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asles\Documents\ICP-MS (CNdep)\"/>
    </mc:Choice>
  </mc:AlternateContent>
  <bookViews>
    <workbookView xWindow="0" yWindow="0" windowWidth="24000" windowHeight="9600"/>
  </bookViews>
  <sheets>
    <sheet name="Calculated Concentrations" sheetId="2" r:id="rId1"/>
    <sheet name="Input" sheetId="1" r:id="rId2"/>
    <sheet name="Std. Conc" sheetId="3" r:id="rId3"/>
    <sheet name="Original Report" sheetId="4" r:id="rId4"/>
    <sheet name="Raw Data" sheetId="5" r:id="rId5"/>
  </sheets>
  <calcPr calcId="162913"/>
</workbook>
</file>

<file path=xl/calcChain.xml><?xml version="1.0" encoding="utf-8"?>
<calcChain xmlns="http://schemas.openxmlformats.org/spreadsheetml/2006/main">
  <c r="BK75" i="3" l="1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H67" i="3"/>
  <c r="J65" i="3"/>
  <c r="G65" i="3"/>
  <c r="F65" i="3"/>
  <c r="E65" i="3"/>
  <c r="D65" i="3"/>
  <c r="C65" i="3"/>
  <c r="B65" i="3"/>
  <c r="J64" i="3"/>
  <c r="G64" i="3"/>
  <c r="F64" i="3"/>
  <c r="E64" i="3"/>
  <c r="D64" i="3"/>
  <c r="C64" i="3"/>
  <c r="B64" i="3"/>
  <c r="J63" i="3"/>
  <c r="G63" i="3"/>
  <c r="F63" i="3"/>
  <c r="E63" i="3"/>
  <c r="D63" i="3"/>
  <c r="C63" i="3"/>
  <c r="B63" i="3"/>
  <c r="J62" i="3"/>
  <c r="G62" i="3"/>
  <c r="G67" i="3" s="1"/>
  <c r="F62" i="3"/>
  <c r="E62" i="3"/>
  <c r="D62" i="3"/>
  <c r="C62" i="3"/>
  <c r="C67" i="3" s="1"/>
  <c r="B62" i="3"/>
  <c r="J61" i="3"/>
  <c r="G61" i="3"/>
  <c r="F61" i="3"/>
  <c r="E61" i="3"/>
  <c r="D61" i="3"/>
  <c r="C61" i="3"/>
  <c r="B61" i="3"/>
  <c r="J60" i="3"/>
  <c r="G60" i="3"/>
  <c r="F60" i="3"/>
  <c r="E60" i="3"/>
  <c r="D60" i="3"/>
  <c r="C60" i="3"/>
  <c r="B60" i="3"/>
  <c r="J59" i="3"/>
  <c r="G59" i="3"/>
  <c r="F59" i="3"/>
  <c r="E59" i="3"/>
  <c r="D59" i="3"/>
  <c r="C59" i="3"/>
  <c r="B59" i="3"/>
  <c r="J58" i="3"/>
  <c r="G58" i="3"/>
  <c r="F58" i="3"/>
  <c r="E58" i="3"/>
  <c r="D58" i="3"/>
  <c r="C58" i="3"/>
  <c r="B58" i="3"/>
  <c r="J57" i="3"/>
  <c r="G57" i="3"/>
  <c r="F57" i="3"/>
  <c r="E57" i="3"/>
  <c r="D57" i="3"/>
  <c r="C57" i="3"/>
  <c r="B57" i="3"/>
  <c r="J56" i="3"/>
  <c r="G56" i="3"/>
  <c r="F56" i="3"/>
  <c r="E56" i="3"/>
  <c r="D56" i="3"/>
  <c r="C56" i="3"/>
  <c r="B56" i="3"/>
  <c r="J55" i="3"/>
  <c r="G55" i="3"/>
  <c r="F55" i="3"/>
  <c r="E55" i="3"/>
  <c r="D55" i="3"/>
  <c r="C55" i="3"/>
  <c r="B55" i="3"/>
  <c r="J54" i="3"/>
  <c r="G54" i="3"/>
  <c r="F54" i="3"/>
  <c r="E54" i="3"/>
  <c r="D54" i="3"/>
  <c r="C54" i="3"/>
  <c r="B54" i="3"/>
  <c r="J53" i="3"/>
  <c r="G53" i="3"/>
  <c r="F53" i="3"/>
  <c r="E53" i="3"/>
  <c r="D53" i="3"/>
  <c r="C53" i="3"/>
  <c r="B53" i="3"/>
  <c r="J52" i="3"/>
  <c r="G52" i="3"/>
  <c r="F52" i="3"/>
  <c r="E52" i="3"/>
  <c r="D52" i="3"/>
  <c r="C52" i="3"/>
  <c r="B52" i="3"/>
  <c r="J51" i="3"/>
  <c r="G51" i="3"/>
  <c r="F51" i="3"/>
  <c r="E51" i="3"/>
  <c r="D51" i="3"/>
  <c r="C51" i="3"/>
  <c r="B51" i="3"/>
  <c r="J50" i="3"/>
  <c r="G50" i="3"/>
  <c r="F50" i="3"/>
  <c r="E50" i="3"/>
  <c r="D50" i="3"/>
  <c r="C50" i="3"/>
  <c r="B50" i="3"/>
  <c r="J49" i="3"/>
  <c r="G49" i="3"/>
  <c r="F49" i="3"/>
  <c r="E49" i="3"/>
  <c r="D49" i="3"/>
  <c r="C49" i="3"/>
  <c r="B49" i="3"/>
  <c r="J48" i="3"/>
  <c r="G48" i="3"/>
  <c r="F48" i="3"/>
  <c r="E48" i="3"/>
  <c r="D48" i="3"/>
  <c r="C48" i="3"/>
  <c r="B48" i="3"/>
  <c r="J47" i="3"/>
  <c r="G47" i="3"/>
  <c r="F47" i="3"/>
  <c r="E47" i="3"/>
  <c r="D47" i="3"/>
  <c r="C47" i="3"/>
  <c r="B47" i="3"/>
  <c r="J46" i="3"/>
  <c r="G46" i="3"/>
  <c r="F46" i="3"/>
  <c r="E46" i="3"/>
  <c r="D46" i="3"/>
  <c r="C46" i="3"/>
  <c r="B46" i="3"/>
  <c r="J45" i="3"/>
  <c r="G45" i="3"/>
  <c r="F45" i="3"/>
  <c r="E45" i="3"/>
  <c r="D45" i="3"/>
  <c r="C45" i="3"/>
  <c r="B45" i="3"/>
  <c r="J44" i="3"/>
  <c r="G44" i="3"/>
  <c r="F44" i="3"/>
  <c r="E44" i="3"/>
  <c r="D44" i="3"/>
  <c r="C44" i="3"/>
  <c r="B44" i="3"/>
  <c r="J43" i="3"/>
  <c r="G43" i="3"/>
  <c r="F43" i="3"/>
  <c r="E43" i="3"/>
  <c r="D43" i="3"/>
  <c r="C43" i="3"/>
  <c r="B43" i="3"/>
  <c r="J42" i="3"/>
  <c r="G42" i="3"/>
  <c r="F42" i="3"/>
  <c r="E42" i="3"/>
  <c r="D42" i="3"/>
  <c r="C42" i="3"/>
  <c r="B42" i="3"/>
  <c r="J41" i="3"/>
  <c r="G41" i="3"/>
  <c r="F41" i="3"/>
  <c r="E41" i="3"/>
  <c r="D41" i="3"/>
  <c r="C41" i="3"/>
  <c r="B41" i="3"/>
  <c r="J40" i="3"/>
  <c r="G40" i="3"/>
  <c r="F40" i="3"/>
  <c r="E40" i="3"/>
  <c r="D40" i="3"/>
  <c r="C40" i="3"/>
  <c r="B40" i="3"/>
  <c r="J39" i="3"/>
  <c r="G39" i="3"/>
  <c r="F39" i="3"/>
  <c r="E39" i="3"/>
  <c r="D39" i="3"/>
  <c r="C39" i="3"/>
  <c r="B39" i="3"/>
  <c r="J38" i="3"/>
  <c r="G38" i="3"/>
  <c r="F38" i="3"/>
  <c r="E38" i="3"/>
  <c r="D38" i="3"/>
  <c r="C38" i="3"/>
  <c r="B38" i="3"/>
  <c r="J37" i="3"/>
  <c r="G37" i="3"/>
  <c r="F37" i="3"/>
  <c r="E37" i="3"/>
  <c r="D37" i="3"/>
  <c r="C37" i="3"/>
  <c r="B37" i="3"/>
  <c r="J36" i="3"/>
  <c r="G36" i="3"/>
  <c r="F36" i="3"/>
  <c r="E36" i="3"/>
  <c r="D36" i="3"/>
  <c r="C36" i="3"/>
  <c r="B36" i="3"/>
  <c r="J35" i="3"/>
  <c r="G35" i="3"/>
  <c r="F35" i="3"/>
  <c r="E35" i="3"/>
  <c r="D35" i="3"/>
  <c r="C35" i="3"/>
  <c r="B35" i="3"/>
  <c r="J34" i="3"/>
  <c r="G34" i="3"/>
  <c r="F34" i="3"/>
  <c r="E34" i="3"/>
  <c r="D34" i="3"/>
  <c r="C34" i="3"/>
  <c r="B34" i="3"/>
  <c r="J33" i="3"/>
  <c r="G33" i="3"/>
  <c r="F33" i="3"/>
  <c r="E33" i="3"/>
  <c r="D33" i="3"/>
  <c r="C33" i="3"/>
  <c r="B33" i="3"/>
  <c r="J32" i="3"/>
  <c r="G32" i="3"/>
  <c r="F32" i="3"/>
  <c r="E32" i="3"/>
  <c r="D32" i="3"/>
  <c r="C32" i="3"/>
  <c r="B32" i="3"/>
  <c r="J31" i="3"/>
  <c r="G31" i="3"/>
  <c r="F31" i="3"/>
  <c r="E31" i="3"/>
  <c r="D31" i="3"/>
  <c r="C31" i="3"/>
  <c r="B31" i="3"/>
  <c r="J30" i="3"/>
  <c r="G30" i="3"/>
  <c r="F30" i="3"/>
  <c r="E30" i="3"/>
  <c r="D30" i="3"/>
  <c r="C30" i="3"/>
  <c r="B30" i="3"/>
  <c r="J29" i="3"/>
  <c r="G29" i="3"/>
  <c r="F29" i="3"/>
  <c r="E29" i="3"/>
  <c r="D29" i="3"/>
  <c r="C29" i="3"/>
  <c r="B29" i="3"/>
  <c r="J28" i="3"/>
  <c r="G28" i="3"/>
  <c r="F28" i="3"/>
  <c r="E28" i="3"/>
  <c r="D28" i="3"/>
  <c r="C28" i="3"/>
  <c r="B28" i="3"/>
  <c r="J27" i="3"/>
  <c r="G27" i="3"/>
  <c r="F27" i="3"/>
  <c r="E27" i="3"/>
  <c r="D27" i="3"/>
  <c r="C27" i="3"/>
  <c r="B27" i="3"/>
  <c r="J26" i="3"/>
  <c r="G26" i="3"/>
  <c r="F26" i="3"/>
  <c r="E26" i="3"/>
  <c r="D26" i="3"/>
  <c r="C26" i="3"/>
  <c r="B26" i="3"/>
  <c r="J25" i="3"/>
  <c r="G25" i="3"/>
  <c r="F25" i="3"/>
  <c r="E25" i="3"/>
  <c r="D25" i="3"/>
  <c r="C25" i="3"/>
  <c r="B25" i="3"/>
  <c r="J24" i="3"/>
  <c r="G24" i="3"/>
  <c r="F24" i="3"/>
  <c r="E24" i="3"/>
  <c r="D24" i="3"/>
  <c r="C24" i="3"/>
  <c r="B24" i="3"/>
  <c r="J23" i="3"/>
  <c r="G23" i="3"/>
  <c r="F23" i="3"/>
  <c r="E23" i="3"/>
  <c r="D23" i="3"/>
  <c r="C23" i="3"/>
  <c r="B23" i="3"/>
  <c r="J22" i="3"/>
  <c r="G22" i="3"/>
  <c r="F22" i="3"/>
  <c r="E22" i="3"/>
  <c r="D22" i="3"/>
  <c r="C22" i="3"/>
  <c r="B22" i="3"/>
  <c r="J21" i="3"/>
  <c r="G21" i="3"/>
  <c r="F21" i="3"/>
  <c r="E21" i="3"/>
  <c r="D21" i="3"/>
  <c r="C21" i="3"/>
  <c r="B21" i="3"/>
  <c r="J20" i="3"/>
  <c r="G20" i="3"/>
  <c r="F20" i="3"/>
  <c r="E20" i="3"/>
  <c r="D20" i="3"/>
  <c r="C20" i="3"/>
  <c r="B20" i="3"/>
  <c r="J19" i="3"/>
  <c r="G19" i="3"/>
  <c r="F19" i="3"/>
  <c r="E19" i="3"/>
  <c r="D19" i="3"/>
  <c r="C19" i="3"/>
  <c r="B19" i="3"/>
  <c r="J18" i="3"/>
  <c r="G18" i="3"/>
  <c r="F18" i="3"/>
  <c r="E18" i="3"/>
  <c r="D18" i="3"/>
  <c r="C18" i="3"/>
  <c r="B18" i="3"/>
  <c r="J17" i="3"/>
  <c r="G17" i="3"/>
  <c r="F17" i="3"/>
  <c r="E17" i="3"/>
  <c r="D17" i="3"/>
  <c r="C17" i="3"/>
  <c r="B17" i="3"/>
  <c r="J16" i="3"/>
  <c r="G16" i="3"/>
  <c r="F16" i="3"/>
  <c r="E16" i="3"/>
  <c r="D16" i="3"/>
  <c r="C16" i="3"/>
  <c r="B16" i="3"/>
  <c r="J15" i="3"/>
  <c r="G15" i="3"/>
  <c r="F15" i="3"/>
  <c r="E15" i="3"/>
  <c r="D15" i="3"/>
  <c r="C15" i="3"/>
  <c r="B15" i="3"/>
  <c r="J14" i="3"/>
  <c r="G14" i="3"/>
  <c r="F14" i="3"/>
  <c r="E14" i="3"/>
  <c r="D14" i="3"/>
  <c r="C14" i="3"/>
  <c r="B14" i="3"/>
  <c r="J13" i="3"/>
  <c r="G13" i="3"/>
  <c r="F13" i="3"/>
  <c r="E13" i="3"/>
  <c r="D13" i="3"/>
  <c r="C13" i="3"/>
  <c r="B13" i="3"/>
  <c r="J12" i="3"/>
  <c r="G12" i="3"/>
  <c r="F12" i="3"/>
  <c r="E12" i="3"/>
  <c r="D12" i="3"/>
  <c r="C12" i="3"/>
  <c r="B12" i="3"/>
  <c r="J11" i="3"/>
  <c r="G11" i="3"/>
  <c r="F11" i="3"/>
  <c r="E11" i="3"/>
  <c r="D11" i="3"/>
  <c r="C11" i="3"/>
  <c r="B11" i="3"/>
  <c r="J10" i="3"/>
  <c r="G10" i="3"/>
  <c r="F10" i="3"/>
  <c r="E10" i="3"/>
  <c r="D10" i="3"/>
  <c r="C10" i="3"/>
  <c r="B10" i="3"/>
  <c r="J9" i="3"/>
  <c r="G9" i="3"/>
  <c r="F9" i="3"/>
  <c r="E9" i="3"/>
  <c r="D9" i="3"/>
  <c r="C9" i="3"/>
  <c r="B9" i="3"/>
  <c r="J8" i="3"/>
  <c r="G8" i="3"/>
  <c r="F8" i="3"/>
  <c r="E8" i="3"/>
  <c r="D8" i="3"/>
  <c r="C8" i="3"/>
  <c r="B8" i="3"/>
  <c r="J7" i="3"/>
  <c r="G7" i="3"/>
  <c r="F7" i="3"/>
  <c r="E7" i="3"/>
  <c r="D7" i="3"/>
  <c r="C7" i="3"/>
  <c r="B7" i="3"/>
  <c r="J6" i="3"/>
  <c r="G6" i="3"/>
  <c r="F6" i="3"/>
  <c r="E6" i="3"/>
  <c r="D6" i="3"/>
  <c r="C6" i="3"/>
  <c r="B6" i="3"/>
  <c r="D67" i="3" l="1"/>
  <c r="E67" i="3"/>
  <c r="B67" i="3"/>
  <c r="F67" i="3"/>
  <c r="BP22" i="2"/>
  <c r="AP22" i="2"/>
  <c r="AX22" i="2"/>
  <c r="AY22" i="2"/>
  <c r="BF22" i="2"/>
  <c r="BJ22" i="2"/>
  <c r="BK22" i="2"/>
  <c r="AC22" i="2"/>
  <c r="AH22" i="2"/>
  <c r="M22" i="2"/>
  <c r="N22" i="2"/>
  <c r="N14" i="2"/>
  <c r="N16" i="2"/>
  <c r="P17" i="2"/>
  <c r="L19" i="2"/>
  <c r="M20" i="2"/>
  <c r="L21" i="2"/>
  <c r="M24" i="2"/>
  <c r="O25" i="2"/>
  <c r="Q26" i="2"/>
  <c r="O27" i="2"/>
  <c r="L29" i="2"/>
  <c r="N30" i="2"/>
  <c r="C30" i="2"/>
  <c r="D30" i="2"/>
  <c r="G30" i="2"/>
  <c r="X30" i="2"/>
  <c r="AG30" i="2"/>
  <c r="AH30" i="2"/>
  <c r="AY30" i="2"/>
  <c r="BK30" i="2"/>
  <c r="F29" i="2"/>
  <c r="AB29" i="2"/>
  <c r="AL29" i="2"/>
  <c r="AR29" i="2"/>
  <c r="AV29" i="2"/>
  <c r="BD29" i="2"/>
  <c r="BL29" i="2"/>
  <c r="G28" i="2"/>
  <c r="W28" i="2"/>
  <c r="AC28" i="2"/>
  <c r="AP28" i="2"/>
  <c r="AQ28" i="2"/>
  <c r="AX28" i="2"/>
  <c r="BA28" i="2"/>
  <c r="BF28" i="2"/>
  <c r="BG28" i="2"/>
  <c r="BP28" i="2"/>
  <c r="E27" i="2"/>
  <c r="F27" i="2"/>
  <c r="S27" i="2"/>
  <c r="AB27" i="2"/>
  <c r="AD27" i="2"/>
  <c r="AK27" i="2"/>
  <c r="AL27" i="2"/>
  <c r="AR27" i="2"/>
  <c r="AZ27" i="2"/>
  <c r="BA27" i="2"/>
  <c r="BO27" i="2"/>
  <c r="D26" i="2"/>
  <c r="AD26" i="2"/>
  <c r="AH26" i="2"/>
  <c r="AP26" i="2"/>
  <c r="AT26" i="2"/>
  <c r="AX26" i="2"/>
  <c r="BF26" i="2"/>
  <c r="BJ26" i="2"/>
  <c r="BP26" i="2"/>
  <c r="D25" i="2"/>
  <c r="S25" i="2"/>
  <c r="Y25" i="2"/>
  <c r="AE25" i="2"/>
  <c r="AO25" i="2"/>
  <c r="AR25" i="2"/>
  <c r="AS25" i="2"/>
  <c r="AZ25" i="2"/>
  <c r="BD25" i="2"/>
  <c r="BE25" i="2"/>
  <c r="BH25" i="2"/>
  <c r="BI25" i="2"/>
  <c r="B25" i="2"/>
  <c r="C24" i="2"/>
  <c r="G24" i="2"/>
  <c r="R24" i="2"/>
  <c r="W24" i="2"/>
  <c r="X24" i="2"/>
  <c r="AB24" i="2"/>
  <c r="AG24" i="2"/>
  <c r="AM24" i="2"/>
  <c r="AN24" i="2"/>
  <c r="AT24" i="2"/>
  <c r="AX24" i="2"/>
  <c r="AY24" i="2"/>
  <c r="BB24" i="2"/>
  <c r="BC24" i="2"/>
  <c r="BJ24" i="2"/>
  <c r="BP24" i="2"/>
  <c r="E23" i="2"/>
  <c r="F23" i="2"/>
  <c r="Y23" i="2"/>
  <c r="AE23" i="2"/>
  <c r="AF23" i="2"/>
  <c r="AK23" i="2"/>
  <c r="AL23" i="2"/>
  <c r="AS23" i="2"/>
  <c r="AW23" i="2"/>
  <c r="BG23" i="2"/>
  <c r="BI23" i="2"/>
  <c r="BO23" i="2"/>
  <c r="E21" i="2"/>
  <c r="F21" i="2"/>
  <c r="S21" i="2"/>
  <c r="V21" i="2"/>
  <c r="X21" i="2"/>
  <c r="AE21" i="2"/>
  <c r="AK21" i="2"/>
  <c r="AL21" i="2"/>
  <c r="AR21" i="2"/>
  <c r="AV21" i="2"/>
  <c r="AW21" i="2"/>
  <c r="AZ21" i="2"/>
  <c r="BA21" i="2"/>
  <c r="BH21" i="2"/>
  <c r="BL21" i="2"/>
  <c r="BO21" i="2"/>
  <c r="C20" i="2"/>
  <c r="D20" i="2"/>
  <c r="W20" i="2"/>
  <c r="AC20" i="2"/>
  <c r="AD20" i="2"/>
  <c r="AG20" i="2"/>
  <c r="AH20" i="2"/>
  <c r="AQ20" i="2"/>
  <c r="AU20" i="2"/>
  <c r="BE20" i="2"/>
  <c r="BG20" i="2"/>
  <c r="BK20" i="2"/>
  <c r="V19" i="2"/>
  <c r="AB19" i="2"/>
  <c r="AH19" i="2"/>
  <c r="AN19" i="2"/>
  <c r="AR19" i="2"/>
  <c r="AU19" i="2"/>
  <c r="AZ19" i="2"/>
  <c r="BD19" i="2"/>
  <c r="BH19" i="2"/>
  <c r="BK19" i="2"/>
  <c r="B19" i="2"/>
  <c r="C18" i="2"/>
  <c r="G18" i="2"/>
  <c r="W18" i="2"/>
  <c r="AF18" i="2"/>
  <c r="AG18" i="2"/>
  <c r="AM18" i="2"/>
  <c r="AS18" i="2"/>
  <c r="AT18" i="2"/>
  <c r="AX18" i="2"/>
  <c r="AY18" i="2"/>
  <c r="BB18" i="2"/>
  <c r="BC18" i="2"/>
  <c r="BJ18" i="2"/>
  <c r="BP18" i="2"/>
  <c r="E17" i="2"/>
  <c r="F17" i="2"/>
  <c r="R17" i="2"/>
  <c r="Y17" i="2"/>
  <c r="AE17" i="2"/>
  <c r="AF17" i="2"/>
  <c r="AK17" i="2"/>
  <c r="AL17" i="2"/>
  <c r="AN17" i="2"/>
  <c r="AQ17" i="2"/>
  <c r="AR17" i="2"/>
  <c r="AV17" i="2"/>
  <c r="AY17" i="2"/>
  <c r="AZ17" i="2"/>
  <c r="BD17" i="2"/>
  <c r="BG17" i="2"/>
  <c r="BH17" i="2"/>
  <c r="BL17" i="2"/>
  <c r="B17" i="2"/>
  <c r="C16" i="2"/>
  <c r="G16" i="2"/>
  <c r="V16" i="2"/>
  <c r="W16" i="2"/>
  <c r="AC16" i="2"/>
  <c r="AF16" i="2"/>
  <c r="AG16" i="2"/>
  <c r="AM16" i="2"/>
  <c r="AP16" i="2"/>
  <c r="AQ16" i="2"/>
  <c r="AT16" i="2"/>
  <c r="AU16" i="2"/>
  <c r="AX16" i="2"/>
  <c r="AY16" i="2"/>
  <c r="BB16" i="2"/>
  <c r="BC16" i="2"/>
  <c r="BF16" i="2"/>
  <c r="BG16" i="2"/>
  <c r="BJ16" i="2"/>
  <c r="BK16" i="2"/>
  <c r="BP16" i="2"/>
  <c r="E15" i="2"/>
  <c r="F15" i="2"/>
  <c r="S15" i="2"/>
  <c r="V15" i="2"/>
  <c r="Y15" i="2"/>
  <c r="AB15" i="2"/>
  <c r="AE15" i="2"/>
  <c r="AF15" i="2"/>
  <c r="AK15" i="2"/>
  <c r="AL15" i="2"/>
  <c r="AU15" i="2"/>
  <c r="BC15" i="2"/>
  <c r="BK15" i="2"/>
  <c r="B15" i="2"/>
  <c r="V14" i="2"/>
  <c r="AF14" i="2"/>
  <c r="AO14" i="2"/>
  <c r="AP14" i="2"/>
  <c r="AT14" i="2"/>
  <c r="AW14" i="2"/>
  <c r="AX14" i="2"/>
  <c r="BB14" i="2"/>
  <c r="BE14" i="2"/>
  <c r="BF14" i="2"/>
  <c r="BJ14" i="2"/>
  <c r="BO14" i="2"/>
  <c r="BP14" i="2"/>
  <c r="B37" i="1"/>
  <c r="C37" i="1"/>
  <c r="D37" i="1"/>
  <c r="E37" i="1"/>
  <c r="F37" i="1"/>
  <c r="G37" i="1"/>
  <c r="J37" i="1"/>
  <c r="K37" i="1"/>
  <c r="L37" i="1"/>
  <c r="M37" i="1"/>
  <c r="N37" i="1"/>
  <c r="O37" i="1"/>
  <c r="P37" i="1"/>
  <c r="Q37" i="1"/>
  <c r="R37" i="1"/>
  <c r="S37" i="1"/>
  <c r="V37" i="1"/>
  <c r="W37" i="1"/>
  <c r="X37" i="1"/>
  <c r="Y37" i="1"/>
  <c r="AB37" i="1"/>
  <c r="AC37" i="1"/>
  <c r="AD37" i="1"/>
  <c r="AE37" i="1"/>
  <c r="AF37" i="1"/>
  <c r="AG37" i="1"/>
  <c r="AH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P37" i="1"/>
  <c r="BQ37" i="1"/>
  <c r="B38" i="1"/>
  <c r="C38" i="1"/>
  <c r="D38" i="1"/>
  <c r="E38" i="1"/>
  <c r="F38" i="1"/>
  <c r="G38" i="1"/>
  <c r="J38" i="1"/>
  <c r="K38" i="1"/>
  <c r="L38" i="1"/>
  <c r="M38" i="1"/>
  <c r="N38" i="1"/>
  <c r="O38" i="1"/>
  <c r="P38" i="1"/>
  <c r="Q38" i="1"/>
  <c r="R38" i="1"/>
  <c r="S38" i="1"/>
  <c r="V38" i="1"/>
  <c r="W38" i="1"/>
  <c r="X38" i="1"/>
  <c r="Y38" i="1"/>
  <c r="AB38" i="1"/>
  <c r="AC38" i="1"/>
  <c r="AD38" i="1"/>
  <c r="AE38" i="1"/>
  <c r="AF38" i="1"/>
  <c r="AG38" i="1"/>
  <c r="AH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P38" i="1"/>
  <c r="BQ38" i="1"/>
  <c r="B39" i="1"/>
  <c r="C39" i="1"/>
  <c r="D39" i="1"/>
  <c r="E39" i="1"/>
  <c r="F39" i="1"/>
  <c r="G39" i="1"/>
  <c r="J39" i="1"/>
  <c r="K39" i="1"/>
  <c r="L39" i="1"/>
  <c r="M39" i="1"/>
  <c r="N39" i="1"/>
  <c r="O39" i="1"/>
  <c r="P39" i="1"/>
  <c r="Q39" i="1"/>
  <c r="R39" i="1"/>
  <c r="S39" i="1"/>
  <c r="V39" i="1"/>
  <c r="W39" i="1"/>
  <c r="X39" i="1"/>
  <c r="Y39" i="1"/>
  <c r="AB39" i="1"/>
  <c r="AC39" i="1"/>
  <c r="AD39" i="1"/>
  <c r="AE39" i="1"/>
  <c r="AF39" i="1"/>
  <c r="AG39" i="1"/>
  <c r="AH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P39" i="1"/>
  <c r="BQ39" i="1"/>
  <c r="B40" i="1"/>
  <c r="C40" i="1"/>
  <c r="D40" i="1"/>
  <c r="E40" i="1"/>
  <c r="F40" i="1"/>
  <c r="G40" i="1"/>
  <c r="J40" i="1"/>
  <c r="K40" i="1"/>
  <c r="L40" i="1"/>
  <c r="M40" i="1"/>
  <c r="N40" i="1"/>
  <c r="O40" i="1"/>
  <c r="P40" i="1"/>
  <c r="Q40" i="1"/>
  <c r="R40" i="1"/>
  <c r="S40" i="1"/>
  <c r="V40" i="1"/>
  <c r="W40" i="1"/>
  <c r="X40" i="1"/>
  <c r="Y40" i="1"/>
  <c r="AB40" i="1"/>
  <c r="AC40" i="1"/>
  <c r="AD40" i="1"/>
  <c r="AE40" i="1"/>
  <c r="AF40" i="1"/>
  <c r="AG40" i="1"/>
  <c r="AH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P40" i="1"/>
  <c r="BQ40" i="1"/>
  <c r="B41" i="1"/>
  <c r="C41" i="1"/>
  <c r="D41" i="1"/>
  <c r="E41" i="1"/>
  <c r="F41" i="1"/>
  <c r="G41" i="1"/>
  <c r="J41" i="1"/>
  <c r="K41" i="1"/>
  <c r="L41" i="1"/>
  <c r="M41" i="1"/>
  <c r="N41" i="1"/>
  <c r="O41" i="1"/>
  <c r="P41" i="1"/>
  <c r="Q41" i="1"/>
  <c r="R41" i="1"/>
  <c r="S41" i="1"/>
  <c r="V41" i="1"/>
  <c r="W41" i="1"/>
  <c r="X41" i="1"/>
  <c r="Y41" i="1"/>
  <c r="AB41" i="1"/>
  <c r="AC41" i="1"/>
  <c r="AD41" i="1"/>
  <c r="AE41" i="1"/>
  <c r="AF41" i="1"/>
  <c r="AG41" i="1"/>
  <c r="AH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P41" i="1"/>
  <c r="BQ41" i="1"/>
  <c r="B42" i="1"/>
  <c r="C42" i="1"/>
  <c r="D42" i="1"/>
  <c r="E42" i="1"/>
  <c r="F42" i="1"/>
  <c r="G42" i="1"/>
  <c r="J42" i="1"/>
  <c r="K42" i="1"/>
  <c r="L42" i="1"/>
  <c r="M42" i="1"/>
  <c r="N42" i="1"/>
  <c r="O42" i="1"/>
  <c r="P42" i="1"/>
  <c r="Q42" i="1"/>
  <c r="R42" i="1"/>
  <c r="S42" i="1"/>
  <c r="V42" i="1"/>
  <c r="W42" i="1"/>
  <c r="X42" i="1"/>
  <c r="Y42" i="1"/>
  <c r="AB42" i="1"/>
  <c r="AC42" i="1"/>
  <c r="AD42" i="1"/>
  <c r="AE42" i="1"/>
  <c r="AF42" i="1"/>
  <c r="AG42" i="1"/>
  <c r="AH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P42" i="1"/>
  <c r="BQ42" i="1"/>
  <c r="B43" i="1"/>
  <c r="C43" i="1"/>
  <c r="D43" i="1"/>
  <c r="E43" i="1"/>
  <c r="F43" i="1"/>
  <c r="G43" i="1"/>
  <c r="J43" i="1"/>
  <c r="K43" i="1"/>
  <c r="L43" i="1"/>
  <c r="M43" i="1"/>
  <c r="N43" i="1"/>
  <c r="O43" i="1"/>
  <c r="P43" i="1"/>
  <c r="Q43" i="1"/>
  <c r="R43" i="1"/>
  <c r="S43" i="1"/>
  <c r="V43" i="1"/>
  <c r="W43" i="1"/>
  <c r="X43" i="1"/>
  <c r="Y43" i="1"/>
  <c r="AB43" i="1"/>
  <c r="AC43" i="1"/>
  <c r="AD43" i="1"/>
  <c r="AE43" i="1"/>
  <c r="AF43" i="1"/>
  <c r="AG43" i="1"/>
  <c r="AH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P43" i="1"/>
  <c r="BQ43" i="1"/>
  <c r="B44" i="1"/>
  <c r="C44" i="1"/>
  <c r="D44" i="1"/>
  <c r="E44" i="1"/>
  <c r="F44" i="1"/>
  <c r="G44" i="1"/>
  <c r="J44" i="1"/>
  <c r="K44" i="1"/>
  <c r="L44" i="1"/>
  <c r="M44" i="1"/>
  <c r="N44" i="1"/>
  <c r="O44" i="1"/>
  <c r="P44" i="1"/>
  <c r="Q44" i="1"/>
  <c r="R44" i="1"/>
  <c r="S44" i="1"/>
  <c r="V44" i="1"/>
  <c r="W44" i="1"/>
  <c r="X44" i="1"/>
  <c r="Y44" i="1"/>
  <c r="AB44" i="1"/>
  <c r="AC44" i="1"/>
  <c r="AD44" i="1"/>
  <c r="AE44" i="1"/>
  <c r="AF44" i="1"/>
  <c r="AG44" i="1"/>
  <c r="AH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P44" i="1"/>
  <c r="BQ44" i="1"/>
  <c r="B45" i="1"/>
  <c r="C45" i="1"/>
  <c r="D45" i="1"/>
  <c r="E45" i="1"/>
  <c r="F45" i="1"/>
  <c r="G45" i="1"/>
  <c r="J45" i="1"/>
  <c r="K45" i="1"/>
  <c r="L45" i="1"/>
  <c r="M45" i="1"/>
  <c r="N45" i="1"/>
  <c r="O45" i="1"/>
  <c r="P45" i="1"/>
  <c r="Q45" i="1"/>
  <c r="R45" i="1"/>
  <c r="S45" i="1"/>
  <c r="V45" i="1"/>
  <c r="W45" i="1"/>
  <c r="X45" i="1"/>
  <c r="Y45" i="1"/>
  <c r="AB45" i="1"/>
  <c r="AC45" i="1"/>
  <c r="AD45" i="1"/>
  <c r="AE45" i="1"/>
  <c r="AF45" i="1"/>
  <c r="AG45" i="1"/>
  <c r="AH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P45" i="1"/>
  <c r="BQ45" i="1"/>
  <c r="B46" i="1"/>
  <c r="B14" i="2" s="1"/>
  <c r="C46" i="1"/>
  <c r="C14" i="2" s="1"/>
  <c r="D46" i="1"/>
  <c r="D14" i="2" s="1"/>
  <c r="E46" i="1"/>
  <c r="E14" i="2" s="1"/>
  <c r="F46" i="1"/>
  <c r="F14" i="2" s="1"/>
  <c r="G46" i="1"/>
  <c r="G14" i="2" s="1"/>
  <c r="J46" i="1"/>
  <c r="J14" i="2" s="1"/>
  <c r="K46" i="1"/>
  <c r="K14" i="2" s="1"/>
  <c r="L46" i="1"/>
  <c r="L14" i="2" s="1"/>
  <c r="M46" i="1"/>
  <c r="M14" i="2" s="1"/>
  <c r="N46" i="1"/>
  <c r="O46" i="1"/>
  <c r="O14" i="2" s="1"/>
  <c r="P46" i="1"/>
  <c r="P14" i="2" s="1"/>
  <c r="Q46" i="1"/>
  <c r="Q14" i="2" s="1"/>
  <c r="R46" i="1"/>
  <c r="R14" i="2" s="1"/>
  <c r="S46" i="1"/>
  <c r="S14" i="2" s="1"/>
  <c r="V46" i="1"/>
  <c r="W46" i="1"/>
  <c r="W14" i="2" s="1"/>
  <c r="X46" i="1"/>
  <c r="X14" i="2" s="1"/>
  <c r="Y46" i="1"/>
  <c r="Y14" i="2" s="1"/>
  <c r="AB46" i="1"/>
  <c r="AB14" i="2" s="1"/>
  <c r="AC46" i="1"/>
  <c r="AC14" i="2" s="1"/>
  <c r="AD46" i="1"/>
  <c r="AD14" i="2" s="1"/>
  <c r="AE46" i="1"/>
  <c r="AE14" i="2" s="1"/>
  <c r="AF46" i="1"/>
  <c r="AG46" i="1"/>
  <c r="AG14" i="2" s="1"/>
  <c r="AH46" i="1"/>
  <c r="AH14" i="2" s="1"/>
  <c r="AK46" i="1"/>
  <c r="AK14" i="2" s="1"/>
  <c r="AL46" i="1"/>
  <c r="AL14" i="2" s="1"/>
  <c r="AM46" i="1"/>
  <c r="AM14" i="2" s="1"/>
  <c r="AN46" i="1"/>
  <c r="AN14" i="2" s="1"/>
  <c r="AO46" i="1"/>
  <c r="AP46" i="1"/>
  <c r="AQ46" i="1"/>
  <c r="AR46" i="1"/>
  <c r="AQ14" i="2" s="1"/>
  <c r="AS46" i="1"/>
  <c r="AR14" i="2" s="1"/>
  <c r="AT46" i="1"/>
  <c r="AS14" i="2" s="1"/>
  <c r="AU46" i="1"/>
  <c r="AV46" i="1"/>
  <c r="AU14" i="2" s="1"/>
  <c r="AW46" i="1"/>
  <c r="AV14" i="2" s="1"/>
  <c r="AX46" i="1"/>
  <c r="AY46" i="1"/>
  <c r="AZ46" i="1"/>
  <c r="AY14" i="2" s="1"/>
  <c r="BA46" i="1"/>
  <c r="AZ14" i="2" s="1"/>
  <c r="BB46" i="1"/>
  <c r="BA14" i="2" s="1"/>
  <c r="BC46" i="1"/>
  <c r="BD46" i="1"/>
  <c r="BC14" i="2" s="1"/>
  <c r="BE46" i="1"/>
  <c r="BD14" i="2" s="1"/>
  <c r="BF46" i="1"/>
  <c r="BG46" i="1"/>
  <c r="BH46" i="1"/>
  <c r="BG14" i="2" s="1"/>
  <c r="BI46" i="1"/>
  <c r="BH14" i="2" s="1"/>
  <c r="BJ46" i="1"/>
  <c r="BI14" i="2" s="1"/>
  <c r="BK46" i="1"/>
  <c r="BL46" i="1"/>
  <c r="BK14" i="2" s="1"/>
  <c r="BM46" i="1"/>
  <c r="BL14" i="2" s="1"/>
  <c r="BP46" i="1"/>
  <c r="BQ46" i="1"/>
  <c r="B47" i="1"/>
  <c r="C47" i="1"/>
  <c r="C15" i="2" s="1"/>
  <c r="D47" i="1"/>
  <c r="D15" i="2" s="1"/>
  <c r="E47" i="1"/>
  <c r="F47" i="1"/>
  <c r="G47" i="1"/>
  <c r="G15" i="2" s="1"/>
  <c r="J47" i="1"/>
  <c r="J15" i="2" s="1"/>
  <c r="K47" i="1"/>
  <c r="K15" i="2" s="1"/>
  <c r="L47" i="1"/>
  <c r="L15" i="2" s="1"/>
  <c r="M47" i="1"/>
  <c r="M15" i="2" s="1"/>
  <c r="N47" i="1"/>
  <c r="N15" i="2" s="1"/>
  <c r="O47" i="1"/>
  <c r="O15" i="2" s="1"/>
  <c r="P47" i="1"/>
  <c r="P15" i="2" s="1"/>
  <c r="Q47" i="1"/>
  <c r="Q15" i="2" s="1"/>
  <c r="R47" i="1"/>
  <c r="R15" i="2" s="1"/>
  <c r="S47" i="1"/>
  <c r="V47" i="1"/>
  <c r="W47" i="1"/>
  <c r="W15" i="2" s="1"/>
  <c r="X47" i="1"/>
  <c r="X15" i="2" s="1"/>
  <c r="Y47" i="1"/>
  <c r="AB47" i="1"/>
  <c r="AC47" i="1"/>
  <c r="AC15" i="2" s="1"/>
  <c r="AD47" i="1"/>
  <c r="AD15" i="2" s="1"/>
  <c r="AE47" i="1"/>
  <c r="AF47" i="1"/>
  <c r="AG47" i="1"/>
  <c r="AG15" i="2" s="1"/>
  <c r="AH47" i="1"/>
  <c r="AH15" i="2" s="1"/>
  <c r="AK47" i="1"/>
  <c r="AL47" i="1"/>
  <c r="AM47" i="1"/>
  <c r="AM15" i="2" s="1"/>
  <c r="AN47" i="1"/>
  <c r="AN15" i="2" s="1"/>
  <c r="AO47" i="1"/>
  <c r="AP47" i="1"/>
  <c r="AO15" i="2" s="1"/>
  <c r="AQ47" i="1"/>
  <c r="AP15" i="2" s="1"/>
  <c r="AR47" i="1"/>
  <c r="AQ15" i="2" s="1"/>
  <c r="AS47" i="1"/>
  <c r="AR15" i="2" s="1"/>
  <c r="AT47" i="1"/>
  <c r="AS15" i="2" s="1"/>
  <c r="AU47" i="1"/>
  <c r="AT15" i="2" s="1"/>
  <c r="AV47" i="1"/>
  <c r="AW47" i="1"/>
  <c r="AV15" i="2" s="1"/>
  <c r="AX47" i="1"/>
  <c r="AW15" i="2" s="1"/>
  <c r="AY47" i="1"/>
  <c r="AX15" i="2" s="1"/>
  <c r="AZ47" i="1"/>
  <c r="AY15" i="2" s="1"/>
  <c r="BA47" i="1"/>
  <c r="AZ15" i="2" s="1"/>
  <c r="BB47" i="1"/>
  <c r="BA15" i="2" s="1"/>
  <c r="BC47" i="1"/>
  <c r="BB15" i="2" s="1"/>
  <c r="BD47" i="1"/>
  <c r="BE47" i="1"/>
  <c r="BD15" i="2" s="1"/>
  <c r="BF47" i="1"/>
  <c r="BE15" i="2" s="1"/>
  <c r="BG47" i="1"/>
  <c r="BF15" i="2" s="1"/>
  <c r="BH47" i="1"/>
  <c r="BG15" i="2" s="1"/>
  <c r="BI47" i="1"/>
  <c r="BH15" i="2" s="1"/>
  <c r="BJ47" i="1"/>
  <c r="BI15" i="2" s="1"/>
  <c r="BK47" i="1"/>
  <c r="BJ15" i="2" s="1"/>
  <c r="BL47" i="1"/>
  <c r="BM47" i="1"/>
  <c r="BL15" i="2" s="1"/>
  <c r="BP47" i="1"/>
  <c r="BO15" i="2" s="1"/>
  <c r="BQ47" i="1"/>
  <c r="BP15" i="2" s="1"/>
  <c r="B48" i="1"/>
  <c r="B16" i="2" s="1"/>
  <c r="C48" i="1"/>
  <c r="D48" i="1"/>
  <c r="D16" i="2" s="1"/>
  <c r="E48" i="1"/>
  <c r="E16" i="2" s="1"/>
  <c r="F48" i="1"/>
  <c r="F16" i="2" s="1"/>
  <c r="G48" i="1"/>
  <c r="J48" i="1"/>
  <c r="J16" i="2" s="1"/>
  <c r="K48" i="1"/>
  <c r="K16" i="2" s="1"/>
  <c r="L48" i="1"/>
  <c r="L16" i="2" s="1"/>
  <c r="M48" i="1"/>
  <c r="M16" i="2" s="1"/>
  <c r="N48" i="1"/>
  <c r="O48" i="1"/>
  <c r="O16" i="2" s="1"/>
  <c r="P48" i="1"/>
  <c r="P16" i="2" s="1"/>
  <c r="Q48" i="1"/>
  <c r="Q16" i="2" s="1"/>
  <c r="R48" i="1"/>
  <c r="R16" i="2" s="1"/>
  <c r="S48" i="1"/>
  <c r="S16" i="2" s="1"/>
  <c r="V48" i="1"/>
  <c r="W48" i="1"/>
  <c r="X48" i="1"/>
  <c r="X16" i="2" s="1"/>
  <c r="Y48" i="1"/>
  <c r="Y16" i="2" s="1"/>
  <c r="AB48" i="1"/>
  <c r="AB16" i="2" s="1"/>
  <c r="AC48" i="1"/>
  <c r="AD48" i="1"/>
  <c r="AD16" i="2" s="1"/>
  <c r="AE48" i="1"/>
  <c r="AE16" i="2" s="1"/>
  <c r="AF48" i="1"/>
  <c r="AG48" i="1"/>
  <c r="AH48" i="1"/>
  <c r="AH16" i="2" s="1"/>
  <c r="AK48" i="1"/>
  <c r="AK16" i="2" s="1"/>
  <c r="AL48" i="1"/>
  <c r="AL16" i="2" s="1"/>
  <c r="AM48" i="1"/>
  <c r="AN48" i="1"/>
  <c r="AN16" i="2" s="1"/>
  <c r="AO48" i="1"/>
  <c r="AP48" i="1"/>
  <c r="AO16" i="2" s="1"/>
  <c r="AQ48" i="1"/>
  <c r="AR48" i="1"/>
  <c r="AS48" i="1"/>
  <c r="AR16" i="2" s="1"/>
  <c r="AT48" i="1"/>
  <c r="AS16" i="2" s="1"/>
  <c r="AU48" i="1"/>
  <c r="AV48" i="1"/>
  <c r="AW48" i="1"/>
  <c r="AV16" i="2" s="1"/>
  <c r="AX48" i="1"/>
  <c r="AW16" i="2" s="1"/>
  <c r="AY48" i="1"/>
  <c r="AZ48" i="1"/>
  <c r="BA48" i="1"/>
  <c r="AZ16" i="2" s="1"/>
  <c r="BB48" i="1"/>
  <c r="BA16" i="2" s="1"/>
  <c r="BC48" i="1"/>
  <c r="BD48" i="1"/>
  <c r="BE48" i="1"/>
  <c r="BD16" i="2" s="1"/>
  <c r="BF48" i="1"/>
  <c r="BE16" i="2" s="1"/>
  <c r="BG48" i="1"/>
  <c r="BH48" i="1"/>
  <c r="BI48" i="1"/>
  <c r="BH16" i="2" s="1"/>
  <c r="BJ48" i="1"/>
  <c r="BI16" i="2" s="1"/>
  <c r="BK48" i="1"/>
  <c r="BL48" i="1"/>
  <c r="BM48" i="1"/>
  <c r="BL16" i="2" s="1"/>
  <c r="BP48" i="1"/>
  <c r="BO16" i="2" s="1"/>
  <c r="BQ48" i="1"/>
  <c r="B49" i="1"/>
  <c r="C49" i="1"/>
  <c r="C17" i="2" s="1"/>
  <c r="D49" i="1"/>
  <c r="D17" i="2" s="1"/>
  <c r="E49" i="1"/>
  <c r="F49" i="1"/>
  <c r="G49" i="1"/>
  <c r="G17" i="2" s="1"/>
  <c r="J49" i="1"/>
  <c r="J17" i="2" s="1"/>
  <c r="K49" i="1"/>
  <c r="K17" i="2" s="1"/>
  <c r="L49" i="1"/>
  <c r="L17" i="2" s="1"/>
  <c r="M49" i="1"/>
  <c r="M17" i="2" s="1"/>
  <c r="N49" i="1"/>
  <c r="N17" i="2" s="1"/>
  <c r="O49" i="1"/>
  <c r="O17" i="2" s="1"/>
  <c r="P49" i="1"/>
  <c r="Q49" i="1"/>
  <c r="Q17" i="2" s="1"/>
  <c r="R49" i="1"/>
  <c r="S49" i="1"/>
  <c r="S17" i="2" s="1"/>
  <c r="V49" i="1"/>
  <c r="V17" i="2" s="1"/>
  <c r="W49" i="1"/>
  <c r="W17" i="2" s="1"/>
  <c r="X49" i="1"/>
  <c r="X17" i="2" s="1"/>
  <c r="Y49" i="1"/>
  <c r="AB49" i="1"/>
  <c r="AB17" i="2" s="1"/>
  <c r="AC49" i="1"/>
  <c r="AC17" i="2" s="1"/>
  <c r="AD49" i="1"/>
  <c r="AD17" i="2" s="1"/>
  <c r="AE49" i="1"/>
  <c r="AF49" i="1"/>
  <c r="AG49" i="1"/>
  <c r="AG17" i="2" s="1"/>
  <c r="AH49" i="1"/>
  <c r="AH17" i="2" s="1"/>
  <c r="AK49" i="1"/>
  <c r="AL49" i="1"/>
  <c r="AM49" i="1"/>
  <c r="AM17" i="2" s="1"/>
  <c r="AN49" i="1"/>
  <c r="AO49" i="1"/>
  <c r="AP49" i="1"/>
  <c r="AO17" i="2" s="1"/>
  <c r="AQ49" i="1"/>
  <c r="AP17" i="2" s="1"/>
  <c r="AR49" i="1"/>
  <c r="AS49" i="1"/>
  <c r="AT49" i="1"/>
  <c r="AS17" i="2" s="1"/>
  <c r="AU49" i="1"/>
  <c r="AT17" i="2" s="1"/>
  <c r="AV49" i="1"/>
  <c r="AU17" i="2" s="1"/>
  <c r="AW49" i="1"/>
  <c r="AX49" i="1"/>
  <c r="AW17" i="2" s="1"/>
  <c r="AY49" i="1"/>
  <c r="AX17" i="2" s="1"/>
  <c r="AZ49" i="1"/>
  <c r="BA49" i="1"/>
  <c r="BB49" i="1"/>
  <c r="BA17" i="2" s="1"/>
  <c r="BC49" i="1"/>
  <c r="BB17" i="2" s="1"/>
  <c r="BD49" i="1"/>
  <c r="BC17" i="2" s="1"/>
  <c r="BE49" i="1"/>
  <c r="BF49" i="1"/>
  <c r="BE17" i="2" s="1"/>
  <c r="BG49" i="1"/>
  <c r="BF17" i="2" s="1"/>
  <c r="BH49" i="1"/>
  <c r="BI49" i="1"/>
  <c r="BJ49" i="1"/>
  <c r="BI17" i="2" s="1"/>
  <c r="BK49" i="1"/>
  <c r="BJ17" i="2" s="1"/>
  <c r="BL49" i="1"/>
  <c r="BK17" i="2" s="1"/>
  <c r="BM49" i="1"/>
  <c r="BP49" i="1"/>
  <c r="BO17" i="2" s="1"/>
  <c r="BQ49" i="1"/>
  <c r="BP17" i="2" s="1"/>
  <c r="B50" i="1"/>
  <c r="B18" i="2" s="1"/>
  <c r="C50" i="1"/>
  <c r="D50" i="1"/>
  <c r="D18" i="2" s="1"/>
  <c r="E50" i="1"/>
  <c r="E18" i="2" s="1"/>
  <c r="F50" i="1"/>
  <c r="F18" i="2" s="1"/>
  <c r="G50" i="1"/>
  <c r="J50" i="1"/>
  <c r="J18" i="2" s="1"/>
  <c r="K50" i="1"/>
  <c r="K18" i="2" s="1"/>
  <c r="L50" i="1"/>
  <c r="L18" i="2" s="1"/>
  <c r="M50" i="1"/>
  <c r="M18" i="2" s="1"/>
  <c r="N50" i="1"/>
  <c r="N18" i="2" s="1"/>
  <c r="O50" i="1"/>
  <c r="O18" i="2" s="1"/>
  <c r="P50" i="1"/>
  <c r="P18" i="2" s="1"/>
  <c r="Q50" i="1"/>
  <c r="Q18" i="2" s="1"/>
  <c r="R50" i="1"/>
  <c r="R18" i="2" s="1"/>
  <c r="S50" i="1"/>
  <c r="S18" i="2" s="1"/>
  <c r="V50" i="1"/>
  <c r="V18" i="2" s="1"/>
  <c r="W50" i="1"/>
  <c r="X50" i="1"/>
  <c r="X18" i="2" s="1"/>
  <c r="Y50" i="1"/>
  <c r="Y18" i="2" s="1"/>
  <c r="AB50" i="1"/>
  <c r="AB18" i="2" s="1"/>
  <c r="AC50" i="1"/>
  <c r="AC18" i="2" s="1"/>
  <c r="AD50" i="1"/>
  <c r="AD18" i="2" s="1"/>
  <c r="AE50" i="1"/>
  <c r="AE18" i="2" s="1"/>
  <c r="AF50" i="1"/>
  <c r="AG50" i="1"/>
  <c r="AH50" i="1"/>
  <c r="AH18" i="2" s="1"/>
  <c r="AK50" i="1"/>
  <c r="AK18" i="2" s="1"/>
  <c r="AL50" i="1"/>
  <c r="AL18" i="2" s="1"/>
  <c r="AM50" i="1"/>
  <c r="AN50" i="1"/>
  <c r="AN18" i="2" s="1"/>
  <c r="AO50" i="1"/>
  <c r="AP50" i="1"/>
  <c r="AO18" i="2" s="1"/>
  <c r="AQ50" i="1"/>
  <c r="AP18" i="2" s="1"/>
  <c r="AR50" i="1"/>
  <c r="AQ18" i="2" s="1"/>
  <c r="AS50" i="1"/>
  <c r="AR18" i="2" s="1"/>
  <c r="AT50" i="1"/>
  <c r="AU50" i="1"/>
  <c r="AV50" i="1"/>
  <c r="AU18" i="2" s="1"/>
  <c r="AW50" i="1"/>
  <c r="AV18" i="2" s="1"/>
  <c r="AX50" i="1"/>
  <c r="AW18" i="2" s="1"/>
  <c r="AY50" i="1"/>
  <c r="AZ50" i="1"/>
  <c r="BA50" i="1"/>
  <c r="AZ18" i="2" s="1"/>
  <c r="BB50" i="1"/>
  <c r="BA18" i="2" s="1"/>
  <c r="BC50" i="1"/>
  <c r="BD50" i="1"/>
  <c r="BE50" i="1"/>
  <c r="BD18" i="2" s="1"/>
  <c r="BF50" i="1"/>
  <c r="BE18" i="2" s="1"/>
  <c r="BG50" i="1"/>
  <c r="BF18" i="2" s="1"/>
  <c r="BH50" i="1"/>
  <c r="BG18" i="2" s="1"/>
  <c r="BI50" i="1"/>
  <c r="BH18" i="2" s="1"/>
  <c r="BJ50" i="1"/>
  <c r="BI18" i="2" s="1"/>
  <c r="BK50" i="1"/>
  <c r="BL50" i="1"/>
  <c r="BK18" i="2" s="1"/>
  <c r="BM50" i="1"/>
  <c r="BL18" i="2" s="1"/>
  <c r="BP50" i="1"/>
  <c r="BO18" i="2" s="1"/>
  <c r="BQ50" i="1"/>
  <c r="B51" i="1"/>
  <c r="C51" i="1"/>
  <c r="C19" i="2" s="1"/>
  <c r="D51" i="1"/>
  <c r="D19" i="2" s="1"/>
  <c r="E51" i="1"/>
  <c r="E19" i="2" s="1"/>
  <c r="F51" i="1"/>
  <c r="F19" i="2" s="1"/>
  <c r="G51" i="1"/>
  <c r="G19" i="2" s="1"/>
  <c r="J51" i="1"/>
  <c r="J19" i="2" s="1"/>
  <c r="K51" i="1"/>
  <c r="K19" i="2" s="1"/>
  <c r="L51" i="1"/>
  <c r="M51" i="1"/>
  <c r="M19" i="2" s="1"/>
  <c r="N51" i="1"/>
  <c r="N19" i="2" s="1"/>
  <c r="O51" i="1"/>
  <c r="O19" i="2" s="1"/>
  <c r="P51" i="1"/>
  <c r="P19" i="2" s="1"/>
  <c r="Q51" i="1"/>
  <c r="Q19" i="2" s="1"/>
  <c r="R51" i="1"/>
  <c r="R19" i="2" s="1"/>
  <c r="S51" i="1"/>
  <c r="S19" i="2" s="1"/>
  <c r="V51" i="1"/>
  <c r="W51" i="1"/>
  <c r="W19" i="2" s="1"/>
  <c r="X51" i="1"/>
  <c r="X19" i="2" s="1"/>
  <c r="Y51" i="1"/>
  <c r="Y19" i="2" s="1"/>
  <c r="AB51" i="1"/>
  <c r="AC51" i="1"/>
  <c r="AC19" i="2" s="1"/>
  <c r="AD51" i="1"/>
  <c r="AD19" i="2" s="1"/>
  <c r="AE51" i="1"/>
  <c r="AE19" i="2" s="1"/>
  <c r="AF51" i="1"/>
  <c r="AF19" i="2" s="1"/>
  <c r="AG51" i="1"/>
  <c r="AG19" i="2" s="1"/>
  <c r="AH51" i="1"/>
  <c r="AK51" i="1"/>
  <c r="AK19" i="2" s="1"/>
  <c r="AL51" i="1"/>
  <c r="AL19" i="2" s="1"/>
  <c r="AM51" i="1"/>
  <c r="AM19" i="2" s="1"/>
  <c r="AN51" i="1"/>
  <c r="AO51" i="1"/>
  <c r="AP51" i="1"/>
  <c r="AO19" i="2" s="1"/>
  <c r="AQ51" i="1"/>
  <c r="AP19" i="2" s="1"/>
  <c r="AR51" i="1"/>
  <c r="AQ19" i="2" s="1"/>
  <c r="AS51" i="1"/>
  <c r="AT51" i="1"/>
  <c r="AS19" i="2" s="1"/>
  <c r="AU51" i="1"/>
  <c r="AT19" i="2" s="1"/>
  <c r="AV51" i="1"/>
  <c r="AW51" i="1"/>
  <c r="AV19" i="2" s="1"/>
  <c r="AX51" i="1"/>
  <c r="AW19" i="2" s="1"/>
  <c r="AY51" i="1"/>
  <c r="AX19" i="2" s="1"/>
  <c r="AZ51" i="1"/>
  <c r="AY19" i="2" s="1"/>
  <c r="BA51" i="1"/>
  <c r="BB51" i="1"/>
  <c r="BA19" i="2" s="1"/>
  <c r="BC51" i="1"/>
  <c r="BB19" i="2" s="1"/>
  <c r="BD51" i="1"/>
  <c r="BC19" i="2" s="1"/>
  <c r="BE51" i="1"/>
  <c r="BF51" i="1"/>
  <c r="BE19" i="2" s="1"/>
  <c r="BG51" i="1"/>
  <c r="BF19" i="2" s="1"/>
  <c r="BH51" i="1"/>
  <c r="BG19" i="2" s="1"/>
  <c r="BI51" i="1"/>
  <c r="BJ51" i="1"/>
  <c r="BI19" i="2" s="1"/>
  <c r="BK51" i="1"/>
  <c r="BJ19" i="2" s="1"/>
  <c r="BL51" i="1"/>
  <c r="BM51" i="1"/>
  <c r="BL19" i="2" s="1"/>
  <c r="BP51" i="1"/>
  <c r="BO19" i="2" s="1"/>
  <c r="BQ51" i="1"/>
  <c r="BP19" i="2" s="1"/>
  <c r="B52" i="1"/>
  <c r="B20" i="2" s="1"/>
  <c r="C52" i="1"/>
  <c r="D52" i="1"/>
  <c r="E52" i="1"/>
  <c r="E20" i="2" s="1"/>
  <c r="F52" i="1"/>
  <c r="F20" i="2" s="1"/>
  <c r="G52" i="1"/>
  <c r="G20" i="2" s="1"/>
  <c r="J52" i="1"/>
  <c r="J20" i="2" s="1"/>
  <c r="K52" i="1"/>
  <c r="K20" i="2" s="1"/>
  <c r="L52" i="1"/>
  <c r="L20" i="2" s="1"/>
  <c r="M52" i="1"/>
  <c r="N52" i="1"/>
  <c r="N20" i="2" s="1"/>
  <c r="O52" i="1"/>
  <c r="O20" i="2" s="1"/>
  <c r="P52" i="1"/>
  <c r="P20" i="2" s="1"/>
  <c r="Q52" i="1"/>
  <c r="Q20" i="2" s="1"/>
  <c r="R52" i="1"/>
  <c r="R20" i="2" s="1"/>
  <c r="S52" i="1"/>
  <c r="S20" i="2" s="1"/>
  <c r="V52" i="1"/>
  <c r="V20" i="2" s="1"/>
  <c r="W52" i="1"/>
  <c r="X52" i="1"/>
  <c r="X20" i="2" s="1"/>
  <c r="Y52" i="1"/>
  <c r="Y20" i="2" s="1"/>
  <c r="AB52" i="1"/>
  <c r="AB20" i="2" s="1"/>
  <c r="AC52" i="1"/>
  <c r="AD52" i="1"/>
  <c r="AE52" i="1"/>
  <c r="AE20" i="2" s="1"/>
  <c r="AF52" i="1"/>
  <c r="AF20" i="2" s="1"/>
  <c r="AG52" i="1"/>
  <c r="AH52" i="1"/>
  <c r="AK52" i="1"/>
  <c r="AK20" i="2" s="1"/>
  <c r="AL52" i="1"/>
  <c r="AL20" i="2" s="1"/>
  <c r="AM52" i="1"/>
  <c r="AM20" i="2" s="1"/>
  <c r="AN52" i="1"/>
  <c r="AN20" i="2" s="1"/>
  <c r="AO52" i="1"/>
  <c r="AP52" i="1"/>
  <c r="AO20" i="2" s="1"/>
  <c r="AQ52" i="1"/>
  <c r="AP20" i="2" s="1"/>
  <c r="AR52" i="1"/>
  <c r="AS52" i="1"/>
  <c r="AR20" i="2" s="1"/>
  <c r="AT52" i="1"/>
  <c r="AS20" i="2" s="1"/>
  <c r="AU52" i="1"/>
  <c r="AT20" i="2" s="1"/>
  <c r="AV52" i="1"/>
  <c r="AW52" i="1"/>
  <c r="AV20" i="2" s="1"/>
  <c r="AX52" i="1"/>
  <c r="AW20" i="2" s="1"/>
  <c r="AY52" i="1"/>
  <c r="AX20" i="2" s="1"/>
  <c r="AZ52" i="1"/>
  <c r="AY20" i="2" s="1"/>
  <c r="BA52" i="1"/>
  <c r="AZ20" i="2" s="1"/>
  <c r="BB52" i="1"/>
  <c r="BA20" i="2" s="1"/>
  <c r="BC52" i="1"/>
  <c r="BB20" i="2" s="1"/>
  <c r="BD52" i="1"/>
  <c r="BC20" i="2" s="1"/>
  <c r="BE52" i="1"/>
  <c r="BD20" i="2" s="1"/>
  <c r="BF52" i="1"/>
  <c r="BG52" i="1"/>
  <c r="BF20" i="2" s="1"/>
  <c r="BH52" i="1"/>
  <c r="BI52" i="1"/>
  <c r="BH20" i="2" s="1"/>
  <c r="BJ52" i="1"/>
  <c r="BI20" i="2" s="1"/>
  <c r="BK52" i="1"/>
  <c r="BJ20" i="2" s="1"/>
  <c r="BL52" i="1"/>
  <c r="BM52" i="1"/>
  <c r="BL20" i="2" s="1"/>
  <c r="BP52" i="1"/>
  <c r="BO20" i="2" s="1"/>
  <c r="BQ52" i="1"/>
  <c r="BP20" i="2" s="1"/>
  <c r="B53" i="1"/>
  <c r="B21" i="2" s="1"/>
  <c r="C53" i="1"/>
  <c r="C21" i="2" s="1"/>
  <c r="D53" i="1"/>
  <c r="D21" i="2" s="1"/>
  <c r="E53" i="1"/>
  <c r="F53" i="1"/>
  <c r="G53" i="1"/>
  <c r="G21" i="2" s="1"/>
  <c r="J53" i="1"/>
  <c r="J21" i="2" s="1"/>
  <c r="K53" i="1"/>
  <c r="K21" i="2" s="1"/>
  <c r="L53" i="1"/>
  <c r="M53" i="1"/>
  <c r="M21" i="2" s="1"/>
  <c r="N53" i="1"/>
  <c r="N21" i="2" s="1"/>
  <c r="O53" i="1"/>
  <c r="O21" i="2" s="1"/>
  <c r="P53" i="1"/>
  <c r="P21" i="2" s="1"/>
  <c r="Q53" i="1"/>
  <c r="Q21" i="2" s="1"/>
  <c r="R53" i="1"/>
  <c r="R21" i="2" s="1"/>
  <c r="S53" i="1"/>
  <c r="V53" i="1"/>
  <c r="W53" i="1"/>
  <c r="W21" i="2" s="1"/>
  <c r="X53" i="1"/>
  <c r="Y53" i="1"/>
  <c r="Y21" i="2" s="1"/>
  <c r="AB53" i="1"/>
  <c r="AB21" i="2" s="1"/>
  <c r="AC53" i="1"/>
  <c r="AC21" i="2" s="1"/>
  <c r="AD53" i="1"/>
  <c r="AD21" i="2" s="1"/>
  <c r="AE53" i="1"/>
  <c r="AF53" i="1"/>
  <c r="AF21" i="2" s="1"/>
  <c r="AG53" i="1"/>
  <c r="AG21" i="2" s="1"/>
  <c r="AH53" i="1"/>
  <c r="AH21" i="2" s="1"/>
  <c r="AK53" i="1"/>
  <c r="AL53" i="1"/>
  <c r="AM53" i="1"/>
  <c r="AM21" i="2" s="1"/>
  <c r="AN53" i="1"/>
  <c r="AN21" i="2" s="1"/>
  <c r="AO53" i="1"/>
  <c r="AP53" i="1"/>
  <c r="AO21" i="2" s="1"/>
  <c r="AQ53" i="1"/>
  <c r="AP21" i="2" s="1"/>
  <c r="AR53" i="1"/>
  <c r="AQ21" i="2" s="1"/>
  <c r="AS53" i="1"/>
  <c r="AT53" i="1"/>
  <c r="AS21" i="2" s="1"/>
  <c r="AU53" i="1"/>
  <c r="AT21" i="2" s="1"/>
  <c r="AV53" i="1"/>
  <c r="AU21" i="2" s="1"/>
  <c r="AW53" i="1"/>
  <c r="AX53" i="1"/>
  <c r="AY53" i="1"/>
  <c r="AX21" i="2" s="1"/>
  <c r="AZ53" i="1"/>
  <c r="AY21" i="2" s="1"/>
  <c r="BA53" i="1"/>
  <c r="BB53" i="1"/>
  <c r="BC53" i="1"/>
  <c r="BB21" i="2" s="1"/>
  <c r="BD53" i="1"/>
  <c r="BC21" i="2" s="1"/>
  <c r="BE53" i="1"/>
  <c r="BD21" i="2" s="1"/>
  <c r="BF53" i="1"/>
  <c r="BE21" i="2" s="1"/>
  <c r="BG53" i="1"/>
  <c r="BF21" i="2" s="1"/>
  <c r="BH53" i="1"/>
  <c r="BG21" i="2" s="1"/>
  <c r="BI53" i="1"/>
  <c r="BJ53" i="1"/>
  <c r="BI21" i="2" s="1"/>
  <c r="BK53" i="1"/>
  <c r="BJ21" i="2" s="1"/>
  <c r="BL53" i="1"/>
  <c r="BK21" i="2" s="1"/>
  <c r="BM53" i="1"/>
  <c r="BP53" i="1"/>
  <c r="BQ53" i="1"/>
  <c r="BP21" i="2" s="1"/>
  <c r="B54" i="1"/>
  <c r="B22" i="2" s="1"/>
  <c r="C54" i="1"/>
  <c r="C22" i="2" s="1"/>
  <c r="D54" i="1"/>
  <c r="D22" i="2" s="1"/>
  <c r="E54" i="1"/>
  <c r="E22" i="2" s="1"/>
  <c r="F54" i="1"/>
  <c r="F22" i="2" s="1"/>
  <c r="G54" i="1"/>
  <c r="G22" i="2" s="1"/>
  <c r="J54" i="1"/>
  <c r="J22" i="2" s="1"/>
  <c r="K54" i="1"/>
  <c r="K22" i="2" s="1"/>
  <c r="L54" i="1"/>
  <c r="L22" i="2" s="1"/>
  <c r="M54" i="1"/>
  <c r="N54" i="1"/>
  <c r="O54" i="1"/>
  <c r="O22" i="2" s="1"/>
  <c r="P54" i="1"/>
  <c r="P22" i="2" s="1"/>
  <c r="Q54" i="1"/>
  <c r="Q22" i="2" s="1"/>
  <c r="R54" i="1"/>
  <c r="R22" i="2" s="1"/>
  <c r="S54" i="1"/>
  <c r="S22" i="2" s="1"/>
  <c r="V54" i="1"/>
  <c r="V22" i="2" s="1"/>
  <c r="W54" i="1"/>
  <c r="W22" i="2" s="1"/>
  <c r="X54" i="1"/>
  <c r="X22" i="2" s="1"/>
  <c r="Y54" i="1"/>
  <c r="Y22" i="2" s="1"/>
  <c r="AB54" i="1"/>
  <c r="AB22" i="2" s="1"/>
  <c r="AC54" i="1"/>
  <c r="AD54" i="1"/>
  <c r="AD22" i="2" s="1"/>
  <c r="AE54" i="1"/>
  <c r="AE22" i="2" s="1"/>
  <c r="AF54" i="1"/>
  <c r="AF22" i="2" s="1"/>
  <c r="AG54" i="1"/>
  <c r="AG22" i="2" s="1"/>
  <c r="AH54" i="1"/>
  <c r="AK54" i="1"/>
  <c r="AK22" i="2" s="1"/>
  <c r="AL54" i="1"/>
  <c r="AL22" i="2" s="1"/>
  <c r="AM54" i="1"/>
  <c r="AM22" i="2" s="1"/>
  <c r="AN54" i="1"/>
  <c r="AN22" i="2" s="1"/>
  <c r="AO54" i="1"/>
  <c r="AP54" i="1"/>
  <c r="AO22" i="2" s="1"/>
  <c r="AQ54" i="1"/>
  <c r="AR54" i="1"/>
  <c r="AQ22" i="2" s="1"/>
  <c r="AS54" i="1"/>
  <c r="AR22" i="2" s="1"/>
  <c r="AT54" i="1"/>
  <c r="AS22" i="2" s="1"/>
  <c r="AU54" i="1"/>
  <c r="AT22" i="2" s="1"/>
  <c r="AV54" i="1"/>
  <c r="AU22" i="2" s="1"/>
  <c r="AW54" i="1"/>
  <c r="AV22" i="2" s="1"/>
  <c r="AX54" i="1"/>
  <c r="AW22" i="2" s="1"/>
  <c r="AY54" i="1"/>
  <c r="AZ54" i="1"/>
  <c r="BA54" i="1"/>
  <c r="AZ22" i="2" s="1"/>
  <c r="BB54" i="1"/>
  <c r="BA22" i="2" s="1"/>
  <c r="BC54" i="1"/>
  <c r="BB22" i="2" s="1"/>
  <c r="BD54" i="1"/>
  <c r="BC22" i="2" s="1"/>
  <c r="BE54" i="1"/>
  <c r="BD22" i="2" s="1"/>
  <c r="BF54" i="1"/>
  <c r="BE22" i="2" s="1"/>
  <c r="BG54" i="1"/>
  <c r="BH54" i="1"/>
  <c r="BG22" i="2" s="1"/>
  <c r="BI54" i="1"/>
  <c r="BH22" i="2" s="1"/>
  <c r="BJ54" i="1"/>
  <c r="BI22" i="2" s="1"/>
  <c r="BK54" i="1"/>
  <c r="BL54" i="1"/>
  <c r="BM54" i="1"/>
  <c r="BL22" i="2" s="1"/>
  <c r="BP54" i="1"/>
  <c r="BO22" i="2" s="1"/>
  <c r="BQ54" i="1"/>
  <c r="B55" i="1"/>
  <c r="B23" i="2" s="1"/>
  <c r="C55" i="1"/>
  <c r="C23" i="2" s="1"/>
  <c r="D55" i="1"/>
  <c r="D23" i="2" s="1"/>
  <c r="E55" i="1"/>
  <c r="F55" i="1"/>
  <c r="G55" i="1"/>
  <c r="G23" i="2" s="1"/>
  <c r="J55" i="1"/>
  <c r="J23" i="2" s="1"/>
  <c r="K55" i="1"/>
  <c r="K23" i="2" s="1"/>
  <c r="L55" i="1"/>
  <c r="L23" i="2" s="1"/>
  <c r="M55" i="1"/>
  <c r="M23" i="2" s="1"/>
  <c r="N55" i="1"/>
  <c r="N23" i="2" s="1"/>
  <c r="O55" i="1"/>
  <c r="O23" i="2" s="1"/>
  <c r="P55" i="1"/>
  <c r="P23" i="2" s="1"/>
  <c r="Q55" i="1"/>
  <c r="Q23" i="2" s="1"/>
  <c r="R55" i="1"/>
  <c r="R23" i="2" s="1"/>
  <c r="S55" i="1"/>
  <c r="S23" i="2" s="1"/>
  <c r="V55" i="1"/>
  <c r="V23" i="2" s="1"/>
  <c r="W55" i="1"/>
  <c r="W23" i="2" s="1"/>
  <c r="X55" i="1"/>
  <c r="X23" i="2" s="1"/>
  <c r="Y55" i="1"/>
  <c r="AB55" i="1"/>
  <c r="AB23" i="2" s="1"/>
  <c r="AC55" i="1"/>
  <c r="AC23" i="2" s="1"/>
  <c r="AD55" i="1"/>
  <c r="AD23" i="2" s="1"/>
  <c r="AE55" i="1"/>
  <c r="AF55" i="1"/>
  <c r="AG55" i="1"/>
  <c r="AG23" i="2" s="1"/>
  <c r="AH55" i="1"/>
  <c r="AH23" i="2" s="1"/>
  <c r="AK55" i="1"/>
  <c r="AL55" i="1"/>
  <c r="AM55" i="1"/>
  <c r="AM23" i="2" s="1"/>
  <c r="AN55" i="1"/>
  <c r="AN23" i="2" s="1"/>
  <c r="AO55" i="1"/>
  <c r="AP55" i="1"/>
  <c r="AO23" i="2" s="1"/>
  <c r="AQ55" i="1"/>
  <c r="AP23" i="2" s="1"/>
  <c r="AR55" i="1"/>
  <c r="AQ23" i="2" s="1"/>
  <c r="AS55" i="1"/>
  <c r="AR23" i="2" s="1"/>
  <c r="AT55" i="1"/>
  <c r="AU55" i="1"/>
  <c r="AT23" i="2" s="1"/>
  <c r="AV55" i="1"/>
  <c r="AU23" i="2" s="1"/>
  <c r="AW55" i="1"/>
  <c r="AV23" i="2" s="1"/>
  <c r="AX55" i="1"/>
  <c r="AY55" i="1"/>
  <c r="AX23" i="2" s="1"/>
  <c r="AZ55" i="1"/>
  <c r="AY23" i="2" s="1"/>
  <c r="BA55" i="1"/>
  <c r="AZ23" i="2" s="1"/>
  <c r="BB55" i="1"/>
  <c r="BA23" i="2" s="1"/>
  <c r="BC55" i="1"/>
  <c r="BB23" i="2" s="1"/>
  <c r="BD55" i="1"/>
  <c r="BC23" i="2" s="1"/>
  <c r="BE55" i="1"/>
  <c r="BD23" i="2" s="1"/>
  <c r="BF55" i="1"/>
  <c r="BE23" i="2" s="1"/>
  <c r="BG55" i="1"/>
  <c r="BF23" i="2" s="1"/>
  <c r="BH55" i="1"/>
  <c r="BI55" i="1"/>
  <c r="BH23" i="2" s="1"/>
  <c r="BJ55" i="1"/>
  <c r="BK55" i="1"/>
  <c r="BJ23" i="2" s="1"/>
  <c r="BL55" i="1"/>
  <c r="BK23" i="2" s="1"/>
  <c r="BM55" i="1"/>
  <c r="BL23" i="2" s="1"/>
  <c r="BP55" i="1"/>
  <c r="BQ55" i="1"/>
  <c r="BP23" i="2" s="1"/>
  <c r="B56" i="1"/>
  <c r="B24" i="2" s="1"/>
  <c r="C56" i="1"/>
  <c r="D56" i="1"/>
  <c r="D24" i="2" s="1"/>
  <c r="E56" i="1"/>
  <c r="E24" i="2" s="1"/>
  <c r="F56" i="1"/>
  <c r="F24" i="2" s="1"/>
  <c r="G56" i="1"/>
  <c r="J56" i="1"/>
  <c r="J24" i="2" s="1"/>
  <c r="K56" i="1"/>
  <c r="K24" i="2" s="1"/>
  <c r="L56" i="1"/>
  <c r="L24" i="2" s="1"/>
  <c r="M56" i="1"/>
  <c r="N56" i="1"/>
  <c r="N24" i="2" s="1"/>
  <c r="O56" i="1"/>
  <c r="O24" i="2" s="1"/>
  <c r="P56" i="1"/>
  <c r="P24" i="2" s="1"/>
  <c r="Q56" i="1"/>
  <c r="Q24" i="2" s="1"/>
  <c r="R56" i="1"/>
  <c r="S56" i="1"/>
  <c r="S24" i="2" s="1"/>
  <c r="V56" i="1"/>
  <c r="V24" i="2" s="1"/>
  <c r="W56" i="1"/>
  <c r="X56" i="1"/>
  <c r="Y56" i="1"/>
  <c r="Y24" i="2" s="1"/>
  <c r="AB56" i="1"/>
  <c r="AC56" i="1"/>
  <c r="AC24" i="2" s="1"/>
  <c r="AD56" i="1"/>
  <c r="AD24" i="2" s="1"/>
  <c r="AE56" i="1"/>
  <c r="AE24" i="2" s="1"/>
  <c r="AF56" i="1"/>
  <c r="AF24" i="2" s="1"/>
  <c r="AG56" i="1"/>
  <c r="AH56" i="1"/>
  <c r="AH24" i="2" s="1"/>
  <c r="AK56" i="1"/>
  <c r="AK24" i="2" s="1"/>
  <c r="AL56" i="1"/>
  <c r="AL24" i="2" s="1"/>
  <c r="AM56" i="1"/>
  <c r="AN56" i="1"/>
  <c r="AO56" i="1"/>
  <c r="AP56" i="1"/>
  <c r="AO24" i="2" s="1"/>
  <c r="AQ56" i="1"/>
  <c r="AP24" i="2" s="1"/>
  <c r="AR56" i="1"/>
  <c r="AQ24" i="2" s="1"/>
  <c r="AS56" i="1"/>
  <c r="AR24" i="2" s="1"/>
  <c r="AT56" i="1"/>
  <c r="AS24" i="2" s="1"/>
  <c r="AU56" i="1"/>
  <c r="AV56" i="1"/>
  <c r="AU24" i="2" s="1"/>
  <c r="AW56" i="1"/>
  <c r="AV24" i="2" s="1"/>
  <c r="AX56" i="1"/>
  <c r="AW24" i="2" s="1"/>
  <c r="AY56" i="1"/>
  <c r="AZ56" i="1"/>
  <c r="BA56" i="1"/>
  <c r="AZ24" i="2" s="1"/>
  <c r="BB56" i="1"/>
  <c r="BA24" i="2" s="1"/>
  <c r="BC56" i="1"/>
  <c r="BD56" i="1"/>
  <c r="BE56" i="1"/>
  <c r="BD24" i="2" s="1"/>
  <c r="BF56" i="1"/>
  <c r="BE24" i="2" s="1"/>
  <c r="BG56" i="1"/>
  <c r="BF24" i="2" s="1"/>
  <c r="BH56" i="1"/>
  <c r="BG24" i="2" s="1"/>
  <c r="BI56" i="1"/>
  <c r="BH24" i="2" s="1"/>
  <c r="BJ56" i="1"/>
  <c r="BI24" i="2" s="1"/>
  <c r="BK56" i="1"/>
  <c r="BL56" i="1"/>
  <c r="BK24" i="2" s="1"/>
  <c r="BM56" i="1"/>
  <c r="BL24" i="2" s="1"/>
  <c r="BP56" i="1"/>
  <c r="BO24" i="2" s="1"/>
  <c r="BQ56" i="1"/>
  <c r="B57" i="1"/>
  <c r="C57" i="1"/>
  <c r="C25" i="2" s="1"/>
  <c r="D57" i="1"/>
  <c r="E57" i="1"/>
  <c r="E25" i="2" s="1"/>
  <c r="F57" i="1"/>
  <c r="F25" i="2" s="1"/>
  <c r="G57" i="1"/>
  <c r="G25" i="2" s="1"/>
  <c r="J57" i="1"/>
  <c r="J25" i="2" s="1"/>
  <c r="K57" i="1"/>
  <c r="K25" i="2" s="1"/>
  <c r="L57" i="1"/>
  <c r="L25" i="2" s="1"/>
  <c r="M57" i="1"/>
  <c r="M25" i="2" s="1"/>
  <c r="N57" i="1"/>
  <c r="N25" i="2" s="1"/>
  <c r="O57" i="1"/>
  <c r="P57" i="1"/>
  <c r="P25" i="2" s="1"/>
  <c r="Q57" i="1"/>
  <c r="Q25" i="2" s="1"/>
  <c r="R57" i="1"/>
  <c r="R25" i="2" s="1"/>
  <c r="S57" i="1"/>
  <c r="V57" i="1"/>
  <c r="V25" i="2" s="1"/>
  <c r="W57" i="1"/>
  <c r="W25" i="2" s="1"/>
  <c r="X57" i="1"/>
  <c r="X25" i="2" s="1"/>
  <c r="Y57" i="1"/>
  <c r="AB57" i="1"/>
  <c r="AB25" i="2" s="1"/>
  <c r="AC57" i="1"/>
  <c r="AC25" i="2" s="1"/>
  <c r="AD57" i="1"/>
  <c r="AD25" i="2" s="1"/>
  <c r="AE57" i="1"/>
  <c r="AF57" i="1"/>
  <c r="AF25" i="2" s="1"/>
  <c r="AG57" i="1"/>
  <c r="AG25" i="2" s="1"/>
  <c r="AH57" i="1"/>
  <c r="AH25" i="2" s="1"/>
  <c r="AK57" i="1"/>
  <c r="AK25" i="2" s="1"/>
  <c r="AL57" i="1"/>
  <c r="AL25" i="2" s="1"/>
  <c r="AM57" i="1"/>
  <c r="AM25" i="2" s="1"/>
  <c r="AN57" i="1"/>
  <c r="AN25" i="2" s="1"/>
  <c r="AO57" i="1"/>
  <c r="AP57" i="1"/>
  <c r="AQ57" i="1"/>
  <c r="AP25" i="2" s="1"/>
  <c r="AR57" i="1"/>
  <c r="AQ25" i="2" s="1"/>
  <c r="AS57" i="1"/>
  <c r="AT57" i="1"/>
  <c r="AU57" i="1"/>
  <c r="AT25" i="2" s="1"/>
  <c r="AV57" i="1"/>
  <c r="AU25" i="2" s="1"/>
  <c r="AW57" i="1"/>
  <c r="AV25" i="2" s="1"/>
  <c r="AX57" i="1"/>
  <c r="AW25" i="2" s="1"/>
  <c r="AY57" i="1"/>
  <c r="AX25" i="2" s="1"/>
  <c r="AZ57" i="1"/>
  <c r="AY25" i="2" s="1"/>
  <c r="BA57" i="1"/>
  <c r="BB57" i="1"/>
  <c r="BA25" i="2" s="1"/>
  <c r="BC57" i="1"/>
  <c r="BB25" i="2" s="1"/>
  <c r="BD57" i="1"/>
  <c r="BC25" i="2" s="1"/>
  <c r="BE57" i="1"/>
  <c r="BF57" i="1"/>
  <c r="BG57" i="1"/>
  <c r="BF25" i="2" s="1"/>
  <c r="BH57" i="1"/>
  <c r="BG25" i="2" s="1"/>
  <c r="BI57" i="1"/>
  <c r="BJ57" i="1"/>
  <c r="BK57" i="1"/>
  <c r="BJ25" i="2" s="1"/>
  <c r="BL57" i="1"/>
  <c r="BK25" i="2" s="1"/>
  <c r="BM57" i="1"/>
  <c r="BL25" i="2" s="1"/>
  <c r="BP57" i="1"/>
  <c r="BO25" i="2" s="1"/>
  <c r="BQ57" i="1"/>
  <c r="BP25" i="2" s="1"/>
  <c r="B58" i="1"/>
  <c r="B26" i="2" s="1"/>
  <c r="C58" i="1"/>
  <c r="C26" i="2" s="1"/>
  <c r="D58" i="1"/>
  <c r="E58" i="1"/>
  <c r="E26" i="2" s="1"/>
  <c r="F58" i="1"/>
  <c r="F26" i="2" s="1"/>
  <c r="G58" i="1"/>
  <c r="G26" i="2" s="1"/>
  <c r="J58" i="1"/>
  <c r="J26" i="2" s="1"/>
  <c r="K58" i="1"/>
  <c r="K26" i="2" s="1"/>
  <c r="L58" i="1"/>
  <c r="L26" i="2" s="1"/>
  <c r="M58" i="1"/>
  <c r="M26" i="2" s="1"/>
  <c r="N58" i="1"/>
  <c r="N26" i="2" s="1"/>
  <c r="O58" i="1"/>
  <c r="O26" i="2" s="1"/>
  <c r="P58" i="1"/>
  <c r="P26" i="2" s="1"/>
  <c r="Q58" i="1"/>
  <c r="R58" i="1"/>
  <c r="R26" i="2" s="1"/>
  <c r="S58" i="1"/>
  <c r="S26" i="2" s="1"/>
  <c r="V58" i="1"/>
  <c r="V26" i="2" s="1"/>
  <c r="W58" i="1"/>
  <c r="W26" i="2" s="1"/>
  <c r="X58" i="1"/>
  <c r="X26" i="2" s="1"/>
  <c r="Y58" i="1"/>
  <c r="Y26" i="2" s="1"/>
  <c r="AB58" i="1"/>
  <c r="AB26" i="2" s="1"/>
  <c r="AC58" i="1"/>
  <c r="AC26" i="2" s="1"/>
  <c r="AD58" i="1"/>
  <c r="AE58" i="1"/>
  <c r="AE26" i="2" s="1"/>
  <c r="AF58" i="1"/>
  <c r="AF26" i="2" s="1"/>
  <c r="AG58" i="1"/>
  <c r="AG26" i="2" s="1"/>
  <c r="AH58" i="1"/>
  <c r="AK58" i="1"/>
  <c r="AK26" i="2" s="1"/>
  <c r="AL58" i="1"/>
  <c r="AL26" i="2" s="1"/>
  <c r="AM58" i="1"/>
  <c r="AM26" i="2" s="1"/>
  <c r="AN58" i="1"/>
  <c r="AN26" i="2" s="1"/>
  <c r="AO58" i="1"/>
  <c r="AP58" i="1"/>
  <c r="AO26" i="2" s="1"/>
  <c r="AQ58" i="1"/>
  <c r="AR58" i="1"/>
  <c r="AQ26" i="2" s="1"/>
  <c r="AS58" i="1"/>
  <c r="AR26" i="2" s="1"/>
  <c r="AT58" i="1"/>
  <c r="AS26" i="2" s="1"/>
  <c r="AU58" i="1"/>
  <c r="AV58" i="1"/>
  <c r="AU26" i="2" s="1"/>
  <c r="AW58" i="1"/>
  <c r="AV26" i="2" s="1"/>
  <c r="AX58" i="1"/>
  <c r="AW26" i="2" s="1"/>
  <c r="AY58" i="1"/>
  <c r="AZ58" i="1"/>
  <c r="AY26" i="2" s="1"/>
  <c r="BA58" i="1"/>
  <c r="AZ26" i="2" s="1"/>
  <c r="BB58" i="1"/>
  <c r="BA26" i="2" s="1"/>
  <c r="BC58" i="1"/>
  <c r="BB26" i="2" s="1"/>
  <c r="BD58" i="1"/>
  <c r="BC26" i="2" s="1"/>
  <c r="BE58" i="1"/>
  <c r="BD26" i="2" s="1"/>
  <c r="BF58" i="1"/>
  <c r="BE26" i="2" s="1"/>
  <c r="BG58" i="1"/>
  <c r="BH58" i="1"/>
  <c r="BG26" i="2" s="1"/>
  <c r="BI58" i="1"/>
  <c r="BH26" i="2" s="1"/>
  <c r="BJ58" i="1"/>
  <c r="BI26" i="2" s="1"/>
  <c r="BK58" i="1"/>
  <c r="BL58" i="1"/>
  <c r="BK26" i="2" s="1"/>
  <c r="BM58" i="1"/>
  <c r="BL26" i="2" s="1"/>
  <c r="BP58" i="1"/>
  <c r="BO26" i="2" s="1"/>
  <c r="BQ58" i="1"/>
  <c r="B59" i="1"/>
  <c r="B27" i="2" s="1"/>
  <c r="C59" i="1"/>
  <c r="C27" i="2" s="1"/>
  <c r="D59" i="1"/>
  <c r="D27" i="2" s="1"/>
  <c r="E59" i="1"/>
  <c r="F59" i="1"/>
  <c r="G59" i="1"/>
  <c r="G27" i="2" s="1"/>
  <c r="J59" i="1"/>
  <c r="J27" i="2" s="1"/>
  <c r="K59" i="1"/>
  <c r="K27" i="2" s="1"/>
  <c r="L59" i="1"/>
  <c r="L27" i="2" s="1"/>
  <c r="M59" i="1"/>
  <c r="M27" i="2" s="1"/>
  <c r="N59" i="1"/>
  <c r="N27" i="2" s="1"/>
  <c r="O59" i="1"/>
  <c r="P59" i="1"/>
  <c r="P27" i="2" s="1"/>
  <c r="Q59" i="1"/>
  <c r="Q27" i="2" s="1"/>
  <c r="R59" i="1"/>
  <c r="R27" i="2" s="1"/>
  <c r="S59" i="1"/>
  <c r="V59" i="1"/>
  <c r="V27" i="2" s="1"/>
  <c r="W59" i="1"/>
  <c r="W27" i="2" s="1"/>
  <c r="X59" i="1"/>
  <c r="X27" i="2" s="1"/>
  <c r="Y59" i="1"/>
  <c r="Y27" i="2" s="1"/>
  <c r="AB59" i="1"/>
  <c r="AC59" i="1"/>
  <c r="AC27" i="2" s="1"/>
  <c r="AD59" i="1"/>
  <c r="AE59" i="1"/>
  <c r="AE27" i="2" s="1"/>
  <c r="AF59" i="1"/>
  <c r="AF27" i="2" s="1"/>
  <c r="AG59" i="1"/>
  <c r="AG27" i="2" s="1"/>
  <c r="AH59" i="1"/>
  <c r="AH27" i="2" s="1"/>
  <c r="AK59" i="1"/>
  <c r="AL59" i="1"/>
  <c r="AM59" i="1"/>
  <c r="AM27" i="2" s="1"/>
  <c r="AN59" i="1"/>
  <c r="AN27" i="2" s="1"/>
  <c r="AO59" i="1"/>
  <c r="AP59" i="1"/>
  <c r="AO27" i="2" s="1"/>
  <c r="AQ59" i="1"/>
  <c r="AP27" i="2" s="1"/>
  <c r="AR59" i="1"/>
  <c r="AQ27" i="2" s="1"/>
  <c r="AS59" i="1"/>
  <c r="AT59" i="1"/>
  <c r="AS27" i="2" s="1"/>
  <c r="AU59" i="1"/>
  <c r="AT27" i="2" s="1"/>
  <c r="AV59" i="1"/>
  <c r="AU27" i="2" s="1"/>
  <c r="AW59" i="1"/>
  <c r="AV27" i="2" s="1"/>
  <c r="AX59" i="1"/>
  <c r="AW27" i="2" s="1"/>
  <c r="AY59" i="1"/>
  <c r="AX27" i="2" s="1"/>
  <c r="AZ59" i="1"/>
  <c r="AY27" i="2" s="1"/>
  <c r="BA59" i="1"/>
  <c r="BB59" i="1"/>
  <c r="BC59" i="1"/>
  <c r="BB27" i="2" s="1"/>
  <c r="BD59" i="1"/>
  <c r="BC27" i="2" s="1"/>
  <c r="BE59" i="1"/>
  <c r="BD27" i="2" s="1"/>
  <c r="BF59" i="1"/>
  <c r="BE27" i="2" s="1"/>
  <c r="BG59" i="1"/>
  <c r="BF27" i="2" s="1"/>
  <c r="BH59" i="1"/>
  <c r="BG27" i="2" s="1"/>
  <c r="BI59" i="1"/>
  <c r="BH27" i="2" s="1"/>
  <c r="BJ59" i="1"/>
  <c r="BI27" i="2" s="1"/>
  <c r="BK59" i="1"/>
  <c r="BJ27" i="2" s="1"/>
  <c r="BL59" i="1"/>
  <c r="BK27" i="2" s="1"/>
  <c r="BM59" i="1"/>
  <c r="BL27" i="2" s="1"/>
  <c r="BP59" i="1"/>
  <c r="BQ59" i="1"/>
  <c r="BP27" i="2" s="1"/>
  <c r="B60" i="1"/>
  <c r="B28" i="2" s="1"/>
  <c r="C60" i="1"/>
  <c r="C28" i="2" s="1"/>
  <c r="D60" i="1"/>
  <c r="D28" i="2" s="1"/>
  <c r="E60" i="1"/>
  <c r="E28" i="2" s="1"/>
  <c r="F60" i="1"/>
  <c r="F28" i="2" s="1"/>
  <c r="G60" i="1"/>
  <c r="J60" i="1"/>
  <c r="J28" i="2" s="1"/>
  <c r="K60" i="1"/>
  <c r="K28" i="2" s="1"/>
  <c r="L60" i="1"/>
  <c r="L28" i="2" s="1"/>
  <c r="M60" i="1"/>
  <c r="M28" i="2" s="1"/>
  <c r="N60" i="1"/>
  <c r="N28" i="2" s="1"/>
  <c r="O60" i="1"/>
  <c r="O28" i="2" s="1"/>
  <c r="P60" i="1"/>
  <c r="P28" i="2" s="1"/>
  <c r="Q60" i="1"/>
  <c r="Q28" i="2" s="1"/>
  <c r="R60" i="1"/>
  <c r="R28" i="2" s="1"/>
  <c r="S60" i="1"/>
  <c r="S28" i="2" s="1"/>
  <c r="V60" i="1"/>
  <c r="V28" i="2" s="1"/>
  <c r="W60" i="1"/>
  <c r="X60" i="1"/>
  <c r="X28" i="2" s="1"/>
  <c r="Y60" i="1"/>
  <c r="Y28" i="2" s="1"/>
  <c r="AB60" i="1"/>
  <c r="AB28" i="2" s="1"/>
  <c r="AC60" i="1"/>
  <c r="AD60" i="1"/>
  <c r="AD28" i="2" s="1"/>
  <c r="AE60" i="1"/>
  <c r="AE28" i="2" s="1"/>
  <c r="AF60" i="1"/>
  <c r="AF28" i="2" s="1"/>
  <c r="AG60" i="1"/>
  <c r="AG28" i="2" s="1"/>
  <c r="AH60" i="1"/>
  <c r="AH28" i="2" s="1"/>
  <c r="AK60" i="1"/>
  <c r="AK28" i="2" s="1"/>
  <c r="AL60" i="1"/>
  <c r="AL28" i="2" s="1"/>
  <c r="AM60" i="1"/>
  <c r="AM28" i="2" s="1"/>
  <c r="AN60" i="1"/>
  <c r="AN28" i="2" s="1"/>
  <c r="AO60" i="1"/>
  <c r="AP60" i="1"/>
  <c r="AO28" i="2" s="1"/>
  <c r="AQ60" i="1"/>
  <c r="AR60" i="1"/>
  <c r="AS60" i="1"/>
  <c r="AR28" i="2" s="1"/>
  <c r="AT60" i="1"/>
  <c r="AS28" i="2" s="1"/>
  <c r="AU60" i="1"/>
  <c r="AT28" i="2" s="1"/>
  <c r="AV60" i="1"/>
  <c r="AU28" i="2" s="1"/>
  <c r="AW60" i="1"/>
  <c r="AV28" i="2" s="1"/>
  <c r="AX60" i="1"/>
  <c r="AW28" i="2" s="1"/>
  <c r="AY60" i="1"/>
  <c r="AZ60" i="1"/>
  <c r="AY28" i="2" s="1"/>
  <c r="BA60" i="1"/>
  <c r="AZ28" i="2" s="1"/>
  <c r="BB60" i="1"/>
  <c r="BC60" i="1"/>
  <c r="BB28" i="2" s="1"/>
  <c r="BD60" i="1"/>
  <c r="BC28" i="2" s="1"/>
  <c r="BE60" i="1"/>
  <c r="BD28" i="2" s="1"/>
  <c r="BF60" i="1"/>
  <c r="BE28" i="2" s="1"/>
  <c r="BG60" i="1"/>
  <c r="BH60" i="1"/>
  <c r="BI60" i="1"/>
  <c r="BH28" i="2" s="1"/>
  <c r="BJ60" i="1"/>
  <c r="BI28" i="2" s="1"/>
  <c r="BK60" i="1"/>
  <c r="BJ28" i="2" s="1"/>
  <c r="BL60" i="1"/>
  <c r="BK28" i="2" s="1"/>
  <c r="BM60" i="1"/>
  <c r="BL28" i="2" s="1"/>
  <c r="BP60" i="1"/>
  <c r="BO28" i="2" s="1"/>
  <c r="BQ60" i="1"/>
  <c r="B61" i="1"/>
  <c r="B29" i="2" s="1"/>
  <c r="C61" i="1"/>
  <c r="C29" i="2" s="1"/>
  <c r="D61" i="1"/>
  <c r="D29" i="2" s="1"/>
  <c r="E61" i="1"/>
  <c r="E29" i="2" s="1"/>
  <c r="F61" i="1"/>
  <c r="G61" i="1"/>
  <c r="G29" i="2" s="1"/>
  <c r="J61" i="1"/>
  <c r="J29" i="2" s="1"/>
  <c r="K61" i="1"/>
  <c r="K29" i="2" s="1"/>
  <c r="L61" i="1"/>
  <c r="M61" i="1"/>
  <c r="M29" i="2" s="1"/>
  <c r="N61" i="1"/>
  <c r="N29" i="2" s="1"/>
  <c r="O61" i="1"/>
  <c r="O29" i="2" s="1"/>
  <c r="P61" i="1"/>
  <c r="P29" i="2" s="1"/>
  <c r="Q61" i="1"/>
  <c r="Q29" i="2" s="1"/>
  <c r="R61" i="1"/>
  <c r="R29" i="2" s="1"/>
  <c r="S61" i="1"/>
  <c r="S29" i="2" s="1"/>
  <c r="V61" i="1"/>
  <c r="V29" i="2" s="1"/>
  <c r="W61" i="1"/>
  <c r="W29" i="2" s="1"/>
  <c r="X61" i="1"/>
  <c r="X29" i="2" s="1"/>
  <c r="Y61" i="1"/>
  <c r="Y29" i="2" s="1"/>
  <c r="AB61" i="1"/>
  <c r="AC61" i="1"/>
  <c r="AC29" i="2" s="1"/>
  <c r="AD61" i="1"/>
  <c r="AD29" i="2" s="1"/>
  <c r="AE61" i="1"/>
  <c r="AE29" i="2" s="1"/>
  <c r="AF61" i="1"/>
  <c r="AF29" i="2" s="1"/>
  <c r="AG61" i="1"/>
  <c r="AG29" i="2" s="1"/>
  <c r="AH61" i="1"/>
  <c r="AH29" i="2" s="1"/>
  <c r="AK61" i="1"/>
  <c r="AK29" i="2" s="1"/>
  <c r="AL61" i="1"/>
  <c r="AM61" i="1"/>
  <c r="AM29" i="2" s="1"/>
  <c r="AN61" i="1"/>
  <c r="AN29" i="2" s="1"/>
  <c r="AO61" i="1"/>
  <c r="AP61" i="1"/>
  <c r="AO29" i="2" s="1"/>
  <c r="AQ61" i="1"/>
  <c r="AP29" i="2" s="1"/>
  <c r="AR61" i="1"/>
  <c r="AQ29" i="2" s="1"/>
  <c r="AS61" i="1"/>
  <c r="AT61" i="1"/>
  <c r="AS29" i="2" s="1"/>
  <c r="AU61" i="1"/>
  <c r="AT29" i="2" s="1"/>
  <c r="AV61" i="1"/>
  <c r="AU29" i="2" s="1"/>
  <c r="AW61" i="1"/>
  <c r="AX61" i="1"/>
  <c r="AW29" i="2" s="1"/>
  <c r="AY61" i="1"/>
  <c r="AX29" i="2" s="1"/>
  <c r="AZ61" i="1"/>
  <c r="AY29" i="2" s="1"/>
  <c r="BA61" i="1"/>
  <c r="AZ29" i="2" s="1"/>
  <c r="BB61" i="1"/>
  <c r="BA29" i="2" s="1"/>
  <c r="BC61" i="1"/>
  <c r="BB29" i="2" s="1"/>
  <c r="BD61" i="1"/>
  <c r="BC29" i="2" s="1"/>
  <c r="BE61" i="1"/>
  <c r="BF61" i="1"/>
  <c r="BE29" i="2" s="1"/>
  <c r="BG61" i="1"/>
  <c r="BF29" i="2" s="1"/>
  <c r="BH61" i="1"/>
  <c r="BG29" i="2" s="1"/>
  <c r="BI61" i="1"/>
  <c r="BH29" i="2" s="1"/>
  <c r="BJ61" i="1"/>
  <c r="BI29" i="2" s="1"/>
  <c r="BK61" i="1"/>
  <c r="BJ29" i="2" s="1"/>
  <c r="BL61" i="1"/>
  <c r="BK29" i="2" s="1"/>
  <c r="BM61" i="1"/>
  <c r="BP61" i="1"/>
  <c r="BO29" i="2" s="1"/>
  <c r="BQ61" i="1"/>
  <c r="BP29" i="2" s="1"/>
  <c r="B62" i="1"/>
  <c r="B30" i="2" s="1"/>
  <c r="C62" i="1"/>
  <c r="D62" i="1"/>
  <c r="E62" i="1"/>
  <c r="E30" i="2" s="1"/>
  <c r="F62" i="1"/>
  <c r="F30" i="2" s="1"/>
  <c r="G62" i="1"/>
  <c r="J62" i="1"/>
  <c r="J30" i="2" s="1"/>
  <c r="K62" i="1"/>
  <c r="K30" i="2" s="1"/>
  <c r="L62" i="1"/>
  <c r="L30" i="2" s="1"/>
  <c r="M62" i="1"/>
  <c r="M30" i="2" s="1"/>
  <c r="N62" i="1"/>
  <c r="O62" i="1"/>
  <c r="O30" i="2" s="1"/>
  <c r="P62" i="1"/>
  <c r="P30" i="2" s="1"/>
  <c r="Q62" i="1"/>
  <c r="Q30" i="2" s="1"/>
  <c r="R62" i="1"/>
  <c r="R30" i="2" s="1"/>
  <c r="S62" i="1"/>
  <c r="S30" i="2" s="1"/>
  <c r="V62" i="1"/>
  <c r="V30" i="2" s="1"/>
  <c r="W62" i="1"/>
  <c r="W30" i="2" s="1"/>
  <c r="X62" i="1"/>
  <c r="Y62" i="1"/>
  <c r="Y30" i="2" s="1"/>
  <c r="AB62" i="1"/>
  <c r="AB30" i="2" s="1"/>
  <c r="AC62" i="1"/>
  <c r="AC30" i="2" s="1"/>
  <c r="AD62" i="1"/>
  <c r="AD30" i="2" s="1"/>
  <c r="AE62" i="1"/>
  <c r="AE30" i="2" s="1"/>
  <c r="AF62" i="1"/>
  <c r="AF30" i="2" s="1"/>
  <c r="AG62" i="1"/>
  <c r="AH62" i="1"/>
  <c r="AK62" i="1"/>
  <c r="AK30" i="2" s="1"/>
  <c r="AL62" i="1"/>
  <c r="AL30" i="2" s="1"/>
  <c r="AM62" i="1"/>
  <c r="AM30" i="2" s="1"/>
  <c r="AN62" i="1"/>
  <c r="AN30" i="2" s="1"/>
  <c r="AO62" i="1"/>
  <c r="AP62" i="1"/>
  <c r="AO30" i="2" s="1"/>
  <c r="AQ62" i="1"/>
  <c r="AP30" i="2" s="1"/>
  <c r="AR62" i="1"/>
  <c r="AQ30" i="2" s="1"/>
  <c r="AS62" i="1"/>
  <c r="AR30" i="2" s="1"/>
  <c r="AT62" i="1"/>
  <c r="AS30" i="2" s="1"/>
  <c r="AU62" i="1"/>
  <c r="AT30" i="2" s="1"/>
  <c r="AV62" i="1"/>
  <c r="AU30" i="2" s="1"/>
  <c r="AW62" i="1"/>
  <c r="AV30" i="2" s="1"/>
  <c r="AX62" i="1"/>
  <c r="AW30" i="2" s="1"/>
  <c r="AY62" i="1"/>
  <c r="AX30" i="2" s="1"/>
  <c r="AZ62" i="1"/>
  <c r="BA62" i="1"/>
  <c r="AZ30" i="2" s="1"/>
  <c r="BB62" i="1"/>
  <c r="BA30" i="2" s="1"/>
  <c r="BC62" i="1"/>
  <c r="BB30" i="2" s="1"/>
  <c r="BD62" i="1"/>
  <c r="BC30" i="2" s="1"/>
  <c r="BE62" i="1"/>
  <c r="BD30" i="2" s="1"/>
  <c r="BF62" i="1"/>
  <c r="BE30" i="2" s="1"/>
  <c r="BG62" i="1"/>
  <c r="BF30" i="2" s="1"/>
  <c r="BH62" i="1"/>
  <c r="BG30" i="2" s="1"/>
  <c r="BI62" i="1"/>
  <c r="BH30" i="2" s="1"/>
  <c r="BJ62" i="1"/>
  <c r="BI30" i="2" s="1"/>
  <c r="BK62" i="1"/>
  <c r="BJ30" i="2" s="1"/>
  <c r="BL62" i="1"/>
  <c r="BM62" i="1"/>
  <c r="BL30" i="2" s="1"/>
  <c r="BP62" i="1"/>
  <c r="BO30" i="2" s="1"/>
  <c r="BQ62" i="1"/>
  <c r="BP30" i="2" s="1"/>
  <c r="B63" i="1"/>
  <c r="C63" i="1"/>
  <c r="D63" i="1"/>
  <c r="E63" i="1"/>
  <c r="F63" i="1"/>
  <c r="G63" i="1"/>
  <c r="J63" i="1"/>
  <c r="K63" i="1"/>
  <c r="L63" i="1"/>
  <c r="M63" i="1"/>
  <c r="N63" i="1"/>
  <c r="O63" i="1"/>
  <c r="P63" i="1"/>
  <c r="Q63" i="1"/>
  <c r="R63" i="1"/>
  <c r="S63" i="1"/>
  <c r="V63" i="1"/>
  <c r="W63" i="1"/>
  <c r="X63" i="1"/>
  <c r="Y63" i="1"/>
  <c r="AB63" i="1"/>
  <c r="AC63" i="1"/>
  <c r="AD63" i="1"/>
  <c r="AE63" i="1"/>
  <c r="AF63" i="1"/>
  <c r="AG63" i="1"/>
  <c r="AH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P63" i="1"/>
  <c r="BQ63" i="1"/>
  <c r="B64" i="1"/>
  <c r="C64" i="1"/>
  <c r="D64" i="1"/>
  <c r="E64" i="1"/>
  <c r="F64" i="1"/>
  <c r="G64" i="1"/>
  <c r="J64" i="1"/>
  <c r="K64" i="1"/>
  <c r="L64" i="1"/>
  <c r="M64" i="1"/>
  <c r="N64" i="1"/>
  <c r="O64" i="1"/>
  <c r="P64" i="1"/>
  <c r="Q64" i="1"/>
  <c r="R64" i="1"/>
  <c r="S64" i="1"/>
  <c r="V64" i="1"/>
  <c r="W64" i="1"/>
  <c r="X64" i="1"/>
  <c r="Y64" i="1"/>
  <c r="AB64" i="1"/>
  <c r="AC64" i="1"/>
  <c r="AD64" i="1"/>
  <c r="AE64" i="1"/>
  <c r="AF64" i="1"/>
  <c r="AG64" i="1"/>
  <c r="AH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P64" i="1"/>
  <c r="BQ64" i="1"/>
  <c r="J36" i="1"/>
  <c r="K36" i="1"/>
  <c r="L36" i="1"/>
  <c r="M36" i="1"/>
  <c r="N36" i="1"/>
  <c r="O36" i="1"/>
  <c r="P36" i="1"/>
  <c r="Q36" i="1"/>
  <c r="R36" i="1"/>
  <c r="S36" i="1"/>
  <c r="V36" i="1"/>
  <c r="W36" i="1"/>
  <c r="X36" i="1"/>
  <c r="Y36" i="1"/>
  <c r="AB36" i="1"/>
  <c r="AC36" i="1"/>
  <c r="AD36" i="1"/>
  <c r="AE36" i="1"/>
  <c r="AF36" i="1"/>
  <c r="AG36" i="1"/>
  <c r="AH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P36" i="1"/>
  <c r="BQ36" i="1"/>
  <c r="E36" i="1"/>
  <c r="F36" i="1"/>
  <c r="G36" i="1"/>
  <c r="D36" i="1"/>
  <c r="C36" i="1"/>
  <c r="B36" i="1"/>
</calcChain>
</file>

<file path=xl/sharedStrings.xml><?xml version="1.0" encoding="utf-8"?>
<sst xmlns="http://schemas.openxmlformats.org/spreadsheetml/2006/main" count="86088" uniqueCount="16246">
  <si>
    <t>Orig Conc.</t>
  </si>
  <si>
    <t>23Na</t>
  </si>
  <si>
    <t>24Mg</t>
  </si>
  <si>
    <t>27Al</t>
  </si>
  <si>
    <t>31P</t>
  </si>
  <si>
    <t>39K</t>
  </si>
  <si>
    <t>44Ca</t>
  </si>
  <si>
    <t>45Sc-CCT</t>
  </si>
  <si>
    <t>45Sc</t>
  </si>
  <si>
    <t>48Ti</t>
  </si>
  <si>
    <t>51V</t>
  </si>
  <si>
    <t>52Cr</t>
  </si>
  <si>
    <t>55Mn</t>
  </si>
  <si>
    <t>56Fe</t>
  </si>
  <si>
    <t>59Co</t>
  </si>
  <si>
    <t>60Ni</t>
  </si>
  <si>
    <t>65Cu</t>
  </si>
  <si>
    <t>68Zn</t>
  </si>
  <si>
    <t>69Ga</t>
  </si>
  <si>
    <t>72Ge-CCT</t>
  </si>
  <si>
    <t>72Ge</t>
  </si>
  <si>
    <t>75As</t>
  </si>
  <si>
    <t>82Se</t>
  </si>
  <si>
    <t>85Rb</t>
  </si>
  <si>
    <t>88Sr</t>
  </si>
  <si>
    <t>89Y-H2</t>
  </si>
  <si>
    <t>89Y</t>
  </si>
  <si>
    <t>93Nb</t>
  </si>
  <si>
    <t>95Mo</t>
  </si>
  <si>
    <t>101Ru</t>
  </si>
  <si>
    <t>103Rh</t>
  </si>
  <si>
    <t>104Pd</t>
  </si>
  <si>
    <t>107Ag</t>
  </si>
  <si>
    <t>111Cd</t>
  </si>
  <si>
    <t>115In-NH3</t>
  </si>
  <si>
    <t>115In</t>
  </si>
  <si>
    <t>118Sn</t>
  </si>
  <si>
    <t>123Sb</t>
  </si>
  <si>
    <t>125Te</t>
  </si>
  <si>
    <t>133Cs</t>
  </si>
  <si>
    <t>137Ba</t>
  </si>
  <si>
    <t>138Ba</t>
  </si>
  <si>
    <t>139La</t>
  </si>
  <si>
    <t>140Ce</t>
  </si>
  <si>
    <t>141Pr</t>
  </si>
  <si>
    <t>146Nd</t>
  </si>
  <si>
    <t>147Sm</t>
  </si>
  <si>
    <t>153Eu</t>
  </si>
  <si>
    <t>157Gd</t>
  </si>
  <si>
    <t>159Tb</t>
  </si>
  <si>
    <t>163Dy</t>
  </si>
  <si>
    <t>165Ho</t>
  </si>
  <si>
    <t>166Er</t>
  </si>
  <si>
    <t>169Tm</t>
  </si>
  <si>
    <t>172Yb</t>
  </si>
  <si>
    <t>175Lu</t>
  </si>
  <si>
    <t>178Hf</t>
  </si>
  <si>
    <t>182W</t>
  </si>
  <si>
    <t>185Re</t>
  </si>
  <si>
    <t>187Re</t>
  </si>
  <si>
    <t>193Ir</t>
  </si>
  <si>
    <t>195Pt</t>
  </si>
  <si>
    <t>197Au</t>
  </si>
  <si>
    <t>205Tl</t>
  </si>
  <si>
    <t>208Pb</t>
  </si>
  <si>
    <t>209Bi-NH3</t>
  </si>
  <si>
    <t>209Bi</t>
  </si>
  <si>
    <t>232Th</t>
  </si>
  <si>
    <t>238U</t>
  </si>
  <si>
    <t>ppb</t>
  </si>
  <si>
    <t>Blank</t>
  </si>
  <si>
    <t>blank</t>
  </si>
  <si>
    <t>LDP-5-C 10/12/10</t>
  </si>
  <si>
    <t>UMP-9-C</t>
  </si>
  <si>
    <t>SRR-13-C</t>
  </si>
  <si>
    <t>MCN-18-C</t>
  </si>
  <si>
    <t>MCS-24-C</t>
  </si>
  <si>
    <t>SME-29-C</t>
  </si>
  <si>
    <t>PWP-33-C</t>
  </si>
  <si>
    <t>MVP-38-C</t>
  </si>
  <si>
    <t>SMW-44-C</t>
  </si>
  <si>
    <t>DGB-50-C</t>
  </si>
  <si>
    <t>SNE-51-C</t>
  </si>
  <si>
    <t>SNW-60-C</t>
  </si>
  <si>
    <t>EMW-64-C</t>
  </si>
  <si>
    <t>EME-66-C</t>
  </si>
  <si>
    <t>WHT-71-C</t>
  </si>
  <si>
    <t>NIST-Orchard</t>
  </si>
  <si>
    <t>NIST-Apple</t>
  </si>
  <si>
    <t>Digested Blank</t>
  </si>
  <si>
    <t>1:40 QC</t>
  </si>
  <si>
    <t>1:1000</t>
  </si>
  <si>
    <t>1:200</t>
  </si>
  <si>
    <t>1:100</t>
  </si>
  <si>
    <t>1:20</t>
  </si>
  <si>
    <t>1:10</t>
  </si>
  <si>
    <t>1:40</t>
  </si>
  <si>
    <t>1:1</t>
  </si>
  <si>
    <t>ppm</t>
  </si>
  <si>
    <t xml:space="preserve"> </t>
  </si>
  <si>
    <t>mg/kg</t>
  </si>
  <si>
    <t>UMP-9-C 10/12/10</t>
  </si>
  <si>
    <t>SRR-13-C 10/12/10</t>
  </si>
  <si>
    <t>MCN-18-C 10/13/10</t>
  </si>
  <si>
    <t>MCS-24-C 10/10/10</t>
  </si>
  <si>
    <t>SME-29-C 10/13/10</t>
  </si>
  <si>
    <t>PWP-33-C 10/11/10</t>
  </si>
  <si>
    <t>MVP-38-C 10/11/10</t>
  </si>
  <si>
    <t>SMW-44-C10/11/10</t>
  </si>
  <si>
    <t>DGB-50-C 10/10/10</t>
  </si>
  <si>
    <t>SNE-51-C 10/13/10</t>
  </si>
  <si>
    <t>SNW-60-C 10/13/10</t>
  </si>
  <si>
    <t>EMW-64-C 10/14/10</t>
  </si>
  <si>
    <t>EME-66-C10/13/10</t>
  </si>
  <si>
    <t>WHT-71-C 10/13/10</t>
  </si>
  <si>
    <t>ug/g</t>
  </si>
  <si>
    <t>Wt. Percent</t>
  </si>
  <si>
    <t>Orchard Certified Value</t>
  </si>
  <si>
    <t>Apple Certified Value</t>
  </si>
  <si>
    <t>Std. 1</t>
  </si>
  <si>
    <t>Std. 2</t>
  </si>
  <si>
    <t>Std. 3</t>
  </si>
  <si>
    <t>Std. 4</t>
  </si>
  <si>
    <t>Std. 5</t>
  </si>
  <si>
    <t>Std. 6</t>
  </si>
  <si>
    <t>Std. 7</t>
  </si>
  <si>
    <t>QC</t>
  </si>
  <si>
    <t>Ga</t>
  </si>
  <si>
    <t>Nb</t>
  </si>
  <si>
    <t>Ag</t>
  </si>
  <si>
    <t>Tl</t>
  </si>
  <si>
    <t>Au</t>
  </si>
  <si>
    <t>Hf</t>
  </si>
  <si>
    <t>Ir</t>
  </si>
  <si>
    <t>Pd</t>
  </si>
  <si>
    <t>Pt</t>
  </si>
  <si>
    <t>Rh</t>
  </si>
  <si>
    <t>Ru</t>
  </si>
  <si>
    <t>Sb</t>
  </si>
  <si>
    <t>Sn</t>
  </si>
  <si>
    <t>Te</t>
  </si>
  <si>
    <t>Ce</t>
  </si>
  <si>
    <t>Dy</t>
  </si>
  <si>
    <t>Er</t>
  </si>
  <si>
    <t>Eu</t>
  </si>
  <si>
    <t>Gd</t>
  </si>
  <si>
    <t>Ho</t>
  </si>
  <si>
    <t>La</t>
  </si>
  <si>
    <t>Lu</t>
  </si>
  <si>
    <t>Nd</t>
  </si>
  <si>
    <t>Pr</t>
  </si>
  <si>
    <t>Sc</t>
  </si>
  <si>
    <t>Sm</t>
  </si>
  <si>
    <t>Tb</t>
  </si>
  <si>
    <t>Th</t>
  </si>
  <si>
    <t>Tm</t>
  </si>
  <si>
    <t>U</t>
  </si>
  <si>
    <t>Y</t>
  </si>
  <si>
    <t>Yb</t>
  </si>
  <si>
    <t>Al</t>
  </si>
  <si>
    <t>As</t>
  </si>
  <si>
    <t>Ba</t>
  </si>
  <si>
    <t>Ca</t>
  </si>
  <si>
    <t>Cd</t>
  </si>
  <si>
    <t>Co</t>
  </si>
  <si>
    <t>Cr</t>
  </si>
  <si>
    <t>Cs</t>
  </si>
  <si>
    <t>Cu</t>
  </si>
  <si>
    <t>Fe</t>
  </si>
  <si>
    <t>K</t>
  </si>
  <si>
    <t>Mg</t>
  </si>
  <si>
    <t>Mn</t>
  </si>
  <si>
    <t>Mo</t>
  </si>
  <si>
    <t>Na</t>
  </si>
  <si>
    <t>Ni</t>
  </si>
  <si>
    <t>P</t>
  </si>
  <si>
    <t>Pb</t>
  </si>
  <si>
    <t>Rb</t>
  </si>
  <si>
    <t>Re</t>
  </si>
  <si>
    <t>Se</t>
  </si>
  <si>
    <t>Sr</t>
  </si>
  <si>
    <t>Ti</t>
  </si>
  <si>
    <t>V</t>
  </si>
  <si>
    <t>W</t>
  </si>
  <si>
    <t>Zn</t>
  </si>
  <si>
    <t>Experiment Details</t>
  </si>
  <si>
    <t>Description</t>
  </si>
  <si>
    <t>PlasmaLab Template BlankExperiment</t>
  </si>
  <si>
    <t>Template Filename</t>
  </si>
  <si>
    <t>C:\Program Files\Thermo Fisher\PlasmaLab\data\ASU\Marisa\Biosolid_Multi_10X.tee</t>
  </si>
  <si>
    <t>Created By User</t>
  </si>
  <si>
    <t>ThermoFisher</t>
  </si>
  <si>
    <t>Analyte Database</t>
  </si>
  <si>
    <t>MultipleMode2006_JAB.tea</t>
  </si>
  <si>
    <t>Creation Timestamp</t>
  </si>
  <si>
    <t>Last Edited By</t>
  </si>
  <si>
    <t>Last Edit Timestamp</t>
  </si>
  <si>
    <t>Instrument Detector</t>
  </si>
  <si>
    <t>Simultaneous</t>
  </si>
  <si>
    <t>Database Version</t>
  </si>
  <si>
    <t>3,51</t>
  </si>
  <si>
    <t>Acquisition Mode</t>
  </si>
  <si>
    <t>Unknown</t>
  </si>
  <si>
    <t>Numerical Results report key (text indicates meaning)</t>
  </si>
  <si>
    <r>
      <t>Blue text</t>
    </r>
    <r>
      <rPr>
        <sz val="7"/>
        <color theme="1"/>
        <rFont val="Tahoma"/>
        <family val="2"/>
      </rPr>
      <t xml:space="preserve"> indicates that cell is a statistic.</t>
    </r>
  </si>
  <si>
    <r>
      <t>Underlining</t>
    </r>
    <r>
      <rPr>
        <sz val="7"/>
        <color theme="1"/>
        <rFont val="Tahoma"/>
        <family val="2"/>
      </rPr>
      <t xml:space="preserve"> indicates that a data warning flag is set.</t>
    </r>
  </si>
  <si>
    <t>Column headings</t>
  </si>
  <si>
    <t>Result cells</t>
  </si>
  <si>
    <t>Data warning flags</t>
  </si>
  <si>
    <t>No flag</t>
  </si>
  <si>
    <t>Internal Standard</t>
  </si>
  <si>
    <t>I - Invalid calibration</t>
  </si>
  <si>
    <t>Semi Quant</t>
  </si>
  <si>
    <t>Excluded</t>
  </si>
  <si>
    <t>T - Tripped</t>
  </si>
  <si>
    <t>Standard Addition</t>
  </si>
  <si>
    <t>QC Warning</t>
  </si>
  <si>
    <t>F - Interference correction failed</t>
  </si>
  <si>
    <t>Multi Element</t>
  </si>
  <si>
    <t>QC Failure</t>
  </si>
  <si>
    <t>M - Result over max</t>
  </si>
  <si>
    <t>V - Valley integration failed</t>
  </si>
  <si>
    <t>Transient TRA only:</t>
  </si>
  <si>
    <t>D - Different method used</t>
  </si>
  <si>
    <t>Peak Not Found</t>
  </si>
  <si>
    <t>Manually Edited</t>
  </si>
  <si>
    <t>Merged Peak</t>
  </si>
  <si>
    <t>Setup</t>
  </si>
  <si>
    <t>Survey Scan Setup</t>
  </si>
  <si>
    <t>Sweeps</t>
  </si>
  <si>
    <t>Dwell Time</t>
  </si>
  <si>
    <t>Channels Per Mass</t>
  </si>
  <si>
    <t>Acquisition Duration</t>
  </si>
  <si>
    <t>Main Run Setup</t>
  </si>
  <si>
    <t>Main Run</t>
  </si>
  <si>
    <t>Peak Jumping</t>
  </si>
  <si>
    <t>Channel Spacing</t>
  </si>
  <si>
    <t>Survey Scan Regions</t>
  </si>
  <si>
    <t>Start</t>
  </si>
  <si>
    <t>End</t>
  </si>
  <si>
    <t>Channels</t>
  </si>
  <si>
    <t>Dwell</t>
  </si>
  <si>
    <t>Resolution</t>
  </si>
  <si>
    <t>AMU</t>
  </si>
  <si>
    <t>ms</t>
  </si>
  <si>
    <t>Standard</t>
  </si>
  <si>
    <t>Peak Jump Regions</t>
  </si>
  <si>
    <t>Analyte</t>
  </si>
  <si>
    <t>53Cl O</t>
  </si>
  <si>
    <t>77Ar Cl</t>
  </si>
  <si>
    <t>83Kr</t>
  </si>
  <si>
    <t>206Pb</t>
  </si>
  <si>
    <t>207Pb</t>
  </si>
  <si>
    <t>Instrument Configuration</t>
  </si>
  <si>
    <t>Sample/Analyte Settings</t>
  </si>
  <si>
    <t>Label</t>
  </si>
  <si>
    <t>Config</t>
  </si>
  <si>
    <t>Texas Soil</t>
  </si>
  <si>
    <t>Configuration 12 - X Series Default</t>
  </si>
  <si>
    <t>Minimum uptake</t>
  </si>
  <si>
    <t>Maximum uptake</t>
  </si>
  <si>
    <t>Minimum wash</t>
  </si>
  <si>
    <t>Maximum wash</t>
  </si>
  <si>
    <t>ACL Script</t>
  </si>
  <si>
    <t>Title</t>
  </si>
  <si>
    <t>Fast uptake and wash</t>
  </si>
  <si>
    <t>Data acquisition using the peri pump at high speed for the washes and uptakes</t>
  </si>
  <si>
    <t>Author</t>
  </si>
  <si>
    <t>Thermo Elemental Software</t>
  </si>
  <si>
    <t>Version</t>
  </si>
  <si>
    <t>Settings sets</t>
  </si>
  <si>
    <t>Id</t>
  </si>
  <si>
    <t>Extraction</t>
  </si>
  <si>
    <t>Lens 1</t>
  </si>
  <si>
    <t>Lens 2</t>
  </si>
  <si>
    <t>Lens 3</t>
  </si>
  <si>
    <t>Pole Bias</t>
  </si>
  <si>
    <t>Sampling Depth</t>
  </si>
  <si>
    <t>Horizontal</t>
  </si>
  <si>
    <t>Vertical</t>
  </si>
  <si>
    <t>Cool</t>
  </si>
  <si>
    <t>Auxiliary</t>
  </si>
  <si>
    <t>Nebuliser</t>
  </si>
  <si>
    <t>Forward power</t>
  </si>
  <si>
    <t>D1</t>
  </si>
  <si>
    <t>Focus</t>
  </si>
  <si>
    <t>CCT Gas 1</t>
  </si>
  <si>
    <t>CCT Gas 2</t>
  </si>
  <si>
    <t>D2</t>
  </si>
  <si>
    <t>X series_CCT</t>
  </si>
  <si>
    <t>X series_normal2lines</t>
  </si>
  <si>
    <t>DA</t>
  </si>
  <si>
    <t>Hexapole Bias</t>
  </si>
  <si>
    <t>Add. Gas 2</t>
  </si>
  <si>
    <t>Fully Quantitative Concentrations</t>
  </si>
  <si>
    <t>Calibration Technique</t>
  </si>
  <si>
    <t>Use External Drift Correction -</t>
  </si>
  <si>
    <t>No</t>
  </si>
  <si>
    <t>Calibrate by -</t>
  </si>
  <si>
    <t>Isotope</t>
  </si>
  <si>
    <t>Symbol</t>
  </si>
  <si>
    <t>Interference</t>
  </si>
  <si>
    <t>RSF</t>
  </si>
  <si>
    <t>Calibration</t>
  </si>
  <si>
    <t>Line</t>
  </si>
  <si>
    <t>Weighting</t>
  </si>
  <si>
    <t>Forcing</t>
  </si>
  <si>
    <t>Use for</t>
  </si>
  <si>
    <t>Max Error</t>
  </si>
  <si>
    <t>Minimum</t>
  </si>
  <si>
    <t>Correction</t>
  </si>
  <si>
    <t>Method</t>
  </si>
  <si>
    <t>Fit</t>
  </si>
  <si>
    <t>Semi-Quant</t>
  </si>
  <si>
    <t>Correlation</t>
  </si>
  <si>
    <t>Yes</t>
  </si>
  <si>
    <t>Fully-Quantified</t>
  </si>
  <si>
    <t>Linear</t>
  </si>
  <si>
    <t>None</t>
  </si>
  <si>
    <t>Through Blank</t>
  </si>
  <si>
    <t>Semi-Quantified</t>
  </si>
  <si>
    <t>Sample List</t>
  </si>
  <si>
    <t>Type</t>
  </si>
  <si>
    <t>Weight</t>
  </si>
  <si>
    <t>Rack</t>
  </si>
  <si>
    <t>Row</t>
  </si>
  <si>
    <t>Col</t>
  </si>
  <si>
    <t>Height</t>
  </si>
  <si>
    <t>Fully Quant Standard</t>
  </si>
  <si>
    <t>Fully Quant Calibration</t>
  </si>
  <si>
    <t>Defined</t>
  </si>
  <si>
    <t>Measured</t>
  </si>
  <si>
    <t>Error</t>
  </si>
  <si>
    <t>Mean CPS</t>
  </si>
  <si>
    <t>% Error</t>
  </si>
  <si>
    <t>Semi Quant Calibration</t>
  </si>
  <si>
    <t>Sensitivity</t>
  </si>
  <si>
    <t>Mass</t>
  </si>
  <si>
    <t>Available</t>
  </si>
  <si>
    <t>Corrected</t>
  </si>
  <si>
    <t>Calculated</t>
  </si>
  <si>
    <t>%Error</t>
  </si>
  <si>
    <t>Dilution Corrected Concentrations</t>
  </si>
  <si>
    <r>
      <t>Blank</t>
    </r>
    <r>
      <rPr>
        <sz val="7"/>
        <color theme="1"/>
        <rFont val="Tahoma"/>
        <family val="2"/>
      </rPr>
      <t>7/11/2013 4:01:30 PM</t>
    </r>
  </si>
  <si>
    <t>User Pre-dilution: 1.000</t>
  </si>
  <si>
    <t>Run</t>
  </si>
  <si>
    <t>Time</t>
  </si>
  <si>
    <r>
      <t xml:space="preserve">T </t>
    </r>
    <r>
      <rPr>
        <u/>
        <sz val="8"/>
        <color theme="1"/>
        <rFont val="Tahoma"/>
        <family val="2"/>
      </rPr>
      <t>21.660</t>
    </r>
  </si>
  <si>
    <r>
      <t xml:space="preserve">T </t>
    </r>
    <r>
      <rPr>
        <u/>
        <sz val="8"/>
        <color theme="1"/>
        <rFont val="Tahoma"/>
        <family val="2"/>
      </rPr>
      <t>99.809%</t>
    </r>
  </si>
  <si>
    <r>
      <t xml:space="preserve">T </t>
    </r>
    <r>
      <rPr>
        <u/>
        <sz val="8"/>
        <color theme="1"/>
        <rFont val="Tahoma"/>
        <family val="2"/>
      </rPr>
      <t>20.730</t>
    </r>
  </si>
  <si>
    <r>
      <t xml:space="preserve">T </t>
    </r>
    <r>
      <rPr>
        <u/>
        <sz val="8"/>
        <color theme="1"/>
        <rFont val="Tahoma"/>
        <family val="2"/>
      </rPr>
      <t>100.005%</t>
    </r>
  </si>
  <si>
    <r>
      <t xml:space="preserve">T </t>
    </r>
    <r>
      <rPr>
        <u/>
        <sz val="8"/>
        <color theme="1"/>
        <rFont val="Tahoma"/>
        <family val="2"/>
      </rPr>
      <t>100.186%</t>
    </r>
  </si>
  <si>
    <t>x</t>
  </si>
  <si>
    <r>
      <t xml:space="preserve">T </t>
    </r>
    <r>
      <rPr>
        <u/>
        <sz val="8"/>
        <color rgb="FF0000FF"/>
        <rFont val="Tahoma"/>
        <family val="2"/>
      </rPr>
      <t>13.550</t>
    </r>
  </si>
  <si>
    <r>
      <t xml:space="preserve">T </t>
    </r>
    <r>
      <rPr>
        <u/>
        <sz val="8"/>
        <color rgb="FF0000FF"/>
        <rFont val="Tahoma"/>
        <family val="2"/>
      </rPr>
      <t>100.000%</t>
    </r>
  </si>
  <si>
    <t>s</t>
  </si>
  <si>
    <r>
      <t xml:space="preserve">T </t>
    </r>
    <r>
      <rPr>
        <u/>
        <sz val="8"/>
        <color rgb="FF0000FF"/>
        <rFont val="Tahoma"/>
        <family val="2"/>
      </rPr>
      <t>13.250</t>
    </r>
  </si>
  <si>
    <r>
      <t xml:space="preserve">T </t>
    </r>
    <r>
      <rPr>
        <u/>
        <sz val="8"/>
        <color rgb="FF0000FF"/>
        <rFont val="Tahoma"/>
        <family val="2"/>
      </rPr>
      <t>0.189%</t>
    </r>
  </si>
  <si>
    <t>%RSD</t>
  </si>
  <si>
    <r>
      <t xml:space="preserve">T </t>
    </r>
    <r>
      <rPr>
        <u/>
        <sz val="8"/>
        <color rgb="FF0000FF"/>
        <rFont val="Tahoma"/>
        <family val="2"/>
      </rPr>
      <t>97.830</t>
    </r>
  </si>
  <si>
    <r>
      <t xml:space="preserve">T </t>
    </r>
    <r>
      <rPr>
        <u/>
        <sz val="8"/>
        <color rgb="FF0000FF"/>
        <rFont val="Tahoma"/>
        <family val="2"/>
      </rPr>
      <t>0.189</t>
    </r>
  </si>
  <si>
    <r>
      <t xml:space="preserve">T </t>
    </r>
    <r>
      <rPr>
        <u/>
        <sz val="8"/>
        <color theme="1"/>
        <rFont val="Tahoma"/>
        <family val="2"/>
      </rPr>
      <t>99.815%</t>
    </r>
  </si>
  <si>
    <r>
      <t xml:space="preserve">T </t>
    </r>
    <r>
      <rPr>
        <u/>
        <sz val="8"/>
        <color theme="1"/>
        <rFont val="Tahoma"/>
        <family val="2"/>
      </rPr>
      <t>100.204%</t>
    </r>
  </si>
  <si>
    <r>
      <t xml:space="preserve">T </t>
    </r>
    <r>
      <rPr>
        <u/>
        <sz val="8"/>
        <color theme="1"/>
        <rFont val="Tahoma"/>
        <family val="2"/>
      </rPr>
      <t>99.981%</t>
    </r>
  </si>
  <si>
    <r>
      <t xml:space="preserve">T </t>
    </r>
    <r>
      <rPr>
        <u/>
        <sz val="8"/>
        <color rgb="FF0000FF"/>
        <rFont val="Tahoma"/>
        <family val="2"/>
      </rPr>
      <t>0.195%</t>
    </r>
  </si>
  <si>
    <r>
      <t xml:space="preserve">T </t>
    </r>
    <r>
      <rPr>
        <u/>
        <sz val="8"/>
        <color rgb="FF0000FF"/>
        <rFont val="Tahoma"/>
        <family val="2"/>
      </rPr>
      <t>0.195</t>
    </r>
  </si>
  <si>
    <r>
      <t xml:space="preserve">T </t>
    </r>
    <r>
      <rPr>
        <u/>
        <sz val="8"/>
        <color theme="1"/>
        <rFont val="Tahoma"/>
        <family val="2"/>
      </rPr>
      <t>100.213%</t>
    </r>
  </si>
  <si>
    <r>
      <t xml:space="preserve">T </t>
    </r>
    <r>
      <rPr>
        <u/>
        <sz val="8"/>
        <color theme="1"/>
        <rFont val="Tahoma"/>
        <family val="2"/>
      </rPr>
      <t>100.089%</t>
    </r>
  </si>
  <si>
    <r>
      <t xml:space="preserve">T </t>
    </r>
    <r>
      <rPr>
        <u/>
        <sz val="8"/>
        <color theme="1"/>
        <rFont val="Tahoma"/>
        <family val="2"/>
      </rPr>
      <t>99.698%</t>
    </r>
  </si>
  <si>
    <r>
      <t xml:space="preserve">T </t>
    </r>
    <r>
      <rPr>
        <u/>
        <sz val="8"/>
        <color rgb="FF0000FF"/>
        <rFont val="Tahoma"/>
        <family val="2"/>
      </rPr>
      <t>0.269%</t>
    </r>
  </si>
  <si>
    <r>
      <t xml:space="preserve">T </t>
    </r>
    <r>
      <rPr>
        <u/>
        <sz val="8"/>
        <color rgb="FF0000FF"/>
        <rFont val="Tahoma"/>
        <family val="2"/>
      </rPr>
      <t>0.269</t>
    </r>
  </si>
  <si>
    <r>
      <t xml:space="preserve">T </t>
    </r>
    <r>
      <rPr>
        <u/>
        <sz val="8"/>
        <color theme="1"/>
        <rFont val="Tahoma"/>
        <family val="2"/>
      </rPr>
      <t>99.340%</t>
    </r>
  </si>
  <si>
    <r>
      <t xml:space="preserve">T </t>
    </r>
    <r>
      <rPr>
        <u/>
        <sz val="8"/>
        <color theme="1"/>
        <rFont val="Tahoma"/>
        <family val="2"/>
      </rPr>
      <t>100.128%</t>
    </r>
  </si>
  <si>
    <r>
      <t xml:space="preserve">T </t>
    </r>
    <r>
      <rPr>
        <u/>
        <sz val="8"/>
        <color theme="1"/>
        <rFont val="Tahoma"/>
        <family val="2"/>
      </rPr>
      <t>100.372%</t>
    </r>
  </si>
  <si>
    <r>
      <t xml:space="preserve">T </t>
    </r>
    <r>
      <rPr>
        <u/>
        <sz val="8"/>
        <color theme="1"/>
        <rFont val="Tahoma"/>
        <family val="2"/>
      </rPr>
      <t>100.086%</t>
    </r>
  </si>
  <si>
    <r>
      <t xml:space="preserve">T </t>
    </r>
    <r>
      <rPr>
        <u/>
        <sz val="8"/>
        <color theme="1"/>
        <rFont val="Tahoma"/>
        <family val="2"/>
      </rPr>
      <t>100.288%</t>
    </r>
  </si>
  <si>
    <r>
      <t xml:space="preserve">T </t>
    </r>
    <r>
      <rPr>
        <u/>
        <sz val="8"/>
        <color theme="1"/>
        <rFont val="Tahoma"/>
        <family val="2"/>
      </rPr>
      <t>99.785%</t>
    </r>
  </si>
  <si>
    <r>
      <t xml:space="preserve">T </t>
    </r>
    <r>
      <rPr>
        <u/>
        <sz val="8"/>
        <color rgb="FF0000FF"/>
        <rFont val="Tahoma"/>
        <family val="2"/>
      </rPr>
      <t>0.573%</t>
    </r>
  </si>
  <si>
    <r>
      <t xml:space="preserve">T </t>
    </r>
    <r>
      <rPr>
        <u/>
        <sz val="8"/>
        <color rgb="FF0000FF"/>
        <rFont val="Tahoma"/>
        <family val="2"/>
      </rPr>
      <t>0.187%</t>
    </r>
  </si>
  <si>
    <r>
      <t xml:space="preserve">T </t>
    </r>
    <r>
      <rPr>
        <u/>
        <sz val="8"/>
        <color rgb="FF0000FF"/>
        <rFont val="Tahoma"/>
        <family val="2"/>
      </rPr>
      <t>0.573</t>
    </r>
  </si>
  <si>
    <r>
      <t xml:space="preserve">T </t>
    </r>
    <r>
      <rPr>
        <u/>
        <sz val="8"/>
        <color rgb="FF0000FF"/>
        <rFont val="Tahoma"/>
        <family val="2"/>
      </rPr>
      <t>0.187</t>
    </r>
  </si>
  <si>
    <r>
      <t>Blank</t>
    </r>
    <r>
      <rPr>
        <sz val="7"/>
        <color theme="1"/>
        <rFont val="Tahoma"/>
        <family val="2"/>
      </rPr>
      <t>7/11/2013 4:09:20 PM</t>
    </r>
  </si>
  <si>
    <r>
      <t xml:space="preserve">T </t>
    </r>
    <r>
      <rPr>
        <u/>
        <sz val="8"/>
        <color theme="1"/>
        <rFont val="Tahoma"/>
        <family val="2"/>
      </rPr>
      <t>100.087%</t>
    </r>
  </si>
  <si>
    <r>
      <t xml:space="preserve">T </t>
    </r>
    <r>
      <rPr>
        <u/>
        <sz val="8"/>
        <color theme="1"/>
        <rFont val="Tahoma"/>
        <family val="2"/>
      </rPr>
      <t>99.887%</t>
    </r>
  </si>
  <si>
    <r>
      <t xml:space="preserve">T </t>
    </r>
    <r>
      <rPr>
        <u/>
        <sz val="8"/>
        <color theme="1"/>
        <rFont val="Tahoma"/>
        <family val="2"/>
      </rPr>
      <t>99.848%</t>
    </r>
  </si>
  <si>
    <r>
      <t xml:space="preserve">T </t>
    </r>
    <r>
      <rPr>
        <u/>
        <sz val="8"/>
        <color theme="1"/>
        <rFont val="Tahoma"/>
        <family val="2"/>
      </rPr>
      <t>100.052%</t>
    </r>
  </si>
  <si>
    <r>
      <t xml:space="preserve">T </t>
    </r>
    <r>
      <rPr>
        <u/>
        <sz val="8"/>
        <color theme="1"/>
        <rFont val="Tahoma"/>
        <family val="2"/>
      </rPr>
      <t>100.281%</t>
    </r>
  </si>
  <si>
    <r>
      <t xml:space="preserve">T </t>
    </r>
    <r>
      <rPr>
        <u/>
        <sz val="8"/>
        <color theme="1"/>
        <rFont val="Tahoma"/>
        <family val="2"/>
      </rPr>
      <t>100.383%</t>
    </r>
  </si>
  <si>
    <r>
      <t xml:space="preserve">T </t>
    </r>
    <r>
      <rPr>
        <u/>
        <sz val="8"/>
        <color theme="1"/>
        <rFont val="Tahoma"/>
        <family val="2"/>
      </rPr>
      <t>99.636%</t>
    </r>
  </si>
  <si>
    <r>
      <t xml:space="preserve">T </t>
    </r>
    <r>
      <rPr>
        <u/>
        <sz val="8"/>
        <color theme="1"/>
        <rFont val="Tahoma"/>
        <family val="2"/>
      </rPr>
      <t>99.847%</t>
    </r>
  </si>
  <si>
    <r>
      <t xml:space="preserve">T </t>
    </r>
    <r>
      <rPr>
        <u/>
        <sz val="8"/>
        <color theme="1"/>
        <rFont val="Tahoma"/>
        <family val="2"/>
      </rPr>
      <t>100.181%</t>
    </r>
  </si>
  <si>
    <r>
      <t xml:space="preserve">T </t>
    </r>
    <r>
      <rPr>
        <u/>
        <sz val="8"/>
        <color theme="1"/>
        <rFont val="Tahoma"/>
        <family val="2"/>
      </rPr>
      <t>99.797%</t>
    </r>
  </si>
  <si>
    <r>
      <t xml:space="preserve">T </t>
    </r>
    <r>
      <rPr>
        <u/>
        <sz val="8"/>
        <color rgb="FF0000FF"/>
        <rFont val="Tahoma"/>
        <family val="2"/>
      </rPr>
      <t>0.236%</t>
    </r>
  </si>
  <si>
    <r>
      <t xml:space="preserve">T </t>
    </r>
    <r>
      <rPr>
        <u/>
        <sz val="8"/>
        <color rgb="FF0000FF"/>
        <rFont val="Tahoma"/>
        <family val="2"/>
      </rPr>
      <t>0.236</t>
    </r>
  </si>
  <si>
    <r>
      <t xml:space="preserve">T </t>
    </r>
    <r>
      <rPr>
        <u/>
        <sz val="8"/>
        <color theme="1"/>
        <rFont val="Tahoma"/>
        <family val="2"/>
      </rPr>
      <t>100.354%</t>
    </r>
  </si>
  <si>
    <r>
      <t xml:space="preserve">T </t>
    </r>
    <r>
      <rPr>
        <u/>
        <sz val="8"/>
        <color theme="1"/>
        <rFont val="Tahoma"/>
        <family val="2"/>
      </rPr>
      <t>100.125%</t>
    </r>
  </si>
  <si>
    <r>
      <t xml:space="preserve">T </t>
    </r>
    <r>
      <rPr>
        <u/>
        <sz val="8"/>
        <color theme="1"/>
        <rFont val="Tahoma"/>
        <family val="2"/>
      </rPr>
      <t>99.907%</t>
    </r>
  </si>
  <si>
    <r>
      <t xml:space="preserve">T </t>
    </r>
    <r>
      <rPr>
        <u/>
        <sz val="8"/>
        <color theme="1"/>
        <rFont val="Tahoma"/>
        <family val="2"/>
      </rPr>
      <t>100.310%</t>
    </r>
  </si>
  <si>
    <r>
      <t xml:space="preserve">T </t>
    </r>
    <r>
      <rPr>
        <u/>
        <sz val="8"/>
        <color theme="1"/>
        <rFont val="Tahoma"/>
        <family val="2"/>
      </rPr>
      <t>100.077%</t>
    </r>
  </si>
  <si>
    <r>
      <t xml:space="preserve">T </t>
    </r>
    <r>
      <rPr>
        <u/>
        <sz val="8"/>
        <color theme="1"/>
        <rFont val="Tahoma"/>
        <family val="2"/>
      </rPr>
      <t>100.437%</t>
    </r>
  </si>
  <si>
    <r>
      <t xml:space="preserve">T </t>
    </r>
    <r>
      <rPr>
        <u/>
        <sz val="8"/>
        <color theme="1"/>
        <rFont val="Tahoma"/>
        <family val="2"/>
      </rPr>
      <t>99.615%</t>
    </r>
  </si>
  <si>
    <r>
      <t xml:space="preserve">T </t>
    </r>
    <r>
      <rPr>
        <u/>
        <sz val="8"/>
        <color theme="1"/>
        <rFont val="Tahoma"/>
        <family val="2"/>
      </rPr>
      <t>99.882%</t>
    </r>
  </si>
  <si>
    <r>
      <t xml:space="preserve">T </t>
    </r>
    <r>
      <rPr>
        <u/>
        <sz val="8"/>
        <color theme="1"/>
        <rFont val="Tahoma"/>
        <family val="2"/>
      </rPr>
      <t>99.499%</t>
    </r>
  </si>
  <si>
    <r>
      <t xml:space="preserve">T </t>
    </r>
    <r>
      <rPr>
        <u/>
        <sz val="8"/>
        <color theme="1"/>
        <rFont val="Tahoma"/>
        <family val="2"/>
      </rPr>
      <t>99.794%</t>
    </r>
  </si>
  <si>
    <r>
      <t xml:space="preserve">T </t>
    </r>
    <r>
      <rPr>
        <u/>
        <sz val="8"/>
        <color rgb="FF0000FF"/>
        <rFont val="Tahoma"/>
        <family val="2"/>
      </rPr>
      <t>0.316%</t>
    </r>
  </si>
  <si>
    <r>
      <t xml:space="preserve">T </t>
    </r>
    <r>
      <rPr>
        <u/>
        <sz val="8"/>
        <color rgb="FF0000FF"/>
        <rFont val="Tahoma"/>
        <family val="2"/>
      </rPr>
      <t>0.316</t>
    </r>
  </si>
  <si>
    <r>
      <t xml:space="preserve">T </t>
    </r>
    <r>
      <rPr>
        <u/>
        <sz val="8"/>
        <color theme="1"/>
        <rFont val="Tahoma"/>
        <family val="2"/>
      </rPr>
      <t>99.433%</t>
    </r>
  </si>
  <si>
    <r>
      <t xml:space="preserve">T </t>
    </r>
    <r>
      <rPr>
        <u/>
        <sz val="8"/>
        <color theme="1"/>
        <rFont val="Tahoma"/>
        <family val="2"/>
      </rPr>
      <t>99.976%</t>
    </r>
  </si>
  <si>
    <r>
      <t xml:space="preserve">T </t>
    </r>
    <r>
      <rPr>
        <u/>
        <sz val="8"/>
        <color theme="1"/>
        <rFont val="Tahoma"/>
        <family val="2"/>
      </rPr>
      <t>100.398%</t>
    </r>
  </si>
  <si>
    <r>
      <t xml:space="preserve">T </t>
    </r>
    <r>
      <rPr>
        <u/>
        <sz val="8"/>
        <color theme="1"/>
        <rFont val="Tahoma"/>
        <family val="2"/>
      </rPr>
      <t>99.986%</t>
    </r>
  </si>
  <si>
    <r>
      <t xml:space="preserve">T </t>
    </r>
    <r>
      <rPr>
        <u/>
        <sz val="8"/>
        <color theme="1"/>
        <rFont val="Tahoma"/>
        <family val="2"/>
      </rPr>
      <t>100.385%</t>
    </r>
  </si>
  <si>
    <r>
      <t xml:space="preserve">T </t>
    </r>
    <r>
      <rPr>
        <u/>
        <sz val="8"/>
        <color theme="1"/>
        <rFont val="Tahoma"/>
        <family val="2"/>
      </rPr>
      <t>100.101%</t>
    </r>
  </si>
  <si>
    <r>
      <t xml:space="preserve">T </t>
    </r>
    <r>
      <rPr>
        <u/>
        <sz val="8"/>
        <color theme="1"/>
        <rFont val="Tahoma"/>
        <family val="2"/>
      </rPr>
      <t>99.881%</t>
    </r>
  </si>
  <si>
    <r>
      <t xml:space="preserve">T </t>
    </r>
    <r>
      <rPr>
        <u/>
        <sz val="8"/>
        <color theme="1"/>
        <rFont val="Tahoma"/>
        <family val="2"/>
      </rPr>
      <t>99.897%</t>
    </r>
  </si>
  <si>
    <r>
      <t xml:space="preserve">T </t>
    </r>
    <r>
      <rPr>
        <u/>
        <sz val="8"/>
        <color theme="1"/>
        <rFont val="Tahoma"/>
        <family val="2"/>
      </rPr>
      <t>99.817%</t>
    </r>
  </si>
  <si>
    <r>
      <t xml:space="preserve">T </t>
    </r>
    <r>
      <rPr>
        <u/>
        <sz val="8"/>
        <color rgb="FF0000FF"/>
        <rFont val="Tahoma"/>
        <family val="2"/>
      </rPr>
      <t>0.281%</t>
    </r>
  </si>
  <si>
    <r>
      <t xml:space="preserve">T </t>
    </r>
    <r>
      <rPr>
        <u/>
        <sz val="8"/>
        <color rgb="FF0000FF"/>
        <rFont val="Tahoma"/>
        <family val="2"/>
      </rPr>
      <t>0.281</t>
    </r>
  </si>
  <si>
    <r>
      <t xml:space="preserve">T </t>
    </r>
    <r>
      <rPr>
        <u/>
        <sz val="8"/>
        <color theme="1"/>
        <rFont val="Tahoma"/>
        <family val="2"/>
      </rPr>
      <t>98.880%</t>
    </r>
  </si>
  <si>
    <r>
      <t xml:space="preserve">T </t>
    </r>
    <r>
      <rPr>
        <u/>
        <sz val="8"/>
        <color theme="1"/>
        <rFont val="Tahoma"/>
        <family val="2"/>
      </rPr>
      <t>99.811%</t>
    </r>
  </si>
  <si>
    <r>
      <t xml:space="preserve">T </t>
    </r>
    <r>
      <rPr>
        <u/>
        <sz val="8"/>
        <color theme="1"/>
        <rFont val="Tahoma"/>
        <family val="2"/>
      </rPr>
      <t>98.529%</t>
    </r>
  </si>
  <si>
    <r>
      <t xml:space="preserve">T </t>
    </r>
    <r>
      <rPr>
        <u/>
        <sz val="8"/>
        <color theme="1"/>
        <rFont val="Tahoma"/>
        <family val="2"/>
      </rPr>
      <t>99.561%</t>
    </r>
  </si>
  <si>
    <r>
      <t xml:space="preserve">T </t>
    </r>
    <r>
      <rPr>
        <u/>
        <sz val="8"/>
        <color theme="1"/>
        <rFont val="Tahoma"/>
        <family val="2"/>
      </rPr>
      <t>99.460%</t>
    </r>
  </si>
  <si>
    <r>
      <t xml:space="preserve">T </t>
    </r>
    <r>
      <rPr>
        <u/>
        <sz val="8"/>
        <color theme="1"/>
        <rFont val="Tahoma"/>
        <family val="2"/>
      </rPr>
      <t>100.349%</t>
    </r>
  </si>
  <si>
    <r>
      <t xml:space="preserve">T </t>
    </r>
    <r>
      <rPr>
        <u/>
        <sz val="8"/>
        <color theme="1"/>
        <rFont val="Tahoma"/>
        <family val="2"/>
      </rPr>
      <t>99.970%</t>
    </r>
  </si>
  <si>
    <r>
      <t xml:space="preserve">T </t>
    </r>
    <r>
      <rPr>
        <u/>
        <sz val="8"/>
        <color theme="1"/>
        <rFont val="Tahoma"/>
        <family val="2"/>
      </rPr>
      <t>99.749%</t>
    </r>
  </si>
  <si>
    <r>
      <t xml:space="preserve">T </t>
    </r>
    <r>
      <rPr>
        <u/>
        <sz val="8"/>
        <color theme="1"/>
        <rFont val="Tahoma"/>
        <family val="2"/>
      </rPr>
      <t>99.921%</t>
    </r>
  </si>
  <si>
    <r>
      <t xml:space="preserve">T </t>
    </r>
    <r>
      <rPr>
        <u/>
        <sz val="8"/>
        <color theme="1"/>
        <rFont val="Tahoma"/>
        <family val="2"/>
      </rPr>
      <t>100.676%</t>
    </r>
  </si>
  <si>
    <r>
      <t xml:space="preserve">T </t>
    </r>
    <r>
      <rPr>
        <u/>
        <sz val="8"/>
        <color theme="1"/>
        <rFont val="Tahoma"/>
        <family val="2"/>
      </rPr>
      <t>100.724%</t>
    </r>
  </si>
  <si>
    <r>
      <t xml:space="preserve">T </t>
    </r>
    <r>
      <rPr>
        <u/>
        <sz val="8"/>
        <color theme="1"/>
        <rFont val="Tahoma"/>
        <family val="2"/>
      </rPr>
      <t>100.508%</t>
    </r>
  </si>
  <si>
    <r>
      <t xml:space="preserve">T </t>
    </r>
    <r>
      <rPr>
        <u/>
        <sz val="8"/>
        <color theme="1"/>
        <rFont val="Tahoma"/>
        <family val="2"/>
      </rPr>
      <t>100.360%</t>
    </r>
  </si>
  <si>
    <r>
      <t xml:space="preserve">T </t>
    </r>
    <r>
      <rPr>
        <u/>
        <sz val="8"/>
        <color theme="1"/>
        <rFont val="Tahoma"/>
        <family val="2"/>
      </rPr>
      <t>99.796%</t>
    </r>
  </si>
  <si>
    <r>
      <t xml:space="preserve">T </t>
    </r>
    <r>
      <rPr>
        <u/>
        <sz val="8"/>
        <color theme="1"/>
        <rFont val="Tahoma"/>
        <family val="2"/>
      </rPr>
      <t>99.902%</t>
    </r>
  </si>
  <si>
    <r>
      <t xml:space="preserve">T </t>
    </r>
    <r>
      <rPr>
        <u/>
        <sz val="8"/>
        <color theme="1"/>
        <rFont val="Tahoma"/>
        <family val="2"/>
      </rPr>
      <t>101.166%</t>
    </r>
  </si>
  <si>
    <r>
      <t xml:space="preserve">T </t>
    </r>
    <r>
      <rPr>
        <u/>
        <sz val="8"/>
        <color theme="1"/>
        <rFont val="Tahoma"/>
        <family val="2"/>
      </rPr>
      <t>100.374%</t>
    </r>
  </si>
  <si>
    <r>
      <t xml:space="preserve">T </t>
    </r>
    <r>
      <rPr>
        <u/>
        <sz val="8"/>
        <color theme="1"/>
        <rFont val="Tahoma"/>
        <family val="2"/>
      </rPr>
      <t>101.046%</t>
    </r>
  </si>
  <si>
    <r>
      <t xml:space="preserve">T </t>
    </r>
    <r>
      <rPr>
        <u/>
        <sz val="8"/>
        <color theme="1"/>
        <rFont val="Tahoma"/>
        <family val="2"/>
      </rPr>
      <t>99.247%</t>
    </r>
  </si>
  <si>
    <r>
      <t xml:space="preserve">T </t>
    </r>
    <r>
      <rPr>
        <u/>
        <sz val="8"/>
        <color rgb="FF0000FF"/>
        <rFont val="Tahoma"/>
        <family val="2"/>
      </rPr>
      <t>0.881%</t>
    </r>
  </si>
  <si>
    <r>
      <t xml:space="preserve">T </t>
    </r>
    <r>
      <rPr>
        <u/>
        <sz val="8"/>
        <color rgb="FF0000FF"/>
        <rFont val="Tahoma"/>
        <family val="2"/>
      </rPr>
      <t>0.437%</t>
    </r>
  </si>
  <si>
    <r>
      <t xml:space="preserve">T </t>
    </r>
    <r>
      <rPr>
        <u/>
        <sz val="8"/>
        <color rgb="FF0000FF"/>
        <rFont val="Tahoma"/>
        <family val="2"/>
      </rPr>
      <t>0.881</t>
    </r>
  </si>
  <si>
    <r>
      <t xml:space="preserve">T </t>
    </r>
    <r>
      <rPr>
        <u/>
        <sz val="8"/>
        <color rgb="FF0000FF"/>
        <rFont val="Tahoma"/>
        <family val="2"/>
      </rPr>
      <t>0.437</t>
    </r>
  </si>
  <si>
    <r>
      <t>1:1000</t>
    </r>
    <r>
      <rPr>
        <sz val="7"/>
        <color theme="1"/>
        <rFont val="Tahoma"/>
        <family val="2"/>
      </rPr>
      <t>7/11/2013 4:27:50 PM</t>
    </r>
  </si>
  <si>
    <r>
      <t xml:space="preserve">T </t>
    </r>
    <r>
      <rPr>
        <u/>
        <sz val="8"/>
        <color theme="1"/>
        <rFont val="Tahoma"/>
        <family val="2"/>
      </rPr>
      <t>32.690</t>
    </r>
  </si>
  <si>
    <r>
      <t xml:space="preserve">T </t>
    </r>
    <r>
      <rPr>
        <u/>
        <sz val="8"/>
        <color theme="1"/>
        <rFont val="Tahoma"/>
        <family val="2"/>
      </rPr>
      <t>98.830%</t>
    </r>
  </si>
  <si>
    <r>
      <t xml:space="preserve">T </t>
    </r>
    <r>
      <rPr>
        <u/>
        <sz val="8"/>
        <color theme="1"/>
        <rFont val="Tahoma"/>
        <family val="2"/>
      </rPr>
      <t>31.800</t>
    </r>
  </si>
  <si>
    <r>
      <t xml:space="preserve">T </t>
    </r>
    <r>
      <rPr>
        <u/>
        <sz val="8"/>
        <color theme="1"/>
        <rFont val="Tahoma"/>
        <family val="2"/>
      </rPr>
      <t>99.472%</t>
    </r>
  </si>
  <si>
    <r>
      <t xml:space="preserve">T </t>
    </r>
    <r>
      <rPr>
        <u/>
        <sz val="8"/>
        <color theme="1"/>
        <rFont val="Tahoma"/>
        <family val="2"/>
      </rPr>
      <t>33.040</t>
    </r>
  </si>
  <si>
    <r>
      <t xml:space="preserve">T </t>
    </r>
    <r>
      <rPr>
        <u/>
        <sz val="8"/>
        <color theme="1"/>
        <rFont val="Tahoma"/>
        <family val="2"/>
      </rPr>
      <t>99.079%</t>
    </r>
  </si>
  <si>
    <r>
      <t xml:space="preserve">T </t>
    </r>
    <r>
      <rPr>
        <u/>
        <sz val="8"/>
        <color rgb="FF0000FF"/>
        <rFont val="Tahoma"/>
        <family val="2"/>
      </rPr>
      <t>32.510</t>
    </r>
  </si>
  <si>
    <r>
      <t xml:space="preserve">T </t>
    </r>
    <r>
      <rPr>
        <u/>
        <sz val="8"/>
        <color rgb="FF0000FF"/>
        <rFont val="Tahoma"/>
        <family val="2"/>
      </rPr>
      <t>99.127%</t>
    </r>
  </si>
  <si>
    <r>
      <t xml:space="preserve">T </t>
    </r>
    <r>
      <rPr>
        <u/>
        <sz val="8"/>
        <color rgb="FF0000FF"/>
        <rFont val="Tahoma"/>
        <family val="2"/>
      </rPr>
      <t>0.637</t>
    </r>
  </si>
  <si>
    <r>
      <t xml:space="preserve">T </t>
    </r>
    <r>
      <rPr>
        <u/>
        <sz val="8"/>
        <color rgb="FF0000FF"/>
        <rFont val="Tahoma"/>
        <family val="2"/>
      </rPr>
      <t>0.324%</t>
    </r>
  </si>
  <si>
    <r>
      <t xml:space="preserve">T </t>
    </r>
    <r>
      <rPr>
        <u/>
        <sz val="8"/>
        <color rgb="FF0000FF"/>
        <rFont val="Tahoma"/>
        <family val="2"/>
      </rPr>
      <t>1.961</t>
    </r>
  </si>
  <si>
    <r>
      <t xml:space="preserve">T </t>
    </r>
    <r>
      <rPr>
        <u/>
        <sz val="8"/>
        <color rgb="FF0000FF"/>
        <rFont val="Tahoma"/>
        <family val="2"/>
      </rPr>
      <t>0.327</t>
    </r>
  </si>
  <si>
    <r>
      <t xml:space="preserve">T </t>
    </r>
    <r>
      <rPr>
        <u/>
        <sz val="8"/>
        <color theme="1"/>
        <rFont val="Tahoma"/>
        <family val="2"/>
      </rPr>
      <t>99.643%</t>
    </r>
  </si>
  <si>
    <r>
      <t xml:space="preserve">T </t>
    </r>
    <r>
      <rPr>
        <u/>
        <sz val="8"/>
        <color theme="1"/>
        <rFont val="Tahoma"/>
        <family val="2"/>
      </rPr>
      <t>99.553%</t>
    </r>
  </si>
  <si>
    <r>
      <t xml:space="preserve">T </t>
    </r>
    <r>
      <rPr>
        <u/>
        <sz val="8"/>
        <color theme="1"/>
        <rFont val="Tahoma"/>
        <family val="2"/>
      </rPr>
      <t>99.455%</t>
    </r>
  </si>
  <si>
    <r>
      <t xml:space="preserve">T </t>
    </r>
    <r>
      <rPr>
        <u/>
        <sz val="8"/>
        <color rgb="FF0000FF"/>
        <rFont val="Tahoma"/>
        <family val="2"/>
      </rPr>
      <t>99.550%</t>
    </r>
  </si>
  <si>
    <r>
      <t xml:space="preserve">T </t>
    </r>
    <r>
      <rPr>
        <u/>
        <sz val="8"/>
        <color rgb="FF0000FF"/>
        <rFont val="Tahoma"/>
        <family val="2"/>
      </rPr>
      <t>0.094%</t>
    </r>
  </si>
  <si>
    <r>
      <t xml:space="preserve">T </t>
    </r>
    <r>
      <rPr>
        <u/>
        <sz val="8"/>
        <color rgb="FF0000FF"/>
        <rFont val="Tahoma"/>
        <family val="2"/>
      </rPr>
      <t>0.095</t>
    </r>
  </si>
  <si>
    <r>
      <t xml:space="preserve">T </t>
    </r>
    <r>
      <rPr>
        <u/>
        <sz val="8"/>
        <color theme="1"/>
        <rFont val="Tahoma"/>
        <family val="2"/>
      </rPr>
      <t>99.718%</t>
    </r>
  </si>
  <si>
    <r>
      <t xml:space="preserve">T </t>
    </r>
    <r>
      <rPr>
        <u/>
        <sz val="8"/>
        <color theme="1"/>
        <rFont val="Tahoma"/>
        <family val="2"/>
      </rPr>
      <t>99.622%</t>
    </r>
  </si>
  <si>
    <r>
      <t xml:space="preserve">T </t>
    </r>
    <r>
      <rPr>
        <u/>
        <sz val="8"/>
        <color theme="1"/>
        <rFont val="Tahoma"/>
        <family val="2"/>
      </rPr>
      <t>99.595%</t>
    </r>
  </si>
  <si>
    <r>
      <t xml:space="preserve">T </t>
    </r>
    <r>
      <rPr>
        <u/>
        <sz val="8"/>
        <color rgb="FF0000FF"/>
        <rFont val="Tahoma"/>
        <family val="2"/>
      </rPr>
      <t>99.645%</t>
    </r>
  </si>
  <si>
    <r>
      <t xml:space="preserve">T </t>
    </r>
    <r>
      <rPr>
        <u/>
        <sz val="8"/>
        <color rgb="FF0000FF"/>
        <rFont val="Tahoma"/>
        <family val="2"/>
      </rPr>
      <t>0.065%</t>
    </r>
  </si>
  <si>
    <r>
      <t xml:space="preserve">T </t>
    </r>
    <r>
      <rPr>
        <u/>
        <sz val="8"/>
        <color rgb="FF0000FF"/>
        <rFont val="Tahoma"/>
        <family val="2"/>
      </rPr>
      <t>0.065</t>
    </r>
  </si>
  <si>
    <r>
      <t xml:space="preserve">T </t>
    </r>
    <r>
      <rPr>
        <u/>
        <sz val="8"/>
        <color theme="1"/>
        <rFont val="Tahoma"/>
        <family val="2"/>
      </rPr>
      <t>98.409%</t>
    </r>
  </si>
  <si>
    <r>
      <t xml:space="preserve">T </t>
    </r>
    <r>
      <rPr>
        <u/>
        <sz val="8"/>
        <color theme="1"/>
        <rFont val="Tahoma"/>
        <family val="2"/>
      </rPr>
      <t>99.443%</t>
    </r>
  </si>
  <si>
    <r>
      <t xml:space="preserve">T </t>
    </r>
    <r>
      <rPr>
        <u/>
        <sz val="8"/>
        <color theme="1"/>
        <rFont val="Tahoma"/>
        <family val="2"/>
      </rPr>
      <t>99.916%</t>
    </r>
  </si>
  <si>
    <r>
      <t xml:space="preserve">T </t>
    </r>
    <r>
      <rPr>
        <u/>
        <sz val="8"/>
        <color theme="1"/>
        <rFont val="Tahoma"/>
        <family val="2"/>
      </rPr>
      <t>99.634%</t>
    </r>
  </si>
  <si>
    <r>
      <t xml:space="preserve">T </t>
    </r>
    <r>
      <rPr>
        <u/>
        <sz val="8"/>
        <color theme="1"/>
        <rFont val="Tahoma"/>
        <family val="2"/>
      </rPr>
      <t>100.243%</t>
    </r>
  </si>
  <si>
    <r>
      <t xml:space="preserve">T </t>
    </r>
    <r>
      <rPr>
        <u/>
        <sz val="8"/>
        <color theme="1"/>
        <rFont val="Tahoma"/>
        <family val="2"/>
      </rPr>
      <t>99.425%</t>
    </r>
  </si>
  <si>
    <r>
      <t xml:space="preserve">T </t>
    </r>
    <r>
      <rPr>
        <u/>
        <sz val="8"/>
        <color rgb="FF0000FF"/>
        <rFont val="Tahoma"/>
        <family val="2"/>
      </rPr>
      <t>99.523%</t>
    </r>
  </si>
  <si>
    <r>
      <t xml:space="preserve">T </t>
    </r>
    <r>
      <rPr>
        <u/>
        <sz val="8"/>
        <color rgb="FF0000FF"/>
        <rFont val="Tahoma"/>
        <family val="2"/>
      </rPr>
      <t>99.500%</t>
    </r>
  </si>
  <si>
    <r>
      <t xml:space="preserve">T </t>
    </r>
    <r>
      <rPr>
        <u/>
        <sz val="8"/>
        <color rgb="FF0000FF"/>
        <rFont val="Tahoma"/>
        <family val="2"/>
      </rPr>
      <t>0.978%</t>
    </r>
  </si>
  <si>
    <r>
      <t xml:space="preserve">T </t>
    </r>
    <r>
      <rPr>
        <u/>
        <sz val="8"/>
        <color rgb="FF0000FF"/>
        <rFont val="Tahoma"/>
        <family val="2"/>
      </rPr>
      <t>0.116%</t>
    </r>
  </si>
  <si>
    <r>
      <t xml:space="preserve">T </t>
    </r>
    <r>
      <rPr>
        <u/>
        <sz val="8"/>
        <color rgb="FF0000FF"/>
        <rFont val="Tahoma"/>
        <family val="2"/>
      </rPr>
      <t>0.983</t>
    </r>
  </si>
  <si>
    <r>
      <t xml:space="preserve">T </t>
    </r>
    <r>
      <rPr>
        <u/>
        <sz val="8"/>
        <color rgb="FF0000FF"/>
        <rFont val="Tahoma"/>
        <family val="2"/>
      </rPr>
      <t>0.117</t>
    </r>
  </si>
  <si>
    <r>
      <t>1:200</t>
    </r>
    <r>
      <rPr>
        <sz val="7"/>
        <color theme="1"/>
        <rFont val="Tahoma"/>
        <family val="2"/>
      </rPr>
      <t>7/11/2013 4:35:41 PM</t>
    </r>
  </si>
  <si>
    <r>
      <t xml:space="preserve">T </t>
    </r>
    <r>
      <rPr>
        <u/>
        <sz val="8"/>
        <color theme="1"/>
        <rFont val="Tahoma"/>
        <family val="2"/>
      </rPr>
      <t>91.350</t>
    </r>
  </si>
  <si>
    <r>
      <t xml:space="preserve">T </t>
    </r>
    <r>
      <rPr>
        <u/>
        <sz val="8"/>
        <color theme="1"/>
        <rFont val="Tahoma"/>
        <family val="2"/>
      </rPr>
      <t>98.479%</t>
    </r>
  </si>
  <si>
    <r>
      <t xml:space="preserve">T </t>
    </r>
    <r>
      <rPr>
        <u/>
        <sz val="8"/>
        <color theme="1"/>
        <rFont val="Tahoma"/>
        <family val="2"/>
      </rPr>
      <t>90.660</t>
    </r>
  </si>
  <si>
    <r>
      <t xml:space="preserve">T </t>
    </r>
    <r>
      <rPr>
        <u/>
        <sz val="8"/>
        <color theme="1"/>
        <rFont val="Tahoma"/>
        <family val="2"/>
      </rPr>
      <t>98.627%</t>
    </r>
  </si>
  <si>
    <r>
      <t xml:space="preserve">T </t>
    </r>
    <r>
      <rPr>
        <u/>
        <sz val="8"/>
        <color theme="1"/>
        <rFont val="Tahoma"/>
        <family val="2"/>
      </rPr>
      <t>90.560</t>
    </r>
  </si>
  <si>
    <r>
      <t xml:space="preserve">T </t>
    </r>
    <r>
      <rPr>
        <u/>
        <sz val="8"/>
        <color theme="1"/>
        <rFont val="Tahoma"/>
        <family val="2"/>
      </rPr>
      <t>98.823%</t>
    </r>
  </si>
  <si>
    <r>
      <t xml:space="preserve">T </t>
    </r>
    <r>
      <rPr>
        <u/>
        <sz val="8"/>
        <color rgb="FF0000FF"/>
        <rFont val="Tahoma"/>
        <family val="2"/>
      </rPr>
      <t>90.860</t>
    </r>
  </si>
  <si>
    <r>
      <t xml:space="preserve">T </t>
    </r>
    <r>
      <rPr>
        <u/>
        <sz val="8"/>
        <color rgb="FF0000FF"/>
        <rFont val="Tahoma"/>
        <family val="2"/>
      </rPr>
      <t>98.643%</t>
    </r>
  </si>
  <si>
    <r>
      <t xml:space="preserve">T </t>
    </r>
    <r>
      <rPr>
        <u/>
        <sz val="8"/>
        <color rgb="FF0000FF"/>
        <rFont val="Tahoma"/>
        <family val="2"/>
      </rPr>
      <t>0.435</t>
    </r>
  </si>
  <si>
    <r>
      <t xml:space="preserve">T </t>
    </r>
    <r>
      <rPr>
        <u/>
        <sz val="8"/>
        <color rgb="FF0000FF"/>
        <rFont val="Tahoma"/>
        <family val="2"/>
      </rPr>
      <t>0.173%</t>
    </r>
  </si>
  <si>
    <r>
      <t xml:space="preserve">T </t>
    </r>
    <r>
      <rPr>
        <u/>
        <sz val="8"/>
        <color rgb="FF0000FF"/>
        <rFont val="Tahoma"/>
        <family val="2"/>
      </rPr>
      <t>0.479</t>
    </r>
  </si>
  <si>
    <r>
      <t xml:space="preserve">T </t>
    </r>
    <r>
      <rPr>
        <u/>
        <sz val="8"/>
        <color rgb="FF0000FF"/>
        <rFont val="Tahoma"/>
        <family val="2"/>
      </rPr>
      <t>0.175</t>
    </r>
  </si>
  <si>
    <r>
      <t xml:space="preserve">T </t>
    </r>
    <r>
      <rPr>
        <u/>
        <sz val="8"/>
        <color theme="1"/>
        <rFont val="Tahoma"/>
        <family val="2"/>
      </rPr>
      <t>99.303%</t>
    </r>
  </si>
  <si>
    <r>
      <t xml:space="preserve">T </t>
    </r>
    <r>
      <rPr>
        <u/>
        <sz val="8"/>
        <color theme="1"/>
        <rFont val="Tahoma"/>
        <family val="2"/>
      </rPr>
      <t>99.135%</t>
    </r>
  </si>
  <si>
    <r>
      <t xml:space="preserve">T </t>
    </r>
    <r>
      <rPr>
        <u/>
        <sz val="8"/>
        <color theme="1"/>
        <rFont val="Tahoma"/>
        <family val="2"/>
      </rPr>
      <t>99.032%</t>
    </r>
  </si>
  <si>
    <r>
      <t xml:space="preserve">T </t>
    </r>
    <r>
      <rPr>
        <u/>
        <sz val="8"/>
        <color rgb="FF0000FF"/>
        <rFont val="Tahoma"/>
        <family val="2"/>
      </rPr>
      <t>99.157%</t>
    </r>
  </si>
  <si>
    <r>
      <t xml:space="preserve">T </t>
    </r>
    <r>
      <rPr>
        <u/>
        <sz val="8"/>
        <color rgb="FF0000FF"/>
        <rFont val="Tahoma"/>
        <family val="2"/>
      </rPr>
      <t>0.137%</t>
    </r>
  </si>
  <si>
    <r>
      <t xml:space="preserve">T </t>
    </r>
    <r>
      <rPr>
        <u/>
        <sz val="8"/>
        <color rgb="FF0000FF"/>
        <rFont val="Tahoma"/>
        <family val="2"/>
      </rPr>
      <t>0.138</t>
    </r>
  </si>
  <si>
    <r>
      <t xml:space="preserve">T </t>
    </r>
    <r>
      <rPr>
        <u/>
        <sz val="8"/>
        <color theme="1"/>
        <rFont val="Tahoma"/>
        <family val="2"/>
      </rPr>
      <t>99.503%</t>
    </r>
  </si>
  <si>
    <r>
      <t xml:space="preserve">T </t>
    </r>
    <r>
      <rPr>
        <u/>
        <sz val="8"/>
        <color theme="1"/>
        <rFont val="Tahoma"/>
        <family val="2"/>
      </rPr>
      <t>99.103%</t>
    </r>
  </si>
  <si>
    <r>
      <t xml:space="preserve">T </t>
    </r>
    <r>
      <rPr>
        <u/>
        <sz val="8"/>
        <color theme="1"/>
        <rFont val="Tahoma"/>
        <family val="2"/>
      </rPr>
      <t>98.881%</t>
    </r>
  </si>
  <si>
    <r>
      <t xml:space="preserve">T </t>
    </r>
    <r>
      <rPr>
        <u/>
        <sz val="8"/>
        <color rgb="FF0000FF"/>
        <rFont val="Tahoma"/>
        <family val="2"/>
      </rPr>
      <t>99.162%</t>
    </r>
  </si>
  <si>
    <r>
      <t xml:space="preserve">T </t>
    </r>
    <r>
      <rPr>
        <u/>
        <sz val="8"/>
        <color rgb="FF0000FF"/>
        <rFont val="Tahoma"/>
        <family val="2"/>
      </rPr>
      <t>0.315%</t>
    </r>
  </si>
  <si>
    <r>
      <t xml:space="preserve">T </t>
    </r>
    <r>
      <rPr>
        <u/>
        <sz val="8"/>
        <color rgb="FF0000FF"/>
        <rFont val="Tahoma"/>
        <family val="2"/>
      </rPr>
      <t>0.318</t>
    </r>
  </si>
  <si>
    <r>
      <t xml:space="preserve">T </t>
    </r>
    <r>
      <rPr>
        <u/>
        <sz val="8"/>
        <color theme="1"/>
        <rFont val="Tahoma"/>
        <family val="2"/>
      </rPr>
      <t>100.234%</t>
    </r>
  </si>
  <si>
    <r>
      <t xml:space="preserve">T </t>
    </r>
    <r>
      <rPr>
        <u/>
        <sz val="8"/>
        <color theme="1"/>
        <rFont val="Tahoma"/>
        <family val="2"/>
      </rPr>
      <t>99.035%</t>
    </r>
  </si>
  <si>
    <r>
      <t xml:space="preserve">T </t>
    </r>
    <r>
      <rPr>
        <u/>
        <sz val="8"/>
        <color theme="1"/>
        <rFont val="Tahoma"/>
        <family val="2"/>
      </rPr>
      <t>100.169%</t>
    </r>
  </si>
  <si>
    <r>
      <t xml:space="preserve">T </t>
    </r>
    <r>
      <rPr>
        <u/>
        <sz val="8"/>
        <color theme="1"/>
        <rFont val="Tahoma"/>
        <family val="2"/>
      </rPr>
      <t>100.590%</t>
    </r>
  </si>
  <si>
    <r>
      <t xml:space="preserve">T </t>
    </r>
    <r>
      <rPr>
        <u/>
        <sz val="8"/>
        <color theme="1"/>
        <rFont val="Tahoma"/>
        <family val="2"/>
      </rPr>
      <t>98.973%</t>
    </r>
  </si>
  <si>
    <r>
      <t xml:space="preserve">T </t>
    </r>
    <r>
      <rPr>
        <u/>
        <sz val="8"/>
        <color rgb="FF0000FF"/>
        <rFont val="Tahoma"/>
        <family val="2"/>
      </rPr>
      <t>100.331%</t>
    </r>
  </si>
  <si>
    <r>
      <t xml:space="preserve">T </t>
    </r>
    <r>
      <rPr>
        <u/>
        <sz val="8"/>
        <color rgb="FF0000FF"/>
        <rFont val="Tahoma"/>
        <family val="2"/>
      </rPr>
      <t>99.190%</t>
    </r>
  </si>
  <si>
    <r>
      <t xml:space="preserve">T </t>
    </r>
    <r>
      <rPr>
        <u/>
        <sz val="8"/>
        <color rgb="FF0000FF"/>
        <rFont val="Tahoma"/>
        <family val="2"/>
      </rPr>
      <t>0.226%</t>
    </r>
  </si>
  <si>
    <r>
      <t xml:space="preserve">T </t>
    </r>
    <r>
      <rPr>
        <u/>
        <sz val="8"/>
        <color rgb="FF0000FF"/>
        <rFont val="Tahoma"/>
        <family val="2"/>
      </rPr>
      <t>0.323%</t>
    </r>
  </si>
  <si>
    <r>
      <t xml:space="preserve">T </t>
    </r>
    <r>
      <rPr>
        <u/>
        <sz val="8"/>
        <color rgb="FF0000FF"/>
        <rFont val="Tahoma"/>
        <family val="2"/>
      </rPr>
      <t>0.226</t>
    </r>
  </si>
  <si>
    <r>
      <t xml:space="preserve">T </t>
    </r>
    <r>
      <rPr>
        <u/>
        <sz val="8"/>
        <color rgb="FF0000FF"/>
        <rFont val="Tahoma"/>
        <family val="2"/>
      </rPr>
      <t>0.326</t>
    </r>
  </si>
  <si>
    <r>
      <t>1:100</t>
    </r>
    <r>
      <rPr>
        <sz val="7"/>
        <color theme="1"/>
        <rFont val="Tahoma"/>
        <family val="2"/>
      </rPr>
      <t>7/11/2013 4:43:31 PM</t>
    </r>
  </si>
  <si>
    <r>
      <t xml:space="preserve">T </t>
    </r>
    <r>
      <rPr>
        <u/>
        <sz val="8"/>
        <color theme="1"/>
        <rFont val="Tahoma"/>
        <family val="2"/>
      </rPr>
      <t>83.160</t>
    </r>
  </si>
  <si>
    <r>
      <t xml:space="preserve">T </t>
    </r>
    <r>
      <rPr>
        <u/>
        <sz val="8"/>
        <color theme="1"/>
        <rFont val="Tahoma"/>
        <family val="2"/>
      </rPr>
      <t>151.700</t>
    </r>
  </si>
  <si>
    <r>
      <t xml:space="preserve">T </t>
    </r>
    <r>
      <rPr>
        <u/>
        <sz val="8"/>
        <color theme="1"/>
        <rFont val="Tahoma"/>
        <family val="2"/>
      </rPr>
      <t>152.800</t>
    </r>
  </si>
  <si>
    <r>
      <t xml:space="preserve">T </t>
    </r>
    <r>
      <rPr>
        <u/>
        <sz val="8"/>
        <color theme="1"/>
        <rFont val="Tahoma"/>
        <family val="2"/>
      </rPr>
      <t>170.000</t>
    </r>
  </si>
  <si>
    <r>
      <t xml:space="preserve">T </t>
    </r>
    <r>
      <rPr>
        <u/>
        <sz val="8"/>
        <color theme="1"/>
        <rFont val="Tahoma"/>
        <family val="2"/>
      </rPr>
      <t>98.153%</t>
    </r>
  </si>
  <si>
    <r>
      <t xml:space="preserve">T </t>
    </r>
    <r>
      <rPr>
        <u/>
        <sz val="8"/>
        <color theme="1"/>
        <rFont val="Tahoma"/>
        <family val="2"/>
      </rPr>
      <t>82.160</t>
    </r>
  </si>
  <si>
    <r>
      <t xml:space="preserve">T </t>
    </r>
    <r>
      <rPr>
        <u/>
        <sz val="8"/>
        <color theme="1"/>
        <rFont val="Tahoma"/>
        <family val="2"/>
      </rPr>
      <t>151.300</t>
    </r>
  </si>
  <si>
    <r>
      <t xml:space="preserve">T </t>
    </r>
    <r>
      <rPr>
        <u/>
        <sz val="8"/>
        <color theme="1"/>
        <rFont val="Tahoma"/>
        <family val="2"/>
      </rPr>
      <t>153.000</t>
    </r>
  </si>
  <si>
    <r>
      <t xml:space="preserve">T </t>
    </r>
    <r>
      <rPr>
        <u/>
        <sz val="8"/>
        <color theme="1"/>
        <rFont val="Tahoma"/>
        <family val="2"/>
      </rPr>
      <t>170.200</t>
    </r>
  </si>
  <si>
    <r>
      <t xml:space="preserve">T </t>
    </r>
    <r>
      <rPr>
        <u/>
        <sz val="8"/>
        <color theme="1"/>
        <rFont val="Tahoma"/>
        <family val="2"/>
      </rPr>
      <t>98.397%</t>
    </r>
  </si>
  <si>
    <r>
      <t xml:space="preserve">T </t>
    </r>
    <r>
      <rPr>
        <u/>
        <sz val="8"/>
        <color theme="1"/>
        <rFont val="Tahoma"/>
        <family val="2"/>
      </rPr>
      <t>81.880</t>
    </r>
  </si>
  <si>
    <r>
      <t xml:space="preserve">T </t>
    </r>
    <r>
      <rPr>
        <u/>
        <sz val="8"/>
        <color theme="1"/>
        <rFont val="Tahoma"/>
        <family val="2"/>
      </rPr>
      <t>152.100</t>
    </r>
  </si>
  <si>
    <r>
      <t xml:space="preserve">T </t>
    </r>
    <r>
      <rPr>
        <u/>
        <sz val="8"/>
        <color theme="1"/>
        <rFont val="Tahoma"/>
        <family val="2"/>
      </rPr>
      <t>153.300</t>
    </r>
  </si>
  <si>
    <r>
      <t xml:space="preserve">T </t>
    </r>
    <r>
      <rPr>
        <u/>
        <sz val="8"/>
        <color theme="1"/>
        <rFont val="Tahoma"/>
        <family val="2"/>
      </rPr>
      <t>169.200</t>
    </r>
  </si>
  <si>
    <r>
      <t xml:space="preserve">T </t>
    </r>
    <r>
      <rPr>
        <u/>
        <sz val="8"/>
        <color theme="1"/>
        <rFont val="Tahoma"/>
        <family val="2"/>
      </rPr>
      <t>98.733%</t>
    </r>
  </si>
  <si>
    <r>
      <t xml:space="preserve">T </t>
    </r>
    <r>
      <rPr>
        <u/>
        <sz val="8"/>
        <color rgb="FF0000FF"/>
        <rFont val="Tahoma"/>
        <family val="2"/>
      </rPr>
      <t>82.400</t>
    </r>
  </si>
  <si>
    <r>
      <t xml:space="preserve">T </t>
    </r>
    <r>
      <rPr>
        <u/>
        <sz val="8"/>
        <color rgb="FF0000FF"/>
        <rFont val="Tahoma"/>
        <family val="2"/>
      </rPr>
      <t>151.700</t>
    </r>
  </si>
  <si>
    <r>
      <t xml:space="preserve">T </t>
    </r>
    <r>
      <rPr>
        <u/>
        <sz val="8"/>
        <color rgb="FF0000FF"/>
        <rFont val="Tahoma"/>
        <family val="2"/>
      </rPr>
      <t>153.000</t>
    </r>
  </si>
  <si>
    <r>
      <t xml:space="preserve">T </t>
    </r>
    <r>
      <rPr>
        <u/>
        <sz val="8"/>
        <color rgb="FF0000FF"/>
        <rFont val="Tahoma"/>
        <family val="2"/>
      </rPr>
      <t>169.800</t>
    </r>
  </si>
  <si>
    <r>
      <t xml:space="preserve">T </t>
    </r>
    <r>
      <rPr>
        <u/>
        <sz val="8"/>
        <color rgb="FF0000FF"/>
        <rFont val="Tahoma"/>
        <family val="2"/>
      </rPr>
      <t>98.428%</t>
    </r>
  </si>
  <si>
    <r>
      <t xml:space="preserve">T </t>
    </r>
    <r>
      <rPr>
        <u/>
        <sz val="8"/>
        <color rgb="FF0000FF"/>
        <rFont val="Tahoma"/>
        <family val="2"/>
      </rPr>
      <t>0.676</t>
    </r>
  </si>
  <si>
    <r>
      <t xml:space="preserve">T </t>
    </r>
    <r>
      <rPr>
        <u/>
        <sz val="8"/>
        <color rgb="FF0000FF"/>
        <rFont val="Tahoma"/>
        <family val="2"/>
      </rPr>
      <t>0.385</t>
    </r>
  </si>
  <si>
    <r>
      <t xml:space="preserve">T </t>
    </r>
    <r>
      <rPr>
        <u/>
        <sz val="8"/>
        <color rgb="FF0000FF"/>
        <rFont val="Tahoma"/>
        <family val="2"/>
      </rPr>
      <t>0.227</t>
    </r>
  </si>
  <si>
    <r>
      <t xml:space="preserve">T </t>
    </r>
    <r>
      <rPr>
        <u/>
        <sz val="8"/>
        <color rgb="FF0000FF"/>
        <rFont val="Tahoma"/>
        <family val="2"/>
      </rPr>
      <t>0.529</t>
    </r>
  </si>
  <si>
    <r>
      <t xml:space="preserve">T </t>
    </r>
    <r>
      <rPr>
        <u/>
        <sz val="8"/>
        <color rgb="FF0000FF"/>
        <rFont val="Tahoma"/>
        <family val="2"/>
      </rPr>
      <t>0.291%</t>
    </r>
  </si>
  <si>
    <r>
      <t xml:space="preserve">T </t>
    </r>
    <r>
      <rPr>
        <u/>
        <sz val="8"/>
        <color rgb="FF0000FF"/>
        <rFont val="Tahoma"/>
        <family val="2"/>
      </rPr>
      <t>0.820</t>
    </r>
  </si>
  <si>
    <r>
      <t xml:space="preserve">T </t>
    </r>
    <r>
      <rPr>
        <u/>
        <sz val="8"/>
        <color rgb="FF0000FF"/>
        <rFont val="Tahoma"/>
        <family val="2"/>
      </rPr>
      <t>0.254</t>
    </r>
  </si>
  <si>
    <r>
      <t xml:space="preserve">T </t>
    </r>
    <r>
      <rPr>
        <u/>
        <sz val="8"/>
        <color rgb="FF0000FF"/>
        <rFont val="Tahoma"/>
        <family val="2"/>
      </rPr>
      <t>0.148</t>
    </r>
  </si>
  <si>
    <r>
      <t xml:space="preserve">T </t>
    </r>
    <r>
      <rPr>
        <u/>
        <sz val="8"/>
        <color rgb="FF0000FF"/>
        <rFont val="Tahoma"/>
        <family val="2"/>
      </rPr>
      <t>0.311</t>
    </r>
  </si>
  <si>
    <r>
      <t xml:space="preserve">T </t>
    </r>
    <r>
      <rPr>
        <u/>
        <sz val="8"/>
        <color rgb="FF0000FF"/>
        <rFont val="Tahoma"/>
        <family val="2"/>
      </rPr>
      <t>0.296</t>
    </r>
  </si>
  <si>
    <r>
      <t xml:space="preserve">T </t>
    </r>
    <r>
      <rPr>
        <u/>
        <sz val="8"/>
        <color theme="1"/>
        <rFont val="Tahoma"/>
        <family val="2"/>
      </rPr>
      <t>99.544%</t>
    </r>
  </si>
  <si>
    <r>
      <t xml:space="preserve">T </t>
    </r>
    <r>
      <rPr>
        <u/>
        <sz val="8"/>
        <color theme="1"/>
        <rFont val="Tahoma"/>
        <family val="2"/>
      </rPr>
      <t>99.286%</t>
    </r>
  </si>
  <si>
    <r>
      <t xml:space="preserve">T </t>
    </r>
    <r>
      <rPr>
        <u/>
        <sz val="8"/>
        <color theme="1"/>
        <rFont val="Tahoma"/>
        <family val="2"/>
      </rPr>
      <t>98.857%</t>
    </r>
  </si>
  <si>
    <r>
      <t xml:space="preserve">T </t>
    </r>
    <r>
      <rPr>
        <u/>
        <sz val="8"/>
        <color rgb="FF0000FF"/>
        <rFont val="Tahoma"/>
        <family val="2"/>
      </rPr>
      <t>99.229%</t>
    </r>
  </si>
  <si>
    <r>
      <t xml:space="preserve">T </t>
    </r>
    <r>
      <rPr>
        <u/>
        <sz val="8"/>
        <color rgb="FF0000FF"/>
        <rFont val="Tahoma"/>
        <family val="2"/>
      </rPr>
      <t>0.347%</t>
    </r>
  </si>
  <si>
    <r>
      <t xml:space="preserve">T </t>
    </r>
    <r>
      <rPr>
        <u/>
        <sz val="8"/>
        <color rgb="FF0000FF"/>
        <rFont val="Tahoma"/>
        <family val="2"/>
      </rPr>
      <t>0.350</t>
    </r>
  </si>
  <si>
    <r>
      <t xml:space="preserve">T </t>
    </r>
    <r>
      <rPr>
        <u/>
        <sz val="8"/>
        <color theme="1"/>
        <rFont val="Tahoma"/>
        <family val="2"/>
      </rPr>
      <t>99.202%</t>
    </r>
  </si>
  <si>
    <r>
      <t xml:space="preserve">T </t>
    </r>
    <r>
      <rPr>
        <u/>
        <sz val="8"/>
        <color theme="1"/>
        <rFont val="Tahoma"/>
        <family val="2"/>
      </rPr>
      <t>99.069%</t>
    </r>
  </si>
  <si>
    <r>
      <t xml:space="preserve">T </t>
    </r>
    <r>
      <rPr>
        <u/>
        <sz val="8"/>
        <color theme="1"/>
        <rFont val="Tahoma"/>
        <family val="2"/>
      </rPr>
      <t>98.811%</t>
    </r>
  </si>
  <si>
    <r>
      <t xml:space="preserve">T </t>
    </r>
    <r>
      <rPr>
        <u/>
        <sz val="8"/>
        <color rgb="FF0000FF"/>
        <rFont val="Tahoma"/>
        <family val="2"/>
      </rPr>
      <t>99.027%</t>
    </r>
  </si>
  <si>
    <r>
      <t xml:space="preserve">T </t>
    </r>
    <r>
      <rPr>
        <u/>
        <sz val="8"/>
        <color rgb="FF0000FF"/>
        <rFont val="Tahoma"/>
        <family val="2"/>
      </rPr>
      <t>0.199%</t>
    </r>
  </si>
  <si>
    <r>
      <t xml:space="preserve">T </t>
    </r>
    <r>
      <rPr>
        <u/>
        <sz val="8"/>
        <color rgb="FF0000FF"/>
        <rFont val="Tahoma"/>
        <family val="2"/>
      </rPr>
      <t>0.201</t>
    </r>
  </si>
  <si>
    <r>
      <t xml:space="preserve">T </t>
    </r>
    <r>
      <rPr>
        <u/>
        <sz val="8"/>
        <color theme="1"/>
        <rFont val="Tahoma"/>
        <family val="2"/>
      </rPr>
      <t>99.952%</t>
    </r>
  </si>
  <si>
    <r>
      <t xml:space="preserve">T </t>
    </r>
    <r>
      <rPr>
        <u/>
        <sz val="8"/>
        <color theme="1"/>
        <rFont val="Tahoma"/>
        <family val="2"/>
      </rPr>
      <t>98.443%</t>
    </r>
  </si>
  <si>
    <r>
      <t xml:space="preserve">T </t>
    </r>
    <r>
      <rPr>
        <u/>
        <sz val="8"/>
        <color theme="1"/>
        <rFont val="Tahoma"/>
        <family val="2"/>
      </rPr>
      <t>100.542%</t>
    </r>
  </si>
  <si>
    <r>
      <t xml:space="preserve">T </t>
    </r>
    <r>
      <rPr>
        <u/>
        <sz val="8"/>
        <color theme="1"/>
        <rFont val="Tahoma"/>
        <family val="2"/>
      </rPr>
      <t>99.311%</t>
    </r>
  </si>
  <si>
    <r>
      <t xml:space="preserve">T </t>
    </r>
    <r>
      <rPr>
        <u/>
        <sz val="8"/>
        <color theme="1"/>
        <rFont val="Tahoma"/>
        <family val="2"/>
      </rPr>
      <t>100.770%</t>
    </r>
  </si>
  <si>
    <r>
      <t xml:space="preserve">T </t>
    </r>
    <r>
      <rPr>
        <u/>
        <sz val="8"/>
        <color theme="1"/>
        <rFont val="Tahoma"/>
        <family val="2"/>
      </rPr>
      <t>99.001%</t>
    </r>
  </si>
  <si>
    <r>
      <t xml:space="preserve">T </t>
    </r>
    <r>
      <rPr>
        <u/>
        <sz val="8"/>
        <color rgb="FF0000FF"/>
        <rFont val="Tahoma"/>
        <family val="2"/>
      </rPr>
      <t>100.421%</t>
    </r>
  </si>
  <si>
    <r>
      <t xml:space="preserve">T </t>
    </r>
    <r>
      <rPr>
        <u/>
        <sz val="8"/>
        <color rgb="FF0000FF"/>
        <rFont val="Tahoma"/>
        <family val="2"/>
      </rPr>
      <t>98.918%</t>
    </r>
  </si>
  <si>
    <r>
      <t xml:space="preserve">T </t>
    </r>
    <r>
      <rPr>
        <u/>
        <sz val="8"/>
        <color rgb="FF0000FF"/>
        <rFont val="Tahoma"/>
        <family val="2"/>
      </rPr>
      <t>0.422%</t>
    </r>
  </si>
  <si>
    <r>
      <t xml:space="preserve">T </t>
    </r>
    <r>
      <rPr>
        <u/>
        <sz val="8"/>
        <color rgb="FF0000FF"/>
        <rFont val="Tahoma"/>
        <family val="2"/>
      </rPr>
      <t>0.440%</t>
    </r>
  </si>
  <si>
    <r>
      <t xml:space="preserve">T </t>
    </r>
    <r>
      <rPr>
        <u/>
        <sz val="8"/>
        <color rgb="FF0000FF"/>
        <rFont val="Tahoma"/>
        <family val="2"/>
      </rPr>
      <t>0.421</t>
    </r>
  </si>
  <si>
    <r>
      <t xml:space="preserve">T </t>
    </r>
    <r>
      <rPr>
        <u/>
        <sz val="8"/>
        <color rgb="FF0000FF"/>
        <rFont val="Tahoma"/>
        <family val="2"/>
      </rPr>
      <t>0.445</t>
    </r>
  </si>
  <si>
    <r>
      <t>1:40</t>
    </r>
    <r>
      <rPr>
        <sz val="7"/>
        <color theme="1"/>
        <rFont val="Tahoma"/>
        <family val="2"/>
      </rPr>
      <t>7/11/2013 4:51:22 PM</t>
    </r>
  </si>
  <si>
    <r>
      <t xml:space="preserve">T </t>
    </r>
    <r>
      <rPr>
        <u/>
        <sz val="8"/>
        <color theme="1"/>
        <rFont val="Tahoma"/>
        <family val="2"/>
      </rPr>
      <t>178.900</t>
    </r>
  </si>
  <si>
    <r>
      <t xml:space="preserve">T </t>
    </r>
    <r>
      <rPr>
        <u/>
        <sz val="8"/>
        <color theme="1"/>
        <rFont val="Tahoma"/>
        <family val="2"/>
      </rPr>
      <t>374.200</t>
    </r>
  </si>
  <si>
    <r>
      <t xml:space="preserve">T </t>
    </r>
    <r>
      <rPr>
        <u/>
        <sz val="8"/>
        <color theme="1"/>
        <rFont val="Tahoma"/>
        <family val="2"/>
      </rPr>
      <t>365.200</t>
    </r>
  </si>
  <si>
    <r>
      <t xml:space="preserve">T </t>
    </r>
    <r>
      <rPr>
        <u/>
        <sz val="8"/>
        <color theme="1"/>
        <rFont val="Tahoma"/>
        <family val="2"/>
      </rPr>
      <t>377.400</t>
    </r>
  </si>
  <si>
    <r>
      <t xml:space="preserve">T </t>
    </r>
    <r>
      <rPr>
        <u/>
        <sz val="8"/>
        <color theme="1"/>
        <rFont val="Tahoma"/>
        <family val="2"/>
      </rPr>
      <t>98.278%</t>
    </r>
  </si>
  <si>
    <r>
      <t xml:space="preserve">T </t>
    </r>
    <r>
      <rPr>
        <u/>
        <sz val="8"/>
        <color theme="1"/>
        <rFont val="Tahoma"/>
        <family val="2"/>
      </rPr>
      <t>173.100</t>
    </r>
  </si>
  <si>
    <r>
      <t xml:space="preserve">T </t>
    </r>
    <r>
      <rPr>
        <u/>
        <sz val="8"/>
        <color theme="1"/>
        <rFont val="Tahoma"/>
        <family val="2"/>
      </rPr>
      <t>177.400</t>
    </r>
  </si>
  <si>
    <r>
      <t xml:space="preserve">T </t>
    </r>
    <r>
      <rPr>
        <u/>
        <sz val="8"/>
        <color theme="1"/>
        <rFont val="Tahoma"/>
        <family val="2"/>
      </rPr>
      <t>371.500</t>
    </r>
  </si>
  <si>
    <r>
      <t xml:space="preserve">T </t>
    </r>
    <r>
      <rPr>
        <u/>
        <sz val="8"/>
        <color theme="1"/>
        <rFont val="Tahoma"/>
        <family val="2"/>
      </rPr>
      <t>364.400</t>
    </r>
  </si>
  <si>
    <r>
      <t xml:space="preserve">T </t>
    </r>
    <r>
      <rPr>
        <u/>
        <sz val="8"/>
        <color theme="1"/>
        <rFont val="Tahoma"/>
        <family val="2"/>
      </rPr>
      <t>375.900</t>
    </r>
  </si>
  <si>
    <r>
      <t xml:space="preserve">T </t>
    </r>
    <r>
      <rPr>
        <u/>
        <sz val="8"/>
        <color theme="1"/>
        <rFont val="Tahoma"/>
        <family val="2"/>
      </rPr>
      <t>98.773%</t>
    </r>
  </si>
  <si>
    <r>
      <t xml:space="preserve">T </t>
    </r>
    <r>
      <rPr>
        <u/>
        <sz val="8"/>
        <color theme="1"/>
        <rFont val="Tahoma"/>
        <family val="2"/>
      </rPr>
      <t>173.000</t>
    </r>
  </si>
  <si>
    <r>
      <t xml:space="preserve">T </t>
    </r>
    <r>
      <rPr>
        <u/>
        <sz val="8"/>
        <color theme="1"/>
        <rFont val="Tahoma"/>
        <family val="2"/>
      </rPr>
      <t>178.800</t>
    </r>
  </si>
  <si>
    <r>
      <t xml:space="preserve">T </t>
    </r>
    <r>
      <rPr>
        <u/>
        <sz val="8"/>
        <color theme="1"/>
        <rFont val="Tahoma"/>
        <family val="2"/>
      </rPr>
      <t>372.400</t>
    </r>
  </si>
  <si>
    <r>
      <t xml:space="preserve">T </t>
    </r>
    <r>
      <rPr>
        <u/>
        <sz val="8"/>
        <color theme="1"/>
        <rFont val="Tahoma"/>
        <family val="2"/>
      </rPr>
      <t>366.300</t>
    </r>
  </si>
  <si>
    <r>
      <t xml:space="preserve">T </t>
    </r>
    <r>
      <rPr>
        <u/>
        <sz val="8"/>
        <color theme="1"/>
        <rFont val="Tahoma"/>
        <family val="2"/>
      </rPr>
      <t>376.300</t>
    </r>
  </si>
  <si>
    <r>
      <t xml:space="preserve">T </t>
    </r>
    <r>
      <rPr>
        <u/>
        <sz val="8"/>
        <color theme="1"/>
        <rFont val="Tahoma"/>
        <family val="2"/>
      </rPr>
      <t>98.859%</t>
    </r>
  </si>
  <si>
    <r>
      <t xml:space="preserve">T </t>
    </r>
    <r>
      <rPr>
        <u/>
        <sz val="8"/>
        <color theme="1"/>
        <rFont val="Tahoma"/>
        <family val="2"/>
      </rPr>
      <t>173.600</t>
    </r>
  </si>
  <si>
    <r>
      <t xml:space="preserve">T </t>
    </r>
    <r>
      <rPr>
        <u/>
        <sz val="8"/>
        <color rgb="FF0000FF"/>
        <rFont val="Tahoma"/>
        <family val="2"/>
      </rPr>
      <t>178.400</t>
    </r>
  </si>
  <si>
    <r>
      <t xml:space="preserve">T </t>
    </r>
    <r>
      <rPr>
        <u/>
        <sz val="8"/>
        <color rgb="FF0000FF"/>
        <rFont val="Tahoma"/>
        <family val="2"/>
      </rPr>
      <t>372.700</t>
    </r>
  </si>
  <si>
    <r>
      <t xml:space="preserve">T </t>
    </r>
    <r>
      <rPr>
        <u/>
        <sz val="8"/>
        <color rgb="FF0000FF"/>
        <rFont val="Tahoma"/>
        <family val="2"/>
      </rPr>
      <t>365.300</t>
    </r>
  </si>
  <si>
    <r>
      <t xml:space="preserve">T </t>
    </r>
    <r>
      <rPr>
        <u/>
        <sz val="8"/>
        <color rgb="FF0000FF"/>
        <rFont val="Tahoma"/>
        <family val="2"/>
      </rPr>
      <t>376.500</t>
    </r>
  </si>
  <si>
    <r>
      <t xml:space="preserve">T </t>
    </r>
    <r>
      <rPr>
        <u/>
        <sz val="8"/>
        <color rgb="FF0000FF"/>
        <rFont val="Tahoma"/>
        <family val="2"/>
      </rPr>
      <t>98.636%</t>
    </r>
  </si>
  <si>
    <r>
      <t xml:space="preserve">T </t>
    </r>
    <r>
      <rPr>
        <u/>
        <sz val="8"/>
        <color rgb="FF0000FF"/>
        <rFont val="Tahoma"/>
        <family val="2"/>
      </rPr>
      <t>173.300</t>
    </r>
  </si>
  <si>
    <r>
      <t xml:space="preserve">T </t>
    </r>
    <r>
      <rPr>
        <u/>
        <sz val="8"/>
        <color rgb="FF0000FF"/>
        <rFont val="Tahoma"/>
        <family val="2"/>
      </rPr>
      <t>0.819</t>
    </r>
  </si>
  <si>
    <r>
      <t xml:space="preserve">T </t>
    </r>
    <r>
      <rPr>
        <u/>
        <sz val="8"/>
        <color rgb="FF0000FF"/>
        <rFont val="Tahoma"/>
        <family val="2"/>
      </rPr>
      <t>1.353</t>
    </r>
  </si>
  <si>
    <r>
      <t xml:space="preserve">T </t>
    </r>
    <r>
      <rPr>
        <u/>
        <sz val="8"/>
        <color rgb="FF0000FF"/>
        <rFont val="Tahoma"/>
        <family val="2"/>
      </rPr>
      <t>0.931</t>
    </r>
  </si>
  <si>
    <r>
      <t xml:space="preserve">T </t>
    </r>
    <r>
      <rPr>
        <u/>
        <sz val="8"/>
        <color rgb="FF0000FF"/>
        <rFont val="Tahoma"/>
        <family val="2"/>
      </rPr>
      <t>0.806</t>
    </r>
  </si>
  <si>
    <r>
      <t xml:space="preserve">T </t>
    </r>
    <r>
      <rPr>
        <u/>
        <sz val="8"/>
        <color rgb="FF0000FF"/>
        <rFont val="Tahoma"/>
        <family val="2"/>
      </rPr>
      <t>0.313%</t>
    </r>
  </si>
  <si>
    <r>
      <t xml:space="preserve">T </t>
    </r>
    <r>
      <rPr>
        <u/>
        <sz val="8"/>
        <color rgb="FF0000FF"/>
        <rFont val="Tahoma"/>
        <family val="2"/>
      </rPr>
      <t>0.325</t>
    </r>
  </si>
  <si>
    <r>
      <t xml:space="preserve">T </t>
    </r>
    <r>
      <rPr>
        <u/>
        <sz val="8"/>
        <color rgb="FF0000FF"/>
        <rFont val="Tahoma"/>
        <family val="2"/>
      </rPr>
      <t>0.459</t>
    </r>
  </si>
  <si>
    <r>
      <t xml:space="preserve">T </t>
    </r>
    <r>
      <rPr>
        <u/>
        <sz val="8"/>
        <color rgb="FF0000FF"/>
        <rFont val="Tahoma"/>
        <family val="2"/>
      </rPr>
      <t>0.363</t>
    </r>
  </si>
  <si>
    <r>
      <t xml:space="preserve">T </t>
    </r>
    <r>
      <rPr>
        <u/>
        <sz val="8"/>
        <color rgb="FF0000FF"/>
        <rFont val="Tahoma"/>
        <family val="2"/>
      </rPr>
      <t>0.255</t>
    </r>
  </si>
  <si>
    <r>
      <t xml:space="preserve">T </t>
    </r>
    <r>
      <rPr>
        <u/>
        <sz val="8"/>
        <color rgb="FF0000FF"/>
        <rFont val="Tahoma"/>
        <family val="2"/>
      </rPr>
      <t>0.214</t>
    </r>
  </si>
  <si>
    <r>
      <t xml:space="preserve">T </t>
    </r>
    <r>
      <rPr>
        <u/>
        <sz val="8"/>
        <color rgb="FF0000FF"/>
        <rFont val="Tahoma"/>
        <family val="2"/>
      </rPr>
      <t>0.188</t>
    </r>
  </si>
  <si>
    <r>
      <t xml:space="preserve">T </t>
    </r>
    <r>
      <rPr>
        <u/>
        <sz val="8"/>
        <color theme="1"/>
        <rFont val="Tahoma"/>
        <family val="2"/>
      </rPr>
      <t>98.844%</t>
    </r>
  </si>
  <si>
    <r>
      <t xml:space="preserve">T </t>
    </r>
    <r>
      <rPr>
        <u/>
        <sz val="8"/>
        <color theme="1"/>
        <rFont val="Tahoma"/>
        <family val="2"/>
      </rPr>
      <t>98.847%</t>
    </r>
  </si>
  <si>
    <r>
      <t xml:space="preserve">T </t>
    </r>
    <r>
      <rPr>
        <u/>
        <sz val="8"/>
        <color theme="1"/>
        <rFont val="Tahoma"/>
        <family val="2"/>
      </rPr>
      <t>98.812%</t>
    </r>
  </si>
  <si>
    <r>
      <t xml:space="preserve">T </t>
    </r>
    <r>
      <rPr>
        <u/>
        <sz val="8"/>
        <color rgb="FF0000FF"/>
        <rFont val="Tahoma"/>
        <family val="2"/>
      </rPr>
      <t>98.834%</t>
    </r>
  </si>
  <si>
    <r>
      <t xml:space="preserve">T </t>
    </r>
    <r>
      <rPr>
        <u/>
        <sz val="8"/>
        <color rgb="FF0000FF"/>
        <rFont val="Tahoma"/>
        <family val="2"/>
      </rPr>
      <t>0.019%</t>
    </r>
  </si>
  <si>
    <r>
      <t xml:space="preserve">T </t>
    </r>
    <r>
      <rPr>
        <u/>
        <sz val="8"/>
        <color rgb="FF0000FF"/>
        <rFont val="Tahoma"/>
        <family val="2"/>
      </rPr>
      <t>0.020</t>
    </r>
  </si>
  <si>
    <r>
      <t xml:space="preserve">T </t>
    </r>
    <r>
      <rPr>
        <u/>
        <sz val="8"/>
        <color theme="1"/>
        <rFont val="Tahoma"/>
        <family val="2"/>
      </rPr>
      <t>98.896%</t>
    </r>
  </si>
  <si>
    <r>
      <t xml:space="preserve">T </t>
    </r>
    <r>
      <rPr>
        <u/>
        <sz val="8"/>
        <color theme="1"/>
        <rFont val="Tahoma"/>
        <family val="2"/>
      </rPr>
      <t>98.642%</t>
    </r>
  </si>
  <si>
    <r>
      <t xml:space="preserve">T </t>
    </r>
    <r>
      <rPr>
        <u/>
        <sz val="8"/>
        <color theme="1"/>
        <rFont val="Tahoma"/>
        <family val="2"/>
      </rPr>
      <t>98.383%</t>
    </r>
  </si>
  <si>
    <r>
      <t xml:space="preserve">T </t>
    </r>
    <r>
      <rPr>
        <u/>
        <sz val="8"/>
        <color rgb="FF0000FF"/>
        <rFont val="Tahoma"/>
        <family val="2"/>
      </rPr>
      <t>98.640%</t>
    </r>
  </si>
  <si>
    <r>
      <t xml:space="preserve">T </t>
    </r>
    <r>
      <rPr>
        <u/>
        <sz val="8"/>
        <color rgb="FF0000FF"/>
        <rFont val="Tahoma"/>
        <family val="2"/>
      </rPr>
      <t>0.256%</t>
    </r>
  </si>
  <si>
    <r>
      <t xml:space="preserve">T </t>
    </r>
    <r>
      <rPr>
        <u/>
        <sz val="8"/>
        <color rgb="FF0000FF"/>
        <rFont val="Tahoma"/>
        <family val="2"/>
      </rPr>
      <t>0.260</t>
    </r>
  </si>
  <si>
    <r>
      <t xml:space="preserve">T </t>
    </r>
    <r>
      <rPr>
        <u/>
        <sz val="8"/>
        <color theme="1"/>
        <rFont val="Tahoma"/>
        <family val="2"/>
      </rPr>
      <t>100.297%</t>
    </r>
  </si>
  <si>
    <r>
      <t xml:space="preserve">T </t>
    </r>
    <r>
      <rPr>
        <u/>
        <sz val="8"/>
        <color theme="1"/>
        <rFont val="Tahoma"/>
        <family val="2"/>
      </rPr>
      <t>98.447%</t>
    </r>
  </si>
  <si>
    <r>
      <t xml:space="preserve">T </t>
    </r>
    <r>
      <rPr>
        <u/>
        <sz val="8"/>
        <color theme="1"/>
        <rFont val="Tahoma"/>
        <family val="2"/>
      </rPr>
      <t>99.955%</t>
    </r>
  </si>
  <si>
    <r>
      <t xml:space="preserve">T </t>
    </r>
    <r>
      <rPr>
        <u/>
        <sz val="8"/>
        <color theme="1"/>
        <rFont val="Tahoma"/>
        <family val="2"/>
      </rPr>
      <t>98.510%</t>
    </r>
  </si>
  <si>
    <r>
      <t xml:space="preserve">T </t>
    </r>
    <r>
      <rPr>
        <u/>
        <sz val="8"/>
        <color theme="1"/>
        <rFont val="Tahoma"/>
        <family val="2"/>
      </rPr>
      <t>101.325%</t>
    </r>
  </si>
  <si>
    <r>
      <t xml:space="preserve">T </t>
    </r>
    <r>
      <rPr>
        <u/>
        <sz val="8"/>
        <color theme="1"/>
        <rFont val="Tahoma"/>
        <family val="2"/>
      </rPr>
      <t>98.843%</t>
    </r>
  </si>
  <si>
    <r>
      <t xml:space="preserve">T </t>
    </r>
    <r>
      <rPr>
        <u/>
        <sz val="8"/>
        <color rgb="FF0000FF"/>
        <rFont val="Tahoma"/>
        <family val="2"/>
      </rPr>
      <t>100.526%</t>
    </r>
  </si>
  <si>
    <r>
      <t xml:space="preserve">T </t>
    </r>
    <r>
      <rPr>
        <u/>
        <sz val="8"/>
        <color rgb="FF0000FF"/>
        <rFont val="Tahoma"/>
        <family val="2"/>
      </rPr>
      <t>98.600%</t>
    </r>
  </si>
  <si>
    <r>
      <t xml:space="preserve">T </t>
    </r>
    <r>
      <rPr>
        <u/>
        <sz val="8"/>
        <color rgb="FF0000FF"/>
        <rFont val="Tahoma"/>
        <family val="2"/>
      </rPr>
      <t>0.713%</t>
    </r>
  </si>
  <si>
    <r>
      <t xml:space="preserve">T </t>
    </r>
    <r>
      <rPr>
        <u/>
        <sz val="8"/>
        <color rgb="FF0000FF"/>
        <rFont val="Tahoma"/>
        <family val="2"/>
      </rPr>
      <t>0.213%</t>
    </r>
  </si>
  <si>
    <r>
      <t xml:space="preserve">T </t>
    </r>
    <r>
      <rPr>
        <u/>
        <sz val="8"/>
        <color rgb="FF0000FF"/>
        <rFont val="Tahoma"/>
        <family val="2"/>
      </rPr>
      <t>0.709</t>
    </r>
  </si>
  <si>
    <r>
      <t xml:space="preserve">T </t>
    </r>
    <r>
      <rPr>
        <u/>
        <sz val="8"/>
        <color rgb="FF0000FF"/>
        <rFont val="Tahoma"/>
        <family val="2"/>
      </rPr>
      <t>0.216</t>
    </r>
  </si>
  <si>
    <r>
      <t>1:20</t>
    </r>
    <r>
      <rPr>
        <sz val="7"/>
        <color theme="1"/>
        <rFont val="Tahoma"/>
        <family val="2"/>
      </rPr>
      <t>7/11/2013 4:59:14 PM</t>
    </r>
  </si>
  <si>
    <r>
      <t xml:space="preserve">T </t>
    </r>
    <r>
      <rPr>
        <u/>
        <sz val="8"/>
        <color theme="1"/>
        <rFont val="Tahoma"/>
        <family val="2"/>
      </rPr>
      <t>359.900</t>
    </r>
  </si>
  <si>
    <r>
      <t xml:space="preserve">T </t>
    </r>
    <r>
      <rPr>
        <u/>
        <sz val="8"/>
        <color theme="1"/>
        <rFont val="Tahoma"/>
        <family val="2"/>
      </rPr>
      <t>742.600</t>
    </r>
  </si>
  <si>
    <r>
      <t xml:space="preserve">T </t>
    </r>
    <r>
      <rPr>
        <u/>
        <sz val="8"/>
        <color theme="1"/>
        <rFont val="Tahoma"/>
        <family val="2"/>
      </rPr>
      <t>729.000</t>
    </r>
  </si>
  <si>
    <r>
      <t xml:space="preserve">T </t>
    </r>
    <r>
      <rPr>
        <u/>
        <sz val="8"/>
        <color theme="1"/>
        <rFont val="Tahoma"/>
        <family val="2"/>
      </rPr>
      <t>733.500</t>
    </r>
  </si>
  <si>
    <r>
      <t xml:space="preserve">T </t>
    </r>
    <r>
      <rPr>
        <u/>
        <sz val="8"/>
        <color theme="1"/>
        <rFont val="Tahoma"/>
        <family val="2"/>
      </rPr>
      <t>344.500</t>
    </r>
  </si>
  <si>
    <r>
      <t xml:space="preserve">T </t>
    </r>
    <r>
      <rPr>
        <u/>
        <sz val="8"/>
        <color theme="1"/>
        <rFont val="Tahoma"/>
        <family val="2"/>
      </rPr>
      <t>67.900</t>
    </r>
  </si>
  <si>
    <r>
      <t xml:space="preserve">T </t>
    </r>
    <r>
      <rPr>
        <u/>
        <sz val="8"/>
        <color theme="1"/>
        <rFont val="Tahoma"/>
        <family val="2"/>
      </rPr>
      <t>361.600</t>
    </r>
  </si>
  <si>
    <r>
      <t xml:space="preserve">T </t>
    </r>
    <r>
      <rPr>
        <u/>
        <sz val="8"/>
        <color theme="1"/>
        <rFont val="Tahoma"/>
        <family val="2"/>
      </rPr>
      <t>745.200</t>
    </r>
  </si>
  <si>
    <r>
      <t xml:space="preserve">T </t>
    </r>
    <r>
      <rPr>
        <u/>
        <sz val="8"/>
        <color theme="1"/>
        <rFont val="Tahoma"/>
        <family val="2"/>
      </rPr>
      <t>734.900</t>
    </r>
  </si>
  <si>
    <r>
      <t xml:space="preserve">T </t>
    </r>
    <r>
      <rPr>
        <u/>
        <sz val="8"/>
        <color theme="1"/>
        <rFont val="Tahoma"/>
        <family val="2"/>
      </rPr>
      <t>739.900</t>
    </r>
  </si>
  <si>
    <r>
      <t xml:space="preserve">T </t>
    </r>
    <r>
      <rPr>
        <u/>
        <sz val="8"/>
        <color theme="1"/>
        <rFont val="Tahoma"/>
        <family val="2"/>
      </rPr>
      <t>98.668%</t>
    </r>
  </si>
  <si>
    <r>
      <t xml:space="preserve">T </t>
    </r>
    <r>
      <rPr>
        <u/>
        <sz val="8"/>
        <color theme="1"/>
        <rFont val="Tahoma"/>
        <family val="2"/>
      </rPr>
      <t>346.600</t>
    </r>
  </si>
  <si>
    <r>
      <t xml:space="preserve">T </t>
    </r>
    <r>
      <rPr>
        <u/>
        <sz val="8"/>
        <color theme="1"/>
        <rFont val="Tahoma"/>
        <family val="2"/>
      </rPr>
      <t>68.260</t>
    </r>
  </si>
  <si>
    <r>
      <t xml:space="preserve">T </t>
    </r>
    <r>
      <rPr>
        <u/>
        <sz val="8"/>
        <color theme="1"/>
        <rFont val="Tahoma"/>
        <family val="2"/>
      </rPr>
      <t>362.200</t>
    </r>
  </si>
  <si>
    <r>
      <t xml:space="preserve">T </t>
    </r>
    <r>
      <rPr>
        <u/>
        <sz val="8"/>
        <color theme="1"/>
        <rFont val="Tahoma"/>
        <family val="2"/>
      </rPr>
      <t>748.000</t>
    </r>
  </si>
  <si>
    <r>
      <t xml:space="preserve">T </t>
    </r>
    <r>
      <rPr>
        <u/>
        <sz val="8"/>
        <color theme="1"/>
        <rFont val="Tahoma"/>
        <family val="2"/>
      </rPr>
      <t>733.900</t>
    </r>
  </si>
  <si>
    <r>
      <t xml:space="preserve">T </t>
    </r>
    <r>
      <rPr>
        <u/>
        <sz val="8"/>
        <color theme="1"/>
        <rFont val="Tahoma"/>
        <family val="2"/>
      </rPr>
      <t>742.400</t>
    </r>
  </si>
  <si>
    <r>
      <t xml:space="preserve">T </t>
    </r>
    <r>
      <rPr>
        <u/>
        <sz val="8"/>
        <color theme="1"/>
        <rFont val="Tahoma"/>
        <family val="2"/>
      </rPr>
      <t>98.886%</t>
    </r>
  </si>
  <si>
    <r>
      <t xml:space="preserve">T </t>
    </r>
    <r>
      <rPr>
        <u/>
        <sz val="8"/>
        <color theme="1"/>
        <rFont val="Tahoma"/>
        <family val="2"/>
      </rPr>
      <t>345.800</t>
    </r>
  </si>
  <si>
    <r>
      <t xml:space="preserve">T </t>
    </r>
    <r>
      <rPr>
        <u/>
        <sz val="8"/>
        <color theme="1"/>
        <rFont val="Tahoma"/>
        <family val="2"/>
      </rPr>
      <t>68.340</t>
    </r>
  </si>
  <si>
    <r>
      <t xml:space="preserve">T </t>
    </r>
    <r>
      <rPr>
        <u/>
        <sz val="8"/>
        <color rgb="FF0000FF"/>
        <rFont val="Tahoma"/>
        <family val="2"/>
      </rPr>
      <t>361.300</t>
    </r>
  </si>
  <si>
    <r>
      <t xml:space="preserve">T </t>
    </r>
    <r>
      <rPr>
        <u/>
        <sz val="8"/>
        <color rgb="FF0000FF"/>
        <rFont val="Tahoma"/>
        <family val="2"/>
      </rPr>
      <t>745.300</t>
    </r>
  </si>
  <si>
    <r>
      <t xml:space="preserve">T </t>
    </r>
    <r>
      <rPr>
        <u/>
        <sz val="8"/>
        <color rgb="FF0000FF"/>
        <rFont val="Tahoma"/>
        <family val="2"/>
      </rPr>
      <t>732.600</t>
    </r>
  </si>
  <si>
    <r>
      <t xml:space="preserve">T </t>
    </r>
    <r>
      <rPr>
        <u/>
        <sz val="8"/>
        <color rgb="FF0000FF"/>
        <rFont val="Tahoma"/>
        <family val="2"/>
      </rPr>
      <t>738.600</t>
    </r>
  </si>
  <si>
    <r>
      <t xml:space="preserve">T </t>
    </r>
    <r>
      <rPr>
        <u/>
        <sz val="8"/>
        <color rgb="FF0000FF"/>
        <rFont val="Tahoma"/>
        <family val="2"/>
      </rPr>
      <t>98.800%</t>
    </r>
  </si>
  <si>
    <r>
      <t xml:space="preserve">T </t>
    </r>
    <r>
      <rPr>
        <u/>
        <sz val="8"/>
        <color rgb="FF0000FF"/>
        <rFont val="Tahoma"/>
        <family val="2"/>
      </rPr>
      <t>345.700</t>
    </r>
  </si>
  <si>
    <r>
      <t xml:space="preserve">T </t>
    </r>
    <r>
      <rPr>
        <u/>
        <sz val="8"/>
        <color rgb="FF0000FF"/>
        <rFont val="Tahoma"/>
        <family val="2"/>
      </rPr>
      <t>68.170</t>
    </r>
  </si>
  <si>
    <r>
      <t xml:space="preserve">T </t>
    </r>
    <r>
      <rPr>
        <u/>
        <sz val="8"/>
        <color rgb="FF0000FF"/>
        <rFont val="Tahoma"/>
        <family val="2"/>
      </rPr>
      <t>1.218</t>
    </r>
  </si>
  <si>
    <r>
      <t xml:space="preserve">T </t>
    </r>
    <r>
      <rPr>
        <u/>
        <sz val="8"/>
        <color rgb="FF0000FF"/>
        <rFont val="Tahoma"/>
        <family val="2"/>
      </rPr>
      <t>2.706</t>
    </r>
  </si>
  <si>
    <r>
      <t xml:space="preserve">T </t>
    </r>
    <r>
      <rPr>
        <u/>
        <sz val="8"/>
        <color rgb="FF0000FF"/>
        <rFont val="Tahoma"/>
        <family val="2"/>
      </rPr>
      <t>3.149</t>
    </r>
  </si>
  <si>
    <r>
      <t xml:space="preserve">T </t>
    </r>
    <r>
      <rPr>
        <u/>
        <sz val="8"/>
        <color rgb="FF0000FF"/>
        <rFont val="Tahoma"/>
        <family val="2"/>
      </rPr>
      <t>4.611</t>
    </r>
  </si>
  <si>
    <r>
      <t xml:space="preserve">T </t>
    </r>
    <r>
      <rPr>
        <u/>
        <sz val="8"/>
        <color rgb="FF0000FF"/>
        <rFont val="Tahoma"/>
        <family val="2"/>
      </rPr>
      <t>1.060</t>
    </r>
  </si>
  <si>
    <r>
      <t xml:space="preserve">T </t>
    </r>
    <r>
      <rPr>
        <u/>
        <sz val="8"/>
        <color rgb="FF0000FF"/>
        <rFont val="Tahoma"/>
        <family val="2"/>
      </rPr>
      <t>0.233</t>
    </r>
  </si>
  <si>
    <r>
      <t xml:space="preserve">T </t>
    </r>
    <r>
      <rPr>
        <u/>
        <sz val="8"/>
        <color rgb="FF0000FF"/>
        <rFont val="Tahoma"/>
        <family val="2"/>
      </rPr>
      <t>0.337</t>
    </r>
  </si>
  <si>
    <r>
      <t xml:space="preserve">T </t>
    </r>
    <r>
      <rPr>
        <u/>
        <sz val="8"/>
        <color rgb="FF0000FF"/>
        <rFont val="Tahoma"/>
        <family val="2"/>
      </rPr>
      <t>0.430</t>
    </r>
  </si>
  <si>
    <r>
      <t xml:space="preserve">T </t>
    </r>
    <r>
      <rPr>
        <u/>
        <sz val="8"/>
        <color rgb="FF0000FF"/>
        <rFont val="Tahoma"/>
        <family val="2"/>
      </rPr>
      <t>0.624</t>
    </r>
  </si>
  <si>
    <r>
      <t xml:space="preserve">T </t>
    </r>
    <r>
      <rPr>
        <u/>
        <sz val="8"/>
        <color rgb="FF0000FF"/>
        <rFont val="Tahoma"/>
        <family val="2"/>
      </rPr>
      <t>0.307</t>
    </r>
  </si>
  <si>
    <r>
      <t xml:space="preserve">T </t>
    </r>
    <r>
      <rPr>
        <u/>
        <sz val="8"/>
        <color rgb="FF0000FF"/>
        <rFont val="Tahoma"/>
        <family val="2"/>
      </rPr>
      <t>0.342</t>
    </r>
  </si>
  <si>
    <r>
      <t xml:space="preserve">T </t>
    </r>
    <r>
      <rPr>
        <u/>
        <sz val="8"/>
        <color theme="1"/>
        <rFont val="Tahoma"/>
        <family val="2"/>
      </rPr>
      <t>99.090%</t>
    </r>
  </si>
  <si>
    <r>
      <t xml:space="preserve">T </t>
    </r>
    <r>
      <rPr>
        <u/>
        <sz val="8"/>
        <color theme="1"/>
        <rFont val="Tahoma"/>
        <family val="2"/>
      </rPr>
      <t>99.125%</t>
    </r>
  </si>
  <si>
    <r>
      <t xml:space="preserve">T </t>
    </r>
    <r>
      <rPr>
        <u/>
        <sz val="8"/>
        <color rgb="FF0000FF"/>
        <rFont val="Tahoma"/>
        <family val="2"/>
      </rPr>
      <t>99.113%</t>
    </r>
  </si>
  <si>
    <r>
      <t xml:space="preserve">T </t>
    </r>
    <r>
      <rPr>
        <u/>
        <sz val="8"/>
        <color rgb="FF0000FF"/>
        <rFont val="Tahoma"/>
        <family val="2"/>
      </rPr>
      <t>0.020%</t>
    </r>
  </si>
  <si>
    <r>
      <t xml:space="preserve">T </t>
    </r>
    <r>
      <rPr>
        <u/>
        <sz val="8"/>
        <color theme="1"/>
        <rFont val="Tahoma"/>
        <family val="2"/>
      </rPr>
      <t>98.368%</t>
    </r>
  </si>
  <si>
    <r>
      <t xml:space="preserve">T </t>
    </r>
    <r>
      <rPr>
        <u/>
        <sz val="8"/>
        <color theme="1"/>
        <rFont val="Tahoma"/>
        <family val="2"/>
      </rPr>
      <t>98.511%</t>
    </r>
  </si>
  <si>
    <r>
      <t xml:space="preserve">T </t>
    </r>
    <r>
      <rPr>
        <u/>
        <sz val="8"/>
        <color theme="1"/>
        <rFont val="Tahoma"/>
        <family val="2"/>
      </rPr>
      <t>98.955%</t>
    </r>
  </si>
  <si>
    <r>
      <t xml:space="preserve">T </t>
    </r>
    <r>
      <rPr>
        <u/>
        <sz val="8"/>
        <color rgb="FF0000FF"/>
        <rFont val="Tahoma"/>
        <family val="2"/>
      </rPr>
      <t>98.611%</t>
    </r>
  </si>
  <si>
    <r>
      <t xml:space="preserve">T </t>
    </r>
    <r>
      <rPr>
        <u/>
        <sz val="8"/>
        <color rgb="FF0000FF"/>
        <rFont val="Tahoma"/>
        <family val="2"/>
      </rPr>
      <t>0.306%</t>
    </r>
  </si>
  <si>
    <r>
      <t xml:space="preserve">T </t>
    </r>
    <r>
      <rPr>
        <u/>
        <sz val="8"/>
        <color rgb="FF0000FF"/>
        <rFont val="Tahoma"/>
        <family val="2"/>
      </rPr>
      <t>0.310</t>
    </r>
  </si>
  <si>
    <r>
      <t xml:space="preserve">T </t>
    </r>
    <r>
      <rPr>
        <u/>
        <sz val="8"/>
        <color theme="1"/>
        <rFont val="Tahoma"/>
        <family val="2"/>
      </rPr>
      <t>100.203%</t>
    </r>
  </si>
  <si>
    <r>
      <t xml:space="preserve">T </t>
    </r>
    <r>
      <rPr>
        <u/>
        <sz val="8"/>
        <color theme="1"/>
        <rFont val="Tahoma"/>
        <family val="2"/>
      </rPr>
      <t>98.537%</t>
    </r>
  </si>
  <si>
    <r>
      <t xml:space="preserve">T </t>
    </r>
    <r>
      <rPr>
        <u/>
        <sz val="8"/>
        <color theme="1"/>
        <rFont val="Tahoma"/>
        <family val="2"/>
      </rPr>
      <t>99.802%</t>
    </r>
  </si>
  <si>
    <r>
      <t xml:space="preserve">T </t>
    </r>
    <r>
      <rPr>
        <u/>
        <sz val="8"/>
        <color theme="1"/>
        <rFont val="Tahoma"/>
        <family val="2"/>
      </rPr>
      <t>98.116%</t>
    </r>
  </si>
  <si>
    <r>
      <t xml:space="preserve">T </t>
    </r>
    <r>
      <rPr>
        <u/>
        <sz val="8"/>
        <color theme="1"/>
        <rFont val="Tahoma"/>
        <family val="2"/>
      </rPr>
      <t>100.880%</t>
    </r>
  </si>
  <si>
    <r>
      <t xml:space="preserve">T </t>
    </r>
    <r>
      <rPr>
        <u/>
        <sz val="8"/>
        <color theme="1"/>
        <rFont val="Tahoma"/>
        <family val="2"/>
      </rPr>
      <t>98.520%</t>
    </r>
  </si>
  <si>
    <r>
      <t xml:space="preserve">T </t>
    </r>
    <r>
      <rPr>
        <u/>
        <sz val="8"/>
        <color rgb="FF0000FF"/>
        <rFont val="Tahoma"/>
        <family val="2"/>
      </rPr>
      <t>100.295%</t>
    </r>
  </si>
  <si>
    <r>
      <t xml:space="preserve">T </t>
    </r>
    <r>
      <rPr>
        <u/>
        <sz val="8"/>
        <color rgb="FF0000FF"/>
        <rFont val="Tahoma"/>
        <family val="2"/>
      </rPr>
      <t>98.391%</t>
    </r>
  </si>
  <si>
    <r>
      <t xml:space="preserve">T </t>
    </r>
    <r>
      <rPr>
        <u/>
        <sz val="8"/>
        <color rgb="FF0000FF"/>
        <rFont val="Tahoma"/>
        <family val="2"/>
      </rPr>
      <t>0.545%</t>
    </r>
  </si>
  <si>
    <r>
      <t xml:space="preserve">T </t>
    </r>
    <r>
      <rPr>
        <u/>
        <sz val="8"/>
        <color rgb="FF0000FF"/>
        <rFont val="Tahoma"/>
        <family val="2"/>
      </rPr>
      <t>0.238%</t>
    </r>
  </si>
  <si>
    <r>
      <t xml:space="preserve">T </t>
    </r>
    <r>
      <rPr>
        <u/>
        <sz val="8"/>
        <color rgb="FF0000FF"/>
        <rFont val="Tahoma"/>
        <family val="2"/>
      </rPr>
      <t>0.543</t>
    </r>
  </si>
  <si>
    <r>
      <t xml:space="preserve">T </t>
    </r>
    <r>
      <rPr>
        <u/>
        <sz val="8"/>
        <color rgb="FF0000FF"/>
        <rFont val="Tahoma"/>
        <family val="2"/>
      </rPr>
      <t>0.242</t>
    </r>
  </si>
  <si>
    <r>
      <t>1:10</t>
    </r>
    <r>
      <rPr>
        <sz val="7"/>
        <color theme="1"/>
        <rFont val="Tahoma"/>
        <family val="2"/>
      </rPr>
      <t>7/11/2013 5:07:06 PM</t>
    </r>
  </si>
  <si>
    <r>
      <t xml:space="preserve">T </t>
    </r>
    <r>
      <rPr>
        <u/>
        <sz val="8"/>
        <color theme="1"/>
        <rFont val="Tahoma"/>
        <family val="2"/>
      </rPr>
      <t>714.500</t>
    </r>
  </si>
  <si>
    <r>
      <t xml:space="preserve">T </t>
    </r>
    <r>
      <rPr>
        <u/>
        <sz val="8"/>
        <color theme="1"/>
        <rFont val="Tahoma"/>
        <family val="2"/>
      </rPr>
      <t>1494.000</t>
    </r>
  </si>
  <si>
    <r>
      <t xml:space="preserve">T </t>
    </r>
    <r>
      <rPr>
        <u/>
        <sz val="8"/>
        <color theme="1"/>
        <rFont val="Tahoma"/>
        <family val="2"/>
      </rPr>
      <t>1461.000</t>
    </r>
  </si>
  <si>
    <r>
      <t xml:space="preserve">T </t>
    </r>
    <r>
      <rPr>
        <u/>
        <sz val="8"/>
        <color theme="1"/>
        <rFont val="Tahoma"/>
        <family val="2"/>
      </rPr>
      <t>1464.000</t>
    </r>
  </si>
  <si>
    <r>
      <t xml:space="preserve">T </t>
    </r>
    <r>
      <rPr>
        <u/>
        <sz val="8"/>
        <color theme="1"/>
        <rFont val="Tahoma"/>
        <family val="2"/>
      </rPr>
      <t>99.068%</t>
    </r>
  </si>
  <si>
    <r>
      <t xml:space="preserve">T </t>
    </r>
    <r>
      <rPr>
        <u/>
        <sz val="8"/>
        <color theme="1"/>
        <rFont val="Tahoma"/>
        <family val="2"/>
      </rPr>
      <t>696.800</t>
    </r>
  </si>
  <si>
    <r>
      <t xml:space="preserve">T </t>
    </r>
    <r>
      <rPr>
        <u/>
        <sz val="8"/>
        <color theme="1"/>
        <rFont val="Tahoma"/>
        <family val="2"/>
      </rPr>
      <t>136.900</t>
    </r>
  </si>
  <si>
    <r>
      <t xml:space="preserve">T </t>
    </r>
    <r>
      <rPr>
        <u/>
        <sz val="8"/>
        <color theme="1"/>
        <rFont val="Tahoma"/>
        <family val="2"/>
      </rPr>
      <t>1565.000</t>
    </r>
  </si>
  <si>
    <r>
      <t xml:space="preserve">T </t>
    </r>
    <r>
      <rPr>
        <u/>
        <sz val="8"/>
        <color theme="1"/>
        <rFont val="Tahoma"/>
        <family val="2"/>
      </rPr>
      <t>716.500</t>
    </r>
  </si>
  <si>
    <r>
      <t xml:space="preserve">T </t>
    </r>
    <r>
      <rPr>
        <u/>
        <sz val="8"/>
        <color theme="1"/>
        <rFont val="Tahoma"/>
        <family val="2"/>
      </rPr>
      <t>1487.000</t>
    </r>
  </si>
  <si>
    <r>
      <t xml:space="preserve">T </t>
    </r>
    <r>
      <rPr>
        <u/>
        <sz val="8"/>
        <color theme="1"/>
        <rFont val="Tahoma"/>
        <family val="2"/>
      </rPr>
      <t>1454.000</t>
    </r>
  </si>
  <si>
    <r>
      <t xml:space="preserve">T </t>
    </r>
    <r>
      <rPr>
        <u/>
        <sz val="8"/>
        <color theme="1"/>
        <rFont val="Tahoma"/>
        <family val="2"/>
      </rPr>
      <t>1453.000</t>
    </r>
  </si>
  <si>
    <r>
      <t xml:space="preserve">T </t>
    </r>
    <r>
      <rPr>
        <u/>
        <sz val="8"/>
        <color theme="1"/>
        <rFont val="Tahoma"/>
        <family val="2"/>
      </rPr>
      <t>100.051%</t>
    </r>
  </si>
  <si>
    <r>
      <t xml:space="preserve">T </t>
    </r>
    <r>
      <rPr>
        <u/>
        <sz val="8"/>
        <color theme="1"/>
        <rFont val="Tahoma"/>
        <family val="2"/>
      </rPr>
      <t>694.800</t>
    </r>
  </si>
  <si>
    <r>
      <t xml:space="preserve">T </t>
    </r>
    <r>
      <rPr>
        <u/>
        <sz val="8"/>
        <color theme="1"/>
        <rFont val="Tahoma"/>
        <family val="2"/>
      </rPr>
      <t>136.100</t>
    </r>
  </si>
  <si>
    <r>
      <t xml:space="preserve">T </t>
    </r>
    <r>
      <rPr>
        <u/>
        <sz val="8"/>
        <color theme="1"/>
        <rFont val="Tahoma"/>
        <family val="2"/>
      </rPr>
      <t>1566.000</t>
    </r>
  </si>
  <si>
    <r>
      <t xml:space="preserve">T </t>
    </r>
    <r>
      <rPr>
        <u/>
        <sz val="8"/>
        <color theme="1"/>
        <rFont val="Tahoma"/>
        <family val="2"/>
      </rPr>
      <t>717.400</t>
    </r>
  </si>
  <si>
    <r>
      <t xml:space="preserve">T </t>
    </r>
    <r>
      <rPr>
        <u/>
        <sz val="8"/>
        <color theme="1"/>
        <rFont val="Tahoma"/>
        <family val="2"/>
      </rPr>
      <t>1497.000</t>
    </r>
  </si>
  <si>
    <r>
      <t xml:space="preserve">T </t>
    </r>
    <r>
      <rPr>
        <u/>
        <sz val="8"/>
        <color theme="1"/>
        <rFont val="Tahoma"/>
        <family val="2"/>
      </rPr>
      <t>1465.000</t>
    </r>
  </si>
  <si>
    <r>
      <t xml:space="preserve">T </t>
    </r>
    <r>
      <rPr>
        <u/>
        <sz val="8"/>
        <color theme="1"/>
        <rFont val="Tahoma"/>
        <family val="2"/>
      </rPr>
      <t>99.777%</t>
    </r>
  </si>
  <si>
    <r>
      <t xml:space="preserve">T </t>
    </r>
    <r>
      <rPr>
        <u/>
        <sz val="8"/>
        <color theme="1"/>
        <rFont val="Tahoma"/>
        <family val="2"/>
      </rPr>
      <t>694.400</t>
    </r>
  </si>
  <si>
    <r>
      <t xml:space="preserve">T </t>
    </r>
    <r>
      <rPr>
        <u/>
        <sz val="8"/>
        <color theme="1"/>
        <rFont val="Tahoma"/>
        <family val="2"/>
      </rPr>
      <t>136.600</t>
    </r>
  </si>
  <si>
    <r>
      <t xml:space="preserve">T </t>
    </r>
    <r>
      <rPr>
        <u/>
        <sz val="8"/>
        <color rgb="FF0000FF"/>
        <rFont val="Tahoma"/>
        <family val="2"/>
      </rPr>
      <t>716.100</t>
    </r>
  </si>
  <si>
    <r>
      <t xml:space="preserve">T </t>
    </r>
    <r>
      <rPr>
        <u/>
        <sz val="8"/>
        <color rgb="FF0000FF"/>
        <rFont val="Tahoma"/>
        <family val="2"/>
      </rPr>
      <t>1493.000</t>
    </r>
  </si>
  <si>
    <r>
      <t xml:space="preserve">T </t>
    </r>
    <r>
      <rPr>
        <u/>
        <sz val="8"/>
        <color rgb="FF0000FF"/>
        <rFont val="Tahoma"/>
        <family val="2"/>
      </rPr>
      <t>1460.000</t>
    </r>
  </si>
  <si>
    <r>
      <t xml:space="preserve">T </t>
    </r>
    <r>
      <rPr>
        <u/>
        <sz val="8"/>
        <color rgb="FF0000FF"/>
        <rFont val="Tahoma"/>
        <family val="2"/>
      </rPr>
      <t>1461.000</t>
    </r>
  </si>
  <si>
    <r>
      <t xml:space="preserve">T </t>
    </r>
    <r>
      <rPr>
        <u/>
        <sz val="8"/>
        <color rgb="FF0000FF"/>
        <rFont val="Tahoma"/>
        <family val="2"/>
      </rPr>
      <t>99.632%</t>
    </r>
  </si>
  <si>
    <r>
      <t xml:space="preserve">T </t>
    </r>
    <r>
      <rPr>
        <u/>
        <sz val="8"/>
        <color rgb="FF0000FF"/>
        <rFont val="Tahoma"/>
        <family val="2"/>
      </rPr>
      <t>695.300</t>
    </r>
  </si>
  <si>
    <r>
      <t xml:space="preserve">T </t>
    </r>
    <r>
      <rPr>
        <u/>
        <sz val="8"/>
        <color rgb="FF0000FF"/>
        <rFont val="Tahoma"/>
        <family val="2"/>
      </rPr>
      <t>136.500</t>
    </r>
  </si>
  <si>
    <r>
      <t xml:space="preserve">T </t>
    </r>
    <r>
      <rPr>
        <u/>
        <sz val="8"/>
        <color rgb="FF0000FF"/>
        <rFont val="Tahoma"/>
        <family val="2"/>
      </rPr>
      <t>1566.000</t>
    </r>
  </si>
  <si>
    <r>
      <t xml:space="preserve">T </t>
    </r>
    <r>
      <rPr>
        <u/>
        <sz val="8"/>
        <color rgb="FF0000FF"/>
        <rFont val="Tahoma"/>
        <family val="2"/>
      </rPr>
      <t>1.487</t>
    </r>
  </si>
  <si>
    <r>
      <t xml:space="preserve">T </t>
    </r>
    <r>
      <rPr>
        <u/>
        <sz val="8"/>
        <color rgb="FF0000FF"/>
        <rFont val="Tahoma"/>
        <family val="2"/>
      </rPr>
      <t>4.810</t>
    </r>
  </si>
  <si>
    <r>
      <t xml:space="preserve">T </t>
    </r>
    <r>
      <rPr>
        <u/>
        <sz val="8"/>
        <color rgb="FF0000FF"/>
        <rFont val="Tahoma"/>
        <family val="2"/>
      </rPr>
      <t>5.130</t>
    </r>
  </si>
  <si>
    <r>
      <t xml:space="preserve">T </t>
    </r>
    <r>
      <rPr>
        <u/>
        <sz val="8"/>
        <color rgb="FF0000FF"/>
        <rFont val="Tahoma"/>
        <family val="2"/>
      </rPr>
      <t>6.519</t>
    </r>
  </si>
  <si>
    <r>
      <t xml:space="preserve">T </t>
    </r>
    <r>
      <rPr>
        <u/>
        <sz val="8"/>
        <color rgb="FF0000FF"/>
        <rFont val="Tahoma"/>
        <family val="2"/>
      </rPr>
      <t>0.507%</t>
    </r>
  </si>
  <si>
    <r>
      <t xml:space="preserve">T </t>
    </r>
    <r>
      <rPr>
        <u/>
        <sz val="8"/>
        <color rgb="FF0000FF"/>
        <rFont val="Tahoma"/>
        <family val="2"/>
      </rPr>
      <t>1.323</t>
    </r>
  </si>
  <si>
    <r>
      <t xml:space="preserve">T </t>
    </r>
    <r>
      <rPr>
        <u/>
        <sz val="8"/>
        <color rgb="FF0000FF"/>
        <rFont val="Tahoma"/>
        <family val="2"/>
      </rPr>
      <t>0.449</t>
    </r>
  </si>
  <si>
    <r>
      <t xml:space="preserve">T </t>
    </r>
    <r>
      <rPr>
        <u/>
        <sz val="8"/>
        <color rgb="FF0000FF"/>
        <rFont val="Tahoma"/>
        <family val="2"/>
      </rPr>
      <t>0.497</t>
    </r>
  </si>
  <si>
    <r>
      <t xml:space="preserve">T </t>
    </r>
    <r>
      <rPr>
        <u/>
        <sz val="8"/>
        <color rgb="FF0000FF"/>
        <rFont val="Tahoma"/>
        <family val="2"/>
      </rPr>
      <t>0.208</t>
    </r>
  </si>
  <si>
    <r>
      <t xml:space="preserve">T </t>
    </r>
    <r>
      <rPr>
        <u/>
        <sz val="8"/>
        <color rgb="FF0000FF"/>
        <rFont val="Tahoma"/>
        <family val="2"/>
      </rPr>
      <t>0.322</t>
    </r>
  </si>
  <si>
    <r>
      <t xml:space="preserve">T </t>
    </r>
    <r>
      <rPr>
        <u/>
        <sz val="8"/>
        <color rgb="FF0000FF"/>
        <rFont val="Tahoma"/>
        <family val="2"/>
      </rPr>
      <t>0.352</t>
    </r>
  </si>
  <si>
    <r>
      <t xml:space="preserve">T </t>
    </r>
    <r>
      <rPr>
        <u/>
        <sz val="8"/>
        <color rgb="FF0000FF"/>
        <rFont val="Tahoma"/>
        <family val="2"/>
      </rPr>
      <t>0.446</t>
    </r>
  </si>
  <si>
    <r>
      <t xml:space="preserve">T </t>
    </r>
    <r>
      <rPr>
        <u/>
        <sz val="8"/>
        <color rgb="FF0000FF"/>
        <rFont val="Tahoma"/>
        <family val="2"/>
      </rPr>
      <t>0.509</t>
    </r>
  </si>
  <si>
    <r>
      <t xml:space="preserve">T </t>
    </r>
    <r>
      <rPr>
        <u/>
        <sz val="8"/>
        <color rgb="FF0000FF"/>
        <rFont val="Tahoma"/>
        <family val="2"/>
      </rPr>
      <t>0.190</t>
    </r>
  </si>
  <si>
    <r>
      <t xml:space="preserve">T </t>
    </r>
    <r>
      <rPr>
        <u/>
        <sz val="8"/>
        <color rgb="FF0000FF"/>
        <rFont val="Tahoma"/>
        <family val="2"/>
      </rPr>
      <t>0.329</t>
    </r>
  </si>
  <si>
    <r>
      <t xml:space="preserve">T </t>
    </r>
    <r>
      <rPr>
        <u/>
        <sz val="8"/>
        <color rgb="FF0000FF"/>
        <rFont val="Tahoma"/>
        <family val="2"/>
      </rPr>
      <t>0.032</t>
    </r>
  </si>
  <si>
    <r>
      <t xml:space="preserve">T </t>
    </r>
    <r>
      <rPr>
        <u/>
        <sz val="8"/>
        <color theme="1"/>
        <rFont val="Tahoma"/>
        <family val="2"/>
      </rPr>
      <t>99.747%</t>
    </r>
  </si>
  <si>
    <r>
      <t xml:space="preserve">T </t>
    </r>
    <r>
      <rPr>
        <u/>
        <sz val="8"/>
        <color theme="1"/>
        <rFont val="Tahoma"/>
        <family val="2"/>
      </rPr>
      <t>99.872%</t>
    </r>
  </si>
  <si>
    <r>
      <t xml:space="preserve">T </t>
    </r>
    <r>
      <rPr>
        <u/>
        <sz val="8"/>
        <color rgb="FF0000FF"/>
        <rFont val="Tahoma"/>
        <family val="2"/>
      </rPr>
      <t>99.809%</t>
    </r>
  </si>
  <si>
    <r>
      <t xml:space="preserve">T </t>
    </r>
    <r>
      <rPr>
        <u/>
        <sz val="8"/>
        <color rgb="FF0000FF"/>
        <rFont val="Tahoma"/>
        <family val="2"/>
      </rPr>
      <t>0.062%</t>
    </r>
  </si>
  <si>
    <r>
      <t xml:space="preserve">T </t>
    </r>
    <r>
      <rPr>
        <u/>
        <sz val="8"/>
        <color rgb="FF0000FF"/>
        <rFont val="Tahoma"/>
        <family val="2"/>
      </rPr>
      <t>0.062</t>
    </r>
  </si>
  <si>
    <r>
      <t xml:space="preserve">T </t>
    </r>
    <r>
      <rPr>
        <u/>
        <sz val="8"/>
        <color theme="1"/>
        <rFont val="Tahoma"/>
        <family val="2"/>
      </rPr>
      <t>98.418%</t>
    </r>
  </si>
  <si>
    <r>
      <t xml:space="preserve">T </t>
    </r>
    <r>
      <rPr>
        <u/>
        <sz val="8"/>
        <color theme="1"/>
        <rFont val="Tahoma"/>
        <family val="2"/>
      </rPr>
      <t>64.800</t>
    </r>
  </si>
  <si>
    <r>
      <t xml:space="preserve">T </t>
    </r>
    <r>
      <rPr>
        <u/>
        <sz val="8"/>
        <color theme="1"/>
        <rFont val="Tahoma"/>
        <family val="2"/>
      </rPr>
      <t>98.824%</t>
    </r>
  </si>
  <si>
    <r>
      <t xml:space="preserve">T </t>
    </r>
    <r>
      <rPr>
        <u/>
        <sz val="8"/>
        <color theme="1"/>
        <rFont val="Tahoma"/>
        <family val="2"/>
      </rPr>
      <t>64.260</t>
    </r>
  </si>
  <si>
    <r>
      <t xml:space="preserve">T </t>
    </r>
    <r>
      <rPr>
        <u/>
        <sz val="8"/>
        <color theme="1"/>
        <rFont val="Tahoma"/>
        <family val="2"/>
      </rPr>
      <t>98.204%</t>
    </r>
  </si>
  <si>
    <r>
      <t xml:space="preserve">T </t>
    </r>
    <r>
      <rPr>
        <u/>
        <sz val="8"/>
        <color theme="1"/>
        <rFont val="Tahoma"/>
        <family val="2"/>
      </rPr>
      <t>64.820</t>
    </r>
  </si>
  <si>
    <r>
      <t xml:space="preserve">T </t>
    </r>
    <r>
      <rPr>
        <u/>
        <sz val="8"/>
        <color rgb="FF0000FF"/>
        <rFont val="Tahoma"/>
        <family val="2"/>
      </rPr>
      <t>98.482%</t>
    </r>
  </si>
  <si>
    <r>
      <t xml:space="preserve">T </t>
    </r>
    <r>
      <rPr>
        <u/>
        <sz val="8"/>
        <color rgb="FF0000FF"/>
        <rFont val="Tahoma"/>
        <family val="2"/>
      </rPr>
      <t>64.630</t>
    </r>
  </si>
  <si>
    <r>
      <t xml:space="preserve">T </t>
    </r>
    <r>
      <rPr>
        <u/>
        <sz val="8"/>
        <color rgb="FF0000FF"/>
        <rFont val="Tahoma"/>
        <family val="2"/>
      </rPr>
      <t>0.319</t>
    </r>
  </si>
  <si>
    <r>
      <t xml:space="preserve">T </t>
    </r>
    <r>
      <rPr>
        <u/>
        <sz val="8"/>
        <color rgb="FF0000FF"/>
        <rFont val="Tahoma"/>
        <family val="2"/>
      </rPr>
      <t>0.320</t>
    </r>
  </si>
  <si>
    <r>
      <t xml:space="preserve">T </t>
    </r>
    <r>
      <rPr>
        <u/>
        <sz val="8"/>
        <color rgb="FF0000FF"/>
        <rFont val="Tahoma"/>
        <family val="2"/>
      </rPr>
      <t>0.494</t>
    </r>
  </si>
  <si>
    <r>
      <t xml:space="preserve">T </t>
    </r>
    <r>
      <rPr>
        <u/>
        <sz val="8"/>
        <color theme="1"/>
        <rFont val="Tahoma"/>
        <family val="2"/>
      </rPr>
      <t>99.200%</t>
    </r>
  </si>
  <si>
    <r>
      <t xml:space="preserve">T </t>
    </r>
    <r>
      <rPr>
        <u/>
        <sz val="8"/>
        <color theme="1"/>
        <rFont val="Tahoma"/>
        <family val="2"/>
      </rPr>
      <t>97.276%</t>
    </r>
  </si>
  <si>
    <r>
      <t xml:space="preserve">T </t>
    </r>
    <r>
      <rPr>
        <u/>
        <sz val="8"/>
        <color theme="1"/>
        <rFont val="Tahoma"/>
        <family val="2"/>
      </rPr>
      <t>100.513%</t>
    </r>
  </si>
  <si>
    <r>
      <t xml:space="preserve">T </t>
    </r>
    <r>
      <rPr>
        <u/>
        <sz val="8"/>
        <color theme="1"/>
        <rFont val="Tahoma"/>
        <family val="2"/>
      </rPr>
      <t>98.100%</t>
    </r>
  </si>
  <si>
    <r>
      <t xml:space="preserve">T </t>
    </r>
    <r>
      <rPr>
        <u/>
        <sz val="8"/>
        <color theme="1"/>
        <rFont val="Tahoma"/>
        <family val="2"/>
      </rPr>
      <t>100.611%</t>
    </r>
  </si>
  <si>
    <r>
      <t xml:space="preserve">T </t>
    </r>
    <r>
      <rPr>
        <u/>
        <sz val="8"/>
        <color theme="1"/>
        <rFont val="Tahoma"/>
        <family val="2"/>
      </rPr>
      <t>97.899%</t>
    </r>
  </si>
  <si>
    <r>
      <t xml:space="preserve">T </t>
    </r>
    <r>
      <rPr>
        <u/>
        <sz val="8"/>
        <color rgb="FF0000FF"/>
        <rFont val="Tahoma"/>
        <family val="2"/>
      </rPr>
      <t>100.108%</t>
    </r>
  </si>
  <si>
    <r>
      <t xml:space="preserve">T </t>
    </r>
    <r>
      <rPr>
        <u/>
        <sz val="8"/>
        <color rgb="FF0000FF"/>
        <rFont val="Tahoma"/>
        <family val="2"/>
      </rPr>
      <t>97.758%</t>
    </r>
  </si>
  <si>
    <r>
      <t xml:space="preserve">T </t>
    </r>
    <r>
      <rPr>
        <u/>
        <sz val="8"/>
        <color rgb="FF0000FF"/>
        <rFont val="Tahoma"/>
        <family val="2"/>
      </rPr>
      <t>0.787%</t>
    </r>
  </si>
  <si>
    <r>
      <t xml:space="preserve">T </t>
    </r>
    <r>
      <rPr>
        <u/>
        <sz val="8"/>
        <color rgb="FF0000FF"/>
        <rFont val="Tahoma"/>
        <family val="2"/>
      </rPr>
      <t>0.429%</t>
    </r>
  </si>
  <si>
    <r>
      <t xml:space="preserve">T </t>
    </r>
    <r>
      <rPr>
        <u/>
        <sz val="8"/>
        <color rgb="FF0000FF"/>
        <rFont val="Tahoma"/>
        <family val="2"/>
      </rPr>
      <t>0.787</t>
    </r>
  </si>
  <si>
    <r>
      <t xml:space="preserve">T </t>
    </r>
    <r>
      <rPr>
        <u/>
        <sz val="8"/>
        <color rgb="FF0000FF"/>
        <rFont val="Tahoma"/>
        <family val="2"/>
      </rPr>
      <t>0.439</t>
    </r>
  </si>
  <si>
    <r>
      <t>1:1</t>
    </r>
    <r>
      <rPr>
        <sz val="7"/>
        <color theme="1"/>
        <rFont val="Tahoma"/>
        <family val="2"/>
      </rPr>
      <t>7/11/2013 5:14:59 PM</t>
    </r>
  </si>
  <si>
    <r>
      <t xml:space="preserve">T </t>
    </r>
    <r>
      <rPr>
        <u/>
        <sz val="8"/>
        <color theme="1"/>
        <rFont val="Tahoma"/>
        <family val="2"/>
      </rPr>
      <t>6422.000</t>
    </r>
  </si>
  <si>
    <r>
      <t xml:space="preserve">T </t>
    </r>
    <r>
      <rPr>
        <u/>
        <sz val="8"/>
        <color theme="1"/>
        <rFont val="Tahoma"/>
        <family val="2"/>
      </rPr>
      <t>13600.000</t>
    </r>
  </si>
  <si>
    <r>
      <t xml:space="preserve">T </t>
    </r>
    <r>
      <rPr>
        <u/>
        <sz val="8"/>
        <color theme="1"/>
        <rFont val="Tahoma"/>
        <family val="2"/>
      </rPr>
      <t>13160.000</t>
    </r>
  </si>
  <si>
    <r>
      <t xml:space="preserve">T </t>
    </r>
    <r>
      <rPr>
        <u/>
        <sz val="8"/>
        <color theme="1"/>
        <rFont val="Tahoma"/>
        <family val="2"/>
      </rPr>
      <t>6461.000</t>
    </r>
  </si>
  <si>
    <r>
      <t xml:space="preserve">T </t>
    </r>
    <r>
      <rPr>
        <u/>
        <sz val="8"/>
        <color theme="1"/>
        <rFont val="Tahoma"/>
        <family val="2"/>
      </rPr>
      <t>13250.000</t>
    </r>
  </si>
  <si>
    <r>
      <t xml:space="preserve">TM </t>
    </r>
    <r>
      <rPr>
        <u/>
        <sz val="8"/>
        <color theme="1"/>
        <rFont val="Tahoma"/>
        <family val="2"/>
      </rPr>
      <t>8210.000</t>
    </r>
  </si>
  <si>
    <r>
      <t xml:space="preserve">T </t>
    </r>
    <r>
      <rPr>
        <u/>
        <sz val="8"/>
        <color theme="1"/>
        <rFont val="Tahoma"/>
        <family val="2"/>
      </rPr>
      <t>108.171%</t>
    </r>
  </si>
  <si>
    <r>
      <t xml:space="preserve">TM </t>
    </r>
    <r>
      <rPr>
        <u/>
        <sz val="8"/>
        <color theme="1"/>
        <rFont val="Tahoma"/>
        <family val="2"/>
      </rPr>
      <t>6493.000</t>
    </r>
  </si>
  <si>
    <r>
      <t xml:space="preserve">T </t>
    </r>
    <r>
      <rPr>
        <u/>
        <sz val="8"/>
        <color theme="1"/>
        <rFont val="Tahoma"/>
        <family val="2"/>
      </rPr>
      <t>324.900</t>
    </r>
  </si>
  <si>
    <r>
      <t xml:space="preserve">T </t>
    </r>
    <r>
      <rPr>
        <u/>
        <sz val="8"/>
        <color theme="1"/>
        <rFont val="Tahoma"/>
        <family val="2"/>
      </rPr>
      <t>1278.000</t>
    </r>
  </si>
  <si>
    <r>
      <t xml:space="preserve">TM </t>
    </r>
    <r>
      <rPr>
        <u/>
        <sz val="8"/>
        <color theme="1"/>
        <rFont val="Tahoma"/>
        <family val="2"/>
      </rPr>
      <t>14370.000</t>
    </r>
  </si>
  <si>
    <r>
      <t xml:space="preserve">T </t>
    </r>
    <r>
      <rPr>
        <u/>
        <sz val="8"/>
        <color theme="1"/>
        <rFont val="Tahoma"/>
        <family val="2"/>
      </rPr>
      <t>130.900</t>
    </r>
  </si>
  <si>
    <r>
      <t xml:space="preserve">T </t>
    </r>
    <r>
      <rPr>
        <u/>
        <sz val="8"/>
        <color theme="1"/>
        <rFont val="Tahoma"/>
        <family val="2"/>
      </rPr>
      <t>6439.000</t>
    </r>
  </si>
  <si>
    <r>
      <t xml:space="preserve">T </t>
    </r>
    <r>
      <rPr>
        <u/>
        <sz val="8"/>
        <color theme="1"/>
        <rFont val="Tahoma"/>
        <family val="2"/>
      </rPr>
      <t>13640.000</t>
    </r>
  </si>
  <si>
    <r>
      <t xml:space="preserve">T </t>
    </r>
    <r>
      <rPr>
        <u/>
        <sz val="8"/>
        <color theme="1"/>
        <rFont val="Tahoma"/>
        <family val="2"/>
      </rPr>
      <t>13180.000</t>
    </r>
  </si>
  <si>
    <r>
      <t xml:space="preserve">TM </t>
    </r>
    <r>
      <rPr>
        <u/>
        <sz val="8"/>
        <color theme="1"/>
        <rFont val="Tahoma"/>
        <family val="2"/>
      </rPr>
      <t>6482.000</t>
    </r>
  </si>
  <si>
    <r>
      <t xml:space="preserve">T </t>
    </r>
    <r>
      <rPr>
        <u/>
        <sz val="8"/>
        <color theme="1"/>
        <rFont val="Tahoma"/>
        <family val="2"/>
      </rPr>
      <t>13200.000</t>
    </r>
  </si>
  <si>
    <r>
      <t xml:space="preserve">T </t>
    </r>
    <r>
      <rPr>
        <u/>
        <sz val="8"/>
        <color theme="1"/>
        <rFont val="Tahoma"/>
        <family val="2"/>
      </rPr>
      <t>8145.000</t>
    </r>
  </si>
  <si>
    <r>
      <t xml:space="preserve">T </t>
    </r>
    <r>
      <rPr>
        <u/>
        <sz val="8"/>
        <color theme="1"/>
        <rFont val="Tahoma"/>
        <family val="2"/>
      </rPr>
      <t>108.757%</t>
    </r>
  </si>
  <si>
    <r>
      <t xml:space="preserve">T </t>
    </r>
    <r>
      <rPr>
        <u/>
        <sz val="8"/>
        <color theme="1"/>
        <rFont val="Tahoma"/>
        <family val="2"/>
      </rPr>
      <t>6464.000</t>
    </r>
  </si>
  <si>
    <r>
      <t xml:space="preserve">TM </t>
    </r>
    <r>
      <rPr>
        <u/>
        <sz val="8"/>
        <color theme="1"/>
        <rFont val="Tahoma"/>
        <family val="2"/>
      </rPr>
      <t>327.300</t>
    </r>
  </si>
  <si>
    <r>
      <t xml:space="preserve">M </t>
    </r>
    <r>
      <rPr>
        <u/>
        <sz val="8"/>
        <color theme="1"/>
        <rFont val="Tahoma"/>
        <family val="2"/>
      </rPr>
      <t>132.600</t>
    </r>
  </si>
  <si>
    <r>
      <t xml:space="preserve">TM </t>
    </r>
    <r>
      <rPr>
        <u/>
        <sz val="8"/>
        <color theme="1"/>
        <rFont val="Tahoma"/>
        <family val="2"/>
      </rPr>
      <t>1287.000</t>
    </r>
  </si>
  <si>
    <r>
      <t xml:space="preserve">T </t>
    </r>
    <r>
      <rPr>
        <u/>
        <sz val="8"/>
        <color theme="1"/>
        <rFont val="Tahoma"/>
        <family val="2"/>
      </rPr>
      <t>14250.000</t>
    </r>
  </si>
  <si>
    <r>
      <t xml:space="preserve">TM </t>
    </r>
    <r>
      <rPr>
        <u/>
        <sz val="8"/>
        <color theme="1"/>
        <rFont val="Tahoma"/>
        <family val="2"/>
      </rPr>
      <t>131.700</t>
    </r>
  </si>
  <si>
    <r>
      <t xml:space="preserve">T </t>
    </r>
    <r>
      <rPr>
        <u/>
        <sz val="8"/>
        <color theme="1"/>
        <rFont val="Tahoma"/>
        <family val="2"/>
      </rPr>
      <t>6445.000</t>
    </r>
  </si>
  <si>
    <r>
      <t xml:space="preserve">TM </t>
    </r>
    <r>
      <rPr>
        <u/>
        <sz val="8"/>
        <color theme="1"/>
        <rFont val="Tahoma"/>
        <family val="2"/>
      </rPr>
      <t>13660.000</t>
    </r>
  </si>
  <si>
    <r>
      <t xml:space="preserve">TM </t>
    </r>
    <r>
      <rPr>
        <u/>
        <sz val="8"/>
        <color theme="1"/>
        <rFont val="Tahoma"/>
        <family val="2"/>
      </rPr>
      <t>13210.000</t>
    </r>
  </si>
  <si>
    <r>
      <t xml:space="preserve">TM </t>
    </r>
    <r>
      <rPr>
        <u/>
        <sz val="8"/>
        <color theme="1"/>
        <rFont val="Tahoma"/>
        <family val="2"/>
      </rPr>
      <t>6470.000</t>
    </r>
  </si>
  <si>
    <r>
      <t xml:space="preserve">TM </t>
    </r>
    <r>
      <rPr>
        <u/>
        <sz val="8"/>
        <color theme="1"/>
        <rFont val="Tahoma"/>
        <family val="2"/>
      </rPr>
      <t>13300.000</t>
    </r>
  </si>
  <si>
    <r>
      <t xml:space="preserve">T </t>
    </r>
    <r>
      <rPr>
        <u/>
        <sz val="8"/>
        <color theme="1"/>
        <rFont val="Tahoma"/>
        <family val="2"/>
      </rPr>
      <t>8151.000</t>
    </r>
  </si>
  <si>
    <r>
      <t xml:space="preserve">T </t>
    </r>
    <r>
      <rPr>
        <u/>
        <sz val="8"/>
        <color theme="1"/>
        <rFont val="Tahoma"/>
        <family val="2"/>
      </rPr>
      <t>109.042%</t>
    </r>
  </si>
  <si>
    <r>
      <t xml:space="preserve">T </t>
    </r>
    <r>
      <rPr>
        <u/>
        <sz val="8"/>
        <color theme="1"/>
        <rFont val="Tahoma"/>
        <family val="2"/>
      </rPr>
      <t>6486.000</t>
    </r>
  </si>
  <si>
    <r>
      <t xml:space="preserve">TM </t>
    </r>
    <r>
      <rPr>
        <u/>
        <sz val="8"/>
        <color theme="1"/>
        <rFont val="Tahoma"/>
        <family val="2"/>
      </rPr>
      <t>328.500</t>
    </r>
  </si>
  <si>
    <r>
      <t xml:space="preserve">M </t>
    </r>
    <r>
      <rPr>
        <u/>
        <sz val="8"/>
        <color theme="1"/>
        <rFont val="Tahoma"/>
        <family val="2"/>
      </rPr>
      <t>133.100</t>
    </r>
  </si>
  <si>
    <r>
      <t xml:space="preserve">TM </t>
    </r>
    <r>
      <rPr>
        <u/>
        <sz val="8"/>
        <color theme="1"/>
        <rFont val="Tahoma"/>
        <family val="2"/>
      </rPr>
      <t>1290.000</t>
    </r>
  </si>
  <si>
    <r>
      <t xml:space="preserve">T </t>
    </r>
    <r>
      <rPr>
        <u/>
        <sz val="8"/>
        <color theme="1"/>
        <rFont val="Tahoma"/>
        <family val="2"/>
      </rPr>
      <t>14230.000</t>
    </r>
  </si>
  <si>
    <r>
      <t xml:space="preserve">TM </t>
    </r>
    <r>
      <rPr>
        <u/>
        <sz val="8"/>
        <color theme="1"/>
        <rFont val="Tahoma"/>
        <family val="2"/>
      </rPr>
      <t>131.500</t>
    </r>
  </si>
  <si>
    <r>
      <t xml:space="preserve">M </t>
    </r>
    <r>
      <rPr>
        <u/>
        <sz val="8"/>
        <color theme="1"/>
        <rFont val="Tahoma"/>
        <family val="2"/>
      </rPr>
      <t>132.000</t>
    </r>
  </si>
  <si>
    <r>
      <t xml:space="preserve">M </t>
    </r>
    <r>
      <rPr>
        <u/>
        <sz val="8"/>
        <color theme="1"/>
        <rFont val="Tahoma"/>
        <family val="2"/>
      </rPr>
      <t>132.100</t>
    </r>
  </si>
  <si>
    <r>
      <t xml:space="preserve">T </t>
    </r>
    <r>
      <rPr>
        <u/>
        <sz val="8"/>
        <color rgb="FF0000FF"/>
        <rFont val="Tahoma"/>
        <family val="2"/>
      </rPr>
      <t>6435.000</t>
    </r>
  </si>
  <si>
    <r>
      <t xml:space="preserve">TM </t>
    </r>
    <r>
      <rPr>
        <u/>
        <sz val="8"/>
        <color rgb="FF0000FF"/>
        <rFont val="Tahoma"/>
        <family val="2"/>
      </rPr>
      <t>13630.000</t>
    </r>
  </si>
  <si>
    <r>
      <t xml:space="preserve">TM </t>
    </r>
    <r>
      <rPr>
        <u/>
        <sz val="8"/>
        <color rgb="FF0000FF"/>
        <rFont val="Tahoma"/>
        <family val="2"/>
      </rPr>
      <t>13180.000</t>
    </r>
  </si>
  <si>
    <r>
      <t xml:space="preserve">TM </t>
    </r>
    <r>
      <rPr>
        <u/>
        <sz val="8"/>
        <color rgb="FF0000FF"/>
        <rFont val="Tahoma"/>
        <family val="2"/>
      </rPr>
      <t>6471.000</t>
    </r>
  </si>
  <si>
    <r>
      <t xml:space="preserve">TM </t>
    </r>
    <r>
      <rPr>
        <u/>
        <sz val="8"/>
        <color rgb="FF0000FF"/>
        <rFont val="Tahoma"/>
        <family val="2"/>
      </rPr>
      <t>13250.000</t>
    </r>
  </si>
  <si>
    <r>
      <t xml:space="preserve">TM </t>
    </r>
    <r>
      <rPr>
        <u/>
        <sz val="8"/>
        <color rgb="FF0000FF"/>
        <rFont val="Tahoma"/>
        <family val="2"/>
      </rPr>
      <t>8169.000</t>
    </r>
  </si>
  <si>
    <r>
      <t xml:space="preserve">T </t>
    </r>
    <r>
      <rPr>
        <u/>
        <sz val="8"/>
        <color rgb="FF0000FF"/>
        <rFont val="Tahoma"/>
        <family val="2"/>
      </rPr>
      <t>108.657%</t>
    </r>
  </si>
  <si>
    <r>
      <t xml:space="preserve">TM </t>
    </r>
    <r>
      <rPr>
        <u/>
        <sz val="8"/>
        <color rgb="FF0000FF"/>
        <rFont val="Tahoma"/>
        <family val="2"/>
      </rPr>
      <t>6481.000</t>
    </r>
  </si>
  <si>
    <r>
      <t xml:space="preserve">TM </t>
    </r>
    <r>
      <rPr>
        <u/>
        <sz val="8"/>
        <color rgb="FF0000FF"/>
        <rFont val="Tahoma"/>
        <family val="2"/>
      </rPr>
      <t>326.900</t>
    </r>
  </si>
  <si>
    <r>
      <t xml:space="preserve">M </t>
    </r>
    <r>
      <rPr>
        <u/>
        <sz val="8"/>
        <color rgb="FF0000FF"/>
        <rFont val="Tahoma"/>
        <family val="2"/>
      </rPr>
      <t>132.100</t>
    </r>
  </si>
  <si>
    <r>
      <t xml:space="preserve">TM </t>
    </r>
    <r>
      <rPr>
        <u/>
        <sz val="8"/>
        <color rgb="FF0000FF"/>
        <rFont val="Tahoma"/>
        <family val="2"/>
      </rPr>
      <t>1285.000</t>
    </r>
  </si>
  <si>
    <r>
      <t xml:space="preserve">TM </t>
    </r>
    <r>
      <rPr>
        <u/>
        <sz val="8"/>
        <color rgb="FF0000FF"/>
        <rFont val="Tahoma"/>
        <family val="2"/>
      </rPr>
      <t>14280.000</t>
    </r>
  </si>
  <si>
    <r>
      <t xml:space="preserve">TM </t>
    </r>
    <r>
      <rPr>
        <u/>
        <sz val="8"/>
        <color rgb="FF0000FF"/>
        <rFont val="Tahoma"/>
        <family val="2"/>
      </rPr>
      <t>131.400</t>
    </r>
  </si>
  <si>
    <r>
      <t xml:space="preserve">M </t>
    </r>
    <r>
      <rPr>
        <u/>
        <sz val="8"/>
        <color rgb="FF0000FF"/>
        <rFont val="Tahoma"/>
        <family val="2"/>
      </rPr>
      <t>131.700</t>
    </r>
  </si>
  <si>
    <r>
      <t xml:space="preserve">M </t>
    </r>
    <r>
      <rPr>
        <u/>
        <sz val="8"/>
        <color rgb="FF0000FF"/>
        <rFont val="Tahoma"/>
        <family val="2"/>
      </rPr>
      <t>132.000</t>
    </r>
  </si>
  <si>
    <r>
      <t xml:space="preserve">T </t>
    </r>
    <r>
      <rPr>
        <u/>
        <sz val="8"/>
        <color rgb="FF0000FF"/>
        <rFont val="Tahoma"/>
        <family val="2"/>
      </rPr>
      <t>12.060</t>
    </r>
  </si>
  <si>
    <r>
      <t xml:space="preserve">TM </t>
    </r>
    <r>
      <rPr>
        <u/>
        <sz val="8"/>
        <color rgb="FF0000FF"/>
        <rFont val="Tahoma"/>
        <family val="2"/>
      </rPr>
      <t>28.950</t>
    </r>
  </si>
  <si>
    <r>
      <t xml:space="preserve">TM </t>
    </r>
    <r>
      <rPr>
        <u/>
        <sz val="8"/>
        <color rgb="FF0000FF"/>
        <rFont val="Tahoma"/>
        <family val="2"/>
      </rPr>
      <t>24.830</t>
    </r>
  </si>
  <si>
    <r>
      <t xml:space="preserve">TM </t>
    </r>
    <r>
      <rPr>
        <u/>
        <sz val="8"/>
        <color rgb="FF0000FF"/>
        <rFont val="Tahoma"/>
        <family val="2"/>
      </rPr>
      <t>10.510</t>
    </r>
  </si>
  <si>
    <r>
      <t xml:space="preserve">TM </t>
    </r>
    <r>
      <rPr>
        <u/>
        <sz val="8"/>
        <color rgb="FF0000FF"/>
        <rFont val="Tahoma"/>
        <family val="2"/>
      </rPr>
      <t>46.700</t>
    </r>
  </si>
  <si>
    <r>
      <t xml:space="preserve">TM </t>
    </r>
    <r>
      <rPr>
        <u/>
        <sz val="8"/>
        <color rgb="FF0000FF"/>
        <rFont val="Tahoma"/>
        <family val="2"/>
      </rPr>
      <t>35.720</t>
    </r>
  </si>
  <si>
    <r>
      <t xml:space="preserve">T </t>
    </r>
    <r>
      <rPr>
        <u/>
        <sz val="8"/>
        <color rgb="FF0000FF"/>
        <rFont val="Tahoma"/>
        <family val="2"/>
      </rPr>
      <t>0.444%</t>
    </r>
  </si>
  <si>
    <r>
      <t xml:space="preserve">TM </t>
    </r>
    <r>
      <rPr>
        <u/>
        <sz val="8"/>
        <color rgb="FF0000FF"/>
        <rFont val="Tahoma"/>
        <family val="2"/>
      </rPr>
      <t>15.080</t>
    </r>
  </si>
  <si>
    <r>
      <t xml:space="preserve">TM </t>
    </r>
    <r>
      <rPr>
        <u/>
        <sz val="8"/>
        <color rgb="FF0000FF"/>
        <rFont val="Tahoma"/>
        <family val="2"/>
      </rPr>
      <t>1.833</t>
    </r>
  </si>
  <si>
    <r>
      <t xml:space="preserve">M </t>
    </r>
    <r>
      <rPr>
        <u/>
        <sz val="8"/>
        <color rgb="FF0000FF"/>
        <rFont val="Tahoma"/>
        <family val="2"/>
      </rPr>
      <t>1.374</t>
    </r>
  </si>
  <si>
    <r>
      <t xml:space="preserve">TM </t>
    </r>
    <r>
      <rPr>
        <u/>
        <sz val="8"/>
        <color rgb="FF0000FF"/>
        <rFont val="Tahoma"/>
        <family val="2"/>
      </rPr>
      <t>6.056</t>
    </r>
  </si>
  <si>
    <r>
      <t xml:space="preserve">TM </t>
    </r>
    <r>
      <rPr>
        <u/>
        <sz val="8"/>
        <color rgb="FF0000FF"/>
        <rFont val="Tahoma"/>
        <family val="2"/>
      </rPr>
      <t>72.690</t>
    </r>
  </si>
  <si>
    <r>
      <t xml:space="preserve">TM </t>
    </r>
    <r>
      <rPr>
        <u/>
        <sz val="8"/>
        <color rgb="FF0000FF"/>
        <rFont val="Tahoma"/>
        <family val="2"/>
      </rPr>
      <t>0.464</t>
    </r>
  </si>
  <si>
    <r>
      <t xml:space="preserve">M </t>
    </r>
    <r>
      <rPr>
        <u/>
        <sz val="8"/>
        <color rgb="FF0000FF"/>
        <rFont val="Tahoma"/>
        <family val="2"/>
      </rPr>
      <t>0.295</t>
    </r>
  </si>
  <si>
    <r>
      <t xml:space="preserve">M </t>
    </r>
    <r>
      <rPr>
        <u/>
        <sz val="8"/>
        <color rgb="FF0000FF"/>
        <rFont val="Tahoma"/>
        <family val="2"/>
      </rPr>
      <t>0.141</t>
    </r>
  </si>
  <si>
    <r>
      <t xml:space="preserve">TM </t>
    </r>
    <r>
      <rPr>
        <u/>
        <sz val="8"/>
        <color rgb="FF0000FF"/>
        <rFont val="Tahoma"/>
        <family val="2"/>
      </rPr>
      <t>0.212</t>
    </r>
  </si>
  <si>
    <r>
      <t xml:space="preserve">TM </t>
    </r>
    <r>
      <rPr>
        <u/>
        <sz val="8"/>
        <color rgb="FF0000FF"/>
        <rFont val="Tahoma"/>
        <family val="2"/>
      </rPr>
      <t>0.188</t>
    </r>
  </si>
  <si>
    <r>
      <t xml:space="preserve">TM </t>
    </r>
    <r>
      <rPr>
        <u/>
        <sz val="8"/>
        <color rgb="FF0000FF"/>
        <rFont val="Tahoma"/>
        <family val="2"/>
      </rPr>
      <t>0.162</t>
    </r>
  </si>
  <si>
    <r>
      <t xml:space="preserve">TM </t>
    </r>
    <r>
      <rPr>
        <u/>
        <sz val="8"/>
        <color rgb="FF0000FF"/>
        <rFont val="Tahoma"/>
        <family val="2"/>
      </rPr>
      <t>0.352</t>
    </r>
  </si>
  <si>
    <r>
      <t xml:space="preserve">TM </t>
    </r>
    <r>
      <rPr>
        <u/>
        <sz val="8"/>
        <color rgb="FF0000FF"/>
        <rFont val="Tahoma"/>
        <family val="2"/>
      </rPr>
      <t>0.437</t>
    </r>
  </si>
  <si>
    <r>
      <t xml:space="preserve">T </t>
    </r>
    <r>
      <rPr>
        <u/>
        <sz val="8"/>
        <color rgb="FF0000FF"/>
        <rFont val="Tahoma"/>
        <family val="2"/>
      </rPr>
      <t>0.409</t>
    </r>
  </si>
  <si>
    <r>
      <t xml:space="preserve">TM </t>
    </r>
    <r>
      <rPr>
        <u/>
        <sz val="8"/>
        <color rgb="FF0000FF"/>
        <rFont val="Tahoma"/>
        <family val="2"/>
      </rPr>
      <t>0.233</t>
    </r>
  </si>
  <si>
    <r>
      <t xml:space="preserve">TM </t>
    </r>
    <r>
      <rPr>
        <u/>
        <sz val="8"/>
        <color rgb="FF0000FF"/>
        <rFont val="Tahoma"/>
        <family val="2"/>
      </rPr>
      <t>0.561</t>
    </r>
  </si>
  <si>
    <r>
      <t xml:space="preserve">M </t>
    </r>
    <r>
      <rPr>
        <u/>
        <sz val="8"/>
        <color rgb="FF0000FF"/>
        <rFont val="Tahoma"/>
        <family val="2"/>
      </rPr>
      <t>1.041</t>
    </r>
  </si>
  <si>
    <r>
      <t xml:space="preserve">TM </t>
    </r>
    <r>
      <rPr>
        <u/>
        <sz val="8"/>
        <color rgb="FF0000FF"/>
        <rFont val="Tahoma"/>
        <family val="2"/>
      </rPr>
      <t>0.471</t>
    </r>
  </si>
  <si>
    <r>
      <t xml:space="preserve">TM </t>
    </r>
    <r>
      <rPr>
        <u/>
        <sz val="8"/>
        <color rgb="FF0000FF"/>
        <rFont val="Tahoma"/>
        <family val="2"/>
      </rPr>
      <t>0.509</t>
    </r>
  </si>
  <si>
    <r>
      <t xml:space="preserve">TM </t>
    </r>
    <r>
      <rPr>
        <u/>
        <sz val="8"/>
        <color rgb="FF0000FF"/>
        <rFont val="Tahoma"/>
        <family val="2"/>
      </rPr>
      <t>0.353</t>
    </r>
  </si>
  <si>
    <r>
      <t xml:space="preserve">M </t>
    </r>
    <r>
      <rPr>
        <u/>
        <sz val="8"/>
        <color rgb="FF0000FF"/>
        <rFont val="Tahoma"/>
        <family val="2"/>
      </rPr>
      <t>0.224</t>
    </r>
  </si>
  <si>
    <r>
      <t xml:space="preserve">M </t>
    </r>
    <r>
      <rPr>
        <u/>
        <sz val="8"/>
        <color rgb="FF0000FF"/>
        <rFont val="Tahoma"/>
        <family val="2"/>
      </rPr>
      <t>0.107</t>
    </r>
  </si>
  <si>
    <r>
      <t xml:space="preserve">T </t>
    </r>
    <r>
      <rPr>
        <u/>
        <sz val="8"/>
        <color theme="1"/>
        <rFont val="Tahoma"/>
        <family val="2"/>
      </rPr>
      <t>42.630</t>
    </r>
  </si>
  <si>
    <r>
      <t xml:space="preserve">M </t>
    </r>
    <r>
      <rPr>
        <u/>
        <sz val="8"/>
        <color theme="1"/>
        <rFont val="Tahoma"/>
        <family val="2"/>
      </rPr>
      <t>63.840</t>
    </r>
  </si>
  <si>
    <r>
      <t xml:space="preserve">TM </t>
    </r>
    <r>
      <rPr>
        <u/>
        <sz val="8"/>
        <color theme="1"/>
        <rFont val="Tahoma"/>
        <family val="2"/>
      </rPr>
      <t>322.600</t>
    </r>
  </si>
  <si>
    <r>
      <t xml:space="preserve">TM </t>
    </r>
    <r>
      <rPr>
        <u/>
        <sz val="8"/>
        <color theme="1"/>
        <rFont val="Tahoma"/>
        <family val="2"/>
      </rPr>
      <t>129.800</t>
    </r>
  </si>
  <si>
    <r>
      <t xml:space="preserve">T </t>
    </r>
    <r>
      <rPr>
        <u/>
        <sz val="8"/>
        <color theme="1"/>
        <rFont val="Tahoma"/>
        <family val="2"/>
      </rPr>
      <t>107.357%</t>
    </r>
  </si>
  <si>
    <r>
      <t xml:space="preserve">TM </t>
    </r>
    <r>
      <rPr>
        <u/>
        <sz val="8"/>
        <color theme="1"/>
        <rFont val="Tahoma"/>
        <family val="2"/>
      </rPr>
      <t>41.760</t>
    </r>
  </si>
  <si>
    <r>
      <t xml:space="preserve">M </t>
    </r>
    <r>
      <rPr>
        <u/>
        <sz val="8"/>
        <color theme="1"/>
        <rFont val="Tahoma"/>
        <family val="2"/>
      </rPr>
      <t>9.927</t>
    </r>
  </si>
  <si>
    <r>
      <t xml:space="preserve">T </t>
    </r>
    <r>
      <rPr>
        <u/>
        <sz val="8"/>
        <color theme="1"/>
        <rFont val="Tahoma"/>
        <family val="2"/>
      </rPr>
      <t>387.800</t>
    </r>
  </si>
  <si>
    <r>
      <t xml:space="preserve">M </t>
    </r>
    <r>
      <rPr>
        <u/>
        <sz val="8"/>
        <color theme="1"/>
        <rFont val="Tahoma"/>
        <family val="2"/>
      </rPr>
      <t>131.800</t>
    </r>
  </si>
  <si>
    <r>
      <t xml:space="preserve">TM </t>
    </r>
    <r>
      <rPr>
        <u/>
        <sz val="8"/>
        <color theme="1"/>
        <rFont val="Tahoma"/>
        <family val="2"/>
      </rPr>
      <t>42.730</t>
    </r>
  </si>
  <si>
    <r>
      <t xml:space="preserve">M </t>
    </r>
    <r>
      <rPr>
        <u/>
        <sz val="8"/>
        <color theme="1"/>
        <rFont val="Tahoma"/>
        <family val="2"/>
      </rPr>
      <t>63.500</t>
    </r>
  </si>
  <si>
    <r>
      <t xml:space="preserve">T </t>
    </r>
    <r>
      <rPr>
        <u/>
        <sz val="8"/>
        <color theme="1"/>
        <rFont val="Tahoma"/>
        <family val="2"/>
      </rPr>
      <t>321.600</t>
    </r>
  </si>
  <si>
    <r>
      <t xml:space="preserve">T </t>
    </r>
    <r>
      <rPr>
        <u/>
        <sz val="8"/>
        <color theme="1"/>
        <rFont val="Tahoma"/>
        <family val="2"/>
      </rPr>
      <t>129.100</t>
    </r>
  </si>
  <si>
    <r>
      <t xml:space="preserve">T </t>
    </r>
    <r>
      <rPr>
        <u/>
        <sz val="8"/>
        <color theme="1"/>
        <rFont val="Tahoma"/>
        <family val="2"/>
      </rPr>
      <t>107.696%</t>
    </r>
  </si>
  <si>
    <r>
      <t xml:space="preserve">TM </t>
    </r>
    <r>
      <rPr>
        <u/>
        <sz val="8"/>
        <color theme="1"/>
        <rFont val="Tahoma"/>
        <family val="2"/>
      </rPr>
      <t>41.730</t>
    </r>
  </si>
  <si>
    <r>
      <t xml:space="preserve">M </t>
    </r>
    <r>
      <rPr>
        <u/>
        <sz val="8"/>
        <color theme="1"/>
        <rFont val="Tahoma"/>
        <family val="2"/>
      </rPr>
      <t>130.200</t>
    </r>
  </si>
  <si>
    <r>
      <t xml:space="preserve">M </t>
    </r>
    <r>
      <rPr>
        <u/>
        <sz val="8"/>
        <color theme="1"/>
        <rFont val="Tahoma"/>
        <family val="2"/>
      </rPr>
      <t>9.968</t>
    </r>
  </si>
  <si>
    <r>
      <t xml:space="preserve">M </t>
    </r>
    <r>
      <rPr>
        <u/>
        <sz val="8"/>
        <color theme="1"/>
        <rFont val="Tahoma"/>
        <family val="2"/>
      </rPr>
      <t>9.997</t>
    </r>
  </si>
  <si>
    <r>
      <t xml:space="preserve">TM </t>
    </r>
    <r>
      <rPr>
        <u/>
        <sz val="8"/>
        <color theme="1"/>
        <rFont val="Tahoma"/>
        <family val="2"/>
      </rPr>
      <t>437.000</t>
    </r>
  </si>
  <si>
    <r>
      <t xml:space="preserve">TM </t>
    </r>
    <r>
      <rPr>
        <u/>
        <sz val="8"/>
        <color theme="1"/>
        <rFont val="Tahoma"/>
        <family val="2"/>
      </rPr>
      <t>43.070</t>
    </r>
  </si>
  <si>
    <r>
      <t xml:space="preserve">TM </t>
    </r>
    <r>
      <rPr>
        <u/>
        <sz val="8"/>
        <color theme="1"/>
        <rFont val="Tahoma"/>
        <family val="2"/>
      </rPr>
      <t>323.200</t>
    </r>
  </si>
  <si>
    <r>
      <t xml:space="preserve">TM </t>
    </r>
    <r>
      <rPr>
        <u/>
        <sz val="8"/>
        <color theme="1"/>
        <rFont val="Tahoma"/>
        <family val="2"/>
      </rPr>
      <t>129.700</t>
    </r>
  </si>
  <si>
    <r>
      <t xml:space="preserve">T </t>
    </r>
    <r>
      <rPr>
        <u/>
        <sz val="8"/>
        <color theme="1"/>
        <rFont val="Tahoma"/>
        <family val="2"/>
      </rPr>
      <t>108.069%</t>
    </r>
  </si>
  <si>
    <r>
      <t xml:space="preserve">TM </t>
    </r>
    <r>
      <rPr>
        <u/>
        <sz val="8"/>
        <color theme="1"/>
        <rFont val="Tahoma"/>
        <family val="2"/>
      </rPr>
      <t>41.770</t>
    </r>
  </si>
  <si>
    <r>
      <t xml:space="preserve">M </t>
    </r>
    <r>
      <rPr>
        <u/>
        <sz val="8"/>
        <color theme="1"/>
        <rFont val="Tahoma"/>
        <family val="2"/>
      </rPr>
      <t>9.939</t>
    </r>
  </si>
  <si>
    <r>
      <t xml:space="preserve">TM </t>
    </r>
    <r>
      <rPr>
        <u/>
        <sz val="8"/>
        <color theme="1"/>
        <rFont val="Tahoma"/>
        <family val="2"/>
      </rPr>
      <t>411.700</t>
    </r>
  </si>
  <si>
    <r>
      <t xml:space="preserve">TM </t>
    </r>
    <r>
      <rPr>
        <u/>
        <sz val="8"/>
        <color rgb="FF0000FF"/>
        <rFont val="Tahoma"/>
        <family val="2"/>
      </rPr>
      <t>42.810</t>
    </r>
  </si>
  <si>
    <r>
      <t xml:space="preserve">M </t>
    </r>
    <r>
      <rPr>
        <u/>
        <sz val="8"/>
        <color rgb="FF0000FF"/>
        <rFont val="Tahoma"/>
        <family val="2"/>
      </rPr>
      <t>63.120</t>
    </r>
  </si>
  <si>
    <r>
      <t xml:space="preserve">M </t>
    </r>
    <r>
      <rPr>
        <u/>
        <sz val="8"/>
        <color rgb="FF0000FF"/>
        <rFont val="Tahoma"/>
        <family val="2"/>
      </rPr>
      <t>63.030</t>
    </r>
  </si>
  <si>
    <r>
      <t xml:space="preserve">TM </t>
    </r>
    <r>
      <rPr>
        <u/>
        <sz val="8"/>
        <color rgb="FF0000FF"/>
        <rFont val="Tahoma"/>
        <family val="2"/>
      </rPr>
      <t>322.500</t>
    </r>
  </si>
  <si>
    <r>
      <t xml:space="preserve">TM </t>
    </r>
    <r>
      <rPr>
        <u/>
        <sz val="8"/>
        <color rgb="FF0000FF"/>
        <rFont val="Tahoma"/>
        <family val="2"/>
      </rPr>
      <t>129.500</t>
    </r>
  </si>
  <si>
    <r>
      <t xml:space="preserve">T </t>
    </r>
    <r>
      <rPr>
        <u/>
        <sz val="8"/>
        <color rgb="FF0000FF"/>
        <rFont val="Tahoma"/>
        <family val="2"/>
      </rPr>
      <t>107.707%</t>
    </r>
  </si>
  <si>
    <r>
      <t xml:space="preserve">TM </t>
    </r>
    <r>
      <rPr>
        <u/>
        <sz val="8"/>
        <color rgb="FF0000FF"/>
        <rFont val="Tahoma"/>
        <family val="2"/>
      </rPr>
      <t>41.750</t>
    </r>
  </si>
  <si>
    <r>
      <t xml:space="preserve">M </t>
    </r>
    <r>
      <rPr>
        <u/>
        <sz val="8"/>
        <color rgb="FF0000FF"/>
        <rFont val="Tahoma"/>
        <family val="2"/>
      </rPr>
      <t>129.900</t>
    </r>
  </si>
  <si>
    <r>
      <t xml:space="preserve">M </t>
    </r>
    <r>
      <rPr>
        <u/>
        <sz val="8"/>
        <color rgb="FF0000FF"/>
        <rFont val="Tahoma"/>
        <family val="2"/>
      </rPr>
      <t>9.905</t>
    </r>
  </si>
  <si>
    <r>
      <t xml:space="preserve">M </t>
    </r>
    <r>
      <rPr>
        <u/>
        <sz val="8"/>
        <color rgb="FF0000FF"/>
        <rFont val="Tahoma"/>
        <family val="2"/>
      </rPr>
      <t>9.944</t>
    </r>
  </si>
  <si>
    <r>
      <t xml:space="preserve">TM </t>
    </r>
    <r>
      <rPr>
        <u/>
        <sz val="8"/>
        <color rgb="FF0000FF"/>
        <rFont val="Tahoma"/>
        <family val="2"/>
      </rPr>
      <t>412.100</t>
    </r>
  </si>
  <si>
    <r>
      <t xml:space="preserve">TM </t>
    </r>
    <r>
      <rPr>
        <u/>
        <sz val="8"/>
        <color rgb="FF0000FF"/>
        <rFont val="Tahoma"/>
        <family val="2"/>
      </rPr>
      <t>0.231</t>
    </r>
  </si>
  <si>
    <r>
      <t xml:space="preserve">M </t>
    </r>
    <r>
      <rPr>
        <u/>
        <sz val="8"/>
        <color rgb="FF0000FF"/>
        <rFont val="Tahoma"/>
        <family val="2"/>
      </rPr>
      <t>0.363</t>
    </r>
  </si>
  <si>
    <r>
      <t xml:space="preserve">M </t>
    </r>
    <r>
      <rPr>
        <u/>
        <sz val="8"/>
        <color rgb="FF0000FF"/>
        <rFont val="Tahoma"/>
        <family val="2"/>
      </rPr>
      <t>0.709</t>
    </r>
  </si>
  <si>
    <r>
      <t xml:space="preserve">TM </t>
    </r>
    <r>
      <rPr>
        <u/>
        <sz val="8"/>
        <color rgb="FF0000FF"/>
        <rFont val="Tahoma"/>
        <family val="2"/>
      </rPr>
      <t>0.782</t>
    </r>
  </si>
  <si>
    <r>
      <t xml:space="preserve">TM </t>
    </r>
    <r>
      <rPr>
        <u/>
        <sz val="8"/>
        <color rgb="FF0000FF"/>
        <rFont val="Tahoma"/>
        <family val="2"/>
      </rPr>
      <t>0.368</t>
    </r>
  </si>
  <si>
    <r>
      <t xml:space="preserve">T </t>
    </r>
    <r>
      <rPr>
        <u/>
        <sz val="8"/>
        <color rgb="FF0000FF"/>
        <rFont val="Tahoma"/>
        <family val="2"/>
      </rPr>
      <t>0.356%</t>
    </r>
  </si>
  <si>
    <r>
      <t xml:space="preserve">TM </t>
    </r>
    <r>
      <rPr>
        <u/>
        <sz val="8"/>
        <color rgb="FF0000FF"/>
        <rFont val="Tahoma"/>
        <family val="2"/>
      </rPr>
      <t>0.019</t>
    </r>
  </si>
  <si>
    <r>
      <t xml:space="preserve">M </t>
    </r>
    <r>
      <rPr>
        <u/>
        <sz val="8"/>
        <color rgb="FF0000FF"/>
        <rFont val="Tahoma"/>
        <family val="2"/>
      </rPr>
      <t>0.317</t>
    </r>
  </si>
  <si>
    <r>
      <t xml:space="preserve">M </t>
    </r>
    <r>
      <rPr>
        <u/>
        <sz val="8"/>
        <color rgb="FF0000FF"/>
        <rFont val="Tahoma"/>
        <family val="2"/>
      </rPr>
      <t>0.055</t>
    </r>
  </si>
  <si>
    <r>
      <t xml:space="preserve">M </t>
    </r>
    <r>
      <rPr>
        <u/>
        <sz val="8"/>
        <color rgb="FF0000FF"/>
        <rFont val="Tahoma"/>
        <family val="2"/>
      </rPr>
      <t>0.025</t>
    </r>
  </si>
  <si>
    <r>
      <t xml:space="preserve">M </t>
    </r>
    <r>
      <rPr>
        <u/>
        <sz val="8"/>
        <color rgb="FF0000FF"/>
        <rFont val="Tahoma"/>
        <family val="2"/>
      </rPr>
      <t>0.050</t>
    </r>
  </si>
  <si>
    <r>
      <t xml:space="preserve">TM </t>
    </r>
    <r>
      <rPr>
        <u/>
        <sz val="8"/>
        <color rgb="FF0000FF"/>
        <rFont val="Tahoma"/>
        <family val="2"/>
      </rPr>
      <t>24.600</t>
    </r>
  </si>
  <si>
    <r>
      <t xml:space="preserve">M </t>
    </r>
    <r>
      <rPr>
        <u/>
        <sz val="8"/>
        <color rgb="FF0000FF"/>
        <rFont val="Tahoma"/>
        <family val="2"/>
      </rPr>
      <t>0.151</t>
    </r>
  </si>
  <si>
    <r>
      <t xml:space="preserve">TM </t>
    </r>
    <r>
      <rPr>
        <u/>
        <sz val="8"/>
        <color rgb="FF0000FF"/>
        <rFont val="Tahoma"/>
        <family val="2"/>
      </rPr>
      <t>0.539</t>
    </r>
  </si>
  <si>
    <r>
      <t xml:space="preserve">M </t>
    </r>
    <r>
      <rPr>
        <u/>
        <sz val="8"/>
        <color rgb="FF0000FF"/>
        <rFont val="Tahoma"/>
        <family val="2"/>
      </rPr>
      <t>0.575</t>
    </r>
  </si>
  <si>
    <r>
      <t xml:space="preserve">M </t>
    </r>
    <r>
      <rPr>
        <u/>
        <sz val="8"/>
        <color rgb="FF0000FF"/>
        <rFont val="Tahoma"/>
        <family val="2"/>
      </rPr>
      <t>1.124</t>
    </r>
  </si>
  <si>
    <r>
      <t xml:space="preserve">TM </t>
    </r>
    <r>
      <rPr>
        <u/>
        <sz val="8"/>
        <color rgb="FF0000FF"/>
        <rFont val="Tahoma"/>
        <family val="2"/>
      </rPr>
      <t>0.243</t>
    </r>
  </si>
  <si>
    <r>
      <t xml:space="preserve">TM </t>
    </r>
    <r>
      <rPr>
        <u/>
        <sz val="8"/>
        <color rgb="FF0000FF"/>
        <rFont val="Tahoma"/>
        <family val="2"/>
      </rPr>
      <t>0.284</t>
    </r>
  </si>
  <si>
    <r>
      <t xml:space="preserve">T </t>
    </r>
    <r>
      <rPr>
        <u/>
        <sz val="8"/>
        <color rgb="FF0000FF"/>
        <rFont val="Tahoma"/>
        <family val="2"/>
      </rPr>
      <t>0.331</t>
    </r>
  </si>
  <si>
    <r>
      <t xml:space="preserve">TM </t>
    </r>
    <r>
      <rPr>
        <u/>
        <sz val="8"/>
        <color rgb="FF0000FF"/>
        <rFont val="Tahoma"/>
        <family val="2"/>
      </rPr>
      <t>0.045</t>
    </r>
  </si>
  <si>
    <r>
      <t xml:space="preserve">M </t>
    </r>
    <r>
      <rPr>
        <u/>
        <sz val="8"/>
        <color rgb="FF0000FF"/>
        <rFont val="Tahoma"/>
        <family val="2"/>
      </rPr>
      <t>0.244</t>
    </r>
  </si>
  <si>
    <r>
      <t xml:space="preserve">M </t>
    </r>
    <r>
      <rPr>
        <u/>
        <sz val="8"/>
        <color rgb="FF0000FF"/>
        <rFont val="Tahoma"/>
        <family val="2"/>
      </rPr>
      <t>0.555</t>
    </r>
  </si>
  <si>
    <r>
      <t xml:space="preserve">M </t>
    </r>
    <r>
      <rPr>
        <u/>
        <sz val="8"/>
        <color rgb="FF0000FF"/>
        <rFont val="Tahoma"/>
        <family val="2"/>
      </rPr>
      <t>0.252</t>
    </r>
  </si>
  <si>
    <r>
      <t xml:space="preserve">M </t>
    </r>
    <r>
      <rPr>
        <u/>
        <sz val="8"/>
        <color rgb="FF0000FF"/>
        <rFont val="Tahoma"/>
        <family val="2"/>
      </rPr>
      <t>0.502</t>
    </r>
  </si>
  <si>
    <r>
      <t xml:space="preserve">TM </t>
    </r>
    <r>
      <rPr>
        <u/>
        <sz val="8"/>
        <color rgb="FF0000FF"/>
        <rFont val="Tahoma"/>
        <family val="2"/>
      </rPr>
      <t>5.969</t>
    </r>
  </si>
  <si>
    <r>
      <t xml:space="preserve">M </t>
    </r>
    <r>
      <rPr>
        <u/>
        <sz val="8"/>
        <color rgb="FF0000FF"/>
        <rFont val="Tahoma"/>
        <family val="2"/>
      </rPr>
      <t>0.115</t>
    </r>
  </si>
  <si>
    <r>
      <t xml:space="preserve">T </t>
    </r>
    <r>
      <rPr>
        <u/>
        <sz val="8"/>
        <color theme="1"/>
        <rFont val="Tahoma"/>
        <family val="2"/>
      </rPr>
      <t>98.989%</t>
    </r>
  </si>
  <si>
    <r>
      <t xml:space="preserve">M </t>
    </r>
    <r>
      <rPr>
        <u/>
        <sz val="8"/>
        <color theme="1"/>
        <rFont val="Tahoma"/>
        <family val="2"/>
      </rPr>
      <t>9.924</t>
    </r>
  </si>
  <si>
    <r>
      <t xml:space="preserve">M </t>
    </r>
    <r>
      <rPr>
        <u/>
        <sz val="8"/>
        <color theme="1"/>
        <rFont val="Tahoma"/>
        <family val="2"/>
      </rPr>
      <t>9.930</t>
    </r>
  </si>
  <si>
    <r>
      <t xml:space="preserve">M </t>
    </r>
    <r>
      <rPr>
        <u/>
        <sz val="8"/>
        <color theme="1"/>
        <rFont val="Tahoma"/>
        <family val="2"/>
      </rPr>
      <t>9.976</t>
    </r>
  </si>
  <si>
    <r>
      <t xml:space="preserve">T </t>
    </r>
    <r>
      <rPr>
        <u/>
        <sz val="8"/>
        <color theme="1"/>
        <rFont val="Tahoma"/>
        <family val="2"/>
      </rPr>
      <t>63.250</t>
    </r>
  </si>
  <si>
    <r>
      <t xml:space="preserve">T </t>
    </r>
    <r>
      <rPr>
        <u/>
        <sz val="8"/>
        <color theme="1"/>
        <rFont val="Tahoma"/>
        <family val="2"/>
      </rPr>
      <t>648.400</t>
    </r>
  </si>
  <si>
    <r>
      <t xml:space="preserve">T </t>
    </r>
    <r>
      <rPr>
        <u/>
        <sz val="8"/>
        <color theme="1"/>
        <rFont val="Tahoma"/>
        <family val="2"/>
      </rPr>
      <t>647.200</t>
    </r>
  </si>
  <si>
    <r>
      <t xml:space="preserve">M </t>
    </r>
    <r>
      <rPr>
        <u/>
        <sz val="8"/>
        <color theme="1"/>
        <rFont val="Tahoma"/>
        <family val="2"/>
      </rPr>
      <t>17.720</t>
    </r>
  </si>
  <si>
    <r>
      <t xml:space="preserve">M </t>
    </r>
    <r>
      <rPr>
        <u/>
        <sz val="8"/>
        <color theme="1"/>
        <rFont val="Tahoma"/>
        <family val="2"/>
      </rPr>
      <t>17.750</t>
    </r>
  </si>
  <si>
    <r>
      <t xml:space="preserve">M </t>
    </r>
    <r>
      <rPr>
        <u/>
        <sz val="8"/>
        <color theme="1"/>
        <rFont val="Tahoma"/>
        <family val="2"/>
      </rPr>
      <t>17.780</t>
    </r>
  </si>
  <si>
    <r>
      <t xml:space="preserve">M </t>
    </r>
    <r>
      <rPr>
        <u/>
        <sz val="8"/>
        <color theme="1"/>
        <rFont val="Tahoma"/>
        <family val="2"/>
      </rPr>
      <t>17.700</t>
    </r>
  </si>
  <si>
    <r>
      <t xml:space="preserve">M </t>
    </r>
    <r>
      <rPr>
        <u/>
        <sz val="8"/>
        <color theme="1"/>
        <rFont val="Tahoma"/>
        <family val="2"/>
      </rPr>
      <t>17.770</t>
    </r>
  </si>
  <si>
    <r>
      <t xml:space="preserve">T </t>
    </r>
    <r>
      <rPr>
        <u/>
        <sz val="8"/>
        <color theme="1"/>
        <rFont val="Tahoma"/>
        <family val="2"/>
      </rPr>
      <t>99.174%</t>
    </r>
  </si>
  <si>
    <r>
      <t xml:space="preserve">M </t>
    </r>
    <r>
      <rPr>
        <u/>
        <sz val="8"/>
        <color theme="1"/>
        <rFont val="Tahoma"/>
        <family val="2"/>
      </rPr>
      <t>9.987</t>
    </r>
  </si>
  <si>
    <r>
      <t xml:space="preserve">TM </t>
    </r>
    <r>
      <rPr>
        <u/>
        <sz val="8"/>
        <color theme="1"/>
        <rFont val="Tahoma"/>
        <family val="2"/>
      </rPr>
      <t>63.640</t>
    </r>
  </si>
  <si>
    <r>
      <t xml:space="preserve">TM </t>
    </r>
    <r>
      <rPr>
        <u/>
        <sz val="8"/>
        <color theme="1"/>
        <rFont val="Tahoma"/>
        <family val="2"/>
      </rPr>
      <t>649.100</t>
    </r>
  </si>
  <si>
    <r>
      <t xml:space="preserve">T </t>
    </r>
    <r>
      <rPr>
        <u/>
        <sz val="8"/>
        <color theme="1"/>
        <rFont val="Tahoma"/>
        <family val="2"/>
      </rPr>
      <t>648.500</t>
    </r>
  </si>
  <si>
    <r>
      <t xml:space="preserve">M </t>
    </r>
    <r>
      <rPr>
        <u/>
        <sz val="8"/>
        <color theme="1"/>
        <rFont val="Tahoma"/>
        <family val="2"/>
      </rPr>
      <t>17.760</t>
    </r>
  </si>
  <si>
    <r>
      <t xml:space="preserve">T </t>
    </r>
    <r>
      <rPr>
        <u/>
        <sz val="8"/>
        <color theme="1"/>
        <rFont val="Tahoma"/>
        <family val="2"/>
      </rPr>
      <t>99.337%</t>
    </r>
  </si>
  <si>
    <r>
      <t xml:space="preserve">M </t>
    </r>
    <r>
      <rPr>
        <u/>
        <sz val="8"/>
        <color theme="1"/>
        <rFont val="Tahoma"/>
        <family val="2"/>
      </rPr>
      <t>9.989</t>
    </r>
  </si>
  <si>
    <r>
      <t xml:space="preserve">M </t>
    </r>
    <r>
      <rPr>
        <u/>
        <sz val="8"/>
        <color theme="1"/>
        <rFont val="Tahoma"/>
        <family val="2"/>
      </rPr>
      <t>9.937</t>
    </r>
  </si>
  <si>
    <r>
      <t xml:space="preserve">TM </t>
    </r>
    <r>
      <rPr>
        <u/>
        <sz val="8"/>
        <color theme="1"/>
        <rFont val="Tahoma"/>
        <family val="2"/>
      </rPr>
      <t>63.600</t>
    </r>
  </si>
  <si>
    <r>
      <t xml:space="preserve">TM </t>
    </r>
    <r>
      <rPr>
        <u/>
        <sz val="8"/>
        <color theme="1"/>
        <rFont val="Tahoma"/>
        <family val="2"/>
      </rPr>
      <t>651.900</t>
    </r>
  </si>
  <si>
    <r>
      <t xml:space="preserve">TM </t>
    </r>
    <r>
      <rPr>
        <u/>
        <sz val="8"/>
        <color theme="1"/>
        <rFont val="Tahoma"/>
        <family val="2"/>
      </rPr>
      <t>651.300</t>
    </r>
  </si>
  <si>
    <r>
      <t xml:space="preserve">M </t>
    </r>
    <r>
      <rPr>
        <u/>
        <sz val="8"/>
        <color theme="1"/>
        <rFont val="Tahoma"/>
        <family val="2"/>
      </rPr>
      <t>17.690</t>
    </r>
  </si>
  <si>
    <r>
      <t xml:space="preserve">T </t>
    </r>
    <r>
      <rPr>
        <u/>
        <sz val="8"/>
        <color rgb="FF0000FF"/>
        <rFont val="Tahoma"/>
        <family val="2"/>
      </rPr>
      <t>99.167%</t>
    </r>
  </si>
  <si>
    <r>
      <t xml:space="preserve">M </t>
    </r>
    <r>
      <rPr>
        <u/>
        <sz val="8"/>
        <color rgb="FF0000FF"/>
        <rFont val="Tahoma"/>
        <family val="2"/>
      </rPr>
      <t>9.920</t>
    </r>
  </si>
  <si>
    <r>
      <t xml:space="preserve">M </t>
    </r>
    <r>
      <rPr>
        <u/>
        <sz val="8"/>
        <color rgb="FF0000FF"/>
        <rFont val="Tahoma"/>
        <family val="2"/>
      </rPr>
      <t>9.913</t>
    </r>
  </si>
  <si>
    <r>
      <t xml:space="preserve">M </t>
    </r>
    <r>
      <rPr>
        <u/>
        <sz val="8"/>
        <color rgb="FF0000FF"/>
        <rFont val="Tahoma"/>
        <family val="2"/>
      </rPr>
      <t>9.914</t>
    </r>
  </si>
  <si>
    <r>
      <t xml:space="preserve">TM </t>
    </r>
    <r>
      <rPr>
        <u/>
        <sz val="8"/>
        <color rgb="FF0000FF"/>
        <rFont val="Tahoma"/>
        <family val="2"/>
      </rPr>
      <t>63.500</t>
    </r>
  </si>
  <si>
    <r>
      <t xml:space="preserve">TM </t>
    </r>
    <r>
      <rPr>
        <u/>
        <sz val="8"/>
        <color rgb="FF0000FF"/>
        <rFont val="Tahoma"/>
        <family val="2"/>
      </rPr>
      <t>649.800</t>
    </r>
  </si>
  <si>
    <r>
      <t xml:space="preserve">TM </t>
    </r>
    <r>
      <rPr>
        <u/>
        <sz val="8"/>
        <color rgb="FF0000FF"/>
        <rFont val="Tahoma"/>
        <family val="2"/>
      </rPr>
      <t>649.000</t>
    </r>
  </si>
  <si>
    <r>
      <t xml:space="preserve">M </t>
    </r>
    <r>
      <rPr>
        <u/>
        <sz val="8"/>
        <color rgb="FF0000FF"/>
        <rFont val="Tahoma"/>
        <family val="2"/>
      </rPr>
      <t>17.680</t>
    </r>
  </si>
  <si>
    <r>
      <t xml:space="preserve">M </t>
    </r>
    <r>
      <rPr>
        <u/>
        <sz val="8"/>
        <color rgb="FF0000FF"/>
        <rFont val="Tahoma"/>
        <family val="2"/>
      </rPr>
      <t>17.690</t>
    </r>
  </si>
  <si>
    <r>
      <t xml:space="preserve">T </t>
    </r>
    <r>
      <rPr>
        <u/>
        <sz val="8"/>
        <color rgb="FF0000FF"/>
        <rFont val="Tahoma"/>
        <family val="2"/>
      </rPr>
      <t>0.174%</t>
    </r>
  </si>
  <si>
    <r>
      <t xml:space="preserve">M </t>
    </r>
    <r>
      <rPr>
        <u/>
        <sz val="8"/>
        <color rgb="FF0000FF"/>
        <rFont val="Tahoma"/>
        <family val="2"/>
      </rPr>
      <t>0.071</t>
    </r>
  </si>
  <si>
    <r>
      <t xml:space="preserve">M </t>
    </r>
    <r>
      <rPr>
        <u/>
        <sz val="8"/>
        <color rgb="FF0000FF"/>
        <rFont val="Tahoma"/>
        <family val="2"/>
      </rPr>
      <t>0.035</t>
    </r>
  </si>
  <si>
    <r>
      <t xml:space="preserve">M </t>
    </r>
    <r>
      <rPr>
        <u/>
        <sz val="8"/>
        <color rgb="FF0000FF"/>
        <rFont val="Tahoma"/>
        <family val="2"/>
      </rPr>
      <t>0.117</t>
    </r>
  </si>
  <si>
    <r>
      <t xml:space="preserve">TM </t>
    </r>
    <r>
      <rPr>
        <u/>
        <sz val="8"/>
        <color rgb="FF0000FF"/>
        <rFont val="Tahoma"/>
        <family val="2"/>
      </rPr>
      <t>0.217</t>
    </r>
  </si>
  <si>
    <r>
      <t xml:space="preserve">TM </t>
    </r>
    <r>
      <rPr>
        <u/>
        <sz val="8"/>
        <color rgb="FF0000FF"/>
        <rFont val="Tahoma"/>
        <family val="2"/>
      </rPr>
      <t>1.828</t>
    </r>
  </si>
  <si>
    <r>
      <t xml:space="preserve">TM </t>
    </r>
    <r>
      <rPr>
        <u/>
        <sz val="8"/>
        <color rgb="FF0000FF"/>
        <rFont val="Tahoma"/>
        <family val="2"/>
      </rPr>
      <t>2.111</t>
    </r>
  </si>
  <si>
    <r>
      <t xml:space="preserve">M </t>
    </r>
    <r>
      <rPr>
        <u/>
        <sz val="8"/>
        <color rgb="FF0000FF"/>
        <rFont val="Tahoma"/>
        <family val="2"/>
      </rPr>
      <t>0.015</t>
    </r>
  </si>
  <si>
    <r>
      <t xml:space="preserve">M </t>
    </r>
    <r>
      <rPr>
        <u/>
        <sz val="8"/>
        <color rgb="FF0000FF"/>
        <rFont val="Tahoma"/>
        <family val="2"/>
      </rPr>
      <t>0.061</t>
    </r>
  </si>
  <si>
    <r>
      <t xml:space="preserve">M </t>
    </r>
    <r>
      <rPr>
        <u/>
        <sz val="8"/>
        <color rgb="FF0000FF"/>
        <rFont val="Tahoma"/>
        <family val="2"/>
      </rPr>
      <t>0.059</t>
    </r>
  </si>
  <si>
    <r>
      <t xml:space="preserve">M </t>
    </r>
    <r>
      <rPr>
        <u/>
        <sz val="8"/>
        <color rgb="FF0000FF"/>
        <rFont val="Tahoma"/>
        <family val="2"/>
      </rPr>
      <t>0.063</t>
    </r>
  </si>
  <si>
    <r>
      <t xml:space="preserve">M </t>
    </r>
    <r>
      <rPr>
        <u/>
        <sz val="8"/>
        <color rgb="FF0000FF"/>
        <rFont val="Tahoma"/>
        <family val="2"/>
      </rPr>
      <t>0.109</t>
    </r>
  </si>
  <si>
    <r>
      <t xml:space="preserve">M </t>
    </r>
    <r>
      <rPr>
        <u/>
        <sz val="8"/>
        <color rgb="FF0000FF"/>
        <rFont val="Tahoma"/>
        <family val="2"/>
      </rPr>
      <t>0.054</t>
    </r>
  </si>
  <si>
    <r>
      <t xml:space="preserve">M </t>
    </r>
    <r>
      <rPr>
        <u/>
        <sz val="8"/>
        <color rgb="FF0000FF"/>
        <rFont val="Tahoma"/>
        <family val="2"/>
      </rPr>
      <t>0.066</t>
    </r>
  </si>
  <si>
    <r>
      <t xml:space="preserve">M </t>
    </r>
    <r>
      <rPr>
        <u/>
        <sz val="8"/>
        <color rgb="FF0000FF"/>
        <rFont val="Tahoma"/>
        <family val="2"/>
      </rPr>
      <t>0.139</t>
    </r>
  </si>
  <si>
    <r>
      <t xml:space="preserve">M </t>
    </r>
    <r>
      <rPr>
        <u/>
        <sz val="8"/>
        <color rgb="FF0000FF"/>
        <rFont val="Tahoma"/>
        <family val="2"/>
      </rPr>
      <t>0.105</t>
    </r>
  </si>
  <si>
    <r>
      <t xml:space="preserve">M </t>
    </r>
    <r>
      <rPr>
        <u/>
        <sz val="8"/>
        <color rgb="FF0000FF"/>
        <rFont val="Tahoma"/>
        <family val="2"/>
      </rPr>
      <t>0.121</t>
    </r>
  </si>
  <si>
    <r>
      <t xml:space="preserve">T </t>
    </r>
    <r>
      <rPr>
        <u/>
        <sz val="8"/>
        <color rgb="FF0000FF"/>
        <rFont val="Tahoma"/>
        <family val="2"/>
      </rPr>
      <t>0.176</t>
    </r>
  </si>
  <si>
    <r>
      <t xml:space="preserve">M </t>
    </r>
    <r>
      <rPr>
        <u/>
        <sz val="8"/>
        <color rgb="FF0000FF"/>
        <rFont val="Tahoma"/>
        <family val="2"/>
      </rPr>
      <t>0.719</t>
    </r>
  </si>
  <si>
    <r>
      <t xml:space="preserve">M </t>
    </r>
    <r>
      <rPr>
        <u/>
        <sz val="8"/>
        <color rgb="FF0000FF"/>
        <rFont val="Tahoma"/>
        <family val="2"/>
      </rPr>
      <t>0.356</t>
    </r>
  </si>
  <si>
    <r>
      <t xml:space="preserve">M </t>
    </r>
    <r>
      <rPr>
        <u/>
        <sz val="8"/>
        <color rgb="FF0000FF"/>
        <rFont val="Tahoma"/>
        <family val="2"/>
      </rPr>
      <t>1.183</t>
    </r>
  </si>
  <si>
    <r>
      <t xml:space="preserve">TM </t>
    </r>
    <r>
      <rPr>
        <u/>
        <sz val="8"/>
        <color rgb="FF0000FF"/>
        <rFont val="Tahoma"/>
        <family val="2"/>
      </rPr>
      <t>0.342</t>
    </r>
  </si>
  <si>
    <r>
      <t xml:space="preserve">TM </t>
    </r>
    <r>
      <rPr>
        <u/>
        <sz val="8"/>
        <color rgb="FF0000FF"/>
        <rFont val="Tahoma"/>
        <family val="2"/>
      </rPr>
      <t>0.281</t>
    </r>
  </si>
  <si>
    <r>
      <t xml:space="preserve">TM </t>
    </r>
    <r>
      <rPr>
        <u/>
        <sz val="8"/>
        <color rgb="FF0000FF"/>
        <rFont val="Tahoma"/>
        <family val="2"/>
      </rPr>
      <t>0.325</t>
    </r>
  </si>
  <si>
    <r>
      <t xml:space="preserve">M </t>
    </r>
    <r>
      <rPr>
        <u/>
        <sz val="8"/>
        <color rgb="FF0000FF"/>
        <rFont val="Tahoma"/>
        <family val="2"/>
      </rPr>
      <t>0.083</t>
    </r>
  </si>
  <si>
    <r>
      <t xml:space="preserve">M </t>
    </r>
    <r>
      <rPr>
        <u/>
        <sz val="8"/>
        <color rgb="FF0000FF"/>
        <rFont val="Tahoma"/>
        <family val="2"/>
      </rPr>
      <t>0.346</t>
    </r>
  </si>
  <si>
    <r>
      <t xml:space="preserve">M </t>
    </r>
    <r>
      <rPr>
        <u/>
        <sz val="8"/>
        <color rgb="FF0000FF"/>
        <rFont val="Tahoma"/>
        <family val="2"/>
      </rPr>
      <t>0.333</t>
    </r>
  </si>
  <si>
    <r>
      <t xml:space="preserve">M </t>
    </r>
    <r>
      <rPr>
        <u/>
        <sz val="8"/>
        <color rgb="FF0000FF"/>
        <rFont val="Tahoma"/>
        <family val="2"/>
      </rPr>
      <t>0.357</t>
    </r>
  </si>
  <si>
    <r>
      <t xml:space="preserve">M </t>
    </r>
    <r>
      <rPr>
        <u/>
        <sz val="8"/>
        <color rgb="FF0000FF"/>
        <rFont val="Tahoma"/>
        <family val="2"/>
      </rPr>
      <t>0.617</t>
    </r>
  </si>
  <si>
    <r>
      <t xml:space="preserve">M </t>
    </r>
    <r>
      <rPr>
        <u/>
        <sz val="8"/>
        <color rgb="FF0000FF"/>
        <rFont val="Tahoma"/>
        <family val="2"/>
      </rPr>
      <t>0.306</t>
    </r>
  </si>
  <si>
    <r>
      <t xml:space="preserve">M </t>
    </r>
    <r>
      <rPr>
        <u/>
        <sz val="8"/>
        <color rgb="FF0000FF"/>
        <rFont val="Tahoma"/>
        <family val="2"/>
      </rPr>
      <t>0.374</t>
    </r>
  </si>
  <si>
    <r>
      <t xml:space="preserve">M </t>
    </r>
    <r>
      <rPr>
        <u/>
        <sz val="8"/>
        <color rgb="FF0000FF"/>
        <rFont val="Tahoma"/>
        <family val="2"/>
      </rPr>
      <t>0.788</t>
    </r>
  </si>
  <si>
    <r>
      <t xml:space="preserve">M </t>
    </r>
    <r>
      <rPr>
        <u/>
        <sz val="8"/>
        <color rgb="FF0000FF"/>
        <rFont val="Tahoma"/>
        <family val="2"/>
      </rPr>
      <t>0.592</t>
    </r>
  </si>
  <si>
    <r>
      <t xml:space="preserve">M </t>
    </r>
    <r>
      <rPr>
        <u/>
        <sz val="8"/>
        <color rgb="FF0000FF"/>
        <rFont val="Tahoma"/>
        <family val="2"/>
      </rPr>
      <t>0.682</t>
    </r>
  </si>
  <si>
    <r>
      <t xml:space="preserve">M </t>
    </r>
    <r>
      <rPr>
        <u/>
        <sz val="8"/>
        <color theme="1"/>
        <rFont val="Tahoma"/>
        <family val="2"/>
      </rPr>
      <t>17.710</t>
    </r>
  </si>
  <si>
    <r>
      <t xml:space="preserve">T </t>
    </r>
    <r>
      <rPr>
        <u/>
        <sz val="8"/>
        <color theme="1"/>
        <rFont val="Tahoma"/>
        <family val="2"/>
      </rPr>
      <t>9.883</t>
    </r>
  </si>
  <si>
    <r>
      <t xml:space="preserve">TM </t>
    </r>
    <r>
      <rPr>
        <u/>
        <sz val="8"/>
        <color theme="1"/>
        <rFont val="Tahoma"/>
        <family val="2"/>
      </rPr>
      <t>69.710</t>
    </r>
  </si>
  <si>
    <r>
      <t xml:space="preserve">T </t>
    </r>
    <r>
      <rPr>
        <u/>
        <sz val="8"/>
        <color theme="1"/>
        <rFont val="Tahoma"/>
        <family val="2"/>
      </rPr>
      <t>66.160</t>
    </r>
  </si>
  <si>
    <r>
      <t xml:space="preserve">M </t>
    </r>
    <r>
      <rPr>
        <u/>
        <sz val="8"/>
        <color theme="1"/>
        <rFont val="Tahoma"/>
        <family val="2"/>
      </rPr>
      <t>9.918</t>
    </r>
  </si>
  <si>
    <r>
      <t xml:space="preserve">T </t>
    </r>
    <r>
      <rPr>
        <u/>
        <sz val="8"/>
        <color theme="1"/>
        <rFont val="Tahoma"/>
        <family val="2"/>
      </rPr>
      <t>420.600</t>
    </r>
  </si>
  <si>
    <r>
      <t xml:space="preserve">T </t>
    </r>
    <r>
      <rPr>
        <u/>
        <sz val="8"/>
        <color theme="1"/>
        <rFont val="Tahoma"/>
        <family val="2"/>
      </rPr>
      <t>65.150</t>
    </r>
  </si>
  <si>
    <r>
      <t xml:space="preserve">T </t>
    </r>
    <r>
      <rPr>
        <u/>
        <sz val="8"/>
        <color theme="1"/>
        <rFont val="Tahoma"/>
        <family val="2"/>
      </rPr>
      <t>97.357%</t>
    </r>
  </si>
  <si>
    <r>
      <t xml:space="preserve">T </t>
    </r>
    <r>
      <rPr>
        <u/>
        <sz val="8"/>
        <color theme="1"/>
        <rFont val="Tahoma"/>
        <family val="2"/>
      </rPr>
      <t>95.830%</t>
    </r>
  </si>
  <si>
    <r>
      <t xml:space="preserve">TM </t>
    </r>
    <r>
      <rPr>
        <u/>
        <sz val="8"/>
        <color theme="1"/>
        <rFont val="Tahoma"/>
        <family val="2"/>
      </rPr>
      <t>83.950</t>
    </r>
  </si>
  <si>
    <r>
      <t xml:space="preserve">M </t>
    </r>
    <r>
      <rPr>
        <u/>
        <sz val="8"/>
        <color theme="1"/>
        <rFont val="Tahoma"/>
        <family val="2"/>
      </rPr>
      <t>17.730</t>
    </r>
  </si>
  <si>
    <r>
      <t xml:space="preserve">TM </t>
    </r>
    <r>
      <rPr>
        <u/>
        <sz val="8"/>
        <color theme="1"/>
        <rFont val="Tahoma"/>
        <family val="2"/>
      </rPr>
      <t>9.977</t>
    </r>
  </si>
  <si>
    <r>
      <t xml:space="preserve">M </t>
    </r>
    <r>
      <rPr>
        <u/>
        <sz val="8"/>
        <color theme="1"/>
        <rFont val="Tahoma"/>
        <family val="2"/>
      </rPr>
      <t>65.530</t>
    </r>
  </si>
  <si>
    <r>
      <t xml:space="preserve">TM </t>
    </r>
    <r>
      <rPr>
        <u/>
        <sz val="8"/>
        <color theme="1"/>
        <rFont val="Tahoma"/>
        <family val="2"/>
      </rPr>
      <t>66.840</t>
    </r>
  </si>
  <si>
    <r>
      <t xml:space="preserve">M </t>
    </r>
    <r>
      <rPr>
        <u/>
        <sz val="8"/>
        <color theme="1"/>
        <rFont val="Tahoma"/>
        <family val="2"/>
      </rPr>
      <t>9.999</t>
    </r>
  </si>
  <si>
    <r>
      <t xml:space="preserve">M </t>
    </r>
    <r>
      <rPr>
        <u/>
        <sz val="8"/>
        <color theme="1"/>
        <rFont val="Tahoma"/>
        <family val="2"/>
      </rPr>
      <t>9.971</t>
    </r>
  </si>
  <si>
    <r>
      <t xml:space="preserve">M </t>
    </r>
    <r>
      <rPr>
        <u/>
        <sz val="8"/>
        <color theme="1"/>
        <rFont val="Tahoma"/>
        <family val="2"/>
      </rPr>
      <t>9.970</t>
    </r>
  </si>
  <si>
    <r>
      <t xml:space="preserve">TM </t>
    </r>
    <r>
      <rPr>
        <u/>
        <sz val="8"/>
        <color theme="1"/>
        <rFont val="Tahoma"/>
        <family val="2"/>
      </rPr>
      <t>423.400</t>
    </r>
  </si>
  <si>
    <r>
      <t xml:space="preserve">TM </t>
    </r>
    <r>
      <rPr>
        <u/>
        <sz val="8"/>
        <color theme="1"/>
        <rFont val="Tahoma"/>
        <family val="2"/>
      </rPr>
      <t>65.640</t>
    </r>
  </si>
  <si>
    <r>
      <t xml:space="preserve">T </t>
    </r>
    <r>
      <rPr>
        <u/>
        <sz val="8"/>
        <color theme="1"/>
        <rFont val="Tahoma"/>
        <family val="2"/>
      </rPr>
      <t>97.451%</t>
    </r>
  </si>
  <si>
    <r>
      <t xml:space="preserve">T </t>
    </r>
    <r>
      <rPr>
        <u/>
        <sz val="8"/>
        <color theme="1"/>
        <rFont val="Tahoma"/>
        <family val="2"/>
      </rPr>
      <t>95.610%</t>
    </r>
  </si>
  <si>
    <r>
      <t xml:space="preserve">TM </t>
    </r>
    <r>
      <rPr>
        <u/>
        <sz val="8"/>
        <color theme="1"/>
        <rFont val="Tahoma"/>
        <family val="2"/>
      </rPr>
      <t>83.780</t>
    </r>
  </si>
  <si>
    <r>
      <t xml:space="preserve">TM </t>
    </r>
    <r>
      <rPr>
        <u/>
        <sz val="8"/>
        <color theme="1"/>
        <rFont val="Tahoma"/>
        <family val="2"/>
      </rPr>
      <t>9.932</t>
    </r>
  </si>
  <si>
    <r>
      <t xml:space="preserve">M </t>
    </r>
    <r>
      <rPr>
        <u/>
        <sz val="8"/>
        <color theme="1"/>
        <rFont val="Tahoma"/>
        <family val="2"/>
      </rPr>
      <t>65.040</t>
    </r>
  </si>
  <si>
    <r>
      <t xml:space="preserve">TM </t>
    </r>
    <r>
      <rPr>
        <u/>
        <sz val="8"/>
        <color theme="1"/>
        <rFont val="Tahoma"/>
        <family val="2"/>
      </rPr>
      <t>69.530</t>
    </r>
  </si>
  <si>
    <r>
      <t xml:space="preserve">TM </t>
    </r>
    <r>
      <rPr>
        <u/>
        <sz val="8"/>
        <color theme="1"/>
        <rFont val="Tahoma"/>
        <family val="2"/>
      </rPr>
      <t>66.710</t>
    </r>
  </si>
  <si>
    <r>
      <t xml:space="preserve">M </t>
    </r>
    <r>
      <rPr>
        <u/>
        <sz val="8"/>
        <color theme="1"/>
        <rFont val="Tahoma"/>
        <family val="2"/>
      </rPr>
      <t>9.911</t>
    </r>
  </si>
  <si>
    <r>
      <t xml:space="preserve">M </t>
    </r>
    <r>
      <rPr>
        <u/>
        <sz val="8"/>
        <color theme="1"/>
        <rFont val="Tahoma"/>
        <family val="2"/>
      </rPr>
      <t>10.240</t>
    </r>
  </si>
  <si>
    <r>
      <t xml:space="preserve">TM </t>
    </r>
    <r>
      <rPr>
        <u/>
        <sz val="8"/>
        <color theme="1"/>
        <rFont val="Tahoma"/>
        <family val="2"/>
      </rPr>
      <t>423.200</t>
    </r>
  </si>
  <si>
    <r>
      <t xml:space="preserve">TM </t>
    </r>
    <r>
      <rPr>
        <u/>
        <sz val="8"/>
        <color theme="1"/>
        <rFont val="Tahoma"/>
        <family val="2"/>
      </rPr>
      <t>65.450</t>
    </r>
  </si>
  <si>
    <r>
      <t xml:space="preserve">T </t>
    </r>
    <r>
      <rPr>
        <u/>
        <sz val="8"/>
        <color theme="1"/>
        <rFont val="Tahoma"/>
        <family val="2"/>
      </rPr>
      <t>98.597%</t>
    </r>
  </si>
  <si>
    <r>
      <t xml:space="preserve">T </t>
    </r>
    <r>
      <rPr>
        <u/>
        <sz val="8"/>
        <color theme="1"/>
        <rFont val="Tahoma"/>
        <family val="2"/>
      </rPr>
      <t>96.189%</t>
    </r>
  </si>
  <si>
    <r>
      <t xml:space="preserve">T </t>
    </r>
    <r>
      <rPr>
        <u/>
        <sz val="8"/>
        <color theme="1"/>
        <rFont val="Tahoma"/>
        <family val="2"/>
      </rPr>
      <t>83.390</t>
    </r>
  </si>
  <si>
    <r>
      <t xml:space="preserve">TM </t>
    </r>
    <r>
      <rPr>
        <u/>
        <sz val="8"/>
        <color rgb="FF0000FF"/>
        <rFont val="Tahoma"/>
        <family val="2"/>
      </rPr>
      <t>9.931</t>
    </r>
  </si>
  <si>
    <r>
      <t xml:space="preserve">M </t>
    </r>
    <r>
      <rPr>
        <u/>
        <sz val="8"/>
        <color rgb="FF0000FF"/>
        <rFont val="Tahoma"/>
        <family val="2"/>
      </rPr>
      <t>65.020</t>
    </r>
  </si>
  <si>
    <r>
      <t xml:space="preserve">TM </t>
    </r>
    <r>
      <rPr>
        <u/>
        <sz val="8"/>
        <color rgb="FF0000FF"/>
        <rFont val="Tahoma"/>
        <family val="2"/>
      </rPr>
      <t>66.540</t>
    </r>
  </si>
  <si>
    <r>
      <t xml:space="preserve">TM </t>
    </r>
    <r>
      <rPr>
        <u/>
        <sz val="8"/>
        <color rgb="FF0000FF"/>
        <rFont val="Tahoma"/>
        <family val="2"/>
      </rPr>
      <t>66.570</t>
    </r>
  </si>
  <si>
    <r>
      <t xml:space="preserve">M </t>
    </r>
    <r>
      <rPr>
        <u/>
        <sz val="8"/>
        <color rgb="FF0000FF"/>
        <rFont val="Tahoma"/>
        <family val="2"/>
      </rPr>
      <t>9.935</t>
    </r>
  </si>
  <si>
    <r>
      <t xml:space="preserve">M </t>
    </r>
    <r>
      <rPr>
        <u/>
        <sz val="8"/>
        <color rgb="FF0000FF"/>
        <rFont val="Tahoma"/>
        <family val="2"/>
      </rPr>
      <t>9.922</t>
    </r>
  </si>
  <si>
    <r>
      <t xml:space="preserve">M </t>
    </r>
    <r>
      <rPr>
        <u/>
        <sz val="8"/>
        <color rgb="FF0000FF"/>
        <rFont val="Tahoma"/>
        <family val="2"/>
      </rPr>
      <t>10.020</t>
    </r>
  </si>
  <si>
    <r>
      <t xml:space="preserve">TM </t>
    </r>
    <r>
      <rPr>
        <u/>
        <sz val="8"/>
        <color rgb="FF0000FF"/>
        <rFont val="Tahoma"/>
        <family val="2"/>
      </rPr>
      <t>422.400</t>
    </r>
  </si>
  <si>
    <r>
      <t xml:space="preserve">TM </t>
    </r>
    <r>
      <rPr>
        <u/>
        <sz val="8"/>
        <color rgb="FF0000FF"/>
        <rFont val="Tahoma"/>
        <family val="2"/>
      </rPr>
      <t>65.410</t>
    </r>
  </si>
  <si>
    <r>
      <t xml:space="preserve">T </t>
    </r>
    <r>
      <rPr>
        <u/>
        <sz val="8"/>
        <color rgb="FF0000FF"/>
        <rFont val="Tahoma"/>
        <family val="2"/>
      </rPr>
      <t>97.802%</t>
    </r>
  </si>
  <si>
    <r>
      <t xml:space="preserve">T </t>
    </r>
    <r>
      <rPr>
        <u/>
        <sz val="8"/>
        <color rgb="FF0000FF"/>
        <rFont val="Tahoma"/>
        <family val="2"/>
      </rPr>
      <t>95.876%</t>
    </r>
  </si>
  <si>
    <r>
      <t xml:space="preserve">TM </t>
    </r>
    <r>
      <rPr>
        <u/>
        <sz val="8"/>
        <color rgb="FF0000FF"/>
        <rFont val="Tahoma"/>
        <family val="2"/>
      </rPr>
      <t>83.710</t>
    </r>
  </si>
  <si>
    <r>
      <t xml:space="preserve">M </t>
    </r>
    <r>
      <rPr>
        <u/>
        <sz val="8"/>
        <color rgb="FF0000FF"/>
        <rFont val="Tahoma"/>
        <family val="2"/>
      </rPr>
      <t>0.048</t>
    </r>
  </si>
  <si>
    <r>
      <t xml:space="preserve">M </t>
    </r>
    <r>
      <rPr>
        <u/>
        <sz val="8"/>
        <color rgb="FF0000FF"/>
        <rFont val="Tahoma"/>
        <family val="2"/>
      </rPr>
      <t>0.051</t>
    </r>
  </si>
  <si>
    <r>
      <t xml:space="preserve">TM </t>
    </r>
    <r>
      <rPr>
        <u/>
        <sz val="8"/>
        <color rgb="FF0000FF"/>
        <rFont val="Tahoma"/>
        <family val="2"/>
      </rPr>
      <t>0.047</t>
    </r>
  </si>
  <si>
    <r>
      <t xml:space="preserve">M </t>
    </r>
    <r>
      <rPr>
        <u/>
        <sz val="8"/>
        <color rgb="FF0000FF"/>
        <rFont val="Tahoma"/>
        <family val="2"/>
      </rPr>
      <t>0.517</t>
    </r>
  </si>
  <si>
    <r>
      <t xml:space="preserve">TM </t>
    </r>
    <r>
      <rPr>
        <u/>
        <sz val="8"/>
        <color rgb="FF0000FF"/>
        <rFont val="Tahoma"/>
        <family val="2"/>
      </rPr>
      <t>5.331</t>
    </r>
  </si>
  <si>
    <r>
      <t xml:space="preserve">TM </t>
    </r>
    <r>
      <rPr>
        <u/>
        <sz val="8"/>
        <color rgb="FF0000FF"/>
        <rFont val="Tahoma"/>
        <family val="2"/>
      </rPr>
      <t>0.362</t>
    </r>
  </si>
  <si>
    <r>
      <t xml:space="preserve">M </t>
    </r>
    <r>
      <rPr>
        <u/>
        <sz val="8"/>
        <color rgb="FF0000FF"/>
        <rFont val="Tahoma"/>
        <family val="2"/>
      </rPr>
      <t>0.057</t>
    </r>
  </si>
  <si>
    <r>
      <t xml:space="preserve">M </t>
    </r>
    <r>
      <rPr>
        <u/>
        <sz val="8"/>
        <color rgb="FF0000FF"/>
        <rFont val="Tahoma"/>
        <family val="2"/>
      </rPr>
      <t>0.046</t>
    </r>
  </si>
  <si>
    <r>
      <t xml:space="preserve">M </t>
    </r>
    <r>
      <rPr>
        <u/>
        <sz val="8"/>
        <color rgb="FF0000FF"/>
        <rFont val="Tahoma"/>
        <family val="2"/>
      </rPr>
      <t>0.196</t>
    </r>
  </si>
  <si>
    <r>
      <t xml:space="preserve">TM </t>
    </r>
    <r>
      <rPr>
        <u/>
        <sz val="8"/>
        <color rgb="FF0000FF"/>
        <rFont val="Tahoma"/>
        <family val="2"/>
      </rPr>
      <t>1.514</t>
    </r>
  </si>
  <si>
    <r>
      <t xml:space="preserve">TM </t>
    </r>
    <r>
      <rPr>
        <u/>
        <sz val="8"/>
        <color rgb="FF0000FF"/>
        <rFont val="Tahoma"/>
        <family val="2"/>
      </rPr>
      <t>0.247</t>
    </r>
  </si>
  <si>
    <r>
      <t xml:space="preserve">T </t>
    </r>
    <r>
      <rPr>
        <u/>
        <sz val="8"/>
        <color rgb="FF0000FF"/>
        <rFont val="Tahoma"/>
        <family val="2"/>
      </rPr>
      <t>0.690%</t>
    </r>
  </si>
  <si>
    <r>
      <t xml:space="preserve">T </t>
    </r>
    <r>
      <rPr>
        <u/>
        <sz val="8"/>
        <color rgb="FF0000FF"/>
        <rFont val="Tahoma"/>
        <family val="2"/>
      </rPr>
      <t>0.292%</t>
    </r>
  </si>
  <si>
    <r>
      <t xml:space="preserve">M </t>
    </r>
    <r>
      <rPr>
        <u/>
        <sz val="8"/>
        <color rgb="FF0000FF"/>
        <rFont val="Tahoma"/>
        <family val="2"/>
      </rPr>
      <t>0.032</t>
    </r>
  </si>
  <si>
    <r>
      <t xml:space="preserve">TM </t>
    </r>
    <r>
      <rPr>
        <u/>
        <sz val="8"/>
        <color rgb="FF0000FF"/>
        <rFont val="Tahoma"/>
        <family val="2"/>
      </rPr>
      <t>0.286</t>
    </r>
  </si>
  <si>
    <r>
      <t xml:space="preserve">M </t>
    </r>
    <r>
      <rPr>
        <u/>
        <sz val="8"/>
        <color rgb="FF0000FF"/>
        <rFont val="Tahoma"/>
        <family val="2"/>
      </rPr>
      <t>0.271</t>
    </r>
  </si>
  <si>
    <r>
      <t xml:space="preserve">M </t>
    </r>
    <r>
      <rPr>
        <u/>
        <sz val="8"/>
        <color rgb="FF0000FF"/>
        <rFont val="Tahoma"/>
        <family val="2"/>
      </rPr>
      <t>0.283</t>
    </r>
  </si>
  <si>
    <r>
      <t xml:space="preserve">M </t>
    </r>
    <r>
      <rPr>
        <u/>
        <sz val="8"/>
        <color rgb="FF0000FF"/>
        <rFont val="Tahoma"/>
        <family val="2"/>
      </rPr>
      <t>0.685</t>
    </r>
  </si>
  <si>
    <r>
      <t xml:space="preserve">M </t>
    </r>
    <r>
      <rPr>
        <u/>
        <sz val="8"/>
        <color rgb="FF0000FF"/>
        <rFont val="Tahoma"/>
        <family val="2"/>
      </rPr>
      <t>0.287</t>
    </r>
  </si>
  <si>
    <r>
      <t xml:space="preserve">TM </t>
    </r>
    <r>
      <rPr>
        <u/>
        <sz val="8"/>
        <color rgb="FF0000FF"/>
        <rFont val="Tahoma"/>
        <family val="2"/>
      </rPr>
      <t>0.473</t>
    </r>
  </si>
  <si>
    <r>
      <t xml:space="preserve">M </t>
    </r>
    <r>
      <rPr>
        <u/>
        <sz val="8"/>
        <color rgb="FF0000FF"/>
        <rFont val="Tahoma"/>
        <family val="2"/>
      </rPr>
      <t>0.795</t>
    </r>
  </si>
  <si>
    <r>
      <t xml:space="preserve">TM </t>
    </r>
    <r>
      <rPr>
        <u/>
        <sz val="8"/>
        <color rgb="FF0000FF"/>
        <rFont val="Tahoma"/>
        <family val="2"/>
      </rPr>
      <t>8.011</t>
    </r>
  </si>
  <si>
    <r>
      <t xml:space="preserve">TM </t>
    </r>
    <r>
      <rPr>
        <u/>
        <sz val="8"/>
        <color rgb="FF0000FF"/>
        <rFont val="Tahoma"/>
        <family val="2"/>
      </rPr>
      <t>0.543</t>
    </r>
  </si>
  <si>
    <r>
      <t xml:space="preserve">M </t>
    </r>
    <r>
      <rPr>
        <u/>
        <sz val="8"/>
        <color rgb="FF0000FF"/>
        <rFont val="Tahoma"/>
        <family val="2"/>
      </rPr>
      <t>0.572</t>
    </r>
  </si>
  <si>
    <r>
      <t xml:space="preserve">M </t>
    </r>
    <r>
      <rPr>
        <u/>
        <sz val="8"/>
        <color rgb="FF0000FF"/>
        <rFont val="Tahoma"/>
        <family val="2"/>
      </rPr>
      <t>0.467</t>
    </r>
  </si>
  <si>
    <r>
      <t xml:space="preserve">M </t>
    </r>
    <r>
      <rPr>
        <u/>
        <sz val="8"/>
        <color rgb="FF0000FF"/>
        <rFont val="Tahoma"/>
        <family val="2"/>
      </rPr>
      <t>1.955</t>
    </r>
  </si>
  <si>
    <r>
      <t xml:space="preserve">TM </t>
    </r>
    <r>
      <rPr>
        <u/>
        <sz val="8"/>
        <color rgb="FF0000FF"/>
        <rFont val="Tahoma"/>
        <family val="2"/>
      </rPr>
      <t>0.359</t>
    </r>
  </si>
  <si>
    <r>
      <t xml:space="preserve">TM </t>
    </r>
    <r>
      <rPr>
        <u/>
        <sz val="8"/>
        <color rgb="FF0000FF"/>
        <rFont val="Tahoma"/>
        <family val="2"/>
      </rPr>
      <t>0.377</t>
    </r>
  </si>
  <si>
    <r>
      <t xml:space="preserve">T </t>
    </r>
    <r>
      <rPr>
        <u/>
        <sz val="8"/>
        <color rgb="FF0000FF"/>
        <rFont val="Tahoma"/>
        <family val="2"/>
      </rPr>
      <t>0.706</t>
    </r>
  </si>
  <si>
    <r>
      <t xml:space="preserve">T </t>
    </r>
    <r>
      <rPr>
        <u/>
        <sz val="8"/>
        <color rgb="FF0000FF"/>
        <rFont val="Tahoma"/>
        <family val="2"/>
      </rPr>
      <t>0.305</t>
    </r>
  </si>
  <si>
    <r>
      <t xml:space="preserve">M </t>
    </r>
    <r>
      <rPr>
        <u/>
        <sz val="8"/>
        <color rgb="FF0000FF"/>
        <rFont val="Tahoma"/>
        <family val="2"/>
      </rPr>
      <t>0.180</t>
    </r>
  </si>
  <si>
    <r>
      <t xml:space="preserve">TM </t>
    </r>
    <r>
      <rPr>
        <u/>
        <sz val="8"/>
        <color rgb="FF0000FF"/>
        <rFont val="Tahoma"/>
        <family val="2"/>
      </rPr>
      <t>0.341</t>
    </r>
  </si>
  <si>
    <r>
      <t>blank</t>
    </r>
    <r>
      <rPr>
        <sz val="7"/>
        <color theme="1"/>
        <rFont val="Tahoma"/>
        <family val="2"/>
      </rPr>
      <t>7/11/2013 5:22:50 PM</t>
    </r>
  </si>
  <si>
    <r>
      <t xml:space="preserve">T </t>
    </r>
    <r>
      <rPr>
        <u/>
        <sz val="8"/>
        <color theme="1"/>
        <rFont val="Tahoma"/>
        <family val="2"/>
      </rPr>
      <t>20.810</t>
    </r>
  </si>
  <si>
    <r>
      <t xml:space="preserve">T </t>
    </r>
    <r>
      <rPr>
        <u/>
        <sz val="8"/>
        <color theme="1"/>
        <rFont val="Tahoma"/>
        <family val="2"/>
      </rPr>
      <t>101.340%</t>
    </r>
  </si>
  <si>
    <r>
      <t xml:space="preserve">T </t>
    </r>
    <r>
      <rPr>
        <u/>
        <sz val="8"/>
        <color theme="1"/>
        <rFont val="Tahoma"/>
        <family val="2"/>
      </rPr>
      <t>20.470</t>
    </r>
  </si>
  <si>
    <r>
      <t xml:space="preserve">T </t>
    </r>
    <r>
      <rPr>
        <u/>
        <sz val="8"/>
        <color theme="1"/>
        <rFont val="Tahoma"/>
        <family val="2"/>
      </rPr>
      <t>101.252%</t>
    </r>
  </si>
  <si>
    <r>
      <t xml:space="preserve">T </t>
    </r>
    <r>
      <rPr>
        <u/>
        <sz val="8"/>
        <color theme="1"/>
        <rFont val="Tahoma"/>
        <family val="2"/>
      </rPr>
      <t>19.710</t>
    </r>
  </si>
  <si>
    <r>
      <t xml:space="preserve">T </t>
    </r>
    <r>
      <rPr>
        <u/>
        <sz val="8"/>
        <color theme="1"/>
        <rFont val="Tahoma"/>
        <family val="2"/>
      </rPr>
      <t>101.286%</t>
    </r>
  </si>
  <si>
    <r>
      <t xml:space="preserve">T </t>
    </r>
    <r>
      <rPr>
        <u/>
        <sz val="8"/>
        <color rgb="FF0000FF"/>
        <rFont val="Tahoma"/>
        <family val="2"/>
      </rPr>
      <t>20.330</t>
    </r>
  </si>
  <si>
    <r>
      <t xml:space="preserve">T </t>
    </r>
    <r>
      <rPr>
        <u/>
        <sz val="8"/>
        <color rgb="FF0000FF"/>
        <rFont val="Tahoma"/>
        <family val="2"/>
      </rPr>
      <t>101.292%</t>
    </r>
  </si>
  <si>
    <r>
      <t xml:space="preserve">T </t>
    </r>
    <r>
      <rPr>
        <u/>
        <sz val="8"/>
        <color rgb="FF0000FF"/>
        <rFont val="Tahoma"/>
        <family val="2"/>
      </rPr>
      <t>0.560</t>
    </r>
  </si>
  <si>
    <r>
      <t xml:space="preserve">T </t>
    </r>
    <r>
      <rPr>
        <u/>
        <sz val="8"/>
        <color rgb="FF0000FF"/>
        <rFont val="Tahoma"/>
        <family val="2"/>
      </rPr>
      <t>0.044%</t>
    </r>
  </si>
  <si>
    <r>
      <t xml:space="preserve">T </t>
    </r>
    <r>
      <rPr>
        <u/>
        <sz val="8"/>
        <color rgb="FF0000FF"/>
        <rFont val="Tahoma"/>
        <family val="2"/>
      </rPr>
      <t>2.755</t>
    </r>
  </si>
  <si>
    <r>
      <t xml:space="preserve">T </t>
    </r>
    <r>
      <rPr>
        <u/>
        <sz val="8"/>
        <color rgb="FF0000FF"/>
        <rFont val="Tahoma"/>
        <family val="2"/>
      </rPr>
      <t>0.044</t>
    </r>
  </si>
  <si>
    <r>
      <t xml:space="preserve">T </t>
    </r>
    <r>
      <rPr>
        <u/>
        <sz val="8"/>
        <color theme="1"/>
        <rFont val="Tahoma"/>
        <family val="2"/>
      </rPr>
      <t>100.100%</t>
    </r>
  </si>
  <si>
    <r>
      <t xml:space="preserve">T </t>
    </r>
    <r>
      <rPr>
        <u/>
        <sz val="8"/>
        <color theme="1"/>
        <rFont val="Tahoma"/>
        <family val="2"/>
      </rPr>
      <t>100.366%</t>
    </r>
  </si>
  <si>
    <r>
      <t xml:space="preserve">T </t>
    </r>
    <r>
      <rPr>
        <u/>
        <sz val="8"/>
        <color theme="1"/>
        <rFont val="Tahoma"/>
        <family val="2"/>
      </rPr>
      <t>100.319%</t>
    </r>
  </si>
  <si>
    <r>
      <t xml:space="preserve">T </t>
    </r>
    <r>
      <rPr>
        <u/>
        <sz val="8"/>
        <color rgb="FF0000FF"/>
        <rFont val="Tahoma"/>
        <family val="2"/>
      </rPr>
      <t>100.262%</t>
    </r>
  </si>
  <si>
    <r>
      <t xml:space="preserve">T </t>
    </r>
    <r>
      <rPr>
        <u/>
        <sz val="8"/>
        <color rgb="FF0000FF"/>
        <rFont val="Tahoma"/>
        <family val="2"/>
      </rPr>
      <t>0.142%</t>
    </r>
  </si>
  <si>
    <r>
      <t xml:space="preserve">T </t>
    </r>
    <r>
      <rPr>
        <u/>
        <sz val="8"/>
        <color rgb="FF0000FF"/>
        <rFont val="Tahoma"/>
        <family val="2"/>
      </rPr>
      <t>0.142</t>
    </r>
  </si>
  <si>
    <r>
      <t xml:space="preserve">T </t>
    </r>
    <r>
      <rPr>
        <u/>
        <sz val="8"/>
        <color theme="1"/>
        <rFont val="Tahoma"/>
        <family val="2"/>
      </rPr>
      <t>99.977%</t>
    </r>
  </si>
  <si>
    <r>
      <t xml:space="preserve">T </t>
    </r>
    <r>
      <rPr>
        <u/>
        <sz val="8"/>
        <color theme="1"/>
        <rFont val="Tahoma"/>
        <family val="2"/>
      </rPr>
      <t>99.291%</t>
    </r>
  </si>
  <si>
    <r>
      <t xml:space="preserve">T </t>
    </r>
    <r>
      <rPr>
        <u/>
        <sz val="8"/>
        <color theme="1"/>
        <rFont val="Tahoma"/>
        <family val="2"/>
      </rPr>
      <t>99.430%</t>
    </r>
  </si>
  <si>
    <r>
      <t xml:space="preserve">T </t>
    </r>
    <r>
      <rPr>
        <u/>
        <sz val="8"/>
        <color rgb="FF0000FF"/>
        <rFont val="Tahoma"/>
        <family val="2"/>
      </rPr>
      <t>99.566%</t>
    </r>
  </si>
  <si>
    <r>
      <t xml:space="preserve">T </t>
    </r>
    <r>
      <rPr>
        <u/>
        <sz val="8"/>
        <color rgb="FF0000FF"/>
        <rFont val="Tahoma"/>
        <family val="2"/>
      </rPr>
      <t>0.363%</t>
    </r>
  </si>
  <si>
    <r>
      <t xml:space="preserve">T </t>
    </r>
    <r>
      <rPr>
        <u/>
        <sz val="8"/>
        <color rgb="FF0000FF"/>
        <rFont val="Tahoma"/>
        <family val="2"/>
      </rPr>
      <t>0.364</t>
    </r>
  </si>
  <si>
    <r>
      <t xml:space="preserve">T </t>
    </r>
    <r>
      <rPr>
        <u/>
        <sz val="8"/>
        <color theme="1"/>
        <rFont val="Tahoma"/>
        <family val="2"/>
      </rPr>
      <t>99.827%</t>
    </r>
  </si>
  <si>
    <r>
      <t xml:space="preserve">T </t>
    </r>
    <r>
      <rPr>
        <u/>
        <sz val="8"/>
        <color theme="1"/>
        <rFont val="Tahoma"/>
        <family val="2"/>
      </rPr>
      <t>98.267%</t>
    </r>
  </si>
  <si>
    <r>
      <t xml:space="preserve">T </t>
    </r>
    <r>
      <rPr>
        <u/>
        <sz val="8"/>
        <color theme="1"/>
        <rFont val="Tahoma"/>
        <family val="2"/>
      </rPr>
      <t>100.215%</t>
    </r>
  </si>
  <si>
    <r>
      <t xml:space="preserve">T </t>
    </r>
    <r>
      <rPr>
        <u/>
        <sz val="8"/>
        <color theme="1"/>
        <rFont val="Tahoma"/>
        <family val="2"/>
      </rPr>
      <t>98.658%</t>
    </r>
  </si>
  <si>
    <r>
      <t xml:space="preserve">T </t>
    </r>
    <r>
      <rPr>
        <u/>
        <sz val="8"/>
        <color theme="1"/>
        <rFont val="Tahoma"/>
        <family val="2"/>
      </rPr>
      <t>99.732%</t>
    </r>
  </si>
  <si>
    <r>
      <t xml:space="preserve">T </t>
    </r>
    <r>
      <rPr>
        <u/>
        <sz val="8"/>
        <color theme="1"/>
        <rFont val="Tahoma"/>
        <family val="2"/>
      </rPr>
      <t>98.377%</t>
    </r>
  </si>
  <si>
    <r>
      <t xml:space="preserve">T </t>
    </r>
    <r>
      <rPr>
        <u/>
        <sz val="8"/>
        <color rgb="FF0000FF"/>
        <rFont val="Tahoma"/>
        <family val="2"/>
      </rPr>
      <t>99.925%</t>
    </r>
  </si>
  <si>
    <r>
      <t xml:space="preserve">T </t>
    </r>
    <r>
      <rPr>
        <u/>
        <sz val="8"/>
        <color rgb="FF0000FF"/>
        <rFont val="Tahoma"/>
        <family val="2"/>
      </rPr>
      <t>98.434%</t>
    </r>
  </si>
  <si>
    <r>
      <t xml:space="preserve">T </t>
    </r>
    <r>
      <rPr>
        <u/>
        <sz val="8"/>
        <color rgb="FF0000FF"/>
        <rFont val="Tahoma"/>
        <family val="2"/>
      </rPr>
      <t>0.202%</t>
    </r>
  </si>
  <si>
    <r>
      <t xml:space="preserve">T </t>
    </r>
    <r>
      <rPr>
        <u/>
        <sz val="8"/>
        <color rgb="FF0000FF"/>
        <rFont val="Tahoma"/>
        <family val="2"/>
      </rPr>
      <t>0.256</t>
    </r>
  </si>
  <si>
    <r>
      <t xml:space="preserve">T </t>
    </r>
    <r>
      <rPr>
        <u/>
        <sz val="8"/>
        <color rgb="FF0000FF"/>
        <rFont val="Tahoma"/>
        <family val="2"/>
      </rPr>
      <t>0.205</t>
    </r>
  </si>
  <si>
    <r>
      <t>LDP-5-C 10/12/10</t>
    </r>
    <r>
      <rPr>
        <sz val="7"/>
        <color theme="1"/>
        <rFont val="Tahoma"/>
        <family val="2"/>
      </rPr>
      <t>7/11/2013 5:30:43 PM</t>
    </r>
  </si>
  <si>
    <t>User Pre-dilution: 10.000</t>
  </si>
  <si>
    <r>
      <t xml:space="preserve">T </t>
    </r>
    <r>
      <rPr>
        <u/>
        <sz val="8"/>
        <color theme="1"/>
        <rFont val="Tahoma"/>
        <family val="2"/>
      </rPr>
      <t>1831.000</t>
    </r>
  </si>
  <si>
    <r>
      <t xml:space="preserve">T </t>
    </r>
    <r>
      <rPr>
        <u/>
        <sz val="8"/>
        <color theme="1"/>
        <rFont val="Tahoma"/>
        <family val="2"/>
      </rPr>
      <t>65810.000</t>
    </r>
  </si>
  <si>
    <r>
      <t xml:space="preserve">T </t>
    </r>
    <r>
      <rPr>
        <u/>
        <sz val="8"/>
        <color theme="1"/>
        <rFont val="Tahoma"/>
        <family val="2"/>
      </rPr>
      <t>5464.000</t>
    </r>
  </si>
  <si>
    <r>
      <t xml:space="preserve">T </t>
    </r>
    <r>
      <rPr>
        <u/>
        <sz val="8"/>
        <color theme="1"/>
        <rFont val="Tahoma"/>
        <family val="2"/>
      </rPr>
      <t>26500.000</t>
    </r>
  </si>
  <si>
    <r>
      <t xml:space="preserve">TM </t>
    </r>
    <r>
      <rPr>
        <u/>
        <sz val="8"/>
        <color theme="1"/>
        <rFont val="Tahoma"/>
        <family val="2"/>
      </rPr>
      <t>315700.000</t>
    </r>
  </si>
  <si>
    <r>
      <t xml:space="preserve">TM </t>
    </r>
    <r>
      <rPr>
        <u/>
        <sz val="8"/>
        <color theme="1"/>
        <rFont val="Tahoma"/>
        <family val="2"/>
      </rPr>
      <t>595100.000</t>
    </r>
  </si>
  <si>
    <r>
      <t xml:space="preserve">T </t>
    </r>
    <r>
      <rPr>
        <u/>
        <sz val="8"/>
        <color theme="1"/>
        <rFont val="Tahoma"/>
        <family val="2"/>
      </rPr>
      <t>109.154%</t>
    </r>
  </si>
  <si>
    <r>
      <t xml:space="preserve">T </t>
    </r>
    <r>
      <rPr>
        <u/>
        <sz val="8"/>
        <color theme="1"/>
        <rFont val="Tahoma"/>
        <family val="2"/>
      </rPr>
      <t>1000.000</t>
    </r>
  </si>
  <si>
    <r>
      <t xml:space="preserve">T </t>
    </r>
    <r>
      <rPr>
        <u/>
        <sz val="8"/>
        <color theme="1"/>
        <rFont val="Tahoma"/>
        <family val="2"/>
      </rPr>
      <t>1209.000</t>
    </r>
  </si>
  <si>
    <r>
      <t xml:space="preserve">T </t>
    </r>
    <r>
      <rPr>
        <u/>
        <sz val="8"/>
        <color theme="1"/>
        <rFont val="Tahoma"/>
        <family val="2"/>
      </rPr>
      <t>1829.000</t>
    </r>
  </si>
  <si>
    <r>
      <t xml:space="preserve">T </t>
    </r>
    <r>
      <rPr>
        <u/>
        <sz val="8"/>
        <color theme="1"/>
        <rFont val="Tahoma"/>
        <family val="2"/>
      </rPr>
      <t>66080.000</t>
    </r>
  </si>
  <si>
    <r>
      <t xml:space="preserve">T </t>
    </r>
    <r>
      <rPr>
        <u/>
        <sz val="8"/>
        <color theme="1"/>
        <rFont val="Tahoma"/>
        <family val="2"/>
      </rPr>
      <t>5549.000</t>
    </r>
  </si>
  <si>
    <r>
      <t xml:space="preserve">T </t>
    </r>
    <r>
      <rPr>
        <u/>
        <sz val="8"/>
        <color theme="1"/>
        <rFont val="Tahoma"/>
        <family val="2"/>
      </rPr>
      <t>26210.000</t>
    </r>
  </si>
  <si>
    <r>
      <t xml:space="preserve">TM </t>
    </r>
    <r>
      <rPr>
        <u/>
        <sz val="8"/>
        <color theme="1"/>
        <rFont val="Tahoma"/>
        <family val="2"/>
      </rPr>
      <t>315000.000</t>
    </r>
  </si>
  <si>
    <r>
      <t xml:space="preserve">TM </t>
    </r>
    <r>
      <rPr>
        <u/>
        <sz val="8"/>
        <color theme="1"/>
        <rFont val="Tahoma"/>
        <family val="2"/>
      </rPr>
      <t>605700.000</t>
    </r>
  </si>
  <si>
    <r>
      <t xml:space="preserve">T </t>
    </r>
    <r>
      <rPr>
        <u/>
        <sz val="8"/>
        <color theme="1"/>
        <rFont val="Tahoma"/>
        <family val="2"/>
      </rPr>
      <t>110.619%</t>
    </r>
  </si>
  <si>
    <r>
      <t xml:space="preserve">T </t>
    </r>
    <r>
      <rPr>
        <u/>
        <sz val="8"/>
        <color theme="1"/>
        <rFont val="Tahoma"/>
        <family val="2"/>
      </rPr>
      <t>1009.000</t>
    </r>
  </si>
  <si>
    <r>
      <t xml:space="preserve">T </t>
    </r>
    <r>
      <rPr>
        <u/>
        <sz val="8"/>
        <color theme="1"/>
        <rFont val="Tahoma"/>
        <family val="2"/>
      </rPr>
      <t>1214.000</t>
    </r>
  </si>
  <si>
    <r>
      <t xml:space="preserve">T </t>
    </r>
    <r>
      <rPr>
        <u/>
        <sz val="8"/>
        <color theme="1"/>
        <rFont val="Tahoma"/>
        <family val="2"/>
      </rPr>
      <t>1846.000</t>
    </r>
  </si>
  <si>
    <r>
      <t xml:space="preserve">T </t>
    </r>
    <r>
      <rPr>
        <u/>
        <sz val="8"/>
        <color theme="1"/>
        <rFont val="Tahoma"/>
        <family val="2"/>
      </rPr>
      <t>65680.000</t>
    </r>
  </si>
  <si>
    <r>
      <t xml:space="preserve">T </t>
    </r>
    <r>
      <rPr>
        <u/>
        <sz val="8"/>
        <color theme="1"/>
        <rFont val="Tahoma"/>
        <family val="2"/>
      </rPr>
      <t>5487.000</t>
    </r>
  </si>
  <si>
    <r>
      <t xml:space="preserve">T </t>
    </r>
    <r>
      <rPr>
        <u/>
        <sz val="8"/>
        <color theme="1"/>
        <rFont val="Tahoma"/>
        <family val="2"/>
      </rPr>
      <t>26170.000</t>
    </r>
  </si>
  <si>
    <r>
      <t xml:space="preserve">TM </t>
    </r>
    <r>
      <rPr>
        <u/>
        <sz val="8"/>
        <color theme="1"/>
        <rFont val="Tahoma"/>
        <family val="2"/>
      </rPr>
      <t>606900.000</t>
    </r>
  </si>
  <si>
    <r>
      <t xml:space="preserve">T </t>
    </r>
    <r>
      <rPr>
        <u/>
        <sz val="8"/>
        <color theme="1"/>
        <rFont val="Tahoma"/>
        <family val="2"/>
      </rPr>
      <t>111.645%</t>
    </r>
  </si>
  <si>
    <r>
      <t xml:space="preserve">T </t>
    </r>
    <r>
      <rPr>
        <u/>
        <sz val="8"/>
        <color theme="1"/>
        <rFont val="Tahoma"/>
        <family val="2"/>
      </rPr>
      <t>1004.000</t>
    </r>
  </si>
  <si>
    <r>
      <t xml:space="preserve">T </t>
    </r>
    <r>
      <rPr>
        <u/>
        <sz val="8"/>
        <color theme="1"/>
        <rFont val="Tahoma"/>
        <family val="2"/>
      </rPr>
      <t>1216.000</t>
    </r>
  </si>
  <si>
    <r>
      <t xml:space="preserve">T </t>
    </r>
    <r>
      <rPr>
        <u/>
        <sz val="8"/>
        <color rgb="FF0000FF"/>
        <rFont val="Tahoma"/>
        <family val="2"/>
      </rPr>
      <t>1835.000</t>
    </r>
  </si>
  <si>
    <r>
      <t xml:space="preserve">T </t>
    </r>
    <r>
      <rPr>
        <u/>
        <sz val="8"/>
        <color rgb="FF0000FF"/>
        <rFont val="Tahoma"/>
        <family val="2"/>
      </rPr>
      <t>65860.000</t>
    </r>
  </si>
  <si>
    <r>
      <t xml:space="preserve">T </t>
    </r>
    <r>
      <rPr>
        <u/>
        <sz val="8"/>
        <color rgb="FF0000FF"/>
        <rFont val="Tahoma"/>
        <family val="2"/>
      </rPr>
      <t>5500.000</t>
    </r>
  </si>
  <si>
    <r>
      <t xml:space="preserve">T </t>
    </r>
    <r>
      <rPr>
        <u/>
        <sz val="8"/>
        <color rgb="FF0000FF"/>
        <rFont val="Tahoma"/>
        <family val="2"/>
      </rPr>
      <t>26290.000</t>
    </r>
  </si>
  <si>
    <r>
      <t xml:space="preserve">TM </t>
    </r>
    <r>
      <rPr>
        <u/>
        <sz val="8"/>
        <color rgb="FF0000FF"/>
        <rFont val="Tahoma"/>
        <family val="2"/>
      </rPr>
      <t>315300.000</t>
    </r>
  </si>
  <si>
    <r>
      <t xml:space="preserve">TM </t>
    </r>
    <r>
      <rPr>
        <u/>
        <sz val="8"/>
        <color rgb="FF0000FF"/>
        <rFont val="Tahoma"/>
        <family val="2"/>
      </rPr>
      <t>602600.000</t>
    </r>
  </si>
  <si>
    <r>
      <t xml:space="preserve">T </t>
    </r>
    <r>
      <rPr>
        <u/>
        <sz val="8"/>
        <color rgb="FF0000FF"/>
        <rFont val="Tahoma"/>
        <family val="2"/>
      </rPr>
      <t>110.473%</t>
    </r>
  </si>
  <si>
    <r>
      <t xml:space="preserve">T </t>
    </r>
    <r>
      <rPr>
        <u/>
        <sz val="8"/>
        <color rgb="FF0000FF"/>
        <rFont val="Tahoma"/>
        <family val="2"/>
      </rPr>
      <t>1004.000</t>
    </r>
  </si>
  <si>
    <r>
      <t xml:space="preserve">T </t>
    </r>
    <r>
      <rPr>
        <u/>
        <sz val="8"/>
        <color rgb="FF0000FF"/>
        <rFont val="Tahoma"/>
        <family val="2"/>
      </rPr>
      <t>1213.000</t>
    </r>
  </si>
  <si>
    <r>
      <t xml:space="preserve">T </t>
    </r>
    <r>
      <rPr>
        <u/>
        <sz val="8"/>
        <color rgb="FF0000FF"/>
        <rFont val="Tahoma"/>
        <family val="2"/>
      </rPr>
      <t>9.487</t>
    </r>
  </si>
  <si>
    <r>
      <t xml:space="preserve">T </t>
    </r>
    <r>
      <rPr>
        <u/>
        <sz val="8"/>
        <color rgb="FF0000FF"/>
        <rFont val="Tahoma"/>
        <family val="2"/>
      </rPr>
      <t>202.000</t>
    </r>
  </si>
  <si>
    <r>
      <t xml:space="preserve">T </t>
    </r>
    <r>
      <rPr>
        <u/>
        <sz val="8"/>
        <color rgb="FF0000FF"/>
        <rFont val="Tahoma"/>
        <family val="2"/>
      </rPr>
      <t>43.690</t>
    </r>
  </si>
  <si>
    <r>
      <t xml:space="preserve">T </t>
    </r>
    <r>
      <rPr>
        <u/>
        <sz val="8"/>
        <color rgb="FF0000FF"/>
        <rFont val="Tahoma"/>
        <family val="2"/>
      </rPr>
      <t>178.100</t>
    </r>
  </si>
  <si>
    <r>
      <t xml:space="preserve">TM </t>
    </r>
    <r>
      <rPr>
        <u/>
        <sz val="8"/>
        <color rgb="FF0000FF"/>
        <rFont val="Tahoma"/>
        <family val="2"/>
      </rPr>
      <t>424.000</t>
    </r>
  </si>
  <si>
    <r>
      <t xml:space="preserve">TM </t>
    </r>
    <r>
      <rPr>
        <u/>
        <sz val="8"/>
        <color rgb="FF0000FF"/>
        <rFont val="Tahoma"/>
        <family val="2"/>
      </rPr>
      <t>6490.000</t>
    </r>
  </si>
  <si>
    <r>
      <t xml:space="preserve">T </t>
    </r>
    <r>
      <rPr>
        <u/>
        <sz val="8"/>
        <color rgb="FF0000FF"/>
        <rFont val="Tahoma"/>
        <family val="2"/>
      </rPr>
      <t>1.252%</t>
    </r>
  </si>
  <si>
    <r>
      <t xml:space="preserve">T </t>
    </r>
    <r>
      <rPr>
        <u/>
        <sz val="8"/>
        <color rgb="FF0000FF"/>
        <rFont val="Tahoma"/>
        <family val="2"/>
      </rPr>
      <t>4.396</t>
    </r>
  </si>
  <si>
    <r>
      <t xml:space="preserve">T </t>
    </r>
    <r>
      <rPr>
        <u/>
        <sz val="8"/>
        <color rgb="FF0000FF"/>
        <rFont val="Tahoma"/>
        <family val="2"/>
      </rPr>
      <t>3.678</t>
    </r>
  </si>
  <si>
    <r>
      <t xml:space="preserve">T </t>
    </r>
    <r>
      <rPr>
        <u/>
        <sz val="8"/>
        <color rgb="FF0000FF"/>
        <rFont val="Tahoma"/>
        <family val="2"/>
      </rPr>
      <t>0.517</t>
    </r>
  </si>
  <si>
    <r>
      <t xml:space="preserve">T </t>
    </r>
    <r>
      <rPr>
        <u/>
        <sz val="8"/>
        <color rgb="FF0000FF"/>
        <rFont val="Tahoma"/>
        <family val="2"/>
      </rPr>
      <t>0.794</t>
    </r>
  </si>
  <si>
    <r>
      <t xml:space="preserve">T </t>
    </r>
    <r>
      <rPr>
        <u/>
        <sz val="8"/>
        <color rgb="FF0000FF"/>
        <rFont val="Tahoma"/>
        <family val="2"/>
      </rPr>
      <t>0.677</t>
    </r>
  </si>
  <si>
    <r>
      <t xml:space="preserve">TM </t>
    </r>
    <r>
      <rPr>
        <u/>
        <sz val="8"/>
        <color rgb="FF0000FF"/>
        <rFont val="Tahoma"/>
        <family val="2"/>
      </rPr>
      <t>0.135</t>
    </r>
  </si>
  <si>
    <r>
      <t xml:space="preserve">TM </t>
    </r>
    <r>
      <rPr>
        <u/>
        <sz val="8"/>
        <color rgb="FF0000FF"/>
        <rFont val="Tahoma"/>
        <family val="2"/>
      </rPr>
      <t>1.077</t>
    </r>
  </si>
  <si>
    <r>
      <t xml:space="preserve">T </t>
    </r>
    <r>
      <rPr>
        <u/>
        <sz val="8"/>
        <color rgb="FF0000FF"/>
        <rFont val="Tahoma"/>
        <family val="2"/>
      </rPr>
      <t>1.133</t>
    </r>
  </si>
  <si>
    <r>
      <t xml:space="preserve">T </t>
    </r>
    <r>
      <rPr>
        <u/>
        <sz val="8"/>
        <color rgb="FF0000FF"/>
        <rFont val="Tahoma"/>
        <family val="2"/>
      </rPr>
      <t>0.438</t>
    </r>
  </si>
  <si>
    <r>
      <t xml:space="preserve">T </t>
    </r>
    <r>
      <rPr>
        <u/>
        <sz val="8"/>
        <color rgb="FF0000FF"/>
        <rFont val="Tahoma"/>
        <family val="2"/>
      </rPr>
      <t>0.303</t>
    </r>
  </si>
  <si>
    <r>
      <t xml:space="preserve">TM </t>
    </r>
    <r>
      <rPr>
        <u/>
        <sz val="8"/>
        <color theme="1"/>
        <rFont val="Tahoma"/>
        <family val="2"/>
      </rPr>
      <t>2530.000</t>
    </r>
  </si>
  <si>
    <r>
      <t xml:space="preserve">T </t>
    </r>
    <r>
      <rPr>
        <u/>
        <sz val="8"/>
        <color theme="1"/>
        <rFont val="Tahoma"/>
        <family val="2"/>
      </rPr>
      <t>107.975%</t>
    </r>
  </si>
  <si>
    <r>
      <t xml:space="preserve">TM </t>
    </r>
    <r>
      <rPr>
        <u/>
        <sz val="8"/>
        <color theme="1"/>
        <rFont val="Tahoma"/>
        <family val="2"/>
      </rPr>
      <t>2545.000</t>
    </r>
  </si>
  <si>
    <r>
      <t xml:space="preserve">T </t>
    </r>
    <r>
      <rPr>
        <u/>
        <sz val="8"/>
        <color theme="1"/>
        <rFont val="Tahoma"/>
        <family val="2"/>
      </rPr>
      <t>108.258%</t>
    </r>
  </si>
  <si>
    <r>
      <t xml:space="preserve">TM </t>
    </r>
    <r>
      <rPr>
        <u/>
        <sz val="8"/>
        <color theme="1"/>
        <rFont val="Tahoma"/>
        <family val="2"/>
      </rPr>
      <t>2540.000</t>
    </r>
  </si>
  <si>
    <r>
      <t xml:space="preserve">T </t>
    </r>
    <r>
      <rPr>
        <u/>
        <sz val="8"/>
        <color theme="1"/>
        <rFont val="Tahoma"/>
        <family val="2"/>
      </rPr>
      <t>108.726%</t>
    </r>
  </si>
  <si>
    <r>
      <t xml:space="preserve">TM </t>
    </r>
    <r>
      <rPr>
        <u/>
        <sz val="8"/>
        <color rgb="FF0000FF"/>
        <rFont val="Tahoma"/>
        <family val="2"/>
      </rPr>
      <t>2538.000</t>
    </r>
  </si>
  <si>
    <r>
      <t xml:space="preserve">T </t>
    </r>
    <r>
      <rPr>
        <u/>
        <sz val="8"/>
        <color rgb="FF0000FF"/>
        <rFont val="Tahoma"/>
        <family val="2"/>
      </rPr>
      <t>108.319%</t>
    </r>
  </si>
  <si>
    <r>
      <t xml:space="preserve">TM </t>
    </r>
    <r>
      <rPr>
        <u/>
        <sz val="8"/>
        <color rgb="FF0000FF"/>
        <rFont val="Tahoma"/>
        <family val="2"/>
      </rPr>
      <t>7.484</t>
    </r>
  </si>
  <si>
    <r>
      <t xml:space="preserve">T </t>
    </r>
    <r>
      <rPr>
        <u/>
        <sz val="8"/>
        <color rgb="FF0000FF"/>
        <rFont val="Tahoma"/>
        <family val="2"/>
      </rPr>
      <t>0.379%</t>
    </r>
  </si>
  <si>
    <r>
      <t xml:space="preserve">TM </t>
    </r>
    <r>
      <rPr>
        <u/>
        <sz val="8"/>
        <color rgb="FF0000FF"/>
        <rFont val="Tahoma"/>
        <family val="2"/>
      </rPr>
      <t>0.295</t>
    </r>
  </si>
  <si>
    <r>
      <t xml:space="preserve">T </t>
    </r>
    <r>
      <rPr>
        <u/>
        <sz val="8"/>
        <color theme="1"/>
        <rFont val="Tahoma"/>
        <family val="2"/>
      </rPr>
      <t>105.529%</t>
    </r>
  </si>
  <si>
    <r>
      <t xml:space="preserve">T </t>
    </r>
    <r>
      <rPr>
        <u/>
        <sz val="8"/>
        <color theme="1"/>
        <rFont val="Tahoma"/>
        <family val="2"/>
      </rPr>
      <t>427.300</t>
    </r>
  </si>
  <si>
    <r>
      <t xml:space="preserve">T </t>
    </r>
    <r>
      <rPr>
        <u/>
        <sz val="8"/>
        <color theme="1"/>
        <rFont val="Tahoma"/>
        <family val="2"/>
      </rPr>
      <t>106.250%</t>
    </r>
  </si>
  <si>
    <r>
      <t xml:space="preserve">T </t>
    </r>
    <r>
      <rPr>
        <u/>
        <sz val="8"/>
        <color theme="1"/>
        <rFont val="Tahoma"/>
        <family val="2"/>
      </rPr>
      <t>425.900</t>
    </r>
  </si>
  <si>
    <r>
      <t xml:space="preserve">T </t>
    </r>
    <r>
      <rPr>
        <u/>
        <sz val="8"/>
        <color theme="1"/>
        <rFont val="Tahoma"/>
        <family val="2"/>
      </rPr>
      <t>106.540%</t>
    </r>
  </si>
  <si>
    <r>
      <t xml:space="preserve">T </t>
    </r>
    <r>
      <rPr>
        <u/>
        <sz val="8"/>
        <color theme="1"/>
        <rFont val="Tahoma"/>
        <family val="2"/>
      </rPr>
      <t>426.000</t>
    </r>
  </si>
  <si>
    <r>
      <t xml:space="preserve">T </t>
    </r>
    <r>
      <rPr>
        <u/>
        <sz val="8"/>
        <color rgb="FF0000FF"/>
        <rFont val="Tahoma"/>
        <family val="2"/>
      </rPr>
      <t>106.106%</t>
    </r>
  </si>
  <si>
    <r>
      <t xml:space="preserve">T </t>
    </r>
    <r>
      <rPr>
        <u/>
        <sz val="8"/>
        <color rgb="FF0000FF"/>
        <rFont val="Tahoma"/>
        <family val="2"/>
      </rPr>
      <t>426.400</t>
    </r>
  </si>
  <si>
    <r>
      <t xml:space="preserve">T </t>
    </r>
    <r>
      <rPr>
        <u/>
        <sz val="8"/>
        <color rgb="FF0000FF"/>
        <rFont val="Tahoma"/>
        <family val="2"/>
      </rPr>
      <t>0.521%</t>
    </r>
  </si>
  <si>
    <r>
      <t xml:space="preserve">T </t>
    </r>
    <r>
      <rPr>
        <u/>
        <sz val="8"/>
        <color rgb="FF0000FF"/>
        <rFont val="Tahoma"/>
        <family val="2"/>
      </rPr>
      <t>0.780</t>
    </r>
  </si>
  <si>
    <r>
      <t xml:space="preserve">T </t>
    </r>
    <r>
      <rPr>
        <u/>
        <sz val="8"/>
        <color rgb="FF0000FF"/>
        <rFont val="Tahoma"/>
        <family val="2"/>
      </rPr>
      <t>0.491</t>
    </r>
  </si>
  <si>
    <r>
      <t xml:space="preserve">T </t>
    </r>
    <r>
      <rPr>
        <u/>
        <sz val="8"/>
        <color rgb="FF0000FF"/>
        <rFont val="Tahoma"/>
        <family val="2"/>
      </rPr>
      <t>0.183</t>
    </r>
  </si>
  <si>
    <r>
      <t xml:space="preserve">T </t>
    </r>
    <r>
      <rPr>
        <u/>
        <sz val="8"/>
        <color theme="1"/>
        <rFont val="Tahoma"/>
        <family val="2"/>
      </rPr>
      <t>99.514%</t>
    </r>
  </si>
  <si>
    <r>
      <t xml:space="preserve">T </t>
    </r>
    <r>
      <rPr>
        <u/>
        <sz val="8"/>
        <color theme="1"/>
        <rFont val="Tahoma"/>
        <family val="2"/>
      </rPr>
      <t>97.262%</t>
    </r>
  </si>
  <si>
    <r>
      <t xml:space="preserve">T </t>
    </r>
    <r>
      <rPr>
        <u/>
        <sz val="8"/>
        <color theme="1"/>
        <rFont val="Tahoma"/>
        <family val="2"/>
      </rPr>
      <t>99.798%</t>
    </r>
  </si>
  <si>
    <r>
      <t xml:space="preserve">T </t>
    </r>
    <r>
      <rPr>
        <u/>
        <sz val="8"/>
        <color theme="1"/>
        <rFont val="Tahoma"/>
        <family val="2"/>
      </rPr>
      <t>98.417%</t>
    </r>
  </si>
  <si>
    <r>
      <t xml:space="preserve">T </t>
    </r>
    <r>
      <rPr>
        <u/>
        <sz val="8"/>
        <color theme="1"/>
        <rFont val="Tahoma"/>
        <family val="2"/>
      </rPr>
      <t>100.386%</t>
    </r>
  </si>
  <si>
    <r>
      <t xml:space="preserve">T </t>
    </r>
    <r>
      <rPr>
        <u/>
        <sz val="8"/>
        <color rgb="FF0000FF"/>
        <rFont val="Tahoma"/>
        <family val="2"/>
      </rPr>
      <t>99.899%</t>
    </r>
  </si>
  <si>
    <r>
      <t xml:space="preserve">T </t>
    </r>
    <r>
      <rPr>
        <u/>
        <sz val="8"/>
        <color rgb="FF0000FF"/>
        <rFont val="Tahoma"/>
        <family val="2"/>
      </rPr>
      <t>98.187%</t>
    </r>
  </si>
  <si>
    <r>
      <t xml:space="preserve">T </t>
    </r>
    <r>
      <rPr>
        <u/>
        <sz val="8"/>
        <color rgb="FF0000FF"/>
        <rFont val="Tahoma"/>
        <family val="2"/>
      </rPr>
      <t>0.834%</t>
    </r>
  </si>
  <si>
    <r>
      <t xml:space="preserve">T </t>
    </r>
    <r>
      <rPr>
        <u/>
        <sz val="8"/>
        <color rgb="FF0000FF"/>
        <rFont val="Tahoma"/>
        <family val="2"/>
      </rPr>
      <t>0.849</t>
    </r>
  </si>
  <si>
    <r>
      <t>UMP-9-C</t>
    </r>
    <r>
      <rPr>
        <sz val="7"/>
        <color theme="1"/>
        <rFont val="Tahoma"/>
        <family val="2"/>
      </rPr>
      <t>7/11/2013 5:38:32 PM</t>
    </r>
  </si>
  <si>
    <r>
      <t xml:space="preserve">T </t>
    </r>
    <r>
      <rPr>
        <u/>
        <sz val="8"/>
        <color theme="1"/>
        <rFont val="Tahoma"/>
        <family val="2"/>
      </rPr>
      <t>1319.000</t>
    </r>
  </si>
  <si>
    <r>
      <t xml:space="preserve">T </t>
    </r>
    <r>
      <rPr>
        <u/>
        <sz val="8"/>
        <color theme="1"/>
        <rFont val="Tahoma"/>
        <family val="2"/>
      </rPr>
      <t>37250.000</t>
    </r>
  </si>
  <si>
    <r>
      <t xml:space="preserve">T </t>
    </r>
    <r>
      <rPr>
        <u/>
        <sz val="8"/>
        <color theme="1"/>
        <rFont val="Tahoma"/>
        <family val="2"/>
      </rPr>
      <t>2980.000</t>
    </r>
  </si>
  <si>
    <r>
      <t xml:space="preserve">T </t>
    </r>
    <r>
      <rPr>
        <u/>
        <sz val="8"/>
        <color theme="1"/>
        <rFont val="Tahoma"/>
        <family val="2"/>
      </rPr>
      <t>38960.000</t>
    </r>
  </si>
  <si>
    <r>
      <t xml:space="preserve">TM </t>
    </r>
    <r>
      <rPr>
        <u/>
        <sz val="8"/>
        <color theme="1"/>
        <rFont val="Tahoma"/>
        <family val="2"/>
      </rPr>
      <t>465800.000</t>
    </r>
  </si>
  <si>
    <r>
      <t xml:space="preserve">TM </t>
    </r>
    <r>
      <rPr>
        <u/>
        <sz val="8"/>
        <color theme="1"/>
        <rFont val="Tahoma"/>
        <family val="2"/>
      </rPr>
      <t>300500.000</t>
    </r>
  </si>
  <si>
    <r>
      <t xml:space="preserve">T </t>
    </r>
    <r>
      <rPr>
        <u/>
        <sz val="8"/>
        <color theme="1"/>
        <rFont val="Tahoma"/>
        <family val="2"/>
      </rPr>
      <t>112.922%</t>
    </r>
  </si>
  <si>
    <r>
      <t xml:space="preserve">T </t>
    </r>
    <r>
      <rPr>
        <u/>
        <sz val="8"/>
        <color theme="1"/>
        <rFont val="Tahoma"/>
        <family val="2"/>
      </rPr>
      <t>475.600</t>
    </r>
  </si>
  <si>
    <r>
      <t xml:space="preserve">T </t>
    </r>
    <r>
      <rPr>
        <u/>
        <sz val="8"/>
        <color theme="1"/>
        <rFont val="Tahoma"/>
        <family val="2"/>
      </rPr>
      <t>896.400</t>
    </r>
  </si>
  <si>
    <r>
      <t xml:space="preserve">T </t>
    </r>
    <r>
      <rPr>
        <u/>
        <sz val="8"/>
        <color theme="1"/>
        <rFont val="Tahoma"/>
        <family val="2"/>
      </rPr>
      <t>1316.000</t>
    </r>
  </si>
  <si>
    <r>
      <t xml:space="preserve">T </t>
    </r>
    <r>
      <rPr>
        <u/>
        <sz val="8"/>
        <color theme="1"/>
        <rFont val="Tahoma"/>
        <family val="2"/>
      </rPr>
      <t>37390.000</t>
    </r>
  </si>
  <si>
    <r>
      <t xml:space="preserve">T </t>
    </r>
    <r>
      <rPr>
        <u/>
        <sz val="8"/>
        <color theme="1"/>
        <rFont val="Tahoma"/>
        <family val="2"/>
      </rPr>
      <t>3016.000</t>
    </r>
  </si>
  <si>
    <r>
      <t xml:space="preserve">T </t>
    </r>
    <r>
      <rPr>
        <u/>
        <sz val="8"/>
        <color theme="1"/>
        <rFont val="Tahoma"/>
        <family val="2"/>
      </rPr>
      <t>38860.000</t>
    </r>
  </si>
  <si>
    <r>
      <t xml:space="preserve">TM </t>
    </r>
    <r>
      <rPr>
        <u/>
        <sz val="8"/>
        <color theme="1"/>
        <rFont val="Tahoma"/>
        <family val="2"/>
      </rPr>
      <t>469500.000</t>
    </r>
  </si>
  <si>
    <r>
      <t xml:space="preserve">TM </t>
    </r>
    <r>
      <rPr>
        <u/>
        <sz val="8"/>
        <color theme="1"/>
        <rFont val="Tahoma"/>
        <family val="2"/>
      </rPr>
      <t>300900.000</t>
    </r>
  </si>
  <si>
    <r>
      <t xml:space="preserve">T </t>
    </r>
    <r>
      <rPr>
        <u/>
        <sz val="8"/>
        <color theme="1"/>
        <rFont val="Tahoma"/>
        <family val="2"/>
      </rPr>
      <t>114.046%</t>
    </r>
  </si>
  <si>
    <r>
      <t xml:space="preserve">T </t>
    </r>
    <r>
      <rPr>
        <u/>
        <sz val="8"/>
        <color theme="1"/>
        <rFont val="Tahoma"/>
        <family val="2"/>
      </rPr>
      <t>479.500</t>
    </r>
  </si>
  <si>
    <r>
      <t xml:space="preserve">T </t>
    </r>
    <r>
      <rPr>
        <u/>
        <sz val="8"/>
        <color theme="1"/>
        <rFont val="Tahoma"/>
        <family val="2"/>
      </rPr>
      <t>897.800</t>
    </r>
  </si>
  <si>
    <r>
      <t xml:space="preserve">T </t>
    </r>
    <r>
      <rPr>
        <u/>
        <sz val="8"/>
        <color theme="1"/>
        <rFont val="Tahoma"/>
        <family val="2"/>
      </rPr>
      <t>1328.000</t>
    </r>
  </si>
  <si>
    <r>
      <t xml:space="preserve">T </t>
    </r>
    <r>
      <rPr>
        <u/>
        <sz val="8"/>
        <color theme="1"/>
        <rFont val="Tahoma"/>
        <family val="2"/>
      </rPr>
      <t>37330.000</t>
    </r>
  </si>
  <si>
    <r>
      <t xml:space="preserve">T </t>
    </r>
    <r>
      <rPr>
        <u/>
        <sz val="8"/>
        <color theme="1"/>
        <rFont val="Tahoma"/>
        <family val="2"/>
      </rPr>
      <t>2991.000</t>
    </r>
  </si>
  <si>
    <r>
      <t xml:space="preserve">T </t>
    </r>
    <r>
      <rPr>
        <u/>
        <sz val="8"/>
        <color theme="1"/>
        <rFont val="Tahoma"/>
        <family val="2"/>
      </rPr>
      <t>38760.000</t>
    </r>
  </si>
  <si>
    <r>
      <t xml:space="preserve">TM </t>
    </r>
    <r>
      <rPr>
        <u/>
        <sz val="8"/>
        <color theme="1"/>
        <rFont val="Tahoma"/>
        <family val="2"/>
      </rPr>
      <t>468400.000</t>
    </r>
  </si>
  <si>
    <r>
      <t xml:space="preserve">TM </t>
    </r>
    <r>
      <rPr>
        <u/>
        <sz val="8"/>
        <color theme="1"/>
        <rFont val="Tahoma"/>
        <family val="2"/>
      </rPr>
      <t>299800.000</t>
    </r>
  </si>
  <si>
    <r>
      <t xml:space="preserve">T </t>
    </r>
    <r>
      <rPr>
        <u/>
        <sz val="8"/>
        <color theme="1"/>
        <rFont val="Tahoma"/>
        <family val="2"/>
      </rPr>
      <t>114.829%</t>
    </r>
  </si>
  <si>
    <r>
      <t xml:space="preserve">T </t>
    </r>
    <r>
      <rPr>
        <u/>
        <sz val="8"/>
        <color theme="1"/>
        <rFont val="Tahoma"/>
        <family val="2"/>
      </rPr>
      <t>480.700</t>
    </r>
  </si>
  <si>
    <r>
      <t xml:space="preserve">T </t>
    </r>
    <r>
      <rPr>
        <u/>
        <sz val="8"/>
        <color theme="1"/>
        <rFont val="Tahoma"/>
        <family val="2"/>
      </rPr>
      <t>899.600</t>
    </r>
  </si>
  <si>
    <r>
      <t xml:space="preserve">T </t>
    </r>
    <r>
      <rPr>
        <u/>
        <sz val="8"/>
        <color rgb="FF0000FF"/>
        <rFont val="Tahoma"/>
        <family val="2"/>
      </rPr>
      <t>1321.000</t>
    </r>
  </si>
  <si>
    <r>
      <t xml:space="preserve">T </t>
    </r>
    <r>
      <rPr>
        <u/>
        <sz val="8"/>
        <color rgb="FF0000FF"/>
        <rFont val="Tahoma"/>
        <family val="2"/>
      </rPr>
      <t>37320.000</t>
    </r>
  </si>
  <si>
    <r>
      <t xml:space="preserve">T </t>
    </r>
    <r>
      <rPr>
        <u/>
        <sz val="8"/>
        <color rgb="FF0000FF"/>
        <rFont val="Tahoma"/>
        <family val="2"/>
      </rPr>
      <t>2996.000</t>
    </r>
  </si>
  <si>
    <r>
      <t xml:space="preserve">T </t>
    </r>
    <r>
      <rPr>
        <u/>
        <sz val="8"/>
        <color rgb="FF0000FF"/>
        <rFont val="Tahoma"/>
        <family val="2"/>
      </rPr>
      <t>38860.000</t>
    </r>
  </si>
  <si>
    <r>
      <t xml:space="preserve">TM </t>
    </r>
    <r>
      <rPr>
        <u/>
        <sz val="8"/>
        <color rgb="FF0000FF"/>
        <rFont val="Tahoma"/>
        <family val="2"/>
      </rPr>
      <t>467900.000</t>
    </r>
  </si>
  <si>
    <r>
      <t xml:space="preserve">TM </t>
    </r>
    <r>
      <rPr>
        <u/>
        <sz val="8"/>
        <color rgb="FF0000FF"/>
        <rFont val="Tahoma"/>
        <family val="2"/>
      </rPr>
      <t>300400.000</t>
    </r>
  </si>
  <si>
    <r>
      <t xml:space="preserve">T </t>
    </r>
    <r>
      <rPr>
        <u/>
        <sz val="8"/>
        <color rgb="FF0000FF"/>
        <rFont val="Tahoma"/>
        <family val="2"/>
      </rPr>
      <t>113.932%</t>
    </r>
  </si>
  <si>
    <r>
      <t xml:space="preserve">T </t>
    </r>
    <r>
      <rPr>
        <u/>
        <sz val="8"/>
        <color rgb="FF0000FF"/>
        <rFont val="Tahoma"/>
        <family val="2"/>
      </rPr>
      <t>478.600</t>
    </r>
  </si>
  <si>
    <r>
      <t xml:space="preserve">T </t>
    </r>
    <r>
      <rPr>
        <u/>
        <sz val="8"/>
        <color rgb="FF0000FF"/>
        <rFont val="Tahoma"/>
        <family val="2"/>
      </rPr>
      <t>897.900</t>
    </r>
  </si>
  <si>
    <r>
      <t xml:space="preserve">T </t>
    </r>
    <r>
      <rPr>
        <u/>
        <sz val="8"/>
        <color rgb="FF0000FF"/>
        <rFont val="Tahoma"/>
        <family val="2"/>
      </rPr>
      <t>6.283</t>
    </r>
  </si>
  <si>
    <r>
      <t xml:space="preserve">T </t>
    </r>
    <r>
      <rPr>
        <u/>
        <sz val="8"/>
        <color rgb="FF0000FF"/>
        <rFont val="Tahoma"/>
        <family val="2"/>
      </rPr>
      <t>66.160</t>
    </r>
  </si>
  <si>
    <r>
      <t xml:space="preserve">T </t>
    </r>
    <r>
      <rPr>
        <u/>
        <sz val="8"/>
        <color rgb="FF0000FF"/>
        <rFont val="Tahoma"/>
        <family val="2"/>
      </rPr>
      <t>18.510</t>
    </r>
  </si>
  <si>
    <r>
      <t xml:space="preserve">T </t>
    </r>
    <r>
      <rPr>
        <u/>
        <sz val="8"/>
        <color rgb="FF0000FF"/>
        <rFont val="Tahoma"/>
        <family val="2"/>
      </rPr>
      <t>104.300</t>
    </r>
  </si>
  <si>
    <r>
      <t xml:space="preserve">TM </t>
    </r>
    <r>
      <rPr>
        <u/>
        <sz val="8"/>
        <color rgb="FF0000FF"/>
        <rFont val="Tahoma"/>
        <family val="2"/>
      </rPr>
      <t>1907.000</t>
    </r>
  </si>
  <si>
    <r>
      <t xml:space="preserve">TM </t>
    </r>
    <r>
      <rPr>
        <u/>
        <sz val="8"/>
        <color rgb="FF0000FF"/>
        <rFont val="Tahoma"/>
        <family val="2"/>
      </rPr>
      <t>532.700</t>
    </r>
  </si>
  <si>
    <r>
      <t xml:space="preserve">T </t>
    </r>
    <r>
      <rPr>
        <u/>
        <sz val="8"/>
        <color rgb="FF0000FF"/>
        <rFont val="Tahoma"/>
        <family val="2"/>
      </rPr>
      <t>0.958%</t>
    </r>
  </si>
  <si>
    <r>
      <t xml:space="preserve">T </t>
    </r>
    <r>
      <rPr>
        <u/>
        <sz val="8"/>
        <color rgb="FF0000FF"/>
        <rFont val="Tahoma"/>
        <family val="2"/>
      </rPr>
      <t>2.682</t>
    </r>
  </si>
  <si>
    <r>
      <t xml:space="preserve">T </t>
    </r>
    <r>
      <rPr>
        <u/>
        <sz val="8"/>
        <color rgb="FF0000FF"/>
        <rFont val="Tahoma"/>
        <family val="2"/>
      </rPr>
      <t>1.599</t>
    </r>
  </si>
  <si>
    <r>
      <t xml:space="preserve">T </t>
    </r>
    <r>
      <rPr>
        <u/>
        <sz val="8"/>
        <color rgb="FF0000FF"/>
        <rFont val="Tahoma"/>
        <family val="2"/>
      </rPr>
      <t>0.476</t>
    </r>
  </si>
  <si>
    <r>
      <t xml:space="preserve">T </t>
    </r>
    <r>
      <rPr>
        <u/>
        <sz val="8"/>
        <color rgb="FF0000FF"/>
        <rFont val="Tahoma"/>
        <family val="2"/>
      </rPr>
      <t>0.177</t>
    </r>
  </si>
  <si>
    <r>
      <t xml:space="preserve">T </t>
    </r>
    <r>
      <rPr>
        <u/>
        <sz val="8"/>
        <color rgb="FF0000FF"/>
        <rFont val="Tahoma"/>
        <family val="2"/>
      </rPr>
      <t>0.618</t>
    </r>
  </si>
  <si>
    <r>
      <t xml:space="preserve">TM </t>
    </r>
    <r>
      <rPr>
        <u/>
        <sz val="8"/>
        <color rgb="FF0000FF"/>
        <rFont val="Tahoma"/>
        <family val="2"/>
      </rPr>
      <t>0.408</t>
    </r>
  </si>
  <si>
    <r>
      <t xml:space="preserve">TM </t>
    </r>
    <r>
      <rPr>
        <u/>
        <sz val="8"/>
        <color rgb="FF0000FF"/>
        <rFont val="Tahoma"/>
        <family val="2"/>
      </rPr>
      <t>0.177</t>
    </r>
  </si>
  <si>
    <r>
      <t xml:space="preserve">T </t>
    </r>
    <r>
      <rPr>
        <u/>
        <sz val="8"/>
        <color rgb="FF0000FF"/>
        <rFont val="Tahoma"/>
        <family val="2"/>
      </rPr>
      <t>0.841</t>
    </r>
  </si>
  <si>
    <r>
      <t xml:space="preserve">T </t>
    </r>
    <r>
      <rPr>
        <u/>
        <sz val="8"/>
        <color rgb="FF0000FF"/>
        <rFont val="Tahoma"/>
        <family val="2"/>
      </rPr>
      <t>0.178</t>
    </r>
  </si>
  <si>
    <r>
      <t xml:space="preserve">T </t>
    </r>
    <r>
      <rPr>
        <u/>
        <sz val="8"/>
        <color theme="1"/>
        <rFont val="Tahoma"/>
        <family val="2"/>
      </rPr>
      <t>802.700</t>
    </r>
  </si>
  <si>
    <r>
      <t xml:space="preserve">T </t>
    </r>
    <r>
      <rPr>
        <u/>
        <sz val="8"/>
        <color theme="1"/>
        <rFont val="Tahoma"/>
        <family val="2"/>
      </rPr>
      <t>109.557%</t>
    </r>
  </si>
  <si>
    <r>
      <t xml:space="preserve">T </t>
    </r>
    <r>
      <rPr>
        <u/>
        <sz val="8"/>
        <color theme="1"/>
        <rFont val="Tahoma"/>
        <family val="2"/>
      </rPr>
      <t>801.300</t>
    </r>
  </si>
  <si>
    <r>
      <t xml:space="preserve">T </t>
    </r>
    <r>
      <rPr>
        <u/>
        <sz val="8"/>
        <color theme="1"/>
        <rFont val="Tahoma"/>
        <family val="2"/>
      </rPr>
      <t>110.406%</t>
    </r>
  </si>
  <si>
    <r>
      <t xml:space="preserve">T </t>
    </r>
    <r>
      <rPr>
        <u/>
        <sz val="8"/>
        <color theme="1"/>
        <rFont val="Tahoma"/>
        <family val="2"/>
      </rPr>
      <t>802.000</t>
    </r>
  </si>
  <si>
    <r>
      <t xml:space="preserve">T </t>
    </r>
    <r>
      <rPr>
        <u/>
        <sz val="8"/>
        <color theme="1"/>
        <rFont val="Tahoma"/>
        <family val="2"/>
      </rPr>
      <t>110.787%</t>
    </r>
  </si>
  <si>
    <r>
      <t xml:space="preserve">T </t>
    </r>
    <r>
      <rPr>
        <u/>
        <sz val="8"/>
        <color rgb="FF0000FF"/>
        <rFont val="Tahoma"/>
        <family val="2"/>
      </rPr>
      <t>802.000</t>
    </r>
  </si>
  <si>
    <r>
      <t xml:space="preserve">T </t>
    </r>
    <r>
      <rPr>
        <u/>
        <sz val="8"/>
        <color rgb="FF0000FF"/>
        <rFont val="Tahoma"/>
        <family val="2"/>
      </rPr>
      <t>110.250%</t>
    </r>
  </si>
  <si>
    <r>
      <t xml:space="preserve">T </t>
    </r>
    <r>
      <rPr>
        <u/>
        <sz val="8"/>
        <color rgb="FF0000FF"/>
        <rFont val="Tahoma"/>
        <family val="2"/>
      </rPr>
      <t>0.719</t>
    </r>
  </si>
  <si>
    <r>
      <t xml:space="preserve">T </t>
    </r>
    <r>
      <rPr>
        <u/>
        <sz val="8"/>
        <color rgb="FF0000FF"/>
        <rFont val="Tahoma"/>
        <family val="2"/>
      </rPr>
      <t>0.630%</t>
    </r>
  </si>
  <si>
    <r>
      <t xml:space="preserve">T </t>
    </r>
    <r>
      <rPr>
        <u/>
        <sz val="8"/>
        <color rgb="FF0000FF"/>
        <rFont val="Tahoma"/>
        <family val="2"/>
      </rPr>
      <t>0.090</t>
    </r>
  </si>
  <si>
    <r>
      <t xml:space="preserve">T </t>
    </r>
    <r>
      <rPr>
        <u/>
        <sz val="8"/>
        <color rgb="FF0000FF"/>
        <rFont val="Tahoma"/>
        <family val="2"/>
      </rPr>
      <t>0.571</t>
    </r>
  </si>
  <si>
    <r>
      <t xml:space="preserve">T </t>
    </r>
    <r>
      <rPr>
        <u/>
        <sz val="8"/>
        <color theme="1"/>
        <rFont val="Tahoma"/>
        <family val="2"/>
      </rPr>
      <t>107.713%</t>
    </r>
  </si>
  <si>
    <r>
      <t xml:space="preserve">T </t>
    </r>
    <r>
      <rPr>
        <u/>
        <sz val="8"/>
        <color theme="1"/>
        <rFont val="Tahoma"/>
        <family val="2"/>
      </rPr>
      <t>107.974%</t>
    </r>
  </si>
  <si>
    <r>
      <t xml:space="preserve">T </t>
    </r>
    <r>
      <rPr>
        <u/>
        <sz val="8"/>
        <color theme="1"/>
        <rFont val="Tahoma"/>
        <family val="2"/>
      </rPr>
      <t>108.824%</t>
    </r>
  </si>
  <si>
    <r>
      <t xml:space="preserve">T </t>
    </r>
    <r>
      <rPr>
        <u/>
        <sz val="8"/>
        <color rgb="FF0000FF"/>
        <rFont val="Tahoma"/>
        <family val="2"/>
      </rPr>
      <t>108.170%</t>
    </r>
  </si>
  <si>
    <r>
      <t xml:space="preserve">T </t>
    </r>
    <r>
      <rPr>
        <u/>
        <sz val="8"/>
        <color rgb="FF0000FF"/>
        <rFont val="Tahoma"/>
        <family val="2"/>
      </rPr>
      <t>0.581%</t>
    </r>
  </si>
  <si>
    <r>
      <t xml:space="preserve">T </t>
    </r>
    <r>
      <rPr>
        <u/>
        <sz val="8"/>
        <color rgb="FF0000FF"/>
        <rFont val="Tahoma"/>
        <family val="2"/>
      </rPr>
      <t>0.537</t>
    </r>
  </si>
  <si>
    <r>
      <t xml:space="preserve">T </t>
    </r>
    <r>
      <rPr>
        <u/>
        <sz val="8"/>
        <color theme="1"/>
        <rFont val="Tahoma"/>
        <family val="2"/>
      </rPr>
      <t>99.645%</t>
    </r>
  </si>
  <si>
    <r>
      <t xml:space="preserve">T </t>
    </r>
    <r>
      <rPr>
        <u/>
        <sz val="8"/>
        <color theme="1"/>
        <rFont val="Tahoma"/>
        <family val="2"/>
      </rPr>
      <t>98.684%</t>
    </r>
  </si>
  <si>
    <r>
      <t xml:space="preserve">T </t>
    </r>
    <r>
      <rPr>
        <u/>
        <sz val="8"/>
        <color theme="1"/>
        <rFont val="Tahoma"/>
        <family val="2"/>
      </rPr>
      <t>99.554%</t>
    </r>
  </si>
  <si>
    <r>
      <t xml:space="preserve">T </t>
    </r>
    <r>
      <rPr>
        <u/>
        <sz val="8"/>
        <color theme="1"/>
        <rFont val="Tahoma"/>
        <family val="2"/>
      </rPr>
      <t>99.949%</t>
    </r>
  </si>
  <si>
    <r>
      <t xml:space="preserve">T </t>
    </r>
    <r>
      <rPr>
        <u/>
        <sz val="8"/>
        <color theme="1"/>
        <rFont val="Tahoma"/>
        <family val="2"/>
      </rPr>
      <t>99.972%</t>
    </r>
  </si>
  <si>
    <r>
      <t xml:space="preserve">T </t>
    </r>
    <r>
      <rPr>
        <u/>
        <sz val="8"/>
        <color theme="1"/>
        <rFont val="Tahoma"/>
        <family val="2"/>
      </rPr>
      <t>100.403%</t>
    </r>
  </si>
  <si>
    <r>
      <t xml:space="preserve">T </t>
    </r>
    <r>
      <rPr>
        <u/>
        <sz val="8"/>
        <color rgb="FF0000FF"/>
        <rFont val="Tahoma"/>
        <family val="2"/>
      </rPr>
      <t>99.724%</t>
    </r>
  </si>
  <si>
    <r>
      <t xml:space="preserve">T </t>
    </r>
    <r>
      <rPr>
        <u/>
        <sz val="8"/>
        <color rgb="FF0000FF"/>
        <rFont val="Tahoma"/>
        <family val="2"/>
      </rPr>
      <t>99.679%</t>
    </r>
  </si>
  <si>
    <r>
      <t xml:space="preserve">T </t>
    </r>
    <r>
      <rPr>
        <u/>
        <sz val="8"/>
        <color rgb="FF0000FF"/>
        <rFont val="Tahoma"/>
        <family val="2"/>
      </rPr>
      <t>0.219%</t>
    </r>
  </si>
  <si>
    <r>
      <t xml:space="preserve">T </t>
    </r>
    <r>
      <rPr>
        <u/>
        <sz val="8"/>
        <color rgb="FF0000FF"/>
        <rFont val="Tahoma"/>
        <family val="2"/>
      </rPr>
      <t>0.890%</t>
    </r>
  </si>
  <si>
    <r>
      <t xml:space="preserve">T </t>
    </r>
    <r>
      <rPr>
        <u/>
        <sz val="8"/>
        <color rgb="FF0000FF"/>
        <rFont val="Tahoma"/>
        <family val="2"/>
      </rPr>
      <t>0.220</t>
    </r>
  </si>
  <si>
    <r>
      <t xml:space="preserve">T </t>
    </r>
    <r>
      <rPr>
        <u/>
        <sz val="8"/>
        <color rgb="FF0000FF"/>
        <rFont val="Tahoma"/>
        <family val="2"/>
      </rPr>
      <t>0.893</t>
    </r>
  </si>
  <si>
    <r>
      <t>SRR-13-C</t>
    </r>
    <r>
      <rPr>
        <sz val="7"/>
        <color theme="1"/>
        <rFont val="Tahoma"/>
        <family val="2"/>
      </rPr>
      <t>7/11/2013 5:46:21 PM</t>
    </r>
  </si>
  <si>
    <r>
      <t xml:space="preserve">T </t>
    </r>
    <r>
      <rPr>
        <u/>
        <sz val="8"/>
        <color theme="1"/>
        <rFont val="Tahoma"/>
        <family val="2"/>
      </rPr>
      <t>1229.000</t>
    </r>
  </si>
  <si>
    <r>
      <t xml:space="preserve">T </t>
    </r>
    <r>
      <rPr>
        <u/>
        <sz val="8"/>
        <color theme="1"/>
        <rFont val="Tahoma"/>
        <family val="2"/>
      </rPr>
      <t>36850.000</t>
    </r>
  </si>
  <si>
    <r>
      <t xml:space="preserve">T </t>
    </r>
    <r>
      <rPr>
        <u/>
        <sz val="8"/>
        <color theme="1"/>
        <rFont val="Tahoma"/>
        <family val="2"/>
      </rPr>
      <t>2045.000</t>
    </r>
  </si>
  <si>
    <r>
      <t xml:space="preserve">T </t>
    </r>
    <r>
      <rPr>
        <u/>
        <sz val="8"/>
        <color theme="1"/>
        <rFont val="Tahoma"/>
        <family val="2"/>
      </rPr>
      <t>54630.000</t>
    </r>
  </si>
  <si>
    <r>
      <t xml:space="preserve">TM </t>
    </r>
    <r>
      <rPr>
        <u/>
        <sz val="8"/>
        <color theme="1"/>
        <rFont val="Tahoma"/>
        <family val="2"/>
      </rPr>
      <t>441400.000</t>
    </r>
  </si>
  <si>
    <r>
      <t xml:space="preserve">TM </t>
    </r>
    <r>
      <rPr>
        <u/>
        <sz val="8"/>
        <color theme="1"/>
        <rFont val="Tahoma"/>
        <family val="2"/>
      </rPr>
      <t>302700.000</t>
    </r>
  </si>
  <si>
    <r>
      <t xml:space="preserve">T </t>
    </r>
    <r>
      <rPr>
        <u/>
        <sz val="8"/>
        <color theme="1"/>
        <rFont val="Tahoma"/>
        <family val="2"/>
      </rPr>
      <t>115.036%</t>
    </r>
  </si>
  <si>
    <r>
      <t xml:space="preserve">T </t>
    </r>
    <r>
      <rPr>
        <u/>
        <sz val="8"/>
        <color theme="1"/>
        <rFont val="Tahoma"/>
        <family val="2"/>
      </rPr>
      <t>428.400</t>
    </r>
  </si>
  <si>
    <r>
      <t xml:space="preserve">T </t>
    </r>
    <r>
      <rPr>
        <u/>
        <sz val="8"/>
        <color theme="1"/>
        <rFont val="Tahoma"/>
        <family val="2"/>
      </rPr>
      <t>928.300</t>
    </r>
  </si>
  <si>
    <r>
      <t xml:space="preserve">T </t>
    </r>
    <r>
      <rPr>
        <u/>
        <sz val="8"/>
        <color theme="1"/>
        <rFont val="Tahoma"/>
        <family val="2"/>
      </rPr>
      <t>1222.000</t>
    </r>
  </si>
  <si>
    <r>
      <t xml:space="preserve">T </t>
    </r>
    <r>
      <rPr>
        <u/>
        <sz val="8"/>
        <color theme="1"/>
        <rFont val="Tahoma"/>
        <family val="2"/>
      </rPr>
      <t>36720.000</t>
    </r>
  </si>
  <si>
    <r>
      <t xml:space="preserve">T </t>
    </r>
    <r>
      <rPr>
        <u/>
        <sz val="8"/>
        <color theme="1"/>
        <rFont val="Tahoma"/>
        <family val="2"/>
      </rPr>
      <t>2037.000</t>
    </r>
  </si>
  <si>
    <r>
      <t xml:space="preserve">T </t>
    </r>
    <r>
      <rPr>
        <u/>
        <sz val="8"/>
        <color theme="1"/>
        <rFont val="Tahoma"/>
        <family val="2"/>
      </rPr>
      <t>54050.000</t>
    </r>
  </si>
  <si>
    <r>
      <t xml:space="preserve">TM </t>
    </r>
    <r>
      <rPr>
        <u/>
        <sz val="8"/>
        <color theme="1"/>
        <rFont val="Tahoma"/>
        <family val="2"/>
      </rPr>
      <t>438300.000</t>
    </r>
  </si>
  <si>
    <r>
      <t xml:space="preserve">TM </t>
    </r>
    <r>
      <rPr>
        <u/>
        <sz val="8"/>
        <color theme="1"/>
        <rFont val="Tahoma"/>
        <family val="2"/>
      </rPr>
      <t>304100.000</t>
    </r>
  </si>
  <si>
    <r>
      <t xml:space="preserve">T </t>
    </r>
    <r>
      <rPr>
        <u/>
        <sz val="8"/>
        <color theme="1"/>
        <rFont val="Tahoma"/>
        <family val="2"/>
      </rPr>
      <t>116.582%</t>
    </r>
  </si>
  <si>
    <r>
      <t xml:space="preserve">T </t>
    </r>
    <r>
      <rPr>
        <u/>
        <sz val="8"/>
        <color theme="1"/>
        <rFont val="Tahoma"/>
        <family val="2"/>
      </rPr>
      <t>427.900</t>
    </r>
  </si>
  <si>
    <r>
      <t xml:space="preserve">T </t>
    </r>
    <r>
      <rPr>
        <u/>
        <sz val="8"/>
        <color theme="1"/>
        <rFont val="Tahoma"/>
        <family val="2"/>
      </rPr>
      <t>928.000</t>
    </r>
  </si>
  <si>
    <r>
      <t xml:space="preserve">T </t>
    </r>
    <r>
      <rPr>
        <u/>
        <sz val="8"/>
        <color theme="1"/>
        <rFont val="Tahoma"/>
        <family val="2"/>
      </rPr>
      <t>1246.000</t>
    </r>
  </si>
  <si>
    <r>
      <t xml:space="preserve">T </t>
    </r>
    <r>
      <rPr>
        <u/>
        <sz val="8"/>
        <color theme="1"/>
        <rFont val="Tahoma"/>
        <family val="2"/>
      </rPr>
      <t>36730.000</t>
    </r>
  </si>
  <si>
    <r>
      <t xml:space="preserve">T </t>
    </r>
    <r>
      <rPr>
        <u/>
        <sz val="8"/>
        <color theme="1"/>
        <rFont val="Tahoma"/>
        <family val="2"/>
      </rPr>
      <t>2033.000</t>
    </r>
  </si>
  <si>
    <r>
      <t xml:space="preserve">T </t>
    </r>
    <r>
      <rPr>
        <u/>
        <sz val="8"/>
        <color theme="1"/>
        <rFont val="Tahoma"/>
        <family val="2"/>
      </rPr>
      <t>54160.000</t>
    </r>
  </si>
  <si>
    <r>
      <t xml:space="preserve">TM </t>
    </r>
    <r>
      <rPr>
        <u/>
        <sz val="8"/>
        <color theme="1"/>
        <rFont val="Tahoma"/>
        <family val="2"/>
      </rPr>
      <t>438600.000</t>
    </r>
  </si>
  <si>
    <r>
      <t xml:space="preserve">TM </t>
    </r>
    <r>
      <rPr>
        <u/>
        <sz val="8"/>
        <color theme="1"/>
        <rFont val="Tahoma"/>
        <family val="2"/>
      </rPr>
      <t>305900.000</t>
    </r>
  </si>
  <si>
    <r>
      <t xml:space="preserve">T </t>
    </r>
    <r>
      <rPr>
        <u/>
        <sz val="8"/>
        <color theme="1"/>
        <rFont val="Tahoma"/>
        <family val="2"/>
      </rPr>
      <t>117.414%</t>
    </r>
  </si>
  <si>
    <r>
      <t xml:space="preserve">T </t>
    </r>
    <r>
      <rPr>
        <u/>
        <sz val="8"/>
        <color theme="1"/>
        <rFont val="Tahoma"/>
        <family val="2"/>
      </rPr>
      <t>433.700</t>
    </r>
  </si>
  <si>
    <r>
      <t xml:space="preserve">T </t>
    </r>
    <r>
      <rPr>
        <u/>
        <sz val="8"/>
        <color theme="1"/>
        <rFont val="Tahoma"/>
        <family val="2"/>
      </rPr>
      <t>925.400</t>
    </r>
  </si>
  <si>
    <r>
      <t xml:space="preserve">T </t>
    </r>
    <r>
      <rPr>
        <u/>
        <sz val="8"/>
        <color rgb="FF0000FF"/>
        <rFont val="Tahoma"/>
        <family val="2"/>
      </rPr>
      <t>1232.000</t>
    </r>
  </si>
  <si>
    <r>
      <t xml:space="preserve">T </t>
    </r>
    <r>
      <rPr>
        <u/>
        <sz val="8"/>
        <color rgb="FF0000FF"/>
        <rFont val="Tahoma"/>
        <family val="2"/>
      </rPr>
      <t>36770.000</t>
    </r>
  </si>
  <si>
    <r>
      <t xml:space="preserve">T </t>
    </r>
    <r>
      <rPr>
        <u/>
        <sz val="8"/>
        <color rgb="FF0000FF"/>
        <rFont val="Tahoma"/>
        <family val="2"/>
      </rPr>
      <t>2039.000</t>
    </r>
  </si>
  <si>
    <r>
      <t xml:space="preserve">T </t>
    </r>
    <r>
      <rPr>
        <u/>
        <sz val="8"/>
        <color rgb="FF0000FF"/>
        <rFont val="Tahoma"/>
        <family val="2"/>
      </rPr>
      <t>54280.000</t>
    </r>
  </si>
  <si>
    <r>
      <t xml:space="preserve">TM </t>
    </r>
    <r>
      <rPr>
        <u/>
        <sz val="8"/>
        <color rgb="FF0000FF"/>
        <rFont val="Tahoma"/>
        <family val="2"/>
      </rPr>
      <t>439500.000</t>
    </r>
  </si>
  <si>
    <r>
      <t xml:space="preserve">TM </t>
    </r>
    <r>
      <rPr>
        <u/>
        <sz val="8"/>
        <color rgb="FF0000FF"/>
        <rFont val="Tahoma"/>
        <family val="2"/>
      </rPr>
      <t>304200.000</t>
    </r>
  </si>
  <si>
    <r>
      <t xml:space="preserve">T </t>
    </r>
    <r>
      <rPr>
        <u/>
        <sz val="8"/>
        <color rgb="FF0000FF"/>
        <rFont val="Tahoma"/>
        <family val="2"/>
      </rPr>
      <t>116.344%</t>
    </r>
  </si>
  <si>
    <r>
      <t xml:space="preserve">T </t>
    </r>
    <r>
      <rPr>
        <u/>
        <sz val="8"/>
        <color rgb="FF0000FF"/>
        <rFont val="Tahoma"/>
        <family val="2"/>
      </rPr>
      <t>430.000</t>
    </r>
  </si>
  <si>
    <r>
      <t xml:space="preserve">T </t>
    </r>
    <r>
      <rPr>
        <u/>
        <sz val="8"/>
        <color rgb="FF0000FF"/>
        <rFont val="Tahoma"/>
        <family val="2"/>
      </rPr>
      <t>927.200</t>
    </r>
  </si>
  <si>
    <r>
      <t xml:space="preserve">T </t>
    </r>
    <r>
      <rPr>
        <u/>
        <sz val="8"/>
        <color rgb="FF0000FF"/>
        <rFont val="Tahoma"/>
        <family val="2"/>
      </rPr>
      <t>12.430</t>
    </r>
  </si>
  <si>
    <r>
      <t xml:space="preserve">T </t>
    </r>
    <r>
      <rPr>
        <u/>
        <sz val="8"/>
        <color rgb="FF0000FF"/>
        <rFont val="Tahoma"/>
        <family val="2"/>
      </rPr>
      <t>71.260</t>
    </r>
  </si>
  <si>
    <r>
      <t xml:space="preserve">T </t>
    </r>
    <r>
      <rPr>
        <u/>
        <sz val="8"/>
        <color rgb="FF0000FF"/>
        <rFont val="Tahoma"/>
        <family val="2"/>
      </rPr>
      <t>6.256</t>
    </r>
  </si>
  <si>
    <r>
      <t xml:space="preserve">T </t>
    </r>
    <r>
      <rPr>
        <u/>
        <sz val="8"/>
        <color rgb="FF0000FF"/>
        <rFont val="Tahoma"/>
        <family val="2"/>
      </rPr>
      <t>309.400</t>
    </r>
  </si>
  <si>
    <r>
      <t xml:space="preserve">TM </t>
    </r>
    <r>
      <rPr>
        <u/>
        <sz val="8"/>
        <color rgb="FF0000FF"/>
        <rFont val="Tahoma"/>
        <family val="2"/>
      </rPr>
      <t>1708.000</t>
    </r>
  </si>
  <si>
    <r>
      <t xml:space="preserve">TM </t>
    </r>
    <r>
      <rPr>
        <u/>
        <sz val="8"/>
        <color rgb="FF0000FF"/>
        <rFont val="Tahoma"/>
        <family val="2"/>
      </rPr>
      <t>1612.000</t>
    </r>
  </si>
  <si>
    <r>
      <t xml:space="preserve">T </t>
    </r>
    <r>
      <rPr>
        <u/>
        <sz val="8"/>
        <color rgb="FF0000FF"/>
        <rFont val="Tahoma"/>
        <family val="2"/>
      </rPr>
      <t>1.207%</t>
    </r>
  </si>
  <si>
    <r>
      <t xml:space="preserve">T </t>
    </r>
    <r>
      <rPr>
        <u/>
        <sz val="8"/>
        <color rgb="FF0000FF"/>
        <rFont val="Tahoma"/>
        <family val="2"/>
      </rPr>
      <t>3.223</t>
    </r>
  </si>
  <si>
    <r>
      <t xml:space="preserve">T </t>
    </r>
    <r>
      <rPr>
        <u/>
        <sz val="8"/>
        <color rgb="FF0000FF"/>
        <rFont val="Tahoma"/>
        <family val="2"/>
      </rPr>
      <t>1.574</t>
    </r>
  </si>
  <si>
    <r>
      <t xml:space="preserve">T </t>
    </r>
    <r>
      <rPr>
        <u/>
        <sz val="8"/>
        <color rgb="FF0000FF"/>
        <rFont val="Tahoma"/>
        <family val="2"/>
      </rPr>
      <t>1.009</t>
    </r>
  </si>
  <si>
    <r>
      <t xml:space="preserve">T </t>
    </r>
    <r>
      <rPr>
        <u/>
        <sz val="8"/>
        <color rgb="FF0000FF"/>
        <rFont val="Tahoma"/>
        <family val="2"/>
      </rPr>
      <t>0.194</t>
    </r>
  </si>
  <si>
    <r>
      <t xml:space="preserve">T </t>
    </r>
    <r>
      <rPr>
        <u/>
        <sz val="8"/>
        <color rgb="FF0000FF"/>
        <rFont val="Tahoma"/>
        <family val="2"/>
      </rPr>
      <t>0.570</t>
    </r>
  </si>
  <si>
    <r>
      <t xml:space="preserve">TM </t>
    </r>
    <r>
      <rPr>
        <u/>
        <sz val="8"/>
        <color rgb="FF0000FF"/>
        <rFont val="Tahoma"/>
        <family val="2"/>
      </rPr>
      <t>0.389</t>
    </r>
  </si>
  <si>
    <r>
      <t xml:space="preserve">TM </t>
    </r>
    <r>
      <rPr>
        <u/>
        <sz val="8"/>
        <color rgb="FF0000FF"/>
        <rFont val="Tahoma"/>
        <family val="2"/>
      </rPr>
      <t>0.530</t>
    </r>
  </si>
  <si>
    <r>
      <t xml:space="preserve">T </t>
    </r>
    <r>
      <rPr>
        <u/>
        <sz val="8"/>
        <color rgb="FF0000FF"/>
        <rFont val="Tahoma"/>
        <family val="2"/>
      </rPr>
      <t>1.037</t>
    </r>
  </si>
  <si>
    <r>
      <t xml:space="preserve">T </t>
    </r>
    <r>
      <rPr>
        <u/>
        <sz val="8"/>
        <color rgb="FF0000FF"/>
        <rFont val="Tahoma"/>
        <family val="2"/>
      </rPr>
      <t>0.750</t>
    </r>
  </si>
  <si>
    <r>
      <t xml:space="preserve">T </t>
    </r>
    <r>
      <rPr>
        <u/>
        <sz val="8"/>
        <color rgb="FF0000FF"/>
        <rFont val="Tahoma"/>
        <family val="2"/>
      </rPr>
      <t>0.170</t>
    </r>
  </si>
  <si>
    <r>
      <t xml:space="preserve">T </t>
    </r>
    <r>
      <rPr>
        <u/>
        <sz val="8"/>
        <color theme="1"/>
        <rFont val="Tahoma"/>
        <family val="2"/>
      </rPr>
      <t>643.200</t>
    </r>
  </si>
  <si>
    <r>
      <t xml:space="preserve">T </t>
    </r>
    <r>
      <rPr>
        <u/>
        <sz val="8"/>
        <color theme="1"/>
        <rFont val="Tahoma"/>
        <family val="2"/>
      </rPr>
      <t>111.203%</t>
    </r>
  </si>
  <si>
    <r>
      <t xml:space="preserve">T </t>
    </r>
    <r>
      <rPr>
        <u/>
        <sz val="8"/>
        <color theme="1"/>
        <rFont val="Tahoma"/>
        <family val="2"/>
      </rPr>
      <t>645.900</t>
    </r>
  </si>
  <si>
    <r>
      <t xml:space="preserve">T </t>
    </r>
    <r>
      <rPr>
        <u/>
        <sz val="8"/>
        <color theme="1"/>
        <rFont val="Tahoma"/>
        <family val="2"/>
      </rPr>
      <t>112.135%</t>
    </r>
  </si>
  <si>
    <r>
      <t xml:space="preserve">T </t>
    </r>
    <r>
      <rPr>
        <u/>
        <sz val="8"/>
        <color theme="1"/>
        <rFont val="Tahoma"/>
        <family val="2"/>
      </rPr>
      <t>649.100</t>
    </r>
  </si>
  <si>
    <r>
      <t xml:space="preserve">T </t>
    </r>
    <r>
      <rPr>
        <u/>
        <sz val="8"/>
        <color theme="1"/>
        <rFont val="Tahoma"/>
        <family val="2"/>
      </rPr>
      <t>111.997%</t>
    </r>
  </si>
  <si>
    <r>
      <t xml:space="preserve">T </t>
    </r>
    <r>
      <rPr>
        <u/>
        <sz val="8"/>
        <color rgb="FF0000FF"/>
        <rFont val="Tahoma"/>
        <family val="2"/>
      </rPr>
      <t>646.100</t>
    </r>
  </si>
  <si>
    <r>
      <t xml:space="preserve">T </t>
    </r>
    <r>
      <rPr>
        <u/>
        <sz val="8"/>
        <color rgb="FF0000FF"/>
        <rFont val="Tahoma"/>
        <family val="2"/>
      </rPr>
      <t>111.778%</t>
    </r>
  </si>
  <si>
    <r>
      <t xml:space="preserve">T </t>
    </r>
    <r>
      <rPr>
        <u/>
        <sz val="8"/>
        <color rgb="FF0000FF"/>
        <rFont val="Tahoma"/>
        <family val="2"/>
      </rPr>
      <t>2.968</t>
    </r>
  </si>
  <si>
    <r>
      <t xml:space="preserve">T </t>
    </r>
    <r>
      <rPr>
        <u/>
        <sz val="8"/>
        <color rgb="FF0000FF"/>
        <rFont val="Tahoma"/>
        <family val="2"/>
      </rPr>
      <t>0.503%</t>
    </r>
  </si>
  <si>
    <r>
      <t xml:space="preserve">T </t>
    </r>
    <r>
      <rPr>
        <u/>
        <sz val="8"/>
        <color rgb="FF0000FF"/>
        <rFont val="Tahoma"/>
        <family val="2"/>
      </rPr>
      <t>0.450</t>
    </r>
  </si>
  <si>
    <r>
      <t xml:space="preserve">T </t>
    </r>
    <r>
      <rPr>
        <u/>
        <sz val="8"/>
        <color theme="1"/>
        <rFont val="Tahoma"/>
        <family val="2"/>
      </rPr>
      <t>108.414%</t>
    </r>
  </si>
  <si>
    <r>
      <t xml:space="preserve">T </t>
    </r>
    <r>
      <rPr>
        <u/>
        <sz val="8"/>
        <color theme="1"/>
        <rFont val="Tahoma"/>
        <family val="2"/>
      </rPr>
      <t>109.319%</t>
    </r>
  </si>
  <si>
    <r>
      <t xml:space="preserve">T </t>
    </r>
    <r>
      <rPr>
        <u/>
        <sz val="8"/>
        <color theme="1"/>
        <rFont val="Tahoma"/>
        <family val="2"/>
      </rPr>
      <t>110.007%</t>
    </r>
  </si>
  <si>
    <r>
      <t xml:space="preserve">T </t>
    </r>
    <r>
      <rPr>
        <u/>
        <sz val="8"/>
        <color rgb="FF0000FF"/>
        <rFont val="Tahoma"/>
        <family val="2"/>
      </rPr>
      <t>109.247%</t>
    </r>
  </si>
  <si>
    <r>
      <t xml:space="preserve">T </t>
    </r>
    <r>
      <rPr>
        <u/>
        <sz val="8"/>
        <color rgb="FF0000FF"/>
        <rFont val="Tahoma"/>
        <family val="2"/>
      </rPr>
      <t>0.799%</t>
    </r>
  </si>
  <si>
    <r>
      <t xml:space="preserve">T </t>
    </r>
    <r>
      <rPr>
        <u/>
        <sz val="8"/>
        <color rgb="FF0000FF"/>
        <rFont val="Tahoma"/>
        <family val="2"/>
      </rPr>
      <t>0.732</t>
    </r>
  </si>
  <si>
    <r>
      <t xml:space="preserve">T </t>
    </r>
    <r>
      <rPr>
        <u/>
        <sz val="8"/>
        <color theme="1"/>
        <rFont val="Tahoma"/>
        <family val="2"/>
      </rPr>
      <t>98.051%</t>
    </r>
  </si>
  <si>
    <r>
      <t xml:space="preserve">T </t>
    </r>
    <r>
      <rPr>
        <u/>
        <sz val="8"/>
        <color theme="1"/>
        <rFont val="Tahoma"/>
        <family val="2"/>
      </rPr>
      <t>100.578%</t>
    </r>
  </si>
  <si>
    <r>
      <t xml:space="preserve">T </t>
    </r>
    <r>
      <rPr>
        <u/>
        <sz val="8"/>
        <color theme="1"/>
        <rFont val="Tahoma"/>
        <family val="2"/>
      </rPr>
      <t>99.064%</t>
    </r>
  </si>
  <si>
    <r>
      <t xml:space="preserve">T </t>
    </r>
    <r>
      <rPr>
        <u/>
        <sz val="8"/>
        <color theme="1"/>
        <rFont val="Tahoma"/>
        <family val="2"/>
      </rPr>
      <t>101.001%</t>
    </r>
  </si>
  <si>
    <r>
      <t xml:space="preserve">T </t>
    </r>
    <r>
      <rPr>
        <u/>
        <sz val="8"/>
        <color theme="1"/>
        <rFont val="Tahoma"/>
        <family val="2"/>
      </rPr>
      <t>98.780%</t>
    </r>
  </si>
  <si>
    <r>
      <t xml:space="preserve">T </t>
    </r>
    <r>
      <rPr>
        <u/>
        <sz val="8"/>
        <color theme="1"/>
        <rFont val="Tahoma"/>
        <family val="2"/>
      </rPr>
      <t>100.817%</t>
    </r>
  </si>
  <si>
    <r>
      <t xml:space="preserve">T </t>
    </r>
    <r>
      <rPr>
        <u/>
        <sz val="8"/>
        <color rgb="FF0000FF"/>
        <rFont val="Tahoma"/>
        <family val="2"/>
      </rPr>
      <t>98.632%</t>
    </r>
  </si>
  <si>
    <r>
      <t xml:space="preserve">T </t>
    </r>
    <r>
      <rPr>
        <u/>
        <sz val="8"/>
        <color rgb="FF0000FF"/>
        <rFont val="Tahoma"/>
        <family val="2"/>
      </rPr>
      <t>100.799%</t>
    </r>
  </si>
  <si>
    <r>
      <t xml:space="preserve">T </t>
    </r>
    <r>
      <rPr>
        <u/>
        <sz val="8"/>
        <color rgb="FF0000FF"/>
        <rFont val="Tahoma"/>
        <family val="2"/>
      </rPr>
      <t>0.523%</t>
    </r>
  </si>
  <si>
    <r>
      <t xml:space="preserve">T </t>
    </r>
    <r>
      <rPr>
        <u/>
        <sz val="8"/>
        <color rgb="FF0000FF"/>
        <rFont val="Tahoma"/>
        <family val="2"/>
      </rPr>
      <t>0.212%</t>
    </r>
  </si>
  <si>
    <r>
      <t xml:space="preserve">T </t>
    </r>
    <r>
      <rPr>
        <u/>
        <sz val="8"/>
        <color rgb="FF0000FF"/>
        <rFont val="Tahoma"/>
        <family val="2"/>
      </rPr>
      <t>0.530</t>
    </r>
  </si>
  <si>
    <r>
      <t xml:space="preserve">T </t>
    </r>
    <r>
      <rPr>
        <u/>
        <sz val="8"/>
        <color rgb="FF0000FF"/>
        <rFont val="Tahoma"/>
        <family val="2"/>
      </rPr>
      <t>0.210</t>
    </r>
  </si>
  <si>
    <r>
      <t>MCN-18-C</t>
    </r>
    <r>
      <rPr>
        <sz val="7"/>
        <color theme="1"/>
        <rFont val="Tahoma"/>
        <family val="2"/>
      </rPr>
      <t>7/11/2013 5:54:11 PM</t>
    </r>
  </si>
  <si>
    <r>
      <t xml:space="preserve">T </t>
    </r>
    <r>
      <rPr>
        <u/>
        <sz val="8"/>
        <color theme="1"/>
        <rFont val="Tahoma"/>
        <family val="2"/>
      </rPr>
      <t>16830.000</t>
    </r>
  </si>
  <si>
    <r>
      <t xml:space="preserve">T </t>
    </r>
    <r>
      <rPr>
        <u/>
        <sz val="8"/>
        <color theme="1"/>
        <rFont val="Tahoma"/>
        <family val="2"/>
      </rPr>
      <t>84670.000</t>
    </r>
  </si>
  <si>
    <r>
      <t xml:space="preserve">T </t>
    </r>
    <r>
      <rPr>
        <u/>
        <sz val="8"/>
        <color theme="1"/>
        <rFont val="Tahoma"/>
        <family val="2"/>
      </rPr>
      <t>5656.000</t>
    </r>
  </si>
  <si>
    <r>
      <t xml:space="preserve">T </t>
    </r>
    <r>
      <rPr>
        <u/>
        <sz val="8"/>
        <color theme="1"/>
        <rFont val="Tahoma"/>
        <family val="2"/>
      </rPr>
      <t>30630.000</t>
    </r>
  </si>
  <si>
    <r>
      <t xml:space="preserve">TM </t>
    </r>
    <r>
      <rPr>
        <u/>
        <sz val="8"/>
        <color theme="1"/>
        <rFont val="Tahoma"/>
        <family val="2"/>
      </rPr>
      <t>496400.000</t>
    </r>
  </si>
  <si>
    <r>
      <t xml:space="preserve">TM </t>
    </r>
    <r>
      <rPr>
        <u/>
        <sz val="8"/>
        <color theme="1"/>
        <rFont val="Tahoma"/>
        <family val="2"/>
      </rPr>
      <t>497800.000</t>
    </r>
  </si>
  <si>
    <r>
      <t xml:space="preserve">T </t>
    </r>
    <r>
      <rPr>
        <u/>
        <sz val="8"/>
        <color theme="1"/>
        <rFont val="Tahoma"/>
        <family val="2"/>
      </rPr>
      <t>119.068%</t>
    </r>
  </si>
  <si>
    <r>
      <t xml:space="preserve">T </t>
    </r>
    <r>
      <rPr>
        <u/>
        <sz val="8"/>
        <color theme="1"/>
        <rFont val="Tahoma"/>
        <family val="2"/>
      </rPr>
      <t>820.700</t>
    </r>
  </si>
  <si>
    <r>
      <t xml:space="preserve">T </t>
    </r>
    <r>
      <rPr>
        <u/>
        <sz val="8"/>
        <color theme="1"/>
        <rFont val="Tahoma"/>
        <family val="2"/>
      </rPr>
      <t>1103.000</t>
    </r>
  </si>
  <si>
    <r>
      <t xml:space="preserve">T </t>
    </r>
    <r>
      <rPr>
        <u/>
        <sz val="8"/>
        <color theme="1"/>
        <rFont val="Tahoma"/>
        <family val="2"/>
      </rPr>
      <t>16960.000</t>
    </r>
  </si>
  <si>
    <r>
      <t xml:space="preserve">T </t>
    </r>
    <r>
      <rPr>
        <u/>
        <sz val="8"/>
        <color theme="1"/>
        <rFont val="Tahoma"/>
        <family val="2"/>
      </rPr>
      <t>85160.000</t>
    </r>
  </si>
  <si>
    <r>
      <t xml:space="preserve">T </t>
    </r>
    <r>
      <rPr>
        <u/>
        <sz val="8"/>
        <color theme="1"/>
        <rFont val="Tahoma"/>
        <family val="2"/>
      </rPr>
      <t>5672.000</t>
    </r>
  </si>
  <si>
    <r>
      <t xml:space="preserve">T </t>
    </r>
    <r>
      <rPr>
        <u/>
        <sz val="8"/>
        <color theme="1"/>
        <rFont val="Tahoma"/>
        <family val="2"/>
      </rPr>
      <t>30700.000</t>
    </r>
  </si>
  <si>
    <r>
      <t xml:space="preserve">TM </t>
    </r>
    <r>
      <rPr>
        <u/>
        <sz val="8"/>
        <color theme="1"/>
        <rFont val="Tahoma"/>
        <family val="2"/>
      </rPr>
      <t>497700.000</t>
    </r>
  </si>
  <si>
    <r>
      <t xml:space="preserve">TM </t>
    </r>
    <r>
      <rPr>
        <u/>
        <sz val="8"/>
        <color theme="1"/>
        <rFont val="Tahoma"/>
        <family val="2"/>
      </rPr>
      <t>502800.000</t>
    </r>
  </si>
  <si>
    <r>
      <t xml:space="preserve">T </t>
    </r>
    <r>
      <rPr>
        <u/>
        <sz val="8"/>
        <color theme="1"/>
        <rFont val="Tahoma"/>
        <family val="2"/>
      </rPr>
      <t>119.795%</t>
    </r>
  </si>
  <si>
    <r>
      <t xml:space="preserve">T </t>
    </r>
    <r>
      <rPr>
        <u/>
        <sz val="8"/>
        <color theme="1"/>
        <rFont val="Tahoma"/>
        <family val="2"/>
      </rPr>
      <t>827.900</t>
    </r>
  </si>
  <si>
    <r>
      <t xml:space="preserve">T </t>
    </r>
    <r>
      <rPr>
        <u/>
        <sz val="8"/>
        <color theme="1"/>
        <rFont val="Tahoma"/>
        <family val="2"/>
      </rPr>
      <t>1113.000</t>
    </r>
  </si>
  <si>
    <r>
      <t xml:space="preserve">T </t>
    </r>
    <r>
      <rPr>
        <u/>
        <sz val="8"/>
        <color theme="1"/>
        <rFont val="Tahoma"/>
        <family val="2"/>
      </rPr>
      <t>17030.000</t>
    </r>
  </si>
  <si>
    <r>
      <t xml:space="preserve">T </t>
    </r>
    <r>
      <rPr>
        <u/>
        <sz val="8"/>
        <color theme="1"/>
        <rFont val="Tahoma"/>
        <family val="2"/>
      </rPr>
      <t>85370.000</t>
    </r>
  </si>
  <si>
    <r>
      <t xml:space="preserve">T </t>
    </r>
    <r>
      <rPr>
        <u/>
        <sz val="8"/>
        <color theme="1"/>
        <rFont val="Tahoma"/>
        <family val="2"/>
      </rPr>
      <t>30540.000</t>
    </r>
  </si>
  <si>
    <r>
      <t xml:space="preserve">TM </t>
    </r>
    <r>
      <rPr>
        <u/>
        <sz val="8"/>
        <color theme="1"/>
        <rFont val="Tahoma"/>
        <family val="2"/>
      </rPr>
      <t>497900.000</t>
    </r>
  </si>
  <si>
    <r>
      <t xml:space="preserve">TM </t>
    </r>
    <r>
      <rPr>
        <u/>
        <sz val="8"/>
        <color theme="1"/>
        <rFont val="Tahoma"/>
        <family val="2"/>
      </rPr>
      <t>505300.000</t>
    </r>
  </si>
  <si>
    <r>
      <t xml:space="preserve">T </t>
    </r>
    <r>
      <rPr>
        <u/>
        <sz val="8"/>
        <color theme="1"/>
        <rFont val="Tahoma"/>
        <family val="2"/>
      </rPr>
      <t>120.609%</t>
    </r>
  </si>
  <si>
    <r>
      <t xml:space="preserve">T </t>
    </r>
    <r>
      <rPr>
        <u/>
        <sz val="8"/>
        <color theme="1"/>
        <rFont val="Tahoma"/>
        <family val="2"/>
      </rPr>
      <t>826.100</t>
    </r>
  </si>
  <si>
    <r>
      <t xml:space="preserve">T </t>
    </r>
    <r>
      <rPr>
        <u/>
        <sz val="8"/>
        <color theme="1"/>
        <rFont val="Tahoma"/>
        <family val="2"/>
      </rPr>
      <t>1110.000</t>
    </r>
  </si>
  <si>
    <r>
      <t xml:space="preserve">T </t>
    </r>
    <r>
      <rPr>
        <u/>
        <sz val="8"/>
        <color rgb="FF0000FF"/>
        <rFont val="Tahoma"/>
        <family val="2"/>
      </rPr>
      <t>16940.000</t>
    </r>
  </si>
  <si>
    <r>
      <t xml:space="preserve">T </t>
    </r>
    <r>
      <rPr>
        <u/>
        <sz val="8"/>
        <color rgb="FF0000FF"/>
        <rFont val="Tahoma"/>
        <family val="2"/>
      </rPr>
      <t>85070.000</t>
    </r>
  </si>
  <si>
    <r>
      <t xml:space="preserve">T </t>
    </r>
    <r>
      <rPr>
        <u/>
        <sz val="8"/>
        <color rgb="FF0000FF"/>
        <rFont val="Tahoma"/>
        <family val="2"/>
      </rPr>
      <t>5661.000</t>
    </r>
  </si>
  <si>
    <r>
      <t xml:space="preserve">T </t>
    </r>
    <r>
      <rPr>
        <u/>
        <sz val="8"/>
        <color rgb="FF0000FF"/>
        <rFont val="Tahoma"/>
        <family val="2"/>
      </rPr>
      <t>30630.000</t>
    </r>
  </si>
  <si>
    <r>
      <t xml:space="preserve">TM </t>
    </r>
    <r>
      <rPr>
        <u/>
        <sz val="8"/>
        <color rgb="FF0000FF"/>
        <rFont val="Tahoma"/>
        <family val="2"/>
      </rPr>
      <t>497300.000</t>
    </r>
  </si>
  <si>
    <r>
      <t xml:space="preserve">TM </t>
    </r>
    <r>
      <rPr>
        <u/>
        <sz val="8"/>
        <color rgb="FF0000FF"/>
        <rFont val="Tahoma"/>
        <family val="2"/>
      </rPr>
      <t>501900.000</t>
    </r>
  </si>
  <si>
    <r>
      <t xml:space="preserve">T </t>
    </r>
    <r>
      <rPr>
        <u/>
        <sz val="8"/>
        <color rgb="FF0000FF"/>
        <rFont val="Tahoma"/>
        <family val="2"/>
      </rPr>
      <t>119.824%</t>
    </r>
  </si>
  <si>
    <r>
      <t xml:space="preserve">T </t>
    </r>
    <r>
      <rPr>
        <u/>
        <sz val="8"/>
        <color rgb="FF0000FF"/>
        <rFont val="Tahoma"/>
        <family val="2"/>
      </rPr>
      <t>824.900</t>
    </r>
  </si>
  <si>
    <r>
      <t xml:space="preserve">T </t>
    </r>
    <r>
      <rPr>
        <u/>
        <sz val="8"/>
        <color rgb="FF0000FF"/>
        <rFont val="Tahoma"/>
        <family val="2"/>
      </rPr>
      <t>1109.000</t>
    </r>
  </si>
  <si>
    <r>
      <t xml:space="preserve">T </t>
    </r>
    <r>
      <rPr>
        <u/>
        <sz val="8"/>
        <color rgb="FF0000FF"/>
        <rFont val="Tahoma"/>
        <family val="2"/>
      </rPr>
      <t>99.400</t>
    </r>
  </si>
  <si>
    <r>
      <t xml:space="preserve">T </t>
    </r>
    <r>
      <rPr>
        <u/>
        <sz val="8"/>
        <color rgb="FF0000FF"/>
        <rFont val="Tahoma"/>
        <family val="2"/>
      </rPr>
      <t>358.300</t>
    </r>
  </si>
  <si>
    <r>
      <t xml:space="preserve">T </t>
    </r>
    <r>
      <rPr>
        <u/>
        <sz val="8"/>
        <color rgb="FF0000FF"/>
        <rFont val="Tahoma"/>
        <family val="2"/>
      </rPr>
      <t>8.847</t>
    </r>
  </si>
  <si>
    <r>
      <t xml:space="preserve">T </t>
    </r>
    <r>
      <rPr>
        <u/>
        <sz val="8"/>
        <color rgb="FF0000FF"/>
        <rFont val="Tahoma"/>
        <family val="2"/>
      </rPr>
      <t>79.040</t>
    </r>
  </si>
  <si>
    <r>
      <t xml:space="preserve">TM </t>
    </r>
    <r>
      <rPr>
        <u/>
        <sz val="8"/>
        <color rgb="FF0000FF"/>
        <rFont val="Tahoma"/>
        <family val="2"/>
      </rPr>
      <t>797.600</t>
    </r>
  </si>
  <si>
    <r>
      <t xml:space="preserve">TM </t>
    </r>
    <r>
      <rPr>
        <u/>
        <sz val="8"/>
        <color rgb="FF0000FF"/>
        <rFont val="Tahoma"/>
        <family val="2"/>
      </rPr>
      <t>3844.000</t>
    </r>
  </si>
  <si>
    <r>
      <t xml:space="preserve">T </t>
    </r>
    <r>
      <rPr>
        <u/>
        <sz val="8"/>
        <color rgb="FF0000FF"/>
        <rFont val="Tahoma"/>
        <family val="2"/>
      </rPr>
      <t>0.771%</t>
    </r>
  </si>
  <si>
    <r>
      <t xml:space="preserve">T </t>
    </r>
    <r>
      <rPr>
        <u/>
        <sz val="8"/>
        <color rgb="FF0000FF"/>
        <rFont val="Tahoma"/>
        <family val="2"/>
      </rPr>
      <t>3.777</t>
    </r>
  </si>
  <si>
    <r>
      <t xml:space="preserve">T </t>
    </r>
    <r>
      <rPr>
        <u/>
        <sz val="8"/>
        <color rgb="FF0000FF"/>
        <rFont val="Tahoma"/>
        <family val="2"/>
      </rPr>
      <t>4.622</t>
    </r>
  </si>
  <si>
    <r>
      <t xml:space="preserve">T </t>
    </r>
    <r>
      <rPr>
        <u/>
        <sz val="8"/>
        <color rgb="FF0000FF"/>
        <rFont val="Tahoma"/>
        <family val="2"/>
      </rPr>
      <t>0.587</t>
    </r>
  </si>
  <si>
    <r>
      <t xml:space="preserve">T </t>
    </r>
    <r>
      <rPr>
        <u/>
        <sz val="8"/>
        <color rgb="FF0000FF"/>
        <rFont val="Tahoma"/>
        <family val="2"/>
      </rPr>
      <t>0.156</t>
    </r>
  </si>
  <si>
    <r>
      <t xml:space="preserve">T </t>
    </r>
    <r>
      <rPr>
        <u/>
        <sz val="8"/>
        <color rgb="FF0000FF"/>
        <rFont val="Tahoma"/>
        <family val="2"/>
      </rPr>
      <t>0.258</t>
    </r>
  </si>
  <si>
    <r>
      <t xml:space="preserve">TM </t>
    </r>
    <r>
      <rPr>
        <u/>
        <sz val="8"/>
        <color rgb="FF0000FF"/>
        <rFont val="Tahoma"/>
        <family val="2"/>
      </rPr>
      <t>0.160</t>
    </r>
  </si>
  <si>
    <r>
      <t xml:space="preserve">TM </t>
    </r>
    <r>
      <rPr>
        <u/>
        <sz val="8"/>
        <color rgb="FF0000FF"/>
        <rFont val="Tahoma"/>
        <family val="2"/>
      </rPr>
      <t>0.766</t>
    </r>
  </si>
  <si>
    <r>
      <t xml:space="preserve">T </t>
    </r>
    <r>
      <rPr>
        <u/>
        <sz val="8"/>
        <color rgb="FF0000FF"/>
        <rFont val="Tahoma"/>
        <family val="2"/>
      </rPr>
      <t>0.644</t>
    </r>
  </si>
  <si>
    <r>
      <t xml:space="preserve">T </t>
    </r>
    <r>
      <rPr>
        <u/>
        <sz val="8"/>
        <color rgb="FF0000FF"/>
        <rFont val="Tahoma"/>
        <family val="2"/>
      </rPr>
      <t>0.458</t>
    </r>
  </si>
  <si>
    <r>
      <t xml:space="preserve">T </t>
    </r>
    <r>
      <rPr>
        <u/>
        <sz val="8"/>
        <color rgb="FF0000FF"/>
        <rFont val="Tahoma"/>
        <family val="2"/>
      </rPr>
      <t>0.417</t>
    </r>
  </si>
  <si>
    <r>
      <t xml:space="preserve">TM </t>
    </r>
    <r>
      <rPr>
        <u/>
        <sz val="8"/>
        <color theme="1"/>
        <rFont val="Tahoma"/>
        <family val="2"/>
      </rPr>
      <t>7382.000</t>
    </r>
  </si>
  <si>
    <r>
      <t xml:space="preserve">T </t>
    </r>
    <r>
      <rPr>
        <u/>
        <sz val="8"/>
        <color theme="1"/>
        <rFont val="Tahoma"/>
        <family val="2"/>
      </rPr>
      <t>113.699%</t>
    </r>
  </si>
  <si>
    <r>
      <t xml:space="preserve">TM </t>
    </r>
    <r>
      <rPr>
        <u/>
        <sz val="8"/>
        <color theme="1"/>
        <rFont val="Tahoma"/>
        <family val="2"/>
      </rPr>
      <t>7409.000</t>
    </r>
  </si>
  <si>
    <r>
      <t xml:space="preserve">T </t>
    </r>
    <r>
      <rPr>
        <u/>
        <sz val="8"/>
        <color theme="1"/>
        <rFont val="Tahoma"/>
        <family val="2"/>
      </rPr>
      <t>113.427%</t>
    </r>
  </si>
  <si>
    <r>
      <t xml:space="preserve">TM </t>
    </r>
    <r>
      <rPr>
        <u/>
        <sz val="8"/>
        <color theme="1"/>
        <rFont val="Tahoma"/>
        <family val="2"/>
      </rPr>
      <t>7349.000</t>
    </r>
  </si>
  <si>
    <r>
      <t xml:space="preserve">T </t>
    </r>
    <r>
      <rPr>
        <u/>
        <sz val="8"/>
        <color theme="1"/>
        <rFont val="Tahoma"/>
        <family val="2"/>
      </rPr>
      <t>115.037%</t>
    </r>
  </si>
  <si>
    <r>
      <t xml:space="preserve">TM </t>
    </r>
    <r>
      <rPr>
        <u/>
        <sz val="8"/>
        <color rgb="FF0000FF"/>
        <rFont val="Tahoma"/>
        <family val="2"/>
      </rPr>
      <t>7380.000</t>
    </r>
  </si>
  <si>
    <r>
      <t xml:space="preserve">T </t>
    </r>
    <r>
      <rPr>
        <u/>
        <sz val="8"/>
        <color rgb="FF0000FF"/>
        <rFont val="Tahoma"/>
        <family val="2"/>
      </rPr>
      <t>114.054%</t>
    </r>
  </si>
  <si>
    <r>
      <t xml:space="preserve">TM </t>
    </r>
    <r>
      <rPr>
        <u/>
        <sz val="8"/>
        <color rgb="FF0000FF"/>
        <rFont val="Tahoma"/>
        <family val="2"/>
      </rPr>
      <t>29.980</t>
    </r>
  </si>
  <si>
    <r>
      <t xml:space="preserve">T </t>
    </r>
    <r>
      <rPr>
        <u/>
        <sz val="8"/>
        <color rgb="FF0000FF"/>
        <rFont val="Tahoma"/>
        <family val="2"/>
      </rPr>
      <t>0.861%</t>
    </r>
  </si>
  <si>
    <r>
      <t xml:space="preserve">TM </t>
    </r>
    <r>
      <rPr>
        <u/>
        <sz val="8"/>
        <color rgb="FF0000FF"/>
        <rFont val="Tahoma"/>
        <family val="2"/>
      </rPr>
      <t>0.406</t>
    </r>
  </si>
  <si>
    <r>
      <t xml:space="preserve">T </t>
    </r>
    <r>
      <rPr>
        <u/>
        <sz val="8"/>
        <color rgb="FF0000FF"/>
        <rFont val="Tahoma"/>
        <family val="2"/>
      </rPr>
      <t>0.755</t>
    </r>
  </si>
  <si>
    <r>
      <t xml:space="preserve">T </t>
    </r>
    <r>
      <rPr>
        <u/>
        <sz val="8"/>
        <color theme="1"/>
        <rFont val="Tahoma"/>
        <family val="2"/>
      </rPr>
      <t>110.786%</t>
    </r>
  </si>
  <si>
    <r>
      <t xml:space="preserve">T </t>
    </r>
    <r>
      <rPr>
        <u/>
        <sz val="8"/>
        <color theme="1"/>
        <rFont val="Tahoma"/>
        <family val="2"/>
      </rPr>
      <t>641.100</t>
    </r>
  </si>
  <si>
    <r>
      <t xml:space="preserve">T </t>
    </r>
    <r>
      <rPr>
        <u/>
        <sz val="8"/>
        <color theme="1"/>
        <rFont val="Tahoma"/>
        <family val="2"/>
      </rPr>
      <t>111.996%</t>
    </r>
  </si>
  <si>
    <r>
      <t xml:space="preserve">T </t>
    </r>
    <r>
      <rPr>
        <u/>
        <sz val="8"/>
        <color theme="1"/>
        <rFont val="Tahoma"/>
        <family val="2"/>
      </rPr>
      <t>644.800</t>
    </r>
  </si>
  <si>
    <r>
      <t xml:space="preserve">T </t>
    </r>
    <r>
      <rPr>
        <u/>
        <sz val="8"/>
        <color theme="1"/>
        <rFont val="Tahoma"/>
        <family val="2"/>
      </rPr>
      <t>112.188%</t>
    </r>
  </si>
  <si>
    <r>
      <t xml:space="preserve">T </t>
    </r>
    <r>
      <rPr>
        <u/>
        <sz val="8"/>
        <color theme="1"/>
        <rFont val="Tahoma"/>
        <family val="2"/>
      </rPr>
      <t>641.400</t>
    </r>
  </si>
  <si>
    <r>
      <t xml:space="preserve">T </t>
    </r>
    <r>
      <rPr>
        <u/>
        <sz val="8"/>
        <color rgb="FF0000FF"/>
        <rFont val="Tahoma"/>
        <family val="2"/>
      </rPr>
      <t>111.657%</t>
    </r>
  </si>
  <si>
    <r>
      <t xml:space="preserve">T </t>
    </r>
    <r>
      <rPr>
        <u/>
        <sz val="8"/>
        <color rgb="FF0000FF"/>
        <rFont val="Tahoma"/>
        <family val="2"/>
      </rPr>
      <t>642.500</t>
    </r>
  </si>
  <si>
    <r>
      <t xml:space="preserve">T </t>
    </r>
    <r>
      <rPr>
        <u/>
        <sz val="8"/>
        <color rgb="FF0000FF"/>
        <rFont val="Tahoma"/>
        <family val="2"/>
      </rPr>
      <t>0.760%</t>
    </r>
  </si>
  <si>
    <r>
      <t xml:space="preserve">T </t>
    </r>
    <r>
      <rPr>
        <u/>
        <sz val="8"/>
        <color rgb="FF0000FF"/>
        <rFont val="Tahoma"/>
        <family val="2"/>
      </rPr>
      <t>2.045</t>
    </r>
  </si>
  <si>
    <r>
      <t xml:space="preserve">T </t>
    </r>
    <r>
      <rPr>
        <u/>
        <sz val="8"/>
        <color rgb="FF0000FF"/>
        <rFont val="Tahoma"/>
        <family val="2"/>
      </rPr>
      <t>0.681</t>
    </r>
  </si>
  <si>
    <r>
      <t xml:space="preserve">T </t>
    </r>
    <r>
      <rPr>
        <u/>
        <sz val="8"/>
        <color theme="1"/>
        <rFont val="Tahoma"/>
        <family val="2"/>
      </rPr>
      <t>97.236%</t>
    </r>
  </si>
  <si>
    <r>
      <t xml:space="preserve">T </t>
    </r>
    <r>
      <rPr>
        <u/>
        <sz val="8"/>
        <color theme="1"/>
        <rFont val="Tahoma"/>
        <family val="2"/>
      </rPr>
      <t>100.757%</t>
    </r>
  </si>
  <si>
    <r>
      <t xml:space="preserve">T </t>
    </r>
    <r>
      <rPr>
        <u/>
        <sz val="8"/>
        <color theme="1"/>
        <rFont val="Tahoma"/>
        <family val="2"/>
      </rPr>
      <t>97.251%</t>
    </r>
  </si>
  <si>
    <r>
      <t xml:space="preserve">T </t>
    </r>
    <r>
      <rPr>
        <u/>
        <sz val="8"/>
        <color theme="1"/>
        <rFont val="Tahoma"/>
        <family val="2"/>
      </rPr>
      <t>101.255%</t>
    </r>
  </si>
  <si>
    <r>
      <t xml:space="preserve">T </t>
    </r>
    <r>
      <rPr>
        <u/>
        <sz val="8"/>
        <color theme="1"/>
        <rFont val="Tahoma"/>
        <family val="2"/>
      </rPr>
      <t>98.000%</t>
    </r>
  </si>
  <si>
    <r>
      <t xml:space="preserve">T </t>
    </r>
    <r>
      <rPr>
        <u/>
        <sz val="8"/>
        <color theme="1"/>
        <rFont val="Tahoma"/>
        <family val="2"/>
      </rPr>
      <t>101.329%</t>
    </r>
  </si>
  <si>
    <r>
      <t xml:space="preserve">T </t>
    </r>
    <r>
      <rPr>
        <u/>
        <sz val="8"/>
        <color rgb="FF0000FF"/>
        <rFont val="Tahoma"/>
        <family val="2"/>
      </rPr>
      <t>97.496%</t>
    </r>
  </si>
  <si>
    <r>
      <t xml:space="preserve">T </t>
    </r>
    <r>
      <rPr>
        <u/>
        <sz val="8"/>
        <color rgb="FF0000FF"/>
        <rFont val="Tahoma"/>
        <family val="2"/>
      </rPr>
      <t>101.113%</t>
    </r>
  </si>
  <si>
    <r>
      <t xml:space="preserve">T </t>
    </r>
    <r>
      <rPr>
        <u/>
        <sz val="8"/>
        <color rgb="FF0000FF"/>
        <rFont val="Tahoma"/>
        <family val="2"/>
      </rPr>
      <t>0.311%</t>
    </r>
  </si>
  <si>
    <r>
      <t xml:space="preserve">T </t>
    </r>
    <r>
      <rPr>
        <u/>
        <sz val="8"/>
        <color rgb="FF0000FF"/>
        <rFont val="Tahoma"/>
        <family val="2"/>
      </rPr>
      <t>0.448</t>
    </r>
  </si>
  <si>
    <r>
      <t xml:space="preserve">T </t>
    </r>
    <r>
      <rPr>
        <u/>
        <sz val="8"/>
        <color rgb="FF0000FF"/>
        <rFont val="Tahoma"/>
        <family val="2"/>
      </rPr>
      <t>0.308</t>
    </r>
  </si>
  <si>
    <r>
      <t>MCS-24-C</t>
    </r>
    <r>
      <rPr>
        <sz val="7"/>
        <color theme="1"/>
        <rFont val="Tahoma"/>
        <family val="2"/>
      </rPr>
      <t>7/11/2013 6:02:02 PM</t>
    </r>
  </si>
  <si>
    <r>
      <t xml:space="preserve">T </t>
    </r>
    <r>
      <rPr>
        <u/>
        <sz val="8"/>
        <color theme="1"/>
        <rFont val="Tahoma"/>
        <family val="2"/>
      </rPr>
      <t>4053.000</t>
    </r>
  </si>
  <si>
    <r>
      <t xml:space="preserve">T </t>
    </r>
    <r>
      <rPr>
        <u/>
        <sz val="8"/>
        <color theme="1"/>
        <rFont val="Tahoma"/>
        <family val="2"/>
      </rPr>
      <t>50860.000</t>
    </r>
  </si>
  <si>
    <r>
      <t xml:space="preserve">T </t>
    </r>
    <r>
      <rPr>
        <u/>
        <sz val="8"/>
        <color theme="1"/>
        <rFont val="Tahoma"/>
        <family val="2"/>
      </rPr>
      <t>4099.000</t>
    </r>
  </si>
  <si>
    <r>
      <t xml:space="preserve">T </t>
    </r>
    <r>
      <rPr>
        <u/>
        <sz val="8"/>
        <color theme="1"/>
        <rFont val="Tahoma"/>
        <family val="2"/>
      </rPr>
      <t>47010.000</t>
    </r>
  </si>
  <si>
    <r>
      <t xml:space="preserve">TM </t>
    </r>
    <r>
      <rPr>
        <u/>
        <sz val="8"/>
        <color theme="1"/>
        <rFont val="Tahoma"/>
        <family val="2"/>
      </rPr>
      <t>405100.000</t>
    </r>
  </si>
  <si>
    <r>
      <t xml:space="preserve">TM </t>
    </r>
    <r>
      <rPr>
        <u/>
        <sz val="8"/>
        <color theme="1"/>
        <rFont val="Tahoma"/>
        <family val="2"/>
      </rPr>
      <t>683300.000</t>
    </r>
  </si>
  <si>
    <r>
      <t xml:space="preserve">T </t>
    </r>
    <r>
      <rPr>
        <u/>
        <sz val="8"/>
        <color theme="1"/>
        <rFont val="Tahoma"/>
        <family val="2"/>
      </rPr>
      <t>116.340%</t>
    </r>
  </si>
  <si>
    <r>
      <t xml:space="preserve">T </t>
    </r>
    <r>
      <rPr>
        <u/>
        <sz val="8"/>
        <color theme="1"/>
        <rFont val="Tahoma"/>
        <family val="2"/>
      </rPr>
      <t>988.700</t>
    </r>
  </si>
  <si>
    <r>
      <t xml:space="preserve">T </t>
    </r>
    <r>
      <rPr>
        <u/>
        <sz val="8"/>
        <color theme="1"/>
        <rFont val="Tahoma"/>
        <family val="2"/>
      </rPr>
      <t>1031.000</t>
    </r>
  </si>
  <si>
    <r>
      <t xml:space="preserve">T </t>
    </r>
    <r>
      <rPr>
        <u/>
        <sz val="8"/>
        <color theme="1"/>
        <rFont val="Tahoma"/>
        <family val="2"/>
      </rPr>
      <t>4043.000</t>
    </r>
  </si>
  <si>
    <r>
      <t xml:space="preserve">T </t>
    </r>
    <r>
      <rPr>
        <u/>
        <sz val="8"/>
        <color theme="1"/>
        <rFont val="Tahoma"/>
        <family val="2"/>
      </rPr>
      <t>50730.000</t>
    </r>
  </si>
  <si>
    <r>
      <t xml:space="preserve">T </t>
    </r>
    <r>
      <rPr>
        <u/>
        <sz val="8"/>
        <color theme="1"/>
        <rFont val="Tahoma"/>
        <family val="2"/>
      </rPr>
      <t>4117.000</t>
    </r>
  </si>
  <si>
    <r>
      <t xml:space="preserve">T </t>
    </r>
    <r>
      <rPr>
        <u/>
        <sz val="8"/>
        <color theme="1"/>
        <rFont val="Tahoma"/>
        <family val="2"/>
      </rPr>
      <t>46810.000</t>
    </r>
  </si>
  <si>
    <r>
      <t xml:space="preserve">TM </t>
    </r>
    <r>
      <rPr>
        <u/>
        <sz val="8"/>
        <color theme="1"/>
        <rFont val="Tahoma"/>
        <family val="2"/>
      </rPr>
      <t>406400.000</t>
    </r>
  </si>
  <si>
    <r>
      <t xml:space="preserve">TM </t>
    </r>
    <r>
      <rPr>
        <u/>
        <sz val="8"/>
        <color theme="1"/>
        <rFont val="Tahoma"/>
        <family val="2"/>
      </rPr>
      <t>685600.000</t>
    </r>
  </si>
  <si>
    <r>
      <t xml:space="preserve">T </t>
    </r>
    <r>
      <rPr>
        <u/>
        <sz val="8"/>
        <color theme="1"/>
        <rFont val="Tahoma"/>
        <family val="2"/>
      </rPr>
      <t>117.611%</t>
    </r>
  </si>
  <si>
    <r>
      <t xml:space="preserve">T </t>
    </r>
    <r>
      <rPr>
        <u/>
        <sz val="8"/>
        <color theme="1"/>
        <rFont val="Tahoma"/>
        <family val="2"/>
      </rPr>
      <t>1018.000</t>
    </r>
  </si>
  <si>
    <r>
      <t xml:space="preserve">T </t>
    </r>
    <r>
      <rPr>
        <u/>
        <sz val="8"/>
        <color theme="1"/>
        <rFont val="Tahoma"/>
        <family val="2"/>
      </rPr>
      <t>1028.000</t>
    </r>
  </si>
  <si>
    <r>
      <t xml:space="preserve">T </t>
    </r>
    <r>
      <rPr>
        <u/>
        <sz val="8"/>
        <color theme="1"/>
        <rFont val="Tahoma"/>
        <family val="2"/>
      </rPr>
      <t>4067.000</t>
    </r>
  </si>
  <si>
    <r>
      <t xml:space="preserve">T </t>
    </r>
    <r>
      <rPr>
        <u/>
        <sz val="8"/>
        <color theme="1"/>
        <rFont val="Tahoma"/>
        <family val="2"/>
      </rPr>
      <t>50810.000</t>
    </r>
  </si>
  <si>
    <r>
      <t xml:space="preserve">T </t>
    </r>
    <r>
      <rPr>
        <u/>
        <sz val="8"/>
        <color theme="1"/>
        <rFont val="Tahoma"/>
        <family val="2"/>
      </rPr>
      <t>4074.000</t>
    </r>
  </si>
  <si>
    <r>
      <t xml:space="preserve">T </t>
    </r>
    <r>
      <rPr>
        <u/>
        <sz val="8"/>
        <color theme="1"/>
        <rFont val="Tahoma"/>
        <family val="2"/>
      </rPr>
      <t>46940.000</t>
    </r>
  </si>
  <si>
    <r>
      <t xml:space="preserve">TM </t>
    </r>
    <r>
      <rPr>
        <u/>
        <sz val="8"/>
        <color theme="1"/>
        <rFont val="Tahoma"/>
        <family val="2"/>
      </rPr>
      <t>407100.000</t>
    </r>
  </si>
  <si>
    <r>
      <t xml:space="preserve">TM </t>
    </r>
    <r>
      <rPr>
        <u/>
        <sz val="8"/>
        <color theme="1"/>
        <rFont val="Tahoma"/>
        <family val="2"/>
      </rPr>
      <t>692700.000</t>
    </r>
  </si>
  <si>
    <r>
      <t xml:space="preserve">T </t>
    </r>
    <r>
      <rPr>
        <u/>
        <sz val="8"/>
        <color theme="1"/>
        <rFont val="Tahoma"/>
        <family val="2"/>
      </rPr>
      <t>117.571%</t>
    </r>
  </si>
  <si>
    <r>
      <t xml:space="preserve">T </t>
    </r>
    <r>
      <rPr>
        <u/>
        <sz val="8"/>
        <color theme="1"/>
        <rFont val="Tahoma"/>
        <family val="2"/>
      </rPr>
      <t>998.200</t>
    </r>
  </si>
  <si>
    <r>
      <t xml:space="preserve">T </t>
    </r>
    <r>
      <rPr>
        <u/>
        <sz val="8"/>
        <color theme="1"/>
        <rFont val="Tahoma"/>
        <family val="2"/>
      </rPr>
      <t>1033.000</t>
    </r>
  </si>
  <si>
    <r>
      <t xml:space="preserve">T </t>
    </r>
    <r>
      <rPr>
        <u/>
        <sz val="8"/>
        <color rgb="FF0000FF"/>
        <rFont val="Tahoma"/>
        <family val="2"/>
      </rPr>
      <t>4054.000</t>
    </r>
  </si>
  <si>
    <r>
      <t xml:space="preserve">T </t>
    </r>
    <r>
      <rPr>
        <u/>
        <sz val="8"/>
        <color rgb="FF0000FF"/>
        <rFont val="Tahoma"/>
        <family val="2"/>
      </rPr>
      <t>50800.000</t>
    </r>
  </si>
  <si>
    <r>
      <t xml:space="preserve">T </t>
    </r>
    <r>
      <rPr>
        <u/>
        <sz val="8"/>
        <color rgb="FF0000FF"/>
        <rFont val="Tahoma"/>
        <family val="2"/>
      </rPr>
      <t>4097.000</t>
    </r>
  </si>
  <si>
    <r>
      <t xml:space="preserve">T </t>
    </r>
    <r>
      <rPr>
        <u/>
        <sz val="8"/>
        <color rgb="FF0000FF"/>
        <rFont val="Tahoma"/>
        <family val="2"/>
      </rPr>
      <t>46920.000</t>
    </r>
  </si>
  <si>
    <r>
      <t xml:space="preserve">TM </t>
    </r>
    <r>
      <rPr>
        <u/>
        <sz val="8"/>
        <color rgb="FF0000FF"/>
        <rFont val="Tahoma"/>
        <family val="2"/>
      </rPr>
      <t>406200.000</t>
    </r>
  </si>
  <si>
    <r>
      <t xml:space="preserve">TM </t>
    </r>
    <r>
      <rPr>
        <u/>
        <sz val="8"/>
        <color rgb="FF0000FF"/>
        <rFont val="Tahoma"/>
        <family val="2"/>
      </rPr>
      <t>687200.000</t>
    </r>
  </si>
  <si>
    <r>
      <t xml:space="preserve">T </t>
    </r>
    <r>
      <rPr>
        <u/>
        <sz val="8"/>
        <color rgb="FF0000FF"/>
        <rFont val="Tahoma"/>
        <family val="2"/>
      </rPr>
      <t>117.174%</t>
    </r>
  </si>
  <si>
    <r>
      <t xml:space="preserve">T </t>
    </r>
    <r>
      <rPr>
        <u/>
        <sz val="8"/>
        <color rgb="FF0000FF"/>
        <rFont val="Tahoma"/>
        <family val="2"/>
      </rPr>
      <t>1002.000</t>
    </r>
  </si>
  <si>
    <r>
      <t xml:space="preserve">T </t>
    </r>
    <r>
      <rPr>
        <u/>
        <sz val="8"/>
        <color rgb="FF0000FF"/>
        <rFont val="Tahoma"/>
        <family val="2"/>
      </rPr>
      <t>1031.000</t>
    </r>
  </si>
  <si>
    <r>
      <t xml:space="preserve">T </t>
    </r>
    <r>
      <rPr>
        <u/>
        <sz val="8"/>
        <color rgb="FF0000FF"/>
        <rFont val="Tahoma"/>
        <family val="2"/>
      </rPr>
      <t>12.300</t>
    </r>
  </si>
  <si>
    <r>
      <t xml:space="preserve">T </t>
    </r>
    <r>
      <rPr>
        <u/>
        <sz val="8"/>
        <color rgb="FF0000FF"/>
        <rFont val="Tahoma"/>
        <family val="2"/>
      </rPr>
      <t>63.700</t>
    </r>
  </si>
  <si>
    <r>
      <t xml:space="preserve">T </t>
    </r>
    <r>
      <rPr>
        <u/>
        <sz val="8"/>
        <color rgb="FF0000FF"/>
        <rFont val="Tahoma"/>
        <family val="2"/>
      </rPr>
      <t>21.480</t>
    </r>
  </si>
  <si>
    <r>
      <t xml:space="preserve">T </t>
    </r>
    <r>
      <rPr>
        <u/>
        <sz val="8"/>
        <color rgb="FF0000FF"/>
        <rFont val="Tahoma"/>
        <family val="2"/>
      </rPr>
      <t>101.300</t>
    </r>
  </si>
  <si>
    <r>
      <t xml:space="preserve">TM </t>
    </r>
    <r>
      <rPr>
        <u/>
        <sz val="8"/>
        <color rgb="FF0000FF"/>
        <rFont val="Tahoma"/>
        <family val="2"/>
      </rPr>
      <t>1053.000</t>
    </r>
  </si>
  <si>
    <r>
      <t xml:space="preserve">TM </t>
    </r>
    <r>
      <rPr>
        <u/>
        <sz val="8"/>
        <color rgb="FF0000FF"/>
        <rFont val="Tahoma"/>
        <family val="2"/>
      </rPr>
      <t>4917.000</t>
    </r>
  </si>
  <si>
    <r>
      <t xml:space="preserve">T </t>
    </r>
    <r>
      <rPr>
        <u/>
        <sz val="8"/>
        <color rgb="FF0000FF"/>
        <rFont val="Tahoma"/>
        <family val="2"/>
      </rPr>
      <t>0.723%</t>
    </r>
  </si>
  <si>
    <r>
      <t xml:space="preserve">T </t>
    </r>
    <r>
      <rPr>
        <u/>
        <sz val="8"/>
        <color rgb="FF0000FF"/>
        <rFont val="Tahoma"/>
        <family val="2"/>
      </rPr>
      <t>15.200</t>
    </r>
  </si>
  <si>
    <r>
      <t xml:space="preserve">T </t>
    </r>
    <r>
      <rPr>
        <u/>
        <sz val="8"/>
        <color rgb="FF0000FF"/>
        <rFont val="Tahoma"/>
        <family val="2"/>
      </rPr>
      <t>2.490</t>
    </r>
  </si>
  <si>
    <r>
      <t xml:space="preserve">T </t>
    </r>
    <r>
      <rPr>
        <u/>
        <sz val="8"/>
        <color rgb="FF0000FF"/>
        <rFont val="Tahoma"/>
        <family val="2"/>
      </rPr>
      <t>0.125</t>
    </r>
  </si>
  <si>
    <r>
      <t xml:space="preserve">T </t>
    </r>
    <r>
      <rPr>
        <u/>
        <sz val="8"/>
        <color rgb="FF0000FF"/>
        <rFont val="Tahoma"/>
        <family val="2"/>
      </rPr>
      <t>0.524</t>
    </r>
  </si>
  <si>
    <r>
      <t xml:space="preserve">TM </t>
    </r>
    <r>
      <rPr>
        <u/>
        <sz val="8"/>
        <color rgb="FF0000FF"/>
        <rFont val="Tahoma"/>
        <family val="2"/>
      </rPr>
      <t>0.259</t>
    </r>
  </si>
  <si>
    <r>
      <t xml:space="preserve">TM </t>
    </r>
    <r>
      <rPr>
        <u/>
        <sz val="8"/>
        <color rgb="FF0000FF"/>
        <rFont val="Tahoma"/>
        <family val="2"/>
      </rPr>
      <t>0.716</t>
    </r>
  </si>
  <si>
    <r>
      <t xml:space="preserve">T </t>
    </r>
    <r>
      <rPr>
        <u/>
        <sz val="8"/>
        <color rgb="FF0000FF"/>
        <rFont val="Tahoma"/>
        <family val="2"/>
      </rPr>
      <t>0.617</t>
    </r>
  </si>
  <si>
    <r>
      <t xml:space="preserve">T </t>
    </r>
    <r>
      <rPr>
        <u/>
        <sz val="8"/>
        <color rgb="FF0000FF"/>
        <rFont val="Tahoma"/>
        <family val="2"/>
      </rPr>
      <t>1.517</t>
    </r>
  </si>
  <si>
    <r>
      <t xml:space="preserve">TM </t>
    </r>
    <r>
      <rPr>
        <u/>
        <sz val="8"/>
        <color theme="1"/>
        <rFont val="Tahoma"/>
        <family val="2"/>
      </rPr>
      <t>2503.000</t>
    </r>
  </si>
  <si>
    <r>
      <t xml:space="preserve">T </t>
    </r>
    <r>
      <rPr>
        <u/>
        <sz val="8"/>
        <color theme="1"/>
        <rFont val="Tahoma"/>
        <family val="2"/>
      </rPr>
      <t>110.389%</t>
    </r>
  </si>
  <si>
    <r>
      <t xml:space="preserve">TM </t>
    </r>
    <r>
      <rPr>
        <u/>
        <sz val="8"/>
        <color theme="1"/>
        <rFont val="Tahoma"/>
        <family val="2"/>
      </rPr>
      <t>2490.000</t>
    </r>
  </si>
  <si>
    <r>
      <t xml:space="preserve">T </t>
    </r>
    <r>
      <rPr>
        <u/>
        <sz val="8"/>
        <color theme="1"/>
        <rFont val="Tahoma"/>
        <family val="2"/>
      </rPr>
      <t>111.244%</t>
    </r>
  </si>
  <si>
    <r>
      <t xml:space="preserve">TM </t>
    </r>
    <r>
      <rPr>
        <u/>
        <sz val="8"/>
        <color theme="1"/>
        <rFont val="Tahoma"/>
        <family val="2"/>
      </rPr>
      <t>2504.000</t>
    </r>
  </si>
  <si>
    <r>
      <t xml:space="preserve">T </t>
    </r>
    <r>
      <rPr>
        <u/>
        <sz val="8"/>
        <color theme="1"/>
        <rFont val="Tahoma"/>
        <family val="2"/>
      </rPr>
      <t>111.729%</t>
    </r>
  </si>
  <si>
    <r>
      <t xml:space="preserve">TM </t>
    </r>
    <r>
      <rPr>
        <u/>
        <sz val="8"/>
        <color rgb="FF0000FF"/>
        <rFont val="Tahoma"/>
        <family val="2"/>
      </rPr>
      <t>2499.000</t>
    </r>
  </si>
  <si>
    <r>
      <t xml:space="preserve">T </t>
    </r>
    <r>
      <rPr>
        <u/>
        <sz val="8"/>
        <color rgb="FF0000FF"/>
        <rFont val="Tahoma"/>
        <family val="2"/>
      </rPr>
      <t>111.121%</t>
    </r>
  </si>
  <si>
    <r>
      <t xml:space="preserve">TM </t>
    </r>
    <r>
      <rPr>
        <u/>
        <sz val="8"/>
        <color rgb="FF0000FF"/>
        <rFont val="Tahoma"/>
        <family val="2"/>
      </rPr>
      <t>7.641</t>
    </r>
  </si>
  <si>
    <r>
      <t xml:space="preserve">T </t>
    </r>
    <r>
      <rPr>
        <u/>
        <sz val="8"/>
        <color rgb="FF0000FF"/>
        <rFont val="Tahoma"/>
        <family val="2"/>
      </rPr>
      <t>0.679%</t>
    </r>
  </si>
  <si>
    <r>
      <t xml:space="preserve">TM </t>
    </r>
    <r>
      <rPr>
        <u/>
        <sz val="8"/>
        <color rgb="FF0000FF"/>
        <rFont val="Tahoma"/>
        <family val="2"/>
      </rPr>
      <t>0.306</t>
    </r>
  </si>
  <si>
    <r>
      <t xml:space="preserve">T </t>
    </r>
    <r>
      <rPr>
        <u/>
        <sz val="8"/>
        <color rgb="FF0000FF"/>
        <rFont val="Tahoma"/>
        <family val="2"/>
      </rPr>
      <t>0.611</t>
    </r>
  </si>
  <si>
    <r>
      <t xml:space="preserve">T </t>
    </r>
    <r>
      <rPr>
        <u/>
        <sz val="8"/>
        <color theme="1"/>
        <rFont val="Tahoma"/>
        <family val="2"/>
      </rPr>
      <t>108.931%</t>
    </r>
  </si>
  <si>
    <r>
      <t xml:space="preserve">T </t>
    </r>
    <r>
      <rPr>
        <u/>
        <sz val="8"/>
        <color theme="1"/>
        <rFont val="Tahoma"/>
        <family val="2"/>
      </rPr>
      <t>547.600</t>
    </r>
  </si>
  <si>
    <r>
      <t xml:space="preserve">T </t>
    </r>
    <r>
      <rPr>
        <u/>
        <sz val="8"/>
        <color theme="1"/>
        <rFont val="Tahoma"/>
        <family val="2"/>
      </rPr>
      <t>108.746%</t>
    </r>
  </si>
  <si>
    <r>
      <t xml:space="preserve">T </t>
    </r>
    <r>
      <rPr>
        <u/>
        <sz val="8"/>
        <color theme="1"/>
        <rFont val="Tahoma"/>
        <family val="2"/>
      </rPr>
      <t>545.800</t>
    </r>
  </si>
  <si>
    <r>
      <t xml:space="preserve">T </t>
    </r>
    <r>
      <rPr>
        <u/>
        <sz val="8"/>
        <color theme="1"/>
        <rFont val="Tahoma"/>
        <family val="2"/>
      </rPr>
      <t>108.836%</t>
    </r>
  </si>
  <si>
    <r>
      <t xml:space="preserve">T </t>
    </r>
    <r>
      <rPr>
        <u/>
        <sz val="8"/>
        <color theme="1"/>
        <rFont val="Tahoma"/>
        <family val="2"/>
      </rPr>
      <t>550.600</t>
    </r>
  </si>
  <si>
    <r>
      <t xml:space="preserve">T </t>
    </r>
    <r>
      <rPr>
        <u/>
        <sz val="8"/>
        <color rgb="FF0000FF"/>
        <rFont val="Tahoma"/>
        <family val="2"/>
      </rPr>
      <t>108.838%</t>
    </r>
  </si>
  <si>
    <r>
      <t xml:space="preserve">T </t>
    </r>
    <r>
      <rPr>
        <u/>
        <sz val="8"/>
        <color rgb="FF0000FF"/>
        <rFont val="Tahoma"/>
        <family val="2"/>
      </rPr>
      <t>548.000</t>
    </r>
  </si>
  <si>
    <r>
      <t xml:space="preserve">T </t>
    </r>
    <r>
      <rPr>
        <u/>
        <sz val="8"/>
        <color rgb="FF0000FF"/>
        <rFont val="Tahoma"/>
        <family val="2"/>
      </rPr>
      <t>0.092%</t>
    </r>
  </si>
  <si>
    <r>
      <t xml:space="preserve">T </t>
    </r>
    <r>
      <rPr>
        <u/>
        <sz val="8"/>
        <color rgb="FF0000FF"/>
        <rFont val="Tahoma"/>
        <family val="2"/>
      </rPr>
      <t>2.404</t>
    </r>
  </si>
  <si>
    <r>
      <t xml:space="preserve">T </t>
    </r>
    <r>
      <rPr>
        <u/>
        <sz val="8"/>
        <color rgb="FF0000FF"/>
        <rFont val="Tahoma"/>
        <family val="2"/>
      </rPr>
      <t>0.085</t>
    </r>
  </si>
  <si>
    <r>
      <t xml:space="preserve">T </t>
    </r>
    <r>
      <rPr>
        <u/>
        <sz val="8"/>
        <color theme="1"/>
        <rFont val="Tahoma"/>
        <family val="2"/>
      </rPr>
      <t>93.790%</t>
    </r>
  </si>
  <si>
    <r>
      <t xml:space="preserve">T </t>
    </r>
    <r>
      <rPr>
        <u/>
        <sz val="8"/>
        <color theme="1"/>
        <rFont val="Tahoma"/>
        <family val="2"/>
      </rPr>
      <t>98.874%</t>
    </r>
  </si>
  <si>
    <r>
      <t xml:space="preserve">T </t>
    </r>
    <r>
      <rPr>
        <u/>
        <sz val="8"/>
        <color theme="1"/>
        <rFont val="Tahoma"/>
        <family val="2"/>
      </rPr>
      <t>94.675%</t>
    </r>
  </si>
  <si>
    <r>
      <t xml:space="preserve">T </t>
    </r>
    <r>
      <rPr>
        <u/>
        <sz val="8"/>
        <color theme="1"/>
        <rFont val="Tahoma"/>
        <family val="2"/>
      </rPr>
      <t>99.605%</t>
    </r>
  </si>
  <si>
    <r>
      <t xml:space="preserve">T </t>
    </r>
    <r>
      <rPr>
        <u/>
        <sz val="8"/>
        <color theme="1"/>
        <rFont val="Tahoma"/>
        <family val="2"/>
      </rPr>
      <t>95.327%</t>
    </r>
  </si>
  <si>
    <r>
      <t xml:space="preserve">T </t>
    </r>
    <r>
      <rPr>
        <u/>
        <sz val="8"/>
        <color theme="1"/>
        <rFont val="Tahoma"/>
        <family val="2"/>
      </rPr>
      <t>99.723%</t>
    </r>
  </si>
  <si>
    <r>
      <t xml:space="preserve">T </t>
    </r>
    <r>
      <rPr>
        <u/>
        <sz val="8"/>
        <color rgb="FF0000FF"/>
        <rFont val="Tahoma"/>
        <family val="2"/>
      </rPr>
      <t>94.597%</t>
    </r>
  </si>
  <si>
    <r>
      <t xml:space="preserve">T </t>
    </r>
    <r>
      <rPr>
        <u/>
        <sz val="8"/>
        <color rgb="FF0000FF"/>
        <rFont val="Tahoma"/>
        <family val="2"/>
      </rPr>
      <t>99.400%</t>
    </r>
  </si>
  <si>
    <r>
      <t xml:space="preserve">T </t>
    </r>
    <r>
      <rPr>
        <u/>
        <sz val="8"/>
        <color rgb="FF0000FF"/>
        <rFont val="Tahoma"/>
        <family val="2"/>
      </rPr>
      <t>0.772%</t>
    </r>
  </si>
  <si>
    <r>
      <t xml:space="preserve">T </t>
    </r>
    <r>
      <rPr>
        <u/>
        <sz val="8"/>
        <color rgb="FF0000FF"/>
        <rFont val="Tahoma"/>
        <family val="2"/>
      </rPr>
      <t>0.460%</t>
    </r>
  </si>
  <si>
    <r>
      <t xml:space="preserve">T </t>
    </r>
    <r>
      <rPr>
        <u/>
        <sz val="8"/>
        <color rgb="FF0000FF"/>
        <rFont val="Tahoma"/>
        <family val="2"/>
      </rPr>
      <t>0.816</t>
    </r>
  </si>
  <si>
    <r>
      <t xml:space="preserve">T </t>
    </r>
    <r>
      <rPr>
        <u/>
        <sz val="8"/>
        <color rgb="FF0000FF"/>
        <rFont val="Tahoma"/>
        <family val="2"/>
      </rPr>
      <t>0.463</t>
    </r>
  </si>
  <si>
    <r>
      <t>SME-29-C</t>
    </r>
    <r>
      <rPr>
        <sz val="7"/>
        <color theme="1"/>
        <rFont val="Tahoma"/>
        <family val="2"/>
      </rPr>
      <t>7/11/2013 6:09:52 PM</t>
    </r>
  </si>
  <si>
    <r>
      <t xml:space="preserve">T </t>
    </r>
    <r>
      <rPr>
        <u/>
        <sz val="8"/>
        <color theme="1"/>
        <rFont val="Tahoma"/>
        <family val="2"/>
      </rPr>
      <t>3784.000</t>
    </r>
  </si>
  <si>
    <r>
      <t xml:space="preserve">T </t>
    </r>
    <r>
      <rPr>
        <u/>
        <sz val="8"/>
        <color theme="1"/>
        <rFont val="Tahoma"/>
        <family val="2"/>
      </rPr>
      <t>37080.000</t>
    </r>
  </si>
  <si>
    <r>
      <t xml:space="preserve">T </t>
    </r>
    <r>
      <rPr>
        <u/>
        <sz val="8"/>
        <color theme="1"/>
        <rFont val="Tahoma"/>
        <family val="2"/>
      </rPr>
      <t>2662.000</t>
    </r>
  </si>
  <si>
    <r>
      <t xml:space="preserve">T </t>
    </r>
    <r>
      <rPr>
        <u/>
        <sz val="8"/>
        <color theme="1"/>
        <rFont val="Tahoma"/>
        <family val="2"/>
      </rPr>
      <t>54330.000</t>
    </r>
  </si>
  <si>
    <r>
      <t xml:space="preserve">TM </t>
    </r>
    <r>
      <rPr>
        <u/>
        <sz val="8"/>
        <color theme="1"/>
        <rFont val="Tahoma"/>
        <family val="2"/>
      </rPr>
      <t>497400.000</t>
    </r>
  </si>
  <si>
    <r>
      <t xml:space="preserve">TM </t>
    </r>
    <r>
      <rPr>
        <u/>
        <sz val="8"/>
        <color theme="1"/>
        <rFont val="Tahoma"/>
        <family val="2"/>
      </rPr>
      <t>397300.000</t>
    </r>
  </si>
  <si>
    <r>
      <t xml:space="preserve">T </t>
    </r>
    <r>
      <rPr>
        <u/>
        <sz val="8"/>
        <color theme="1"/>
        <rFont val="Tahoma"/>
        <family val="2"/>
      </rPr>
      <t>116.015%</t>
    </r>
  </si>
  <si>
    <r>
      <t xml:space="preserve">T </t>
    </r>
    <r>
      <rPr>
        <u/>
        <sz val="8"/>
        <color theme="1"/>
        <rFont val="Tahoma"/>
        <family val="2"/>
      </rPr>
      <t>573.100</t>
    </r>
  </si>
  <si>
    <r>
      <t xml:space="preserve">T </t>
    </r>
    <r>
      <rPr>
        <u/>
        <sz val="8"/>
        <color theme="1"/>
        <rFont val="Tahoma"/>
        <family val="2"/>
      </rPr>
      <t>580.200</t>
    </r>
  </si>
  <si>
    <r>
      <t xml:space="preserve">T </t>
    </r>
    <r>
      <rPr>
        <u/>
        <sz val="8"/>
        <color theme="1"/>
        <rFont val="Tahoma"/>
        <family val="2"/>
      </rPr>
      <t>3727.000</t>
    </r>
  </si>
  <si>
    <r>
      <t xml:space="preserve">T </t>
    </r>
    <r>
      <rPr>
        <u/>
        <sz val="8"/>
        <color theme="1"/>
        <rFont val="Tahoma"/>
        <family val="2"/>
      </rPr>
      <t>36840.000</t>
    </r>
  </si>
  <si>
    <r>
      <t xml:space="preserve">T </t>
    </r>
    <r>
      <rPr>
        <u/>
        <sz val="8"/>
        <color theme="1"/>
        <rFont val="Tahoma"/>
        <family val="2"/>
      </rPr>
      <t>2634.000</t>
    </r>
  </si>
  <si>
    <r>
      <t xml:space="preserve">T </t>
    </r>
    <r>
      <rPr>
        <u/>
        <sz val="8"/>
        <color theme="1"/>
        <rFont val="Tahoma"/>
        <family val="2"/>
      </rPr>
      <t>53920.000</t>
    </r>
  </si>
  <si>
    <r>
      <t xml:space="preserve">TM </t>
    </r>
    <r>
      <rPr>
        <u/>
        <sz val="8"/>
        <color theme="1"/>
        <rFont val="Tahoma"/>
        <family val="2"/>
      </rPr>
      <t>495400.000</t>
    </r>
  </si>
  <si>
    <r>
      <t xml:space="preserve">TM </t>
    </r>
    <r>
      <rPr>
        <u/>
        <sz val="8"/>
        <color theme="1"/>
        <rFont val="Tahoma"/>
        <family val="2"/>
      </rPr>
      <t>400800.000</t>
    </r>
  </si>
  <si>
    <r>
      <t xml:space="preserve">T </t>
    </r>
    <r>
      <rPr>
        <u/>
        <sz val="8"/>
        <color theme="1"/>
        <rFont val="Tahoma"/>
        <family val="2"/>
      </rPr>
      <t>117.638%</t>
    </r>
  </si>
  <si>
    <r>
      <t xml:space="preserve">T </t>
    </r>
    <r>
      <rPr>
        <u/>
        <sz val="8"/>
        <color theme="1"/>
        <rFont val="Tahoma"/>
        <family val="2"/>
      </rPr>
      <t>576.900</t>
    </r>
  </si>
  <si>
    <r>
      <t xml:space="preserve">T </t>
    </r>
    <r>
      <rPr>
        <u/>
        <sz val="8"/>
        <color theme="1"/>
        <rFont val="Tahoma"/>
        <family val="2"/>
      </rPr>
      <t>3753.000</t>
    </r>
  </si>
  <si>
    <r>
      <t xml:space="preserve">T </t>
    </r>
    <r>
      <rPr>
        <u/>
        <sz val="8"/>
        <color theme="1"/>
        <rFont val="Tahoma"/>
        <family val="2"/>
      </rPr>
      <t>36900.000</t>
    </r>
  </si>
  <si>
    <r>
      <t xml:space="preserve">T </t>
    </r>
    <r>
      <rPr>
        <u/>
        <sz val="8"/>
        <color theme="1"/>
        <rFont val="Tahoma"/>
        <family val="2"/>
      </rPr>
      <t>2655.000</t>
    </r>
  </si>
  <si>
    <r>
      <t xml:space="preserve">TM </t>
    </r>
    <r>
      <rPr>
        <u/>
        <sz val="8"/>
        <color theme="1"/>
        <rFont val="Tahoma"/>
        <family val="2"/>
      </rPr>
      <t>496300.000</t>
    </r>
  </si>
  <si>
    <r>
      <t xml:space="preserve">TM </t>
    </r>
    <r>
      <rPr>
        <u/>
        <sz val="8"/>
        <color theme="1"/>
        <rFont val="Tahoma"/>
        <family val="2"/>
      </rPr>
      <t>396500.000</t>
    </r>
  </si>
  <si>
    <r>
      <t xml:space="preserve">T </t>
    </r>
    <r>
      <rPr>
        <u/>
        <sz val="8"/>
        <color theme="1"/>
        <rFont val="Tahoma"/>
        <family val="2"/>
      </rPr>
      <t>117.470%</t>
    </r>
  </si>
  <si>
    <r>
      <t xml:space="preserve">T </t>
    </r>
    <r>
      <rPr>
        <u/>
        <sz val="8"/>
        <color theme="1"/>
        <rFont val="Tahoma"/>
        <family val="2"/>
      </rPr>
      <t>581.300</t>
    </r>
  </si>
  <si>
    <r>
      <t xml:space="preserve">T </t>
    </r>
    <r>
      <rPr>
        <u/>
        <sz val="8"/>
        <color theme="1"/>
        <rFont val="Tahoma"/>
        <family val="2"/>
      </rPr>
      <t>578.700</t>
    </r>
  </si>
  <si>
    <r>
      <t xml:space="preserve">T </t>
    </r>
    <r>
      <rPr>
        <u/>
        <sz val="8"/>
        <color rgb="FF0000FF"/>
        <rFont val="Tahoma"/>
        <family val="2"/>
      </rPr>
      <t>3755.000</t>
    </r>
  </si>
  <si>
    <r>
      <t xml:space="preserve">T </t>
    </r>
    <r>
      <rPr>
        <u/>
        <sz val="8"/>
        <color rgb="FF0000FF"/>
        <rFont val="Tahoma"/>
        <family val="2"/>
      </rPr>
      <t>36940.000</t>
    </r>
  </si>
  <si>
    <r>
      <t xml:space="preserve">T </t>
    </r>
    <r>
      <rPr>
        <u/>
        <sz val="8"/>
        <color rgb="FF0000FF"/>
        <rFont val="Tahoma"/>
        <family val="2"/>
      </rPr>
      <t>2650.000</t>
    </r>
  </si>
  <si>
    <r>
      <t xml:space="preserve">T </t>
    </r>
    <r>
      <rPr>
        <u/>
        <sz val="8"/>
        <color rgb="FF0000FF"/>
        <rFont val="Tahoma"/>
        <family val="2"/>
      </rPr>
      <t>54100.000</t>
    </r>
  </si>
  <si>
    <r>
      <t xml:space="preserve">TM </t>
    </r>
    <r>
      <rPr>
        <u/>
        <sz val="8"/>
        <color rgb="FF0000FF"/>
        <rFont val="Tahoma"/>
        <family val="2"/>
      </rPr>
      <t>496400.000</t>
    </r>
  </si>
  <si>
    <r>
      <t xml:space="preserve">TM </t>
    </r>
    <r>
      <rPr>
        <u/>
        <sz val="8"/>
        <color rgb="FF0000FF"/>
        <rFont val="Tahoma"/>
        <family val="2"/>
      </rPr>
      <t>398200.000</t>
    </r>
  </si>
  <si>
    <r>
      <t xml:space="preserve">T </t>
    </r>
    <r>
      <rPr>
        <u/>
        <sz val="8"/>
        <color rgb="FF0000FF"/>
        <rFont val="Tahoma"/>
        <family val="2"/>
      </rPr>
      <t>117.041%</t>
    </r>
  </si>
  <si>
    <r>
      <t xml:space="preserve">T </t>
    </r>
    <r>
      <rPr>
        <u/>
        <sz val="8"/>
        <color rgb="FF0000FF"/>
        <rFont val="Tahoma"/>
        <family val="2"/>
      </rPr>
      <t>578.200</t>
    </r>
  </si>
  <si>
    <r>
      <t xml:space="preserve">T </t>
    </r>
    <r>
      <rPr>
        <u/>
        <sz val="8"/>
        <color rgb="FF0000FF"/>
        <rFont val="Tahoma"/>
        <family val="2"/>
      </rPr>
      <t>578.600</t>
    </r>
  </si>
  <si>
    <r>
      <t xml:space="preserve">T </t>
    </r>
    <r>
      <rPr>
        <u/>
        <sz val="8"/>
        <color rgb="FF0000FF"/>
        <rFont val="Tahoma"/>
        <family val="2"/>
      </rPr>
      <t>28.770</t>
    </r>
  </si>
  <si>
    <r>
      <t xml:space="preserve">T </t>
    </r>
    <r>
      <rPr>
        <u/>
        <sz val="8"/>
        <color rgb="FF0000FF"/>
        <rFont val="Tahoma"/>
        <family val="2"/>
      </rPr>
      <t>124.300</t>
    </r>
  </si>
  <si>
    <r>
      <t xml:space="preserve">T </t>
    </r>
    <r>
      <rPr>
        <u/>
        <sz val="8"/>
        <color rgb="FF0000FF"/>
        <rFont val="Tahoma"/>
        <family val="2"/>
      </rPr>
      <t>14.700</t>
    </r>
  </si>
  <si>
    <r>
      <t xml:space="preserve">T </t>
    </r>
    <r>
      <rPr>
        <u/>
        <sz val="8"/>
        <color rgb="FF0000FF"/>
        <rFont val="Tahoma"/>
        <family val="2"/>
      </rPr>
      <t>208.700</t>
    </r>
  </si>
  <si>
    <r>
      <t xml:space="preserve">TM </t>
    </r>
    <r>
      <rPr>
        <u/>
        <sz val="8"/>
        <color rgb="FF0000FF"/>
        <rFont val="Tahoma"/>
        <family val="2"/>
      </rPr>
      <t>969.100</t>
    </r>
  </si>
  <si>
    <r>
      <t xml:space="preserve">TM </t>
    </r>
    <r>
      <rPr>
        <u/>
        <sz val="8"/>
        <color rgb="FF0000FF"/>
        <rFont val="Tahoma"/>
        <family val="2"/>
      </rPr>
      <t>2306.000</t>
    </r>
  </si>
  <si>
    <r>
      <t xml:space="preserve">T </t>
    </r>
    <r>
      <rPr>
        <u/>
        <sz val="8"/>
        <color rgb="FF0000FF"/>
        <rFont val="Tahoma"/>
        <family val="2"/>
      </rPr>
      <t>0.893%</t>
    </r>
  </si>
  <si>
    <r>
      <t xml:space="preserve">T </t>
    </r>
    <r>
      <rPr>
        <u/>
        <sz val="8"/>
        <color rgb="FF0000FF"/>
        <rFont val="Tahoma"/>
        <family val="2"/>
      </rPr>
      <t>4.457</t>
    </r>
  </si>
  <si>
    <r>
      <t xml:space="preserve">T </t>
    </r>
    <r>
      <rPr>
        <u/>
        <sz val="8"/>
        <color rgb="FF0000FF"/>
        <rFont val="Tahoma"/>
        <family val="2"/>
      </rPr>
      <t>1.626</t>
    </r>
  </si>
  <si>
    <r>
      <t xml:space="preserve">T </t>
    </r>
    <r>
      <rPr>
        <u/>
        <sz val="8"/>
        <color rgb="FF0000FF"/>
        <rFont val="Tahoma"/>
        <family val="2"/>
      </rPr>
      <t>0.766</t>
    </r>
  </si>
  <si>
    <r>
      <t xml:space="preserve">T </t>
    </r>
    <r>
      <rPr>
        <u/>
        <sz val="8"/>
        <color rgb="FF0000FF"/>
        <rFont val="Tahoma"/>
        <family val="2"/>
      </rPr>
      <t>0.554</t>
    </r>
  </si>
  <si>
    <r>
      <t xml:space="preserve">T </t>
    </r>
    <r>
      <rPr>
        <u/>
        <sz val="8"/>
        <color rgb="FF0000FF"/>
        <rFont val="Tahoma"/>
        <family val="2"/>
      </rPr>
      <t>0.386</t>
    </r>
  </si>
  <si>
    <r>
      <t xml:space="preserve">TM </t>
    </r>
    <r>
      <rPr>
        <u/>
        <sz val="8"/>
        <color rgb="FF0000FF"/>
        <rFont val="Tahoma"/>
        <family val="2"/>
      </rPr>
      <t>0.195</t>
    </r>
  </si>
  <si>
    <r>
      <t xml:space="preserve">TM </t>
    </r>
    <r>
      <rPr>
        <u/>
        <sz val="8"/>
        <color rgb="FF0000FF"/>
        <rFont val="Tahoma"/>
        <family val="2"/>
      </rPr>
      <t>0.579</t>
    </r>
  </si>
  <si>
    <r>
      <t xml:space="preserve">T </t>
    </r>
    <r>
      <rPr>
        <u/>
        <sz val="8"/>
        <color rgb="FF0000FF"/>
        <rFont val="Tahoma"/>
        <family val="2"/>
      </rPr>
      <t>0.763</t>
    </r>
  </si>
  <si>
    <r>
      <t xml:space="preserve">T </t>
    </r>
    <r>
      <rPr>
        <u/>
        <sz val="8"/>
        <color rgb="FF0000FF"/>
        <rFont val="Tahoma"/>
        <family val="2"/>
      </rPr>
      <t>0.771</t>
    </r>
  </si>
  <si>
    <r>
      <t xml:space="preserve">TM </t>
    </r>
    <r>
      <rPr>
        <u/>
        <sz val="8"/>
        <color theme="1"/>
        <rFont val="Tahoma"/>
        <family val="2"/>
      </rPr>
      <t>1851.000</t>
    </r>
  </si>
  <si>
    <r>
      <t xml:space="preserve">T </t>
    </r>
    <r>
      <rPr>
        <u/>
        <sz val="8"/>
        <color theme="1"/>
        <rFont val="Tahoma"/>
        <family val="2"/>
      </rPr>
      <t>110.282%</t>
    </r>
  </si>
  <si>
    <r>
      <t xml:space="preserve">TM </t>
    </r>
    <r>
      <rPr>
        <u/>
        <sz val="8"/>
        <color theme="1"/>
        <rFont val="Tahoma"/>
        <family val="2"/>
      </rPr>
      <t>1853.000</t>
    </r>
  </si>
  <si>
    <r>
      <t xml:space="preserve">T </t>
    </r>
    <r>
      <rPr>
        <u/>
        <sz val="8"/>
        <color theme="1"/>
        <rFont val="Tahoma"/>
        <family val="2"/>
      </rPr>
      <t>111.156%</t>
    </r>
  </si>
  <si>
    <r>
      <t xml:space="preserve">TM </t>
    </r>
    <r>
      <rPr>
        <u/>
        <sz val="8"/>
        <color theme="1"/>
        <rFont val="Tahoma"/>
        <family val="2"/>
      </rPr>
      <t>1858.000</t>
    </r>
  </si>
  <si>
    <r>
      <t xml:space="preserve">T </t>
    </r>
    <r>
      <rPr>
        <u/>
        <sz val="8"/>
        <color theme="1"/>
        <rFont val="Tahoma"/>
        <family val="2"/>
      </rPr>
      <t>111.236%</t>
    </r>
  </si>
  <si>
    <r>
      <t xml:space="preserve">TM </t>
    </r>
    <r>
      <rPr>
        <u/>
        <sz val="8"/>
        <color rgb="FF0000FF"/>
        <rFont val="Tahoma"/>
        <family val="2"/>
      </rPr>
      <t>1854.000</t>
    </r>
  </si>
  <si>
    <r>
      <t xml:space="preserve">T </t>
    </r>
    <r>
      <rPr>
        <u/>
        <sz val="8"/>
        <color rgb="FF0000FF"/>
        <rFont val="Tahoma"/>
        <family val="2"/>
      </rPr>
      <t>110.891%</t>
    </r>
  </si>
  <si>
    <r>
      <t xml:space="preserve">TM </t>
    </r>
    <r>
      <rPr>
        <u/>
        <sz val="8"/>
        <color rgb="FF0000FF"/>
        <rFont val="Tahoma"/>
        <family val="2"/>
      </rPr>
      <t>3.630</t>
    </r>
  </si>
  <si>
    <r>
      <t xml:space="preserve">T </t>
    </r>
    <r>
      <rPr>
        <u/>
        <sz val="8"/>
        <color rgb="FF0000FF"/>
        <rFont val="Tahoma"/>
        <family val="2"/>
      </rPr>
      <t>0.529%</t>
    </r>
  </si>
  <si>
    <r>
      <t xml:space="preserve">TM </t>
    </r>
    <r>
      <rPr>
        <u/>
        <sz val="8"/>
        <color rgb="FF0000FF"/>
        <rFont val="Tahoma"/>
        <family val="2"/>
      </rPr>
      <t>0.196</t>
    </r>
  </si>
  <si>
    <r>
      <t xml:space="preserve">T </t>
    </r>
    <r>
      <rPr>
        <u/>
        <sz val="8"/>
        <color rgb="FF0000FF"/>
        <rFont val="Tahoma"/>
        <family val="2"/>
      </rPr>
      <t>0.477</t>
    </r>
  </si>
  <si>
    <r>
      <t xml:space="preserve">T </t>
    </r>
    <r>
      <rPr>
        <u/>
        <sz val="8"/>
        <color theme="1"/>
        <rFont val="Tahoma"/>
        <family val="2"/>
      </rPr>
      <t>108.563%</t>
    </r>
  </si>
  <si>
    <r>
      <t xml:space="preserve">T </t>
    </r>
    <r>
      <rPr>
        <u/>
        <sz val="8"/>
        <color theme="1"/>
        <rFont val="Tahoma"/>
        <family val="2"/>
      </rPr>
      <t>108.791%</t>
    </r>
  </si>
  <si>
    <r>
      <t xml:space="preserve">T </t>
    </r>
    <r>
      <rPr>
        <u/>
        <sz val="8"/>
        <color theme="1"/>
        <rFont val="Tahoma"/>
        <family val="2"/>
      </rPr>
      <t>109.124%</t>
    </r>
  </si>
  <si>
    <r>
      <t xml:space="preserve">T </t>
    </r>
    <r>
      <rPr>
        <u/>
        <sz val="8"/>
        <color rgb="FF0000FF"/>
        <rFont val="Tahoma"/>
        <family val="2"/>
      </rPr>
      <t>108.826%</t>
    </r>
  </si>
  <si>
    <r>
      <t xml:space="preserve">T </t>
    </r>
    <r>
      <rPr>
        <u/>
        <sz val="8"/>
        <color rgb="FF0000FF"/>
        <rFont val="Tahoma"/>
        <family val="2"/>
      </rPr>
      <t>0.282%</t>
    </r>
  </si>
  <si>
    <r>
      <t xml:space="preserve">T </t>
    </r>
    <r>
      <rPr>
        <u/>
        <sz val="8"/>
        <color rgb="FF0000FF"/>
        <rFont val="Tahoma"/>
        <family val="2"/>
      </rPr>
      <t>0.259</t>
    </r>
  </si>
  <si>
    <r>
      <t xml:space="preserve">T </t>
    </r>
    <r>
      <rPr>
        <u/>
        <sz val="8"/>
        <color theme="1"/>
        <rFont val="Tahoma"/>
        <family val="2"/>
      </rPr>
      <t>94.156%</t>
    </r>
  </si>
  <si>
    <r>
      <t xml:space="preserve">T </t>
    </r>
    <r>
      <rPr>
        <u/>
        <sz val="8"/>
        <color theme="1"/>
        <rFont val="Tahoma"/>
        <family val="2"/>
      </rPr>
      <t>99.194%</t>
    </r>
  </si>
  <si>
    <r>
      <t xml:space="preserve">T </t>
    </r>
    <r>
      <rPr>
        <u/>
        <sz val="8"/>
        <color theme="1"/>
        <rFont val="Tahoma"/>
        <family val="2"/>
      </rPr>
      <t>93.972%</t>
    </r>
  </si>
  <si>
    <r>
      <t xml:space="preserve">T </t>
    </r>
    <r>
      <rPr>
        <u/>
        <sz val="8"/>
        <color theme="1"/>
        <rFont val="Tahoma"/>
        <family val="2"/>
      </rPr>
      <t>99.925%</t>
    </r>
  </si>
  <si>
    <r>
      <t xml:space="preserve">T </t>
    </r>
    <r>
      <rPr>
        <u/>
        <sz val="8"/>
        <color theme="1"/>
        <rFont val="Tahoma"/>
        <family val="2"/>
      </rPr>
      <t>94.058%</t>
    </r>
  </si>
  <si>
    <r>
      <t xml:space="preserve">T </t>
    </r>
    <r>
      <rPr>
        <u/>
        <sz val="8"/>
        <color theme="1"/>
        <rFont val="Tahoma"/>
        <family val="2"/>
      </rPr>
      <t>99.535%</t>
    </r>
  </si>
  <si>
    <r>
      <t xml:space="preserve">T </t>
    </r>
    <r>
      <rPr>
        <u/>
        <sz val="8"/>
        <color rgb="FF0000FF"/>
        <rFont val="Tahoma"/>
        <family val="2"/>
      </rPr>
      <t>94.062%</t>
    </r>
  </si>
  <si>
    <r>
      <t xml:space="preserve">T </t>
    </r>
    <r>
      <rPr>
        <u/>
        <sz val="8"/>
        <color rgb="FF0000FF"/>
        <rFont val="Tahoma"/>
        <family val="2"/>
      </rPr>
      <t>99.551%</t>
    </r>
  </si>
  <si>
    <r>
      <t xml:space="preserve">T </t>
    </r>
    <r>
      <rPr>
        <u/>
        <sz val="8"/>
        <color rgb="FF0000FF"/>
        <rFont val="Tahoma"/>
        <family val="2"/>
      </rPr>
      <t>0.366%</t>
    </r>
  </si>
  <si>
    <r>
      <t xml:space="preserve">T </t>
    </r>
    <r>
      <rPr>
        <u/>
        <sz val="8"/>
        <color rgb="FF0000FF"/>
        <rFont val="Tahoma"/>
        <family val="2"/>
      </rPr>
      <t>0.098</t>
    </r>
  </si>
  <si>
    <r>
      <t xml:space="preserve">T </t>
    </r>
    <r>
      <rPr>
        <u/>
        <sz val="8"/>
        <color rgb="FF0000FF"/>
        <rFont val="Tahoma"/>
        <family val="2"/>
      </rPr>
      <t>0.367</t>
    </r>
  </si>
  <si>
    <r>
      <t>PWP-33-C</t>
    </r>
    <r>
      <rPr>
        <sz val="7"/>
        <color theme="1"/>
        <rFont val="Tahoma"/>
        <family val="2"/>
      </rPr>
      <t>7/11/2013 6:17:43 PM</t>
    </r>
  </si>
  <si>
    <r>
      <t xml:space="preserve">T </t>
    </r>
    <r>
      <rPr>
        <u/>
        <sz val="8"/>
        <color theme="1"/>
        <rFont val="Tahoma"/>
        <family val="2"/>
      </rPr>
      <t>3576.000</t>
    </r>
  </si>
  <si>
    <r>
      <t xml:space="preserve">T </t>
    </r>
    <r>
      <rPr>
        <u/>
        <sz val="8"/>
        <color theme="1"/>
        <rFont val="Tahoma"/>
        <family val="2"/>
      </rPr>
      <t>51970.000</t>
    </r>
  </si>
  <si>
    <r>
      <t xml:space="preserve">T </t>
    </r>
    <r>
      <rPr>
        <u/>
        <sz val="8"/>
        <color theme="1"/>
        <rFont val="Tahoma"/>
        <family val="2"/>
      </rPr>
      <t>8478.000</t>
    </r>
  </si>
  <si>
    <r>
      <t xml:space="preserve">T </t>
    </r>
    <r>
      <rPr>
        <u/>
        <sz val="8"/>
        <color theme="1"/>
        <rFont val="Tahoma"/>
        <family val="2"/>
      </rPr>
      <t>15520.000</t>
    </r>
  </si>
  <si>
    <r>
      <t xml:space="preserve">TM </t>
    </r>
    <r>
      <rPr>
        <u/>
        <sz val="8"/>
        <color theme="1"/>
        <rFont val="Tahoma"/>
        <family val="2"/>
      </rPr>
      <t>243600.000</t>
    </r>
  </si>
  <si>
    <r>
      <t xml:space="preserve">TM </t>
    </r>
    <r>
      <rPr>
        <u/>
        <sz val="8"/>
        <color theme="1"/>
        <rFont val="Tahoma"/>
        <family val="2"/>
      </rPr>
      <t>1042000.000</t>
    </r>
  </si>
  <si>
    <r>
      <t xml:space="preserve">T </t>
    </r>
    <r>
      <rPr>
        <u/>
        <sz val="8"/>
        <color theme="1"/>
        <rFont val="Tahoma"/>
        <family val="2"/>
      </rPr>
      <t>116.008%</t>
    </r>
  </si>
  <si>
    <r>
      <t xml:space="preserve">T </t>
    </r>
    <r>
      <rPr>
        <u/>
        <sz val="8"/>
        <color theme="1"/>
        <rFont val="Tahoma"/>
        <family val="2"/>
      </rPr>
      <t>1583.000</t>
    </r>
  </si>
  <si>
    <r>
      <t xml:space="preserve">T </t>
    </r>
    <r>
      <rPr>
        <u/>
        <sz val="8"/>
        <color theme="1"/>
        <rFont val="Tahoma"/>
        <family val="2"/>
      </rPr>
      <t>1801.000</t>
    </r>
  </si>
  <si>
    <r>
      <t xml:space="preserve">T </t>
    </r>
    <r>
      <rPr>
        <u/>
        <sz val="8"/>
        <color theme="1"/>
        <rFont val="Tahoma"/>
        <family val="2"/>
      </rPr>
      <t>3563.000</t>
    </r>
  </si>
  <si>
    <r>
      <t xml:space="preserve">T </t>
    </r>
    <r>
      <rPr>
        <u/>
        <sz val="8"/>
        <color theme="1"/>
        <rFont val="Tahoma"/>
        <family val="2"/>
      </rPr>
      <t>52170.000</t>
    </r>
  </si>
  <si>
    <r>
      <t xml:space="preserve">T </t>
    </r>
    <r>
      <rPr>
        <u/>
        <sz val="8"/>
        <color theme="1"/>
        <rFont val="Tahoma"/>
        <family val="2"/>
      </rPr>
      <t>8463.000</t>
    </r>
  </si>
  <si>
    <r>
      <t xml:space="preserve">T </t>
    </r>
    <r>
      <rPr>
        <u/>
        <sz val="8"/>
        <color theme="1"/>
        <rFont val="Tahoma"/>
        <family val="2"/>
      </rPr>
      <t>15580.000</t>
    </r>
  </si>
  <si>
    <r>
      <t xml:space="preserve">TM </t>
    </r>
    <r>
      <rPr>
        <u/>
        <sz val="8"/>
        <color theme="1"/>
        <rFont val="Tahoma"/>
        <family val="2"/>
      </rPr>
      <t>245200.000</t>
    </r>
  </si>
  <si>
    <r>
      <t xml:space="preserve">TM </t>
    </r>
    <r>
      <rPr>
        <u/>
        <sz val="8"/>
        <color theme="1"/>
        <rFont val="Tahoma"/>
        <family val="2"/>
      </rPr>
      <t>1024000.000</t>
    </r>
  </si>
  <si>
    <r>
      <t xml:space="preserve">T </t>
    </r>
    <r>
      <rPr>
        <u/>
        <sz val="8"/>
        <color theme="1"/>
        <rFont val="Tahoma"/>
        <family val="2"/>
      </rPr>
      <t>116.286%</t>
    </r>
  </si>
  <si>
    <r>
      <t xml:space="preserve">T </t>
    </r>
    <r>
      <rPr>
        <u/>
        <sz val="8"/>
        <color theme="1"/>
        <rFont val="Tahoma"/>
        <family val="2"/>
      </rPr>
      <t>1816.000</t>
    </r>
  </si>
  <si>
    <r>
      <t xml:space="preserve">T </t>
    </r>
    <r>
      <rPr>
        <u/>
        <sz val="8"/>
        <color theme="1"/>
        <rFont val="Tahoma"/>
        <family val="2"/>
      </rPr>
      <t>1811.000</t>
    </r>
  </si>
  <si>
    <r>
      <t xml:space="preserve">T </t>
    </r>
    <r>
      <rPr>
        <u/>
        <sz val="8"/>
        <color theme="1"/>
        <rFont val="Tahoma"/>
        <family val="2"/>
      </rPr>
      <t>3545.000</t>
    </r>
  </si>
  <si>
    <r>
      <t xml:space="preserve">T </t>
    </r>
    <r>
      <rPr>
        <u/>
        <sz val="8"/>
        <color theme="1"/>
        <rFont val="Tahoma"/>
        <family val="2"/>
      </rPr>
      <t>52130.000</t>
    </r>
  </si>
  <si>
    <r>
      <t xml:space="preserve">T </t>
    </r>
    <r>
      <rPr>
        <u/>
        <sz val="8"/>
        <color theme="1"/>
        <rFont val="Tahoma"/>
        <family val="2"/>
      </rPr>
      <t>8549.000</t>
    </r>
  </si>
  <si>
    <r>
      <t xml:space="preserve">T </t>
    </r>
    <r>
      <rPr>
        <u/>
        <sz val="8"/>
        <color theme="1"/>
        <rFont val="Tahoma"/>
        <family val="2"/>
      </rPr>
      <t>15550.000</t>
    </r>
  </si>
  <si>
    <r>
      <t xml:space="preserve">TM </t>
    </r>
    <r>
      <rPr>
        <u/>
        <sz val="8"/>
        <color theme="1"/>
        <rFont val="Tahoma"/>
        <family val="2"/>
      </rPr>
      <t>244800.000</t>
    </r>
  </si>
  <si>
    <r>
      <t xml:space="preserve">TM </t>
    </r>
    <r>
      <rPr>
        <u/>
        <sz val="8"/>
        <color theme="1"/>
        <rFont val="Tahoma"/>
        <family val="2"/>
      </rPr>
      <t>1027000.000</t>
    </r>
  </si>
  <si>
    <r>
      <t xml:space="preserve">T </t>
    </r>
    <r>
      <rPr>
        <u/>
        <sz val="8"/>
        <color theme="1"/>
        <rFont val="Tahoma"/>
        <family val="2"/>
      </rPr>
      <t>116.707%</t>
    </r>
  </si>
  <si>
    <r>
      <t xml:space="preserve">T </t>
    </r>
    <r>
      <rPr>
        <u/>
        <sz val="8"/>
        <color theme="1"/>
        <rFont val="Tahoma"/>
        <family val="2"/>
      </rPr>
      <t>1621.000</t>
    </r>
  </si>
  <si>
    <r>
      <t xml:space="preserve">T </t>
    </r>
    <r>
      <rPr>
        <u/>
        <sz val="8"/>
        <color theme="1"/>
        <rFont val="Tahoma"/>
        <family val="2"/>
      </rPr>
      <t>1804.000</t>
    </r>
  </si>
  <si>
    <r>
      <t xml:space="preserve">T </t>
    </r>
    <r>
      <rPr>
        <u/>
        <sz val="8"/>
        <color rgb="FF0000FF"/>
        <rFont val="Tahoma"/>
        <family val="2"/>
      </rPr>
      <t>3562.000</t>
    </r>
  </si>
  <si>
    <r>
      <t xml:space="preserve">T </t>
    </r>
    <r>
      <rPr>
        <u/>
        <sz val="8"/>
        <color rgb="FF0000FF"/>
        <rFont val="Tahoma"/>
        <family val="2"/>
      </rPr>
      <t>52090.000</t>
    </r>
  </si>
  <si>
    <r>
      <t xml:space="preserve">T </t>
    </r>
    <r>
      <rPr>
        <u/>
        <sz val="8"/>
        <color rgb="FF0000FF"/>
        <rFont val="Tahoma"/>
        <family val="2"/>
      </rPr>
      <t>8497.000</t>
    </r>
  </si>
  <si>
    <r>
      <t xml:space="preserve">T </t>
    </r>
    <r>
      <rPr>
        <u/>
        <sz val="8"/>
        <color rgb="FF0000FF"/>
        <rFont val="Tahoma"/>
        <family val="2"/>
      </rPr>
      <t>15550.000</t>
    </r>
  </si>
  <si>
    <r>
      <t xml:space="preserve">TM </t>
    </r>
    <r>
      <rPr>
        <u/>
        <sz val="8"/>
        <color rgb="FF0000FF"/>
        <rFont val="Tahoma"/>
        <family val="2"/>
      </rPr>
      <t>244500.000</t>
    </r>
  </si>
  <si>
    <r>
      <t xml:space="preserve">TM </t>
    </r>
    <r>
      <rPr>
        <u/>
        <sz val="8"/>
        <color rgb="FF0000FF"/>
        <rFont val="Tahoma"/>
        <family val="2"/>
      </rPr>
      <t>1031000.000</t>
    </r>
  </si>
  <si>
    <r>
      <t xml:space="preserve">T </t>
    </r>
    <r>
      <rPr>
        <u/>
        <sz val="8"/>
        <color rgb="FF0000FF"/>
        <rFont val="Tahoma"/>
        <family val="2"/>
      </rPr>
      <t>116.334%</t>
    </r>
  </si>
  <si>
    <r>
      <t xml:space="preserve">T </t>
    </r>
    <r>
      <rPr>
        <u/>
        <sz val="8"/>
        <color rgb="FF0000FF"/>
        <rFont val="Tahoma"/>
        <family val="2"/>
      </rPr>
      <t>1673.000</t>
    </r>
  </si>
  <si>
    <r>
      <t xml:space="preserve">T </t>
    </r>
    <r>
      <rPr>
        <u/>
        <sz val="8"/>
        <color rgb="FF0000FF"/>
        <rFont val="Tahoma"/>
        <family val="2"/>
      </rPr>
      <t>1805.000</t>
    </r>
  </si>
  <si>
    <r>
      <t xml:space="preserve">T </t>
    </r>
    <r>
      <rPr>
        <u/>
        <sz val="8"/>
        <color rgb="FF0000FF"/>
        <rFont val="Tahoma"/>
        <family val="2"/>
      </rPr>
      <t>15.650</t>
    </r>
  </si>
  <si>
    <r>
      <t xml:space="preserve">T </t>
    </r>
    <r>
      <rPr>
        <u/>
        <sz val="8"/>
        <color rgb="FF0000FF"/>
        <rFont val="Tahoma"/>
        <family val="2"/>
      </rPr>
      <t>105.100</t>
    </r>
  </si>
  <si>
    <r>
      <t xml:space="preserve">T </t>
    </r>
    <r>
      <rPr>
        <u/>
        <sz val="8"/>
        <color rgb="FF0000FF"/>
        <rFont val="Tahoma"/>
        <family val="2"/>
      </rPr>
      <t>45.620</t>
    </r>
  </si>
  <si>
    <r>
      <t xml:space="preserve">T </t>
    </r>
    <r>
      <rPr>
        <u/>
        <sz val="8"/>
        <color rgb="FF0000FF"/>
        <rFont val="Tahoma"/>
        <family val="2"/>
      </rPr>
      <t>29.890</t>
    </r>
  </si>
  <si>
    <r>
      <t xml:space="preserve">TM </t>
    </r>
    <r>
      <rPr>
        <u/>
        <sz val="8"/>
        <color rgb="FF0000FF"/>
        <rFont val="Tahoma"/>
        <family val="2"/>
      </rPr>
      <t>856.600</t>
    </r>
  </si>
  <si>
    <r>
      <t xml:space="preserve">TM </t>
    </r>
    <r>
      <rPr>
        <u/>
        <sz val="8"/>
        <color rgb="FF0000FF"/>
        <rFont val="Tahoma"/>
        <family val="2"/>
      </rPr>
      <t>9779.000</t>
    </r>
  </si>
  <si>
    <r>
      <t xml:space="preserve">T </t>
    </r>
    <r>
      <rPr>
        <u/>
        <sz val="8"/>
        <color rgb="FF0000FF"/>
        <rFont val="Tahoma"/>
        <family val="2"/>
      </rPr>
      <t>0.352%</t>
    </r>
  </si>
  <si>
    <r>
      <t xml:space="preserve">T </t>
    </r>
    <r>
      <rPr>
        <u/>
        <sz val="8"/>
        <color rgb="FF0000FF"/>
        <rFont val="Tahoma"/>
        <family val="2"/>
      </rPr>
      <t>125.100</t>
    </r>
  </si>
  <si>
    <r>
      <t xml:space="preserve">T </t>
    </r>
    <r>
      <rPr>
        <u/>
        <sz val="8"/>
        <color rgb="FF0000FF"/>
        <rFont val="Tahoma"/>
        <family val="2"/>
      </rPr>
      <t>5.126</t>
    </r>
  </si>
  <si>
    <r>
      <t xml:space="preserve">T </t>
    </r>
    <r>
      <rPr>
        <u/>
        <sz val="8"/>
        <color rgb="FF0000FF"/>
        <rFont val="Tahoma"/>
        <family val="2"/>
      </rPr>
      <t>0.440</t>
    </r>
  </si>
  <si>
    <r>
      <t xml:space="preserve">T </t>
    </r>
    <r>
      <rPr>
        <u/>
        <sz val="8"/>
        <color rgb="FF0000FF"/>
        <rFont val="Tahoma"/>
        <family val="2"/>
      </rPr>
      <t>0.202</t>
    </r>
  </si>
  <si>
    <r>
      <t xml:space="preserve">T </t>
    </r>
    <r>
      <rPr>
        <u/>
        <sz val="8"/>
        <color rgb="FF0000FF"/>
        <rFont val="Tahoma"/>
        <family val="2"/>
      </rPr>
      <t>0.192</t>
    </r>
  </si>
  <si>
    <r>
      <t xml:space="preserve">TM </t>
    </r>
    <r>
      <rPr>
        <u/>
        <sz val="8"/>
        <color rgb="FF0000FF"/>
        <rFont val="Tahoma"/>
        <family val="2"/>
      </rPr>
      <t>0.350</t>
    </r>
  </si>
  <si>
    <r>
      <t xml:space="preserve">TM </t>
    </r>
    <r>
      <rPr>
        <u/>
        <sz val="8"/>
        <color rgb="FF0000FF"/>
        <rFont val="Tahoma"/>
        <family val="2"/>
      </rPr>
      <t>0.948</t>
    </r>
  </si>
  <si>
    <r>
      <t xml:space="preserve">T </t>
    </r>
    <r>
      <rPr>
        <u/>
        <sz val="8"/>
        <color rgb="FF0000FF"/>
        <rFont val="Tahoma"/>
        <family val="2"/>
      </rPr>
      <t>7.474</t>
    </r>
  </si>
  <si>
    <r>
      <t xml:space="preserve">T </t>
    </r>
    <r>
      <rPr>
        <u/>
        <sz val="8"/>
        <color rgb="FF0000FF"/>
        <rFont val="Tahoma"/>
        <family val="2"/>
      </rPr>
      <t>0.284</t>
    </r>
  </si>
  <si>
    <r>
      <t xml:space="preserve">TM </t>
    </r>
    <r>
      <rPr>
        <u/>
        <sz val="8"/>
        <color theme="1"/>
        <rFont val="Tahoma"/>
        <family val="2"/>
      </rPr>
      <t>4307.000</t>
    </r>
  </si>
  <si>
    <r>
      <t xml:space="preserve">T </t>
    </r>
    <r>
      <rPr>
        <u/>
        <sz val="8"/>
        <color theme="1"/>
        <rFont val="Tahoma"/>
        <family val="2"/>
      </rPr>
      <t>110.373%</t>
    </r>
  </si>
  <si>
    <r>
      <t xml:space="preserve">TM </t>
    </r>
    <r>
      <rPr>
        <u/>
        <sz val="8"/>
        <color theme="1"/>
        <rFont val="Tahoma"/>
        <family val="2"/>
      </rPr>
      <t>4339.000</t>
    </r>
  </si>
  <si>
    <r>
      <t xml:space="preserve">T </t>
    </r>
    <r>
      <rPr>
        <u/>
        <sz val="8"/>
        <color theme="1"/>
        <rFont val="Tahoma"/>
        <family val="2"/>
      </rPr>
      <t>109.823%</t>
    </r>
  </si>
  <si>
    <r>
      <t xml:space="preserve">TM </t>
    </r>
    <r>
      <rPr>
        <u/>
        <sz val="8"/>
        <color theme="1"/>
        <rFont val="Tahoma"/>
        <family val="2"/>
      </rPr>
      <t>4327.000</t>
    </r>
  </si>
  <si>
    <r>
      <t xml:space="preserve">T </t>
    </r>
    <r>
      <rPr>
        <u/>
        <sz val="8"/>
        <color theme="1"/>
        <rFont val="Tahoma"/>
        <family val="2"/>
      </rPr>
      <t>110.353%</t>
    </r>
  </si>
  <si>
    <r>
      <t xml:space="preserve">TM </t>
    </r>
    <r>
      <rPr>
        <u/>
        <sz val="8"/>
        <color rgb="FF0000FF"/>
        <rFont val="Tahoma"/>
        <family val="2"/>
      </rPr>
      <t>4324.000</t>
    </r>
  </si>
  <si>
    <r>
      <t xml:space="preserve">T </t>
    </r>
    <r>
      <rPr>
        <u/>
        <sz val="8"/>
        <color rgb="FF0000FF"/>
        <rFont val="Tahoma"/>
        <family val="2"/>
      </rPr>
      <t>110.183%</t>
    </r>
  </si>
  <si>
    <r>
      <t xml:space="preserve">TM </t>
    </r>
    <r>
      <rPr>
        <u/>
        <sz val="8"/>
        <color rgb="FF0000FF"/>
        <rFont val="Tahoma"/>
        <family val="2"/>
      </rPr>
      <t>16.530</t>
    </r>
  </si>
  <si>
    <r>
      <t xml:space="preserve">T </t>
    </r>
    <r>
      <rPr>
        <u/>
        <sz val="8"/>
        <color rgb="FF0000FF"/>
        <rFont val="Tahoma"/>
        <family val="2"/>
      </rPr>
      <t>0.312%</t>
    </r>
  </si>
  <si>
    <r>
      <t xml:space="preserve">TM </t>
    </r>
    <r>
      <rPr>
        <u/>
        <sz val="8"/>
        <color rgb="FF0000FF"/>
        <rFont val="Tahoma"/>
        <family val="2"/>
      </rPr>
      <t>0.382</t>
    </r>
  </si>
  <si>
    <r>
      <t xml:space="preserve">T </t>
    </r>
    <r>
      <rPr>
        <u/>
        <sz val="8"/>
        <color rgb="FF0000FF"/>
        <rFont val="Tahoma"/>
        <family val="2"/>
      </rPr>
      <t>0.283</t>
    </r>
  </si>
  <si>
    <r>
      <t xml:space="preserve">T </t>
    </r>
    <r>
      <rPr>
        <u/>
        <sz val="8"/>
        <color theme="1"/>
        <rFont val="Tahoma"/>
        <family val="2"/>
      </rPr>
      <t>107.491%</t>
    </r>
  </si>
  <si>
    <r>
      <t xml:space="preserve">T </t>
    </r>
    <r>
      <rPr>
        <u/>
        <sz val="8"/>
        <color theme="1"/>
        <rFont val="Tahoma"/>
        <family val="2"/>
      </rPr>
      <t>454.600</t>
    </r>
  </si>
  <si>
    <r>
      <t xml:space="preserve">T </t>
    </r>
    <r>
      <rPr>
        <u/>
        <sz val="8"/>
        <color theme="1"/>
        <rFont val="Tahoma"/>
        <family val="2"/>
      </rPr>
      <t>108.111%</t>
    </r>
  </si>
  <si>
    <r>
      <t xml:space="preserve">T </t>
    </r>
    <r>
      <rPr>
        <u/>
        <sz val="8"/>
        <color theme="1"/>
        <rFont val="Tahoma"/>
        <family val="2"/>
      </rPr>
      <t>453.200</t>
    </r>
  </si>
  <si>
    <r>
      <t xml:space="preserve">T </t>
    </r>
    <r>
      <rPr>
        <u/>
        <sz val="8"/>
        <color theme="1"/>
        <rFont val="Tahoma"/>
        <family val="2"/>
      </rPr>
      <t>108.296%</t>
    </r>
  </si>
  <si>
    <r>
      <t xml:space="preserve">T </t>
    </r>
    <r>
      <rPr>
        <u/>
        <sz val="8"/>
        <color theme="1"/>
        <rFont val="Tahoma"/>
        <family val="2"/>
      </rPr>
      <t>452.900</t>
    </r>
  </si>
  <si>
    <r>
      <t xml:space="preserve">T </t>
    </r>
    <r>
      <rPr>
        <u/>
        <sz val="8"/>
        <color rgb="FF0000FF"/>
        <rFont val="Tahoma"/>
        <family val="2"/>
      </rPr>
      <t>107.966%</t>
    </r>
  </si>
  <si>
    <r>
      <t xml:space="preserve">T </t>
    </r>
    <r>
      <rPr>
        <u/>
        <sz val="8"/>
        <color rgb="FF0000FF"/>
        <rFont val="Tahoma"/>
        <family val="2"/>
      </rPr>
      <t>453.600</t>
    </r>
  </si>
  <si>
    <r>
      <t xml:space="preserve">T </t>
    </r>
    <r>
      <rPr>
        <u/>
        <sz val="8"/>
        <color rgb="FF0000FF"/>
        <rFont val="Tahoma"/>
        <family val="2"/>
      </rPr>
      <t>0.914</t>
    </r>
  </si>
  <si>
    <r>
      <t xml:space="preserve">T </t>
    </r>
    <r>
      <rPr>
        <u/>
        <sz val="8"/>
        <color rgb="FF0000FF"/>
        <rFont val="Tahoma"/>
        <family val="2"/>
      </rPr>
      <t>0.391</t>
    </r>
  </si>
  <si>
    <r>
      <t xml:space="preserve">T </t>
    </r>
    <r>
      <rPr>
        <u/>
        <sz val="8"/>
        <color theme="1"/>
        <rFont val="Tahoma"/>
        <family val="2"/>
      </rPr>
      <t>93.530%</t>
    </r>
  </si>
  <si>
    <r>
      <t xml:space="preserve">T </t>
    </r>
    <r>
      <rPr>
        <u/>
        <sz val="8"/>
        <color theme="1"/>
        <rFont val="Tahoma"/>
        <family val="2"/>
      </rPr>
      <t>98.853%</t>
    </r>
  </si>
  <si>
    <r>
      <t xml:space="preserve">T </t>
    </r>
    <r>
      <rPr>
        <u/>
        <sz val="8"/>
        <color theme="1"/>
        <rFont val="Tahoma"/>
        <family val="2"/>
      </rPr>
      <t>94.185%</t>
    </r>
  </si>
  <si>
    <r>
      <t xml:space="preserve">T </t>
    </r>
    <r>
      <rPr>
        <u/>
        <sz val="8"/>
        <color theme="1"/>
        <rFont val="Tahoma"/>
        <family val="2"/>
      </rPr>
      <t>98.848%</t>
    </r>
  </si>
  <si>
    <r>
      <t xml:space="preserve">T </t>
    </r>
    <r>
      <rPr>
        <u/>
        <sz val="8"/>
        <color theme="1"/>
        <rFont val="Tahoma"/>
        <family val="2"/>
      </rPr>
      <t>94.210%</t>
    </r>
  </si>
  <si>
    <r>
      <t xml:space="preserve">T </t>
    </r>
    <r>
      <rPr>
        <u/>
        <sz val="8"/>
        <color theme="1"/>
        <rFont val="Tahoma"/>
        <family val="2"/>
      </rPr>
      <t>99.355%</t>
    </r>
  </si>
  <si>
    <r>
      <t xml:space="preserve">T </t>
    </r>
    <r>
      <rPr>
        <u/>
        <sz val="8"/>
        <color rgb="FF0000FF"/>
        <rFont val="Tahoma"/>
        <family val="2"/>
      </rPr>
      <t>93.975%</t>
    </r>
  </si>
  <si>
    <r>
      <t xml:space="preserve">T </t>
    </r>
    <r>
      <rPr>
        <u/>
        <sz val="8"/>
        <color rgb="FF0000FF"/>
        <rFont val="Tahoma"/>
        <family val="2"/>
      </rPr>
      <t>99.019%</t>
    </r>
  </si>
  <si>
    <r>
      <t xml:space="preserve">T </t>
    </r>
    <r>
      <rPr>
        <u/>
        <sz val="8"/>
        <color rgb="FF0000FF"/>
        <rFont val="Tahoma"/>
        <family val="2"/>
      </rPr>
      <t>0.386%</t>
    </r>
  </si>
  <si>
    <r>
      <t xml:space="preserve">T </t>
    </r>
    <r>
      <rPr>
        <u/>
        <sz val="8"/>
        <color rgb="FF0000FF"/>
        <rFont val="Tahoma"/>
        <family val="2"/>
      </rPr>
      <t>0.411</t>
    </r>
  </si>
  <si>
    <r>
      <t xml:space="preserve">T </t>
    </r>
    <r>
      <rPr>
        <u/>
        <sz val="8"/>
        <color rgb="FF0000FF"/>
        <rFont val="Tahoma"/>
        <family val="2"/>
      </rPr>
      <t>0.294</t>
    </r>
  </si>
  <si>
    <r>
      <t>MVP-38-C</t>
    </r>
    <r>
      <rPr>
        <sz val="7"/>
        <color theme="1"/>
        <rFont val="Tahoma"/>
        <family val="2"/>
      </rPr>
      <t>7/11/2013 6:25:34 PM</t>
    </r>
  </si>
  <si>
    <r>
      <t xml:space="preserve">T </t>
    </r>
    <r>
      <rPr>
        <u/>
        <sz val="8"/>
        <color theme="1"/>
        <rFont val="Tahoma"/>
        <family val="2"/>
      </rPr>
      <t>2390.000</t>
    </r>
  </si>
  <si>
    <r>
      <t xml:space="preserve">T </t>
    </r>
    <r>
      <rPr>
        <u/>
        <sz val="8"/>
        <color theme="1"/>
        <rFont val="Tahoma"/>
        <family val="2"/>
      </rPr>
      <t>31660.000</t>
    </r>
  </si>
  <si>
    <r>
      <t xml:space="preserve">T </t>
    </r>
    <r>
      <rPr>
        <u/>
        <sz val="8"/>
        <color theme="1"/>
        <rFont val="Tahoma"/>
        <family val="2"/>
      </rPr>
      <t>4096.000</t>
    </r>
  </si>
  <si>
    <r>
      <t xml:space="preserve">T </t>
    </r>
    <r>
      <rPr>
        <u/>
        <sz val="8"/>
        <color theme="1"/>
        <rFont val="Tahoma"/>
        <family val="2"/>
      </rPr>
      <t>53130.000</t>
    </r>
  </si>
  <si>
    <r>
      <t xml:space="preserve">TM </t>
    </r>
    <r>
      <rPr>
        <u/>
        <sz val="8"/>
        <color theme="1"/>
        <rFont val="Tahoma"/>
        <family val="2"/>
      </rPr>
      <t>375500.000</t>
    </r>
  </si>
  <si>
    <r>
      <t xml:space="preserve">TM </t>
    </r>
    <r>
      <rPr>
        <u/>
        <sz val="8"/>
        <color theme="1"/>
        <rFont val="Tahoma"/>
        <family val="2"/>
      </rPr>
      <t>669200.000</t>
    </r>
  </si>
  <si>
    <r>
      <t xml:space="preserve">T </t>
    </r>
    <r>
      <rPr>
        <u/>
        <sz val="8"/>
        <color theme="1"/>
        <rFont val="Tahoma"/>
        <family val="2"/>
      </rPr>
      <t>115.801%</t>
    </r>
  </si>
  <si>
    <r>
      <t xml:space="preserve">T </t>
    </r>
    <r>
      <rPr>
        <u/>
        <sz val="8"/>
        <color theme="1"/>
        <rFont val="Tahoma"/>
        <family val="2"/>
      </rPr>
      <t>1137.000</t>
    </r>
  </si>
  <si>
    <r>
      <t xml:space="preserve">T </t>
    </r>
    <r>
      <rPr>
        <u/>
        <sz val="8"/>
        <color theme="1"/>
        <rFont val="Tahoma"/>
        <family val="2"/>
      </rPr>
      <t>2396.000</t>
    </r>
  </si>
  <si>
    <r>
      <t xml:space="preserve">T </t>
    </r>
    <r>
      <rPr>
        <u/>
        <sz val="8"/>
        <color theme="1"/>
        <rFont val="Tahoma"/>
        <family val="2"/>
      </rPr>
      <t>31830.000</t>
    </r>
  </si>
  <si>
    <r>
      <t xml:space="preserve">T </t>
    </r>
    <r>
      <rPr>
        <u/>
        <sz val="8"/>
        <color theme="1"/>
        <rFont val="Tahoma"/>
        <family val="2"/>
      </rPr>
      <t>4103.000</t>
    </r>
  </si>
  <si>
    <r>
      <t xml:space="preserve">T </t>
    </r>
    <r>
      <rPr>
        <u/>
        <sz val="8"/>
        <color theme="1"/>
        <rFont val="Tahoma"/>
        <family val="2"/>
      </rPr>
      <t>53390.000</t>
    </r>
  </si>
  <si>
    <r>
      <t xml:space="preserve">TM </t>
    </r>
    <r>
      <rPr>
        <u/>
        <sz val="8"/>
        <color theme="1"/>
        <rFont val="Tahoma"/>
        <family val="2"/>
      </rPr>
      <t>376600.000</t>
    </r>
  </si>
  <si>
    <r>
      <t xml:space="preserve">TM </t>
    </r>
    <r>
      <rPr>
        <u/>
        <sz val="8"/>
        <color theme="1"/>
        <rFont val="Tahoma"/>
        <family val="2"/>
      </rPr>
      <t>665400.000</t>
    </r>
  </si>
  <si>
    <r>
      <t xml:space="preserve">T </t>
    </r>
    <r>
      <rPr>
        <u/>
        <sz val="8"/>
        <color theme="1"/>
        <rFont val="Tahoma"/>
        <family val="2"/>
      </rPr>
      <t>116.330%</t>
    </r>
  </si>
  <si>
    <r>
      <t xml:space="preserve">T </t>
    </r>
    <r>
      <rPr>
        <u/>
        <sz val="8"/>
        <color theme="1"/>
        <rFont val="Tahoma"/>
        <family val="2"/>
      </rPr>
      <t>1001.000</t>
    </r>
  </si>
  <si>
    <r>
      <t xml:space="preserve">T </t>
    </r>
    <r>
      <rPr>
        <u/>
        <sz val="8"/>
        <color theme="1"/>
        <rFont val="Tahoma"/>
        <family val="2"/>
      </rPr>
      <t>1140.000</t>
    </r>
  </si>
  <si>
    <r>
      <t xml:space="preserve">T </t>
    </r>
    <r>
      <rPr>
        <u/>
        <sz val="8"/>
        <color theme="1"/>
        <rFont val="Tahoma"/>
        <family val="2"/>
      </rPr>
      <t>2401.000</t>
    </r>
  </si>
  <si>
    <r>
      <t xml:space="preserve">T </t>
    </r>
    <r>
      <rPr>
        <u/>
        <sz val="8"/>
        <color theme="1"/>
        <rFont val="Tahoma"/>
        <family val="2"/>
      </rPr>
      <t>31480.000</t>
    </r>
  </si>
  <si>
    <r>
      <t xml:space="preserve">T </t>
    </r>
    <r>
      <rPr>
        <u/>
        <sz val="8"/>
        <color theme="1"/>
        <rFont val="Tahoma"/>
        <family val="2"/>
      </rPr>
      <t>4105.000</t>
    </r>
  </si>
  <si>
    <r>
      <t xml:space="preserve">T </t>
    </r>
    <r>
      <rPr>
        <u/>
        <sz val="8"/>
        <color theme="1"/>
        <rFont val="Tahoma"/>
        <family val="2"/>
      </rPr>
      <t>53080.000</t>
    </r>
  </si>
  <si>
    <r>
      <t xml:space="preserve">TM </t>
    </r>
    <r>
      <rPr>
        <u/>
        <sz val="8"/>
        <color theme="1"/>
        <rFont val="Tahoma"/>
        <family val="2"/>
      </rPr>
      <t>377000.000</t>
    </r>
  </si>
  <si>
    <r>
      <t xml:space="preserve">TM </t>
    </r>
    <r>
      <rPr>
        <u/>
        <sz val="8"/>
        <color theme="1"/>
        <rFont val="Tahoma"/>
        <family val="2"/>
      </rPr>
      <t>668700.000</t>
    </r>
  </si>
  <si>
    <r>
      <t xml:space="preserve">T </t>
    </r>
    <r>
      <rPr>
        <u/>
        <sz val="8"/>
        <color theme="1"/>
        <rFont val="Tahoma"/>
        <family val="2"/>
      </rPr>
      <t>117.212%</t>
    </r>
  </si>
  <si>
    <r>
      <t xml:space="preserve">T </t>
    </r>
    <r>
      <rPr>
        <u/>
        <sz val="8"/>
        <color theme="1"/>
        <rFont val="Tahoma"/>
        <family val="2"/>
      </rPr>
      <t>1008.000</t>
    </r>
  </si>
  <si>
    <r>
      <t xml:space="preserve">T </t>
    </r>
    <r>
      <rPr>
        <u/>
        <sz val="8"/>
        <color theme="1"/>
        <rFont val="Tahoma"/>
        <family val="2"/>
      </rPr>
      <t>1143.000</t>
    </r>
  </si>
  <si>
    <r>
      <t xml:space="preserve">T </t>
    </r>
    <r>
      <rPr>
        <u/>
        <sz val="8"/>
        <color rgb="FF0000FF"/>
        <rFont val="Tahoma"/>
        <family val="2"/>
      </rPr>
      <t>2396.000</t>
    </r>
  </si>
  <si>
    <r>
      <t xml:space="preserve">T </t>
    </r>
    <r>
      <rPr>
        <u/>
        <sz val="8"/>
        <color rgb="FF0000FF"/>
        <rFont val="Tahoma"/>
        <family val="2"/>
      </rPr>
      <t>31660.000</t>
    </r>
  </si>
  <si>
    <r>
      <t xml:space="preserve">T </t>
    </r>
    <r>
      <rPr>
        <u/>
        <sz val="8"/>
        <color rgb="FF0000FF"/>
        <rFont val="Tahoma"/>
        <family val="2"/>
      </rPr>
      <t>4101.000</t>
    </r>
  </si>
  <si>
    <r>
      <t xml:space="preserve">T </t>
    </r>
    <r>
      <rPr>
        <u/>
        <sz val="8"/>
        <color rgb="FF0000FF"/>
        <rFont val="Tahoma"/>
        <family val="2"/>
      </rPr>
      <t>53200.000</t>
    </r>
  </si>
  <si>
    <r>
      <t xml:space="preserve">TM </t>
    </r>
    <r>
      <rPr>
        <u/>
        <sz val="8"/>
        <color rgb="FF0000FF"/>
        <rFont val="Tahoma"/>
        <family val="2"/>
      </rPr>
      <t>376400.000</t>
    </r>
  </si>
  <si>
    <r>
      <t xml:space="preserve">TM </t>
    </r>
    <r>
      <rPr>
        <u/>
        <sz val="8"/>
        <color rgb="FF0000FF"/>
        <rFont val="Tahoma"/>
        <family val="2"/>
      </rPr>
      <t>667800.000</t>
    </r>
  </si>
  <si>
    <r>
      <t xml:space="preserve">T </t>
    </r>
    <r>
      <rPr>
        <u/>
        <sz val="8"/>
        <color rgb="FF0000FF"/>
        <rFont val="Tahoma"/>
        <family val="2"/>
      </rPr>
      <t>116.447%</t>
    </r>
  </si>
  <si>
    <r>
      <t xml:space="preserve">T </t>
    </r>
    <r>
      <rPr>
        <u/>
        <sz val="8"/>
        <color rgb="FF0000FF"/>
        <rFont val="Tahoma"/>
        <family val="2"/>
      </rPr>
      <t>1140.000</t>
    </r>
  </si>
  <si>
    <r>
      <t xml:space="preserve">T </t>
    </r>
    <r>
      <rPr>
        <u/>
        <sz val="8"/>
        <color rgb="FF0000FF"/>
        <rFont val="Tahoma"/>
        <family val="2"/>
      </rPr>
      <t>5.203</t>
    </r>
  </si>
  <si>
    <r>
      <t xml:space="preserve">T </t>
    </r>
    <r>
      <rPr>
        <u/>
        <sz val="8"/>
        <color rgb="FF0000FF"/>
        <rFont val="Tahoma"/>
        <family val="2"/>
      </rPr>
      <t>174.900</t>
    </r>
  </si>
  <si>
    <r>
      <t xml:space="preserve">T </t>
    </r>
    <r>
      <rPr>
        <u/>
        <sz val="8"/>
        <color rgb="FF0000FF"/>
        <rFont val="Tahoma"/>
        <family val="2"/>
      </rPr>
      <t>4.443</t>
    </r>
  </si>
  <si>
    <r>
      <t xml:space="preserve">T </t>
    </r>
    <r>
      <rPr>
        <u/>
        <sz val="8"/>
        <color rgb="FF0000FF"/>
        <rFont val="Tahoma"/>
        <family val="2"/>
      </rPr>
      <t>166.000</t>
    </r>
  </si>
  <si>
    <r>
      <t xml:space="preserve">TM </t>
    </r>
    <r>
      <rPr>
        <u/>
        <sz val="8"/>
        <color rgb="FF0000FF"/>
        <rFont val="Tahoma"/>
        <family val="2"/>
      </rPr>
      <t>791.300</t>
    </r>
  </si>
  <si>
    <r>
      <t xml:space="preserve">TM </t>
    </r>
    <r>
      <rPr>
        <u/>
        <sz val="8"/>
        <color rgb="FF0000FF"/>
        <rFont val="Tahoma"/>
        <family val="2"/>
      </rPr>
      <t>2030.000</t>
    </r>
  </si>
  <si>
    <r>
      <t xml:space="preserve">T </t>
    </r>
    <r>
      <rPr>
        <u/>
        <sz val="8"/>
        <color rgb="FF0000FF"/>
        <rFont val="Tahoma"/>
        <family val="2"/>
      </rPr>
      <t>3.229</t>
    </r>
  </si>
  <si>
    <r>
      <t xml:space="preserve">T </t>
    </r>
    <r>
      <rPr>
        <u/>
        <sz val="8"/>
        <color rgb="FF0000FF"/>
        <rFont val="Tahoma"/>
        <family val="2"/>
      </rPr>
      <t>3.065</t>
    </r>
  </si>
  <si>
    <r>
      <t xml:space="preserve">T </t>
    </r>
    <r>
      <rPr>
        <u/>
        <sz val="8"/>
        <color rgb="FF0000FF"/>
        <rFont val="Tahoma"/>
        <family val="2"/>
      </rPr>
      <t>0.217</t>
    </r>
  </si>
  <si>
    <r>
      <t xml:space="preserve">T </t>
    </r>
    <r>
      <rPr>
        <u/>
        <sz val="8"/>
        <color rgb="FF0000FF"/>
        <rFont val="Tahoma"/>
        <family val="2"/>
      </rPr>
      <t>0.553</t>
    </r>
  </si>
  <si>
    <r>
      <t xml:space="preserve">T </t>
    </r>
    <r>
      <rPr>
        <u/>
        <sz val="8"/>
        <color rgb="FF0000FF"/>
        <rFont val="Tahoma"/>
        <family val="2"/>
      </rPr>
      <t>0.108</t>
    </r>
  </si>
  <si>
    <r>
      <t xml:space="preserve">T </t>
    </r>
    <r>
      <rPr>
        <u/>
        <sz val="8"/>
        <color rgb="FF0000FF"/>
        <rFont val="Tahoma"/>
        <family val="2"/>
      </rPr>
      <t>0.312</t>
    </r>
  </si>
  <si>
    <r>
      <t xml:space="preserve">TM </t>
    </r>
    <r>
      <rPr>
        <u/>
        <sz val="8"/>
        <color rgb="FF0000FF"/>
        <rFont val="Tahoma"/>
        <family val="2"/>
      </rPr>
      <t>0.210</t>
    </r>
  </si>
  <si>
    <r>
      <t xml:space="preserve">TM </t>
    </r>
    <r>
      <rPr>
        <u/>
        <sz val="8"/>
        <color rgb="FF0000FF"/>
        <rFont val="Tahoma"/>
        <family val="2"/>
      </rPr>
      <t>0.304</t>
    </r>
  </si>
  <si>
    <r>
      <t xml:space="preserve">T </t>
    </r>
    <r>
      <rPr>
        <u/>
        <sz val="8"/>
        <color rgb="FF0000FF"/>
        <rFont val="Tahoma"/>
        <family val="2"/>
      </rPr>
      <t>0.612</t>
    </r>
  </si>
  <si>
    <r>
      <t xml:space="preserve">TM </t>
    </r>
    <r>
      <rPr>
        <u/>
        <sz val="8"/>
        <color theme="1"/>
        <rFont val="Tahoma"/>
        <family val="2"/>
      </rPr>
      <t>2989.000</t>
    </r>
  </si>
  <si>
    <r>
      <t xml:space="preserve">T </t>
    </r>
    <r>
      <rPr>
        <u/>
        <sz val="8"/>
        <color theme="1"/>
        <rFont val="Tahoma"/>
        <family val="2"/>
      </rPr>
      <t>110.291%</t>
    </r>
  </si>
  <si>
    <r>
      <t xml:space="preserve">TM </t>
    </r>
    <r>
      <rPr>
        <u/>
        <sz val="8"/>
        <color theme="1"/>
        <rFont val="Tahoma"/>
        <family val="2"/>
      </rPr>
      <t>2993.000</t>
    </r>
  </si>
  <si>
    <r>
      <t xml:space="preserve">T </t>
    </r>
    <r>
      <rPr>
        <u/>
        <sz val="8"/>
        <color theme="1"/>
        <rFont val="Tahoma"/>
        <family val="2"/>
      </rPr>
      <t>110.270%</t>
    </r>
  </si>
  <si>
    <r>
      <t xml:space="preserve">TM </t>
    </r>
    <r>
      <rPr>
        <u/>
        <sz val="8"/>
        <color theme="1"/>
        <rFont val="Tahoma"/>
        <family val="2"/>
      </rPr>
      <t>3002.000</t>
    </r>
  </si>
  <si>
    <r>
      <t xml:space="preserve">T </t>
    </r>
    <r>
      <rPr>
        <u/>
        <sz val="8"/>
        <color theme="1"/>
        <rFont val="Tahoma"/>
        <family val="2"/>
      </rPr>
      <t>110.935%</t>
    </r>
  </si>
  <si>
    <r>
      <t xml:space="preserve">TM </t>
    </r>
    <r>
      <rPr>
        <u/>
        <sz val="8"/>
        <color rgb="FF0000FF"/>
        <rFont val="Tahoma"/>
        <family val="2"/>
      </rPr>
      <t>2995.000</t>
    </r>
  </si>
  <si>
    <r>
      <t xml:space="preserve">T </t>
    </r>
    <r>
      <rPr>
        <u/>
        <sz val="8"/>
        <color rgb="FF0000FF"/>
        <rFont val="Tahoma"/>
        <family val="2"/>
      </rPr>
      <t>110.499%</t>
    </r>
  </si>
  <si>
    <r>
      <t xml:space="preserve">TM </t>
    </r>
    <r>
      <rPr>
        <u/>
        <sz val="8"/>
        <color rgb="FF0000FF"/>
        <rFont val="Tahoma"/>
        <family val="2"/>
      </rPr>
      <t>6.451</t>
    </r>
  </si>
  <si>
    <r>
      <t xml:space="preserve">T </t>
    </r>
    <r>
      <rPr>
        <u/>
        <sz val="8"/>
        <color rgb="FF0000FF"/>
        <rFont val="Tahoma"/>
        <family val="2"/>
      </rPr>
      <t>0.378%</t>
    </r>
  </si>
  <si>
    <r>
      <t xml:space="preserve">TM </t>
    </r>
    <r>
      <rPr>
        <u/>
        <sz val="8"/>
        <color rgb="FF0000FF"/>
        <rFont val="Tahoma"/>
        <family val="2"/>
      </rPr>
      <t>0.215</t>
    </r>
  </si>
  <si>
    <r>
      <t xml:space="preserve">T </t>
    </r>
    <r>
      <rPr>
        <u/>
        <sz val="8"/>
        <color theme="1"/>
        <rFont val="Tahoma"/>
        <family val="2"/>
      </rPr>
      <t>107.507%</t>
    </r>
  </si>
  <si>
    <r>
      <t xml:space="preserve">T </t>
    </r>
    <r>
      <rPr>
        <u/>
        <sz val="8"/>
        <color theme="1"/>
        <rFont val="Tahoma"/>
        <family val="2"/>
      </rPr>
      <t>381.100</t>
    </r>
  </si>
  <si>
    <r>
      <t xml:space="preserve">T </t>
    </r>
    <r>
      <rPr>
        <u/>
        <sz val="8"/>
        <color theme="1"/>
        <rFont val="Tahoma"/>
        <family val="2"/>
      </rPr>
      <t>108.389%</t>
    </r>
  </si>
  <si>
    <r>
      <t xml:space="preserve">T </t>
    </r>
    <r>
      <rPr>
        <u/>
        <sz val="8"/>
        <color theme="1"/>
        <rFont val="Tahoma"/>
        <family val="2"/>
      </rPr>
      <t>109.107%</t>
    </r>
  </si>
  <si>
    <r>
      <t xml:space="preserve">T </t>
    </r>
    <r>
      <rPr>
        <u/>
        <sz val="8"/>
        <color theme="1"/>
        <rFont val="Tahoma"/>
        <family val="2"/>
      </rPr>
      <t>378.400</t>
    </r>
  </si>
  <si>
    <r>
      <t xml:space="preserve">T </t>
    </r>
    <r>
      <rPr>
        <u/>
        <sz val="8"/>
        <color rgb="FF0000FF"/>
        <rFont val="Tahoma"/>
        <family val="2"/>
      </rPr>
      <t>108.335%</t>
    </r>
  </si>
  <si>
    <r>
      <t xml:space="preserve">T </t>
    </r>
    <r>
      <rPr>
        <u/>
        <sz val="8"/>
        <color rgb="FF0000FF"/>
        <rFont val="Tahoma"/>
        <family val="2"/>
      </rPr>
      <t>359.900</t>
    </r>
  </si>
  <si>
    <r>
      <t xml:space="preserve">T </t>
    </r>
    <r>
      <rPr>
        <u/>
        <sz val="8"/>
        <color rgb="FF0000FF"/>
        <rFont val="Tahoma"/>
        <family val="2"/>
      </rPr>
      <t>0.801%</t>
    </r>
  </si>
  <si>
    <r>
      <t xml:space="preserve">T </t>
    </r>
    <r>
      <rPr>
        <u/>
        <sz val="8"/>
        <color rgb="FF0000FF"/>
        <rFont val="Tahoma"/>
        <family val="2"/>
      </rPr>
      <t>34.490</t>
    </r>
  </si>
  <si>
    <r>
      <t xml:space="preserve">T </t>
    </r>
    <r>
      <rPr>
        <u/>
        <sz val="8"/>
        <color rgb="FF0000FF"/>
        <rFont val="Tahoma"/>
        <family val="2"/>
      </rPr>
      <t>0.739</t>
    </r>
  </si>
  <si>
    <r>
      <t xml:space="preserve">T </t>
    </r>
    <r>
      <rPr>
        <u/>
        <sz val="8"/>
        <color rgb="FF0000FF"/>
        <rFont val="Tahoma"/>
        <family val="2"/>
      </rPr>
      <t>9.585</t>
    </r>
  </si>
  <si>
    <r>
      <t xml:space="preserve">T </t>
    </r>
    <r>
      <rPr>
        <u/>
        <sz val="8"/>
        <color theme="1"/>
        <rFont val="Tahoma"/>
        <family val="2"/>
      </rPr>
      <t>93.731%</t>
    </r>
  </si>
  <si>
    <r>
      <t xml:space="preserve">T </t>
    </r>
    <r>
      <rPr>
        <u/>
        <sz val="8"/>
        <color theme="1"/>
        <rFont val="Tahoma"/>
        <family val="2"/>
      </rPr>
      <t>98.509%</t>
    </r>
  </si>
  <si>
    <r>
      <t xml:space="preserve">T </t>
    </r>
    <r>
      <rPr>
        <u/>
        <sz val="8"/>
        <color theme="1"/>
        <rFont val="Tahoma"/>
        <family val="2"/>
      </rPr>
      <t>94.422%</t>
    </r>
  </si>
  <si>
    <r>
      <t xml:space="preserve">T </t>
    </r>
    <r>
      <rPr>
        <u/>
        <sz val="8"/>
        <color theme="1"/>
        <rFont val="Tahoma"/>
        <family val="2"/>
      </rPr>
      <t>98.796%</t>
    </r>
  </si>
  <si>
    <r>
      <t xml:space="preserve">T </t>
    </r>
    <r>
      <rPr>
        <u/>
        <sz val="8"/>
        <color theme="1"/>
        <rFont val="Tahoma"/>
        <family val="2"/>
      </rPr>
      <t>94.352%</t>
    </r>
  </si>
  <si>
    <r>
      <t xml:space="preserve">T </t>
    </r>
    <r>
      <rPr>
        <u/>
        <sz val="8"/>
        <color theme="1"/>
        <rFont val="Tahoma"/>
        <family val="2"/>
      </rPr>
      <t>99.360%</t>
    </r>
  </si>
  <si>
    <r>
      <t xml:space="preserve">T </t>
    </r>
    <r>
      <rPr>
        <u/>
        <sz val="8"/>
        <color rgb="FF0000FF"/>
        <rFont val="Tahoma"/>
        <family val="2"/>
      </rPr>
      <t>94.168%</t>
    </r>
  </si>
  <si>
    <r>
      <t xml:space="preserve">T </t>
    </r>
    <r>
      <rPr>
        <u/>
        <sz val="8"/>
        <color rgb="FF0000FF"/>
        <rFont val="Tahoma"/>
        <family val="2"/>
      </rPr>
      <t>98.888%</t>
    </r>
  </si>
  <si>
    <r>
      <t xml:space="preserve">T </t>
    </r>
    <r>
      <rPr>
        <u/>
        <sz val="8"/>
        <color rgb="FF0000FF"/>
        <rFont val="Tahoma"/>
        <family val="2"/>
      </rPr>
      <t>0.380%</t>
    </r>
  </si>
  <si>
    <r>
      <t xml:space="preserve">T </t>
    </r>
    <r>
      <rPr>
        <u/>
        <sz val="8"/>
        <color rgb="FF0000FF"/>
        <rFont val="Tahoma"/>
        <family val="2"/>
      </rPr>
      <t>0.432%</t>
    </r>
  </si>
  <si>
    <r>
      <t xml:space="preserve">T </t>
    </r>
    <r>
      <rPr>
        <u/>
        <sz val="8"/>
        <color rgb="FF0000FF"/>
        <rFont val="Tahoma"/>
        <family val="2"/>
      </rPr>
      <t>0.404</t>
    </r>
  </si>
  <si>
    <r>
      <t>SMW-44-C</t>
    </r>
    <r>
      <rPr>
        <sz val="7"/>
        <color theme="1"/>
        <rFont val="Tahoma"/>
        <family val="2"/>
      </rPr>
      <t>7/11/2013 6:33:25 PM</t>
    </r>
  </si>
  <si>
    <r>
      <t xml:space="preserve">T </t>
    </r>
    <r>
      <rPr>
        <u/>
        <sz val="8"/>
        <color theme="1"/>
        <rFont val="Tahoma"/>
        <family val="2"/>
      </rPr>
      <t>1692.000</t>
    </r>
  </si>
  <si>
    <r>
      <t xml:space="preserve">T </t>
    </r>
    <r>
      <rPr>
        <u/>
        <sz val="8"/>
        <color theme="1"/>
        <rFont val="Tahoma"/>
        <family val="2"/>
      </rPr>
      <t>54010.000</t>
    </r>
  </si>
  <si>
    <r>
      <t xml:space="preserve">T </t>
    </r>
    <r>
      <rPr>
        <u/>
        <sz val="8"/>
        <color theme="1"/>
        <rFont val="Tahoma"/>
        <family val="2"/>
      </rPr>
      <t>3854.000</t>
    </r>
  </si>
  <si>
    <r>
      <t xml:space="preserve">TM </t>
    </r>
    <r>
      <rPr>
        <u/>
        <sz val="8"/>
        <color theme="1"/>
        <rFont val="Tahoma"/>
        <family val="2"/>
      </rPr>
      <t>66330.000</t>
    </r>
  </si>
  <si>
    <r>
      <t xml:space="preserve">TM </t>
    </r>
    <r>
      <rPr>
        <u/>
        <sz val="8"/>
        <color theme="1"/>
        <rFont val="Tahoma"/>
        <family val="2"/>
      </rPr>
      <t>457700.000</t>
    </r>
  </si>
  <si>
    <r>
      <t xml:space="preserve">TM </t>
    </r>
    <r>
      <rPr>
        <u/>
        <sz val="8"/>
        <color theme="1"/>
        <rFont val="Tahoma"/>
        <family val="2"/>
      </rPr>
      <t>526100.000</t>
    </r>
  </si>
  <si>
    <r>
      <t xml:space="preserve">T </t>
    </r>
    <r>
      <rPr>
        <u/>
        <sz val="8"/>
        <color theme="1"/>
        <rFont val="Tahoma"/>
        <family val="2"/>
      </rPr>
      <t>117.253%</t>
    </r>
  </si>
  <si>
    <r>
      <t xml:space="preserve">T </t>
    </r>
    <r>
      <rPr>
        <u/>
        <sz val="8"/>
        <color theme="1"/>
        <rFont val="Tahoma"/>
        <family val="2"/>
      </rPr>
      <t>736.800</t>
    </r>
  </si>
  <si>
    <r>
      <t xml:space="preserve">T </t>
    </r>
    <r>
      <rPr>
        <u/>
        <sz val="8"/>
        <color theme="1"/>
        <rFont val="Tahoma"/>
        <family val="2"/>
      </rPr>
      <t>1119.000</t>
    </r>
  </si>
  <si>
    <r>
      <t xml:space="preserve">T </t>
    </r>
    <r>
      <rPr>
        <u/>
        <sz val="8"/>
        <color theme="1"/>
        <rFont val="Tahoma"/>
        <family val="2"/>
      </rPr>
      <t>1698.000</t>
    </r>
  </si>
  <si>
    <r>
      <t xml:space="preserve">T </t>
    </r>
    <r>
      <rPr>
        <u/>
        <sz val="8"/>
        <color theme="1"/>
        <rFont val="Tahoma"/>
        <family val="2"/>
      </rPr>
      <t>54580.000</t>
    </r>
  </si>
  <si>
    <r>
      <t xml:space="preserve">T </t>
    </r>
    <r>
      <rPr>
        <u/>
        <sz val="8"/>
        <color theme="1"/>
        <rFont val="Tahoma"/>
        <family val="2"/>
      </rPr>
      <t>3877.000</t>
    </r>
  </si>
  <si>
    <r>
      <t xml:space="preserve">TM </t>
    </r>
    <r>
      <rPr>
        <u/>
        <sz val="8"/>
        <color theme="1"/>
        <rFont val="Tahoma"/>
        <family val="2"/>
      </rPr>
      <t>66590.000</t>
    </r>
  </si>
  <si>
    <r>
      <t xml:space="preserve">TM </t>
    </r>
    <r>
      <rPr>
        <u/>
        <sz val="8"/>
        <color theme="1"/>
        <rFont val="Tahoma"/>
        <family val="2"/>
      </rPr>
      <t>462800.000</t>
    </r>
  </si>
  <si>
    <r>
      <t xml:space="preserve">TM </t>
    </r>
    <r>
      <rPr>
        <u/>
        <sz val="8"/>
        <color theme="1"/>
        <rFont val="Tahoma"/>
        <family val="2"/>
      </rPr>
      <t>525400.000</t>
    </r>
  </si>
  <si>
    <r>
      <t xml:space="preserve">T </t>
    </r>
    <r>
      <rPr>
        <u/>
        <sz val="8"/>
        <color theme="1"/>
        <rFont val="Tahoma"/>
        <family val="2"/>
      </rPr>
      <t>117.228%</t>
    </r>
  </si>
  <si>
    <r>
      <t xml:space="preserve">T </t>
    </r>
    <r>
      <rPr>
        <u/>
        <sz val="8"/>
        <color theme="1"/>
        <rFont val="Tahoma"/>
        <family val="2"/>
      </rPr>
      <t>749.000</t>
    </r>
  </si>
  <si>
    <r>
      <t xml:space="preserve">T </t>
    </r>
    <r>
      <rPr>
        <u/>
        <sz val="8"/>
        <color theme="1"/>
        <rFont val="Tahoma"/>
        <family val="2"/>
      </rPr>
      <t>1129.000</t>
    </r>
  </si>
  <si>
    <r>
      <t xml:space="preserve">T </t>
    </r>
    <r>
      <rPr>
        <u/>
        <sz val="8"/>
        <color theme="1"/>
        <rFont val="Tahoma"/>
        <family val="2"/>
      </rPr>
      <t>1700.000</t>
    </r>
  </si>
  <si>
    <r>
      <t xml:space="preserve">T </t>
    </r>
    <r>
      <rPr>
        <u/>
        <sz val="8"/>
        <color theme="1"/>
        <rFont val="Tahoma"/>
        <family val="2"/>
      </rPr>
      <t>54230.000</t>
    </r>
  </si>
  <si>
    <r>
      <t xml:space="preserve">T </t>
    </r>
    <r>
      <rPr>
        <u/>
        <sz val="8"/>
        <color theme="1"/>
        <rFont val="Tahoma"/>
        <family val="2"/>
      </rPr>
      <t>3906.000</t>
    </r>
  </si>
  <si>
    <r>
      <t xml:space="preserve">TM </t>
    </r>
    <r>
      <rPr>
        <u/>
        <sz val="8"/>
        <color theme="1"/>
        <rFont val="Tahoma"/>
        <family val="2"/>
      </rPr>
      <t>66630.000</t>
    </r>
  </si>
  <si>
    <r>
      <t xml:space="preserve">TM </t>
    </r>
    <r>
      <rPr>
        <u/>
        <sz val="8"/>
        <color theme="1"/>
        <rFont val="Tahoma"/>
        <family val="2"/>
      </rPr>
      <t>458100.000</t>
    </r>
  </si>
  <si>
    <r>
      <t xml:space="preserve">TM </t>
    </r>
    <r>
      <rPr>
        <u/>
        <sz val="8"/>
        <color theme="1"/>
        <rFont val="Tahoma"/>
        <family val="2"/>
      </rPr>
      <t>522700.000</t>
    </r>
  </si>
  <si>
    <r>
      <t xml:space="preserve">T </t>
    </r>
    <r>
      <rPr>
        <u/>
        <sz val="8"/>
        <color theme="1"/>
        <rFont val="Tahoma"/>
        <family val="2"/>
      </rPr>
      <t>117.767%</t>
    </r>
  </si>
  <si>
    <r>
      <t xml:space="preserve">T </t>
    </r>
    <r>
      <rPr>
        <u/>
        <sz val="8"/>
        <color theme="1"/>
        <rFont val="Tahoma"/>
        <family val="2"/>
      </rPr>
      <t>737.500</t>
    </r>
  </si>
  <si>
    <r>
      <t xml:space="preserve">T </t>
    </r>
    <r>
      <rPr>
        <u/>
        <sz val="8"/>
        <color theme="1"/>
        <rFont val="Tahoma"/>
        <family val="2"/>
      </rPr>
      <t>1120.000</t>
    </r>
  </si>
  <si>
    <r>
      <t xml:space="preserve">T </t>
    </r>
    <r>
      <rPr>
        <u/>
        <sz val="8"/>
        <color rgb="FF0000FF"/>
        <rFont val="Tahoma"/>
        <family val="2"/>
      </rPr>
      <t>1697.000</t>
    </r>
  </si>
  <si>
    <r>
      <t xml:space="preserve">T </t>
    </r>
    <r>
      <rPr>
        <u/>
        <sz val="8"/>
        <color rgb="FF0000FF"/>
        <rFont val="Tahoma"/>
        <family val="2"/>
      </rPr>
      <t>54270.000</t>
    </r>
  </si>
  <si>
    <r>
      <t xml:space="preserve">T </t>
    </r>
    <r>
      <rPr>
        <u/>
        <sz val="8"/>
        <color rgb="FF0000FF"/>
        <rFont val="Tahoma"/>
        <family val="2"/>
      </rPr>
      <t>3879.000</t>
    </r>
  </si>
  <si>
    <r>
      <t xml:space="preserve">TM </t>
    </r>
    <r>
      <rPr>
        <u/>
        <sz val="8"/>
        <color rgb="FF0000FF"/>
        <rFont val="Tahoma"/>
        <family val="2"/>
      </rPr>
      <t>66520.000</t>
    </r>
  </si>
  <si>
    <r>
      <t xml:space="preserve">TM </t>
    </r>
    <r>
      <rPr>
        <u/>
        <sz val="8"/>
        <color rgb="FF0000FF"/>
        <rFont val="Tahoma"/>
        <family val="2"/>
      </rPr>
      <t>459500.000</t>
    </r>
  </si>
  <si>
    <r>
      <t xml:space="preserve">TM </t>
    </r>
    <r>
      <rPr>
        <u/>
        <sz val="8"/>
        <color rgb="FF0000FF"/>
        <rFont val="Tahoma"/>
        <family val="2"/>
      </rPr>
      <t>524800.000</t>
    </r>
  </si>
  <si>
    <r>
      <t xml:space="preserve">T </t>
    </r>
    <r>
      <rPr>
        <u/>
        <sz val="8"/>
        <color rgb="FF0000FF"/>
        <rFont val="Tahoma"/>
        <family val="2"/>
      </rPr>
      <t>117.416%</t>
    </r>
  </si>
  <si>
    <r>
      <t xml:space="preserve">T </t>
    </r>
    <r>
      <rPr>
        <u/>
        <sz val="8"/>
        <color rgb="FF0000FF"/>
        <rFont val="Tahoma"/>
        <family val="2"/>
      </rPr>
      <t>741.100</t>
    </r>
  </si>
  <si>
    <r>
      <t xml:space="preserve">T </t>
    </r>
    <r>
      <rPr>
        <u/>
        <sz val="8"/>
        <color rgb="FF0000FF"/>
        <rFont val="Tahoma"/>
        <family val="2"/>
      </rPr>
      <t>1122.000</t>
    </r>
  </si>
  <si>
    <r>
      <t xml:space="preserve">T </t>
    </r>
    <r>
      <rPr>
        <u/>
        <sz val="8"/>
        <color rgb="FF0000FF"/>
        <rFont val="Tahoma"/>
        <family val="2"/>
      </rPr>
      <t>4.637</t>
    </r>
  </si>
  <si>
    <r>
      <t xml:space="preserve">T </t>
    </r>
    <r>
      <rPr>
        <u/>
        <sz val="8"/>
        <color rgb="FF0000FF"/>
        <rFont val="Tahoma"/>
        <family val="2"/>
      </rPr>
      <t>289.100</t>
    </r>
  </si>
  <si>
    <r>
      <t xml:space="preserve">T </t>
    </r>
    <r>
      <rPr>
        <u/>
        <sz val="8"/>
        <color rgb="FF0000FF"/>
        <rFont val="Tahoma"/>
        <family val="2"/>
      </rPr>
      <t>25.920</t>
    </r>
  </si>
  <si>
    <r>
      <t xml:space="preserve">TM </t>
    </r>
    <r>
      <rPr>
        <u/>
        <sz val="8"/>
        <color rgb="FF0000FF"/>
        <rFont val="Tahoma"/>
        <family val="2"/>
      </rPr>
      <t>161.500</t>
    </r>
  </si>
  <si>
    <r>
      <t xml:space="preserve">TM </t>
    </r>
    <r>
      <rPr>
        <u/>
        <sz val="8"/>
        <color rgb="FF0000FF"/>
        <rFont val="Tahoma"/>
        <family val="2"/>
      </rPr>
      <t>2842.000</t>
    </r>
  </si>
  <si>
    <r>
      <t xml:space="preserve">TM </t>
    </r>
    <r>
      <rPr>
        <u/>
        <sz val="8"/>
        <color rgb="FF0000FF"/>
        <rFont val="Tahoma"/>
        <family val="2"/>
      </rPr>
      <t>1775.000</t>
    </r>
  </si>
  <si>
    <r>
      <t xml:space="preserve">T </t>
    </r>
    <r>
      <rPr>
        <u/>
        <sz val="8"/>
        <color rgb="FF0000FF"/>
        <rFont val="Tahoma"/>
        <family val="2"/>
      </rPr>
      <t>0.304%</t>
    </r>
  </si>
  <si>
    <r>
      <t xml:space="preserve">T </t>
    </r>
    <r>
      <rPr>
        <u/>
        <sz val="8"/>
        <color rgb="FF0000FF"/>
        <rFont val="Tahoma"/>
        <family val="2"/>
      </rPr>
      <t>6.865</t>
    </r>
  </si>
  <si>
    <r>
      <t xml:space="preserve">T </t>
    </r>
    <r>
      <rPr>
        <u/>
        <sz val="8"/>
        <color rgb="FF0000FF"/>
        <rFont val="Tahoma"/>
        <family val="2"/>
      </rPr>
      <t>5.560</t>
    </r>
  </si>
  <si>
    <r>
      <t xml:space="preserve">T </t>
    </r>
    <r>
      <rPr>
        <u/>
        <sz val="8"/>
        <color rgb="FF0000FF"/>
        <rFont val="Tahoma"/>
        <family val="2"/>
      </rPr>
      <t>0.273</t>
    </r>
  </si>
  <si>
    <r>
      <t xml:space="preserve">T </t>
    </r>
    <r>
      <rPr>
        <u/>
        <sz val="8"/>
        <color rgb="FF0000FF"/>
        <rFont val="Tahoma"/>
        <family val="2"/>
      </rPr>
      <t>0.533</t>
    </r>
  </si>
  <si>
    <r>
      <t xml:space="preserve">T </t>
    </r>
    <r>
      <rPr>
        <u/>
        <sz val="8"/>
        <color rgb="FF0000FF"/>
        <rFont val="Tahoma"/>
        <family val="2"/>
      </rPr>
      <t>0.668</t>
    </r>
  </si>
  <si>
    <r>
      <t xml:space="preserve">TM </t>
    </r>
    <r>
      <rPr>
        <u/>
        <sz val="8"/>
        <color rgb="FF0000FF"/>
        <rFont val="Tahoma"/>
        <family val="2"/>
      </rPr>
      <t>0.618</t>
    </r>
  </si>
  <si>
    <r>
      <t xml:space="preserve">TM </t>
    </r>
    <r>
      <rPr>
        <u/>
        <sz val="8"/>
        <color rgb="FF0000FF"/>
        <rFont val="Tahoma"/>
        <family val="2"/>
      </rPr>
      <t>0.338</t>
    </r>
  </si>
  <si>
    <r>
      <t xml:space="preserve">T </t>
    </r>
    <r>
      <rPr>
        <u/>
        <sz val="8"/>
        <color rgb="FF0000FF"/>
        <rFont val="Tahoma"/>
        <family val="2"/>
      </rPr>
      <t>0.926</t>
    </r>
  </si>
  <si>
    <r>
      <t xml:space="preserve">T </t>
    </r>
    <r>
      <rPr>
        <u/>
        <sz val="8"/>
        <color rgb="FF0000FF"/>
        <rFont val="Tahoma"/>
        <family val="2"/>
      </rPr>
      <t>0.495</t>
    </r>
  </si>
  <si>
    <r>
      <t xml:space="preserve">TM </t>
    </r>
    <r>
      <rPr>
        <u/>
        <sz val="8"/>
        <color theme="1"/>
        <rFont val="Tahoma"/>
        <family val="2"/>
      </rPr>
      <t>2256.000</t>
    </r>
  </si>
  <si>
    <r>
      <t xml:space="preserve">T </t>
    </r>
    <r>
      <rPr>
        <u/>
        <sz val="8"/>
        <color theme="1"/>
        <rFont val="Tahoma"/>
        <family val="2"/>
      </rPr>
      <t>110.412%</t>
    </r>
  </si>
  <si>
    <r>
      <t xml:space="preserve">TM </t>
    </r>
    <r>
      <rPr>
        <u/>
        <sz val="8"/>
        <color theme="1"/>
        <rFont val="Tahoma"/>
        <family val="2"/>
      </rPr>
      <t>2253.000</t>
    </r>
  </si>
  <si>
    <r>
      <t xml:space="preserve">T </t>
    </r>
    <r>
      <rPr>
        <u/>
        <sz val="8"/>
        <color theme="1"/>
        <rFont val="Tahoma"/>
        <family val="2"/>
      </rPr>
      <t>110.796%</t>
    </r>
  </si>
  <si>
    <r>
      <t xml:space="preserve">TM </t>
    </r>
    <r>
      <rPr>
        <u/>
        <sz val="8"/>
        <color theme="1"/>
        <rFont val="Tahoma"/>
        <family val="2"/>
      </rPr>
      <t>2250.000</t>
    </r>
  </si>
  <si>
    <r>
      <t xml:space="preserve">T </t>
    </r>
    <r>
      <rPr>
        <u/>
        <sz val="8"/>
        <color theme="1"/>
        <rFont val="Tahoma"/>
        <family val="2"/>
      </rPr>
      <t>110.411%</t>
    </r>
  </si>
  <si>
    <r>
      <t xml:space="preserve">TM </t>
    </r>
    <r>
      <rPr>
        <u/>
        <sz val="8"/>
        <color rgb="FF0000FF"/>
        <rFont val="Tahoma"/>
        <family val="2"/>
      </rPr>
      <t>2253.000</t>
    </r>
  </si>
  <si>
    <r>
      <t xml:space="preserve">T </t>
    </r>
    <r>
      <rPr>
        <u/>
        <sz val="8"/>
        <color rgb="FF0000FF"/>
        <rFont val="Tahoma"/>
        <family val="2"/>
      </rPr>
      <t>110.540%</t>
    </r>
  </si>
  <si>
    <r>
      <t xml:space="preserve">TM </t>
    </r>
    <r>
      <rPr>
        <u/>
        <sz val="8"/>
        <color rgb="FF0000FF"/>
        <rFont val="Tahoma"/>
        <family val="2"/>
      </rPr>
      <t>3.252</t>
    </r>
  </si>
  <si>
    <r>
      <t xml:space="preserve">T </t>
    </r>
    <r>
      <rPr>
        <u/>
        <sz val="8"/>
        <color rgb="FF0000FF"/>
        <rFont val="Tahoma"/>
        <family val="2"/>
      </rPr>
      <t>0.222%</t>
    </r>
  </si>
  <si>
    <r>
      <t xml:space="preserve">TM </t>
    </r>
    <r>
      <rPr>
        <u/>
        <sz val="8"/>
        <color rgb="FF0000FF"/>
        <rFont val="Tahoma"/>
        <family val="2"/>
      </rPr>
      <t>0.144</t>
    </r>
  </si>
  <si>
    <r>
      <t xml:space="preserve">T </t>
    </r>
    <r>
      <rPr>
        <u/>
        <sz val="8"/>
        <color theme="1"/>
        <rFont val="Tahoma"/>
        <family val="2"/>
      </rPr>
      <t>108.515%</t>
    </r>
  </si>
  <si>
    <r>
      <t xml:space="preserve">T </t>
    </r>
    <r>
      <rPr>
        <u/>
        <sz val="8"/>
        <color theme="1"/>
        <rFont val="Tahoma"/>
        <family val="2"/>
      </rPr>
      <t>108.314%</t>
    </r>
  </si>
  <si>
    <r>
      <t xml:space="preserve">T </t>
    </r>
    <r>
      <rPr>
        <u/>
        <sz val="8"/>
        <color theme="1"/>
        <rFont val="Tahoma"/>
        <family val="2"/>
      </rPr>
      <t>109.566%</t>
    </r>
  </si>
  <si>
    <r>
      <t xml:space="preserve">T </t>
    </r>
    <r>
      <rPr>
        <u/>
        <sz val="8"/>
        <color rgb="FF0000FF"/>
        <rFont val="Tahoma"/>
        <family val="2"/>
      </rPr>
      <t>108.798%</t>
    </r>
  </si>
  <si>
    <r>
      <t xml:space="preserve">T </t>
    </r>
    <r>
      <rPr>
        <u/>
        <sz val="8"/>
        <color rgb="FF0000FF"/>
        <rFont val="Tahoma"/>
        <family val="2"/>
      </rPr>
      <t>0.673%</t>
    </r>
  </si>
  <si>
    <r>
      <t xml:space="preserve">T </t>
    </r>
    <r>
      <rPr>
        <u/>
        <sz val="8"/>
        <color theme="1"/>
        <rFont val="Tahoma"/>
        <family val="2"/>
      </rPr>
      <t>93.610%</t>
    </r>
  </si>
  <si>
    <r>
      <t xml:space="preserve">T </t>
    </r>
    <r>
      <rPr>
        <u/>
        <sz val="8"/>
        <color theme="1"/>
        <rFont val="Tahoma"/>
        <family val="2"/>
      </rPr>
      <t>99.123%</t>
    </r>
  </si>
  <si>
    <r>
      <t xml:space="preserve">T </t>
    </r>
    <r>
      <rPr>
        <u/>
        <sz val="8"/>
        <color theme="1"/>
        <rFont val="Tahoma"/>
        <family val="2"/>
      </rPr>
      <t>94.849%</t>
    </r>
  </si>
  <si>
    <r>
      <t xml:space="preserve">T </t>
    </r>
    <r>
      <rPr>
        <u/>
        <sz val="8"/>
        <color theme="1"/>
        <rFont val="Tahoma"/>
        <family val="2"/>
      </rPr>
      <t>99.822%</t>
    </r>
  </si>
  <si>
    <r>
      <t xml:space="preserve">T </t>
    </r>
    <r>
      <rPr>
        <u/>
        <sz val="8"/>
        <color theme="1"/>
        <rFont val="Tahoma"/>
        <family val="2"/>
      </rPr>
      <t>94.546%</t>
    </r>
  </si>
  <si>
    <r>
      <t xml:space="preserve">T </t>
    </r>
    <r>
      <rPr>
        <u/>
        <sz val="8"/>
        <color theme="1"/>
        <rFont val="Tahoma"/>
        <family val="2"/>
      </rPr>
      <t>99.928%</t>
    </r>
  </si>
  <si>
    <r>
      <t xml:space="preserve">T </t>
    </r>
    <r>
      <rPr>
        <u/>
        <sz val="8"/>
        <color rgb="FF0000FF"/>
        <rFont val="Tahoma"/>
        <family val="2"/>
      </rPr>
      <t>94.335%</t>
    </r>
  </si>
  <si>
    <r>
      <t xml:space="preserve">T </t>
    </r>
    <r>
      <rPr>
        <u/>
        <sz val="8"/>
        <color rgb="FF0000FF"/>
        <rFont val="Tahoma"/>
        <family val="2"/>
      </rPr>
      <t>99.624%</t>
    </r>
  </si>
  <si>
    <r>
      <t xml:space="preserve">T </t>
    </r>
    <r>
      <rPr>
        <u/>
        <sz val="8"/>
        <color rgb="FF0000FF"/>
        <rFont val="Tahoma"/>
        <family val="2"/>
      </rPr>
      <t>0.646%</t>
    </r>
  </si>
  <si>
    <r>
      <t xml:space="preserve">T </t>
    </r>
    <r>
      <rPr>
        <u/>
        <sz val="8"/>
        <color rgb="FF0000FF"/>
        <rFont val="Tahoma"/>
        <family val="2"/>
      </rPr>
      <t>0.438%</t>
    </r>
  </si>
  <si>
    <r>
      <t xml:space="preserve">T </t>
    </r>
    <r>
      <rPr>
        <u/>
        <sz val="8"/>
        <color rgb="FF0000FF"/>
        <rFont val="Tahoma"/>
        <family val="2"/>
      </rPr>
      <t>0.685</t>
    </r>
  </si>
  <si>
    <r>
      <t>DGB-50-C</t>
    </r>
    <r>
      <rPr>
        <sz val="7"/>
        <color theme="1"/>
        <rFont val="Tahoma"/>
        <family val="2"/>
      </rPr>
      <t>7/11/2013 6:41:16 PM</t>
    </r>
  </si>
  <si>
    <r>
      <t xml:space="preserve">T </t>
    </r>
    <r>
      <rPr>
        <u/>
        <sz val="8"/>
        <color theme="1"/>
        <rFont val="Tahoma"/>
        <family val="2"/>
      </rPr>
      <t>4014.000</t>
    </r>
  </si>
  <si>
    <r>
      <t xml:space="preserve">T </t>
    </r>
    <r>
      <rPr>
        <u/>
        <sz val="8"/>
        <color theme="1"/>
        <rFont val="Tahoma"/>
        <family val="2"/>
      </rPr>
      <t>44010.000</t>
    </r>
  </si>
  <si>
    <r>
      <t xml:space="preserve">T </t>
    </r>
    <r>
      <rPr>
        <u/>
        <sz val="8"/>
        <color theme="1"/>
        <rFont val="Tahoma"/>
        <family val="2"/>
      </rPr>
      <t>13220.000</t>
    </r>
  </si>
  <si>
    <r>
      <t xml:space="preserve">T </t>
    </r>
    <r>
      <rPr>
        <u/>
        <sz val="8"/>
        <color theme="1"/>
        <rFont val="Tahoma"/>
        <family val="2"/>
      </rPr>
      <t>23770.000</t>
    </r>
  </si>
  <si>
    <r>
      <t xml:space="preserve">TM </t>
    </r>
    <r>
      <rPr>
        <u/>
        <sz val="8"/>
        <color theme="1"/>
        <rFont val="Tahoma"/>
        <family val="2"/>
      </rPr>
      <t>446400.000</t>
    </r>
  </si>
  <si>
    <r>
      <t xml:space="preserve">TM </t>
    </r>
    <r>
      <rPr>
        <u/>
        <sz val="8"/>
        <color theme="1"/>
        <rFont val="Tahoma"/>
        <family val="2"/>
      </rPr>
      <t>794100.000</t>
    </r>
  </si>
  <si>
    <r>
      <t xml:space="preserve">T </t>
    </r>
    <r>
      <rPr>
        <u/>
        <sz val="8"/>
        <color theme="1"/>
        <rFont val="Tahoma"/>
        <family val="2"/>
      </rPr>
      <t>116.462%</t>
    </r>
  </si>
  <si>
    <r>
      <t xml:space="preserve">T </t>
    </r>
    <r>
      <rPr>
        <u/>
        <sz val="8"/>
        <color theme="1"/>
        <rFont val="Tahoma"/>
        <family val="2"/>
      </rPr>
      <t>1788.000</t>
    </r>
  </si>
  <si>
    <r>
      <t xml:space="preserve">T </t>
    </r>
    <r>
      <rPr>
        <u/>
        <sz val="8"/>
        <color theme="1"/>
        <rFont val="Tahoma"/>
        <family val="2"/>
      </rPr>
      <t>1273.000</t>
    </r>
  </si>
  <si>
    <r>
      <t xml:space="preserve">T </t>
    </r>
    <r>
      <rPr>
        <u/>
        <sz val="8"/>
        <color theme="1"/>
        <rFont val="Tahoma"/>
        <family val="2"/>
      </rPr>
      <t>15040.000</t>
    </r>
  </si>
  <si>
    <r>
      <t xml:space="preserve">T </t>
    </r>
    <r>
      <rPr>
        <u/>
        <sz val="8"/>
        <color theme="1"/>
        <rFont val="Tahoma"/>
        <family val="2"/>
      </rPr>
      <t>3929.000</t>
    </r>
  </si>
  <si>
    <r>
      <t xml:space="preserve">T </t>
    </r>
    <r>
      <rPr>
        <u/>
        <sz val="8"/>
        <color theme="1"/>
        <rFont val="Tahoma"/>
        <family val="2"/>
      </rPr>
      <t>44170.000</t>
    </r>
  </si>
  <si>
    <r>
      <t xml:space="preserve">T </t>
    </r>
    <r>
      <rPr>
        <u/>
        <sz val="8"/>
        <color theme="1"/>
        <rFont val="Tahoma"/>
        <family val="2"/>
      </rPr>
      <t>24060.000</t>
    </r>
  </si>
  <si>
    <r>
      <t xml:space="preserve">TM </t>
    </r>
    <r>
      <rPr>
        <u/>
        <sz val="8"/>
        <color theme="1"/>
        <rFont val="Tahoma"/>
        <family val="2"/>
      </rPr>
      <t>450600.000</t>
    </r>
  </si>
  <si>
    <r>
      <t xml:space="preserve">TM </t>
    </r>
    <r>
      <rPr>
        <u/>
        <sz val="8"/>
        <color theme="1"/>
        <rFont val="Tahoma"/>
        <family val="2"/>
      </rPr>
      <t>786700.000</t>
    </r>
  </si>
  <si>
    <r>
      <t xml:space="preserve">T </t>
    </r>
    <r>
      <rPr>
        <u/>
        <sz val="8"/>
        <color theme="1"/>
        <rFont val="Tahoma"/>
        <family val="2"/>
      </rPr>
      <t>116.873%</t>
    </r>
  </si>
  <si>
    <r>
      <t xml:space="preserve">T </t>
    </r>
    <r>
      <rPr>
        <u/>
        <sz val="8"/>
        <color theme="1"/>
        <rFont val="Tahoma"/>
        <family val="2"/>
      </rPr>
      <t>1670.000</t>
    </r>
  </si>
  <si>
    <r>
      <t xml:space="preserve">T </t>
    </r>
    <r>
      <rPr>
        <u/>
        <sz val="8"/>
        <color theme="1"/>
        <rFont val="Tahoma"/>
        <family val="2"/>
      </rPr>
      <t>1275.000</t>
    </r>
  </si>
  <si>
    <r>
      <t xml:space="preserve">T </t>
    </r>
    <r>
      <rPr>
        <u/>
        <sz val="8"/>
        <color theme="1"/>
        <rFont val="Tahoma"/>
        <family val="2"/>
      </rPr>
      <t>14780.000</t>
    </r>
  </si>
  <si>
    <r>
      <t xml:space="preserve">T </t>
    </r>
    <r>
      <rPr>
        <u/>
        <sz val="8"/>
        <color theme="1"/>
        <rFont val="Tahoma"/>
        <family val="2"/>
      </rPr>
      <t>3921.000</t>
    </r>
  </si>
  <si>
    <r>
      <t xml:space="preserve">T </t>
    </r>
    <r>
      <rPr>
        <u/>
        <sz val="8"/>
        <color theme="1"/>
        <rFont val="Tahoma"/>
        <family val="2"/>
      </rPr>
      <t>44060.000</t>
    </r>
  </si>
  <si>
    <r>
      <t xml:space="preserve">T </t>
    </r>
    <r>
      <rPr>
        <u/>
        <sz val="8"/>
        <color theme="1"/>
        <rFont val="Tahoma"/>
        <family val="2"/>
      </rPr>
      <t>13170.000</t>
    </r>
  </si>
  <si>
    <r>
      <t xml:space="preserve">T </t>
    </r>
    <r>
      <rPr>
        <u/>
        <sz val="8"/>
        <color theme="1"/>
        <rFont val="Tahoma"/>
        <family val="2"/>
      </rPr>
      <t>23940.000</t>
    </r>
  </si>
  <si>
    <r>
      <t xml:space="preserve">TM </t>
    </r>
    <r>
      <rPr>
        <u/>
        <sz val="8"/>
        <color theme="1"/>
        <rFont val="Tahoma"/>
        <family val="2"/>
      </rPr>
      <t>447500.000</t>
    </r>
  </si>
  <si>
    <r>
      <t xml:space="preserve">TM </t>
    </r>
    <r>
      <rPr>
        <u/>
        <sz val="8"/>
        <color theme="1"/>
        <rFont val="Tahoma"/>
        <family val="2"/>
      </rPr>
      <t>798800.000</t>
    </r>
  </si>
  <si>
    <r>
      <t xml:space="preserve">T </t>
    </r>
    <r>
      <rPr>
        <u/>
        <sz val="8"/>
        <color theme="1"/>
        <rFont val="Tahoma"/>
        <family val="2"/>
      </rPr>
      <t>118.485%</t>
    </r>
  </si>
  <si>
    <r>
      <t xml:space="preserve">T </t>
    </r>
    <r>
      <rPr>
        <u/>
        <sz val="8"/>
        <color theme="1"/>
        <rFont val="Tahoma"/>
        <family val="2"/>
      </rPr>
      <t>1634.000</t>
    </r>
  </si>
  <si>
    <r>
      <t xml:space="preserve">T </t>
    </r>
    <r>
      <rPr>
        <u/>
        <sz val="8"/>
        <color theme="1"/>
        <rFont val="Tahoma"/>
        <family val="2"/>
      </rPr>
      <t>14920.000</t>
    </r>
  </si>
  <si>
    <r>
      <t xml:space="preserve">T </t>
    </r>
    <r>
      <rPr>
        <u/>
        <sz val="8"/>
        <color rgb="FF0000FF"/>
        <rFont val="Tahoma"/>
        <family val="2"/>
      </rPr>
      <t>3955.000</t>
    </r>
  </si>
  <si>
    <r>
      <t xml:space="preserve">T </t>
    </r>
    <r>
      <rPr>
        <u/>
        <sz val="8"/>
        <color rgb="FF0000FF"/>
        <rFont val="Tahoma"/>
        <family val="2"/>
      </rPr>
      <t>44080.000</t>
    </r>
  </si>
  <si>
    <r>
      <t xml:space="preserve">T </t>
    </r>
    <r>
      <rPr>
        <u/>
        <sz val="8"/>
        <color rgb="FF0000FF"/>
        <rFont val="Tahoma"/>
        <family val="2"/>
      </rPr>
      <t>13180.000</t>
    </r>
  </si>
  <si>
    <r>
      <t xml:space="preserve">T </t>
    </r>
    <r>
      <rPr>
        <u/>
        <sz val="8"/>
        <color rgb="FF0000FF"/>
        <rFont val="Tahoma"/>
        <family val="2"/>
      </rPr>
      <t>23930.000</t>
    </r>
  </si>
  <si>
    <r>
      <t xml:space="preserve">TM </t>
    </r>
    <r>
      <rPr>
        <u/>
        <sz val="8"/>
        <color rgb="FF0000FF"/>
        <rFont val="Tahoma"/>
        <family val="2"/>
      </rPr>
      <t>448200.000</t>
    </r>
  </si>
  <si>
    <r>
      <t xml:space="preserve">TM </t>
    </r>
    <r>
      <rPr>
        <u/>
        <sz val="8"/>
        <color rgb="FF0000FF"/>
        <rFont val="Tahoma"/>
        <family val="2"/>
      </rPr>
      <t>793200.000</t>
    </r>
  </si>
  <si>
    <r>
      <t xml:space="preserve">T </t>
    </r>
    <r>
      <rPr>
        <u/>
        <sz val="8"/>
        <color rgb="FF0000FF"/>
        <rFont val="Tahoma"/>
        <family val="2"/>
      </rPr>
      <t>117.273%</t>
    </r>
  </si>
  <si>
    <r>
      <t xml:space="preserve">T </t>
    </r>
    <r>
      <rPr>
        <u/>
        <sz val="8"/>
        <color rgb="FF0000FF"/>
        <rFont val="Tahoma"/>
        <family val="2"/>
      </rPr>
      <t>1698.000</t>
    </r>
  </si>
  <si>
    <r>
      <t xml:space="preserve">T </t>
    </r>
    <r>
      <rPr>
        <u/>
        <sz val="8"/>
        <color rgb="FF0000FF"/>
        <rFont val="Tahoma"/>
        <family val="2"/>
      </rPr>
      <t>1274.000</t>
    </r>
  </si>
  <si>
    <r>
      <t xml:space="preserve">T </t>
    </r>
    <r>
      <rPr>
        <u/>
        <sz val="8"/>
        <color rgb="FF0000FF"/>
        <rFont val="Tahoma"/>
        <family val="2"/>
      </rPr>
      <t>14910.000</t>
    </r>
  </si>
  <si>
    <r>
      <t xml:space="preserve">T </t>
    </r>
    <r>
      <rPr>
        <u/>
        <sz val="8"/>
        <color rgb="FF0000FF"/>
        <rFont val="Tahoma"/>
        <family val="2"/>
      </rPr>
      <t>51.810</t>
    </r>
  </si>
  <si>
    <r>
      <t xml:space="preserve">T </t>
    </r>
    <r>
      <rPr>
        <u/>
        <sz val="8"/>
        <color rgb="FF0000FF"/>
        <rFont val="Tahoma"/>
        <family val="2"/>
      </rPr>
      <t>79.510</t>
    </r>
  </si>
  <si>
    <r>
      <t xml:space="preserve">T </t>
    </r>
    <r>
      <rPr>
        <u/>
        <sz val="8"/>
        <color rgb="FF0000FF"/>
        <rFont val="Tahoma"/>
        <family val="2"/>
      </rPr>
      <t>29.600</t>
    </r>
  </si>
  <si>
    <r>
      <t xml:space="preserve">T </t>
    </r>
    <r>
      <rPr>
        <u/>
        <sz val="8"/>
        <color rgb="FF0000FF"/>
        <rFont val="Tahoma"/>
        <family val="2"/>
      </rPr>
      <t>149.300</t>
    </r>
  </si>
  <si>
    <r>
      <t xml:space="preserve">TM </t>
    </r>
    <r>
      <rPr>
        <u/>
        <sz val="8"/>
        <color rgb="FF0000FF"/>
        <rFont val="Tahoma"/>
        <family val="2"/>
      </rPr>
      <t>2192.000</t>
    </r>
  </si>
  <si>
    <r>
      <t xml:space="preserve">TM </t>
    </r>
    <r>
      <rPr>
        <u/>
        <sz val="8"/>
        <color rgb="FF0000FF"/>
        <rFont val="Tahoma"/>
        <family val="2"/>
      </rPr>
      <t>6099.000</t>
    </r>
  </si>
  <si>
    <r>
      <t xml:space="preserve">T </t>
    </r>
    <r>
      <rPr>
        <u/>
        <sz val="8"/>
        <color rgb="FF0000FF"/>
        <rFont val="Tahoma"/>
        <family val="2"/>
      </rPr>
      <t>1.070%</t>
    </r>
  </si>
  <si>
    <r>
      <t xml:space="preserve">T </t>
    </r>
    <r>
      <rPr>
        <u/>
        <sz val="8"/>
        <color rgb="FF0000FF"/>
        <rFont val="Tahoma"/>
        <family val="2"/>
      </rPr>
      <t>80.540</t>
    </r>
  </si>
  <si>
    <r>
      <t xml:space="preserve">T </t>
    </r>
    <r>
      <rPr>
        <u/>
        <sz val="8"/>
        <color rgb="FF0000FF"/>
        <rFont val="Tahoma"/>
        <family val="2"/>
      </rPr>
      <t>1.420</t>
    </r>
  </si>
  <si>
    <r>
      <t xml:space="preserve">T </t>
    </r>
    <r>
      <rPr>
        <u/>
        <sz val="8"/>
        <color rgb="FF0000FF"/>
        <rFont val="Tahoma"/>
        <family val="2"/>
      </rPr>
      <t>125.700</t>
    </r>
  </si>
  <si>
    <r>
      <t xml:space="preserve">T </t>
    </r>
    <r>
      <rPr>
        <u/>
        <sz val="8"/>
        <color rgb="FF0000FF"/>
        <rFont val="Tahoma"/>
        <family val="2"/>
      </rPr>
      <t>1.310</t>
    </r>
  </si>
  <si>
    <r>
      <t xml:space="preserve">T </t>
    </r>
    <r>
      <rPr>
        <u/>
        <sz val="8"/>
        <color rgb="FF0000FF"/>
        <rFont val="Tahoma"/>
        <family val="2"/>
      </rPr>
      <t>0.180</t>
    </r>
  </si>
  <si>
    <r>
      <t xml:space="preserve">T </t>
    </r>
    <r>
      <rPr>
        <u/>
        <sz val="8"/>
        <color rgb="FF0000FF"/>
        <rFont val="Tahoma"/>
        <family val="2"/>
      </rPr>
      <t>0.225</t>
    </r>
  </si>
  <si>
    <r>
      <t xml:space="preserve">TM </t>
    </r>
    <r>
      <rPr>
        <u/>
        <sz val="8"/>
        <color rgb="FF0000FF"/>
        <rFont val="Tahoma"/>
        <family val="2"/>
      </rPr>
      <t>0.489</t>
    </r>
  </si>
  <si>
    <r>
      <t xml:space="preserve">TM </t>
    </r>
    <r>
      <rPr>
        <u/>
        <sz val="8"/>
        <color rgb="FF0000FF"/>
        <rFont val="Tahoma"/>
        <family val="2"/>
      </rPr>
      <t>0.769</t>
    </r>
  </si>
  <si>
    <r>
      <t xml:space="preserve">T </t>
    </r>
    <r>
      <rPr>
        <u/>
        <sz val="8"/>
        <color rgb="FF0000FF"/>
        <rFont val="Tahoma"/>
        <family val="2"/>
      </rPr>
      <t>0.912</t>
    </r>
  </si>
  <si>
    <r>
      <t xml:space="preserve">T </t>
    </r>
    <r>
      <rPr>
        <u/>
        <sz val="8"/>
        <color rgb="FF0000FF"/>
        <rFont val="Tahoma"/>
        <family val="2"/>
      </rPr>
      <t>4.744</t>
    </r>
  </si>
  <si>
    <r>
      <t xml:space="preserve">T </t>
    </r>
    <r>
      <rPr>
        <u/>
        <sz val="8"/>
        <color rgb="FF0000FF"/>
        <rFont val="Tahoma"/>
        <family val="2"/>
      </rPr>
      <t>0.112</t>
    </r>
  </si>
  <si>
    <r>
      <t xml:space="preserve">T </t>
    </r>
    <r>
      <rPr>
        <u/>
        <sz val="8"/>
        <color rgb="FF0000FF"/>
        <rFont val="Tahoma"/>
        <family val="2"/>
      </rPr>
      <t>0.843</t>
    </r>
  </si>
  <si>
    <r>
      <t xml:space="preserve">TM </t>
    </r>
    <r>
      <rPr>
        <u/>
        <sz val="8"/>
        <color theme="1"/>
        <rFont val="Tahoma"/>
        <family val="2"/>
      </rPr>
      <t>2297.000</t>
    </r>
  </si>
  <si>
    <r>
      <t xml:space="preserve">T </t>
    </r>
    <r>
      <rPr>
        <u/>
        <sz val="8"/>
        <color theme="1"/>
        <rFont val="Tahoma"/>
        <family val="2"/>
      </rPr>
      <t>109.843%</t>
    </r>
  </si>
  <si>
    <r>
      <t xml:space="preserve">TM </t>
    </r>
    <r>
      <rPr>
        <u/>
        <sz val="8"/>
        <color theme="1"/>
        <rFont val="Tahoma"/>
        <family val="2"/>
      </rPr>
      <t>2312.000</t>
    </r>
  </si>
  <si>
    <r>
      <t xml:space="preserve">T </t>
    </r>
    <r>
      <rPr>
        <u/>
        <sz val="8"/>
        <color theme="1"/>
        <rFont val="Tahoma"/>
        <family val="2"/>
      </rPr>
      <t>110.743%</t>
    </r>
  </si>
  <si>
    <r>
      <t xml:space="preserve">TM </t>
    </r>
    <r>
      <rPr>
        <u/>
        <sz val="8"/>
        <color theme="1"/>
        <rFont val="Tahoma"/>
        <family val="2"/>
      </rPr>
      <t>2305.000</t>
    </r>
  </si>
  <si>
    <r>
      <t xml:space="preserve">T </t>
    </r>
    <r>
      <rPr>
        <u/>
        <sz val="8"/>
        <color theme="1"/>
        <rFont val="Tahoma"/>
        <family val="2"/>
      </rPr>
      <t>111.710%</t>
    </r>
  </si>
  <si>
    <r>
      <t xml:space="preserve">TM </t>
    </r>
    <r>
      <rPr>
        <u/>
        <sz val="8"/>
        <color rgb="FF0000FF"/>
        <rFont val="Tahoma"/>
        <family val="2"/>
      </rPr>
      <t>2305.000</t>
    </r>
  </si>
  <si>
    <r>
      <t xml:space="preserve">T </t>
    </r>
    <r>
      <rPr>
        <u/>
        <sz val="8"/>
        <color rgb="FF0000FF"/>
        <rFont val="Tahoma"/>
        <family val="2"/>
      </rPr>
      <t>110.765%</t>
    </r>
  </si>
  <si>
    <r>
      <t xml:space="preserve">TM </t>
    </r>
    <r>
      <rPr>
        <u/>
        <sz val="8"/>
        <color rgb="FF0000FF"/>
        <rFont val="Tahoma"/>
        <family val="2"/>
      </rPr>
      <t>7.697</t>
    </r>
  </si>
  <si>
    <r>
      <t xml:space="preserve">T </t>
    </r>
    <r>
      <rPr>
        <u/>
        <sz val="8"/>
        <color rgb="FF0000FF"/>
        <rFont val="Tahoma"/>
        <family val="2"/>
      </rPr>
      <t>0.934%</t>
    </r>
  </si>
  <si>
    <r>
      <t xml:space="preserve">TM </t>
    </r>
    <r>
      <rPr>
        <u/>
        <sz val="8"/>
        <color rgb="FF0000FF"/>
        <rFont val="Tahoma"/>
        <family val="2"/>
      </rPr>
      <t>0.334</t>
    </r>
  </si>
  <si>
    <r>
      <t xml:space="preserve">T </t>
    </r>
    <r>
      <rPr>
        <u/>
        <sz val="8"/>
        <color theme="1"/>
        <rFont val="Tahoma"/>
        <family val="2"/>
      </rPr>
      <t>107.484%</t>
    </r>
  </si>
  <si>
    <r>
      <t xml:space="preserve">T </t>
    </r>
    <r>
      <rPr>
        <u/>
        <sz val="8"/>
        <color theme="1"/>
        <rFont val="Tahoma"/>
        <family val="2"/>
      </rPr>
      <t>393.000</t>
    </r>
  </si>
  <si>
    <r>
      <t xml:space="preserve">T </t>
    </r>
    <r>
      <rPr>
        <u/>
        <sz val="8"/>
        <color theme="1"/>
        <rFont val="Tahoma"/>
        <family val="2"/>
      </rPr>
      <t>108.903%</t>
    </r>
  </si>
  <si>
    <r>
      <t xml:space="preserve">T </t>
    </r>
    <r>
      <rPr>
        <u/>
        <sz val="8"/>
        <color theme="1"/>
        <rFont val="Tahoma"/>
        <family val="2"/>
      </rPr>
      <t>393.500</t>
    </r>
  </si>
  <si>
    <r>
      <t xml:space="preserve">T </t>
    </r>
    <r>
      <rPr>
        <u/>
        <sz val="8"/>
        <color theme="1"/>
        <rFont val="Tahoma"/>
        <family val="2"/>
      </rPr>
      <t>108.947%</t>
    </r>
  </si>
  <si>
    <r>
      <t xml:space="preserve">T </t>
    </r>
    <r>
      <rPr>
        <u/>
        <sz val="8"/>
        <color theme="1"/>
        <rFont val="Tahoma"/>
        <family val="2"/>
      </rPr>
      <t>395.400</t>
    </r>
  </si>
  <si>
    <r>
      <t xml:space="preserve">T </t>
    </r>
    <r>
      <rPr>
        <u/>
        <sz val="8"/>
        <color rgb="FF0000FF"/>
        <rFont val="Tahoma"/>
        <family val="2"/>
      </rPr>
      <t>108.445%</t>
    </r>
  </si>
  <si>
    <r>
      <t xml:space="preserve">T </t>
    </r>
    <r>
      <rPr>
        <u/>
        <sz val="8"/>
        <color rgb="FF0000FF"/>
        <rFont val="Tahoma"/>
        <family val="2"/>
      </rPr>
      <t>394.000</t>
    </r>
  </si>
  <si>
    <r>
      <t xml:space="preserve">T </t>
    </r>
    <r>
      <rPr>
        <u/>
        <sz val="8"/>
        <color rgb="FF0000FF"/>
        <rFont val="Tahoma"/>
        <family val="2"/>
      </rPr>
      <t>0.832%</t>
    </r>
  </si>
  <si>
    <r>
      <t xml:space="preserve">T </t>
    </r>
    <r>
      <rPr>
        <u/>
        <sz val="8"/>
        <color rgb="FF0000FF"/>
        <rFont val="Tahoma"/>
        <family val="2"/>
      </rPr>
      <t>1.239</t>
    </r>
  </si>
  <si>
    <r>
      <t xml:space="preserve">T </t>
    </r>
    <r>
      <rPr>
        <u/>
        <sz val="8"/>
        <color rgb="FF0000FF"/>
        <rFont val="Tahoma"/>
        <family val="2"/>
      </rPr>
      <t>0.768</t>
    </r>
  </si>
  <si>
    <r>
      <t xml:space="preserve">T </t>
    </r>
    <r>
      <rPr>
        <u/>
        <sz val="8"/>
        <color rgb="FF0000FF"/>
        <rFont val="Tahoma"/>
        <family val="2"/>
      </rPr>
      <t>0.315</t>
    </r>
  </si>
  <si>
    <r>
      <t xml:space="preserve">T </t>
    </r>
    <r>
      <rPr>
        <u/>
        <sz val="8"/>
        <color theme="1"/>
        <rFont val="Tahoma"/>
        <family val="2"/>
      </rPr>
      <t>93.566%</t>
    </r>
  </si>
  <si>
    <r>
      <t xml:space="preserve">T </t>
    </r>
    <r>
      <rPr>
        <u/>
        <sz val="8"/>
        <color theme="1"/>
        <rFont val="Tahoma"/>
        <family val="2"/>
      </rPr>
      <t>98.701%</t>
    </r>
  </si>
  <si>
    <r>
      <t xml:space="preserve">T </t>
    </r>
    <r>
      <rPr>
        <u/>
        <sz val="8"/>
        <color theme="1"/>
        <rFont val="Tahoma"/>
        <family val="2"/>
      </rPr>
      <t>93.182%</t>
    </r>
  </si>
  <si>
    <r>
      <t xml:space="preserve">T </t>
    </r>
    <r>
      <rPr>
        <u/>
        <sz val="8"/>
        <color theme="1"/>
        <rFont val="Tahoma"/>
        <family val="2"/>
      </rPr>
      <t>99.129%</t>
    </r>
  </si>
  <si>
    <r>
      <t xml:space="preserve">T </t>
    </r>
    <r>
      <rPr>
        <u/>
        <sz val="8"/>
        <color theme="1"/>
        <rFont val="Tahoma"/>
        <family val="2"/>
      </rPr>
      <t>93.717%</t>
    </r>
  </si>
  <si>
    <r>
      <t xml:space="preserve">T </t>
    </r>
    <r>
      <rPr>
        <u/>
        <sz val="8"/>
        <color theme="1"/>
        <rFont val="Tahoma"/>
        <family val="2"/>
      </rPr>
      <t>98.946%</t>
    </r>
  </si>
  <si>
    <r>
      <t xml:space="preserve">T </t>
    </r>
    <r>
      <rPr>
        <u/>
        <sz val="8"/>
        <color rgb="FF0000FF"/>
        <rFont val="Tahoma"/>
        <family val="2"/>
      </rPr>
      <t>93.489%</t>
    </r>
  </si>
  <si>
    <r>
      <t xml:space="preserve">T </t>
    </r>
    <r>
      <rPr>
        <u/>
        <sz val="8"/>
        <color rgb="FF0000FF"/>
        <rFont val="Tahoma"/>
        <family val="2"/>
      </rPr>
      <t>98.925%</t>
    </r>
  </si>
  <si>
    <r>
      <t xml:space="preserve">T </t>
    </r>
    <r>
      <rPr>
        <u/>
        <sz val="8"/>
        <color rgb="FF0000FF"/>
        <rFont val="Tahoma"/>
        <family val="2"/>
      </rPr>
      <t>0.276%</t>
    </r>
  </si>
  <si>
    <r>
      <t xml:space="preserve">T </t>
    </r>
    <r>
      <rPr>
        <u/>
        <sz val="8"/>
        <color rgb="FF0000FF"/>
        <rFont val="Tahoma"/>
        <family val="2"/>
      </rPr>
      <t>0.215%</t>
    </r>
  </si>
  <si>
    <r>
      <t xml:space="preserve">T </t>
    </r>
    <r>
      <rPr>
        <u/>
        <sz val="8"/>
        <color rgb="FF0000FF"/>
        <rFont val="Tahoma"/>
        <family val="2"/>
      </rPr>
      <t>0.295</t>
    </r>
  </si>
  <si>
    <r>
      <t>SNE-51-C</t>
    </r>
    <r>
      <rPr>
        <sz val="7"/>
        <color theme="1"/>
        <rFont val="Tahoma"/>
        <family val="2"/>
      </rPr>
      <t>7/11/2013 6:49:08 PM</t>
    </r>
  </si>
  <si>
    <r>
      <t xml:space="preserve">T </t>
    </r>
    <r>
      <rPr>
        <u/>
        <sz val="8"/>
        <color theme="1"/>
        <rFont val="Tahoma"/>
        <family val="2"/>
      </rPr>
      <t>5920.000</t>
    </r>
  </si>
  <si>
    <r>
      <t xml:space="preserve">T </t>
    </r>
    <r>
      <rPr>
        <u/>
        <sz val="8"/>
        <color theme="1"/>
        <rFont val="Tahoma"/>
        <family val="2"/>
      </rPr>
      <t>52690.000</t>
    </r>
  </si>
  <si>
    <r>
      <t xml:space="preserve">T </t>
    </r>
    <r>
      <rPr>
        <u/>
        <sz val="8"/>
        <color theme="1"/>
        <rFont val="Tahoma"/>
        <family val="2"/>
      </rPr>
      <t>4460.000</t>
    </r>
  </si>
  <si>
    <r>
      <t xml:space="preserve">T </t>
    </r>
    <r>
      <rPr>
        <u/>
        <sz val="8"/>
        <color theme="1"/>
        <rFont val="Tahoma"/>
        <family val="2"/>
      </rPr>
      <t>46410.000</t>
    </r>
  </si>
  <si>
    <r>
      <t xml:space="preserve">TM </t>
    </r>
    <r>
      <rPr>
        <u/>
        <sz val="8"/>
        <color theme="1"/>
        <rFont val="Tahoma"/>
        <family val="2"/>
      </rPr>
      <t>419500.000</t>
    </r>
  </si>
  <si>
    <r>
      <t xml:space="preserve">TM </t>
    </r>
    <r>
      <rPr>
        <u/>
        <sz val="8"/>
        <color theme="1"/>
        <rFont val="Tahoma"/>
        <family val="2"/>
      </rPr>
      <t>541900.000</t>
    </r>
  </si>
  <si>
    <r>
      <t xml:space="preserve">T </t>
    </r>
    <r>
      <rPr>
        <u/>
        <sz val="8"/>
        <color theme="1"/>
        <rFont val="Tahoma"/>
        <family val="2"/>
      </rPr>
      <t>117.992%</t>
    </r>
  </si>
  <si>
    <r>
      <t xml:space="preserve">T </t>
    </r>
    <r>
      <rPr>
        <u/>
        <sz val="8"/>
        <color theme="1"/>
        <rFont val="Tahoma"/>
        <family val="2"/>
      </rPr>
      <t>797.500</t>
    </r>
  </si>
  <si>
    <r>
      <t xml:space="preserve">T </t>
    </r>
    <r>
      <rPr>
        <u/>
        <sz val="8"/>
        <color theme="1"/>
        <rFont val="Tahoma"/>
        <family val="2"/>
      </rPr>
      <t>1166.000</t>
    </r>
  </si>
  <si>
    <r>
      <t xml:space="preserve">T </t>
    </r>
    <r>
      <rPr>
        <u/>
        <sz val="8"/>
        <color theme="1"/>
        <rFont val="Tahoma"/>
        <family val="2"/>
      </rPr>
      <t>5903.000</t>
    </r>
  </si>
  <si>
    <r>
      <t xml:space="preserve">T </t>
    </r>
    <r>
      <rPr>
        <u/>
        <sz val="8"/>
        <color theme="1"/>
        <rFont val="Tahoma"/>
        <family val="2"/>
      </rPr>
      <t>52780.000</t>
    </r>
  </si>
  <si>
    <r>
      <t xml:space="preserve">T </t>
    </r>
    <r>
      <rPr>
        <u/>
        <sz val="8"/>
        <color theme="1"/>
        <rFont val="Tahoma"/>
        <family val="2"/>
      </rPr>
      <t>4442.000</t>
    </r>
  </si>
  <si>
    <r>
      <t xml:space="preserve">T </t>
    </r>
    <r>
      <rPr>
        <u/>
        <sz val="8"/>
        <color theme="1"/>
        <rFont val="Tahoma"/>
        <family val="2"/>
      </rPr>
      <t>46440.000</t>
    </r>
  </si>
  <si>
    <r>
      <t xml:space="preserve">TM </t>
    </r>
    <r>
      <rPr>
        <u/>
        <sz val="8"/>
        <color theme="1"/>
        <rFont val="Tahoma"/>
        <family val="2"/>
      </rPr>
      <t>418100.000</t>
    </r>
  </si>
  <si>
    <r>
      <t xml:space="preserve">TM </t>
    </r>
    <r>
      <rPr>
        <u/>
        <sz val="8"/>
        <color theme="1"/>
        <rFont val="Tahoma"/>
        <family val="2"/>
      </rPr>
      <t>542800.000</t>
    </r>
  </si>
  <si>
    <r>
      <t xml:space="preserve">T </t>
    </r>
    <r>
      <rPr>
        <u/>
        <sz val="8"/>
        <color theme="1"/>
        <rFont val="Tahoma"/>
        <family val="2"/>
      </rPr>
      <t>119.052%</t>
    </r>
  </si>
  <si>
    <r>
      <t xml:space="preserve">T </t>
    </r>
    <r>
      <rPr>
        <u/>
        <sz val="8"/>
        <color theme="1"/>
        <rFont val="Tahoma"/>
        <family val="2"/>
      </rPr>
      <t>810.000</t>
    </r>
  </si>
  <si>
    <r>
      <t xml:space="preserve">T </t>
    </r>
    <r>
      <rPr>
        <u/>
        <sz val="8"/>
        <color theme="1"/>
        <rFont val="Tahoma"/>
        <family val="2"/>
      </rPr>
      <t>1171.000</t>
    </r>
  </si>
  <si>
    <r>
      <t xml:space="preserve">T </t>
    </r>
    <r>
      <rPr>
        <u/>
        <sz val="8"/>
        <color theme="1"/>
        <rFont val="Tahoma"/>
        <family val="2"/>
      </rPr>
      <t>5977.000</t>
    </r>
  </si>
  <si>
    <r>
      <t xml:space="preserve">T </t>
    </r>
    <r>
      <rPr>
        <u/>
        <sz val="8"/>
        <color theme="1"/>
        <rFont val="Tahoma"/>
        <family val="2"/>
      </rPr>
      <t>53330.000</t>
    </r>
  </si>
  <si>
    <r>
      <t xml:space="preserve">T </t>
    </r>
    <r>
      <rPr>
        <u/>
        <sz val="8"/>
        <color theme="1"/>
        <rFont val="Tahoma"/>
        <family val="2"/>
      </rPr>
      <t>4487.000</t>
    </r>
  </si>
  <si>
    <r>
      <t xml:space="preserve">T </t>
    </r>
    <r>
      <rPr>
        <u/>
        <sz val="8"/>
        <color theme="1"/>
        <rFont val="Tahoma"/>
        <family val="2"/>
      </rPr>
      <t>46600.000</t>
    </r>
  </si>
  <si>
    <r>
      <t xml:space="preserve">TM </t>
    </r>
    <r>
      <rPr>
        <u/>
        <sz val="8"/>
        <color theme="1"/>
        <rFont val="Tahoma"/>
        <family val="2"/>
      </rPr>
      <t>421200.000</t>
    </r>
  </si>
  <si>
    <r>
      <t xml:space="preserve">TM </t>
    </r>
    <r>
      <rPr>
        <u/>
        <sz val="8"/>
        <color theme="1"/>
        <rFont val="Tahoma"/>
        <family val="2"/>
      </rPr>
      <t>543700.000</t>
    </r>
  </si>
  <si>
    <r>
      <t xml:space="preserve">T </t>
    </r>
    <r>
      <rPr>
        <u/>
        <sz val="8"/>
        <color theme="1"/>
        <rFont val="Tahoma"/>
        <family val="2"/>
      </rPr>
      <t>118.067%</t>
    </r>
  </si>
  <si>
    <r>
      <t xml:space="preserve">T </t>
    </r>
    <r>
      <rPr>
        <u/>
        <sz val="8"/>
        <color theme="1"/>
        <rFont val="Tahoma"/>
        <family val="2"/>
      </rPr>
      <t>803.200</t>
    </r>
  </si>
  <si>
    <r>
      <t xml:space="preserve">T </t>
    </r>
    <r>
      <rPr>
        <u/>
        <sz val="8"/>
        <color theme="1"/>
        <rFont val="Tahoma"/>
        <family val="2"/>
      </rPr>
      <t>1175.000</t>
    </r>
  </si>
  <si>
    <r>
      <t xml:space="preserve">T </t>
    </r>
    <r>
      <rPr>
        <u/>
        <sz val="8"/>
        <color rgb="FF0000FF"/>
        <rFont val="Tahoma"/>
        <family val="2"/>
      </rPr>
      <t>5933.000</t>
    </r>
  </si>
  <si>
    <r>
      <t xml:space="preserve">T </t>
    </r>
    <r>
      <rPr>
        <u/>
        <sz val="8"/>
        <color rgb="FF0000FF"/>
        <rFont val="Tahoma"/>
        <family val="2"/>
      </rPr>
      <t>52930.000</t>
    </r>
  </si>
  <si>
    <r>
      <t xml:space="preserve">T </t>
    </r>
    <r>
      <rPr>
        <u/>
        <sz val="8"/>
        <color rgb="FF0000FF"/>
        <rFont val="Tahoma"/>
        <family val="2"/>
      </rPr>
      <t>4463.000</t>
    </r>
  </si>
  <si>
    <r>
      <t xml:space="preserve">T </t>
    </r>
    <r>
      <rPr>
        <u/>
        <sz val="8"/>
        <color rgb="FF0000FF"/>
        <rFont val="Tahoma"/>
        <family val="2"/>
      </rPr>
      <t>46480.000</t>
    </r>
  </si>
  <si>
    <r>
      <t xml:space="preserve">TM </t>
    </r>
    <r>
      <rPr>
        <u/>
        <sz val="8"/>
        <color rgb="FF0000FF"/>
        <rFont val="Tahoma"/>
        <family val="2"/>
      </rPr>
      <t>419600.000</t>
    </r>
  </si>
  <si>
    <r>
      <t xml:space="preserve">TM </t>
    </r>
    <r>
      <rPr>
        <u/>
        <sz val="8"/>
        <color rgb="FF0000FF"/>
        <rFont val="Tahoma"/>
        <family val="2"/>
      </rPr>
      <t>542800.000</t>
    </r>
  </si>
  <si>
    <r>
      <t xml:space="preserve">T </t>
    </r>
    <r>
      <rPr>
        <u/>
        <sz val="8"/>
        <color rgb="FF0000FF"/>
        <rFont val="Tahoma"/>
        <family val="2"/>
      </rPr>
      <t>118.370%</t>
    </r>
  </si>
  <si>
    <r>
      <t xml:space="preserve">T </t>
    </r>
    <r>
      <rPr>
        <u/>
        <sz val="8"/>
        <color rgb="FF0000FF"/>
        <rFont val="Tahoma"/>
        <family val="2"/>
      </rPr>
      <t>803.600</t>
    </r>
  </si>
  <si>
    <r>
      <t xml:space="preserve">T </t>
    </r>
    <r>
      <rPr>
        <u/>
        <sz val="8"/>
        <color rgb="FF0000FF"/>
        <rFont val="Tahoma"/>
        <family val="2"/>
      </rPr>
      <t>1171.000</t>
    </r>
  </si>
  <si>
    <r>
      <t xml:space="preserve">T </t>
    </r>
    <r>
      <rPr>
        <u/>
        <sz val="8"/>
        <color rgb="FF0000FF"/>
        <rFont val="Tahoma"/>
        <family val="2"/>
      </rPr>
      <t>38.860</t>
    </r>
  </si>
  <si>
    <r>
      <t xml:space="preserve">T </t>
    </r>
    <r>
      <rPr>
        <u/>
        <sz val="8"/>
        <color rgb="FF0000FF"/>
        <rFont val="Tahoma"/>
        <family val="2"/>
      </rPr>
      <t>349.200</t>
    </r>
  </si>
  <si>
    <r>
      <t xml:space="preserve">T </t>
    </r>
    <r>
      <rPr>
        <u/>
        <sz val="8"/>
        <color rgb="FF0000FF"/>
        <rFont val="Tahoma"/>
        <family val="2"/>
      </rPr>
      <t>22.740</t>
    </r>
  </si>
  <si>
    <r>
      <t xml:space="preserve">T </t>
    </r>
    <r>
      <rPr>
        <u/>
        <sz val="8"/>
        <color rgb="FF0000FF"/>
        <rFont val="Tahoma"/>
        <family val="2"/>
      </rPr>
      <t>103.300</t>
    </r>
  </si>
  <si>
    <r>
      <t xml:space="preserve">TM </t>
    </r>
    <r>
      <rPr>
        <u/>
        <sz val="8"/>
        <color rgb="FF0000FF"/>
        <rFont val="Tahoma"/>
        <family val="2"/>
      </rPr>
      <t>1514.000</t>
    </r>
  </si>
  <si>
    <r>
      <t xml:space="preserve">TM </t>
    </r>
    <r>
      <rPr>
        <u/>
        <sz val="8"/>
        <color rgb="FF0000FF"/>
        <rFont val="Tahoma"/>
        <family val="2"/>
      </rPr>
      <t>922.700</t>
    </r>
  </si>
  <si>
    <r>
      <t xml:space="preserve">T </t>
    </r>
    <r>
      <rPr>
        <u/>
        <sz val="8"/>
        <color rgb="FF0000FF"/>
        <rFont val="Tahoma"/>
        <family val="2"/>
      </rPr>
      <t>0.592%</t>
    </r>
  </si>
  <si>
    <r>
      <t xml:space="preserve">T </t>
    </r>
    <r>
      <rPr>
        <u/>
        <sz val="8"/>
        <color rgb="FF0000FF"/>
        <rFont val="Tahoma"/>
        <family val="2"/>
      </rPr>
      <t>6.261</t>
    </r>
  </si>
  <si>
    <r>
      <t xml:space="preserve">T </t>
    </r>
    <r>
      <rPr>
        <u/>
        <sz val="8"/>
        <color rgb="FF0000FF"/>
        <rFont val="Tahoma"/>
        <family val="2"/>
      </rPr>
      <t>4.558</t>
    </r>
  </si>
  <si>
    <r>
      <t xml:space="preserve">T </t>
    </r>
    <r>
      <rPr>
        <u/>
        <sz val="8"/>
        <color rgb="FF0000FF"/>
        <rFont val="Tahoma"/>
        <family val="2"/>
      </rPr>
      <t>0.655</t>
    </r>
  </si>
  <si>
    <r>
      <t xml:space="preserve">T </t>
    </r>
    <r>
      <rPr>
        <u/>
        <sz val="8"/>
        <color rgb="FF0000FF"/>
        <rFont val="Tahoma"/>
        <family val="2"/>
      </rPr>
      <t>0.660</t>
    </r>
  </si>
  <si>
    <r>
      <t xml:space="preserve">T </t>
    </r>
    <r>
      <rPr>
        <u/>
        <sz val="8"/>
        <color rgb="FF0000FF"/>
        <rFont val="Tahoma"/>
        <family val="2"/>
      </rPr>
      <t>0.510</t>
    </r>
  </si>
  <si>
    <r>
      <t xml:space="preserve">T </t>
    </r>
    <r>
      <rPr>
        <u/>
        <sz val="8"/>
        <color rgb="FF0000FF"/>
        <rFont val="Tahoma"/>
        <family val="2"/>
      </rPr>
      <t>0.222</t>
    </r>
  </si>
  <si>
    <r>
      <t xml:space="preserve">TM </t>
    </r>
    <r>
      <rPr>
        <u/>
        <sz val="8"/>
        <color rgb="FF0000FF"/>
        <rFont val="Tahoma"/>
        <family val="2"/>
      </rPr>
      <t>0.361</t>
    </r>
  </si>
  <si>
    <r>
      <t xml:space="preserve">TM </t>
    </r>
    <r>
      <rPr>
        <u/>
        <sz val="8"/>
        <color rgb="FF0000FF"/>
        <rFont val="Tahoma"/>
        <family val="2"/>
      </rPr>
      <t>0.170</t>
    </r>
  </si>
  <si>
    <r>
      <t xml:space="preserve">T </t>
    </r>
    <r>
      <rPr>
        <u/>
        <sz val="8"/>
        <color rgb="FF0000FF"/>
        <rFont val="Tahoma"/>
        <family val="2"/>
      </rPr>
      <t>0.500</t>
    </r>
  </si>
  <si>
    <r>
      <t xml:space="preserve">T </t>
    </r>
    <r>
      <rPr>
        <u/>
        <sz val="8"/>
        <color rgb="FF0000FF"/>
        <rFont val="Tahoma"/>
        <family val="2"/>
      </rPr>
      <t>0.779</t>
    </r>
  </si>
  <si>
    <r>
      <t xml:space="preserve">T </t>
    </r>
    <r>
      <rPr>
        <u/>
        <sz val="8"/>
        <color rgb="FF0000FF"/>
        <rFont val="Tahoma"/>
        <family val="2"/>
      </rPr>
      <t>0.389</t>
    </r>
  </si>
  <si>
    <r>
      <t xml:space="preserve">TM </t>
    </r>
    <r>
      <rPr>
        <u/>
        <sz val="8"/>
        <color theme="1"/>
        <rFont val="Tahoma"/>
        <family val="2"/>
      </rPr>
      <t>3086.000</t>
    </r>
  </si>
  <si>
    <r>
      <t xml:space="preserve">T </t>
    </r>
    <r>
      <rPr>
        <u/>
        <sz val="8"/>
        <color theme="1"/>
        <rFont val="Tahoma"/>
        <family val="2"/>
      </rPr>
      <t>111.552%</t>
    </r>
  </si>
  <si>
    <r>
      <t xml:space="preserve">TM </t>
    </r>
    <r>
      <rPr>
        <u/>
        <sz val="8"/>
        <color theme="1"/>
        <rFont val="Tahoma"/>
        <family val="2"/>
      </rPr>
      <t>3077.000</t>
    </r>
  </si>
  <si>
    <r>
      <t xml:space="preserve">T </t>
    </r>
    <r>
      <rPr>
        <u/>
        <sz val="8"/>
        <color theme="1"/>
        <rFont val="Tahoma"/>
        <family val="2"/>
      </rPr>
      <t>111.488%</t>
    </r>
  </si>
  <si>
    <r>
      <t xml:space="preserve">TM </t>
    </r>
    <r>
      <rPr>
        <u/>
        <sz val="8"/>
        <color theme="1"/>
        <rFont val="Tahoma"/>
        <family val="2"/>
      </rPr>
      <t>3092.000</t>
    </r>
  </si>
  <si>
    <r>
      <t xml:space="preserve">T </t>
    </r>
    <r>
      <rPr>
        <u/>
        <sz val="8"/>
        <color theme="1"/>
        <rFont val="Tahoma"/>
        <family val="2"/>
      </rPr>
      <t>111.611%</t>
    </r>
  </si>
  <si>
    <r>
      <t xml:space="preserve">TM </t>
    </r>
    <r>
      <rPr>
        <u/>
        <sz val="8"/>
        <color rgb="FF0000FF"/>
        <rFont val="Tahoma"/>
        <family val="2"/>
      </rPr>
      <t>3085.000</t>
    </r>
  </si>
  <si>
    <r>
      <t xml:space="preserve">T </t>
    </r>
    <r>
      <rPr>
        <u/>
        <sz val="8"/>
        <color rgb="FF0000FF"/>
        <rFont val="Tahoma"/>
        <family val="2"/>
      </rPr>
      <t>111.550%</t>
    </r>
  </si>
  <si>
    <r>
      <t xml:space="preserve">TM </t>
    </r>
    <r>
      <rPr>
        <u/>
        <sz val="8"/>
        <color rgb="FF0000FF"/>
        <rFont val="Tahoma"/>
        <family val="2"/>
      </rPr>
      <t>7.406</t>
    </r>
  </si>
  <si>
    <r>
      <t xml:space="preserve">TM </t>
    </r>
    <r>
      <rPr>
        <u/>
        <sz val="8"/>
        <color rgb="FF0000FF"/>
        <rFont val="Tahoma"/>
        <family val="2"/>
      </rPr>
      <t>0.240</t>
    </r>
  </si>
  <si>
    <r>
      <t xml:space="preserve">T </t>
    </r>
    <r>
      <rPr>
        <u/>
        <sz val="8"/>
        <color rgb="FF0000FF"/>
        <rFont val="Tahoma"/>
        <family val="2"/>
      </rPr>
      <t>0.055</t>
    </r>
  </si>
  <si>
    <r>
      <t xml:space="preserve">T </t>
    </r>
    <r>
      <rPr>
        <u/>
        <sz val="8"/>
        <color theme="1"/>
        <rFont val="Tahoma"/>
        <family val="2"/>
      </rPr>
      <t>109.498%</t>
    </r>
  </si>
  <si>
    <r>
      <t xml:space="preserve">T </t>
    </r>
    <r>
      <rPr>
        <u/>
        <sz val="8"/>
        <color theme="1"/>
        <rFont val="Tahoma"/>
        <family val="2"/>
      </rPr>
      <t>578.400</t>
    </r>
  </si>
  <si>
    <r>
      <t xml:space="preserve">T </t>
    </r>
    <r>
      <rPr>
        <u/>
        <sz val="8"/>
        <color theme="1"/>
        <rFont val="Tahoma"/>
        <family val="2"/>
      </rPr>
      <t>110.064%</t>
    </r>
  </si>
  <si>
    <r>
      <t xml:space="preserve">T </t>
    </r>
    <r>
      <rPr>
        <u/>
        <sz val="8"/>
        <color theme="1"/>
        <rFont val="Tahoma"/>
        <family val="2"/>
      </rPr>
      <t>575.400</t>
    </r>
  </si>
  <si>
    <r>
      <t xml:space="preserve">T </t>
    </r>
    <r>
      <rPr>
        <u/>
        <sz val="8"/>
        <color theme="1"/>
        <rFont val="Tahoma"/>
        <family val="2"/>
      </rPr>
      <t>109.500%</t>
    </r>
  </si>
  <si>
    <r>
      <t xml:space="preserve">T </t>
    </r>
    <r>
      <rPr>
        <u/>
        <sz val="8"/>
        <color theme="1"/>
        <rFont val="Tahoma"/>
        <family val="2"/>
      </rPr>
      <t>579.100</t>
    </r>
  </si>
  <si>
    <r>
      <t xml:space="preserve">T </t>
    </r>
    <r>
      <rPr>
        <u/>
        <sz val="8"/>
        <color rgb="FF0000FF"/>
        <rFont val="Tahoma"/>
        <family val="2"/>
      </rPr>
      <t>109.687%</t>
    </r>
  </si>
  <si>
    <r>
      <t xml:space="preserve">T </t>
    </r>
    <r>
      <rPr>
        <u/>
        <sz val="8"/>
        <color rgb="FF0000FF"/>
        <rFont val="Tahoma"/>
        <family val="2"/>
      </rPr>
      <t>577.600</t>
    </r>
  </si>
  <si>
    <r>
      <t xml:space="preserve">T </t>
    </r>
    <r>
      <rPr>
        <u/>
        <sz val="8"/>
        <color rgb="FF0000FF"/>
        <rFont val="Tahoma"/>
        <family val="2"/>
      </rPr>
      <t>0.326%</t>
    </r>
  </si>
  <si>
    <r>
      <t xml:space="preserve">T </t>
    </r>
    <r>
      <rPr>
        <u/>
        <sz val="8"/>
        <color rgb="FF0000FF"/>
        <rFont val="Tahoma"/>
        <family val="2"/>
      </rPr>
      <t>0.297</t>
    </r>
  </si>
  <si>
    <r>
      <t xml:space="preserve">T </t>
    </r>
    <r>
      <rPr>
        <u/>
        <sz val="8"/>
        <color rgb="FF0000FF"/>
        <rFont val="Tahoma"/>
        <family val="2"/>
      </rPr>
      <t>0.340</t>
    </r>
  </si>
  <si>
    <r>
      <t xml:space="preserve">T </t>
    </r>
    <r>
      <rPr>
        <u/>
        <sz val="8"/>
        <color theme="1"/>
        <rFont val="Tahoma"/>
        <family val="2"/>
      </rPr>
      <t>95.238%</t>
    </r>
  </si>
  <si>
    <r>
      <t xml:space="preserve">T </t>
    </r>
    <r>
      <rPr>
        <u/>
        <sz val="8"/>
        <color theme="1"/>
        <rFont val="Tahoma"/>
        <family val="2"/>
      </rPr>
      <t>99.988%</t>
    </r>
  </si>
  <si>
    <r>
      <t xml:space="preserve">T </t>
    </r>
    <r>
      <rPr>
        <u/>
        <sz val="8"/>
        <color theme="1"/>
        <rFont val="Tahoma"/>
        <family val="2"/>
      </rPr>
      <t>95.700%</t>
    </r>
  </si>
  <si>
    <r>
      <t xml:space="preserve">T </t>
    </r>
    <r>
      <rPr>
        <u/>
        <sz val="8"/>
        <color theme="1"/>
        <rFont val="Tahoma"/>
        <family val="2"/>
      </rPr>
      <t>101.045%</t>
    </r>
  </si>
  <si>
    <r>
      <t xml:space="preserve">T </t>
    </r>
    <r>
      <rPr>
        <u/>
        <sz val="8"/>
        <color theme="1"/>
        <rFont val="Tahoma"/>
        <family val="2"/>
      </rPr>
      <t>95.705%</t>
    </r>
  </si>
  <si>
    <r>
      <t xml:space="preserve">T </t>
    </r>
    <r>
      <rPr>
        <u/>
        <sz val="8"/>
        <color theme="1"/>
        <rFont val="Tahoma"/>
        <family val="2"/>
      </rPr>
      <t>101.136%</t>
    </r>
  </si>
  <si>
    <r>
      <t xml:space="preserve">T </t>
    </r>
    <r>
      <rPr>
        <u/>
        <sz val="8"/>
        <color rgb="FF0000FF"/>
        <rFont val="Tahoma"/>
        <family val="2"/>
      </rPr>
      <t>95.548%</t>
    </r>
  </si>
  <si>
    <r>
      <t xml:space="preserve">T </t>
    </r>
    <r>
      <rPr>
        <u/>
        <sz val="8"/>
        <color rgb="FF0000FF"/>
        <rFont val="Tahoma"/>
        <family val="2"/>
      </rPr>
      <t>100.723%</t>
    </r>
  </si>
  <si>
    <r>
      <t xml:space="preserve">T </t>
    </r>
    <r>
      <rPr>
        <u/>
        <sz val="8"/>
        <color rgb="FF0000FF"/>
        <rFont val="Tahoma"/>
        <family val="2"/>
      </rPr>
      <t>0.268%</t>
    </r>
  </si>
  <si>
    <r>
      <t xml:space="preserve">T </t>
    </r>
    <r>
      <rPr>
        <u/>
        <sz val="8"/>
        <color rgb="FF0000FF"/>
        <rFont val="Tahoma"/>
        <family val="2"/>
      </rPr>
      <t>0.638%</t>
    </r>
  </si>
  <si>
    <r>
      <t xml:space="preserve">T </t>
    </r>
    <r>
      <rPr>
        <u/>
        <sz val="8"/>
        <color rgb="FF0000FF"/>
        <rFont val="Tahoma"/>
        <family val="2"/>
      </rPr>
      <t>0.280</t>
    </r>
  </si>
  <si>
    <r>
      <t xml:space="preserve">T </t>
    </r>
    <r>
      <rPr>
        <u/>
        <sz val="8"/>
        <color rgb="FF0000FF"/>
        <rFont val="Tahoma"/>
        <family val="2"/>
      </rPr>
      <t>0.633</t>
    </r>
  </si>
  <si>
    <r>
      <t>SNW-60-C</t>
    </r>
    <r>
      <rPr>
        <sz val="7"/>
        <color theme="1"/>
        <rFont val="Tahoma"/>
        <family val="2"/>
      </rPr>
      <t>7/11/2013 6:57:01 PM</t>
    </r>
  </si>
  <si>
    <r>
      <t xml:space="preserve">T </t>
    </r>
    <r>
      <rPr>
        <u/>
        <sz val="8"/>
        <color theme="1"/>
        <rFont val="Tahoma"/>
        <family val="2"/>
      </rPr>
      <t>13110.000</t>
    </r>
  </si>
  <si>
    <r>
      <t xml:space="preserve">T </t>
    </r>
    <r>
      <rPr>
        <u/>
        <sz val="8"/>
        <color theme="1"/>
        <rFont val="Tahoma"/>
        <family val="2"/>
      </rPr>
      <t>45300.000</t>
    </r>
  </si>
  <si>
    <r>
      <t xml:space="preserve">T </t>
    </r>
    <r>
      <rPr>
        <u/>
        <sz val="8"/>
        <color theme="1"/>
        <rFont val="Tahoma"/>
        <family val="2"/>
      </rPr>
      <t>4296.000</t>
    </r>
  </si>
  <si>
    <r>
      <t xml:space="preserve">T </t>
    </r>
    <r>
      <rPr>
        <u/>
        <sz val="8"/>
        <color theme="1"/>
        <rFont val="Tahoma"/>
        <family val="2"/>
      </rPr>
      <t>40150.000</t>
    </r>
  </si>
  <si>
    <r>
      <t xml:space="preserve">TM </t>
    </r>
    <r>
      <rPr>
        <u/>
        <sz val="8"/>
        <color theme="1"/>
        <rFont val="Tahoma"/>
        <family val="2"/>
      </rPr>
      <t>445400.000</t>
    </r>
  </si>
  <si>
    <r>
      <t xml:space="preserve">TM </t>
    </r>
    <r>
      <rPr>
        <u/>
        <sz val="8"/>
        <color theme="1"/>
        <rFont val="Tahoma"/>
        <family val="2"/>
      </rPr>
      <t>435800.000</t>
    </r>
  </si>
  <si>
    <r>
      <t xml:space="preserve">T </t>
    </r>
    <r>
      <rPr>
        <u/>
        <sz val="8"/>
        <color theme="1"/>
        <rFont val="Tahoma"/>
        <family val="2"/>
      </rPr>
      <t>115.849%</t>
    </r>
  </si>
  <si>
    <r>
      <t xml:space="preserve">T </t>
    </r>
    <r>
      <rPr>
        <u/>
        <sz val="8"/>
        <color theme="1"/>
        <rFont val="Tahoma"/>
        <family val="2"/>
      </rPr>
      <t>677.200</t>
    </r>
  </si>
  <si>
    <r>
      <t xml:space="preserve">T </t>
    </r>
    <r>
      <rPr>
        <u/>
        <sz val="8"/>
        <color theme="1"/>
        <rFont val="Tahoma"/>
        <family val="2"/>
      </rPr>
      <t>1116.000</t>
    </r>
  </si>
  <si>
    <r>
      <t xml:space="preserve">T </t>
    </r>
    <r>
      <rPr>
        <u/>
        <sz val="8"/>
        <color theme="1"/>
        <rFont val="Tahoma"/>
        <family val="2"/>
      </rPr>
      <t>13100.000</t>
    </r>
  </si>
  <si>
    <r>
      <t xml:space="preserve">T </t>
    </r>
    <r>
      <rPr>
        <u/>
        <sz val="8"/>
        <color theme="1"/>
        <rFont val="Tahoma"/>
        <family val="2"/>
      </rPr>
      <t>45550.000</t>
    </r>
  </si>
  <si>
    <r>
      <t xml:space="preserve">T </t>
    </r>
    <r>
      <rPr>
        <u/>
        <sz val="8"/>
        <color theme="1"/>
        <rFont val="Tahoma"/>
        <family val="2"/>
      </rPr>
      <t>4336.000</t>
    </r>
  </si>
  <si>
    <r>
      <t xml:space="preserve">T </t>
    </r>
    <r>
      <rPr>
        <u/>
        <sz val="8"/>
        <color theme="1"/>
        <rFont val="Tahoma"/>
        <family val="2"/>
      </rPr>
      <t>40120.000</t>
    </r>
  </si>
  <si>
    <r>
      <t xml:space="preserve">TM </t>
    </r>
    <r>
      <rPr>
        <u/>
        <sz val="8"/>
        <color theme="1"/>
        <rFont val="Tahoma"/>
        <family val="2"/>
      </rPr>
      <t>448700.000</t>
    </r>
  </si>
  <si>
    <r>
      <t xml:space="preserve">TM </t>
    </r>
    <r>
      <rPr>
        <u/>
        <sz val="8"/>
        <color theme="1"/>
        <rFont val="Tahoma"/>
        <family val="2"/>
      </rPr>
      <t>443200.000</t>
    </r>
  </si>
  <si>
    <r>
      <t xml:space="preserve">T </t>
    </r>
    <r>
      <rPr>
        <u/>
        <sz val="8"/>
        <color theme="1"/>
        <rFont val="Tahoma"/>
        <family val="2"/>
      </rPr>
      <t>116.421%</t>
    </r>
  </si>
  <si>
    <r>
      <t xml:space="preserve">T </t>
    </r>
    <r>
      <rPr>
        <u/>
        <sz val="8"/>
        <color theme="1"/>
        <rFont val="Tahoma"/>
        <family val="2"/>
      </rPr>
      <t>674.100</t>
    </r>
  </si>
  <si>
    <r>
      <t xml:space="preserve">T </t>
    </r>
    <r>
      <rPr>
        <u/>
        <sz val="8"/>
        <color theme="1"/>
        <rFont val="Tahoma"/>
        <family val="2"/>
      </rPr>
      <t>1118.000</t>
    </r>
  </si>
  <si>
    <r>
      <t xml:space="preserve">T </t>
    </r>
    <r>
      <rPr>
        <u/>
        <sz val="8"/>
        <color theme="1"/>
        <rFont val="Tahoma"/>
        <family val="2"/>
      </rPr>
      <t>13090.000</t>
    </r>
  </si>
  <si>
    <r>
      <t xml:space="preserve">T </t>
    </r>
    <r>
      <rPr>
        <u/>
        <sz val="8"/>
        <color theme="1"/>
        <rFont val="Tahoma"/>
        <family val="2"/>
      </rPr>
      <t>45270.000</t>
    </r>
  </si>
  <si>
    <r>
      <t xml:space="preserve">T </t>
    </r>
    <r>
      <rPr>
        <u/>
        <sz val="8"/>
        <color theme="1"/>
        <rFont val="Tahoma"/>
        <family val="2"/>
      </rPr>
      <t>4316.000</t>
    </r>
  </si>
  <si>
    <r>
      <t xml:space="preserve">T </t>
    </r>
    <r>
      <rPr>
        <u/>
        <sz val="8"/>
        <color theme="1"/>
        <rFont val="Tahoma"/>
        <family val="2"/>
      </rPr>
      <t>39930.000</t>
    </r>
  </si>
  <si>
    <r>
      <t xml:space="preserve">TM </t>
    </r>
    <r>
      <rPr>
        <u/>
        <sz val="8"/>
        <color theme="1"/>
        <rFont val="Tahoma"/>
        <family val="2"/>
      </rPr>
      <t>444400.000</t>
    </r>
  </si>
  <si>
    <r>
      <t xml:space="preserve">TM </t>
    </r>
    <r>
      <rPr>
        <u/>
        <sz val="8"/>
        <color theme="1"/>
        <rFont val="Tahoma"/>
        <family val="2"/>
      </rPr>
      <t>441500.000</t>
    </r>
  </si>
  <si>
    <r>
      <t xml:space="preserve">T </t>
    </r>
    <r>
      <rPr>
        <u/>
        <sz val="8"/>
        <color theme="1"/>
        <rFont val="Tahoma"/>
        <family val="2"/>
      </rPr>
      <t>117.903%</t>
    </r>
  </si>
  <si>
    <r>
      <t xml:space="preserve">T </t>
    </r>
    <r>
      <rPr>
        <u/>
        <sz val="8"/>
        <color theme="1"/>
        <rFont val="Tahoma"/>
        <family val="2"/>
      </rPr>
      <t>681.300</t>
    </r>
  </si>
  <si>
    <r>
      <t xml:space="preserve">T </t>
    </r>
    <r>
      <rPr>
        <u/>
        <sz val="8"/>
        <color theme="1"/>
        <rFont val="Tahoma"/>
        <family val="2"/>
      </rPr>
      <t>1114.000</t>
    </r>
  </si>
  <si>
    <r>
      <t xml:space="preserve">T </t>
    </r>
    <r>
      <rPr>
        <u/>
        <sz val="8"/>
        <color rgb="FF0000FF"/>
        <rFont val="Tahoma"/>
        <family val="2"/>
      </rPr>
      <t>13100.000</t>
    </r>
  </si>
  <si>
    <r>
      <t xml:space="preserve">T </t>
    </r>
    <r>
      <rPr>
        <u/>
        <sz val="8"/>
        <color rgb="FF0000FF"/>
        <rFont val="Tahoma"/>
        <family val="2"/>
      </rPr>
      <t>45370.000</t>
    </r>
  </si>
  <si>
    <r>
      <t xml:space="preserve">T </t>
    </r>
    <r>
      <rPr>
        <u/>
        <sz val="8"/>
        <color rgb="FF0000FF"/>
        <rFont val="Tahoma"/>
        <family val="2"/>
      </rPr>
      <t>4316.000</t>
    </r>
  </si>
  <si>
    <r>
      <t xml:space="preserve">T </t>
    </r>
    <r>
      <rPr>
        <u/>
        <sz val="8"/>
        <color rgb="FF0000FF"/>
        <rFont val="Tahoma"/>
        <family val="2"/>
      </rPr>
      <t>40070.000</t>
    </r>
  </si>
  <si>
    <r>
      <t xml:space="preserve">TM </t>
    </r>
    <r>
      <rPr>
        <u/>
        <sz val="8"/>
        <color rgb="FF0000FF"/>
        <rFont val="Tahoma"/>
        <family val="2"/>
      </rPr>
      <t>446200.000</t>
    </r>
  </si>
  <si>
    <r>
      <t xml:space="preserve">TM </t>
    </r>
    <r>
      <rPr>
        <u/>
        <sz val="8"/>
        <color rgb="FF0000FF"/>
        <rFont val="Tahoma"/>
        <family val="2"/>
      </rPr>
      <t>440200.000</t>
    </r>
  </si>
  <si>
    <r>
      <t xml:space="preserve">T </t>
    </r>
    <r>
      <rPr>
        <u/>
        <sz val="8"/>
        <color rgb="FF0000FF"/>
        <rFont val="Tahoma"/>
        <family val="2"/>
      </rPr>
      <t>116.724%</t>
    </r>
  </si>
  <si>
    <r>
      <t xml:space="preserve">T </t>
    </r>
    <r>
      <rPr>
        <u/>
        <sz val="8"/>
        <color rgb="FF0000FF"/>
        <rFont val="Tahoma"/>
        <family val="2"/>
      </rPr>
      <t>677.500</t>
    </r>
  </si>
  <si>
    <r>
      <t xml:space="preserve">T </t>
    </r>
    <r>
      <rPr>
        <u/>
        <sz val="8"/>
        <color rgb="FF0000FF"/>
        <rFont val="Tahoma"/>
        <family val="2"/>
      </rPr>
      <t>1116.000</t>
    </r>
  </si>
  <si>
    <r>
      <t xml:space="preserve">T </t>
    </r>
    <r>
      <rPr>
        <u/>
        <sz val="8"/>
        <color rgb="FF0000FF"/>
        <rFont val="Tahoma"/>
        <family val="2"/>
      </rPr>
      <t>8.712</t>
    </r>
  </si>
  <si>
    <r>
      <t xml:space="preserve">T </t>
    </r>
    <r>
      <rPr>
        <u/>
        <sz val="8"/>
        <color rgb="FF0000FF"/>
        <rFont val="Tahoma"/>
        <family val="2"/>
      </rPr>
      <t>152.600</t>
    </r>
  </si>
  <si>
    <r>
      <t xml:space="preserve">T </t>
    </r>
    <r>
      <rPr>
        <u/>
        <sz val="8"/>
        <color rgb="FF0000FF"/>
        <rFont val="Tahoma"/>
        <family val="2"/>
      </rPr>
      <t>20.270</t>
    </r>
  </si>
  <si>
    <r>
      <t xml:space="preserve">T </t>
    </r>
    <r>
      <rPr>
        <u/>
        <sz val="8"/>
        <color rgb="FF0000FF"/>
        <rFont val="Tahoma"/>
        <family val="2"/>
      </rPr>
      <t>117.600</t>
    </r>
  </si>
  <si>
    <r>
      <t xml:space="preserve">TM </t>
    </r>
    <r>
      <rPr>
        <u/>
        <sz val="8"/>
        <color rgb="FF0000FF"/>
        <rFont val="Tahoma"/>
        <family val="2"/>
      </rPr>
      <t>2234.000</t>
    </r>
  </si>
  <si>
    <r>
      <t xml:space="preserve">TM </t>
    </r>
    <r>
      <rPr>
        <u/>
        <sz val="8"/>
        <color rgb="FF0000FF"/>
        <rFont val="Tahoma"/>
        <family val="2"/>
      </rPr>
      <t>3848.000</t>
    </r>
  </si>
  <si>
    <r>
      <t xml:space="preserve">T </t>
    </r>
    <r>
      <rPr>
        <u/>
        <sz val="8"/>
        <color rgb="FF0000FF"/>
        <rFont val="Tahoma"/>
        <family val="2"/>
      </rPr>
      <t>1.060%</t>
    </r>
  </si>
  <si>
    <r>
      <t xml:space="preserve">T </t>
    </r>
    <r>
      <rPr>
        <u/>
        <sz val="8"/>
        <color rgb="FF0000FF"/>
        <rFont val="Tahoma"/>
        <family val="2"/>
      </rPr>
      <t>3.613</t>
    </r>
  </si>
  <si>
    <r>
      <t xml:space="preserve">T </t>
    </r>
    <r>
      <rPr>
        <u/>
        <sz val="8"/>
        <color rgb="FF0000FF"/>
        <rFont val="Tahoma"/>
        <family val="2"/>
      </rPr>
      <t>2.176</t>
    </r>
  </si>
  <si>
    <r>
      <t xml:space="preserve">T </t>
    </r>
    <r>
      <rPr>
        <u/>
        <sz val="8"/>
        <color rgb="FF0000FF"/>
        <rFont val="Tahoma"/>
        <family val="2"/>
      </rPr>
      <t>0.067</t>
    </r>
  </si>
  <si>
    <r>
      <t xml:space="preserve">T </t>
    </r>
    <r>
      <rPr>
        <u/>
        <sz val="8"/>
        <color rgb="FF0000FF"/>
        <rFont val="Tahoma"/>
        <family val="2"/>
      </rPr>
      <t>0.336</t>
    </r>
  </si>
  <si>
    <r>
      <t xml:space="preserve">T </t>
    </r>
    <r>
      <rPr>
        <u/>
        <sz val="8"/>
        <color rgb="FF0000FF"/>
        <rFont val="Tahoma"/>
        <family val="2"/>
      </rPr>
      <t>0.470</t>
    </r>
  </si>
  <si>
    <r>
      <t xml:space="preserve">TM </t>
    </r>
    <r>
      <rPr>
        <u/>
        <sz val="8"/>
        <color rgb="FF0000FF"/>
        <rFont val="Tahoma"/>
        <family val="2"/>
      </rPr>
      <t>0.501</t>
    </r>
  </si>
  <si>
    <r>
      <t xml:space="preserve">TM </t>
    </r>
    <r>
      <rPr>
        <u/>
        <sz val="8"/>
        <color rgb="FF0000FF"/>
        <rFont val="Tahoma"/>
        <family val="2"/>
      </rPr>
      <t>0.874</t>
    </r>
  </si>
  <si>
    <r>
      <t xml:space="preserve">T </t>
    </r>
    <r>
      <rPr>
        <u/>
        <sz val="8"/>
        <color rgb="FF0000FF"/>
        <rFont val="Tahoma"/>
        <family val="2"/>
      </rPr>
      <t>0.908</t>
    </r>
  </si>
  <si>
    <r>
      <t xml:space="preserve">TM </t>
    </r>
    <r>
      <rPr>
        <u/>
        <sz val="8"/>
        <color theme="1"/>
        <rFont val="Tahoma"/>
        <family val="2"/>
      </rPr>
      <t>2349.000</t>
    </r>
  </si>
  <si>
    <r>
      <t xml:space="preserve">T </t>
    </r>
    <r>
      <rPr>
        <u/>
        <sz val="8"/>
        <color theme="1"/>
        <rFont val="Tahoma"/>
        <family val="2"/>
      </rPr>
      <t>109.861%</t>
    </r>
  </si>
  <si>
    <r>
      <t xml:space="preserve">TM </t>
    </r>
    <r>
      <rPr>
        <u/>
        <sz val="8"/>
        <color theme="1"/>
        <rFont val="Tahoma"/>
        <family val="2"/>
      </rPr>
      <t>2348.000</t>
    </r>
  </si>
  <si>
    <r>
      <t xml:space="preserve">T </t>
    </r>
    <r>
      <rPr>
        <u/>
        <sz val="8"/>
        <color theme="1"/>
        <rFont val="Tahoma"/>
        <family val="2"/>
      </rPr>
      <t>110.591%</t>
    </r>
  </si>
  <si>
    <r>
      <t xml:space="preserve">TM </t>
    </r>
    <r>
      <rPr>
        <u/>
        <sz val="8"/>
        <color theme="1"/>
        <rFont val="Tahoma"/>
        <family val="2"/>
      </rPr>
      <t>2357.000</t>
    </r>
  </si>
  <si>
    <r>
      <t xml:space="preserve">T </t>
    </r>
    <r>
      <rPr>
        <u/>
        <sz val="8"/>
        <color theme="1"/>
        <rFont val="Tahoma"/>
        <family val="2"/>
      </rPr>
      <t>110.692%</t>
    </r>
  </si>
  <si>
    <r>
      <t xml:space="preserve">TM </t>
    </r>
    <r>
      <rPr>
        <u/>
        <sz val="8"/>
        <color rgb="FF0000FF"/>
        <rFont val="Tahoma"/>
        <family val="2"/>
      </rPr>
      <t>2351.000</t>
    </r>
  </si>
  <si>
    <r>
      <t xml:space="preserve">T </t>
    </r>
    <r>
      <rPr>
        <u/>
        <sz val="8"/>
        <color rgb="FF0000FF"/>
        <rFont val="Tahoma"/>
        <family val="2"/>
      </rPr>
      <t>110.381%</t>
    </r>
  </si>
  <si>
    <r>
      <t xml:space="preserve">TM </t>
    </r>
    <r>
      <rPr>
        <u/>
        <sz val="8"/>
        <color rgb="FF0000FF"/>
        <rFont val="Tahoma"/>
        <family val="2"/>
      </rPr>
      <t>4.876</t>
    </r>
  </si>
  <si>
    <r>
      <t xml:space="preserve">T </t>
    </r>
    <r>
      <rPr>
        <u/>
        <sz val="8"/>
        <color rgb="FF0000FF"/>
        <rFont val="Tahoma"/>
        <family val="2"/>
      </rPr>
      <t>0.454%</t>
    </r>
  </si>
  <si>
    <r>
      <t xml:space="preserve">TM </t>
    </r>
    <r>
      <rPr>
        <u/>
        <sz val="8"/>
        <color rgb="FF0000FF"/>
        <rFont val="Tahoma"/>
        <family val="2"/>
      </rPr>
      <t>0.207</t>
    </r>
  </si>
  <si>
    <r>
      <t xml:space="preserve">T </t>
    </r>
    <r>
      <rPr>
        <u/>
        <sz val="8"/>
        <color theme="1"/>
        <rFont val="Tahoma"/>
        <family val="2"/>
      </rPr>
      <t>107.629%</t>
    </r>
  </si>
  <si>
    <r>
      <t xml:space="preserve">T </t>
    </r>
    <r>
      <rPr>
        <u/>
        <sz val="8"/>
        <color theme="1"/>
        <rFont val="Tahoma"/>
        <family val="2"/>
      </rPr>
      <t>108.127%</t>
    </r>
  </si>
  <si>
    <r>
      <t xml:space="preserve">T </t>
    </r>
    <r>
      <rPr>
        <u/>
        <sz val="8"/>
        <color theme="1"/>
        <rFont val="Tahoma"/>
        <family val="2"/>
      </rPr>
      <t>108.751%</t>
    </r>
  </si>
  <si>
    <r>
      <t xml:space="preserve">T </t>
    </r>
    <r>
      <rPr>
        <u/>
        <sz val="8"/>
        <color theme="1"/>
        <rFont val="Tahoma"/>
        <family val="2"/>
      </rPr>
      <t>282.200</t>
    </r>
  </si>
  <si>
    <r>
      <t xml:space="preserve">T </t>
    </r>
    <r>
      <rPr>
        <u/>
        <sz val="8"/>
        <color rgb="FF0000FF"/>
        <rFont val="Tahoma"/>
        <family val="2"/>
      </rPr>
      <t>108.169%</t>
    </r>
  </si>
  <si>
    <r>
      <t xml:space="preserve">T </t>
    </r>
    <r>
      <rPr>
        <u/>
        <sz val="8"/>
        <color rgb="FF0000FF"/>
        <rFont val="Tahoma"/>
        <family val="2"/>
      </rPr>
      <t>252.300</t>
    </r>
  </si>
  <si>
    <r>
      <t xml:space="preserve">T </t>
    </r>
    <r>
      <rPr>
        <u/>
        <sz val="8"/>
        <color rgb="FF0000FF"/>
        <rFont val="Tahoma"/>
        <family val="2"/>
      </rPr>
      <t>0.562%</t>
    </r>
  </si>
  <si>
    <r>
      <t xml:space="preserve">T </t>
    </r>
    <r>
      <rPr>
        <u/>
        <sz val="8"/>
        <color rgb="FF0000FF"/>
        <rFont val="Tahoma"/>
        <family val="2"/>
      </rPr>
      <t>25.900</t>
    </r>
  </si>
  <si>
    <r>
      <t xml:space="preserve">T </t>
    </r>
    <r>
      <rPr>
        <u/>
        <sz val="8"/>
        <color rgb="FF0000FF"/>
        <rFont val="Tahoma"/>
        <family val="2"/>
      </rPr>
      <t>0.520</t>
    </r>
  </si>
  <si>
    <r>
      <t xml:space="preserve">T </t>
    </r>
    <r>
      <rPr>
        <u/>
        <sz val="8"/>
        <color rgb="FF0000FF"/>
        <rFont val="Tahoma"/>
        <family val="2"/>
      </rPr>
      <t>10.270</t>
    </r>
  </si>
  <si>
    <r>
      <t xml:space="preserve">T </t>
    </r>
    <r>
      <rPr>
        <u/>
        <sz val="8"/>
        <color theme="1"/>
        <rFont val="Tahoma"/>
        <family val="2"/>
      </rPr>
      <t>94.478%</t>
    </r>
  </si>
  <si>
    <r>
      <t xml:space="preserve">T </t>
    </r>
    <r>
      <rPr>
        <u/>
        <sz val="8"/>
        <color theme="1"/>
        <rFont val="Tahoma"/>
        <family val="2"/>
      </rPr>
      <t>99.497%</t>
    </r>
  </si>
  <si>
    <r>
      <t xml:space="preserve">T </t>
    </r>
    <r>
      <rPr>
        <u/>
        <sz val="8"/>
        <color theme="1"/>
        <rFont val="Tahoma"/>
        <family val="2"/>
      </rPr>
      <t>94.815%</t>
    </r>
  </si>
  <si>
    <r>
      <t xml:space="preserve">T </t>
    </r>
    <r>
      <rPr>
        <u/>
        <sz val="8"/>
        <color theme="1"/>
        <rFont val="Tahoma"/>
        <family val="2"/>
      </rPr>
      <t>100.308%</t>
    </r>
  </si>
  <si>
    <r>
      <t xml:space="preserve">T </t>
    </r>
    <r>
      <rPr>
        <u/>
        <sz val="8"/>
        <color theme="1"/>
        <rFont val="Tahoma"/>
        <family val="2"/>
      </rPr>
      <t>94.843%</t>
    </r>
  </si>
  <si>
    <r>
      <t xml:space="preserve">T </t>
    </r>
    <r>
      <rPr>
        <u/>
        <sz val="8"/>
        <color theme="1"/>
        <rFont val="Tahoma"/>
        <family val="2"/>
      </rPr>
      <t>100.242%</t>
    </r>
  </si>
  <si>
    <r>
      <t xml:space="preserve">T </t>
    </r>
    <r>
      <rPr>
        <u/>
        <sz val="8"/>
        <color rgb="FF0000FF"/>
        <rFont val="Tahoma"/>
        <family val="2"/>
      </rPr>
      <t>94.712%</t>
    </r>
  </si>
  <si>
    <r>
      <t xml:space="preserve">T </t>
    </r>
    <r>
      <rPr>
        <u/>
        <sz val="8"/>
        <color rgb="FF0000FF"/>
        <rFont val="Tahoma"/>
        <family val="2"/>
      </rPr>
      <t>100.016%</t>
    </r>
  </si>
  <si>
    <r>
      <t xml:space="preserve">T </t>
    </r>
    <r>
      <rPr>
        <u/>
        <sz val="8"/>
        <color rgb="FF0000FF"/>
        <rFont val="Tahoma"/>
        <family val="2"/>
      </rPr>
      <t>0.203%</t>
    </r>
  </si>
  <si>
    <r>
      <t xml:space="preserve">T </t>
    </r>
    <r>
      <rPr>
        <u/>
        <sz val="8"/>
        <color rgb="FF0000FF"/>
        <rFont val="Tahoma"/>
        <family val="2"/>
      </rPr>
      <t>0.450%</t>
    </r>
  </si>
  <si>
    <r>
      <t xml:space="preserve">T </t>
    </r>
    <r>
      <rPr>
        <u/>
        <sz val="8"/>
        <color rgb="FF0000FF"/>
        <rFont val="Tahoma"/>
        <family val="2"/>
      </rPr>
      <t>0.215</t>
    </r>
  </si>
  <si>
    <r>
      <t>EMW-64-C</t>
    </r>
    <r>
      <rPr>
        <sz val="7"/>
        <color theme="1"/>
        <rFont val="Tahoma"/>
        <family val="2"/>
      </rPr>
      <t>7/11/2013 7:04:51 PM</t>
    </r>
  </si>
  <si>
    <r>
      <t xml:space="preserve">T </t>
    </r>
    <r>
      <rPr>
        <u/>
        <sz val="8"/>
        <color theme="1"/>
        <rFont val="Tahoma"/>
        <family val="2"/>
      </rPr>
      <t>4728.000</t>
    </r>
  </si>
  <si>
    <r>
      <t xml:space="preserve">T </t>
    </r>
    <r>
      <rPr>
        <u/>
        <sz val="8"/>
        <color theme="1"/>
        <rFont val="Tahoma"/>
        <family val="2"/>
      </rPr>
      <t>57130.000</t>
    </r>
  </si>
  <si>
    <r>
      <t xml:space="preserve">T </t>
    </r>
    <r>
      <rPr>
        <u/>
        <sz val="8"/>
        <color theme="1"/>
        <rFont val="Tahoma"/>
        <family val="2"/>
      </rPr>
      <t>7007.000</t>
    </r>
  </si>
  <si>
    <r>
      <t xml:space="preserve">T </t>
    </r>
    <r>
      <rPr>
        <u/>
        <sz val="8"/>
        <color theme="1"/>
        <rFont val="Tahoma"/>
        <family val="2"/>
      </rPr>
      <t>43200.000</t>
    </r>
  </si>
  <si>
    <r>
      <t xml:space="preserve">TM </t>
    </r>
    <r>
      <rPr>
        <u/>
        <sz val="8"/>
        <color theme="1"/>
        <rFont val="Tahoma"/>
        <family val="2"/>
      </rPr>
      <t>485100.000</t>
    </r>
  </si>
  <si>
    <r>
      <t xml:space="preserve">TM </t>
    </r>
    <r>
      <rPr>
        <u/>
        <sz val="8"/>
        <color theme="1"/>
        <rFont val="Tahoma"/>
        <family val="2"/>
      </rPr>
      <t>700000.000</t>
    </r>
  </si>
  <si>
    <r>
      <t xml:space="preserve">T </t>
    </r>
    <r>
      <rPr>
        <u/>
        <sz val="8"/>
        <color theme="1"/>
        <rFont val="Tahoma"/>
        <family val="2"/>
      </rPr>
      <t>115.160%</t>
    </r>
  </si>
  <si>
    <r>
      <t xml:space="preserve">T </t>
    </r>
    <r>
      <rPr>
        <u/>
        <sz val="8"/>
        <color theme="1"/>
        <rFont val="Tahoma"/>
        <family val="2"/>
      </rPr>
      <t>1135.000</t>
    </r>
  </si>
  <si>
    <r>
      <t xml:space="preserve">T </t>
    </r>
    <r>
      <rPr>
        <u/>
        <sz val="8"/>
        <color theme="1"/>
        <rFont val="Tahoma"/>
        <family val="2"/>
      </rPr>
      <t>1770.000</t>
    </r>
  </si>
  <si>
    <r>
      <t xml:space="preserve">T </t>
    </r>
    <r>
      <rPr>
        <u/>
        <sz val="8"/>
        <color theme="1"/>
        <rFont val="Tahoma"/>
        <family val="2"/>
      </rPr>
      <t>4700.000</t>
    </r>
  </si>
  <si>
    <r>
      <t xml:space="preserve">T </t>
    </r>
    <r>
      <rPr>
        <u/>
        <sz val="8"/>
        <color theme="1"/>
        <rFont val="Tahoma"/>
        <family val="2"/>
      </rPr>
      <t>56780.000</t>
    </r>
  </si>
  <si>
    <r>
      <t xml:space="preserve">T </t>
    </r>
    <r>
      <rPr>
        <u/>
        <sz val="8"/>
        <color theme="1"/>
        <rFont val="Tahoma"/>
        <family val="2"/>
      </rPr>
      <t>6944.000</t>
    </r>
  </si>
  <si>
    <r>
      <t xml:space="preserve">T </t>
    </r>
    <r>
      <rPr>
        <u/>
        <sz val="8"/>
        <color theme="1"/>
        <rFont val="Tahoma"/>
        <family val="2"/>
      </rPr>
      <t>42680.000</t>
    </r>
  </si>
  <si>
    <r>
      <t xml:space="preserve">TM </t>
    </r>
    <r>
      <rPr>
        <u/>
        <sz val="8"/>
        <color theme="1"/>
        <rFont val="Tahoma"/>
        <family val="2"/>
      </rPr>
      <t>484200.000</t>
    </r>
  </si>
  <si>
    <r>
      <t xml:space="preserve">TM </t>
    </r>
    <r>
      <rPr>
        <u/>
        <sz val="8"/>
        <color theme="1"/>
        <rFont val="Tahoma"/>
        <family val="2"/>
      </rPr>
      <t>707500.000</t>
    </r>
  </si>
  <si>
    <r>
      <t xml:space="preserve">T </t>
    </r>
    <r>
      <rPr>
        <u/>
        <sz val="8"/>
        <color theme="1"/>
        <rFont val="Tahoma"/>
        <family val="2"/>
      </rPr>
      <t>116.381%</t>
    </r>
  </si>
  <si>
    <r>
      <t xml:space="preserve">T </t>
    </r>
    <r>
      <rPr>
        <u/>
        <sz val="8"/>
        <color theme="1"/>
        <rFont val="Tahoma"/>
        <family val="2"/>
      </rPr>
      <t>1126.000</t>
    </r>
  </si>
  <si>
    <r>
      <t xml:space="preserve">T </t>
    </r>
    <r>
      <rPr>
        <u/>
        <sz val="8"/>
        <color theme="1"/>
        <rFont val="Tahoma"/>
        <family val="2"/>
      </rPr>
      <t>1771.000</t>
    </r>
  </si>
  <si>
    <r>
      <t xml:space="preserve">T </t>
    </r>
    <r>
      <rPr>
        <u/>
        <sz val="8"/>
        <color theme="1"/>
        <rFont val="Tahoma"/>
        <family val="2"/>
      </rPr>
      <t>4736.000</t>
    </r>
  </si>
  <si>
    <r>
      <t xml:space="preserve">T </t>
    </r>
    <r>
      <rPr>
        <u/>
        <sz val="8"/>
        <color theme="1"/>
        <rFont val="Tahoma"/>
        <family val="2"/>
      </rPr>
      <t>56920.000</t>
    </r>
  </si>
  <si>
    <r>
      <t xml:space="preserve">T </t>
    </r>
    <r>
      <rPr>
        <u/>
        <sz val="8"/>
        <color theme="1"/>
        <rFont val="Tahoma"/>
        <family val="2"/>
      </rPr>
      <t>7131.000</t>
    </r>
  </si>
  <si>
    <r>
      <t xml:space="preserve">T </t>
    </r>
    <r>
      <rPr>
        <u/>
        <sz val="8"/>
        <color theme="1"/>
        <rFont val="Tahoma"/>
        <family val="2"/>
      </rPr>
      <t>42770.000</t>
    </r>
  </si>
  <si>
    <r>
      <t xml:space="preserve">TM </t>
    </r>
    <r>
      <rPr>
        <u/>
        <sz val="8"/>
        <color theme="1"/>
        <rFont val="Tahoma"/>
        <family val="2"/>
      </rPr>
      <t>485200.000</t>
    </r>
  </si>
  <si>
    <r>
      <t xml:space="preserve">TM </t>
    </r>
    <r>
      <rPr>
        <u/>
        <sz val="8"/>
        <color theme="1"/>
        <rFont val="Tahoma"/>
        <family val="2"/>
      </rPr>
      <t>707200.000</t>
    </r>
  </si>
  <si>
    <r>
      <t xml:space="preserve">T </t>
    </r>
    <r>
      <rPr>
        <u/>
        <sz val="8"/>
        <color theme="1"/>
        <rFont val="Tahoma"/>
        <family val="2"/>
      </rPr>
      <t>116.507%</t>
    </r>
  </si>
  <si>
    <r>
      <t xml:space="preserve">T </t>
    </r>
    <r>
      <rPr>
        <u/>
        <sz val="8"/>
        <color theme="1"/>
        <rFont val="Tahoma"/>
        <family val="2"/>
      </rPr>
      <t>1109.000</t>
    </r>
  </si>
  <si>
    <r>
      <t xml:space="preserve">T </t>
    </r>
    <r>
      <rPr>
        <u/>
        <sz val="8"/>
        <color theme="1"/>
        <rFont val="Tahoma"/>
        <family val="2"/>
      </rPr>
      <t>1774.000</t>
    </r>
  </si>
  <si>
    <r>
      <t xml:space="preserve">T </t>
    </r>
    <r>
      <rPr>
        <u/>
        <sz val="8"/>
        <color rgb="FF0000FF"/>
        <rFont val="Tahoma"/>
        <family val="2"/>
      </rPr>
      <t>4721.000</t>
    </r>
  </si>
  <si>
    <r>
      <t xml:space="preserve">T </t>
    </r>
    <r>
      <rPr>
        <u/>
        <sz val="8"/>
        <color rgb="FF0000FF"/>
        <rFont val="Tahoma"/>
        <family val="2"/>
      </rPr>
      <t>56940.000</t>
    </r>
  </si>
  <si>
    <r>
      <t xml:space="preserve">T </t>
    </r>
    <r>
      <rPr>
        <u/>
        <sz val="8"/>
        <color rgb="FF0000FF"/>
        <rFont val="Tahoma"/>
        <family val="2"/>
      </rPr>
      <t>7027.000</t>
    </r>
  </si>
  <si>
    <r>
      <t xml:space="preserve">T </t>
    </r>
    <r>
      <rPr>
        <u/>
        <sz val="8"/>
        <color rgb="FF0000FF"/>
        <rFont val="Tahoma"/>
        <family val="2"/>
      </rPr>
      <t>42880.000</t>
    </r>
  </si>
  <si>
    <r>
      <t xml:space="preserve">TM </t>
    </r>
    <r>
      <rPr>
        <u/>
        <sz val="8"/>
        <color rgb="FF0000FF"/>
        <rFont val="Tahoma"/>
        <family val="2"/>
      </rPr>
      <t>484800.000</t>
    </r>
  </si>
  <si>
    <r>
      <t xml:space="preserve">TM </t>
    </r>
    <r>
      <rPr>
        <u/>
        <sz val="8"/>
        <color rgb="FF0000FF"/>
        <rFont val="Tahoma"/>
        <family val="2"/>
      </rPr>
      <t>704900.000</t>
    </r>
  </si>
  <si>
    <r>
      <t xml:space="preserve">T </t>
    </r>
    <r>
      <rPr>
        <u/>
        <sz val="8"/>
        <color rgb="FF0000FF"/>
        <rFont val="Tahoma"/>
        <family val="2"/>
      </rPr>
      <t>116.016%</t>
    </r>
  </si>
  <si>
    <r>
      <t xml:space="preserve">T </t>
    </r>
    <r>
      <rPr>
        <u/>
        <sz val="8"/>
        <color rgb="FF0000FF"/>
        <rFont val="Tahoma"/>
        <family val="2"/>
      </rPr>
      <t>1123.000</t>
    </r>
  </si>
  <si>
    <r>
      <t xml:space="preserve">T </t>
    </r>
    <r>
      <rPr>
        <u/>
        <sz val="8"/>
        <color rgb="FF0000FF"/>
        <rFont val="Tahoma"/>
        <family val="2"/>
      </rPr>
      <t>1772.000</t>
    </r>
  </si>
  <si>
    <r>
      <t xml:space="preserve">T </t>
    </r>
    <r>
      <rPr>
        <u/>
        <sz val="8"/>
        <color rgb="FF0000FF"/>
        <rFont val="Tahoma"/>
        <family val="2"/>
      </rPr>
      <t>19.040</t>
    </r>
  </si>
  <si>
    <r>
      <t xml:space="preserve">T </t>
    </r>
    <r>
      <rPr>
        <u/>
        <sz val="8"/>
        <color rgb="FF0000FF"/>
        <rFont val="Tahoma"/>
        <family val="2"/>
      </rPr>
      <t>178.900</t>
    </r>
  </si>
  <si>
    <r>
      <t xml:space="preserve">T </t>
    </r>
    <r>
      <rPr>
        <u/>
        <sz val="8"/>
        <color rgb="FF0000FF"/>
        <rFont val="Tahoma"/>
        <family val="2"/>
      </rPr>
      <t>95.050</t>
    </r>
  </si>
  <si>
    <r>
      <t xml:space="preserve">T </t>
    </r>
    <r>
      <rPr>
        <u/>
        <sz val="8"/>
        <color rgb="FF0000FF"/>
        <rFont val="Tahoma"/>
        <family val="2"/>
      </rPr>
      <t>281.000</t>
    </r>
  </si>
  <si>
    <r>
      <t xml:space="preserve">TM </t>
    </r>
    <r>
      <rPr>
        <u/>
        <sz val="8"/>
        <color rgb="FF0000FF"/>
        <rFont val="Tahoma"/>
        <family val="2"/>
      </rPr>
      <t>570.400</t>
    </r>
  </si>
  <si>
    <r>
      <t xml:space="preserve">TM </t>
    </r>
    <r>
      <rPr>
        <u/>
        <sz val="8"/>
        <color rgb="FF0000FF"/>
        <rFont val="Tahoma"/>
        <family val="2"/>
      </rPr>
      <t>4235.000</t>
    </r>
  </si>
  <si>
    <r>
      <t xml:space="preserve">T </t>
    </r>
    <r>
      <rPr>
        <u/>
        <sz val="8"/>
        <color rgb="FF0000FF"/>
        <rFont val="Tahoma"/>
        <family val="2"/>
      </rPr>
      <t>0.744%</t>
    </r>
  </si>
  <si>
    <r>
      <t xml:space="preserve">T </t>
    </r>
    <r>
      <rPr>
        <u/>
        <sz val="8"/>
        <color rgb="FF0000FF"/>
        <rFont val="Tahoma"/>
        <family val="2"/>
      </rPr>
      <t>13.100</t>
    </r>
  </si>
  <si>
    <r>
      <t xml:space="preserve">T </t>
    </r>
    <r>
      <rPr>
        <u/>
        <sz val="8"/>
        <color rgb="FF0000FF"/>
        <rFont val="Tahoma"/>
        <family val="2"/>
      </rPr>
      <t>2.577</t>
    </r>
  </si>
  <si>
    <r>
      <t xml:space="preserve">T </t>
    </r>
    <r>
      <rPr>
        <u/>
        <sz val="8"/>
        <color rgb="FF0000FF"/>
        <rFont val="Tahoma"/>
        <family val="2"/>
      </rPr>
      <t>0.403</t>
    </r>
  </si>
  <si>
    <r>
      <t xml:space="preserve">T </t>
    </r>
    <r>
      <rPr>
        <u/>
        <sz val="8"/>
        <color rgb="FF0000FF"/>
        <rFont val="Tahoma"/>
        <family val="2"/>
      </rPr>
      <t>0.314</t>
    </r>
  </si>
  <si>
    <r>
      <t xml:space="preserve">TM </t>
    </r>
    <r>
      <rPr>
        <u/>
        <sz val="8"/>
        <color rgb="FF0000FF"/>
        <rFont val="Tahoma"/>
        <family val="2"/>
      </rPr>
      <t>0.118</t>
    </r>
  </si>
  <si>
    <r>
      <t xml:space="preserve">TM </t>
    </r>
    <r>
      <rPr>
        <u/>
        <sz val="8"/>
        <color rgb="FF0000FF"/>
        <rFont val="Tahoma"/>
        <family val="2"/>
      </rPr>
      <t>0.601</t>
    </r>
  </si>
  <si>
    <r>
      <t xml:space="preserve">T </t>
    </r>
    <r>
      <rPr>
        <u/>
        <sz val="8"/>
        <color rgb="FF0000FF"/>
        <rFont val="Tahoma"/>
        <family val="2"/>
      </rPr>
      <t>0.641</t>
    </r>
  </si>
  <si>
    <r>
      <t xml:space="preserve">T </t>
    </r>
    <r>
      <rPr>
        <u/>
        <sz val="8"/>
        <color rgb="FF0000FF"/>
        <rFont val="Tahoma"/>
        <family val="2"/>
      </rPr>
      <t>1.166</t>
    </r>
  </si>
  <si>
    <r>
      <t xml:space="preserve">T </t>
    </r>
    <r>
      <rPr>
        <u/>
        <sz val="8"/>
        <color rgb="FF0000FF"/>
        <rFont val="Tahoma"/>
        <family val="2"/>
      </rPr>
      <t>0.146</t>
    </r>
  </si>
  <si>
    <r>
      <t xml:space="preserve">TM </t>
    </r>
    <r>
      <rPr>
        <u/>
        <sz val="8"/>
        <color theme="1"/>
        <rFont val="Tahoma"/>
        <family val="2"/>
      </rPr>
      <t>5312.000</t>
    </r>
  </si>
  <si>
    <r>
      <t xml:space="preserve">T </t>
    </r>
    <r>
      <rPr>
        <u/>
        <sz val="8"/>
        <color theme="1"/>
        <rFont val="Tahoma"/>
        <family val="2"/>
      </rPr>
      <t>109.395%</t>
    </r>
  </si>
  <si>
    <r>
      <t xml:space="preserve">TM </t>
    </r>
    <r>
      <rPr>
        <u/>
        <sz val="8"/>
        <color theme="1"/>
        <rFont val="Tahoma"/>
        <family val="2"/>
      </rPr>
      <t>5310.000</t>
    </r>
  </si>
  <si>
    <r>
      <t xml:space="preserve">T </t>
    </r>
    <r>
      <rPr>
        <u/>
        <sz val="8"/>
        <color theme="1"/>
        <rFont val="Tahoma"/>
        <family val="2"/>
      </rPr>
      <t>109.639%</t>
    </r>
  </si>
  <si>
    <r>
      <t xml:space="preserve">TM </t>
    </r>
    <r>
      <rPr>
        <u/>
        <sz val="8"/>
        <color theme="1"/>
        <rFont val="Tahoma"/>
        <family val="2"/>
      </rPr>
      <t>5336.000</t>
    </r>
  </si>
  <si>
    <r>
      <t xml:space="preserve">T </t>
    </r>
    <r>
      <rPr>
        <u/>
        <sz val="8"/>
        <color theme="1"/>
        <rFont val="Tahoma"/>
        <family val="2"/>
      </rPr>
      <t>109.621%</t>
    </r>
  </si>
  <si>
    <r>
      <t xml:space="preserve">TM </t>
    </r>
    <r>
      <rPr>
        <u/>
        <sz val="8"/>
        <color rgb="FF0000FF"/>
        <rFont val="Tahoma"/>
        <family val="2"/>
      </rPr>
      <t>5319.000</t>
    </r>
  </si>
  <si>
    <r>
      <t xml:space="preserve">T </t>
    </r>
    <r>
      <rPr>
        <u/>
        <sz val="8"/>
        <color rgb="FF0000FF"/>
        <rFont val="Tahoma"/>
        <family val="2"/>
      </rPr>
      <t>109.552%</t>
    </r>
  </si>
  <si>
    <r>
      <t xml:space="preserve">TM </t>
    </r>
    <r>
      <rPr>
        <u/>
        <sz val="8"/>
        <color rgb="FF0000FF"/>
        <rFont val="Tahoma"/>
        <family val="2"/>
      </rPr>
      <t>14.540</t>
    </r>
  </si>
  <si>
    <r>
      <t xml:space="preserve">T </t>
    </r>
    <r>
      <rPr>
        <u/>
        <sz val="8"/>
        <color rgb="FF0000FF"/>
        <rFont val="Tahoma"/>
        <family val="2"/>
      </rPr>
      <t>0.136%</t>
    </r>
  </si>
  <si>
    <r>
      <t xml:space="preserve">TM </t>
    </r>
    <r>
      <rPr>
        <u/>
        <sz val="8"/>
        <color rgb="FF0000FF"/>
        <rFont val="Tahoma"/>
        <family val="2"/>
      </rPr>
      <t>0.273</t>
    </r>
  </si>
  <si>
    <r>
      <t xml:space="preserve">T </t>
    </r>
    <r>
      <rPr>
        <u/>
        <sz val="8"/>
        <color rgb="FF0000FF"/>
        <rFont val="Tahoma"/>
        <family val="2"/>
      </rPr>
      <t>0.124</t>
    </r>
  </si>
  <si>
    <r>
      <t xml:space="preserve">T </t>
    </r>
    <r>
      <rPr>
        <u/>
        <sz val="8"/>
        <color theme="1"/>
        <rFont val="Tahoma"/>
        <family val="2"/>
      </rPr>
      <t>107.396%</t>
    </r>
  </si>
  <si>
    <r>
      <t xml:space="preserve">T </t>
    </r>
    <r>
      <rPr>
        <u/>
        <sz val="8"/>
        <color theme="1"/>
        <rFont val="Tahoma"/>
        <family val="2"/>
      </rPr>
      <t>787.900</t>
    </r>
  </si>
  <si>
    <r>
      <t xml:space="preserve">T </t>
    </r>
    <r>
      <rPr>
        <u/>
        <sz val="8"/>
        <color theme="1"/>
        <rFont val="Tahoma"/>
        <family val="2"/>
      </rPr>
      <t>107.610%</t>
    </r>
  </si>
  <si>
    <r>
      <t xml:space="preserve">T </t>
    </r>
    <r>
      <rPr>
        <u/>
        <sz val="8"/>
        <color theme="1"/>
        <rFont val="Tahoma"/>
        <family val="2"/>
      </rPr>
      <t>787.500</t>
    </r>
  </si>
  <si>
    <r>
      <t xml:space="preserve">T </t>
    </r>
    <r>
      <rPr>
        <u/>
        <sz val="8"/>
        <color theme="1"/>
        <rFont val="Tahoma"/>
        <family val="2"/>
      </rPr>
      <t>108.705%</t>
    </r>
  </si>
  <si>
    <r>
      <t xml:space="preserve">T </t>
    </r>
    <r>
      <rPr>
        <u/>
        <sz val="8"/>
        <color theme="1"/>
        <rFont val="Tahoma"/>
        <family val="2"/>
      </rPr>
      <t>780.400</t>
    </r>
  </si>
  <si>
    <r>
      <t xml:space="preserve">T </t>
    </r>
    <r>
      <rPr>
        <u/>
        <sz val="8"/>
        <color rgb="FF0000FF"/>
        <rFont val="Tahoma"/>
        <family val="2"/>
      </rPr>
      <t>107.904%</t>
    </r>
  </si>
  <si>
    <r>
      <t xml:space="preserve">T </t>
    </r>
    <r>
      <rPr>
        <u/>
        <sz val="8"/>
        <color rgb="FF0000FF"/>
        <rFont val="Tahoma"/>
        <family val="2"/>
      </rPr>
      <t>785.300</t>
    </r>
  </si>
  <si>
    <r>
      <t xml:space="preserve">T </t>
    </r>
    <r>
      <rPr>
        <u/>
        <sz val="8"/>
        <color rgb="FF0000FF"/>
        <rFont val="Tahoma"/>
        <family val="2"/>
      </rPr>
      <t>0.702%</t>
    </r>
  </si>
  <si>
    <r>
      <t xml:space="preserve">T </t>
    </r>
    <r>
      <rPr>
        <u/>
        <sz val="8"/>
        <color rgb="FF0000FF"/>
        <rFont val="Tahoma"/>
        <family val="2"/>
      </rPr>
      <t>4.226</t>
    </r>
  </si>
  <si>
    <r>
      <t xml:space="preserve">T </t>
    </r>
    <r>
      <rPr>
        <u/>
        <sz val="8"/>
        <color rgb="FF0000FF"/>
        <rFont val="Tahoma"/>
        <family val="2"/>
      </rPr>
      <t>0.651</t>
    </r>
  </si>
  <si>
    <r>
      <t xml:space="preserve">T </t>
    </r>
    <r>
      <rPr>
        <u/>
        <sz val="8"/>
        <color rgb="FF0000FF"/>
        <rFont val="Tahoma"/>
        <family val="2"/>
      </rPr>
      <t>0.538</t>
    </r>
  </si>
  <si>
    <r>
      <t xml:space="preserve">T </t>
    </r>
    <r>
      <rPr>
        <u/>
        <sz val="8"/>
        <color theme="1"/>
        <rFont val="Tahoma"/>
        <family val="2"/>
      </rPr>
      <t>93.577%</t>
    </r>
  </si>
  <si>
    <r>
      <t xml:space="preserve">T </t>
    </r>
    <r>
      <rPr>
        <u/>
        <sz val="8"/>
        <color theme="1"/>
        <rFont val="Tahoma"/>
        <family val="2"/>
      </rPr>
      <t>93.961%</t>
    </r>
  </si>
  <si>
    <r>
      <t xml:space="preserve">T </t>
    </r>
    <r>
      <rPr>
        <u/>
        <sz val="8"/>
        <color theme="1"/>
        <rFont val="Tahoma"/>
        <family val="2"/>
      </rPr>
      <t>99.392%</t>
    </r>
  </si>
  <si>
    <r>
      <t xml:space="preserve">T </t>
    </r>
    <r>
      <rPr>
        <u/>
        <sz val="8"/>
        <color theme="1"/>
        <rFont val="Tahoma"/>
        <family val="2"/>
      </rPr>
      <t>94.080%</t>
    </r>
  </si>
  <si>
    <r>
      <t xml:space="preserve">T </t>
    </r>
    <r>
      <rPr>
        <u/>
        <sz val="8"/>
        <color theme="1"/>
        <rFont val="Tahoma"/>
        <family val="2"/>
      </rPr>
      <t>99.029%</t>
    </r>
  </si>
  <si>
    <r>
      <t xml:space="preserve">T </t>
    </r>
    <r>
      <rPr>
        <u/>
        <sz val="8"/>
        <color rgb="FF0000FF"/>
        <rFont val="Tahoma"/>
        <family val="2"/>
      </rPr>
      <t>93.873%</t>
    </r>
  </si>
  <si>
    <r>
      <t xml:space="preserve">T </t>
    </r>
    <r>
      <rPr>
        <u/>
        <sz val="8"/>
        <color rgb="FF0000FF"/>
        <rFont val="Tahoma"/>
        <family val="2"/>
      </rPr>
      <t>98.977%</t>
    </r>
  </si>
  <si>
    <r>
      <t xml:space="preserve">T </t>
    </r>
    <r>
      <rPr>
        <u/>
        <sz val="8"/>
        <color rgb="FF0000FF"/>
        <rFont val="Tahoma"/>
        <family val="2"/>
      </rPr>
      <t>0.263%</t>
    </r>
  </si>
  <si>
    <r>
      <t>EME-66-C</t>
    </r>
    <r>
      <rPr>
        <sz val="7"/>
        <color theme="1"/>
        <rFont val="Tahoma"/>
        <family val="2"/>
      </rPr>
      <t>7/11/2013 7:12:40 PM</t>
    </r>
  </si>
  <si>
    <r>
      <t xml:space="preserve">T </t>
    </r>
    <r>
      <rPr>
        <u/>
        <sz val="8"/>
        <color theme="1"/>
        <rFont val="Tahoma"/>
        <family val="2"/>
      </rPr>
      <t>1861.000</t>
    </r>
  </si>
  <si>
    <r>
      <t xml:space="preserve">T </t>
    </r>
    <r>
      <rPr>
        <u/>
        <sz val="8"/>
        <color theme="1"/>
        <rFont val="Tahoma"/>
        <family val="2"/>
      </rPr>
      <t>5115.000</t>
    </r>
  </si>
  <si>
    <r>
      <t xml:space="preserve">T </t>
    </r>
    <r>
      <rPr>
        <u/>
        <sz val="8"/>
        <color theme="1"/>
        <rFont val="Tahoma"/>
        <family val="2"/>
      </rPr>
      <t>59290.000</t>
    </r>
  </si>
  <si>
    <r>
      <t xml:space="preserve">TM </t>
    </r>
    <r>
      <rPr>
        <u/>
        <sz val="8"/>
        <color theme="1"/>
        <rFont val="Tahoma"/>
        <family val="2"/>
      </rPr>
      <t>419000.000</t>
    </r>
  </si>
  <si>
    <r>
      <t xml:space="preserve">TM </t>
    </r>
    <r>
      <rPr>
        <u/>
        <sz val="8"/>
        <color theme="1"/>
        <rFont val="Tahoma"/>
        <family val="2"/>
      </rPr>
      <t>402000.000</t>
    </r>
  </si>
  <si>
    <r>
      <t xml:space="preserve">T </t>
    </r>
    <r>
      <rPr>
        <u/>
        <sz val="8"/>
        <color theme="1"/>
        <rFont val="Tahoma"/>
        <family val="2"/>
      </rPr>
      <t>115.843%</t>
    </r>
  </si>
  <si>
    <r>
      <t xml:space="preserve">T </t>
    </r>
    <r>
      <rPr>
        <u/>
        <sz val="8"/>
        <color theme="1"/>
        <rFont val="Tahoma"/>
        <family val="2"/>
      </rPr>
      <t>751.700</t>
    </r>
  </si>
  <si>
    <r>
      <t xml:space="preserve">T </t>
    </r>
    <r>
      <rPr>
        <u/>
        <sz val="8"/>
        <color theme="1"/>
        <rFont val="Tahoma"/>
        <family val="2"/>
      </rPr>
      <t>1268.000</t>
    </r>
  </si>
  <si>
    <r>
      <t xml:space="preserve">T </t>
    </r>
    <r>
      <rPr>
        <u/>
        <sz val="8"/>
        <color theme="1"/>
        <rFont val="Tahoma"/>
        <family val="2"/>
      </rPr>
      <t>1881.000</t>
    </r>
  </si>
  <si>
    <r>
      <t xml:space="preserve">T </t>
    </r>
    <r>
      <rPr>
        <u/>
        <sz val="8"/>
        <color theme="1"/>
        <rFont val="Tahoma"/>
        <family val="2"/>
      </rPr>
      <t>43390.000</t>
    </r>
  </si>
  <si>
    <r>
      <t xml:space="preserve">T </t>
    </r>
    <r>
      <rPr>
        <u/>
        <sz val="8"/>
        <color theme="1"/>
        <rFont val="Tahoma"/>
        <family val="2"/>
      </rPr>
      <t>5110.000</t>
    </r>
  </si>
  <si>
    <r>
      <t xml:space="preserve">T </t>
    </r>
    <r>
      <rPr>
        <u/>
        <sz val="8"/>
        <color theme="1"/>
        <rFont val="Tahoma"/>
        <family val="2"/>
      </rPr>
      <t>59210.000</t>
    </r>
  </si>
  <si>
    <r>
      <t xml:space="preserve">TM </t>
    </r>
    <r>
      <rPr>
        <u/>
        <sz val="8"/>
        <color theme="1"/>
        <rFont val="Tahoma"/>
        <family val="2"/>
      </rPr>
      <t>422600.000</t>
    </r>
  </si>
  <si>
    <r>
      <t xml:space="preserve">TM </t>
    </r>
    <r>
      <rPr>
        <u/>
        <sz val="8"/>
        <color theme="1"/>
        <rFont val="Tahoma"/>
        <family val="2"/>
      </rPr>
      <t>404200.000</t>
    </r>
  </si>
  <si>
    <r>
      <t xml:space="preserve">T </t>
    </r>
    <r>
      <rPr>
        <u/>
        <sz val="8"/>
        <color theme="1"/>
        <rFont val="Tahoma"/>
        <family val="2"/>
      </rPr>
      <t>746.000</t>
    </r>
  </si>
  <si>
    <r>
      <t xml:space="preserve">T </t>
    </r>
    <r>
      <rPr>
        <u/>
        <sz val="8"/>
        <color theme="1"/>
        <rFont val="Tahoma"/>
        <family val="2"/>
      </rPr>
      <t>1265.000</t>
    </r>
  </si>
  <si>
    <r>
      <t xml:space="preserve">T </t>
    </r>
    <r>
      <rPr>
        <u/>
        <sz val="8"/>
        <color theme="1"/>
        <rFont val="Tahoma"/>
        <family val="2"/>
      </rPr>
      <t>1858.000</t>
    </r>
  </si>
  <si>
    <r>
      <t xml:space="preserve">T </t>
    </r>
    <r>
      <rPr>
        <u/>
        <sz val="8"/>
        <color theme="1"/>
        <rFont val="Tahoma"/>
        <family val="2"/>
      </rPr>
      <t>42940.000</t>
    </r>
  </si>
  <si>
    <r>
      <t xml:space="preserve">T </t>
    </r>
    <r>
      <rPr>
        <u/>
        <sz val="8"/>
        <color theme="1"/>
        <rFont val="Tahoma"/>
        <family val="2"/>
      </rPr>
      <t>5101.000</t>
    </r>
  </si>
  <si>
    <r>
      <t xml:space="preserve">T </t>
    </r>
    <r>
      <rPr>
        <u/>
        <sz val="8"/>
        <color theme="1"/>
        <rFont val="Tahoma"/>
        <family val="2"/>
      </rPr>
      <t>58700.000</t>
    </r>
  </si>
  <si>
    <r>
      <t xml:space="preserve">TM </t>
    </r>
    <r>
      <rPr>
        <u/>
        <sz val="8"/>
        <color theme="1"/>
        <rFont val="Tahoma"/>
        <family val="2"/>
      </rPr>
      <t>416900.000</t>
    </r>
  </si>
  <si>
    <r>
      <t xml:space="preserve">TM </t>
    </r>
    <r>
      <rPr>
        <u/>
        <sz val="8"/>
        <color theme="1"/>
        <rFont val="Tahoma"/>
        <family val="2"/>
      </rPr>
      <t>403900.000</t>
    </r>
  </si>
  <si>
    <r>
      <t xml:space="preserve">T </t>
    </r>
    <r>
      <rPr>
        <u/>
        <sz val="8"/>
        <color theme="1"/>
        <rFont val="Tahoma"/>
        <family val="2"/>
      </rPr>
      <t>117.462%</t>
    </r>
  </si>
  <si>
    <r>
      <t xml:space="preserve">T </t>
    </r>
    <r>
      <rPr>
        <u/>
        <sz val="8"/>
        <color theme="1"/>
        <rFont val="Tahoma"/>
        <family val="2"/>
      </rPr>
      <t>735.400</t>
    </r>
  </si>
  <si>
    <r>
      <t xml:space="preserve">T </t>
    </r>
    <r>
      <rPr>
        <u/>
        <sz val="8"/>
        <color theme="1"/>
        <rFont val="Tahoma"/>
        <family val="2"/>
      </rPr>
      <t>1256.000</t>
    </r>
  </si>
  <si>
    <r>
      <t xml:space="preserve">T </t>
    </r>
    <r>
      <rPr>
        <u/>
        <sz val="8"/>
        <color rgb="FF0000FF"/>
        <rFont val="Tahoma"/>
        <family val="2"/>
      </rPr>
      <t>1867.000</t>
    </r>
  </si>
  <si>
    <r>
      <t xml:space="preserve">T </t>
    </r>
    <r>
      <rPr>
        <u/>
        <sz val="8"/>
        <color rgb="FF0000FF"/>
        <rFont val="Tahoma"/>
        <family val="2"/>
      </rPr>
      <t>43180.000</t>
    </r>
  </si>
  <si>
    <r>
      <t xml:space="preserve">T </t>
    </r>
    <r>
      <rPr>
        <u/>
        <sz val="8"/>
        <color rgb="FF0000FF"/>
        <rFont val="Tahoma"/>
        <family val="2"/>
      </rPr>
      <t>5109.000</t>
    </r>
  </si>
  <si>
    <r>
      <t xml:space="preserve">T </t>
    </r>
    <r>
      <rPr>
        <u/>
        <sz val="8"/>
        <color rgb="FF0000FF"/>
        <rFont val="Tahoma"/>
        <family val="2"/>
      </rPr>
      <t>59070.000</t>
    </r>
  </si>
  <si>
    <r>
      <t xml:space="preserve">TM </t>
    </r>
    <r>
      <rPr>
        <u/>
        <sz val="8"/>
        <color rgb="FF0000FF"/>
        <rFont val="Tahoma"/>
        <family val="2"/>
      </rPr>
      <t>419500.000</t>
    </r>
  </si>
  <si>
    <r>
      <t xml:space="preserve">TM </t>
    </r>
    <r>
      <rPr>
        <u/>
        <sz val="8"/>
        <color rgb="FF0000FF"/>
        <rFont val="Tahoma"/>
        <family val="2"/>
      </rPr>
      <t>403400.000</t>
    </r>
  </si>
  <si>
    <r>
      <t xml:space="preserve">T </t>
    </r>
    <r>
      <rPr>
        <u/>
        <sz val="8"/>
        <color rgb="FF0000FF"/>
        <rFont val="Tahoma"/>
        <family val="2"/>
      </rPr>
      <t>116.530%</t>
    </r>
  </si>
  <si>
    <r>
      <t xml:space="preserve">T </t>
    </r>
    <r>
      <rPr>
        <u/>
        <sz val="8"/>
        <color rgb="FF0000FF"/>
        <rFont val="Tahoma"/>
        <family val="2"/>
      </rPr>
      <t>744.300</t>
    </r>
  </si>
  <si>
    <r>
      <t xml:space="preserve">T </t>
    </r>
    <r>
      <rPr>
        <u/>
        <sz val="8"/>
        <color rgb="FF0000FF"/>
        <rFont val="Tahoma"/>
        <family val="2"/>
      </rPr>
      <t>1263.000</t>
    </r>
  </si>
  <si>
    <r>
      <t xml:space="preserve">T </t>
    </r>
    <r>
      <rPr>
        <u/>
        <sz val="8"/>
        <color rgb="FF0000FF"/>
        <rFont val="Tahoma"/>
        <family val="2"/>
      </rPr>
      <t>12.770</t>
    </r>
  </si>
  <si>
    <r>
      <t xml:space="preserve">T </t>
    </r>
    <r>
      <rPr>
        <u/>
        <sz val="8"/>
        <color rgb="FF0000FF"/>
        <rFont val="Tahoma"/>
        <family val="2"/>
      </rPr>
      <t>221.400</t>
    </r>
  </si>
  <si>
    <r>
      <t xml:space="preserve">T </t>
    </r>
    <r>
      <rPr>
        <u/>
        <sz val="8"/>
        <color rgb="FF0000FF"/>
        <rFont val="Tahoma"/>
        <family val="2"/>
      </rPr>
      <t>6.982</t>
    </r>
  </si>
  <si>
    <r>
      <t xml:space="preserve">T </t>
    </r>
    <r>
      <rPr>
        <u/>
        <sz val="8"/>
        <color rgb="FF0000FF"/>
        <rFont val="Tahoma"/>
        <family val="2"/>
      </rPr>
      <t>321.500</t>
    </r>
  </si>
  <si>
    <r>
      <t xml:space="preserve">TM </t>
    </r>
    <r>
      <rPr>
        <u/>
        <sz val="8"/>
        <color rgb="FF0000FF"/>
        <rFont val="Tahoma"/>
        <family val="2"/>
      </rPr>
      <t>2875.000</t>
    </r>
  </si>
  <si>
    <r>
      <t xml:space="preserve">TM </t>
    </r>
    <r>
      <rPr>
        <u/>
        <sz val="8"/>
        <color rgb="FF0000FF"/>
        <rFont val="Tahoma"/>
        <family val="2"/>
      </rPr>
      <t>1197.000</t>
    </r>
  </si>
  <si>
    <r>
      <t xml:space="preserve">T </t>
    </r>
    <r>
      <rPr>
        <u/>
        <sz val="8"/>
        <color rgb="FF0000FF"/>
        <rFont val="Tahoma"/>
        <family val="2"/>
      </rPr>
      <t>0.837%</t>
    </r>
  </si>
  <si>
    <r>
      <t xml:space="preserve">T </t>
    </r>
    <r>
      <rPr>
        <u/>
        <sz val="8"/>
        <color rgb="FF0000FF"/>
        <rFont val="Tahoma"/>
        <family val="2"/>
      </rPr>
      <t>8.284</t>
    </r>
  </si>
  <si>
    <r>
      <t xml:space="preserve">T </t>
    </r>
    <r>
      <rPr>
        <u/>
        <sz val="8"/>
        <color rgb="FF0000FF"/>
        <rFont val="Tahoma"/>
        <family val="2"/>
      </rPr>
      <t>5.914</t>
    </r>
  </si>
  <si>
    <r>
      <t xml:space="preserve">T </t>
    </r>
    <r>
      <rPr>
        <u/>
        <sz val="8"/>
        <color rgb="FF0000FF"/>
        <rFont val="Tahoma"/>
        <family val="2"/>
      </rPr>
      <t>0.684</t>
    </r>
  </si>
  <si>
    <r>
      <t xml:space="preserve">T </t>
    </r>
    <r>
      <rPr>
        <u/>
        <sz val="8"/>
        <color rgb="FF0000FF"/>
        <rFont val="Tahoma"/>
        <family val="2"/>
      </rPr>
      <t>0.513</t>
    </r>
  </si>
  <si>
    <r>
      <t xml:space="preserve">T </t>
    </r>
    <r>
      <rPr>
        <u/>
        <sz val="8"/>
        <color rgb="FF0000FF"/>
        <rFont val="Tahoma"/>
        <family val="2"/>
      </rPr>
      <t>0.137</t>
    </r>
  </si>
  <si>
    <r>
      <t xml:space="preserve">T </t>
    </r>
    <r>
      <rPr>
        <u/>
        <sz val="8"/>
        <color rgb="FF0000FF"/>
        <rFont val="Tahoma"/>
        <family val="2"/>
      </rPr>
      <t>0.544</t>
    </r>
  </si>
  <si>
    <r>
      <t xml:space="preserve">TM </t>
    </r>
    <r>
      <rPr>
        <u/>
        <sz val="8"/>
        <color rgb="FF0000FF"/>
        <rFont val="Tahoma"/>
        <family val="2"/>
      </rPr>
      <t>0.685</t>
    </r>
  </si>
  <si>
    <r>
      <t xml:space="preserve">TM </t>
    </r>
    <r>
      <rPr>
        <u/>
        <sz val="8"/>
        <color rgb="FF0000FF"/>
        <rFont val="Tahoma"/>
        <family val="2"/>
      </rPr>
      <t>0.297</t>
    </r>
  </si>
  <si>
    <r>
      <t xml:space="preserve">T </t>
    </r>
    <r>
      <rPr>
        <u/>
        <sz val="8"/>
        <color rgb="FF0000FF"/>
        <rFont val="Tahoma"/>
        <family val="2"/>
      </rPr>
      <t>0.718</t>
    </r>
  </si>
  <si>
    <r>
      <t xml:space="preserve">T </t>
    </r>
    <r>
      <rPr>
        <u/>
        <sz val="8"/>
        <color rgb="FF0000FF"/>
        <rFont val="Tahoma"/>
        <family val="2"/>
      </rPr>
      <t>1.113</t>
    </r>
  </si>
  <si>
    <r>
      <t xml:space="preserve">T </t>
    </r>
    <r>
      <rPr>
        <u/>
        <sz val="8"/>
        <color rgb="FF0000FF"/>
        <rFont val="Tahoma"/>
        <family val="2"/>
      </rPr>
      <t>0.468</t>
    </r>
  </si>
  <si>
    <r>
      <t xml:space="preserve">T </t>
    </r>
    <r>
      <rPr>
        <u/>
        <sz val="8"/>
        <color theme="1"/>
        <rFont val="Tahoma"/>
        <family val="2"/>
      </rPr>
      <t>485.700</t>
    </r>
  </si>
  <si>
    <r>
      <t xml:space="preserve">TM </t>
    </r>
    <r>
      <rPr>
        <u/>
        <sz val="8"/>
        <color theme="1"/>
        <rFont val="Tahoma"/>
        <family val="2"/>
      </rPr>
      <t>1802.000</t>
    </r>
  </si>
  <si>
    <r>
      <t xml:space="preserve">T </t>
    </r>
    <r>
      <rPr>
        <u/>
        <sz val="8"/>
        <color theme="1"/>
        <rFont val="Tahoma"/>
        <family val="2"/>
      </rPr>
      <t>109.693%</t>
    </r>
  </si>
  <si>
    <r>
      <t xml:space="preserve">T </t>
    </r>
    <r>
      <rPr>
        <u/>
        <sz val="8"/>
        <color theme="1"/>
        <rFont val="Tahoma"/>
        <family val="2"/>
      </rPr>
      <t>484.500</t>
    </r>
  </si>
  <si>
    <r>
      <t xml:space="preserve">TM </t>
    </r>
    <r>
      <rPr>
        <u/>
        <sz val="8"/>
        <color theme="1"/>
        <rFont val="Tahoma"/>
        <family val="2"/>
      </rPr>
      <t>1796.000</t>
    </r>
  </si>
  <si>
    <r>
      <t xml:space="preserve">T </t>
    </r>
    <r>
      <rPr>
        <u/>
        <sz val="8"/>
        <color theme="1"/>
        <rFont val="Tahoma"/>
        <family val="2"/>
      </rPr>
      <t>110.198%</t>
    </r>
  </si>
  <si>
    <r>
      <t xml:space="preserve">T </t>
    </r>
    <r>
      <rPr>
        <u/>
        <sz val="8"/>
        <color theme="1"/>
        <rFont val="Tahoma"/>
        <family val="2"/>
      </rPr>
      <t>110.149%</t>
    </r>
  </si>
  <si>
    <r>
      <t xml:space="preserve">T </t>
    </r>
    <r>
      <rPr>
        <u/>
        <sz val="8"/>
        <color rgb="FF0000FF"/>
        <rFont val="Tahoma"/>
        <family val="2"/>
      </rPr>
      <t>462.600</t>
    </r>
  </si>
  <si>
    <r>
      <t xml:space="preserve">TM </t>
    </r>
    <r>
      <rPr>
        <u/>
        <sz val="8"/>
        <color rgb="FF0000FF"/>
        <rFont val="Tahoma"/>
        <family val="2"/>
      </rPr>
      <t>1798.000</t>
    </r>
  </si>
  <si>
    <r>
      <t xml:space="preserve">T </t>
    </r>
    <r>
      <rPr>
        <u/>
        <sz val="8"/>
        <color rgb="FF0000FF"/>
        <rFont val="Tahoma"/>
        <family val="2"/>
      </rPr>
      <t>110.013%</t>
    </r>
  </si>
  <si>
    <r>
      <t xml:space="preserve">T </t>
    </r>
    <r>
      <rPr>
        <u/>
        <sz val="8"/>
        <color rgb="FF0000FF"/>
        <rFont val="Tahoma"/>
        <family val="2"/>
      </rPr>
      <t>39.020</t>
    </r>
  </si>
  <si>
    <r>
      <t xml:space="preserve">TM </t>
    </r>
    <r>
      <rPr>
        <u/>
        <sz val="8"/>
        <color rgb="FF0000FF"/>
        <rFont val="Tahoma"/>
        <family val="2"/>
      </rPr>
      <t>3.492</t>
    </r>
  </si>
  <si>
    <r>
      <t xml:space="preserve">T </t>
    </r>
    <r>
      <rPr>
        <u/>
        <sz val="8"/>
        <color rgb="FF0000FF"/>
        <rFont val="Tahoma"/>
        <family val="2"/>
      </rPr>
      <t>0.278%</t>
    </r>
  </si>
  <si>
    <r>
      <t xml:space="preserve">T </t>
    </r>
    <r>
      <rPr>
        <u/>
        <sz val="8"/>
        <color rgb="FF0000FF"/>
        <rFont val="Tahoma"/>
        <family val="2"/>
      </rPr>
      <t>8.434</t>
    </r>
  </si>
  <si>
    <r>
      <t xml:space="preserve">TM </t>
    </r>
    <r>
      <rPr>
        <u/>
        <sz val="8"/>
        <color rgb="FF0000FF"/>
        <rFont val="Tahoma"/>
        <family val="2"/>
      </rPr>
      <t>0.194</t>
    </r>
  </si>
  <si>
    <r>
      <t xml:space="preserve">T </t>
    </r>
    <r>
      <rPr>
        <u/>
        <sz val="8"/>
        <color rgb="FF0000FF"/>
        <rFont val="Tahoma"/>
        <family val="2"/>
      </rPr>
      <t>0.253</t>
    </r>
  </si>
  <si>
    <r>
      <t xml:space="preserve">T </t>
    </r>
    <r>
      <rPr>
        <u/>
        <sz val="8"/>
        <color theme="1"/>
        <rFont val="Tahoma"/>
        <family val="2"/>
      </rPr>
      <t>108.507%</t>
    </r>
  </si>
  <si>
    <r>
      <t xml:space="preserve">T </t>
    </r>
    <r>
      <rPr>
        <u/>
        <sz val="8"/>
        <color theme="1"/>
        <rFont val="Tahoma"/>
        <family val="2"/>
      </rPr>
      <t>108.223%</t>
    </r>
  </si>
  <si>
    <r>
      <t xml:space="preserve">T </t>
    </r>
    <r>
      <rPr>
        <u/>
        <sz val="8"/>
        <color theme="1"/>
        <rFont val="Tahoma"/>
        <family val="2"/>
      </rPr>
      <t>108.348%</t>
    </r>
  </si>
  <si>
    <r>
      <t xml:space="preserve">T </t>
    </r>
    <r>
      <rPr>
        <u/>
        <sz val="8"/>
        <color theme="1"/>
        <rFont val="Tahoma"/>
        <family val="2"/>
      </rPr>
      <t>355.300</t>
    </r>
  </si>
  <si>
    <r>
      <t xml:space="preserve">T </t>
    </r>
    <r>
      <rPr>
        <u/>
        <sz val="8"/>
        <color rgb="FF0000FF"/>
        <rFont val="Tahoma"/>
        <family val="2"/>
      </rPr>
      <t>108.359%</t>
    </r>
  </si>
  <si>
    <r>
      <t xml:space="preserve">T </t>
    </r>
    <r>
      <rPr>
        <u/>
        <sz val="8"/>
        <color rgb="FF0000FF"/>
        <rFont val="Tahoma"/>
        <family val="2"/>
      </rPr>
      <t>318.200</t>
    </r>
  </si>
  <si>
    <r>
      <t xml:space="preserve">T </t>
    </r>
    <r>
      <rPr>
        <u/>
        <sz val="8"/>
        <color rgb="FF0000FF"/>
        <rFont val="Tahoma"/>
        <family val="2"/>
      </rPr>
      <t>32.200</t>
    </r>
  </si>
  <si>
    <r>
      <t xml:space="preserve">T </t>
    </r>
    <r>
      <rPr>
        <u/>
        <sz val="8"/>
        <color rgb="FF0000FF"/>
        <rFont val="Tahoma"/>
        <family val="2"/>
      </rPr>
      <t>0.131</t>
    </r>
  </si>
  <si>
    <r>
      <t xml:space="preserve">T </t>
    </r>
    <r>
      <rPr>
        <u/>
        <sz val="8"/>
        <color rgb="FF0000FF"/>
        <rFont val="Tahoma"/>
        <family val="2"/>
      </rPr>
      <t>10.120</t>
    </r>
  </si>
  <si>
    <r>
      <t xml:space="preserve">T </t>
    </r>
    <r>
      <rPr>
        <u/>
        <sz val="8"/>
        <color theme="1"/>
        <rFont val="Tahoma"/>
        <family val="2"/>
      </rPr>
      <t>94.527%</t>
    </r>
  </si>
  <si>
    <r>
      <t xml:space="preserve">T </t>
    </r>
    <r>
      <rPr>
        <u/>
        <sz val="8"/>
        <color theme="1"/>
        <rFont val="Tahoma"/>
        <family val="2"/>
      </rPr>
      <t>99.259%</t>
    </r>
  </si>
  <si>
    <r>
      <t xml:space="preserve">T </t>
    </r>
    <r>
      <rPr>
        <u/>
        <sz val="8"/>
        <color theme="1"/>
        <rFont val="Tahoma"/>
        <family val="2"/>
      </rPr>
      <t>94.993%</t>
    </r>
  </si>
  <si>
    <r>
      <t xml:space="preserve">T </t>
    </r>
    <r>
      <rPr>
        <u/>
        <sz val="8"/>
        <color theme="1"/>
        <rFont val="Tahoma"/>
        <family val="2"/>
      </rPr>
      <t>100.103%</t>
    </r>
  </si>
  <si>
    <r>
      <t xml:space="preserve">T </t>
    </r>
    <r>
      <rPr>
        <u/>
        <sz val="8"/>
        <color theme="1"/>
        <rFont val="Tahoma"/>
        <family val="2"/>
      </rPr>
      <t>94.927%</t>
    </r>
  </si>
  <si>
    <r>
      <t xml:space="preserve">T </t>
    </r>
    <r>
      <rPr>
        <u/>
        <sz val="8"/>
        <color theme="1"/>
        <rFont val="Tahoma"/>
        <family val="2"/>
      </rPr>
      <t>99.654%</t>
    </r>
  </si>
  <si>
    <r>
      <t xml:space="preserve">T </t>
    </r>
    <r>
      <rPr>
        <u/>
        <sz val="8"/>
        <color rgb="FF0000FF"/>
        <rFont val="Tahoma"/>
        <family val="2"/>
      </rPr>
      <t>94.816%</t>
    </r>
  </si>
  <si>
    <r>
      <t xml:space="preserve">T </t>
    </r>
    <r>
      <rPr>
        <u/>
        <sz val="8"/>
        <color rgb="FF0000FF"/>
        <rFont val="Tahoma"/>
        <family val="2"/>
      </rPr>
      <t>99.672%</t>
    </r>
  </si>
  <si>
    <r>
      <t xml:space="preserve">T </t>
    </r>
    <r>
      <rPr>
        <u/>
        <sz val="8"/>
        <color rgb="FF0000FF"/>
        <rFont val="Tahoma"/>
        <family val="2"/>
      </rPr>
      <t>0.252%</t>
    </r>
  </si>
  <si>
    <r>
      <t xml:space="preserve">T </t>
    </r>
    <r>
      <rPr>
        <u/>
        <sz val="8"/>
        <color rgb="FF0000FF"/>
        <rFont val="Tahoma"/>
        <family val="2"/>
      </rPr>
      <t>0.423%</t>
    </r>
  </si>
  <si>
    <r>
      <t xml:space="preserve">T </t>
    </r>
    <r>
      <rPr>
        <u/>
        <sz val="8"/>
        <color rgb="FF0000FF"/>
        <rFont val="Tahoma"/>
        <family val="2"/>
      </rPr>
      <t>0.266</t>
    </r>
  </si>
  <si>
    <r>
      <t xml:space="preserve">T </t>
    </r>
    <r>
      <rPr>
        <u/>
        <sz val="8"/>
        <color rgb="FF0000FF"/>
        <rFont val="Tahoma"/>
        <family val="2"/>
      </rPr>
      <t>0.424</t>
    </r>
  </si>
  <si>
    <r>
      <t>WHT-71-C</t>
    </r>
    <r>
      <rPr>
        <sz val="7"/>
        <color theme="1"/>
        <rFont val="Tahoma"/>
        <family val="2"/>
      </rPr>
      <t>7/11/2013 7:20:29 PM</t>
    </r>
  </si>
  <si>
    <r>
      <t xml:space="preserve">T </t>
    </r>
    <r>
      <rPr>
        <u/>
        <sz val="8"/>
        <color theme="1"/>
        <rFont val="Tahoma"/>
        <family val="2"/>
      </rPr>
      <t>2444.000</t>
    </r>
  </si>
  <si>
    <r>
      <t xml:space="preserve">T </t>
    </r>
    <r>
      <rPr>
        <u/>
        <sz val="8"/>
        <color theme="1"/>
        <rFont val="Tahoma"/>
        <family val="2"/>
      </rPr>
      <t>43790.000</t>
    </r>
  </si>
  <si>
    <r>
      <t xml:space="preserve">T </t>
    </r>
    <r>
      <rPr>
        <u/>
        <sz val="8"/>
        <color theme="1"/>
        <rFont val="Tahoma"/>
        <family val="2"/>
      </rPr>
      <t>3722.000</t>
    </r>
  </si>
  <si>
    <r>
      <t xml:space="preserve">T </t>
    </r>
    <r>
      <rPr>
        <u/>
        <sz val="8"/>
        <color theme="1"/>
        <rFont val="Tahoma"/>
        <family val="2"/>
      </rPr>
      <t>32730.000</t>
    </r>
  </si>
  <si>
    <r>
      <t xml:space="preserve">TM </t>
    </r>
    <r>
      <rPr>
        <u/>
        <sz val="8"/>
        <color theme="1"/>
        <rFont val="Tahoma"/>
        <family val="2"/>
      </rPr>
      <t>510700.000</t>
    </r>
  </si>
  <si>
    <r>
      <t xml:space="preserve">TM </t>
    </r>
    <r>
      <rPr>
        <u/>
        <sz val="8"/>
        <color theme="1"/>
        <rFont val="Tahoma"/>
        <family val="2"/>
      </rPr>
      <t>473800.000</t>
    </r>
  </si>
  <si>
    <r>
      <t xml:space="preserve">T </t>
    </r>
    <r>
      <rPr>
        <u/>
        <sz val="8"/>
        <color theme="1"/>
        <rFont val="Tahoma"/>
        <family val="2"/>
      </rPr>
      <t>117.009%</t>
    </r>
  </si>
  <si>
    <r>
      <t xml:space="preserve">T </t>
    </r>
    <r>
      <rPr>
        <u/>
        <sz val="8"/>
        <color theme="1"/>
        <rFont val="Tahoma"/>
        <family val="2"/>
      </rPr>
      <t>701.500</t>
    </r>
  </si>
  <si>
    <r>
      <t xml:space="preserve">T </t>
    </r>
    <r>
      <rPr>
        <u/>
        <sz val="8"/>
        <color theme="1"/>
        <rFont val="Tahoma"/>
        <family val="2"/>
      </rPr>
      <t>1399.000</t>
    </r>
  </si>
  <si>
    <r>
      <t xml:space="preserve">T </t>
    </r>
    <r>
      <rPr>
        <u/>
        <sz val="8"/>
        <color theme="1"/>
        <rFont val="Tahoma"/>
        <family val="2"/>
      </rPr>
      <t>2455.000</t>
    </r>
  </si>
  <si>
    <r>
      <t xml:space="preserve">T </t>
    </r>
    <r>
      <rPr>
        <u/>
        <sz val="8"/>
        <color theme="1"/>
        <rFont val="Tahoma"/>
        <family val="2"/>
      </rPr>
      <t>43650.000</t>
    </r>
  </si>
  <si>
    <r>
      <t xml:space="preserve">T </t>
    </r>
    <r>
      <rPr>
        <u/>
        <sz val="8"/>
        <color theme="1"/>
        <rFont val="Tahoma"/>
        <family val="2"/>
      </rPr>
      <t>3751.000</t>
    </r>
  </si>
  <si>
    <r>
      <t xml:space="preserve">TM </t>
    </r>
    <r>
      <rPr>
        <u/>
        <sz val="8"/>
        <color theme="1"/>
        <rFont val="Tahoma"/>
        <family val="2"/>
      </rPr>
      <t>509600.000</t>
    </r>
  </si>
  <si>
    <r>
      <t xml:space="preserve">TM </t>
    </r>
    <r>
      <rPr>
        <u/>
        <sz val="8"/>
        <color theme="1"/>
        <rFont val="Tahoma"/>
        <family val="2"/>
      </rPr>
      <t>467400.000</t>
    </r>
  </si>
  <si>
    <r>
      <t xml:space="preserve">T </t>
    </r>
    <r>
      <rPr>
        <u/>
        <sz val="8"/>
        <color theme="1"/>
        <rFont val="Tahoma"/>
        <family val="2"/>
      </rPr>
      <t>117.811%</t>
    </r>
  </si>
  <si>
    <r>
      <t xml:space="preserve">T </t>
    </r>
    <r>
      <rPr>
        <u/>
        <sz val="8"/>
        <color theme="1"/>
        <rFont val="Tahoma"/>
        <family val="2"/>
      </rPr>
      <t>703.000</t>
    </r>
  </si>
  <si>
    <r>
      <t xml:space="preserve">T </t>
    </r>
    <r>
      <rPr>
        <u/>
        <sz val="8"/>
        <color theme="1"/>
        <rFont val="Tahoma"/>
        <family val="2"/>
      </rPr>
      <t>1396.000</t>
    </r>
  </si>
  <si>
    <r>
      <t xml:space="preserve">T </t>
    </r>
    <r>
      <rPr>
        <u/>
        <sz val="8"/>
        <color theme="1"/>
        <rFont val="Tahoma"/>
        <family val="2"/>
      </rPr>
      <t>2436.000</t>
    </r>
  </si>
  <si>
    <r>
      <t xml:space="preserve">T </t>
    </r>
    <r>
      <rPr>
        <u/>
        <sz val="8"/>
        <color theme="1"/>
        <rFont val="Tahoma"/>
        <family val="2"/>
      </rPr>
      <t>3714.000</t>
    </r>
  </si>
  <si>
    <r>
      <t xml:space="preserve">T </t>
    </r>
    <r>
      <rPr>
        <u/>
        <sz val="8"/>
        <color theme="1"/>
        <rFont val="Tahoma"/>
        <family val="2"/>
      </rPr>
      <t>32740.000</t>
    </r>
  </si>
  <si>
    <r>
      <t xml:space="preserve">TM </t>
    </r>
    <r>
      <rPr>
        <u/>
        <sz val="8"/>
        <color theme="1"/>
        <rFont val="Tahoma"/>
        <family val="2"/>
      </rPr>
      <t>509100.000</t>
    </r>
  </si>
  <si>
    <r>
      <t xml:space="preserve">TM </t>
    </r>
    <r>
      <rPr>
        <u/>
        <sz val="8"/>
        <color theme="1"/>
        <rFont val="Tahoma"/>
        <family val="2"/>
      </rPr>
      <t>471200.000</t>
    </r>
  </si>
  <si>
    <r>
      <t xml:space="preserve">T </t>
    </r>
    <r>
      <rPr>
        <u/>
        <sz val="8"/>
        <color theme="1"/>
        <rFont val="Tahoma"/>
        <family val="2"/>
      </rPr>
      <t>118.345%</t>
    </r>
  </si>
  <si>
    <r>
      <t xml:space="preserve">T </t>
    </r>
    <r>
      <rPr>
        <u/>
        <sz val="8"/>
        <color theme="1"/>
        <rFont val="Tahoma"/>
        <family val="2"/>
      </rPr>
      <t>693.700</t>
    </r>
  </si>
  <si>
    <r>
      <t xml:space="preserve">T </t>
    </r>
    <r>
      <rPr>
        <u/>
        <sz val="8"/>
        <color theme="1"/>
        <rFont val="Tahoma"/>
        <family val="2"/>
      </rPr>
      <t>1397.000</t>
    </r>
  </si>
  <si>
    <r>
      <t xml:space="preserve">T </t>
    </r>
    <r>
      <rPr>
        <u/>
        <sz val="8"/>
        <color rgb="FF0000FF"/>
        <rFont val="Tahoma"/>
        <family val="2"/>
      </rPr>
      <t>2445.000</t>
    </r>
  </si>
  <si>
    <r>
      <t xml:space="preserve">T </t>
    </r>
    <r>
      <rPr>
        <u/>
        <sz val="8"/>
        <color rgb="FF0000FF"/>
        <rFont val="Tahoma"/>
        <family val="2"/>
      </rPr>
      <t>43610.000</t>
    </r>
  </si>
  <si>
    <r>
      <t xml:space="preserve">T </t>
    </r>
    <r>
      <rPr>
        <u/>
        <sz val="8"/>
        <color rgb="FF0000FF"/>
        <rFont val="Tahoma"/>
        <family val="2"/>
      </rPr>
      <t>3729.000</t>
    </r>
  </si>
  <si>
    <r>
      <t xml:space="preserve">T </t>
    </r>
    <r>
      <rPr>
        <u/>
        <sz val="8"/>
        <color rgb="FF0000FF"/>
        <rFont val="Tahoma"/>
        <family val="2"/>
      </rPr>
      <t>32730.000</t>
    </r>
  </si>
  <si>
    <r>
      <t xml:space="preserve">TM </t>
    </r>
    <r>
      <rPr>
        <u/>
        <sz val="8"/>
        <color rgb="FF0000FF"/>
        <rFont val="Tahoma"/>
        <family val="2"/>
      </rPr>
      <t>509800.000</t>
    </r>
  </si>
  <si>
    <r>
      <t xml:space="preserve">TM </t>
    </r>
    <r>
      <rPr>
        <u/>
        <sz val="8"/>
        <color rgb="FF0000FF"/>
        <rFont val="Tahoma"/>
        <family val="2"/>
      </rPr>
      <t>470800.000</t>
    </r>
  </si>
  <si>
    <r>
      <t xml:space="preserve">T </t>
    </r>
    <r>
      <rPr>
        <u/>
        <sz val="8"/>
        <color rgb="FF0000FF"/>
        <rFont val="Tahoma"/>
        <family val="2"/>
      </rPr>
      <t>117.722%</t>
    </r>
  </si>
  <si>
    <r>
      <t xml:space="preserve">T </t>
    </r>
    <r>
      <rPr>
        <u/>
        <sz val="8"/>
        <color rgb="FF0000FF"/>
        <rFont val="Tahoma"/>
        <family val="2"/>
      </rPr>
      <t>699.400</t>
    </r>
  </si>
  <si>
    <r>
      <t xml:space="preserve">T </t>
    </r>
    <r>
      <rPr>
        <u/>
        <sz val="8"/>
        <color rgb="FF0000FF"/>
        <rFont val="Tahoma"/>
        <family val="2"/>
      </rPr>
      <t>1397.000</t>
    </r>
  </si>
  <si>
    <r>
      <t xml:space="preserve">T </t>
    </r>
    <r>
      <rPr>
        <u/>
        <sz val="8"/>
        <color rgb="FF0000FF"/>
        <rFont val="Tahoma"/>
        <family val="2"/>
      </rPr>
      <t>9.708</t>
    </r>
  </si>
  <si>
    <r>
      <t xml:space="preserve">T </t>
    </r>
    <r>
      <rPr>
        <u/>
        <sz val="8"/>
        <color rgb="FF0000FF"/>
        <rFont val="Tahoma"/>
        <family val="2"/>
      </rPr>
      <t>203.000</t>
    </r>
  </si>
  <si>
    <r>
      <t xml:space="preserve">T </t>
    </r>
    <r>
      <rPr>
        <u/>
        <sz val="8"/>
        <color rgb="FF0000FF"/>
        <rFont val="Tahoma"/>
        <family val="2"/>
      </rPr>
      <t>19.610</t>
    </r>
  </si>
  <si>
    <r>
      <t xml:space="preserve">T </t>
    </r>
    <r>
      <rPr>
        <u/>
        <sz val="8"/>
        <color rgb="FF0000FF"/>
        <rFont val="Tahoma"/>
        <family val="2"/>
      </rPr>
      <t>6.402</t>
    </r>
  </si>
  <si>
    <r>
      <t xml:space="preserve">TM </t>
    </r>
    <r>
      <rPr>
        <u/>
        <sz val="8"/>
        <color rgb="FF0000FF"/>
        <rFont val="Tahoma"/>
        <family val="2"/>
      </rPr>
      <t>824.500</t>
    </r>
  </si>
  <si>
    <r>
      <t xml:space="preserve">TM </t>
    </r>
    <r>
      <rPr>
        <u/>
        <sz val="8"/>
        <color rgb="FF0000FF"/>
        <rFont val="Tahoma"/>
        <family val="2"/>
      </rPr>
      <t>3237.000</t>
    </r>
  </si>
  <si>
    <r>
      <t xml:space="preserve">T </t>
    </r>
    <r>
      <rPr>
        <u/>
        <sz val="8"/>
        <color rgb="FF0000FF"/>
        <rFont val="Tahoma"/>
        <family val="2"/>
      </rPr>
      <t>0.672%</t>
    </r>
  </si>
  <si>
    <r>
      <t xml:space="preserve">T </t>
    </r>
    <r>
      <rPr>
        <u/>
        <sz val="8"/>
        <color rgb="FF0000FF"/>
        <rFont val="Tahoma"/>
        <family val="2"/>
      </rPr>
      <t>4.962</t>
    </r>
  </si>
  <si>
    <r>
      <t xml:space="preserve">T </t>
    </r>
    <r>
      <rPr>
        <u/>
        <sz val="8"/>
        <color rgb="FF0000FF"/>
        <rFont val="Tahoma"/>
        <family val="2"/>
      </rPr>
      <t>1.564</t>
    </r>
  </si>
  <si>
    <r>
      <t xml:space="preserve">T </t>
    </r>
    <r>
      <rPr>
        <u/>
        <sz val="8"/>
        <color rgb="FF0000FF"/>
        <rFont val="Tahoma"/>
        <family val="2"/>
      </rPr>
      <t>0.397</t>
    </r>
  </si>
  <si>
    <r>
      <t xml:space="preserve">T </t>
    </r>
    <r>
      <rPr>
        <u/>
        <sz val="8"/>
        <color rgb="FF0000FF"/>
        <rFont val="Tahoma"/>
        <family val="2"/>
      </rPr>
      <t>0.466</t>
    </r>
  </si>
  <si>
    <r>
      <t xml:space="preserve">T </t>
    </r>
    <r>
      <rPr>
        <u/>
        <sz val="8"/>
        <color rgb="FF0000FF"/>
        <rFont val="Tahoma"/>
        <family val="2"/>
      </rPr>
      <t>0.526</t>
    </r>
  </si>
  <si>
    <r>
      <t xml:space="preserve">TM </t>
    </r>
    <r>
      <rPr>
        <u/>
        <sz val="8"/>
        <color rgb="FF0000FF"/>
        <rFont val="Tahoma"/>
        <family val="2"/>
      </rPr>
      <t>0.688</t>
    </r>
  </si>
  <si>
    <r>
      <t xml:space="preserve">T </t>
    </r>
    <r>
      <rPr>
        <u/>
        <sz val="8"/>
        <color rgb="FF0000FF"/>
        <rFont val="Tahoma"/>
        <family val="2"/>
      </rPr>
      <t>0.710</t>
    </r>
  </si>
  <si>
    <r>
      <t xml:space="preserve">TM </t>
    </r>
    <r>
      <rPr>
        <u/>
        <sz val="8"/>
        <color theme="1"/>
        <rFont val="Tahoma"/>
        <family val="2"/>
      </rPr>
      <t>2288.000</t>
    </r>
  </si>
  <si>
    <r>
      <t xml:space="preserve">T </t>
    </r>
    <r>
      <rPr>
        <u/>
        <sz val="8"/>
        <color theme="1"/>
        <rFont val="Tahoma"/>
        <family val="2"/>
      </rPr>
      <t>110.233%</t>
    </r>
  </si>
  <si>
    <r>
      <t xml:space="preserve">T </t>
    </r>
    <r>
      <rPr>
        <u/>
        <sz val="8"/>
        <color theme="1"/>
        <rFont val="Tahoma"/>
        <family val="2"/>
      </rPr>
      <t>110.273%</t>
    </r>
  </si>
  <si>
    <r>
      <t xml:space="preserve">T </t>
    </r>
    <r>
      <rPr>
        <u/>
        <sz val="8"/>
        <color theme="1"/>
        <rFont val="Tahoma"/>
        <family val="2"/>
      </rPr>
      <t>110.145%</t>
    </r>
  </si>
  <si>
    <r>
      <t xml:space="preserve">TM </t>
    </r>
    <r>
      <rPr>
        <u/>
        <sz val="8"/>
        <color rgb="FF0000FF"/>
        <rFont val="Tahoma"/>
        <family val="2"/>
      </rPr>
      <t>2297.000</t>
    </r>
  </si>
  <si>
    <r>
      <t xml:space="preserve">T </t>
    </r>
    <r>
      <rPr>
        <u/>
        <sz val="8"/>
        <color rgb="FF0000FF"/>
        <rFont val="Tahoma"/>
        <family val="2"/>
      </rPr>
      <t>110.217%</t>
    </r>
  </si>
  <si>
    <r>
      <t xml:space="preserve">TM </t>
    </r>
    <r>
      <rPr>
        <u/>
        <sz val="8"/>
        <color rgb="FF0000FF"/>
        <rFont val="Tahoma"/>
        <family val="2"/>
      </rPr>
      <t>8.162</t>
    </r>
  </si>
  <si>
    <r>
      <t xml:space="preserve">T </t>
    </r>
    <r>
      <rPr>
        <u/>
        <sz val="8"/>
        <color rgb="FF0000FF"/>
        <rFont val="Tahoma"/>
        <family val="2"/>
      </rPr>
      <t>0.066%</t>
    </r>
  </si>
  <si>
    <r>
      <t xml:space="preserve">TM </t>
    </r>
    <r>
      <rPr>
        <u/>
        <sz val="8"/>
        <color rgb="FF0000FF"/>
        <rFont val="Tahoma"/>
        <family val="2"/>
      </rPr>
      <t>0.355</t>
    </r>
  </si>
  <si>
    <r>
      <t xml:space="preserve">T </t>
    </r>
    <r>
      <rPr>
        <u/>
        <sz val="8"/>
        <color rgb="FF0000FF"/>
        <rFont val="Tahoma"/>
        <family val="2"/>
      </rPr>
      <t>0.060</t>
    </r>
  </si>
  <si>
    <r>
      <t xml:space="preserve">T </t>
    </r>
    <r>
      <rPr>
        <u/>
        <sz val="8"/>
        <color theme="1"/>
        <rFont val="Tahoma"/>
        <family val="2"/>
      </rPr>
      <t>108.474%</t>
    </r>
  </si>
  <si>
    <r>
      <t xml:space="preserve">T </t>
    </r>
    <r>
      <rPr>
        <u/>
        <sz val="8"/>
        <color theme="1"/>
        <rFont val="Tahoma"/>
        <family val="2"/>
      </rPr>
      <t>108.939%</t>
    </r>
  </si>
  <si>
    <r>
      <t xml:space="preserve">T </t>
    </r>
    <r>
      <rPr>
        <u/>
        <sz val="8"/>
        <color theme="1"/>
        <rFont val="Tahoma"/>
        <family val="2"/>
      </rPr>
      <t>109.111%</t>
    </r>
  </si>
  <si>
    <r>
      <t xml:space="preserve">T </t>
    </r>
    <r>
      <rPr>
        <u/>
        <sz val="8"/>
        <color rgb="FF0000FF"/>
        <rFont val="Tahoma"/>
        <family val="2"/>
      </rPr>
      <t>108.841%</t>
    </r>
  </si>
  <si>
    <r>
      <t xml:space="preserve">T </t>
    </r>
    <r>
      <rPr>
        <u/>
        <sz val="8"/>
        <color rgb="FF0000FF"/>
        <rFont val="Tahoma"/>
        <family val="2"/>
      </rPr>
      <t>0.329%</t>
    </r>
  </si>
  <si>
    <r>
      <t xml:space="preserve">T </t>
    </r>
    <r>
      <rPr>
        <u/>
        <sz val="8"/>
        <color theme="1"/>
        <rFont val="Tahoma"/>
        <family val="2"/>
      </rPr>
      <t>94.584%</t>
    </r>
  </si>
  <si>
    <r>
      <t xml:space="preserve">T </t>
    </r>
    <r>
      <rPr>
        <u/>
        <sz val="8"/>
        <color theme="1"/>
        <rFont val="Tahoma"/>
        <family val="2"/>
      </rPr>
      <t>99.420%</t>
    </r>
  </si>
  <si>
    <r>
      <t xml:space="preserve">T </t>
    </r>
    <r>
      <rPr>
        <u/>
        <sz val="8"/>
        <color theme="1"/>
        <rFont val="Tahoma"/>
        <family val="2"/>
      </rPr>
      <t>95.488%</t>
    </r>
  </si>
  <si>
    <r>
      <t xml:space="preserve">T </t>
    </r>
    <r>
      <rPr>
        <u/>
        <sz val="8"/>
        <color theme="1"/>
        <rFont val="Tahoma"/>
        <family val="2"/>
      </rPr>
      <t>99.918%</t>
    </r>
  </si>
  <si>
    <r>
      <t xml:space="preserve">T </t>
    </r>
    <r>
      <rPr>
        <u/>
        <sz val="8"/>
        <color theme="1"/>
        <rFont val="Tahoma"/>
        <family val="2"/>
      </rPr>
      <t>95.461%</t>
    </r>
  </si>
  <si>
    <r>
      <t xml:space="preserve">T </t>
    </r>
    <r>
      <rPr>
        <u/>
        <sz val="8"/>
        <color theme="1"/>
        <rFont val="Tahoma"/>
        <family val="2"/>
      </rPr>
      <t>100.061%</t>
    </r>
  </si>
  <si>
    <r>
      <t xml:space="preserve">T </t>
    </r>
    <r>
      <rPr>
        <u/>
        <sz val="8"/>
        <color rgb="FF0000FF"/>
        <rFont val="Tahoma"/>
        <family val="2"/>
      </rPr>
      <t>95.178%</t>
    </r>
  </si>
  <si>
    <r>
      <t xml:space="preserve">T </t>
    </r>
    <r>
      <rPr>
        <u/>
        <sz val="8"/>
        <color rgb="FF0000FF"/>
        <rFont val="Tahoma"/>
        <family val="2"/>
      </rPr>
      <t>99.799%</t>
    </r>
  </si>
  <si>
    <r>
      <t xml:space="preserve">T </t>
    </r>
    <r>
      <rPr>
        <u/>
        <sz val="8"/>
        <color rgb="FF0000FF"/>
        <rFont val="Tahoma"/>
        <family val="2"/>
      </rPr>
      <t>0.514%</t>
    </r>
  </si>
  <si>
    <r>
      <t xml:space="preserve">T </t>
    </r>
    <r>
      <rPr>
        <u/>
        <sz val="8"/>
        <color rgb="FF0000FF"/>
        <rFont val="Tahoma"/>
        <family val="2"/>
      </rPr>
      <t>0.336%</t>
    </r>
  </si>
  <si>
    <r>
      <t xml:space="preserve">T </t>
    </r>
    <r>
      <rPr>
        <u/>
        <sz val="8"/>
        <color rgb="FF0000FF"/>
        <rFont val="Tahoma"/>
        <family val="2"/>
      </rPr>
      <t>0.540</t>
    </r>
  </si>
  <si>
    <r>
      <t>NIST-Orchard</t>
    </r>
    <r>
      <rPr>
        <sz val="7"/>
        <color theme="1"/>
        <rFont val="Tahoma"/>
        <family val="2"/>
      </rPr>
      <t>7/11/2013 7:28:18 PM</t>
    </r>
  </si>
  <si>
    <r>
      <t xml:space="preserve">T </t>
    </r>
    <r>
      <rPr>
        <u/>
        <sz val="8"/>
        <color theme="1"/>
        <rFont val="Tahoma"/>
        <family val="2"/>
      </rPr>
      <t>104000.000</t>
    </r>
  </si>
  <si>
    <r>
      <t xml:space="preserve">T </t>
    </r>
    <r>
      <rPr>
        <u/>
        <sz val="8"/>
        <color theme="1"/>
        <rFont val="Tahoma"/>
        <family val="2"/>
      </rPr>
      <t>2503.000</t>
    </r>
  </si>
  <si>
    <r>
      <t xml:space="preserve">T </t>
    </r>
    <r>
      <rPr>
        <u/>
        <sz val="8"/>
        <color theme="1"/>
        <rFont val="Tahoma"/>
        <family val="2"/>
      </rPr>
      <t>28420.000</t>
    </r>
  </si>
  <si>
    <r>
      <t xml:space="preserve">TM </t>
    </r>
    <r>
      <rPr>
        <u/>
        <sz val="8"/>
        <color theme="1"/>
        <rFont val="Tahoma"/>
        <family val="2"/>
      </rPr>
      <t>239500.000</t>
    </r>
  </si>
  <si>
    <r>
      <t xml:space="preserve">TM </t>
    </r>
    <r>
      <rPr>
        <u/>
        <sz val="8"/>
        <color theme="1"/>
        <rFont val="Tahoma"/>
        <family val="2"/>
      </rPr>
      <t>399900.000</t>
    </r>
  </si>
  <si>
    <r>
      <t xml:space="preserve">T </t>
    </r>
    <r>
      <rPr>
        <u/>
        <sz val="8"/>
        <color theme="1"/>
        <rFont val="Tahoma"/>
        <family val="2"/>
      </rPr>
      <t>116.483%</t>
    </r>
  </si>
  <si>
    <r>
      <t xml:space="preserve">T </t>
    </r>
    <r>
      <rPr>
        <u/>
        <sz val="8"/>
        <color theme="1"/>
        <rFont val="Tahoma"/>
        <family val="2"/>
      </rPr>
      <t>560.500</t>
    </r>
  </si>
  <si>
    <r>
      <t xml:space="preserve">T </t>
    </r>
    <r>
      <rPr>
        <u/>
        <sz val="8"/>
        <color theme="1"/>
        <rFont val="Tahoma"/>
        <family val="2"/>
      </rPr>
      <t>1525.000</t>
    </r>
  </si>
  <si>
    <r>
      <t xml:space="preserve">T </t>
    </r>
    <r>
      <rPr>
        <u/>
        <sz val="8"/>
        <color theme="1"/>
        <rFont val="Tahoma"/>
        <family val="2"/>
      </rPr>
      <t>1117.000</t>
    </r>
  </si>
  <si>
    <r>
      <t xml:space="preserve">T </t>
    </r>
    <r>
      <rPr>
        <u/>
        <sz val="8"/>
        <color theme="1"/>
        <rFont val="Tahoma"/>
        <family val="2"/>
      </rPr>
      <t>105100.000</t>
    </r>
  </si>
  <si>
    <r>
      <t xml:space="preserve">T </t>
    </r>
    <r>
      <rPr>
        <u/>
        <sz val="8"/>
        <color theme="1"/>
        <rFont val="Tahoma"/>
        <family val="2"/>
      </rPr>
      <t>2453.000</t>
    </r>
  </si>
  <si>
    <r>
      <t xml:space="preserve">T </t>
    </r>
    <r>
      <rPr>
        <u/>
        <sz val="8"/>
        <color theme="1"/>
        <rFont val="Tahoma"/>
        <family val="2"/>
      </rPr>
      <t>28440.000</t>
    </r>
  </si>
  <si>
    <r>
      <t xml:space="preserve">TM </t>
    </r>
    <r>
      <rPr>
        <u/>
        <sz val="8"/>
        <color theme="1"/>
        <rFont val="Tahoma"/>
        <family val="2"/>
      </rPr>
      <t>240700.000</t>
    </r>
  </si>
  <si>
    <r>
      <t xml:space="preserve">TM </t>
    </r>
    <r>
      <rPr>
        <u/>
        <sz val="8"/>
        <color theme="1"/>
        <rFont val="Tahoma"/>
        <family val="2"/>
      </rPr>
      <t>395700.000</t>
    </r>
  </si>
  <si>
    <r>
      <t xml:space="preserve">T </t>
    </r>
    <r>
      <rPr>
        <u/>
        <sz val="8"/>
        <color theme="1"/>
        <rFont val="Tahoma"/>
        <family val="2"/>
      </rPr>
      <t>116.291%</t>
    </r>
  </si>
  <si>
    <r>
      <t xml:space="preserve">T </t>
    </r>
    <r>
      <rPr>
        <u/>
        <sz val="8"/>
        <color theme="1"/>
        <rFont val="Tahoma"/>
        <family val="2"/>
      </rPr>
      <t>542.600</t>
    </r>
  </si>
  <si>
    <r>
      <t xml:space="preserve">T </t>
    </r>
    <r>
      <rPr>
        <u/>
        <sz val="8"/>
        <color theme="1"/>
        <rFont val="Tahoma"/>
        <family val="2"/>
      </rPr>
      <t>1522.000</t>
    </r>
  </si>
  <si>
    <r>
      <t xml:space="preserve">T </t>
    </r>
    <r>
      <rPr>
        <u/>
        <sz val="8"/>
        <color theme="1"/>
        <rFont val="Tahoma"/>
        <family val="2"/>
      </rPr>
      <t>103700.000</t>
    </r>
  </si>
  <si>
    <r>
      <t xml:space="preserve">T </t>
    </r>
    <r>
      <rPr>
        <u/>
        <sz val="8"/>
        <color theme="1"/>
        <rFont val="Tahoma"/>
        <family val="2"/>
      </rPr>
      <t>2463.000</t>
    </r>
  </si>
  <si>
    <r>
      <t xml:space="preserve">T </t>
    </r>
    <r>
      <rPr>
        <u/>
        <sz val="8"/>
        <color theme="1"/>
        <rFont val="Tahoma"/>
        <family val="2"/>
      </rPr>
      <t>28480.000</t>
    </r>
  </si>
  <si>
    <r>
      <t xml:space="preserve">TM </t>
    </r>
    <r>
      <rPr>
        <u/>
        <sz val="8"/>
        <color theme="1"/>
        <rFont val="Tahoma"/>
        <family val="2"/>
      </rPr>
      <t>240200.000</t>
    </r>
  </si>
  <si>
    <r>
      <t xml:space="preserve">TM </t>
    </r>
    <r>
      <rPr>
        <u/>
        <sz val="8"/>
        <color theme="1"/>
        <rFont val="Tahoma"/>
        <family val="2"/>
      </rPr>
      <t>394700.000</t>
    </r>
  </si>
  <si>
    <r>
      <t xml:space="preserve">T </t>
    </r>
    <r>
      <rPr>
        <u/>
        <sz val="8"/>
        <color theme="1"/>
        <rFont val="Tahoma"/>
        <family val="2"/>
      </rPr>
      <t>116.953%</t>
    </r>
  </si>
  <si>
    <r>
      <t xml:space="preserve">T </t>
    </r>
    <r>
      <rPr>
        <u/>
        <sz val="8"/>
        <color theme="1"/>
        <rFont val="Tahoma"/>
        <family val="2"/>
      </rPr>
      <t>543.600</t>
    </r>
  </si>
  <si>
    <r>
      <t xml:space="preserve">T </t>
    </r>
    <r>
      <rPr>
        <u/>
        <sz val="8"/>
        <color theme="1"/>
        <rFont val="Tahoma"/>
        <family val="2"/>
      </rPr>
      <t>1523.000</t>
    </r>
  </si>
  <si>
    <r>
      <t xml:space="preserve">T </t>
    </r>
    <r>
      <rPr>
        <u/>
        <sz val="8"/>
        <color rgb="FF0000FF"/>
        <rFont val="Tahoma"/>
        <family val="2"/>
      </rPr>
      <t>1113.000</t>
    </r>
  </si>
  <si>
    <r>
      <t xml:space="preserve">T </t>
    </r>
    <r>
      <rPr>
        <u/>
        <sz val="8"/>
        <color rgb="FF0000FF"/>
        <rFont val="Tahoma"/>
        <family val="2"/>
      </rPr>
      <t>104300.000</t>
    </r>
  </si>
  <si>
    <r>
      <t xml:space="preserve">T </t>
    </r>
    <r>
      <rPr>
        <u/>
        <sz val="8"/>
        <color rgb="FF0000FF"/>
        <rFont val="Tahoma"/>
        <family val="2"/>
      </rPr>
      <t>2473.000</t>
    </r>
  </si>
  <si>
    <r>
      <t xml:space="preserve">T </t>
    </r>
    <r>
      <rPr>
        <u/>
        <sz val="8"/>
        <color rgb="FF0000FF"/>
        <rFont val="Tahoma"/>
        <family val="2"/>
      </rPr>
      <t>28440.000</t>
    </r>
  </si>
  <si>
    <r>
      <t xml:space="preserve">TM </t>
    </r>
    <r>
      <rPr>
        <u/>
        <sz val="8"/>
        <color rgb="FF0000FF"/>
        <rFont val="Tahoma"/>
        <family val="2"/>
      </rPr>
      <t>240100.000</t>
    </r>
  </si>
  <si>
    <r>
      <t xml:space="preserve">TM </t>
    </r>
    <r>
      <rPr>
        <u/>
        <sz val="8"/>
        <color rgb="FF0000FF"/>
        <rFont val="Tahoma"/>
        <family val="2"/>
      </rPr>
      <t>396800.000</t>
    </r>
  </si>
  <si>
    <r>
      <t xml:space="preserve">T </t>
    </r>
    <r>
      <rPr>
        <u/>
        <sz val="8"/>
        <color rgb="FF0000FF"/>
        <rFont val="Tahoma"/>
        <family val="2"/>
      </rPr>
      <t>116.576%</t>
    </r>
  </si>
  <si>
    <r>
      <t xml:space="preserve">T </t>
    </r>
    <r>
      <rPr>
        <u/>
        <sz val="8"/>
        <color rgb="FF0000FF"/>
        <rFont val="Tahoma"/>
        <family val="2"/>
      </rPr>
      <t>548.900</t>
    </r>
  </si>
  <si>
    <r>
      <t xml:space="preserve">T </t>
    </r>
    <r>
      <rPr>
        <u/>
        <sz val="8"/>
        <color rgb="FF0000FF"/>
        <rFont val="Tahoma"/>
        <family val="2"/>
      </rPr>
      <t>1523.000</t>
    </r>
  </si>
  <si>
    <r>
      <t xml:space="preserve">T </t>
    </r>
    <r>
      <rPr>
        <u/>
        <sz val="8"/>
        <color rgb="FF0000FF"/>
        <rFont val="Tahoma"/>
        <family val="2"/>
      </rPr>
      <t>3.825</t>
    </r>
  </si>
  <si>
    <r>
      <t xml:space="preserve">T </t>
    </r>
    <r>
      <rPr>
        <u/>
        <sz val="8"/>
        <color rgb="FF0000FF"/>
        <rFont val="Tahoma"/>
        <family val="2"/>
      </rPr>
      <t>726.600</t>
    </r>
  </si>
  <si>
    <r>
      <t xml:space="preserve">T </t>
    </r>
    <r>
      <rPr>
        <u/>
        <sz val="8"/>
        <color rgb="FF0000FF"/>
        <rFont val="Tahoma"/>
        <family val="2"/>
      </rPr>
      <t>26.070</t>
    </r>
  </si>
  <si>
    <r>
      <t xml:space="preserve">T </t>
    </r>
    <r>
      <rPr>
        <u/>
        <sz val="8"/>
        <color rgb="FF0000FF"/>
        <rFont val="Tahoma"/>
        <family val="2"/>
      </rPr>
      <t>30.570</t>
    </r>
  </si>
  <si>
    <r>
      <t xml:space="preserve">TM </t>
    </r>
    <r>
      <rPr>
        <u/>
        <sz val="8"/>
        <color rgb="FF0000FF"/>
        <rFont val="Tahoma"/>
        <family val="2"/>
      </rPr>
      <t>603.600</t>
    </r>
  </si>
  <si>
    <r>
      <t xml:space="preserve">TM </t>
    </r>
    <r>
      <rPr>
        <u/>
        <sz val="8"/>
        <color rgb="FF0000FF"/>
        <rFont val="Tahoma"/>
        <family val="2"/>
      </rPr>
      <t>2803.000</t>
    </r>
  </si>
  <si>
    <r>
      <t xml:space="preserve">T </t>
    </r>
    <r>
      <rPr>
        <u/>
        <sz val="8"/>
        <color rgb="FF0000FF"/>
        <rFont val="Tahoma"/>
        <family val="2"/>
      </rPr>
      <t>0.340%</t>
    </r>
  </si>
  <si>
    <r>
      <t xml:space="preserve">T </t>
    </r>
    <r>
      <rPr>
        <u/>
        <sz val="8"/>
        <color rgb="FF0000FF"/>
        <rFont val="Tahoma"/>
        <family val="2"/>
      </rPr>
      <t>10.080</t>
    </r>
  </si>
  <si>
    <r>
      <t xml:space="preserve">T </t>
    </r>
    <r>
      <rPr>
        <u/>
        <sz val="8"/>
        <color rgb="FF0000FF"/>
        <rFont val="Tahoma"/>
        <family val="2"/>
      </rPr>
      <t>1.655</t>
    </r>
  </si>
  <si>
    <r>
      <t xml:space="preserve">T </t>
    </r>
    <r>
      <rPr>
        <u/>
        <sz val="8"/>
        <color rgb="FF0000FF"/>
        <rFont val="Tahoma"/>
        <family val="2"/>
      </rPr>
      <t>0.344</t>
    </r>
  </si>
  <si>
    <r>
      <t xml:space="preserve">T </t>
    </r>
    <r>
      <rPr>
        <u/>
        <sz val="8"/>
        <color rgb="FF0000FF"/>
        <rFont val="Tahoma"/>
        <family val="2"/>
      </rPr>
      <t>0.697</t>
    </r>
  </si>
  <si>
    <r>
      <t xml:space="preserve">T </t>
    </r>
    <r>
      <rPr>
        <u/>
        <sz val="8"/>
        <color rgb="FF0000FF"/>
        <rFont val="Tahoma"/>
        <family val="2"/>
      </rPr>
      <t>1.054</t>
    </r>
  </si>
  <si>
    <r>
      <t xml:space="preserve">TM </t>
    </r>
    <r>
      <rPr>
        <u/>
        <sz val="8"/>
        <color rgb="FF0000FF"/>
        <rFont val="Tahoma"/>
        <family val="2"/>
      </rPr>
      <t>0.251</t>
    </r>
  </si>
  <si>
    <r>
      <t xml:space="preserve">TM </t>
    </r>
    <r>
      <rPr>
        <u/>
        <sz val="8"/>
        <color rgb="FF0000FF"/>
        <rFont val="Tahoma"/>
        <family val="2"/>
      </rPr>
      <t>0.707</t>
    </r>
  </si>
  <si>
    <r>
      <t xml:space="preserve">T </t>
    </r>
    <r>
      <rPr>
        <u/>
        <sz val="8"/>
        <color rgb="FF0000FF"/>
        <rFont val="Tahoma"/>
        <family val="2"/>
      </rPr>
      <t>0.292</t>
    </r>
  </si>
  <si>
    <r>
      <t xml:space="preserve">T </t>
    </r>
    <r>
      <rPr>
        <u/>
        <sz val="8"/>
        <color rgb="FF0000FF"/>
        <rFont val="Tahoma"/>
        <family val="2"/>
      </rPr>
      <t>1.836</t>
    </r>
  </si>
  <si>
    <r>
      <t xml:space="preserve">T </t>
    </r>
    <r>
      <rPr>
        <u/>
        <sz val="8"/>
        <color rgb="FF0000FF"/>
        <rFont val="Tahoma"/>
        <family val="2"/>
      </rPr>
      <t>0.109</t>
    </r>
  </si>
  <si>
    <r>
      <t xml:space="preserve">T </t>
    </r>
    <r>
      <rPr>
        <u/>
        <sz val="8"/>
        <color theme="1"/>
        <rFont val="Tahoma"/>
        <family val="2"/>
      </rPr>
      <t>608.200</t>
    </r>
  </si>
  <si>
    <r>
      <t xml:space="preserve">T </t>
    </r>
    <r>
      <rPr>
        <u/>
        <sz val="8"/>
        <color theme="1"/>
        <rFont val="Tahoma"/>
        <family val="2"/>
      </rPr>
      <t>110.504%</t>
    </r>
  </si>
  <si>
    <r>
      <t xml:space="preserve">T </t>
    </r>
    <r>
      <rPr>
        <u/>
        <sz val="8"/>
        <color theme="1"/>
        <rFont val="Tahoma"/>
        <family val="2"/>
      </rPr>
      <t>609.500</t>
    </r>
  </si>
  <si>
    <r>
      <t xml:space="preserve">T </t>
    </r>
    <r>
      <rPr>
        <u/>
        <sz val="8"/>
        <color theme="1"/>
        <rFont val="Tahoma"/>
        <family val="2"/>
      </rPr>
      <t>110.765%</t>
    </r>
  </si>
  <si>
    <r>
      <t xml:space="preserve">T </t>
    </r>
    <r>
      <rPr>
        <u/>
        <sz val="8"/>
        <color theme="1"/>
        <rFont val="Tahoma"/>
        <family val="2"/>
      </rPr>
      <t>611.000</t>
    </r>
  </si>
  <si>
    <r>
      <t xml:space="preserve">T </t>
    </r>
    <r>
      <rPr>
        <u/>
        <sz val="8"/>
        <color theme="1"/>
        <rFont val="Tahoma"/>
        <family val="2"/>
      </rPr>
      <t>109.790%</t>
    </r>
  </si>
  <si>
    <r>
      <t xml:space="preserve">T </t>
    </r>
    <r>
      <rPr>
        <u/>
        <sz val="8"/>
        <color rgb="FF0000FF"/>
        <rFont val="Tahoma"/>
        <family val="2"/>
      </rPr>
      <t>609.600</t>
    </r>
  </si>
  <si>
    <r>
      <t xml:space="preserve">T </t>
    </r>
    <r>
      <rPr>
        <u/>
        <sz val="8"/>
        <color rgb="FF0000FF"/>
        <rFont val="Tahoma"/>
        <family val="2"/>
      </rPr>
      <t>110.353%</t>
    </r>
  </si>
  <si>
    <r>
      <t xml:space="preserve">T </t>
    </r>
    <r>
      <rPr>
        <u/>
        <sz val="8"/>
        <color rgb="FF0000FF"/>
        <rFont val="Tahoma"/>
        <family val="2"/>
      </rPr>
      <t>1.399</t>
    </r>
  </si>
  <si>
    <r>
      <t xml:space="preserve">T </t>
    </r>
    <r>
      <rPr>
        <u/>
        <sz val="8"/>
        <color rgb="FF0000FF"/>
        <rFont val="Tahoma"/>
        <family val="2"/>
      </rPr>
      <t>0.505%</t>
    </r>
  </si>
  <si>
    <r>
      <t xml:space="preserve">T </t>
    </r>
    <r>
      <rPr>
        <u/>
        <sz val="8"/>
        <color rgb="FF0000FF"/>
        <rFont val="Tahoma"/>
        <family val="2"/>
      </rPr>
      <t>0.230</t>
    </r>
  </si>
  <si>
    <r>
      <t xml:space="preserve">T </t>
    </r>
    <r>
      <rPr>
        <u/>
        <sz val="8"/>
        <color theme="1"/>
        <rFont val="Tahoma"/>
        <family val="2"/>
      </rPr>
      <t>109.417%</t>
    </r>
  </si>
  <si>
    <r>
      <t xml:space="preserve">T </t>
    </r>
    <r>
      <rPr>
        <u/>
        <sz val="8"/>
        <color theme="1"/>
        <rFont val="Tahoma"/>
        <family val="2"/>
      </rPr>
      <t>688.700</t>
    </r>
  </si>
  <si>
    <r>
      <t xml:space="preserve">T </t>
    </r>
    <r>
      <rPr>
        <u/>
        <sz val="8"/>
        <color theme="1"/>
        <rFont val="Tahoma"/>
        <family val="2"/>
      </rPr>
      <t>109.005%</t>
    </r>
  </si>
  <si>
    <r>
      <t xml:space="preserve">T </t>
    </r>
    <r>
      <rPr>
        <u/>
        <sz val="8"/>
        <color theme="1"/>
        <rFont val="Tahoma"/>
        <family val="2"/>
      </rPr>
      <t>687.000</t>
    </r>
  </si>
  <si>
    <r>
      <t xml:space="preserve">T </t>
    </r>
    <r>
      <rPr>
        <u/>
        <sz val="8"/>
        <color theme="1"/>
        <rFont val="Tahoma"/>
        <family val="2"/>
      </rPr>
      <t>108.966%</t>
    </r>
  </si>
  <si>
    <r>
      <t xml:space="preserve">T </t>
    </r>
    <r>
      <rPr>
        <u/>
        <sz val="8"/>
        <color theme="1"/>
        <rFont val="Tahoma"/>
        <family val="2"/>
      </rPr>
      <t>688.000</t>
    </r>
  </si>
  <si>
    <r>
      <t xml:space="preserve">T </t>
    </r>
    <r>
      <rPr>
        <u/>
        <sz val="8"/>
        <color rgb="FF0000FF"/>
        <rFont val="Tahoma"/>
        <family val="2"/>
      </rPr>
      <t>109.129%</t>
    </r>
  </si>
  <si>
    <r>
      <t xml:space="preserve">T </t>
    </r>
    <r>
      <rPr>
        <u/>
        <sz val="8"/>
        <color rgb="FF0000FF"/>
        <rFont val="Tahoma"/>
        <family val="2"/>
      </rPr>
      <t>687.900</t>
    </r>
  </si>
  <si>
    <r>
      <t xml:space="preserve">T </t>
    </r>
    <r>
      <rPr>
        <u/>
        <sz val="8"/>
        <color rgb="FF0000FF"/>
        <rFont val="Tahoma"/>
        <family val="2"/>
      </rPr>
      <t>0.250%</t>
    </r>
  </si>
  <si>
    <r>
      <t xml:space="preserve">T </t>
    </r>
    <r>
      <rPr>
        <u/>
        <sz val="8"/>
        <color rgb="FF0000FF"/>
        <rFont val="Tahoma"/>
        <family val="2"/>
      </rPr>
      <t>0.848</t>
    </r>
  </si>
  <si>
    <r>
      <t xml:space="preserve">T </t>
    </r>
    <r>
      <rPr>
        <u/>
        <sz val="8"/>
        <color rgb="FF0000FF"/>
        <rFont val="Tahoma"/>
        <family val="2"/>
      </rPr>
      <t>0.229</t>
    </r>
  </si>
  <si>
    <r>
      <t xml:space="preserve">T </t>
    </r>
    <r>
      <rPr>
        <u/>
        <sz val="8"/>
        <color rgb="FF0000FF"/>
        <rFont val="Tahoma"/>
        <family val="2"/>
      </rPr>
      <t>0.123</t>
    </r>
  </si>
  <si>
    <r>
      <t xml:space="preserve">TM </t>
    </r>
    <r>
      <rPr>
        <u/>
        <sz val="8"/>
        <color theme="1"/>
        <rFont val="Tahoma"/>
        <family val="2"/>
      </rPr>
      <t>680.200</t>
    </r>
  </si>
  <si>
    <r>
      <t xml:space="preserve">T </t>
    </r>
    <r>
      <rPr>
        <u/>
        <sz val="8"/>
        <color theme="1"/>
        <rFont val="Tahoma"/>
        <family val="2"/>
      </rPr>
      <t>96.633%</t>
    </r>
  </si>
  <si>
    <r>
      <t xml:space="preserve">T </t>
    </r>
    <r>
      <rPr>
        <u/>
        <sz val="8"/>
        <color theme="1"/>
        <rFont val="Tahoma"/>
        <family val="2"/>
      </rPr>
      <t>100.850%</t>
    </r>
  </si>
  <si>
    <r>
      <t xml:space="preserve">TM </t>
    </r>
    <r>
      <rPr>
        <u/>
        <sz val="8"/>
        <color theme="1"/>
        <rFont val="Tahoma"/>
        <family val="2"/>
      </rPr>
      <t>678.400</t>
    </r>
  </si>
  <si>
    <r>
      <t xml:space="preserve">T </t>
    </r>
    <r>
      <rPr>
        <u/>
        <sz val="8"/>
        <color theme="1"/>
        <rFont val="Tahoma"/>
        <family val="2"/>
      </rPr>
      <t>97.546%</t>
    </r>
  </si>
  <si>
    <r>
      <t xml:space="preserve">T </t>
    </r>
    <r>
      <rPr>
        <u/>
        <sz val="8"/>
        <color theme="1"/>
        <rFont val="Tahoma"/>
        <family val="2"/>
      </rPr>
      <t>100.745%</t>
    </r>
  </si>
  <si>
    <r>
      <t xml:space="preserve">TM </t>
    </r>
    <r>
      <rPr>
        <u/>
        <sz val="8"/>
        <color theme="1"/>
        <rFont val="Tahoma"/>
        <family val="2"/>
      </rPr>
      <t>678.000</t>
    </r>
  </si>
  <si>
    <r>
      <t xml:space="preserve">T </t>
    </r>
    <r>
      <rPr>
        <u/>
        <sz val="8"/>
        <color theme="1"/>
        <rFont val="Tahoma"/>
        <family val="2"/>
      </rPr>
      <t>98.318%</t>
    </r>
  </si>
  <si>
    <r>
      <t xml:space="preserve">T </t>
    </r>
    <r>
      <rPr>
        <u/>
        <sz val="8"/>
        <color theme="1"/>
        <rFont val="Tahoma"/>
        <family val="2"/>
      </rPr>
      <t>100.472%</t>
    </r>
  </si>
  <si>
    <r>
      <t xml:space="preserve">TM </t>
    </r>
    <r>
      <rPr>
        <u/>
        <sz val="8"/>
        <color rgb="FF0000FF"/>
        <rFont val="Tahoma"/>
        <family val="2"/>
      </rPr>
      <t>678.900</t>
    </r>
  </si>
  <si>
    <r>
      <t xml:space="preserve">T </t>
    </r>
    <r>
      <rPr>
        <u/>
        <sz val="8"/>
        <color rgb="FF0000FF"/>
        <rFont val="Tahoma"/>
        <family val="2"/>
      </rPr>
      <t>97.499%</t>
    </r>
  </si>
  <si>
    <r>
      <t xml:space="preserve">T </t>
    </r>
    <r>
      <rPr>
        <u/>
        <sz val="8"/>
        <color rgb="FF0000FF"/>
        <rFont val="Tahoma"/>
        <family val="2"/>
      </rPr>
      <t>100.689%</t>
    </r>
  </si>
  <si>
    <r>
      <t xml:space="preserve">TM </t>
    </r>
    <r>
      <rPr>
        <u/>
        <sz val="8"/>
        <color rgb="FF0000FF"/>
        <rFont val="Tahoma"/>
        <family val="2"/>
      </rPr>
      <t>1.181</t>
    </r>
  </si>
  <si>
    <r>
      <t xml:space="preserve">T </t>
    </r>
    <r>
      <rPr>
        <u/>
        <sz val="8"/>
        <color rgb="FF0000FF"/>
        <rFont val="Tahoma"/>
        <family val="2"/>
      </rPr>
      <t>0.844%</t>
    </r>
  </si>
  <si>
    <r>
      <t xml:space="preserve">TM </t>
    </r>
    <r>
      <rPr>
        <u/>
        <sz val="8"/>
        <color rgb="FF0000FF"/>
        <rFont val="Tahoma"/>
        <family val="2"/>
      </rPr>
      <t>0.174</t>
    </r>
  </si>
  <si>
    <r>
      <t xml:space="preserve">T </t>
    </r>
    <r>
      <rPr>
        <u/>
        <sz val="8"/>
        <color rgb="FF0000FF"/>
        <rFont val="Tahoma"/>
        <family val="2"/>
      </rPr>
      <t>0.865</t>
    </r>
  </si>
  <si>
    <r>
      <t>NIST-Apple</t>
    </r>
    <r>
      <rPr>
        <sz val="7"/>
        <color theme="1"/>
        <rFont val="Tahoma"/>
        <family val="2"/>
      </rPr>
      <t>7/11/2013 7:36:08 PM</t>
    </r>
  </si>
  <si>
    <r>
      <t xml:space="preserve">T </t>
    </r>
    <r>
      <rPr>
        <u/>
        <sz val="8"/>
        <color theme="1"/>
        <rFont val="Tahoma"/>
        <family val="2"/>
      </rPr>
      <t>678.500</t>
    </r>
  </si>
  <si>
    <r>
      <t xml:space="preserve">T </t>
    </r>
    <r>
      <rPr>
        <u/>
        <sz val="8"/>
        <color theme="1"/>
        <rFont val="Tahoma"/>
        <family val="2"/>
      </rPr>
      <t>80440.000</t>
    </r>
  </si>
  <si>
    <r>
      <t xml:space="preserve">T </t>
    </r>
    <r>
      <rPr>
        <u/>
        <sz val="8"/>
        <color theme="1"/>
        <rFont val="Tahoma"/>
        <family val="2"/>
      </rPr>
      <t>6813.000</t>
    </r>
  </si>
  <si>
    <r>
      <t xml:space="preserve">T </t>
    </r>
    <r>
      <rPr>
        <u/>
        <sz val="8"/>
        <color theme="1"/>
        <rFont val="Tahoma"/>
        <family val="2"/>
      </rPr>
      <t>38350.000</t>
    </r>
  </si>
  <si>
    <r>
      <t xml:space="preserve">TM </t>
    </r>
    <r>
      <rPr>
        <u/>
        <sz val="8"/>
        <color theme="1"/>
        <rFont val="Tahoma"/>
        <family val="2"/>
      </rPr>
      <t>449500.000</t>
    </r>
  </si>
  <si>
    <r>
      <t xml:space="preserve">TM </t>
    </r>
    <r>
      <rPr>
        <u/>
        <sz val="8"/>
        <color theme="1"/>
        <rFont val="Tahoma"/>
        <family val="2"/>
      </rPr>
      <t>519100.000</t>
    </r>
  </si>
  <si>
    <r>
      <t xml:space="preserve">T </t>
    </r>
    <r>
      <rPr>
        <u/>
        <sz val="8"/>
        <color theme="1"/>
        <rFont val="Tahoma"/>
        <family val="2"/>
      </rPr>
      <t>116.611%</t>
    </r>
  </si>
  <si>
    <r>
      <t xml:space="preserve">T </t>
    </r>
    <r>
      <rPr>
        <u/>
        <sz val="8"/>
        <color theme="1"/>
        <rFont val="Tahoma"/>
        <family val="2"/>
      </rPr>
      <t>732.500</t>
    </r>
  </si>
  <si>
    <r>
      <t xml:space="preserve">T </t>
    </r>
    <r>
      <rPr>
        <u/>
        <sz val="8"/>
        <color theme="1"/>
        <rFont val="Tahoma"/>
        <family val="2"/>
      </rPr>
      <t>1532.000</t>
    </r>
  </si>
  <si>
    <r>
      <t xml:space="preserve">T </t>
    </r>
    <r>
      <rPr>
        <u/>
        <sz val="8"/>
        <color theme="1"/>
        <rFont val="Tahoma"/>
        <family val="2"/>
      </rPr>
      <t>687.900</t>
    </r>
  </si>
  <si>
    <r>
      <t xml:space="preserve">T </t>
    </r>
    <r>
      <rPr>
        <u/>
        <sz val="8"/>
        <color theme="1"/>
        <rFont val="Tahoma"/>
        <family val="2"/>
      </rPr>
      <t>80740.000</t>
    </r>
  </si>
  <si>
    <r>
      <t xml:space="preserve">T </t>
    </r>
    <r>
      <rPr>
        <u/>
        <sz val="8"/>
        <color theme="1"/>
        <rFont val="Tahoma"/>
        <family val="2"/>
      </rPr>
      <t>6893.000</t>
    </r>
  </si>
  <si>
    <r>
      <t xml:space="preserve">T </t>
    </r>
    <r>
      <rPr>
        <u/>
        <sz val="8"/>
        <color theme="1"/>
        <rFont val="Tahoma"/>
        <family val="2"/>
      </rPr>
      <t>38590.000</t>
    </r>
  </si>
  <si>
    <r>
      <t xml:space="preserve">TM </t>
    </r>
    <r>
      <rPr>
        <u/>
        <sz val="8"/>
        <color theme="1"/>
        <rFont val="Tahoma"/>
        <family val="2"/>
      </rPr>
      <t>451800.000</t>
    </r>
  </si>
  <si>
    <r>
      <t xml:space="preserve">TM </t>
    </r>
    <r>
      <rPr>
        <u/>
        <sz val="8"/>
        <color theme="1"/>
        <rFont val="Tahoma"/>
        <family val="2"/>
      </rPr>
      <t>518400.000</t>
    </r>
  </si>
  <si>
    <r>
      <t xml:space="preserve">T </t>
    </r>
    <r>
      <rPr>
        <u/>
        <sz val="8"/>
        <color theme="1"/>
        <rFont val="Tahoma"/>
        <family val="2"/>
      </rPr>
      <t>117.465%</t>
    </r>
  </si>
  <si>
    <r>
      <t xml:space="preserve">T </t>
    </r>
    <r>
      <rPr>
        <u/>
        <sz val="8"/>
        <color theme="1"/>
        <rFont val="Tahoma"/>
        <family val="2"/>
      </rPr>
      <t>720.300</t>
    </r>
  </si>
  <si>
    <r>
      <t xml:space="preserve">T </t>
    </r>
    <r>
      <rPr>
        <u/>
        <sz val="8"/>
        <color theme="1"/>
        <rFont val="Tahoma"/>
        <family val="2"/>
      </rPr>
      <t>1542.000</t>
    </r>
  </si>
  <si>
    <r>
      <t xml:space="preserve">T </t>
    </r>
    <r>
      <rPr>
        <u/>
        <sz val="8"/>
        <color theme="1"/>
        <rFont val="Tahoma"/>
        <family val="2"/>
      </rPr>
      <t>696.200</t>
    </r>
  </si>
  <si>
    <r>
      <t xml:space="preserve">T </t>
    </r>
    <r>
      <rPr>
        <u/>
        <sz val="8"/>
        <color theme="1"/>
        <rFont val="Tahoma"/>
        <family val="2"/>
      </rPr>
      <t>81660.000</t>
    </r>
  </si>
  <si>
    <r>
      <t xml:space="preserve">T </t>
    </r>
    <r>
      <rPr>
        <u/>
        <sz val="8"/>
        <color theme="1"/>
        <rFont val="Tahoma"/>
        <family val="2"/>
      </rPr>
      <t>6934.000</t>
    </r>
  </si>
  <si>
    <r>
      <t xml:space="preserve">T </t>
    </r>
    <r>
      <rPr>
        <u/>
        <sz val="8"/>
        <color theme="1"/>
        <rFont val="Tahoma"/>
        <family val="2"/>
      </rPr>
      <t>38730.000</t>
    </r>
  </si>
  <si>
    <r>
      <t xml:space="preserve">TM </t>
    </r>
    <r>
      <rPr>
        <u/>
        <sz val="8"/>
        <color theme="1"/>
        <rFont val="Tahoma"/>
        <family val="2"/>
      </rPr>
      <t>451100.000</t>
    </r>
  </si>
  <si>
    <r>
      <t xml:space="preserve">TM </t>
    </r>
    <r>
      <rPr>
        <u/>
        <sz val="8"/>
        <color theme="1"/>
        <rFont val="Tahoma"/>
        <family val="2"/>
      </rPr>
      <t>516300.000</t>
    </r>
  </si>
  <si>
    <r>
      <t xml:space="preserve">T </t>
    </r>
    <r>
      <rPr>
        <u/>
        <sz val="8"/>
        <color theme="1"/>
        <rFont val="Tahoma"/>
        <family val="2"/>
      </rPr>
      <t>117.450%</t>
    </r>
  </si>
  <si>
    <r>
      <t xml:space="preserve">T </t>
    </r>
    <r>
      <rPr>
        <u/>
        <sz val="8"/>
        <color theme="1"/>
        <rFont val="Tahoma"/>
        <family val="2"/>
      </rPr>
      <t>760.200</t>
    </r>
  </si>
  <si>
    <r>
      <t xml:space="preserve">T </t>
    </r>
    <r>
      <rPr>
        <u/>
        <sz val="8"/>
        <color theme="1"/>
        <rFont val="Tahoma"/>
        <family val="2"/>
      </rPr>
      <t>1536.000</t>
    </r>
  </si>
  <si>
    <r>
      <t xml:space="preserve">T </t>
    </r>
    <r>
      <rPr>
        <u/>
        <sz val="8"/>
        <color rgb="FF0000FF"/>
        <rFont val="Tahoma"/>
        <family val="2"/>
      </rPr>
      <t>687.500</t>
    </r>
  </si>
  <si>
    <r>
      <t xml:space="preserve">T </t>
    </r>
    <r>
      <rPr>
        <u/>
        <sz val="8"/>
        <color rgb="FF0000FF"/>
        <rFont val="Tahoma"/>
        <family val="2"/>
      </rPr>
      <t>80950.000</t>
    </r>
  </si>
  <si>
    <r>
      <t xml:space="preserve">T </t>
    </r>
    <r>
      <rPr>
        <u/>
        <sz val="8"/>
        <color rgb="FF0000FF"/>
        <rFont val="Tahoma"/>
        <family val="2"/>
      </rPr>
      <t>6880.000</t>
    </r>
  </si>
  <si>
    <r>
      <t xml:space="preserve">T </t>
    </r>
    <r>
      <rPr>
        <u/>
        <sz val="8"/>
        <color rgb="FF0000FF"/>
        <rFont val="Tahoma"/>
        <family val="2"/>
      </rPr>
      <t>38560.000</t>
    </r>
  </si>
  <si>
    <r>
      <t xml:space="preserve">TM </t>
    </r>
    <r>
      <rPr>
        <u/>
        <sz val="8"/>
        <color rgb="FF0000FF"/>
        <rFont val="Tahoma"/>
        <family val="2"/>
      </rPr>
      <t>450800.000</t>
    </r>
  </si>
  <si>
    <r>
      <t xml:space="preserve">TM </t>
    </r>
    <r>
      <rPr>
        <u/>
        <sz val="8"/>
        <color rgb="FF0000FF"/>
        <rFont val="Tahoma"/>
        <family val="2"/>
      </rPr>
      <t>518000.000</t>
    </r>
  </si>
  <si>
    <r>
      <t xml:space="preserve">T </t>
    </r>
    <r>
      <rPr>
        <u/>
        <sz val="8"/>
        <color rgb="FF0000FF"/>
        <rFont val="Tahoma"/>
        <family val="2"/>
      </rPr>
      <t>117.175%</t>
    </r>
  </si>
  <si>
    <r>
      <t xml:space="preserve">T </t>
    </r>
    <r>
      <rPr>
        <u/>
        <sz val="8"/>
        <color rgb="FF0000FF"/>
        <rFont val="Tahoma"/>
        <family val="2"/>
      </rPr>
      <t>737.700</t>
    </r>
  </si>
  <si>
    <r>
      <t xml:space="preserve">T </t>
    </r>
    <r>
      <rPr>
        <u/>
        <sz val="8"/>
        <color rgb="FF0000FF"/>
        <rFont val="Tahoma"/>
        <family val="2"/>
      </rPr>
      <t>1537.000</t>
    </r>
  </si>
  <si>
    <r>
      <t xml:space="preserve">T </t>
    </r>
    <r>
      <rPr>
        <u/>
        <sz val="8"/>
        <color rgb="FF0000FF"/>
        <rFont val="Tahoma"/>
        <family val="2"/>
      </rPr>
      <t>8.836</t>
    </r>
  </si>
  <si>
    <r>
      <t xml:space="preserve">T </t>
    </r>
    <r>
      <rPr>
        <u/>
        <sz val="8"/>
        <color rgb="FF0000FF"/>
        <rFont val="Tahoma"/>
        <family val="2"/>
      </rPr>
      <t>637.500</t>
    </r>
  </si>
  <si>
    <r>
      <t xml:space="preserve">T </t>
    </r>
    <r>
      <rPr>
        <u/>
        <sz val="8"/>
        <color rgb="FF0000FF"/>
        <rFont val="Tahoma"/>
        <family val="2"/>
      </rPr>
      <t>61.490</t>
    </r>
  </si>
  <si>
    <r>
      <t xml:space="preserve">T </t>
    </r>
    <r>
      <rPr>
        <u/>
        <sz val="8"/>
        <color rgb="FF0000FF"/>
        <rFont val="Tahoma"/>
        <family val="2"/>
      </rPr>
      <t>192.400</t>
    </r>
  </si>
  <si>
    <r>
      <t xml:space="preserve">TM </t>
    </r>
    <r>
      <rPr>
        <u/>
        <sz val="8"/>
        <color rgb="FF0000FF"/>
        <rFont val="Tahoma"/>
        <family val="2"/>
      </rPr>
      <t>1166.000</t>
    </r>
  </si>
  <si>
    <r>
      <t xml:space="preserve">TM </t>
    </r>
    <r>
      <rPr>
        <u/>
        <sz val="8"/>
        <color rgb="FF0000FF"/>
        <rFont val="Tahoma"/>
        <family val="2"/>
      </rPr>
      <t>1491.000</t>
    </r>
  </si>
  <si>
    <r>
      <t xml:space="preserve">T </t>
    </r>
    <r>
      <rPr>
        <u/>
        <sz val="8"/>
        <color rgb="FF0000FF"/>
        <rFont val="Tahoma"/>
        <family val="2"/>
      </rPr>
      <t>0.489%</t>
    </r>
  </si>
  <si>
    <r>
      <t xml:space="preserve">T </t>
    </r>
    <r>
      <rPr>
        <u/>
        <sz val="8"/>
        <color rgb="FF0000FF"/>
        <rFont val="Tahoma"/>
        <family val="2"/>
      </rPr>
      <t>20.420</t>
    </r>
  </si>
  <si>
    <r>
      <t xml:space="preserve">T </t>
    </r>
    <r>
      <rPr>
        <u/>
        <sz val="8"/>
        <color rgb="FF0000FF"/>
        <rFont val="Tahoma"/>
        <family val="2"/>
      </rPr>
      <t>5.392</t>
    </r>
  </si>
  <si>
    <r>
      <t xml:space="preserve">T </t>
    </r>
    <r>
      <rPr>
        <u/>
        <sz val="8"/>
        <color rgb="FF0000FF"/>
        <rFont val="Tahoma"/>
        <family val="2"/>
      </rPr>
      <t>1.285</t>
    </r>
  </si>
  <si>
    <r>
      <t xml:space="preserve">T </t>
    </r>
    <r>
      <rPr>
        <u/>
        <sz val="8"/>
        <color rgb="FF0000FF"/>
        <rFont val="Tahoma"/>
        <family val="2"/>
      </rPr>
      <t>0.788</t>
    </r>
  </si>
  <si>
    <r>
      <t xml:space="preserve">T </t>
    </r>
    <r>
      <rPr>
        <u/>
        <sz val="8"/>
        <color rgb="FF0000FF"/>
        <rFont val="Tahoma"/>
        <family val="2"/>
      </rPr>
      <t>0.894</t>
    </r>
  </si>
  <si>
    <r>
      <t xml:space="preserve">T </t>
    </r>
    <r>
      <rPr>
        <u/>
        <sz val="8"/>
        <color rgb="FF0000FF"/>
        <rFont val="Tahoma"/>
        <family val="2"/>
      </rPr>
      <t>0.499</t>
    </r>
  </si>
  <si>
    <r>
      <t xml:space="preserve">TM </t>
    </r>
    <r>
      <rPr>
        <u/>
        <sz val="8"/>
        <color rgb="FF0000FF"/>
        <rFont val="Tahoma"/>
        <family val="2"/>
      </rPr>
      <t>0.288</t>
    </r>
  </si>
  <si>
    <r>
      <t xml:space="preserve">T </t>
    </r>
    <r>
      <rPr>
        <u/>
        <sz val="8"/>
        <color rgb="FF0000FF"/>
        <rFont val="Tahoma"/>
        <family val="2"/>
      </rPr>
      <t>2.768</t>
    </r>
  </si>
  <si>
    <r>
      <t xml:space="preserve">T </t>
    </r>
    <r>
      <rPr>
        <u/>
        <sz val="8"/>
        <color rgb="FF0000FF"/>
        <rFont val="Tahoma"/>
        <family val="2"/>
      </rPr>
      <t>0.351</t>
    </r>
  </si>
  <si>
    <r>
      <t xml:space="preserve">T </t>
    </r>
    <r>
      <rPr>
        <u/>
        <sz val="8"/>
        <color theme="1"/>
        <rFont val="Tahoma"/>
        <family val="2"/>
      </rPr>
      <t>646.000</t>
    </r>
  </si>
  <si>
    <r>
      <t xml:space="preserve">T </t>
    </r>
    <r>
      <rPr>
        <u/>
        <sz val="8"/>
        <color theme="1"/>
        <rFont val="Tahoma"/>
        <family val="2"/>
      </rPr>
      <t>123.286%</t>
    </r>
  </si>
  <si>
    <r>
      <t xml:space="preserve">T </t>
    </r>
    <r>
      <rPr>
        <u/>
        <sz val="8"/>
        <color theme="1"/>
        <rFont val="Tahoma"/>
        <family val="2"/>
      </rPr>
      <t>648.200</t>
    </r>
  </si>
  <si>
    <r>
      <t xml:space="preserve">T </t>
    </r>
    <r>
      <rPr>
        <u/>
        <sz val="8"/>
        <color theme="1"/>
        <rFont val="Tahoma"/>
        <family val="2"/>
      </rPr>
      <t>125.052%</t>
    </r>
  </si>
  <si>
    <r>
      <t xml:space="preserve">T </t>
    </r>
    <r>
      <rPr>
        <u/>
        <sz val="8"/>
        <color theme="1"/>
        <rFont val="Tahoma"/>
        <family val="2"/>
      </rPr>
      <t>647.300</t>
    </r>
  </si>
  <si>
    <r>
      <t xml:space="preserve">T </t>
    </r>
    <r>
      <rPr>
        <u/>
        <sz val="8"/>
        <color theme="1"/>
        <rFont val="Tahoma"/>
        <family val="2"/>
      </rPr>
      <t>124.907%</t>
    </r>
  </si>
  <si>
    <r>
      <t xml:space="preserve">T </t>
    </r>
    <r>
      <rPr>
        <u/>
        <sz val="8"/>
        <color rgb="FF0000FF"/>
        <rFont val="Tahoma"/>
        <family val="2"/>
      </rPr>
      <t>647.100</t>
    </r>
  </si>
  <si>
    <r>
      <t xml:space="preserve">T </t>
    </r>
    <r>
      <rPr>
        <u/>
        <sz val="8"/>
        <color rgb="FF0000FF"/>
        <rFont val="Tahoma"/>
        <family val="2"/>
      </rPr>
      <t>124.415%</t>
    </r>
  </si>
  <si>
    <r>
      <t xml:space="preserve">T </t>
    </r>
    <r>
      <rPr>
        <u/>
        <sz val="8"/>
        <color rgb="FF0000FF"/>
        <rFont val="Tahoma"/>
        <family val="2"/>
      </rPr>
      <t>1.095</t>
    </r>
  </si>
  <si>
    <r>
      <t xml:space="preserve">T </t>
    </r>
    <r>
      <rPr>
        <u/>
        <sz val="8"/>
        <color rgb="FF0000FF"/>
        <rFont val="Tahoma"/>
        <family val="2"/>
      </rPr>
      <t>0.981%</t>
    </r>
  </si>
  <si>
    <r>
      <t xml:space="preserve">T </t>
    </r>
    <r>
      <rPr>
        <u/>
        <sz val="8"/>
        <color rgb="FF0000FF"/>
        <rFont val="Tahoma"/>
        <family val="2"/>
      </rPr>
      <t>0.169</t>
    </r>
  </si>
  <si>
    <r>
      <t xml:space="preserve">T </t>
    </r>
    <r>
      <rPr>
        <u/>
        <sz val="8"/>
        <color theme="1"/>
        <rFont val="Tahoma"/>
        <family val="2"/>
      </rPr>
      <t>108.027%</t>
    </r>
  </si>
  <si>
    <r>
      <t xml:space="preserve">T </t>
    </r>
    <r>
      <rPr>
        <u/>
        <sz val="8"/>
        <color theme="1"/>
        <rFont val="Tahoma"/>
        <family val="2"/>
      </rPr>
      <t>1321.000</t>
    </r>
  </si>
  <si>
    <r>
      <t xml:space="preserve">TM </t>
    </r>
    <r>
      <rPr>
        <u/>
        <sz val="8"/>
        <color theme="1"/>
        <rFont val="Tahoma"/>
        <family val="2"/>
      </rPr>
      <t>651.400</t>
    </r>
  </si>
  <si>
    <r>
      <t xml:space="preserve">M </t>
    </r>
    <r>
      <rPr>
        <u/>
        <sz val="8"/>
        <color theme="1"/>
        <rFont val="Tahoma"/>
        <family val="2"/>
      </rPr>
      <t>442.000</t>
    </r>
  </si>
  <si>
    <r>
      <t xml:space="preserve">T </t>
    </r>
    <r>
      <rPr>
        <u/>
        <sz val="8"/>
        <color theme="1"/>
        <rFont val="Tahoma"/>
        <family val="2"/>
      </rPr>
      <t>109.112%</t>
    </r>
  </si>
  <si>
    <r>
      <t xml:space="preserve">T </t>
    </r>
    <r>
      <rPr>
        <u/>
        <sz val="8"/>
        <color theme="1"/>
        <rFont val="Tahoma"/>
        <family val="2"/>
      </rPr>
      <t>1315.000</t>
    </r>
  </si>
  <si>
    <r>
      <t xml:space="preserve">TM </t>
    </r>
    <r>
      <rPr>
        <u/>
        <sz val="8"/>
        <color theme="1"/>
        <rFont val="Tahoma"/>
        <family val="2"/>
      </rPr>
      <t>651.500</t>
    </r>
  </si>
  <si>
    <r>
      <t xml:space="preserve">M </t>
    </r>
    <r>
      <rPr>
        <u/>
        <sz val="8"/>
        <color theme="1"/>
        <rFont val="Tahoma"/>
        <family val="2"/>
      </rPr>
      <t>440.900</t>
    </r>
  </si>
  <si>
    <r>
      <t xml:space="preserve">T </t>
    </r>
    <r>
      <rPr>
        <u/>
        <sz val="8"/>
        <color theme="1"/>
        <rFont val="Tahoma"/>
        <family val="2"/>
      </rPr>
      <t>109.163%</t>
    </r>
  </si>
  <si>
    <r>
      <t xml:space="preserve">T </t>
    </r>
    <r>
      <rPr>
        <u/>
        <sz val="8"/>
        <color theme="1"/>
        <rFont val="Tahoma"/>
        <family val="2"/>
      </rPr>
      <t>1314.000</t>
    </r>
  </si>
  <si>
    <r>
      <t xml:space="preserve">TM </t>
    </r>
    <r>
      <rPr>
        <u/>
        <sz val="8"/>
        <color theme="1"/>
        <rFont val="Tahoma"/>
        <family val="2"/>
      </rPr>
      <t>649.200</t>
    </r>
  </si>
  <si>
    <r>
      <t xml:space="preserve">T </t>
    </r>
    <r>
      <rPr>
        <u/>
        <sz val="8"/>
        <color rgb="FF0000FF"/>
        <rFont val="Tahoma"/>
        <family val="2"/>
      </rPr>
      <t>108.767%</t>
    </r>
  </si>
  <si>
    <r>
      <t xml:space="preserve">T </t>
    </r>
    <r>
      <rPr>
        <u/>
        <sz val="8"/>
        <color rgb="FF0000FF"/>
        <rFont val="Tahoma"/>
        <family val="2"/>
      </rPr>
      <t>1316.000</t>
    </r>
  </si>
  <si>
    <r>
      <t xml:space="preserve">TM </t>
    </r>
    <r>
      <rPr>
        <u/>
        <sz val="8"/>
        <color rgb="FF0000FF"/>
        <rFont val="Tahoma"/>
        <family val="2"/>
      </rPr>
      <t>650.700</t>
    </r>
  </si>
  <si>
    <r>
      <t xml:space="preserve">M </t>
    </r>
    <r>
      <rPr>
        <u/>
        <sz val="8"/>
        <color rgb="FF0000FF"/>
        <rFont val="Tahoma"/>
        <family val="2"/>
      </rPr>
      <t>441.300</t>
    </r>
  </si>
  <si>
    <r>
      <t xml:space="preserve">T </t>
    </r>
    <r>
      <rPr>
        <u/>
        <sz val="8"/>
        <color rgb="FF0000FF"/>
        <rFont val="Tahoma"/>
        <family val="2"/>
      </rPr>
      <t>0.641%</t>
    </r>
  </si>
  <si>
    <r>
      <t xml:space="preserve">T </t>
    </r>
    <r>
      <rPr>
        <u/>
        <sz val="8"/>
        <color rgb="FF0000FF"/>
        <rFont val="Tahoma"/>
        <family val="2"/>
      </rPr>
      <t>3.621</t>
    </r>
  </si>
  <si>
    <r>
      <t xml:space="preserve">TM </t>
    </r>
    <r>
      <rPr>
        <u/>
        <sz val="8"/>
        <color rgb="FF0000FF"/>
        <rFont val="Tahoma"/>
        <family val="2"/>
      </rPr>
      <t>1.304</t>
    </r>
  </si>
  <si>
    <r>
      <t xml:space="preserve">M </t>
    </r>
    <r>
      <rPr>
        <u/>
        <sz val="8"/>
        <color rgb="FF0000FF"/>
        <rFont val="Tahoma"/>
        <family val="2"/>
      </rPr>
      <t>0.665</t>
    </r>
  </si>
  <si>
    <r>
      <t xml:space="preserve">T </t>
    </r>
    <r>
      <rPr>
        <u/>
        <sz val="8"/>
        <color rgb="FF0000FF"/>
        <rFont val="Tahoma"/>
        <family val="2"/>
      </rPr>
      <t>0.590</t>
    </r>
  </si>
  <si>
    <r>
      <t xml:space="preserve">T </t>
    </r>
    <r>
      <rPr>
        <u/>
        <sz val="8"/>
        <color rgb="FF0000FF"/>
        <rFont val="Tahoma"/>
        <family val="2"/>
      </rPr>
      <t>0.275</t>
    </r>
  </si>
  <si>
    <r>
      <t xml:space="preserve">TM </t>
    </r>
    <r>
      <rPr>
        <u/>
        <sz val="8"/>
        <color rgb="FF0000FF"/>
        <rFont val="Tahoma"/>
        <family val="2"/>
      </rPr>
      <t>0.200</t>
    </r>
  </si>
  <si>
    <r>
      <t xml:space="preserve">T </t>
    </r>
    <r>
      <rPr>
        <u/>
        <sz val="8"/>
        <color theme="1"/>
        <rFont val="Tahoma"/>
        <family val="2"/>
      </rPr>
      <t>96.686%</t>
    </r>
  </si>
  <si>
    <r>
      <t xml:space="preserve">T </t>
    </r>
    <r>
      <rPr>
        <u/>
        <sz val="8"/>
        <color theme="1"/>
        <rFont val="Tahoma"/>
        <family val="2"/>
      </rPr>
      <t>99.342%</t>
    </r>
  </si>
  <si>
    <r>
      <t xml:space="preserve">T </t>
    </r>
    <r>
      <rPr>
        <u/>
        <sz val="8"/>
        <color theme="1"/>
        <rFont val="Tahoma"/>
        <family val="2"/>
      </rPr>
      <t>96.316%</t>
    </r>
  </si>
  <si>
    <r>
      <t xml:space="preserve">T </t>
    </r>
    <r>
      <rPr>
        <u/>
        <sz val="8"/>
        <color theme="1"/>
        <rFont val="Tahoma"/>
        <family val="2"/>
      </rPr>
      <t>99.795%</t>
    </r>
  </si>
  <si>
    <r>
      <t xml:space="preserve">T </t>
    </r>
    <r>
      <rPr>
        <u/>
        <sz val="8"/>
        <color theme="1"/>
        <rFont val="Tahoma"/>
        <family val="2"/>
      </rPr>
      <t>96.828%</t>
    </r>
  </si>
  <si>
    <r>
      <t xml:space="preserve">T </t>
    </r>
    <r>
      <rPr>
        <u/>
        <sz val="8"/>
        <color theme="1"/>
        <rFont val="Tahoma"/>
        <family val="2"/>
      </rPr>
      <t>99.838%</t>
    </r>
  </si>
  <si>
    <r>
      <t xml:space="preserve">T </t>
    </r>
    <r>
      <rPr>
        <u/>
        <sz val="8"/>
        <color rgb="FF0000FF"/>
        <rFont val="Tahoma"/>
        <family val="2"/>
      </rPr>
      <t>96.610%</t>
    </r>
  </si>
  <si>
    <r>
      <t xml:space="preserve">T </t>
    </r>
    <r>
      <rPr>
        <u/>
        <sz val="8"/>
        <color rgb="FF0000FF"/>
        <rFont val="Tahoma"/>
        <family val="2"/>
      </rPr>
      <t>99.658%</t>
    </r>
  </si>
  <si>
    <r>
      <t xml:space="preserve">T </t>
    </r>
    <r>
      <rPr>
        <u/>
        <sz val="8"/>
        <color rgb="FF0000FF"/>
        <rFont val="Tahoma"/>
        <family val="2"/>
      </rPr>
      <t>0.265%</t>
    </r>
  </si>
  <si>
    <r>
      <t xml:space="preserve">T </t>
    </r>
    <r>
      <rPr>
        <u/>
        <sz val="8"/>
        <color rgb="FF0000FF"/>
        <rFont val="Tahoma"/>
        <family val="2"/>
      </rPr>
      <t>0.275%</t>
    </r>
  </si>
  <si>
    <r>
      <t xml:space="preserve">T </t>
    </r>
    <r>
      <rPr>
        <u/>
        <sz val="8"/>
        <color rgb="FF0000FF"/>
        <rFont val="Tahoma"/>
        <family val="2"/>
      </rPr>
      <t>0.274</t>
    </r>
  </si>
  <si>
    <r>
      <t xml:space="preserve">T </t>
    </r>
    <r>
      <rPr>
        <u/>
        <sz val="8"/>
        <color rgb="FF0000FF"/>
        <rFont val="Tahoma"/>
        <family val="2"/>
      </rPr>
      <t>0.276</t>
    </r>
  </si>
  <si>
    <r>
      <t>Digested Blank</t>
    </r>
    <r>
      <rPr>
        <sz val="7"/>
        <color theme="1"/>
        <rFont val="Tahoma"/>
        <family val="2"/>
      </rPr>
      <t>7/11/2013 7:43:58 PM</t>
    </r>
  </si>
  <si>
    <r>
      <t xml:space="preserve">T </t>
    </r>
    <r>
      <rPr>
        <u/>
        <sz val="8"/>
        <color theme="1"/>
        <rFont val="Tahoma"/>
        <family val="2"/>
      </rPr>
      <t>518.000</t>
    </r>
  </si>
  <si>
    <r>
      <t xml:space="preserve">T </t>
    </r>
    <r>
      <rPr>
        <u/>
        <sz val="8"/>
        <color theme="1"/>
        <rFont val="Tahoma"/>
        <family val="2"/>
      </rPr>
      <t>109.952%</t>
    </r>
  </si>
  <si>
    <r>
      <t xml:space="preserve">T </t>
    </r>
    <r>
      <rPr>
        <u/>
        <sz val="8"/>
        <color theme="1"/>
        <rFont val="Tahoma"/>
        <family val="2"/>
      </rPr>
      <t>482.200</t>
    </r>
  </si>
  <si>
    <r>
      <t xml:space="preserve">T </t>
    </r>
    <r>
      <rPr>
        <u/>
        <sz val="8"/>
        <color theme="1"/>
        <rFont val="Tahoma"/>
        <family val="2"/>
      </rPr>
      <t>109.136%</t>
    </r>
  </si>
  <si>
    <r>
      <t xml:space="preserve">T </t>
    </r>
    <r>
      <rPr>
        <u/>
        <sz val="8"/>
        <color theme="1"/>
        <rFont val="Tahoma"/>
        <family val="2"/>
      </rPr>
      <t>457.400</t>
    </r>
  </si>
  <si>
    <r>
      <t xml:space="preserve">T </t>
    </r>
    <r>
      <rPr>
        <u/>
        <sz val="8"/>
        <color theme="1"/>
        <rFont val="Tahoma"/>
        <family val="2"/>
      </rPr>
      <t>108.694%</t>
    </r>
  </si>
  <si>
    <r>
      <t xml:space="preserve">T </t>
    </r>
    <r>
      <rPr>
        <u/>
        <sz val="8"/>
        <color rgb="FF0000FF"/>
        <rFont val="Tahoma"/>
        <family val="2"/>
      </rPr>
      <t>485.900</t>
    </r>
  </si>
  <si>
    <r>
      <t xml:space="preserve">T </t>
    </r>
    <r>
      <rPr>
        <u/>
        <sz val="8"/>
        <color rgb="FF0000FF"/>
        <rFont val="Tahoma"/>
        <family val="2"/>
      </rPr>
      <t>109.261%</t>
    </r>
  </si>
  <si>
    <r>
      <t xml:space="preserve">T </t>
    </r>
    <r>
      <rPr>
        <u/>
        <sz val="8"/>
        <color rgb="FF0000FF"/>
        <rFont val="Tahoma"/>
        <family val="2"/>
      </rPr>
      <t>30.430</t>
    </r>
  </si>
  <si>
    <r>
      <t xml:space="preserve">T </t>
    </r>
    <r>
      <rPr>
        <u/>
        <sz val="8"/>
        <color rgb="FF0000FF"/>
        <rFont val="Tahoma"/>
        <family val="2"/>
      </rPr>
      <t>6.264</t>
    </r>
  </si>
  <si>
    <r>
      <t xml:space="preserve">T </t>
    </r>
    <r>
      <rPr>
        <u/>
        <sz val="8"/>
        <color rgb="FF0000FF"/>
        <rFont val="Tahoma"/>
        <family val="2"/>
      </rPr>
      <t>0.584</t>
    </r>
  </si>
  <si>
    <r>
      <t xml:space="preserve">T </t>
    </r>
    <r>
      <rPr>
        <u/>
        <sz val="8"/>
        <color theme="1"/>
        <rFont val="Tahoma"/>
        <family val="2"/>
      </rPr>
      <t>105.786%</t>
    </r>
  </si>
  <si>
    <r>
      <t xml:space="preserve">T </t>
    </r>
    <r>
      <rPr>
        <u/>
        <sz val="8"/>
        <color theme="1"/>
        <rFont val="Tahoma"/>
        <family val="2"/>
      </rPr>
      <t>105.533%</t>
    </r>
  </si>
  <si>
    <r>
      <t xml:space="preserve">T </t>
    </r>
    <r>
      <rPr>
        <u/>
        <sz val="8"/>
        <color theme="1"/>
        <rFont val="Tahoma"/>
        <family val="2"/>
      </rPr>
      <t>104.513%</t>
    </r>
  </si>
  <si>
    <r>
      <t xml:space="preserve">T </t>
    </r>
    <r>
      <rPr>
        <u/>
        <sz val="8"/>
        <color rgb="FF0000FF"/>
        <rFont val="Tahoma"/>
        <family val="2"/>
      </rPr>
      <t>105.277%</t>
    </r>
  </si>
  <si>
    <r>
      <t xml:space="preserve">T </t>
    </r>
    <r>
      <rPr>
        <u/>
        <sz val="8"/>
        <color rgb="FF0000FF"/>
        <rFont val="Tahoma"/>
        <family val="2"/>
      </rPr>
      <t>0.674%</t>
    </r>
  </si>
  <si>
    <r>
      <t xml:space="preserve">T </t>
    </r>
    <r>
      <rPr>
        <u/>
        <sz val="8"/>
        <color rgb="FF0000FF"/>
        <rFont val="Tahoma"/>
        <family val="2"/>
      </rPr>
      <t>0.640</t>
    </r>
  </si>
  <si>
    <r>
      <t xml:space="preserve">T </t>
    </r>
    <r>
      <rPr>
        <u/>
        <sz val="8"/>
        <color theme="1"/>
        <rFont val="Tahoma"/>
        <family val="2"/>
      </rPr>
      <t>106.167%</t>
    </r>
  </si>
  <si>
    <r>
      <t xml:space="preserve">T </t>
    </r>
    <r>
      <rPr>
        <u/>
        <sz val="8"/>
        <color theme="1"/>
        <rFont val="Tahoma"/>
        <family val="2"/>
      </rPr>
      <t>104.775%</t>
    </r>
  </si>
  <si>
    <r>
      <t xml:space="preserve">T </t>
    </r>
    <r>
      <rPr>
        <u/>
        <sz val="8"/>
        <color theme="1"/>
        <rFont val="Tahoma"/>
        <family val="2"/>
      </rPr>
      <t>103.999%</t>
    </r>
  </si>
  <si>
    <r>
      <t xml:space="preserve">T </t>
    </r>
    <r>
      <rPr>
        <u/>
        <sz val="8"/>
        <color rgb="FF0000FF"/>
        <rFont val="Tahoma"/>
        <family val="2"/>
      </rPr>
      <t>104.980%</t>
    </r>
  </si>
  <si>
    <r>
      <t xml:space="preserve">T </t>
    </r>
    <r>
      <rPr>
        <u/>
        <sz val="8"/>
        <color rgb="FF0000FF"/>
        <rFont val="Tahoma"/>
        <family val="2"/>
      </rPr>
      <t>1.099%</t>
    </r>
  </si>
  <si>
    <r>
      <t xml:space="preserve">T </t>
    </r>
    <r>
      <rPr>
        <u/>
        <sz val="8"/>
        <color rgb="FF0000FF"/>
        <rFont val="Tahoma"/>
        <family val="2"/>
      </rPr>
      <t>1.046</t>
    </r>
  </si>
  <si>
    <r>
      <t xml:space="preserve">T </t>
    </r>
    <r>
      <rPr>
        <u/>
        <sz val="8"/>
        <color theme="1"/>
        <rFont val="Tahoma"/>
        <family val="2"/>
      </rPr>
      <t>101.173%</t>
    </r>
  </si>
  <si>
    <r>
      <t xml:space="preserve">T </t>
    </r>
    <r>
      <rPr>
        <u/>
        <sz val="8"/>
        <color theme="1"/>
        <rFont val="Tahoma"/>
        <family val="2"/>
      </rPr>
      <t>99.190%</t>
    </r>
  </si>
  <si>
    <r>
      <t xml:space="preserve">T </t>
    </r>
    <r>
      <rPr>
        <u/>
        <sz val="8"/>
        <color theme="1"/>
        <rFont val="Tahoma"/>
        <family val="2"/>
      </rPr>
      <t>100.500%</t>
    </r>
  </si>
  <si>
    <r>
      <t xml:space="preserve">T </t>
    </r>
    <r>
      <rPr>
        <u/>
        <sz val="8"/>
        <color theme="1"/>
        <rFont val="Tahoma"/>
        <family val="2"/>
      </rPr>
      <t>99.819%</t>
    </r>
  </si>
  <si>
    <r>
      <t xml:space="preserve">T </t>
    </r>
    <r>
      <rPr>
        <u/>
        <sz val="8"/>
        <color theme="1"/>
        <rFont val="Tahoma"/>
        <family val="2"/>
      </rPr>
      <t>100.426%</t>
    </r>
  </si>
  <si>
    <r>
      <t xml:space="preserve">T </t>
    </r>
    <r>
      <rPr>
        <u/>
        <sz val="8"/>
        <color rgb="FF0000FF"/>
        <rFont val="Tahoma"/>
        <family val="2"/>
      </rPr>
      <t>99.109%</t>
    </r>
  </si>
  <si>
    <r>
      <t xml:space="preserve">T </t>
    </r>
    <r>
      <rPr>
        <u/>
        <sz val="8"/>
        <color rgb="FF0000FF"/>
        <rFont val="Tahoma"/>
        <family val="2"/>
      </rPr>
      <t>100.700%</t>
    </r>
  </si>
  <si>
    <r>
      <t xml:space="preserve">T </t>
    </r>
    <r>
      <rPr>
        <u/>
        <sz val="8"/>
        <color rgb="FF0000FF"/>
        <rFont val="Tahoma"/>
        <family val="2"/>
      </rPr>
      <t>0.754%</t>
    </r>
  </si>
  <si>
    <r>
      <t xml:space="preserve">T </t>
    </r>
    <r>
      <rPr>
        <u/>
        <sz val="8"/>
        <color rgb="FF0000FF"/>
        <rFont val="Tahoma"/>
        <family val="2"/>
      </rPr>
      <t>0.412%</t>
    </r>
  </si>
  <si>
    <r>
      <t xml:space="preserve">T </t>
    </r>
    <r>
      <rPr>
        <u/>
        <sz val="8"/>
        <color rgb="FF0000FF"/>
        <rFont val="Tahoma"/>
        <family val="2"/>
      </rPr>
      <t>0.761</t>
    </r>
  </si>
  <si>
    <r>
      <t>1:40 QC</t>
    </r>
    <r>
      <rPr>
        <sz val="7"/>
        <color theme="1"/>
        <rFont val="Tahoma"/>
        <family val="2"/>
      </rPr>
      <t>7/11/2013 7:51:50 PM</t>
    </r>
  </si>
  <si>
    <r>
      <t xml:space="preserve">T </t>
    </r>
    <r>
      <rPr>
        <u/>
        <sz val="8"/>
        <color theme="1"/>
        <rFont val="Tahoma"/>
        <family val="2"/>
      </rPr>
      <t>192.500</t>
    </r>
  </si>
  <si>
    <r>
      <t xml:space="preserve">T </t>
    </r>
    <r>
      <rPr>
        <u/>
        <sz val="8"/>
        <color theme="1"/>
        <rFont val="Tahoma"/>
        <family val="2"/>
      </rPr>
      <t>409.800</t>
    </r>
  </si>
  <si>
    <r>
      <t xml:space="preserve">T </t>
    </r>
    <r>
      <rPr>
        <u/>
        <sz val="8"/>
        <color theme="1"/>
        <rFont val="Tahoma"/>
        <family val="2"/>
      </rPr>
      <t>401.300</t>
    </r>
  </si>
  <si>
    <r>
      <t xml:space="preserve">T </t>
    </r>
    <r>
      <rPr>
        <u/>
        <sz val="8"/>
        <color theme="1"/>
        <rFont val="Tahoma"/>
        <family val="2"/>
      </rPr>
      <t>416.900</t>
    </r>
  </si>
  <si>
    <r>
      <t xml:space="preserve">T </t>
    </r>
    <r>
      <rPr>
        <u/>
        <sz val="8"/>
        <color theme="1"/>
        <rFont val="Tahoma"/>
        <family val="2"/>
      </rPr>
      <t>104.309%</t>
    </r>
  </si>
  <si>
    <r>
      <t xml:space="preserve">T </t>
    </r>
    <r>
      <rPr>
        <u/>
        <sz val="8"/>
        <color theme="1"/>
        <rFont val="Tahoma"/>
        <family val="2"/>
      </rPr>
      <t>186.700</t>
    </r>
  </si>
  <si>
    <r>
      <t xml:space="preserve">T </t>
    </r>
    <r>
      <rPr>
        <u/>
        <sz val="8"/>
        <color theme="1"/>
        <rFont val="Tahoma"/>
        <family val="2"/>
      </rPr>
      <t>193.600</t>
    </r>
  </si>
  <si>
    <r>
      <t xml:space="preserve">T </t>
    </r>
    <r>
      <rPr>
        <u/>
        <sz val="8"/>
        <color theme="1"/>
        <rFont val="Tahoma"/>
        <family val="2"/>
      </rPr>
      <t>412.800</t>
    </r>
  </si>
  <si>
    <r>
      <t xml:space="preserve">T </t>
    </r>
    <r>
      <rPr>
        <u/>
        <sz val="8"/>
        <color theme="1"/>
        <rFont val="Tahoma"/>
        <family val="2"/>
      </rPr>
      <t>399.500</t>
    </r>
  </si>
  <si>
    <r>
      <t xml:space="preserve">T </t>
    </r>
    <r>
      <rPr>
        <u/>
        <sz val="8"/>
        <color theme="1"/>
        <rFont val="Tahoma"/>
        <family val="2"/>
      </rPr>
      <t>416.100</t>
    </r>
  </si>
  <si>
    <r>
      <t xml:space="preserve">T </t>
    </r>
    <r>
      <rPr>
        <u/>
        <sz val="8"/>
        <color theme="1"/>
        <rFont val="Tahoma"/>
        <family val="2"/>
      </rPr>
      <t>103.729%</t>
    </r>
  </si>
  <si>
    <r>
      <t xml:space="preserve">T </t>
    </r>
    <r>
      <rPr>
        <u/>
        <sz val="8"/>
        <color theme="1"/>
        <rFont val="Tahoma"/>
        <family val="2"/>
      </rPr>
      <t>186.900</t>
    </r>
  </si>
  <si>
    <r>
      <t xml:space="preserve">T </t>
    </r>
    <r>
      <rPr>
        <u/>
        <sz val="8"/>
        <color theme="1"/>
        <rFont val="Tahoma"/>
        <family val="2"/>
      </rPr>
      <t>410.400</t>
    </r>
  </si>
  <si>
    <r>
      <t xml:space="preserve">T </t>
    </r>
    <r>
      <rPr>
        <u/>
        <sz val="8"/>
        <color theme="1"/>
        <rFont val="Tahoma"/>
        <family val="2"/>
      </rPr>
      <t>399.400</t>
    </r>
  </si>
  <si>
    <r>
      <t xml:space="preserve">T </t>
    </r>
    <r>
      <rPr>
        <u/>
        <sz val="8"/>
        <color theme="1"/>
        <rFont val="Tahoma"/>
        <family val="2"/>
      </rPr>
      <t>415.200</t>
    </r>
  </si>
  <si>
    <r>
      <t xml:space="preserve">T </t>
    </r>
    <r>
      <rPr>
        <u/>
        <sz val="8"/>
        <color theme="1"/>
        <rFont val="Tahoma"/>
        <family val="2"/>
      </rPr>
      <t>103.668%</t>
    </r>
  </si>
  <si>
    <r>
      <t xml:space="preserve">T </t>
    </r>
    <r>
      <rPr>
        <u/>
        <sz val="8"/>
        <color theme="1"/>
        <rFont val="Tahoma"/>
        <family val="2"/>
      </rPr>
      <t>187.500</t>
    </r>
  </si>
  <si>
    <r>
      <t xml:space="preserve">T </t>
    </r>
    <r>
      <rPr>
        <u/>
        <sz val="8"/>
        <color rgb="FF0000FF"/>
        <rFont val="Tahoma"/>
        <family val="2"/>
      </rPr>
      <t>193.200</t>
    </r>
  </si>
  <si>
    <r>
      <t xml:space="preserve">T </t>
    </r>
    <r>
      <rPr>
        <u/>
        <sz val="8"/>
        <color rgb="FF0000FF"/>
        <rFont val="Tahoma"/>
        <family val="2"/>
      </rPr>
      <t>411.000</t>
    </r>
  </si>
  <si>
    <r>
      <t xml:space="preserve">T </t>
    </r>
    <r>
      <rPr>
        <u/>
        <sz val="8"/>
        <color rgb="FF0000FF"/>
        <rFont val="Tahoma"/>
        <family val="2"/>
      </rPr>
      <t>400.100</t>
    </r>
  </si>
  <si>
    <r>
      <t xml:space="preserve">T </t>
    </r>
    <r>
      <rPr>
        <u/>
        <sz val="8"/>
        <color rgb="FF0000FF"/>
        <rFont val="Tahoma"/>
        <family val="2"/>
      </rPr>
      <t>416.100</t>
    </r>
  </si>
  <si>
    <r>
      <t xml:space="preserve">T </t>
    </r>
    <r>
      <rPr>
        <u/>
        <sz val="8"/>
        <color rgb="FF0000FF"/>
        <rFont val="Tahoma"/>
        <family val="2"/>
      </rPr>
      <t>103.902%</t>
    </r>
  </si>
  <si>
    <r>
      <t xml:space="preserve">T </t>
    </r>
    <r>
      <rPr>
        <u/>
        <sz val="8"/>
        <color rgb="FF0000FF"/>
        <rFont val="Tahoma"/>
        <family val="2"/>
      </rPr>
      <t>187.100</t>
    </r>
  </si>
  <si>
    <r>
      <t xml:space="preserve">T </t>
    </r>
    <r>
      <rPr>
        <u/>
        <sz val="8"/>
        <color rgb="FF0000FF"/>
        <rFont val="Tahoma"/>
        <family val="2"/>
      </rPr>
      <t>0.656</t>
    </r>
  </si>
  <si>
    <r>
      <t xml:space="preserve">T </t>
    </r>
    <r>
      <rPr>
        <u/>
        <sz val="8"/>
        <color rgb="FF0000FF"/>
        <rFont val="Tahoma"/>
        <family val="2"/>
      </rPr>
      <t>1.603</t>
    </r>
  </si>
  <si>
    <r>
      <t xml:space="preserve">T </t>
    </r>
    <r>
      <rPr>
        <u/>
        <sz val="8"/>
        <color rgb="FF0000FF"/>
        <rFont val="Tahoma"/>
        <family val="2"/>
      </rPr>
      <t>0.856</t>
    </r>
  </si>
  <si>
    <r>
      <t xml:space="preserve">T </t>
    </r>
    <r>
      <rPr>
        <u/>
        <sz val="8"/>
        <color rgb="FF0000FF"/>
        <rFont val="Tahoma"/>
        <family val="2"/>
      </rPr>
      <t>0.354%</t>
    </r>
  </si>
  <si>
    <r>
      <t xml:space="preserve">T </t>
    </r>
    <r>
      <rPr>
        <u/>
        <sz val="8"/>
        <color rgb="FF0000FF"/>
        <rFont val="Tahoma"/>
        <family val="2"/>
      </rPr>
      <t>0.406</t>
    </r>
  </si>
  <si>
    <r>
      <t xml:space="preserve">T </t>
    </r>
    <r>
      <rPr>
        <u/>
        <sz val="8"/>
        <color rgb="FF0000FF"/>
        <rFont val="Tahoma"/>
        <family val="2"/>
      </rPr>
      <t>0.390</t>
    </r>
  </si>
  <si>
    <r>
      <t xml:space="preserve">T </t>
    </r>
    <r>
      <rPr>
        <u/>
        <sz val="8"/>
        <color rgb="FF0000FF"/>
        <rFont val="Tahoma"/>
        <family val="2"/>
      </rPr>
      <t>0.262</t>
    </r>
  </si>
  <si>
    <r>
      <t xml:space="preserve">T </t>
    </r>
    <r>
      <rPr>
        <u/>
        <sz val="8"/>
        <color rgb="FF0000FF"/>
        <rFont val="Tahoma"/>
        <family val="2"/>
      </rPr>
      <t>0.206</t>
    </r>
  </si>
  <si>
    <r>
      <t xml:space="preserve">T </t>
    </r>
    <r>
      <rPr>
        <u/>
        <sz val="8"/>
        <color theme="1"/>
        <rFont val="Tahoma"/>
        <family val="2"/>
      </rPr>
      <t>100.620%</t>
    </r>
  </si>
  <si>
    <r>
      <t xml:space="preserve">T </t>
    </r>
    <r>
      <rPr>
        <u/>
        <sz val="8"/>
        <color theme="1"/>
        <rFont val="Tahoma"/>
        <family val="2"/>
      </rPr>
      <t>100.489%</t>
    </r>
  </si>
  <si>
    <r>
      <t xml:space="preserve">T </t>
    </r>
    <r>
      <rPr>
        <u/>
        <sz val="8"/>
        <color theme="1"/>
        <rFont val="Tahoma"/>
        <family val="2"/>
      </rPr>
      <t>100.170%</t>
    </r>
  </si>
  <si>
    <r>
      <t xml:space="preserve">T </t>
    </r>
    <r>
      <rPr>
        <u/>
        <sz val="8"/>
        <color rgb="FF0000FF"/>
        <rFont val="Tahoma"/>
        <family val="2"/>
      </rPr>
      <t>100.427%</t>
    </r>
  </si>
  <si>
    <r>
      <t xml:space="preserve">T </t>
    </r>
    <r>
      <rPr>
        <u/>
        <sz val="8"/>
        <color rgb="FF0000FF"/>
        <rFont val="Tahoma"/>
        <family val="2"/>
      </rPr>
      <t>0.232%</t>
    </r>
  </si>
  <si>
    <r>
      <t xml:space="preserve">T </t>
    </r>
    <r>
      <rPr>
        <u/>
        <sz val="8"/>
        <color rgb="FF0000FF"/>
        <rFont val="Tahoma"/>
        <family val="2"/>
      </rPr>
      <t>0.231</t>
    </r>
  </si>
  <si>
    <r>
      <t xml:space="preserve">T </t>
    </r>
    <r>
      <rPr>
        <u/>
        <sz val="8"/>
        <color theme="1"/>
        <rFont val="Tahoma"/>
        <family val="2"/>
      </rPr>
      <t>100.736%</t>
    </r>
  </si>
  <si>
    <r>
      <t xml:space="preserve">T </t>
    </r>
    <r>
      <rPr>
        <u/>
        <sz val="8"/>
        <color theme="1"/>
        <rFont val="Tahoma"/>
        <family val="2"/>
      </rPr>
      <t>100.105%</t>
    </r>
  </si>
  <si>
    <r>
      <t xml:space="preserve">T </t>
    </r>
    <r>
      <rPr>
        <u/>
        <sz val="8"/>
        <color theme="1"/>
        <rFont val="Tahoma"/>
        <family val="2"/>
      </rPr>
      <t>100.233%</t>
    </r>
  </si>
  <si>
    <r>
      <t xml:space="preserve">T </t>
    </r>
    <r>
      <rPr>
        <u/>
        <sz val="8"/>
        <color rgb="FF0000FF"/>
        <rFont val="Tahoma"/>
        <family val="2"/>
      </rPr>
      <t>100.358%</t>
    </r>
  </si>
  <si>
    <r>
      <t xml:space="preserve">T </t>
    </r>
    <r>
      <rPr>
        <u/>
        <sz val="8"/>
        <color rgb="FF0000FF"/>
        <rFont val="Tahoma"/>
        <family val="2"/>
      </rPr>
      <t>0.334%</t>
    </r>
  </si>
  <si>
    <r>
      <t xml:space="preserve">T </t>
    </r>
    <r>
      <rPr>
        <u/>
        <sz val="8"/>
        <color rgb="FF0000FF"/>
        <rFont val="Tahoma"/>
        <family val="2"/>
      </rPr>
      <t>0.332</t>
    </r>
  </si>
  <si>
    <r>
      <t xml:space="preserve">T </t>
    </r>
    <r>
      <rPr>
        <u/>
        <sz val="8"/>
        <color theme="1"/>
        <rFont val="Tahoma"/>
        <family val="2"/>
      </rPr>
      <t>98.285%</t>
    </r>
  </si>
  <si>
    <r>
      <t xml:space="preserve">T </t>
    </r>
    <r>
      <rPr>
        <u/>
        <sz val="8"/>
        <color theme="1"/>
        <rFont val="Tahoma"/>
        <family val="2"/>
      </rPr>
      <t>99.569%</t>
    </r>
  </si>
  <si>
    <r>
      <t xml:space="preserve">T </t>
    </r>
    <r>
      <rPr>
        <u/>
        <sz val="8"/>
        <color theme="1"/>
        <rFont val="Tahoma"/>
        <family val="2"/>
      </rPr>
      <t>99.584%</t>
    </r>
  </si>
  <si>
    <r>
      <t xml:space="preserve">T </t>
    </r>
    <r>
      <rPr>
        <u/>
        <sz val="8"/>
        <color theme="1"/>
        <rFont val="Tahoma"/>
        <family val="2"/>
      </rPr>
      <t>99.118%</t>
    </r>
  </si>
  <si>
    <r>
      <t xml:space="preserve">T </t>
    </r>
    <r>
      <rPr>
        <u/>
        <sz val="8"/>
        <color theme="1"/>
        <rFont val="Tahoma"/>
        <family val="2"/>
      </rPr>
      <t>99.454%</t>
    </r>
  </si>
  <si>
    <r>
      <t xml:space="preserve">T </t>
    </r>
    <r>
      <rPr>
        <u/>
        <sz val="8"/>
        <color rgb="FF0000FF"/>
        <rFont val="Tahoma"/>
        <family val="2"/>
      </rPr>
      <t>98.919%</t>
    </r>
  </si>
  <si>
    <r>
      <t xml:space="preserve">T </t>
    </r>
    <r>
      <rPr>
        <u/>
        <sz val="8"/>
        <color rgb="FF0000FF"/>
        <rFont val="Tahoma"/>
        <family val="2"/>
      </rPr>
      <t>99.535%</t>
    </r>
  </si>
  <si>
    <r>
      <t xml:space="preserve">T </t>
    </r>
    <r>
      <rPr>
        <u/>
        <sz val="8"/>
        <color rgb="FF0000FF"/>
        <rFont val="Tahoma"/>
        <family val="2"/>
      </rPr>
      <t>0.071%</t>
    </r>
  </si>
  <si>
    <r>
      <t xml:space="preserve">T </t>
    </r>
    <r>
      <rPr>
        <u/>
        <sz val="8"/>
        <color rgb="FF0000FF"/>
        <rFont val="Tahoma"/>
        <family val="2"/>
      </rPr>
      <t>0.568</t>
    </r>
  </si>
  <si>
    <r>
      <t xml:space="preserve">T </t>
    </r>
    <r>
      <rPr>
        <u/>
        <sz val="8"/>
        <color rgb="FF0000FF"/>
        <rFont val="Tahoma"/>
        <family val="2"/>
      </rPr>
      <t>0.071</t>
    </r>
  </si>
  <si>
    <r>
      <t>608116</t>
    </r>
    <r>
      <rPr>
        <sz val="7"/>
        <color theme="1"/>
        <rFont val="Tahoma"/>
        <family val="2"/>
      </rPr>
      <t>7/11/2013 7:59:42 PM</t>
    </r>
  </si>
  <si>
    <r>
      <t xml:space="preserve">T </t>
    </r>
    <r>
      <rPr>
        <u/>
        <sz val="8"/>
        <color theme="1"/>
        <rFont val="Tahoma"/>
        <family val="2"/>
      </rPr>
      <t>22420.000</t>
    </r>
  </si>
  <si>
    <r>
      <t xml:space="preserve">T </t>
    </r>
    <r>
      <rPr>
        <u/>
        <sz val="8"/>
        <color theme="1"/>
        <rFont val="Tahoma"/>
        <family val="2"/>
      </rPr>
      <t>22360.000</t>
    </r>
  </si>
  <si>
    <r>
      <t xml:space="preserve">T </t>
    </r>
    <r>
      <rPr>
        <u/>
        <sz val="8"/>
        <color theme="1"/>
        <rFont val="Tahoma"/>
        <family val="2"/>
      </rPr>
      <t>57660.000</t>
    </r>
  </si>
  <si>
    <r>
      <t xml:space="preserve">TM </t>
    </r>
    <r>
      <rPr>
        <u/>
        <sz val="8"/>
        <color theme="1"/>
        <rFont val="Tahoma"/>
        <family val="2"/>
      </rPr>
      <t>111700.000</t>
    </r>
  </si>
  <si>
    <r>
      <t xml:space="preserve">T </t>
    </r>
    <r>
      <rPr>
        <u/>
        <sz val="8"/>
        <color theme="1"/>
        <rFont val="Tahoma"/>
        <family val="2"/>
      </rPr>
      <t>15180.000</t>
    </r>
  </si>
  <si>
    <r>
      <t xml:space="preserve">T </t>
    </r>
    <r>
      <rPr>
        <u/>
        <sz val="8"/>
        <color theme="1"/>
        <rFont val="Tahoma"/>
        <family val="2"/>
      </rPr>
      <t>65720.000</t>
    </r>
  </si>
  <si>
    <r>
      <t xml:space="preserve">T </t>
    </r>
    <r>
      <rPr>
        <u/>
        <sz val="8"/>
        <color theme="1"/>
        <rFont val="Tahoma"/>
        <family val="2"/>
      </rPr>
      <t>105.681%</t>
    </r>
  </si>
  <si>
    <r>
      <t xml:space="preserve">T </t>
    </r>
    <r>
      <rPr>
        <u/>
        <sz val="8"/>
        <color theme="1"/>
        <rFont val="Tahoma"/>
        <family val="2"/>
      </rPr>
      <t>23670.000</t>
    </r>
  </si>
  <si>
    <r>
      <t xml:space="preserve">T </t>
    </r>
    <r>
      <rPr>
        <u/>
        <sz val="8"/>
        <color theme="1"/>
        <rFont val="Tahoma"/>
        <family val="2"/>
      </rPr>
      <t>568.000</t>
    </r>
  </si>
  <si>
    <r>
      <t xml:space="preserve">TM </t>
    </r>
    <r>
      <rPr>
        <u/>
        <sz val="8"/>
        <color theme="1"/>
        <rFont val="Tahoma"/>
        <family val="2"/>
      </rPr>
      <t>308100.000</t>
    </r>
  </si>
  <si>
    <r>
      <t xml:space="preserve">TM </t>
    </r>
    <r>
      <rPr>
        <u/>
        <sz val="8"/>
        <color theme="1"/>
        <rFont val="Tahoma"/>
        <family val="2"/>
      </rPr>
      <t>4763.000</t>
    </r>
  </si>
  <si>
    <r>
      <t xml:space="preserve">TM </t>
    </r>
    <r>
      <rPr>
        <u/>
        <sz val="8"/>
        <color theme="1"/>
        <rFont val="Tahoma"/>
        <family val="2"/>
      </rPr>
      <t>7034.000</t>
    </r>
  </si>
  <si>
    <r>
      <t xml:space="preserve">T </t>
    </r>
    <r>
      <rPr>
        <u/>
        <sz val="8"/>
        <color theme="1"/>
        <rFont val="Tahoma"/>
        <family val="2"/>
      </rPr>
      <t>22250.000</t>
    </r>
  </si>
  <si>
    <r>
      <t xml:space="preserve">T </t>
    </r>
    <r>
      <rPr>
        <u/>
        <sz val="8"/>
        <color theme="1"/>
        <rFont val="Tahoma"/>
        <family val="2"/>
      </rPr>
      <t>22310.000</t>
    </r>
  </si>
  <si>
    <r>
      <t xml:space="preserve">T </t>
    </r>
    <r>
      <rPr>
        <u/>
        <sz val="8"/>
        <color theme="1"/>
        <rFont val="Tahoma"/>
        <family val="2"/>
      </rPr>
      <t>57210.000</t>
    </r>
  </si>
  <si>
    <r>
      <t xml:space="preserve">TM </t>
    </r>
    <r>
      <rPr>
        <u/>
        <sz val="8"/>
        <color theme="1"/>
        <rFont val="Tahoma"/>
        <family val="2"/>
      </rPr>
      <t>110900.000</t>
    </r>
  </si>
  <si>
    <r>
      <t xml:space="preserve">T </t>
    </r>
    <r>
      <rPr>
        <u/>
        <sz val="8"/>
        <color theme="1"/>
        <rFont val="Tahoma"/>
        <family val="2"/>
      </rPr>
      <t>15030.000</t>
    </r>
  </si>
  <si>
    <r>
      <t xml:space="preserve">T </t>
    </r>
    <r>
      <rPr>
        <u/>
        <sz val="8"/>
        <color theme="1"/>
        <rFont val="Tahoma"/>
        <family val="2"/>
      </rPr>
      <t>66100.000</t>
    </r>
  </si>
  <si>
    <r>
      <t xml:space="preserve">T </t>
    </r>
    <r>
      <rPr>
        <u/>
        <sz val="8"/>
        <color theme="1"/>
        <rFont val="Tahoma"/>
        <family val="2"/>
      </rPr>
      <t>107.189%</t>
    </r>
  </si>
  <si>
    <r>
      <t xml:space="preserve">T </t>
    </r>
    <r>
      <rPr>
        <u/>
        <sz val="8"/>
        <color theme="1"/>
        <rFont val="Tahoma"/>
        <family val="2"/>
      </rPr>
      <t>23580.000</t>
    </r>
  </si>
  <si>
    <r>
      <t xml:space="preserve">T </t>
    </r>
    <r>
      <rPr>
        <u/>
        <sz val="8"/>
        <color theme="1"/>
        <rFont val="Tahoma"/>
        <family val="2"/>
      </rPr>
      <t>563.400</t>
    </r>
  </si>
  <si>
    <r>
      <t xml:space="preserve">TM </t>
    </r>
    <r>
      <rPr>
        <u/>
        <sz val="8"/>
        <color theme="1"/>
        <rFont val="Tahoma"/>
        <family val="2"/>
      </rPr>
      <t>309800.000</t>
    </r>
  </si>
  <si>
    <r>
      <t xml:space="preserve">TM </t>
    </r>
    <r>
      <rPr>
        <u/>
        <sz val="8"/>
        <color theme="1"/>
        <rFont val="Tahoma"/>
        <family val="2"/>
      </rPr>
      <t>4760.000</t>
    </r>
  </si>
  <si>
    <r>
      <t xml:space="preserve">TM </t>
    </r>
    <r>
      <rPr>
        <u/>
        <sz val="8"/>
        <color theme="1"/>
        <rFont val="Tahoma"/>
        <family val="2"/>
      </rPr>
      <t>7042.000</t>
    </r>
  </si>
  <si>
    <r>
      <t xml:space="preserve">T </t>
    </r>
    <r>
      <rPr>
        <u/>
        <sz val="8"/>
        <color theme="1"/>
        <rFont val="Tahoma"/>
        <family val="2"/>
      </rPr>
      <t>22190.000</t>
    </r>
  </si>
  <si>
    <r>
      <t xml:space="preserve">T </t>
    </r>
    <r>
      <rPr>
        <u/>
        <sz val="8"/>
        <color theme="1"/>
        <rFont val="Tahoma"/>
        <family val="2"/>
      </rPr>
      <t>57360.000</t>
    </r>
  </si>
  <si>
    <r>
      <t xml:space="preserve">TM </t>
    </r>
    <r>
      <rPr>
        <u/>
        <sz val="8"/>
        <color theme="1"/>
        <rFont val="Tahoma"/>
        <family val="2"/>
      </rPr>
      <t>110600.000</t>
    </r>
  </si>
  <si>
    <r>
      <t xml:space="preserve">T </t>
    </r>
    <r>
      <rPr>
        <u/>
        <sz val="8"/>
        <color theme="1"/>
        <rFont val="Tahoma"/>
        <family val="2"/>
      </rPr>
      <t>15060.000</t>
    </r>
  </si>
  <si>
    <r>
      <t xml:space="preserve">T </t>
    </r>
    <r>
      <rPr>
        <u/>
        <sz val="8"/>
        <color theme="1"/>
        <rFont val="Tahoma"/>
        <family val="2"/>
      </rPr>
      <t>65220.000</t>
    </r>
  </si>
  <si>
    <r>
      <t xml:space="preserve">T </t>
    </r>
    <r>
      <rPr>
        <u/>
        <sz val="8"/>
        <color theme="1"/>
        <rFont val="Tahoma"/>
        <family val="2"/>
      </rPr>
      <t>107.374%</t>
    </r>
  </si>
  <si>
    <r>
      <t xml:space="preserve">T </t>
    </r>
    <r>
      <rPr>
        <u/>
        <sz val="8"/>
        <color theme="1"/>
        <rFont val="Tahoma"/>
        <family val="2"/>
      </rPr>
      <t>23590.000</t>
    </r>
  </si>
  <si>
    <r>
      <t xml:space="preserve">T </t>
    </r>
    <r>
      <rPr>
        <u/>
        <sz val="8"/>
        <color theme="1"/>
        <rFont val="Tahoma"/>
        <family val="2"/>
      </rPr>
      <t>566.200</t>
    </r>
  </si>
  <si>
    <r>
      <t xml:space="preserve">TM </t>
    </r>
    <r>
      <rPr>
        <u/>
        <sz val="8"/>
        <color theme="1"/>
        <rFont val="Tahoma"/>
        <family val="2"/>
      </rPr>
      <t>307400.000</t>
    </r>
  </si>
  <si>
    <r>
      <t xml:space="preserve">TM </t>
    </r>
    <r>
      <rPr>
        <u/>
        <sz val="8"/>
        <color theme="1"/>
        <rFont val="Tahoma"/>
        <family val="2"/>
      </rPr>
      <t>4745.000</t>
    </r>
  </si>
  <si>
    <r>
      <t xml:space="preserve">TM </t>
    </r>
    <r>
      <rPr>
        <u/>
        <sz val="8"/>
        <color theme="1"/>
        <rFont val="Tahoma"/>
        <family val="2"/>
      </rPr>
      <t>7058.000</t>
    </r>
  </si>
  <si>
    <r>
      <t xml:space="preserve">T </t>
    </r>
    <r>
      <rPr>
        <u/>
        <sz val="8"/>
        <color rgb="FF0000FF"/>
        <rFont val="Tahoma"/>
        <family val="2"/>
      </rPr>
      <t>22290.000</t>
    </r>
  </si>
  <si>
    <r>
      <t xml:space="preserve">T </t>
    </r>
    <r>
      <rPr>
        <u/>
        <sz val="8"/>
        <color rgb="FF0000FF"/>
        <rFont val="Tahoma"/>
        <family val="2"/>
      </rPr>
      <t>22340.000</t>
    </r>
  </si>
  <si>
    <r>
      <t xml:space="preserve">T </t>
    </r>
    <r>
      <rPr>
        <u/>
        <sz val="8"/>
        <color rgb="FF0000FF"/>
        <rFont val="Tahoma"/>
        <family val="2"/>
      </rPr>
      <t>57410.000</t>
    </r>
  </si>
  <si>
    <r>
      <t xml:space="preserve">TM </t>
    </r>
    <r>
      <rPr>
        <u/>
        <sz val="8"/>
        <color rgb="FF0000FF"/>
        <rFont val="Tahoma"/>
        <family val="2"/>
      </rPr>
      <t>111100.000</t>
    </r>
  </si>
  <si>
    <r>
      <t xml:space="preserve">T </t>
    </r>
    <r>
      <rPr>
        <u/>
        <sz val="8"/>
        <color rgb="FF0000FF"/>
        <rFont val="Tahoma"/>
        <family val="2"/>
      </rPr>
      <t>15090.000</t>
    </r>
  </si>
  <si>
    <r>
      <t xml:space="preserve">T </t>
    </r>
    <r>
      <rPr>
        <u/>
        <sz val="8"/>
        <color rgb="FF0000FF"/>
        <rFont val="Tahoma"/>
        <family val="2"/>
      </rPr>
      <t>65680.000</t>
    </r>
  </si>
  <si>
    <r>
      <t xml:space="preserve">T </t>
    </r>
    <r>
      <rPr>
        <u/>
        <sz val="8"/>
        <color rgb="FF0000FF"/>
        <rFont val="Tahoma"/>
        <family val="2"/>
      </rPr>
      <t>106.748%</t>
    </r>
  </si>
  <si>
    <r>
      <t xml:space="preserve">T </t>
    </r>
    <r>
      <rPr>
        <u/>
        <sz val="8"/>
        <color rgb="FF0000FF"/>
        <rFont val="Tahoma"/>
        <family val="2"/>
      </rPr>
      <t>23620.000</t>
    </r>
  </si>
  <si>
    <r>
      <t xml:space="preserve">T </t>
    </r>
    <r>
      <rPr>
        <u/>
        <sz val="8"/>
        <color rgb="FF0000FF"/>
        <rFont val="Tahoma"/>
        <family val="2"/>
      </rPr>
      <t>565.900</t>
    </r>
  </si>
  <si>
    <r>
      <t xml:space="preserve">TM </t>
    </r>
    <r>
      <rPr>
        <u/>
        <sz val="8"/>
        <color rgb="FF0000FF"/>
        <rFont val="Tahoma"/>
        <family val="2"/>
      </rPr>
      <t>308400.000</t>
    </r>
  </si>
  <si>
    <r>
      <t xml:space="preserve">TM </t>
    </r>
    <r>
      <rPr>
        <u/>
        <sz val="8"/>
        <color rgb="FF0000FF"/>
        <rFont val="Tahoma"/>
        <family val="2"/>
      </rPr>
      <t>4756.000</t>
    </r>
  </si>
  <si>
    <r>
      <t xml:space="preserve">TM </t>
    </r>
    <r>
      <rPr>
        <u/>
        <sz val="8"/>
        <color rgb="FF0000FF"/>
        <rFont val="Tahoma"/>
        <family val="2"/>
      </rPr>
      <t>7045.000</t>
    </r>
  </si>
  <si>
    <r>
      <t xml:space="preserve">T </t>
    </r>
    <r>
      <rPr>
        <u/>
        <sz val="8"/>
        <color rgb="FF0000FF"/>
        <rFont val="Tahoma"/>
        <family val="2"/>
      </rPr>
      <t>27.860</t>
    </r>
  </si>
  <si>
    <r>
      <t xml:space="preserve">T </t>
    </r>
    <r>
      <rPr>
        <u/>
        <sz val="8"/>
        <color rgb="FF0000FF"/>
        <rFont val="Tahoma"/>
        <family val="2"/>
      </rPr>
      <t>230.200</t>
    </r>
  </si>
  <si>
    <r>
      <t xml:space="preserve">TM </t>
    </r>
    <r>
      <rPr>
        <u/>
        <sz val="8"/>
        <color rgb="FF0000FF"/>
        <rFont val="Tahoma"/>
        <family val="2"/>
      </rPr>
      <t>599.100</t>
    </r>
  </si>
  <si>
    <r>
      <t xml:space="preserve">T </t>
    </r>
    <r>
      <rPr>
        <u/>
        <sz val="8"/>
        <color rgb="FF0000FF"/>
        <rFont val="Tahoma"/>
        <family val="2"/>
      </rPr>
      <t>75.890</t>
    </r>
  </si>
  <si>
    <r>
      <t xml:space="preserve">T </t>
    </r>
    <r>
      <rPr>
        <u/>
        <sz val="8"/>
        <color rgb="FF0000FF"/>
        <rFont val="Tahoma"/>
        <family val="2"/>
      </rPr>
      <t>439.000</t>
    </r>
  </si>
  <si>
    <r>
      <t xml:space="preserve">T </t>
    </r>
    <r>
      <rPr>
        <u/>
        <sz val="8"/>
        <color rgb="FF0000FF"/>
        <rFont val="Tahoma"/>
        <family val="2"/>
      </rPr>
      <t>0.929%</t>
    </r>
  </si>
  <si>
    <r>
      <t xml:space="preserve">T </t>
    </r>
    <r>
      <rPr>
        <u/>
        <sz val="8"/>
        <color rgb="FF0000FF"/>
        <rFont val="Tahoma"/>
        <family val="2"/>
      </rPr>
      <t>48.120</t>
    </r>
  </si>
  <si>
    <r>
      <t xml:space="preserve">T </t>
    </r>
    <r>
      <rPr>
        <u/>
        <sz val="8"/>
        <color rgb="FF0000FF"/>
        <rFont val="Tahoma"/>
        <family val="2"/>
      </rPr>
      <t>2.353</t>
    </r>
  </si>
  <si>
    <r>
      <t xml:space="preserve">TM </t>
    </r>
    <r>
      <rPr>
        <u/>
        <sz val="8"/>
        <color rgb="FF0000FF"/>
        <rFont val="Tahoma"/>
        <family val="2"/>
      </rPr>
      <t>1229.000</t>
    </r>
  </si>
  <si>
    <r>
      <t xml:space="preserve">TM </t>
    </r>
    <r>
      <rPr>
        <u/>
        <sz val="8"/>
        <color rgb="FF0000FF"/>
        <rFont val="Tahoma"/>
        <family val="2"/>
      </rPr>
      <t>9.850</t>
    </r>
  </si>
  <si>
    <r>
      <t xml:space="preserve">TM </t>
    </r>
    <r>
      <rPr>
        <u/>
        <sz val="8"/>
        <color rgb="FF0000FF"/>
        <rFont val="Tahoma"/>
        <family val="2"/>
      </rPr>
      <t>11.920</t>
    </r>
  </si>
  <si>
    <r>
      <t xml:space="preserve">T </t>
    </r>
    <r>
      <rPr>
        <u/>
        <sz val="8"/>
        <color rgb="FF0000FF"/>
        <rFont val="Tahoma"/>
        <family val="2"/>
      </rPr>
      <t>0.528</t>
    </r>
  </si>
  <si>
    <r>
      <t xml:space="preserve">T </t>
    </r>
    <r>
      <rPr>
        <u/>
        <sz val="8"/>
        <color rgb="FF0000FF"/>
        <rFont val="Tahoma"/>
        <family val="2"/>
      </rPr>
      <t>0.401</t>
    </r>
  </si>
  <si>
    <r>
      <t xml:space="preserve">T </t>
    </r>
    <r>
      <rPr>
        <u/>
        <sz val="8"/>
        <color rgb="FF0000FF"/>
        <rFont val="Tahoma"/>
        <family val="2"/>
      </rPr>
      <t>0.503</t>
    </r>
  </si>
  <si>
    <r>
      <t xml:space="preserve">T </t>
    </r>
    <r>
      <rPr>
        <u/>
        <sz val="8"/>
        <color rgb="FF0000FF"/>
        <rFont val="Tahoma"/>
        <family val="2"/>
      </rPr>
      <t>0.870</t>
    </r>
  </si>
  <si>
    <r>
      <t xml:space="preserve">T </t>
    </r>
    <r>
      <rPr>
        <u/>
        <sz val="8"/>
        <color rgb="FF0000FF"/>
        <rFont val="Tahoma"/>
        <family val="2"/>
      </rPr>
      <t>0.204</t>
    </r>
  </si>
  <si>
    <r>
      <t xml:space="preserve">T </t>
    </r>
    <r>
      <rPr>
        <u/>
        <sz val="8"/>
        <color rgb="FF0000FF"/>
        <rFont val="Tahoma"/>
        <family val="2"/>
      </rPr>
      <t>0.416</t>
    </r>
  </si>
  <si>
    <r>
      <t xml:space="preserve">TM </t>
    </r>
    <r>
      <rPr>
        <u/>
        <sz val="8"/>
        <color rgb="FF0000FF"/>
        <rFont val="Tahoma"/>
        <family val="2"/>
      </rPr>
      <t>0.398</t>
    </r>
  </si>
  <si>
    <r>
      <t xml:space="preserve">TM </t>
    </r>
    <r>
      <rPr>
        <u/>
        <sz val="8"/>
        <color rgb="FF0000FF"/>
        <rFont val="Tahoma"/>
        <family val="2"/>
      </rPr>
      <t>0.169</t>
    </r>
  </si>
  <si>
    <r>
      <t xml:space="preserve">T </t>
    </r>
    <r>
      <rPr>
        <u/>
        <sz val="8"/>
        <color theme="1"/>
        <rFont val="Tahoma"/>
        <family val="2"/>
      </rPr>
      <t>818.100</t>
    </r>
  </si>
  <si>
    <r>
      <t xml:space="preserve">T </t>
    </r>
    <r>
      <rPr>
        <u/>
        <sz val="8"/>
        <color theme="1"/>
        <rFont val="Tahoma"/>
        <family val="2"/>
      </rPr>
      <t>103.197%</t>
    </r>
  </si>
  <si>
    <r>
      <t xml:space="preserve">TM </t>
    </r>
    <r>
      <rPr>
        <u/>
        <sz val="8"/>
        <color theme="1"/>
        <rFont val="Tahoma"/>
        <family val="2"/>
      </rPr>
      <t>814.600</t>
    </r>
  </si>
  <si>
    <r>
      <t xml:space="preserve">T </t>
    </r>
    <r>
      <rPr>
        <u/>
        <sz val="8"/>
        <color theme="1"/>
        <rFont val="Tahoma"/>
        <family val="2"/>
      </rPr>
      <t>812.900</t>
    </r>
  </si>
  <si>
    <r>
      <t xml:space="preserve">T </t>
    </r>
    <r>
      <rPr>
        <u/>
        <sz val="8"/>
        <color theme="1"/>
        <rFont val="Tahoma"/>
        <family val="2"/>
      </rPr>
      <t>103.269%</t>
    </r>
  </si>
  <si>
    <r>
      <t xml:space="preserve">TM </t>
    </r>
    <r>
      <rPr>
        <u/>
        <sz val="8"/>
        <color theme="1"/>
        <rFont val="Tahoma"/>
        <family val="2"/>
      </rPr>
      <t>812.100</t>
    </r>
  </si>
  <si>
    <r>
      <t xml:space="preserve">T </t>
    </r>
    <r>
      <rPr>
        <u/>
        <sz val="8"/>
        <color theme="1"/>
        <rFont val="Tahoma"/>
        <family val="2"/>
      </rPr>
      <t>818.900</t>
    </r>
  </si>
  <si>
    <r>
      <t xml:space="preserve">T </t>
    </r>
    <r>
      <rPr>
        <u/>
        <sz val="8"/>
        <color theme="1"/>
        <rFont val="Tahoma"/>
        <family val="2"/>
      </rPr>
      <t>103.577%</t>
    </r>
  </si>
  <si>
    <r>
      <t xml:space="preserve">TM </t>
    </r>
    <r>
      <rPr>
        <u/>
        <sz val="8"/>
        <color theme="1"/>
        <rFont val="Tahoma"/>
        <family val="2"/>
      </rPr>
      <t>810.300</t>
    </r>
  </si>
  <si>
    <r>
      <t xml:space="preserve">T </t>
    </r>
    <r>
      <rPr>
        <u/>
        <sz val="8"/>
        <color rgb="FF0000FF"/>
        <rFont val="Tahoma"/>
        <family val="2"/>
      </rPr>
      <t>816.600</t>
    </r>
  </si>
  <si>
    <r>
      <t xml:space="preserve">T </t>
    </r>
    <r>
      <rPr>
        <u/>
        <sz val="8"/>
        <color rgb="FF0000FF"/>
        <rFont val="Tahoma"/>
        <family val="2"/>
      </rPr>
      <t>103.348%</t>
    </r>
  </si>
  <si>
    <r>
      <t xml:space="preserve">TM </t>
    </r>
    <r>
      <rPr>
        <u/>
        <sz val="8"/>
        <color rgb="FF0000FF"/>
        <rFont val="Tahoma"/>
        <family val="2"/>
      </rPr>
      <t>812.300</t>
    </r>
  </si>
  <si>
    <r>
      <t xml:space="preserve">T </t>
    </r>
    <r>
      <rPr>
        <u/>
        <sz val="8"/>
        <color rgb="FF0000FF"/>
        <rFont val="Tahoma"/>
        <family val="2"/>
      </rPr>
      <t>3.286</t>
    </r>
  </si>
  <si>
    <r>
      <t xml:space="preserve">TM </t>
    </r>
    <r>
      <rPr>
        <u/>
        <sz val="8"/>
        <color rgb="FF0000FF"/>
        <rFont val="Tahoma"/>
        <family val="2"/>
      </rPr>
      <t>2.118</t>
    </r>
  </si>
  <si>
    <r>
      <t xml:space="preserve">T </t>
    </r>
    <r>
      <rPr>
        <u/>
        <sz val="8"/>
        <color rgb="FF0000FF"/>
        <rFont val="Tahoma"/>
        <family val="2"/>
      </rPr>
      <t>0.402</t>
    </r>
  </si>
  <si>
    <r>
      <t xml:space="preserve">TM </t>
    </r>
    <r>
      <rPr>
        <u/>
        <sz val="8"/>
        <color rgb="FF0000FF"/>
        <rFont val="Tahoma"/>
        <family val="2"/>
      </rPr>
      <t>0.261</t>
    </r>
  </si>
  <si>
    <r>
      <t xml:space="preserve">T </t>
    </r>
    <r>
      <rPr>
        <u/>
        <sz val="8"/>
        <color theme="1"/>
        <rFont val="Tahoma"/>
        <family val="2"/>
      </rPr>
      <t>102.399%</t>
    </r>
  </si>
  <si>
    <r>
      <t xml:space="preserve">M </t>
    </r>
    <r>
      <rPr>
        <u/>
        <sz val="8"/>
        <color theme="1"/>
        <rFont val="Tahoma"/>
        <family val="2"/>
      </rPr>
      <t>178.200</t>
    </r>
  </si>
  <si>
    <r>
      <t xml:space="preserve">T </t>
    </r>
    <r>
      <rPr>
        <u/>
        <sz val="8"/>
        <color theme="1"/>
        <rFont val="Tahoma"/>
        <family val="2"/>
      </rPr>
      <t>1557.000</t>
    </r>
  </si>
  <si>
    <r>
      <t xml:space="preserve">T </t>
    </r>
    <r>
      <rPr>
        <u/>
        <sz val="8"/>
        <color theme="1"/>
        <rFont val="Tahoma"/>
        <family val="2"/>
      </rPr>
      <t>102.366%</t>
    </r>
  </si>
  <si>
    <r>
      <t xml:space="preserve">M </t>
    </r>
    <r>
      <rPr>
        <u/>
        <sz val="8"/>
        <color theme="1"/>
        <rFont val="Tahoma"/>
        <family val="2"/>
      </rPr>
      <t>179.100</t>
    </r>
  </si>
  <si>
    <r>
      <t xml:space="preserve">T </t>
    </r>
    <r>
      <rPr>
        <u/>
        <sz val="8"/>
        <color theme="1"/>
        <rFont val="Tahoma"/>
        <family val="2"/>
      </rPr>
      <t>1551.000</t>
    </r>
  </si>
  <si>
    <r>
      <t xml:space="preserve">T </t>
    </r>
    <r>
      <rPr>
        <u/>
        <sz val="8"/>
        <color theme="1"/>
        <rFont val="Tahoma"/>
        <family val="2"/>
      </rPr>
      <t>102.990%</t>
    </r>
  </si>
  <si>
    <r>
      <t xml:space="preserve">M </t>
    </r>
    <r>
      <rPr>
        <u/>
        <sz val="8"/>
        <color theme="1"/>
        <rFont val="Tahoma"/>
        <family val="2"/>
      </rPr>
      <t>179.700</t>
    </r>
  </si>
  <si>
    <r>
      <t xml:space="preserve">T </t>
    </r>
    <r>
      <rPr>
        <u/>
        <sz val="8"/>
        <color theme="1"/>
        <rFont val="Tahoma"/>
        <family val="2"/>
      </rPr>
      <t>1560.000</t>
    </r>
  </si>
  <si>
    <r>
      <t xml:space="preserve">T </t>
    </r>
    <r>
      <rPr>
        <u/>
        <sz val="8"/>
        <color rgb="FF0000FF"/>
        <rFont val="Tahoma"/>
        <family val="2"/>
      </rPr>
      <t>102.585%</t>
    </r>
  </si>
  <si>
    <r>
      <t xml:space="preserve">M </t>
    </r>
    <r>
      <rPr>
        <u/>
        <sz val="8"/>
        <color rgb="FF0000FF"/>
        <rFont val="Tahoma"/>
        <family val="2"/>
      </rPr>
      <t>179.000</t>
    </r>
  </si>
  <si>
    <r>
      <t xml:space="preserve">T </t>
    </r>
    <r>
      <rPr>
        <u/>
        <sz val="8"/>
        <color rgb="FF0000FF"/>
        <rFont val="Tahoma"/>
        <family val="2"/>
      </rPr>
      <t>1556.000</t>
    </r>
  </si>
  <si>
    <r>
      <t xml:space="preserve">T </t>
    </r>
    <r>
      <rPr>
        <u/>
        <sz val="8"/>
        <color rgb="FF0000FF"/>
        <rFont val="Tahoma"/>
        <family val="2"/>
      </rPr>
      <t>0.351%</t>
    </r>
  </si>
  <si>
    <r>
      <t xml:space="preserve">M </t>
    </r>
    <r>
      <rPr>
        <u/>
        <sz val="8"/>
        <color rgb="FF0000FF"/>
        <rFont val="Tahoma"/>
        <family val="2"/>
      </rPr>
      <t>0.728</t>
    </r>
  </si>
  <si>
    <r>
      <t xml:space="preserve">T </t>
    </r>
    <r>
      <rPr>
        <u/>
        <sz val="8"/>
        <color rgb="FF0000FF"/>
        <rFont val="Tahoma"/>
        <family val="2"/>
      </rPr>
      <t>4.385</t>
    </r>
  </si>
  <si>
    <r>
      <t xml:space="preserve">M </t>
    </r>
    <r>
      <rPr>
        <u/>
        <sz val="8"/>
        <color rgb="FF0000FF"/>
        <rFont val="Tahoma"/>
        <family val="2"/>
      </rPr>
      <t>0.407</t>
    </r>
  </si>
  <si>
    <r>
      <t xml:space="preserve">T </t>
    </r>
    <r>
      <rPr>
        <u/>
        <sz val="8"/>
        <color rgb="FF0000FF"/>
        <rFont val="Tahoma"/>
        <family val="2"/>
      </rPr>
      <t>0.282</t>
    </r>
  </si>
  <si>
    <r>
      <t xml:space="preserve">T </t>
    </r>
    <r>
      <rPr>
        <u/>
        <sz val="8"/>
        <color theme="1"/>
        <rFont val="Tahoma"/>
        <family val="2"/>
      </rPr>
      <t>109.963%</t>
    </r>
  </si>
  <si>
    <r>
      <t xml:space="preserve">T </t>
    </r>
    <r>
      <rPr>
        <u/>
        <sz val="8"/>
        <color theme="1"/>
        <rFont val="Tahoma"/>
        <family val="2"/>
      </rPr>
      <t>112.131%</t>
    </r>
  </si>
  <si>
    <r>
      <t xml:space="preserve">T </t>
    </r>
    <r>
      <rPr>
        <u/>
        <sz val="8"/>
        <color theme="1"/>
        <rFont val="Tahoma"/>
        <family val="2"/>
      </rPr>
      <t>110.922%</t>
    </r>
  </si>
  <si>
    <r>
      <t xml:space="preserve">T </t>
    </r>
    <r>
      <rPr>
        <u/>
        <sz val="8"/>
        <color theme="1"/>
        <rFont val="Tahoma"/>
        <family val="2"/>
      </rPr>
      <t>113.392%</t>
    </r>
  </si>
  <si>
    <r>
      <t xml:space="preserve">T </t>
    </r>
    <r>
      <rPr>
        <u/>
        <sz val="8"/>
        <color theme="1"/>
        <rFont val="Tahoma"/>
        <family val="2"/>
      </rPr>
      <t>111.143%</t>
    </r>
  </si>
  <si>
    <r>
      <t xml:space="preserve">T </t>
    </r>
    <r>
      <rPr>
        <u/>
        <sz val="8"/>
        <color theme="1"/>
        <rFont val="Tahoma"/>
        <family val="2"/>
      </rPr>
      <t>112.830%</t>
    </r>
  </si>
  <si>
    <r>
      <t xml:space="preserve">T </t>
    </r>
    <r>
      <rPr>
        <u/>
        <sz val="8"/>
        <color rgb="FF0000FF"/>
        <rFont val="Tahoma"/>
        <family val="2"/>
      </rPr>
      <t>110.676%</t>
    </r>
  </si>
  <si>
    <r>
      <t xml:space="preserve">T </t>
    </r>
    <r>
      <rPr>
        <u/>
        <sz val="8"/>
        <color rgb="FF0000FF"/>
        <rFont val="Tahoma"/>
        <family val="2"/>
      </rPr>
      <t>112.784%</t>
    </r>
  </si>
  <si>
    <r>
      <t xml:space="preserve">T </t>
    </r>
    <r>
      <rPr>
        <u/>
        <sz val="8"/>
        <color rgb="FF0000FF"/>
        <rFont val="Tahoma"/>
        <family val="2"/>
      </rPr>
      <t>0.628%</t>
    </r>
  </si>
  <si>
    <r>
      <t xml:space="preserve">T </t>
    </r>
    <r>
      <rPr>
        <u/>
        <sz val="8"/>
        <color rgb="FF0000FF"/>
        <rFont val="Tahoma"/>
        <family val="2"/>
      </rPr>
      <t>0.632%</t>
    </r>
  </si>
  <si>
    <r>
      <t xml:space="preserve">T </t>
    </r>
    <r>
      <rPr>
        <u/>
        <sz val="8"/>
        <color rgb="FF0000FF"/>
        <rFont val="Tahoma"/>
        <family val="2"/>
      </rPr>
      <t>0.567</t>
    </r>
  </si>
  <si>
    <r>
      <t>573127</t>
    </r>
    <r>
      <rPr>
        <sz val="7"/>
        <color theme="1"/>
        <rFont val="Tahoma"/>
        <family val="2"/>
      </rPr>
      <t>7/11/2013 8:07:33 PM</t>
    </r>
  </si>
  <si>
    <r>
      <t xml:space="preserve">T </t>
    </r>
    <r>
      <rPr>
        <u/>
        <sz val="8"/>
        <color theme="1"/>
        <rFont val="Tahoma"/>
        <family val="2"/>
      </rPr>
      <t>6420.000</t>
    </r>
  </si>
  <si>
    <r>
      <t xml:space="preserve">T </t>
    </r>
    <r>
      <rPr>
        <u/>
        <sz val="8"/>
        <color theme="1"/>
        <rFont val="Tahoma"/>
        <family val="2"/>
      </rPr>
      <t>8085.000</t>
    </r>
  </si>
  <si>
    <r>
      <t xml:space="preserve">T </t>
    </r>
    <r>
      <rPr>
        <u/>
        <sz val="8"/>
        <color theme="1"/>
        <rFont val="Tahoma"/>
        <family val="2"/>
      </rPr>
      <t>5345.000</t>
    </r>
  </si>
  <si>
    <r>
      <t xml:space="preserve">T </t>
    </r>
    <r>
      <rPr>
        <u/>
        <sz val="8"/>
        <color theme="1"/>
        <rFont val="Tahoma"/>
        <family val="2"/>
      </rPr>
      <t>107.511%</t>
    </r>
  </si>
  <si>
    <r>
      <t xml:space="preserve">T </t>
    </r>
    <r>
      <rPr>
        <u/>
        <sz val="8"/>
        <color theme="1"/>
        <rFont val="Tahoma"/>
        <family val="2"/>
      </rPr>
      <t>5940.000</t>
    </r>
  </si>
  <si>
    <r>
      <t xml:space="preserve">T </t>
    </r>
    <r>
      <rPr>
        <u/>
        <sz val="8"/>
        <color theme="1"/>
        <rFont val="Tahoma"/>
        <family val="2"/>
      </rPr>
      <t>82320.000</t>
    </r>
  </si>
  <si>
    <r>
      <t xml:space="preserve">M </t>
    </r>
    <r>
      <rPr>
        <u/>
        <sz val="8"/>
        <color theme="1"/>
        <rFont val="Tahoma"/>
        <family val="2"/>
      </rPr>
      <t>1580.000</t>
    </r>
  </si>
  <si>
    <r>
      <t xml:space="preserve">T </t>
    </r>
    <r>
      <rPr>
        <u/>
        <sz val="8"/>
        <color theme="1"/>
        <rFont val="Tahoma"/>
        <family val="2"/>
      </rPr>
      <t>6500.000</t>
    </r>
  </si>
  <si>
    <r>
      <t xml:space="preserve">T </t>
    </r>
    <r>
      <rPr>
        <u/>
        <sz val="8"/>
        <color theme="1"/>
        <rFont val="Tahoma"/>
        <family val="2"/>
      </rPr>
      <t>8202.000</t>
    </r>
  </si>
  <si>
    <r>
      <t xml:space="preserve">T </t>
    </r>
    <r>
      <rPr>
        <u/>
        <sz val="8"/>
        <color theme="1"/>
        <rFont val="Tahoma"/>
        <family val="2"/>
      </rPr>
      <t>13260.000</t>
    </r>
  </si>
  <si>
    <r>
      <t xml:space="preserve">T </t>
    </r>
    <r>
      <rPr>
        <u/>
        <sz val="8"/>
        <color theme="1"/>
        <rFont val="Tahoma"/>
        <family val="2"/>
      </rPr>
      <t>36960.000</t>
    </r>
  </si>
  <si>
    <r>
      <t xml:space="preserve">T </t>
    </r>
    <r>
      <rPr>
        <u/>
        <sz val="8"/>
        <color theme="1"/>
        <rFont val="Tahoma"/>
        <family val="2"/>
      </rPr>
      <t>5375.000</t>
    </r>
  </si>
  <si>
    <r>
      <t xml:space="preserve">T </t>
    </r>
    <r>
      <rPr>
        <u/>
        <sz val="8"/>
        <color theme="1"/>
        <rFont val="Tahoma"/>
        <family val="2"/>
      </rPr>
      <t>106.985%</t>
    </r>
  </si>
  <si>
    <r>
      <t xml:space="preserve">T </t>
    </r>
    <r>
      <rPr>
        <u/>
        <sz val="8"/>
        <color theme="1"/>
        <rFont val="Tahoma"/>
        <family val="2"/>
      </rPr>
      <t>5976.000</t>
    </r>
  </si>
  <si>
    <r>
      <t xml:space="preserve">M </t>
    </r>
    <r>
      <rPr>
        <u/>
        <sz val="8"/>
        <color theme="1"/>
        <rFont val="Tahoma"/>
        <family val="2"/>
      </rPr>
      <t>1582.000</t>
    </r>
  </si>
  <si>
    <r>
      <t xml:space="preserve">T </t>
    </r>
    <r>
      <rPr>
        <u/>
        <sz val="8"/>
        <color theme="1"/>
        <rFont val="Tahoma"/>
        <family val="2"/>
      </rPr>
      <t>6481.000</t>
    </r>
  </si>
  <si>
    <r>
      <t xml:space="preserve">T </t>
    </r>
    <r>
      <rPr>
        <u/>
        <sz val="8"/>
        <color theme="1"/>
        <rFont val="Tahoma"/>
        <family val="2"/>
      </rPr>
      <t>8173.000</t>
    </r>
  </si>
  <si>
    <r>
      <t xml:space="preserve">T </t>
    </r>
    <r>
      <rPr>
        <u/>
        <sz val="8"/>
        <color theme="1"/>
        <rFont val="Tahoma"/>
        <family val="2"/>
      </rPr>
      <t>37070.000</t>
    </r>
  </si>
  <si>
    <r>
      <t xml:space="preserve">T </t>
    </r>
    <r>
      <rPr>
        <u/>
        <sz val="8"/>
        <color theme="1"/>
        <rFont val="Tahoma"/>
        <family val="2"/>
      </rPr>
      <t>5366.000</t>
    </r>
  </si>
  <si>
    <r>
      <t xml:space="preserve">T </t>
    </r>
    <r>
      <rPr>
        <u/>
        <sz val="8"/>
        <color theme="1"/>
        <rFont val="Tahoma"/>
        <family val="2"/>
      </rPr>
      <t>107.248%</t>
    </r>
  </si>
  <si>
    <r>
      <t xml:space="preserve">T </t>
    </r>
    <r>
      <rPr>
        <u/>
        <sz val="8"/>
        <color theme="1"/>
        <rFont val="Tahoma"/>
        <family val="2"/>
      </rPr>
      <t>5954.000</t>
    </r>
  </si>
  <si>
    <r>
      <t xml:space="preserve">T </t>
    </r>
    <r>
      <rPr>
        <u/>
        <sz val="8"/>
        <color theme="1"/>
        <rFont val="Tahoma"/>
        <family val="2"/>
      </rPr>
      <t>82490.000</t>
    </r>
  </si>
  <si>
    <r>
      <t xml:space="preserve">M </t>
    </r>
    <r>
      <rPr>
        <u/>
        <sz val="8"/>
        <color theme="1"/>
        <rFont val="Tahoma"/>
        <family val="2"/>
      </rPr>
      <t>1585.000</t>
    </r>
  </si>
  <si>
    <r>
      <t xml:space="preserve">T </t>
    </r>
    <r>
      <rPr>
        <u/>
        <sz val="8"/>
        <color rgb="FF0000FF"/>
        <rFont val="Tahoma"/>
        <family val="2"/>
      </rPr>
      <t>6467.000</t>
    </r>
  </si>
  <si>
    <r>
      <t xml:space="preserve">T </t>
    </r>
    <r>
      <rPr>
        <u/>
        <sz val="8"/>
        <color rgb="FF0000FF"/>
        <rFont val="Tahoma"/>
        <family val="2"/>
      </rPr>
      <t>8153.000</t>
    </r>
  </si>
  <si>
    <r>
      <t xml:space="preserve">T </t>
    </r>
    <r>
      <rPr>
        <u/>
        <sz val="8"/>
        <color rgb="FF0000FF"/>
        <rFont val="Tahoma"/>
        <family val="2"/>
      </rPr>
      <t>13220.000</t>
    </r>
  </si>
  <si>
    <r>
      <t xml:space="preserve">T </t>
    </r>
    <r>
      <rPr>
        <u/>
        <sz val="8"/>
        <color rgb="FF0000FF"/>
        <rFont val="Tahoma"/>
        <family val="2"/>
      </rPr>
      <t>36920.000</t>
    </r>
  </si>
  <si>
    <r>
      <t xml:space="preserve">T </t>
    </r>
    <r>
      <rPr>
        <u/>
        <sz val="8"/>
        <color rgb="FF0000FF"/>
        <rFont val="Tahoma"/>
        <family val="2"/>
      </rPr>
      <t>5362.000</t>
    </r>
  </si>
  <si>
    <r>
      <t xml:space="preserve">T </t>
    </r>
    <r>
      <rPr>
        <u/>
        <sz val="8"/>
        <color rgb="FF0000FF"/>
        <rFont val="Tahoma"/>
        <family val="2"/>
      </rPr>
      <t>107.248%</t>
    </r>
  </si>
  <si>
    <r>
      <t xml:space="preserve">T </t>
    </r>
    <r>
      <rPr>
        <u/>
        <sz val="8"/>
        <color rgb="FF0000FF"/>
        <rFont val="Tahoma"/>
        <family val="2"/>
      </rPr>
      <t>5957.000</t>
    </r>
  </si>
  <si>
    <r>
      <t xml:space="preserve">T </t>
    </r>
    <r>
      <rPr>
        <u/>
        <sz val="8"/>
        <color rgb="FF0000FF"/>
        <rFont val="Tahoma"/>
        <family val="2"/>
      </rPr>
      <t>82380.000</t>
    </r>
  </si>
  <si>
    <r>
      <t xml:space="preserve">M </t>
    </r>
    <r>
      <rPr>
        <u/>
        <sz val="8"/>
        <color rgb="FF0000FF"/>
        <rFont val="Tahoma"/>
        <family val="2"/>
      </rPr>
      <t>1583.000</t>
    </r>
  </si>
  <si>
    <r>
      <t xml:space="preserve">T </t>
    </r>
    <r>
      <rPr>
        <u/>
        <sz val="8"/>
        <color rgb="FF0000FF"/>
        <rFont val="Tahoma"/>
        <family val="2"/>
      </rPr>
      <t>41.710</t>
    </r>
  </si>
  <si>
    <r>
      <t xml:space="preserve">T </t>
    </r>
    <r>
      <rPr>
        <u/>
        <sz val="8"/>
        <color rgb="FF0000FF"/>
        <rFont val="Tahoma"/>
        <family val="2"/>
      </rPr>
      <t>61.170</t>
    </r>
  </si>
  <si>
    <r>
      <t xml:space="preserve">T </t>
    </r>
    <r>
      <rPr>
        <u/>
        <sz val="8"/>
        <color rgb="FF0000FF"/>
        <rFont val="Tahoma"/>
        <family val="2"/>
      </rPr>
      <t>51.830</t>
    </r>
  </si>
  <si>
    <r>
      <t xml:space="preserve">T </t>
    </r>
    <r>
      <rPr>
        <u/>
        <sz val="8"/>
        <color rgb="FF0000FF"/>
        <rFont val="Tahoma"/>
        <family val="2"/>
      </rPr>
      <t>172.800</t>
    </r>
  </si>
  <si>
    <r>
      <t xml:space="preserve">T </t>
    </r>
    <r>
      <rPr>
        <u/>
        <sz val="8"/>
        <color rgb="FF0000FF"/>
        <rFont val="Tahoma"/>
        <family val="2"/>
      </rPr>
      <t>15.630</t>
    </r>
  </si>
  <si>
    <r>
      <t xml:space="preserve">T </t>
    </r>
    <r>
      <rPr>
        <u/>
        <sz val="8"/>
        <color rgb="FF0000FF"/>
        <rFont val="Tahoma"/>
        <family val="2"/>
      </rPr>
      <t>18.220</t>
    </r>
  </si>
  <si>
    <r>
      <t xml:space="preserve">T </t>
    </r>
    <r>
      <rPr>
        <u/>
        <sz val="8"/>
        <color rgb="FF0000FF"/>
        <rFont val="Tahoma"/>
        <family val="2"/>
      </rPr>
      <t>100.100</t>
    </r>
  </si>
  <si>
    <r>
      <t xml:space="preserve">M </t>
    </r>
    <r>
      <rPr>
        <u/>
        <sz val="8"/>
        <color rgb="FF0000FF"/>
        <rFont val="Tahoma"/>
        <family val="2"/>
      </rPr>
      <t>2.487</t>
    </r>
  </si>
  <si>
    <r>
      <t xml:space="preserve">T </t>
    </r>
    <r>
      <rPr>
        <u/>
        <sz val="8"/>
        <color rgb="FF0000FF"/>
        <rFont val="Tahoma"/>
        <family val="2"/>
      </rPr>
      <t>0.645</t>
    </r>
  </si>
  <si>
    <r>
      <t xml:space="preserve">T </t>
    </r>
    <r>
      <rPr>
        <u/>
        <sz val="8"/>
        <color rgb="FF0000FF"/>
        <rFont val="Tahoma"/>
        <family val="2"/>
      </rPr>
      <t>0.392</t>
    </r>
  </si>
  <si>
    <r>
      <t xml:space="preserve">T </t>
    </r>
    <r>
      <rPr>
        <u/>
        <sz val="8"/>
        <color rgb="FF0000FF"/>
        <rFont val="Tahoma"/>
        <family val="2"/>
      </rPr>
      <t>0.291</t>
    </r>
  </si>
  <si>
    <r>
      <t xml:space="preserve">T </t>
    </r>
    <r>
      <rPr>
        <u/>
        <sz val="8"/>
        <color rgb="FF0000FF"/>
        <rFont val="Tahoma"/>
        <family val="2"/>
      </rPr>
      <t>0.245</t>
    </r>
  </si>
  <si>
    <r>
      <t xml:space="preserve">T </t>
    </r>
    <r>
      <rPr>
        <u/>
        <sz val="8"/>
        <color rgb="FF0000FF"/>
        <rFont val="Tahoma"/>
        <family val="2"/>
      </rPr>
      <t>0.306</t>
    </r>
  </si>
  <si>
    <r>
      <t xml:space="preserve">T </t>
    </r>
    <r>
      <rPr>
        <u/>
        <sz val="8"/>
        <color rgb="FF0000FF"/>
        <rFont val="Tahoma"/>
        <family val="2"/>
      </rPr>
      <t>0.122</t>
    </r>
  </si>
  <si>
    <r>
      <t xml:space="preserve">M </t>
    </r>
    <r>
      <rPr>
        <u/>
        <sz val="8"/>
        <color rgb="FF0000FF"/>
        <rFont val="Tahoma"/>
        <family val="2"/>
      </rPr>
      <t>0.157</t>
    </r>
  </si>
  <si>
    <r>
      <t xml:space="preserve">T </t>
    </r>
    <r>
      <rPr>
        <u/>
        <sz val="8"/>
        <color theme="1"/>
        <rFont val="Tahoma"/>
        <family val="2"/>
      </rPr>
      <t>103.096%</t>
    </r>
  </si>
  <si>
    <r>
      <t xml:space="preserve">T </t>
    </r>
    <r>
      <rPr>
        <u/>
        <sz val="8"/>
        <color theme="1"/>
        <rFont val="Tahoma"/>
        <family val="2"/>
      </rPr>
      <t>102.923%</t>
    </r>
  </si>
  <si>
    <r>
      <t xml:space="preserve">T </t>
    </r>
    <r>
      <rPr>
        <u/>
        <sz val="8"/>
        <color theme="1"/>
        <rFont val="Tahoma"/>
        <family val="2"/>
      </rPr>
      <t>102.799%</t>
    </r>
  </si>
  <si>
    <r>
      <t xml:space="preserve">T </t>
    </r>
    <r>
      <rPr>
        <u/>
        <sz val="8"/>
        <color rgb="FF0000FF"/>
        <rFont val="Tahoma"/>
        <family val="2"/>
      </rPr>
      <t>102.939%</t>
    </r>
  </si>
  <si>
    <r>
      <t xml:space="preserve">T </t>
    </r>
    <r>
      <rPr>
        <u/>
        <sz val="8"/>
        <color rgb="FF0000FF"/>
        <rFont val="Tahoma"/>
        <family val="2"/>
      </rPr>
      <t>0.149%</t>
    </r>
  </si>
  <si>
    <r>
      <t xml:space="preserve">T </t>
    </r>
    <r>
      <rPr>
        <u/>
        <sz val="8"/>
        <color rgb="FF0000FF"/>
        <rFont val="Tahoma"/>
        <family val="2"/>
      </rPr>
      <t>0.145</t>
    </r>
  </si>
  <si>
    <r>
      <t xml:space="preserve">T </t>
    </r>
    <r>
      <rPr>
        <u/>
        <sz val="8"/>
        <color theme="1"/>
        <rFont val="Tahoma"/>
        <family val="2"/>
      </rPr>
      <t>103.381%</t>
    </r>
  </si>
  <si>
    <r>
      <t xml:space="preserve">T </t>
    </r>
    <r>
      <rPr>
        <u/>
        <sz val="8"/>
        <color theme="1"/>
        <rFont val="Tahoma"/>
        <family val="2"/>
      </rPr>
      <t>102.656%</t>
    </r>
  </si>
  <si>
    <r>
      <t xml:space="preserve">T </t>
    </r>
    <r>
      <rPr>
        <u/>
        <sz val="8"/>
        <color theme="1"/>
        <rFont val="Tahoma"/>
        <family val="2"/>
      </rPr>
      <t>416.700</t>
    </r>
  </si>
  <si>
    <r>
      <t xml:space="preserve">T </t>
    </r>
    <r>
      <rPr>
        <u/>
        <sz val="8"/>
        <color theme="1"/>
        <rFont val="Tahoma"/>
        <family val="2"/>
      </rPr>
      <t>102.475%</t>
    </r>
  </si>
  <si>
    <r>
      <t xml:space="preserve">T </t>
    </r>
    <r>
      <rPr>
        <u/>
        <sz val="8"/>
        <color theme="1"/>
        <rFont val="Tahoma"/>
        <family val="2"/>
      </rPr>
      <t>417.600</t>
    </r>
  </si>
  <si>
    <r>
      <t xml:space="preserve">T </t>
    </r>
    <r>
      <rPr>
        <u/>
        <sz val="8"/>
        <color rgb="FF0000FF"/>
        <rFont val="Tahoma"/>
        <family val="2"/>
      </rPr>
      <t>102.837%</t>
    </r>
  </si>
  <si>
    <r>
      <t xml:space="preserve">T </t>
    </r>
    <r>
      <rPr>
        <u/>
        <sz val="8"/>
        <color rgb="FF0000FF"/>
        <rFont val="Tahoma"/>
        <family val="2"/>
      </rPr>
      <t>396.200</t>
    </r>
  </si>
  <si>
    <r>
      <t xml:space="preserve">T </t>
    </r>
    <r>
      <rPr>
        <u/>
        <sz val="8"/>
        <color rgb="FF0000FF"/>
        <rFont val="Tahoma"/>
        <family val="2"/>
      </rPr>
      <t>0.479%</t>
    </r>
  </si>
  <si>
    <r>
      <t xml:space="preserve">T </t>
    </r>
    <r>
      <rPr>
        <u/>
        <sz val="8"/>
        <color rgb="FF0000FF"/>
        <rFont val="Tahoma"/>
        <family val="2"/>
      </rPr>
      <t>36.320</t>
    </r>
  </si>
  <si>
    <r>
      <t xml:space="preserve">T </t>
    </r>
    <r>
      <rPr>
        <u/>
        <sz val="8"/>
        <color rgb="FF0000FF"/>
        <rFont val="Tahoma"/>
        <family val="2"/>
      </rPr>
      <t>9.167</t>
    </r>
  </si>
  <si>
    <r>
      <t xml:space="preserve">T </t>
    </r>
    <r>
      <rPr>
        <u/>
        <sz val="8"/>
        <color theme="1"/>
        <rFont val="Tahoma"/>
        <family val="2"/>
      </rPr>
      <t>101.808%</t>
    </r>
  </si>
  <si>
    <r>
      <t xml:space="preserve">T </t>
    </r>
    <r>
      <rPr>
        <u/>
        <sz val="8"/>
        <color theme="1"/>
        <rFont val="Tahoma"/>
        <family val="2"/>
      </rPr>
      <t>104.624%</t>
    </r>
  </si>
  <si>
    <r>
      <t xml:space="preserve">T </t>
    </r>
    <r>
      <rPr>
        <u/>
        <sz val="8"/>
        <color theme="1"/>
        <rFont val="Tahoma"/>
        <family val="2"/>
      </rPr>
      <t>103.094%</t>
    </r>
  </si>
  <si>
    <r>
      <t xml:space="preserve">T </t>
    </r>
    <r>
      <rPr>
        <u/>
        <sz val="8"/>
        <color theme="1"/>
        <rFont val="Tahoma"/>
        <family val="2"/>
      </rPr>
      <t>105.027%</t>
    </r>
  </si>
  <si>
    <r>
      <t xml:space="preserve">T </t>
    </r>
    <r>
      <rPr>
        <u/>
        <sz val="8"/>
        <color theme="1"/>
        <rFont val="Tahoma"/>
        <family val="2"/>
      </rPr>
      <t>102.944%</t>
    </r>
  </si>
  <si>
    <r>
      <t xml:space="preserve">T </t>
    </r>
    <r>
      <rPr>
        <u/>
        <sz val="8"/>
        <color theme="1"/>
        <rFont val="Tahoma"/>
        <family val="2"/>
      </rPr>
      <t>104.542%</t>
    </r>
  </si>
  <si>
    <r>
      <t xml:space="preserve">T </t>
    </r>
    <r>
      <rPr>
        <u/>
        <sz val="8"/>
        <color rgb="FF0000FF"/>
        <rFont val="Tahoma"/>
        <family val="2"/>
      </rPr>
      <t>102.615%</t>
    </r>
  </si>
  <si>
    <r>
      <t xml:space="preserve">T </t>
    </r>
    <r>
      <rPr>
        <u/>
        <sz val="8"/>
        <color rgb="FF0000FF"/>
        <rFont val="Tahoma"/>
        <family val="2"/>
      </rPr>
      <t>104.731%</t>
    </r>
  </si>
  <si>
    <r>
      <t xml:space="preserve">T </t>
    </r>
    <r>
      <rPr>
        <u/>
        <sz val="8"/>
        <color rgb="FF0000FF"/>
        <rFont val="Tahoma"/>
        <family val="2"/>
      </rPr>
      <t>0.703%</t>
    </r>
  </si>
  <si>
    <r>
      <t xml:space="preserve">T </t>
    </r>
    <r>
      <rPr>
        <u/>
        <sz val="8"/>
        <color rgb="FF0000FF"/>
        <rFont val="Tahoma"/>
        <family val="2"/>
      </rPr>
      <t>0.259%</t>
    </r>
  </si>
  <si>
    <r>
      <t xml:space="preserve">T </t>
    </r>
    <r>
      <rPr>
        <u/>
        <sz val="8"/>
        <color rgb="FF0000FF"/>
        <rFont val="Tahoma"/>
        <family val="2"/>
      </rPr>
      <t>0.248</t>
    </r>
  </si>
  <si>
    <r>
      <t>573124</t>
    </r>
    <r>
      <rPr>
        <sz val="7"/>
        <color theme="1"/>
        <rFont val="Tahoma"/>
        <family val="2"/>
      </rPr>
      <t>7/11/2013 8:15:24 PM</t>
    </r>
  </si>
  <si>
    <r>
      <t xml:space="preserve">T </t>
    </r>
    <r>
      <rPr>
        <u/>
        <sz val="8"/>
        <color theme="1"/>
        <rFont val="Tahoma"/>
        <family val="2"/>
      </rPr>
      <t>12880.000</t>
    </r>
  </si>
  <si>
    <r>
      <t xml:space="preserve">T </t>
    </r>
    <r>
      <rPr>
        <u/>
        <sz val="8"/>
        <color theme="1"/>
        <rFont val="Tahoma"/>
        <family val="2"/>
      </rPr>
      <t>22120.000</t>
    </r>
  </si>
  <si>
    <r>
      <t xml:space="preserve">T </t>
    </r>
    <r>
      <rPr>
        <u/>
        <sz val="8"/>
        <color theme="1"/>
        <rFont val="Tahoma"/>
        <family val="2"/>
      </rPr>
      <t>25130.000</t>
    </r>
  </si>
  <si>
    <r>
      <t xml:space="preserve">TM </t>
    </r>
    <r>
      <rPr>
        <u/>
        <sz val="8"/>
        <color theme="1"/>
        <rFont val="Tahoma"/>
        <family val="2"/>
      </rPr>
      <t>108100.000</t>
    </r>
  </si>
  <si>
    <r>
      <t xml:space="preserve">T </t>
    </r>
    <r>
      <rPr>
        <u/>
        <sz val="8"/>
        <color theme="1"/>
        <rFont val="Tahoma"/>
        <family val="2"/>
      </rPr>
      <t>14170.000</t>
    </r>
  </si>
  <si>
    <r>
      <t xml:space="preserve">TM </t>
    </r>
    <r>
      <rPr>
        <u/>
        <sz val="8"/>
        <color theme="1"/>
        <rFont val="Tahoma"/>
        <family val="2"/>
      </rPr>
      <t>161900.000</t>
    </r>
  </si>
  <si>
    <r>
      <t xml:space="preserve">T </t>
    </r>
    <r>
      <rPr>
        <u/>
        <sz val="8"/>
        <color theme="1"/>
        <rFont val="Tahoma"/>
        <family val="2"/>
      </rPr>
      <t>104.923%</t>
    </r>
  </si>
  <si>
    <r>
      <t xml:space="preserve">T </t>
    </r>
    <r>
      <rPr>
        <u/>
        <sz val="8"/>
        <color theme="1"/>
        <rFont val="Tahoma"/>
        <family val="2"/>
      </rPr>
      <t>7576.000</t>
    </r>
  </si>
  <si>
    <r>
      <t xml:space="preserve">TM </t>
    </r>
    <r>
      <rPr>
        <u/>
        <sz val="8"/>
        <color theme="1"/>
        <rFont val="Tahoma"/>
        <family val="2"/>
      </rPr>
      <t>219800.000</t>
    </r>
  </si>
  <si>
    <r>
      <t xml:space="preserve">M </t>
    </r>
    <r>
      <rPr>
        <u/>
        <sz val="8"/>
        <color theme="1"/>
        <rFont val="Tahoma"/>
        <family val="2"/>
      </rPr>
      <t>2217.000</t>
    </r>
  </si>
  <si>
    <r>
      <t xml:space="preserve">M </t>
    </r>
    <r>
      <rPr>
        <u/>
        <sz val="8"/>
        <color theme="1"/>
        <rFont val="Tahoma"/>
        <family val="2"/>
      </rPr>
      <t>2427.000</t>
    </r>
  </si>
  <si>
    <r>
      <t xml:space="preserve">T </t>
    </r>
    <r>
      <rPr>
        <u/>
        <sz val="8"/>
        <color theme="1"/>
        <rFont val="Tahoma"/>
        <family val="2"/>
      </rPr>
      <t>12840.000</t>
    </r>
  </si>
  <si>
    <r>
      <t xml:space="preserve">T </t>
    </r>
    <r>
      <rPr>
        <u/>
        <sz val="8"/>
        <color theme="1"/>
        <rFont val="Tahoma"/>
        <family val="2"/>
      </rPr>
      <t>22270.000</t>
    </r>
  </si>
  <si>
    <r>
      <t xml:space="preserve">T </t>
    </r>
    <r>
      <rPr>
        <u/>
        <sz val="8"/>
        <color theme="1"/>
        <rFont val="Tahoma"/>
        <family val="2"/>
      </rPr>
      <t>25210.000</t>
    </r>
  </si>
  <si>
    <r>
      <t xml:space="preserve">TM </t>
    </r>
    <r>
      <rPr>
        <u/>
        <sz val="8"/>
        <color theme="1"/>
        <rFont val="Tahoma"/>
        <family val="2"/>
      </rPr>
      <t>108000.000</t>
    </r>
  </si>
  <si>
    <r>
      <t xml:space="preserve">T </t>
    </r>
    <r>
      <rPr>
        <u/>
        <sz val="8"/>
        <color theme="1"/>
        <rFont val="Tahoma"/>
        <family val="2"/>
      </rPr>
      <t>14190.000</t>
    </r>
  </si>
  <si>
    <r>
      <t xml:space="preserve">TM </t>
    </r>
    <r>
      <rPr>
        <u/>
        <sz val="8"/>
        <color theme="1"/>
        <rFont val="Tahoma"/>
        <family val="2"/>
      </rPr>
      <t>163000.000</t>
    </r>
  </si>
  <si>
    <r>
      <t xml:space="preserve">T </t>
    </r>
    <r>
      <rPr>
        <u/>
        <sz val="8"/>
        <color theme="1"/>
        <rFont val="Tahoma"/>
        <family val="2"/>
      </rPr>
      <t>105.484%</t>
    </r>
  </si>
  <si>
    <r>
      <t xml:space="preserve">T </t>
    </r>
    <r>
      <rPr>
        <u/>
        <sz val="8"/>
        <color theme="1"/>
        <rFont val="Tahoma"/>
        <family val="2"/>
      </rPr>
      <t>7561.000</t>
    </r>
  </si>
  <si>
    <r>
      <t xml:space="preserve">T </t>
    </r>
    <r>
      <rPr>
        <u/>
        <sz val="8"/>
        <color theme="1"/>
        <rFont val="Tahoma"/>
        <family val="2"/>
      </rPr>
      <t>435.600</t>
    </r>
  </si>
  <si>
    <r>
      <t xml:space="preserve">TM </t>
    </r>
    <r>
      <rPr>
        <u/>
        <sz val="8"/>
        <color theme="1"/>
        <rFont val="Tahoma"/>
        <family val="2"/>
      </rPr>
      <t>219600.000</t>
    </r>
  </si>
  <si>
    <r>
      <t xml:space="preserve">M </t>
    </r>
    <r>
      <rPr>
        <u/>
        <sz val="8"/>
        <color theme="1"/>
        <rFont val="Tahoma"/>
        <family val="2"/>
      </rPr>
      <t>2222.000</t>
    </r>
  </si>
  <si>
    <r>
      <t xml:space="preserve">M </t>
    </r>
    <r>
      <rPr>
        <u/>
        <sz val="8"/>
        <color theme="1"/>
        <rFont val="Tahoma"/>
        <family val="2"/>
      </rPr>
      <t>2430.000</t>
    </r>
  </si>
  <si>
    <r>
      <t xml:space="preserve">T </t>
    </r>
    <r>
      <rPr>
        <u/>
        <sz val="8"/>
        <color theme="1"/>
        <rFont val="Tahoma"/>
        <family val="2"/>
      </rPr>
      <t>12760.000</t>
    </r>
  </si>
  <si>
    <r>
      <t xml:space="preserve">T </t>
    </r>
    <r>
      <rPr>
        <u/>
        <sz val="8"/>
        <color theme="1"/>
        <rFont val="Tahoma"/>
        <family val="2"/>
      </rPr>
      <t>22150.000</t>
    </r>
  </si>
  <si>
    <r>
      <t xml:space="preserve">T </t>
    </r>
    <r>
      <rPr>
        <u/>
        <sz val="8"/>
        <color theme="1"/>
        <rFont val="Tahoma"/>
        <family val="2"/>
      </rPr>
      <t>25140.000</t>
    </r>
  </si>
  <si>
    <r>
      <t xml:space="preserve">TM </t>
    </r>
    <r>
      <rPr>
        <u/>
        <sz val="8"/>
        <color theme="1"/>
        <rFont val="Tahoma"/>
        <family val="2"/>
      </rPr>
      <t>106900.000</t>
    </r>
  </si>
  <si>
    <r>
      <t xml:space="preserve">T </t>
    </r>
    <r>
      <rPr>
        <u/>
        <sz val="8"/>
        <color theme="1"/>
        <rFont val="Tahoma"/>
        <family val="2"/>
      </rPr>
      <t>14140.000</t>
    </r>
  </si>
  <si>
    <r>
      <t xml:space="preserve">TM </t>
    </r>
    <r>
      <rPr>
        <u/>
        <sz val="8"/>
        <color theme="1"/>
        <rFont val="Tahoma"/>
        <family val="2"/>
      </rPr>
      <t>161800.000</t>
    </r>
  </si>
  <si>
    <r>
      <t xml:space="preserve">T </t>
    </r>
    <r>
      <rPr>
        <u/>
        <sz val="8"/>
        <color theme="1"/>
        <rFont val="Tahoma"/>
        <family val="2"/>
      </rPr>
      <t>106.235%</t>
    </r>
  </si>
  <si>
    <r>
      <t xml:space="preserve">T </t>
    </r>
    <r>
      <rPr>
        <u/>
        <sz val="8"/>
        <color theme="1"/>
        <rFont val="Tahoma"/>
        <family val="2"/>
      </rPr>
      <t>7508.000</t>
    </r>
  </si>
  <si>
    <r>
      <t xml:space="preserve">T </t>
    </r>
    <r>
      <rPr>
        <u/>
        <sz val="8"/>
        <color theme="1"/>
        <rFont val="Tahoma"/>
        <family val="2"/>
      </rPr>
      <t>432.300</t>
    </r>
  </si>
  <si>
    <r>
      <t xml:space="preserve">TM </t>
    </r>
    <r>
      <rPr>
        <u/>
        <sz val="8"/>
        <color theme="1"/>
        <rFont val="Tahoma"/>
        <family val="2"/>
      </rPr>
      <t>218600.000</t>
    </r>
  </si>
  <si>
    <r>
      <t xml:space="preserve">M </t>
    </r>
    <r>
      <rPr>
        <u/>
        <sz val="8"/>
        <color theme="1"/>
        <rFont val="Tahoma"/>
        <family val="2"/>
      </rPr>
      <t>2211.000</t>
    </r>
  </si>
  <si>
    <r>
      <t xml:space="preserve">M </t>
    </r>
    <r>
      <rPr>
        <u/>
        <sz val="8"/>
        <color theme="1"/>
        <rFont val="Tahoma"/>
        <family val="2"/>
      </rPr>
      <t>2425.000</t>
    </r>
  </si>
  <si>
    <r>
      <t xml:space="preserve">T </t>
    </r>
    <r>
      <rPr>
        <u/>
        <sz val="8"/>
        <color rgb="FF0000FF"/>
        <rFont val="Tahoma"/>
        <family val="2"/>
      </rPr>
      <t>12830.000</t>
    </r>
  </si>
  <si>
    <r>
      <t xml:space="preserve">T </t>
    </r>
    <r>
      <rPr>
        <u/>
        <sz val="8"/>
        <color rgb="FF0000FF"/>
        <rFont val="Tahoma"/>
        <family val="2"/>
      </rPr>
      <t>22180.000</t>
    </r>
  </si>
  <si>
    <r>
      <t xml:space="preserve">T </t>
    </r>
    <r>
      <rPr>
        <u/>
        <sz val="8"/>
        <color rgb="FF0000FF"/>
        <rFont val="Tahoma"/>
        <family val="2"/>
      </rPr>
      <t>25160.000</t>
    </r>
  </si>
  <si>
    <r>
      <t xml:space="preserve">TM </t>
    </r>
    <r>
      <rPr>
        <u/>
        <sz val="8"/>
        <color rgb="FF0000FF"/>
        <rFont val="Tahoma"/>
        <family val="2"/>
      </rPr>
      <t>107700.000</t>
    </r>
  </si>
  <si>
    <r>
      <t xml:space="preserve">T </t>
    </r>
    <r>
      <rPr>
        <u/>
        <sz val="8"/>
        <color rgb="FF0000FF"/>
        <rFont val="Tahoma"/>
        <family val="2"/>
      </rPr>
      <t>14170.000</t>
    </r>
  </si>
  <si>
    <r>
      <t xml:space="preserve">TM </t>
    </r>
    <r>
      <rPr>
        <u/>
        <sz val="8"/>
        <color rgb="FF0000FF"/>
        <rFont val="Tahoma"/>
        <family val="2"/>
      </rPr>
      <t>162200.000</t>
    </r>
  </si>
  <si>
    <r>
      <t xml:space="preserve">T </t>
    </r>
    <r>
      <rPr>
        <u/>
        <sz val="8"/>
        <color rgb="FF0000FF"/>
        <rFont val="Tahoma"/>
        <family val="2"/>
      </rPr>
      <t>105.547%</t>
    </r>
  </si>
  <si>
    <r>
      <t xml:space="preserve">T </t>
    </r>
    <r>
      <rPr>
        <u/>
        <sz val="8"/>
        <color rgb="FF0000FF"/>
        <rFont val="Tahoma"/>
        <family val="2"/>
      </rPr>
      <t>7548.000</t>
    </r>
  </si>
  <si>
    <r>
      <t xml:space="preserve">T </t>
    </r>
    <r>
      <rPr>
        <u/>
        <sz val="8"/>
        <color rgb="FF0000FF"/>
        <rFont val="Tahoma"/>
        <family val="2"/>
      </rPr>
      <t>414.500</t>
    </r>
  </si>
  <si>
    <r>
      <t xml:space="preserve">TM </t>
    </r>
    <r>
      <rPr>
        <u/>
        <sz val="8"/>
        <color rgb="FF0000FF"/>
        <rFont val="Tahoma"/>
        <family val="2"/>
      </rPr>
      <t>219300.000</t>
    </r>
  </si>
  <si>
    <r>
      <t xml:space="preserve">M </t>
    </r>
    <r>
      <rPr>
        <u/>
        <sz val="8"/>
        <color rgb="FF0000FF"/>
        <rFont val="Tahoma"/>
        <family val="2"/>
      </rPr>
      <t>2217.000</t>
    </r>
  </si>
  <si>
    <r>
      <t xml:space="preserve">M </t>
    </r>
    <r>
      <rPr>
        <u/>
        <sz val="8"/>
        <color rgb="FF0000FF"/>
        <rFont val="Tahoma"/>
        <family val="2"/>
      </rPr>
      <t>2427.000</t>
    </r>
  </si>
  <si>
    <r>
      <t xml:space="preserve">T </t>
    </r>
    <r>
      <rPr>
        <u/>
        <sz val="8"/>
        <color rgb="FF0000FF"/>
        <rFont val="Tahoma"/>
        <family val="2"/>
      </rPr>
      <t>56.860</t>
    </r>
  </si>
  <si>
    <r>
      <t xml:space="preserve">T </t>
    </r>
    <r>
      <rPr>
        <u/>
        <sz val="8"/>
        <color rgb="FF0000FF"/>
        <rFont val="Tahoma"/>
        <family val="2"/>
      </rPr>
      <t>80.870</t>
    </r>
  </si>
  <si>
    <r>
      <t xml:space="preserve">T </t>
    </r>
    <r>
      <rPr>
        <u/>
        <sz val="8"/>
        <color rgb="FF0000FF"/>
        <rFont val="Tahoma"/>
        <family val="2"/>
      </rPr>
      <t>48.040</t>
    </r>
  </si>
  <si>
    <r>
      <t xml:space="preserve">TM </t>
    </r>
    <r>
      <rPr>
        <u/>
        <sz val="8"/>
        <color rgb="FF0000FF"/>
        <rFont val="Tahoma"/>
        <family val="2"/>
      </rPr>
      <t>667.400</t>
    </r>
  </si>
  <si>
    <r>
      <t xml:space="preserve">T </t>
    </r>
    <r>
      <rPr>
        <u/>
        <sz val="8"/>
        <color rgb="FF0000FF"/>
        <rFont val="Tahoma"/>
        <family val="2"/>
      </rPr>
      <t>25.040</t>
    </r>
  </si>
  <si>
    <r>
      <t xml:space="preserve">TM </t>
    </r>
    <r>
      <rPr>
        <u/>
        <sz val="8"/>
        <color rgb="FF0000FF"/>
        <rFont val="Tahoma"/>
        <family val="2"/>
      </rPr>
      <t>639.700</t>
    </r>
  </si>
  <si>
    <r>
      <t xml:space="preserve">T </t>
    </r>
    <r>
      <rPr>
        <u/>
        <sz val="8"/>
        <color rgb="FF0000FF"/>
        <rFont val="Tahoma"/>
        <family val="2"/>
      </rPr>
      <t>0.658%</t>
    </r>
  </si>
  <si>
    <r>
      <t xml:space="preserve">T </t>
    </r>
    <r>
      <rPr>
        <u/>
        <sz val="8"/>
        <color rgb="FF0000FF"/>
        <rFont val="Tahoma"/>
        <family val="2"/>
      </rPr>
      <t>35.740</t>
    </r>
  </si>
  <si>
    <r>
      <t xml:space="preserve">T </t>
    </r>
    <r>
      <rPr>
        <u/>
        <sz val="8"/>
        <color rgb="FF0000FF"/>
        <rFont val="Tahoma"/>
        <family val="2"/>
      </rPr>
      <t>33.740</t>
    </r>
  </si>
  <si>
    <r>
      <t xml:space="preserve">TM </t>
    </r>
    <r>
      <rPr>
        <u/>
        <sz val="8"/>
        <color rgb="FF0000FF"/>
        <rFont val="Tahoma"/>
        <family val="2"/>
      </rPr>
      <t>636.300</t>
    </r>
  </si>
  <si>
    <r>
      <t xml:space="preserve">M </t>
    </r>
    <r>
      <rPr>
        <u/>
        <sz val="8"/>
        <color rgb="FF0000FF"/>
        <rFont val="Tahoma"/>
        <family val="2"/>
      </rPr>
      <t>5.320</t>
    </r>
  </si>
  <si>
    <r>
      <t xml:space="preserve">M </t>
    </r>
    <r>
      <rPr>
        <u/>
        <sz val="8"/>
        <color rgb="FF0000FF"/>
        <rFont val="Tahoma"/>
        <family val="2"/>
      </rPr>
      <t>2.576</t>
    </r>
  </si>
  <si>
    <r>
      <t xml:space="preserve">T </t>
    </r>
    <r>
      <rPr>
        <u/>
        <sz val="8"/>
        <color rgb="FF0000FF"/>
        <rFont val="Tahoma"/>
        <family val="2"/>
      </rPr>
      <t>0.443</t>
    </r>
  </si>
  <si>
    <r>
      <t xml:space="preserve">T </t>
    </r>
    <r>
      <rPr>
        <u/>
        <sz val="8"/>
        <color rgb="FF0000FF"/>
        <rFont val="Tahoma"/>
        <family val="2"/>
      </rPr>
      <t>0.365</t>
    </r>
  </si>
  <si>
    <r>
      <t xml:space="preserve">T </t>
    </r>
    <r>
      <rPr>
        <u/>
        <sz val="8"/>
        <color rgb="FF0000FF"/>
        <rFont val="Tahoma"/>
        <family val="2"/>
      </rPr>
      <t>0.191</t>
    </r>
  </si>
  <si>
    <r>
      <t xml:space="preserve">TM </t>
    </r>
    <r>
      <rPr>
        <u/>
        <sz val="8"/>
        <color rgb="FF0000FF"/>
        <rFont val="Tahoma"/>
        <family val="2"/>
      </rPr>
      <t>0.620</t>
    </r>
  </si>
  <si>
    <r>
      <t xml:space="preserve">TM </t>
    </r>
    <r>
      <rPr>
        <u/>
        <sz val="8"/>
        <color rgb="FF0000FF"/>
        <rFont val="Tahoma"/>
        <family val="2"/>
      </rPr>
      <t>0.394</t>
    </r>
  </si>
  <si>
    <r>
      <t xml:space="preserve">T </t>
    </r>
    <r>
      <rPr>
        <u/>
        <sz val="8"/>
        <color rgb="FF0000FF"/>
        <rFont val="Tahoma"/>
        <family val="2"/>
      </rPr>
      <t>0.474</t>
    </r>
  </si>
  <si>
    <r>
      <t xml:space="preserve">T </t>
    </r>
    <r>
      <rPr>
        <u/>
        <sz val="8"/>
        <color rgb="FF0000FF"/>
        <rFont val="Tahoma"/>
        <family val="2"/>
      </rPr>
      <t>8.140</t>
    </r>
  </si>
  <si>
    <r>
      <t xml:space="preserve">TM </t>
    </r>
    <r>
      <rPr>
        <u/>
        <sz val="8"/>
        <color rgb="FF0000FF"/>
        <rFont val="Tahoma"/>
        <family val="2"/>
      </rPr>
      <t>0.290</t>
    </r>
  </si>
  <si>
    <r>
      <t xml:space="preserve">M </t>
    </r>
    <r>
      <rPr>
        <u/>
        <sz val="8"/>
        <color rgb="FF0000FF"/>
        <rFont val="Tahoma"/>
        <family val="2"/>
      </rPr>
      <t>0.240</t>
    </r>
  </si>
  <si>
    <r>
      <t xml:space="preserve">M </t>
    </r>
    <r>
      <rPr>
        <u/>
        <sz val="8"/>
        <color rgb="FF0000FF"/>
        <rFont val="Tahoma"/>
        <family val="2"/>
      </rPr>
      <t>0.106</t>
    </r>
  </si>
  <si>
    <r>
      <t xml:space="preserve">TM </t>
    </r>
    <r>
      <rPr>
        <u/>
        <sz val="8"/>
        <color theme="1"/>
        <rFont val="Tahoma"/>
        <family val="2"/>
      </rPr>
      <t>1847.000</t>
    </r>
  </si>
  <si>
    <r>
      <t xml:space="preserve">T </t>
    </r>
    <r>
      <rPr>
        <u/>
        <sz val="8"/>
        <color theme="1"/>
        <rFont val="Tahoma"/>
        <family val="2"/>
      </rPr>
      <t>100.706%</t>
    </r>
  </si>
  <si>
    <r>
      <t xml:space="preserve">TM </t>
    </r>
    <r>
      <rPr>
        <u/>
        <sz val="8"/>
        <color theme="1"/>
        <rFont val="Tahoma"/>
        <family val="2"/>
      </rPr>
      <t>1835.000</t>
    </r>
  </si>
  <si>
    <r>
      <t xml:space="preserve">T </t>
    </r>
    <r>
      <rPr>
        <u/>
        <sz val="8"/>
        <color theme="1"/>
        <rFont val="Tahoma"/>
        <family val="2"/>
      </rPr>
      <t>101.317%</t>
    </r>
  </si>
  <si>
    <r>
      <t xml:space="preserve">TM </t>
    </r>
    <r>
      <rPr>
        <u/>
        <sz val="8"/>
        <color theme="1"/>
        <rFont val="Tahoma"/>
        <family val="2"/>
      </rPr>
      <t>1848.000</t>
    </r>
  </si>
  <si>
    <r>
      <t xml:space="preserve">T </t>
    </r>
    <r>
      <rPr>
        <u/>
        <sz val="8"/>
        <color theme="1"/>
        <rFont val="Tahoma"/>
        <family val="2"/>
      </rPr>
      <t>101.333%</t>
    </r>
  </si>
  <si>
    <r>
      <t xml:space="preserve">TM </t>
    </r>
    <r>
      <rPr>
        <u/>
        <sz val="8"/>
        <color rgb="FF0000FF"/>
        <rFont val="Tahoma"/>
        <family val="2"/>
      </rPr>
      <t>1843.000</t>
    </r>
  </si>
  <si>
    <r>
      <t xml:space="preserve">T </t>
    </r>
    <r>
      <rPr>
        <u/>
        <sz val="8"/>
        <color rgb="FF0000FF"/>
        <rFont val="Tahoma"/>
        <family val="2"/>
      </rPr>
      <t>101.119%</t>
    </r>
  </si>
  <si>
    <r>
      <t xml:space="preserve">TM </t>
    </r>
    <r>
      <rPr>
        <u/>
        <sz val="8"/>
        <color rgb="FF0000FF"/>
        <rFont val="Tahoma"/>
        <family val="2"/>
      </rPr>
      <t>7.083</t>
    </r>
  </si>
  <si>
    <r>
      <t xml:space="preserve">T </t>
    </r>
    <r>
      <rPr>
        <u/>
        <sz val="8"/>
        <color rgb="FF0000FF"/>
        <rFont val="Tahoma"/>
        <family val="2"/>
      </rPr>
      <t>0.358%</t>
    </r>
  </si>
  <si>
    <r>
      <t xml:space="preserve">TM </t>
    </r>
    <r>
      <rPr>
        <u/>
        <sz val="8"/>
        <color rgb="FF0000FF"/>
        <rFont val="Tahoma"/>
        <family val="2"/>
      </rPr>
      <t>0.384</t>
    </r>
  </si>
  <si>
    <r>
      <t xml:space="preserve">T </t>
    </r>
    <r>
      <rPr>
        <u/>
        <sz val="8"/>
        <color rgb="FF0000FF"/>
        <rFont val="Tahoma"/>
        <family val="2"/>
      </rPr>
      <t>0.354</t>
    </r>
  </si>
  <si>
    <r>
      <t xml:space="preserve">T </t>
    </r>
    <r>
      <rPr>
        <u/>
        <sz val="8"/>
        <color theme="1"/>
        <rFont val="Tahoma"/>
        <family val="2"/>
      </rPr>
      <t>101.804%</t>
    </r>
  </si>
  <si>
    <r>
      <t xml:space="preserve">M </t>
    </r>
    <r>
      <rPr>
        <u/>
        <sz val="8"/>
        <color theme="1"/>
        <rFont val="Tahoma"/>
        <family val="2"/>
      </rPr>
      <t>130.000</t>
    </r>
  </si>
  <si>
    <r>
      <t xml:space="preserve">T </t>
    </r>
    <r>
      <rPr>
        <u/>
        <sz val="8"/>
        <color theme="1"/>
        <rFont val="Tahoma"/>
        <family val="2"/>
      </rPr>
      <t>101.719%</t>
    </r>
  </si>
  <si>
    <r>
      <t xml:space="preserve">T </t>
    </r>
    <r>
      <rPr>
        <u/>
        <sz val="8"/>
        <color theme="1"/>
        <rFont val="Tahoma"/>
        <family val="2"/>
      </rPr>
      <t>101.709%</t>
    </r>
  </si>
  <si>
    <r>
      <t xml:space="preserve">M </t>
    </r>
    <r>
      <rPr>
        <u/>
        <sz val="8"/>
        <color theme="1"/>
        <rFont val="Tahoma"/>
        <family val="2"/>
      </rPr>
      <t>130.500</t>
    </r>
  </si>
  <si>
    <r>
      <t xml:space="preserve">T </t>
    </r>
    <r>
      <rPr>
        <u/>
        <sz val="8"/>
        <color theme="1"/>
        <rFont val="Tahoma"/>
        <family val="2"/>
      </rPr>
      <t>1697.000</t>
    </r>
  </si>
  <si>
    <r>
      <t xml:space="preserve">T </t>
    </r>
    <r>
      <rPr>
        <u/>
        <sz val="8"/>
        <color rgb="FF0000FF"/>
        <rFont val="Tahoma"/>
        <family val="2"/>
      </rPr>
      <t>101.744%</t>
    </r>
  </si>
  <si>
    <r>
      <t xml:space="preserve">M </t>
    </r>
    <r>
      <rPr>
        <u/>
        <sz val="8"/>
        <color rgb="FF0000FF"/>
        <rFont val="Tahoma"/>
        <family val="2"/>
      </rPr>
      <t>130.200</t>
    </r>
  </si>
  <si>
    <r>
      <t xml:space="preserve">T </t>
    </r>
    <r>
      <rPr>
        <u/>
        <sz val="8"/>
        <color rgb="FF0000FF"/>
        <rFont val="Tahoma"/>
        <family val="2"/>
      </rPr>
      <t>1694.000</t>
    </r>
  </si>
  <si>
    <r>
      <t xml:space="preserve">T </t>
    </r>
    <r>
      <rPr>
        <u/>
        <sz val="8"/>
        <color rgb="FF0000FF"/>
        <rFont val="Tahoma"/>
        <family val="2"/>
      </rPr>
      <t>0.052%</t>
    </r>
  </si>
  <si>
    <r>
      <t xml:space="preserve">M </t>
    </r>
    <r>
      <rPr>
        <u/>
        <sz val="8"/>
        <color rgb="FF0000FF"/>
        <rFont val="Tahoma"/>
        <family val="2"/>
      </rPr>
      <t>0.280</t>
    </r>
  </si>
  <si>
    <r>
      <t xml:space="preserve">T </t>
    </r>
    <r>
      <rPr>
        <u/>
        <sz val="8"/>
        <color rgb="FF0000FF"/>
        <rFont val="Tahoma"/>
        <family val="2"/>
      </rPr>
      <t>2.600</t>
    </r>
  </si>
  <si>
    <r>
      <t xml:space="preserve">T </t>
    </r>
    <r>
      <rPr>
        <u/>
        <sz val="8"/>
        <color rgb="FF0000FF"/>
        <rFont val="Tahoma"/>
        <family val="2"/>
      </rPr>
      <t>0.051</t>
    </r>
  </si>
  <si>
    <r>
      <t xml:space="preserve">M </t>
    </r>
    <r>
      <rPr>
        <u/>
        <sz val="8"/>
        <color rgb="FF0000FF"/>
        <rFont val="Tahoma"/>
        <family val="2"/>
      </rPr>
      <t>0.215</t>
    </r>
  </si>
  <si>
    <r>
      <t xml:space="preserve">T </t>
    </r>
    <r>
      <rPr>
        <u/>
        <sz val="8"/>
        <color rgb="FF0000FF"/>
        <rFont val="Tahoma"/>
        <family val="2"/>
      </rPr>
      <t>0.154</t>
    </r>
  </si>
  <si>
    <r>
      <t xml:space="preserve">T </t>
    </r>
    <r>
      <rPr>
        <u/>
        <sz val="8"/>
        <color theme="1"/>
        <rFont val="Tahoma"/>
        <family val="2"/>
      </rPr>
      <t>103.292%</t>
    </r>
  </si>
  <si>
    <r>
      <t xml:space="preserve">T </t>
    </r>
    <r>
      <rPr>
        <u/>
        <sz val="8"/>
        <color theme="1"/>
        <rFont val="Tahoma"/>
        <family val="2"/>
      </rPr>
      <t>106.623%</t>
    </r>
  </si>
  <si>
    <r>
      <t xml:space="preserve">T </t>
    </r>
    <r>
      <rPr>
        <u/>
        <sz val="8"/>
        <color theme="1"/>
        <rFont val="Tahoma"/>
        <family val="2"/>
      </rPr>
      <t>104.852%</t>
    </r>
  </si>
  <si>
    <r>
      <t xml:space="preserve">T </t>
    </r>
    <r>
      <rPr>
        <u/>
        <sz val="8"/>
        <color theme="1"/>
        <rFont val="Tahoma"/>
        <family val="2"/>
      </rPr>
      <t>107.117%</t>
    </r>
  </si>
  <si>
    <r>
      <t xml:space="preserve">T </t>
    </r>
    <r>
      <rPr>
        <u/>
        <sz val="8"/>
        <color theme="1"/>
        <rFont val="Tahoma"/>
        <family val="2"/>
      </rPr>
      <t>104.746%</t>
    </r>
  </si>
  <si>
    <r>
      <t xml:space="preserve">T </t>
    </r>
    <r>
      <rPr>
        <u/>
        <sz val="8"/>
        <color theme="1"/>
        <rFont val="Tahoma"/>
        <family val="2"/>
      </rPr>
      <t>106.967%</t>
    </r>
  </si>
  <si>
    <r>
      <t xml:space="preserve">T </t>
    </r>
    <r>
      <rPr>
        <u/>
        <sz val="8"/>
        <color rgb="FF0000FF"/>
        <rFont val="Tahoma"/>
        <family val="2"/>
      </rPr>
      <t>104.297%</t>
    </r>
  </si>
  <si>
    <r>
      <t xml:space="preserve">T </t>
    </r>
    <r>
      <rPr>
        <u/>
        <sz val="8"/>
        <color rgb="FF0000FF"/>
        <rFont val="Tahoma"/>
        <family val="2"/>
      </rPr>
      <t>106.902%</t>
    </r>
  </si>
  <si>
    <r>
      <t xml:space="preserve">T </t>
    </r>
    <r>
      <rPr>
        <u/>
        <sz val="8"/>
        <color rgb="FF0000FF"/>
        <rFont val="Tahoma"/>
        <family val="2"/>
      </rPr>
      <t>0.872%</t>
    </r>
  </si>
  <si>
    <r>
      <t xml:space="preserve">T </t>
    </r>
    <r>
      <rPr>
        <u/>
        <sz val="8"/>
        <color rgb="FF0000FF"/>
        <rFont val="Tahoma"/>
        <family val="2"/>
      </rPr>
      <t>0.253%</t>
    </r>
  </si>
  <si>
    <r>
      <t xml:space="preserve">T </t>
    </r>
    <r>
      <rPr>
        <u/>
        <sz val="8"/>
        <color rgb="FF0000FF"/>
        <rFont val="Tahoma"/>
        <family val="2"/>
      </rPr>
      <t>0.836</t>
    </r>
  </si>
  <si>
    <r>
      <t xml:space="preserve">T </t>
    </r>
    <r>
      <rPr>
        <u/>
        <sz val="8"/>
        <color rgb="FF0000FF"/>
        <rFont val="Tahoma"/>
        <family val="2"/>
      </rPr>
      <t>0.237</t>
    </r>
  </si>
  <si>
    <r>
      <t>573136</t>
    </r>
    <r>
      <rPr>
        <sz val="7"/>
        <color theme="1"/>
        <rFont val="Tahoma"/>
        <family val="2"/>
      </rPr>
      <t>7/11/2013 8:23:15 PM</t>
    </r>
  </si>
  <si>
    <r>
      <t xml:space="preserve">T </t>
    </r>
    <r>
      <rPr>
        <u/>
        <sz val="8"/>
        <color theme="1"/>
        <rFont val="Tahoma"/>
        <family val="2"/>
      </rPr>
      <t>431.500</t>
    </r>
  </si>
  <si>
    <r>
      <t xml:space="preserve">T </t>
    </r>
    <r>
      <rPr>
        <u/>
        <sz val="8"/>
        <color theme="1"/>
        <rFont val="Tahoma"/>
        <family val="2"/>
      </rPr>
      <t>106.772%</t>
    </r>
  </si>
  <si>
    <r>
      <t xml:space="preserve">T </t>
    </r>
    <r>
      <rPr>
        <u/>
        <sz val="8"/>
        <color theme="1"/>
        <rFont val="Tahoma"/>
        <family val="2"/>
      </rPr>
      <t>107.378%</t>
    </r>
  </si>
  <si>
    <r>
      <t xml:space="preserve">T </t>
    </r>
    <r>
      <rPr>
        <u/>
        <sz val="8"/>
        <color theme="1"/>
        <rFont val="Tahoma"/>
        <family val="2"/>
      </rPr>
      <t>416.500</t>
    </r>
  </si>
  <si>
    <r>
      <t xml:space="preserve">T </t>
    </r>
    <r>
      <rPr>
        <u/>
        <sz val="8"/>
        <color theme="1"/>
        <rFont val="Tahoma"/>
        <family val="2"/>
      </rPr>
      <t>107.428%</t>
    </r>
  </si>
  <si>
    <r>
      <t xml:space="preserve">T </t>
    </r>
    <r>
      <rPr>
        <u/>
        <sz val="8"/>
        <color rgb="FF0000FF"/>
        <rFont val="Tahoma"/>
        <family val="2"/>
      </rPr>
      <t>422.900</t>
    </r>
  </si>
  <si>
    <r>
      <t xml:space="preserve">T </t>
    </r>
    <r>
      <rPr>
        <u/>
        <sz val="8"/>
        <color rgb="FF0000FF"/>
        <rFont val="Tahoma"/>
        <family val="2"/>
      </rPr>
      <t>107.193%</t>
    </r>
  </si>
  <si>
    <r>
      <t xml:space="preserve">T </t>
    </r>
    <r>
      <rPr>
        <u/>
        <sz val="8"/>
        <color rgb="FF0000FF"/>
        <rFont val="Tahoma"/>
        <family val="2"/>
      </rPr>
      <t>7.727</t>
    </r>
  </si>
  <si>
    <r>
      <t xml:space="preserve">T </t>
    </r>
    <r>
      <rPr>
        <u/>
        <sz val="8"/>
        <color rgb="FF0000FF"/>
        <rFont val="Tahoma"/>
        <family val="2"/>
      </rPr>
      <t>0.365%</t>
    </r>
  </si>
  <si>
    <r>
      <t xml:space="preserve">T </t>
    </r>
    <r>
      <rPr>
        <u/>
        <sz val="8"/>
        <color rgb="FF0000FF"/>
        <rFont val="Tahoma"/>
        <family val="2"/>
      </rPr>
      <t>1.827</t>
    </r>
  </si>
  <si>
    <r>
      <t xml:space="preserve">T </t>
    </r>
    <r>
      <rPr>
        <u/>
        <sz val="8"/>
        <color rgb="FF0000FF"/>
        <rFont val="Tahoma"/>
        <family val="2"/>
      </rPr>
      <t>0.341</t>
    </r>
  </si>
  <si>
    <r>
      <t xml:space="preserve">T </t>
    </r>
    <r>
      <rPr>
        <u/>
        <sz val="8"/>
        <color theme="1"/>
        <rFont val="Tahoma"/>
        <family val="2"/>
      </rPr>
      <t>102.365%</t>
    </r>
  </si>
  <si>
    <r>
      <t xml:space="preserve">T </t>
    </r>
    <r>
      <rPr>
        <u/>
        <sz val="8"/>
        <color theme="1"/>
        <rFont val="Tahoma"/>
        <family val="2"/>
      </rPr>
      <t>102.587%</t>
    </r>
  </si>
  <si>
    <r>
      <t xml:space="preserve">T </t>
    </r>
    <r>
      <rPr>
        <u/>
        <sz val="8"/>
        <color theme="1"/>
        <rFont val="Tahoma"/>
        <family val="2"/>
      </rPr>
      <t>101.990%</t>
    </r>
  </si>
  <si>
    <r>
      <t xml:space="preserve">T </t>
    </r>
    <r>
      <rPr>
        <u/>
        <sz val="8"/>
        <color rgb="FF0000FF"/>
        <rFont val="Tahoma"/>
        <family val="2"/>
      </rPr>
      <t>102.314%</t>
    </r>
  </si>
  <si>
    <r>
      <t xml:space="preserve">T </t>
    </r>
    <r>
      <rPr>
        <u/>
        <sz val="8"/>
        <color rgb="FF0000FF"/>
        <rFont val="Tahoma"/>
        <family val="2"/>
      </rPr>
      <t>0.302%</t>
    </r>
  </si>
  <si>
    <r>
      <t xml:space="preserve">T </t>
    </r>
    <r>
      <rPr>
        <u/>
        <sz val="8"/>
        <color theme="1"/>
        <rFont val="Tahoma"/>
        <family val="2"/>
      </rPr>
      <t>103.077%</t>
    </r>
  </si>
  <si>
    <r>
      <t xml:space="preserve">T </t>
    </r>
    <r>
      <rPr>
        <u/>
        <sz val="8"/>
        <color theme="1"/>
        <rFont val="Tahoma"/>
        <family val="2"/>
      </rPr>
      <t>102.121%</t>
    </r>
  </si>
  <si>
    <r>
      <t xml:space="preserve">T </t>
    </r>
    <r>
      <rPr>
        <u/>
        <sz val="8"/>
        <color theme="1"/>
        <rFont val="Tahoma"/>
        <family val="2"/>
      </rPr>
      <t>102.061%</t>
    </r>
  </si>
  <si>
    <r>
      <t xml:space="preserve">T </t>
    </r>
    <r>
      <rPr>
        <u/>
        <sz val="8"/>
        <color rgb="FF0000FF"/>
        <rFont val="Tahoma"/>
        <family val="2"/>
      </rPr>
      <t>102.419%</t>
    </r>
  </si>
  <si>
    <r>
      <t xml:space="preserve">T </t>
    </r>
    <r>
      <rPr>
        <u/>
        <sz val="8"/>
        <color rgb="FF0000FF"/>
        <rFont val="Tahoma"/>
        <family val="2"/>
      </rPr>
      <t>0.570%</t>
    </r>
  </si>
  <si>
    <r>
      <t xml:space="preserve">T </t>
    </r>
    <r>
      <rPr>
        <u/>
        <sz val="8"/>
        <color rgb="FF0000FF"/>
        <rFont val="Tahoma"/>
        <family val="2"/>
      </rPr>
      <t>0.557</t>
    </r>
  </si>
  <si>
    <r>
      <t xml:space="preserve">T </t>
    </r>
    <r>
      <rPr>
        <u/>
        <sz val="8"/>
        <color theme="1"/>
        <rFont val="Tahoma"/>
        <family val="2"/>
      </rPr>
      <t>97.084%</t>
    </r>
  </si>
  <si>
    <r>
      <t xml:space="preserve">T </t>
    </r>
    <r>
      <rPr>
        <u/>
        <sz val="8"/>
        <color theme="1"/>
        <rFont val="Tahoma"/>
        <family val="2"/>
      </rPr>
      <t>100.900%</t>
    </r>
  </si>
  <si>
    <r>
      <t xml:space="preserve">T </t>
    </r>
    <r>
      <rPr>
        <u/>
        <sz val="8"/>
        <color theme="1"/>
        <rFont val="Tahoma"/>
        <family val="2"/>
      </rPr>
      <t>97.820%</t>
    </r>
  </si>
  <si>
    <r>
      <t xml:space="preserve">T </t>
    </r>
    <r>
      <rPr>
        <u/>
        <sz val="8"/>
        <color theme="1"/>
        <rFont val="Tahoma"/>
        <family val="2"/>
      </rPr>
      <t>100.723%</t>
    </r>
  </si>
  <si>
    <r>
      <t xml:space="preserve">T </t>
    </r>
    <r>
      <rPr>
        <u/>
        <sz val="8"/>
        <color theme="1"/>
        <rFont val="Tahoma"/>
        <family val="2"/>
      </rPr>
      <t>98.493%</t>
    </r>
  </si>
  <si>
    <r>
      <t xml:space="preserve">T </t>
    </r>
    <r>
      <rPr>
        <u/>
        <sz val="8"/>
        <color theme="1"/>
        <rFont val="Tahoma"/>
        <family val="2"/>
      </rPr>
      <t>99.773%</t>
    </r>
  </si>
  <si>
    <r>
      <t xml:space="preserve">T </t>
    </r>
    <r>
      <rPr>
        <u/>
        <sz val="8"/>
        <color rgb="FF0000FF"/>
        <rFont val="Tahoma"/>
        <family val="2"/>
      </rPr>
      <t>97.799%</t>
    </r>
  </si>
  <si>
    <r>
      <t xml:space="preserve">T </t>
    </r>
    <r>
      <rPr>
        <u/>
        <sz val="8"/>
        <color rgb="FF0000FF"/>
        <rFont val="Tahoma"/>
        <family val="2"/>
      </rPr>
      <t>100.465%</t>
    </r>
  </si>
  <si>
    <r>
      <t xml:space="preserve">T </t>
    </r>
    <r>
      <rPr>
        <u/>
        <sz val="8"/>
        <color rgb="FF0000FF"/>
        <rFont val="Tahoma"/>
        <family val="2"/>
      </rPr>
      <t>0.705%</t>
    </r>
  </si>
  <si>
    <r>
      <t xml:space="preserve">T </t>
    </r>
    <r>
      <rPr>
        <u/>
        <sz val="8"/>
        <color rgb="FF0000FF"/>
        <rFont val="Tahoma"/>
        <family val="2"/>
      </rPr>
      <t>0.606%</t>
    </r>
  </si>
  <si>
    <r>
      <t xml:space="preserve">T </t>
    </r>
    <r>
      <rPr>
        <u/>
        <sz val="8"/>
        <color rgb="FF0000FF"/>
        <rFont val="Tahoma"/>
        <family val="2"/>
      </rPr>
      <t>0.721</t>
    </r>
  </si>
  <si>
    <r>
      <t xml:space="preserve">T </t>
    </r>
    <r>
      <rPr>
        <u/>
        <sz val="8"/>
        <color rgb="FF0000FF"/>
        <rFont val="Tahoma"/>
        <family val="2"/>
      </rPr>
      <t>0.603</t>
    </r>
  </si>
  <si>
    <r>
      <t>573140</t>
    </r>
    <r>
      <rPr>
        <sz val="7"/>
        <color theme="1"/>
        <rFont val="Tahoma"/>
        <family val="2"/>
      </rPr>
      <t>7/11/2013 8:31:07 PM</t>
    </r>
  </si>
  <si>
    <r>
      <t xml:space="preserve">T </t>
    </r>
    <r>
      <rPr>
        <u/>
        <sz val="8"/>
        <color theme="1"/>
        <rFont val="Tahoma"/>
        <family val="2"/>
      </rPr>
      <t>15390.000</t>
    </r>
  </si>
  <si>
    <r>
      <t xml:space="preserve">T </t>
    </r>
    <r>
      <rPr>
        <u/>
        <sz val="8"/>
        <color theme="1"/>
        <rFont val="Tahoma"/>
        <family val="2"/>
      </rPr>
      <t>56510.000</t>
    </r>
  </si>
  <si>
    <r>
      <t xml:space="preserve">T </t>
    </r>
    <r>
      <rPr>
        <u/>
        <sz val="8"/>
        <color theme="1"/>
        <rFont val="Tahoma"/>
        <family val="2"/>
      </rPr>
      <t>82610.000</t>
    </r>
  </si>
  <si>
    <r>
      <t xml:space="preserve">TM </t>
    </r>
    <r>
      <rPr>
        <u/>
        <sz val="8"/>
        <color theme="1"/>
        <rFont val="Tahoma"/>
        <family val="2"/>
      </rPr>
      <t>361100.000</t>
    </r>
  </si>
  <si>
    <r>
      <t xml:space="preserve">T </t>
    </r>
    <r>
      <rPr>
        <u/>
        <sz val="8"/>
        <color theme="1"/>
        <rFont val="Tahoma"/>
        <family val="2"/>
      </rPr>
      <t>67790.000</t>
    </r>
  </si>
  <si>
    <r>
      <t xml:space="preserve">TM </t>
    </r>
    <r>
      <rPr>
        <u/>
        <sz val="8"/>
        <color theme="1"/>
        <rFont val="Tahoma"/>
        <family val="2"/>
      </rPr>
      <t>210500.000</t>
    </r>
  </si>
  <si>
    <r>
      <t xml:space="preserve">T </t>
    </r>
    <r>
      <rPr>
        <u/>
        <sz val="8"/>
        <color theme="1"/>
        <rFont val="Tahoma"/>
        <family val="2"/>
      </rPr>
      <t>111.548%</t>
    </r>
  </si>
  <si>
    <r>
      <t xml:space="preserve">T </t>
    </r>
    <r>
      <rPr>
        <u/>
        <sz val="8"/>
        <color theme="1"/>
        <rFont val="Tahoma"/>
        <family val="2"/>
      </rPr>
      <t>46560.000</t>
    </r>
  </si>
  <si>
    <r>
      <t xml:space="preserve">T </t>
    </r>
    <r>
      <rPr>
        <u/>
        <sz val="8"/>
        <color theme="1"/>
        <rFont val="Tahoma"/>
        <family val="2"/>
      </rPr>
      <t>2229.000</t>
    </r>
  </si>
  <si>
    <r>
      <t xml:space="preserve">TM </t>
    </r>
    <r>
      <rPr>
        <u/>
        <sz val="8"/>
        <color theme="1"/>
        <rFont val="Tahoma"/>
        <family val="2"/>
      </rPr>
      <t>554700.000</t>
    </r>
  </si>
  <si>
    <r>
      <t xml:space="preserve">TM </t>
    </r>
    <r>
      <rPr>
        <u/>
        <sz val="8"/>
        <color theme="1"/>
        <rFont val="Tahoma"/>
        <family val="2"/>
      </rPr>
      <t>4096.000</t>
    </r>
  </si>
  <si>
    <r>
      <t xml:space="preserve">TM </t>
    </r>
    <r>
      <rPr>
        <u/>
        <sz val="8"/>
        <color theme="1"/>
        <rFont val="Tahoma"/>
        <family val="2"/>
      </rPr>
      <t>14390.000</t>
    </r>
  </si>
  <si>
    <r>
      <t xml:space="preserve">T </t>
    </r>
    <r>
      <rPr>
        <u/>
        <sz val="8"/>
        <color theme="1"/>
        <rFont val="Tahoma"/>
        <family val="2"/>
      </rPr>
      <t>15400.000</t>
    </r>
  </si>
  <si>
    <r>
      <t xml:space="preserve">T </t>
    </r>
    <r>
      <rPr>
        <u/>
        <sz val="8"/>
        <color theme="1"/>
        <rFont val="Tahoma"/>
        <family val="2"/>
      </rPr>
      <t>56440.000</t>
    </r>
  </si>
  <si>
    <r>
      <t xml:space="preserve">T </t>
    </r>
    <r>
      <rPr>
        <u/>
        <sz val="8"/>
        <color theme="1"/>
        <rFont val="Tahoma"/>
        <family val="2"/>
      </rPr>
      <t>82140.000</t>
    </r>
  </si>
  <si>
    <r>
      <t xml:space="preserve">TM </t>
    </r>
    <r>
      <rPr>
        <u/>
        <sz val="8"/>
        <color theme="1"/>
        <rFont val="Tahoma"/>
        <family val="2"/>
      </rPr>
      <t>358800.000</t>
    </r>
  </si>
  <si>
    <r>
      <t xml:space="preserve">T </t>
    </r>
    <r>
      <rPr>
        <u/>
        <sz val="8"/>
        <color theme="1"/>
        <rFont val="Tahoma"/>
        <family val="2"/>
      </rPr>
      <t>67250.000</t>
    </r>
  </si>
  <si>
    <r>
      <t xml:space="preserve">TM </t>
    </r>
    <r>
      <rPr>
        <u/>
        <sz val="8"/>
        <color theme="1"/>
        <rFont val="Tahoma"/>
        <family val="2"/>
      </rPr>
      <t>211300.000</t>
    </r>
  </si>
  <si>
    <r>
      <t xml:space="preserve">T </t>
    </r>
    <r>
      <rPr>
        <u/>
        <sz val="8"/>
        <color theme="1"/>
        <rFont val="Tahoma"/>
        <family val="2"/>
      </rPr>
      <t>113.023%</t>
    </r>
  </si>
  <si>
    <r>
      <t xml:space="preserve">T </t>
    </r>
    <r>
      <rPr>
        <u/>
        <sz val="8"/>
        <color theme="1"/>
        <rFont val="Tahoma"/>
        <family val="2"/>
      </rPr>
      <t>46760.000</t>
    </r>
  </si>
  <si>
    <r>
      <t xml:space="preserve">T </t>
    </r>
    <r>
      <rPr>
        <u/>
        <sz val="8"/>
        <color theme="1"/>
        <rFont val="Tahoma"/>
        <family val="2"/>
      </rPr>
      <t>2227.000</t>
    </r>
  </si>
  <si>
    <r>
      <t xml:space="preserve">TM </t>
    </r>
    <r>
      <rPr>
        <u/>
        <sz val="8"/>
        <color theme="1"/>
        <rFont val="Tahoma"/>
        <family val="2"/>
      </rPr>
      <t>552700.000</t>
    </r>
  </si>
  <si>
    <r>
      <t xml:space="preserve">TM </t>
    </r>
    <r>
      <rPr>
        <u/>
        <sz val="8"/>
        <color theme="1"/>
        <rFont val="Tahoma"/>
        <family val="2"/>
      </rPr>
      <t>4094.000</t>
    </r>
  </si>
  <si>
    <r>
      <t xml:space="preserve">T </t>
    </r>
    <r>
      <rPr>
        <u/>
        <sz val="8"/>
        <color theme="1"/>
        <rFont val="Tahoma"/>
        <family val="2"/>
      </rPr>
      <t>15320.000</t>
    </r>
  </si>
  <si>
    <r>
      <t xml:space="preserve">T </t>
    </r>
    <r>
      <rPr>
        <u/>
        <sz val="8"/>
        <color theme="1"/>
        <rFont val="Tahoma"/>
        <family val="2"/>
      </rPr>
      <t>56650.000</t>
    </r>
  </si>
  <si>
    <r>
      <t xml:space="preserve">T </t>
    </r>
    <r>
      <rPr>
        <u/>
        <sz val="8"/>
        <color theme="1"/>
        <rFont val="Tahoma"/>
        <family val="2"/>
      </rPr>
      <t>82100.000</t>
    </r>
  </si>
  <si>
    <r>
      <t xml:space="preserve">TM </t>
    </r>
    <r>
      <rPr>
        <u/>
        <sz val="8"/>
        <color theme="1"/>
        <rFont val="Tahoma"/>
        <family val="2"/>
      </rPr>
      <t>356100.000</t>
    </r>
  </si>
  <si>
    <r>
      <t xml:space="preserve">T </t>
    </r>
    <r>
      <rPr>
        <u/>
        <sz val="8"/>
        <color theme="1"/>
        <rFont val="Tahoma"/>
        <family val="2"/>
      </rPr>
      <t>67150.000</t>
    </r>
  </si>
  <si>
    <r>
      <t xml:space="preserve">TM </t>
    </r>
    <r>
      <rPr>
        <u/>
        <sz val="8"/>
        <color theme="1"/>
        <rFont val="Tahoma"/>
        <family val="2"/>
      </rPr>
      <t>210600.000</t>
    </r>
  </si>
  <si>
    <r>
      <t xml:space="preserve">T </t>
    </r>
    <r>
      <rPr>
        <u/>
        <sz val="8"/>
        <color theme="1"/>
        <rFont val="Tahoma"/>
        <family val="2"/>
      </rPr>
      <t>113.762%</t>
    </r>
  </si>
  <si>
    <r>
      <t xml:space="preserve">T </t>
    </r>
    <r>
      <rPr>
        <u/>
        <sz val="8"/>
        <color theme="1"/>
        <rFont val="Tahoma"/>
        <family val="2"/>
      </rPr>
      <t>46670.000</t>
    </r>
  </si>
  <si>
    <r>
      <t xml:space="preserve">T </t>
    </r>
    <r>
      <rPr>
        <u/>
        <sz val="8"/>
        <color theme="1"/>
        <rFont val="Tahoma"/>
        <family val="2"/>
      </rPr>
      <t>2214.000</t>
    </r>
  </si>
  <si>
    <r>
      <t xml:space="preserve">TM </t>
    </r>
    <r>
      <rPr>
        <u/>
        <sz val="8"/>
        <color theme="1"/>
        <rFont val="Tahoma"/>
        <family val="2"/>
      </rPr>
      <t>545400.000</t>
    </r>
  </si>
  <si>
    <r>
      <t xml:space="preserve">TM </t>
    </r>
    <r>
      <rPr>
        <u/>
        <sz val="8"/>
        <color theme="1"/>
        <rFont val="Tahoma"/>
        <family val="2"/>
      </rPr>
      <t>4092.000</t>
    </r>
  </si>
  <si>
    <r>
      <t xml:space="preserve">TM </t>
    </r>
    <r>
      <rPr>
        <u/>
        <sz val="8"/>
        <color theme="1"/>
        <rFont val="Tahoma"/>
        <family val="2"/>
      </rPr>
      <t>14350.000</t>
    </r>
  </si>
  <si>
    <r>
      <t xml:space="preserve">T </t>
    </r>
    <r>
      <rPr>
        <u/>
        <sz val="8"/>
        <color rgb="FF0000FF"/>
        <rFont val="Tahoma"/>
        <family val="2"/>
      </rPr>
      <t>15370.000</t>
    </r>
  </si>
  <si>
    <r>
      <t xml:space="preserve">T </t>
    </r>
    <r>
      <rPr>
        <u/>
        <sz val="8"/>
        <color rgb="FF0000FF"/>
        <rFont val="Tahoma"/>
        <family val="2"/>
      </rPr>
      <t>56530.000</t>
    </r>
  </si>
  <si>
    <r>
      <t xml:space="preserve">T </t>
    </r>
    <r>
      <rPr>
        <u/>
        <sz val="8"/>
        <color rgb="FF0000FF"/>
        <rFont val="Tahoma"/>
        <family val="2"/>
      </rPr>
      <t>82280.000</t>
    </r>
  </si>
  <si>
    <r>
      <t xml:space="preserve">TM </t>
    </r>
    <r>
      <rPr>
        <u/>
        <sz val="8"/>
        <color rgb="FF0000FF"/>
        <rFont val="Tahoma"/>
        <family val="2"/>
      </rPr>
      <t>358700.000</t>
    </r>
  </si>
  <si>
    <r>
      <t xml:space="preserve">T </t>
    </r>
    <r>
      <rPr>
        <u/>
        <sz val="8"/>
        <color rgb="FF0000FF"/>
        <rFont val="Tahoma"/>
        <family val="2"/>
      </rPr>
      <t>67400.000</t>
    </r>
  </si>
  <si>
    <r>
      <t xml:space="preserve">TM </t>
    </r>
    <r>
      <rPr>
        <u/>
        <sz val="8"/>
        <color rgb="FF0000FF"/>
        <rFont val="Tahoma"/>
        <family val="2"/>
      </rPr>
      <t>210800.000</t>
    </r>
  </si>
  <si>
    <r>
      <t xml:space="preserve">T </t>
    </r>
    <r>
      <rPr>
        <u/>
        <sz val="8"/>
        <color rgb="FF0000FF"/>
        <rFont val="Tahoma"/>
        <family val="2"/>
      </rPr>
      <t>112.778%</t>
    </r>
  </si>
  <si>
    <r>
      <t xml:space="preserve">T </t>
    </r>
    <r>
      <rPr>
        <u/>
        <sz val="8"/>
        <color rgb="FF0000FF"/>
        <rFont val="Tahoma"/>
        <family val="2"/>
      </rPr>
      <t>46670.000</t>
    </r>
  </si>
  <si>
    <r>
      <t xml:space="preserve">T </t>
    </r>
    <r>
      <rPr>
        <u/>
        <sz val="8"/>
        <color rgb="FF0000FF"/>
        <rFont val="Tahoma"/>
        <family val="2"/>
      </rPr>
      <t>2223.000</t>
    </r>
  </si>
  <si>
    <r>
      <t xml:space="preserve">TM </t>
    </r>
    <r>
      <rPr>
        <u/>
        <sz val="8"/>
        <color rgb="FF0000FF"/>
        <rFont val="Tahoma"/>
        <family val="2"/>
      </rPr>
      <t>550900.000</t>
    </r>
  </si>
  <si>
    <r>
      <t xml:space="preserve">TM </t>
    </r>
    <r>
      <rPr>
        <u/>
        <sz val="8"/>
        <color rgb="FF0000FF"/>
        <rFont val="Tahoma"/>
        <family val="2"/>
      </rPr>
      <t>4094.000</t>
    </r>
  </si>
  <si>
    <r>
      <t xml:space="preserve">TM </t>
    </r>
    <r>
      <rPr>
        <u/>
        <sz val="8"/>
        <color rgb="FF0000FF"/>
        <rFont val="Tahoma"/>
        <family val="2"/>
      </rPr>
      <t>14370.000</t>
    </r>
  </si>
  <si>
    <r>
      <t xml:space="preserve">T </t>
    </r>
    <r>
      <rPr>
        <u/>
        <sz val="8"/>
        <color rgb="FF0000FF"/>
        <rFont val="Tahoma"/>
        <family val="2"/>
      </rPr>
      <t>44.150</t>
    </r>
  </si>
  <si>
    <r>
      <t xml:space="preserve">T </t>
    </r>
    <r>
      <rPr>
        <u/>
        <sz val="8"/>
        <color rgb="FF0000FF"/>
        <rFont val="Tahoma"/>
        <family val="2"/>
      </rPr>
      <t>109.500</t>
    </r>
  </si>
  <si>
    <r>
      <t xml:space="preserve">T </t>
    </r>
    <r>
      <rPr>
        <u/>
        <sz val="8"/>
        <color rgb="FF0000FF"/>
        <rFont val="Tahoma"/>
        <family val="2"/>
      </rPr>
      <t>285.000</t>
    </r>
  </si>
  <si>
    <r>
      <t xml:space="preserve">TM </t>
    </r>
    <r>
      <rPr>
        <u/>
        <sz val="8"/>
        <color rgb="FF0000FF"/>
        <rFont val="Tahoma"/>
        <family val="2"/>
      </rPr>
      <t>2504.000</t>
    </r>
  </si>
  <si>
    <r>
      <t xml:space="preserve">T </t>
    </r>
    <r>
      <rPr>
        <u/>
        <sz val="8"/>
        <color rgb="FF0000FF"/>
        <rFont val="Tahoma"/>
        <family val="2"/>
      </rPr>
      <t>344.600</t>
    </r>
  </si>
  <si>
    <r>
      <t xml:space="preserve">TM </t>
    </r>
    <r>
      <rPr>
        <u/>
        <sz val="8"/>
        <color rgb="FF0000FF"/>
        <rFont val="Tahoma"/>
        <family val="2"/>
      </rPr>
      <t>466.600</t>
    </r>
  </si>
  <si>
    <r>
      <t xml:space="preserve">T </t>
    </r>
    <r>
      <rPr>
        <u/>
        <sz val="8"/>
        <color rgb="FF0000FF"/>
        <rFont val="Tahoma"/>
        <family val="2"/>
      </rPr>
      <t>1.127%</t>
    </r>
  </si>
  <si>
    <r>
      <t xml:space="preserve">T </t>
    </r>
    <r>
      <rPr>
        <u/>
        <sz val="8"/>
        <color rgb="FF0000FF"/>
        <rFont val="Tahoma"/>
        <family val="2"/>
      </rPr>
      <t>99.250</t>
    </r>
  </si>
  <si>
    <r>
      <t xml:space="preserve">T </t>
    </r>
    <r>
      <rPr>
        <u/>
        <sz val="8"/>
        <color rgb="FF0000FF"/>
        <rFont val="Tahoma"/>
        <family val="2"/>
      </rPr>
      <t>8.283</t>
    </r>
  </si>
  <si>
    <r>
      <t xml:space="preserve">TM </t>
    </r>
    <r>
      <rPr>
        <u/>
        <sz val="8"/>
        <color rgb="FF0000FF"/>
        <rFont val="Tahoma"/>
        <family val="2"/>
      </rPr>
      <t>4860.000</t>
    </r>
  </si>
  <si>
    <r>
      <t xml:space="preserve">TM </t>
    </r>
    <r>
      <rPr>
        <u/>
        <sz val="8"/>
        <color rgb="FF0000FF"/>
        <rFont val="Tahoma"/>
        <family val="2"/>
      </rPr>
      <t>2.017</t>
    </r>
  </si>
  <si>
    <r>
      <t xml:space="preserve">TM </t>
    </r>
    <r>
      <rPr>
        <u/>
        <sz val="8"/>
        <color rgb="FF0000FF"/>
        <rFont val="Tahoma"/>
        <family val="2"/>
      </rPr>
      <t>23.570</t>
    </r>
  </si>
  <si>
    <r>
      <t xml:space="preserve">T </t>
    </r>
    <r>
      <rPr>
        <u/>
        <sz val="8"/>
        <color rgb="FF0000FF"/>
        <rFont val="Tahoma"/>
        <family val="2"/>
      </rPr>
      <t>0.287</t>
    </r>
  </si>
  <si>
    <r>
      <t xml:space="preserve">T </t>
    </r>
    <r>
      <rPr>
        <u/>
        <sz val="8"/>
        <color rgb="FF0000FF"/>
        <rFont val="Tahoma"/>
        <family val="2"/>
      </rPr>
      <t>0.346</t>
    </r>
  </si>
  <si>
    <r>
      <t xml:space="preserve">TM </t>
    </r>
    <r>
      <rPr>
        <u/>
        <sz val="8"/>
        <color rgb="FF0000FF"/>
        <rFont val="Tahoma"/>
        <family val="2"/>
      </rPr>
      <t>0.698</t>
    </r>
  </si>
  <si>
    <r>
      <t xml:space="preserve">T </t>
    </r>
    <r>
      <rPr>
        <u/>
        <sz val="8"/>
        <color rgb="FF0000FF"/>
        <rFont val="Tahoma"/>
        <family val="2"/>
      </rPr>
      <t>0.511</t>
    </r>
  </si>
  <si>
    <r>
      <t xml:space="preserve">TM </t>
    </r>
    <r>
      <rPr>
        <u/>
        <sz val="8"/>
        <color rgb="FF0000FF"/>
        <rFont val="Tahoma"/>
        <family val="2"/>
      </rPr>
      <t>0.221</t>
    </r>
  </si>
  <si>
    <r>
      <t xml:space="preserve">T </t>
    </r>
    <r>
      <rPr>
        <u/>
        <sz val="8"/>
        <color rgb="FF0000FF"/>
        <rFont val="Tahoma"/>
        <family val="2"/>
      </rPr>
      <t>0.999</t>
    </r>
  </si>
  <si>
    <r>
      <t xml:space="preserve">T </t>
    </r>
    <r>
      <rPr>
        <u/>
        <sz val="8"/>
        <color rgb="FF0000FF"/>
        <rFont val="Tahoma"/>
        <family val="2"/>
      </rPr>
      <t>0.213</t>
    </r>
  </si>
  <si>
    <r>
      <t xml:space="preserve">T </t>
    </r>
    <r>
      <rPr>
        <u/>
        <sz val="8"/>
        <color rgb="FF0000FF"/>
        <rFont val="Tahoma"/>
        <family val="2"/>
      </rPr>
      <t>0.373</t>
    </r>
  </si>
  <si>
    <r>
      <t xml:space="preserve">TM </t>
    </r>
    <r>
      <rPr>
        <u/>
        <sz val="8"/>
        <color rgb="FF0000FF"/>
        <rFont val="Tahoma"/>
        <family val="2"/>
      </rPr>
      <t>0.882</t>
    </r>
  </si>
  <si>
    <r>
      <t xml:space="preserve">TM </t>
    </r>
    <r>
      <rPr>
        <u/>
        <sz val="8"/>
        <color rgb="FF0000FF"/>
        <rFont val="Tahoma"/>
        <family val="2"/>
      </rPr>
      <t>0.049</t>
    </r>
  </si>
  <si>
    <r>
      <t xml:space="preserve">TM </t>
    </r>
    <r>
      <rPr>
        <u/>
        <sz val="8"/>
        <color rgb="FF0000FF"/>
        <rFont val="Tahoma"/>
        <family val="2"/>
      </rPr>
      <t>0.164</t>
    </r>
  </si>
  <si>
    <r>
      <t xml:space="preserve">TM </t>
    </r>
    <r>
      <rPr>
        <u/>
        <sz val="8"/>
        <color theme="1"/>
        <rFont val="Tahoma"/>
        <family val="2"/>
      </rPr>
      <t>1981.000</t>
    </r>
  </si>
  <si>
    <r>
      <t xml:space="preserve">T </t>
    </r>
    <r>
      <rPr>
        <u/>
        <sz val="8"/>
        <color theme="1"/>
        <rFont val="Tahoma"/>
        <family val="2"/>
      </rPr>
      <t>107.449%</t>
    </r>
  </si>
  <si>
    <r>
      <t xml:space="preserve">TM </t>
    </r>
    <r>
      <rPr>
        <u/>
        <sz val="8"/>
        <color theme="1"/>
        <rFont val="Tahoma"/>
        <family val="2"/>
      </rPr>
      <t>1479.000</t>
    </r>
  </si>
  <si>
    <r>
      <t xml:space="preserve">TM </t>
    </r>
    <r>
      <rPr>
        <u/>
        <sz val="8"/>
        <color theme="1"/>
        <rFont val="Tahoma"/>
        <family val="2"/>
      </rPr>
      <t>1993.000</t>
    </r>
  </si>
  <si>
    <r>
      <t xml:space="preserve">T </t>
    </r>
    <r>
      <rPr>
        <u/>
        <sz val="8"/>
        <color theme="1"/>
        <rFont val="Tahoma"/>
        <family val="2"/>
      </rPr>
      <t>108.005%</t>
    </r>
  </si>
  <si>
    <r>
      <t xml:space="preserve">TM </t>
    </r>
    <r>
      <rPr>
        <u/>
        <sz val="8"/>
        <color theme="1"/>
        <rFont val="Tahoma"/>
        <family val="2"/>
      </rPr>
      <t>1491.000</t>
    </r>
  </si>
  <si>
    <r>
      <t xml:space="preserve">TM </t>
    </r>
    <r>
      <rPr>
        <u/>
        <sz val="8"/>
        <color theme="1"/>
        <rFont val="Tahoma"/>
        <family val="2"/>
      </rPr>
      <t>1980.000</t>
    </r>
  </si>
  <si>
    <r>
      <t xml:space="preserve">T </t>
    </r>
    <r>
      <rPr>
        <u/>
        <sz val="8"/>
        <color theme="1"/>
        <rFont val="Tahoma"/>
        <family val="2"/>
      </rPr>
      <t>108.580%</t>
    </r>
  </si>
  <si>
    <r>
      <t xml:space="preserve">TM </t>
    </r>
    <r>
      <rPr>
        <u/>
        <sz val="8"/>
        <color theme="1"/>
        <rFont val="Tahoma"/>
        <family val="2"/>
      </rPr>
      <t>1484.000</t>
    </r>
  </si>
  <si>
    <r>
      <t xml:space="preserve">TM </t>
    </r>
    <r>
      <rPr>
        <u/>
        <sz val="8"/>
        <color rgb="FF0000FF"/>
        <rFont val="Tahoma"/>
        <family val="2"/>
      </rPr>
      <t>1985.000</t>
    </r>
  </si>
  <si>
    <r>
      <t xml:space="preserve">T </t>
    </r>
    <r>
      <rPr>
        <u/>
        <sz val="8"/>
        <color rgb="FF0000FF"/>
        <rFont val="Tahoma"/>
        <family val="2"/>
      </rPr>
      <t>108.011%</t>
    </r>
  </si>
  <si>
    <r>
      <t xml:space="preserve">TM </t>
    </r>
    <r>
      <rPr>
        <u/>
        <sz val="8"/>
        <color rgb="FF0000FF"/>
        <rFont val="Tahoma"/>
        <family val="2"/>
      </rPr>
      <t>1485.000</t>
    </r>
  </si>
  <si>
    <r>
      <t xml:space="preserve">TM </t>
    </r>
    <r>
      <rPr>
        <u/>
        <sz val="8"/>
        <color rgb="FF0000FF"/>
        <rFont val="Tahoma"/>
        <family val="2"/>
      </rPr>
      <t>7.098</t>
    </r>
  </si>
  <si>
    <r>
      <t xml:space="preserve">T </t>
    </r>
    <r>
      <rPr>
        <u/>
        <sz val="8"/>
        <color rgb="FF0000FF"/>
        <rFont val="Tahoma"/>
        <family val="2"/>
      </rPr>
      <t>0.565%</t>
    </r>
  </si>
  <si>
    <r>
      <t xml:space="preserve">TM </t>
    </r>
    <r>
      <rPr>
        <u/>
        <sz val="8"/>
        <color rgb="FF0000FF"/>
        <rFont val="Tahoma"/>
        <family val="2"/>
      </rPr>
      <t>5.958</t>
    </r>
  </si>
  <si>
    <r>
      <t xml:space="preserve">TM </t>
    </r>
    <r>
      <rPr>
        <u/>
        <sz val="8"/>
        <color rgb="FF0000FF"/>
        <rFont val="Tahoma"/>
        <family val="2"/>
      </rPr>
      <t>0.358</t>
    </r>
  </si>
  <si>
    <r>
      <t xml:space="preserve">T </t>
    </r>
    <r>
      <rPr>
        <u/>
        <sz val="8"/>
        <color rgb="FF0000FF"/>
        <rFont val="Tahoma"/>
        <family val="2"/>
      </rPr>
      <t>0.523</t>
    </r>
  </si>
  <si>
    <r>
      <t xml:space="preserve">TM </t>
    </r>
    <r>
      <rPr>
        <u/>
        <sz val="8"/>
        <color rgb="FF0000FF"/>
        <rFont val="Tahoma"/>
        <family val="2"/>
      </rPr>
      <t>0.401</t>
    </r>
  </si>
  <si>
    <r>
      <t xml:space="preserve">T </t>
    </r>
    <r>
      <rPr>
        <u/>
        <sz val="8"/>
        <color theme="1"/>
        <rFont val="Tahoma"/>
        <family val="2"/>
      </rPr>
      <t>104.120%</t>
    </r>
  </si>
  <si>
    <r>
      <t xml:space="preserve">M </t>
    </r>
    <r>
      <rPr>
        <u/>
        <sz val="8"/>
        <color theme="1"/>
        <rFont val="Tahoma"/>
        <family val="2"/>
      </rPr>
      <t>428.600</t>
    </r>
  </si>
  <si>
    <r>
      <t xml:space="preserve">T </t>
    </r>
    <r>
      <rPr>
        <u/>
        <sz val="8"/>
        <color theme="1"/>
        <rFont val="Tahoma"/>
        <family val="2"/>
      </rPr>
      <t>3373.000</t>
    </r>
  </si>
  <si>
    <r>
      <t xml:space="preserve">T </t>
    </r>
    <r>
      <rPr>
        <u/>
        <sz val="8"/>
        <color theme="1"/>
        <rFont val="Tahoma"/>
        <family val="2"/>
      </rPr>
      <t>3407.000</t>
    </r>
  </si>
  <si>
    <r>
      <t xml:space="preserve">T </t>
    </r>
    <r>
      <rPr>
        <u/>
        <sz val="8"/>
        <color theme="1"/>
        <rFont val="Tahoma"/>
        <family val="2"/>
      </rPr>
      <t>105.583%</t>
    </r>
  </si>
  <si>
    <r>
      <t xml:space="preserve">M </t>
    </r>
    <r>
      <rPr>
        <u/>
        <sz val="8"/>
        <color theme="1"/>
        <rFont val="Tahoma"/>
        <family val="2"/>
      </rPr>
      <t>428.400</t>
    </r>
  </si>
  <si>
    <r>
      <t xml:space="preserve">T </t>
    </r>
    <r>
      <rPr>
        <u/>
        <sz val="8"/>
        <color theme="1"/>
        <rFont val="Tahoma"/>
        <family val="2"/>
      </rPr>
      <t>3366.000</t>
    </r>
  </si>
  <si>
    <r>
      <t xml:space="preserve">T </t>
    </r>
    <r>
      <rPr>
        <u/>
        <sz val="8"/>
        <color theme="1"/>
        <rFont val="Tahoma"/>
        <family val="2"/>
      </rPr>
      <t>3369.000</t>
    </r>
  </si>
  <si>
    <r>
      <t xml:space="preserve">T </t>
    </r>
    <r>
      <rPr>
        <u/>
        <sz val="8"/>
        <color theme="1"/>
        <rFont val="Tahoma"/>
        <family val="2"/>
      </rPr>
      <t>105.869%</t>
    </r>
  </si>
  <si>
    <r>
      <t xml:space="preserve">M </t>
    </r>
    <r>
      <rPr>
        <u/>
        <sz val="8"/>
        <color theme="1"/>
        <rFont val="Tahoma"/>
        <family val="2"/>
      </rPr>
      <t>428.300</t>
    </r>
  </si>
  <si>
    <r>
      <t xml:space="preserve">T </t>
    </r>
    <r>
      <rPr>
        <u/>
        <sz val="8"/>
        <color theme="1"/>
        <rFont val="Tahoma"/>
        <family val="2"/>
      </rPr>
      <t>3372.000</t>
    </r>
  </si>
  <si>
    <r>
      <t xml:space="preserve">T </t>
    </r>
    <r>
      <rPr>
        <u/>
        <sz val="8"/>
        <color rgb="FF0000FF"/>
        <rFont val="Tahoma"/>
        <family val="2"/>
      </rPr>
      <t>105.191%</t>
    </r>
  </si>
  <si>
    <r>
      <t xml:space="preserve">M </t>
    </r>
    <r>
      <rPr>
        <u/>
        <sz val="8"/>
        <color rgb="FF0000FF"/>
        <rFont val="Tahoma"/>
        <family val="2"/>
      </rPr>
      <t>428.400</t>
    </r>
  </si>
  <si>
    <r>
      <t xml:space="preserve">T </t>
    </r>
    <r>
      <rPr>
        <u/>
        <sz val="8"/>
        <color rgb="FF0000FF"/>
        <rFont val="Tahoma"/>
        <family val="2"/>
      </rPr>
      <t>3370.000</t>
    </r>
  </si>
  <si>
    <r>
      <t xml:space="preserve">T </t>
    </r>
    <r>
      <rPr>
        <u/>
        <sz val="8"/>
        <color rgb="FF0000FF"/>
        <rFont val="Tahoma"/>
        <family val="2"/>
      </rPr>
      <t>3383.000</t>
    </r>
  </si>
  <si>
    <r>
      <t xml:space="preserve">T </t>
    </r>
    <r>
      <rPr>
        <u/>
        <sz val="8"/>
        <color rgb="FF0000FF"/>
        <rFont val="Tahoma"/>
        <family val="2"/>
      </rPr>
      <t>0.938%</t>
    </r>
  </si>
  <si>
    <r>
      <t xml:space="preserve">M </t>
    </r>
    <r>
      <rPr>
        <u/>
        <sz val="8"/>
        <color rgb="FF0000FF"/>
        <rFont val="Tahoma"/>
        <family val="2"/>
      </rPr>
      <t>0.133</t>
    </r>
  </si>
  <si>
    <r>
      <t xml:space="preserve">T </t>
    </r>
    <r>
      <rPr>
        <u/>
        <sz val="8"/>
        <color rgb="FF0000FF"/>
        <rFont val="Tahoma"/>
        <family val="2"/>
      </rPr>
      <t>3.710</t>
    </r>
  </si>
  <si>
    <r>
      <t xml:space="preserve">T </t>
    </r>
    <r>
      <rPr>
        <u/>
        <sz val="8"/>
        <color rgb="FF0000FF"/>
        <rFont val="Tahoma"/>
        <family val="2"/>
      </rPr>
      <t>20.720</t>
    </r>
  </si>
  <si>
    <r>
      <t xml:space="preserve">T </t>
    </r>
    <r>
      <rPr>
        <u/>
        <sz val="8"/>
        <color rgb="FF0000FF"/>
        <rFont val="Tahoma"/>
        <family val="2"/>
      </rPr>
      <t>0.892</t>
    </r>
  </si>
  <si>
    <r>
      <t xml:space="preserve">M </t>
    </r>
    <r>
      <rPr>
        <u/>
        <sz val="8"/>
        <color rgb="FF0000FF"/>
        <rFont val="Tahoma"/>
        <family val="2"/>
      </rPr>
      <t>0.031</t>
    </r>
  </si>
  <si>
    <r>
      <t xml:space="preserve">T </t>
    </r>
    <r>
      <rPr>
        <u/>
        <sz val="8"/>
        <color rgb="FF0000FF"/>
        <rFont val="Tahoma"/>
        <family val="2"/>
      </rPr>
      <t>0.110</t>
    </r>
  </si>
  <si>
    <r>
      <t xml:space="preserve">T </t>
    </r>
    <r>
      <rPr>
        <u/>
        <sz val="8"/>
        <color theme="1"/>
        <rFont val="Tahoma"/>
        <family val="2"/>
      </rPr>
      <t>114.793%</t>
    </r>
  </si>
  <si>
    <r>
      <t xml:space="preserve">T </t>
    </r>
    <r>
      <rPr>
        <u/>
        <sz val="8"/>
        <color theme="1"/>
        <rFont val="Tahoma"/>
        <family val="2"/>
      </rPr>
      <t>119.266%</t>
    </r>
  </si>
  <si>
    <r>
      <t xml:space="preserve">T </t>
    </r>
    <r>
      <rPr>
        <u/>
        <sz val="8"/>
        <color theme="1"/>
        <rFont val="Tahoma"/>
        <family val="2"/>
      </rPr>
      <t>115.916%</t>
    </r>
  </si>
  <si>
    <r>
      <t xml:space="preserve">T </t>
    </r>
    <r>
      <rPr>
        <u/>
        <sz val="8"/>
        <color theme="1"/>
        <rFont val="Tahoma"/>
        <family val="2"/>
      </rPr>
      <t>120.066%</t>
    </r>
  </si>
  <si>
    <r>
      <t xml:space="preserve">T </t>
    </r>
    <r>
      <rPr>
        <u/>
        <sz val="8"/>
        <color theme="1"/>
        <rFont val="Tahoma"/>
        <family val="2"/>
      </rPr>
      <t>116.346%</t>
    </r>
  </si>
  <si>
    <r>
      <t xml:space="preserve">T </t>
    </r>
    <r>
      <rPr>
        <u/>
        <sz val="8"/>
        <color theme="1"/>
        <rFont val="Tahoma"/>
        <family val="2"/>
      </rPr>
      <t>120.948%</t>
    </r>
  </si>
  <si>
    <r>
      <t xml:space="preserve">T </t>
    </r>
    <r>
      <rPr>
        <u/>
        <sz val="8"/>
        <color rgb="FF0000FF"/>
        <rFont val="Tahoma"/>
        <family val="2"/>
      </rPr>
      <t>115.685%</t>
    </r>
  </si>
  <si>
    <r>
      <t xml:space="preserve">T </t>
    </r>
    <r>
      <rPr>
        <u/>
        <sz val="8"/>
        <color rgb="FF0000FF"/>
        <rFont val="Tahoma"/>
        <family val="2"/>
      </rPr>
      <t>120.093%</t>
    </r>
  </si>
  <si>
    <r>
      <t xml:space="preserve">T </t>
    </r>
    <r>
      <rPr>
        <u/>
        <sz val="8"/>
        <color rgb="FF0000FF"/>
        <rFont val="Tahoma"/>
        <family val="2"/>
      </rPr>
      <t>0.841%</t>
    </r>
  </si>
  <si>
    <r>
      <t xml:space="preserve">T </t>
    </r>
    <r>
      <rPr>
        <u/>
        <sz val="8"/>
        <color rgb="FF0000FF"/>
        <rFont val="Tahoma"/>
        <family val="2"/>
      </rPr>
      <t>0.693</t>
    </r>
  </si>
  <si>
    <r>
      <t xml:space="preserve">T </t>
    </r>
    <r>
      <rPr>
        <u/>
        <sz val="8"/>
        <color rgb="FF0000FF"/>
        <rFont val="Tahoma"/>
        <family val="2"/>
      </rPr>
      <t>0.700</t>
    </r>
  </si>
  <si>
    <r>
      <t>608109</t>
    </r>
    <r>
      <rPr>
        <sz val="7"/>
        <color theme="1"/>
        <rFont val="Tahoma"/>
        <family val="2"/>
      </rPr>
      <t>7/11/2013 8:38:58 PM</t>
    </r>
  </si>
  <si>
    <r>
      <t xml:space="preserve">T </t>
    </r>
    <r>
      <rPr>
        <u/>
        <sz val="8"/>
        <color theme="1"/>
        <rFont val="Tahoma"/>
        <family val="2"/>
      </rPr>
      <t>22720.000</t>
    </r>
  </si>
  <si>
    <r>
      <t xml:space="preserve">T </t>
    </r>
    <r>
      <rPr>
        <u/>
        <sz val="8"/>
        <color theme="1"/>
        <rFont val="Tahoma"/>
        <family val="2"/>
      </rPr>
      <t>22600.000</t>
    </r>
  </si>
  <si>
    <r>
      <t xml:space="preserve">T </t>
    </r>
    <r>
      <rPr>
        <u/>
        <sz val="8"/>
        <color theme="1"/>
        <rFont val="Tahoma"/>
        <family val="2"/>
      </rPr>
      <t>56720.000</t>
    </r>
  </si>
  <si>
    <r>
      <t xml:space="preserve">TM </t>
    </r>
    <r>
      <rPr>
        <u/>
        <sz val="8"/>
        <color theme="1"/>
        <rFont val="Tahoma"/>
        <family val="2"/>
      </rPr>
      <t>107200.000</t>
    </r>
  </si>
  <si>
    <r>
      <t xml:space="preserve">T </t>
    </r>
    <r>
      <rPr>
        <u/>
        <sz val="8"/>
        <color theme="1"/>
        <rFont val="Tahoma"/>
        <family val="2"/>
      </rPr>
      <t>15070.000</t>
    </r>
  </si>
  <si>
    <r>
      <t xml:space="preserve">T </t>
    </r>
    <r>
      <rPr>
        <u/>
        <sz val="8"/>
        <color theme="1"/>
        <rFont val="Tahoma"/>
        <family val="2"/>
      </rPr>
      <t>69560.000</t>
    </r>
  </si>
  <si>
    <r>
      <t xml:space="preserve">T </t>
    </r>
    <r>
      <rPr>
        <u/>
        <sz val="8"/>
        <color theme="1"/>
        <rFont val="Tahoma"/>
        <family val="2"/>
      </rPr>
      <t>117.742%</t>
    </r>
  </si>
  <si>
    <r>
      <t xml:space="preserve">T </t>
    </r>
    <r>
      <rPr>
        <u/>
        <sz val="8"/>
        <color theme="1"/>
        <rFont val="Tahoma"/>
        <family val="2"/>
      </rPr>
      <t>23330.000</t>
    </r>
  </si>
  <si>
    <r>
      <t xml:space="preserve">T </t>
    </r>
    <r>
      <rPr>
        <u/>
        <sz val="8"/>
        <color theme="1"/>
        <rFont val="Tahoma"/>
        <family val="2"/>
      </rPr>
      <t>573.900</t>
    </r>
  </si>
  <si>
    <r>
      <t xml:space="preserve">TM </t>
    </r>
    <r>
      <rPr>
        <u/>
        <sz val="8"/>
        <color theme="1"/>
        <rFont val="Tahoma"/>
        <family val="2"/>
      </rPr>
      <t>308400.000</t>
    </r>
  </si>
  <si>
    <r>
      <t xml:space="preserve">TM </t>
    </r>
    <r>
      <rPr>
        <u/>
        <sz val="8"/>
        <color theme="1"/>
        <rFont val="Tahoma"/>
        <family val="2"/>
      </rPr>
      <t>4733.000</t>
    </r>
  </si>
  <si>
    <r>
      <t xml:space="preserve">TM </t>
    </r>
    <r>
      <rPr>
        <u/>
        <sz val="8"/>
        <color theme="1"/>
        <rFont val="Tahoma"/>
        <family val="2"/>
      </rPr>
      <t>7049.000</t>
    </r>
  </si>
  <si>
    <r>
      <t xml:space="preserve">T </t>
    </r>
    <r>
      <rPr>
        <u/>
        <sz val="8"/>
        <color theme="1"/>
        <rFont val="Tahoma"/>
        <family val="2"/>
      </rPr>
      <t>22850.000</t>
    </r>
  </si>
  <si>
    <r>
      <t xml:space="preserve">T </t>
    </r>
    <r>
      <rPr>
        <u/>
        <sz val="8"/>
        <color theme="1"/>
        <rFont val="Tahoma"/>
        <family val="2"/>
      </rPr>
      <t>22690.000</t>
    </r>
  </si>
  <si>
    <r>
      <t xml:space="preserve">T </t>
    </r>
    <r>
      <rPr>
        <u/>
        <sz val="8"/>
        <color theme="1"/>
        <rFont val="Tahoma"/>
        <family val="2"/>
      </rPr>
      <t>57140.000</t>
    </r>
  </si>
  <si>
    <r>
      <t xml:space="preserve">TM </t>
    </r>
    <r>
      <rPr>
        <u/>
        <sz val="8"/>
        <color theme="1"/>
        <rFont val="Tahoma"/>
        <family val="2"/>
      </rPr>
      <t>107800.000</t>
    </r>
  </si>
  <si>
    <r>
      <t xml:space="preserve">T </t>
    </r>
    <r>
      <rPr>
        <u/>
        <sz val="8"/>
        <color theme="1"/>
        <rFont val="Tahoma"/>
        <family val="2"/>
      </rPr>
      <t>15100.000</t>
    </r>
  </si>
  <si>
    <r>
      <t xml:space="preserve">T </t>
    </r>
    <r>
      <rPr>
        <u/>
        <sz val="8"/>
        <color theme="1"/>
        <rFont val="Tahoma"/>
        <family val="2"/>
      </rPr>
      <t>69630.000</t>
    </r>
  </si>
  <si>
    <r>
      <t xml:space="preserve">T </t>
    </r>
    <r>
      <rPr>
        <u/>
        <sz val="8"/>
        <color theme="1"/>
        <rFont val="Tahoma"/>
        <family val="2"/>
      </rPr>
      <t>118.499%</t>
    </r>
  </si>
  <si>
    <r>
      <t xml:space="preserve">T </t>
    </r>
    <r>
      <rPr>
        <u/>
        <sz val="8"/>
        <color theme="1"/>
        <rFont val="Tahoma"/>
        <family val="2"/>
      </rPr>
      <t>23470.000</t>
    </r>
  </si>
  <si>
    <r>
      <t xml:space="preserve">T </t>
    </r>
    <r>
      <rPr>
        <u/>
        <sz val="8"/>
        <color theme="1"/>
        <rFont val="Tahoma"/>
        <family val="2"/>
      </rPr>
      <t>575.700</t>
    </r>
  </si>
  <si>
    <r>
      <t xml:space="preserve">TM </t>
    </r>
    <r>
      <rPr>
        <u/>
        <sz val="8"/>
        <color theme="1"/>
        <rFont val="Tahoma"/>
        <family val="2"/>
      </rPr>
      <t>310400.000</t>
    </r>
  </si>
  <si>
    <r>
      <t xml:space="preserve">TM </t>
    </r>
    <r>
      <rPr>
        <u/>
        <sz val="8"/>
        <color theme="1"/>
        <rFont val="Tahoma"/>
        <family val="2"/>
      </rPr>
      <t>4773.000</t>
    </r>
  </si>
  <si>
    <r>
      <t xml:space="preserve">TM </t>
    </r>
    <r>
      <rPr>
        <u/>
        <sz val="8"/>
        <color theme="1"/>
        <rFont val="Tahoma"/>
        <family val="2"/>
      </rPr>
      <t>7071.000</t>
    </r>
  </si>
  <si>
    <r>
      <t xml:space="preserve">T </t>
    </r>
    <r>
      <rPr>
        <u/>
        <sz val="8"/>
        <color theme="1"/>
        <rFont val="Tahoma"/>
        <family val="2"/>
      </rPr>
      <t>22750.000</t>
    </r>
  </si>
  <si>
    <r>
      <t xml:space="preserve">T </t>
    </r>
    <r>
      <rPr>
        <u/>
        <sz val="8"/>
        <color theme="1"/>
        <rFont val="Tahoma"/>
        <family val="2"/>
      </rPr>
      <t>22570.000</t>
    </r>
  </si>
  <si>
    <r>
      <t xml:space="preserve">T </t>
    </r>
    <r>
      <rPr>
        <u/>
        <sz val="8"/>
        <color theme="1"/>
        <rFont val="Tahoma"/>
        <family val="2"/>
      </rPr>
      <t>56580.000</t>
    </r>
  </si>
  <si>
    <r>
      <t xml:space="preserve">TM </t>
    </r>
    <r>
      <rPr>
        <u/>
        <sz val="8"/>
        <color theme="1"/>
        <rFont val="Tahoma"/>
        <family val="2"/>
      </rPr>
      <t>107100.000</t>
    </r>
  </si>
  <si>
    <r>
      <t xml:space="preserve">T </t>
    </r>
    <r>
      <rPr>
        <u/>
        <sz val="8"/>
        <color theme="1"/>
        <rFont val="Tahoma"/>
        <family val="2"/>
      </rPr>
      <t>69410.000</t>
    </r>
  </si>
  <si>
    <r>
      <t xml:space="preserve">T </t>
    </r>
    <r>
      <rPr>
        <u/>
        <sz val="8"/>
        <color theme="1"/>
        <rFont val="Tahoma"/>
        <family val="2"/>
      </rPr>
      <t>118.997%</t>
    </r>
  </si>
  <si>
    <r>
      <t xml:space="preserve">T </t>
    </r>
    <r>
      <rPr>
        <u/>
        <sz val="8"/>
        <color theme="1"/>
        <rFont val="Tahoma"/>
        <family val="2"/>
      </rPr>
      <t>23290.000</t>
    </r>
  </si>
  <si>
    <r>
      <t xml:space="preserve">TM </t>
    </r>
    <r>
      <rPr>
        <u/>
        <sz val="8"/>
        <color theme="1"/>
        <rFont val="Tahoma"/>
        <family val="2"/>
      </rPr>
      <t>307200.000</t>
    </r>
  </si>
  <si>
    <r>
      <t xml:space="preserve">TM </t>
    </r>
    <r>
      <rPr>
        <u/>
        <sz val="8"/>
        <color theme="1"/>
        <rFont val="Tahoma"/>
        <family val="2"/>
      </rPr>
      <t>4748.000</t>
    </r>
  </si>
  <si>
    <r>
      <t xml:space="preserve">TM </t>
    </r>
    <r>
      <rPr>
        <u/>
        <sz val="8"/>
        <color theme="1"/>
        <rFont val="Tahoma"/>
        <family val="2"/>
      </rPr>
      <t>7025.000</t>
    </r>
  </si>
  <si>
    <r>
      <t xml:space="preserve">T </t>
    </r>
    <r>
      <rPr>
        <u/>
        <sz val="8"/>
        <color rgb="FF0000FF"/>
        <rFont val="Tahoma"/>
        <family val="2"/>
      </rPr>
      <t>22770.000</t>
    </r>
  </si>
  <si>
    <r>
      <t xml:space="preserve">T </t>
    </r>
    <r>
      <rPr>
        <u/>
        <sz val="8"/>
        <color rgb="FF0000FF"/>
        <rFont val="Tahoma"/>
        <family val="2"/>
      </rPr>
      <t>22620.000</t>
    </r>
  </si>
  <si>
    <r>
      <t xml:space="preserve">T </t>
    </r>
    <r>
      <rPr>
        <u/>
        <sz val="8"/>
        <color rgb="FF0000FF"/>
        <rFont val="Tahoma"/>
        <family val="2"/>
      </rPr>
      <t>56810.000</t>
    </r>
  </si>
  <si>
    <r>
      <t xml:space="preserve">TM </t>
    </r>
    <r>
      <rPr>
        <u/>
        <sz val="8"/>
        <color rgb="FF0000FF"/>
        <rFont val="Tahoma"/>
        <family val="2"/>
      </rPr>
      <t>107400.000</t>
    </r>
  </si>
  <si>
    <r>
      <t xml:space="preserve">T </t>
    </r>
    <r>
      <rPr>
        <u/>
        <sz val="8"/>
        <color rgb="FF0000FF"/>
        <rFont val="Tahoma"/>
        <family val="2"/>
      </rPr>
      <t>15070.000</t>
    </r>
  </si>
  <si>
    <r>
      <t xml:space="preserve">T </t>
    </r>
    <r>
      <rPr>
        <u/>
        <sz val="8"/>
        <color rgb="FF0000FF"/>
        <rFont val="Tahoma"/>
        <family val="2"/>
      </rPr>
      <t>69530.000</t>
    </r>
  </si>
  <si>
    <r>
      <t xml:space="preserve">T </t>
    </r>
    <r>
      <rPr>
        <u/>
        <sz val="8"/>
        <color rgb="FF0000FF"/>
        <rFont val="Tahoma"/>
        <family val="2"/>
      </rPr>
      <t>118.413%</t>
    </r>
  </si>
  <si>
    <r>
      <t xml:space="preserve">T </t>
    </r>
    <r>
      <rPr>
        <u/>
        <sz val="8"/>
        <color rgb="FF0000FF"/>
        <rFont val="Tahoma"/>
        <family val="2"/>
      </rPr>
      <t>23360.000</t>
    </r>
  </si>
  <si>
    <r>
      <t xml:space="preserve">T </t>
    </r>
    <r>
      <rPr>
        <u/>
        <sz val="8"/>
        <color rgb="FF0000FF"/>
        <rFont val="Tahoma"/>
        <family val="2"/>
      </rPr>
      <t>574.500</t>
    </r>
  </si>
  <si>
    <r>
      <t xml:space="preserve">TM </t>
    </r>
    <r>
      <rPr>
        <u/>
        <sz val="8"/>
        <color rgb="FF0000FF"/>
        <rFont val="Tahoma"/>
        <family val="2"/>
      </rPr>
      <t>308700.000</t>
    </r>
  </si>
  <si>
    <r>
      <t xml:space="preserve">TM </t>
    </r>
    <r>
      <rPr>
        <u/>
        <sz val="8"/>
        <color rgb="FF0000FF"/>
        <rFont val="Tahoma"/>
        <family val="2"/>
      </rPr>
      <t>4751.000</t>
    </r>
  </si>
  <si>
    <r>
      <t xml:space="preserve">TM </t>
    </r>
    <r>
      <rPr>
        <u/>
        <sz val="8"/>
        <color rgb="FF0000FF"/>
        <rFont val="Tahoma"/>
        <family val="2"/>
      </rPr>
      <t>7048.000</t>
    </r>
  </si>
  <si>
    <r>
      <t xml:space="preserve">T </t>
    </r>
    <r>
      <rPr>
        <u/>
        <sz val="8"/>
        <color rgb="FF0000FF"/>
        <rFont val="Tahoma"/>
        <family val="2"/>
      </rPr>
      <t>65.290</t>
    </r>
  </si>
  <si>
    <r>
      <t xml:space="preserve">T </t>
    </r>
    <r>
      <rPr>
        <u/>
        <sz val="8"/>
        <color rgb="FF0000FF"/>
        <rFont val="Tahoma"/>
        <family val="2"/>
      </rPr>
      <t>62.000</t>
    </r>
  </si>
  <si>
    <r>
      <t xml:space="preserve">T </t>
    </r>
    <r>
      <rPr>
        <u/>
        <sz val="8"/>
        <color rgb="FF0000FF"/>
        <rFont val="Tahoma"/>
        <family val="2"/>
      </rPr>
      <t>294.000</t>
    </r>
  </si>
  <si>
    <r>
      <t xml:space="preserve">TM </t>
    </r>
    <r>
      <rPr>
        <u/>
        <sz val="8"/>
        <color rgb="FF0000FF"/>
        <rFont val="Tahoma"/>
        <family val="2"/>
      </rPr>
      <t>361.900</t>
    </r>
  </si>
  <si>
    <r>
      <t xml:space="preserve">T </t>
    </r>
    <r>
      <rPr>
        <u/>
        <sz val="8"/>
        <color rgb="FF0000FF"/>
        <rFont val="Tahoma"/>
        <family val="2"/>
      </rPr>
      <t>29.090</t>
    </r>
  </si>
  <si>
    <r>
      <t xml:space="preserve">T </t>
    </r>
    <r>
      <rPr>
        <u/>
        <sz val="8"/>
        <color rgb="FF0000FF"/>
        <rFont val="Tahoma"/>
        <family val="2"/>
      </rPr>
      <t>109.200</t>
    </r>
  </si>
  <si>
    <r>
      <t xml:space="preserve">T </t>
    </r>
    <r>
      <rPr>
        <u/>
        <sz val="8"/>
        <color rgb="FF0000FF"/>
        <rFont val="Tahoma"/>
        <family val="2"/>
      </rPr>
      <t>93.370</t>
    </r>
  </si>
  <si>
    <r>
      <t xml:space="preserve">T </t>
    </r>
    <r>
      <rPr>
        <u/>
        <sz val="8"/>
        <color rgb="FF0000FF"/>
        <rFont val="Tahoma"/>
        <family val="2"/>
      </rPr>
      <t>0.997</t>
    </r>
  </si>
  <si>
    <r>
      <t xml:space="preserve">TM </t>
    </r>
    <r>
      <rPr>
        <u/>
        <sz val="8"/>
        <color rgb="FF0000FF"/>
        <rFont val="Tahoma"/>
        <family val="2"/>
      </rPr>
      <t>1663.000</t>
    </r>
  </si>
  <si>
    <r>
      <t xml:space="preserve">TM </t>
    </r>
    <r>
      <rPr>
        <u/>
        <sz val="8"/>
        <color rgb="FF0000FF"/>
        <rFont val="Tahoma"/>
        <family val="2"/>
      </rPr>
      <t>20.380</t>
    </r>
  </si>
  <si>
    <r>
      <t xml:space="preserve">TM </t>
    </r>
    <r>
      <rPr>
        <u/>
        <sz val="8"/>
        <color rgb="FF0000FF"/>
        <rFont val="Tahoma"/>
        <family val="2"/>
      </rPr>
      <t>22.820</t>
    </r>
  </si>
  <si>
    <r>
      <t xml:space="preserve">T </t>
    </r>
    <r>
      <rPr>
        <u/>
        <sz val="8"/>
        <color rgb="FF0000FF"/>
        <rFont val="Tahoma"/>
        <family val="2"/>
      </rPr>
      <t>0.518</t>
    </r>
  </si>
  <si>
    <r>
      <t xml:space="preserve">TM </t>
    </r>
    <r>
      <rPr>
        <u/>
        <sz val="8"/>
        <color rgb="FF0000FF"/>
        <rFont val="Tahoma"/>
        <family val="2"/>
      </rPr>
      <t>0.337</t>
    </r>
  </si>
  <si>
    <r>
      <t xml:space="preserve">T </t>
    </r>
    <r>
      <rPr>
        <u/>
        <sz val="8"/>
        <color rgb="FF0000FF"/>
        <rFont val="Tahoma"/>
        <family val="2"/>
      </rPr>
      <t>0.193</t>
    </r>
  </si>
  <si>
    <r>
      <t xml:space="preserve">T </t>
    </r>
    <r>
      <rPr>
        <u/>
        <sz val="8"/>
        <color rgb="FF0000FF"/>
        <rFont val="Tahoma"/>
        <family val="2"/>
      </rPr>
      <t>0.157</t>
    </r>
  </si>
  <si>
    <r>
      <t xml:space="preserve">T </t>
    </r>
    <r>
      <rPr>
        <u/>
        <sz val="8"/>
        <color rgb="FF0000FF"/>
        <rFont val="Tahoma"/>
        <family val="2"/>
      </rPr>
      <t>0.534</t>
    </r>
  </si>
  <si>
    <r>
      <t xml:space="preserve">T </t>
    </r>
    <r>
      <rPr>
        <u/>
        <sz val="8"/>
        <color rgb="FF0000FF"/>
        <rFont val="Tahoma"/>
        <family val="2"/>
      </rPr>
      <t>0.400</t>
    </r>
  </si>
  <si>
    <r>
      <t xml:space="preserve">T </t>
    </r>
    <r>
      <rPr>
        <u/>
        <sz val="8"/>
        <color rgb="FF0000FF"/>
        <rFont val="Tahoma"/>
        <family val="2"/>
      </rPr>
      <t>0.174</t>
    </r>
  </si>
  <si>
    <r>
      <t xml:space="preserve">TM </t>
    </r>
    <r>
      <rPr>
        <u/>
        <sz val="8"/>
        <color rgb="FF0000FF"/>
        <rFont val="Tahoma"/>
        <family val="2"/>
      </rPr>
      <t>0.429</t>
    </r>
  </si>
  <si>
    <r>
      <t xml:space="preserve">TM </t>
    </r>
    <r>
      <rPr>
        <u/>
        <sz val="8"/>
        <color rgb="FF0000FF"/>
        <rFont val="Tahoma"/>
        <family val="2"/>
      </rPr>
      <t>0.324</t>
    </r>
  </si>
  <si>
    <r>
      <t xml:space="preserve">T </t>
    </r>
    <r>
      <rPr>
        <u/>
        <sz val="8"/>
        <color theme="1"/>
        <rFont val="Tahoma"/>
        <family val="2"/>
      </rPr>
      <t>829.100</t>
    </r>
  </si>
  <si>
    <r>
      <t xml:space="preserve">T </t>
    </r>
    <r>
      <rPr>
        <u/>
        <sz val="8"/>
        <color theme="1"/>
        <rFont val="Tahoma"/>
        <family val="2"/>
      </rPr>
      <t>110.699%</t>
    </r>
  </si>
  <si>
    <r>
      <t xml:space="preserve">TM </t>
    </r>
    <r>
      <rPr>
        <u/>
        <sz val="8"/>
        <color theme="1"/>
        <rFont val="Tahoma"/>
        <family val="2"/>
      </rPr>
      <t>805.600</t>
    </r>
  </si>
  <si>
    <r>
      <t xml:space="preserve">T </t>
    </r>
    <r>
      <rPr>
        <u/>
        <sz val="8"/>
        <color theme="1"/>
        <rFont val="Tahoma"/>
        <family val="2"/>
      </rPr>
      <t>831.200</t>
    </r>
  </si>
  <si>
    <r>
      <t xml:space="preserve">T </t>
    </r>
    <r>
      <rPr>
        <u/>
        <sz val="8"/>
        <color theme="1"/>
        <rFont val="Tahoma"/>
        <family val="2"/>
      </rPr>
      <t>110.894%</t>
    </r>
  </si>
  <si>
    <r>
      <t xml:space="preserve">TM </t>
    </r>
    <r>
      <rPr>
        <u/>
        <sz val="8"/>
        <color theme="1"/>
        <rFont val="Tahoma"/>
        <family val="2"/>
      </rPr>
      <t>808.000</t>
    </r>
  </si>
  <si>
    <r>
      <t xml:space="preserve">T </t>
    </r>
    <r>
      <rPr>
        <u/>
        <sz val="8"/>
        <color theme="1"/>
        <rFont val="Tahoma"/>
        <family val="2"/>
      </rPr>
      <t>826.400</t>
    </r>
  </si>
  <si>
    <r>
      <t xml:space="preserve">T </t>
    </r>
    <r>
      <rPr>
        <u/>
        <sz val="8"/>
        <color theme="1"/>
        <rFont val="Tahoma"/>
        <family val="2"/>
      </rPr>
      <t>111.321%</t>
    </r>
  </si>
  <si>
    <r>
      <t xml:space="preserve">TM </t>
    </r>
    <r>
      <rPr>
        <u/>
        <sz val="8"/>
        <color theme="1"/>
        <rFont val="Tahoma"/>
        <family val="2"/>
      </rPr>
      <t>808.400</t>
    </r>
  </si>
  <si>
    <r>
      <t xml:space="preserve">T </t>
    </r>
    <r>
      <rPr>
        <u/>
        <sz val="8"/>
        <color rgb="FF0000FF"/>
        <rFont val="Tahoma"/>
        <family val="2"/>
      </rPr>
      <t>828.900</t>
    </r>
  </si>
  <si>
    <r>
      <t xml:space="preserve">T </t>
    </r>
    <r>
      <rPr>
        <u/>
        <sz val="8"/>
        <color rgb="FF0000FF"/>
        <rFont val="Tahoma"/>
        <family val="2"/>
      </rPr>
      <t>110.971%</t>
    </r>
  </si>
  <si>
    <r>
      <t xml:space="preserve">TM </t>
    </r>
    <r>
      <rPr>
        <u/>
        <sz val="8"/>
        <color rgb="FF0000FF"/>
        <rFont val="Tahoma"/>
        <family val="2"/>
      </rPr>
      <t>807.400</t>
    </r>
  </si>
  <si>
    <r>
      <t xml:space="preserve">T </t>
    </r>
    <r>
      <rPr>
        <u/>
        <sz val="8"/>
        <color rgb="FF0000FF"/>
        <rFont val="Tahoma"/>
        <family val="2"/>
      </rPr>
      <t>2.412</t>
    </r>
  </si>
  <si>
    <r>
      <t xml:space="preserve">T </t>
    </r>
    <r>
      <rPr>
        <u/>
        <sz val="8"/>
        <color rgb="FF0000FF"/>
        <rFont val="Tahoma"/>
        <family val="2"/>
      </rPr>
      <t>0.318%</t>
    </r>
  </si>
  <si>
    <r>
      <t xml:space="preserve">TM </t>
    </r>
    <r>
      <rPr>
        <u/>
        <sz val="8"/>
        <color rgb="FF0000FF"/>
        <rFont val="Tahoma"/>
        <family val="2"/>
      </rPr>
      <t>1.528</t>
    </r>
  </si>
  <si>
    <r>
      <t xml:space="preserve">TM </t>
    </r>
    <r>
      <rPr>
        <u/>
        <sz val="8"/>
        <color rgb="FF0000FF"/>
        <rFont val="Tahoma"/>
        <family val="2"/>
      </rPr>
      <t>0.189</t>
    </r>
  </si>
  <si>
    <r>
      <t xml:space="preserve">T </t>
    </r>
    <r>
      <rPr>
        <u/>
        <sz val="8"/>
        <color theme="1"/>
        <rFont val="Tahoma"/>
        <family val="2"/>
      </rPr>
      <t>107.894%</t>
    </r>
  </si>
  <si>
    <r>
      <t xml:space="preserve">M </t>
    </r>
    <r>
      <rPr>
        <u/>
        <sz val="8"/>
        <color theme="1"/>
        <rFont val="Tahoma"/>
        <family val="2"/>
      </rPr>
      <t>175.100</t>
    </r>
  </si>
  <si>
    <r>
      <t xml:space="preserve">T </t>
    </r>
    <r>
      <rPr>
        <u/>
        <sz val="8"/>
        <color theme="1"/>
        <rFont val="Tahoma"/>
        <family val="2"/>
      </rPr>
      <t>1572.000</t>
    </r>
  </si>
  <si>
    <r>
      <t xml:space="preserve">T </t>
    </r>
    <r>
      <rPr>
        <u/>
        <sz val="8"/>
        <color theme="1"/>
        <rFont val="Tahoma"/>
        <family val="2"/>
      </rPr>
      <t>109.019%</t>
    </r>
  </si>
  <si>
    <r>
      <t xml:space="preserve">M </t>
    </r>
    <r>
      <rPr>
        <u/>
        <sz val="8"/>
        <color theme="1"/>
        <rFont val="Tahoma"/>
        <family val="2"/>
      </rPr>
      <t>174.200</t>
    </r>
  </si>
  <si>
    <r>
      <t xml:space="preserve">T </t>
    </r>
    <r>
      <rPr>
        <u/>
        <sz val="8"/>
        <color theme="1"/>
        <rFont val="Tahoma"/>
        <family val="2"/>
      </rPr>
      <t>1559.000</t>
    </r>
  </si>
  <si>
    <r>
      <t xml:space="preserve">T </t>
    </r>
    <r>
      <rPr>
        <u/>
        <sz val="8"/>
        <color theme="1"/>
        <rFont val="Tahoma"/>
        <family val="2"/>
      </rPr>
      <t>108.782%</t>
    </r>
  </si>
  <si>
    <r>
      <t xml:space="preserve">M </t>
    </r>
    <r>
      <rPr>
        <u/>
        <sz val="8"/>
        <color theme="1"/>
        <rFont val="Tahoma"/>
        <family val="2"/>
      </rPr>
      <t>174.800</t>
    </r>
  </si>
  <si>
    <r>
      <t xml:space="preserve">T </t>
    </r>
    <r>
      <rPr>
        <u/>
        <sz val="8"/>
        <color theme="1"/>
        <rFont val="Tahoma"/>
        <family val="2"/>
      </rPr>
      <t>1555.000</t>
    </r>
  </si>
  <si>
    <r>
      <t xml:space="preserve">T </t>
    </r>
    <r>
      <rPr>
        <u/>
        <sz val="8"/>
        <color rgb="FF0000FF"/>
        <rFont val="Tahoma"/>
        <family val="2"/>
      </rPr>
      <t>108.565%</t>
    </r>
  </si>
  <si>
    <r>
      <t xml:space="preserve">M </t>
    </r>
    <r>
      <rPr>
        <u/>
        <sz val="8"/>
        <color rgb="FF0000FF"/>
        <rFont val="Tahoma"/>
        <family val="2"/>
      </rPr>
      <t>174.700</t>
    </r>
  </si>
  <si>
    <r>
      <t xml:space="preserve">T </t>
    </r>
    <r>
      <rPr>
        <u/>
        <sz val="8"/>
        <color rgb="FF0000FF"/>
        <rFont val="Tahoma"/>
        <family val="2"/>
      </rPr>
      <t>1562.000</t>
    </r>
  </si>
  <si>
    <r>
      <t xml:space="preserve">T </t>
    </r>
    <r>
      <rPr>
        <u/>
        <sz val="8"/>
        <color rgb="FF0000FF"/>
        <rFont val="Tahoma"/>
        <family val="2"/>
      </rPr>
      <t>0.593%</t>
    </r>
  </si>
  <si>
    <r>
      <t xml:space="preserve">M </t>
    </r>
    <r>
      <rPr>
        <u/>
        <sz val="8"/>
        <color rgb="FF0000FF"/>
        <rFont val="Tahoma"/>
        <family val="2"/>
      </rPr>
      <t>0.462</t>
    </r>
  </si>
  <si>
    <r>
      <t xml:space="preserve">T </t>
    </r>
    <r>
      <rPr>
        <u/>
        <sz val="8"/>
        <color rgb="FF0000FF"/>
        <rFont val="Tahoma"/>
        <family val="2"/>
      </rPr>
      <t>8.830</t>
    </r>
  </si>
  <si>
    <r>
      <t xml:space="preserve">T </t>
    </r>
    <r>
      <rPr>
        <u/>
        <sz val="8"/>
        <color rgb="FF0000FF"/>
        <rFont val="Tahoma"/>
        <family val="2"/>
      </rPr>
      <t>0.546</t>
    </r>
  </si>
  <si>
    <r>
      <t xml:space="preserve">M </t>
    </r>
    <r>
      <rPr>
        <u/>
        <sz val="8"/>
        <color rgb="FF0000FF"/>
        <rFont val="Tahoma"/>
        <family val="2"/>
      </rPr>
      <t>0.264</t>
    </r>
  </si>
  <si>
    <r>
      <t xml:space="preserve">T </t>
    </r>
    <r>
      <rPr>
        <u/>
        <sz val="8"/>
        <color rgb="FF0000FF"/>
        <rFont val="Tahoma"/>
        <family val="2"/>
      </rPr>
      <t>0.565</t>
    </r>
  </si>
  <si>
    <r>
      <t xml:space="preserve">T </t>
    </r>
    <r>
      <rPr>
        <u/>
        <sz val="8"/>
        <color theme="1"/>
        <rFont val="Tahoma"/>
        <family val="2"/>
      </rPr>
      <t>109.950%</t>
    </r>
  </si>
  <si>
    <r>
      <t xml:space="preserve">T </t>
    </r>
    <r>
      <rPr>
        <u/>
        <sz val="8"/>
        <color theme="1"/>
        <rFont val="Tahoma"/>
        <family val="2"/>
      </rPr>
      <t>114.899%</t>
    </r>
  </si>
  <si>
    <r>
      <t xml:space="preserve">T </t>
    </r>
    <r>
      <rPr>
        <u/>
        <sz val="8"/>
        <color theme="1"/>
        <rFont val="Tahoma"/>
        <family val="2"/>
      </rPr>
      <t>109.845%</t>
    </r>
  </si>
  <si>
    <r>
      <t xml:space="preserve">T </t>
    </r>
    <r>
      <rPr>
        <u/>
        <sz val="8"/>
        <color theme="1"/>
        <rFont val="Tahoma"/>
        <family val="2"/>
      </rPr>
      <t>115.733%</t>
    </r>
  </si>
  <si>
    <r>
      <t xml:space="preserve">T </t>
    </r>
    <r>
      <rPr>
        <u/>
        <sz val="8"/>
        <color theme="1"/>
        <rFont val="Tahoma"/>
        <family val="2"/>
      </rPr>
      <t>110.524%</t>
    </r>
  </si>
  <si>
    <r>
      <t xml:space="preserve">T </t>
    </r>
    <r>
      <rPr>
        <u/>
        <sz val="8"/>
        <color theme="1"/>
        <rFont val="Tahoma"/>
        <family val="2"/>
      </rPr>
      <t>115.484%</t>
    </r>
  </si>
  <si>
    <r>
      <t xml:space="preserve">T </t>
    </r>
    <r>
      <rPr>
        <u/>
        <sz val="8"/>
        <color rgb="FF0000FF"/>
        <rFont val="Tahoma"/>
        <family val="2"/>
      </rPr>
      <t>110.106%</t>
    </r>
  </si>
  <si>
    <r>
      <t xml:space="preserve">T </t>
    </r>
    <r>
      <rPr>
        <u/>
        <sz val="8"/>
        <color rgb="FF0000FF"/>
        <rFont val="Tahoma"/>
        <family val="2"/>
      </rPr>
      <t>115.372%</t>
    </r>
  </si>
  <si>
    <r>
      <t xml:space="preserve">T </t>
    </r>
    <r>
      <rPr>
        <u/>
        <sz val="8"/>
        <color rgb="FF0000FF"/>
        <rFont val="Tahoma"/>
        <family val="2"/>
      </rPr>
      <t>0.428%</t>
    </r>
  </si>
  <si>
    <r>
      <t xml:space="preserve">T </t>
    </r>
    <r>
      <rPr>
        <u/>
        <sz val="8"/>
        <color rgb="FF0000FF"/>
        <rFont val="Tahoma"/>
        <family val="2"/>
      </rPr>
      <t>0.371</t>
    </r>
  </si>
  <si>
    <r>
      <t>573132</t>
    </r>
    <r>
      <rPr>
        <sz val="7"/>
        <color theme="1"/>
        <rFont val="Tahoma"/>
        <family val="2"/>
      </rPr>
      <t>7/11/2013 8:46:49 PM</t>
    </r>
  </si>
  <si>
    <r>
      <t xml:space="preserve">T </t>
    </r>
    <r>
      <rPr>
        <u/>
        <sz val="8"/>
        <color theme="1"/>
        <rFont val="Tahoma"/>
        <family val="2"/>
      </rPr>
      <t>3746.000</t>
    </r>
  </si>
  <si>
    <r>
      <t xml:space="preserve">T </t>
    </r>
    <r>
      <rPr>
        <u/>
        <sz val="8"/>
        <color theme="1"/>
        <rFont val="Tahoma"/>
        <family val="2"/>
      </rPr>
      <t>4568.000</t>
    </r>
  </si>
  <si>
    <r>
      <t xml:space="preserve">T </t>
    </r>
    <r>
      <rPr>
        <u/>
        <sz val="8"/>
        <color theme="1"/>
        <rFont val="Tahoma"/>
        <family val="2"/>
      </rPr>
      <t>7132.000</t>
    </r>
  </si>
  <si>
    <r>
      <t xml:space="preserve">T </t>
    </r>
    <r>
      <rPr>
        <u/>
        <sz val="8"/>
        <color theme="1"/>
        <rFont val="Tahoma"/>
        <family val="2"/>
      </rPr>
      <t>19950.000</t>
    </r>
  </si>
  <si>
    <r>
      <t xml:space="preserve">T </t>
    </r>
    <r>
      <rPr>
        <u/>
        <sz val="8"/>
        <color theme="1"/>
        <rFont val="Tahoma"/>
        <family val="2"/>
      </rPr>
      <t>3089.000</t>
    </r>
  </si>
  <si>
    <r>
      <t xml:space="preserve">T </t>
    </r>
    <r>
      <rPr>
        <u/>
        <sz val="8"/>
        <color theme="1"/>
        <rFont val="Tahoma"/>
        <family val="2"/>
      </rPr>
      <t>118.854%</t>
    </r>
  </si>
  <si>
    <r>
      <t xml:space="preserve">T </t>
    </r>
    <r>
      <rPr>
        <u/>
        <sz val="8"/>
        <color theme="1"/>
        <rFont val="Tahoma"/>
        <family val="2"/>
      </rPr>
      <t>3229.000</t>
    </r>
  </si>
  <si>
    <r>
      <t xml:space="preserve">T </t>
    </r>
    <r>
      <rPr>
        <u/>
        <sz val="8"/>
        <color theme="1"/>
        <rFont val="Tahoma"/>
        <family val="2"/>
      </rPr>
      <t>44650.000</t>
    </r>
  </si>
  <si>
    <r>
      <t xml:space="preserve">T </t>
    </r>
    <r>
      <rPr>
        <u/>
        <sz val="8"/>
        <color theme="1"/>
        <rFont val="Tahoma"/>
        <family val="2"/>
      </rPr>
      <t>3754.000</t>
    </r>
  </si>
  <si>
    <r>
      <t xml:space="preserve">T </t>
    </r>
    <r>
      <rPr>
        <u/>
        <sz val="8"/>
        <color theme="1"/>
        <rFont val="Tahoma"/>
        <family val="2"/>
      </rPr>
      <t>4571.000</t>
    </r>
  </si>
  <si>
    <r>
      <t xml:space="preserve">T </t>
    </r>
    <r>
      <rPr>
        <u/>
        <sz val="8"/>
        <color theme="1"/>
        <rFont val="Tahoma"/>
        <family val="2"/>
      </rPr>
      <t>7126.000</t>
    </r>
  </si>
  <si>
    <r>
      <t xml:space="preserve">T </t>
    </r>
    <r>
      <rPr>
        <u/>
        <sz val="8"/>
        <color theme="1"/>
        <rFont val="Tahoma"/>
        <family val="2"/>
      </rPr>
      <t>19930.000</t>
    </r>
  </si>
  <si>
    <r>
      <t xml:space="preserve">T </t>
    </r>
    <r>
      <rPr>
        <u/>
        <sz val="8"/>
        <color theme="1"/>
        <rFont val="Tahoma"/>
        <family val="2"/>
      </rPr>
      <t>3063.000</t>
    </r>
  </si>
  <si>
    <r>
      <t xml:space="preserve">T </t>
    </r>
    <r>
      <rPr>
        <u/>
        <sz val="8"/>
        <color theme="1"/>
        <rFont val="Tahoma"/>
        <family val="2"/>
      </rPr>
      <t>119.209%</t>
    </r>
  </si>
  <si>
    <r>
      <t xml:space="preserve">T </t>
    </r>
    <r>
      <rPr>
        <u/>
        <sz val="8"/>
        <color theme="1"/>
        <rFont val="Tahoma"/>
        <family val="2"/>
      </rPr>
      <t>3216.000</t>
    </r>
  </si>
  <si>
    <r>
      <t xml:space="preserve">T </t>
    </r>
    <r>
      <rPr>
        <u/>
        <sz val="8"/>
        <color theme="1"/>
        <rFont val="Tahoma"/>
        <family val="2"/>
      </rPr>
      <t>45170.000</t>
    </r>
  </si>
  <si>
    <r>
      <t xml:space="preserve">T </t>
    </r>
    <r>
      <rPr>
        <u/>
        <sz val="8"/>
        <color theme="1"/>
        <rFont val="Tahoma"/>
        <family val="2"/>
      </rPr>
      <t>3748.000</t>
    </r>
  </si>
  <si>
    <r>
      <t xml:space="preserve">T </t>
    </r>
    <r>
      <rPr>
        <u/>
        <sz val="8"/>
        <color theme="1"/>
        <rFont val="Tahoma"/>
        <family val="2"/>
      </rPr>
      <t>4541.000</t>
    </r>
  </si>
  <si>
    <r>
      <t xml:space="preserve">T </t>
    </r>
    <r>
      <rPr>
        <u/>
        <sz val="8"/>
        <color theme="1"/>
        <rFont val="Tahoma"/>
        <family val="2"/>
      </rPr>
      <t>7146.000</t>
    </r>
  </si>
  <si>
    <r>
      <t xml:space="preserve">T </t>
    </r>
    <r>
      <rPr>
        <u/>
        <sz val="8"/>
        <color theme="1"/>
        <rFont val="Tahoma"/>
        <family val="2"/>
      </rPr>
      <t>19880.000</t>
    </r>
  </si>
  <si>
    <r>
      <t xml:space="preserve">T </t>
    </r>
    <r>
      <rPr>
        <u/>
        <sz val="8"/>
        <color theme="1"/>
        <rFont val="Tahoma"/>
        <family val="2"/>
      </rPr>
      <t>3050.000</t>
    </r>
  </si>
  <si>
    <r>
      <t xml:space="preserve">T </t>
    </r>
    <r>
      <rPr>
        <u/>
        <sz val="8"/>
        <color theme="1"/>
        <rFont val="Tahoma"/>
        <family val="2"/>
      </rPr>
      <t>119.462%</t>
    </r>
  </si>
  <si>
    <r>
      <t xml:space="preserve">T </t>
    </r>
    <r>
      <rPr>
        <u/>
        <sz val="8"/>
        <color theme="1"/>
        <rFont val="Tahoma"/>
        <family val="2"/>
      </rPr>
      <t>44950.000</t>
    </r>
  </si>
  <si>
    <r>
      <t xml:space="preserve">T </t>
    </r>
    <r>
      <rPr>
        <u/>
        <sz val="8"/>
        <color rgb="FF0000FF"/>
        <rFont val="Tahoma"/>
        <family val="2"/>
      </rPr>
      <t>3749.000</t>
    </r>
  </si>
  <si>
    <r>
      <t xml:space="preserve">T </t>
    </r>
    <r>
      <rPr>
        <u/>
        <sz val="8"/>
        <color rgb="FF0000FF"/>
        <rFont val="Tahoma"/>
        <family val="2"/>
      </rPr>
      <t>4560.000</t>
    </r>
  </si>
  <si>
    <r>
      <t xml:space="preserve">T </t>
    </r>
    <r>
      <rPr>
        <u/>
        <sz val="8"/>
        <color rgb="FF0000FF"/>
        <rFont val="Tahoma"/>
        <family val="2"/>
      </rPr>
      <t>7134.000</t>
    </r>
  </si>
  <si>
    <r>
      <t xml:space="preserve">T </t>
    </r>
    <r>
      <rPr>
        <u/>
        <sz val="8"/>
        <color rgb="FF0000FF"/>
        <rFont val="Tahoma"/>
        <family val="2"/>
      </rPr>
      <t>19920.000</t>
    </r>
  </si>
  <si>
    <r>
      <t xml:space="preserve">T </t>
    </r>
    <r>
      <rPr>
        <u/>
        <sz val="8"/>
        <color rgb="FF0000FF"/>
        <rFont val="Tahoma"/>
        <family val="2"/>
      </rPr>
      <t>3067.000</t>
    </r>
  </si>
  <si>
    <r>
      <t xml:space="preserve">T </t>
    </r>
    <r>
      <rPr>
        <u/>
        <sz val="8"/>
        <color rgb="FF0000FF"/>
        <rFont val="Tahoma"/>
        <family val="2"/>
      </rPr>
      <t>119.175%</t>
    </r>
  </si>
  <si>
    <r>
      <t xml:space="preserve">T </t>
    </r>
    <r>
      <rPr>
        <u/>
        <sz val="8"/>
        <color rgb="FF0000FF"/>
        <rFont val="Tahoma"/>
        <family val="2"/>
      </rPr>
      <t>3221.000</t>
    </r>
  </si>
  <si>
    <r>
      <t xml:space="preserve">T </t>
    </r>
    <r>
      <rPr>
        <u/>
        <sz val="8"/>
        <color rgb="FF0000FF"/>
        <rFont val="Tahoma"/>
        <family val="2"/>
      </rPr>
      <t>44920.000</t>
    </r>
  </si>
  <si>
    <r>
      <t xml:space="preserve">T </t>
    </r>
    <r>
      <rPr>
        <u/>
        <sz val="8"/>
        <color rgb="FF0000FF"/>
        <rFont val="Tahoma"/>
        <family val="2"/>
      </rPr>
      <t>4.251</t>
    </r>
  </si>
  <si>
    <r>
      <t xml:space="preserve">T </t>
    </r>
    <r>
      <rPr>
        <u/>
        <sz val="8"/>
        <color rgb="FF0000FF"/>
        <rFont val="Tahoma"/>
        <family val="2"/>
      </rPr>
      <t>16.470</t>
    </r>
  </si>
  <si>
    <r>
      <t xml:space="preserve">T </t>
    </r>
    <r>
      <rPr>
        <u/>
        <sz val="8"/>
        <color rgb="FF0000FF"/>
        <rFont val="Tahoma"/>
        <family val="2"/>
      </rPr>
      <t>10.410</t>
    </r>
  </si>
  <si>
    <r>
      <t xml:space="preserve">T </t>
    </r>
    <r>
      <rPr>
        <u/>
        <sz val="8"/>
        <color rgb="FF0000FF"/>
        <rFont val="Tahoma"/>
        <family val="2"/>
      </rPr>
      <t>32.770</t>
    </r>
  </si>
  <si>
    <r>
      <t xml:space="preserve">T </t>
    </r>
    <r>
      <rPr>
        <u/>
        <sz val="8"/>
        <color rgb="FF0000FF"/>
        <rFont val="Tahoma"/>
        <family val="2"/>
      </rPr>
      <t>19.820</t>
    </r>
  </si>
  <si>
    <r>
      <t xml:space="preserve">T </t>
    </r>
    <r>
      <rPr>
        <u/>
        <sz val="8"/>
        <color rgb="FF0000FF"/>
        <rFont val="Tahoma"/>
        <family val="2"/>
      </rPr>
      <t>0.305%</t>
    </r>
  </si>
  <si>
    <r>
      <t xml:space="preserve">T </t>
    </r>
    <r>
      <rPr>
        <u/>
        <sz val="8"/>
        <color rgb="FF0000FF"/>
        <rFont val="Tahoma"/>
        <family val="2"/>
      </rPr>
      <t>7.445</t>
    </r>
  </si>
  <si>
    <r>
      <t xml:space="preserve">T </t>
    </r>
    <r>
      <rPr>
        <u/>
        <sz val="8"/>
        <color rgb="FF0000FF"/>
        <rFont val="Tahoma"/>
        <family val="2"/>
      </rPr>
      <t>258.900</t>
    </r>
  </si>
  <si>
    <r>
      <t xml:space="preserve">T </t>
    </r>
    <r>
      <rPr>
        <u/>
        <sz val="8"/>
        <color rgb="FF0000FF"/>
        <rFont val="Tahoma"/>
        <family val="2"/>
      </rPr>
      <t>0.113</t>
    </r>
  </si>
  <si>
    <r>
      <t xml:space="preserve">T </t>
    </r>
    <r>
      <rPr>
        <u/>
        <sz val="8"/>
        <color rgb="FF0000FF"/>
        <rFont val="Tahoma"/>
        <family val="2"/>
      </rPr>
      <t>0.361</t>
    </r>
  </si>
  <si>
    <r>
      <t xml:space="preserve">T </t>
    </r>
    <r>
      <rPr>
        <u/>
        <sz val="8"/>
        <color rgb="FF0000FF"/>
        <rFont val="Tahoma"/>
        <family val="2"/>
      </rPr>
      <t>0.165</t>
    </r>
  </si>
  <si>
    <r>
      <t xml:space="preserve">T </t>
    </r>
    <r>
      <rPr>
        <u/>
        <sz val="8"/>
        <color rgb="FF0000FF"/>
        <rFont val="Tahoma"/>
        <family val="2"/>
      </rPr>
      <t>0.646</t>
    </r>
  </si>
  <si>
    <r>
      <t xml:space="preserve">T </t>
    </r>
    <r>
      <rPr>
        <u/>
        <sz val="8"/>
        <color rgb="FF0000FF"/>
        <rFont val="Tahoma"/>
        <family val="2"/>
      </rPr>
      <t>0.576</t>
    </r>
  </si>
  <si>
    <r>
      <t xml:space="preserve">T </t>
    </r>
    <r>
      <rPr>
        <u/>
        <sz val="8"/>
        <color theme="1"/>
        <rFont val="Tahoma"/>
        <family val="2"/>
      </rPr>
      <t>110.769%</t>
    </r>
  </si>
  <si>
    <r>
      <t xml:space="preserve">T </t>
    </r>
    <r>
      <rPr>
        <u/>
        <sz val="8"/>
        <color theme="1"/>
        <rFont val="Tahoma"/>
        <family val="2"/>
      </rPr>
      <t>110.940%</t>
    </r>
  </si>
  <si>
    <r>
      <t xml:space="preserve">T </t>
    </r>
    <r>
      <rPr>
        <u/>
        <sz val="8"/>
        <color theme="1"/>
        <rFont val="Tahoma"/>
        <family val="2"/>
      </rPr>
      <t>110.532%</t>
    </r>
  </si>
  <si>
    <r>
      <t xml:space="preserve">T </t>
    </r>
    <r>
      <rPr>
        <u/>
        <sz val="8"/>
        <color rgb="FF0000FF"/>
        <rFont val="Tahoma"/>
        <family val="2"/>
      </rPr>
      <t>110.747%</t>
    </r>
  </si>
  <si>
    <r>
      <t xml:space="preserve">T </t>
    </r>
    <r>
      <rPr>
        <u/>
        <sz val="8"/>
        <color rgb="FF0000FF"/>
        <rFont val="Tahoma"/>
        <family val="2"/>
      </rPr>
      <t>0.205%</t>
    </r>
  </si>
  <si>
    <r>
      <t xml:space="preserve">T </t>
    </r>
    <r>
      <rPr>
        <u/>
        <sz val="8"/>
        <color rgb="FF0000FF"/>
        <rFont val="Tahoma"/>
        <family val="2"/>
      </rPr>
      <t>0.185</t>
    </r>
  </si>
  <si>
    <r>
      <t xml:space="preserve">T </t>
    </r>
    <r>
      <rPr>
        <u/>
        <sz val="8"/>
        <color theme="1"/>
        <rFont val="Tahoma"/>
        <family val="2"/>
      </rPr>
      <t>109.441%</t>
    </r>
  </si>
  <si>
    <r>
      <t xml:space="preserve">T </t>
    </r>
    <r>
      <rPr>
        <u/>
        <sz val="8"/>
        <color theme="1"/>
        <rFont val="Tahoma"/>
        <family val="2"/>
      </rPr>
      <t>109.229%</t>
    </r>
  </si>
  <si>
    <r>
      <t xml:space="preserve">T </t>
    </r>
    <r>
      <rPr>
        <u/>
        <sz val="8"/>
        <color rgb="FF0000FF"/>
        <rFont val="Tahoma"/>
        <family val="2"/>
      </rPr>
      <t>109.237%</t>
    </r>
  </si>
  <si>
    <r>
      <t xml:space="preserve">T </t>
    </r>
    <r>
      <rPr>
        <u/>
        <sz val="8"/>
        <color rgb="FF0000FF"/>
        <rFont val="Tahoma"/>
        <family val="2"/>
      </rPr>
      <t>0.200%</t>
    </r>
  </si>
  <si>
    <r>
      <t xml:space="preserve">T </t>
    </r>
    <r>
      <rPr>
        <u/>
        <sz val="8"/>
        <color theme="1"/>
        <rFont val="Tahoma"/>
        <family val="2"/>
      </rPr>
      <t>98.489%</t>
    </r>
  </si>
  <si>
    <r>
      <t xml:space="preserve">T </t>
    </r>
    <r>
      <rPr>
        <u/>
        <sz val="8"/>
        <color theme="1"/>
        <rFont val="Tahoma"/>
        <family val="2"/>
      </rPr>
      <t>104.704%</t>
    </r>
  </si>
  <si>
    <r>
      <t xml:space="preserve">T </t>
    </r>
    <r>
      <rPr>
        <u/>
        <sz val="8"/>
        <color theme="1"/>
        <rFont val="Tahoma"/>
        <family val="2"/>
      </rPr>
      <t>98.957%</t>
    </r>
  </si>
  <si>
    <r>
      <t xml:space="preserve">T </t>
    </r>
    <r>
      <rPr>
        <u/>
        <sz val="8"/>
        <color theme="1"/>
        <rFont val="Tahoma"/>
        <family val="2"/>
      </rPr>
      <t>104.789%</t>
    </r>
  </si>
  <si>
    <r>
      <t xml:space="preserve">T </t>
    </r>
    <r>
      <rPr>
        <u/>
        <sz val="8"/>
        <color theme="1"/>
        <rFont val="Tahoma"/>
        <family val="2"/>
      </rPr>
      <t>100.585%</t>
    </r>
  </si>
  <si>
    <r>
      <t xml:space="preserve">T </t>
    </r>
    <r>
      <rPr>
        <u/>
        <sz val="8"/>
        <color theme="1"/>
        <rFont val="Tahoma"/>
        <family val="2"/>
      </rPr>
      <t>104.491%</t>
    </r>
  </si>
  <si>
    <r>
      <t xml:space="preserve">T </t>
    </r>
    <r>
      <rPr>
        <u/>
        <sz val="8"/>
        <color rgb="FF0000FF"/>
        <rFont val="Tahoma"/>
        <family val="2"/>
      </rPr>
      <t>99.344%</t>
    </r>
  </si>
  <si>
    <r>
      <t xml:space="preserve">T </t>
    </r>
    <r>
      <rPr>
        <u/>
        <sz val="8"/>
        <color rgb="FF0000FF"/>
        <rFont val="Tahoma"/>
        <family val="2"/>
      </rPr>
      <t>104.661%</t>
    </r>
  </si>
  <si>
    <r>
      <t xml:space="preserve">T </t>
    </r>
    <r>
      <rPr>
        <u/>
        <sz val="8"/>
        <color rgb="FF0000FF"/>
        <rFont val="Tahoma"/>
        <family val="2"/>
      </rPr>
      <t>1.100%</t>
    </r>
  </si>
  <si>
    <r>
      <t xml:space="preserve">T </t>
    </r>
    <r>
      <rPr>
        <u/>
        <sz val="8"/>
        <color rgb="FF0000FF"/>
        <rFont val="Tahoma"/>
        <family val="2"/>
      </rPr>
      <t>0.154%</t>
    </r>
  </si>
  <si>
    <r>
      <t xml:space="preserve">T </t>
    </r>
    <r>
      <rPr>
        <u/>
        <sz val="8"/>
        <color rgb="FF0000FF"/>
        <rFont val="Tahoma"/>
        <family val="2"/>
      </rPr>
      <t>1.108</t>
    </r>
  </si>
  <si>
    <r>
      <t xml:space="preserve">T </t>
    </r>
    <r>
      <rPr>
        <u/>
        <sz val="8"/>
        <color rgb="FF0000FF"/>
        <rFont val="Tahoma"/>
        <family val="2"/>
      </rPr>
      <t>0.147</t>
    </r>
  </si>
  <si>
    <r>
      <t>573125</t>
    </r>
    <r>
      <rPr>
        <sz val="7"/>
        <color theme="1"/>
        <rFont val="Tahoma"/>
        <family val="2"/>
      </rPr>
      <t>7/11/2013 8:54:37 PM</t>
    </r>
  </si>
  <si>
    <r>
      <t xml:space="preserve">T </t>
    </r>
    <r>
      <rPr>
        <u/>
        <sz val="8"/>
        <color theme="1"/>
        <rFont val="Tahoma"/>
        <family val="2"/>
      </rPr>
      <t>19070.000</t>
    </r>
  </si>
  <si>
    <r>
      <t xml:space="preserve">T </t>
    </r>
    <r>
      <rPr>
        <u/>
        <sz val="8"/>
        <color theme="1"/>
        <rFont val="Tahoma"/>
        <family val="2"/>
      </rPr>
      <t>23610.000</t>
    </r>
  </si>
  <si>
    <r>
      <t xml:space="preserve">T </t>
    </r>
    <r>
      <rPr>
        <u/>
        <sz val="8"/>
        <color theme="1"/>
        <rFont val="Tahoma"/>
        <family val="2"/>
      </rPr>
      <t>20090.000</t>
    </r>
  </si>
  <si>
    <r>
      <t xml:space="preserve">TM </t>
    </r>
    <r>
      <rPr>
        <u/>
        <sz val="8"/>
        <color theme="1"/>
        <rFont val="Tahoma"/>
        <family val="2"/>
      </rPr>
      <t>78610.000</t>
    </r>
  </si>
  <si>
    <r>
      <t xml:space="preserve">T </t>
    </r>
    <r>
      <rPr>
        <u/>
        <sz val="8"/>
        <color theme="1"/>
        <rFont val="Tahoma"/>
        <family val="2"/>
      </rPr>
      <t>17520.000</t>
    </r>
  </si>
  <si>
    <r>
      <t xml:space="preserve">TM </t>
    </r>
    <r>
      <rPr>
        <u/>
        <sz val="8"/>
        <color theme="1"/>
        <rFont val="Tahoma"/>
        <family val="2"/>
      </rPr>
      <t>120800.000</t>
    </r>
  </si>
  <si>
    <r>
      <t xml:space="preserve">T </t>
    </r>
    <r>
      <rPr>
        <u/>
        <sz val="8"/>
        <color theme="1"/>
        <rFont val="Tahoma"/>
        <family val="2"/>
      </rPr>
      <t>114.949%</t>
    </r>
  </si>
  <si>
    <r>
      <t xml:space="preserve">T </t>
    </r>
    <r>
      <rPr>
        <u/>
        <sz val="8"/>
        <color theme="1"/>
        <rFont val="Tahoma"/>
        <family val="2"/>
      </rPr>
      <t>5022.000</t>
    </r>
  </si>
  <si>
    <r>
      <t xml:space="preserve">TM </t>
    </r>
    <r>
      <rPr>
        <u/>
        <sz val="8"/>
        <color theme="1"/>
        <rFont val="Tahoma"/>
        <family val="2"/>
      </rPr>
      <t>162500.000</t>
    </r>
  </si>
  <si>
    <r>
      <t xml:space="preserve">M </t>
    </r>
    <r>
      <rPr>
        <u/>
        <sz val="8"/>
        <color theme="1"/>
        <rFont val="Tahoma"/>
        <family val="2"/>
      </rPr>
      <t>1590.000</t>
    </r>
  </si>
  <si>
    <r>
      <t xml:space="preserve">T </t>
    </r>
    <r>
      <rPr>
        <u/>
        <sz val="8"/>
        <color theme="1"/>
        <rFont val="Tahoma"/>
        <family val="2"/>
      </rPr>
      <t>19120.000</t>
    </r>
  </si>
  <si>
    <r>
      <t xml:space="preserve">T </t>
    </r>
    <r>
      <rPr>
        <u/>
        <sz val="8"/>
        <color theme="1"/>
        <rFont val="Tahoma"/>
        <family val="2"/>
      </rPr>
      <t>23660.000</t>
    </r>
  </si>
  <si>
    <r>
      <t xml:space="preserve">T </t>
    </r>
    <r>
      <rPr>
        <u/>
        <sz val="8"/>
        <color theme="1"/>
        <rFont val="Tahoma"/>
        <family val="2"/>
      </rPr>
      <t>20070.000</t>
    </r>
  </si>
  <si>
    <r>
      <t xml:space="preserve">TM </t>
    </r>
    <r>
      <rPr>
        <u/>
        <sz val="8"/>
        <color theme="1"/>
        <rFont val="Tahoma"/>
        <family val="2"/>
      </rPr>
      <t>78330.000</t>
    </r>
  </si>
  <si>
    <r>
      <t xml:space="preserve">T </t>
    </r>
    <r>
      <rPr>
        <u/>
        <sz val="8"/>
        <color theme="1"/>
        <rFont val="Tahoma"/>
        <family val="2"/>
      </rPr>
      <t>17550.000</t>
    </r>
  </si>
  <si>
    <r>
      <t xml:space="preserve">TM </t>
    </r>
    <r>
      <rPr>
        <u/>
        <sz val="8"/>
        <color theme="1"/>
        <rFont val="Tahoma"/>
        <family val="2"/>
      </rPr>
      <t>119200.000</t>
    </r>
  </si>
  <si>
    <r>
      <t xml:space="preserve">T </t>
    </r>
    <r>
      <rPr>
        <u/>
        <sz val="8"/>
        <color theme="1"/>
        <rFont val="Tahoma"/>
        <family val="2"/>
      </rPr>
      <t>114.865%</t>
    </r>
  </si>
  <si>
    <r>
      <t xml:space="preserve">T </t>
    </r>
    <r>
      <rPr>
        <u/>
        <sz val="8"/>
        <color theme="1"/>
        <rFont val="Tahoma"/>
        <family val="2"/>
      </rPr>
      <t>4996.000</t>
    </r>
  </si>
  <si>
    <r>
      <t xml:space="preserve">T </t>
    </r>
    <r>
      <rPr>
        <u/>
        <sz val="8"/>
        <color theme="1"/>
        <rFont val="Tahoma"/>
        <family val="2"/>
      </rPr>
      <t>420.700</t>
    </r>
  </si>
  <si>
    <r>
      <t xml:space="preserve">TM </t>
    </r>
    <r>
      <rPr>
        <u/>
        <sz val="8"/>
        <color theme="1"/>
        <rFont val="Tahoma"/>
        <family val="2"/>
      </rPr>
      <t>159200.000</t>
    </r>
  </si>
  <si>
    <r>
      <t xml:space="preserve">M </t>
    </r>
    <r>
      <rPr>
        <u/>
        <sz val="8"/>
        <color theme="1"/>
        <rFont val="Tahoma"/>
        <family val="2"/>
      </rPr>
      <t>1591.000</t>
    </r>
  </si>
  <si>
    <r>
      <t xml:space="preserve">T </t>
    </r>
    <r>
      <rPr>
        <u/>
        <sz val="8"/>
        <color theme="1"/>
        <rFont val="Tahoma"/>
        <family val="2"/>
      </rPr>
      <t>23730.000</t>
    </r>
  </si>
  <si>
    <r>
      <t xml:space="preserve">T </t>
    </r>
    <r>
      <rPr>
        <u/>
        <sz val="8"/>
        <color theme="1"/>
        <rFont val="Tahoma"/>
        <family val="2"/>
      </rPr>
      <t>20170.000</t>
    </r>
  </si>
  <si>
    <r>
      <t xml:space="preserve">TM </t>
    </r>
    <r>
      <rPr>
        <u/>
        <sz val="8"/>
        <color theme="1"/>
        <rFont val="Tahoma"/>
        <family val="2"/>
      </rPr>
      <t>78620.000</t>
    </r>
  </si>
  <si>
    <r>
      <t xml:space="preserve">T </t>
    </r>
    <r>
      <rPr>
        <u/>
        <sz val="8"/>
        <color theme="1"/>
        <rFont val="Tahoma"/>
        <family val="2"/>
      </rPr>
      <t>17500.000</t>
    </r>
  </si>
  <si>
    <r>
      <t xml:space="preserve">TM </t>
    </r>
    <r>
      <rPr>
        <u/>
        <sz val="8"/>
        <color theme="1"/>
        <rFont val="Tahoma"/>
        <family val="2"/>
      </rPr>
      <t>120300.000</t>
    </r>
  </si>
  <si>
    <r>
      <t xml:space="preserve">T </t>
    </r>
    <r>
      <rPr>
        <u/>
        <sz val="8"/>
        <color theme="1"/>
        <rFont val="Tahoma"/>
        <family val="2"/>
      </rPr>
      <t>115.338%</t>
    </r>
  </si>
  <si>
    <r>
      <t xml:space="preserve">T </t>
    </r>
    <r>
      <rPr>
        <u/>
        <sz val="8"/>
        <color theme="1"/>
        <rFont val="Tahoma"/>
        <family val="2"/>
      </rPr>
      <t>4988.000</t>
    </r>
  </si>
  <si>
    <r>
      <t xml:space="preserve">T </t>
    </r>
    <r>
      <rPr>
        <u/>
        <sz val="8"/>
        <color theme="1"/>
        <rFont val="Tahoma"/>
        <family val="2"/>
      </rPr>
      <t>419.300</t>
    </r>
  </si>
  <si>
    <r>
      <t xml:space="preserve">TM </t>
    </r>
    <r>
      <rPr>
        <u/>
        <sz val="8"/>
        <color theme="1"/>
        <rFont val="Tahoma"/>
        <family val="2"/>
      </rPr>
      <t>160800.000</t>
    </r>
  </si>
  <si>
    <r>
      <t xml:space="preserve">M </t>
    </r>
    <r>
      <rPr>
        <u/>
        <sz val="8"/>
        <color theme="1"/>
        <rFont val="Tahoma"/>
        <family val="2"/>
      </rPr>
      <t>1586.000</t>
    </r>
  </si>
  <si>
    <r>
      <t xml:space="preserve">T </t>
    </r>
    <r>
      <rPr>
        <u/>
        <sz val="8"/>
        <color rgb="FF0000FF"/>
        <rFont val="Tahoma"/>
        <family val="2"/>
      </rPr>
      <t>19090.000</t>
    </r>
  </si>
  <si>
    <r>
      <t xml:space="preserve">T </t>
    </r>
    <r>
      <rPr>
        <u/>
        <sz val="8"/>
        <color rgb="FF0000FF"/>
        <rFont val="Tahoma"/>
        <family val="2"/>
      </rPr>
      <t>23670.000</t>
    </r>
  </si>
  <si>
    <r>
      <t xml:space="preserve">T </t>
    </r>
    <r>
      <rPr>
        <u/>
        <sz val="8"/>
        <color rgb="FF0000FF"/>
        <rFont val="Tahoma"/>
        <family val="2"/>
      </rPr>
      <t>20110.000</t>
    </r>
  </si>
  <si>
    <r>
      <t xml:space="preserve">TM </t>
    </r>
    <r>
      <rPr>
        <u/>
        <sz val="8"/>
        <color rgb="FF0000FF"/>
        <rFont val="Tahoma"/>
        <family val="2"/>
      </rPr>
      <t>78520.000</t>
    </r>
  </si>
  <si>
    <r>
      <t xml:space="preserve">T </t>
    </r>
    <r>
      <rPr>
        <u/>
        <sz val="8"/>
        <color rgb="FF0000FF"/>
        <rFont val="Tahoma"/>
        <family val="2"/>
      </rPr>
      <t>17520.000</t>
    </r>
  </si>
  <si>
    <r>
      <t xml:space="preserve">TM </t>
    </r>
    <r>
      <rPr>
        <u/>
        <sz val="8"/>
        <color rgb="FF0000FF"/>
        <rFont val="Tahoma"/>
        <family val="2"/>
      </rPr>
      <t>120100.000</t>
    </r>
  </si>
  <si>
    <r>
      <t xml:space="preserve">T </t>
    </r>
    <r>
      <rPr>
        <u/>
        <sz val="8"/>
        <color rgb="FF0000FF"/>
        <rFont val="Tahoma"/>
        <family val="2"/>
      </rPr>
      <t>115.051%</t>
    </r>
  </si>
  <si>
    <r>
      <t xml:space="preserve">T </t>
    </r>
    <r>
      <rPr>
        <u/>
        <sz val="8"/>
        <color rgb="FF0000FF"/>
        <rFont val="Tahoma"/>
        <family val="2"/>
      </rPr>
      <t>5002.000</t>
    </r>
  </si>
  <si>
    <r>
      <t xml:space="preserve">T </t>
    </r>
    <r>
      <rPr>
        <u/>
        <sz val="8"/>
        <color rgb="FF0000FF"/>
        <rFont val="Tahoma"/>
        <family val="2"/>
      </rPr>
      <t>420.200</t>
    </r>
  </si>
  <si>
    <r>
      <t xml:space="preserve">TM </t>
    </r>
    <r>
      <rPr>
        <u/>
        <sz val="8"/>
        <color rgb="FF0000FF"/>
        <rFont val="Tahoma"/>
        <family val="2"/>
      </rPr>
      <t>160800.000</t>
    </r>
  </si>
  <si>
    <r>
      <t xml:space="preserve">M </t>
    </r>
    <r>
      <rPr>
        <u/>
        <sz val="8"/>
        <color rgb="FF0000FF"/>
        <rFont val="Tahoma"/>
        <family val="2"/>
      </rPr>
      <t>1589.000</t>
    </r>
  </si>
  <si>
    <r>
      <t xml:space="preserve">T </t>
    </r>
    <r>
      <rPr>
        <u/>
        <sz val="8"/>
        <color rgb="FF0000FF"/>
        <rFont val="Tahoma"/>
        <family val="2"/>
      </rPr>
      <t>29.740</t>
    </r>
  </si>
  <si>
    <r>
      <t xml:space="preserve">T </t>
    </r>
    <r>
      <rPr>
        <u/>
        <sz val="8"/>
        <color rgb="FF0000FF"/>
        <rFont val="Tahoma"/>
        <family val="2"/>
      </rPr>
      <t>60.920</t>
    </r>
  </si>
  <si>
    <r>
      <t xml:space="preserve">T </t>
    </r>
    <r>
      <rPr>
        <u/>
        <sz val="8"/>
        <color rgb="FF0000FF"/>
        <rFont val="Tahoma"/>
        <family val="2"/>
      </rPr>
      <t>53.030</t>
    </r>
  </si>
  <si>
    <r>
      <t xml:space="preserve">TM </t>
    </r>
    <r>
      <rPr>
        <u/>
        <sz val="8"/>
        <color rgb="FF0000FF"/>
        <rFont val="Tahoma"/>
        <family val="2"/>
      </rPr>
      <t>163.400</t>
    </r>
  </si>
  <si>
    <r>
      <t xml:space="preserve">T </t>
    </r>
    <r>
      <rPr>
        <u/>
        <sz val="8"/>
        <color rgb="FF0000FF"/>
        <rFont val="Tahoma"/>
        <family val="2"/>
      </rPr>
      <t>24.880</t>
    </r>
  </si>
  <si>
    <r>
      <t xml:space="preserve">TM </t>
    </r>
    <r>
      <rPr>
        <u/>
        <sz val="8"/>
        <color rgb="FF0000FF"/>
        <rFont val="Tahoma"/>
        <family val="2"/>
      </rPr>
      <t>811.900</t>
    </r>
  </si>
  <si>
    <r>
      <t xml:space="preserve">T </t>
    </r>
    <r>
      <rPr>
        <u/>
        <sz val="8"/>
        <color rgb="FF0000FF"/>
        <rFont val="Tahoma"/>
        <family val="2"/>
      </rPr>
      <t>17.790</t>
    </r>
  </si>
  <si>
    <r>
      <t xml:space="preserve">TM </t>
    </r>
    <r>
      <rPr>
        <u/>
        <sz val="8"/>
        <color rgb="FF0000FF"/>
        <rFont val="Tahoma"/>
        <family val="2"/>
      </rPr>
      <t>1678.000</t>
    </r>
  </si>
  <si>
    <r>
      <t xml:space="preserve">M </t>
    </r>
    <r>
      <rPr>
        <u/>
        <sz val="8"/>
        <color rgb="FF0000FF"/>
        <rFont val="Tahoma"/>
        <family val="2"/>
      </rPr>
      <t>2.999</t>
    </r>
  </si>
  <si>
    <r>
      <t xml:space="preserve">T </t>
    </r>
    <r>
      <rPr>
        <u/>
        <sz val="8"/>
        <color rgb="FF0000FF"/>
        <rFont val="Tahoma"/>
        <family val="2"/>
      </rPr>
      <t>0.257</t>
    </r>
  </si>
  <si>
    <r>
      <t xml:space="preserve">T </t>
    </r>
    <r>
      <rPr>
        <u/>
        <sz val="8"/>
        <color rgb="FF0000FF"/>
        <rFont val="Tahoma"/>
        <family val="2"/>
      </rPr>
      <t>0.264</t>
    </r>
  </si>
  <si>
    <r>
      <t xml:space="preserve">TM </t>
    </r>
    <r>
      <rPr>
        <u/>
        <sz val="8"/>
        <color rgb="FF0000FF"/>
        <rFont val="Tahoma"/>
        <family val="2"/>
      </rPr>
      <t>0.208</t>
    </r>
  </si>
  <si>
    <r>
      <t xml:space="preserve">TM </t>
    </r>
    <r>
      <rPr>
        <u/>
        <sz val="8"/>
        <color rgb="FF0000FF"/>
        <rFont val="Tahoma"/>
        <family val="2"/>
      </rPr>
      <t>0.676</t>
    </r>
  </si>
  <si>
    <r>
      <t xml:space="preserve">T </t>
    </r>
    <r>
      <rPr>
        <u/>
        <sz val="8"/>
        <color rgb="FF0000FF"/>
        <rFont val="Tahoma"/>
        <family val="2"/>
      </rPr>
      <t>0.356</t>
    </r>
  </si>
  <si>
    <r>
      <t xml:space="preserve">T </t>
    </r>
    <r>
      <rPr>
        <u/>
        <sz val="8"/>
        <color rgb="FF0000FF"/>
        <rFont val="Tahoma"/>
        <family val="2"/>
      </rPr>
      <t>0.186</t>
    </r>
  </si>
  <si>
    <r>
      <t xml:space="preserve">TM </t>
    </r>
    <r>
      <rPr>
        <u/>
        <sz val="8"/>
        <color rgb="FF0000FF"/>
        <rFont val="Tahoma"/>
        <family val="2"/>
      </rPr>
      <t>1.043</t>
    </r>
  </si>
  <si>
    <r>
      <t xml:space="preserve">M </t>
    </r>
    <r>
      <rPr>
        <u/>
        <sz val="8"/>
        <color rgb="FF0000FF"/>
        <rFont val="Tahoma"/>
        <family val="2"/>
      </rPr>
      <t>0.189</t>
    </r>
  </si>
  <si>
    <r>
      <t xml:space="preserve">T </t>
    </r>
    <r>
      <rPr>
        <u/>
        <sz val="8"/>
        <color theme="1"/>
        <rFont val="Tahoma"/>
        <family val="2"/>
      </rPr>
      <t>1081.000</t>
    </r>
  </si>
  <si>
    <r>
      <t xml:space="preserve">T </t>
    </r>
    <r>
      <rPr>
        <u/>
        <sz val="8"/>
        <color theme="1"/>
        <rFont val="Tahoma"/>
        <family val="2"/>
      </rPr>
      <t>107.650%</t>
    </r>
  </si>
  <si>
    <r>
      <t xml:space="preserve">T </t>
    </r>
    <r>
      <rPr>
        <u/>
        <sz val="8"/>
        <color theme="1"/>
        <rFont val="Tahoma"/>
        <family val="2"/>
      </rPr>
      <t>1079.000</t>
    </r>
  </si>
  <si>
    <r>
      <t xml:space="preserve">T </t>
    </r>
    <r>
      <rPr>
        <u/>
        <sz val="8"/>
        <color theme="1"/>
        <rFont val="Tahoma"/>
        <family val="2"/>
      </rPr>
      <t>107.278%</t>
    </r>
  </si>
  <si>
    <r>
      <t xml:space="preserve">T </t>
    </r>
    <r>
      <rPr>
        <u/>
        <sz val="8"/>
        <color theme="1"/>
        <rFont val="Tahoma"/>
        <family val="2"/>
      </rPr>
      <t>1073.000</t>
    </r>
  </si>
  <si>
    <r>
      <t xml:space="preserve">T </t>
    </r>
    <r>
      <rPr>
        <u/>
        <sz val="8"/>
        <color theme="1"/>
        <rFont val="Tahoma"/>
        <family val="2"/>
      </rPr>
      <t>107.647%</t>
    </r>
  </si>
  <si>
    <r>
      <t xml:space="preserve">T </t>
    </r>
    <r>
      <rPr>
        <u/>
        <sz val="8"/>
        <color rgb="FF0000FF"/>
        <rFont val="Tahoma"/>
        <family val="2"/>
      </rPr>
      <t>1078.000</t>
    </r>
  </si>
  <si>
    <r>
      <t xml:space="preserve">T </t>
    </r>
    <r>
      <rPr>
        <u/>
        <sz val="8"/>
        <color rgb="FF0000FF"/>
        <rFont val="Tahoma"/>
        <family val="2"/>
      </rPr>
      <t>107.525%</t>
    </r>
  </si>
  <si>
    <r>
      <t xml:space="preserve">T </t>
    </r>
    <r>
      <rPr>
        <u/>
        <sz val="8"/>
        <color rgb="FF0000FF"/>
        <rFont val="Tahoma"/>
        <family val="2"/>
      </rPr>
      <t>3.910</t>
    </r>
  </si>
  <si>
    <r>
      <t xml:space="preserve">T </t>
    </r>
    <r>
      <rPr>
        <u/>
        <sz val="8"/>
        <color rgb="FF0000FF"/>
        <rFont val="Tahoma"/>
        <family val="2"/>
      </rPr>
      <t>0.214%</t>
    </r>
  </si>
  <si>
    <r>
      <t xml:space="preserve">T </t>
    </r>
    <r>
      <rPr>
        <u/>
        <sz val="8"/>
        <color rgb="FF0000FF"/>
        <rFont val="Tahoma"/>
        <family val="2"/>
      </rPr>
      <t>0.199</t>
    </r>
  </si>
  <si>
    <r>
      <t xml:space="preserve">T </t>
    </r>
    <r>
      <rPr>
        <u/>
        <sz val="8"/>
        <color theme="1"/>
        <rFont val="Tahoma"/>
        <family val="2"/>
      </rPr>
      <t>106.989%</t>
    </r>
  </si>
  <si>
    <r>
      <t xml:space="preserve">T </t>
    </r>
    <r>
      <rPr>
        <u/>
        <sz val="8"/>
        <color theme="1"/>
        <rFont val="Tahoma"/>
        <family val="2"/>
      </rPr>
      <t>106.106%</t>
    </r>
  </si>
  <si>
    <r>
      <t xml:space="preserve">T </t>
    </r>
    <r>
      <rPr>
        <u/>
        <sz val="8"/>
        <color theme="1"/>
        <rFont val="Tahoma"/>
        <family val="2"/>
      </rPr>
      <t>1122.000</t>
    </r>
  </si>
  <si>
    <r>
      <t xml:space="preserve">T </t>
    </r>
    <r>
      <rPr>
        <u/>
        <sz val="8"/>
        <color theme="1"/>
        <rFont val="Tahoma"/>
        <family val="2"/>
      </rPr>
      <t>106.935%</t>
    </r>
  </si>
  <si>
    <r>
      <t xml:space="preserve">T </t>
    </r>
    <r>
      <rPr>
        <u/>
        <sz val="8"/>
        <color rgb="FF0000FF"/>
        <rFont val="Tahoma"/>
        <family val="2"/>
      </rPr>
      <t>106.677%</t>
    </r>
  </si>
  <si>
    <r>
      <t xml:space="preserve">T </t>
    </r>
    <r>
      <rPr>
        <u/>
        <sz val="8"/>
        <color rgb="FF0000FF"/>
        <rFont val="Tahoma"/>
        <family val="2"/>
      </rPr>
      <t>1118.000</t>
    </r>
  </si>
  <si>
    <r>
      <t xml:space="preserve">T </t>
    </r>
    <r>
      <rPr>
        <u/>
        <sz val="8"/>
        <color rgb="FF0000FF"/>
        <rFont val="Tahoma"/>
        <family val="2"/>
      </rPr>
      <t>0.495%</t>
    </r>
  </si>
  <si>
    <r>
      <t xml:space="preserve">T </t>
    </r>
    <r>
      <rPr>
        <u/>
        <sz val="8"/>
        <color rgb="FF0000FF"/>
        <rFont val="Tahoma"/>
        <family val="2"/>
      </rPr>
      <t>4.425</t>
    </r>
  </si>
  <si>
    <r>
      <t xml:space="preserve">T </t>
    </r>
    <r>
      <rPr>
        <u/>
        <sz val="8"/>
        <color rgb="FF0000FF"/>
        <rFont val="Tahoma"/>
        <family val="2"/>
      </rPr>
      <t>0.464</t>
    </r>
  </si>
  <si>
    <r>
      <t xml:space="preserve">T </t>
    </r>
    <r>
      <rPr>
        <u/>
        <sz val="8"/>
        <color rgb="FF0000FF"/>
        <rFont val="Tahoma"/>
        <family val="2"/>
      </rPr>
      <t>0.396</t>
    </r>
  </si>
  <si>
    <r>
      <t xml:space="preserve">T </t>
    </r>
    <r>
      <rPr>
        <u/>
        <sz val="8"/>
        <color theme="1"/>
        <rFont val="Tahoma"/>
        <family val="2"/>
      </rPr>
      <t>100.679%</t>
    </r>
  </si>
  <si>
    <r>
      <t xml:space="preserve">T </t>
    </r>
    <r>
      <rPr>
        <u/>
        <sz val="8"/>
        <color theme="1"/>
        <rFont val="Tahoma"/>
        <family val="2"/>
      </rPr>
      <t>105.699%</t>
    </r>
  </si>
  <si>
    <r>
      <t xml:space="preserve">T </t>
    </r>
    <r>
      <rPr>
        <u/>
        <sz val="8"/>
        <color theme="1"/>
        <rFont val="Tahoma"/>
        <family val="2"/>
      </rPr>
      <t>101.566%</t>
    </r>
  </si>
  <si>
    <r>
      <t xml:space="preserve">T </t>
    </r>
    <r>
      <rPr>
        <u/>
        <sz val="8"/>
        <color theme="1"/>
        <rFont val="Tahoma"/>
        <family val="2"/>
      </rPr>
      <t>106.241%</t>
    </r>
  </si>
  <si>
    <r>
      <t xml:space="preserve">T </t>
    </r>
    <r>
      <rPr>
        <u/>
        <sz val="8"/>
        <color theme="1"/>
        <rFont val="Tahoma"/>
        <family val="2"/>
      </rPr>
      <t>101.629%</t>
    </r>
  </si>
  <si>
    <r>
      <t xml:space="preserve">T </t>
    </r>
    <r>
      <rPr>
        <u/>
        <sz val="8"/>
        <color theme="1"/>
        <rFont val="Tahoma"/>
        <family val="2"/>
      </rPr>
      <t>105.719%</t>
    </r>
  </si>
  <si>
    <r>
      <t xml:space="preserve">T </t>
    </r>
    <r>
      <rPr>
        <u/>
        <sz val="8"/>
        <color rgb="FF0000FF"/>
        <rFont val="Tahoma"/>
        <family val="2"/>
      </rPr>
      <t>101.291%</t>
    </r>
  </si>
  <si>
    <r>
      <t xml:space="preserve">T </t>
    </r>
    <r>
      <rPr>
        <u/>
        <sz val="8"/>
        <color rgb="FF0000FF"/>
        <rFont val="Tahoma"/>
        <family val="2"/>
      </rPr>
      <t>105.886%</t>
    </r>
  </si>
  <si>
    <r>
      <t xml:space="preserve">T </t>
    </r>
    <r>
      <rPr>
        <u/>
        <sz val="8"/>
        <color rgb="FF0000FF"/>
        <rFont val="Tahoma"/>
        <family val="2"/>
      </rPr>
      <t>0.531%</t>
    </r>
  </si>
  <si>
    <r>
      <t xml:space="preserve">T </t>
    </r>
    <r>
      <rPr>
        <u/>
        <sz val="8"/>
        <color rgb="FF0000FF"/>
        <rFont val="Tahoma"/>
        <family val="2"/>
      </rPr>
      <t>0.307%</t>
    </r>
  </si>
  <si>
    <r>
      <t xml:space="preserve">T </t>
    </r>
    <r>
      <rPr>
        <u/>
        <sz val="8"/>
        <color rgb="FF0000FF"/>
        <rFont val="Tahoma"/>
        <family val="2"/>
      </rPr>
      <t>0.525</t>
    </r>
  </si>
  <si>
    <r>
      <t xml:space="preserve">T </t>
    </r>
    <r>
      <rPr>
        <u/>
        <sz val="8"/>
        <color rgb="FF0000FF"/>
        <rFont val="Tahoma"/>
        <family val="2"/>
      </rPr>
      <t>0.290</t>
    </r>
  </si>
  <si>
    <r>
      <t>573131</t>
    </r>
    <r>
      <rPr>
        <sz val="7"/>
        <color theme="1"/>
        <rFont val="Tahoma"/>
        <family val="2"/>
      </rPr>
      <t>7/11/2013 9:02:27 PM</t>
    </r>
  </si>
  <si>
    <r>
      <t xml:space="preserve">T </t>
    </r>
    <r>
      <rPr>
        <u/>
        <sz val="8"/>
        <color theme="1"/>
        <rFont val="Tahoma"/>
        <family val="2"/>
      </rPr>
      <t>4289.000</t>
    </r>
  </si>
  <si>
    <r>
      <t xml:space="preserve">T </t>
    </r>
    <r>
      <rPr>
        <u/>
        <sz val="8"/>
        <color theme="1"/>
        <rFont val="Tahoma"/>
        <family val="2"/>
      </rPr>
      <t>8643.000</t>
    </r>
  </si>
  <si>
    <r>
      <t xml:space="preserve">T </t>
    </r>
    <r>
      <rPr>
        <u/>
        <sz val="8"/>
        <color theme="1"/>
        <rFont val="Tahoma"/>
        <family val="2"/>
      </rPr>
      <t>15690.000</t>
    </r>
  </si>
  <si>
    <r>
      <t xml:space="preserve">T </t>
    </r>
    <r>
      <rPr>
        <u/>
        <sz val="8"/>
        <color theme="1"/>
        <rFont val="Tahoma"/>
        <family val="2"/>
      </rPr>
      <t>61650.000</t>
    </r>
  </si>
  <si>
    <r>
      <t xml:space="preserve">T </t>
    </r>
    <r>
      <rPr>
        <u/>
        <sz val="8"/>
        <color theme="1"/>
        <rFont val="Tahoma"/>
        <family val="2"/>
      </rPr>
      <t>6627.000</t>
    </r>
  </si>
  <si>
    <r>
      <t xml:space="preserve">T </t>
    </r>
    <r>
      <rPr>
        <u/>
        <sz val="8"/>
        <color theme="1"/>
        <rFont val="Tahoma"/>
        <family val="2"/>
      </rPr>
      <t>30850.000</t>
    </r>
  </si>
  <si>
    <r>
      <t xml:space="preserve">T </t>
    </r>
    <r>
      <rPr>
        <u/>
        <sz val="8"/>
        <color theme="1"/>
        <rFont val="Tahoma"/>
        <family val="2"/>
      </rPr>
      <t>116.867%</t>
    </r>
  </si>
  <si>
    <r>
      <t xml:space="preserve">T </t>
    </r>
    <r>
      <rPr>
        <u/>
        <sz val="8"/>
        <color theme="1"/>
        <rFont val="Tahoma"/>
        <family val="2"/>
      </rPr>
      <t>9467.000</t>
    </r>
  </si>
  <si>
    <r>
      <t xml:space="preserve">T </t>
    </r>
    <r>
      <rPr>
        <u/>
        <sz val="8"/>
        <color theme="1"/>
        <rFont val="Tahoma"/>
        <family val="2"/>
      </rPr>
      <t>456.700</t>
    </r>
  </si>
  <si>
    <r>
      <t xml:space="preserve">T </t>
    </r>
    <r>
      <rPr>
        <u/>
        <sz val="8"/>
        <color theme="1"/>
        <rFont val="Tahoma"/>
        <family val="2"/>
      </rPr>
      <t>100200.000</t>
    </r>
  </si>
  <si>
    <r>
      <t xml:space="preserve">M </t>
    </r>
    <r>
      <rPr>
        <u/>
        <sz val="8"/>
        <color theme="1"/>
        <rFont val="Tahoma"/>
        <family val="2"/>
      </rPr>
      <t>2482.000</t>
    </r>
  </si>
  <si>
    <r>
      <t xml:space="preserve">T </t>
    </r>
    <r>
      <rPr>
        <u/>
        <sz val="8"/>
        <color theme="1"/>
        <rFont val="Tahoma"/>
        <family val="2"/>
      </rPr>
      <t>4290.000</t>
    </r>
  </si>
  <si>
    <r>
      <t xml:space="preserve">T </t>
    </r>
    <r>
      <rPr>
        <u/>
        <sz val="8"/>
        <color theme="1"/>
        <rFont val="Tahoma"/>
        <family val="2"/>
      </rPr>
      <t>8689.000</t>
    </r>
  </si>
  <si>
    <r>
      <t xml:space="preserve">T </t>
    </r>
    <r>
      <rPr>
        <u/>
        <sz val="8"/>
        <color theme="1"/>
        <rFont val="Tahoma"/>
        <family val="2"/>
      </rPr>
      <t>61740.000</t>
    </r>
  </si>
  <si>
    <r>
      <t xml:space="preserve">T </t>
    </r>
    <r>
      <rPr>
        <u/>
        <sz val="8"/>
        <color theme="1"/>
        <rFont val="Tahoma"/>
        <family val="2"/>
      </rPr>
      <t>6615.000</t>
    </r>
  </si>
  <si>
    <r>
      <t xml:space="preserve">T </t>
    </r>
    <r>
      <rPr>
        <u/>
        <sz val="8"/>
        <color theme="1"/>
        <rFont val="Tahoma"/>
        <family val="2"/>
      </rPr>
      <t>30740.000</t>
    </r>
  </si>
  <si>
    <r>
      <t xml:space="preserve">T </t>
    </r>
    <r>
      <rPr>
        <u/>
        <sz val="8"/>
        <color theme="1"/>
        <rFont val="Tahoma"/>
        <family val="2"/>
      </rPr>
      <t>117.718%</t>
    </r>
  </si>
  <si>
    <r>
      <t xml:space="preserve">T </t>
    </r>
    <r>
      <rPr>
        <u/>
        <sz val="8"/>
        <color theme="1"/>
        <rFont val="Tahoma"/>
        <family val="2"/>
      </rPr>
      <t>9479.000</t>
    </r>
  </si>
  <si>
    <r>
      <t xml:space="preserve">T </t>
    </r>
    <r>
      <rPr>
        <u/>
        <sz val="8"/>
        <color theme="1"/>
        <rFont val="Tahoma"/>
        <family val="2"/>
      </rPr>
      <t>101000.000</t>
    </r>
  </si>
  <si>
    <r>
      <t xml:space="preserve">M </t>
    </r>
    <r>
      <rPr>
        <u/>
        <sz val="8"/>
        <color theme="1"/>
        <rFont val="Tahoma"/>
        <family val="2"/>
      </rPr>
      <t>2492.000</t>
    </r>
  </si>
  <si>
    <r>
      <t xml:space="preserve">T </t>
    </r>
    <r>
      <rPr>
        <u/>
        <sz val="8"/>
        <color theme="1"/>
        <rFont val="Tahoma"/>
        <family val="2"/>
      </rPr>
      <t>4354.000</t>
    </r>
  </si>
  <si>
    <r>
      <t xml:space="preserve">T </t>
    </r>
    <r>
      <rPr>
        <u/>
        <sz val="8"/>
        <color theme="1"/>
        <rFont val="Tahoma"/>
        <family val="2"/>
      </rPr>
      <t>8793.000</t>
    </r>
  </si>
  <si>
    <r>
      <t xml:space="preserve">T </t>
    </r>
    <r>
      <rPr>
        <u/>
        <sz val="8"/>
        <color theme="1"/>
        <rFont val="Tahoma"/>
        <family val="2"/>
      </rPr>
      <t>15930.000</t>
    </r>
  </si>
  <si>
    <r>
      <t xml:space="preserve">T </t>
    </r>
    <r>
      <rPr>
        <u/>
        <sz val="8"/>
        <color theme="1"/>
        <rFont val="Tahoma"/>
        <family val="2"/>
      </rPr>
      <t>62440.000</t>
    </r>
  </si>
  <si>
    <r>
      <t xml:space="preserve">T </t>
    </r>
    <r>
      <rPr>
        <u/>
        <sz val="8"/>
        <color theme="1"/>
        <rFont val="Tahoma"/>
        <family val="2"/>
      </rPr>
      <t>6659.000</t>
    </r>
  </si>
  <si>
    <r>
      <t xml:space="preserve">T </t>
    </r>
    <r>
      <rPr>
        <u/>
        <sz val="8"/>
        <color theme="1"/>
        <rFont val="Tahoma"/>
        <family val="2"/>
      </rPr>
      <t>30750.000</t>
    </r>
  </si>
  <si>
    <r>
      <t xml:space="preserve">T </t>
    </r>
    <r>
      <rPr>
        <u/>
        <sz val="8"/>
        <color theme="1"/>
        <rFont val="Tahoma"/>
        <family val="2"/>
      </rPr>
      <t>117.189%</t>
    </r>
  </si>
  <si>
    <r>
      <t xml:space="preserve">T </t>
    </r>
    <r>
      <rPr>
        <u/>
        <sz val="8"/>
        <color theme="1"/>
        <rFont val="Tahoma"/>
        <family val="2"/>
      </rPr>
      <t>9584.000</t>
    </r>
  </si>
  <si>
    <r>
      <t xml:space="preserve">T </t>
    </r>
    <r>
      <rPr>
        <u/>
        <sz val="8"/>
        <color theme="1"/>
        <rFont val="Tahoma"/>
        <family val="2"/>
      </rPr>
      <t>459.200</t>
    </r>
  </si>
  <si>
    <r>
      <t xml:space="preserve">T </t>
    </r>
    <r>
      <rPr>
        <u/>
        <sz val="8"/>
        <color theme="1"/>
        <rFont val="Tahoma"/>
        <family val="2"/>
      </rPr>
      <t>100700.000</t>
    </r>
  </si>
  <si>
    <r>
      <t xml:space="preserve">M </t>
    </r>
    <r>
      <rPr>
        <u/>
        <sz val="8"/>
        <color theme="1"/>
        <rFont val="Tahoma"/>
        <family val="2"/>
      </rPr>
      <t>2516.000</t>
    </r>
  </si>
  <si>
    <r>
      <t xml:space="preserve">T </t>
    </r>
    <r>
      <rPr>
        <u/>
        <sz val="8"/>
        <color rgb="FF0000FF"/>
        <rFont val="Tahoma"/>
        <family val="2"/>
      </rPr>
      <t>4311.000</t>
    </r>
  </si>
  <si>
    <r>
      <t xml:space="preserve">T </t>
    </r>
    <r>
      <rPr>
        <u/>
        <sz val="8"/>
        <color rgb="FF0000FF"/>
        <rFont val="Tahoma"/>
        <family val="2"/>
      </rPr>
      <t>8708.000</t>
    </r>
  </si>
  <si>
    <r>
      <t xml:space="preserve">T </t>
    </r>
    <r>
      <rPr>
        <u/>
        <sz val="8"/>
        <color rgb="FF0000FF"/>
        <rFont val="Tahoma"/>
        <family val="2"/>
      </rPr>
      <t>15770.000</t>
    </r>
  </si>
  <si>
    <r>
      <t xml:space="preserve">T </t>
    </r>
    <r>
      <rPr>
        <u/>
        <sz val="8"/>
        <color rgb="FF0000FF"/>
        <rFont val="Tahoma"/>
        <family val="2"/>
      </rPr>
      <t>61940.000</t>
    </r>
  </si>
  <si>
    <r>
      <t xml:space="preserve">T </t>
    </r>
    <r>
      <rPr>
        <u/>
        <sz val="8"/>
        <color rgb="FF0000FF"/>
        <rFont val="Tahoma"/>
        <family val="2"/>
      </rPr>
      <t>6634.000</t>
    </r>
  </si>
  <si>
    <r>
      <t xml:space="preserve">T </t>
    </r>
    <r>
      <rPr>
        <u/>
        <sz val="8"/>
        <color rgb="FF0000FF"/>
        <rFont val="Tahoma"/>
        <family val="2"/>
      </rPr>
      <t>30780.000</t>
    </r>
  </si>
  <si>
    <r>
      <t xml:space="preserve">T </t>
    </r>
    <r>
      <rPr>
        <u/>
        <sz val="8"/>
        <color rgb="FF0000FF"/>
        <rFont val="Tahoma"/>
        <family val="2"/>
      </rPr>
      <t>117.258%</t>
    </r>
  </si>
  <si>
    <r>
      <t xml:space="preserve">T </t>
    </r>
    <r>
      <rPr>
        <u/>
        <sz val="8"/>
        <color rgb="FF0000FF"/>
        <rFont val="Tahoma"/>
        <family val="2"/>
      </rPr>
      <t>9510.000</t>
    </r>
  </si>
  <si>
    <r>
      <t xml:space="preserve">T </t>
    </r>
    <r>
      <rPr>
        <u/>
        <sz val="8"/>
        <color rgb="FF0000FF"/>
        <rFont val="Tahoma"/>
        <family val="2"/>
      </rPr>
      <t>457.500</t>
    </r>
  </si>
  <si>
    <r>
      <t xml:space="preserve">T </t>
    </r>
    <r>
      <rPr>
        <u/>
        <sz val="8"/>
        <color rgb="FF0000FF"/>
        <rFont val="Tahoma"/>
        <family val="2"/>
      </rPr>
      <t>100600.000</t>
    </r>
  </si>
  <si>
    <r>
      <t xml:space="preserve">M </t>
    </r>
    <r>
      <rPr>
        <u/>
        <sz val="8"/>
        <color rgb="FF0000FF"/>
        <rFont val="Tahoma"/>
        <family val="2"/>
      </rPr>
      <t>2497.000</t>
    </r>
  </si>
  <si>
    <r>
      <t xml:space="preserve">T </t>
    </r>
    <r>
      <rPr>
        <u/>
        <sz val="8"/>
        <color rgb="FF0000FF"/>
        <rFont val="Tahoma"/>
        <family val="2"/>
      </rPr>
      <t>37.580</t>
    </r>
  </si>
  <si>
    <r>
      <t xml:space="preserve">T </t>
    </r>
    <r>
      <rPr>
        <u/>
        <sz val="8"/>
        <color rgb="FF0000FF"/>
        <rFont val="Tahoma"/>
        <family val="2"/>
      </rPr>
      <t>76.480</t>
    </r>
  </si>
  <si>
    <r>
      <t xml:space="preserve">T </t>
    </r>
    <r>
      <rPr>
        <u/>
        <sz val="8"/>
        <color rgb="FF0000FF"/>
        <rFont val="Tahoma"/>
        <family val="2"/>
      </rPr>
      <t>138.500</t>
    </r>
  </si>
  <si>
    <r>
      <t xml:space="preserve">T </t>
    </r>
    <r>
      <rPr>
        <u/>
        <sz val="8"/>
        <color rgb="FF0000FF"/>
        <rFont val="Tahoma"/>
        <family val="2"/>
      </rPr>
      <t>428.100</t>
    </r>
  </si>
  <si>
    <r>
      <t xml:space="preserve">T </t>
    </r>
    <r>
      <rPr>
        <u/>
        <sz val="8"/>
        <color rgb="FF0000FF"/>
        <rFont val="Tahoma"/>
        <family val="2"/>
      </rPr>
      <t>22.880</t>
    </r>
  </si>
  <si>
    <r>
      <t xml:space="preserve">T </t>
    </r>
    <r>
      <rPr>
        <u/>
        <sz val="8"/>
        <color rgb="FF0000FF"/>
        <rFont val="Tahoma"/>
        <family val="2"/>
      </rPr>
      <t>59.020</t>
    </r>
  </si>
  <si>
    <r>
      <t xml:space="preserve">T </t>
    </r>
    <r>
      <rPr>
        <u/>
        <sz val="8"/>
        <color rgb="FF0000FF"/>
        <rFont val="Tahoma"/>
        <family val="2"/>
      </rPr>
      <t>0.430%</t>
    </r>
  </si>
  <si>
    <r>
      <t xml:space="preserve">T </t>
    </r>
    <r>
      <rPr>
        <u/>
        <sz val="8"/>
        <color rgb="FF0000FF"/>
        <rFont val="Tahoma"/>
        <family val="2"/>
      </rPr>
      <t>64.160</t>
    </r>
  </si>
  <si>
    <r>
      <t xml:space="preserve">T </t>
    </r>
    <r>
      <rPr>
        <u/>
        <sz val="8"/>
        <color rgb="FF0000FF"/>
        <rFont val="Tahoma"/>
        <family val="2"/>
      </rPr>
      <t>1.446</t>
    </r>
  </si>
  <si>
    <r>
      <t xml:space="preserve">T </t>
    </r>
    <r>
      <rPr>
        <u/>
        <sz val="8"/>
        <color rgb="FF0000FF"/>
        <rFont val="Tahoma"/>
        <family val="2"/>
      </rPr>
      <t>399.400</t>
    </r>
  </si>
  <si>
    <r>
      <t xml:space="preserve">M </t>
    </r>
    <r>
      <rPr>
        <u/>
        <sz val="8"/>
        <color rgb="FF0000FF"/>
        <rFont val="Tahoma"/>
        <family val="2"/>
      </rPr>
      <t>17.300</t>
    </r>
  </si>
  <si>
    <r>
      <t xml:space="preserve">T </t>
    </r>
    <r>
      <rPr>
        <u/>
        <sz val="8"/>
        <color rgb="FF0000FF"/>
        <rFont val="Tahoma"/>
        <family val="2"/>
      </rPr>
      <t>0.872</t>
    </r>
  </si>
  <si>
    <r>
      <t xml:space="preserve">T </t>
    </r>
    <r>
      <rPr>
        <u/>
        <sz val="8"/>
        <color rgb="FF0000FF"/>
        <rFont val="Tahoma"/>
        <family val="2"/>
      </rPr>
      <t>0.878</t>
    </r>
  </si>
  <si>
    <r>
      <t xml:space="preserve">T </t>
    </r>
    <r>
      <rPr>
        <u/>
        <sz val="8"/>
        <color rgb="FF0000FF"/>
        <rFont val="Tahoma"/>
        <family val="2"/>
      </rPr>
      <t>0.879</t>
    </r>
  </si>
  <si>
    <r>
      <t xml:space="preserve">T </t>
    </r>
    <r>
      <rPr>
        <u/>
        <sz val="8"/>
        <color rgb="FF0000FF"/>
        <rFont val="Tahoma"/>
        <family val="2"/>
      </rPr>
      <t>0.691</t>
    </r>
  </si>
  <si>
    <r>
      <t xml:space="preserve">T </t>
    </r>
    <r>
      <rPr>
        <u/>
        <sz val="8"/>
        <color rgb="FF0000FF"/>
        <rFont val="Tahoma"/>
        <family val="2"/>
      </rPr>
      <t>0.345</t>
    </r>
  </si>
  <si>
    <r>
      <t xml:space="preserve">T </t>
    </r>
    <r>
      <rPr>
        <u/>
        <sz val="8"/>
        <color rgb="FF0000FF"/>
        <rFont val="Tahoma"/>
        <family val="2"/>
      </rPr>
      <t>0.366</t>
    </r>
  </si>
  <si>
    <r>
      <t xml:space="preserve">T </t>
    </r>
    <r>
      <rPr>
        <u/>
        <sz val="8"/>
        <color rgb="FF0000FF"/>
        <rFont val="Tahoma"/>
        <family val="2"/>
      </rPr>
      <t>0.675</t>
    </r>
  </si>
  <si>
    <r>
      <t xml:space="preserve">M </t>
    </r>
    <r>
      <rPr>
        <u/>
        <sz val="8"/>
        <color rgb="FF0000FF"/>
        <rFont val="Tahoma"/>
        <family val="2"/>
      </rPr>
      <t>0.693</t>
    </r>
  </si>
  <si>
    <r>
      <t xml:space="preserve">T </t>
    </r>
    <r>
      <rPr>
        <u/>
        <sz val="8"/>
        <color theme="1"/>
        <rFont val="Tahoma"/>
        <family val="2"/>
      </rPr>
      <t>109.182%</t>
    </r>
  </si>
  <si>
    <r>
      <t xml:space="preserve">T </t>
    </r>
    <r>
      <rPr>
        <u/>
        <sz val="8"/>
        <color theme="1"/>
        <rFont val="Tahoma"/>
        <family val="2"/>
      </rPr>
      <t>109.366%</t>
    </r>
  </si>
  <si>
    <r>
      <t xml:space="preserve">T </t>
    </r>
    <r>
      <rPr>
        <u/>
        <sz val="8"/>
        <color theme="1"/>
        <rFont val="Tahoma"/>
        <family val="2"/>
      </rPr>
      <t>109.235%</t>
    </r>
  </si>
  <si>
    <r>
      <t xml:space="preserve">T </t>
    </r>
    <r>
      <rPr>
        <u/>
        <sz val="8"/>
        <color rgb="FF0000FF"/>
        <rFont val="Tahoma"/>
        <family val="2"/>
      </rPr>
      <t>0.095%</t>
    </r>
  </si>
  <si>
    <r>
      <t xml:space="preserve">T </t>
    </r>
    <r>
      <rPr>
        <u/>
        <sz val="8"/>
        <color rgb="FF0000FF"/>
        <rFont val="Tahoma"/>
        <family val="2"/>
      </rPr>
      <t>0.087</t>
    </r>
  </si>
  <si>
    <r>
      <t xml:space="preserve">T </t>
    </r>
    <r>
      <rPr>
        <u/>
        <sz val="8"/>
        <color theme="1"/>
        <rFont val="Tahoma"/>
        <family val="2"/>
      </rPr>
      <t>108.083%</t>
    </r>
  </si>
  <si>
    <r>
      <t xml:space="preserve">T </t>
    </r>
    <r>
      <rPr>
        <u/>
        <sz val="8"/>
        <color theme="1"/>
        <rFont val="Tahoma"/>
        <family val="2"/>
      </rPr>
      <t>662.500</t>
    </r>
  </si>
  <si>
    <r>
      <t xml:space="preserve">T </t>
    </r>
    <r>
      <rPr>
        <u/>
        <sz val="8"/>
        <color theme="1"/>
        <rFont val="Tahoma"/>
        <family val="2"/>
      </rPr>
      <t>107.662%</t>
    </r>
  </si>
  <si>
    <r>
      <t xml:space="preserve">T </t>
    </r>
    <r>
      <rPr>
        <u/>
        <sz val="8"/>
        <color theme="1"/>
        <rFont val="Tahoma"/>
        <family val="2"/>
      </rPr>
      <t>658.300</t>
    </r>
  </si>
  <si>
    <r>
      <t xml:space="preserve">T </t>
    </r>
    <r>
      <rPr>
        <u/>
        <sz val="8"/>
        <color theme="1"/>
        <rFont val="Tahoma"/>
        <family val="2"/>
      </rPr>
      <t>108.015%</t>
    </r>
  </si>
  <si>
    <r>
      <t xml:space="preserve">T </t>
    </r>
    <r>
      <rPr>
        <u/>
        <sz val="8"/>
        <color theme="1"/>
        <rFont val="Tahoma"/>
        <family val="2"/>
      </rPr>
      <t>669.800</t>
    </r>
  </si>
  <si>
    <r>
      <t xml:space="preserve">T </t>
    </r>
    <r>
      <rPr>
        <u/>
        <sz val="8"/>
        <color rgb="FF0000FF"/>
        <rFont val="Tahoma"/>
        <family val="2"/>
      </rPr>
      <t>107.920%</t>
    </r>
  </si>
  <si>
    <r>
      <t xml:space="preserve">T </t>
    </r>
    <r>
      <rPr>
        <u/>
        <sz val="8"/>
        <color rgb="FF0000FF"/>
        <rFont val="Tahoma"/>
        <family val="2"/>
      </rPr>
      <t>663.500</t>
    </r>
  </si>
  <si>
    <r>
      <t xml:space="preserve">T </t>
    </r>
    <r>
      <rPr>
        <u/>
        <sz val="8"/>
        <color rgb="FF0000FF"/>
        <rFont val="Tahoma"/>
        <family val="2"/>
      </rPr>
      <t>5.856</t>
    </r>
  </si>
  <si>
    <r>
      <t xml:space="preserve">T </t>
    </r>
    <r>
      <rPr>
        <u/>
        <sz val="8"/>
        <color rgb="FF0000FF"/>
        <rFont val="Tahoma"/>
        <family val="2"/>
      </rPr>
      <t>0.209</t>
    </r>
  </si>
  <si>
    <r>
      <t xml:space="preserve">T </t>
    </r>
    <r>
      <rPr>
        <u/>
        <sz val="8"/>
        <color rgb="FF0000FF"/>
        <rFont val="Tahoma"/>
        <family val="2"/>
      </rPr>
      <t>0.883</t>
    </r>
  </si>
  <si>
    <r>
      <t xml:space="preserve">T </t>
    </r>
    <r>
      <rPr>
        <u/>
        <sz val="8"/>
        <color theme="1"/>
        <rFont val="Tahoma"/>
        <family val="2"/>
      </rPr>
      <t>101.603%</t>
    </r>
  </si>
  <si>
    <r>
      <t xml:space="preserve">T </t>
    </r>
    <r>
      <rPr>
        <u/>
        <sz val="8"/>
        <color theme="1"/>
        <rFont val="Tahoma"/>
        <family val="2"/>
      </rPr>
      <t>106.958%</t>
    </r>
  </si>
  <si>
    <r>
      <t xml:space="preserve">T </t>
    </r>
    <r>
      <rPr>
        <u/>
        <sz val="8"/>
        <color theme="1"/>
        <rFont val="Tahoma"/>
        <family val="2"/>
      </rPr>
      <t>102.636%</t>
    </r>
  </si>
  <si>
    <r>
      <t xml:space="preserve">T </t>
    </r>
    <r>
      <rPr>
        <u/>
        <sz val="8"/>
        <color theme="1"/>
        <rFont val="Tahoma"/>
        <family val="2"/>
      </rPr>
      <t>106.616%</t>
    </r>
  </si>
  <si>
    <r>
      <t xml:space="preserve">T </t>
    </r>
    <r>
      <rPr>
        <u/>
        <sz val="8"/>
        <color theme="1"/>
        <rFont val="Tahoma"/>
        <family val="2"/>
      </rPr>
      <t>103.406%</t>
    </r>
  </si>
  <si>
    <r>
      <t xml:space="preserve">T </t>
    </r>
    <r>
      <rPr>
        <u/>
        <sz val="8"/>
        <color theme="1"/>
        <rFont val="Tahoma"/>
        <family val="2"/>
      </rPr>
      <t>106.019%</t>
    </r>
  </si>
  <si>
    <r>
      <t xml:space="preserve">T </t>
    </r>
    <r>
      <rPr>
        <u/>
        <sz val="8"/>
        <color rgb="FF0000FF"/>
        <rFont val="Tahoma"/>
        <family val="2"/>
      </rPr>
      <t>102.549%</t>
    </r>
  </si>
  <si>
    <r>
      <t xml:space="preserve">T </t>
    </r>
    <r>
      <rPr>
        <u/>
        <sz val="8"/>
        <color rgb="FF0000FF"/>
        <rFont val="Tahoma"/>
        <family val="2"/>
      </rPr>
      <t>106.531%</t>
    </r>
  </si>
  <si>
    <r>
      <t xml:space="preserve">T </t>
    </r>
    <r>
      <rPr>
        <u/>
        <sz val="8"/>
        <color rgb="FF0000FF"/>
        <rFont val="Tahoma"/>
        <family val="2"/>
      </rPr>
      <t>0.905%</t>
    </r>
  </si>
  <si>
    <r>
      <t xml:space="preserve">T </t>
    </r>
    <r>
      <rPr>
        <u/>
        <sz val="8"/>
        <color rgb="FF0000FF"/>
        <rFont val="Tahoma"/>
        <family val="2"/>
      </rPr>
      <t>0.475%</t>
    </r>
  </si>
  <si>
    <r>
      <t xml:space="preserve">T </t>
    </r>
    <r>
      <rPr>
        <u/>
        <sz val="8"/>
        <color rgb="FF0000FF"/>
        <rFont val="Tahoma"/>
        <family val="2"/>
      </rPr>
      <t>0.882</t>
    </r>
  </si>
  <si>
    <r>
      <t>573142</t>
    </r>
    <r>
      <rPr>
        <sz val="7"/>
        <color theme="1"/>
        <rFont val="Tahoma"/>
        <family val="2"/>
      </rPr>
      <t>7/11/2013 9:10:16 PM</t>
    </r>
  </si>
  <si>
    <r>
      <t xml:space="preserve">T </t>
    </r>
    <r>
      <rPr>
        <u/>
        <sz val="8"/>
        <color theme="1"/>
        <rFont val="Tahoma"/>
        <family val="2"/>
      </rPr>
      <t>8625.000</t>
    </r>
  </si>
  <si>
    <r>
      <t xml:space="preserve">T </t>
    </r>
    <r>
      <rPr>
        <u/>
        <sz val="8"/>
        <color theme="1"/>
        <rFont val="Tahoma"/>
        <family val="2"/>
      </rPr>
      <t>33220.000</t>
    </r>
  </si>
  <si>
    <r>
      <t xml:space="preserve">T </t>
    </r>
    <r>
      <rPr>
        <u/>
        <sz val="8"/>
        <color theme="1"/>
        <rFont val="Tahoma"/>
        <family val="2"/>
      </rPr>
      <t>45920.000</t>
    </r>
  </si>
  <si>
    <r>
      <t xml:space="preserve">TM </t>
    </r>
    <r>
      <rPr>
        <u/>
        <sz val="8"/>
        <color theme="1"/>
        <rFont val="Tahoma"/>
        <family val="2"/>
      </rPr>
      <t>203700.000</t>
    </r>
  </si>
  <si>
    <r>
      <t xml:space="preserve">T </t>
    </r>
    <r>
      <rPr>
        <u/>
        <sz val="8"/>
        <color theme="1"/>
        <rFont val="Tahoma"/>
        <family val="2"/>
      </rPr>
      <t>40350.000</t>
    </r>
  </si>
  <si>
    <r>
      <t xml:space="preserve">TM </t>
    </r>
    <r>
      <rPr>
        <u/>
        <sz val="8"/>
        <color theme="1"/>
        <rFont val="Tahoma"/>
        <family val="2"/>
      </rPr>
      <t>123400.000</t>
    </r>
  </si>
  <si>
    <r>
      <t xml:space="preserve">T </t>
    </r>
    <r>
      <rPr>
        <u/>
        <sz val="8"/>
        <color theme="1"/>
        <rFont val="Tahoma"/>
        <family val="2"/>
      </rPr>
      <t>118.058%</t>
    </r>
  </si>
  <si>
    <r>
      <t xml:space="preserve">T </t>
    </r>
    <r>
      <rPr>
        <u/>
        <sz val="8"/>
        <color theme="1"/>
        <rFont val="Tahoma"/>
        <family val="2"/>
      </rPr>
      <t>27020.000</t>
    </r>
  </si>
  <si>
    <r>
      <t xml:space="preserve">T </t>
    </r>
    <r>
      <rPr>
        <u/>
        <sz val="8"/>
        <color theme="1"/>
        <rFont val="Tahoma"/>
        <family val="2"/>
      </rPr>
      <t>1270.000</t>
    </r>
  </si>
  <si>
    <r>
      <t xml:space="preserve">TM </t>
    </r>
    <r>
      <rPr>
        <u/>
        <sz val="8"/>
        <color theme="1"/>
        <rFont val="Tahoma"/>
        <family val="2"/>
      </rPr>
      <t>312600.000</t>
    </r>
  </si>
  <si>
    <r>
      <t xml:space="preserve">M </t>
    </r>
    <r>
      <rPr>
        <u/>
        <sz val="8"/>
        <color theme="1"/>
        <rFont val="Tahoma"/>
        <family val="2"/>
      </rPr>
      <t>2051.000</t>
    </r>
  </si>
  <si>
    <r>
      <t xml:space="preserve">TM </t>
    </r>
    <r>
      <rPr>
        <u/>
        <sz val="8"/>
        <color theme="1"/>
        <rFont val="Tahoma"/>
        <family val="2"/>
      </rPr>
      <t>8094.000</t>
    </r>
  </si>
  <si>
    <r>
      <t xml:space="preserve">T </t>
    </r>
    <r>
      <rPr>
        <u/>
        <sz val="8"/>
        <color theme="1"/>
        <rFont val="Tahoma"/>
        <family val="2"/>
      </rPr>
      <t>8545.000</t>
    </r>
  </si>
  <si>
    <r>
      <t xml:space="preserve">T </t>
    </r>
    <r>
      <rPr>
        <u/>
        <sz val="8"/>
        <color theme="1"/>
        <rFont val="Tahoma"/>
        <family val="2"/>
      </rPr>
      <t>33090.000</t>
    </r>
  </si>
  <si>
    <r>
      <t xml:space="preserve">T </t>
    </r>
    <r>
      <rPr>
        <u/>
        <sz val="8"/>
        <color theme="1"/>
        <rFont val="Tahoma"/>
        <family val="2"/>
      </rPr>
      <t>45970.000</t>
    </r>
  </si>
  <si>
    <r>
      <t xml:space="preserve">TM </t>
    </r>
    <r>
      <rPr>
        <u/>
        <sz val="8"/>
        <color theme="1"/>
        <rFont val="Tahoma"/>
        <family val="2"/>
      </rPr>
      <t>201900.000</t>
    </r>
  </si>
  <si>
    <r>
      <t xml:space="preserve">TM </t>
    </r>
    <r>
      <rPr>
        <u/>
        <sz val="8"/>
        <color theme="1"/>
        <rFont val="Tahoma"/>
        <family val="2"/>
      </rPr>
      <t>124100.000</t>
    </r>
  </si>
  <si>
    <r>
      <t xml:space="preserve">T </t>
    </r>
    <r>
      <rPr>
        <u/>
        <sz val="8"/>
        <color theme="1"/>
        <rFont val="Tahoma"/>
        <family val="2"/>
      </rPr>
      <t>118.883%</t>
    </r>
  </si>
  <si>
    <r>
      <t xml:space="preserve">T </t>
    </r>
    <r>
      <rPr>
        <u/>
        <sz val="8"/>
        <color theme="1"/>
        <rFont val="Tahoma"/>
        <family val="2"/>
      </rPr>
      <t>27100.000</t>
    </r>
  </si>
  <si>
    <r>
      <t xml:space="preserve">M </t>
    </r>
    <r>
      <rPr>
        <u/>
        <sz val="8"/>
        <color theme="1"/>
        <rFont val="Tahoma"/>
        <family val="2"/>
      </rPr>
      <t>2049.000</t>
    </r>
  </si>
  <si>
    <r>
      <t xml:space="preserve">TM </t>
    </r>
    <r>
      <rPr>
        <u/>
        <sz val="8"/>
        <color theme="1"/>
        <rFont val="Tahoma"/>
        <family val="2"/>
      </rPr>
      <t>8128.000</t>
    </r>
  </si>
  <si>
    <r>
      <t xml:space="preserve">T </t>
    </r>
    <r>
      <rPr>
        <u/>
        <sz val="8"/>
        <color theme="1"/>
        <rFont val="Tahoma"/>
        <family val="2"/>
      </rPr>
      <t>8577.000</t>
    </r>
  </si>
  <si>
    <r>
      <t xml:space="preserve">T </t>
    </r>
    <r>
      <rPr>
        <u/>
        <sz val="8"/>
        <color theme="1"/>
        <rFont val="Tahoma"/>
        <family val="2"/>
      </rPr>
      <t>33210.000</t>
    </r>
  </si>
  <si>
    <r>
      <t xml:space="preserve">T </t>
    </r>
    <r>
      <rPr>
        <u/>
        <sz val="8"/>
        <color theme="1"/>
        <rFont val="Tahoma"/>
        <family val="2"/>
      </rPr>
      <t>45840.000</t>
    </r>
  </si>
  <si>
    <r>
      <t xml:space="preserve">TM </t>
    </r>
    <r>
      <rPr>
        <u/>
        <sz val="8"/>
        <color theme="1"/>
        <rFont val="Tahoma"/>
        <family val="2"/>
      </rPr>
      <t>201500.000</t>
    </r>
  </si>
  <si>
    <r>
      <t xml:space="preserve">T </t>
    </r>
    <r>
      <rPr>
        <u/>
        <sz val="8"/>
        <color theme="1"/>
        <rFont val="Tahoma"/>
        <family val="2"/>
      </rPr>
      <t>39900.000</t>
    </r>
  </si>
  <si>
    <r>
      <t xml:space="preserve">TM </t>
    </r>
    <r>
      <rPr>
        <u/>
        <sz val="8"/>
        <color theme="1"/>
        <rFont val="Tahoma"/>
        <family val="2"/>
      </rPr>
      <t>124200.000</t>
    </r>
  </si>
  <si>
    <r>
      <t xml:space="preserve">T </t>
    </r>
    <r>
      <rPr>
        <u/>
        <sz val="8"/>
        <color theme="1"/>
        <rFont val="Tahoma"/>
        <family val="2"/>
      </rPr>
      <t>119.447%</t>
    </r>
  </si>
  <si>
    <r>
      <t xml:space="preserve">T </t>
    </r>
    <r>
      <rPr>
        <u/>
        <sz val="8"/>
        <color theme="1"/>
        <rFont val="Tahoma"/>
        <family val="2"/>
      </rPr>
      <t>26990.000</t>
    </r>
  </si>
  <si>
    <r>
      <t xml:space="preserve">T </t>
    </r>
    <r>
      <rPr>
        <u/>
        <sz val="8"/>
        <color theme="1"/>
        <rFont val="Tahoma"/>
        <family val="2"/>
      </rPr>
      <t>1279.000</t>
    </r>
  </si>
  <si>
    <r>
      <t xml:space="preserve">TM </t>
    </r>
    <r>
      <rPr>
        <u/>
        <sz val="8"/>
        <color theme="1"/>
        <rFont val="Tahoma"/>
        <family val="2"/>
      </rPr>
      <t>315200.000</t>
    </r>
  </si>
  <si>
    <r>
      <t xml:space="preserve">M </t>
    </r>
    <r>
      <rPr>
        <u/>
        <sz val="8"/>
        <color theme="1"/>
        <rFont val="Tahoma"/>
        <family val="2"/>
      </rPr>
      <t>2052.000</t>
    </r>
  </si>
  <si>
    <r>
      <t xml:space="preserve">TM </t>
    </r>
    <r>
      <rPr>
        <u/>
        <sz val="8"/>
        <color theme="1"/>
        <rFont val="Tahoma"/>
        <family val="2"/>
      </rPr>
      <t>8133.000</t>
    </r>
  </si>
  <si>
    <r>
      <t xml:space="preserve">T </t>
    </r>
    <r>
      <rPr>
        <u/>
        <sz val="8"/>
        <color rgb="FF0000FF"/>
        <rFont val="Tahoma"/>
        <family val="2"/>
      </rPr>
      <t>8582.000</t>
    </r>
  </si>
  <si>
    <r>
      <t xml:space="preserve">T </t>
    </r>
    <r>
      <rPr>
        <u/>
        <sz val="8"/>
        <color rgb="FF0000FF"/>
        <rFont val="Tahoma"/>
        <family val="2"/>
      </rPr>
      <t>33170.000</t>
    </r>
  </si>
  <si>
    <r>
      <t xml:space="preserve">T </t>
    </r>
    <r>
      <rPr>
        <u/>
        <sz val="8"/>
        <color rgb="FF0000FF"/>
        <rFont val="Tahoma"/>
        <family val="2"/>
      </rPr>
      <t>45910.000</t>
    </r>
  </si>
  <si>
    <r>
      <t xml:space="preserve">TM </t>
    </r>
    <r>
      <rPr>
        <u/>
        <sz val="8"/>
        <color rgb="FF0000FF"/>
        <rFont val="Tahoma"/>
        <family val="2"/>
      </rPr>
      <t>202400.000</t>
    </r>
  </si>
  <si>
    <r>
      <t xml:space="preserve">T </t>
    </r>
    <r>
      <rPr>
        <u/>
        <sz val="8"/>
        <color rgb="FF0000FF"/>
        <rFont val="Tahoma"/>
        <family val="2"/>
      </rPr>
      <t>40140.000</t>
    </r>
  </si>
  <si>
    <r>
      <t xml:space="preserve">TM </t>
    </r>
    <r>
      <rPr>
        <u/>
        <sz val="8"/>
        <color rgb="FF0000FF"/>
        <rFont val="Tahoma"/>
        <family val="2"/>
      </rPr>
      <t>123900.000</t>
    </r>
  </si>
  <si>
    <r>
      <t xml:space="preserve">T </t>
    </r>
    <r>
      <rPr>
        <u/>
        <sz val="8"/>
        <color rgb="FF0000FF"/>
        <rFont val="Tahoma"/>
        <family val="2"/>
      </rPr>
      <t>118.796%</t>
    </r>
  </si>
  <si>
    <r>
      <t xml:space="preserve">T </t>
    </r>
    <r>
      <rPr>
        <u/>
        <sz val="8"/>
        <color rgb="FF0000FF"/>
        <rFont val="Tahoma"/>
        <family val="2"/>
      </rPr>
      <t>27040.000</t>
    </r>
  </si>
  <si>
    <r>
      <t xml:space="preserve">T </t>
    </r>
    <r>
      <rPr>
        <u/>
        <sz val="8"/>
        <color rgb="FF0000FF"/>
        <rFont val="Tahoma"/>
        <family val="2"/>
      </rPr>
      <t>1276.000</t>
    </r>
  </si>
  <si>
    <r>
      <t xml:space="preserve">TM </t>
    </r>
    <r>
      <rPr>
        <u/>
        <sz val="8"/>
        <color rgb="FF0000FF"/>
        <rFont val="Tahoma"/>
        <family val="2"/>
      </rPr>
      <t>313500.000</t>
    </r>
  </si>
  <si>
    <r>
      <t xml:space="preserve">M </t>
    </r>
    <r>
      <rPr>
        <u/>
        <sz val="8"/>
        <color rgb="FF0000FF"/>
        <rFont val="Tahoma"/>
        <family val="2"/>
      </rPr>
      <t>2051.000</t>
    </r>
  </si>
  <si>
    <r>
      <t xml:space="preserve">TM </t>
    </r>
    <r>
      <rPr>
        <u/>
        <sz val="8"/>
        <color rgb="FF0000FF"/>
        <rFont val="Tahoma"/>
        <family val="2"/>
      </rPr>
      <t>8118.000</t>
    </r>
  </si>
  <si>
    <r>
      <t xml:space="preserve">T </t>
    </r>
    <r>
      <rPr>
        <u/>
        <sz val="8"/>
        <color rgb="FF0000FF"/>
        <rFont val="Tahoma"/>
        <family val="2"/>
      </rPr>
      <t>40.180</t>
    </r>
  </si>
  <si>
    <r>
      <t xml:space="preserve">T </t>
    </r>
    <r>
      <rPr>
        <u/>
        <sz val="8"/>
        <color rgb="FF0000FF"/>
        <rFont val="Tahoma"/>
        <family val="2"/>
      </rPr>
      <t>71.620</t>
    </r>
  </si>
  <si>
    <r>
      <t xml:space="preserve">T </t>
    </r>
    <r>
      <rPr>
        <u/>
        <sz val="8"/>
        <color rgb="FF0000FF"/>
        <rFont val="Tahoma"/>
        <family val="2"/>
      </rPr>
      <t>66.010</t>
    </r>
  </si>
  <si>
    <r>
      <t xml:space="preserve">T </t>
    </r>
    <r>
      <rPr>
        <u/>
        <sz val="8"/>
        <color rgb="FF0000FF"/>
        <rFont val="Tahoma"/>
        <family val="2"/>
      </rPr>
      <t>226.100</t>
    </r>
  </si>
  <si>
    <r>
      <t xml:space="preserve">TM </t>
    </r>
    <r>
      <rPr>
        <u/>
        <sz val="8"/>
        <color rgb="FF0000FF"/>
        <rFont val="Tahoma"/>
        <family val="2"/>
      </rPr>
      <t>433.300</t>
    </r>
  </si>
  <si>
    <r>
      <t xml:space="preserve">T </t>
    </r>
    <r>
      <rPr>
        <u/>
        <sz val="8"/>
        <color rgb="FF0000FF"/>
        <rFont val="Tahoma"/>
        <family val="2"/>
      </rPr>
      <t>0.699%</t>
    </r>
  </si>
  <si>
    <r>
      <t xml:space="preserve">T </t>
    </r>
    <r>
      <rPr>
        <u/>
        <sz val="8"/>
        <color rgb="FF0000FF"/>
        <rFont val="Tahoma"/>
        <family val="2"/>
      </rPr>
      <t>55.710</t>
    </r>
  </si>
  <si>
    <r>
      <t xml:space="preserve">T </t>
    </r>
    <r>
      <rPr>
        <u/>
        <sz val="8"/>
        <color rgb="FF0000FF"/>
        <rFont val="Tahoma"/>
        <family val="2"/>
      </rPr>
      <t>5.178</t>
    </r>
  </si>
  <si>
    <r>
      <t xml:space="preserve">TM </t>
    </r>
    <r>
      <rPr>
        <u/>
        <sz val="8"/>
        <color rgb="FF0000FF"/>
        <rFont val="Tahoma"/>
        <family val="2"/>
      </rPr>
      <t>1526.000</t>
    </r>
  </si>
  <si>
    <r>
      <t xml:space="preserve">M </t>
    </r>
    <r>
      <rPr>
        <u/>
        <sz val="8"/>
        <color rgb="FF0000FF"/>
        <rFont val="Tahoma"/>
        <family val="2"/>
      </rPr>
      <t>1.629</t>
    </r>
  </si>
  <si>
    <r>
      <t xml:space="preserve">TM </t>
    </r>
    <r>
      <rPr>
        <u/>
        <sz val="8"/>
        <color rgb="FF0000FF"/>
        <rFont val="Tahoma"/>
        <family val="2"/>
      </rPr>
      <t>20.860</t>
    </r>
  </si>
  <si>
    <r>
      <t xml:space="preserve">T </t>
    </r>
    <r>
      <rPr>
        <u/>
        <sz val="8"/>
        <color rgb="FF0000FF"/>
        <rFont val="Tahoma"/>
        <family val="2"/>
      </rPr>
      <t>0.144</t>
    </r>
  </si>
  <si>
    <r>
      <t xml:space="preserve">TM </t>
    </r>
    <r>
      <rPr>
        <u/>
        <sz val="8"/>
        <color rgb="FF0000FF"/>
        <rFont val="Tahoma"/>
        <family val="2"/>
      </rPr>
      <t>0.576</t>
    </r>
  </si>
  <si>
    <r>
      <t xml:space="preserve">T </t>
    </r>
    <r>
      <rPr>
        <u/>
        <sz val="8"/>
        <color rgb="FF0000FF"/>
        <rFont val="Tahoma"/>
        <family val="2"/>
      </rPr>
      <t>0.563</t>
    </r>
  </si>
  <si>
    <r>
      <t xml:space="preserve">T </t>
    </r>
    <r>
      <rPr>
        <u/>
        <sz val="8"/>
        <color rgb="FF0000FF"/>
        <rFont val="Tahoma"/>
        <family val="2"/>
      </rPr>
      <t>0.588</t>
    </r>
  </si>
  <si>
    <r>
      <t xml:space="preserve">TM </t>
    </r>
    <r>
      <rPr>
        <u/>
        <sz val="8"/>
        <color rgb="FF0000FF"/>
        <rFont val="Tahoma"/>
        <family val="2"/>
      </rPr>
      <t>0.487</t>
    </r>
  </si>
  <si>
    <r>
      <t xml:space="preserve">M </t>
    </r>
    <r>
      <rPr>
        <u/>
        <sz val="8"/>
        <color rgb="FF0000FF"/>
        <rFont val="Tahoma"/>
        <family val="2"/>
      </rPr>
      <t>0.079</t>
    </r>
  </si>
  <si>
    <r>
      <t xml:space="preserve">TM </t>
    </r>
    <r>
      <rPr>
        <u/>
        <sz val="8"/>
        <color rgb="FF0000FF"/>
        <rFont val="Tahoma"/>
        <family val="2"/>
      </rPr>
      <t>0.257</t>
    </r>
  </si>
  <si>
    <r>
      <t xml:space="preserve">T </t>
    </r>
    <r>
      <rPr>
        <u/>
        <sz val="8"/>
        <color theme="1"/>
        <rFont val="Tahoma"/>
        <family val="2"/>
      </rPr>
      <t>1148.000</t>
    </r>
  </si>
  <si>
    <r>
      <t xml:space="preserve">T </t>
    </r>
    <r>
      <rPr>
        <u/>
        <sz val="8"/>
        <color theme="1"/>
        <rFont val="Tahoma"/>
        <family val="2"/>
      </rPr>
      <t>110.686%</t>
    </r>
  </si>
  <si>
    <r>
      <t xml:space="preserve">TM </t>
    </r>
    <r>
      <rPr>
        <u/>
        <sz val="8"/>
        <color theme="1"/>
        <rFont val="Tahoma"/>
        <family val="2"/>
      </rPr>
      <t>833.600</t>
    </r>
  </si>
  <si>
    <r>
      <t xml:space="preserve">TM </t>
    </r>
    <r>
      <rPr>
        <u/>
        <sz val="8"/>
        <color theme="1"/>
        <rFont val="Tahoma"/>
        <family val="2"/>
      </rPr>
      <t>6163.000</t>
    </r>
  </si>
  <si>
    <r>
      <t xml:space="preserve">T </t>
    </r>
    <r>
      <rPr>
        <u/>
        <sz val="8"/>
        <color theme="1"/>
        <rFont val="Tahoma"/>
        <family val="2"/>
      </rPr>
      <t>1160.000</t>
    </r>
  </si>
  <si>
    <r>
      <t xml:space="preserve">T </t>
    </r>
    <r>
      <rPr>
        <u/>
        <sz val="8"/>
        <color theme="1"/>
        <rFont val="Tahoma"/>
        <family val="2"/>
      </rPr>
      <t>110.056%</t>
    </r>
  </si>
  <si>
    <r>
      <t xml:space="preserve">TM </t>
    </r>
    <r>
      <rPr>
        <u/>
        <sz val="8"/>
        <color theme="1"/>
        <rFont val="Tahoma"/>
        <family val="2"/>
      </rPr>
      <t>837.100</t>
    </r>
  </si>
  <si>
    <r>
      <t xml:space="preserve">TM </t>
    </r>
    <r>
      <rPr>
        <u/>
        <sz val="8"/>
        <color theme="1"/>
        <rFont val="Tahoma"/>
        <family val="2"/>
      </rPr>
      <t>6134.000</t>
    </r>
  </si>
  <si>
    <r>
      <t xml:space="preserve">T </t>
    </r>
    <r>
      <rPr>
        <u/>
        <sz val="8"/>
        <color theme="1"/>
        <rFont val="Tahoma"/>
        <family val="2"/>
      </rPr>
      <t>1145.000</t>
    </r>
  </si>
  <si>
    <r>
      <t xml:space="preserve">T </t>
    </r>
    <r>
      <rPr>
        <u/>
        <sz val="8"/>
        <color theme="1"/>
        <rFont val="Tahoma"/>
        <family val="2"/>
      </rPr>
      <t>111.476%</t>
    </r>
  </si>
  <si>
    <r>
      <t xml:space="preserve">TM </t>
    </r>
    <r>
      <rPr>
        <u/>
        <sz val="8"/>
        <color theme="1"/>
        <rFont val="Tahoma"/>
        <family val="2"/>
      </rPr>
      <t>835.900</t>
    </r>
  </si>
  <si>
    <r>
      <t xml:space="preserve">TM </t>
    </r>
    <r>
      <rPr>
        <u/>
        <sz val="8"/>
        <color theme="1"/>
        <rFont val="Tahoma"/>
        <family val="2"/>
      </rPr>
      <t>6185.000</t>
    </r>
  </si>
  <si>
    <r>
      <t xml:space="preserve">T </t>
    </r>
    <r>
      <rPr>
        <u/>
        <sz val="8"/>
        <color rgb="FF0000FF"/>
        <rFont val="Tahoma"/>
        <family val="2"/>
      </rPr>
      <t>1151.000</t>
    </r>
  </si>
  <si>
    <r>
      <t xml:space="preserve">T </t>
    </r>
    <r>
      <rPr>
        <u/>
        <sz val="8"/>
        <color rgb="FF0000FF"/>
        <rFont val="Tahoma"/>
        <family val="2"/>
      </rPr>
      <t>110.739%</t>
    </r>
  </si>
  <si>
    <r>
      <t xml:space="preserve">TM </t>
    </r>
    <r>
      <rPr>
        <u/>
        <sz val="8"/>
        <color rgb="FF0000FF"/>
        <rFont val="Tahoma"/>
        <family val="2"/>
      </rPr>
      <t>835.500</t>
    </r>
  </si>
  <si>
    <r>
      <t xml:space="preserve">TM </t>
    </r>
    <r>
      <rPr>
        <u/>
        <sz val="8"/>
        <color rgb="FF0000FF"/>
        <rFont val="Tahoma"/>
        <family val="2"/>
      </rPr>
      <t>6161.000</t>
    </r>
  </si>
  <si>
    <r>
      <t xml:space="preserve">T </t>
    </r>
    <r>
      <rPr>
        <u/>
        <sz val="8"/>
        <color rgb="FF0000FF"/>
        <rFont val="Tahoma"/>
        <family val="2"/>
      </rPr>
      <t>8.077</t>
    </r>
  </si>
  <si>
    <r>
      <t xml:space="preserve">T </t>
    </r>
    <r>
      <rPr>
        <u/>
        <sz val="8"/>
        <color rgb="FF0000FF"/>
        <rFont val="Tahoma"/>
        <family val="2"/>
      </rPr>
      <t>0.712%</t>
    </r>
  </si>
  <si>
    <r>
      <t xml:space="preserve">TM </t>
    </r>
    <r>
      <rPr>
        <u/>
        <sz val="8"/>
        <color rgb="FF0000FF"/>
        <rFont val="Tahoma"/>
        <family val="2"/>
      </rPr>
      <t>1.756</t>
    </r>
  </si>
  <si>
    <r>
      <t xml:space="preserve">TM </t>
    </r>
    <r>
      <rPr>
        <u/>
        <sz val="8"/>
        <color rgb="FF0000FF"/>
        <rFont val="Tahoma"/>
        <family val="2"/>
      </rPr>
      <t>25.420</t>
    </r>
  </si>
  <si>
    <r>
      <t xml:space="preserve">T </t>
    </r>
    <r>
      <rPr>
        <u/>
        <sz val="8"/>
        <color rgb="FF0000FF"/>
        <rFont val="Tahoma"/>
        <family val="2"/>
      </rPr>
      <t>0.702</t>
    </r>
  </si>
  <si>
    <r>
      <t xml:space="preserve">T </t>
    </r>
    <r>
      <rPr>
        <u/>
        <sz val="8"/>
        <color rgb="FF0000FF"/>
        <rFont val="Tahoma"/>
        <family val="2"/>
      </rPr>
      <t>0.643</t>
    </r>
  </si>
  <si>
    <r>
      <t xml:space="preserve">TM </t>
    </r>
    <r>
      <rPr>
        <u/>
        <sz val="8"/>
        <color rgb="FF0000FF"/>
        <rFont val="Tahoma"/>
        <family val="2"/>
      </rPr>
      <t>0.413</t>
    </r>
  </si>
  <si>
    <r>
      <t xml:space="preserve">T </t>
    </r>
    <r>
      <rPr>
        <u/>
        <sz val="8"/>
        <color theme="1"/>
        <rFont val="Tahoma"/>
        <family val="2"/>
      </rPr>
      <t>108.265%</t>
    </r>
  </si>
  <si>
    <r>
      <t xml:space="preserve">M </t>
    </r>
    <r>
      <rPr>
        <u/>
        <sz val="8"/>
        <color theme="1"/>
        <rFont val="Tahoma"/>
        <family val="2"/>
      </rPr>
      <t>243.900</t>
    </r>
  </si>
  <si>
    <r>
      <t xml:space="preserve">T </t>
    </r>
    <r>
      <rPr>
        <u/>
        <sz val="8"/>
        <color theme="1"/>
        <rFont val="Tahoma"/>
        <family val="2"/>
      </rPr>
      <t>1900.000</t>
    </r>
  </si>
  <si>
    <r>
      <t xml:space="preserve">T </t>
    </r>
    <r>
      <rPr>
        <u/>
        <sz val="8"/>
        <color theme="1"/>
        <rFont val="Tahoma"/>
        <family val="2"/>
      </rPr>
      <t>108.427%</t>
    </r>
  </si>
  <si>
    <r>
      <t xml:space="preserve">M </t>
    </r>
    <r>
      <rPr>
        <u/>
        <sz val="8"/>
        <color theme="1"/>
        <rFont val="Tahoma"/>
        <family val="2"/>
      </rPr>
      <t>243.300</t>
    </r>
  </si>
  <si>
    <r>
      <t xml:space="preserve">T </t>
    </r>
    <r>
      <rPr>
        <u/>
        <sz val="8"/>
        <color theme="1"/>
        <rFont val="Tahoma"/>
        <family val="2"/>
      </rPr>
      <t>1910.000</t>
    </r>
  </si>
  <si>
    <r>
      <t xml:space="preserve">T </t>
    </r>
    <r>
      <rPr>
        <u/>
        <sz val="8"/>
        <color theme="1"/>
        <rFont val="Tahoma"/>
        <family val="2"/>
      </rPr>
      <t>108.703%</t>
    </r>
  </si>
  <si>
    <r>
      <t xml:space="preserve">M </t>
    </r>
    <r>
      <rPr>
        <u/>
        <sz val="8"/>
        <color theme="1"/>
        <rFont val="Tahoma"/>
        <family val="2"/>
      </rPr>
      <t>244.100</t>
    </r>
  </si>
  <si>
    <r>
      <t xml:space="preserve">T </t>
    </r>
    <r>
      <rPr>
        <u/>
        <sz val="8"/>
        <color theme="1"/>
        <rFont val="Tahoma"/>
        <family val="2"/>
      </rPr>
      <t>1914.000</t>
    </r>
  </si>
  <si>
    <r>
      <t xml:space="preserve">T </t>
    </r>
    <r>
      <rPr>
        <u/>
        <sz val="8"/>
        <color rgb="FF0000FF"/>
        <rFont val="Tahoma"/>
        <family val="2"/>
      </rPr>
      <t>108.465%</t>
    </r>
  </si>
  <si>
    <r>
      <t xml:space="preserve">M </t>
    </r>
    <r>
      <rPr>
        <u/>
        <sz val="8"/>
        <color rgb="FF0000FF"/>
        <rFont val="Tahoma"/>
        <family val="2"/>
      </rPr>
      <t>243.800</t>
    </r>
  </si>
  <si>
    <r>
      <t xml:space="preserve">T </t>
    </r>
    <r>
      <rPr>
        <u/>
        <sz val="8"/>
        <color rgb="FF0000FF"/>
        <rFont val="Tahoma"/>
        <family val="2"/>
      </rPr>
      <t>1908.000</t>
    </r>
  </si>
  <si>
    <r>
      <t xml:space="preserve">T </t>
    </r>
    <r>
      <rPr>
        <u/>
        <sz val="8"/>
        <color rgb="FF0000FF"/>
        <rFont val="Tahoma"/>
        <family val="2"/>
      </rPr>
      <t>0.221%</t>
    </r>
  </si>
  <si>
    <r>
      <t xml:space="preserve">M </t>
    </r>
    <r>
      <rPr>
        <u/>
        <sz val="8"/>
        <color rgb="FF0000FF"/>
        <rFont val="Tahoma"/>
        <family val="2"/>
      </rPr>
      <t>0.444</t>
    </r>
  </si>
  <si>
    <r>
      <t xml:space="preserve">T </t>
    </r>
    <r>
      <rPr>
        <u/>
        <sz val="8"/>
        <color rgb="FF0000FF"/>
        <rFont val="Tahoma"/>
        <family val="2"/>
      </rPr>
      <t>7.006</t>
    </r>
  </si>
  <si>
    <r>
      <t xml:space="preserve">M </t>
    </r>
    <r>
      <rPr>
        <u/>
        <sz val="8"/>
        <color rgb="FF0000FF"/>
        <rFont val="Tahoma"/>
        <family val="2"/>
      </rPr>
      <t>0.182</t>
    </r>
  </si>
  <si>
    <r>
      <t xml:space="preserve">T </t>
    </r>
    <r>
      <rPr>
        <u/>
        <sz val="8"/>
        <color theme="1"/>
        <rFont val="Tahoma"/>
        <family val="2"/>
      </rPr>
      <t>110.300%</t>
    </r>
  </si>
  <si>
    <r>
      <t xml:space="preserve">T </t>
    </r>
    <r>
      <rPr>
        <u/>
        <sz val="8"/>
        <color theme="1"/>
        <rFont val="Tahoma"/>
        <family val="2"/>
      </rPr>
      <t>117.256%</t>
    </r>
  </si>
  <si>
    <r>
      <t xml:space="preserve">T </t>
    </r>
    <r>
      <rPr>
        <u/>
        <sz val="8"/>
        <color theme="1"/>
        <rFont val="Tahoma"/>
        <family val="2"/>
      </rPr>
      <t>111.209%</t>
    </r>
  </si>
  <si>
    <r>
      <t xml:space="preserve">T </t>
    </r>
    <r>
      <rPr>
        <u/>
        <sz val="8"/>
        <color theme="1"/>
        <rFont val="Tahoma"/>
        <family val="2"/>
      </rPr>
      <t>117.649%</t>
    </r>
  </si>
  <si>
    <r>
      <t xml:space="preserve">T </t>
    </r>
    <r>
      <rPr>
        <u/>
        <sz val="8"/>
        <color theme="1"/>
        <rFont val="Tahoma"/>
        <family val="2"/>
      </rPr>
      <t>110.900%</t>
    </r>
  </si>
  <si>
    <r>
      <t xml:space="preserve">T </t>
    </r>
    <r>
      <rPr>
        <u/>
        <sz val="8"/>
        <color theme="1"/>
        <rFont val="Tahoma"/>
        <family val="2"/>
      </rPr>
      <t>116.936%</t>
    </r>
  </si>
  <si>
    <r>
      <t xml:space="preserve">T </t>
    </r>
    <r>
      <rPr>
        <u/>
        <sz val="8"/>
        <color rgb="FF0000FF"/>
        <rFont val="Tahoma"/>
        <family val="2"/>
      </rPr>
      <t>110.803%</t>
    </r>
  </si>
  <si>
    <r>
      <t xml:space="preserve">T </t>
    </r>
    <r>
      <rPr>
        <u/>
        <sz val="8"/>
        <color rgb="FF0000FF"/>
        <rFont val="Tahoma"/>
        <family val="2"/>
      </rPr>
      <t>117.280%</t>
    </r>
  </si>
  <si>
    <r>
      <t xml:space="preserve">T </t>
    </r>
    <r>
      <rPr>
        <u/>
        <sz val="8"/>
        <color rgb="FF0000FF"/>
        <rFont val="Tahoma"/>
        <family val="2"/>
      </rPr>
      <t>0.462%</t>
    </r>
  </si>
  <si>
    <r>
      <t xml:space="preserve">T </t>
    </r>
    <r>
      <rPr>
        <u/>
        <sz val="8"/>
        <color rgb="FF0000FF"/>
        <rFont val="Tahoma"/>
        <family val="2"/>
      </rPr>
      <t>0.357%</t>
    </r>
  </si>
  <si>
    <r>
      <t>608110</t>
    </r>
    <r>
      <rPr>
        <sz val="7"/>
        <color theme="1"/>
        <rFont val="Tahoma"/>
        <family val="2"/>
      </rPr>
      <t>7/11/2013 9:18:06 PM</t>
    </r>
  </si>
  <si>
    <r>
      <t xml:space="preserve">T </t>
    </r>
    <r>
      <rPr>
        <u/>
        <sz val="8"/>
        <color theme="1"/>
        <rFont val="Tahoma"/>
        <family val="2"/>
      </rPr>
      <t>1636.000</t>
    </r>
  </si>
  <si>
    <r>
      <t xml:space="preserve">T </t>
    </r>
    <r>
      <rPr>
        <u/>
        <sz val="8"/>
        <color theme="1"/>
        <rFont val="Tahoma"/>
        <family val="2"/>
      </rPr>
      <t>6055.000</t>
    </r>
  </si>
  <si>
    <r>
      <t xml:space="preserve">T </t>
    </r>
    <r>
      <rPr>
        <u/>
        <sz val="8"/>
        <color theme="1"/>
        <rFont val="Tahoma"/>
        <family val="2"/>
      </rPr>
      <t>764.800</t>
    </r>
  </si>
  <si>
    <r>
      <t xml:space="preserve">T </t>
    </r>
    <r>
      <rPr>
        <u/>
        <sz val="8"/>
        <color theme="1"/>
        <rFont val="Tahoma"/>
        <family val="2"/>
      </rPr>
      <t>39140.000</t>
    </r>
  </si>
  <si>
    <r>
      <t xml:space="preserve">T </t>
    </r>
    <r>
      <rPr>
        <u/>
        <sz val="8"/>
        <color theme="1"/>
        <rFont val="Tahoma"/>
        <family val="2"/>
      </rPr>
      <t>1535.000</t>
    </r>
  </si>
  <si>
    <r>
      <t xml:space="preserve">T </t>
    </r>
    <r>
      <rPr>
        <u/>
        <sz val="8"/>
        <color theme="1"/>
        <rFont val="Tahoma"/>
        <family val="2"/>
      </rPr>
      <t>119.905%</t>
    </r>
  </si>
  <si>
    <r>
      <t xml:space="preserve">T </t>
    </r>
    <r>
      <rPr>
        <u/>
        <sz val="8"/>
        <color theme="1"/>
        <rFont val="Tahoma"/>
        <family val="2"/>
      </rPr>
      <t>91510.000</t>
    </r>
  </si>
  <si>
    <r>
      <t xml:space="preserve">T </t>
    </r>
    <r>
      <rPr>
        <u/>
        <sz val="8"/>
        <color theme="1"/>
        <rFont val="Tahoma"/>
        <family val="2"/>
      </rPr>
      <t>1666.000</t>
    </r>
  </si>
  <si>
    <r>
      <t xml:space="preserve">T </t>
    </r>
    <r>
      <rPr>
        <u/>
        <sz val="8"/>
        <color theme="1"/>
        <rFont val="Tahoma"/>
        <family val="2"/>
      </rPr>
      <t>6105.000</t>
    </r>
  </si>
  <si>
    <r>
      <t xml:space="preserve">T </t>
    </r>
    <r>
      <rPr>
        <u/>
        <sz val="8"/>
        <color theme="1"/>
        <rFont val="Tahoma"/>
        <family val="2"/>
      </rPr>
      <t>771.400</t>
    </r>
  </si>
  <si>
    <r>
      <t xml:space="preserve">T </t>
    </r>
    <r>
      <rPr>
        <u/>
        <sz val="8"/>
        <color theme="1"/>
        <rFont val="Tahoma"/>
        <family val="2"/>
      </rPr>
      <t>39180.000</t>
    </r>
  </si>
  <si>
    <r>
      <t xml:space="preserve">T </t>
    </r>
    <r>
      <rPr>
        <u/>
        <sz val="8"/>
        <color theme="1"/>
        <rFont val="Tahoma"/>
        <family val="2"/>
      </rPr>
      <t>1533.000</t>
    </r>
  </si>
  <si>
    <r>
      <t xml:space="preserve">T </t>
    </r>
    <r>
      <rPr>
        <u/>
        <sz val="8"/>
        <color theme="1"/>
        <rFont val="Tahoma"/>
        <family val="2"/>
      </rPr>
      <t>119.213%</t>
    </r>
  </si>
  <si>
    <r>
      <t xml:space="preserve">T </t>
    </r>
    <r>
      <rPr>
        <u/>
        <sz val="8"/>
        <color theme="1"/>
        <rFont val="Tahoma"/>
        <family val="2"/>
      </rPr>
      <t>91800.000</t>
    </r>
  </si>
  <si>
    <r>
      <t xml:space="preserve">T </t>
    </r>
    <r>
      <rPr>
        <u/>
        <sz val="8"/>
        <color theme="1"/>
        <rFont val="Tahoma"/>
        <family val="2"/>
      </rPr>
      <t>1659.000</t>
    </r>
  </si>
  <si>
    <r>
      <t xml:space="preserve">T </t>
    </r>
    <r>
      <rPr>
        <u/>
        <sz val="8"/>
        <color theme="1"/>
        <rFont val="Tahoma"/>
        <family val="2"/>
      </rPr>
      <t>6111.000</t>
    </r>
  </si>
  <si>
    <r>
      <t xml:space="preserve">T </t>
    </r>
    <r>
      <rPr>
        <u/>
        <sz val="8"/>
        <color theme="1"/>
        <rFont val="Tahoma"/>
        <family val="2"/>
      </rPr>
      <t>773.500</t>
    </r>
  </si>
  <si>
    <r>
      <t xml:space="preserve">T </t>
    </r>
    <r>
      <rPr>
        <u/>
        <sz val="8"/>
        <color theme="1"/>
        <rFont val="Tahoma"/>
        <family val="2"/>
      </rPr>
      <t>39260.000</t>
    </r>
  </si>
  <si>
    <r>
      <t xml:space="preserve">T </t>
    </r>
    <r>
      <rPr>
        <u/>
        <sz val="8"/>
        <color theme="1"/>
        <rFont val="Tahoma"/>
        <family val="2"/>
      </rPr>
      <t>119.110%</t>
    </r>
  </si>
  <si>
    <r>
      <t xml:space="preserve">T </t>
    </r>
    <r>
      <rPr>
        <u/>
        <sz val="8"/>
        <color theme="1"/>
        <rFont val="Tahoma"/>
        <family val="2"/>
      </rPr>
      <t>92240.000</t>
    </r>
  </si>
  <si>
    <r>
      <t xml:space="preserve">T </t>
    </r>
    <r>
      <rPr>
        <u/>
        <sz val="8"/>
        <color rgb="FF0000FF"/>
        <rFont val="Tahoma"/>
        <family val="2"/>
      </rPr>
      <t>1654.000</t>
    </r>
  </si>
  <si>
    <r>
      <t xml:space="preserve">T </t>
    </r>
    <r>
      <rPr>
        <u/>
        <sz val="8"/>
        <color rgb="FF0000FF"/>
        <rFont val="Tahoma"/>
        <family val="2"/>
      </rPr>
      <t>6090.000</t>
    </r>
  </si>
  <si>
    <r>
      <t xml:space="preserve">T </t>
    </r>
    <r>
      <rPr>
        <u/>
        <sz val="8"/>
        <color rgb="FF0000FF"/>
        <rFont val="Tahoma"/>
        <family val="2"/>
      </rPr>
      <t>769.900</t>
    </r>
  </si>
  <si>
    <r>
      <t xml:space="preserve">T </t>
    </r>
    <r>
      <rPr>
        <u/>
        <sz val="8"/>
        <color rgb="FF0000FF"/>
        <rFont val="Tahoma"/>
        <family val="2"/>
      </rPr>
      <t>39190.000</t>
    </r>
  </si>
  <si>
    <r>
      <t xml:space="preserve">T </t>
    </r>
    <r>
      <rPr>
        <u/>
        <sz val="8"/>
        <color rgb="FF0000FF"/>
        <rFont val="Tahoma"/>
        <family val="2"/>
      </rPr>
      <t>1534.000</t>
    </r>
  </si>
  <si>
    <r>
      <t xml:space="preserve">T </t>
    </r>
    <r>
      <rPr>
        <u/>
        <sz val="8"/>
        <color rgb="FF0000FF"/>
        <rFont val="Tahoma"/>
        <family val="2"/>
      </rPr>
      <t>119.410%</t>
    </r>
  </si>
  <si>
    <r>
      <t xml:space="preserve">T </t>
    </r>
    <r>
      <rPr>
        <u/>
        <sz val="8"/>
        <color rgb="FF0000FF"/>
        <rFont val="Tahoma"/>
        <family val="2"/>
      </rPr>
      <t>91850.000</t>
    </r>
  </si>
  <si>
    <r>
      <t xml:space="preserve">T </t>
    </r>
    <r>
      <rPr>
        <u/>
        <sz val="8"/>
        <color rgb="FF0000FF"/>
        <rFont val="Tahoma"/>
        <family val="2"/>
      </rPr>
      <t>16.110</t>
    </r>
  </si>
  <si>
    <r>
      <t xml:space="preserve">T </t>
    </r>
    <r>
      <rPr>
        <u/>
        <sz val="8"/>
        <color rgb="FF0000FF"/>
        <rFont val="Tahoma"/>
        <family val="2"/>
      </rPr>
      <t>30.460</t>
    </r>
  </si>
  <si>
    <r>
      <t xml:space="preserve">T </t>
    </r>
    <r>
      <rPr>
        <u/>
        <sz val="8"/>
        <color rgb="FF0000FF"/>
        <rFont val="Tahoma"/>
        <family val="2"/>
      </rPr>
      <t>4.536</t>
    </r>
  </si>
  <si>
    <r>
      <t xml:space="preserve">T </t>
    </r>
    <r>
      <rPr>
        <u/>
        <sz val="8"/>
        <color rgb="FF0000FF"/>
        <rFont val="Tahoma"/>
        <family val="2"/>
      </rPr>
      <t>63.390</t>
    </r>
  </si>
  <si>
    <r>
      <t xml:space="preserve">T </t>
    </r>
    <r>
      <rPr>
        <u/>
        <sz val="8"/>
        <color rgb="FF0000FF"/>
        <rFont val="Tahoma"/>
        <family val="2"/>
      </rPr>
      <t>1.391</t>
    </r>
  </si>
  <si>
    <r>
      <t xml:space="preserve">T </t>
    </r>
    <r>
      <rPr>
        <u/>
        <sz val="8"/>
        <color rgb="FF0000FF"/>
        <rFont val="Tahoma"/>
        <family val="2"/>
      </rPr>
      <t>368.600</t>
    </r>
  </si>
  <si>
    <r>
      <t xml:space="preserve">T </t>
    </r>
    <r>
      <rPr>
        <u/>
        <sz val="8"/>
        <color rgb="FF0000FF"/>
        <rFont val="Tahoma"/>
        <family val="2"/>
      </rPr>
      <t>0.974</t>
    </r>
  </si>
  <si>
    <r>
      <t xml:space="preserve">T </t>
    </r>
    <r>
      <rPr>
        <u/>
        <sz val="8"/>
        <color rgb="FF0000FF"/>
        <rFont val="Tahoma"/>
        <family val="2"/>
      </rPr>
      <t>0.589</t>
    </r>
  </si>
  <si>
    <r>
      <t xml:space="preserve">T </t>
    </r>
    <r>
      <rPr>
        <u/>
        <sz val="8"/>
        <color rgb="FF0000FF"/>
        <rFont val="Tahoma"/>
        <family val="2"/>
      </rPr>
      <t>0.162</t>
    </r>
  </si>
  <si>
    <r>
      <t xml:space="preserve">T </t>
    </r>
    <r>
      <rPr>
        <u/>
        <sz val="8"/>
        <color rgb="FF0000FF"/>
        <rFont val="Tahoma"/>
        <family val="2"/>
      </rPr>
      <t>0.091</t>
    </r>
  </si>
  <si>
    <r>
      <t xml:space="preserve">T </t>
    </r>
    <r>
      <rPr>
        <u/>
        <sz val="8"/>
        <color rgb="FF0000FF"/>
        <rFont val="Tahoma"/>
        <family val="2"/>
      </rPr>
      <t>0.362</t>
    </r>
  </si>
  <si>
    <r>
      <t xml:space="preserve">T </t>
    </r>
    <r>
      <rPr>
        <u/>
        <sz val="8"/>
        <color theme="1"/>
        <rFont val="Tahoma"/>
        <family val="2"/>
      </rPr>
      <t>110.160%</t>
    </r>
  </si>
  <si>
    <r>
      <t xml:space="preserve">T </t>
    </r>
    <r>
      <rPr>
        <u/>
        <sz val="8"/>
        <color theme="1"/>
        <rFont val="Tahoma"/>
        <family val="2"/>
      </rPr>
      <t>109.814%</t>
    </r>
  </si>
  <si>
    <r>
      <t xml:space="preserve">T </t>
    </r>
    <r>
      <rPr>
        <u/>
        <sz val="8"/>
        <color theme="1"/>
        <rFont val="Tahoma"/>
        <family val="2"/>
      </rPr>
      <t>109.636%</t>
    </r>
  </si>
  <si>
    <r>
      <t xml:space="preserve">T </t>
    </r>
    <r>
      <rPr>
        <u/>
        <sz val="8"/>
        <color rgb="FF0000FF"/>
        <rFont val="Tahoma"/>
        <family val="2"/>
      </rPr>
      <t>109.870%</t>
    </r>
  </si>
  <si>
    <r>
      <t xml:space="preserve">T </t>
    </r>
    <r>
      <rPr>
        <u/>
        <sz val="8"/>
        <color rgb="FF0000FF"/>
        <rFont val="Tahoma"/>
        <family val="2"/>
      </rPr>
      <t>0.266%</t>
    </r>
  </si>
  <si>
    <r>
      <t xml:space="preserve">T </t>
    </r>
    <r>
      <rPr>
        <u/>
        <sz val="8"/>
        <color theme="1"/>
        <rFont val="Tahoma"/>
        <family val="2"/>
      </rPr>
      <t>108.934%</t>
    </r>
  </si>
  <si>
    <r>
      <t xml:space="preserve">T </t>
    </r>
    <r>
      <rPr>
        <u/>
        <sz val="8"/>
        <color theme="1"/>
        <rFont val="Tahoma"/>
        <family val="2"/>
      </rPr>
      <t>109.132%</t>
    </r>
  </si>
  <si>
    <r>
      <t xml:space="preserve">T </t>
    </r>
    <r>
      <rPr>
        <u/>
        <sz val="8"/>
        <color theme="1"/>
        <rFont val="Tahoma"/>
        <family val="2"/>
      </rPr>
      <t>108.476%</t>
    </r>
  </si>
  <si>
    <r>
      <t xml:space="preserve">T </t>
    </r>
    <r>
      <rPr>
        <u/>
        <sz val="8"/>
        <color rgb="FF0000FF"/>
        <rFont val="Tahoma"/>
        <family val="2"/>
      </rPr>
      <t>108.847%</t>
    </r>
  </si>
  <si>
    <r>
      <t xml:space="preserve">T </t>
    </r>
    <r>
      <rPr>
        <u/>
        <sz val="8"/>
        <color rgb="FF0000FF"/>
        <rFont val="Tahoma"/>
        <family val="2"/>
      </rPr>
      <t>0.337%</t>
    </r>
  </si>
  <si>
    <r>
      <t xml:space="preserve">T </t>
    </r>
    <r>
      <rPr>
        <u/>
        <sz val="8"/>
        <color rgb="FF0000FF"/>
        <rFont val="Tahoma"/>
        <family val="2"/>
      </rPr>
      <t>0.309</t>
    </r>
  </si>
  <si>
    <r>
      <t xml:space="preserve">T </t>
    </r>
    <r>
      <rPr>
        <u/>
        <sz val="8"/>
        <color theme="1"/>
        <rFont val="Tahoma"/>
        <family val="2"/>
      </rPr>
      <t>94.981%</t>
    </r>
  </si>
  <si>
    <r>
      <t xml:space="preserve">T </t>
    </r>
    <r>
      <rPr>
        <u/>
        <sz val="8"/>
        <color theme="1"/>
        <rFont val="Tahoma"/>
        <family val="2"/>
      </rPr>
      <t>100.987%</t>
    </r>
  </si>
  <si>
    <r>
      <t xml:space="preserve">T </t>
    </r>
    <r>
      <rPr>
        <u/>
        <sz val="8"/>
        <color theme="1"/>
        <rFont val="Tahoma"/>
        <family val="2"/>
      </rPr>
      <t>96.335%</t>
    </r>
  </si>
  <si>
    <r>
      <t xml:space="preserve">T </t>
    </r>
    <r>
      <rPr>
        <u/>
        <sz val="8"/>
        <color theme="1"/>
        <rFont val="Tahoma"/>
        <family val="2"/>
      </rPr>
      <t>101.594%</t>
    </r>
  </si>
  <si>
    <r>
      <t xml:space="preserve">T </t>
    </r>
    <r>
      <rPr>
        <u/>
        <sz val="8"/>
        <color theme="1"/>
        <rFont val="Tahoma"/>
        <family val="2"/>
      </rPr>
      <t>95.966%</t>
    </r>
  </si>
  <si>
    <r>
      <t xml:space="preserve">T </t>
    </r>
    <r>
      <rPr>
        <u/>
        <sz val="8"/>
        <color theme="1"/>
        <rFont val="Tahoma"/>
        <family val="2"/>
      </rPr>
      <t>101.993%</t>
    </r>
  </si>
  <si>
    <r>
      <t xml:space="preserve">T </t>
    </r>
    <r>
      <rPr>
        <u/>
        <sz val="8"/>
        <color rgb="FF0000FF"/>
        <rFont val="Tahoma"/>
        <family val="2"/>
      </rPr>
      <t>95.761%</t>
    </r>
  </si>
  <si>
    <r>
      <t xml:space="preserve">T </t>
    </r>
    <r>
      <rPr>
        <u/>
        <sz val="8"/>
        <color rgb="FF0000FF"/>
        <rFont val="Tahoma"/>
        <family val="2"/>
      </rPr>
      <t>101.525%</t>
    </r>
  </si>
  <si>
    <r>
      <t xml:space="preserve">T </t>
    </r>
    <r>
      <rPr>
        <u/>
        <sz val="8"/>
        <color rgb="FF0000FF"/>
        <rFont val="Tahoma"/>
        <family val="2"/>
      </rPr>
      <t>0.700%</t>
    </r>
  </si>
  <si>
    <r>
      <t xml:space="preserve">T </t>
    </r>
    <r>
      <rPr>
        <u/>
        <sz val="8"/>
        <color rgb="FF0000FF"/>
        <rFont val="Tahoma"/>
        <family val="2"/>
      </rPr>
      <t>0.731</t>
    </r>
  </si>
  <si>
    <r>
      <t>608108</t>
    </r>
    <r>
      <rPr>
        <sz val="7"/>
        <color theme="1"/>
        <rFont val="Tahoma"/>
        <family val="2"/>
      </rPr>
      <t>7/11/2013 9:25:56 PM</t>
    </r>
  </si>
  <si>
    <r>
      <t xml:space="preserve">T </t>
    </r>
    <r>
      <rPr>
        <u/>
        <sz val="8"/>
        <color theme="1"/>
        <rFont val="Tahoma"/>
        <family val="2"/>
      </rPr>
      <t>62040.000</t>
    </r>
  </si>
  <si>
    <r>
      <t xml:space="preserve">TM </t>
    </r>
    <r>
      <rPr>
        <u/>
        <sz val="8"/>
        <color theme="1"/>
        <rFont val="Tahoma"/>
        <family val="2"/>
      </rPr>
      <t>194900.000</t>
    </r>
  </si>
  <si>
    <r>
      <t xml:space="preserve">TM </t>
    </r>
    <r>
      <rPr>
        <u/>
        <sz val="8"/>
        <color theme="1"/>
        <rFont val="Tahoma"/>
        <family val="2"/>
      </rPr>
      <t>147200.000</t>
    </r>
  </si>
  <si>
    <r>
      <t xml:space="preserve">TM </t>
    </r>
    <r>
      <rPr>
        <u/>
        <sz val="8"/>
        <color theme="1"/>
        <rFont val="Tahoma"/>
        <family val="2"/>
      </rPr>
      <t>598700.000</t>
    </r>
  </si>
  <si>
    <r>
      <t xml:space="preserve">T </t>
    </r>
    <r>
      <rPr>
        <u/>
        <sz val="8"/>
        <color theme="1"/>
        <rFont val="Tahoma"/>
        <family val="2"/>
      </rPr>
      <t>112500.000</t>
    </r>
  </si>
  <si>
    <r>
      <t xml:space="preserve">TM </t>
    </r>
    <r>
      <rPr>
        <u/>
        <sz val="8"/>
        <color theme="1"/>
        <rFont val="Tahoma"/>
        <family val="2"/>
      </rPr>
      <t>538700.000</t>
    </r>
  </si>
  <si>
    <r>
      <t xml:space="preserve">T </t>
    </r>
    <r>
      <rPr>
        <u/>
        <sz val="8"/>
        <color theme="1"/>
        <rFont val="Tahoma"/>
        <family val="2"/>
      </rPr>
      <t>121.454%</t>
    </r>
  </si>
  <si>
    <r>
      <t xml:space="preserve">T </t>
    </r>
    <r>
      <rPr>
        <u/>
        <sz val="8"/>
        <color theme="1"/>
        <rFont val="Tahoma"/>
        <family val="2"/>
      </rPr>
      <t>35320.000</t>
    </r>
  </si>
  <si>
    <r>
      <t xml:space="preserve">T </t>
    </r>
    <r>
      <rPr>
        <u/>
        <sz val="8"/>
        <color theme="1"/>
        <rFont val="Tahoma"/>
        <family val="2"/>
      </rPr>
      <t>3004.000</t>
    </r>
  </si>
  <si>
    <r>
      <t xml:space="preserve">TM </t>
    </r>
    <r>
      <rPr>
        <u/>
        <sz val="8"/>
        <color theme="1"/>
        <rFont val="Tahoma"/>
        <family val="2"/>
      </rPr>
      <t>433300.000</t>
    </r>
  </si>
  <si>
    <r>
      <t xml:space="preserve">TM </t>
    </r>
    <r>
      <rPr>
        <u/>
        <sz val="8"/>
        <color theme="1"/>
        <rFont val="Tahoma"/>
        <family val="2"/>
      </rPr>
      <t>6843.000</t>
    </r>
  </si>
  <si>
    <r>
      <t xml:space="preserve">TM </t>
    </r>
    <r>
      <rPr>
        <u/>
        <sz val="8"/>
        <color theme="1"/>
        <rFont val="Tahoma"/>
        <family val="2"/>
      </rPr>
      <t>14340.000</t>
    </r>
  </si>
  <si>
    <r>
      <t xml:space="preserve">T </t>
    </r>
    <r>
      <rPr>
        <u/>
        <sz val="8"/>
        <color theme="1"/>
        <rFont val="Tahoma"/>
        <family val="2"/>
      </rPr>
      <t>61890.000</t>
    </r>
  </si>
  <si>
    <r>
      <t xml:space="preserve">TM </t>
    </r>
    <r>
      <rPr>
        <u/>
        <sz val="8"/>
        <color theme="1"/>
        <rFont val="Tahoma"/>
        <family val="2"/>
      </rPr>
      <t>195400.000</t>
    </r>
  </si>
  <si>
    <r>
      <t xml:space="preserve">TM </t>
    </r>
    <r>
      <rPr>
        <u/>
        <sz val="8"/>
        <color theme="1"/>
        <rFont val="Tahoma"/>
        <family val="2"/>
      </rPr>
      <t>147100.000</t>
    </r>
  </si>
  <si>
    <r>
      <t xml:space="preserve">TM </t>
    </r>
    <r>
      <rPr>
        <u/>
        <sz val="8"/>
        <color theme="1"/>
        <rFont val="Tahoma"/>
        <family val="2"/>
      </rPr>
      <t>591700.000</t>
    </r>
  </si>
  <si>
    <r>
      <t xml:space="preserve">T </t>
    </r>
    <r>
      <rPr>
        <u/>
        <sz val="8"/>
        <color theme="1"/>
        <rFont val="Tahoma"/>
        <family val="2"/>
      </rPr>
      <t>112700.000</t>
    </r>
  </si>
  <si>
    <r>
      <t xml:space="preserve">TM </t>
    </r>
    <r>
      <rPr>
        <u/>
        <sz val="8"/>
        <color theme="1"/>
        <rFont val="Tahoma"/>
        <family val="2"/>
      </rPr>
      <t>535500.000</t>
    </r>
  </si>
  <si>
    <r>
      <t xml:space="preserve">T </t>
    </r>
    <r>
      <rPr>
        <u/>
        <sz val="8"/>
        <color theme="1"/>
        <rFont val="Tahoma"/>
        <family val="2"/>
      </rPr>
      <t>122.843%</t>
    </r>
  </si>
  <si>
    <r>
      <t xml:space="preserve">T </t>
    </r>
    <r>
      <rPr>
        <u/>
        <sz val="8"/>
        <color theme="1"/>
        <rFont val="Tahoma"/>
        <family val="2"/>
      </rPr>
      <t>3024.000</t>
    </r>
  </si>
  <si>
    <r>
      <t xml:space="preserve">TM </t>
    </r>
    <r>
      <rPr>
        <u/>
        <sz val="8"/>
        <color theme="1"/>
        <rFont val="Tahoma"/>
        <family val="2"/>
      </rPr>
      <t>425900.000</t>
    </r>
  </si>
  <si>
    <r>
      <t xml:space="preserve">TM </t>
    </r>
    <r>
      <rPr>
        <u/>
        <sz val="8"/>
        <color theme="1"/>
        <rFont val="Tahoma"/>
        <family val="2"/>
      </rPr>
      <t>6891.000</t>
    </r>
  </si>
  <si>
    <r>
      <t xml:space="preserve">TM </t>
    </r>
    <r>
      <rPr>
        <u/>
        <sz val="8"/>
        <color theme="1"/>
        <rFont val="Tahoma"/>
        <family val="2"/>
      </rPr>
      <t>14480.000</t>
    </r>
  </si>
  <si>
    <r>
      <t xml:space="preserve">T </t>
    </r>
    <r>
      <rPr>
        <u/>
        <sz val="8"/>
        <color theme="1"/>
        <rFont val="Tahoma"/>
        <family val="2"/>
      </rPr>
      <t>61800.000</t>
    </r>
  </si>
  <si>
    <r>
      <t xml:space="preserve">TM </t>
    </r>
    <r>
      <rPr>
        <u/>
        <sz val="8"/>
        <color theme="1"/>
        <rFont val="Tahoma"/>
        <family val="2"/>
      </rPr>
      <t>195000.000</t>
    </r>
  </si>
  <si>
    <r>
      <t xml:space="preserve">TM </t>
    </r>
    <r>
      <rPr>
        <u/>
        <sz val="8"/>
        <color theme="1"/>
        <rFont val="Tahoma"/>
        <family val="2"/>
      </rPr>
      <t>147000.000</t>
    </r>
  </si>
  <si>
    <r>
      <t xml:space="preserve">TM </t>
    </r>
    <r>
      <rPr>
        <u/>
        <sz val="8"/>
        <color theme="1"/>
        <rFont val="Tahoma"/>
        <family val="2"/>
      </rPr>
      <t>592700.000</t>
    </r>
  </si>
  <si>
    <r>
      <t xml:space="preserve">T </t>
    </r>
    <r>
      <rPr>
        <u/>
        <sz val="8"/>
        <color theme="1"/>
        <rFont val="Tahoma"/>
        <family val="2"/>
      </rPr>
      <t>112600.000</t>
    </r>
  </si>
  <si>
    <r>
      <t xml:space="preserve">TM </t>
    </r>
    <r>
      <rPr>
        <u/>
        <sz val="8"/>
        <color theme="1"/>
        <rFont val="Tahoma"/>
        <family val="2"/>
      </rPr>
      <t>539600.000</t>
    </r>
  </si>
  <si>
    <r>
      <t xml:space="preserve">T </t>
    </r>
    <r>
      <rPr>
        <u/>
        <sz val="8"/>
        <color theme="1"/>
        <rFont val="Tahoma"/>
        <family val="2"/>
      </rPr>
      <t>123.791%</t>
    </r>
  </si>
  <si>
    <r>
      <t xml:space="preserve">T </t>
    </r>
    <r>
      <rPr>
        <u/>
        <sz val="8"/>
        <color theme="1"/>
        <rFont val="Tahoma"/>
        <family val="2"/>
      </rPr>
      <t>35400.000</t>
    </r>
  </si>
  <si>
    <r>
      <t xml:space="preserve">T </t>
    </r>
    <r>
      <rPr>
        <u/>
        <sz val="8"/>
        <color theme="1"/>
        <rFont val="Tahoma"/>
        <family val="2"/>
      </rPr>
      <t>2999.000</t>
    </r>
  </si>
  <si>
    <r>
      <t xml:space="preserve">TM </t>
    </r>
    <r>
      <rPr>
        <u/>
        <sz val="8"/>
        <color theme="1"/>
        <rFont val="Tahoma"/>
        <family val="2"/>
      </rPr>
      <t>424700.000</t>
    </r>
  </si>
  <si>
    <r>
      <t xml:space="preserve">TM </t>
    </r>
    <r>
      <rPr>
        <u/>
        <sz val="8"/>
        <color theme="1"/>
        <rFont val="Tahoma"/>
        <family val="2"/>
      </rPr>
      <t>6897.000</t>
    </r>
  </si>
  <si>
    <r>
      <t xml:space="preserve">TM </t>
    </r>
    <r>
      <rPr>
        <u/>
        <sz val="8"/>
        <color theme="1"/>
        <rFont val="Tahoma"/>
        <family val="2"/>
      </rPr>
      <t>14470.000</t>
    </r>
  </si>
  <si>
    <r>
      <t xml:space="preserve">T </t>
    </r>
    <r>
      <rPr>
        <u/>
        <sz val="8"/>
        <color rgb="FF0000FF"/>
        <rFont val="Tahoma"/>
        <family val="2"/>
      </rPr>
      <t>61910.000</t>
    </r>
  </si>
  <si>
    <r>
      <t xml:space="preserve">TM </t>
    </r>
    <r>
      <rPr>
        <u/>
        <sz val="8"/>
        <color rgb="FF0000FF"/>
        <rFont val="Tahoma"/>
        <family val="2"/>
      </rPr>
      <t>195100.000</t>
    </r>
  </si>
  <si>
    <r>
      <t xml:space="preserve">TM </t>
    </r>
    <r>
      <rPr>
        <u/>
        <sz val="8"/>
        <color rgb="FF0000FF"/>
        <rFont val="Tahoma"/>
        <family val="2"/>
      </rPr>
      <t>147100.000</t>
    </r>
  </si>
  <si>
    <r>
      <t xml:space="preserve">TM </t>
    </r>
    <r>
      <rPr>
        <u/>
        <sz val="8"/>
        <color rgb="FF0000FF"/>
        <rFont val="Tahoma"/>
        <family val="2"/>
      </rPr>
      <t>594300.000</t>
    </r>
  </si>
  <si>
    <r>
      <t xml:space="preserve">T </t>
    </r>
    <r>
      <rPr>
        <u/>
        <sz val="8"/>
        <color rgb="FF0000FF"/>
        <rFont val="Tahoma"/>
        <family val="2"/>
      </rPr>
      <t>112600.000</t>
    </r>
  </si>
  <si>
    <r>
      <t xml:space="preserve">TM </t>
    </r>
    <r>
      <rPr>
        <u/>
        <sz val="8"/>
        <color rgb="FF0000FF"/>
        <rFont val="Tahoma"/>
        <family val="2"/>
      </rPr>
      <t>537900.000</t>
    </r>
  </si>
  <si>
    <r>
      <t xml:space="preserve">T </t>
    </r>
    <r>
      <rPr>
        <u/>
        <sz val="8"/>
        <color rgb="FF0000FF"/>
        <rFont val="Tahoma"/>
        <family val="2"/>
      </rPr>
      <t>122.696%</t>
    </r>
  </si>
  <si>
    <r>
      <t xml:space="preserve">T </t>
    </r>
    <r>
      <rPr>
        <u/>
        <sz val="8"/>
        <color rgb="FF0000FF"/>
        <rFont val="Tahoma"/>
        <family val="2"/>
      </rPr>
      <t>35350.000</t>
    </r>
  </si>
  <si>
    <r>
      <t xml:space="preserve">T </t>
    </r>
    <r>
      <rPr>
        <u/>
        <sz val="8"/>
        <color rgb="FF0000FF"/>
        <rFont val="Tahoma"/>
        <family val="2"/>
      </rPr>
      <t>3009.000</t>
    </r>
  </si>
  <si>
    <r>
      <t xml:space="preserve">TM </t>
    </r>
    <r>
      <rPr>
        <u/>
        <sz val="8"/>
        <color rgb="FF0000FF"/>
        <rFont val="Tahoma"/>
        <family val="2"/>
      </rPr>
      <t>428000.000</t>
    </r>
  </si>
  <si>
    <r>
      <t xml:space="preserve">TM </t>
    </r>
    <r>
      <rPr>
        <u/>
        <sz val="8"/>
        <color rgb="FF0000FF"/>
        <rFont val="Tahoma"/>
        <family val="2"/>
      </rPr>
      <t>6877.000</t>
    </r>
  </si>
  <si>
    <r>
      <t xml:space="preserve">TM </t>
    </r>
    <r>
      <rPr>
        <u/>
        <sz val="8"/>
        <color rgb="FF0000FF"/>
        <rFont val="Tahoma"/>
        <family val="2"/>
      </rPr>
      <t>14430.000</t>
    </r>
  </si>
  <si>
    <r>
      <t xml:space="preserve">T </t>
    </r>
    <r>
      <rPr>
        <u/>
        <sz val="8"/>
        <color rgb="FF0000FF"/>
        <rFont val="Tahoma"/>
        <family val="2"/>
      </rPr>
      <t>120.200</t>
    </r>
  </si>
  <si>
    <r>
      <t xml:space="preserve">TM </t>
    </r>
    <r>
      <rPr>
        <u/>
        <sz val="8"/>
        <color rgb="FF0000FF"/>
        <rFont val="Tahoma"/>
        <family val="2"/>
      </rPr>
      <t>235.600</t>
    </r>
  </si>
  <si>
    <r>
      <t xml:space="preserve">TM </t>
    </r>
    <r>
      <rPr>
        <u/>
        <sz val="8"/>
        <color rgb="FF0000FF"/>
        <rFont val="Tahoma"/>
        <family val="2"/>
      </rPr>
      <t>75.090</t>
    </r>
  </si>
  <si>
    <r>
      <t xml:space="preserve">TM </t>
    </r>
    <r>
      <rPr>
        <u/>
        <sz val="8"/>
        <color rgb="FF0000FF"/>
        <rFont val="Tahoma"/>
        <family val="2"/>
      </rPr>
      <t>3801.000</t>
    </r>
  </si>
  <si>
    <r>
      <t xml:space="preserve">T </t>
    </r>
    <r>
      <rPr>
        <u/>
        <sz val="8"/>
        <color rgb="FF0000FF"/>
        <rFont val="Tahoma"/>
        <family val="2"/>
      </rPr>
      <t>109.300</t>
    </r>
  </si>
  <si>
    <r>
      <t xml:space="preserve">TM </t>
    </r>
    <r>
      <rPr>
        <u/>
        <sz val="8"/>
        <color rgb="FF0000FF"/>
        <rFont val="Tahoma"/>
        <family val="2"/>
      </rPr>
      <t>2177.000</t>
    </r>
  </si>
  <si>
    <r>
      <t xml:space="preserve">T </t>
    </r>
    <r>
      <rPr>
        <u/>
        <sz val="8"/>
        <color rgb="FF0000FF"/>
        <rFont val="Tahoma"/>
        <family val="2"/>
      </rPr>
      <t>1.176%</t>
    </r>
  </si>
  <si>
    <r>
      <t xml:space="preserve">T </t>
    </r>
    <r>
      <rPr>
        <u/>
        <sz val="8"/>
        <color rgb="FF0000FF"/>
        <rFont val="Tahoma"/>
        <family val="2"/>
      </rPr>
      <t>46.160</t>
    </r>
  </si>
  <si>
    <r>
      <t xml:space="preserve">T </t>
    </r>
    <r>
      <rPr>
        <u/>
        <sz val="8"/>
        <color rgb="FF0000FF"/>
        <rFont val="Tahoma"/>
        <family val="2"/>
      </rPr>
      <t>13.580</t>
    </r>
  </si>
  <si>
    <r>
      <t xml:space="preserve">TM </t>
    </r>
    <r>
      <rPr>
        <u/>
        <sz val="8"/>
        <color rgb="FF0000FF"/>
        <rFont val="Tahoma"/>
        <family val="2"/>
      </rPr>
      <t>4627.000</t>
    </r>
  </si>
  <si>
    <r>
      <t xml:space="preserve">TM </t>
    </r>
    <r>
      <rPr>
        <u/>
        <sz val="8"/>
        <color rgb="FF0000FF"/>
        <rFont val="Tahoma"/>
        <family val="2"/>
      </rPr>
      <t>29.450</t>
    </r>
  </si>
  <si>
    <r>
      <t xml:space="preserve">TM </t>
    </r>
    <r>
      <rPr>
        <u/>
        <sz val="8"/>
        <color rgb="FF0000FF"/>
        <rFont val="Tahoma"/>
        <family val="2"/>
      </rPr>
      <t>78.800</t>
    </r>
  </si>
  <si>
    <r>
      <t xml:space="preserve">TM </t>
    </r>
    <r>
      <rPr>
        <u/>
        <sz val="8"/>
        <color rgb="FF0000FF"/>
        <rFont val="Tahoma"/>
        <family val="2"/>
      </rPr>
      <t>0.121</t>
    </r>
  </si>
  <si>
    <r>
      <t xml:space="preserve">TM </t>
    </r>
    <r>
      <rPr>
        <u/>
        <sz val="8"/>
        <color rgb="FF0000FF"/>
        <rFont val="Tahoma"/>
        <family val="2"/>
      </rPr>
      <t>0.051</t>
    </r>
  </si>
  <si>
    <r>
      <t xml:space="preserve">TM </t>
    </r>
    <r>
      <rPr>
        <u/>
        <sz val="8"/>
        <color rgb="FF0000FF"/>
        <rFont val="Tahoma"/>
        <family val="2"/>
      </rPr>
      <t>0.640</t>
    </r>
  </si>
  <si>
    <r>
      <t xml:space="preserve">T </t>
    </r>
    <r>
      <rPr>
        <u/>
        <sz val="8"/>
        <color rgb="FF0000FF"/>
        <rFont val="Tahoma"/>
        <family val="2"/>
      </rPr>
      <t>0.097</t>
    </r>
  </si>
  <si>
    <r>
      <t xml:space="preserve">TM </t>
    </r>
    <r>
      <rPr>
        <u/>
        <sz val="8"/>
        <color rgb="FF0000FF"/>
        <rFont val="Tahoma"/>
        <family val="2"/>
      </rPr>
      <t>0.405</t>
    </r>
  </si>
  <si>
    <r>
      <t xml:space="preserve">T </t>
    </r>
    <r>
      <rPr>
        <u/>
        <sz val="8"/>
        <color rgb="FF0000FF"/>
        <rFont val="Tahoma"/>
        <family val="2"/>
      </rPr>
      <t>0.958</t>
    </r>
  </si>
  <si>
    <r>
      <t xml:space="preserve">T </t>
    </r>
    <r>
      <rPr>
        <u/>
        <sz val="8"/>
        <color rgb="FF0000FF"/>
        <rFont val="Tahoma"/>
        <family val="2"/>
      </rPr>
      <t>0.452</t>
    </r>
  </si>
  <si>
    <r>
      <t xml:space="preserve">TM </t>
    </r>
    <r>
      <rPr>
        <u/>
        <sz val="8"/>
        <color rgb="FF0000FF"/>
        <rFont val="Tahoma"/>
        <family val="2"/>
      </rPr>
      <t>1.081</t>
    </r>
  </si>
  <si>
    <r>
      <t xml:space="preserve">TM </t>
    </r>
    <r>
      <rPr>
        <u/>
        <sz val="8"/>
        <color rgb="FF0000FF"/>
        <rFont val="Tahoma"/>
        <family val="2"/>
      </rPr>
      <t>0.428</t>
    </r>
  </si>
  <si>
    <r>
      <t xml:space="preserve">TM </t>
    </r>
    <r>
      <rPr>
        <u/>
        <sz val="8"/>
        <color rgb="FF0000FF"/>
        <rFont val="Tahoma"/>
        <family val="2"/>
      </rPr>
      <t>0.546</t>
    </r>
  </si>
  <si>
    <r>
      <t xml:space="preserve">TM </t>
    </r>
    <r>
      <rPr>
        <u/>
        <sz val="8"/>
        <color theme="1"/>
        <rFont val="Tahoma"/>
        <family val="2"/>
      </rPr>
      <t>2368.000</t>
    </r>
  </si>
  <si>
    <r>
      <t xml:space="preserve">T </t>
    </r>
    <r>
      <rPr>
        <u/>
        <sz val="8"/>
        <color theme="1"/>
        <rFont val="Tahoma"/>
        <family val="2"/>
      </rPr>
      <t>113.689%</t>
    </r>
  </si>
  <si>
    <r>
      <t xml:space="preserve">TM </t>
    </r>
    <r>
      <rPr>
        <u/>
        <sz val="8"/>
        <color theme="1"/>
        <rFont val="Tahoma"/>
        <family val="2"/>
      </rPr>
      <t>2367.000</t>
    </r>
  </si>
  <si>
    <r>
      <t xml:space="preserve">T </t>
    </r>
    <r>
      <rPr>
        <u/>
        <sz val="8"/>
        <color theme="1"/>
        <rFont val="Tahoma"/>
        <family val="2"/>
      </rPr>
      <t>115.117%</t>
    </r>
  </si>
  <si>
    <r>
      <t xml:space="preserve">TM </t>
    </r>
    <r>
      <rPr>
        <u/>
        <sz val="8"/>
        <color theme="1"/>
        <rFont val="Tahoma"/>
        <family val="2"/>
      </rPr>
      <t>2366.000</t>
    </r>
  </si>
  <si>
    <r>
      <t xml:space="preserve">T </t>
    </r>
    <r>
      <rPr>
        <u/>
        <sz val="8"/>
        <color theme="1"/>
        <rFont val="Tahoma"/>
        <family val="2"/>
      </rPr>
      <t>115.649%</t>
    </r>
  </si>
  <si>
    <r>
      <t xml:space="preserve">TM </t>
    </r>
    <r>
      <rPr>
        <u/>
        <sz val="8"/>
        <color rgb="FF0000FF"/>
        <rFont val="Tahoma"/>
        <family val="2"/>
      </rPr>
      <t>2367.000</t>
    </r>
  </si>
  <si>
    <r>
      <t xml:space="preserve">T </t>
    </r>
    <r>
      <rPr>
        <u/>
        <sz val="8"/>
        <color rgb="FF0000FF"/>
        <rFont val="Tahoma"/>
        <family val="2"/>
      </rPr>
      <t>114.818%</t>
    </r>
  </si>
  <si>
    <r>
      <t xml:space="preserve">TM </t>
    </r>
    <r>
      <rPr>
        <u/>
        <sz val="8"/>
        <color rgb="FF0000FF"/>
        <rFont val="Tahoma"/>
        <family val="2"/>
      </rPr>
      <t>0.788</t>
    </r>
  </si>
  <si>
    <r>
      <t xml:space="preserve">T </t>
    </r>
    <r>
      <rPr>
        <u/>
        <sz val="8"/>
        <color rgb="FF0000FF"/>
        <rFont val="Tahoma"/>
        <family val="2"/>
      </rPr>
      <t>1.014%</t>
    </r>
  </si>
  <si>
    <r>
      <t xml:space="preserve">TM </t>
    </r>
    <r>
      <rPr>
        <u/>
        <sz val="8"/>
        <color rgb="FF0000FF"/>
        <rFont val="Tahoma"/>
        <family val="2"/>
      </rPr>
      <t>0.033</t>
    </r>
  </si>
  <si>
    <r>
      <t xml:space="preserve">T </t>
    </r>
    <r>
      <rPr>
        <u/>
        <sz val="8"/>
        <color theme="1"/>
        <rFont val="Tahoma"/>
        <family val="2"/>
      </rPr>
      <t>109.169%</t>
    </r>
  </si>
  <si>
    <r>
      <t xml:space="preserve">M </t>
    </r>
    <r>
      <rPr>
        <u/>
        <sz val="8"/>
        <color theme="1"/>
        <rFont val="Tahoma"/>
        <family val="2"/>
      </rPr>
      <t>525.800</t>
    </r>
  </si>
  <si>
    <r>
      <t xml:space="preserve">T </t>
    </r>
    <r>
      <rPr>
        <u/>
        <sz val="8"/>
        <color theme="1"/>
        <rFont val="Tahoma"/>
        <family val="2"/>
      </rPr>
      <t>5025.000</t>
    </r>
  </si>
  <si>
    <r>
      <t xml:space="preserve">T </t>
    </r>
    <r>
      <rPr>
        <u/>
        <sz val="8"/>
        <color theme="1"/>
        <rFont val="Tahoma"/>
        <family val="2"/>
      </rPr>
      <t>5035.000</t>
    </r>
  </si>
  <si>
    <r>
      <t xml:space="preserve">TM </t>
    </r>
    <r>
      <rPr>
        <u/>
        <sz val="8"/>
        <color theme="1"/>
        <rFont val="Tahoma"/>
        <family val="2"/>
      </rPr>
      <t>368.500</t>
    </r>
  </si>
  <si>
    <r>
      <t xml:space="preserve">T </t>
    </r>
    <r>
      <rPr>
        <u/>
        <sz val="8"/>
        <color theme="1"/>
        <rFont val="Tahoma"/>
        <family val="2"/>
      </rPr>
      <t>109.523%</t>
    </r>
  </si>
  <si>
    <r>
      <t xml:space="preserve">M </t>
    </r>
    <r>
      <rPr>
        <u/>
        <sz val="8"/>
        <color theme="1"/>
        <rFont val="Tahoma"/>
        <family val="2"/>
      </rPr>
      <t>525.900</t>
    </r>
  </si>
  <si>
    <r>
      <t xml:space="preserve">T </t>
    </r>
    <r>
      <rPr>
        <u/>
        <sz val="8"/>
        <color theme="1"/>
        <rFont val="Tahoma"/>
        <family val="2"/>
      </rPr>
      <t>5058.000</t>
    </r>
  </si>
  <si>
    <r>
      <t xml:space="preserve">T </t>
    </r>
    <r>
      <rPr>
        <u/>
        <sz val="8"/>
        <color theme="1"/>
        <rFont val="Tahoma"/>
        <family val="2"/>
      </rPr>
      <t>5071.000</t>
    </r>
  </si>
  <si>
    <r>
      <t xml:space="preserve">M </t>
    </r>
    <r>
      <rPr>
        <u/>
        <sz val="8"/>
        <color theme="1"/>
        <rFont val="Tahoma"/>
        <family val="2"/>
      </rPr>
      <t>178.500</t>
    </r>
  </si>
  <si>
    <r>
      <t xml:space="preserve">TM </t>
    </r>
    <r>
      <rPr>
        <u/>
        <sz val="8"/>
        <color theme="1"/>
        <rFont val="Tahoma"/>
        <family val="2"/>
      </rPr>
      <t>369.300</t>
    </r>
  </si>
  <si>
    <r>
      <t xml:space="preserve">T </t>
    </r>
    <r>
      <rPr>
        <u/>
        <sz val="8"/>
        <color theme="1"/>
        <rFont val="Tahoma"/>
        <family val="2"/>
      </rPr>
      <t>110.242%</t>
    </r>
  </si>
  <si>
    <r>
      <t xml:space="preserve">M </t>
    </r>
    <r>
      <rPr>
        <u/>
        <sz val="8"/>
        <color theme="1"/>
        <rFont val="Tahoma"/>
        <family val="2"/>
      </rPr>
      <t>524.200</t>
    </r>
  </si>
  <si>
    <r>
      <t xml:space="preserve">T </t>
    </r>
    <r>
      <rPr>
        <u/>
        <sz val="8"/>
        <color theme="1"/>
        <rFont val="Tahoma"/>
        <family val="2"/>
      </rPr>
      <t>5069.000</t>
    </r>
  </si>
  <si>
    <r>
      <t xml:space="preserve">M </t>
    </r>
    <r>
      <rPr>
        <u/>
        <sz val="8"/>
        <color theme="1"/>
        <rFont val="Tahoma"/>
        <family val="2"/>
      </rPr>
      <t>179.500</t>
    </r>
  </si>
  <si>
    <r>
      <t xml:space="preserve">TM </t>
    </r>
    <r>
      <rPr>
        <u/>
        <sz val="8"/>
        <color theme="1"/>
        <rFont val="Tahoma"/>
        <family val="2"/>
      </rPr>
      <t>369.700</t>
    </r>
  </si>
  <si>
    <r>
      <t xml:space="preserve">T </t>
    </r>
    <r>
      <rPr>
        <u/>
        <sz val="8"/>
        <color rgb="FF0000FF"/>
        <rFont val="Tahoma"/>
        <family val="2"/>
      </rPr>
      <t>109.645%</t>
    </r>
  </si>
  <si>
    <r>
      <t xml:space="preserve">M </t>
    </r>
    <r>
      <rPr>
        <u/>
        <sz val="8"/>
        <color rgb="FF0000FF"/>
        <rFont val="Tahoma"/>
        <family val="2"/>
      </rPr>
      <t>525.300</t>
    </r>
  </si>
  <si>
    <r>
      <t xml:space="preserve">T </t>
    </r>
    <r>
      <rPr>
        <u/>
        <sz val="8"/>
        <color rgb="FF0000FF"/>
        <rFont val="Tahoma"/>
        <family val="2"/>
      </rPr>
      <t>5047.000</t>
    </r>
  </si>
  <si>
    <r>
      <t xml:space="preserve">T </t>
    </r>
    <r>
      <rPr>
        <u/>
        <sz val="8"/>
        <color rgb="FF0000FF"/>
        <rFont val="Tahoma"/>
        <family val="2"/>
      </rPr>
      <t>5058.000</t>
    </r>
  </si>
  <si>
    <r>
      <t xml:space="preserve">M </t>
    </r>
    <r>
      <rPr>
        <u/>
        <sz val="8"/>
        <color rgb="FF0000FF"/>
        <rFont val="Tahoma"/>
        <family val="2"/>
      </rPr>
      <t>179.200</t>
    </r>
  </si>
  <si>
    <r>
      <t xml:space="preserve">TM </t>
    </r>
    <r>
      <rPr>
        <u/>
        <sz val="8"/>
        <color rgb="FF0000FF"/>
        <rFont val="Tahoma"/>
        <family val="2"/>
      </rPr>
      <t>369.200</t>
    </r>
  </si>
  <si>
    <r>
      <t xml:space="preserve">T </t>
    </r>
    <r>
      <rPr>
        <u/>
        <sz val="8"/>
        <color rgb="FF0000FF"/>
        <rFont val="Tahoma"/>
        <family val="2"/>
      </rPr>
      <t>0.547%</t>
    </r>
  </si>
  <si>
    <r>
      <t xml:space="preserve">M </t>
    </r>
    <r>
      <rPr>
        <u/>
        <sz val="8"/>
        <color rgb="FF0000FF"/>
        <rFont val="Tahoma"/>
        <family val="2"/>
      </rPr>
      <t>0.916</t>
    </r>
  </si>
  <si>
    <r>
      <t xml:space="preserve">T </t>
    </r>
    <r>
      <rPr>
        <u/>
        <sz val="8"/>
        <color rgb="FF0000FF"/>
        <rFont val="Tahoma"/>
        <family val="2"/>
      </rPr>
      <t>19.020</t>
    </r>
  </si>
  <si>
    <r>
      <t xml:space="preserve">T </t>
    </r>
    <r>
      <rPr>
        <u/>
        <sz val="8"/>
        <color rgb="FF0000FF"/>
        <rFont val="Tahoma"/>
        <family val="2"/>
      </rPr>
      <t>19.920</t>
    </r>
  </si>
  <si>
    <r>
      <t xml:space="preserve">M </t>
    </r>
    <r>
      <rPr>
        <u/>
        <sz val="8"/>
        <color rgb="FF0000FF"/>
        <rFont val="Tahoma"/>
        <family val="2"/>
      </rPr>
      <t>0.670</t>
    </r>
  </si>
  <si>
    <r>
      <t xml:space="preserve">TM </t>
    </r>
    <r>
      <rPr>
        <u/>
        <sz val="8"/>
        <color rgb="FF0000FF"/>
        <rFont val="Tahoma"/>
        <family val="2"/>
      </rPr>
      <t>0.611</t>
    </r>
  </si>
  <si>
    <r>
      <t xml:space="preserve">M </t>
    </r>
    <r>
      <rPr>
        <u/>
        <sz val="8"/>
        <color rgb="FF0000FF"/>
        <rFont val="Tahoma"/>
        <family val="2"/>
      </rPr>
      <t>0.174</t>
    </r>
  </si>
  <si>
    <r>
      <t xml:space="preserve">T </t>
    </r>
    <r>
      <rPr>
        <u/>
        <sz val="8"/>
        <color rgb="FF0000FF"/>
        <rFont val="Tahoma"/>
        <family val="2"/>
      </rPr>
      <t>0.377</t>
    </r>
  </si>
  <si>
    <r>
      <t xml:space="preserve">T </t>
    </r>
    <r>
      <rPr>
        <u/>
        <sz val="8"/>
        <color rgb="FF0000FF"/>
        <rFont val="Tahoma"/>
        <family val="2"/>
      </rPr>
      <t>0.394</t>
    </r>
  </si>
  <si>
    <r>
      <t xml:space="preserve">TM </t>
    </r>
    <r>
      <rPr>
        <u/>
        <sz val="8"/>
        <color rgb="FF0000FF"/>
        <rFont val="Tahoma"/>
        <family val="2"/>
      </rPr>
      <t>0.166</t>
    </r>
  </si>
  <si>
    <r>
      <t xml:space="preserve">T </t>
    </r>
    <r>
      <rPr>
        <u/>
        <sz val="8"/>
        <color theme="1"/>
        <rFont val="Tahoma"/>
        <family val="2"/>
      </rPr>
      <t>95.450%</t>
    </r>
  </si>
  <si>
    <r>
      <t xml:space="preserve">T </t>
    </r>
    <r>
      <rPr>
        <u/>
        <sz val="8"/>
        <color theme="1"/>
        <rFont val="Tahoma"/>
        <family val="2"/>
      </rPr>
      <t>102.939%</t>
    </r>
  </si>
  <si>
    <r>
      <t xml:space="preserve">T </t>
    </r>
    <r>
      <rPr>
        <u/>
        <sz val="8"/>
        <color theme="1"/>
        <rFont val="Tahoma"/>
        <family val="2"/>
      </rPr>
      <t>96.020%</t>
    </r>
  </si>
  <si>
    <r>
      <t xml:space="preserve">T </t>
    </r>
    <r>
      <rPr>
        <u/>
        <sz val="8"/>
        <color theme="1"/>
        <rFont val="Tahoma"/>
        <family val="2"/>
      </rPr>
      <t>102.694%</t>
    </r>
  </si>
  <si>
    <r>
      <t xml:space="preserve">T </t>
    </r>
    <r>
      <rPr>
        <u/>
        <sz val="8"/>
        <color theme="1"/>
        <rFont val="Tahoma"/>
        <family val="2"/>
      </rPr>
      <t>95.984%</t>
    </r>
  </si>
  <si>
    <r>
      <t xml:space="preserve">T </t>
    </r>
    <r>
      <rPr>
        <u/>
        <sz val="8"/>
        <color theme="1"/>
        <rFont val="Tahoma"/>
        <family val="2"/>
      </rPr>
      <t>102.328%</t>
    </r>
  </si>
  <si>
    <r>
      <t xml:space="preserve">T </t>
    </r>
    <r>
      <rPr>
        <u/>
        <sz val="8"/>
        <color rgb="FF0000FF"/>
        <rFont val="Tahoma"/>
        <family val="2"/>
      </rPr>
      <t>95.818%</t>
    </r>
  </si>
  <si>
    <r>
      <t xml:space="preserve">T </t>
    </r>
    <r>
      <rPr>
        <u/>
        <sz val="8"/>
        <color rgb="FF0000FF"/>
        <rFont val="Tahoma"/>
        <family val="2"/>
      </rPr>
      <t>102.654%</t>
    </r>
  </si>
  <si>
    <r>
      <t xml:space="preserve">T </t>
    </r>
    <r>
      <rPr>
        <u/>
        <sz val="8"/>
        <color rgb="FF0000FF"/>
        <rFont val="Tahoma"/>
        <family val="2"/>
      </rPr>
      <t>0.319%</t>
    </r>
  </si>
  <si>
    <r>
      <t xml:space="preserve">T </t>
    </r>
    <r>
      <rPr>
        <u/>
        <sz val="8"/>
        <color rgb="FF0000FF"/>
        <rFont val="Tahoma"/>
        <family val="2"/>
      </rPr>
      <t>0.333</t>
    </r>
  </si>
  <si>
    <r>
      <t xml:space="preserve">T </t>
    </r>
    <r>
      <rPr>
        <u/>
        <sz val="8"/>
        <color rgb="FF0000FF"/>
        <rFont val="Tahoma"/>
        <family val="2"/>
      </rPr>
      <t>0.299</t>
    </r>
  </si>
  <si>
    <r>
      <t>573126</t>
    </r>
    <r>
      <rPr>
        <sz val="7"/>
        <color theme="1"/>
        <rFont val="Tahoma"/>
        <family val="2"/>
      </rPr>
      <t>7/11/2013 9:33:47 PM</t>
    </r>
  </si>
  <si>
    <r>
      <t xml:space="preserve">T </t>
    </r>
    <r>
      <rPr>
        <u/>
        <sz val="8"/>
        <color theme="1"/>
        <rFont val="Tahoma"/>
        <family val="2"/>
      </rPr>
      <t>8743.000</t>
    </r>
  </si>
  <si>
    <r>
      <t xml:space="preserve">T </t>
    </r>
    <r>
      <rPr>
        <u/>
        <sz val="8"/>
        <color theme="1"/>
        <rFont val="Tahoma"/>
        <family val="2"/>
      </rPr>
      <t>7106.000</t>
    </r>
  </si>
  <si>
    <r>
      <t xml:space="preserve">T </t>
    </r>
    <r>
      <rPr>
        <u/>
        <sz val="8"/>
        <color theme="1"/>
        <rFont val="Tahoma"/>
        <family val="2"/>
      </rPr>
      <t>7939.000</t>
    </r>
  </si>
  <si>
    <r>
      <t xml:space="preserve">T </t>
    </r>
    <r>
      <rPr>
        <u/>
        <sz val="8"/>
        <color theme="1"/>
        <rFont val="Tahoma"/>
        <family val="2"/>
      </rPr>
      <t>32610.000</t>
    </r>
  </si>
  <si>
    <r>
      <t xml:space="preserve">T </t>
    </r>
    <r>
      <rPr>
        <u/>
        <sz val="8"/>
        <color theme="1"/>
        <rFont val="Tahoma"/>
        <family val="2"/>
      </rPr>
      <t>4331.000</t>
    </r>
  </si>
  <si>
    <r>
      <t xml:space="preserve">T </t>
    </r>
    <r>
      <rPr>
        <u/>
        <sz val="8"/>
        <color theme="1"/>
        <rFont val="Tahoma"/>
        <family val="2"/>
      </rPr>
      <t>66890.000</t>
    </r>
  </si>
  <si>
    <r>
      <t xml:space="preserve">T </t>
    </r>
    <r>
      <rPr>
        <u/>
        <sz val="8"/>
        <color theme="1"/>
        <rFont val="Tahoma"/>
        <family val="2"/>
      </rPr>
      <t>124.448%</t>
    </r>
  </si>
  <si>
    <r>
      <t xml:space="preserve">T </t>
    </r>
    <r>
      <rPr>
        <u/>
        <sz val="8"/>
        <color theme="1"/>
        <rFont val="Tahoma"/>
        <family val="2"/>
      </rPr>
      <t>2919.000</t>
    </r>
  </si>
  <si>
    <r>
      <t xml:space="preserve">T </t>
    </r>
    <r>
      <rPr>
        <u/>
        <sz val="8"/>
        <color theme="1"/>
        <rFont val="Tahoma"/>
        <family val="2"/>
      </rPr>
      <t>89400.000</t>
    </r>
  </si>
  <si>
    <r>
      <t xml:space="preserve">T </t>
    </r>
    <r>
      <rPr>
        <u/>
        <sz val="8"/>
        <color theme="1"/>
        <rFont val="Tahoma"/>
        <family val="2"/>
      </rPr>
      <t>8769.000</t>
    </r>
  </si>
  <si>
    <r>
      <t xml:space="preserve">T </t>
    </r>
    <r>
      <rPr>
        <u/>
        <sz val="8"/>
        <color theme="1"/>
        <rFont val="Tahoma"/>
        <family val="2"/>
      </rPr>
      <t>7098.000</t>
    </r>
  </si>
  <si>
    <r>
      <t xml:space="preserve">T </t>
    </r>
    <r>
      <rPr>
        <u/>
        <sz val="8"/>
        <color theme="1"/>
        <rFont val="Tahoma"/>
        <family val="2"/>
      </rPr>
      <t>7951.000</t>
    </r>
  </si>
  <si>
    <r>
      <t xml:space="preserve">T </t>
    </r>
    <r>
      <rPr>
        <u/>
        <sz val="8"/>
        <color theme="1"/>
        <rFont val="Tahoma"/>
        <family val="2"/>
      </rPr>
      <t>32430.000</t>
    </r>
  </si>
  <si>
    <r>
      <t xml:space="preserve">T </t>
    </r>
    <r>
      <rPr>
        <u/>
        <sz val="8"/>
        <color theme="1"/>
        <rFont val="Tahoma"/>
        <family val="2"/>
      </rPr>
      <t>4327.000</t>
    </r>
  </si>
  <si>
    <r>
      <t xml:space="preserve">T </t>
    </r>
    <r>
      <rPr>
        <u/>
        <sz val="8"/>
        <color theme="1"/>
        <rFont val="Tahoma"/>
        <family val="2"/>
      </rPr>
      <t>66510.000</t>
    </r>
  </si>
  <si>
    <r>
      <t xml:space="preserve">T </t>
    </r>
    <r>
      <rPr>
        <u/>
        <sz val="8"/>
        <color theme="1"/>
        <rFont val="Tahoma"/>
        <family val="2"/>
      </rPr>
      <t>124.195%</t>
    </r>
  </si>
  <si>
    <r>
      <t xml:space="preserve">T </t>
    </r>
    <r>
      <rPr>
        <u/>
        <sz val="8"/>
        <color theme="1"/>
        <rFont val="Tahoma"/>
        <family val="2"/>
      </rPr>
      <t>2916.000</t>
    </r>
  </si>
  <si>
    <r>
      <t xml:space="preserve">T </t>
    </r>
    <r>
      <rPr>
        <u/>
        <sz val="8"/>
        <color theme="1"/>
        <rFont val="Tahoma"/>
        <family val="2"/>
      </rPr>
      <t>89090.000</t>
    </r>
  </si>
  <si>
    <r>
      <t xml:space="preserve">T </t>
    </r>
    <r>
      <rPr>
        <u/>
        <sz val="8"/>
        <color theme="1"/>
        <rFont val="Tahoma"/>
        <family val="2"/>
      </rPr>
      <t>8692.000</t>
    </r>
  </si>
  <si>
    <r>
      <t xml:space="preserve">T </t>
    </r>
    <r>
      <rPr>
        <u/>
        <sz val="8"/>
        <color theme="1"/>
        <rFont val="Tahoma"/>
        <family val="2"/>
      </rPr>
      <t>7976.000</t>
    </r>
  </si>
  <si>
    <r>
      <t xml:space="preserve">T </t>
    </r>
    <r>
      <rPr>
        <u/>
        <sz val="8"/>
        <color theme="1"/>
        <rFont val="Tahoma"/>
        <family val="2"/>
      </rPr>
      <t>32700.000</t>
    </r>
  </si>
  <si>
    <r>
      <t xml:space="preserve">T </t>
    </r>
    <r>
      <rPr>
        <u/>
        <sz val="8"/>
        <color theme="1"/>
        <rFont val="Tahoma"/>
        <family val="2"/>
      </rPr>
      <t>4337.000</t>
    </r>
  </si>
  <si>
    <r>
      <t xml:space="preserve">T </t>
    </r>
    <r>
      <rPr>
        <u/>
        <sz val="8"/>
        <color theme="1"/>
        <rFont val="Tahoma"/>
        <family val="2"/>
      </rPr>
      <t>66200.000</t>
    </r>
  </si>
  <si>
    <r>
      <t xml:space="preserve">T </t>
    </r>
    <r>
      <rPr>
        <u/>
        <sz val="8"/>
        <color theme="1"/>
        <rFont val="Tahoma"/>
        <family val="2"/>
      </rPr>
      <t>124.118%</t>
    </r>
  </si>
  <si>
    <r>
      <t xml:space="preserve">T </t>
    </r>
    <r>
      <rPr>
        <u/>
        <sz val="8"/>
        <color theme="1"/>
        <rFont val="Tahoma"/>
        <family val="2"/>
      </rPr>
      <t>2921.000</t>
    </r>
  </si>
  <si>
    <r>
      <t xml:space="preserve">T </t>
    </r>
    <r>
      <rPr>
        <u/>
        <sz val="8"/>
        <color theme="1"/>
        <rFont val="Tahoma"/>
        <family val="2"/>
      </rPr>
      <t>89190.000</t>
    </r>
  </si>
  <si>
    <r>
      <t xml:space="preserve">T </t>
    </r>
    <r>
      <rPr>
        <u/>
        <sz val="8"/>
        <color rgb="FF0000FF"/>
        <rFont val="Tahoma"/>
        <family val="2"/>
      </rPr>
      <t>8735.000</t>
    </r>
  </si>
  <si>
    <r>
      <t xml:space="preserve">T </t>
    </r>
    <r>
      <rPr>
        <u/>
        <sz val="8"/>
        <color rgb="FF0000FF"/>
        <rFont val="Tahoma"/>
        <family val="2"/>
      </rPr>
      <t>7103.000</t>
    </r>
  </si>
  <si>
    <r>
      <t xml:space="preserve">T </t>
    </r>
    <r>
      <rPr>
        <u/>
        <sz val="8"/>
        <color rgb="FF0000FF"/>
        <rFont val="Tahoma"/>
        <family val="2"/>
      </rPr>
      <t>7955.000</t>
    </r>
  </si>
  <si>
    <r>
      <t xml:space="preserve">T </t>
    </r>
    <r>
      <rPr>
        <u/>
        <sz val="8"/>
        <color rgb="FF0000FF"/>
        <rFont val="Tahoma"/>
        <family val="2"/>
      </rPr>
      <t>32580.000</t>
    </r>
  </si>
  <si>
    <r>
      <t xml:space="preserve">T </t>
    </r>
    <r>
      <rPr>
        <u/>
        <sz val="8"/>
        <color rgb="FF0000FF"/>
        <rFont val="Tahoma"/>
        <family val="2"/>
      </rPr>
      <t>4331.000</t>
    </r>
  </si>
  <si>
    <r>
      <t xml:space="preserve">T </t>
    </r>
    <r>
      <rPr>
        <u/>
        <sz val="8"/>
        <color rgb="FF0000FF"/>
        <rFont val="Tahoma"/>
        <family val="2"/>
      </rPr>
      <t>66530.000</t>
    </r>
  </si>
  <si>
    <r>
      <t xml:space="preserve">T </t>
    </r>
    <r>
      <rPr>
        <u/>
        <sz val="8"/>
        <color rgb="FF0000FF"/>
        <rFont val="Tahoma"/>
        <family val="2"/>
      </rPr>
      <t>124.254%</t>
    </r>
  </si>
  <si>
    <r>
      <t xml:space="preserve">T </t>
    </r>
    <r>
      <rPr>
        <u/>
        <sz val="8"/>
        <color rgb="FF0000FF"/>
        <rFont val="Tahoma"/>
        <family val="2"/>
      </rPr>
      <t>2918.000</t>
    </r>
  </si>
  <si>
    <r>
      <t xml:space="preserve">T </t>
    </r>
    <r>
      <rPr>
        <u/>
        <sz val="8"/>
        <color rgb="FF0000FF"/>
        <rFont val="Tahoma"/>
        <family val="2"/>
      </rPr>
      <t>89230.000</t>
    </r>
  </si>
  <si>
    <r>
      <t xml:space="preserve">T </t>
    </r>
    <r>
      <rPr>
        <u/>
        <sz val="8"/>
        <color rgb="FF0000FF"/>
        <rFont val="Tahoma"/>
        <family val="2"/>
      </rPr>
      <t>38.930</t>
    </r>
  </si>
  <si>
    <r>
      <t xml:space="preserve">T </t>
    </r>
    <r>
      <rPr>
        <u/>
        <sz val="8"/>
        <color rgb="FF0000FF"/>
        <rFont val="Tahoma"/>
        <family val="2"/>
      </rPr>
      <t>4.797</t>
    </r>
  </si>
  <si>
    <r>
      <t xml:space="preserve">T </t>
    </r>
    <r>
      <rPr>
        <u/>
        <sz val="8"/>
        <color rgb="FF0000FF"/>
        <rFont val="Tahoma"/>
        <family val="2"/>
      </rPr>
      <t>18.770</t>
    </r>
  </si>
  <si>
    <r>
      <t xml:space="preserve">T </t>
    </r>
    <r>
      <rPr>
        <u/>
        <sz val="8"/>
        <color rgb="FF0000FF"/>
        <rFont val="Tahoma"/>
        <family val="2"/>
      </rPr>
      <t>135.400</t>
    </r>
  </si>
  <si>
    <r>
      <t xml:space="preserve">T </t>
    </r>
    <r>
      <rPr>
        <u/>
        <sz val="8"/>
        <color rgb="FF0000FF"/>
        <rFont val="Tahoma"/>
        <family val="2"/>
      </rPr>
      <t>4.951</t>
    </r>
  </si>
  <si>
    <r>
      <t xml:space="preserve">T </t>
    </r>
    <r>
      <rPr>
        <u/>
        <sz val="8"/>
        <color rgb="FF0000FF"/>
        <rFont val="Tahoma"/>
        <family val="2"/>
      </rPr>
      <t>2.511</t>
    </r>
  </si>
  <si>
    <r>
      <t xml:space="preserve">T </t>
    </r>
    <r>
      <rPr>
        <u/>
        <sz val="8"/>
        <color rgb="FF0000FF"/>
        <rFont val="Tahoma"/>
        <family val="2"/>
      </rPr>
      <t>154.400</t>
    </r>
  </si>
  <si>
    <r>
      <t xml:space="preserve">T </t>
    </r>
    <r>
      <rPr>
        <u/>
        <sz val="8"/>
        <color rgb="FF0000FF"/>
        <rFont val="Tahoma"/>
        <family val="2"/>
      </rPr>
      <t>0.068</t>
    </r>
  </si>
  <si>
    <r>
      <t xml:space="preserve">T </t>
    </r>
    <r>
      <rPr>
        <u/>
        <sz val="8"/>
        <color rgb="FF0000FF"/>
        <rFont val="Tahoma"/>
        <family val="2"/>
      </rPr>
      <t>0.114</t>
    </r>
  </si>
  <si>
    <r>
      <t xml:space="preserve">T </t>
    </r>
    <r>
      <rPr>
        <u/>
        <sz val="8"/>
        <color rgb="FF0000FF"/>
        <rFont val="Tahoma"/>
        <family val="2"/>
      </rPr>
      <t>0.139</t>
    </r>
  </si>
  <si>
    <r>
      <t xml:space="preserve">T </t>
    </r>
    <r>
      <rPr>
        <u/>
        <sz val="8"/>
        <color rgb="FF0000FF"/>
        <rFont val="Tahoma"/>
        <family val="2"/>
      </rPr>
      <t>0.086</t>
    </r>
  </si>
  <si>
    <r>
      <t xml:space="preserve">T </t>
    </r>
    <r>
      <rPr>
        <u/>
        <sz val="8"/>
        <color rgb="FF0000FF"/>
        <rFont val="Tahoma"/>
        <family val="2"/>
      </rPr>
      <t>0.173</t>
    </r>
  </si>
  <si>
    <r>
      <t xml:space="preserve">T </t>
    </r>
    <r>
      <rPr>
        <u/>
        <sz val="8"/>
        <color theme="1"/>
        <rFont val="Tahoma"/>
        <family val="2"/>
      </rPr>
      <t>568.200</t>
    </r>
  </si>
  <si>
    <r>
      <t xml:space="preserve">T </t>
    </r>
    <r>
      <rPr>
        <u/>
        <sz val="8"/>
        <color theme="1"/>
        <rFont val="Tahoma"/>
        <family val="2"/>
      </rPr>
      <t>112.883%</t>
    </r>
  </si>
  <si>
    <r>
      <t xml:space="preserve">T </t>
    </r>
    <r>
      <rPr>
        <u/>
        <sz val="8"/>
        <color theme="1"/>
        <rFont val="Tahoma"/>
        <family val="2"/>
      </rPr>
      <t>571.200</t>
    </r>
  </si>
  <si>
    <r>
      <t xml:space="preserve">T </t>
    </r>
    <r>
      <rPr>
        <u/>
        <sz val="8"/>
        <color theme="1"/>
        <rFont val="Tahoma"/>
        <family val="2"/>
      </rPr>
      <t>112.265%</t>
    </r>
  </si>
  <si>
    <r>
      <t xml:space="preserve">T </t>
    </r>
    <r>
      <rPr>
        <u/>
        <sz val="8"/>
        <color theme="1"/>
        <rFont val="Tahoma"/>
        <family val="2"/>
      </rPr>
      <t>569.400</t>
    </r>
  </si>
  <si>
    <r>
      <t xml:space="preserve">T </t>
    </r>
    <r>
      <rPr>
        <u/>
        <sz val="8"/>
        <color theme="1"/>
        <rFont val="Tahoma"/>
        <family val="2"/>
      </rPr>
      <t>112.321%</t>
    </r>
  </si>
  <si>
    <r>
      <t xml:space="preserve">T </t>
    </r>
    <r>
      <rPr>
        <u/>
        <sz val="8"/>
        <color rgb="FF0000FF"/>
        <rFont val="Tahoma"/>
        <family val="2"/>
      </rPr>
      <t>569.600</t>
    </r>
  </si>
  <si>
    <r>
      <t xml:space="preserve">T </t>
    </r>
    <r>
      <rPr>
        <u/>
        <sz val="8"/>
        <color rgb="FF0000FF"/>
        <rFont val="Tahoma"/>
        <family val="2"/>
      </rPr>
      <t>112.490%</t>
    </r>
  </si>
  <si>
    <r>
      <t xml:space="preserve">T </t>
    </r>
    <r>
      <rPr>
        <u/>
        <sz val="8"/>
        <color rgb="FF0000FF"/>
        <rFont val="Tahoma"/>
        <family val="2"/>
      </rPr>
      <t>1.511</t>
    </r>
  </si>
  <si>
    <r>
      <t xml:space="preserve">T </t>
    </r>
    <r>
      <rPr>
        <u/>
        <sz val="8"/>
        <color rgb="FF0000FF"/>
        <rFont val="Tahoma"/>
        <family val="2"/>
      </rPr>
      <t>0.342%</t>
    </r>
  </si>
  <si>
    <r>
      <t xml:space="preserve">T </t>
    </r>
    <r>
      <rPr>
        <u/>
        <sz val="8"/>
        <color rgb="FF0000FF"/>
        <rFont val="Tahoma"/>
        <family val="2"/>
      </rPr>
      <t>0.265</t>
    </r>
  </si>
  <si>
    <r>
      <t xml:space="preserve">T </t>
    </r>
    <r>
      <rPr>
        <u/>
        <sz val="8"/>
        <color rgb="FF0000FF"/>
        <rFont val="Tahoma"/>
        <family val="2"/>
      </rPr>
      <t>0.304</t>
    </r>
  </si>
  <si>
    <r>
      <t xml:space="preserve">T </t>
    </r>
    <r>
      <rPr>
        <u/>
        <sz val="8"/>
        <color theme="1"/>
        <rFont val="Tahoma"/>
        <family val="2"/>
      </rPr>
      <t>110.845%</t>
    </r>
  </si>
  <si>
    <r>
      <t xml:space="preserve">T </t>
    </r>
    <r>
      <rPr>
        <u/>
        <sz val="8"/>
        <color theme="1"/>
        <rFont val="Tahoma"/>
        <family val="2"/>
      </rPr>
      <t>607.300</t>
    </r>
  </si>
  <si>
    <r>
      <t xml:space="preserve">T </t>
    </r>
    <r>
      <rPr>
        <u/>
        <sz val="8"/>
        <color theme="1"/>
        <rFont val="Tahoma"/>
        <family val="2"/>
      </rPr>
      <t>110.902%</t>
    </r>
  </si>
  <si>
    <r>
      <t xml:space="preserve">T </t>
    </r>
    <r>
      <rPr>
        <u/>
        <sz val="8"/>
        <color theme="1"/>
        <rFont val="Tahoma"/>
        <family val="2"/>
      </rPr>
      <t>606.500</t>
    </r>
  </si>
  <si>
    <r>
      <t xml:space="preserve">T </t>
    </r>
    <r>
      <rPr>
        <u/>
        <sz val="8"/>
        <color theme="1"/>
        <rFont val="Tahoma"/>
        <family val="2"/>
      </rPr>
      <t>110.484%</t>
    </r>
  </si>
  <si>
    <r>
      <t xml:space="preserve">T </t>
    </r>
    <r>
      <rPr>
        <u/>
        <sz val="8"/>
        <color theme="1"/>
        <rFont val="Tahoma"/>
        <family val="2"/>
      </rPr>
      <t>610.300</t>
    </r>
  </si>
  <si>
    <r>
      <t xml:space="preserve">T </t>
    </r>
    <r>
      <rPr>
        <u/>
        <sz val="8"/>
        <color rgb="FF0000FF"/>
        <rFont val="Tahoma"/>
        <family val="2"/>
      </rPr>
      <t>110.743%</t>
    </r>
  </si>
  <si>
    <r>
      <t xml:space="preserve">T </t>
    </r>
    <r>
      <rPr>
        <u/>
        <sz val="8"/>
        <color rgb="FF0000FF"/>
        <rFont val="Tahoma"/>
        <family val="2"/>
      </rPr>
      <t>608.000</t>
    </r>
  </si>
  <si>
    <r>
      <t xml:space="preserve">T </t>
    </r>
    <r>
      <rPr>
        <u/>
        <sz val="8"/>
        <color rgb="FF0000FF"/>
        <rFont val="Tahoma"/>
        <family val="2"/>
      </rPr>
      <t>0.227%</t>
    </r>
  </si>
  <si>
    <r>
      <t xml:space="preserve">T </t>
    </r>
    <r>
      <rPr>
        <u/>
        <sz val="8"/>
        <color rgb="FF0000FF"/>
        <rFont val="Tahoma"/>
        <family val="2"/>
      </rPr>
      <t>2.010</t>
    </r>
  </si>
  <si>
    <r>
      <t xml:space="preserve">T </t>
    </r>
    <r>
      <rPr>
        <u/>
        <sz val="8"/>
        <color theme="1"/>
        <rFont val="Tahoma"/>
        <family val="2"/>
      </rPr>
      <t>95.163%</t>
    </r>
  </si>
  <si>
    <r>
      <t xml:space="preserve">T </t>
    </r>
    <r>
      <rPr>
        <u/>
        <sz val="8"/>
        <color theme="1"/>
        <rFont val="Tahoma"/>
        <family val="2"/>
      </rPr>
      <t>104.762%</t>
    </r>
  </si>
  <si>
    <r>
      <t xml:space="preserve">T </t>
    </r>
    <r>
      <rPr>
        <u/>
        <sz val="8"/>
        <color theme="1"/>
        <rFont val="Tahoma"/>
        <family val="2"/>
      </rPr>
      <t>95.044%</t>
    </r>
  </si>
  <si>
    <r>
      <t xml:space="preserve">T </t>
    </r>
    <r>
      <rPr>
        <u/>
        <sz val="8"/>
        <color theme="1"/>
        <rFont val="Tahoma"/>
        <family val="2"/>
      </rPr>
      <t>104.192%</t>
    </r>
  </si>
  <si>
    <r>
      <t xml:space="preserve">T </t>
    </r>
    <r>
      <rPr>
        <u/>
        <sz val="8"/>
        <color theme="1"/>
        <rFont val="Tahoma"/>
        <family val="2"/>
      </rPr>
      <t>95.595%</t>
    </r>
  </si>
  <si>
    <r>
      <t xml:space="preserve">T </t>
    </r>
    <r>
      <rPr>
        <u/>
        <sz val="8"/>
        <color theme="1"/>
        <rFont val="Tahoma"/>
        <family val="2"/>
      </rPr>
      <t>104.484%</t>
    </r>
  </si>
  <si>
    <r>
      <t xml:space="preserve">T </t>
    </r>
    <r>
      <rPr>
        <u/>
        <sz val="8"/>
        <color rgb="FF0000FF"/>
        <rFont val="Tahoma"/>
        <family val="2"/>
      </rPr>
      <t>95.267%</t>
    </r>
  </si>
  <si>
    <r>
      <t xml:space="preserve">T </t>
    </r>
    <r>
      <rPr>
        <u/>
        <sz val="8"/>
        <color rgb="FF0000FF"/>
        <rFont val="Tahoma"/>
        <family val="2"/>
      </rPr>
      <t>104.479%</t>
    </r>
  </si>
  <si>
    <r>
      <t xml:space="preserve">T </t>
    </r>
    <r>
      <rPr>
        <u/>
        <sz val="8"/>
        <color rgb="FF0000FF"/>
        <rFont val="Tahoma"/>
        <family val="2"/>
      </rPr>
      <t>0.290%</t>
    </r>
  </si>
  <si>
    <r>
      <t xml:space="preserve">T </t>
    </r>
    <r>
      <rPr>
        <u/>
        <sz val="8"/>
        <color rgb="FF0000FF"/>
        <rFont val="Tahoma"/>
        <family val="2"/>
      </rPr>
      <t>0.285%</t>
    </r>
  </si>
  <si>
    <r>
      <t>573137</t>
    </r>
    <r>
      <rPr>
        <sz val="7"/>
        <color theme="1"/>
        <rFont val="Tahoma"/>
        <family val="2"/>
      </rPr>
      <t>7/11/2013 9:41:38 PM</t>
    </r>
  </si>
  <si>
    <r>
      <t xml:space="preserve">T </t>
    </r>
    <r>
      <rPr>
        <u/>
        <sz val="8"/>
        <color theme="1"/>
        <rFont val="Tahoma"/>
        <family val="2"/>
      </rPr>
      <t>7972.000</t>
    </r>
  </si>
  <si>
    <r>
      <t xml:space="preserve">T </t>
    </r>
    <r>
      <rPr>
        <u/>
        <sz val="8"/>
        <color theme="1"/>
        <rFont val="Tahoma"/>
        <family val="2"/>
      </rPr>
      <t>35180.000</t>
    </r>
  </si>
  <si>
    <r>
      <t xml:space="preserve">T </t>
    </r>
    <r>
      <rPr>
        <u/>
        <sz val="8"/>
        <color theme="1"/>
        <rFont val="Tahoma"/>
        <family val="2"/>
      </rPr>
      <t>29840.000</t>
    </r>
  </si>
  <si>
    <r>
      <t xml:space="preserve">TM </t>
    </r>
    <r>
      <rPr>
        <u/>
        <sz val="8"/>
        <color theme="1"/>
        <rFont val="Tahoma"/>
        <family val="2"/>
      </rPr>
      <t>122900.000</t>
    </r>
  </si>
  <si>
    <r>
      <t xml:space="preserve">T </t>
    </r>
    <r>
      <rPr>
        <u/>
        <sz val="8"/>
        <color theme="1"/>
        <rFont val="Tahoma"/>
        <family val="2"/>
      </rPr>
      <t>10840.000</t>
    </r>
  </si>
  <si>
    <r>
      <t xml:space="preserve">TM </t>
    </r>
    <r>
      <rPr>
        <u/>
        <sz val="8"/>
        <color theme="1"/>
        <rFont val="Tahoma"/>
        <family val="2"/>
      </rPr>
      <t>194400.000</t>
    </r>
  </si>
  <si>
    <r>
      <t xml:space="preserve">T </t>
    </r>
    <r>
      <rPr>
        <u/>
        <sz val="8"/>
        <color theme="1"/>
        <rFont val="Tahoma"/>
        <family val="2"/>
      </rPr>
      <t>124.287%</t>
    </r>
  </si>
  <si>
    <r>
      <t xml:space="preserve">T </t>
    </r>
    <r>
      <rPr>
        <u/>
        <sz val="8"/>
        <color theme="1"/>
        <rFont val="Tahoma"/>
        <family val="2"/>
      </rPr>
      <t>8002.000</t>
    </r>
  </si>
  <si>
    <r>
      <t xml:space="preserve">T </t>
    </r>
    <r>
      <rPr>
        <u/>
        <sz val="8"/>
        <color theme="1"/>
        <rFont val="Tahoma"/>
        <family val="2"/>
      </rPr>
      <t>705.700</t>
    </r>
  </si>
  <si>
    <r>
      <t xml:space="preserve">TM </t>
    </r>
    <r>
      <rPr>
        <u/>
        <sz val="8"/>
        <color theme="1"/>
        <rFont val="Tahoma"/>
        <family val="2"/>
      </rPr>
      <t>290500.000</t>
    </r>
  </si>
  <si>
    <r>
      <t xml:space="preserve">M </t>
    </r>
    <r>
      <rPr>
        <u/>
        <sz val="8"/>
        <color theme="1"/>
        <rFont val="Tahoma"/>
        <family val="2"/>
      </rPr>
      <t>1796.000</t>
    </r>
  </si>
  <si>
    <r>
      <t xml:space="preserve">M </t>
    </r>
    <r>
      <rPr>
        <u/>
        <sz val="8"/>
        <color theme="1"/>
        <rFont val="Tahoma"/>
        <family val="2"/>
      </rPr>
      <t>2462.000</t>
    </r>
  </si>
  <si>
    <r>
      <t xml:space="preserve">T </t>
    </r>
    <r>
      <rPr>
        <u/>
        <sz val="8"/>
        <color theme="1"/>
        <rFont val="Tahoma"/>
        <family val="2"/>
      </rPr>
      <t>8036.000</t>
    </r>
  </si>
  <si>
    <r>
      <t xml:space="preserve">T </t>
    </r>
    <r>
      <rPr>
        <u/>
        <sz val="8"/>
        <color theme="1"/>
        <rFont val="Tahoma"/>
        <family val="2"/>
      </rPr>
      <t>35300.000</t>
    </r>
  </si>
  <si>
    <r>
      <t xml:space="preserve">T </t>
    </r>
    <r>
      <rPr>
        <u/>
        <sz val="8"/>
        <color theme="1"/>
        <rFont val="Tahoma"/>
        <family val="2"/>
      </rPr>
      <t>29820.000</t>
    </r>
  </si>
  <si>
    <r>
      <t xml:space="preserve">TM </t>
    </r>
    <r>
      <rPr>
        <u/>
        <sz val="8"/>
        <color theme="1"/>
        <rFont val="Tahoma"/>
        <family val="2"/>
      </rPr>
      <t>123100.000</t>
    </r>
  </si>
  <si>
    <r>
      <t xml:space="preserve">T </t>
    </r>
    <r>
      <rPr>
        <u/>
        <sz val="8"/>
        <color theme="1"/>
        <rFont val="Tahoma"/>
        <family val="2"/>
      </rPr>
      <t>10880.000</t>
    </r>
  </si>
  <si>
    <r>
      <t xml:space="preserve">T </t>
    </r>
    <r>
      <rPr>
        <u/>
        <sz val="8"/>
        <color theme="1"/>
        <rFont val="Tahoma"/>
        <family val="2"/>
      </rPr>
      <t>124.117%</t>
    </r>
  </si>
  <si>
    <r>
      <t xml:space="preserve">T </t>
    </r>
    <r>
      <rPr>
        <u/>
        <sz val="8"/>
        <color theme="1"/>
        <rFont val="Tahoma"/>
        <family val="2"/>
      </rPr>
      <t>8024.000</t>
    </r>
  </si>
  <si>
    <r>
      <t xml:space="preserve">T </t>
    </r>
    <r>
      <rPr>
        <u/>
        <sz val="8"/>
        <color theme="1"/>
        <rFont val="Tahoma"/>
        <family val="2"/>
      </rPr>
      <t>709.800</t>
    </r>
  </si>
  <si>
    <r>
      <t xml:space="preserve">TM </t>
    </r>
    <r>
      <rPr>
        <u/>
        <sz val="8"/>
        <color theme="1"/>
        <rFont val="Tahoma"/>
        <family val="2"/>
      </rPr>
      <t>290600.000</t>
    </r>
  </si>
  <si>
    <r>
      <t xml:space="preserve">M </t>
    </r>
    <r>
      <rPr>
        <u/>
        <sz val="8"/>
        <color theme="1"/>
        <rFont val="Tahoma"/>
        <family val="2"/>
      </rPr>
      <t>2470.000</t>
    </r>
  </si>
  <si>
    <r>
      <t xml:space="preserve">T </t>
    </r>
    <r>
      <rPr>
        <u/>
        <sz val="8"/>
        <color theme="1"/>
        <rFont val="Tahoma"/>
        <family val="2"/>
      </rPr>
      <t>8014.000</t>
    </r>
  </si>
  <si>
    <r>
      <t xml:space="preserve">T </t>
    </r>
    <r>
      <rPr>
        <u/>
        <sz val="8"/>
        <color theme="1"/>
        <rFont val="Tahoma"/>
        <family val="2"/>
      </rPr>
      <t>35290.000</t>
    </r>
  </si>
  <si>
    <r>
      <t xml:space="preserve">T </t>
    </r>
    <r>
      <rPr>
        <u/>
        <sz val="8"/>
        <color theme="1"/>
        <rFont val="Tahoma"/>
        <family val="2"/>
      </rPr>
      <t>29730.000</t>
    </r>
  </si>
  <si>
    <r>
      <t xml:space="preserve">TM </t>
    </r>
    <r>
      <rPr>
        <u/>
        <sz val="8"/>
        <color theme="1"/>
        <rFont val="Tahoma"/>
        <family val="2"/>
      </rPr>
      <t>122700.000</t>
    </r>
  </si>
  <si>
    <r>
      <t xml:space="preserve">T </t>
    </r>
    <r>
      <rPr>
        <u/>
        <sz val="8"/>
        <color theme="1"/>
        <rFont val="Tahoma"/>
        <family val="2"/>
      </rPr>
      <t>10750.000</t>
    </r>
  </si>
  <si>
    <r>
      <t xml:space="preserve">TM </t>
    </r>
    <r>
      <rPr>
        <u/>
        <sz val="8"/>
        <color theme="1"/>
        <rFont val="Tahoma"/>
        <family val="2"/>
      </rPr>
      <t>196300.000</t>
    </r>
  </si>
  <si>
    <r>
      <t xml:space="preserve">T </t>
    </r>
    <r>
      <rPr>
        <u/>
        <sz val="8"/>
        <color theme="1"/>
        <rFont val="Tahoma"/>
        <family val="2"/>
      </rPr>
      <t>124.620%</t>
    </r>
  </si>
  <si>
    <r>
      <t xml:space="preserve">T </t>
    </r>
    <r>
      <rPr>
        <u/>
        <sz val="8"/>
        <color theme="1"/>
        <rFont val="Tahoma"/>
        <family val="2"/>
      </rPr>
      <t>8044.000</t>
    </r>
  </si>
  <si>
    <r>
      <t xml:space="preserve">T </t>
    </r>
    <r>
      <rPr>
        <u/>
        <sz val="8"/>
        <color theme="1"/>
        <rFont val="Tahoma"/>
        <family val="2"/>
      </rPr>
      <t>707.000</t>
    </r>
  </si>
  <si>
    <r>
      <t xml:space="preserve">TM </t>
    </r>
    <r>
      <rPr>
        <u/>
        <sz val="8"/>
        <color theme="1"/>
        <rFont val="Tahoma"/>
        <family val="2"/>
      </rPr>
      <t>294000.000</t>
    </r>
  </si>
  <si>
    <r>
      <t xml:space="preserve">M </t>
    </r>
    <r>
      <rPr>
        <u/>
        <sz val="8"/>
        <color theme="1"/>
        <rFont val="Tahoma"/>
        <family val="2"/>
      </rPr>
      <t>1799.000</t>
    </r>
  </si>
  <si>
    <r>
      <t xml:space="preserve">M </t>
    </r>
    <r>
      <rPr>
        <u/>
        <sz val="8"/>
        <color theme="1"/>
        <rFont val="Tahoma"/>
        <family val="2"/>
      </rPr>
      <t>2476.000</t>
    </r>
  </si>
  <si>
    <r>
      <t xml:space="preserve">T </t>
    </r>
    <r>
      <rPr>
        <u/>
        <sz val="8"/>
        <color rgb="FF0000FF"/>
        <rFont val="Tahoma"/>
        <family val="2"/>
      </rPr>
      <t>8007.000</t>
    </r>
  </si>
  <si>
    <r>
      <t xml:space="preserve">T </t>
    </r>
    <r>
      <rPr>
        <u/>
        <sz val="8"/>
        <color rgb="FF0000FF"/>
        <rFont val="Tahoma"/>
        <family val="2"/>
      </rPr>
      <t>35260.000</t>
    </r>
  </si>
  <si>
    <r>
      <t xml:space="preserve">T </t>
    </r>
    <r>
      <rPr>
        <u/>
        <sz val="8"/>
        <color rgb="FF0000FF"/>
        <rFont val="Tahoma"/>
        <family val="2"/>
      </rPr>
      <t>29790.000</t>
    </r>
  </si>
  <si>
    <r>
      <t xml:space="preserve">TM </t>
    </r>
    <r>
      <rPr>
        <u/>
        <sz val="8"/>
        <color rgb="FF0000FF"/>
        <rFont val="Tahoma"/>
        <family val="2"/>
      </rPr>
      <t>122900.000</t>
    </r>
  </si>
  <si>
    <r>
      <t xml:space="preserve">T </t>
    </r>
    <r>
      <rPr>
        <u/>
        <sz val="8"/>
        <color rgb="FF0000FF"/>
        <rFont val="Tahoma"/>
        <family val="2"/>
      </rPr>
      <t>10820.000</t>
    </r>
  </si>
  <si>
    <r>
      <t xml:space="preserve">TM </t>
    </r>
    <r>
      <rPr>
        <u/>
        <sz val="8"/>
        <color rgb="FF0000FF"/>
        <rFont val="Tahoma"/>
        <family val="2"/>
      </rPr>
      <t>195400.000</t>
    </r>
  </si>
  <si>
    <r>
      <t xml:space="preserve">T </t>
    </r>
    <r>
      <rPr>
        <u/>
        <sz val="8"/>
        <color rgb="FF0000FF"/>
        <rFont val="Tahoma"/>
        <family val="2"/>
      </rPr>
      <t>124.341%</t>
    </r>
  </si>
  <si>
    <r>
      <t xml:space="preserve">T </t>
    </r>
    <r>
      <rPr>
        <u/>
        <sz val="8"/>
        <color rgb="FF0000FF"/>
        <rFont val="Tahoma"/>
        <family val="2"/>
      </rPr>
      <t>8023.000</t>
    </r>
  </si>
  <si>
    <r>
      <t xml:space="preserve">T </t>
    </r>
    <r>
      <rPr>
        <u/>
        <sz val="8"/>
        <color rgb="FF0000FF"/>
        <rFont val="Tahoma"/>
        <family val="2"/>
      </rPr>
      <t>707.500</t>
    </r>
  </si>
  <si>
    <r>
      <t xml:space="preserve">TM </t>
    </r>
    <r>
      <rPr>
        <u/>
        <sz val="8"/>
        <color rgb="FF0000FF"/>
        <rFont val="Tahoma"/>
        <family val="2"/>
      </rPr>
      <t>291700.000</t>
    </r>
  </si>
  <si>
    <r>
      <t xml:space="preserve">M </t>
    </r>
    <r>
      <rPr>
        <u/>
        <sz val="8"/>
        <color rgb="FF0000FF"/>
        <rFont val="Tahoma"/>
        <family val="2"/>
      </rPr>
      <t>1797.000</t>
    </r>
  </si>
  <si>
    <r>
      <t xml:space="preserve">M </t>
    </r>
    <r>
      <rPr>
        <u/>
        <sz val="8"/>
        <color rgb="FF0000FF"/>
        <rFont val="Tahoma"/>
        <family val="2"/>
      </rPr>
      <t>2469.000</t>
    </r>
  </si>
  <si>
    <r>
      <t xml:space="preserve">T </t>
    </r>
    <r>
      <rPr>
        <u/>
        <sz val="8"/>
        <color rgb="FF0000FF"/>
        <rFont val="Tahoma"/>
        <family val="2"/>
      </rPr>
      <t>32.460</t>
    </r>
  </si>
  <si>
    <r>
      <t xml:space="preserve">T </t>
    </r>
    <r>
      <rPr>
        <u/>
        <sz val="8"/>
        <color rgb="FF0000FF"/>
        <rFont val="Tahoma"/>
        <family val="2"/>
      </rPr>
      <t>67.460</t>
    </r>
  </si>
  <si>
    <r>
      <t xml:space="preserve">T </t>
    </r>
    <r>
      <rPr>
        <u/>
        <sz val="8"/>
        <color rgb="FF0000FF"/>
        <rFont val="Tahoma"/>
        <family val="2"/>
      </rPr>
      <t>57.740</t>
    </r>
  </si>
  <si>
    <r>
      <t xml:space="preserve">TM </t>
    </r>
    <r>
      <rPr>
        <u/>
        <sz val="8"/>
        <color rgb="FF0000FF"/>
        <rFont val="Tahoma"/>
        <family val="2"/>
      </rPr>
      <t>224.300</t>
    </r>
  </si>
  <si>
    <r>
      <t xml:space="preserve">T </t>
    </r>
    <r>
      <rPr>
        <u/>
        <sz val="8"/>
        <color rgb="FF0000FF"/>
        <rFont val="Tahoma"/>
        <family val="2"/>
      </rPr>
      <t>66.680</t>
    </r>
  </si>
  <si>
    <r>
      <t xml:space="preserve">TM </t>
    </r>
    <r>
      <rPr>
        <u/>
        <sz val="8"/>
        <color rgb="FF0000FF"/>
        <rFont val="Tahoma"/>
        <family val="2"/>
      </rPr>
      <t>967.700</t>
    </r>
  </si>
  <si>
    <r>
      <t xml:space="preserve">T </t>
    </r>
    <r>
      <rPr>
        <u/>
        <sz val="8"/>
        <color rgb="FF0000FF"/>
        <rFont val="Tahoma"/>
        <family val="2"/>
      </rPr>
      <t>20.800</t>
    </r>
  </si>
  <si>
    <r>
      <t xml:space="preserve">T </t>
    </r>
    <r>
      <rPr>
        <u/>
        <sz val="8"/>
        <color rgb="FF0000FF"/>
        <rFont val="Tahoma"/>
        <family val="2"/>
      </rPr>
      <t>2.062</t>
    </r>
  </si>
  <si>
    <r>
      <t xml:space="preserve">TM </t>
    </r>
    <r>
      <rPr>
        <u/>
        <sz val="8"/>
        <color rgb="FF0000FF"/>
        <rFont val="Tahoma"/>
        <family val="2"/>
      </rPr>
      <t>1952.000</t>
    </r>
  </si>
  <si>
    <r>
      <t xml:space="preserve">M </t>
    </r>
    <r>
      <rPr>
        <u/>
        <sz val="8"/>
        <color rgb="FF0000FF"/>
        <rFont val="Tahoma"/>
        <family val="2"/>
      </rPr>
      <t>1.910</t>
    </r>
  </si>
  <si>
    <r>
      <t xml:space="preserve">M </t>
    </r>
    <r>
      <rPr>
        <u/>
        <sz val="8"/>
        <color rgb="FF0000FF"/>
        <rFont val="Tahoma"/>
        <family val="2"/>
      </rPr>
      <t>6.891</t>
    </r>
  </si>
  <si>
    <r>
      <t xml:space="preserve">T </t>
    </r>
    <r>
      <rPr>
        <u/>
        <sz val="8"/>
        <color rgb="FF0000FF"/>
        <rFont val="Tahoma"/>
        <family val="2"/>
      </rPr>
      <t>0.405</t>
    </r>
  </si>
  <si>
    <r>
      <t xml:space="preserve">TM </t>
    </r>
    <r>
      <rPr>
        <u/>
        <sz val="8"/>
        <color rgb="FF0000FF"/>
        <rFont val="Tahoma"/>
        <family val="2"/>
      </rPr>
      <t>0.183</t>
    </r>
  </si>
  <si>
    <r>
      <t xml:space="preserve">T </t>
    </r>
    <r>
      <rPr>
        <u/>
        <sz val="8"/>
        <color rgb="FF0000FF"/>
        <rFont val="Tahoma"/>
        <family val="2"/>
      </rPr>
      <t>0.616</t>
    </r>
  </si>
  <si>
    <r>
      <t xml:space="preserve">TM </t>
    </r>
    <r>
      <rPr>
        <u/>
        <sz val="8"/>
        <color rgb="FF0000FF"/>
        <rFont val="Tahoma"/>
        <family val="2"/>
      </rPr>
      <t>0.495</t>
    </r>
  </si>
  <si>
    <r>
      <t xml:space="preserve">TM </t>
    </r>
    <r>
      <rPr>
        <u/>
        <sz val="8"/>
        <color rgb="FF0000FF"/>
        <rFont val="Tahoma"/>
        <family val="2"/>
      </rPr>
      <t>0.669</t>
    </r>
  </si>
  <si>
    <r>
      <t xml:space="preserve">M </t>
    </r>
    <r>
      <rPr>
        <u/>
        <sz val="8"/>
        <color rgb="FF0000FF"/>
        <rFont val="Tahoma"/>
        <family val="2"/>
      </rPr>
      <t>0.279</t>
    </r>
  </si>
  <si>
    <r>
      <t xml:space="preserve">TM </t>
    </r>
    <r>
      <rPr>
        <u/>
        <sz val="8"/>
        <color theme="1"/>
        <rFont val="Tahoma"/>
        <family val="2"/>
      </rPr>
      <t>1889.000</t>
    </r>
  </si>
  <si>
    <r>
      <t xml:space="preserve">T </t>
    </r>
    <r>
      <rPr>
        <u/>
        <sz val="8"/>
        <color theme="1"/>
        <rFont val="Tahoma"/>
        <family val="2"/>
      </rPr>
      <t>112.787%</t>
    </r>
  </si>
  <si>
    <r>
      <t xml:space="preserve">TM </t>
    </r>
    <r>
      <rPr>
        <u/>
        <sz val="8"/>
        <color theme="1"/>
        <rFont val="Tahoma"/>
        <family val="2"/>
      </rPr>
      <t>1908.000</t>
    </r>
  </si>
  <si>
    <r>
      <t xml:space="preserve">T </t>
    </r>
    <r>
      <rPr>
        <u/>
        <sz val="8"/>
        <color theme="1"/>
        <rFont val="Tahoma"/>
        <family val="2"/>
      </rPr>
      <t>112.419%</t>
    </r>
  </si>
  <si>
    <r>
      <t xml:space="preserve">TM </t>
    </r>
    <r>
      <rPr>
        <u/>
        <sz val="8"/>
        <color theme="1"/>
        <rFont val="Tahoma"/>
        <family val="2"/>
      </rPr>
      <t>1899.000</t>
    </r>
  </si>
  <si>
    <r>
      <t xml:space="preserve">T </t>
    </r>
    <r>
      <rPr>
        <u/>
        <sz val="8"/>
        <color theme="1"/>
        <rFont val="Tahoma"/>
        <family val="2"/>
      </rPr>
      <t>112.935%</t>
    </r>
  </si>
  <si>
    <r>
      <t xml:space="preserve">TM </t>
    </r>
    <r>
      <rPr>
        <u/>
        <sz val="8"/>
        <color rgb="FF0000FF"/>
        <rFont val="Tahoma"/>
        <family val="2"/>
      </rPr>
      <t>1898.000</t>
    </r>
  </si>
  <si>
    <r>
      <t xml:space="preserve">T </t>
    </r>
    <r>
      <rPr>
        <u/>
        <sz val="8"/>
        <color rgb="FF0000FF"/>
        <rFont val="Tahoma"/>
        <family val="2"/>
      </rPr>
      <t>112.714%</t>
    </r>
  </si>
  <si>
    <r>
      <t xml:space="preserve">TM </t>
    </r>
    <r>
      <rPr>
        <u/>
        <sz val="8"/>
        <color rgb="FF0000FF"/>
        <rFont val="Tahoma"/>
        <family val="2"/>
      </rPr>
      <t>9.482</t>
    </r>
  </si>
  <si>
    <r>
      <t xml:space="preserve">TM </t>
    </r>
    <r>
      <rPr>
        <u/>
        <sz val="8"/>
        <color rgb="FF0000FF"/>
        <rFont val="Tahoma"/>
        <family val="2"/>
      </rPr>
      <t>0.500</t>
    </r>
  </si>
  <si>
    <r>
      <t xml:space="preserve">T </t>
    </r>
    <r>
      <rPr>
        <u/>
        <sz val="8"/>
        <color theme="1"/>
        <rFont val="Tahoma"/>
        <family val="2"/>
      </rPr>
      <t>111.889%</t>
    </r>
  </si>
  <si>
    <r>
      <t xml:space="preserve">T </t>
    </r>
    <r>
      <rPr>
        <u/>
        <sz val="8"/>
        <color theme="1"/>
        <rFont val="Tahoma"/>
        <family val="2"/>
      </rPr>
      <t>1822.000</t>
    </r>
  </si>
  <si>
    <r>
      <t xml:space="preserve">T </t>
    </r>
    <r>
      <rPr>
        <u/>
        <sz val="8"/>
        <color theme="1"/>
        <rFont val="Tahoma"/>
        <family val="2"/>
      </rPr>
      <t>111.225%</t>
    </r>
  </si>
  <si>
    <r>
      <t xml:space="preserve">M </t>
    </r>
    <r>
      <rPr>
        <u/>
        <sz val="8"/>
        <color theme="1"/>
        <rFont val="Tahoma"/>
        <family val="2"/>
      </rPr>
      <t>133.600</t>
    </r>
  </si>
  <si>
    <r>
      <t xml:space="preserve">T </t>
    </r>
    <r>
      <rPr>
        <u/>
        <sz val="8"/>
        <color theme="1"/>
        <rFont val="Tahoma"/>
        <family val="2"/>
      </rPr>
      <t>1837.000</t>
    </r>
  </si>
  <si>
    <r>
      <t xml:space="preserve">T </t>
    </r>
    <r>
      <rPr>
        <u/>
        <sz val="8"/>
        <color theme="1"/>
        <rFont val="Tahoma"/>
        <family val="2"/>
      </rPr>
      <t>111.905%</t>
    </r>
  </si>
  <si>
    <r>
      <t xml:space="preserve">M </t>
    </r>
    <r>
      <rPr>
        <u/>
        <sz val="8"/>
        <color theme="1"/>
        <rFont val="Tahoma"/>
        <family val="2"/>
      </rPr>
      <t>132.800</t>
    </r>
  </si>
  <si>
    <r>
      <t xml:space="preserve">T </t>
    </r>
    <r>
      <rPr>
        <u/>
        <sz val="8"/>
        <color rgb="FF0000FF"/>
        <rFont val="Tahoma"/>
        <family val="2"/>
      </rPr>
      <t>111.673%</t>
    </r>
  </si>
  <si>
    <r>
      <t xml:space="preserve">M </t>
    </r>
    <r>
      <rPr>
        <u/>
        <sz val="8"/>
        <color rgb="FF0000FF"/>
        <rFont val="Tahoma"/>
        <family val="2"/>
      </rPr>
      <t>132.800</t>
    </r>
  </si>
  <si>
    <r>
      <t xml:space="preserve">T </t>
    </r>
    <r>
      <rPr>
        <u/>
        <sz val="8"/>
        <color rgb="FF0000FF"/>
        <rFont val="Tahoma"/>
        <family val="2"/>
      </rPr>
      <t>1830.000</t>
    </r>
  </si>
  <si>
    <r>
      <t xml:space="preserve">T </t>
    </r>
    <r>
      <rPr>
        <u/>
        <sz val="8"/>
        <color rgb="FF0000FF"/>
        <rFont val="Tahoma"/>
        <family val="2"/>
      </rPr>
      <t>0.388%</t>
    </r>
  </si>
  <si>
    <r>
      <t xml:space="preserve">M </t>
    </r>
    <r>
      <rPr>
        <u/>
        <sz val="8"/>
        <color rgb="FF0000FF"/>
        <rFont val="Tahoma"/>
        <family val="2"/>
      </rPr>
      <t>0.849</t>
    </r>
  </si>
  <si>
    <r>
      <t xml:space="preserve">T </t>
    </r>
    <r>
      <rPr>
        <u/>
        <sz val="8"/>
        <color rgb="FF0000FF"/>
        <rFont val="Tahoma"/>
        <family val="2"/>
      </rPr>
      <t>7.793</t>
    </r>
  </si>
  <si>
    <r>
      <t xml:space="preserve">T </t>
    </r>
    <r>
      <rPr>
        <u/>
        <sz val="8"/>
        <color rgb="FF0000FF"/>
        <rFont val="Tahoma"/>
        <family val="2"/>
      </rPr>
      <t>0.348</t>
    </r>
  </si>
  <si>
    <r>
      <t xml:space="preserve">M </t>
    </r>
    <r>
      <rPr>
        <u/>
        <sz val="8"/>
        <color rgb="FF0000FF"/>
        <rFont val="Tahoma"/>
        <family val="2"/>
      </rPr>
      <t>0.639</t>
    </r>
  </si>
  <si>
    <r>
      <t xml:space="preserve">T </t>
    </r>
    <r>
      <rPr>
        <u/>
        <sz val="8"/>
        <color rgb="FF0000FF"/>
        <rFont val="Tahoma"/>
        <family val="2"/>
      </rPr>
      <t>0.426</t>
    </r>
  </si>
  <si>
    <r>
      <t xml:space="preserve">T </t>
    </r>
    <r>
      <rPr>
        <u/>
        <sz val="8"/>
        <color theme="1"/>
        <rFont val="Tahoma"/>
        <family val="2"/>
      </rPr>
      <t>98.791%</t>
    </r>
  </si>
  <si>
    <r>
      <t xml:space="preserve">T </t>
    </r>
    <r>
      <rPr>
        <u/>
        <sz val="8"/>
        <color theme="1"/>
        <rFont val="Tahoma"/>
        <family val="2"/>
      </rPr>
      <t>109.006%</t>
    </r>
  </si>
  <si>
    <r>
      <t xml:space="preserve">T </t>
    </r>
    <r>
      <rPr>
        <u/>
        <sz val="8"/>
        <color theme="1"/>
        <rFont val="Tahoma"/>
        <family val="2"/>
      </rPr>
      <t>99.920%</t>
    </r>
  </si>
  <si>
    <r>
      <t xml:space="preserve">T </t>
    </r>
    <r>
      <rPr>
        <u/>
        <sz val="8"/>
        <color theme="1"/>
        <rFont val="Tahoma"/>
        <family val="2"/>
      </rPr>
      <t>108.917%</t>
    </r>
  </si>
  <si>
    <r>
      <t xml:space="preserve">T </t>
    </r>
    <r>
      <rPr>
        <u/>
        <sz val="8"/>
        <color theme="1"/>
        <rFont val="Tahoma"/>
        <family val="2"/>
      </rPr>
      <t>100.227%</t>
    </r>
  </si>
  <si>
    <r>
      <t xml:space="preserve">T </t>
    </r>
    <r>
      <rPr>
        <u/>
        <sz val="8"/>
        <color theme="1"/>
        <rFont val="Tahoma"/>
        <family val="2"/>
      </rPr>
      <t>108.344%</t>
    </r>
  </si>
  <si>
    <r>
      <t xml:space="preserve">T </t>
    </r>
    <r>
      <rPr>
        <u/>
        <sz val="8"/>
        <color rgb="FF0000FF"/>
        <rFont val="Tahoma"/>
        <family val="2"/>
      </rPr>
      <t>99.646%</t>
    </r>
  </si>
  <si>
    <r>
      <t xml:space="preserve">T </t>
    </r>
    <r>
      <rPr>
        <u/>
        <sz val="8"/>
        <color rgb="FF0000FF"/>
        <rFont val="Tahoma"/>
        <family val="2"/>
      </rPr>
      <t>108.756%</t>
    </r>
  </si>
  <si>
    <r>
      <t xml:space="preserve">T </t>
    </r>
    <r>
      <rPr>
        <u/>
        <sz val="8"/>
        <color rgb="FF0000FF"/>
        <rFont val="Tahoma"/>
        <family val="2"/>
      </rPr>
      <t>0.756%</t>
    </r>
  </si>
  <si>
    <r>
      <t xml:space="preserve">T </t>
    </r>
    <r>
      <rPr>
        <u/>
        <sz val="8"/>
        <color rgb="FF0000FF"/>
        <rFont val="Tahoma"/>
        <family val="2"/>
      </rPr>
      <t>0.359%</t>
    </r>
  </si>
  <si>
    <r>
      <t xml:space="preserve">T </t>
    </r>
    <r>
      <rPr>
        <u/>
        <sz val="8"/>
        <color rgb="FF0000FF"/>
        <rFont val="Tahoma"/>
        <family val="2"/>
      </rPr>
      <t>0.759</t>
    </r>
  </si>
  <si>
    <r>
      <t>573123</t>
    </r>
    <r>
      <rPr>
        <sz val="7"/>
        <color theme="1"/>
        <rFont val="Tahoma"/>
        <family val="2"/>
      </rPr>
      <t>7/11/2013 9:49:29 PM</t>
    </r>
  </si>
  <si>
    <r>
      <t xml:space="preserve">T </t>
    </r>
    <r>
      <rPr>
        <u/>
        <sz val="8"/>
        <color theme="1"/>
        <rFont val="Tahoma"/>
        <family val="2"/>
      </rPr>
      <t>1709.000</t>
    </r>
  </si>
  <si>
    <r>
      <t xml:space="preserve">T </t>
    </r>
    <r>
      <rPr>
        <u/>
        <sz val="8"/>
        <color theme="1"/>
        <rFont val="Tahoma"/>
        <family val="2"/>
      </rPr>
      <t>2041.000</t>
    </r>
  </si>
  <si>
    <r>
      <t xml:space="preserve">T </t>
    </r>
    <r>
      <rPr>
        <u/>
        <sz val="8"/>
        <color theme="1"/>
        <rFont val="Tahoma"/>
        <family val="2"/>
      </rPr>
      <t>1524.000</t>
    </r>
  </si>
  <si>
    <r>
      <t xml:space="preserve">T </t>
    </r>
    <r>
      <rPr>
        <u/>
        <sz val="8"/>
        <color theme="1"/>
        <rFont val="Tahoma"/>
        <family val="2"/>
      </rPr>
      <t>125.383%</t>
    </r>
  </si>
  <si>
    <r>
      <t xml:space="preserve">T </t>
    </r>
    <r>
      <rPr>
        <u/>
        <sz val="8"/>
        <color theme="1"/>
        <rFont val="Tahoma"/>
        <family val="2"/>
      </rPr>
      <t>1208.000</t>
    </r>
  </si>
  <si>
    <r>
      <t xml:space="preserve">T </t>
    </r>
    <r>
      <rPr>
        <u/>
        <sz val="8"/>
        <color theme="1"/>
        <rFont val="Tahoma"/>
        <family val="2"/>
      </rPr>
      <t>14840.000</t>
    </r>
  </si>
  <si>
    <r>
      <t xml:space="preserve">T </t>
    </r>
    <r>
      <rPr>
        <u/>
        <sz val="8"/>
        <color theme="1"/>
        <rFont val="Tahoma"/>
        <family val="2"/>
      </rPr>
      <t>1712.000</t>
    </r>
  </si>
  <si>
    <r>
      <t xml:space="preserve">T </t>
    </r>
    <r>
      <rPr>
        <u/>
        <sz val="8"/>
        <color theme="1"/>
        <rFont val="Tahoma"/>
        <family val="2"/>
      </rPr>
      <t>1280.000</t>
    </r>
  </si>
  <si>
    <r>
      <t xml:space="preserve">T </t>
    </r>
    <r>
      <rPr>
        <u/>
        <sz val="8"/>
        <color theme="1"/>
        <rFont val="Tahoma"/>
        <family val="2"/>
      </rPr>
      <t>2058.000</t>
    </r>
  </si>
  <si>
    <r>
      <t xml:space="preserve">T </t>
    </r>
    <r>
      <rPr>
        <u/>
        <sz val="8"/>
        <color theme="1"/>
        <rFont val="Tahoma"/>
        <family val="2"/>
      </rPr>
      <t>1538.000</t>
    </r>
  </si>
  <si>
    <r>
      <t xml:space="preserve">T </t>
    </r>
    <r>
      <rPr>
        <u/>
        <sz val="8"/>
        <color theme="1"/>
        <rFont val="Tahoma"/>
        <family val="2"/>
      </rPr>
      <t>124.992%</t>
    </r>
  </si>
  <si>
    <r>
      <t xml:space="preserve">T </t>
    </r>
    <r>
      <rPr>
        <u/>
        <sz val="8"/>
        <color theme="1"/>
        <rFont val="Tahoma"/>
        <family val="2"/>
      </rPr>
      <t>1215.000</t>
    </r>
  </si>
  <si>
    <r>
      <t xml:space="preserve">T </t>
    </r>
    <r>
      <rPr>
        <u/>
        <sz val="8"/>
        <color theme="1"/>
        <rFont val="Tahoma"/>
        <family val="2"/>
      </rPr>
      <t>14660.000</t>
    </r>
  </si>
  <si>
    <r>
      <t xml:space="preserve">T </t>
    </r>
    <r>
      <rPr>
        <u/>
        <sz val="8"/>
        <color theme="1"/>
        <rFont val="Tahoma"/>
        <family val="2"/>
      </rPr>
      <t>1721.000</t>
    </r>
  </si>
  <si>
    <r>
      <t xml:space="preserve">T </t>
    </r>
    <r>
      <rPr>
        <u/>
        <sz val="8"/>
        <color theme="1"/>
        <rFont val="Tahoma"/>
        <family val="2"/>
      </rPr>
      <t>1293.000</t>
    </r>
  </si>
  <si>
    <r>
      <t xml:space="preserve">T </t>
    </r>
    <r>
      <rPr>
        <u/>
        <sz val="8"/>
        <color theme="1"/>
        <rFont val="Tahoma"/>
        <family val="2"/>
      </rPr>
      <t>2063.000</t>
    </r>
  </si>
  <si>
    <r>
      <t xml:space="preserve">T </t>
    </r>
    <r>
      <rPr>
        <u/>
        <sz val="8"/>
        <color theme="1"/>
        <rFont val="Tahoma"/>
        <family val="2"/>
      </rPr>
      <t>125.139%</t>
    </r>
  </si>
  <si>
    <r>
      <t xml:space="preserve">T </t>
    </r>
    <r>
      <rPr>
        <u/>
        <sz val="8"/>
        <color theme="1"/>
        <rFont val="Tahoma"/>
        <family val="2"/>
      </rPr>
      <t>14820.000</t>
    </r>
  </si>
  <si>
    <r>
      <t xml:space="preserve">T </t>
    </r>
    <r>
      <rPr>
        <u/>
        <sz val="8"/>
        <color rgb="FF0000FF"/>
        <rFont val="Tahoma"/>
        <family val="2"/>
      </rPr>
      <t>1714.000</t>
    </r>
  </si>
  <si>
    <r>
      <t xml:space="preserve">T </t>
    </r>
    <r>
      <rPr>
        <u/>
        <sz val="8"/>
        <color rgb="FF0000FF"/>
        <rFont val="Tahoma"/>
        <family val="2"/>
      </rPr>
      <t>1279.000</t>
    </r>
  </si>
  <si>
    <r>
      <t xml:space="preserve">T </t>
    </r>
    <r>
      <rPr>
        <u/>
        <sz val="8"/>
        <color rgb="FF0000FF"/>
        <rFont val="Tahoma"/>
        <family val="2"/>
      </rPr>
      <t>2054.000</t>
    </r>
  </si>
  <si>
    <r>
      <t xml:space="preserve">T </t>
    </r>
    <r>
      <rPr>
        <u/>
        <sz val="8"/>
        <color rgb="FF0000FF"/>
        <rFont val="Tahoma"/>
        <family val="2"/>
      </rPr>
      <t>1533.000</t>
    </r>
  </si>
  <si>
    <r>
      <t xml:space="preserve">T </t>
    </r>
    <r>
      <rPr>
        <u/>
        <sz val="8"/>
        <color rgb="FF0000FF"/>
        <rFont val="Tahoma"/>
        <family val="2"/>
      </rPr>
      <t>125.171%</t>
    </r>
  </si>
  <si>
    <r>
      <t xml:space="preserve">T </t>
    </r>
    <r>
      <rPr>
        <u/>
        <sz val="8"/>
        <color rgb="FF0000FF"/>
        <rFont val="Tahoma"/>
        <family val="2"/>
      </rPr>
      <t>14780.000</t>
    </r>
  </si>
  <si>
    <r>
      <t xml:space="preserve">T </t>
    </r>
    <r>
      <rPr>
        <u/>
        <sz val="8"/>
        <color rgb="FF0000FF"/>
        <rFont val="Tahoma"/>
        <family val="2"/>
      </rPr>
      <t>6.311</t>
    </r>
  </si>
  <si>
    <r>
      <t xml:space="preserve">T </t>
    </r>
    <r>
      <rPr>
        <u/>
        <sz val="8"/>
        <color rgb="FF0000FF"/>
        <rFont val="Tahoma"/>
        <family val="2"/>
      </rPr>
      <t>14.050</t>
    </r>
  </si>
  <si>
    <r>
      <t xml:space="preserve">T </t>
    </r>
    <r>
      <rPr>
        <u/>
        <sz val="8"/>
        <color rgb="FF0000FF"/>
        <rFont val="Tahoma"/>
        <family val="2"/>
      </rPr>
      <t>11.470</t>
    </r>
  </si>
  <si>
    <r>
      <t xml:space="preserve">T </t>
    </r>
    <r>
      <rPr>
        <u/>
        <sz val="8"/>
        <color rgb="FF0000FF"/>
        <rFont val="Tahoma"/>
        <family val="2"/>
      </rPr>
      <t>7.831</t>
    </r>
  </si>
  <si>
    <r>
      <t xml:space="preserve">T </t>
    </r>
    <r>
      <rPr>
        <u/>
        <sz val="8"/>
        <color rgb="FF0000FF"/>
        <rFont val="Tahoma"/>
        <family val="2"/>
      </rPr>
      <t>0.197%</t>
    </r>
  </si>
  <si>
    <r>
      <t xml:space="preserve">T </t>
    </r>
    <r>
      <rPr>
        <u/>
        <sz val="8"/>
        <color rgb="FF0000FF"/>
        <rFont val="Tahoma"/>
        <family val="2"/>
      </rPr>
      <t>4.256</t>
    </r>
  </si>
  <si>
    <r>
      <t xml:space="preserve">T </t>
    </r>
    <r>
      <rPr>
        <u/>
        <sz val="8"/>
        <color rgb="FF0000FF"/>
        <rFont val="Tahoma"/>
        <family val="2"/>
      </rPr>
      <t>98.860</t>
    </r>
  </si>
  <si>
    <r>
      <t xml:space="preserve">T </t>
    </r>
    <r>
      <rPr>
        <u/>
        <sz val="8"/>
        <color rgb="FF0000FF"/>
        <rFont val="Tahoma"/>
        <family val="2"/>
      </rPr>
      <t>0.368</t>
    </r>
  </si>
  <si>
    <r>
      <t xml:space="preserve">T </t>
    </r>
    <r>
      <rPr>
        <u/>
        <sz val="8"/>
        <color rgb="FF0000FF"/>
        <rFont val="Tahoma"/>
        <family val="2"/>
      </rPr>
      <t>1.099</t>
    </r>
  </si>
  <si>
    <r>
      <t xml:space="preserve">T </t>
    </r>
    <r>
      <rPr>
        <u/>
        <sz val="8"/>
        <color rgb="FF0000FF"/>
        <rFont val="Tahoma"/>
        <family val="2"/>
      </rPr>
      <t>0.559</t>
    </r>
  </si>
  <si>
    <r>
      <t xml:space="preserve">T </t>
    </r>
    <r>
      <rPr>
        <u/>
        <sz val="8"/>
        <color rgb="FF0000FF"/>
        <rFont val="Tahoma"/>
        <family val="2"/>
      </rPr>
      <t>0.158</t>
    </r>
  </si>
  <si>
    <r>
      <t xml:space="preserve">T </t>
    </r>
    <r>
      <rPr>
        <u/>
        <sz val="8"/>
        <color rgb="FF0000FF"/>
        <rFont val="Tahoma"/>
        <family val="2"/>
      </rPr>
      <t>0.669</t>
    </r>
  </si>
  <si>
    <r>
      <t xml:space="preserve">T </t>
    </r>
    <r>
      <rPr>
        <u/>
        <sz val="8"/>
        <color theme="1"/>
        <rFont val="Tahoma"/>
        <family val="2"/>
      </rPr>
      <t>112.914%</t>
    </r>
  </si>
  <si>
    <r>
      <t xml:space="preserve">T </t>
    </r>
    <r>
      <rPr>
        <u/>
        <sz val="8"/>
        <color theme="1"/>
        <rFont val="Tahoma"/>
        <family val="2"/>
      </rPr>
      <t>113.020%</t>
    </r>
  </si>
  <si>
    <r>
      <t xml:space="preserve">T </t>
    </r>
    <r>
      <rPr>
        <u/>
        <sz val="8"/>
        <color theme="1"/>
        <rFont val="Tahoma"/>
        <family val="2"/>
      </rPr>
      <t>113.156%</t>
    </r>
  </si>
  <si>
    <r>
      <t xml:space="preserve">T </t>
    </r>
    <r>
      <rPr>
        <u/>
        <sz val="8"/>
        <color rgb="FF0000FF"/>
        <rFont val="Tahoma"/>
        <family val="2"/>
      </rPr>
      <t>113.030%</t>
    </r>
  </si>
  <si>
    <r>
      <t xml:space="preserve">T </t>
    </r>
    <r>
      <rPr>
        <u/>
        <sz val="8"/>
        <color rgb="FF0000FF"/>
        <rFont val="Tahoma"/>
        <family val="2"/>
      </rPr>
      <t>0.122%</t>
    </r>
  </si>
  <si>
    <r>
      <t xml:space="preserve">T </t>
    </r>
    <r>
      <rPr>
        <u/>
        <sz val="8"/>
        <color theme="1"/>
        <rFont val="Tahoma"/>
        <family val="2"/>
      </rPr>
      <t>111.866%</t>
    </r>
  </si>
  <si>
    <r>
      <t xml:space="preserve">T </t>
    </r>
    <r>
      <rPr>
        <u/>
        <sz val="8"/>
        <color theme="1"/>
        <rFont val="Tahoma"/>
        <family val="2"/>
      </rPr>
      <t>112.079%</t>
    </r>
  </si>
  <si>
    <r>
      <t xml:space="preserve">T </t>
    </r>
    <r>
      <rPr>
        <u/>
        <sz val="8"/>
        <color theme="1"/>
        <rFont val="Tahoma"/>
        <family val="2"/>
      </rPr>
      <t>111.984%</t>
    </r>
  </si>
  <si>
    <r>
      <t xml:space="preserve">T </t>
    </r>
    <r>
      <rPr>
        <u/>
        <sz val="8"/>
        <color rgb="FF0000FF"/>
        <rFont val="Tahoma"/>
        <family val="2"/>
      </rPr>
      <t>111.976%</t>
    </r>
  </si>
  <si>
    <r>
      <t xml:space="preserve">T </t>
    </r>
    <r>
      <rPr>
        <u/>
        <sz val="8"/>
        <color rgb="FF0000FF"/>
        <rFont val="Tahoma"/>
        <family val="2"/>
      </rPr>
      <t>0.107%</t>
    </r>
  </si>
  <si>
    <r>
      <t xml:space="preserve">T </t>
    </r>
    <r>
      <rPr>
        <u/>
        <sz val="8"/>
        <color theme="1"/>
        <rFont val="Tahoma"/>
        <family val="2"/>
      </rPr>
      <t>93.155%</t>
    </r>
  </si>
  <si>
    <r>
      <t xml:space="preserve">T </t>
    </r>
    <r>
      <rPr>
        <u/>
        <sz val="8"/>
        <color theme="1"/>
        <rFont val="Tahoma"/>
        <family val="2"/>
      </rPr>
      <t>103.327%</t>
    </r>
  </si>
  <si>
    <r>
      <t xml:space="preserve">T </t>
    </r>
    <r>
      <rPr>
        <u/>
        <sz val="8"/>
        <color theme="1"/>
        <rFont val="Tahoma"/>
        <family val="2"/>
      </rPr>
      <t>93.916%</t>
    </r>
  </si>
  <si>
    <r>
      <t xml:space="preserve">T </t>
    </r>
    <r>
      <rPr>
        <u/>
        <sz val="8"/>
        <color theme="1"/>
        <rFont val="Tahoma"/>
        <family val="2"/>
      </rPr>
      <t>103.341%</t>
    </r>
  </si>
  <si>
    <r>
      <t xml:space="preserve">T </t>
    </r>
    <r>
      <rPr>
        <u/>
        <sz val="8"/>
        <color theme="1"/>
        <rFont val="Tahoma"/>
        <family val="2"/>
      </rPr>
      <t>93.412%</t>
    </r>
  </si>
  <si>
    <r>
      <t xml:space="preserve">T </t>
    </r>
    <r>
      <rPr>
        <u/>
        <sz val="8"/>
        <color theme="1"/>
        <rFont val="Tahoma"/>
        <family val="2"/>
      </rPr>
      <t>103.293%</t>
    </r>
  </si>
  <si>
    <r>
      <t xml:space="preserve">T </t>
    </r>
    <r>
      <rPr>
        <u/>
        <sz val="8"/>
        <color rgb="FF0000FF"/>
        <rFont val="Tahoma"/>
        <family val="2"/>
      </rPr>
      <t>93.495%</t>
    </r>
  </si>
  <si>
    <r>
      <t xml:space="preserve">T </t>
    </r>
    <r>
      <rPr>
        <u/>
        <sz val="8"/>
        <color rgb="FF0000FF"/>
        <rFont val="Tahoma"/>
        <family val="2"/>
      </rPr>
      <t>103.320%</t>
    </r>
  </si>
  <si>
    <r>
      <t xml:space="preserve">T </t>
    </r>
    <r>
      <rPr>
        <u/>
        <sz val="8"/>
        <color rgb="FF0000FF"/>
        <rFont val="Tahoma"/>
        <family val="2"/>
      </rPr>
      <t>0.387%</t>
    </r>
  </si>
  <si>
    <r>
      <t xml:space="preserve">T </t>
    </r>
    <r>
      <rPr>
        <u/>
        <sz val="8"/>
        <color rgb="FF0000FF"/>
        <rFont val="Tahoma"/>
        <family val="2"/>
      </rPr>
      <t>0.025%</t>
    </r>
  </si>
  <si>
    <r>
      <t xml:space="preserve">T </t>
    </r>
    <r>
      <rPr>
        <u/>
        <sz val="8"/>
        <color rgb="FF0000FF"/>
        <rFont val="Tahoma"/>
        <family val="2"/>
      </rPr>
      <t>0.414</t>
    </r>
  </si>
  <si>
    <r>
      <t xml:space="preserve">T </t>
    </r>
    <r>
      <rPr>
        <u/>
        <sz val="8"/>
        <color rgb="FF0000FF"/>
        <rFont val="Tahoma"/>
        <family val="2"/>
      </rPr>
      <t>0.024</t>
    </r>
  </si>
  <si>
    <r>
      <t>727213</t>
    </r>
    <r>
      <rPr>
        <sz val="7"/>
        <color theme="1"/>
        <rFont val="Tahoma"/>
        <family val="2"/>
      </rPr>
      <t>7/11/2013 9:57:19 PM</t>
    </r>
  </si>
  <si>
    <r>
      <t xml:space="preserve">T </t>
    </r>
    <r>
      <rPr>
        <u/>
        <sz val="8"/>
        <color theme="1"/>
        <rFont val="Tahoma"/>
        <family val="2"/>
      </rPr>
      <t>276.400</t>
    </r>
  </si>
  <si>
    <r>
      <t xml:space="preserve">T </t>
    </r>
    <r>
      <rPr>
        <u/>
        <sz val="8"/>
        <color theme="1"/>
        <rFont val="Tahoma"/>
        <family val="2"/>
      </rPr>
      <t>125.079%</t>
    </r>
  </si>
  <si>
    <r>
      <t xml:space="preserve">T </t>
    </r>
    <r>
      <rPr>
        <u/>
        <sz val="8"/>
        <color theme="1"/>
        <rFont val="Tahoma"/>
        <family val="2"/>
      </rPr>
      <t>270.300</t>
    </r>
  </si>
  <si>
    <r>
      <t xml:space="preserve">T </t>
    </r>
    <r>
      <rPr>
        <u/>
        <sz val="8"/>
        <color theme="1"/>
        <rFont val="Tahoma"/>
        <family val="2"/>
      </rPr>
      <t>125.172%</t>
    </r>
  </si>
  <si>
    <r>
      <t xml:space="preserve">T </t>
    </r>
    <r>
      <rPr>
        <u/>
        <sz val="8"/>
        <color theme="1"/>
        <rFont val="Tahoma"/>
        <family val="2"/>
      </rPr>
      <t>293.200</t>
    </r>
  </si>
  <si>
    <r>
      <t xml:space="preserve">T </t>
    </r>
    <r>
      <rPr>
        <u/>
        <sz val="8"/>
        <color theme="1"/>
        <rFont val="Tahoma"/>
        <family val="2"/>
      </rPr>
      <t>124.456%</t>
    </r>
  </si>
  <si>
    <r>
      <t xml:space="preserve">T </t>
    </r>
    <r>
      <rPr>
        <u/>
        <sz val="8"/>
        <color rgb="FF0000FF"/>
        <rFont val="Tahoma"/>
        <family val="2"/>
      </rPr>
      <t>280.000</t>
    </r>
  </si>
  <si>
    <r>
      <t xml:space="preserve">T </t>
    </r>
    <r>
      <rPr>
        <u/>
        <sz val="8"/>
        <color rgb="FF0000FF"/>
        <rFont val="Tahoma"/>
        <family val="2"/>
      </rPr>
      <t>124.902%</t>
    </r>
  </si>
  <si>
    <r>
      <t xml:space="preserve">T </t>
    </r>
    <r>
      <rPr>
        <u/>
        <sz val="8"/>
        <color rgb="FF0000FF"/>
        <rFont val="Tahoma"/>
        <family val="2"/>
      </rPr>
      <t>11.880</t>
    </r>
  </si>
  <si>
    <r>
      <t xml:space="preserve">T </t>
    </r>
    <r>
      <rPr>
        <u/>
        <sz val="8"/>
        <color rgb="FF0000FF"/>
        <rFont val="Tahoma"/>
        <family val="2"/>
      </rPr>
      <t>0.389%</t>
    </r>
  </si>
  <si>
    <r>
      <t xml:space="preserve">T </t>
    </r>
    <r>
      <rPr>
        <u/>
        <sz val="8"/>
        <color rgb="FF0000FF"/>
        <rFont val="Tahoma"/>
        <family val="2"/>
      </rPr>
      <t>4.243</t>
    </r>
  </si>
  <si>
    <r>
      <t xml:space="preserve">T </t>
    </r>
    <r>
      <rPr>
        <u/>
        <sz val="8"/>
        <color theme="1"/>
        <rFont val="Tahoma"/>
        <family val="2"/>
      </rPr>
      <t>112.771%</t>
    </r>
  </si>
  <si>
    <r>
      <t xml:space="preserve">T </t>
    </r>
    <r>
      <rPr>
        <u/>
        <sz val="8"/>
        <color theme="1"/>
        <rFont val="Tahoma"/>
        <family val="2"/>
      </rPr>
      <t>112.489%</t>
    </r>
  </si>
  <si>
    <r>
      <t xml:space="preserve">T </t>
    </r>
    <r>
      <rPr>
        <u/>
        <sz val="8"/>
        <color theme="1"/>
        <rFont val="Tahoma"/>
        <family val="2"/>
      </rPr>
      <t>111.880%</t>
    </r>
  </si>
  <si>
    <r>
      <t xml:space="preserve">T </t>
    </r>
    <r>
      <rPr>
        <u/>
        <sz val="8"/>
        <color rgb="FF0000FF"/>
        <rFont val="Tahoma"/>
        <family val="2"/>
      </rPr>
      <t>112.380%</t>
    </r>
  </si>
  <si>
    <r>
      <t xml:space="preserve">T </t>
    </r>
    <r>
      <rPr>
        <u/>
        <sz val="8"/>
        <color rgb="FF0000FF"/>
        <rFont val="Tahoma"/>
        <family val="2"/>
      </rPr>
      <t>0.456%</t>
    </r>
  </si>
  <si>
    <r>
      <t xml:space="preserve">T </t>
    </r>
    <r>
      <rPr>
        <u/>
        <sz val="8"/>
        <color theme="1"/>
        <rFont val="Tahoma"/>
        <family val="2"/>
      </rPr>
      <t>111.392%</t>
    </r>
  </si>
  <si>
    <r>
      <t xml:space="preserve">T </t>
    </r>
    <r>
      <rPr>
        <u/>
        <sz val="8"/>
        <color theme="1"/>
        <rFont val="Tahoma"/>
        <family val="2"/>
      </rPr>
      <t>111.471%</t>
    </r>
  </si>
  <si>
    <r>
      <t xml:space="preserve">T </t>
    </r>
    <r>
      <rPr>
        <u/>
        <sz val="8"/>
        <color theme="1"/>
        <rFont val="Tahoma"/>
        <family val="2"/>
      </rPr>
      <t>111.577%</t>
    </r>
  </si>
  <si>
    <r>
      <t xml:space="preserve">T </t>
    </r>
    <r>
      <rPr>
        <u/>
        <sz val="8"/>
        <color rgb="FF0000FF"/>
        <rFont val="Tahoma"/>
        <family val="2"/>
      </rPr>
      <t>111.480%</t>
    </r>
  </si>
  <si>
    <r>
      <t xml:space="preserve">T </t>
    </r>
    <r>
      <rPr>
        <u/>
        <sz val="8"/>
        <color rgb="FF0000FF"/>
        <rFont val="Tahoma"/>
        <family val="2"/>
      </rPr>
      <t>0.093%</t>
    </r>
  </si>
  <si>
    <r>
      <t xml:space="preserve">T </t>
    </r>
    <r>
      <rPr>
        <u/>
        <sz val="8"/>
        <color rgb="FF0000FF"/>
        <rFont val="Tahoma"/>
        <family val="2"/>
      </rPr>
      <t>0.083</t>
    </r>
  </si>
  <si>
    <r>
      <t xml:space="preserve">T </t>
    </r>
    <r>
      <rPr>
        <u/>
        <sz val="8"/>
        <color theme="1"/>
        <rFont val="Tahoma"/>
        <family val="2"/>
      </rPr>
      <t>92.628%</t>
    </r>
  </si>
  <si>
    <r>
      <t xml:space="preserve">T </t>
    </r>
    <r>
      <rPr>
        <u/>
        <sz val="8"/>
        <color theme="1"/>
        <rFont val="Tahoma"/>
        <family val="2"/>
      </rPr>
      <t>101.921%</t>
    </r>
  </si>
  <si>
    <r>
      <t xml:space="preserve">T </t>
    </r>
    <r>
      <rPr>
        <u/>
        <sz val="8"/>
        <color theme="1"/>
        <rFont val="Tahoma"/>
        <family val="2"/>
      </rPr>
      <t>92.976%</t>
    </r>
  </si>
  <si>
    <r>
      <t xml:space="preserve">T </t>
    </r>
    <r>
      <rPr>
        <u/>
        <sz val="8"/>
        <color theme="1"/>
        <rFont val="Tahoma"/>
        <family val="2"/>
      </rPr>
      <t>101.889%</t>
    </r>
  </si>
  <si>
    <r>
      <t xml:space="preserve">T </t>
    </r>
    <r>
      <rPr>
        <u/>
        <sz val="8"/>
        <color theme="1"/>
        <rFont val="Tahoma"/>
        <family val="2"/>
      </rPr>
      <t>93.861%</t>
    </r>
  </si>
  <si>
    <r>
      <t xml:space="preserve">T </t>
    </r>
    <r>
      <rPr>
        <u/>
        <sz val="8"/>
        <color theme="1"/>
        <rFont val="Tahoma"/>
        <family val="2"/>
      </rPr>
      <t>102.456%</t>
    </r>
  </si>
  <si>
    <r>
      <t xml:space="preserve">T </t>
    </r>
    <r>
      <rPr>
        <u/>
        <sz val="8"/>
        <color rgb="FF0000FF"/>
        <rFont val="Tahoma"/>
        <family val="2"/>
      </rPr>
      <t>93.155%</t>
    </r>
  </si>
  <si>
    <r>
      <t xml:space="preserve">T </t>
    </r>
    <r>
      <rPr>
        <u/>
        <sz val="8"/>
        <color rgb="FF0000FF"/>
        <rFont val="Tahoma"/>
        <family val="2"/>
      </rPr>
      <t>102.089%</t>
    </r>
  </si>
  <si>
    <r>
      <t xml:space="preserve">T </t>
    </r>
    <r>
      <rPr>
        <u/>
        <sz val="8"/>
        <color rgb="FF0000FF"/>
        <rFont val="Tahoma"/>
        <family val="2"/>
      </rPr>
      <t>0.636%</t>
    </r>
  </si>
  <si>
    <r>
      <t xml:space="preserve">T </t>
    </r>
    <r>
      <rPr>
        <u/>
        <sz val="8"/>
        <color rgb="FF0000FF"/>
        <rFont val="Tahoma"/>
        <family val="2"/>
      </rPr>
      <t>0.683</t>
    </r>
  </si>
  <si>
    <r>
      <t>608127</t>
    </r>
    <r>
      <rPr>
        <sz val="7"/>
        <color theme="1"/>
        <rFont val="Tahoma"/>
        <family val="2"/>
      </rPr>
      <t>7/11/2013 10:05:10 PM</t>
    </r>
  </si>
  <si>
    <r>
      <t xml:space="preserve">T </t>
    </r>
    <r>
      <rPr>
        <u/>
        <sz val="8"/>
        <color theme="1"/>
        <rFont val="Tahoma"/>
        <family val="2"/>
      </rPr>
      <t>2851.000</t>
    </r>
  </si>
  <si>
    <r>
      <t xml:space="preserve">T </t>
    </r>
    <r>
      <rPr>
        <u/>
        <sz val="8"/>
        <color theme="1"/>
        <rFont val="Tahoma"/>
        <family val="2"/>
      </rPr>
      <t>2693.000</t>
    </r>
  </si>
  <si>
    <r>
      <t xml:space="preserve">T </t>
    </r>
    <r>
      <rPr>
        <u/>
        <sz val="8"/>
        <color theme="1"/>
        <rFont val="Tahoma"/>
        <family val="2"/>
      </rPr>
      <t>2268.000</t>
    </r>
  </si>
  <si>
    <r>
      <t xml:space="preserve">T </t>
    </r>
    <r>
      <rPr>
        <u/>
        <sz val="8"/>
        <color theme="1"/>
        <rFont val="Tahoma"/>
        <family val="2"/>
      </rPr>
      <t>1207.000</t>
    </r>
  </si>
  <si>
    <r>
      <t xml:space="preserve">TM </t>
    </r>
    <r>
      <rPr>
        <u/>
        <sz val="8"/>
        <color theme="1"/>
        <rFont val="Tahoma"/>
        <family val="2"/>
      </rPr>
      <t>225800.000</t>
    </r>
  </si>
  <si>
    <r>
      <t xml:space="preserve">T </t>
    </r>
    <r>
      <rPr>
        <u/>
        <sz val="8"/>
        <color theme="1"/>
        <rFont val="Tahoma"/>
        <family val="2"/>
      </rPr>
      <t>123.691%</t>
    </r>
  </si>
  <si>
    <r>
      <t xml:space="preserve">T </t>
    </r>
    <r>
      <rPr>
        <u/>
        <sz val="8"/>
        <color theme="1"/>
        <rFont val="Tahoma"/>
        <family val="2"/>
      </rPr>
      <t>967.800</t>
    </r>
  </si>
  <si>
    <r>
      <t xml:space="preserve">T </t>
    </r>
    <r>
      <rPr>
        <u/>
        <sz val="8"/>
        <color theme="1"/>
        <rFont val="Tahoma"/>
        <family val="2"/>
      </rPr>
      <t>2862.000</t>
    </r>
  </si>
  <si>
    <r>
      <t xml:space="preserve">T </t>
    </r>
    <r>
      <rPr>
        <u/>
        <sz val="8"/>
        <color theme="1"/>
        <rFont val="Tahoma"/>
        <family val="2"/>
      </rPr>
      <t>2697.000</t>
    </r>
  </si>
  <si>
    <r>
      <t xml:space="preserve">T </t>
    </r>
    <r>
      <rPr>
        <u/>
        <sz val="8"/>
        <color theme="1"/>
        <rFont val="Tahoma"/>
        <family val="2"/>
      </rPr>
      <t>2281.000</t>
    </r>
  </si>
  <si>
    <r>
      <t xml:space="preserve">T </t>
    </r>
    <r>
      <rPr>
        <u/>
        <sz val="8"/>
        <color theme="1"/>
        <rFont val="Tahoma"/>
        <family val="2"/>
      </rPr>
      <t>1206.000</t>
    </r>
  </si>
  <si>
    <r>
      <t xml:space="preserve">TM </t>
    </r>
    <r>
      <rPr>
        <u/>
        <sz val="8"/>
        <color theme="1"/>
        <rFont val="Tahoma"/>
        <family val="2"/>
      </rPr>
      <t>225300.000</t>
    </r>
  </si>
  <si>
    <r>
      <t xml:space="preserve">T </t>
    </r>
    <r>
      <rPr>
        <u/>
        <sz val="8"/>
        <color theme="1"/>
        <rFont val="Tahoma"/>
        <family val="2"/>
      </rPr>
      <t>123.275%</t>
    </r>
  </si>
  <si>
    <r>
      <t xml:space="preserve">T </t>
    </r>
    <r>
      <rPr>
        <u/>
        <sz val="8"/>
        <color theme="1"/>
        <rFont val="Tahoma"/>
        <family val="2"/>
      </rPr>
      <t>973.100</t>
    </r>
  </si>
  <si>
    <r>
      <t xml:space="preserve">T </t>
    </r>
    <r>
      <rPr>
        <u/>
        <sz val="8"/>
        <color theme="1"/>
        <rFont val="Tahoma"/>
        <family val="2"/>
      </rPr>
      <t>2868.000</t>
    </r>
  </si>
  <si>
    <r>
      <t xml:space="preserve">T </t>
    </r>
    <r>
      <rPr>
        <u/>
        <sz val="8"/>
        <color theme="1"/>
        <rFont val="Tahoma"/>
        <family val="2"/>
      </rPr>
      <t>2683.000</t>
    </r>
  </si>
  <si>
    <r>
      <t xml:space="preserve">T </t>
    </r>
    <r>
      <rPr>
        <u/>
        <sz val="8"/>
        <color theme="1"/>
        <rFont val="Tahoma"/>
        <family val="2"/>
      </rPr>
      <t>2274.000</t>
    </r>
  </si>
  <si>
    <r>
      <t xml:space="preserve">TM </t>
    </r>
    <r>
      <rPr>
        <u/>
        <sz val="8"/>
        <color theme="1"/>
        <rFont val="Tahoma"/>
        <family val="2"/>
      </rPr>
      <t>225000.000</t>
    </r>
  </si>
  <si>
    <r>
      <t xml:space="preserve">T </t>
    </r>
    <r>
      <rPr>
        <u/>
        <sz val="8"/>
        <color theme="1"/>
        <rFont val="Tahoma"/>
        <family val="2"/>
      </rPr>
      <t>122.879%</t>
    </r>
  </si>
  <si>
    <r>
      <t xml:space="preserve">T </t>
    </r>
    <r>
      <rPr>
        <u/>
        <sz val="8"/>
        <color theme="1"/>
        <rFont val="Tahoma"/>
        <family val="2"/>
      </rPr>
      <t>968.400</t>
    </r>
  </si>
  <si>
    <r>
      <t xml:space="preserve">T </t>
    </r>
    <r>
      <rPr>
        <u/>
        <sz val="8"/>
        <color rgb="FF0000FF"/>
        <rFont val="Tahoma"/>
        <family val="2"/>
      </rPr>
      <t>2861.000</t>
    </r>
  </si>
  <si>
    <r>
      <t xml:space="preserve">T </t>
    </r>
    <r>
      <rPr>
        <u/>
        <sz val="8"/>
        <color rgb="FF0000FF"/>
        <rFont val="Tahoma"/>
        <family val="2"/>
      </rPr>
      <t>2691.000</t>
    </r>
  </si>
  <si>
    <r>
      <t xml:space="preserve">T </t>
    </r>
    <r>
      <rPr>
        <u/>
        <sz val="8"/>
        <color rgb="FF0000FF"/>
        <rFont val="Tahoma"/>
        <family val="2"/>
      </rPr>
      <t>2274.000</t>
    </r>
  </si>
  <si>
    <r>
      <t xml:space="preserve">T </t>
    </r>
    <r>
      <rPr>
        <u/>
        <sz val="8"/>
        <color rgb="FF0000FF"/>
        <rFont val="Tahoma"/>
        <family val="2"/>
      </rPr>
      <t>1206.000</t>
    </r>
  </si>
  <si>
    <r>
      <t xml:space="preserve">TM </t>
    </r>
    <r>
      <rPr>
        <u/>
        <sz val="8"/>
        <color rgb="FF0000FF"/>
        <rFont val="Tahoma"/>
        <family val="2"/>
      </rPr>
      <t>225400.000</t>
    </r>
  </si>
  <si>
    <r>
      <t xml:space="preserve">T </t>
    </r>
    <r>
      <rPr>
        <u/>
        <sz val="8"/>
        <color rgb="FF0000FF"/>
        <rFont val="Tahoma"/>
        <family val="2"/>
      </rPr>
      <t>123.282%</t>
    </r>
  </si>
  <si>
    <r>
      <t xml:space="preserve">T </t>
    </r>
    <r>
      <rPr>
        <u/>
        <sz val="8"/>
        <color rgb="FF0000FF"/>
        <rFont val="Tahoma"/>
        <family val="2"/>
      </rPr>
      <t>969.800</t>
    </r>
  </si>
  <si>
    <r>
      <t xml:space="preserve">T </t>
    </r>
    <r>
      <rPr>
        <u/>
        <sz val="8"/>
        <color rgb="FF0000FF"/>
        <rFont val="Tahoma"/>
        <family val="2"/>
      </rPr>
      <t>7.012</t>
    </r>
  </si>
  <si>
    <r>
      <t xml:space="preserve">T </t>
    </r>
    <r>
      <rPr>
        <u/>
        <sz val="8"/>
        <color rgb="FF0000FF"/>
        <rFont val="Tahoma"/>
        <family val="2"/>
      </rPr>
      <t>6.821</t>
    </r>
  </si>
  <si>
    <r>
      <t xml:space="preserve">T </t>
    </r>
    <r>
      <rPr>
        <u/>
        <sz val="8"/>
        <color rgb="FF0000FF"/>
        <rFont val="Tahoma"/>
        <family val="2"/>
      </rPr>
      <t>0.642</t>
    </r>
  </si>
  <si>
    <r>
      <t xml:space="preserve">TM </t>
    </r>
    <r>
      <rPr>
        <u/>
        <sz val="8"/>
        <color rgb="FF0000FF"/>
        <rFont val="Tahoma"/>
        <family val="2"/>
      </rPr>
      <t>394.100</t>
    </r>
  </si>
  <si>
    <r>
      <t xml:space="preserve">T </t>
    </r>
    <r>
      <rPr>
        <u/>
        <sz val="8"/>
        <color rgb="FF0000FF"/>
        <rFont val="Tahoma"/>
        <family val="2"/>
      </rPr>
      <t>0.406%</t>
    </r>
  </si>
  <si>
    <r>
      <t xml:space="preserve">T </t>
    </r>
    <r>
      <rPr>
        <u/>
        <sz val="8"/>
        <color rgb="FF0000FF"/>
        <rFont val="Tahoma"/>
        <family val="2"/>
      </rPr>
      <t>2.933</t>
    </r>
  </si>
  <si>
    <r>
      <t xml:space="preserve">T </t>
    </r>
    <r>
      <rPr>
        <u/>
        <sz val="8"/>
        <color rgb="FF0000FF"/>
        <rFont val="Tahoma"/>
        <family val="2"/>
      </rPr>
      <t>0.261</t>
    </r>
  </si>
  <si>
    <r>
      <t xml:space="preserve">T </t>
    </r>
    <r>
      <rPr>
        <u/>
        <sz val="8"/>
        <color rgb="FF0000FF"/>
        <rFont val="Tahoma"/>
        <family val="2"/>
      </rPr>
      <t>0.300</t>
    </r>
  </si>
  <si>
    <r>
      <t xml:space="preserve">T </t>
    </r>
    <r>
      <rPr>
        <u/>
        <sz val="8"/>
        <color rgb="FF0000FF"/>
        <rFont val="Tahoma"/>
        <family val="2"/>
      </rPr>
      <t>0.053</t>
    </r>
  </si>
  <si>
    <r>
      <t xml:space="preserve">TM </t>
    </r>
    <r>
      <rPr>
        <u/>
        <sz val="8"/>
        <color rgb="FF0000FF"/>
        <rFont val="Tahoma"/>
        <family val="2"/>
      </rPr>
      <t>0.175</t>
    </r>
  </si>
  <si>
    <r>
      <t xml:space="preserve">T </t>
    </r>
    <r>
      <rPr>
        <u/>
        <sz val="8"/>
        <color rgb="FF0000FF"/>
        <rFont val="Tahoma"/>
        <family val="2"/>
      </rPr>
      <t>0.302</t>
    </r>
  </si>
  <si>
    <r>
      <t xml:space="preserve">T </t>
    </r>
    <r>
      <rPr>
        <u/>
        <sz val="8"/>
        <color theme="1"/>
        <rFont val="Tahoma"/>
        <family val="2"/>
      </rPr>
      <t>619.700</t>
    </r>
  </si>
  <si>
    <r>
      <t xml:space="preserve">T </t>
    </r>
    <r>
      <rPr>
        <u/>
        <sz val="8"/>
        <color theme="1"/>
        <rFont val="Tahoma"/>
        <family val="2"/>
      </rPr>
      <t>112.750%</t>
    </r>
  </si>
  <si>
    <r>
      <t xml:space="preserve">T </t>
    </r>
    <r>
      <rPr>
        <u/>
        <sz val="8"/>
        <color theme="1"/>
        <rFont val="Tahoma"/>
        <family val="2"/>
      </rPr>
      <t>626.200</t>
    </r>
  </si>
  <si>
    <r>
      <t xml:space="preserve">T </t>
    </r>
    <r>
      <rPr>
        <u/>
        <sz val="8"/>
        <color theme="1"/>
        <rFont val="Tahoma"/>
        <family val="2"/>
      </rPr>
      <t>111.358%</t>
    </r>
  </si>
  <si>
    <r>
      <t xml:space="preserve">T </t>
    </r>
    <r>
      <rPr>
        <u/>
        <sz val="8"/>
        <color theme="1"/>
        <rFont val="Tahoma"/>
        <family val="2"/>
      </rPr>
      <t>622.200</t>
    </r>
  </si>
  <si>
    <r>
      <t xml:space="preserve">T </t>
    </r>
    <r>
      <rPr>
        <u/>
        <sz val="8"/>
        <color theme="1"/>
        <rFont val="Tahoma"/>
        <family val="2"/>
      </rPr>
      <t>111.549%</t>
    </r>
  </si>
  <si>
    <r>
      <t xml:space="preserve">T </t>
    </r>
    <r>
      <rPr>
        <u/>
        <sz val="8"/>
        <color rgb="FF0000FF"/>
        <rFont val="Tahoma"/>
        <family val="2"/>
      </rPr>
      <t>622.700</t>
    </r>
  </si>
  <si>
    <r>
      <t xml:space="preserve">T </t>
    </r>
    <r>
      <rPr>
        <u/>
        <sz val="8"/>
        <color rgb="FF0000FF"/>
        <rFont val="Tahoma"/>
        <family val="2"/>
      </rPr>
      <t>111.886%</t>
    </r>
  </si>
  <si>
    <r>
      <t xml:space="preserve">T </t>
    </r>
    <r>
      <rPr>
        <u/>
        <sz val="8"/>
        <color rgb="FF0000FF"/>
        <rFont val="Tahoma"/>
        <family val="2"/>
      </rPr>
      <t>3.248</t>
    </r>
  </si>
  <si>
    <r>
      <t xml:space="preserve">T </t>
    </r>
    <r>
      <rPr>
        <u/>
        <sz val="8"/>
        <color rgb="FF0000FF"/>
        <rFont val="Tahoma"/>
        <family val="2"/>
      </rPr>
      <t>0.755%</t>
    </r>
  </si>
  <si>
    <r>
      <t xml:space="preserve">T </t>
    </r>
    <r>
      <rPr>
        <u/>
        <sz val="8"/>
        <color rgb="FF0000FF"/>
        <rFont val="Tahoma"/>
        <family val="2"/>
      </rPr>
      <t>0.522</t>
    </r>
  </si>
  <si>
    <r>
      <t xml:space="preserve">T </t>
    </r>
    <r>
      <rPr>
        <u/>
        <sz val="8"/>
        <color theme="1"/>
        <rFont val="Tahoma"/>
        <family val="2"/>
      </rPr>
      <t>111.042%</t>
    </r>
  </si>
  <si>
    <r>
      <t xml:space="preserve">T </t>
    </r>
    <r>
      <rPr>
        <u/>
        <sz val="8"/>
        <color theme="1"/>
        <rFont val="Tahoma"/>
        <family val="2"/>
      </rPr>
      <t>110.387%</t>
    </r>
  </si>
  <si>
    <r>
      <t xml:space="preserve">T </t>
    </r>
    <r>
      <rPr>
        <u/>
        <sz val="8"/>
        <color rgb="FF0000FF"/>
        <rFont val="Tahoma"/>
        <family val="2"/>
      </rPr>
      <t>110.857%</t>
    </r>
  </si>
  <si>
    <r>
      <t xml:space="preserve">T </t>
    </r>
    <r>
      <rPr>
        <u/>
        <sz val="8"/>
        <color rgb="FF0000FF"/>
        <rFont val="Tahoma"/>
        <family val="2"/>
      </rPr>
      <t>0.411%</t>
    </r>
  </si>
  <si>
    <r>
      <t xml:space="preserve">T </t>
    </r>
    <r>
      <rPr>
        <u/>
        <sz val="8"/>
        <color theme="1"/>
        <rFont val="Tahoma"/>
        <family val="2"/>
      </rPr>
      <t>94.538%</t>
    </r>
  </si>
  <si>
    <r>
      <t xml:space="preserve">T </t>
    </r>
    <r>
      <rPr>
        <u/>
        <sz val="8"/>
        <color theme="1"/>
        <rFont val="Tahoma"/>
        <family val="2"/>
      </rPr>
      <t>102.740%</t>
    </r>
  </si>
  <si>
    <r>
      <t xml:space="preserve">T </t>
    </r>
    <r>
      <rPr>
        <u/>
        <sz val="8"/>
        <color theme="1"/>
        <rFont val="Tahoma"/>
        <family val="2"/>
      </rPr>
      <t>94.597%</t>
    </r>
  </si>
  <si>
    <r>
      <t xml:space="preserve">T </t>
    </r>
    <r>
      <rPr>
        <u/>
        <sz val="8"/>
        <color theme="1"/>
        <rFont val="Tahoma"/>
        <family val="2"/>
      </rPr>
      <t>103.396%</t>
    </r>
  </si>
  <si>
    <r>
      <t xml:space="preserve">T </t>
    </r>
    <r>
      <rPr>
        <u/>
        <sz val="8"/>
        <color theme="1"/>
        <rFont val="Tahoma"/>
        <family val="2"/>
      </rPr>
      <t>95.366%</t>
    </r>
  </si>
  <si>
    <r>
      <t xml:space="preserve">T </t>
    </r>
    <r>
      <rPr>
        <u/>
        <sz val="8"/>
        <color theme="1"/>
        <rFont val="Tahoma"/>
        <family val="2"/>
      </rPr>
      <t>103.138%</t>
    </r>
  </si>
  <si>
    <r>
      <t xml:space="preserve">T </t>
    </r>
    <r>
      <rPr>
        <u/>
        <sz val="8"/>
        <color rgb="FF0000FF"/>
        <rFont val="Tahoma"/>
        <family val="2"/>
      </rPr>
      <t>94.834%</t>
    </r>
  </si>
  <si>
    <r>
      <t xml:space="preserve">T </t>
    </r>
    <r>
      <rPr>
        <u/>
        <sz val="8"/>
        <color rgb="FF0000FF"/>
        <rFont val="Tahoma"/>
        <family val="2"/>
      </rPr>
      <t>103.091%</t>
    </r>
  </si>
  <si>
    <r>
      <t xml:space="preserve">T </t>
    </r>
    <r>
      <rPr>
        <u/>
        <sz val="8"/>
        <color rgb="FF0000FF"/>
        <rFont val="Tahoma"/>
        <family val="2"/>
      </rPr>
      <t>0.330%</t>
    </r>
  </si>
  <si>
    <r>
      <t xml:space="preserve">T </t>
    </r>
    <r>
      <rPr>
        <u/>
        <sz val="8"/>
        <color rgb="FF0000FF"/>
        <rFont val="Tahoma"/>
        <family val="2"/>
      </rPr>
      <t>0.487</t>
    </r>
  </si>
  <si>
    <r>
      <t xml:space="preserve">T </t>
    </r>
    <r>
      <rPr>
        <u/>
        <sz val="8"/>
        <color rgb="FF0000FF"/>
        <rFont val="Tahoma"/>
        <family val="2"/>
      </rPr>
      <t>0.321</t>
    </r>
  </si>
  <si>
    <r>
      <t>573121</t>
    </r>
    <r>
      <rPr>
        <sz val="7"/>
        <color theme="1"/>
        <rFont val="Tahoma"/>
        <family val="2"/>
      </rPr>
      <t>7/11/2013 10:13:03 PM</t>
    </r>
  </si>
  <si>
    <r>
      <t xml:space="preserve">T </t>
    </r>
    <r>
      <rPr>
        <u/>
        <sz val="8"/>
        <color theme="1"/>
        <rFont val="Tahoma"/>
        <family val="2"/>
      </rPr>
      <t>21140.000</t>
    </r>
  </si>
  <si>
    <r>
      <t xml:space="preserve">T </t>
    </r>
    <r>
      <rPr>
        <u/>
        <sz val="8"/>
        <color theme="1"/>
        <rFont val="Tahoma"/>
        <family val="2"/>
      </rPr>
      <t>24690.000</t>
    </r>
  </si>
  <si>
    <r>
      <t xml:space="preserve">T </t>
    </r>
    <r>
      <rPr>
        <u/>
        <sz val="8"/>
        <color theme="1"/>
        <rFont val="Tahoma"/>
        <family val="2"/>
      </rPr>
      <t>28960.000</t>
    </r>
  </si>
  <si>
    <r>
      <t xml:space="preserve">TM </t>
    </r>
    <r>
      <rPr>
        <u/>
        <sz val="8"/>
        <color theme="1"/>
        <rFont val="Tahoma"/>
        <family val="2"/>
      </rPr>
      <t>93000.000</t>
    </r>
  </si>
  <si>
    <r>
      <t xml:space="preserve">T </t>
    </r>
    <r>
      <rPr>
        <u/>
        <sz val="8"/>
        <color theme="1"/>
        <rFont val="Tahoma"/>
        <family val="2"/>
      </rPr>
      <t>12670.000</t>
    </r>
  </si>
  <si>
    <r>
      <t xml:space="preserve">TM </t>
    </r>
    <r>
      <rPr>
        <u/>
        <sz val="8"/>
        <color theme="1"/>
        <rFont val="Tahoma"/>
        <family val="2"/>
      </rPr>
      <t>171400.000</t>
    </r>
  </si>
  <si>
    <r>
      <t xml:space="preserve">T </t>
    </r>
    <r>
      <rPr>
        <u/>
        <sz val="8"/>
        <color theme="1"/>
        <rFont val="Tahoma"/>
        <family val="2"/>
      </rPr>
      <t>117.957%</t>
    </r>
  </si>
  <si>
    <r>
      <t xml:space="preserve">T </t>
    </r>
    <r>
      <rPr>
        <u/>
        <sz val="8"/>
        <color theme="1"/>
        <rFont val="Tahoma"/>
        <family val="2"/>
      </rPr>
      <t>7691.000</t>
    </r>
  </si>
  <si>
    <r>
      <t xml:space="preserve">T </t>
    </r>
    <r>
      <rPr>
        <u/>
        <sz val="8"/>
        <color theme="1"/>
        <rFont val="Tahoma"/>
        <family val="2"/>
      </rPr>
      <t>591.400</t>
    </r>
  </si>
  <si>
    <r>
      <t xml:space="preserve">TM </t>
    </r>
    <r>
      <rPr>
        <u/>
        <sz val="8"/>
        <color theme="1"/>
        <rFont val="Tahoma"/>
        <family val="2"/>
      </rPr>
      <t>238700.000</t>
    </r>
  </si>
  <si>
    <r>
      <t xml:space="preserve">M </t>
    </r>
    <r>
      <rPr>
        <u/>
        <sz val="8"/>
        <color theme="1"/>
        <rFont val="Tahoma"/>
        <family val="2"/>
      </rPr>
      <t>1610.000</t>
    </r>
  </si>
  <si>
    <r>
      <t xml:space="preserve">M </t>
    </r>
    <r>
      <rPr>
        <u/>
        <sz val="8"/>
        <color theme="1"/>
        <rFont val="Tahoma"/>
        <family val="2"/>
      </rPr>
      <t>2409.000</t>
    </r>
  </si>
  <si>
    <r>
      <t xml:space="preserve">T </t>
    </r>
    <r>
      <rPr>
        <u/>
        <sz val="8"/>
        <color theme="1"/>
        <rFont val="Tahoma"/>
        <family val="2"/>
      </rPr>
      <t>21180.000</t>
    </r>
  </si>
  <si>
    <r>
      <t xml:space="preserve">T </t>
    </r>
    <r>
      <rPr>
        <u/>
        <sz val="8"/>
        <color theme="1"/>
        <rFont val="Tahoma"/>
        <family val="2"/>
      </rPr>
      <t>24710.000</t>
    </r>
  </si>
  <si>
    <r>
      <t xml:space="preserve">T </t>
    </r>
    <r>
      <rPr>
        <u/>
        <sz val="8"/>
        <color theme="1"/>
        <rFont val="Tahoma"/>
        <family val="2"/>
      </rPr>
      <t>28850.000</t>
    </r>
  </si>
  <si>
    <r>
      <t xml:space="preserve">TM </t>
    </r>
    <r>
      <rPr>
        <u/>
        <sz val="8"/>
        <color theme="1"/>
        <rFont val="Tahoma"/>
        <family val="2"/>
      </rPr>
      <t>92440.000</t>
    </r>
  </si>
  <si>
    <r>
      <t xml:space="preserve">T </t>
    </r>
    <r>
      <rPr>
        <u/>
        <sz val="8"/>
        <color theme="1"/>
        <rFont val="Tahoma"/>
        <family val="2"/>
      </rPr>
      <t>12650.000</t>
    </r>
  </si>
  <si>
    <r>
      <t xml:space="preserve">T </t>
    </r>
    <r>
      <rPr>
        <u/>
        <sz val="8"/>
        <color theme="1"/>
        <rFont val="Tahoma"/>
        <family val="2"/>
      </rPr>
      <t>118.942%</t>
    </r>
  </si>
  <si>
    <r>
      <t xml:space="preserve">T </t>
    </r>
    <r>
      <rPr>
        <u/>
        <sz val="8"/>
        <color theme="1"/>
        <rFont val="Tahoma"/>
        <family val="2"/>
      </rPr>
      <t>7659.000</t>
    </r>
  </si>
  <si>
    <r>
      <t xml:space="preserve">T </t>
    </r>
    <r>
      <rPr>
        <u/>
        <sz val="8"/>
        <color theme="1"/>
        <rFont val="Tahoma"/>
        <family val="2"/>
      </rPr>
      <t>591.200</t>
    </r>
  </si>
  <si>
    <r>
      <t xml:space="preserve">TM </t>
    </r>
    <r>
      <rPr>
        <u/>
        <sz val="8"/>
        <color theme="1"/>
        <rFont val="Tahoma"/>
        <family val="2"/>
      </rPr>
      <t>236400.000</t>
    </r>
  </si>
  <si>
    <r>
      <t xml:space="preserve">M </t>
    </r>
    <r>
      <rPr>
        <u/>
        <sz val="8"/>
        <color theme="1"/>
        <rFont val="Tahoma"/>
        <family val="2"/>
      </rPr>
      <t>1616.000</t>
    </r>
  </si>
  <si>
    <r>
      <t xml:space="preserve">M </t>
    </r>
    <r>
      <rPr>
        <u/>
        <sz val="8"/>
        <color theme="1"/>
        <rFont val="Tahoma"/>
        <family val="2"/>
      </rPr>
      <t>2418.000</t>
    </r>
  </si>
  <si>
    <r>
      <t xml:space="preserve">T </t>
    </r>
    <r>
      <rPr>
        <u/>
        <sz val="8"/>
        <color theme="1"/>
        <rFont val="Tahoma"/>
        <family val="2"/>
      </rPr>
      <t>21240.000</t>
    </r>
  </si>
  <si>
    <r>
      <t xml:space="preserve">T </t>
    </r>
    <r>
      <rPr>
        <u/>
        <sz val="8"/>
        <color theme="1"/>
        <rFont val="Tahoma"/>
        <family val="2"/>
      </rPr>
      <t>24820.000</t>
    </r>
  </si>
  <si>
    <r>
      <t xml:space="preserve">T </t>
    </r>
    <r>
      <rPr>
        <u/>
        <sz val="8"/>
        <color theme="1"/>
        <rFont val="Tahoma"/>
        <family val="2"/>
      </rPr>
      <t>28860.000</t>
    </r>
  </si>
  <si>
    <r>
      <t xml:space="preserve">TM </t>
    </r>
    <r>
      <rPr>
        <u/>
        <sz val="8"/>
        <color theme="1"/>
        <rFont val="Tahoma"/>
        <family val="2"/>
      </rPr>
      <t>92040.000</t>
    </r>
  </si>
  <si>
    <r>
      <t xml:space="preserve">T </t>
    </r>
    <r>
      <rPr>
        <u/>
        <sz val="8"/>
        <color theme="1"/>
        <rFont val="Tahoma"/>
        <family val="2"/>
      </rPr>
      <t>12590.000</t>
    </r>
  </si>
  <si>
    <r>
      <t xml:space="preserve">TM </t>
    </r>
    <r>
      <rPr>
        <u/>
        <sz val="8"/>
        <color theme="1"/>
        <rFont val="Tahoma"/>
        <family val="2"/>
      </rPr>
      <t>170500.000</t>
    </r>
  </si>
  <si>
    <r>
      <t xml:space="preserve">T </t>
    </r>
    <r>
      <rPr>
        <u/>
        <sz val="8"/>
        <color theme="1"/>
        <rFont val="Tahoma"/>
        <family val="2"/>
      </rPr>
      <t>119.261%</t>
    </r>
  </si>
  <si>
    <r>
      <t xml:space="preserve">T </t>
    </r>
    <r>
      <rPr>
        <u/>
        <sz val="8"/>
        <color theme="1"/>
        <rFont val="Tahoma"/>
        <family val="2"/>
      </rPr>
      <t>7751.000</t>
    </r>
  </si>
  <si>
    <r>
      <t xml:space="preserve">T </t>
    </r>
    <r>
      <rPr>
        <u/>
        <sz val="8"/>
        <color theme="1"/>
        <rFont val="Tahoma"/>
        <family val="2"/>
      </rPr>
      <t>594.800</t>
    </r>
  </si>
  <si>
    <r>
      <t xml:space="preserve">TM </t>
    </r>
    <r>
      <rPr>
        <u/>
        <sz val="8"/>
        <color theme="1"/>
        <rFont val="Tahoma"/>
        <family val="2"/>
      </rPr>
      <t>237200.000</t>
    </r>
  </si>
  <si>
    <r>
      <t xml:space="preserve">M </t>
    </r>
    <r>
      <rPr>
        <u/>
        <sz val="8"/>
        <color theme="1"/>
        <rFont val="Tahoma"/>
        <family val="2"/>
      </rPr>
      <t>1617.000</t>
    </r>
  </si>
  <si>
    <r>
      <t xml:space="preserve">M </t>
    </r>
    <r>
      <rPr>
        <u/>
        <sz val="8"/>
        <color theme="1"/>
        <rFont val="Tahoma"/>
        <family val="2"/>
      </rPr>
      <t>2414.000</t>
    </r>
  </si>
  <si>
    <r>
      <t xml:space="preserve">T </t>
    </r>
    <r>
      <rPr>
        <u/>
        <sz val="8"/>
        <color rgb="FF0000FF"/>
        <rFont val="Tahoma"/>
        <family val="2"/>
      </rPr>
      <t>21190.000</t>
    </r>
  </si>
  <si>
    <r>
      <t xml:space="preserve">T </t>
    </r>
    <r>
      <rPr>
        <u/>
        <sz val="8"/>
        <color rgb="FF0000FF"/>
        <rFont val="Tahoma"/>
        <family val="2"/>
      </rPr>
      <t>24740.000</t>
    </r>
  </si>
  <si>
    <r>
      <t xml:space="preserve">T </t>
    </r>
    <r>
      <rPr>
        <u/>
        <sz val="8"/>
        <color rgb="FF0000FF"/>
        <rFont val="Tahoma"/>
        <family val="2"/>
      </rPr>
      <t>28890.000</t>
    </r>
  </si>
  <si>
    <r>
      <t xml:space="preserve">TM </t>
    </r>
    <r>
      <rPr>
        <u/>
        <sz val="8"/>
        <color rgb="FF0000FF"/>
        <rFont val="Tahoma"/>
        <family val="2"/>
      </rPr>
      <t>92490.000</t>
    </r>
  </si>
  <si>
    <r>
      <t xml:space="preserve">T </t>
    </r>
    <r>
      <rPr>
        <u/>
        <sz val="8"/>
        <color rgb="FF0000FF"/>
        <rFont val="Tahoma"/>
        <family val="2"/>
      </rPr>
      <t>12630.000</t>
    </r>
  </si>
  <si>
    <r>
      <t xml:space="preserve">TM </t>
    </r>
    <r>
      <rPr>
        <u/>
        <sz val="8"/>
        <color rgb="FF0000FF"/>
        <rFont val="Tahoma"/>
        <family val="2"/>
      </rPr>
      <t>171100.000</t>
    </r>
  </si>
  <si>
    <r>
      <t xml:space="preserve">T </t>
    </r>
    <r>
      <rPr>
        <u/>
        <sz val="8"/>
        <color rgb="FF0000FF"/>
        <rFont val="Tahoma"/>
        <family val="2"/>
      </rPr>
      <t>118.720%</t>
    </r>
  </si>
  <si>
    <r>
      <t xml:space="preserve">T </t>
    </r>
    <r>
      <rPr>
        <u/>
        <sz val="8"/>
        <color rgb="FF0000FF"/>
        <rFont val="Tahoma"/>
        <family val="2"/>
      </rPr>
      <t>7700.000</t>
    </r>
  </si>
  <si>
    <r>
      <t xml:space="preserve">T </t>
    </r>
    <r>
      <rPr>
        <u/>
        <sz val="8"/>
        <color rgb="FF0000FF"/>
        <rFont val="Tahoma"/>
        <family val="2"/>
      </rPr>
      <t>592.400</t>
    </r>
  </si>
  <si>
    <r>
      <t xml:space="preserve">TM </t>
    </r>
    <r>
      <rPr>
        <u/>
        <sz val="8"/>
        <color rgb="FF0000FF"/>
        <rFont val="Tahoma"/>
        <family val="2"/>
      </rPr>
      <t>237400.000</t>
    </r>
  </si>
  <si>
    <r>
      <t xml:space="preserve">M </t>
    </r>
    <r>
      <rPr>
        <u/>
        <sz val="8"/>
        <color rgb="FF0000FF"/>
        <rFont val="Tahoma"/>
        <family val="2"/>
      </rPr>
      <t>1614.000</t>
    </r>
  </si>
  <si>
    <r>
      <t xml:space="preserve">M </t>
    </r>
    <r>
      <rPr>
        <u/>
        <sz val="8"/>
        <color rgb="FF0000FF"/>
        <rFont val="Tahoma"/>
        <family val="2"/>
      </rPr>
      <t>2414.000</t>
    </r>
  </si>
  <si>
    <r>
      <t xml:space="preserve">T </t>
    </r>
    <r>
      <rPr>
        <u/>
        <sz val="8"/>
        <color rgb="FF0000FF"/>
        <rFont val="Tahoma"/>
        <family val="2"/>
      </rPr>
      <t>49.270</t>
    </r>
  </si>
  <si>
    <r>
      <t xml:space="preserve">T </t>
    </r>
    <r>
      <rPr>
        <u/>
        <sz val="8"/>
        <color rgb="FF0000FF"/>
        <rFont val="Tahoma"/>
        <family val="2"/>
      </rPr>
      <t>68.980</t>
    </r>
  </si>
  <si>
    <r>
      <t xml:space="preserve">T </t>
    </r>
    <r>
      <rPr>
        <u/>
        <sz val="8"/>
        <color rgb="FF0000FF"/>
        <rFont val="Tahoma"/>
        <family val="2"/>
      </rPr>
      <t>59.930</t>
    </r>
  </si>
  <si>
    <r>
      <t xml:space="preserve">TM </t>
    </r>
    <r>
      <rPr>
        <u/>
        <sz val="8"/>
        <color rgb="FF0000FF"/>
        <rFont val="Tahoma"/>
        <family val="2"/>
      </rPr>
      <t>482.200</t>
    </r>
  </si>
  <si>
    <r>
      <t xml:space="preserve">T </t>
    </r>
    <r>
      <rPr>
        <u/>
        <sz val="8"/>
        <color rgb="FF0000FF"/>
        <rFont val="Tahoma"/>
        <family val="2"/>
      </rPr>
      <t>42.270</t>
    </r>
  </si>
  <si>
    <r>
      <t xml:space="preserve">TM </t>
    </r>
    <r>
      <rPr>
        <u/>
        <sz val="8"/>
        <color rgb="FF0000FF"/>
        <rFont val="Tahoma"/>
        <family val="2"/>
      </rPr>
      <t>494.000</t>
    </r>
  </si>
  <si>
    <r>
      <t xml:space="preserve">T </t>
    </r>
    <r>
      <rPr>
        <u/>
        <sz val="8"/>
        <color rgb="FF0000FF"/>
        <rFont val="Tahoma"/>
        <family val="2"/>
      </rPr>
      <t>0.680%</t>
    </r>
  </si>
  <si>
    <r>
      <t xml:space="preserve">T </t>
    </r>
    <r>
      <rPr>
        <u/>
        <sz val="8"/>
        <color rgb="FF0000FF"/>
        <rFont val="Tahoma"/>
        <family val="2"/>
      </rPr>
      <t>46.800</t>
    </r>
  </si>
  <si>
    <r>
      <t xml:space="preserve">T </t>
    </r>
    <r>
      <rPr>
        <u/>
        <sz val="8"/>
        <color rgb="FF0000FF"/>
        <rFont val="Tahoma"/>
        <family val="2"/>
      </rPr>
      <t>2.044</t>
    </r>
  </si>
  <si>
    <r>
      <t xml:space="preserve">TM </t>
    </r>
    <r>
      <rPr>
        <u/>
        <sz val="8"/>
        <color rgb="FF0000FF"/>
        <rFont val="Tahoma"/>
        <family val="2"/>
      </rPr>
      <t>1189.000</t>
    </r>
  </si>
  <si>
    <r>
      <t xml:space="preserve">M </t>
    </r>
    <r>
      <rPr>
        <u/>
        <sz val="8"/>
        <color rgb="FF0000FF"/>
        <rFont val="Tahoma"/>
        <family val="2"/>
      </rPr>
      <t>3.659</t>
    </r>
  </si>
  <si>
    <r>
      <t xml:space="preserve">M </t>
    </r>
    <r>
      <rPr>
        <u/>
        <sz val="8"/>
        <color rgb="FF0000FF"/>
        <rFont val="Tahoma"/>
        <family val="2"/>
      </rPr>
      <t>4.401</t>
    </r>
  </si>
  <si>
    <r>
      <t xml:space="preserve">T </t>
    </r>
    <r>
      <rPr>
        <u/>
        <sz val="8"/>
        <color rgb="FF0000FF"/>
        <rFont val="Tahoma"/>
        <family val="2"/>
      </rPr>
      <t>0.279</t>
    </r>
  </si>
  <si>
    <r>
      <t xml:space="preserve">T </t>
    </r>
    <r>
      <rPr>
        <u/>
        <sz val="8"/>
        <color rgb="FF0000FF"/>
        <rFont val="Tahoma"/>
        <family val="2"/>
      </rPr>
      <t>0.207</t>
    </r>
  </si>
  <si>
    <r>
      <t xml:space="preserve">TM </t>
    </r>
    <r>
      <rPr>
        <u/>
        <sz val="8"/>
        <color rgb="FF0000FF"/>
        <rFont val="Tahoma"/>
        <family val="2"/>
      </rPr>
      <t>0.521</t>
    </r>
  </si>
  <si>
    <r>
      <t xml:space="preserve">T </t>
    </r>
    <r>
      <rPr>
        <u/>
        <sz val="8"/>
        <color rgb="FF0000FF"/>
        <rFont val="Tahoma"/>
        <family val="2"/>
      </rPr>
      <t>0.335</t>
    </r>
  </si>
  <si>
    <r>
      <t xml:space="preserve">TM </t>
    </r>
    <r>
      <rPr>
        <u/>
        <sz val="8"/>
        <color rgb="FF0000FF"/>
        <rFont val="Tahoma"/>
        <family val="2"/>
      </rPr>
      <t>0.289</t>
    </r>
  </si>
  <si>
    <r>
      <t xml:space="preserve">T </t>
    </r>
    <r>
      <rPr>
        <u/>
        <sz val="8"/>
        <color rgb="FF0000FF"/>
        <rFont val="Tahoma"/>
        <family val="2"/>
      </rPr>
      <t>0.608</t>
    </r>
  </si>
  <si>
    <r>
      <t xml:space="preserve">M </t>
    </r>
    <r>
      <rPr>
        <u/>
        <sz val="8"/>
        <color rgb="FF0000FF"/>
        <rFont val="Tahoma"/>
        <family val="2"/>
      </rPr>
      <t>0.227</t>
    </r>
  </si>
  <si>
    <r>
      <t xml:space="preserve">TM </t>
    </r>
    <r>
      <rPr>
        <u/>
        <sz val="8"/>
        <color theme="1"/>
        <rFont val="Tahoma"/>
        <family val="2"/>
      </rPr>
      <t>1510.000</t>
    </r>
  </si>
  <si>
    <r>
      <t xml:space="preserve">T </t>
    </r>
    <r>
      <rPr>
        <u/>
        <sz val="8"/>
        <color theme="1"/>
        <rFont val="Tahoma"/>
        <family val="2"/>
      </rPr>
      <t>108.424%</t>
    </r>
  </si>
  <si>
    <r>
      <t xml:space="preserve">TM </t>
    </r>
    <r>
      <rPr>
        <u/>
        <sz val="8"/>
        <color theme="1"/>
        <rFont val="Tahoma"/>
        <family val="2"/>
      </rPr>
      <t>1505.000</t>
    </r>
  </si>
  <si>
    <r>
      <t xml:space="preserve">T </t>
    </r>
    <r>
      <rPr>
        <u/>
        <sz val="8"/>
        <color theme="1"/>
        <rFont val="Tahoma"/>
        <family val="2"/>
      </rPr>
      <t>108.837%</t>
    </r>
  </si>
  <si>
    <r>
      <t xml:space="preserve">TM </t>
    </r>
    <r>
      <rPr>
        <u/>
        <sz val="8"/>
        <color theme="1"/>
        <rFont val="Tahoma"/>
        <family val="2"/>
      </rPr>
      <t>1503.000</t>
    </r>
  </si>
  <si>
    <r>
      <t xml:space="preserve">T </t>
    </r>
    <r>
      <rPr>
        <u/>
        <sz val="8"/>
        <color theme="1"/>
        <rFont val="Tahoma"/>
        <family val="2"/>
      </rPr>
      <t>108.911%</t>
    </r>
  </si>
  <si>
    <r>
      <t xml:space="preserve">TM </t>
    </r>
    <r>
      <rPr>
        <u/>
        <sz val="8"/>
        <color rgb="FF0000FF"/>
        <rFont val="Tahoma"/>
        <family val="2"/>
      </rPr>
      <t>1506.000</t>
    </r>
  </si>
  <si>
    <r>
      <t xml:space="preserve">T </t>
    </r>
    <r>
      <rPr>
        <u/>
        <sz val="8"/>
        <color rgb="FF0000FF"/>
        <rFont val="Tahoma"/>
        <family val="2"/>
      </rPr>
      <t>108.724%</t>
    </r>
  </si>
  <si>
    <r>
      <t xml:space="preserve">TM </t>
    </r>
    <r>
      <rPr>
        <u/>
        <sz val="8"/>
        <color rgb="FF0000FF"/>
        <rFont val="Tahoma"/>
        <family val="2"/>
      </rPr>
      <t>3.862</t>
    </r>
  </si>
  <si>
    <r>
      <t xml:space="preserve">T </t>
    </r>
    <r>
      <rPr>
        <u/>
        <sz val="8"/>
        <color rgb="FF0000FF"/>
        <rFont val="Tahoma"/>
        <family val="2"/>
      </rPr>
      <t>0.262%</t>
    </r>
  </si>
  <si>
    <r>
      <t xml:space="preserve">TM </t>
    </r>
    <r>
      <rPr>
        <u/>
        <sz val="8"/>
        <color rgb="FF0000FF"/>
        <rFont val="Tahoma"/>
        <family val="2"/>
      </rPr>
      <t>0.256</t>
    </r>
  </si>
  <si>
    <r>
      <t xml:space="preserve">T </t>
    </r>
    <r>
      <rPr>
        <u/>
        <sz val="8"/>
        <color rgb="FF0000FF"/>
        <rFont val="Tahoma"/>
        <family val="2"/>
      </rPr>
      <t>0.241</t>
    </r>
  </si>
  <si>
    <r>
      <t xml:space="preserve">T </t>
    </r>
    <r>
      <rPr>
        <u/>
        <sz val="8"/>
        <color theme="1"/>
        <rFont val="Tahoma"/>
        <family val="2"/>
      </rPr>
      <t>107.632%</t>
    </r>
  </si>
  <si>
    <r>
      <t xml:space="preserve">M </t>
    </r>
    <r>
      <rPr>
        <u/>
        <sz val="8"/>
        <color theme="1"/>
        <rFont val="Tahoma"/>
        <family val="2"/>
      </rPr>
      <t>124.100</t>
    </r>
  </si>
  <si>
    <r>
      <t xml:space="preserve">T </t>
    </r>
    <r>
      <rPr>
        <u/>
        <sz val="8"/>
        <color theme="1"/>
        <rFont val="Tahoma"/>
        <family val="2"/>
      </rPr>
      <t>1785.000</t>
    </r>
  </si>
  <si>
    <r>
      <t xml:space="preserve">T </t>
    </r>
    <r>
      <rPr>
        <u/>
        <sz val="8"/>
        <color theme="1"/>
        <rFont val="Tahoma"/>
        <family val="2"/>
      </rPr>
      <t>107.692%</t>
    </r>
  </si>
  <si>
    <r>
      <t xml:space="preserve">M </t>
    </r>
    <r>
      <rPr>
        <u/>
        <sz val="8"/>
        <color theme="1"/>
        <rFont val="Tahoma"/>
        <family val="2"/>
      </rPr>
      <t>124.600</t>
    </r>
  </si>
  <si>
    <r>
      <t xml:space="preserve">T </t>
    </r>
    <r>
      <rPr>
        <u/>
        <sz val="8"/>
        <color theme="1"/>
        <rFont val="Tahoma"/>
        <family val="2"/>
      </rPr>
      <t>1790.000</t>
    </r>
  </si>
  <si>
    <r>
      <t xml:space="preserve">T </t>
    </r>
    <r>
      <rPr>
        <u/>
        <sz val="8"/>
        <color theme="1"/>
        <rFont val="Tahoma"/>
        <family val="2"/>
      </rPr>
      <t>107.960%</t>
    </r>
  </si>
  <si>
    <r>
      <t xml:space="preserve">M </t>
    </r>
    <r>
      <rPr>
        <u/>
        <sz val="8"/>
        <color theme="1"/>
        <rFont val="Tahoma"/>
        <family val="2"/>
      </rPr>
      <t>124.400</t>
    </r>
  </si>
  <si>
    <r>
      <t xml:space="preserve">T </t>
    </r>
    <r>
      <rPr>
        <u/>
        <sz val="8"/>
        <color theme="1"/>
        <rFont val="Tahoma"/>
        <family val="2"/>
      </rPr>
      <t>1783.000</t>
    </r>
  </si>
  <si>
    <r>
      <t xml:space="preserve">T </t>
    </r>
    <r>
      <rPr>
        <u/>
        <sz val="8"/>
        <color rgb="FF0000FF"/>
        <rFont val="Tahoma"/>
        <family val="2"/>
      </rPr>
      <t>107.762%</t>
    </r>
  </si>
  <si>
    <r>
      <t xml:space="preserve">M </t>
    </r>
    <r>
      <rPr>
        <u/>
        <sz val="8"/>
        <color rgb="FF0000FF"/>
        <rFont val="Tahoma"/>
        <family val="2"/>
      </rPr>
      <t>124.400</t>
    </r>
  </si>
  <si>
    <r>
      <t xml:space="preserve">T </t>
    </r>
    <r>
      <rPr>
        <u/>
        <sz val="8"/>
        <color rgb="FF0000FF"/>
        <rFont val="Tahoma"/>
        <family val="2"/>
      </rPr>
      <t>1786.000</t>
    </r>
  </si>
  <si>
    <r>
      <t xml:space="preserve">T </t>
    </r>
    <r>
      <rPr>
        <u/>
        <sz val="8"/>
        <color rgb="FF0000FF"/>
        <rFont val="Tahoma"/>
        <family val="2"/>
      </rPr>
      <t>0.175%</t>
    </r>
  </si>
  <si>
    <r>
      <t xml:space="preserve">M </t>
    </r>
    <r>
      <rPr>
        <u/>
        <sz val="8"/>
        <color rgb="FF0000FF"/>
        <rFont val="Tahoma"/>
        <family val="2"/>
      </rPr>
      <t>0.288</t>
    </r>
  </si>
  <si>
    <r>
      <t xml:space="preserve">T </t>
    </r>
    <r>
      <rPr>
        <u/>
        <sz val="8"/>
        <color rgb="FF0000FF"/>
        <rFont val="Tahoma"/>
        <family val="2"/>
      </rPr>
      <t>3.941</t>
    </r>
  </si>
  <si>
    <r>
      <t xml:space="preserve">M </t>
    </r>
    <r>
      <rPr>
        <u/>
        <sz val="8"/>
        <color rgb="FF0000FF"/>
        <rFont val="Tahoma"/>
        <family val="2"/>
      </rPr>
      <t>0.232</t>
    </r>
  </si>
  <si>
    <r>
      <t xml:space="preserve">T </t>
    </r>
    <r>
      <rPr>
        <u/>
        <sz val="8"/>
        <color rgb="FF0000FF"/>
        <rFont val="Tahoma"/>
        <family val="2"/>
      </rPr>
      <t>0.221</t>
    </r>
  </si>
  <si>
    <r>
      <t xml:space="preserve">T </t>
    </r>
    <r>
      <rPr>
        <u/>
        <sz val="8"/>
        <color theme="1"/>
        <rFont val="Tahoma"/>
        <family val="2"/>
      </rPr>
      <t>98.860%</t>
    </r>
  </si>
  <si>
    <r>
      <t xml:space="preserve">T </t>
    </r>
    <r>
      <rPr>
        <u/>
        <sz val="8"/>
        <color theme="1"/>
        <rFont val="Tahoma"/>
        <family val="2"/>
      </rPr>
      <t>107.366%</t>
    </r>
  </si>
  <si>
    <r>
      <t xml:space="preserve">T </t>
    </r>
    <r>
      <rPr>
        <u/>
        <sz val="8"/>
        <color theme="1"/>
        <rFont val="Tahoma"/>
        <family val="2"/>
      </rPr>
      <t>100.645%</t>
    </r>
  </si>
  <si>
    <r>
      <t xml:space="preserve">T </t>
    </r>
    <r>
      <rPr>
        <u/>
        <sz val="8"/>
        <color theme="1"/>
        <rFont val="Tahoma"/>
        <family val="2"/>
      </rPr>
      <t>107.780%</t>
    </r>
  </si>
  <si>
    <r>
      <t xml:space="preserve">T </t>
    </r>
    <r>
      <rPr>
        <u/>
        <sz val="8"/>
        <color theme="1"/>
        <rFont val="Tahoma"/>
        <family val="2"/>
      </rPr>
      <t>100.462%</t>
    </r>
  </si>
  <si>
    <r>
      <t xml:space="preserve">T </t>
    </r>
    <r>
      <rPr>
        <u/>
        <sz val="8"/>
        <color theme="1"/>
        <rFont val="Tahoma"/>
        <family val="2"/>
      </rPr>
      <t>108.315%</t>
    </r>
  </si>
  <si>
    <r>
      <t xml:space="preserve">T </t>
    </r>
    <r>
      <rPr>
        <u/>
        <sz val="8"/>
        <color rgb="FF0000FF"/>
        <rFont val="Tahoma"/>
        <family val="2"/>
      </rPr>
      <t>99.989%</t>
    </r>
  </si>
  <si>
    <r>
      <t xml:space="preserve">T </t>
    </r>
    <r>
      <rPr>
        <u/>
        <sz val="8"/>
        <color rgb="FF0000FF"/>
        <rFont val="Tahoma"/>
        <family val="2"/>
      </rPr>
      <t>107.821%</t>
    </r>
  </si>
  <si>
    <r>
      <t xml:space="preserve">T </t>
    </r>
    <r>
      <rPr>
        <u/>
        <sz val="8"/>
        <color rgb="FF0000FF"/>
        <rFont val="Tahoma"/>
        <family val="2"/>
      </rPr>
      <t>0.982%</t>
    </r>
  </si>
  <si>
    <r>
      <t xml:space="preserve">T </t>
    </r>
    <r>
      <rPr>
        <u/>
        <sz val="8"/>
        <color rgb="FF0000FF"/>
        <rFont val="Tahoma"/>
        <family val="2"/>
      </rPr>
      <t>0.476%</t>
    </r>
  </si>
  <si>
    <r>
      <t xml:space="preserve">T </t>
    </r>
    <r>
      <rPr>
        <u/>
        <sz val="8"/>
        <color rgb="FF0000FF"/>
        <rFont val="Tahoma"/>
        <family val="2"/>
      </rPr>
      <t>0.982</t>
    </r>
  </si>
  <si>
    <r>
      <t xml:space="preserve">T </t>
    </r>
    <r>
      <rPr>
        <u/>
        <sz val="8"/>
        <color rgb="FF0000FF"/>
        <rFont val="Tahoma"/>
        <family val="2"/>
      </rPr>
      <t>0.441</t>
    </r>
  </si>
  <si>
    <r>
      <t>573119</t>
    </r>
    <r>
      <rPr>
        <sz val="7"/>
        <color theme="1"/>
        <rFont val="Tahoma"/>
        <family val="2"/>
      </rPr>
      <t>7/11/2013 10:20:53 PM</t>
    </r>
  </si>
  <si>
    <r>
      <t xml:space="preserve">T </t>
    </r>
    <r>
      <rPr>
        <u/>
        <sz val="8"/>
        <color theme="1"/>
        <rFont val="Tahoma"/>
        <family val="2"/>
      </rPr>
      <t>17000.000</t>
    </r>
  </si>
  <si>
    <r>
      <t xml:space="preserve">T </t>
    </r>
    <r>
      <rPr>
        <u/>
        <sz val="8"/>
        <color theme="1"/>
        <rFont val="Tahoma"/>
        <family val="2"/>
      </rPr>
      <t>44920.000</t>
    </r>
  </si>
  <si>
    <r>
      <t xml:space="preserve">T </t>
    </r>
    <r>
      <rPr>
        <u/>
        <sz val="8"/>
        <color theme="1"/>
        <rFont val="Tahoma"/>
        <family val="2"/>
      </rPr>
      <t>32390.000</t>
    </r>
  </si>
  <si>
    <r>
      <t xml:space="preserve">TM </t>
    </r>
    <r>
      <rPr>
        <u/>
        <sz val="8"/>
        <color theme="1"/>
        <rFont val="Tahoma"/>
        <family val="2"/>
      </rPr>
      <t>145800.000</t>
    </r>
  </si>
  <si>
    <r>
      <t xml:space="preserve">T </t>
    </r>
    <r>
      <rPr>
        <u/>
        <sz val="8"/>
        <color theme="1"/>
        <rFont val="Tahoma"/>
        <family val="2"/>
      </rPr>
      <t>17730.000</t>
    </r>
  </si>
  <si>
    <r>
      <t xml:space="preserve">TM </t>
    </r>
    <r>
      <rPr>
        <u/>
        <sz val="8"/>
        <color theme="1"/>
        <rFont val="Tahoma"/>
        <family val="2"/>
      </rPr>
      <t>223100.000</t>
    </r>
  </si>
  <si>
    <r>
      <t xml:space="preserve">T </t>
    </r>
    <r>
      <rPr>
        <u/>
        <sz val="8"/>
        <color theme="1"/>
        <rFont val="Tahoma"/>
        <family val="2"/>
      </rPr>
      <t>120.335%</t>
    </r>
  </si>
  <si>
    <r>
      <t xml:space="preserve">T </t>
    </r>
    <r>
      <rPr>
        <u/>
        <sz val="8"/>
        <color theme="1"/>
        <rFont val="Tahoma"/>
        <family val="2"/>
      </rPr>
      <t>8700.000</t>
    </r>
  </si>
  <si>
    <r>
      <t xml:space="preserve">T </t>
    </r>
    <r>
      <rPr>
        <u/>
        <sz val="8"/>
        <color theme="1"/>
        <rFont val="Tahoma"/>
        <family val="2"/>
      </rPr>
      <t>717.200</t>
    </r>
  </si>
  <si>
    <r>
      <t xml:space="preserve">M </t>
    </r>
    <r>
      <rPr>
        <u/>
        <sz val="8"/>
        <color theme="1"/>
        <rFont val="Tahoma"/>
        <family val="2"/>
      </rPr>
      <t>1947.000</t>
    </r>
  </si>
  <si>
    <r>
      <t xml:space="preserve">M </t>
    </r>
    <r>
      <rPr>
        <u/>
        <sz val="8"/>
        <color theme="1"/>
        <rFont val="Tahoma"/>
        <family val="2"/>
      </rPr>
      <t>2702.000</t>
    </r>
  </si>
  <si>
    <r>
      <t xml:space="preserve">T </t>
    </r>
    <r>
      <rPr>
        <u/>
        <sz val="8"/>
        <color theme="1"/>
        <rFont val="Tahoma"/>
        <family val="2"/>
      </rPr>
      <t>17020.000</t>
    </r>
  </si>
  <si>
    <r>
      <t xml:space="preserve">T </t>
    </r>
    <r>
      <rPr>
        <u/>
        <sz val="8"/>
        <color theme="1"/>
        <rFont val="Tahoma"/>
        <family val="2"/>
      </rPr>
      <t>32310.000</t>
    </r>
  </si>
  <si>
    <r>
      <t xml:space="preserve">TM </t>
    </r>
    <r>
      <rPr>
        <u/>
        <sz val="8"/>
        <color theme="1"/>
        <rFont val="Tahoma"/>
        <family val="2"/>
      </rPr>
      <t>145400.000</t>
    </r>
  </si>
  <si>
    <r>
      <t xml:space="preserve">T </t>
    </r>
    <r>
      <rPr>
        <u/>
        <sz val="8"/>
        <color theme="1"/>
        <rFont val="Tahoma"/>
        <family val="2"/>
      </rPr>
      <t>17740.000</t>
    </r>
  </si>
  <si>
    <r>
      <t xml:space="preserve">TM </t>
    </r>
    <r>
      <rPr>
        <u/>
        <sz val="8"/>
        <color theme="1"/>
        <rFont val="Tahoma"/>
        <family val="2"/>
      </rPr>
      <t>224300.000</t>
    </r>
  </si>
  <si>
    <r>
      <t xml:space="preserve">T </t>
    </r>
    <r>
      <rPr>
        <u/>
        <sz val="8"/>
        <color theme="1"/>
        <rFont val="Tahoma"/>
        <family val="2"/>
      </rPr>
      <t>121.062%</t>
    </r>
  </si>
  <si>
    <r>
      <t xml:space="preserve">T </t>
    </r>
    <r>
      <rPr>
        <u/>
        <sz val="8"/>
        <color theme="1"/>
        <rFont val="Tahoma"/>
        <family val="2"/>
      </rPr>
      <t>8704.000</t>
    </r>
  </si>
  <si>
    <r>
      <t xml:space="preserve">T </t>
    </r>
    <r>
      <rPr>
        <u/>
        <sz val="8"/>
        <color theme="1"/>
        <rFont val="Tahoma"/>
        <family val="2"/>
      </rPr>
      <t>717.600</t>
    </r>
  </si>
  <si>
    <r>
      <t xml:space="preserve">TM </t>
    </r>
    <r>
      <rPr>
        <u/>
        <sz val="8"/>
        <color theme="1"/>
        <rFont val="Tahoma"/>
        <family val="2"/>
      </rPr>
      <t>307900.000</t>
    </r>
  </si>
  <si>
    <r>
      <t xml:space="preserve">M </t>
    </r>
    <r>
      <rPr>
        <u/>
        <sz val="8"/>
        <color theme="1"/>
        <rFont val="Tahoma"/>
        <family val="2"/>
      </rPr>
      <t>1950.000</t>
    </r>
  </si>
  <si>
    <r>
      <t xml:space="preserve">M </t>
    </r>
    <r>
      <rPr>
        <u/>
        <sz val="8"/>
        <color theme="1"/>
        <rFont val="Tahoma"/>
        <family val="2"/>
      </rPr>
      <t>2716.000</t>
    </r>
  </si>
  <si>
    <r>
      <t xml:space="preserve">T </t>
    </r>
    <r>
      <rPr>
        <u/>
        <sz val="8"/>
        <color theme="1"/>
        <rFont val="Tahoma"/>
        <family val="2"/>
      </rPr>
      <t>16950.000</t>
    </r>
  </si>
  <si>
    <r>
      <t xml:space="preserve">T </t>
    </r>
    <r>
      <rPr>
        <u/>
        <sz val="8"/>
        <color theme="1"/>
        <rFont val="Tahoma"/>
        <family val="2"/>
      </rPr>
      <t>32280.000</t>
    </r>
  </si>
  <si>
    <r>
      <t xml:space="preserve">TM </t>
    </r>
    <r>
      <rPr>
        <u/>
        <sz val="8"/>
        <color theme="1"/>
        <rFont val="Tahoma"/>
        <family val="2"/>
      </rPr>
      <t>145700.000</t>
    </r>
  </si>
  <si>
    <r>
      <t xml:space="preserve">T </t>
    </r>
    <r>
      <rPr>
        <u/>
        <sz val="8"/>
        <color theme="1"/>
        <rFont val="Tahoma"/>
        <family val="2"/>
      </rPr>
      <t>17760.000</t>
    </r>
  </si>
  <si>
    <r>
      <t xml:space="preserve">TM </t>
    </r>
    <r>
      <rPr>
        <u/>
        <sz val="8"/>
        <color theme="1"/>
        <rFont val="Tahoma"/>
        <family val="2"/>
      </rPr>
      <t>222300.000</t>
    </r>
  </si>
  <si>
    <r>
      <t xml:space="preserve">T </t>
    </r>
    <r>
      <rPr>
        <u/>
        <sz val="8"/>
        <color theme="1"/>
        <rFont val="Tahoma"/>
        <family val="2"/>
      </rPr>
      <t>121.257%</t>
    </r>
  </si>
  <si>
    <r>
      <t xml:space="preserve">T </t>
    </r>
    <r>
      <rPr>
        <u/>
        <sz val="8"/>
        <color theme="1"/>
        <rFont val="Tahoma"/>
        <family val="2"/>
      </rPr>
      <t>8731.000</t>
    </r>
  </si>
  <si>
    <r>
      <t xml:space="preserve">T </t>
    </r>
    <r>
      <rPr>
        <u/>
        <sz val="8"/>
        <color theme="1"/>
        <rFont val="Tahoma"/>
        <family val="2"/>
      </rPr>
      <t>721.400</t>
    </r>
  </si>
  <si>
    <r>
      <t xml:space="preserve">TM </t>
    </r>
    <r>
      <rPr>
        <u/>
        <sz val="8"/>
        <color theme="1"/>
        <rFont val="Tahoma"/>
        <family val="2"/>
      </rPr>
      <t>307700.000</t>
    </r>
  </si>
  <si>
    <r>
      <t xml:space="preserve">M </t>
    </r>
    <r>
      <rPr>
        <u/>
        <sz val="8"/>
        <color theme="1"/>
        <rFont val="Tahoma"/>
        <family val="2"/>
      </rPr>
      <t>1949.000</t>
    </r>
  </si>
  <si>
    <r>
      <t xml:space="preserve">M </t>
    </r>
    <r>
      <rPr>
        <u/>
        <sz val="8"/>
        <color theme="1"/>
        <rFont val="Tahoma"/>
        <family val="2"/>
      </rPr>
      <t>2717.000</t>
    </r>
  </si>
  <si>
    <r>
      <t xml:space="preserve">T </t>
    </r>
    <r>
      <rPr>
        <u/>
        <sz val="8"/>
        <color rgb="FF0000FF"/>
        <rFont val="Tahoma"/>
        <family val="2"/>
      </rPr>
      <t>16990.000</t>
    </r>
  </si>
  <si>
    <r>
      <t xml:space="preserve">T </t>
    </r>
    <r>
      <rPr>
        <u/>
        <sz val="8"/>
        <color rgb="FF0000FF"/>
        <rFont val="Tahoma"/>
        <family val="2"/>
      </rPr>
      <t>45090.000</t>
    </r>
  </si>
  <si>
    <r>
      <t xml:space="preserve">T </t>
    </r>
    <r>
      <rPr>
        <u/>
        <sz val="8"/>
        <color rgb="FF0000FF"/>
        <rFont val="Tahoma"/>
        <family val="2"/>
      </rPr>
      <t>32330.000</t>
    </r>
  </si>
  <si>
    <r>
      <t xml:space="preserve">TM </t>
    </r>
    <r>
      <rPr>
        <u/>
        <sz val="8"/>
        <color rgb="FF0000FF"/>
        <rFont val="Tahoma"/>
        <family val="2"/>
      </rPr>
      <t>145600.000</t>
    </r>
  </si>
  <si>
    <r>
      <t xml:space="preserve">T </t>
    </r>
    <r>
      <rPr>
        <u/>
        <sz val="8"/>
        <color rgb="FF0000FF"/>
        <rFont val="Tahoma"/>
        <family val="2"/>
      </rPr>
      <t>17740.000</t>
    </r>
  </si>
  <si>
    <r>
      <t xml:space="preserve">TM </t>
    </r>
    <r>
      <rPr>
        <u/>
        <sz val="8"/>
        <color rgb="FF0000FF"/>
        <rFont val="Tahoma"/>
        <family val="2"/>
      </rPr>
      <t>223200.000</t>
    </r>
  </si>
  <si>
    <r>
      <t xml:space="preserve">T </t>
    </r>
    <r>
      <rPr>
        <u/>
        <sz val="8"/>
        <color rgb="FF0000FF"/>
        <rFont val="Tahoma"/>
        <family val="2"/>
      </rPr>
      <t>120.884%</t>
    </r>
  </si>
  <si>
    <r>
      <t xml:space="preserve">T </t>
    </r>
    <r>
      <rPr>
        <u/>
        <sz val="8"/>
        <color rgb="FF0000FF"/>
        <rFont val="Tahoma"/>
        <family val="2"/>
      </rPr>
      <t>8712.000</t>
    </r>
  </si>
  <si>
    <r>
      <t xml:space="preserve">T </t>
    </r>
    <r>
      <rPr>
        <u/>
        <sz val="8"/>
        <color rgb="FF0000FF"/>
        <rFont val="Tahoma"/>
        <family val="2"/>
      </rPr>
      <t>718.700</t>
    </r>
  </si>
  <si>
    <r>
      <t xml:space="preserve">TM </t>
    </r>
    <r>
      <rPr>
        <u/>
        <sz val="8"/>
        <color rgb="FF0000FF"/>
        <rFont val="Tahoma"/>
        <family val="2"/>
      </rPr>
      <t>307200.000</t>
    </r>
  </si>
  <si>
    <r>
      <t xml:space="preserve">M </t>
    </r>
    <r>
      <rPr>
        <u/>
        <sz val="8"/>
        <color rgb="FF0000FF"/>
        <rFont val="Tahoma"/>
        <family val="2"/>
      </rPr>
      <t>1949.000</t>
    </r>
  </si>
  <si>
    <r>
      <t xml:space="preserve">M </t>
    </r>
    <r>
      <rPr>
        <u/>
        <sz val="8"/>
        <color rgb="FF0000FF"/>
        <rFont val="Tahoma"/>
        <family val="2"/>
      </rPr>
      <t>2711.000</t>
    </r>
  </si>
  <si>
    <r>
      <t xml:space="preserve">T </t>
    </r>
    <r>
      <rPr>
        <u/>
        <sz val="8"/>
        <color rgb="FF0000FF"/>
        <rFont val="Tahoma"/>
        <family val="2"/>
      </rPr>
      <t>35.290</t>
    </r>
  </si>
  <si>
    <r>
      <t xml:space="preserve">T </t>
    </r>
    <r>
      <rPr>
        <u/>
        <sz val="8"/>
        <color rgb="FF0000FF"/>
        <rFont val="Tahoma"/>
        <family val="2"/>
      </rPr>
      <t>143.500</t>
    </r>
  </si>
  <si>
    <r>
      <t xml:space="preserve">T </t>
    </r>
    <r>
      <rPr>
        <u/>
        <sz val="8"/>
        <color rgb="FF0000FF"/>
        <rFont val="Tahoma"/>
        <family val="2"/>
      </rPr>
      <t>56.310</t>
    </r>
  </si>
  <si>
    <r>
      <t xml:space="preserve">TM </t>
    </r>
    <r>
      <rPr>
        <u/>
        <sz val="8"/>
        <color rgb="FF0000FF"/>
        <rFont val="Tahoma"/>
        <family val="2"/>
      </rPr>
      <t>218.100</t>
    </r>
  </si>
  <si>
    <r>
      <t xml:space="preserve">T </t>
    </r>
    <r>
      <rPr>
        <u/>
        <sz val="8"/>
        <color rgb="FF0000FF"/>
        <rFont val="Tahoma"/>
        <family val="2"/>
      </rPr>
      <t>17.670</t>
    </r>
  </si>
  <si>
    <r>
      <t xml:space="preserve">TM </t>
    </r>
    <r>
      <rPr>
        <u/>
        <sz val="8"/>
        <color rgb="FF0000FF"/>
        <rFont val="Tahoma"/>
        <family val="2"/>
      </rPr>
      <t>978.700</t>
    </r>
  </si>
  <si>
    <r>
      <t xml:space="preserve">T </t>
    </r>
    <r>
      <rPr>
        <u/>
        <sz val="8"/>
        <color rgb="FF0000FF"/>
        <rFont val="Tahoma"/>
        <family val="2"/>
      </rPr>
      <t>0.486%</t>
    </r>
  </si>
  <si>
    <r>
      <t xml:space="preserve">T </t>
    </r>
    <r>
      <rPr>
        <u/>
        <sz val="8"/>
        <color rgb="FF0000FF"/>
        <rFont val="Tahoma"/>
        <family val="2"/>
      </rPr>
      <t>17.160</t>
    </r>
  </si>
  <si>
    <r>
      <t xml:space="preserve">T </t>
    </r>
    <r>
      <rPr>
        <u/>
        <sz val="8"/>
        <color rgb="FF0000FF"/>
        <rFont val="Tahoma"/>
        <family val="2"/>
      </rPr>
      <t>2.335</t>
    </r>
  </si>
  <si>
    <r>
      <t xml:space="preserve">TM </t>
    </r>
    <r>
      <rPr>
        <u/>
        <sz val="8"/>
        <color rgb="FF0000FF"/>
        <rFont val="Tahoma"/>
        <family val="2"/>
      </rPr>
      <t>1064.000</t>
    </r>
  </si>
  <si>
    <r>
      <t xml:space="preserve">M </t>
    </r>
    <r>
      <rPr>
        <u/>
        <sz val="8"/>
        <color rgb="FF0000FF"/>
        <rFont val="Tahoma"/>
        <family val="2"/>
      </rPr>
      <t>1.258</t>
    </r>
  </si>
  <si>
    <r>
      <t xml:space="preserve">M </t>
    </r>
    <r>
      <rPr>
        <u/>
        <sz val="8"/>
        <color rgb="FF0000FF"/>
        <rFont val="Tahoma"/>
        <family val="2"/>
      </rPr>
      <t>8.552</t>
    </r>
  </si>
  <si>
    <r>
      <t xml:space="preserve">TM </t>
    </r>
    <r>
      <rPr>
        <u/>
        <sz val="8"/>
        <color rgb="FF0000FF"/>
        <rFont val="Tahoma"/>
        <family val="2"/>
      </rPr>
      <t>0.150</t>
    </r>
  </si>
  <si>
    <r>
      <t xml:space="preserve">T </t>
    </r>
    <r>
      <rPr>
        <u/>
        <sz val="8"/>
        <color rgb="FF0000FF"/>
        <rFont val="Tahoma"/>
        <family val="2"/>
      </rPr>
      <t>0.100</t>
    </r>
  </si>
  <si>
    <r>
      <t xml:space="preserve">TM </t>
    </r>
    <r>
      <rPr>
        <u/>
        <sz val="8"/>
        <color rgb="FF0000FF"/>
        <rFont val="Tahoma"/>
        <family val="2"/>
      </rPr>
      <t>0.438</t>
    </r>
  </si>
  <si>
    <r>
      <t xml:space="preserve">T </t>
    </r>
    <r>
      <rPr>
        <u/>
        <sz val="8"/>
        <color rgb="FF0000FF"/>
        <rFont val="Tahoma"/>
        <family val="2"/>
      </rPr>
      <t>0.197</t>
    </r>
  </si>
  <si>
    <r>
      <t xml:space="preserve">TM </t>
    </r>
    <r>
      <rPr>
        <u/>
        <sz val="8"/>
        <color rgb="FF0000FF"/>
        <rFont val="Tahoma"/>
        <family val="2"/>
      </rPr>
      <t>0.346</t>
    </r>
  </si>
  <si>
    <r>
      <t xml:space="preserve">M </t>
    </r>
    <r>
      <rPr>
        <u/>
        <sz val="8"/>
        <color rgb="FF0000FF"/>
        <rFont val="Tahoma"/>
        <family val="2"/>
      </rPr>
      <t>0.065</t>
    </r>
  </si>
  <si>
    <r>
      <t xml:space="preserve">M </t>
    </r>
    <r>
      <rPr>
        <u/>
        <sz val="8"/>
        <color rgb="FF0000FF"/>
        <rFont val="Tahoma"/>
        <family val="2"/>
      </rPr>
      <t>0.315</t>
    </r>
  </si>
  <si>
    <r>
      <t xml:space="preserve">TM </t>
    </r>
    <r>
      <rPr>
        <u/>
        <sz val="8"/>
        <color theme="1"/>
        <rFont val="Tahoma"/>
        <family val="2"/>
      </rPr>
      <t>2200.000</t>
    </r>
  </si>
  <si>
    <r>
      <t xml:space="preserve">T </t>
    </r>
    <r>
      <rPr>
        <u/>
        <sz val="8"/>
        <color theme="1"/>
        <rFont val="Tahoma"/>
        <family val="2"/>
      </rPr>
      <t>109.428%</t>
    </r>
  </si>
  <si>
    <r>
      <t xml:space="preserve">TM </t>
    </r>
    <r>
      <rPr>
        <u/>
        <sz val="8"/>
        <color theme="1"/>
        <rFont val="Tahoma"/>
        <family val="2"/>
      </rPr>
      <t>2207.000</t>
    </r>
  </si>
  <si>
    <r>
      <t xml:space="preserve">T </t>
    </r>
    <r>
      <rPr>
        <u/>
        <sz val="8"/>
        <color theme="1"/>
        <rFont val="Tahoma"/>
        <family val="2"/>
      </rPr>
      <t>109.994%</t>
    </r>
  </si>
  <si>
    <r>
      <t xml:space="preserve">T </t>
    </r>
    <r>
      <rPr>
        <u/>
        <sz val="8"/>
        <color theme="1"/>
        <rFont val="Tahoma"/>
        <family val="2"/>
      </rPr>
      <t>110.620%</t>
    </r>
  </si>
  <si>
    <r>
      <t xml:space="preserve">TM </t>
    </r>
    <r>
      <rPr>
        <u/>
        <sz val="8"/>
        <color rgb="FF0000FF"/>
        <rFont val="Tahoma"/>
        <family val="2"/>
      </rPr>
      <t>2202.000</t>
    </r>
  </si>
  <si>
    <r>
      <t xml:space="preserve">T </t>
    </r>
    <r>
      <rPr>
        <u/>
        <sz val="8"/>
        <color rgb="FF0000FF"/>
        <rFont val="Tahoma"/>
        <family val="2"/>
      </rPr>
      <t>110.014%</t>
    </r>
  </si>
  <si>
    <r>
      <t xml:space="preserve">TM </t>
    </r>
    <r>
      <rPr>
        <u/>
        <sz val="8"/>
        <color rgb="FF0000FF"/>
        <rFont val="Tahoma"/>
        <family val="2"/>
      </rPr>
      <t>4.358</t>
    </r>
  </si>
  <si>
    <r>
      <t xml:space="preserve">T </t>
    </r>
    <r>
      <rPr>
        <u/>
        <sz val="8"/>
        <color rgb="FF0000FF"/>
        <rFont val="Tahoma"/>
        <family val="2"/>
      </rPr>
      <t>0.596%</t>
    </r>
  </si>
  <si>
    <r>
      <t xml:space="preserve">TM </t>
    </r>
    <r>
      <rPr>
        <u/>
        <sz val="8"/>
        <color rgb="FF0000FF"/>
        <rFont val="Tahoma"/>
        <family val="2"/>
      </rPr>
      <t>0.198</t>
    </r>
  </si>
  <si>
    <r>
      <t xml:space="preserve">T </t>
    </r>
    <r>
      <rPr>
        <u/>
        <sz val="8"/>
        <color rgb="FF0000FF"/>
        <rFont val="Tahoma"/>
        <family val="2"/>
      </rPr>
      <t>0.542</t>
    </r>
  </si>
  <si>
    <r>
      <t xml:space="preserve">T </t>
    </r>
    <r>
      <rPr>
        <u/>
        <sz val="8"/>
        <color theme="1"/>
        <rFont val="Tahoma"/>
        <family val="2"/>
      </rPr>
      <t>108.664%</t>
    </r>
  </si>
  <si>
    <r>
      <t xml:space="preserve">M </t>
    </r>
    <r>
      <rPr>
        <u/>
        <sz val="8"/>
        <color theme="1"/>
        <rFont val="Tahoma"/>
        <family val="2"/>
      </rPr>
      <t>149.100</t>
    </r>
  </si>
  <si>
    <r>
      <t xml:space="preserve">T </t>
    </r>
    <r>
      <rPr>
        <u/>
        <sz val="8"/>
        <color theme="1"/>
        <rFont val="Tahoma"/>
        <family val="2"/>
      </rPr>
      <t>2021.000</t>
    </r>
  </si>
  <si>
    <r>
      <t xml:space="preserve">T </t>
    </r>
    <r>
      <rPr>
        <u/>
        <sz val="8"/>
        <color theme="1"/>
        <rFont val="Tahoma"/>
        <family val="2"/>
      </rPr>
      <t>109.309%</t>
    </r>
  </si>
  <si>
    <r>
      <t xml:space="preserve">M </t>
    </r>
    <r>
      <rPr>
        <u/>
        <sz val="8"/>
        <color theme="1"/>
        <rFont val="Tahoma"/>
        <family val="2"/>
      </rPr>
      <t>149.000</t>
    </r>
  </si>
  <si>
    <r>
      <t xml:space="preserve">T </t>
    </r>
    <r>
      <rPr>
        <u/>
        <sz val="8"/>
        <color theme="1"/>
        <rFont val="Tahoma"/>
        <family val="2"/>
      </rPr>
      <t>2015.000</t>
    </r>
  </si>
  <si>
    <r>
      <t xml:space="preserve">T </t>
    </r>
    <r>
      <rPr>
        <u/>
        <sz val="8"/>
        <color theme="1"/>
        <rFont val="Tahoma"/>
        <family val="2"/>
      </rPr>
      <t>109.609%</t>
    </r>
  </si>
  <si>
    <r>
      <t xml:space="preserve">M </t>
    </r>
    <r>
      <rPr>
        <u/>
        <sz val="8"/>
        <color theme="1"/>
        <rFont val="Tahoma"/>
        <family val="2"/>
      </rPr>
      <t>148.900</t>
    </r>
  </si>
  <si>
    <r>
      <t xml:space="preserve">T </t>
    </r>
    <r>
      <rPr>
        <u/>
        <sz val="8"/>
        <color theme="1"/>
        <rFont val="Tahoma"/>
        <family val="2"/>
      </rPr>
      <t>2014.000</t>
    </r>
  </si>
  <si>
    <r>
      <t xml:space="preserve">T </t>
    </r>
    <r>
      <rPr>
        <u/>
        <sz val="8"/>
        <color rgb="FF0000FF"/>
        <rFont val="Tahoma"/>
        <family val="2"/>
      </rPr>
      <t>109.194%</t>
    </r>
  </si>
  <si>
    <r>
      <t xml:space="preserve">M </t>
    </r>
    <r>
      <rPr>
        <u/>
        <sz val="8"/>
        <color rgb="FF0000FF"/>
        <rFont val="Tahoma"/>
        <family val="2"/>
      </rPr>
      <t>149.000</t>
    </r>
  </si>
  <si>
    <r>
      <t xml:space="preserve">T </t>
    </r>
    <r>
      <rPr>
        <u/>
        <sz val="8"/>
        <color rgb="FF0000FF"/>
        <rFont val="Tahoma"/>
        <family val="2"/>
      </rPr>
      <t>2017.000</t>
    </r>
  </si>
  <si>
    <r>
      <t xml:space="preserve">T </t>
    </r>
    <r>
      <rPr>
        <u/>
        <sz val="8"/>
        <color rgb="FF0000FF"/>
        <rFont val="Tahoma"/>
        <family val="2"/>
      </rPr>
      <t>0.483%</t>
    </r>
  </si>
  <si>
    <r>
      <t xml:space="preserve">M </t>
    </r>
    <r>
      <rPr>
        <u/>
        <sz val="8"/>
        <color rgb="FF0000FF"/>
        <rFont val="Tahoma"/>
        <family val="2"/>
      </rPr>
      <t>0.108</t>
    </r>
  </si>
  <si>
    <r>
      <t xml:space="preserve">T </t>
    </r>
    <r>
      <rPr>
        <u/>
        <sz val="8"/>
        <color rgb="FF0000FF"/>
        <rFont val="Tahoma"/>
        <family val="2"/>
      </rPr>
      <t>3.668</t>
    </r>
  </si>
  <si>
    <r>
      <t xml:space="preserve">T </t>
    </r>
    <r>
      <rPr>
        <u/>
        <sz val="8"/>
        <color rgb="FF0000FF"/>
        <rFont val="Tahoma"/>
        <family val="2"/>
      </rPr>
      <t>0.442</t>
    </r>
  </si>
  <si>
    <r>
      <t xml:space="preserve">M </t>
    </r>
    <r>
      <rPr>
        <u/>
        <sz val="8"/>
        <color rgb="FF0000FF"/>
        <rFont val="Tahoma"/>
        <family val="2"/>
      </rPr>
      <t>0.073</t>
    </r>
  </si>
  <si>
    <r>
      <t xml:space="preserve">T </t>
    </r>
    <r>
      <rPr>
        <u/>
        <sz val="8"/>
        <color rgb="FF0000FF"/>
        <rFont val="Tahoma"/>
        <family val="2"/>
      </rPr>
      <t>0.182</t>
    </r>
  </si>
  <si>
    <r>
      <t xml:space="preserve">T </t>
    </r>
    <r>
      <rPr>
        <u/>
        <sz val="8"/>
        <color theme="1"/>
        <rFont val="Tahoma"/>
        <family val="2"/>
      </rPr>
      <t>100.236%</t>
    </r>
  </si>
  <si>
    <r>
      <t xml:space="preserve">T </t>
    </r>
    <r>
      <rPr>
        <u/>
        <sz val="8"/>
        <color theme="1"/>
        <rFont val="Tahoma"/>
        <family val="2"/>
      </rPr>
      <t>109.966%</t>
    </r>
  </si>
  <si>
    <r>
      <t xml:space="preserve">T </t>
    </r>
    <r>
      <rPr>
        <u/>
        <sz val="8"/>
        <color theme="1"/>
        <rFont val="Tahoma"/>
        <family val="2"/>
      </rPr>
      <t>101.438%</t>
    </r>
  </si>
  <si>
    <r>
      <t xml:space="preserve">T </t>
    </r>
    <r>
      <rPr>
        <u/>
        <sz val="8"/>
        <color theme="1"/>
        <rFont val="Tahoma"/>
        <family val="2"/>
      </rPr>
      <t>109.362%</t>
    </r>
  </si>
  <si>
    <r>
      <t xml:space="preserve">T </t>
    </r>
    <r>
      <rPr>
        <u/>
        <sz val="8"/>
        <color theme="1"/>
        <rFont val="Tahoma"/>
        <family val="2"/>
      </rPr>
      <t>101.099%</t>
    </r>
  </si>
  <si>
    <r>
      <t xml:space="preserve">T </t>
    </r>
    <r>
      <rPr>
        <u/>
        <sz val="8"/>
        <color theme="1"/>
        <rFont val="Tahoma"/>
        <family val="2"/>
      </rPr>
      <t>109.380%</t>
    </r>
  </si>
  <si>
    <r>
      <t xml:space="preserve">T </t>
    </r>
    <r>
      <rPr>
        <u/>
        <sz val="8"/>
        <color rgb="FF0000FF"/>
        <rFont val="Tahoma"/>
        <family val="2"/>
      </rPr>
      <t>100.924%</t>
    </r>
  </si>
  <si>
    <r>
      <t xml:space="preserve">T </t>
    </r>
    <r>
      <rPr>
        <u/>
        <sz val="8"/>
        <color rgb="FF0000FF"/>
        <rFont val="Tahoma"/>
        <family val="2"/>
      </rPr>
      <t>109.569%</t>
    </r>
  </si>
  <si>
    <r>
      <t xml:space="preserve">T </t>
    </r>
    <r>
      <rPr>
        <u/>
        <sz val="8"/>
        <color rgb="FF0000FF"/>
        <rFont val="Tahoma"/>
        <family val="2"/>
      </rPr>
      <t>0.620%</t>
    </r>
  </si>
  <si>
    <r>
      <t xml:space="preserve">T </t>
    </r>
    <r>
      <rPr>
        <u/>
        <sz val="8"/>
        <color rgb="FF0000FF"/>
        <rFont val="Tahoma"/>
        <family val="2"/>
      </rPr>
      <t>0.343%</t>
    </r>
  </si>
  <si>
    <r>
      <t xml:space="preserve">T </t>
    </r>
    <r>
      <rPr>
        <u/>
        <sz val="8"/>
        <color rgb="FF0000FF"/>
        <rFont val="Tahoma"/>
        <family val="2"/>
      </rPr>
      <t>0.614</t>
    </r>
  </si>
  <si>
    <r>
      <t xml:space="preserve">T </t>
    </r>
    <r>
      <rPr>
        <u/>
        <sz val="8"/>
        <color rgb="FF0000FF"/>
        <rFont val="Tahoma"/>
        <family val="2"/>
      </rPr>
      <t>0.313</t>
    </r>
  </si>
  <si>
    <r>
      <t>573130</t>
    </r>
    <r>
      <rPr>
        <sz val="7"/>
        <color theme="1"/>
        <rFont val="Tahoma"/>
        <family val="2"/>
      </rPr>
      <t>7/11/2013 10:28:43 PM</t>
    </r>
  </si>
  <si>
    <r>
      <t xml:space="preserve">T </t>
    </r>
    <r>
      <rPr>
        <u/>
        <sz val="8"/>
        <color theme="1"/>
        <rFont val="Tahoma"/>
        <family val="2"/>
      </rPr>
      <t>9528.000</t>
    </r>
  </si>
  <si>
    <r>
      <t xml:space="preserve">T </t>
    </r>
    <r>
      <rPr>
        <u/>
        <sz val="8"/>
        <color theme="1"/>
        <rFont val="Tahoma"/>
        <family val="2"/>
      </rPr>
      <t>17670.000</t>
    </r>
  </si>
  <si>
    <r>
      <t xml:space="preserve">T </t>
    </r>
    <r>
      <rPr>
        <u/>
        <sz val="8"/>
        <color theme="1"/>
        <rFont val="Tahoma"/>
        <family val="2"/>
      </rPr>
      <t>31770.000</t>
    </r>
  </si>
  <si>
    <r>
      <t xml:space="preserve">TM </t>
    </r>
    <r>
      <rPr>
        <u/>
        <sz val="8"/>
        <color theme="1"/>
        <rFont val="Tahoma"/>
        <family val="2"/>
      </rPr>
      <t>117000.000</t>
    </r>
  </si>
  <si>
    <r>
      <t xml:space="preserve">T </t>
    </r>
    <r>
      <rPr>
        <u/>
        <sz val="8"/>
        <color theme="1"/>
        <rFont val="Tahoma"/>
        <family val="2"/>
      </rPr>
      <t>13750.000</t>
    </r>
  </si>
  <si>
    <r>
      <t xml:space="preserve">T </t>
    </r>
    <r>
      <rPr>
        <u/>
        <sz val="8"/>
        <color theme="1"/>
        <rFont val="Tahoma"/>
        <family val="2"/>
      </rPr>
      <t>66520.000</t>
    </r>
  </si>
  <si>
    <r>
      <t xml:space="preserve">T </t>
    </r>
    <r>
      <rPr>
        <u/>
        <sz val="8"/>
        <color theme="1"/>
        <rFont val="Tahoma"/>
        <family val="2"/>
      </rPr>
      <t>125.673%</t>
    </r>
  </si>
  <si>
    <r>
      <t xml:space="preserve">T </t>
    </r>
    <r>
      <rPr>
        <u/>
        <sz val="8"/>
        <color theme="1"/>
        <rFont val="Tahoma"/>
        <family val="2"/>
      </rPr>
      <t>19630.000</t>
    </r>
  </si>
  <si>
    <r>
      <t xml:space="preserve">T </t>
    </r>
    <r>
      <rPr>
        <u/>
        <sz val="8"/>
        <color theme="1"/>
        <rFont val="Tahoma"/>
        <family val="2"/>
      </rPr>
      <t>829.500</t>
    </r>
  </si>
  <si>
    <r>
      <t xml:space="preserve">TM </t>
    </r>
    <r>
      <rPr>
        <u/>
        <sz val="8"/>
        <color theme="1"/>
        <rFont val="Tahoma"/>
        <family val="2"/>
      </rPr>
      <t>196000.000</t>
    </r>
  </si>
  <si>
    <r>
      <t xml:space="preserve">M </t>
    </r>
    <r>
      <rPr>
        <u/>
        <sz val="8"/>
        <color theme="1"/>
        <rFont val="Tahoma"/>
        <family val="2"/>
      </rPr>
      <t>1484.000</t>
    </r>
  </si>
  <si>
    <r>
      <t xml:space="preserve">TM </t>
    </r>
    <r>
      <rPr>
        <u/>
        <sz val="8"/>
        <color theme="1"/>
        <rFont val="Tahoma"/>
        <family val="2"/>
      </rPr>
      <t>5826.000</t>
    </r>
  </si>
  <si>
    <r>
      <t xml:space="preserve">T </t>
    </r>
    <r>
      <rPr>
        <u/>
        <sz val="8"/>
        <color theme="1"/>
        <rFont val="Tahoma"/>
        <family val="2"/>
      </rPr>
      <t>9521.000</t>
    </r>
  </si>
  <si>
    <r>
      <t xml:space="preserve">T </t>
    </r>
    <r>
      <rPr>
        <u/>
        <sz val="8"/>
        <color theme="1"/>
        <rFont val="Tahoma"/>
        <family val="2"/>
      </rPr>
      <t>17540.000</t>
    </r>
  </si>
  <si>
    <r>
      <t xml:space="preserve">T </t>
    </r>
    <r>
      <rPr>
        <u/>
        <sz val="8"/>
        <color theme="1"/>
        <rFont val="Tahoma"/>
        <family val="2"/>
      </rPr>
      <t>31680.000</t>
    </r>
  </si>
  <si>
    <r>
      <t xml:space="preserve">TM </t>
    </r>
    <r>
      <rPr>
        <u/>
        <sz val="8"/>
        <color theme="1"/>
        <rFont val="Tahoma"/>
        <family val="2"/>
      </rPr>
      <t>116400.000</t>
    </r>
  </si>
  <si>
    <r>
      <t xml:space="preserve">T </t>
    </r>
    <r>
      <rPr>
        <u/>
        <sz val="8"/>
        <color theme="1"/>
        <rFont val="Tahoma"/>
        <family val="2"/>
      </rPr>
      <t>13730.000</t>
    </r>
  </si>
  <si>
    <r>
      <t xml:space="preserve">T </t>
    </r>
    <r>
      <rPr>
        <u/>
        <sz val="8"/>
        <color theme="1"/>
        <rFont val="Tahoma"/>
        <family val="2"/>
      </rPr>
      <t>66280.000</t>
    </r>
  </si>
  <si>
    <r>
      <t xml:space="preserve">T </t>
    </r>
    <r>
      <rPr>
        <u/>
        <sz val="8"/>
        <color theme="1"/>
        <rFont val="Tahoma"/>
        <family val="2"/>
      </rPr>
      <t>126.471%</t>
    </r>
  </si>
  <si>
    <r>
      <t xml:space="preserve">T </t>
    </r>
    <r>
      <rPr>
        <u/>
        <sz val="8"/>
        <color theme="1"/>
        <rFont val="Tahoma"/>
        <family val="2"/>
      </rPr>
      <t>19560.000</t>
    </r>
  </si>
  <si>
    <r>
      <t xml:space="preserve">T </t>
    </r>
    <r>
      <rPr>
        <u/>
        <sz val="8"/>
        <color theme="1"/>
        <rFont val="Tahoma"/>
        <family val="2"/>
      </rPr>
      <t>826.300</t>
    </r>
  </si>
  <si>
    <r>
      <t xml:space="preserve">TM </t>
    </r>
    <r>
      <rPr>
        <u/>
        <sz val="8"/>
        <color theme="1"/>
        <rFont val="Tahoma"/>
        <family val="2"/>
      </rPr>
      <t>194100.000</t>
    </r>
  </si>
  <si>
    <r>
      <t xml:space="preserve">M </t>
    </r>
    <r>
      <rPr>
        <u/>
        <sz val="8"/>
        <color theme="1"/>
        <rFont val="Tahoma"/>
        <family val="2"/>
      </rPr>
      <t>1481.000</t>
    </r>
  </si>
  <si>
    <r>
      <t xml:space="preserve">TM </t>
    </r>
    <r>
      <rPr>
        <u/>
        <sz val="8"/>
        <color theme="1"/>
        <rFont val="Tahoma"/>
        <family val="2"/>
      </rPr>
      <t>5835.000</t>
    </r>
  </si>
  <si>
    <r>
      <t xml:space="preserve">T </t>
    </r>
    <r>
      <rPr>
        <u/>
        <sz val="8"/>
        <color theme="1"/>
        <rFont val="Tahoma"/>
        <family val="2"/>
      </rPr>
      <t>9474.000</t>
    </r>
  </si>
  <si>
    <r>
      <t xml:space="preserve">T </t>
    </r>
    <r>
      <rPr>
        <u/>
        <sz val="8"/>
        <color theme="1"/>
        <rFont val="Tahoma"/>
        <family val="2"/>
      </rPr>
      <t>17630.000</t>
    </r>
  </si>
  <si>
    <r>
      <t xml:space="preserve">T </t>
    </r>
    <r>
      <rPr>
        <u/>
        <sz val="8"/>
        <color theme="1"/>
        <rFont val="Tahoma"/>
        <family val="2"/>
      </rPr>
      <t>31710.000</t>
    </r>
  </si>
  <si>
    <r>
      <t xml:space="preserve">TM </t>
    </r>
    <r>
      <rPr>
        <u/>
        <sz val="8"/>
        <color theme="1"/>
        <rFont val="Tahoma"/>
        <family val="2"/>
      </rPr>
      <t>116100.000</t>
    </r>
  </si>
  <si>
    <r>
      <t xml:space="preserve">T </t>
    </r>
    <r>
      <rPr>
        <u/>
        <sz val="8"/>
        <color theme="1"/>
        <rFont val="Tahoma"/>
        <family val="2"/>
      </rPr>
      <t>67300.000</t>
    </r>
  </si>
  <si>
    <r>
      <t xml:space="preserve">T </t>
    </r>
    <r>
      <rPr>
        <u/>
        <sz val="8"/>
        <color theme="1"/>
        <rFont val="Tahoma"/>
        <family val="2"/>
      </rPr>
      <t>126.934%</t>
    </r>
  </si>
  <si>
    <r>
      <t xml:space="preserve">T </t>
    </r>
    <r>
      <rPr>
        <u/>
        <sz val="8"/>
        <color theme="1"/>
        <rFont val="Tahoma"/>
        <family val="2"/>
      </rPr>
      <t>19600.000</t>
    </r>
  </si>
  <si>
    <r>
      <t xml:space="preserve">T </t>
    </r>
    <r>
      <rPr>
        <u/>
        <sz val="8"/>
        <color theme="1"/>
        <rFont val="Tahoma"/>
        <family val="2"/>
      </rPr>
      <t>827.100</t>
    </r>
  </si>
  <si>
    <r>
      <t xml:space="preserve">TM </t>
    </r>
    <r>
      <rPr>
        <u/>
        <sz val="8"/>
        <color theme="1"/>
        <rFont val="Tahoma"/>
        <family val="2"/>
      </rPr>
      <t>197200.000</t>
    </r>
  </si>
  <si>
    <r>
      <t xml:space="preserve">M </t>
    </r>
    <r>
      <rPr>
        <u/>
        <sz val="8"/>
        <color theme="1"/>
        <rFont val="Tahoma"/>
        <family val="2"/>
      </rPr>
      <t>1491.000</t>
    </r>
  </si>
  <si>
    <r>
      <t xml:space="preserve">TM </t>
    </r>
    <r>
      <rPr>
        <u/>
        <sz val="8"/>
        <color theme="1"/>
        <rFont val="Tahoma"/>
        <family val="2"/>
      </rPr>
      <t>5834.000</t>
    </r>
  </si>
  <si>
    <r>
      <t xml:space="preserve">T </t>
    </r>
    <r>
      <rPr>
        <u/>
        <sz val="8"/>
        <color rgb="FF0000FF"/>
        <rFont val="Tahoma"/>
        <family val="2"/>
      </rPr>
      <t>9508.000</t>
    </r>
  </si>
  <si>
    <r>
      <t xml:space="preserve">T </t>
    </r>
    <r>
      <rPr>
        <u/>
        <sz val="8"/>
        <color rgb="FF0000FF"/>
        <rFont val="Tahoma"/>
        <family val="2"/>
      </rPr>
      <t>17610.000</t>
    </r>
  </si>
  <si>
    <r>
      <t xml:space="preserve">T </t>
    </r>
    <r>
      <rPr>
        <u/>
        <sz val="8"/>
        <color rgb="FF0000FF"/>
        <rFont val="Tahoma"/>
        <family val="2"/>
      </rPr>
      <t>31720.000</t>
    </r>
  </si>
  <si>
    <r>
      <t xml:space="preserve">TM </t>
    </r>
    <r>
      <rPr>
        <u/>
        <sz val="8"/>
        <color rgb="FF0000FF"/>
        <rFont val="Tahoma"/>
        <family val="2"/>
      </rPr>
      <t>116500.000</t>
    </r>
  </si>
  <si>
    <r>
      <t xml:space="preserve">T </t>
    </r>
    <r>
      <rPr>
        <u/>
        <sz val="8"/>
        <color rgb="FF0000FF"/>
        <rFont val="Tahoma"/>
        <family val="2"/>
      </rPr>
      <t>13690.000</t>
    </r>
  </si>
  <si>
    <r>
      <t xml:space="preserve">T </t>
    </r>
    <r>
      <rPr>
        <u/>
        <sz val="8"/>
        <color rgb="FF0000FF"/>
        <rFont val="Tahoma"/>
        <family val="2"/>
      </rPr>
      <t>66700.000</t>
    </r>
  </si>
  <si>
    <r>
      <t xml:space="preserve">T </t>
    </r>
    <r>
      <rPr>
        <u/>
        <sz val="8"/>
        <color rgb="FF0000FF"/>
        <rFont val="Tahoma"/>
        <family val="2"/>
      </rPr>
      <t>126.360%</t>
    </r>
  </si>
  <si>
    <r>
      <t xml:space="preserve">T </t>
    </r>
    <r>
      <rPr>
        <u/>
        <sz val="8"/>
        <color rgb="FF0000FF"/>
        <rFont val="Tahoma"/>
        <family val="2"/>
      </rPr>
      <t>19600.000</t>
    </r>
  </si>
  <si>
    <r>
      <t xml:space="preserve">T </t>
    </r>
    <r>
      <rPr>
        <u/>
        <sz val="8"/>
        <color rgb="FF0000FF"/>
        <rFont val="Tahoma"/>
        <family val="2"/>
      </rPr>
      <t>827.600</t>
    </r>
  </si>
  <si>
    <r>
      <t xml:space="preserve">TM </t>
    </r>
    <r>
      <rPr>
        <u/>
        <sz val="8"/>
        <color rgb="FF0000FF"/>
        <rFont val="Tahoma"/>
        <family val="2"/>
      </rPr>
      <t>195800.000</t>
    </r>
  </si>
  <si>
    <r>
      <t xml:space="preserve">M </t>
    </r>
    <r>
      <rPr>
        <u/>
        <sz val="8"/>
        <color rgb="FF0000FF"/>
        <rFont val="Tahoma"/>
        <family val="2"/>
      </rPr>
      <t>1485.000</t>
    </r>
  </si>
  <si>
    <r>
      <t xml:space="preserve">TM </t>
    </r>
    <r>
      <rPr>
        <u/>
        <sz val="8"/>
        <color rgb="FF0000FF"/>
        <rFont val="Tahoma"/>
        <family val="2"/>
      </rPr>
      <t>5832.000</t>
    </r>
  </si>
  <si>
    <r>
      <t xml:space="preserve">T </t>
    </r>
    <r>
      <rPr>
        <u/>
        <sz val="8"/>
        <color rgb="FF0000FF"/>
        <rFont val="Tahoma"/>
        <family val="2"/>
      </rPr>
      <t>29.230</t>
    </r>
  </si>
  <si>
    <r>
      <t xml:space="preserve">T </t>
    </r>
    <r>
      <rPr>
        <u/>
        <sz val="8"/>
        <color rgb="FF0000FF"/>
        <rFont val="Tahoma"/>
        <family val="2"/>
      </rPr>
      <t>67.300</t>
    </r>
  </si>
  <si>
    <r>
      <t xml:space="preserve">T </t>
    </r>
    <r>
      <rPr>
        <u/>
        <sz val="8"/>
        <color rgb="FF0000FF"/>
        <rFont val="Tahoma"/>
        <family val="2"/>
      </rPr>
      <t>44.260</t>
    </r>
  </si>
  <si>
    <r>
      <t xml:space="preserve">TM </t>
    </r>
    <r>
      <rPr>
        <u/>
        <sz val="8"/>
        <color rgb="FF0000FF"/>
        <rFont val="Tahoma"/>
        <family val="2"/>
      </rPr>
      <t>462.900</t>
    </r>
  </si>
  <si>
    <r>
      <t xml:space="preserve">T </t>
    </r>
    <r>
      <rPr>
        <u/>
        <sz val="8"/>
        <color rgb="FF0000FF"/>
        <rFont val="Tahoma"/>
        <family val="2"/>
      </rPr>
      <t>82.210</t>
    </r>
  </si>
  <si>
    <r>
      <t xml:space="preserve">T </t>
    </r>
    <r>
      <rPr>
        <u/>
        <sz val="8"/>
        <color rgb="FF0000FF"/>
        <rFont val="Tahoma"/>
        <family val="2"/>
      </rPr>
      <t>533.600</t>
    </r>
  </si>
  <si>
    <r>
      <t xml:space="preserve">T </t>
    </r>
    <r>
      <rPr>
        <u/>
        <sz val="8"/>
        <color rgb="FF0000FF"/>
        <rFont val="Tahoma"/>
        <family val="2"/>
      </rPr>
      <t>31.500</t>
    </r>
  </si>
  <si>
    <r>
      <t xml:space="preserve">T </t>
    </r>
    <r>
      <rPr>
        <u/>
        <sz val="8"/>
        <color rgb="FF0000FF"/>
        <rFont val="Tahoma"/>
        <family val="2"/>
      </rPr>
      <t>1.656</t>
    </r>
  </si>
  <si>
    <r>
      <t xml:space="preserve">TM </t>
    </r>
    <r>
      <rPr>
        <u/>
        <sz val="8"/>
        <color rgb="FF0000FF"/>
        <rFont val="Tahoma"/>
        <family val="2"/>
      </rPr>
      <t>1568.000</t>
    </r>
  </si>
  <si>
    <r>
      <t xml:space="preserve">M </t>
    </r>
    <r>
      <rPr>
        <u/>
        <sz val="8"/>
        <color rgb="FF0000FF"/>
        <rFont val="Tahoma"/>
        <family val="2"/>
      </rPr>
      <t>5.164</t>
    </r>
  </si>
  <si>
    <r>
      <t xml:space="preserve">TM </t>
    </r>
    <r>
      <rPr>
        <u/>
        <sz val="8"/>
        <color rgb="FF0000FF"/>
        <rFont val="Tahoma"/>
        <family val="2"/>
      </rPr>
      <t>4.904</t>
    </r>
  </si>
  <si>
    <r>
      <t xml:space="preserve">T </t>
    </r>
    <r>
      <rPr>
        <u/>
        <sz val="8"/>
        <color rgb="FF0000FF"/>
        <rFont val="Tahoma"/>
        <family val="2"/>
      </rPr>
      <t>0.382</t>
    </r>
  </si>
  <si>
    <r>
      <t xml:space="preserve">T </t>
    </r>
    <r>
      <rPr>
        <u/>
        <sz val="8"/>
        <color rgb="FF0000FF"/>
        <rFont val="Tahoma"/>
        <family val="2"/>
      </rPr>
      <t>0.140</t>
    </r>
  </si>
  <si>
    <r>
      <t xml:space="preserve">TM </t>
    </r>
    <r>
      <rPr>
        <u/>
        <sz val="8"/>
        <color rgb="FF0000FF"/>
        <rFont val="Tahoma"/>
        <family val="2"/>
      </rPr>
      <t>0.397</t>
    </r>
  </si>
  <si>
    <r>
      <t xml:space="preserve">T </t>
    </r>
    <r>
      <rPr>
        <u/>
        <sz val="8"/>
        <color rgb="FF0000FF"/>
        <rFont val="Tahoma"/>
        <family val="2"/>
      </rPr>
      <t>0.600</t>
    </r>
  </si>
  <si>
    <r>
      <t xml:space="preserve">T </t>
    </r>
    <r>
      <rPr>
        <u/>
        <sz val="8"/>
        <color rgb="FF0000FF"/>
        <rFont val="Tahoma"/>
        <family val="2"/>
      </rPr>
      <t>0.800</t>
    </r>
  </si>
  <si>
    <r>
      <t xml:space="preserve">T </t>
    </r>
    <r>
      <rPr>
        <u/>
        <sz val="8"/>
        <color rgb="FF0000FF"/>
        <rFont val="Tahoma"/>
        <family val="2"/>
      </rPr>
      <t>0.505</t>
    </r>
  </si>
  <si>
    <r>
      <t xml:space="preserve">T </t>
    </r>
    <r>
      <rPr>
        <u/>
        <sz val="8"/>
        <color rgb="FF0000FF"/>
        <rFont val="Tahoma"/>
        <family val="2"/>
      </rPr>
      <t>0.161</t>
    </r>
  </si>
  <si>
    <r>
      <t xml:space="preserve">T </t>
    </r>
    <r>
      <rPr>
        <u/>
        <sz val="8"/>
        <color rgb="FF0000FF"/>
        <rFont val="Tahoma"/>
        <family val="2"/>
      </rPr>
      <t>0.200</t>
    </r>
  </si>
  <si>
    <r>
      <t xml:space="preserve">TM </t>
    </r>
    <r>
      <rPr>
        <u/>
        <sz val="8"/>
        <color rgb="FF0000FF"/>
        <rFont val="Tahoma"/>
        <family val="2"/>
      </rPr>
      <t>0.801</t>
    </r>
  </si>
  <si>
    <r>
      <t xml:space="preserve">M </t>
    </r>
    <r>
      <rPr>
        <u/>
        <sz val="8"/>
        <color rgb="FF0000FF"/>
        <rFont val="Tahoma"/>
        <family val="2"/>
      </rPr>
      <t>0.348</t>
    </r>
  </si>
  <si>
    <r>
      <t xml:space="preserve">TM </t>
    </r>
    <r>
      <rPr>
        <u/>
        <sz val="8"/>
        <color rgb="FF0000FF"/>
        <rFont val="Tahoma"/>
        <family val="2"/>
      </rPr>
      <t>0.084</t>
    </r>
  </si>
  <si>
    <r>
      <t xml:space="preserve">T </t>
    </r>
    <r>
      <rPr>
        <u/>
        <sz val="8"/>
        <color theme="1"/>
        <rFont val="Tahoma"/>
        <family val="2"/>
      </rPr>
      <t>579.000</t>
    </r>
  </si>
  <si>
    <r>
      <t xml:space="preserve">T </t>
    </r>
    <r>
      <rPr>
        <u/>
        <sz val="8"/>
        <color theme="1"/>
        <rFont val="Tahoma"/>
        <family val="2"/>
      </rPr>
      <t>113.917%</t>
    </r>
  </si>
  <si>
    <r>
      <t xml:space="preserve">TM </t>
    </r>
    <r>
      <rPr>
        <u/>
        <sz val="8"/>
        <color theme="1"/>
        <rFont val="Tahoma"/>
        <family val="2"/>
      </rPr>
      <t>594.800</t>
    </r>
  </si>
  <si>
    <r>
      <t xml:space="preserve">T </t>
    </r>
    <r>
      <rPr>
        <u/>
        <sz val="8"/>
        <color theme="1"/>
        <rFont val="Tahoma"/>
        <family val="2"/>
      </rPr>
      <t>2934.000</t>
    </r>
  </si>
  <si>
    <r>
      <t xml:space="preserve">T </t>
    </r>
    <r>
      <rPr>
        <u/>
        <sz val="8"/>
        <color theme="1"/>
        <rFont val="Tahoma"/>
        <family val="2"/>
      </rPr>
      <t>577.400</t>
    </r>
  </si>
  <si>
    <r>
      <t xml:space="preserve">T </t>
    </r>
    <r>
      <rPr>
        <u/>
        <sz val="8"/>
        <color theme="1"/>
        <rFont val="Tahoma"/>
        <family val="2"/>
      </rPr>
      <t>114.278%</t>
    </r>
  </si>
  <si>
    <r>
      <t xml:space="preserve">TM </t>
    </r>
    <r>
      <rPr>
        <u/>
        <sz val="8"/>
        <color theme="1"/>
        <rFont val="Tahoma"/>
        <family val="2"/>
      </rPr>
      <t>596.100</t>
    </r>
  </si>
  <si>
    <r>
      <t xml:space="preserve">T </t>
    </r>
    <r>
      <rPr>
        <u/>
        <sz val="8"/>
        <color theme="1"/>
        <rFont val="Tahoma"/>
        <family val="2"/>
      </rPr>
      <t>2950.000</t>
    </r>
  </si>
  <si>
    <r>
      <t xml:space="preserve">T </t>
    </r>
    <r>
      <rPr>
        <u/>
        <sz val="8"/>
        <color theme="1"/>
        <rFont val="Tahoma"/>
        <family val="2"/>
      </rPr>
      <t>580.400</t>
    </r>
  </si>
  <si>
    <r>
      <t xml:space="preserve">T </t>
    </r>
    <r>
      <rPr>
        <u/>
        <sz val="8"/>
        <color theme="1"/>
        <rFont val="Tahoma"/>
        <family val="2"/>
      </rPr>
      <t>113.704%</t>
    </r>
  </si>
  <si>
    <r>
      <t xml:space="preserve">TM </t>
    </r>
    <r>
      <rPr>
        <u/>
        <sz val="8"/>
        <color theme="1"/>
        <rFont val="Tahoma"/>
        <family val="2"/>
      </rPr>
      <t>598.400</t>
    </r>
  </si>
  <si>
    <r>
      <t xml:space="preserve">T </t>
    </r>
    <r>
      <rPr>
        <u/>
        <sz val="8"/>
        <color theme="1"/>
        <rFont val="Tahoma"/>
        <family val="2"/>
      </rPr>
      <t>2970.000</t>
    </r>
  </si>
  <si>
    <r>
      <t xml:space="preserve">T </t>
    </r>
    <r>
      <rPr>
        <u/>
        <sz val="8"/>
        <color rgb="FF0000FF"/>
        <rFont val="Tahoma"/>
        <family val="2"/>
      </rPr>
      <t>578.900</t>
    </r>
  </si>
  <si>
    <r>
      <t xml:space="preserve">T </t>
    </r>
    <r>
      <rPr>
        <u/>
        <sz val="8"/>
        <color rgb="FF0000FF"/>
        <rFont val="Tahoma"/>
        <family val="2"/>
      </rPr>
      <t>113.966%</t>
    </r>
  </si>
  <si>
    <r>
      <t xml:space="preserve">TM </t>
    </r>
    <r>
      <rPr>
        <u/>
        <sz val="8"/>
        <color rgb="FF0000FF"/>
        <rFont val="Tahoma"/>
        <family val="2"/>
      </rPr>
      <t>596.400</t>
    </r>
  </si>
  <si>
    <r>
      <t xml:space="preserve">T </t>
    </r>
    <r>
      <rPr>
        <u/>
        <sz val="8"/>
        <color rgb="FF0000FF"/>
        <rFont val="Tahoma"/>
        <family val="2"/>
      </rPr>
      <t>2951.000</t>
    </r>
  </si>
  <si>
    <r>
      <t xml:space="preserve">T </t>
    </r>
    <r>
      <rPr>
        <u/>
        <sz val="8"/>
        <color rgb="FF0000FF"/>
        <rFont val="Tahoma"/>
        <family val="2"/>
      </rPr>
      <t>1.505</t>
    </r>
  </si>
  <si>
    <r>
      <t xml:space="preserve">TM </t>
    </r>
    <r>
      <rPr>
        <u/>
        <sz val="8"/>
        <color rgb="FF0000FF"/>
        <rFont val="Tahoma"/>
        <family val="2"/>
      </rPr>
      <t>1.824</t>
    </r>
  </si>
  <si>
    <r>
      <t xml:space="preserve">T </t>
    </r>
    <r>
      <rPr>
        <u/>
        <sz val="8"/>
        <color rgb="FF0000FF"/>
        <rFont val="Tahoma"/>
        <family val="2"/>
      </rPr>
      <t>18.140</t>
    </r>
  </si>
  <si>
    <r>
      <t xml:space="preserve">T </t>
    </r>
    <r>
      <rPr>
        <u/>
        <sz val="8"/>
        <color rgb="FF0000FF"/>
        <rFont val="Tahoma"/>
        <family val="2"/>
      </rPr>
      <t>0.615</t>
    </r>
  </si>
  <si>
    <r>
      <t xml:space="preserve">T </t>
    </r>
    <r>
      <rPr>
        <u/>
        <sz val="8"/>
        <color theme="1"/>
        <rFont val="Tahoma"/>
        <family val="2"/>
      </rPr>
      <t>111.865%</t>
    </r>
  </si>
  <si>
    <r>
      <t xml:space="preserve">M </t>
    </r>
    <r>
      <rPr>
        <u/>
        <sz val="8"/>
        <color theme="1"/>
        <rFont val="Tahoma"/>
        <family val="2"/>
      </rPr>
      <t>171.500</t>
    </r>
  </si>
  <si>
    <r>
      <t xml:space="preserve">T </t>
    </r>
    <r>
      <rPr>
        <u/>
        <sz val="8"/>
        <color theme="1"/>
        <rFont val="Tahoma"/>
        <family val="2"/>
      </rPr>
      <t>1340.000</t>
    </r>
  </si>
  <si>
    <r>
      <t xml:space="preserve">T </t>
    </r>
    <r>
      <rPr>
        <u/>
        <sz val="8"/>
        <color theme="1"/>
        <rFont val="Tahoma"/>
        <family val="2"/>
      </rPr>
      <t>111.601%</t>
    </r>
  </si>
  <si>
    <r>
      <t xml:space="preserve">M </t>
    </r>
    <r>
      <rPr>
        <u/>
        <sz val="8"/>
        <color theme="1"/>
        <rFont val="Tahoma"/>
        <family val="2"/>
      </rPr>
      <t>171.300</t>
    </r>
  </si>
  <si>
    <r>
      <t xml:space="preserve">T </t>
    </r>
    <r>
      <rPr>
        <u/>
        <sz val="8"/>
        <color theme="1"/>
        <rFont val="Tahoma"/>
        <family val="2"/>
      </rPr>
      <t>1345.000</t>
    </r>
  </si>
  <si>
    <r>
      <t xml:space="preserve">T </t>
    </r>
    <r>
      <rPr>
        <u/>
        <sz val="8"/>
        <color theme="1"/>
        <rFont val="Tahoma"/>
        <family val="2"/>
      </rPr>
      <t>111.292%</t>
    </r>
  </si>
  <si>
    <r>
      <t xml:space="preserve">M </t>
    </r>
    <r>
      <rPr>
        <u/>
        <sz val="8"/>
        <color theme="1"/>
        <rFont val="Tahoma"/>
        <family val="2"/>
      </rPr>
      <t>172.500</t>
    </r>
  </si>
  <si>
    <r>
      <t xml:space="preserve">T </t>
    </r>
    <r>
      <rPr>
        <u/>
        <sz val="8"/>
        <color theme="1"/>
        <rFont val="Tahoma"/>
        <family val="2"/>
      </rPr>
      <t>1348.000</t>
    </r>
  </si>
  <si>
    <r>
      <t xml:space="preserve">T </t>
    </r>
    <r>
      <rPr>
        <u/>
        <sz val="8"/>
        <color rgb="FF0000FF"/>
        <rFont val="Tahoma"/>
        <family val="2"/>
      </rPr>
      <t>111.586%</t>
    </r>
  </si>
  <si>
    <r>
      <t xml:space="preserve">M </t>
    </r>
    <r>
      <rPr>
        <u/>
        <sz val="8"/>
        <color rgb="FF0000FF"/>
        <rFont val="Tahoma"/>
        <family val="2"/>
      </rPr>
      <t>171.800</t>
    </r>
  </si>
  <si>
    <r>
      <t xml:space="preserve">T </t>
    </r>
    <r>
      <rPr>
        <u/>
        <sz val="8"/>
        <color rgb="FF0000FF"/>
        <rFont val="Tahoma"/>
        <family val="2"/>
      </rPr>
      <t>1344.000</t>
    </r>
  </si>
  <si>
    <r>
      <t xml:space="preserve">T </t>
    </r>
    <r>
      <rPr>
        <u/>
        <sz val="8"/>
        <color rgb="FF0000FF"/>
        <rFont val="Tahoma"/>
        <family val="2"/>
      </rPr>
      <t>0.287%</t>
    </r>
  </si>
  <si>
    <r>
      <t xml:space="preserve">M </t>
    </r>
    <r>
      <rPr>
        <u/>
        <sz val="8"/>
        <color rgb="FF0000FF"/>
        <rFont val="Tahoma"/>
        <family val="2"/>
      </rPr>
      <t>0.661</t>
    </r>
  </si>
  <si>
    <r>
      <t xml:space="preserve">T </t>
    </r>
    <r>
      <rPr>
        <u/>
        <sz val="8"/>
        <color rgb="FF0000FF"/>
        <rFont val="Tahoma"/>
        <family val="2"/>
      </rPr>
      <t>4.221</t>
    </r>
  </si>
  <si>
    <r>
      <t xml:space="preserve">M </t>
    </r>
    <r>
      <rPr>
        <u/>
        <sz val="8"/>
        <color rgb="FF0000FF"/>
        <rFont val="Tahoma"/>
        <family val="2"/>
      </rPr>
      <t>0.385</t>
    </r>
  </si>
  <si>
    <r>
      <t xml:space="preserve">T </t>
    </r>
    <r>
      <rPr>
        <u/>
        <sz val="8"/>
        <color theme="1"/>
        <rFont val="Tahoma"/>
        <family val="2"/>
      </rPr>
      <t>102.402%</t>
    </r>
  </si>
  <si>
    <r>
      <t xml:space="preserve">T </t>
    </r>
    <r>
      <rPr>
        <u/>
        <sz val="8"/>
        <color theme="1"/>
        <rFont val="Tahoma"/>
        <family val="2"/>
      </rPr>
      <t>112.617%</t>
    </r>
  </si>
  <si>
    <r>
      <t xml:space="preserve">T </t>
    </r>
    <r>
      <rPr>
        <u/>
        <sz val="8"/>
        <color theme="1"/>
        <rFont val="Tahoma"/>
        <family val="2"/>
      </rPr>
      <t>103.124%</t>
    </r>
  </si>
  <si>
    <r>
      <t xml:space="preserve">T </t>
    </r>
    <r>
      <rPr>
        <u/>
        <sz val="8"/>
        <color theme="1"/>
        <rFont val="Tahoma"/>
        <family val="2"/>
      </rPr>
      <t>112.137%</t>
    </r>
  </si>
  <si>
    <r>
      <t xml:space="preserve">T </t>
    </r>
    <r>
      <rPr>
        <u/>
        <sz val="8"/>
        <color theme="1"/>
        <rFont val="Tahoma"/>
        <family val="2"/>
      </rPr>
      <t>102.969%</t>
    </r>
  </si>
  <si>
    <r>
      <t xml:space="preserve">T </t>
    </r>
    <r>
      <rPr>
        <u/>
        <sz val="8"/>
        <color theme="1"/>
        <rFont val="Tahoma"/>
        <family val="2"/>
      </rPr>
      <t>112.354%</t>
    </r>
  </si>
  <si>
    <r>
      <t xml:space="preserve">T </t>
    </r>
    <r>
      <rPr>
        <u/>
        <sz val="8"/>
        <color rgb="FF0000FF"/>
        <rFont val="Tahoma"/>
        <family val="2"/>
      </rPr>
      <t>102.831%</t>
    </r>
  </si>
  <si>
    <r>
      <t xml:space="preserve">T </t>
    </r>
    <r>
      <rPr>
        <u/>
        <sz val="8"/>
        <color rgb="FF0000FF"/>
        <rFont val="Tahoma"/>
        <family val="2"/>
      </rPr>
      <t>112.369%</t>
    </r>
  </si>
  <si>
    <r>
      <t xml:space="preserve">T </t>
    </r>
    <r>
      <rPr>
        <u/>
        <sz val="8"/>
        <color rgb="FF0000FF"/>
        <rFont val="Tahoma"/>
        <family val="2"/>
      </rPr>
      <t>0.240%</t>
    </r>
  </si>
  <si>
    <r>
      <t xml:space="preserve">T </t>
    </r>
    <r>
      <rPr>
        <u/>
        <sz val="8"/>
        <color rgb="FF0000FF"/>
        <rFont val="Tahoma"/>
        <family val="2"/>
      </rPr>
      <t>0.370</t>
    </r>
  </si>
  <si>
    <r>
      <t>727216</t>
    </r>
    <r>
      <rPr>
        <sz val="7"/>
        <color theme="1"/>
        <rFont val="Tahoma"/>
        <family val="2"/>
      </rPr>
      <t>7/11/2013 10:36:32 PM</t>
    </r>
  </si>
  <si>
    <r>
      <t xml:space="preserve">T </t>
    </r>
    <r>
      <rPr>
        <u/>
        <sz val="8"/>
        <color theme="1"/>
        <rFont val="Tahoma"/>
        <family val="2"/>
      </rPr>
      <t>4675.000</t>
    </r>
  </si>
  <si>
    <r>
      <t xml:space="preserve">T </t>
    </r>
    <r>
      <rPr>
        <u/>
        <sz val="8"/>
        <color theme="1"/>
        <rFont val="Tahoma"/>
        <family val="2"/>
      </rPr>
      <t>11380.000</t>
    </r>
  </si>
  <si>
    <r>
      <t xml:space="preserve">T </t>
    </r>
    <r>
      <rPr>
        <u/>
        <sz val="8"/>
        <color theme="1"/>
        <rFont val="Tahoma"/>
        <family val="2"/>
      </rPr>
      <t>11620.000</t>
    </r>
  </si>
  <si>
    <r>
      <t xml:space="preserve">T </t>
    </r>
    <r>
      <rPr>
        <u/>
        <sz val="8"/>
        <color theme="1"/>
        <rFont val="Tahoma"/>
        <family val="2"/>
      </rPr>
      <t>52420.000</t>
    </r>
  </si>
  <si>
    <r>
      <t xml:space="preserve">T </t>
    </r>
    <r>
      <rPr>
        <u/>
        <sz val="8"/>
        <color theme="1"/>
        <rFont val="Tahoma"/>
        <family val="2"/>
      </rPr>
      <t>5242.000</t>
    </r>
  </si>
  <si>
    <r>
      <t xml:space="preserve">T </t>
    </r>
    <r>
      <rPr>
        <u/>
        <sz val="8"/>
        <color theme="1"/>
        <rFont val="Tahoma"/>
        <family val="2"/>
      </rPr>
      <t>128.457%</t>
    </r>
  </si>
  <si>
    <r>
      <t xml:space="preserve">T </t>
    </r>
    <r>
      <rPr>
        <u/>
        <sz val="8"/>
        <color theme="1"/>
        <rFont val="Tahoma"/>
        <family val="2"/>
      </rPr>
      <t>8468.000</t>
    </r>
  </si>
  <si>
    <r>
      <t xml:space="preserve">TM </t>
    </r>
    <r>
      <rPr>
        <u/>
        <sz val="8"/>
        <color theme="1"/>
        <rFont val="Tahoma"/>
        <family val="2"/>
      </rPr>
      <t>144400.000</t>
    </r>
  </si>
  <si>
    <r>
      <t xml:space="preserve">M </t>
    </r>
    <r>
      <rPr>
        <u/>
        <sz val="8"/>
        <color theme="1"/>
        <rFont val="Tahoma"/>
        <family val="2"/>
      </rPr>
      <t>1493.000</t>
    </r>
  </si>
  <si>
    <r>
      <t xml:space="preserve">T </t>
    </r>
    <r>
      <rPr>
        <u/>
        <sz val="8"/>
        <color theme="1"/>
        <rFont val="Tahoma"/>
        <family val="2"/>
      </rPr>
      <t>4709.000</t>
    </r>
  </si>
  <si>
    <r>
      <t xml:space="preserve">T </t>
    </r>
    <r>
      <rPr>
        <u/>
        <sz val="8"/>
        <color theme="1"/>
        <rFont val="Tahoma"/>
        <family val="2"/>
      </rPr>
      <t>11420.000</t>
    </r>
  </si>
  <si>
    <r>
      <t xml:space="preserve">T </t>
    </r>
    <r>
      <rPr>
        <u/>
        <sz val="8"/>
        <color theme="1"/>
        <rFont val="Tahoma"/>
        <family val="2"/>
      </rPr>
      <t>11720.000</t>
    </r>
  </si>
  <si>
    <r>
      <t xml:space="preserve">T </t>
    </r>
    <r>
      <rPr>
        <u/>
        <sz val="8"/>
        <color theme="1"/>
        <rFont val="Tahoma"/>
        <family val="2"/>
      </rPr>
      <t>52910.000</t>
    </r>
  </si>
  <si>
    <r>
      <t xml:space="preserve">T </t>
    </r>
    <r>
      <rPr>
        <u/>
        <sz val="8"/>
        <color theme="1"/>
        <rFont val="Tahoma"/>
        <family val="2"/>
      </rPr>
      <t>5278.000</t>
    </r>
  </si>
  <si>
    <r>
      <t xml:space="preserve">T </t>
    </r>
    <r>
      <rPr>
        <u/>
        <sz val="8"/>
        <color theme="1"/>
        <rFont val="Tahoma"/>
        <family val="2"/>
      </rPr>
      <t>127.352%</t>
    </r>
  </si>
  <si>
    <r>
      <t xml:space="preserve">T </t>
    </r>
    <r>
      <rPr>
        <u/>
        <sz val="8"/>
        <color theme="1"/>
        <rFont val="Tahoma"/>
        <family val="2"/>
      </rPr>
      <t>8519.000</t>
    </r>
  </si>
  <si>
    <r>
      <t xml:space="preserve">T </t>
    </r>
    <r>
      <rPr>
        <u/>
        <sz val="8"/>
        <color theme="1"/>
        <rFont val="Tahoma"/>
        <family val="2"/>
      </rPr>
      <t>142400.000</t>
    </r>
  </si>
  <si>
    <r>
      <t xml:space="preserve">M </t>
    </r>
    <r>
      <rPr>
        <u/>
        <sz val="8"/>
        <color theme="1"/>
        <rFont val="Tahoma"/>
        <family val="2"/>
      </rPr>
      <t>1494.000</t>
    </r>
  </si>
  <si>
    <r>
      <t xml:space="preserve">T </t>
    </r>
    <r>
      <rPr>
        <u/>
        <sz val="8"/>
        <color theme="1"/>
        <rFont val="Tahoma"/>
        <family val="2"/>
      </rPr>
      <t>4692.000</t>
    </r>
  </si>
  <si>
    <r>
      <t xml:space="preserve">T </t>
    </r>
    <r>
      <rPr>
        <u/>
        <sz val="8"/>
        <color theme="1"/>
        <rFont val="Tahoma"/>
        <family val="2"/>
      </rPr>
      <t>11390.000</t>
    </r>
  </si>
  <si>
    <r>
      <t xml:space="preserve">T </t>
    </r>
    <r>
      <rPr>
        <u/>
        <sz val="8"/>
        <color theme="1"/>
        <rFont val="Tahoma"/>
        <family val="2"/>
      </rPr>
      <t>11690.000</t>
    </r>
  </si>
  <si>
    <r>
      <t xml:space="preserve">T </t>
    </r>
    <r>
      <rPr>
        <u/>
        <sz val="8"/>
        <color theme="1"/>
        <rFont val="Tahoma"/>
        <family val="2"/>
      </rPr>
      <t>52560.000</t>
    </r>
  </si>
  <si>
    <r>
      <t xml:space="preserve">T </t>
    </r>
    <r>
      <rPr>
        <u/>
        <sz val="8"/>
        <color theme="1"/>
        <rFont val="Tahoma"/>
        <family val="2"/>
      </rPr>
      <t>5286.000</t>
    </r>
  </si>
  <si>
    <r>
      <t xml:space="preserve">T </t>
    </r>
    <r>
      <rPr>
        <u/>
        <sz val="8"/>
        <color theme="1"/>
        <rFont val="Tahoma"/>
        <family val="2"/>
      </rPr>
      <t>127.770%</t>
    </r>
  </si>
  <si>
    <r>
      <t xml:space="preserve">T </t>
    </r>
    <r>
      <rPr>
        <u/>
        <sz val="8"/>
        <color theme="1"/>
        <rFont val="Tahoma"/>
        <family val="2"/>
      </rPr>
      <t>8518.000</t>
    </r>
  </si>
  <si>
    <r>
      <t xml:space="preserve">TM </t>
    </r>
    <r>
      <rPr>
        <u/>
        <sz val="8"/>
        <color theme="1"/>
        <rFont val="Tahoma"/>
        <family val="2"/>
      </rPr>
      <t>144900.000</t>
    </r>
  </si>
  <si>
    <r>
      <t xml:space="preserve">M </t>
    </r>
    <r>
      <rPr>
        <u/>
        <sz val="8"/>
        <color theme="1"/>
        <rFont val="Tahoma"/>
        <family val="2"/>
      </rPr>
      <t>1499.000</t>
    </r>
  </si>
  <si>
    <r>
      <t xml:space="preserve">T </t>
    </r>
    <r>
      <rPr>
        <u/>
        <sz val="8"/>
        <color rgb="FF0000FF"/>
        <rFont val="Tahoma"/>
        <family val="2"/>
      </rPr>
      <t>4692.000</t>
    </r>
  </si>
  <si>
    <r>
      <t xml:space="preserve">T </t>
    </r>
    <r>
      <rPr>
        <u/>
        <sz val="8"/>
        <color rgb="FF0000FF"/>
        <rFont val="Tahoma"/>
        <family val="2"/>
      </rPr>
      <t>11400.000</t>
    </r>
  </si>
  <si>
    <r>
      <t xml:space="preserve">T </t>
    </r>
    <r>
      <rPr>
        <u/>
        <sz val="8"/>
        <color rgb="FF0000FF"/>
        <rFont val="Tahoma"/>
        <family val="2"/>
      </rPr>
      <t>11680.000</t>
    </r>
  </si>
  <si>
    <r>
      <t xml:space="preserve">T </t>
    </r>
    <r>
      <rPr>
        <u/>
        <sz val="8"/>
        <color rgb="FF0000FF"/>
        <rFont val="Tahoma"/>
        <family val="2"/>
      </rPr>
      <t>52630.000</t>
    </r>
  </si>
  <si>
    <r>
      <t xml:space="preserve">T </t>
    </r>
    <r>
      <rPr>
        <u/>
        <sz val="8"/>
        <color rgb="FF0000FF"/>
        <rFont val="Tahoma"/>
        <family val="2"/>
      </rPr>
      <t>5269.000</t>
    </r>
  </si>
  <si>
    <r>
      <t xml:space="preserve">T </t>
    </r>
    <r>
      <rPr>
        <u/>
        <sz val="8"/>
        <color rgb="FF0000FF"/>
        <rFont val="Tahoma"/>
        <family val="2"/>
      </rPr>
      <t>127.860%</t>
    </r>
  </si>
  <si>
    <r>
      <t xml:space="preserve">T </t>
    </r>
    <r>
      <rPr>
        <u/>
        <sz val="8"/>
        <color rgb="FF0000FF"/>
        <rFont val="Tahoma"/>
        <family val="2"/>
      </rPr>
      <t>8502.000</t>
    </r>
  </si>
  <si>
    <r>
      <t xml:space="preserve">TM </t>
    </r>
    <r>
      <rPr>
        <u/>
        <sz val="8"/>
        <color rgb="FF0000FF"/>
        <rFont val="Tahoma"/>
        <family val="2"/>
      </rPr>
      <t>143900.000</t>
    </r>
  </si>
  <si>
    <r>
      <t xml:space="preserve">M </t>
    </r>
    <r>
      <rPr>
        <u/>
        <sz val="8"/>
        <color rgb="FF0000FF"/>
        <rFont val="Tahoma"/>
        <family val="2"/>
      </rPr>
      <t>1495.000</t>
    </r>
  </si>
  <si>
    <r>
      <t xml:space="preserve">T </t>
    </r>
    <r>
      <rPr>
        <u/>
        <sz val="8"/>
        <color rgb="FF0000FF"/>
        <rFont val="Tahoma"/>
        <family val="2"/>
      </rPr>
      <t>16.710</t>
    </r>
  </si>
  <si>
    <r>
      <t xml:space="preserve">T </t>
    </r>
    <r>
      <rPr>
        <u/>
        <sz val="8"/>
        <color rgb="FF0000FF"/>
        <rFont val="Tahoma"/>
        <family val="2"/>
      </rPr>
      <t>22.850</t>
    </r>
  </si>
  <si>
    <r>
      <t xml:space="preserve">T </t>
    </r>
    <r>
      <rPr>
        <u/>
        <sz val="8"/>
        <color rgb="FF0000FF"/>
        <rFont val="Tahoma"/>
        <family val="2"/>
      </rPr>
      <t>49.260</t>
    </r>
  </si>
  <si>
    <r>
      <t xml:space="preserve">T </t>
    </r>
    <r>
      <rPr>
        <u/>
        <sz val="8"/>
        <color rgb="FF0000FF"/>
        <rFont val="Tahoma"/>
        <family val="2"/>
      </rPr>
      <t>248.900</t>
    </r>
  </si>
  <si>
    <r>
      <t xml:space="preserve">T </t>
    </r>
    <r>
      <rPr>
        <u/>
        <sz val="8"/>
        <color rgb="FF0000FF"/>
        <rFont val="Tahoma"/>
        <family val="2"/>
      </rPr>
      <t>23.630</t>
    </r>
  </si>
  <si>
    <r>
      <t xml:space="preserve">T </t>
    </r>
    <r>
      <rPr>
        <u/>
        <sz val="8"/>
        <color rgb="FF0000FF"/>
        <rFont val="Tahoma"/>
        <family val="2"/>
      </rPr>
      <t>0.558%</t>
    </r>
  </si>
  <si>
    <r>
      <t xml:space="preserve">T </t>
    </r>
    <r>
      <rPr>
        <u/>
        <sz val="8"/>
        <color rgb="FF0000FF"/>
        <rFont val="Tahoma"/>
        <family val="2"/>
      </rPr>
      <t>28.920</t>
    </r>
  </si>
  <si>
    <r>
      <t xml:space="preserve">TM </t>
    </r>
    <r>
      <rPr>
        <u/>
        <sz val="8"/>
        <color rgb="FF0000FF"/>
        <rFont val="Tahoma"/>
        <family val="2"/>
      </rPr>
      <t>1315.000</t>
    </r>
  </si>
  <si>
    <r>
      <t xml:space="preserve">M </t>
    </r>
    <r>
      <rPr>
        <u/>
        <sz val="8"/>
        <color rgb="FF0000FF"/>
        <rFont val="Tahoma"/>
        <family val="2"/>
      </rPr>
      <t>3.326</t>
    </r>
  </si>
  <si>
    <r>
      <t xml:space="preserve">T </t>
    </r>
    <r>
      <rPr>
        <u/>
        <sz val="8"/>
        <color rgb="FF0000FF"/>
        <rFont val="Tahoma"/>
        <family val="2"/>
      </rPr>
      <t>0.422</t>
    </r>
  </si>
  <si>
    <r>
      <t xml:space="preserve">T </t>
    </r>
    <r>
      <rPr>
        <u/>
        <sz val="8"/>
        <color rgb="FF0000FF"/>
        <rFont val="Tahoma"/>
        <family val="2"/>
      </rPr>
      <t>0.473</t>
    </r>
  </si>
  <si>
    <r>
      <t xml:space="preserve">T </t>
    </r>
    <r>
      <rPr>
        <u/>
        <sz val="8"/>
        <color rgb="FF0000FF"/>
        <rFont val="Tahoma"/>
        <family val="2"/>
      </rPr>
      <t>0.436</t>
    </r>
  </si>
  <si>
    <r>
      <t xml:space="preserve">TM </t>
    </r>
    <r>
      <rPr>
        <u/>
        <sz val="8"/>
        <color rgb="FF0000FF"/>
        <rFont val="Tahoma"/>
        <family val="2"/>
      </rPr>
      <t>0.914</t>
    </r>
  </si>
  <si>
    <r>
      <t xml:space="preserve">M </t>
    </r>
    <r>
      <rPr>
        <u/>
        <sz val="8"/>
        <color rgb="FF0000FF"/>
        <rFont val="Tahoma"/>
        <family val="2"/>
      </rPr>
      <t>0.223</t>
    </r>
  </si>
  <si>
    <r>
      <t xml:space="preserve">T </t>
    </r>
    <r>
      <rPr>
        <u/>
        <sz val="8"/>
        <color theme="1"/>
        <rFont val="Tahoma"/>
        <family val="2"/>
      </rPr>
      <t>311.300</t>
    </r>
  </si>
  <si>
    <r>
      <t xml:space="preserve">T </t>
    </r>
    <r>
      <rPr>
        <u/>
        <sz val="8"/>
        <color theme="1"/>
        <rFont val="Tahoma"/>
        <family val="2"/>
      </rPr>
      <t>115.299%</t>
    </r>
  </si>
  <si>
    <r>
      <t xml:space="preserve">T </t>
    </r>
    <r>
      <rPr>
        <u/>
        <sz val="8"/>
        <color theme="1"/>
        <rFont val="Tahoma"/>
        <family val="2"/>
      </rPr>
      <t>377.900</t>
    </r>
  </si>
  <si>
    <r>
      <t xml:space="preserve">T </t>
    </r>
    <r>
      <rPr>
        <u/>
        <sz val="8"/>
        <color theme="1"/>
        <rFont val="Tahoma"/>
        <family val="2"/>
      </rPr>
      <t>310.400</t>
    </r>
  </si>
  <si>
    <r>
      <t xml:space="preserve">T </t>
    </r>
    <r>
      <rPr>
        <u/>
        <sz val="8"/>
        <color theme="1"/>
        <rFont val="Tahoma"/>
        <family val="2"/>
      </rPr>
      <t>114.371%</t>
    </r>
  </si>
  <si>
    <r>
      <t xml:space="preserve">T </t>
    </r>
    <r>
      <rPr>
        <u/>
        <sz val="8"/>
        <color theme="1"/>
        <rFont val="Tahoma"/>
        <family val="2"/>
      </rPr>
      <t>114.624%</t>
    </r>
  </si>
  <si>
    <r>
      <t xml:space="preserve">T </t>
    </r>
    <r>
      <rPr>
        <u/>
        <sz val="8"/>
        <color theme="1"/>
        <rFont val="Tahoma"/>
        <family val="2"/>
      </rPr>
      <t>378.500</t>
    </r>
  </si>
  <si>
    <r>
      <t xml:space="preserve">T </t>
    </r>
    <r>
      <rPr>
        <u/>
        <sz val="8"/>
        <color rgb="FF0000FF"/>
        <rFont val="Tahoma"/>
        <family val="2"/>
      </rPr>
      <t>297.300</t>
    </r>
  </si>
  <si>
    <r>
      <t xml:space="preserve">T </t>
    </r>
    <r>
      <rPr>
        <u/>
        <sz val="8"/>
        <color rgb="FF0000FF"/>
        <rFont val="Tahoma"/>
        <family val="2"/>
      </rPr>
      <t>114.765%</t>
    </r>
  </si>
  <si>
    <r>
      <t xml:space="preserve">T </t>
    </r>
    <r>
      <rPr>
        <u/>
        <sz val="8"/>
        <color rgb="FF0000FF"/>
        <rFont val="Tahoma"/>
        <family val="2"/>
      </rPr>
      <t>378.100</t>
    </r>
  </si>
  <si>
    <r>
      <t xml:space="preserve">T </t>
    </r>
    <r>
      <rPr>
        <u/>
        <sz val="8"/>
        <color rgb="FF0000FF"/>
        <rFont val="Tahoma"/>
        <family val="2"/>
      </rPr>
      <t>23.430</t>
    </r>
  </si>
  <si>
    <r>
      <t xml:space="preserve">T </t>
    </r>
    <r>
      <rPr>
        <u/>
        <sz val="8"/>
        <color rgb="FF0000FF"/>
        <rFont val="Tahoma"/>
        <family val="2"/>
      </rPr>
      <t>0.480%</t>
    </r>
  </si>
  <si>
    <r>
      <t xml:space="preserve">T </t>
    </r>
    <r>
      <rPr>
        <u/>
        <sz val="8"/>
        <color rgb="FF0000FF"/>
        <rFont val="Tahoma"/>
        <family val="2"/>
      </rPr>
      <t>7.879</t>
    </r>
  </si>
  <si>
    <r>
      <t xml:space="preserve">T </t>
    </r>
    <r>
      <rPr>
        <u/>
        <sz val="8"/>
        <color rgb="FF0000FF"/>
        <rFont val="Tahoma"/>
        <family val="2"/>
      </rPr>
      <t>0.418</t>
    </r>
  </si>
  <si>
    <r>
      <t xml:space="preserve">T </t>
    </r>
    <r>
      <rPr>
        <u/>
        <sz val="8"/>
        <color theme="1"/>
        <rFont val="Tahoma"/>
        <family val="2"/>
      </rPr>
      <t>111.809%</t>
    </r>
  </si>
  <si>
    <r>
      <t xml:space="preserve">T </t>
    </r>
    <r>
      <rPr>
        <u/>
        <sz val="8"/>
        <color theme="1"/>
        <rFont val="Tahoma"/>
        <family val="2"/>
      </rPr>
      <t>112.087%</t>
    </r>
  </si>
  <si>
    <r>
      <t xml:space="preserve">T </t>
    </r>
    <r>
      <rPr>
        <u/>
        <sz val="8"/>
        <color theme="1"/>
        <rFont val="Tahoma"/>
        <family val="2"/>
      </rPr>
      <t>111.833%</t>
    </r>
  </si>
  <si>
    <r>
      <t xml:space="preserve">T </t>
    </r>
    <r>
      <rPr>
        <u/>
        <sz val="8"/>
        <color rgb="FF0000FF"/>
        <rFont val="Tahoma"/>
        <family val="2"/>
      </rPr>
      <t>111.910%</t>
    </r>
  </si>
  <si>
    <r>
      <t xml:space="preserve">T </t>
    </r>
    <r>
      <rPr>
        <u/>
        <sz val="8"/>
        <color theme="1"/>
        <rFont val="Tahoma"/>
        <family val="2"/>
      </rPr>
      <t>94.463%</t>
    </r>
  </si>
  <si>
    <r>
      <t xml:space="preserve">T </t>
    </r>
    <r>
      <rPr>
        <u/>
        <sz val="8"/>
        <color theme="1"/>
        <rFont val="Tahoma"/>
        <family val="2"/>
      </rPr>
      <t>104.149%</t>
    </r>
  </si>
  <si>
    <r>
      <t xml:space="preserve">T </t>
    </r>
    <r>
      <rPr>
        <u/>
        <sz val="8"/>
        <color theme="1"/>
        <rFont val="Tahoma"/>
        <family val="2"/>
      </rPr>
      <t>95.302%</t>
    </r>
  </si>
  <si>
    <r>
      <t xml:space="preserve">T </t>
    </r>
    <r>
      <rPr>
        <u/>
        <sz val="8"/>
        <color theme="1"/>
        <rFont val="Tahoma"/>
        <family val="2"/>
      </rPr>
      <t>103.913%</t>
    </r>
  </si>
  <si>
    <r>
      <t xml:space="preserve">T </t>
    </r>
    <r>
      <rPr>
        <u/>
        <sz val="8"/>
        <color theme="1"/>
        <rFont val="Tahoma"/>
        <family val="2"/>
      </rPr>
      <t>93.787%</t>
    </r>
  </si>
  <si>
    <r>
      <t xml:space="preserve">T </t>
    </r>
    <r>
      <rPr>
        <u/>
        <sz val="8"/>
        <color theme="1"/>
        <rFont val="Tahoma"/>
        <family val="2"/>
      </rPr>
      <t>103.571%</t>
    </r>
  </si>
  <si>
    <r>
      <t xml:space="preserve">T </t>
    </r>
    <r>
      <rPr>
        <u/>
        <sz val="8"/>
        <color rgb="FF0000FF"/>
        <rFont val="Tahoma"/>
        <family val="2"/>
      </rPr>
      <t>94.518%</t>
    </r>
  </si>
  <si>
    <r>
      <t xml:space="preserve">T </t>
    </r>
    <r>
      <rPr>
        <u/>
        <sz val="8"/>
        <color rgb="FF0000FF"/>
        <rFont val="Tahoma"/>
        <family val="2"/>
      </rPr>
      <t>103.878%</t>
    </r>
  </si>
  <si>
    <r>
      <t xml:space="preserve">T </t>
    </r>
    <r>
      <rPr>
        <u/>
        <sz val="8"/>
        <color rgb="FF0000FF"/>
        <rFont val="Tahoma"/>
        <family val="2"/>
      </rPr>
      <t>0.759%</t>
    </r>
  </si>
  <si>
    <r>
      <t xml:space="preserve">T </t>
    </r>
    <r>
      <rPr>
        <u/>
        <sz val="8"/>
        <color rgb="FF0000FF"/>
        <rFont val="Tahoma"/>
        <family val="2"/>
      </rPr>
      <t>0.803</t>
    </r>
  </si>
  <si>
    <r>
      <t>608120</t>
    </r>
    <r>
      <rPr>
        <sz val="7"/>
        <color theme="1"/>
        <rFont val="Tahoma"/>
        <family val="2"/>
      </rPr>
      <t>7/11/2013 10:44:22 PM</t>
    </r>
  </si>
  <si>
    <r>
      <t xml:space="preserve">T </t>
    </r>
    <r>
      <rPr>
        <u/>
        <sz val="8"/>
        <color theme="1"/>
        <rFont val="Tahoma"/>
        <family val="2"/>
      </rPr>
      <t>26650.000</t>
    </r>
  </si>
  <si>
    <r>
      <t xml:space="preserve">T </t>
    </r>
    <r>
      <rPr>
        <u/>
        <sz val="8"/>
        <color theme="1"/>
        <rFont val="Tahoma"/>
        <family val="2"/>
      </rPr>
      <t>3356.000</t>
    </r>
  </si>
  <si>
    <r>
      <t xml:space="preserve">T </t>
    </r>
    <r>
      <rPr>
        <u/>
        <sz val="8"/>
        <color theme="1"/>
        <rFont val="Tahoma"/>
        <family val="2"/>
      </rPr>
      <t>128.711%</t>
    </r>
  </si>
  <si>
    <r>
      <t xml:space="preserve">T </t>
    </r>
    <r>
      <rPr>
        <u/>
        <sz val="8"/>
        <color theme="1"/>
        <rFont val="Tahoma"/>
        <family val="2"/>
      </rPr>
      <t>26710.000</t>
    </r>
  </si>
  <si>
    <r>
      <t xml:space="preserve">T </t>
    </r>
    <r>
      <rPr>
        <u/>
        <sz val="8"/>
        <color theme="1"/>
        <rFont val="Tahoma"/>
        <family val="2"/>
      </rPr>
      <t>3335.000</t>
    </r>
  </si>
  <si>
    <r>
      <t xml:space="preserve">T </t>
    </r>
    <r>
      <rPr>
        <u/>
        <sz val="8"/>
        <color theme="1"/>
        <rFont val="Tahoma"/>
        <family val="2"/>
      </rPr>
      <t>1544.000</t>
    </r>
  </si>
  <si>
    <r>
      <t xml:space="preserve">T </t>
    </r>
    <r>
      <rPr>
        <u/>
        <sz val="8"/>
        <color theme="1"/>
        <rFont val="Tahoma"/>
        <family val="2"/>
      </rPr>
      <t>128.885%</t>
    </r>
  </si>
  <si>
    <r>
      <t xml:space="preserve">T </t>
    </r>
    <r>
      <rPr>
        <u/>
        <sz val="8"/>
        <color theme="1"/>
        <rFont val="Tahoma"/>
        <family val="2"/>
      </rPr>
      <t>26720.000</t>
    </r>
  </si>
  <si>
    <r>
      <t xml:space="preserve">T </t>
    </r>
    <r>
      <rPr>
        <u/>
        <sz val="8"/>
        <color theme="1"/>
        <rFont val="Tahoma"/>
        <family val="2"/>
      </rPr>
      <t>3331.000</t>
    </r>
  </si>
  <si>
    <r>
      <t xml:space="preserve">T </t>
    </r>
    <r>
      <rPr>
        <u/>
        <sz val="8"/>
        <color theme="1"/>
        <rFont val="Tahoma"/>
        <family val="2"/>
      </rPr>
      <t>129.245%</t>
    </r>
  </si>
  <si>
    <r>
      <t xml:space="preserve">T </t>
    </r>
    <r>
      <rPr>
        <u/>
        <sz val="8"/>
        <color rgb="FF0000FF"/>
        <rFont val="Tahoma"/>
        <family val="2"/>
      </rPr>
      <t>26690.000</t>
    </r>
  </si>
  <si>
    <r>
      <t xml:space="preserve">T </t>
    </r>
    <r>
      <rPr>
        <u/>
        <sz val="8"/>
        <color rgb="FF0000FF"/>
        <rFont val="Tahoma"/>
        <family val="2"/>
      </rPr>
      <t>3341.000</t>
    </r>
  </si>
  <si>
    <r>
      <t xml:space="preserve">T </t>
    </r>
    <r>
      <rPr>
        <u/>
        <sz val="8"/>
        <color rgb="FF0000FF"/>
        <rFont val="Tahoma"/>
        <family val="2"/>
      </rPr>
      <t>1541.000</t>
    </r>
  </si>
  <si>
    <r>
      <t xml:space="preserve">T </t>
    </r>
    <r>
      <rPr>
        <u/>
        <sz val="8"/>
        <color rgb="FF0000FF"/>
        <rFont val="Tahoma"/>
        <family val="2"/>
      </rPr>
      <t>128.947%</t>
    </r>
  </si>
  <si>
    <r>
      <t xml:space="preserve">T </t>
    </r>
    <r>
      <rPr>
        <u/>
        <sz val="8"/>
        <color rgb="FF0000FF"/>
        <rFont val="Tahoma"/>
        <family val="2"/>
      </rPr>
      <t>42.350</t>
    </r>
  </si>
  <si>
    <r>
      <t xml:space="preserve">T </t>
    </r>
    <r>
      <rPr>
        <u/>
        <sz val="8"/>
        <color rgb="FF0000FF"/>
        <rFont val="Tahoma"/>
        <family val="2"/>
      </rPr>
      <t>13.410</t>
    </r>
  </si>
  <si>
    <r>
      <t xml:space="preserve">T </t>
    </r>
    <r>
      <rPr>
        <u/>
        <sz val="8"/>
        <color rgb="FF0000FF"/>
        <rFont val="Tahoma"/>
        <family val="2"/>
      </rPr>
      <t>4.356</t>
    </r>
  </si>
  <si>
    <r>
      <t xml:space="preserve">T </t>
    </r>
    <r>
      <rPr>
        <u/>
        <sz val="8"/>
        <color rgb="FF0000FF"/>
        <rFont val="Tahoma"/>
        <family val="2"/>
      </rPr>
      <t>0.272%</t>
    </r>
  </si>
  <si>
    <r>
      <t xml:space="preserve">T </t>
    </r>
    <r>
      <rPr>
        <u/>
        <sz val="8"/>
        <color rgb="FF0000FF"/>
        <rFont val="Tahoma"/>
        <family val="2"/>
      </rPr>
      <t>0.159</t>
    </r>
  </si>
  <si>
    <r>
      <t xml:space="preserve">T </t>
    </r>
    <r>
      <rPr>
        <u/>
        <sz val="8"/>
        <color rgb="FF0000FF"/>
        <rFont val="Tahoma"/>
        <family val="2"/>
      </rPr>
      <t>0.211</t>
    </r>
  </si>
  <si>
    <r>
      <t xml:space="preserve">T </t>
    </r>
    <r>
      <rPr>
        <u/>
        <sz val="8"/>
        <color theme="1"/>
        <rFont val="Tahoma"/>
        <family val="2"/>
      </rPr>
      <t>115.164%</t>
    </r>
  </si>
  <si>
    <r>
      <t xml:space="preserve">T </t>
    </r>
    <r>
      <rPr>
        <u/>
        <sz val="8"/>
        <color theme="1"/>
        <rFont val="Tahoma"/>
        <family val="2"/>
      </rPr>
      <t>113.955%</t>
    </r>
  </si>
  <si>
    <r>
      <t xml:space="preserve">T </t>
    </r>
    <r>
      <rPr>
        <u/>
        <sz val="8"/>
        <color theme="1"/>
        <rFont val="Tahoma"/>
        <family val="2"/>
      </rPr>
      <t>115.032%</t>
    </r>
  </si>
  <si>
    <r>
      <t xml:space="preserve">T </t>
    </r>
    <r>
      <rPr>
        <u/>
        <sz val="8"/>
        <color rgb="FF0000FF"/>
        <rFont val="Tahoma"/>
        <family val="2"/>
      </rPr>
      <t>114.717%</t>
    </r>
  </si>
  <si>
    <r>
      <t xml:space="preserve">T </t>
    </r>
    <r>
      <rPr>
        <u/>
        <sz val="8"/>
        <color rgb="FF0000FF"/>
        <rFont val="Tahoma"/>
        <family val="2"/>
      </rPr>
      <t>0.663%</t>
    </r>
  </si>
  <si>
    <r>
      <t xml:space="preserve">T </t>
    </r>
    <r>
      <rPr>
        <u/>
        <sz val="8"/>
        <color rgb="FF0000FF"/>
        <rFont val="Tahoma"/>
        <family val="2"/>
      </rPr>
      <t>0.578</t>
    </r>
  </si>
  <si>
    <r>
      <t xml:space="preserve">T </t>
    </r>
    <r>
      <rPr>
        <u/>
        <sz val="8"/>
        <color theme="1"/>
        <rFont val="Tahoma"/>
        <family val="2"/>
      </rPr>
      <t>112.141%</t>
    </r>
  </si>
  <si>
    <r>
      <t xml:space="preserve">T </t>
    </r>
    <r>
      <rPr>
        <u/>
        <sz val="8"/>
        <color theme="1"/>
        <rFont val="Tahoma"/>
        <family val="2"/>
      </rPr>
      <t>112.315%</t>
    </r>
  </si>
  <si>
    <r>
      <t xml:space="preserve">T </t>
    </r>
    <r>
      <rPr>
        <u/>
        <sz val="8"/>
        <color theme="1"/>
        <rFont val="Tahoma"/>
        <family val="2"/>
      </rPr>
      <t>112.835%</t>
    </r>
  </si>
  <si>
    <r>
      <t xml:space="preserve">T </t>
    </r>
    <r>
      <rPr>
        <u/>
        <sz val="8"/>
        <color rgb="FF0000FF"/>
        <rFont val="Tahoma"/>
        <family val="2"/>
      </rPr>
      <t>112.430%</t>
    </r>
  </si>
  <si>
    <r>
      <t xml:space="preserve">T </t>
    </r>
    <r>
      <rPr>
        <u/>
        <sz val="8"/>
        <color rgb="FF0000FF"/>
        <rFont val="Tahoma"/>
        <family val="2"/>
      </rPr>
      <t>0.361%</t>
    </r>
  </si>
  <si>
    <r>
      <t xml:space="preserve">T </t>
    </r>
    <r>
      <rPr>
        <u/>
        <sz val="8"/>
        <color theme="1"/>
        <rFont val="Tahoma"/>
        <family val="2"/>
      </rPr>
      <t>90.238%</t>
    </r>
  </si>
  <si>
    <r>
      <t xml:space="preserve">T </t>
    </r>
    <r>
      <rPr>
        <u/>
        <sz val="8"/>
        <color theme="1"/>
        <rFont val="Tahoma"/>
        <family val="2"/>
      </rPr>
      <t>99.995%</t>
    </r>
  </si>
  <si>
    <r>
      <t xml:space="preserve">T </t>
    </r>
    <r>
      <rPr>
        <u/>
        <sz val="8"/>
        <color theme="1"/>
        <rFont val="Tahoma"/>
        <family val="2"/>
      </rPr>
      <t>91.097%</t>
    </r>
  </si>
  <si>
    <r>
      <t xml:space="preserve">T </t>
    </r>
    <r>
      <rPr>
        <u/>
        <sz val="8"/>
        <color theme="1"/>
        <rFont val="Tahoma"/>
        <family val="2"/>
      </rPr>
      <t>100.752%</t>
    </r>
  </si>
  <si>
    <r>
      <t xml:space="preserve">T </t>
    </r>
    <r>
      <rPr>
        <u/>
        <sz val="8"/>
        <color theme="1"/>
        <rFont val="Tahoma"/>
        <family val="2"/>
      </rPr>
      <t>91.274%</t>
    </r>
  </si>
  <si>
    <r>
      <t xml:space="preserve">T </t>
    </r>
    <r>
      <rPr>
        <u/>
        <sz val="8"/>
        <color theme="1"/>
        <rFont val="Tahoma"/>
        <family val="2"/>
      </rPr>
      <t>100.806%</t>
    </r>
  </si>
  <si>
    <r>
      <t xml:space="preserve">T </t>
    </r>
    <r>
      <rPr>
        <u/>
        <sz val="8"/>
        <color rgb="FF0000FF"/>
        <rFont val="Tahoma"/>
        <family val="2"/>
      </rPr>
      <t>90.870%</t>
    </r>
  </si>
  <si>
    <r>
      <t xml:space="preserve">T </t>
    </r>
    <r>
      <rPr>
        <u/>
        <sz val="8"/>
        <color rgb="FF0000FF"/>
        <rFont val="Tahoma"/>
        <family val="2"/>
      </rPr>
      <t>100.518%</t>
    </r>
  </si>
  <si>
    <r>
      <t xml:space="preserve">T </t>
    </r>
    <r>
      <rPr>
        <u/>
        <sz val="8"/>
        <color rgb="FF0000FF"/>
        <rFont val="Tahoma"/>
        <family val="2"/>
      </rPr>
      <t>0.554%</t>
    </r>
  </si>
  <si>
    <r>
      <t xml:space="preserve">T </t>
    </r>
    <r>
      <rPr>
        <u/>
        <sz val="8"/>
        <color rgb="FF0000FF"/>
        <rFont val="Tahoma"/>
        <family val="2"/>
      </rPr>
      <t>0.453%</t>
    </r>
  </si>
  <si>
    <r>
      <t xml:space="preserve">T </t>
    </r>
    <r>
      <rPr>
        <u/>
        <sz val="8"/>
        <color rgb="FF0000FF"/>
        <rFont val="Tahoma"/>
        <family val="2"/>
      </rPr>
      <t>0.610</t>
    </r>
  </si>
  <si>
    <r>
      <t xml:space="preserve">T </t>
    </r>
    <r>
      <rPr>
        <u/>
        <sz val="8"/>
        <color rgb="FF0000FF"/>
        <rFont val="Tahoma"/>
        <family val="2"/>
      </rPr>
      <t>0.451</t>
    </r>
  </si>
  <si>
    <r>
      <t>573122</t>
    </r>
    <r>
      <rPr>
        <sz val="7"/>
        <color theme="1"/>
        <rFont val="Tahoma"/>
        <family val="2"/>
      </rPr>
      <t>7/11/2013 10:52:12 PM</t>
    </r>
  </si>
  <si>
    <r>
      <t xml:space="preserve">T </t>
    </r>
    <r>
      <rPr>
        <u/>
        <sz val="8"/>
        <color theme="1"/>
        <rFont val="Tahoma"/>
        <family val="2"/>
      </rPr>
      <t>21690.000</t>
    </r>
  </si>
  <si>
    <r>
      <t xml:space="preserve">T </t>
    </r>
    <r>
      <rPr>
        <u/>
        <sz val="8"/>
        <color theme="1"/>
        <rFont val="Tahoma"/>
        <family val="2"/>
      </rPr>
      <t>25830.000</t>
    </r>
  </si>
  <si>
    <r>
      <t xml:space="preserve">T </t>
    </r>
    <r>
      <rPr>
        <u/>
        <sz val="8"/>
        <color theme="1"/>
        <rFont val="Tahoma"/>
        <family val="2"/>
      </rPr>
      <t>30230.000</t>
    </r>
  </si>
  <si>
    <r>
      <t xml:space="preserve">TM </t>
    </r>
    <r>
      <rPr>
        <u/>
        <sz val="8"/>
        <color theme="1"/>
        <rFont val="Tahoma"/>
        <family val="2"/>
      </rPr>
      <t>96020.000</t>
    </r>
  </si>
  <si>
    <r>
      <t xml:space="preserve">T </t>
    </r>
    <r>
      <rPr>
        <u/>
        <sz val="8"/>
        <color theme="1"/>
        <rFont val="Tahoma"/>
        <family val="2"/>
      </rPr>
      <t>12910.000</t>
    </r>
  </si>
  <si>
    <r>
      <t xml:space="preserve">TM </t>
    </r>
    <r>
      <rPr>
        <u/>
        <sz val="8"/>
        <color theme="1"/>
        <rFont val="Tahoma"/>
        <family val="2"/>
      </rPr>
      <t>180100.000</t>
    </r>
  </si>
  <si>
    <r>
      <t xml:space="preserve">T </t>
    </r>
    <r>
      <rPr>
        <u/>
        <sz val="8"/>
        <color theme="1"/>
        <rFont val="Tahoma"/>
        <family val="2"/>
      </rPr>
      <t>125.339%</t>
    </r>
  </si>
  <si>
    <r>
      <t xml:space="preserve">T </t>
    </r>
    <r>
      <rPr>
        <u/>
        <sz val="8"/>
        <color theme="1"/>
        <rFont val="Tahoma"/>
        <family val="2"/>
      </rPr>
      <t>8069.000</t>
    </r>
  </si>
  <si>
    <r>
      <t xml:space="preserve">T </t>
    </r>
    <r>
      <rPr>
        <u/>
        <sz val="8"/>
        <color theme="1"/>
        <rFont val="Tahoma"/>
        <family val="2"/>
      </rPr>
      <t>621.700</t>
    </r>
  </si>
  <si>
    <r>
      <t xml:space="preserve">TM </t>
    </r>
    <r>
      <rPr>
        <u/>
        <sz val="8"/>
        <color theme="1"/>
        <rFont val="Tahoma"/>
        <family val="2"/>
      </rPr>
      <t>245000.000</t>
    </r>
  </si>
  <si>
    <r>
      <t xml:space="preserve">M </t>
    </r>
    <r>
      <rPr>
        <u/>
        <sz val="8"/>
        <color theme="1"/>
        <rFont val="Tahoma"/>
        <family val="2"/>
      </rPr>
      <t>1730.000</t>
    </r>
  </si>
  <si>
    <r>
      <t xml:space="preserve">M </t>
    </r>
    <r>
      <rPr>
        <u/>
        <sz val="8"/>
        <color theme="1"/>
        <rFont val="Tahoma"/>
        <family val="2"/>
      </rPr>
      <t>2600.000</t>
    </r>
  </si>
  <si>
    <r>
      <t xml:space="preserve">T </t>
    </r>
    <r>
      <rPr>
        <u/>
        <sz val="8"/>
        <color theme="1"/>
        <rFont val="Tahoma"/>
        <family val="2"/>
      </rPr>
      <t>21810.000</t>
    </r>
  </si>
  <si>
    <r>
      <t xml:space="preserve">T </t>
    </r>
    <r>
      <rPr>
        <u/>
        <sz val="8"/>
        <color theme="1"/>
        <rFont val="Tahoma"/>
        <family val="2"/>
      </rPr>
      <t>25730.000</t>
    </r>
  </si>
  <si>
    <r>
      <t xml:space="preserve">T </t>
    </r>
    <r>
      <rPr>
        <u/>
        <sz val="8"/>
        <color theme="1"/>
        <rFont val="Tahoma"/>
        <family val="2"/>
      </rPr>
      <t>29950.000</t>
    </r>
  </si>
  <si>
    <r>
      <t xml:space="preserve">TM </t>
    </r>
    <r>
      <rPr>
        <u/>
        <sz val="8"/>
        <color theme="1"/>
        <rFont val="Tahoma"/>
        <family val="2"/>
      </rPr>
      <t>96100.000</t>
    </r>
  </si>
  <si>
    <r>
      <t xml:space="preserve">T </t>
    </r>
    <r>
      <rPr>
        <u/>
        <sz val="8"/>
        <color theme="1"/>
        <rFont val="Tahoma"/>
        <family val="2"/>
      </rPr>
      <t>12930.000</t>
    </r>
  </si>
  <si>
    <r>
      <t xml:space="preserve">T </t>
    </r>
    <r>
      <rPr>
        <u/>
        <sz val="8"/>
        <color theme="1"/>
        <rFont val="Tahoma"/>
        <family val="2"/>
      </rPr>
      <t>125.700%</t>
    </r>
  </si>
  <si>
    <r>
      <t xml:space="preserve">T </t>
    </r>
    <r>
      <rPr>
        <u/>
        <sz val="8"/>
        <color theme="1"/>
        <rFont val="Tahoma"/>
        <family val="2"/>
      </rPr>
      <t>8050.000</t>
    </r>
  </si>
  <si>
    <r>
      <t xml:space="preserve">T </t>
    </r>
    <r>
      <rPr>
        <u/>
        <sz val="8"/>
        <color theme="1"/>
        <rFont val="Tahoma"/>
        <family val="2"/>
      </rPr>
      <t>621.000</t>
    </r>
  </si>
  <si>
    <r>
      <t xml:space="preserve">TM </t>
    </r>
    <r>
      <rPr>
        <u/>
        <sz val="8"/>
        <color theme="1"/>
        <rFont val="Tahoma"/>
        <family val="2"/>
      </rPr>
      <t>247300.000</t>
    </r>
  </si>
  <si>
    <r>
      <t xml:space="preserve">M </t>
    </r>
    <r>
      <rPr>
        <u/>
        <sz val="8"/>
        <color theme="1"/>
        <rFont val="Tahoma"/>
        <family val="2"/>
      </rPr>
      <t>1734.000</t>
    </r>
  </si>
  <si>
    <r>
      <t xml:space="preserve">M </t>
    </r>
    <r>
      <rPr>
        <u/>
        <sz val="8"/>
        <color theme="1"/>
        <rFont val="Tahoma"/>
        <family val="2"/>
      </rPr>
      <t>2612.000</t>
    </r>
  </si>
  <si>
    <r>
      <t xml:space="preserve">T </t>
    </r>
    <r>
      <rPr>
        <u/>
        <sz val="8"/>
        <color theme="1"/>
        <rFont val="Tahoma"/>
        <family val="2"/>
      </rPr>
      <t>21840.000</t>
    </r>
  </si>
  <si>
    <r>
      <t xml:space="preserve">T </t>
    </r>
    <r>
      <rPr>
        <u/>
        <sz val="8"/>
        <color theme="1"/>
        <rFont val="Tahoma"/>
        <family val="2"/>
      </rPr>
      <t>25920.000</t>
    </r>
  </si>
  <si>
    <r>
      <t xml:space="preserve">T </t>
    </r>
    <r>
      <rPr>
        <u/>
        <sz val="8"/>
        <color theme="1"/>
        <rFont val="Tahoma"/>
        <family val="2"/>
      </rPr>
      <t>30050.000</t>
    </r>
  </si>
  <si>
    <r>
      <t xml:space="preserve">TM </t>
    </r>
    <r>
      <rPr>
        <u/>
        <sz val="8"/>
        <color theme="1"/>
        <rFont val="Tahoma"/>
        <family val="2"/>
      </rPr>
      <t>95370.000</t>
    </r>
  </si>
  <si>
    <r>
      <t xml:space="preserve">T </t>
    </r>
    <r>
      <rPr>
        <u/>
        <sz val="8"/>
        <color theme="1"/>
        <rFont val="Tahoma"/>
        <family val="2"/>
      </rPr>
      <t>12920.000</t>
    </r>
  </si>
  <si>
    <r>
      <t xml:space="preserve">TM </t>
    </r>
    <r>
      <rPr>
        <u/>
        <sz val="8"/>
        <color theme="1"/>
        <rFont val="Tahoma"/>
        <family val="2"/>
      </rPr>
      <t>181500.000</t>
    </r>
  </si>
  <si>
    <r>
      <t xml:space="preserve">T </t>
    </r>
    <r>
      <rPr>
        <u/>
        <sz val="8"/>
        <color theme="1"/>
        <rFont val="Tahoma"/>
        <family val="2"/>
      </rPr>
      <t>125.813%</t>
    </r>
  </si>
  <si>
    <r>
      <t xml:space="preserve">T </t>
    </r>
    <r>
      <rPr>
        <u/>
        <sz val="8"/>
        <color theme="1"/>
        <rFont val="Tahoma"/>
        <family val="2"/>
      </rPr>
      <t>8070.000</t>
    </r>
  </si>
  <si>
    <r>
      <t xml:space="preserve">TM </t>
    </r>
    <r>
      <rPr>
        <u/>
        <sz val="8"/>
        <color theme="1"/>
        <rFont val="Tahoma"/>
        <family val="2"/>
      </rPr>
      <t>249700.000</t>
    </r>
  </si>
  <si>
    <r>
      <t xml:space="preserve">M </t>
    </r>
    <r>
      <rPr>
        <u/>
        <sz val="8"/>
        <color theme="1"/>
        <rFont val="Tahoma"/>
        <family val="2"/>
      </rPr>
      <t>1705.000</t>
    </r>
  </si>
  <si>
    <r>
      <t xml:space="preserve">M </t>
    </r>
    <r>
      <rPr>
        <u/>
        <sz val="8"/>
        <color theme="1"/>
        <rFont val="Tahoma"/>
        <family val="2"/>
      </rPr>
      <t>2598.000</t>
    </r>
  </si>
  <si>
    <r>
      <t xml:space="preserve">T </t>
    </r>
    <r>
      <rPr>
        <u/>
        <sz val="8"/>
        <color rgb="FF0000FF"/>
        <rFont val="Tahoma"/>
        <family val="2"/>
      </rPr>
      <t>21780.000</t>
    </r>
  </si>
  <si>
    <r>
      <t xml:space="preserve">T </t>
    </r>
    <r>
      <rPr>
        <u/>
        <sz val="8"/>
        <color rgb="FF0000FF"/>
        <rFont val="Tahoma"/>
        <family val="2"/>
      </rPr>
      <t>25830.000</t>
    </r>
  </si>
  <si>
    <r>
      <t xml:space="preserve">T </t>
    </r>
    <r>
      <rPr>
        <u/>
        <sz val="8"/>
        <color rgb="FF0000FF"/>
        <rFont val="Tahoma"/>
        <family val="2"/>
      </rPr>
      <t>30080.000</t>
    </r>
  </si>
  <si>
    <r>
      <t xml:space="preserve">TM </t>
    </r>
    <r>
      <rPr>
        <u/>
        <sz val="8"/>
        <color rgb="FF0000FF"/>
        <rFont val="Tahoma"/>
        <family val="2"/>
      </rPr>
      <t>95830.000</t>
    </r>
  </si>
  <si>
    <r>
      <t xml:space="preserve">T </t>
    </r>
    <r>
      <rPr>
        <u/>
        <sz val="8"/>
        <color rgb="FF0000FF"/>
        <rFont val="Tahoma"/>
        <family val="2"/>
      </rPr>
      <t>12920.000</t>
    </r>
  </si>
  <si>
    <r>
      <t xml:space="preserve">TM </t>
    </r>
    <r>
      <rPr>
        <u/>
        <sz val="8"/>
        <color rgb="FF0000FF"/>
        <rFont val="Tahoma"/>
        <family val="2"/>
      </rPr>
      <t>180600.000</t>
    </r>
  </si>
  <si>
    <r>
      <t xml:space="preserve">T </t>
    </r>
    <r>
      <rPr>
        <u/>
        <sz val="8"/>
        <color rgb="FF0000FF"/>
        <rFont val="Tahoma"/>
        <family val="2"/>
      </rPr>
      <t>125.617%</t>
    </r>
  </si>
  <si>
    <r>
      <t xml:space="preserve">T </t>
    </r>
    <r>
      <rPr>
        <u/>
        <sz val="8"/>
        <color rgb="FF0000FF"/>
        <rFont val="Tahoma"/>
        <family val="2"/>
      </rPr>
      <t>8063.000</t>
    </r>
  </si>
  <si>
    <r>
      <t xml:space="preserve">T </t>
    </r>
    <r>
      <rPr>
        <u/>
        <sz val="8"/>
        <color rgb="FF0000FF"/>
        <rFont val="Tahoma"/>
        <family val="2"/>
      </rPr>
      <t>621.200</t>
    </r>
  </si>
  <si>
    <r>
      <t xml:space="preserve">TM </t>
    </r>
    <r>
      <rPr>
        <u/>
        <sz val="8"/>
        <color rgb="FF0000FF"/>
        <rFont val="Tahoma"/>
        <family val="2"/>
      </rPr>
      <t>247300.000</t>
    </r>
  </si>
  <si>
    <r>
      <t xml:space="preserve">M </t>
    </r>
    <r>
      <rPr>
        <u/>
        <sz val="8"/>
        <color rgb="FF0000FF"/>
        <rFont val="Tahoma"/>
        <family val="2"/>
      </rPr>
      <t>1723.000</t>
    </r>
  </si>
  <si>
    <r>
      <t xml:space="preserve">M </t>
    </r>
    <r>
      <rPr>
        <u/>
        <sz val="8"/>
        <color rgb="FF0000FF"/>
        <rFont val="Tahoma"/>
        <family val="2"/>
      </rPr>
      <t>2603.000</t>
    </r>
  </si>
  <si>
    <r>
      <t xml:space="preserve">T </t>
    </r>
    <r>
      <rPr>
        <u/>
        <sz val="8"/>
        <color rgb="FF0000FF"/>
        <rFont val="Tahoma"/>
        <family val="2"/>
      </rPr>
      <t>75.590</t>
    </r>
  </si>
  <si>
    <r>
      <t xml:space="preserve">T </t>
    </r>
    <r>
      <rPr>
        <u/>
        <sz val="8"/>
        <color rgb="FF0000FF"/>
        <rFont val="Tahoma"/>
        <family val="2"/>
      </rPr>
      <t>94.570</t>
    </r>
  </si>
  <si>
    <r>
      <t xml:space="preserve">T </t>
    </r>
    <r>
      <rPr>
        <u/>
        <sz val="8"/>
        <color rgb="FF0000FF"/>
        <rFont val="Tahoma"/>
        <family val="2"/>
      </rPr>
      <t>138.000</t>
    </r>
  </si>
  <si>
    <r>
      <t xml:space="preserve">TM </t>
    </r>
    <r>
      <rPr>
        <u/>
        <sz val="8"/>
        <color rgb="FF0000FF"/>
        <rFont val="Tahoma"/>
        <family val="2"/>
      </rPr>
      <t>401.500</t>
    </r>
  </si>
  <si>
    <r>
      <t xml:space="preserve">T </t>
    </r>
    <r>
      <rPr>
        <u/>
        <sz val="8"/>
        <color rgb="FF0000FF"/>
        <rFont val="Tahoma"/>
        <family val="2"/>
      </rPr>
      <t>10.900</t>
    </r>
  </si>
  <si>
    <r>
      <t xml:space="preserve">TM </t>
    </r>
    <r>
      <rPr>
        <u/>
        <sz val="8"/>
        <color rgb="FF0000FF"/>
        <rFont val="Tahoma"/>
        <family val="2"/>
      </rPr>
      <t>845.300</t>
    </r>
  </si>
  <si>
    <r>
      <t xml:space="preserve">T </t>
    </r>
    <r>
      <rPr>
        <u/>
        <sz val="8"/>
        <color rgb="FF0000FF"/>
        <rFont val="Tahoma"/>
        <family val="2"/>
      </rPr>
      <t>0.248%</t>
    </r>
  </si>
  <si>
    <r>
      <t xml:space="preserve">T </t>
    </r>
    <r>
      <rPr>
        <u/>
        <sz val="8"/>
        <color rgb="FF0000FF"/>
        <rFont val="Tahoma"/>
        <family val="2"/>
      </rPr>
      <t>11.420</t>
    </r>
  </si>
  <si>
    <r>
      <t xml:space="preserve">TM </t>
    </r>
    <r>
      <rPr>
        <u/>
        <sz val="8"/>
        <color rgb="FF0000FF"/>
        <rFont val="Tahoma"/>
        <family val="2"/>
      </rPr>
      <t>2333.000</t>
    </r>
  </si>
  <si>
    <r>
      <t xml:space="preserve">M </t>
    </r>
    <r>
      <rPr>
        <u/>
        <sz val="8"/>
        <color rgb="FF0000FF"/>
        <rFont val="Tahoma"/>
        <family val="2"/>
      </rPr>
      <t>15.420</t>
    </r>
  </si>
  <si>
    <r>
      <t xml:space="preserve">M </t>
    </r>
    <r>
      <rPr>
        <u/>
        <sz val="8"/>
        <color rgb="FF0000FF"/>
        <rFont val="Tahoma"/>
        <family val="2"/>
      </rPr>
      <t>7.363</t>
    </r>
  </si>
  <si>
    <r>
      <t xml:space="preserve">T </t>
    </r>
    <r>
      <rPr>
        <u/>
        <sz val="8"/>
        <color rgb="FF0000FF"/>
        <rFont val="Tahoma"/>
        <family val="2"/>
      </rPr>
      <t>0.347</t>
    </r>
  </si>
  <si>
    <r>
      <t xml:space="preserve">TM </t>
    </r>
    <r>
      <rPr>
        <u/>
        <sz val="8"/>
        <color rgb="FF0000FF"/>
        <rFont val="Tahoma"/>
        <family val="2"/>
      </rPr>
      <t>0.419</t>
    </r>
  </si>
  <si>
    <r>
      <t xml:space="preserve">T </t>
    </r>
    <r>
      <rPr>
        <u/>
        <sz val="8"/>
        <color rgb="FF0000FF"/>
        <rFont val="Tahoma"/>
        <family val="2"/>
      </rPr>
      <t>0.084</t>
    </r>
  </si>
  <si>
    <r>
      <t xml:space="preserve">TM </t>
    </r>
    <r>
      <rPr>
        <u/>
        <sz val="8"/>
        <color rgb="FF0000FF"/>
        <rFont val="Tahoma"/>
        <family val="2"/>
      </rPr>
      <t>0.468</t>
    </r>
  </si>
  <si>
    <r>
      <t xml:space="preserve">T </t>
    </r>
    <r>
      <rPr>
        <u/>
        <sz val="8"/>
        <color rgb="FF0000FF"/>
        <rFont val="Tahoma"/>
        <family val="2"/>
      </rPr>
      <t>0.061</t>
    </r>
  </si>
  <si>
    <r>
      <t xml:space="preserve">TM </t>
    </r>
    <r>
      <rPr>
        <u/>
        <sz val="8"/>
        <color rgb="FF0000FF"/>
        <rFont val="Tahoma"/>
        <family val="2"/>
      </rPr>
      <t>0.944</t>
    </r>
  </si>
  <si>
    <r>
      <t xml:space="preserve">M </t>
    </r>
    <r>
      <rPr>
        <u/>
        <sz val="8"/>
        <color rgb="FF0000FF"/>
        <rFont val="Tahoma"/>
        <family val="2"/>
      </rPr>
      <t>0.895</t>
    </r>
  </si>
  <si>
    <r>
      <t xml:space="preserve">TM </t>
    </r>
    <r>
      <rPr>
        <u/>
        <sz val="8"/>
        <color theme="1"/>
        <rFont val="Tahoma"/>
        <family val="2"/>
      </rPr>
      <t>1575.000</t>
    </r>
  </si>
  <si>
    <r>
      <t xml:space="preserve">T </t>
    </r>
    <r>
      <rPr>
        <u/>
        <sz val="8"/>
        <color theme="1"/>
        <rFont val="Tahoma"/>
        <family val="2"/>
      </rPr>
      <t>113.783%</t>
    </r>
  </si>
  <si>
    <r>
      <t xml:space="preserve">TM </t>
    </r>
    <r>
      <rPr>
        <u/>
        <sz val="8"/>
        <color theme="1"/>
        <rFont val="Tahoma"/>
        <family val="2"/>
      </rPr>
      <t>1591.000</t>
    </r>
  </si>
  <si>
    <r>
      <t xml:space="preserve">T </t>
    </r>
    <r>
      <rPr>
        <u/>
        <sz val="8"/>
        <color theme="1"/>
        <rFont val="Tahoma"/>
        <family val="2"/>
      </rPr>
      <t>112.468%</t>
    </r>
  </si>
  <si>
    <r>
      <t xml:space="preserve">TM </t>
    </r>
    <r>
      <rPr>
        <u/>
        <sz val="8"/>
        <color theme="1"/>
        <rFont val="Tahoma"/>
        <family val="2"/>
      </rPr>
      <t>1585.000</t>
    </r>
  </si>
  <si>
    <r>
      <t xml:space="preserve">T </t>
    </r>
    <r>
      <rPr>
        <u/>
        <sz val="8"/>
        <color theme="1"/>
        <rFont val="Tahoma"/>
        <family val="2"/>
      </rPr>
      <t>113.220%</t>
    </r>
  </si>
  <si>
    <r>
      <t xml:space="preserve">TM </t>
    </r>
    <r>
      <rPr>
        <u/>
        <sz val="8"/>
        <color rgb="FF0000FF"/>
        <rFont val="Tahoma"/>
        <family val="2"/>
      </rPr>
      <t>1584.000</t>
    </r>
  </si>
  <si>
    <r>
      <t xml:space="preserve">T </t>
    </r>
    <r>
      <rPr>
        <u/>
        <sz val="8"/>
        <color rgb="FF0000FF"/>
        <rFont val="Tahoma"/>
        <family val="2"/>
      </rPr>
      <t>113.157%</t>
    </r>
  </si>
  <si>
    <r>
      <t xml:space="preserve">TM </t>
    </r>
    <r>
      <rPr>
        <u/>
        <sz val="8"/>
        <color rgb="FF0000FF"/>
        <rFont val="Tahoma"/>
        <family val="2"/>
      </rPr>
      <t>8.028</t>
    </r>
  </si>
  <si>
    <r>
      <t xml:space="preserve">T </t>
    </r>
    <r>
      <rPr>
        <u/>
        <sz val="8"/>
        <color rgb="FF0000FF"/>
        <rFont val="Tahoma"/>
        <family val="2"/>
      </rPr>
      <t>0.659%</t>
    </r>
  </si>
  <si>
    <r>
      <t xml:space="preserve">TM </t>
    </r>
    <r>
      <rPr>
        <u/>
        <sz val="8"/>
        <color rgb="FF0000FF"/>
        <rFont val="Tahoma"/>
        <family val="2"/>
      </rPr>
      <t>0.507</t>
    </r>
  </si>
  <si>
    <r>
      <t xml:space="preserve">T </t>
    </r>
    <r>
      <rPr>
        <u/>
        <sz val="8"/>
        <color rgb="FF0000FF"/>
        <rFont val="Tahoma"/>
        <family val="2"/>
      </rPr>
      <t>0.583</t>
    </r>
  </si>
  <si>
    <r>
      <t xml:space="preserve">T </t>
    </r>
    <r>
      <rPr>
        <u/>
        <sz val="8"/>
        <color theme="1"/>
        <rFont val="Tahoma"/>
        <family val="2"/>
      </rPr>
      <t>110.405%</t>
    </r>
  </si>
  <si>
    <r>
      <t xml:space="preserve">M </t>
    </r>
    <r>
      <rPr>
        <u/>
        <sz val="8"/>
        <color theme="1"/>
        <rFont val="Tahoma"/>
        <family val="2"/>
      </rPr>
      <t>138.400</t>
    </r>
  </si>
  <si>
    <r>
      <t xml:space="preserve">T </t>
    </r>
    <r>
      <rPr>
        <u/>
        <sz val="8"/>
        <color theme="1"/>
        <rFont val="Tahoma"/>
        <family val="2"/>
      </rPr>
      <t>1860.000</t>
    </r>
  </si>
  <si>
    <r>
      <t xml:space="preserve">T </t>
    </r>
    <r>
      <rPr>
        <u/>
        <sz val="8"/>
        <color theme="1"/>
        <rFont val="Tahoma"/>
        <family val="2"/>
      </rPr>
      <t>110.688%</t>
    </r>
  </si>
  <si>
    <r>
      <t xml:space="preserve">T </t>
    </r>
    <r>
      <rPr>
        <u/>
        <sz val="8"/>
        <color theme="1"/>
        <rFont val="Tahoma"/>
        <family val="2"/>
      </rPr>
      <t>1843.000</t>
    </r>
  </si>
  <si>
    <r>
      <t xml:space="preserve">M </t>
    </r>
    <r>
      <rPr>
        <u/>
        <sz val="8"/>
        <color theme="1"/>
        <rFont val="Tahoma"/>
        <family val="2"/>
      </rPr>
      <t>138.900</t>
    </r>
  </si>
  <si>
    <r>
      <t xml:space="preserve">T </t>
    </r>
    <r>
      <rPr>
        <u/>
        <sz val="8"/>
        <color theme="1"/>
        <rFont val="Tahoma"/>
        <family val="2"/>
      </rPr>
      <t>1838.000</t>
    </r>
  </si>
  <si>
    <r>
      <t xml:space="preserve">T </t>
    </r>
    <r>
      <rPr>
        <u/>
        <sz val="8"/>
        <color rgb="FF0000FF"/>
        <rFont val="Tahoma"/>
        <family val="2"/>
      </rPr>
      <t>110.621%</t>
    </r>
  </si>
  <si>
    <r>
      <t xml:space="preserve">M </t>
    </r>
    <r>
      <rPr>
        <u/>
        <sz val="8"/>
        <color rgb="FF0000FF"/>
        <rFont val="Tahoma"/>
        <family val="2"/>
      </rPr>
      <t>138.500</t>
    </r>
  </si>
  <si>
    <r>
      <t xml:space="preserve">T </t>
    </r>
    <r>
      <rPr>
        <u/>
        <sz val="8"/>
        <color rgb="FF0000FF"/>
        <rFont val="Tahoma"/>
        <family val="2"/>
      </rPr>
      <t>1847.000</t>
    </r>
  </si>
  <si>
    <r>
      <t xml:space="preserve">T </t>
    </r>
    <r>
      <rPr>
        <u/>
        <sz val="8"/>
        <color rgb="FF0000FF"/>
        <rFont val="Tahoma"/>
        <family val="2"/>
      </rPr>
      <t>0.191%</t>
    </r>
  </si>
  <si>
    <r>
      <t xml:space="preserve">M </t>
    </r>
    <r>
      <rPr>
        <u/>
        <sz val="8"/>
        <color rgb="FF0000FF"/>
        <rFont val="Tahoma"/>
        <family val="2"/>
      </rPr>
      <t>0.312</t>
    </r>
  </si>
  <si>
    <r>
      <t xml:space="preserve">T </t>
    </r>
    <r>
      <rPr>
        <u/>
        <sz val="8"/>
        <color rgb="FF0000FF"/>
        <rFont val="Tahoma"/>
        <family val="2"/>
      </rPr>
      <t>11.610</t>
    </r>
  </si>
  <si>
    <r>
      <t xml:space="preserve">M </t>
    </r>
    <r>
      <rPr>
        <u/>
        <sz val="8"/>
        <color rgb="FF0000FF"/>
        <rFont val="Tahoma"/>
        <family val="2"/>
      </rPr>
      <t>0.225</t>
    </r>
  </si>
  <si>
    <r>
      <t xml:space="preserve">T </t>
    </r>
    <r>
      <rPr>
        <u/>
        <sz val="8"/>
        <color rgb="FF0000FF"/>
        <rFont val="Tahoma"/>
        <family val="2"/>
      </rPr>
      <t>0.629</t>
    </r>
  </si>
  <si>
    <r>
      <t xml:space="preserve">T </t>
    </r>
    <r>
      <rPr>
        <u/>
        <sz val="8"/>
        <color theme="1"/>
        <rFont val="Tahoma"/>
        <family val="2"/>
      </rPr>
      <t>98.272%</t>
    </r>
  </si>
  <si>
    <r>
      <t xml:space="preserve">T </t>
    </r>
    <r>
      <rPr>
        <u/>
        <sz val="8"/>
        <color theme="1"/>
        <rFont val="Tahoma"/>
        <family val="2"/>
      </rPr>
      <t>107.180%</t>
    </r>
  </si>
  <si>
    <r>
      <t xml:space="preserve">T </t>
    </r>
    <r>
      <rPr>
        <u/>
        <sz val="8"/>
        <color theme="1"/>
        <rFont val="Tahoma"/>
        <family val="2"/>
      </rPr>
      <t>98.808%</t>
    </r>
  </si>
  <si>
    <r>
      <t xml:space="preserve">T </t>
    </r>
    <r>
      <rPr>
        <u/>
        <sz val="8"/>
        <color theme="1"/>
        <rFont val="Tahoma"/>
        <family val="2"/>
      </rPr>
      <t>107.956%</t>
    </r>
  </si>
  <si>
    <r>
      <t xml:space="preserve">T </t>
    </r>
    <r>
      <rPr>
        <u/>
        <sz val="8"/>
        <color theme="1"/>
        <rFont val="Tahoma"/>
        <family val="2"/>
      </rPr>
      <t>99.505%</t>
    </r>
  </si>
  <si>
    <r>
      <t xml:space="preserve">T </t>
    </r>
    <r>
      <rPr>
        <u/>
        <sz val="8"/>
        <color theme="1"/>
        <rFont val="Tahoma"/>
        <family val="2"/>
      </rPr>
      <t>109.578%</t>
    </r>
  </si>
  <si>
    <r>
      <t xml:space="preserve">T </t>
    </r>
    <r>
      <rPr>
        <u/>
        <sz val="8"/>
        <color rgb="FF0000FF"/>
        <rFont val="Tahoma"/>
        <family val="2"/>
      </rPr>
      <t>98.862%</t>
    </r>
  </si>
  <si>
    <r>
      <t xml:space="preserve">T </t>
    </r>
    <r>
      <rPr>
        <u/>
        <sz val="8"/>
        <color rgb="FF0000FF"/>
        <rFont val="Tahoma"/>
        <family val="2"/>
      </rPr>
      <t>108.238%</t>
    </r>
  </si>
  <si>
    <r>
      <t xml:space="preserve">T </t>
    </r>
    <r>
      <rPr>
        <u/>
        <sz val="8"/>
        <color rgb="FF0000FF"/>
        <rFont val="Tahoma"/>
        <family val="2"/>
      </rPr>
      <t>0.618%</t>
    </r>
  </si>
  <si>
    <r>
      <t xml:space="preserve">T </t>
    </r>
    <r>
      <rPr>
        <u/>
        <sz val="8"/>
        <color rgb="FF0000FF"/>
        <rFont val="Tahoma"/>
        <family val="2"/>
      </rPr>
      <t>1.224%</t>
    </r>
  </si>
  <si>
    <r>
      <t xml:space="preserve">T </t>
    </r>
    <r>
      <rPr>
        <u/>
        <sz val="8"/>
        <color rgb="FF0000FF"/>
        <rFont val="Tahoma"/>
        <family val="2"/>
      </rPr>
      <t>0.625</t>
    </r>
  </si>
  <si>
    <r>
      <t xml:space="preserve">T </t>
    </r>
    <r>
      <rPr>
        <u/>
        <sz val="8"/>
        <color rgb="FF0000FF"/>
        <rFont val="Tahoma"/>
        <family val="2"/>
      </rPr>
      <t>1.131</t>
    </r>
  </si>
  <si>
    <r>
      <t>573120</t>
    </r>
    <r>
      <rPr>
        <sz val="7"/>
        <color theme="1"/>
        <rFont val="Tahoma"/>
        <family val="2"/>
      </rPr>
      <t>7/11/2013 11:00:02 PM</t>
    </r>
  </si>
  <si>
    <r>
      <t xml:space="preserve">T </t>
    </r>
    <r>
      <rPr>
        <u/>
        <sz val="8"/>
        <color theme="1"/>
        <rFont val="Tahoma"/>
        <family val="2"/>
      </rPr>
      <t>12060.000</t>
    </r>
  </si>
  <si>
    <r>
      <t xml:space="preserve">T </t>
    </r>
    <r>
      <rPr>
        <u/>
        <sz val="8"/>
        <color theme="1"/>
        <rFont val="Tahoma"/>
        <family val="2"/>
      </rPr>
      <t>17370.000</t>
    </r>
  </si>
  <si>
    <r>
      <t xml:space="preserve">T </t>
    </r>
    <r>
      <rPr>
        <u/>
        <sz val="8"/>
        <color theme="1"/>
        <rFont val="Tahoma"/>
        <family val="2"/>
      </rPr>
      <t>15260.000</t>
    </r>
  </si>
  <si>
    <r>
      <t xml:space="preserve">T </t>
    </r>
    <r>
      <rPr>
        <u/>
        <sz val="8"/>
        <color theme="1"/>
        <rFont val="Tahoma"/>
        <family val="2"/>
      </rPr>
      <t>58130.000</t>
    </r>
  </si>
  <si>
    <r>
      <t xml:space="preserve">TM </t>
    </r>
    <r>
      <rPr>
        <u/>
        <sz val="8"/>
        <color theme="1"/>
        <rFont val="Tahoma"/>
        <family val="2"/>
      </rPr>
      <t>102800.000</t>
    </r>
  </si>
  <si>
    <r>
      <t xml:space="preserve">T </t>
    </r>
    <r>
      <rPr>
        <u/>
        <sz val="8"/>
        <color theme="1"/>
        <rFont val="Tahoma"/>
        <family val="2"/>
      </rPr>
      <t>127.063%</t>
    </r>
  </si>
  <si>
    <r>
      <t xml:space="preserve">T </t>
    </r>
    <r>
      <rPr>
        <u/>
        <sz val="8"/>
        <color theme="1"/>
        <rFont val="Tahoma"/>
        <family val="2"/>
      </rPr>
      <t>3971.000</t>
    </r>
  </si>
  <si>
    <r>
      <t xml:space="preserve">T </t>
    </r>
    <r>
      <rPr>
        <u/>
        <sz val="8"/>
        <color theme="1"/>
        <rFont val="Tahoma"/>
        <family val="2"/>
      </rPr>
      <t>326.500</t>
    </r>
  </si>
  <si>
    <r>
      <t xml:space="preserve">T </t>
    </r>
    <r>
      <rPr>
        <u/>
        <sz val="8"/>
        <color theme="1"/>
        <rFont val="Tahoma"/>
        <family val="2"/>
      </rPr>
      <t>127100.000</t>
    </r>
  </si>
  <si>
    <r>
      <t xml:space="preserve">T </t>
    </r>
    <r>
      <rPr>
        <u/>
        <sz val="8"/>
        <color theme="1"/>
        <rFont val="Tahoma"/>
        <family val="2"/>
      </rPr>
      <t>12120.000</t>
    </r>
  </si>
  <si>
    <r>
      <t xml:space="preserve">T </t>
    </r>
    <r>
      <rPr>
        <u/>
        <sz val="8"/>
        <color theme="1"/>
        <rFont val="Tahoma"/>
        <family val="2"/>
      </rPr>
      <t>17460.000</t>
    </r>
  </si>
  <si>
    <r>
      <t xml:space="preserve">T </t>
    </r>
    <r>
      <rPr>
        <u/>
        <sz val="8"/>
        <color theme="1"/>
        <rFont val="Tahoma"/>
        <family val="2"/>
      </rPr>
      <t>15350.000</t>
    </r>
  </si>
  <si>
    <r>
      <t xml:space="preserve">T </t>
    </r>
    <r>
      <rPr>
        <u/>
        <sz val="8"/>
        <color theme="1"/>
        <rFont val="Tahoma"/>
        <family val="2"/>
      </rPr>
      <t>58360.000</t>
    </r>
  </si>
  <si>
    <r>
      <t xml:space="preserve">T </t>
    </r>
    <r>
      <rPr>
        <u/>
        <sz val="8"/>
        <color theme="1"/>
        <rFont val="Tahoma"/>
        <family val="2"/>
      </rPr>
      <t>11760.000</t>
    </r>
  </si>
  <si>
    <r>
      <t xml:space="preserve">TM </t>
    </r>
    <r>
      <rPr>
        <u/>
        <sz val="8"/>
        <color theme="1"/>
        <rFont val="Tahoma"/>
        <family val="2"/>
      </rPr>
      <t>102400.000</t>
    </r>
  </si>
  <si>
    <r>
      <t xml:space="preserve">T </t>
    </r>
    <r>
      <rPr>
        <u/>
        <sz val="8"/>
        <color theme="1"/>
        <rFont val="Tahoma"/>
        <family val="2"/>
      </rPr>
      <t>127.083%</t>
    </r>
  </si>
  <si>
    <r>
      <t xml:space="preserve">T </t>
    </r>
    <r>
      <rPr>
        <u/>
        <sz val="8"/>
        <color theme="1"/>
        <rFont val="Tahoma"/>
        <family val="2"/>
      </rPr>
      <t>3956.000</t>
    </r>
  </si>
  <si>
    <r>
      <t xml:space="preserve">T </t>
    </r>
    <r>
      <rPr>
        <u/>
        <sz val="8"/>
        <color theme="1"/>
        <rFont val="Tahoma"/>
        <family val="2"/>
      </rPr>
      <t>125700.000</t>
    </r>
  </si>
  <si>
    <r>
      <t xml:space="preserve">T </t>
    </r>
    <r>
      <rPr>
        <u/>
        <sz val="8"/>
        <color theme="1"/>
        <rFont val="Tahoma"/>
        <family val="2"/>
      </rPr>
      <t>12110.000</t>
    </r>
  </si>
  <si>
    <r>
      <t xml:space="preserve">T </t>
    </r>
    <r>
      <rPr>
        <u/>
        <sz val="8"/>
        <color theme="1"/>
        <rFont val="Tahoma"/>
        <family val="2"/>
      </rPr>
      <t>17430.000</t>
    </r>
  </si>
  <si>
    <r>
      <t xml:space="preserve">T </t>
    </r>
    <r>
      <rPr>
        <u/>
        <sz val="8"/>
        <color theme="1"/>
        <rFont val="Tahoma"/>
        <family val="2"/>
      </rPr>
      <t>15300.000</t>
    </r>
  </si>
  <si>
    <r>
      <t xml:space="preserve">T </t>
    </r>
    <r>
      <rPr>
        <u/>
        <sz val="8"/>
        <color theme="1"/>
        <rFont val="Tahoma"/>
        <family val="2"/>
      </rPr>
      <t>58120.000</t>
    </r>
  </si>
  <si>
    <r>
      <t xml:space="preserve">T </t>
    </r>
    <r>
      <rPr>
        <u/>
        <sz val="8"/>
        <color theme="1"/>
        <rFont val="Tahoma"/>
        <family val="2"/>
      </rPr>
      <t>11580.000</t>
    </r>
  </si>
  <si>
    <r>
      <t xml:space="preserve">TM </t>
    </r>
    <r>
      <rPr>
        <u/>
        <sz val="8"/>
        <color theme="1"/>
        <rFont val="Tahoma"/>
        <family val="2"/>
      </rPr>
      <t>101400.000</t>
    </r>
  </si>
  <si>
    <r>
      <t xml:space="preserve">T </t>
    </r>
    <r>
      <rPr>
        <u/>
        <sz val="8"/>
        <color theme="1"/>
        <rFont val="Tahoma"/>
        <family val="2"/>
      </rPr>
      <t>127.617%</t>
    </r>
  </si>
  <si>
    <r>
      <t xml:space="preserve">T </t>
    </r>
    <r>
      <rPr>
        <u/>
        <sz val="8"/>
        <color theme="1"/>
        <rFont val="Tahoma"/>
        <family val="2"/>
      </rPr>
      <t>3936.000</t>
    </r>
  </si>
  <si>
    <r>
      <t xml:space="preserve">T </t>
    </r>
    <r>
      <rPr>
        <u/>
        <sz val="8"/>
        <color theme="1"/>
        <rFont val="Tahoma"/>
        <family val="2"/>
      </rPr>
      <t>124900.000</t>
    </r>
  </si>
  <si>
    <r>
      <t xml:space="preserve">T </t>
    </r>
    <r>
      <rPr>
        <u/>
        <sz val="8"/>
        <color rgb="FF0000FF"/>
        <rFont val="Tahoma"/>
        <family val="2"/>
      </rPr>
      <t>12090.000</t>
    </r>
  </si>
  <si>
    <r>
      <t xml:space="preserve">T </t>
    </r>
    <r>
      <rPr>
        <u/>
        <sz val="8"/>
        <color rgb="FF0000FF"/>
        <rFont val="Tahoma"/>
        <family val="2"/>
      </rPr>
      <t>17420.000</t>
    </r>
  </si>
  <si>
    <r>
      <t xml:space="preserve">T </t>
    </r>
    <r>
      <rPr>
        <u/>
        <sz val="8"/>
        <color rgb="FF0000FF"/>
        <rFont val="Tahoma"/>
        <family val="2"/>
      </rPr>
      <t>15300.000</t>
    </r>
  </si>
  <si>
    <r>
      <t xml:space="preserve">T </t>
    </r>
    <r>
      <rPr>
        <u/>
        <sz val="8"/>
        <color rgb="FF0000FF"/>
        <rFont val="Tahoma"/>
        <family val="2"/>
      </rPr>
      <t>58200.000</t>
    </r>
  </si>
  <si>
    <r>
      <t xml:space="preserve">TM </t>
    </r>
    <r>
      <rPr>
        <u/>
        <sz val="8"/>
        <color rgb="FF0000FF"/>
        <rFont val="Tahoma"/>
        <family val="2"/>
      </rPr>
      <t>102200.000</t>
    </r>
  </si>
  <si>
    <r>
      <t xml:space="preserve">T </t>
    </r>
    <r>
      <rPr>
        <u/>
        <sz val="8"/>
        <color rgb="FF0000FF"/>
        <rFont val="Tahoma"/>
        <family val="2"/>
      </rPr>
      <t>127.254%</t>
    </r>
  </si>
  <si>
    <r>
      <t xml:space="preserve">T </t>
    </r>
    <r>
      <rPr>
        <u/>
        <sz val="8"/>
        <color rgb="FF0000FF"/>
        <rFont val="Tahoma"/>
        <family val="2"/>
      </rPr>
      <t>3954.000</t>
    </r>
  </si>
  <si>
    <r>
      <t xml:space="preserve">T </t>
    </r>
    <r>
      <rPr>
        <u/>
        <sz val="8"/>
        <color rgb="FF0000FF"/>
        <rFont val="Tahoma"/>
        <family val="2"/>
      </rPr>
      <t>296.200</t>
    </r>
  </si>
  <si>
    <r>
      <t xml:space="preserve">T </t>
    </r>
    <r>
      <rPr>
        <u/>
        <sz val="8"/>
        <color rgb="FF0000FF"/>
        <rFont val="Tahoma"/>
        <family val="2"/>
      </rPr>
      <t>125900.000</t>
    </r>
  </si>
  <si>
    <r>
      <t xml:space="preserve">T </t>
    </r>
    <r>
      <rPr>
        <u/>
        <sz val="8"/>
        <color rgb="FF0000FF"/>
        <rFont val="Tahoma"/>
        <family val="2"/>
      </rPr>
      <t>46.730</t>
    </r>
  </si>
  <si>
    <r>
      <t xml:space="preserve">T </t>
    </r>
    <r>
      <rPr>
        <u/>
        <sz val="8"/>
        <color rgb="FF0000FF"/>
        <rFont val="Tahoma"/>
        <family val="2"/>
      </rPr>
      <t>41.840</t>
    </r>
  </si>
  <si>
    <r>
      <t xml:space="preserve">T </t>
    </r>
    <r>
      <rPr>
        <u/>
        <sz val="8"/>
        <color rgb="FF0000FF"/>
        <rFont val="Tahoma"/>
        <family val="2"/>
      </rPr>
      <t>132.500</t>
    </r>
  </si>
  <si>
    <r>
      <t xml:space="preserve">T </t>
    </r>
    <r>
      <rPr>
        <u/>
        <sz val="8"/>
        <color rgb="FF0000FF"/>
        <rFont val="Tahoma"/>
        <family val="2"/>
      </rPr>
      <t>89.170</t>
    </r>
  </si>
  <si>
    <r>
      <t xml:space="preserve">TM </t>
    </r>
    <r>
      <rPr>
        <u/>
        <sz val="8"/>
        <color rgb="FF0000FF"/>
        <rFont val="Tahoma"/>
        <family val="2"/>
      </rPr>
      <t>707.300</t>
    </r>
  </si>
  <si>
    <r>
      <t xml:space="preserve">T </t>
    </r>
    <r>
      <rPr>
        <u/>
        <sz val="8"/>
        <color rgb="FF0000FF"/>
        <rFont val="Tahoma"/>
        <family val="2"/>
      </rPr>
      <t>0.314%</t>
    </r>
  </si>
  <si>
    <r>
      <t xml:space="preserve">T </t>
    </r>
    <r>
      <rPr>
        <u/>
        <sz val="8"/>
        <color rgb="FF0000FF"/>
        <rFont val="Tahoma"/>
        <family val="2"/>
      </rPr>
      <t>17.580</t>
    </r>
  </si>
  <si>
    <r>
      <t xml:space="preserve">T </t>
    </r>
    <r>
      <rPr>
        <u/>
        <sz val="8"/>
        <color rgb="FF0000FF"/>
        <rFont val="Tahoma"/>
        <family val="2"/>
      </rPr>
      <t>26.190</t>
    </r>
  </si>
  <si>
    <r>
      <t xml:space="preserve">T </t>
    </r>
    <r>
      <rPr>
        <u/>
        <sz val="8"/>
        <color rgb="FF0000FF"/>
        <rFont val="Tahoma"/>
        <family val="2"/>
      </rPr>
      <t>1086.000</t>
    </r>
  </si>
  <si>
    <r>
      <t xml:space="preserve">T </t>
    </r>
    <r>
      <rPr>
        <u/>
        <sz val="8"/>
        <color rgb="FF0000FF"/>
        <rFont val="Tahoma"/>
        <family val="2"/>
      </rPr>
      <t>0.268</t>
    </r>
  </si>
  <si>
    <r>
      <t xml:space="preserve">T </t>
    </r>
    <r>
      <rPr>
        <u/>
        <sz val="8"/>
        <color rgb="FF0000FF"/>
        <rFont val="Tahoma"/>
        <family val="2"/>
      </rPr>
      <t>0.228</t>
    </r>
  </si>
  <si>
    <r>
      <t xml:space="preserve">T </t>
    </r>
    <r>
      <rPr>
        <u/>
        <sz val="8"/>
        <color rgb="FF0000FF"/>
        <rFont val="Tahoma"/>
        <family val="2"/>
      </rPr>
      <t>0.764</t>
    </r>
  </si>
  <si>
    <r>
      <t xml:space="preserve">TM </t>
    </r>
    <r>
      <rPr>
        <u/>
        <sz val="8"/>
        <color rgb="FF0000FF"/>
        <rFont val="Tahoma"/>
        <family val="2"/>
      </rPr>
      <t>0.692</t>
    </r>
  </si>
  <si>
    <r>
      <t xml:space="preserve">T </t>
    </r>
    <r>
      <rPr>
        <u/>
        <sz val="8"/>
        <color rgb="FF0000FF"/>
        <rFont val="Tahoma"/>
        <family val="2"/>
      </rPr>
      <t>0.247</t>
    </r>
  </si>
  <si>
    <r>
      <t xml:space="preserve">T </t>
    </r>
    <r>
      <rPr>
        <u/>
        <sz val="8"/>
        <color rgb="FF0000FF"/>
        <rFont val="Tahoma"/>
        <family val="2"/>
      </rPr>
      <t>8.842</t>
    </r>
  </si>
  <si>
    <r>
      <t xml:space="preserve">T </t>
    </r>
    <r>
      <rPr>
        <u/>
        <sz val="8"/>
        <color rgb="FF0000FF"/>
        <rFont val="Tahoma"/>
        <family val="2"/>
      </rPr>
      <t>0.862</t>
    </r>
  </si>
  <si>
    <r>
      <t xml:space="preserve">T </t>
    </r>
    <r>
      <rPr>
        <u/>
        <sz val="8"/>
        <color theme="1"/>
        <rFont val="Tahoma"/>
        <family val="2"/>
      </rPr>
      <t>852.400</t>
    </r>
  </si>
  <si>
    <r>
      <t xml:space="preserve">T </t>
    </r>
    <r>
      <rPr>
        <u/>
        <sz val="8"/>
        <color theme="1"/>
        <rFont val="Tahoma"/>
        <family val="2"/>
      </rPr>
      <t>114.101%</t>
    </r>
  </si>
  <si>
    <r>
      <t xml:space="preserve">T </t>
    </r>
    <r>
      <rPr>
        <u/>
        <sz val="8"/>
        <color theme="1"/>
        <rFont val="Tahoma"/>
        <family val="2"/>
      </rPr>
      <t>853.100</t>
    </r>
  </si>
  <si>
    <r>
      <t xml:space="preserve">T </t>
    </r>
    <r>
      <rPr>
        <u/>
        <sz val="8"/>
        <color theme="1"/>
        <rFont val="Tahoma"/>
        <family val="2"/>
      </rPr>
      <t>113.594%</t>
    </r>
  </si>
  <si>
    <r>
      <t xml:space="preserve">T </t>
    </r>
    <r>
      <rPr>
        <u/>
        <sz val="8"/>
        <color theme="1"/>
        <rFont val="Tahoma"/>
        <family val="2"/>
      </rPr>
      <t>853.700</t>
    </r>
  </si>
  <si>
    <r>
      <t xml:space="preserve">T </t>
    </r>
    <r>
      <rPr>
        <u/>
        <sz val="8"/>
        <color theme="1"/>
        <rFont val="Tahoma"/>
        <family val="2"/>
      </rPr>
      <t>113.811%</t>
    </r>
  </si>
  <si>
    <r>
      <t xml:space="preserve">T </t>
    </r>
    <r>
      <rPr>
        <u/>
        <sz val="8"/>
        <color rgb="FF0000FF"/>
        <rFont val="Tahoma"/>
        <family val="2"/>
      </rPr>
      <t>853.100</t>
    </r>
  </si>
  <si>
    <r>
      <t xml:space="preserve">T </t>
    </r>
    <r>
      <rPr>
        <u/>
        <sz val="8"/>
        <color rgb="FF0000FF"/>
        <rFont val="Tahoma"/>
        <family val="2"/>
      </rPr>
      <t>113.836%</t>
    </r>
  </si>
  <si>
    <r>
      <t xml:space="preserve">T </t>
    </r>
    <r>
      <rPr>
        <u/>
        <sz val="8"/>
        <color rgb="FF0000FF"/>
        <rFont val="Tahoma"/>
        <family val="2"/>
      </rPr>
      <t>0.254%</t>
    </r>
  </si>
  <si>
    <r>
      <t xml:space="preserve">T </t>
    </r>
    <r>
      <rPr>
        <u/>
        <sz val="8"/>
        <color rgb="FF0000FF"/>
        <rFont val="Tahoma"/>
        <family val="2"/>
      </rPr>
      <t>0.076</t>
    </r>
  </si>
  <si>
    <r>
      <t xml:space="preserve">T </t>
    </r>
    <r>
      <rPr>
        <u/>
        <sz val="8"/>
        <color rgb="FF0000FF"/>
        <rFont val="Tahoma"/>
        <family val="2"/>
      </rPr>
      <t>0.223</t>
    </r>
  </si>
  <si>
    <r>
      <t xml:space="preserve">T </t>
    </r>
    <r>
      <rPr>
        <u/>
        <sz val="8"/>
        <color theme="1"/>
        <rFont val="Tahoma"/>
        <family val="2"/>
      </rPr>
      <t>111.764%</t>
    </r>
  </si>
  <si>
    <r>
      <t xml:space="preserve">T </t>
    </r>
    <r>
      <rPr>
        <u/>
        <sz val="8"/>
        <color theme="1"/>
        <rFont val="Tahoma"/>
        <family val="2"/>
      </rPr>
      <t>897.000</t>
    </r>
  </si>
  <si>
    <r>
      <t xml:space="preserve">T </t>
    </r>
    <r>
      <rPr>
        <u/>
        <sz val="8"/>
        <color theme="1"/>
        <rFont val="Tahoma"/>
        <family val="2"/>
      </rPr>
      <t>112.368%</t>
    </r>
  </si>
  <si>
    <r>
      <t xml:space="preserve">T </t>
    </r>
    <r>
      <rPr>
        <u/>
        <sz val="8"/>
        <color theme="1"/>
        <rFont val="Tahoma"/>
        <family val="2"/>
      </rPr>
      <t>905.400</t>
    </r>
  </si>
  <si>
    <r>
      <t xml:space="preserve">T </t>
    </r>
    <r>
      <rPr>
        <u/>
        <sz val="8"/>
        <color theme="1"/>
        <rFont val="Tahoma"/>
        <family val="2"/>
      </rPr>
      <t>111.485%</t>
    </r>
  </si>
  <si>
    <r>
      <t xml:space="preserve">T </t>
    </r>
    <r>
      <rPr>
        <u/>
        <sz val="8"/>
        <color theme="1"/>
        <rFont val="Tahoma"/>
        <family val="2"/>
      </rPr>
      <t>908.800</t>
    </r>
  </si>
  <si>
    <r>
      <t xml:space="preserve">T </t>
    </r>
    <r>
      <rPr>
        <u/>
        <sz val="8"/>
        <color rgb="FF0000FF"/>
        <rFont val="Tahoma"/>
        <family val="2"/>
      </rPr>
      <t>111.872%</t>
    </r>
  </si>
  <si>
    <r>
      <t xml:space="preserve">T </t>
    </r>
    <r>
      <rPr>
        <u/>
        <sz val="8"/>
        <color rgb="FF0000FF"/>
        <rFont val="Tahoma"/>
        <family val="2"/>
      </rPr>
      <t>903.800</t>
    </r>
  </si>
  <si>
    <r>
      <t xml:space="preserve">T </t>
    </r>
    <r>
      <rPr>
        <u/>
        <sz val="8"/>
        <color rgb="FF0000FF"/>
        <rFont val="Tahoma"/>
        <family val="2"/>
      </rPr>
      <t>0.451%</t>
    </r>
  </si>
  <si>
    <r>
      <t xml:space="preserve">T </t>
    </r>
    <r>
      <rPr>
        <u/>
        <sz val="8"/>
        <color rgb="FF0000FF"/>
        <rFont val="Tahoma"/>
        <family val="2"/>
      </rPr>
      <t>6.066</t>
    </r>
  </si>
  <si>
    <r>
      <t xml:space="preserve">T </t>
    </r>
    <r>
      <rPr>
        <u/>
        <sz val="8"/>
        <color rgb="FF0000FF"/>
        <rFont val="Tahoma"/>
        <family val="2"/>
      </rPr>
      <t>0.671</t>
    </r>
  </si>
  <si>
    <r>
      <t xml:space="preserve">T </t>
    </r>
    <r>
      <rPr>
        <u/>
        <sz val="8"/>
        <color theme="1"/>
        <rFont val="Tahoma"/>
        <family val="2"/>
      </rPr>
      <t>95.006%</t>
    </r>
  </si>
  <si>
    <r>
      <t xml:space="preserve">T </t>
    </r>
    <r>
      <rPr>
        <u/>
        <sz val="8"/>
        <color theme="1"/>
        <rFont val="Tahoma"/>
        <family val="2"/>
      </rPr>
      <t>104.977%</t>
    </r>
  </si>
  <si>
    <r>
      <t xml:space="preserve">T </t>
    </r>
    <r>
      <rPr>
        <u/>
        <sz val="8"/>
        <color theme="1"/>
        <rFont val="Tahoma"/>
        <family val="2"/>
      </rPr>
      <t>94.797%</t>
    </r>
  </si>
  <si>
    <r>
      <t xml:space="preserve">T </t>
    </r>
    <r>
      <rPr>
        <u/>
        <sz val="8"/>
        <color theme="1"/>
        <rFont val="Tahoma"/>
        <family val="2"/>
      </rPr>
      <t>103.995%</t>
    </r>
  </si>
  <si>
    <r>
      <t xml:space="preserve">T </t>
    </r>
    <r>
      <rPr>
        <u/>
        <sz val="8"/>
        <color theme="1"/>
        <rFont val="Tahoma"/>
        <family val="2"/>
      </rPr>
      <t>96.632%</t>
    </r>
  </si>
  <si>
    <r>
      <t xml:space="preserve">T </t>
    </r>
    <r>
      <rPr>
        <u/>
        <sz val="8"/>
        <color theme="1"/>
        <rFont val="Tahoma"/>
        <family val="2"/>
      </rPr>
      <t>104.596%</t>
    </r>
  </si>
  <si>
    <r>
      <t xml:space="preserve">T </t>
    </r>
    <r>
      <rPr>
        <u/>
        <sz val="8"/>
        <color rgb="FF0000FF"/>
        <rFont val="Tahoma"/>
        <family val="2"/>
      </rPr>
      <t>95.478%</t>
    </r>
  </si>
  <si>
    <r>
      <t xml:space="preserve">T </t>
    </r>
    <r>
      <rPr>
        <u/>
        <sz val="8"/>
        <color rgb="FF0000FF"/>
        <rFont val="Tahoma"/>
        <family val="2"/>
      </rPr>
      <t>104.523%</t>
    </r>
  </si>
  <si>
    <r>
      <t xml:space="preserve">T </t>
    </r>
    <r>
      <rPr>
        <u/>
        <sz val="8"/>
        <color rgb="FF0000FF"/>
        <rFont val="Tahoma"/>
        <family val="2"/>
      </rPr>
      <t>1.005%</t>
    </r>
  </si>
  <si>
    <r>
      <t xml:space="preserve">T </t>
    </r>
    <r>
      <rPr>
        <u/>
        <sz val="8"/>
        <color rgb="FF0000FF"/>
        <rFont val="Tahoma"/>
        <family val="2"/>
      </rPr>
      <t>1.052</t>
    </r>
  </si>
  <si>
    <r>
      <t>573135</t>
    </r>
    <r>
      <rPr>
        <sz val="7"/>
        <color theme="1"/>
        <rFont val="Tahoma"/>
        <family val="2"/>
      </rPr>
      <t>7/11/2013 11:07:52 PM</t>
    </r>
  </si>
  <si>
    <r>
      <t xml:space="preserve">T </t>
    </r>
    <r>
      <rPr>
        <u/>
        <sz val="8"/>
        <color theme="1"/>
        <rFont val="Tahoma"/>
        <family val="2"/>
      </rPr>
      <t>326.400</t>
    </r>
  </si>
  <si>
    <r>
      <t xml:space="preserve">T </t>
    </r>
    <r>
      <rPr>
        <u/>
        <sz val="8"/>
        <color theme="1"/>
        <rFont val="Tahoma"/>
        <family val="2"/>
      </rPr>
      <t>128.686%</t>
    </r>
  </si>
  <si>
    <r>
      <t xml:space="preserve">T </t>
    </r>
    <r>
      <rPr>
        <u/>
        <sz val="8"/>
        <color theme="1"/>
        <rFont val="Tahoma"/>
        <family val="2"/>
      </rPr>
      <t>318.400</t>
    </r>
  </si>
  <si>
    <r>
      <t xml:space="preserve">T </t>
    </r>
    <r>
      <rPr>
        <u/>
        <sz val="8"/>
        <color theme="1"/>
        <rFont val="Tahoma"/>
        <family val="2"/>
      </rPr>
      <t>128.946%</t>
    </r>
  </si>
  <si>
    <r>
      <t xml:space="preserve">T </t>
    </r>
    <r>
      <rPr>
        <u/>
        <sz val="8"/>
        <color theme="1"/>
        <rFont val="Tahoma"/>
        <family val="2"/>
      </rPr>
      <t>324.300</t>
    </r>
  </si>
  <si>
    <r>
      <t xml:space="preserve">T </t>
    </r>
    <r>
      <rPr>
        <u/>
        <sz val="8"/>
        <color theme="1"/>
        <rFont val="Tahoma"/>
        <family val="2"/>
      </rPr>
      <t>128.201%</t>
    </r>
  </si>
  <si>
    <r>
      <t xml:space="preserve">T </t>
    </r>
    <r>
      <rPr>
        <u/>
        <sz val="8"/>
        <color rgb="FF0000FF"/>
        <rFont val="Tahoma"/>
        <family val="2"/>
      </rPr>
      <t>323.000</t>
    </r>
  </si>
  <si>
    <r>
      <t xml:space="preserve">T </t>
    </r>
    <r>
      <rPr>
        <u/>
        <sz val="8"/>
        <color rgb="FF0000FF"/>
        <rFont val="Tahoma"/>
        <family val="2"/>
      </rPr>
      <t>128.611%</t>
    </r>
  </si>
  <si>
    <r>
      <t xml:space="preserve">T </t>
    </r>
    <r>
      <rPr>
        <u/>
        <sz val="8"/>
        <color rgb="FF0000FF"/>
        <rFont val="Tahoma"/>
        <family val="2"/>
      </rPr>
      <t>4.119</t>
    </r>
  </si>
  <si>
    <r>
      <t xml:space="preserve">T </t>
    </r>
    <r>
      <rPr>
        <u/>
        <sz val="8"/>
        <color rgb="FF0000FF"/>
        <rFont val="Tahoma"/>
        <family val="2"/>
      </rPr>
      <t>1.275</t>
    </r>
  </si>
  <si>
    <r>
      <t xml:space="preserve">T </t>
    </r>
    <r>
      <rPr>
        <u/>
        <sz val="8"/>
        <color theme="1"/>
        <rFont val="Tahoma"/>
        <family val="2"/>
      </rPr>
      <t>114.406%</t>
    </r>
  </si>
  <si>
    <r>
      <t xml:space="preserve">T </t>
    </r>
    <r>
      <rPr>
        <u/>
        <sz val="8"/>
        <color theme="1"/>
        <rFont val="Tahoma"/>
        <family val="2"/>
      </rPr>
      <t>114.173%</t>
    </r>
  </si>
  <si>
    <r>
      <t xml:space="preserve">T </t>
    </r>
    <r>
      <rPr>
        <u/>
        <sz val="8"/>
        <color theme="1"/>
        <rFont val="Tahoma"/>
        <family val="2"/>
      </rPr>
      <t>113.726%</t>
    </r>
  </si>
  <si>
    <r>
      <t xml:space="preserve">T </t>
    </r>
    <r>
      <rPr>
        <u/>
        <sz val="8"/>
        <color rgb="FF0000FF"/>
        <rFont val="Tahoma"/>
        <family val="2"/>
      </rPr>
      <t>114.102%</t>
    </r>
  </si>
  <si>
    <r>
      <t xml:space="preserve">T </t>
    </r>
    <r>
      <rPr>
        <u/>
        <sz val="8"/>
        <color rgb="FF0000FF"/>
        <rFont val="Tahoma"/>
        <family val="2"/>
      </rPr>
      <t>0.346%</t>
    </r>
  </si>
  <si>
    <r>
      <t xml:space="preserve">T </t>
    </r>
    <r>
      <rPr>
        <u/>
        <sz val="8"/>
        <color theme="1"/>
        <rFont val="Tahoma"/>
        <family val="2"/>
      </rPr>
      <t>112.161%</t>
    </r>
  </si>
  <si>
    <r>
      <t xml:space="preserve">T </t>
    </r>
    <r>
      <rPr>
        <u/>
        <sz val="8"/>
        <color theme="1"/>
        <rFont val="Tahoma"/>
        <family val="2"/>
      </rPr>
      <t>112.446%</t>
    </r>
  </si>
  <si>
    <r>
      <t xml:space="preserve">T </t>
    </r>
    <r>
      <rPr>
        <u/>
        <sz val="8"/>
        <color theme="1"/>
        <rFont val="Tahoma"/>
        <family val="2"/>
      </rPr>
      <t>111.917%</t>
    </r>
  </si>
  <si>
    <r>
      <t xml:space="preserve">T </t>
    </r>
    <r>
      <rPr>
        <u/>
        <sz val="8"/>
        <color rgb="FF0000FF"/>
        <rFont val="Tahoma"/>
        <family val="2"/>
      </rPr>
      <t>112.174%</t>
    </r>
  </si>
  <si>
    <r>
      <t xml:space="preserve">T </t>
    </r>
    <r>
      <rPr>
        <u/>
        <sz val="8"/>
        <color theme="1"/>
        <rFont val="Tahoma"/>
        <family val="2"/>
      </rPr>
      <t>91.354%</t>
    </r>
  </si>
  <si>
    <r>
      <t xml:space="preserve">T </t>
    </r>
    <r>
      <rPr>
        <u/>
        <sz val="8"/>
        <color theme="1"/>
        <rFont val="Tahoma"/>
        <family val="2"/>
      </rPr>
      <t>101.071%</t>
    </r>
  </si>
  <si>
    <r>
      <t xml:space="preserve">T </t>
    </r>
    <r>
      <rPr>
        <u/>
        <sz val="8"/>
        <color theme="1"/>
        <rFont val="Tahoma"/>
        <family val="2"/>
      </rPr>
      <t>92.417%</t>
    </r>
  </si>
  <si>
    <r>
      <t xml:space="preserve">T </t>
    </r>
    <r>
      <rPr>
        <u/>
        <sz val="8"/>
        <color theme="1"/>
        <rFont val="Tahoma"/>
        <family val="2"/>
      </rPr>
      <t>101.079%</t>
    </r>
  </si>
  <si>
    <r>
      <t xml:space="preserve">T </t>
    </r>
    <r>
      <rPr>
        <u/>
        <sz val="8"/>
        <color theme="1"/>
        <rFont val="Tahoma"/>
        <family val="2"/>
      </rPr>
      <t>92.822%</t>
    </r>
  </si>
  <si>
    <r>
      <t xml:space="preserve">T </t>
    </r>
    <r>
      <rPr>
        <u/>
        <sz val="8"/>
        <color rgb="FF0000FF"/>
        <rFont val="Tahoma"/>
        <family val="2"/>
      </rPr>
      <t>92.198%</t>
    </r>
  </si>
  <si>
    <r>
      <t xml:space="preserve">T </t>
    </r>
    <r>
      <rPr>
        <u/>
        <sz val="8"/>
        <color rgb="FF0000FF"/>
        <rFont val="Tahoma"/>
        <family val="2"/>
      </rPr>
      <t>100.965%</t>
    </r>
  </si>
  <si>
    <r>
      <t xml:space="preserve">T </t>
    </r>
    <r>
      <rPr>
        <u/>
        <sz val="8"/>
        <color rgb="FF0000FF"/>
        <rFont val="Tahoma"/>
        <family val="2"/>
      </rPr>
      <t>0.758%</t>
    </r>
  </si>
  <si>
    <r>
      <t xml:space="preserve">T </t>
    </r>
    <r>
      <rPr>
        <u/>
        <sz val="8"/>
        <color rgb="FF0000FF"/>
        <rFont val="Tahoma"/>
        <family val="2"/>
      </rPr>
      <t>0.822</t>
    </r>
  </si>
  <si>
    <r>
      <t>727286</t>
    </r>
    <r>
      <rPr>
        <sz val="7"/>
        <color theme="1"/>
        <rFont val="Tahoma"/>
        <family val="2"/>
      </rPr>
      <t>7/11/2013 11:15:42 PM</t>
    </r>
  </si>
  <si>
    <r>
      <t xml:space="preserve">T </t>
    </r>
    <r>
      <rPr>
        <u/>
        <sz val="8"/>
        <color theme="1"/>
        <rFont val="Tahoma"/>
        <family val="2"/>
      </rPr>
      <t>3946.000</t>
    </r>
  </si>
  <si>
    <r>
      <t xml:space="preserve">T </t>
    </r>
    <r>
      <rPr>
        <u/>
        <sz val="8"/>
        <color theme="1"/>
        <rFont val="Tahoma"/>
        <family val="2"/>
      </rPr>
      <t>128.145%</t>
    </r>
  </si>
  <si>
    <r>
      <t xml:space="preserve">T </t>
    </r>
    <r>
      <rPr>
        <u/>
        <sz val="8"/>
        <color theme="1"/>
        <rFont val="Tahoma"/>
        <family val="2"/>
      </rPr>
      <t>3967.000</t>
    </r>
  </si>
  <si>
    <r>
      <t xml:space="preserve">T </t>
    </r>
    <r>
      <rPr>
        <u/>
        <sz val="8"/>
        <color theme="1"/>
        <rFont val="Tahoma"/>
        <family val="2"/>
      </rPr>
      <t>816.400</t>
    </r>
  </si>
  <si>
    <r>
      <t xml:space="preserve">T </t>
    </r>
    <r>
      <rPr>
        <u/>
        <sz val="8"/>
        <color theme="1"/>
        <rFont val="Tahoma"/>
        <family val="2"/>
      </rPr>
      <t>128.089%</t>
    </r>
  </si>
  <si>
    <r>
      <t xml:space="preserve">T </t>
    </r>
    <r>
      <rPr>
        <u/>
        <sz val="8"/>
        <color theme="1"/>
        <rFont val="Tahoma"/>
        <family val="2"/>
      </rPr>
      <t>3959.000</t>
    </r>
  </si>
  <si>
    <r>
      <t xml:space="preserve">T </t>
    </r>
    <r>
      <rPr>
        <u/>
        <sz val="8"/>
        <color theme="1"/>
        <rFont val="Tahoma"/>
        <family val="2"/>
      </rPr>
      <t>807.900</t>
    </r>
  </si>
  <si>
    <r>
      <t xml:space="preserve">T </t>
    </r>
    <r>
      <rPr>
        <u/>
        <sz val="8"/>
        <color theme="1"/>
        <rFont val="Tahoma"/>
        <family val="2"/>
      </rPr>
      <t>128.098%</t>
    </r>
  </si>
  <si>
    <r>
      <t xml:space="preserve">T </t>
    </r>
    <r>
      <rPr>
        <u/>
        <sz val="8"/>
        <color rgb="FF0000FF"/>
        <rFont val="Tahoma"/>
        <family val="2"/>
      </rPr>
      <t>3958.000</t>
    </r>
  </si>
  <si>
    <r>
      <t xml:space="preserve">T </t>
    </r>
    <r>
      <rPr>
        <u/>
        <sz val="8"/>
        <color rgb="FF0000FF"/>
        <rFont val="Tahoma"/>
        <family val="2"/>
      </rPr>
      <t>812.400</t>
    </r>
  </si>
  <si>
    <r>
      <t xml:space="preserve">T </t>
    </r>
    <r>
      <rPr>
        <u/>
        <sz val="8"/>
        <color rgb="FF0000FF"/>
        <rFont val="Tahoma"/>
        <family val="2"/>
      </rPr>
      <t>128.111%</t>
    </r>
  </si>
  <si>
    <r>
      <t xml:space="preserve">T </t>
    </r>
    <r>
      <rPr>
        <u/>
        <sz val="8"/>
        <color rgb="FF0000FF"/>
        <rFont val="Tahoma"/>
        <family val="2"/>
      </rPr>
      <t>10.580</t>
    </r>
  </si>
  <si>
    <r>
      <t xml:space="preserve">T </t>
    </r>
    <r>
      <rPr>
        <u/>
        <sz val="8"/>
        <color rgb="FF0000FF"/>
        <rFont val="Tahoma"/>
        <family val="2"/>
      </rPr>
      <t>4.250</t>
    </r>
  </si>
  <si>
    <r>
      <t xml:space="preserve">T </t>
    </r>
    <r>
      <rPr>
        <u/>
        <sz val="8"/>
        <color rgb="FF0000FF"/>
        <rFont val="Tahoma"/>
        <family val="2"/>
      </rPr>
      <t>0.030%</t>
    </r>
  </si>
  <si>
    <r>
      <t xml:space="preserve">T </t>
    </r>
    <r>
      <rPr>
        <u/>
        <sz val="8"/>
        <color rgb="FF0000FF"/>
        <rFont val="Tahoma"/>
        <family val="2"/>
      </rPr>
      <t>0.267</t>
    </r>
  </si>
  <si>
    <r>
      <t xml:space="preserve">T </t>
    </r>
    <r>
      <rPr>
        <u/>
        <sz val="8"/>
        <color rgb="FF0000FF"/>
        <rFont val="Tahoma"/>
        <family val="2"/>
      </rPr>
      <t>0.023</t>
    </r>
  </si>
  <si>
    <r>
      <t xml:space="preserve">T </t>
    </r>
    <r>
      <rPr>
        <u/>
        <sz val="8"/>
        <color theme="1"/>
        <rFont val="Tahoma"/>
        <family val="2"/>
      </rPr>
      <t>114.175%</t>
    </r>
  </si>
  <si>
    <r>
      <t xml:space="preserve">T </t>
    </r>
    <r>
      <rPr>
        <u/>
        <sz val="8"/>
        <color theme="1"/>
        <rFont val="Tahoma"/>
        <family val="2"/>
      </rPr>
      <t>113.746%</t>
    </r>
  </si>
  <si>
    <r>
      <t xml:space="preserve">T </t>
    </r>
    <r>
      <rPr>
        <u/>
        <sz val="8"/>
        <color rgb="FF0000FF"/>
        <rFont val="Tahoma"/>
        <family val="2"/>
      </rPr>
      <t>113.584%</t>
    </r>
  </si>
  <si>
    <r>
      <t xml:space="preserve">T </t>
    </r>
    <r>
      <rPr>
        <u/>
        <sz val="8"/>
        <color rgb="FF0000FF"/>
        <rFont val="Tahoma"/>
        <family val="2"/>
      </rPr>
      <t>0.687%</t>
    </r>
  </si>
  <si>
    <r>
      <t xml:space="preserve">T </t>
    </r>
    <r>
      <rPr>
        <u/>
        <sz val="8"/>
        <color rgb="FF0000FF"/>
        <rFont val="Tahoma"/>
        <family val="2"/>
      </rPr>
      <t>0.605</t>
    </r>
  </si>
  <si>
    <r>
      <t xml:space="preserve">T </t>
    </r>
    <r>
      <rPr>
        <u/>
        <sz val="8"/>
        <color theme="1"/>
        <rFont val="Tahoma"/>
        <family val="2"/>
      </rPr>
      <t>112.221%</t>
    </r>
  </si>
  <si>
    <r>
      <t xml:space="preserve">T </t>
    </r>
    <r>
      <rPr>
        <u/>
        <sz val="8"/>
        <color theme="1"/>
        <rFont val="Tahoma"/>
        <family val="2"/>
      </rPr>
      <t>111.841%</t>
    </r>
  </si>
  <si>
    <r>
      <t xml:space="preserve">T </t>
    </r>
    <r>
      <rPr>
        <u/>
        <sz val="8"/>
        <color theme="1"/>
        <rFont val="Tahoma"/>
        <family val="2"/>
      </rPr>
      <t>110.789%</t>
    </r>
  </si>
  <si>
    <r>
      <t xml:space="preserve">T </t>
    </r>
    <r>
      <rPr>
        <u/>
        <sz val="8"/>
        <color rgb="FF0000FF"/>
        <rFont val="Tahoma"/>
        <family val="2"/>
      </rPr>
      <t>111.617%</t>
    </r>
  </si>
  <si>
    <r>
      <t xml:space="preserve">T </t>
    </r>
    <r>
      <rPr>
        <u/>
        <sz val="8"/>
        <color rgb="FF0000FF"/>
        <rFont val="Tahoma"/>
        <family val="2"/>
      </rPr>
      <t>0.742%</t>
    </r>
  </si>
  <si>
    <r>
      <t xml:space="preserve">T </t>
    </r>
    <r>
      <rPr>
        <u/>
        <sz val="8"/>
        <color rgb="FF0000FF"/>
        <rFont val="Tahoma"/>
        <family val="2"/>
      </rPr>
      <t>0.665</t>
    </r>
  </si>
  <si>
    <r>
      <t xml:space="preserve">T </t>
    </r>
    <r>
      <rPr>
        <u/>
        <sz val="8"/>
        <color theme="1"/>
        <rFont val="Tahoma"/>
        <family val="2"/>
      </rPr>
      <t>91.596%</t>
    </r>
  </si>
  <si>
    <r>
      <t xml:space="preserve">T </t>
    </r>
    <r>
      <rPr>
        <u/>
        <sz val="8"/>
        <color theme="1"/>
        <rFont val="Tahoma"/>
        <family val="2"/>
      </rPr>
      <t>100.347%</t>
    </r>
  </si>
  <si>
    <r>
      <t xml:space="preserve">T </t>
    </r>
    <r>
      <rPr>
        <u/>
        <sz val="8"/>
        <color theme="1"/>
        <rFont val="Tahoma"/>
        <family val="2"/>
      </rPr>
      <t>92.068%</t>
    </r>
  </si>
  <si>
    <r>
      <t xml:space="preserve">T </t>
    </r>
    <r>
      <rPr>
        <u/>
        <sz val="8"/>
        <color theme="1"/>
        <rFont val="Tahoma"/>
        <family val="2"/>
      </rPr>
      <t>100.525%</t>
    </r>
  </si>
  <si>
    <r>
      <t xml:space="preserve">T </t>
    </r>
    <r>
      <rPr>
        <u/>
        <sz val="8"/>
        <color theme="1"/>
        <rFont val="Tahoma"/>
        <family val="2"/>
      </rPr>
      <t>91.881%</t>
    </r>
  </si>
  <si>
    <r>
      <t xml:space="preserve">T </t>
    </r>
    <r>
      <rPr>
        <u/>
        <sz val="8"/>
        <color theme="1"/>
        <rFont val="Tahoma"/>
        <family val="2"/>
      </rPr>
      <t>100.450%</t>
    </r>
  </si>
  <si>
    <r>
      <t xml:space="preserve">T </t>
    </r>
    <r>
      <rPr>
        <u/>
        <sz val="8"/>
        <color rgb="FF0000FF"/>
        <rFont val="Tahoma"/>
        <family val="2"/>
      </rPr>
      <t>91.849%</t>
    </r>
  </si>
  <si>
    <r>
      <t xml:space="preserve">T </t>
    </r>
    <r>
      <rPr>
        <u/>
        <sz val="8"/>
        <color rgb="FF0000FF"/>
        <rFont val="Tahoma"/>
        <family val="2"/>
      </rPr>
      <t>100.441%</t>
    </r>
  </si>
  <si>
    <r>
      <t xml:space="preserve">T </t>
    </r>
    <r>
      <rPr>
        <u/>
        <sz val="8"/>
        <color rgb="FF0000FF"/>
        <rFont val="Tahoma"/>
        <family val="2"/>
      </rPr>
      <t>0.237%</t>
    </r>
  </si>
  <si>
    <r>
      <t xml:space="preserve">T </t>
    </r>
    <r>
      <rPr>
        <u/>
        <sz val="8"/>
        <color rgb="FF0000FF"/>
        <rFont val="Tahoma"/>
        <family val="2"/>
      </rPr>
      <t>0.089%</t>
    </r>
  </si>
  <si>
    <r>
      <t xml:space="preserve">T </t>
    </r>
    <r>
      <rPr>
        <u/>
        <sz val="8"/>
        <color rgb="FF0000FF"/>
        <rFont val="Tahoma"/>
        <family val="2"/>
      </rPr>
      <t>0.089</t>
    </r>
  </si>
  <si>
    <r>
      <t>727283</t>
    </r>
    <r>
      <rPr>
        <sz val="7"/>
        <color theme="1"/>
        <rFont val="Tahoma"/>
        <family val="2"/>
      </rPr>
      <t>7/11/2013 11:23:33 PM</t>
    </r>
  </si>
  <si>
    <r>
      <t xml:space="preserve">T </t>
    </r>
    <r>
      <rPr>
        <u/>
        <sz val="8"/>
        <color theme="1"/>
        <rFont val="Tahoma"/>
        <family val="2"/>
      </rPr>
      <t>9524.000</t>
    </r>
  </si>
  <si>
    <r>
      <t xml:space="preserve">T </t>
    </r>
    <r>
      <rPr>
        <u/>
        <sz val="8"/>
        <color theme="1"/>
        <rFont val="Tahoma"/>
        <family val="2"/>
      </rPr>
      <t>17950.000</t>
    </r>
  </si>
  <si>
    <r>
      <t xml:space="preserve">T </t>
    </r>
    <r>
      <rPr>
        <u/>
        <sz val="8"/>
        <color theme="1"/>
        <rFont val="Tahoma"/>
        <family val="2"/>
      </rPr>
      <t>22930.000</t>
    </r>
  </si>
  <si>
    <r>
      <t xml:space="preserve">TM </t>
    </r>
    <r>
      <rPr>
        <u/>
        <sz val="8"/>
        <color theme="1"/>
        <rFont val="Tahoma"/>
        <family val="2"/>
      </rPr>
      <t>177500.000</t>
    </r>
  </si>
  <si>
    <r>
      <t xml:space="preserve">T </t>
    </r>
    <r>
      <rPr>
        <u/>
        <sz val="8"/>
        <color theme="1"/>
        <rFont val="Tahoma"/>
        <family val="2"/>
      </rPr>
      <t>20930.000</t>
    </r>
  </si>
  <si>
    <r>
      <t xml:space="preserve">TM </t>
    </r>
    <r>
      <rPr>
        <u/>
        <sz val="8"/>
        <color theme="1"/>
        <rFont val="Tahoma"/>
        <family val="2"/>
      </rPr>
      <t>190300.000</t>
    </r>
  </si>
  <si>
    <r>
      <t xml:space="preserve">T </t>
    </r>
    <r>
      <rPr>
        <u/>
        <sz val="8"/>
        <color theme="1"/>
        <rFont val="Tahoma"/>
        <family val="2"/>
      </rPr>
      <t>129.275%</t>
    </r>
  </si>
  <si>
    <r>
      <t xml:space="preserve">T </t>
    </r>
    <r>
      <rPr>
        <u/>
        <sz val="8"/>
        <color theme="1"/>
        <rFont val="Tahoma"/>
        <family val="2"/>
      </rPr>
      <t>40300.000</t>
    </r>
  </si>
  <si>
    <r>
      <t xml:space="preserve">T </t>
    </r>
    <r>
      <rPr>
        <u/>
        <sz val="8"/>
        <color theme="1"/>
        <rFont val="Tahoma"/>
        <family val="2"/>
      </rPr>
      <t>1537.000</t>
    </r>
  </si>
  <si>
    <r>
      <t xml:space="preserve">TM </t>
    </r>
    <r>
      <rPr>
        <u/>
        <sz val="8"/>
        <color theme="1"/>
        <rFont val="Tahoma"/>
        <family val="2"/>
      </rPr>
      <t>455000.000</t>
    </r>
  </si>
  <si>
    <r>
      <t xml:space="preserve">TM </t>
    </r>
    <r>
      <rPr>
        <u/>
        <sz val="8"/>
        <color theme="1"/>
        <rFont val="Tahoma"/>
        <family val="2"/>
      </rPr>
      <t>2508.000</t>
    </r>
  </si>
  <si>
    <r>
      <t xml:space="preserve">TM </t>
    </r>
    <r>
      <rPr>
        <u/>
        <sz val="8"/>
        <color theme="1"/>
        <rFont val="Tahoma"/>
        <family val="2"/>
      </rPr>
      <t>11550.000</t>
    </r>
  </si>
  <si>
    <r>
      <t xml:space="preserve">T </t>
    </r>
    <r>
      <rPr>
        <u/>
        <sz val="8"/>
        <color theme="1"/>
        <rFont val="Tahoma"/>
        <family val="2"/>
      </rPr>
      <t>9608.000</t>
    </r>
  </si>
  <si>
    <r>
      <t xml:space="preserve">T </t>
    </r>
    <r>
      <rPr>
        <u/>
        <sz val="8"/>
        <color theme="1"/>
        <rFont val="Tahoma"/>
        <family val="2"/>
      </rPr>
      <t>18110.000</t>
    </r>
  </si>
  <si>
    <r>
      <t xml:space="preserve">T </t>
    </r>
    <r>
      <rPr>
        <u/>
        <sz val="8"/>
        <color theme="1"/>
        <rFont val="Tahoma"/>
        <family val="2"/>
      </rPr>
      <t>23040.000</t>
    </r>
  </si>
  <si>
    <r>
      <t xml:space="preserve">TM </t>
    </r>
    <r>
      <rPr>
        <u/>
        <sz val="8"/>
        <color theme="1"/>
        <rFont val="Tahoma"/>
        <family val="2"/>
      </rPr>
      <t>176000.000</t>
    </r>
  </si>
  <si>
    <r>
      <t xml:space="preserve">TM </t>
    </r>
    <r>
      <rPr>
        <u/>
        <sz val="8"/>
        <color theme="1"/>
        <rFont val="Tahoma"/>
        <family val="2"/>
      </rPr>
      <t>186100.000</t>
    </r>
  </si>
  <si>
    <r>
      <t xml:space="preserve">T </t>
    </r>
    <r>
      <rPr>
        <u/>
        <sz val="8"/>
        <color theme="1"/>
        <rFont val="Tahoma"/>
        <family val="2"/>
      </rPr>
      <t>129.281%</t>
    </r>
  </si>
  <si>
    <r>
      <t xml:space="preserve">T </t>
    </r>
    <r>
      <rPr>
        <u/>
        <sz val="8"/>
        <color theme="1"/>
        <rFont val="Tahoma"/>
        <family val="2"/>
      </rPr>
      <t>40610.000</t>
    </r>
  </si>
  <si>
    <r>
      <t xml:space="preserve">T </t>
    </r>
    <r>
      <rPr>
        <u/>
        <sz val="8"/>
        <color theme="1"/>
        <rFont val="Tahoma"/>
        <family val="2"/>
      </rPr>
      <t>1541.000</t>
    </r>
  </si>
  <si>
    <r>
      <t xml:space="preserve">TM </t>
    </r>
    <r>
      <rPr>
        <u/>
        <sz val="8"/>
        <color theme="1"/>
        <rFont val="Tahoma"/>
        <family val="2"/>
      </rPr>
      <t>447000.000</t>
    </r>
  </si>
  <si>
    <r>
      <t xml:space="preserve">TM </t>
    </r>
    <r>
      <rPr>
        <u/>
        <sz val="8"/>
        <color theme="1"/>
        <rFont val="Tahoma"/>
        <family val="2"/>
      </rPr>
      <t>2499.000</t>
    </r>
  </si>
  <si>
    <r>
      <t xml:space="preserve">TM </t>
    </r>
    <r>
      <rPr>
        <u/>
        <sz val="8"/>
        <color theme="1"/>
        <rFont val="Tahoma"/>
        <family val="2"/>
      </rPr>
      <t>11500.000</t>
    </r>
  </si>
  <si>
    <r>
      <t xml:space="preserve">T </t>
    </r>
    <r>
      <rPr>
        <u/>
        <sz val="8"/>
        <color theme="1"/>
        <rFont val="Tahoma"/>
        <family val="2"/>
      </rPr>
      <t>9555.000</t>
    </r>
  </si>
  <si>
    <r>
      <t xml:space="preserve">T </t>
    </r>
    <r>
      <rPr>
        <u/>
        <sz val="8"/>
        <color theme="1"/>
        <rFont val="Tahoma"/>
        <family val="2"/>
      </rPr>
      <t>18090.000</t>
    </r>
  </si>
  <si>
    <r>
      <t xml:space="preserve">T </t>
    </r>
    <r>
      <rPr>
        <u/>
        <sz val="8"/>
        <color theme="1"/>
        <rFont val="Tahoma"/>
        <family val="2"/>
      </rPr>
      <t>22800.000</t>
    </r>
  </si>
  <si>
    <r>
      <t xml:space="preserve">TM </t>
    </r>
    <r>
      <rPr>
        <u/>
        <sz val="8"/>
        <color theme="1"/>
        <rFont val="Tahoma"/>
        <family val="2"/>
      </rPr>
      <t>175200.000</t>
    </r>
  </si>
  <si>
    <r>
      <t xml:space="preserve">T </t>
    </r>
    <r>
      <rPr>
        <u/>
        <sz val="8"/>
        <color theme="1"/>
        <rFont val="Tahoma"/>
        <family val="2"/>
      </rPr>
      <t>20840.000</t>
    </r>
  </si>
  <si>
    <r>
      <t xml:space="preserve">TM </t>
    </r>
    <r>
      <rPr>
        <u/>
        <sz val="8"/>
        <color theme="1"/>
        <rFont val="Tahoma"/>
        <family val="2"/>
      </rPr>
      <t>188400.000</t>
    </r>
  </si>
  <si>
    <r>
      <t xml:space="preserve">T </t>
    </r>
    <r>
      <rPr>
        <u/>
        <sz val="8"/>
        <color theme="1"/>
        <rFont val="Tahoma"/>
        <family val="2"/>
      </rPr>
      <t>129.509%</t>
    </r>
  </si>
  <si>
    <r>
      <t xml:space="preserve">T </t>
    </r>
    <r>
      <rPr>
        <u/>
        <sz val="8"/>
        <color theme="1"/>
        <rFont val="Tahoma"/>
        <family val="2"/>
      </rPr>
      <t>40450.000</t>
    </r>
  </si>
  <si>
    <r>
      <t xml:space="preserve">T </t>
    </r>
    <r>
      <rPr>
        <u/>
        <sz val="8"/>
        <color theme="1"/>
        <rFont val="Tahoma"/>
        <family val="2"/>
      </rPr>
      <t>1534.000</t>
    </r>
  </si>
  <si>
    <r>
      <t xml:space="preserve">TM </t>
    </r>
    <r>
      <rPr>
        <u/>
        <sz val="8"/>
        <color theme="1"/>
        <rFont val="Tahoma"/>
        <family val="2"/>
      </rPr>
      <t>449900.000</t>
    </r>
  </si>
  <si>
    <r>
      <t xml:space="preserve">TM </t>
    </r>
    <r>
      <rPr>
        <u/>
        <sz val="8"/>
        <color theme="1"/>
        <rFont val="Tahoma"/>
        <family val="2"/>
      </rPr>
      <t>2509.000</t>
    </r>
  </si>
  <si>
    <r>
      <t xml:space="preserve">TM </t>
    </r>
    <r>
      <rPr>
        <u/>
        <sz val="8"/>
        <color theme="1"/>
        <rFont val="Tahoma"/>
        <family val="2"/>
      </rPr>
      <t>11570.000</t>
    </r>
  </si>
  <si>
    <r>
      <t xml:space="preserve">T </t>
    </r>
    <r>
      <rPr>
        <u/>
        <sz val="8"/>
        <color rgb="FF0000FF"/>
        <rFont val="Tahoma"/>
        <family val="2"/>
      </rPr>
      <t>9562.000</t>
    </r>
  </si>
  <si>
    <r>
      <t xml:space="preserve">T </t>
    </r>
    <r>
      <rPr>
        <u/>
        <sz val="8"/>
        <color rgb="FF0000FF"/>
        <rFont val="Tahoma"/>
        <family val="2"/>
      </rPr>
      <t>18050.000</t>
    </r>
  </si>
  <si>
    <r>
      <t xml:space="preserve">T </t>
    </r>
    <r>
      <rPr>
        <u/>
        <sz val="8"/>
        <color rgb="FF0000FF"/>
        <rFont val="Tahoma"/>
        <family val="2"/>
      </rPr>
      <t>22920.000</t>
    </r>
  </si>
  <si>
    <r>
      <t xml:space="preserve">TM </t>
    </r>
    <r>
      <rPr>
        <u/>
        <sz val="8"/>
        <color rgb="FF0000FF"/>
        <rFont val="Tahoma"/>
        <family val="2"/>
      </rPr>
      <t>176300.000</t>
    </r>
  </si>
  <si>
    <r>
      <t xml:space="preserve">T </t>
    </r>
    <r>
      <rPr>
        <u/>
        <sz val="8"/>
        <color rgb="FF0000FF"/>
        <rFont val="Tahoma"/>
        <family val="2"/>
      </rPr>
      <t>20900.000</t>
    </r>
  </si>
  <si>
    <r>
      <t xml:space="preserve">TM </t>
    </r>
    <r>
      <rPr>
        <u/>
        <sz val="8"/>
        <color rgb="FF0000FF"/>
        <rFont val="Tahoma"/>
        <family val="2"/>
      </rPr>
      <t>188300.000</t>
    </r>
  </si>
  <si>
    <r>
      <t xml:space="preserve">T </t>
    </r>
    <r>
      <rPr>
        <u/>
        <sz val="8"/>
        <color rgb="FF0000FF"/>
        <rFont val="Tahoma"/>
        <family val="2"/>
      </rPr>
      <t>129.355%</t>
    </r>
  </si>
  <si>
    <r>
      <t xml:space="preserve">T </t>
    </r>
    <r>
      <rPr>
        <u/>
        <sz val="8"/>
        <color rgb="FF0000FF"/>
        <rFont val="Tahoma"/>
        <family val="2"/>
      </rPr>
      <t>40450.000</t>
    </r>
  </si>
  <si>
    <r>
      <t xml:space="preserve">TM </t>
    </r>
    <r>
      <rPr>
        <u/>
        <sz val="8"/>
        <color rgb="FF0000FF"/>
        <rFont val="Tahoma"/>
        <family val="2"/>
      </rPr>
      <t>450700.000</t>
    </r>
  </si>
  <si>
    <r>
      <t xml:space="preserve">TM </t>
    </r>
    <r>
      <rPr>
        <u/>
        <sz val="8"/>
        <color rgb="FF0000FF"/>
        <rFont val="Tahoma"/>
        <family val="2"/>
      </rPr>
      <t>2505.000</t>
    </r>
  </si>
  <si>
    <r>
      <t xml:space="preserve">TM </t>
    </r>
    <r>
      <rPr>
        <u/>
        <sz val="8"/>
        <color rgb="FF0000FF"/>
        <rFont val="Tahoma"/>
        <family val="2"/>
      </rPr>
      <t>11540.000</t>
    </r>
  </si>
  <si>
    <r>
      <t xml:space="preserve">T </t>
    </r>
    <r>
      <rPr>
        <u/>
        <sz val="8"/>
        <color rgb="FF0000FF"/>
        <rFont val="Tahoma"/>
        <family val="2"/>
      </rPr>
      <t>42.670</t>
    </r>
  </si>
  <si>
    <r>
      <t xml:space="preserve">T </t>
    </r>
    <r>
      <rPr>
        <u/>
        <sz val="8"/>
        <color rgb="FF0000FF"/>
        <rFont val="Tahoma"/>
        <family val="2"/>
      </rPr>
      <t>89.150</t>
    </r>
  </si>
  <si>
    <r>
      <t xml:space="preserve">T </t>
    </r>
    <r>
      <rPr>
        <u/>
        <sz val="8"/>
        <color rgb="FF0000FF"/>
        <rFont val="Tahoma"/>
        <family val="2"/>
      </rPr>
      <t>121.800</t>
    </r>
  </si>
  <si>
    <r>
      <t xml:space="preserve">TM </t>
    </r>
    <r>
      <rPr>
        <u/>
        <sz val="8"/>
        <color rgb="FF0000FF"/>
        <rFont val="Tahoma"/>
        <family val="2"/>
      </rPr>
      <t>1159.000</t>
    </r>
  </si>
  <si>
    <r>
      <t xml:space="preserve">T </t>
    </r>
    <r>
      <rPr>
        <u/>
        <sz val="8"/>
        <color rgb="FF0000FF"/>
        <rFont val="Tahoma"/>
        <family val="2"/>
      </rPr>
      <t>50.920</t>
    </r>
  </si>
  <si>
    <r>
      <t xml:space="preserve">TM </t>
    </r>
    <r>
      <rPr>
        <u/>
        <sz val="8"/>
        <color rgb="FF0000FF"/>
        <rFont val="Tahoma"/>
        <family val="2"/>
      </rPr>
      <t>2067.000</t>
    </r>
  </si>
  <si>
    <r>
      <t xml:space="preserve">T </t>
    </r>
    <r>
      <rPr>
        <u/>
        <sz val="8"/>
        <color rgb="FF0000FF"/>
        <rFont val="Tahoma"/>
        <family val="2"/>
      </rPr>
      <t>0.134%</t>
    </r>
  </si>
  <si>
    <r>
      <t xml:space="preserve">T </t>
    </r>
    <r>
      <rPr>
        <u/>
        <sz val="8"/>
        <color rgb="FF0000FF"/>
        <rFont val="Tahoma"/>
        <family val="2"/>
      </rPr>
      <t>156.100</t>
    </r>
  </si>
  <si>
    <r>
      <t xml:space="preserve">T </t>
    </r>
    <r>
      <rPr>
        <u/>
        <sz val="8"/>
        <color rgb="FF0000FF"/>
        <rFont val="Tahoma"/>
        <family val="2"/>
      </rPr>
      <t>3.382</t>
    </r>
  </si>
  <si>
    <r>
      <t xml:space="preserve">TM </t>
    </r>
    <r>
      <rPr>
        <u/>
        <sz val="8"/>
        <color rgb="FF0000FF"/>
        <rFont val="Tahoma"/>
        <family val="2"/>
      </rPr>
      <t>4041.000</t>
    </r>
  </si>
  <si>
    <r>
      <t xml:space="preserve">TM </t>
    </r>
    <r>
      <rPr>
        <u/>
        <sz val="8"/>
        <color rgb="FF0000FF"/>
        <rFont val="Tahoma"/>
        <family val="2"/>
      </rPr>
      <t>5.606</t>
    </r>
  </si>
  <si>
    <r>
      <t xml:space="preserve">TM </t>
    </r>
    <r>
      <rPr>
        <u/>
        <sz val="8"/>
        <color rgb="FF0000FF"/>
        <rFont val="Tahoma"/>
        <family val="2"/>
      </rPr>
      <t>33.200</t>
    </r>
  </si>
  <si>
    <r>
      <t xml:space="preserve">T </t>
    </r>
    <r>
      <rPr>
        <u/>
        <sz val="8"/>
        <color rgb="FF0000FF"/>
        <rFont val="Tahoma"/>
        <family val="2"/>
      </rPr>
      <t>0.531</t>
    </r>
  </si>
  <si>
    <r>
      <t xml:space="preserve">TM </t>
    </r>
    <r>
      <rPr>
        <u/>
        <sz val="8"/>
        <color rgb="FF0000FF"/>
        <rFont val="Tahoma"/>
        <family val="2"/>
      </rPr>
      <t>0.658</t>
    </r>
  </si>
  <si>
    <r>
      <t xml:space="preserve">T </t>
    </r>
    <r>
      <rPr>
        <u/>
        <sz val="8"/>
        <color rgb="FF0000FF"/>
        <rFont val="Tahoma"/>
        <family val="2"/>
      </rPr>
      <t>0.244</t>
    </r>
  </si>
  <si>
    <r>
      <t xml:space="preserve">TM </t>
    </r>
    <r>
      <rPr>
        <u/>
        <sz val="8"/>
        <color rgb="FF0000FF"/>
        <rFont val="Tahoma"/>
        <family val="2"/>
      </rPr>
      <t>1.098</t>
    </r>
  </si>
  <si>
    <r>
      <t xml:space="preserve">T </t>
    </r>
    <r>
      <rPr>
        <u/>
        <sz val="8"/>
        <color rgb="FF0000FF"/>
        <rFont val="Tahoma"/>
        <family val="2"/>
      </rPr>
      <t>0.103</t>
    </r>
  </si>
  <si>
    <r>
      <t xml:space="preserve">TM </t>
    </r>
    <r>
      <rPr>
        <u/>
        <sz val="8"/>
        <color rgb="FF0000FF"/>
        <rFont val="Tahoma"/>
        <family val="2"/>
      </rPr>
      <t>0.897</t>
    </r>
  </si>
  <si>
    <r>
      <t xml:space="preserve">TM </t>
    </r>
    <r>
      <rPr>
        <u/>
        <sz val="8"/>
        <color rgb="FF0000FF"/>
        <rFont val="Tahoma"/>
        <family val="2"/>
      </rPr>
      <t>0.224</t>
    </r>
  </si>
  <si>
    <r>
      <t xml:space="preserve">T </t>
    </r>
    <r>
      <rPr>
        <u/>
        <sz val="8"/>
        <color theme="1"/>
        <rFont val="Tahoma"/>
        <family val="2"/>
      </rPr>
      <t>1159.000</t>
    </r>
  </si>
  <si>
    <r>
      <t xml:space="preserve">T </t>
    </r>
    <r>
      <rPr>
        <u/>
        <sz val="8"/>
        <color theme="1"/>
        <rFont val="Tahoma"/>
        <family val="2"/>
      </rPr>
      <t>114.455%</t>
    </r>
  </si>
  <si>
    <r>
      <t xml:space="preserve">TM </t>
    </r>
    <r>
      <rPr>
        <u/>
        <sz val="8"/>
        <color theme="1"/>
        <rFont val="Tahoma"/>
        <family val="2"/>
      </rPr>
      <t>1696.000</t>
    </r>
  </si>
  <si>
    <r>
      <t xml:space="preserve">T </t>
    </r>
    <r>
      <rPr>
        <u/>
        <sz val="8"/>
        <color theme="1"/>
        <rFont val="Tahoma"/>
        <family val="2"/>
      </rPr>
      <t>1158.000</t>
    </r>
  </si>
  <si>
    <r>
      <t xml:space="preserve">T </t>
    </r>
    <r>
      <rPr>
        <u/>
        <sz val="8"/>
        <color theme="1"/>
        <rFont val="Tahoma"/>
        <family val="2"/>
      </rPr>
      <t>114.523%</t>
    </r>
  </si>
  <si>
    <r>
      <t xml:space="preserve">TM </t>
    </r>
    <r>
      <rPr>
        <u/>
        <sz val="8"/>
        <color theme="1"/>
        <rFont val="Tahoma"/>
        <family val="2"/>
      </rPr>
      <t>1698.000</t>
    </r>
  </si>
  <si>
    <r>
      <t xml:space="preserve">T </t>
    </r>
    <r>
      <rPr>
        <u/>
        <sz val="8"/>
        <color theme="1"/>
        <rFont val="Tahoma"/>
        <family val="2"/>
      </rPr>
      <t>114.561%</t>
    </r>
  </si>
  <si>
    <r>
      <t xml:space="preserve">T </t>
    </r>
    <r>
      <rPr>
        <u/>
        <sz val="8"/>
        <color rgb="FF0000FF"/>
        <rFont val="Tahoma"/>
        <family val="2"/>
      </rPr>
      <t>1159.000</t>
    </r>
  </si>
  <si>
    <r>
      <t xml:space="preserve">T </t>
    </r>
    <r>
      <rPr>
        <u/>
        <sz val="8"/>
        <color rgb="FF0000FF"/>
        <rFont val="Tahoma"/>
        <family val="2"/>
      </rPr>
      <t>114.513%</t>
    </r>
  </si>
  <si>
    <r>
      <t xml:space="preserve">TM </t>
    </r>
    <r>
      <rPr>
        <u/>
        <sz val="8"/>
        <color rgb="FF0000FF"/>
        <rFont val="Tahoma"/>
        <family val="2"/>
      </rPr>
      <t>1697.000</t>
    </r>
  </si>
  <si>
    <r>
      <t xml:space="preserve">T </t>
    </r>
    <r>
      <rPr>
        <u/>
        <sz val="8"/>
        <color rgb="FF0000FF"/>
        <rFont val="Tahoma"/>
        <family val="2"/>
      </rPr>
      <t>0.053%</t>
    </r>
  </si>
  <si>
    <r>
      <t xml:space="preserve">TM </t>
    </r>
    <r>
      <rPr>
        <u/>
        <sz val="8"/>
        <color rgb="FF0000FF"/>
        <rFont val="Tahoma"/>
        <family val="2"/>
      </rPr>
      <t>1.500</t>
    </r>
  </si>
  <si>
    <r>
      <t xml:space="preserve">T </t>
    </r>
    <r>
      <rPr>
        <u/>
        <sz val="8"/>
        <color rgb="FF0000FF"/>
        <rFont val="Tahoma"/>
        <family val="2"/>
      </rPr>
      <t>0.047</t>
    </r>
  </si>
  <si>
    <r>
      <t xml:space="preserve">TM </t>
    </r>
    <r>
      <rPr>
        <u/>
        <sz val="8"/>
        <color rgb="FF0000FF"/>
        <rFont val="Tahoma"/>
        <family val="2"/>
      </rPr>
      <t>0.088</t>
    </r>
  </si>
  <si>
    <r>
      <t xml:space="preserve">T </t>
    </r>
    <r>
      <rPr>
        <u/>
        <sz val="8"/>
        <color theme="1"/>
        <rFont val="Tahoma"/>
        <family val="2"/>
      </rPr>
      <t>111.605%</t>
    </r>
  </si>
  <si>
    <r>
      <t xml:space="preserve">M </t>
    </r>
    <r>
      <rPr>
        <u/>
        <sz val="8"/>
        <color theme="1"/>
        <rFont val="Tahoma"/>
        <family val="2"/>
      </rPr>
      <t>258.300</t>
    </r>
  </si>
  <si>
    <r>
      <t xml:space="preserve">T </t>
    </r>
    <r>
      <rPr>
        <u/>
        <sz val="8"/>
        <color theme="1"/>
        <rFont val="Tahoma"/>
        <family val="2"/>
      </rPr>
      <t>2090.000</t>
    </r>
  </si>
  <si>
    <r>
      <t xml:space="preserve">T </t>
    </r>
    <r>
      <rPr>
        <u/>
        <sz val="8"/>
        <color theme="1"/>
        <rFont val="Tahoma"/>
        <family val="2"/>
      </rPr>
      <t>112.342%</t>
    </r>
  </si>
  <si>
    <r>
      <t xml:space="preserve">M </t>
    </r>
    <r>
      <rPr>
        <u/>
        <sz val="8"/>
        <color theme="1"/>
        <rFont val="Tahoma"/>
        <family val="2"/>
      </rPr>
      <t>257.100</t>
    </r>
  </si>
  <si>
    <r>
      <t xml:space="preserve">T </t>
    </r>
    <r>
      <rPr>
        <u/>
        <sz val="8"/>
        <color theme="1"/>
        <rFont val="Tahoma"/>
        <family val="2"/>
      </rPr>
      <t>2066.000</t>
    </r>
  </si>
  <si>
    <r>
      <t xml:space="preserve">T </t>
    </r>
    <r>
      <rPr>
        <u/>
        <sz val="8"/>
        <color theme="1"/>
        <rFont val="Tahoma"/>
        <family val="2"/>
      </rPr>
      <t>2082.000</t>
    </r>
  </si>
  <si>
    <r>
      <t xml:space="preserve">T </t>
    </r>
    <r>
      <rPr>
        <u/>
        <sz val="8"/>
        <color theme="1"/>
        <rFont val="Tahoma"/>
        <family val="2"/>
      </rPr>
      <t>111.875%</t>
    </r>
  </si>
  <si>
    <r>
      <t xml:space="preserve">M </t>
    </r>
    <r>
      <rPr>
        <u/>
        <sz val="8"/>
        <color theme="1"/>
        <rFont val="Tahoma"/>
        <family val="2"/>
      </rPr>
      <t>259.600</t>
    </r>
  </si>
  <si>
    <r>
      <t xml:space="preserve">T </t>
    </r>
    <r>
      <rPr>
        <u/>
        <sz val="8"/>
        <color theme="1"/>
        <rFont val="Tahoma"/>
        <family val="2"/>
      </rPr>
      <t>2088.000</t>
    </r>
  </si>
  <si>
    <r>
      <t xml:space="preserve">T </t>
    </r>
    <r>
      <rPr>
        <u/>
        <sz val="8"/>
        <color rgb="FF0000FF"/>
        <rFont val="Tahoma"/>
        <family val="2"/>
      </rPr>
      <t>111.941%</t>
    </r>
  </si>
  <si>
    <r>
      <t xml:space="preserve">M </t>
    </r>
    <r>
      <rPr>
        <u/>
        <sz val="8"/>
        <color rgb="FF0000FF"/>
        <rFont val="Tahoma"/>
        <family val="2"/>
      </rPr>
      <t>258.300</t>
    </r>
  </si>
  <si>
    <r>
      <t xml:space="preserve">T </t>
    </r>
    <r>
      <rPr>
        <u/>
        <sz val="8"/>
        <color rgb="FF0000FF"/>
        <rFont val="Tahoma"/>
        <family val="2"/>
      </rPr>
      <t>1877.000</t>
    </r>
  </si>
  <si>
    <r>
      <t xml:space="preserve">T </t>
    </r>
    <r>
      <rPr>
        <u/>
        <sz val="8"/>
        <color rgb="FF0000FF"/>
        <rFont val="Tahoma"/>
        <family val="2"/>
      </rPr>
      <t>2087.000</t>
    </r>
  </si>
  <si>
    <r>
      <t xml:space="preserve">T </t>
    </r>
    <r>
      <rPr>
        <u/>
        <sz val="8"/>
        <color rgb="FF0000FF"/>
        <rFont val="Tahoma"/>
        <family val="2"/>
      </rPr>
      <t>0.373%</t>
    </r>
  </si>
  <si>
    <r>
      <t xml:space="preserve">M </t>
    </r>
    <r>
      <rPr>
        <u/>
        <sz val="8"/>
        <color rgb="FF0000FF"/>
        <rFont val="Tahoma"/>
        <family val="2"/>
      </rPr>
      <t>1.290</t>
    </r>
  </si>
  <si>
    <r>
      <t xml:space="preserve">T </t>
    </r>
    <r>
      <rPr>
        <u/>
        <sz val="8"/>
        <color rgb="FF0000FF"/>
        <rFont val="Tahoma"/>
        <family val="2"/>
      </rPr>
      <t>163.700</t>
    </r>
  </si>
  <si>
    <r>
      <t xml:space="preserve">T </t>
    </r>
    <r>
      <rPr>
        <u/>
        <sz val="8"/>
        <color rgb="FF0000FF"/>
        <rFont val="Tahoma"/>
        <family val="2"/>
      </rPr>
      <t>3.913</t>
    </r>
  </si>
  <si>
    <r>
      <t xml:space="preserve">M </t>
    </r>
    <r>
      <rPr>
        <u/>
        <sz val="8"/>
        <color rgb="FF0000FF"/>
        <rFont val="Tahoma"/>
        <family val="2"/>
      </rPr>
      <t>0.500</t>
    </r>
  </si>
  <si>
    <r>
      <t xml:space="preserve">T </t>
    </r>
    <r>
      <rPr>
        <u/>
        <sz val="8"/>
        <color rgb="FF0000FF"/>
        <rFont val="Tahoma"/>
        <family val="2"/>
      </rPr>
      <t>8.722</t>
    </r>
  </si>
  <si>
    <r>
      <t xml:space="preserve">T </t>
    </r>
    <r>
      <rPr>
        <u/>
        <sz val="8"/>
        <color theme="1"/>
        <rFont val="Tahoma"/>
        <family val="2"/>
      </rPr>
      <t>101.241%</t>
    </r>
  </si>
  <si>
    <r>
      <t xml:space="preserve">T </t>
    </r>
    <r>
      <rPr>
        <u/>
        <sz val="8"/>
        <color theme="1"/>
        <rFont val="Tahoma"/>
        <family val="2"/>
      </rPr>
      <t>110.715%</t>
    </r>
  </si>
  <si>
    <r>
      <t xml:space="preserve">T </t>
    </r>
    <r>
      <rPr>
        <u/>
        <sz val="8"/>
        <color theme="1"/>
        <rFont val="Tahoma"/>
        <family val="2"/>
      </rPr>
      <t>101.832%</t>
    </r>
  </si>
  <si>
    <r>
      <t xml:space="preserve">T </t>
    </r>
    <r>
      <rPr>
        <u/>
        <sz val="8"/>
        <color theme="1"/>
        <rFont val="Tahoma"/>
        <family val="2"/>
      </rPr>
      <t>111.116%</t>
    </r>
  </si>
  <si>
    <r>
      <t xml:space="preserve">T </t>
    </r>
    <r>
      <rPr>
        <u/>
        <sz val="8"/>
        <color theme="1"/>
        <rFont val="Tahoma"/>
        <family val="2"/>
      </rPr>
      <t>101.302%</t>
    </r>
  </si>
  <si>
    <r>
      <t xml:space="preserve">T </t>
    </r>
    <r>
      <rPr>
        <u/>
        <sz val="8"/>
        <color theme="1"/>
        <rFont val="Tahoma"/>
        <family val="2"/>
      </rPr>
      <t>110.858%</t>
    </r>
  </si>
  <si>
    <r>
      <t xml:space="preserve">T </t>
    </r>
    <r>
      <rPr>
        <u/>
        <sz val="8"/>
        <color rgb="FF0000FF"/>
        <rFont val="Tahoma"/>
        <family val="2"/>
      </rPr>
      <t>101.459%</t>
    </r>
  </si>
  <si>
    <r>
      <t xml:space="preserve">T </t>
    </r>
    <r>
      <rPr>
        <u/>
        <sz val="8"/>
        <color rgb="FF0000FF"/>
        <rFont val="Tahoma"/>
        <family val="2"/>
      </rPr>
      <t>110.897%</t>
    </r>
  </si>
  <si>
    <r>
      <t xml:space="preserve">T </t>
    </r>
    <r>
      <rPr>
        <u/>
        <sz val="8"/>
        <color rgb="FF0000FF"/>
        <rFont val="Tahoma"/>
        <family val="2"/>
      </rPr>
      <t>0.325%</t>
    </r>
  </si>
  <si>
    <r>
      <t>727274</t>
    </r>
    <r>
      <rPr>
        <sz val="7"/>
        <color theme="1"/>
        <rFont val="Tahoma"/>
        <family val="2"/>
      </rPr>
      <t>7/11/2013 11:31:25 PM</t>
    </r>
  </si>
  <si>
    <r>
      <t xml:space="preserve">T </t>
    </r>
    <r>
      <rPr>
        <u/>
        <sz val="8"/>
        <color theme="1"/>
        <rFont val="Tahoma"/>
        <family val="2"/>
      </rPr>
      <t>589.800</t>
    </r>
  </si>
  <si>
    <r>
      <t xml:space="preserve">T </t>
    </r>
    <r>
      <rPr>
        <u/>
        <sz val="8"/>
        <color theme="1"/>
        <rFont val="Tahoma"/>
        <family val="2"/>
      </rPr>
      <t>272.000</t>
    </r>
  </si>
  <si>
    <r>
      <t xml:space="preserve">T </t>
    </r>
    <r>
      <rPr>
        <u/>
        <sz val="8"/>
        <color theme="1"/>
        <rFont val="Tahoma"/>
        <family val="2"/>
      </rPr>
      <t>132.820%</t>
    </r>
  </si>
  <si>
    <r>
      <t xml:space="preserve">T </t>
    </r>
    <r>
      <rPr>
        <u/>
        <sz val="8"/>
        <color theme="1"/>
        <rFont val="Tahoma"/>
        <family val="2"/>
      </rPr>
      <t>270.700</t>
    </r>
  </si>
  <si>
    <r>
      <t xml:space="preserve">T </t>
    </r>
    <r>
      <rPr>
        <u/>
        <sz val="8"/>
        <color theme="1"/>
        <rFont val="Tahoma"/>
        <family val="2"/>
      </rPr>
      <t>132.253%</t>
    </r>
  </si>
  <si>
    <r>
      <t xml:space="preserve">T </t>
    </r>
    <r>
      <rPr>
        <u/>
        <sz val="8"/>
        <color theme="1"/>
        <rFont val="Tahoma"/>
        <family val="2"/>
      </rPr>
      <t>272.800</t>
    </r>
  </si>
  <si>
    <r>
      <t xml:space="preserve">T </t>
    </r>
    <r>
      <rPr>
        <u/>
        <sz val="8"/>
        <color theme="1"/>
        <rFont val="Tahoma"/>
        <family val="2"/>
      </rPr>
      <t>131.290%</t>
    </r>
  </si>
  <si>
    <r>
      <t xml:space="preserve">T </t>
    </r>
    <r>
      <rPr>
        <u/>
        <sz val="8"/>
        <color rgb="FF0000FF"/>
        <rFont val="Tahoma"/>
        <family val="2"/>
      </rPr>
      <t>567.100</t>
    </r>
  </si>
  <si>
    <r>
      <t xml:space="preserve">T </t>
    </r>
    <r>
      <rPr>
        <u/>
        <sz val="8"/>
        <color rgb="FF0000FF"/>
        <rFont val="Tahoma"/>
        <family val="2"/>
      </rPr>
      <t>271.800</t>
    </r>
  </si>
  <si>
    <r>
      <t xml:space="preserve">T </t>
    </r>
    <r>
      <rPr>
        <u/>
        <sz val="8"/>
        <color rgb="FF0000FF"/>
        <rFont val="Tahoma"/>
        <family val="2"/>
      </rPr>
      <t>132.121%</t>
    </r>
  </si>
  <si>
    <r>
      <t xml:space="preserve">T </t>
    </r>
    <r>
      <rPr>
        <u/>
        <sz val="8"/>
        <color rgb="FF0000FF"/>
        <rFont val="Tahoma"/>
        <family val="2"/>
      </rPr>
      <t>43.570</t>
    </r>
  </si>
  <si>
    <r>
      <t xml:space="preserve">T </t>
    </r>
    <r>
      <rPr>
        <u/>
        <sz val="8"/>
        <color rgb="FF0000FF"/>
        <rFont val="Tahoma"/>
        <family val="2"/>
      </rPr>
      <t>1.065</t>
    </r>
  </si>
  <si>
    <r>
      <t xml:space="preserve">T </t>
    </r>
    <r>
      <rPr>
        <u/>
        <sz val="8"/>
        <color rgb="FF0000FF"/>
        <rFont val="Tahoma"/>
        <family val="2"/>
      </rPr>
      <t>0.774%</t>
    </r>
  </si>
  <si>
    <r>
      <t xml:space="preserve">T </t>
    </r>
    <r>
      <rPr>
        <u/>
        <sz val="8"/>
        <color rgb="FF0000FF"/>
        <rFont val="Tahoma"/>
        <family val="2"/>
      </rPr>
      <t>7.683</t>
    </r>
  </si>
  <si>
    <r>
      <t xml:space="preserve">T </t>
    </r>
    <r>
      <rPr>
        <u/>
        <sz val="8"/>
        <color rgb="FF0000FF"/>
        <rFont val="Tahoma"/>
        <family val="2"/>
      </rPr>
      <t>0.586</t>
    </r>
  </si>
  <si>
    <r>
      <t xml:space="preserve">T </t>
    </r>
    <r>
      <rPr>
        <u/>
        <sz val="8"/>
        <color theme="1"/>
        <rFont val="Tahoma"/>
        <family val="2"/>
      </rPr>
      <t>116.640%</t>
    </r>
  </si>
  <si>
    <r>
      <t xml:space="preserve">T </t>
    </r>
    <r>
      <rPr>
        <u/>
        <sz val="8"/>
        <color theme="1"/>
        <rFont val="Tahoma"/>
        <family val="2"/>
      </rPr>
      <t>116.147%</t>
    </r>
  </si>
  <si>
    <r>
      <t xml:space="preserve">T </t>
    </r>
    <r>
      <rPr>
        <u/>
        <sz val="8"/>
        <color theme="1"/>
        <rFont val="Tahoma"/>
        <family val="2"/>
      </rPr>
      <t>116.125%</t>
    </r>
  </si>
  <si>
    <r>
      <t xml:space="preserve">T </t>
    </r>
    <r>
      <rPr>
        <u/>
        <sz val="8"/>
        <color rgb="FF0000FF"/>
        <rFont val="Tahoma"/>
        <family val="2"/>
      </rPr>
      <t>116.304%</t>
    </r>
  </si>
  <si>
    <r>
      <t xml:space="preserve">T </t>
    </r>
    <r>
      <rPr>
        <u/>
        <sz val="8"/>
        <color rgb="FF0000FF"/>
        <rFont val="Tahoma"/>
        <family val="2"/>
      </rPr>
      <t>0.250</t>
    </r>
  </si>
  <si>
    <r>
      <t xml:space="preserve">T </t>
    </r>
    <r>
      <rPr>
        <u/>
        <sz val="8"/>
        <color theme="1"/>
        <rFont val="Tahoma"/>
        <family val="2"/>
      </rPr>
      <t>114.126%</t>
    </r>
  </si>
  <si>
    <r>
      <t xml:space="preserve">T </t>
    </r>
    <r>
      <rPr>
        <u/>
        <sz val="8"/>
        <color theme="1"/>
        <rFont val="Tahoma"/>
        <family val="2"/>
      </rPr>
      <t>114.128%</t>
    </r>
  </si>
  <si>
    <r>
      <t xml:space="preserve">T </t>
    </r>
    <r>
      <rPr>
        <u/>
        <sz val="8"/>
        <color theme="1"/>
        <rFont val="Tahoma"/>
        <family val="2"/>
      </rPr>
      <t>112.955%</t>
    </r>
  </si>
  <si>
    <r>
      <t xml:space="preserve">T </t>
    </r>
    <r>
      <rPr>
        <u/>
        <sz val="8"/>
        <color rgb="FF0000FF"/>
        <rFont val="Tahoma"/>
        <family val="2"/>
      </rPr>
      <t>113.736%</t>
    </r>
  </si>
  <si>
    <r>
      <t xml:space="preserve">T </t>
    </r>
    <r>
      <rPr>
        <u/>
        <sz val="8"/>
        <color rgb="FF0000FF"/>
        <rFont val="Tahoma"/>
        <family val="2"/>
      </rPr>
      <t>0.676%</t>
    </r>
  </si>
  <si>
    <r>
      <t xml:space="preserve">T </t>
    </r>
    <r>
      <rPr>
        <u/>
        <sz val="8"/>
        <color rgb="FF0000FF"/>
        <rFont val="Tahoma"/>
        <family val="2"/>
      </rPr>
      <t>0.595</t>
    </r>
  </si>
  <si>
    <r>
      <t xml:space="preserve">T </t>
    </r>
    <r>
      <rPr>
        <u/>
        <sz val="8"/>
        <color theme="1"/>
        <rFont val="Tahoma"/>
        <family val="2"/>
      </rPr>
      <t>89.243%</t>
    </r>
  </si>
  <si>
    <r>
      <t xml:space="preserve">T </t>
    </r>
    <r>
      <rPr>
        <u/>
        <sz val="8"/>
        <color theme="1"/>
        <rFont val="Tahoma"/>
        <family val="2"/>
      </rPr>
      <t>100.518%</t>
    </r>
  </si>
  <si>
    <r>
      <t xml:space="preserve">T </t>
    </r>
    <r>
      <rPr>
        <u/>
        <sz val="8"/>
        <color theme="1"/>
        <rFont val="Tahoma"/>
        <family val="2"/>
      </rPr>
      <t>89.437%</t>
    </r>
  </si>
  <si>
    <r>
      <t xml:space="preserve">T </t>
    </r>
    <r>
      <rPr>
        <u/>
        <sz val="8"/>
        <color theme="1"/>
        <rFont val="Tahoma"/>
        <family val="2"/>
      </rPr>
      <t>100.610%</t>
    </r>
  </si>
  <si>
    <r>
      <t xml:space="preserve">T </t>
    </r>
    <r>
      <rPr>
        <u/>
        <sz val="8"/>
        <color theme="1"/>
        <rFont val="Tahoma"/>
        <family val="2"/>
      </rPr>
      <t>90.780%</t>
    </r>
  </si>
  <si>
    <r>
      <t xml:space="preserve">T </t>
    </r>
    <r>
      <rPr>
        <u/>
        <sz val="8"/>
        <color theme="1"/>
        <rFont val="Tahoma"/>
        <family val="2"/>
      </rPr>
      <t>99.329%</t>
    </r>
  </si>
  <si>
    <r>
      <t xml:space="preserve">T </t>
    </r>
    <r>
      <rPr>
        <u/>
        <sz val="8"/>
        <color rgb="FF0000FF"/>
        <rFont val="Tahoma"/>
        <family val="2"/>
      </rPr>
      <t>89.820%</t>
    </r>
  </si>
  <si>
    <r>
      <t xml:space="preserve">T </t>
    </r>
    <r>
      <rPr>
        <u/>
        <sz val="8"/>
        <color rgb="FF0000FF"/>
        <rFont val="Tahoma"/>
        <family val="2"/>
      </rPr>
      <t>100.152%</t>
    </r>
  </si>
  <si>
    <r>
      <t xml:space="preserve">T </t>
    </r>
    <r>
      <rPr>
        <u/>
        <sz val="8"/>
        <color rgb="FF0000FF"/>
        <rFont val="Tahoma"/>
        <family val="2"/>
      </rPr>
      <t>0.714%</t>
    </r>
  </si>
  <si>
    <r>
      <t xml:space="preserve">T </t>
    </r>
    <r>
      <rPr>
        <u/>
        <sz val="8"/>
        <color rgb="FF0000FF"/>
        <rFont val="Tahoma"/>
        <family val="2"/>
      </rPr>
      <t>0.932</t>
    </r>
  </si>
  <si>
    <r>
      <t xml:space="preserve">T </t>
    </r>
    <r>
      <rPr>
        <u/>
        <sz val="8"/>
        <color rgb="FF0000FF"/>
        <rFont val="Tahoma"/>
        <family val="2"/>
      </rPr>
      <t>0.713</t>
    </r>
  </si>
  <si>
    <r>
      <t>573081</t>
    </r>
    <r>
      <rPr>
        <sz val="7"/>
        <color theme="1"/>
        <rFont val="Tahoma"/>
        <family val="2"/>
      </rPr>
      <t>7/11/2013 11:39:16 PM</t>
    </r>
  </si>
  <si>
    <r>
      <t xml:space="preserve">T </t>
    </r>
    <r>
      <rPr>
        <u/>
        <sz val="8"/>
        <color theme="1"/>
        <rFont val="Tahoma"/>
        <family val="2"/>
      </rPr>
      <t>8102.000</t>
    </r>
  </si>
  <si>
    <r>
      <t xml:space="preserve">T </t>
    </r>
    <r>
      <rPr>
        <u/>
        <sz val="8"/>
        <color theme="1"/>
        <rFont val="Tahoma"/>
        <family val="2"/>
      </rPr>
      <t>6954.000</t>
    </r>
  </si>
  <si>
    <r>
      <t xml:space="preserve">T </t>
    </r>
    <r>
      <rPr>
        <u/>
        <sz val="8"/>
        <color theme="1"/>
        <rFont val="Tahoma"/>
        <family val="2"/>
      </rPr>
      <t>36170.000</t>
    </r>
  </si>
  <si>
    <r>
      <t xml:space="preserve">T </t>
    </r>
    <r>
      <rPr>
        <u/>
        <sz val="8"/>
        <color theme="1"/>
        <rFont val="Tahoma"/>
        <family val="2"/>
      </rPr>
      <t>58050.000</t>
    </r>
  </si>
  <si>
    <r>
      <t xml:space="preserve">T </t>
    </r>
    <r>
      <rPr>
        <u/>
        <sz val="8"/>
        <color theme="1"/>
        <rFont val="Tahoma"/>
        <family val="2"/>
      </rPr>
      <t>12030.000</t>
    </r>
  </si>
  <si>
    <r>
      <t xml:space="preserve">T </t>
    </r>
    <r>
      <rPr>
        <u/>
        <sz val="8"/>
        <color theme="1"/>
        <rFont val="Tahoma"/>
        <family val="2"/>
      </rPr>
      <t>51080.000</t>
    </r>
  </si>
  <si>
    <r>
      <t xml:space="preserve">T </t>
    </r>
    <r>
      <rPr>
        <u/>
        <sz val="8"/>
        <color theme="1"/>
        <rFont val="Tahoma"/>
        <family val="2"/>
      </rPr>
      <t>129.999%</t>
    </r>
  </si>
  <si>
    <r>
      <t xml:space="preserve">T </t>
    </r>
    <r>
      <rPr>
        <u/>
        <sz val="8"/>
        <color theme="1"/>
        <rFont val="Tahoma"/>
        <family val="2"/>
      </rPr>
      <t>8687.000</t>
    </r>
  </si>
  <si>
    <r>
      <t xml:space="preserve">T </t>
    </r>
    <r>
      <rPr>
        <u/>
        <sz val="8"/>
        <color theme="1"/>
        <rFont val="Tahoma"/>
        <family val="2"/>
      </rPr>
      <t>440.100</t>
    </r>
  </si>
  <si>
    <r>
      <t xml:space="preserve">T </t>
    </r>
    <r>
      <rPr>
        <u/>
        <sz val="8"/>
        <color theme="1"/>
        <rFont val="Tahoma"/>
        <family val="2"/>
      </rPr>
      <t>68660.000</t>
    </r>
  </si>
  <si>
    <r>
      <t xml:space="preserve">M </t>
    </r>
    <r>
      <rPr>
        <u/>
        <sz val="8"/>
        <color theme="1"/>
        <rFont val="Tahoma"/>
        <family val="2"/>
      </rPr>
      <t>2468.000</t>
    </r>
  </si>
  <si>
    <r>
      <t xml:space="preserve">T </t>
    </r>
    <r>
      <rPr>
        <u/>
        <sz val="8"/>
        <color theme="1"/>
        <rFont val="Tahoma"/>
        <family val="2"/>
      </rPr>
      <t>6904.000</t>
    </r>
  </si>
  <si>
    <r>
      <t xml:space="preserve">T </t>
    </r>
    <r>
      <rPr>
        <u/>
        <sz val="8"/>
        <color theme="1"/>
        <rFont val="Tahoma"/>
        <family val="2"/>
      </rPr>
      <t>36120.000</t>
    </r>
  </si>
  <si>
    <r>
      <t xml:space="preserve">T </t>
    </r>
    <r>
      <rPr>
        <u/>
        <sz val="8"/>
        <color theme="1"/>
        <rFont val="Tahoma"/>
        <family val="2"/>
      </rPr>
      <t>58010.000</t>
    </r>
  </si>
  <si>
    <r>
      <t xml:space="preserve">T </t>
    </r>
    <r>
      <rPr>
        <u/>
        <sz val="8"/>
        <color theme="1"/>
        <rFont val="Tahoma"/>
        <family val="2"/>
      </rPr>
      <t>12000.000</t>
    </r>
  </si>
  <si>
    <r>
      <t xml:space="preserve">T </t>
    </r>
    <r>
      <rPr>
        <u/>
        <sz val="8"/>
        <color theme="1"/>
        <rFont val="Tahoma"/>
        <family val="2"/>
      </rPr>
      <t>50430.000</t>
    </r>
  </si>
  <si>
    <r>
      <t xml:space="preserve">T </t>
    </r>
    <r>
      <rPr>
        <u/>
        <sz val="8"/>
        <color theme="1"/>
        <rFont val="Tahoma"/>
        <family val="2"/>
      </rPr>
      <t>130.247%</t>
    </r>
  </si>
  <si>
    <r>
      <t xml:space="preserve">T </t>
    </r>
    <r>
      <rPr>
        <u/>
        <sz val="8"/>
        <color theme="1"/>
        <rFont val="Tahoma"/>
        <family val="2"/>
      </rPr>
      <t>8685.000</t>
    </r>
  </si>
  <si>
    <r>
      <t xml:space="preserve">T </t>
    </r>
    <r>
      <rPr>
        <u/>
        <sz val="8"/>
        <color theme="1"/>
        <rFont val="Tahoma"/>
        <family val="2"/>
      </rPr>
      <t>437.000</t>
    </r>
  </si>
  <si>
    <r>
      <t xml:space="preserve">T </t>
    </r>
    <r>
      <rPr>
        <u/>
        <sz val="8"/>
        <color theme="1"/>
        <rFont val="Tahoma"/>
        <family val="2"/>
      </rPr>
      <t>68340.000</t>
    </r>
  </si>
  <si>
    <r>
      <t xml:space="preserve">M </t>
    </r>
    <r>
      <rPr>
        <u/>
        <sz val="8"/>
        <color theme="1"/>
        <rFont val="Tahoma"/>
        <family val="2"/>
      </rPr>
      <t>2467.000</t>
    </r>
  </si>
  <si>
    <r>
      <t xml:space="preserve">T </t>
    </r>
    <r>
      <rPr>
        <u/>
        <sz val="8"/>
        <color theme="1"/>
        <rFont val="Tahoma"/>
        <family val="2"/>
      </rPr>
      <t>8105.000</t>
    </r>
  </si>
  <si>
    <r>
      <t xml:space="preserve">T </t>
    </r>
    <r>
      <rPr>
        <u/>
        <sz val="8"/>
        <color theme="1"/>
        <rFont val="Tahoma"/>
        <family val="2"/>
      </rPr>
      <t>36270.000</t>
    </r>
  </si>
  <si>
    <r>
      <t xml:space="preserve">T </t>
    </r>
    <r>
      <rPr>
        <u/>
        <sz val="8"/>
        <color theme="1"/>
        <rFont val="Tahoma"/>
        <family val="2"/>
      </rPr>
      <t>57850.000</t>
    </r>
  </si>
  <si>
    <r>
      <t xml:space="preserve">T </t>
    </r>
    <r>
      <rPr>
        <u/>
        <sz val="8"/>
        <color theme="1"/>
        <rFont val="Tahoma"/>
        <family val="2"/>
      </rPr>
      <t>11980.000</t>
    </r>
  </si>
  <si>
    <r>
      <t xml:space="preserve">T </t>
    </r>
    <r>
      <rPr>
        <u/>
        <sz val="8"/>
        <color theme="1"/>
        <rFont val="Tahoma"/>
        <family val="2"/>
      </rPr>
      <t>50410.000</t>
    </r>
  </si>
  <si>
    <r>
      <t xml:space="preserve">T </t>
    </r>
    <r>
      <rPr>
        <u/>
        <sz val="8"/>
        <color theme="1"/>
        <rFont val="Tahoma"/>
        <family val="2"/>
      </rPr>
      <t>130.748%</t>
    </r>
  </si>
  <si>
    <r>
      <t xml:space="preserve">T </t>
    </r>
    <r>
      <rPr>
        <u/>
        <sz val="8"/>
        <color theme="1"/>
        <rFont val="Tahoma"/>
        <family val="2"/>
      </rPr>
      <t>8627.000</t>
    </r>
  </si>
  <si>
    <r>
      <t xml:space="preserve">T </t>
    </r>
    <r>
      <rPr>
        <u/>
        <sz val="8"/>
        <color theme="1"/>
        <rFont val="Tahoma"/>
        <family val="2"/>
      </rPr>
      <t>439.400</t>
    </r>
  </si>
  <si>
    <r>
      <t xml:space="preserve">T </t>
    </r>
    <r>
      <rPr>
        <u/>
        <sz val="8"/>
        <color theme="1"/>
        <rFont val="Tahoma"/>
        <family val="2"/>
      </rPr>
      <t>68220.000</t>
    </r>
  </si>
  <si>
    <r>
      <t xml:space="preserve">M </t>
    </r>
    <r>
      <rPr>
        <u/>
        <sz val="8"/>
        <color theme="1"/>
        <rFont val="Tahoma"/>
        <family val="2"/>
      </rPr>
      <t>2463.000</t>
    </r>
  </si>
  <si>
    <r>
      <t xml:space="preserve">T </t>
    </r>
    <r>
      <rPr>
        <u/>
        <sz val="8"/>
        <color rgb="FF0000FF"/>
        <rFont val="Tahoma"/>
        <family val="2"/>
      </rPr>
      <t>8092.000</t>
    </r>
  </si>
  <si>
    <r>
      <t xml:space="preserve">T </t>
    </r>
    <r>
      <rPr>
        <u/>
        <sz val="8"/>
        <color rgb="FF0000FF"/>
        <rFont val="Tahoma"/>
        <family val="2"/>
      </rPr>
      <t>6937.000</t>
    </r>
  </si>
  <si>
    <r>
      <t xml:space="preserve">T </t>
    </r>
    <r>
      <rPr>
        <u/>
        <sz val="8"/>
        <color rgb="FF0000FF"/>
        <rFont val="Tahoma"/>
        <family val="2"/>
      </rPr>
      <t>36190.000</t>
    </r>
  </si>
  <si>
    <r>
      <t xml:space="preserve">T </t>
    </r>
    <r>
      <rPr>
        <u/>
        <sz val="8"/>
        <color rgb="FF0000FF"/>
        <rFont val="Tahoma"/>
        <family val="2"/>
      </rPr>
      <t>57970.000</t>
    </r>
  </si>
  <si>
    <r>
      <t xml:space="preserve">T </t>
    </r>
    <r>
      <rPr>
        <u/>
        <sz val="8"/>
        <color rgb="FF0000FF"/>
        <rFont val="Tahoma"/>
        <family val="2"/>
      </rPr>
      <t>12000.000</t>
    </r>
  </si>
  <si>
    <r>
      <t xml:space="preserve">T </t>
    </r>
    <r>
      <rPr>
        <u/>
        <sz val="8"/>
        <color rgb="FF0000FF"/>
        <rFont val="Tahoma"/>
        <family val="2"/>
      </rPr>
      <t>50640.000</t>
    </r>
  </si>
  <si>
    <r>
      <t xml:space="preserve">T </t>
    </r>
    <r>
      <rPr>
        <u/>
        <sz val="8"/>
        <color rgb="FF0000FF"/>
        <rFont val="Tahoma"/>
        <family val="2"/>
      </rPr>
      <t>130.331%</t>
    </r>
  </si>
  <si>
    <r>
      <t xml:space="preserve">T </t>
    </r>
    <r>
      <rPr>
        <u/>
        <sz val="8"/>
        <color rgb="FF0000FF"/>
        <rFont val="Tahoma"/>
        <family val="2"/>
      </rPr>
      <t>8666.000</t>
    </r>
  </si>
  <si>
    <r>
      <t xml:space="preserve">T </t>
    </r>
    <r>
      <rPr>
        <u/>
        <sz val="8"/>
        <color rgb="FF0000FF"/>
        <rFont val="Tahoma"/>
        <family val="2"/>
      </rPr>
      <t>438.800</t>
    </r>
  </si>
  <si>
    <r>
      <t xml:space="preserve">T </t>
    </r>
    <r>
      <rPr>
        <u/>
        <sz val="8"/>
        <color rgb="FF0000FF"/>
        <rFont val="Tahoma"/>
        <family val="2"/>
      </rPr>
      <t>68410.000</t>
    </r>
  </si>
  <si>
    <r>
      <t xml:space="preserve">M </t>
    </r>
    <r>
      <rPr>
        <u/>
        <sz val="8"/>
        <color rgb="FF0000FF"/>
        <rFont val="Tahoma"/>
        <family val="2"/>
      </rPr>
      <t>2466.000</t>
    </r>
  </si>
  <si>
    <r>
      <t xml:space="preserve">T </t>
    </r>
    <r>
      <rPr>
        <u/>
        <sz val="8"/>
        <color rgb="FF0000FF"/>
        <rFont val="Tahoma"/>
        <family val="2"/>
      </rPr>
      <t>19.070</t>
    </r>
  </si>
  <si>
    <r>
      <t xml:space="preserve">T </t>
    </r>
    <r>
      <rPr>
        <u/>
        <sz val="8"/>
        <color rgb="FF0000FF"/>
        <rFont val="Tahoma"/>
        <family val="2"/>
      </rPr>
      <t>28.860</t>
    </r>
  </si>
  <si>
    <r>
      <t xml:space="preserve">T </t>
    </r>
    <r>
      <rPr>
        <u/>
        <sz val="8"/>
        <color rgb="FF0000FF"/>
        <rFont val="Tahoma"/>
        <family val="2"/>
      </rPr>
      <t>76.430</t>
    </r>
  </si>
  <si>
    <r>
      <t xml:space="preserve">T </t>
    </r>
    <r>
      <rPr>
        <u/>
        <sz val="8"/>
        <color rgb="FF0000FF"/>
        <rFont val="Tahoma"/>
        <family val="2"/>
      </rPr>
      <t>101.700</t>
    </r>
  </si>
  <si>
    <r>
      <t xml:space="preserve">T </t>
    </r>
    <r>
      <rPr>
        <u/>
        <sz val="8"/>
        <color rgb="FF0000FF"/>
        <rFont val="Tahoma"/>
        <family val="2"/>
      </rPr>
      <t>25.860</t>
    </r>
  </si>
  <si>
    <r>
      <t xml:space="preserve">T </t>
    </r>
    <r>
      <rPr>
        <u/>
        <sz val="8"/>
        <color rgb="FF0000FF"/>
        <rFont val="Tahoma"/>
        <family val="2"/>
      </rPr>
      <t>379.500</t>
    </r>
  </si>
  <si>
    <r>
      <t xml:space="preserve">T </t>
    </r>
    <r>
      <rPr>
        <u/>
        <sz val="8"/>
        <color rgb="FF0000FF"/>
        <rFont val="Tahoma"/>
        <family val="2"/>
      </rPr>
      <t>0.382%</t>
    </r>
  </si>
  <si>
    <r>
      <t xml:space="preserve">T </t>
    </r>
    <r>
      <rPr>
        <u/>
        <sz val="8"/>
        <color rgb="FF0000FF"/>
        <rFont val="Tahoma"/>
        <family val="2"/>
      </rPr>
      <t>34.130</t>
    </r>
  </si>
  <si>
    <r>
      <t xml:space="preserve">T </t>
    </r>
    <r>
      <rPr>
        <u/>
        <sz val="8"/>
        <color rgb="FF0000FF"/>
        <rFont val="Tahoma"/>
        <family val="2"/>
      </rPr>
      <t>227.700</t>
    </r>
  </si>
  <si>
    <r>
      <t xml:space="preserve">M </t>
    </r>
    <r>
      <rPr>
        <u/>
        <sz val="8"/>
        <color rgb="FF0000FF"/>
        <rFont val="Tahoma"/>
        <family val="2"/>
      </rPr>
      <t>2.566</t>
    </r>
  </si>
  <si>
    <r>
      <t xml:space="preserve">T </t>
    </r>
    <r>
      <rPr>
        <u/>
        <sz val="8"/>
        <color rgb="FF0000FF"/>
        <rFont val="Tahoma"/>
        <family val="2"/>
      </rPr>
      <t>0.749</t>
    </r>
  </si>
  <si>
    <r>
      <t xml:space="preserve">T </t>
    </r>
    <r>
      <rPr>
        <u/>
        <sz val="8"/>
        <color rgb="FF0000FF"/>
        <rFont val="Tahoma"/>
        <family val="2"/>
      </rPr>
      <t>0.293</t>
    </r>
  </si>
  <si>
    <r>
      <t xml:space="preserve">M </t>
    </r>
    <r>
      <rPr>
        <u/>
        <sz val="8"/>
        <color rgb="FF0000FF"/>
        <rFont val="Tahoma"/>
        <family val="2"/>
      </rPr>
      <t>0.104</t>
    </r>
  </si>
  <si>
    <r>
      <t xml:space="preserve">T </t>
    </r>
    <r>
      <rPr>
        <u/>
        <sz val="8"/>
        <color theme="1"/>
        <rFont val="Tahoma"/>
        <family val="2"/>
      </rPr>
      <t>431.400</t>
    </r>
  </si>
  <si>
    <r>
      <t xml:space="preserve">T </t>
    </r>
    <r>
      <rPr>
        <u/>
        <sz val="8"/>
        <color theme="1"/>
        <rFont val="Tahoma"/>
        <family val="2"/>
      </rPr>
      <t>115.356%</t>
    </r>
  </si>
  <si>
    <r>
      <t xml:space="preserve">T </t>
    </r>
    <r>
      <rPr>
        <u/>
        <sz val="8"/>
        <color theme="1"/>
        <rFont val="Tahoma"/>
        <family val="2"/>
      </rPr>
      <t>433.000</t>
    </r>
  </si>
  <si>
    <r>
      <t xml:space="preserve">T </t>
    </r>
    <r>
      <rPr>
        <u/>
        <sz val="8"/>
        <color theme="1"/>
        <rFont val="Tahoma"/>
        <family val="2"/>
      </rPr>
      <t>115.411%</t>
    </r>
  </si>
  <si>
    <r>
      <t xml:space="preserve">T </t>
    </r>
    <r>
      <rPr>
        <u/>
        <sz val="8"/>
        <color theme="1"/>
        <rFont val="Tahoma"/>
        <family val="2"/>
      </rPr>
      <t>434.800</t>
    </r>
  </si>
  <si>
    <r>
      <t xml:space="preserve">T </t>
    </r>
    <r>
      <rPr>
        <u/>
        <sz val="8"/>
        <color theme="1"/>
        <rFont val="Tahoma"/>
        <family val="2"/>
      </rPr>
      <t>115.449%</t>
    </r>
  </si>
  <si>
    <r>
      <t xml:space="preserve">T </t>
    </r>
    <r>
      <rPr>
        <u/>
        <sz val="8"/>
        <color rgb="FF0000FF"/>
        <rFont val="Tahoma"/>
        <family val="2"/>
      </rPr>
      <t>433.100</t>
    </r>
  </si>
  <si>
    <r>
      <t xml:space="preserve">T </t>
    </r>
    <r>
      <rPr>
        <u/>
        <sz val="8"/>
        <color rgb="FF0000FF"/>
        <rFont val="Tahoma"/>
        <family val="2"/>
      </rPr>
      <t>115.405%</t>
    </r>
  </si>
  <si>
    <r>
      <t xml:space="preserve">T </t>
    </r>
    <r>
      <rPr>
        <u/>
        <sz val="8"/>
        <color rgb="FF0000FF"/>
        <rFont val="Tahoma"/>
        <family val="2"/>
      </rPr>
      <t>1.718</t>
    </r>
  </si>
  <si>
    <r>
      <t xml:space="preserve">T </t>
    </r>
    <r>
      <rPr>
        <u/>
        <sz val="8"/>
        <color rgb="FF0000FF"/>
        <rFont val="Tahoma"/>
        <family val="2"/>
      </rPr>
      <t>0.046%</t>
    </r>
  </si>
  <si>
    <r>
      <t xml:space="preserve">T </t>
    </r>
    <r>
      <rPr>
        <u/>
        <sz val="8"/>
        <color rgb="FF0000FF"/>
        <rFont val="Tahoma"/>
        <family val="2"/>
      </rPr>
      <t>0.040</t>
    </r>
  </si>
  <si>
    <r>
      <t xml:space="preserve">T </t>
    </r>
    <r>
      <rPr>
        <u/>
        <sz val="8"/>
        <color theme="1"/>
        <rFont val="Tahoma"/>
        <family val="2"/>
      </rPr>
      <t>112.316%</t>
    </r>
  </si>
  <si>
    <r>
      <t xml:space="preserve">T </t>
    </r>
    <r>
      <rPr>
        <u/>
        <sz val="8"/>
        <color theme="1"/>
        <rFont val="Tahoma"/>
        <family val="2"/>
      </rPr>
      <t>419.600</t>
    </r>
  </si>
  <si>
    <r>
      <t xml:space="preserve">TM </t>
    </r>
    <r>
      <rPr>
        <u/>
        <sz val="8"/>
        <color theme="1"/>
        <rFont val="Tahoma"/>
        <family val="2"/>
      </rPr>
      <t>715.000</t>
    </r>
  </si>
  <si>
    <r>
      <t xml:space="preserve">T </t>
    </r>
    <r>
      <rPr>
        <u/>
        <sz val="8"/>
        <color theme="1"/>
        <rFont val="Tahoma"/>
        <family val="2"/>
      </rPr>
      <t>112.353%</t>
    </r>
  </si>
  <si>
    <r>
      <t xml:space="preserve">T </t>
    </r>
    <r>
      <rPr>
        <u/>
        <sz val="8"/>
        <color theme="1"/>
        <rFont val="Tahoma"/>
        <family val="2"/>
      </rPr>
      <t>420.900</t>
    </r>
  </si>
  <si>
    <r>
      <t xml:space="preserve">TM </t>
    </r>
    <r>
      <rPr>
        <u/>
        <sz val="8"/>
        <color theme="1"/>
        <rFont val="Tahoma"/>
        <family val="2"/>
      </rPr>
      <t>714.500</t>
    </r>
  </si>
  <si>
    <r>
      <t xml:space="preserve">T </t>
    </r>
    <r>
      <rPr>
        <u/>
        <sz val="8"/>
        <color theme="1"/>
        <rFont val="Tahoma"/>
        <family val="2"/>
      </rPr>
      <t>111.973%</t>
    </r>
  </si>
  <si>
    <r>
      <t xml:space="preserve">T </t>
    </r>
    <r>
      <rPr>
        <u/>
        <sz val="8"/>
        <color theme="1"/>
        <rFont val="Tahoma"/>
        <family val="2"/>
      </rPr>
      <t>421.400</t>
    </r>
  </si>
  <si>
    <r>
      <t xml:space="preserve">TM </t>
    </r>
    <r>
      <rPr>
        <u/>
        <sz val="8"/>
        <color theme="1"/>
        <rFont val="Tahoma"/>
        <family val="2"/>
      </rPr>
      <t>715.500</t>
    </r>
  </si>
  <si>
    <r>
      <t xml:space="preserve">T </t>
    </r>
    <r>
      <rPr>
        <u/>
        <sz val="8"/>
        <color rgb="FF0000FF"/>
        <rFont val="Tahoma"/>
        <family val="2"/>
      </rPr>
      <t>112.214%</t>
    </r>
  </si>
  <si>
    <r>
      <t xml:space="preserve">T </t>
    </r>
    <r>
      <rPr>
        <u/>
        <sz val="8"/>
        <color rgb="FF0000FF"/>
        <rFont val="Tahoma"/>
        <family val="2"/>
      </rPr>
      <t>420.600</t>
    </r>
  </si>
  <si>
    <r>
      <t xml:space="preserve">TM </t>
    </r>
    <r>
      <rPr>
        <u/>
        <sz val="8"/>
        <color rgb="FF0000FF"/>
        <rFont val="Tahoma"/>
        <family val="2"/>
      </rPr>
      <t>715.000</t>
    </r>
  </si>
  <si>
    <r>
      <t xml:space="preserve">T </t>
    </r>
    <r>
      <rPr>
        <u/>
        <sz val="8"/>
        <color rgb="FF0000FF"/>
        <rFont val="Tahoma"/>
        <family val="2"/>
      </rPr>
      <t>0.209%</t>
    </r>
  </si>
  <si>
    <r>
      <t xml:space="preserve">T </t>
    </r>
    <r>
      <rPr>
        <u/>
        <sz val="8"/>
        <color rgb="FF0000FF"/>
        <rFont val="Tahoma"/>
        <family val="2"/>
      </rPr>
      <t>0.921</t>
    </r>
  </si>
  <si>
    <r>
      <t xml:space="preserve">TM </t>
    </r>
    <r>
      <rPr>
        <u/>
        <sz val="8"/>
        <color rgb="FF0000FF"/>
        <rFont val="Tahoma"/>
        <family val="2"/>
      </rPr>
      <t>0.498</t>
    </r>
  </si>
  <si>
    <r>
      <t xml:space="preserve">T </t>
    </r>
    <r>
      <rPr>
        <u/>
        <sz val="8"/>
        <color rgb="FF0000FF"/>
        <rFont val="Tahoma"/>
        <family val="2"/>
      </rPr>
      <t>0.219</t>
    </r>
  </si>
  <si>
    <r>
      <t xml:space="preserve">TM </t>
    </r>
    <r>
      <rPr>
        <u/>
        <sz val="8"/>
        <color rgb="FF0000FF"/>
        <rFont val="Tahoma"/>
        <family val="2"/>
      </rPr>
      <t>0.070</t>
    </r>
  </si>
  <si>
    <r>
      <t xml:space="preserve">T </t>
    </r>
    <r>
      <rPr>
        <u/>
        <sz val="8"/>
        <color theme="1"/>
        <rFont val="Tahoma"/>
        <family val="2"/>
      </rPr>
      <t>95.959%</t>
    </r>
  </si>
  <si>
    <r>
      <t xml:space="preserve">T </t>
    </r>
    <r>
      <rPr>
        <u/>
        <sz val="8"/>
        <color theme="1"/>
        <rFont val="Tahoma"/>
        <family val="2"/>
      </rPr>
      <t>105.866%</t>
    </r>
  </si>
  <si>
    <r>
      <t xml:space="preserve">T </t>
    </r>
    <r>
      <rPr>
        <u/>
        <sz val="8"/>
        <color theme="1"/>
        <rFont val="Tahoma"/>
        <family val="2"/>
      </rPr>
      <t>96.288%</t>
    </r>
  </si>
  <si>
    <r>
      <t xml:space="preserve">T </t>
    </r>
    <r>
      <rPr>
        <u/>
        <sz val="8"/>
        <color theme="1"/>
        <rFont val="Tahoma"/>
        <family val="2"/>
      </rPr>
      <t>105.873%</t>
    </r>
  </si>
  <si>
    <r>
      <t xml:space="preserve">T </t>
    </r>
    <r>
      <rPr>
        <u/>
        <sz val="8"/>
        <color theme="1"/>
        <rFont val="Tahoma"/>
        <family val="2"/>
      </rPr>
      <t>96.986%</t>
    </r>
  </si>
  <si>
    <r>
      <t xml:space="preserve">T </t>
    </r>
    <r>
      <rPr>
        <u/>
        <sz val="8"/>
        <color theme="1"/>
        <rFont val="Tahoma"/>
        <family val="2"/>
      </rPr>
      <t>105.078%</t>
    </r>
  </si>
  <si>
    <r>
      <t xml:space="preserve">T </t>
    </r>
    <r>
      <rPr>
        <u/>
        <sz val="8"/>
        <color rgb="FF0000FF"/>
        <rFont val="Tahoma"/>
        <family val="2"/>
      </rPr>
      <t>96.411%</t>
    </r>
  </si>
  <si>
    <r>
      <t xml:space="preserve">T </t>
    </r>
    <r>
      <rPr>
        <u/>
        <sz val="8"/>
        <color rgb="FF0000FF"/>
        <rFont val="Tahoma"/>
        <family val="2"/>
      </rPr>
      <t>105.606%</t>
    </r>
  </si>
  <si>
    <r>
      <t xml:space="preserve">T </t>
    </r>
    <r>
      <rPr>
        <u/>
        <sz val="8"/>
        <color rgb="FF0000FF"/>
        <rFont val="Tahoma"/>
        <family val="2"/>
      </rPr>
      <t>0.525%</t>
    </r>
  </si>
  <si>
    <r>
      <t xml:space="preserve">T </t>
    </r>
    <r>
      <rPr>
        <u/>
        <sz val="8"/>
        <color rgb="FF0000FF"/>
        <rFont val="Tahoma"/>
        <family val="2"/>
      </rPr>
      <t>0.457%</t>
    </r>
  </si>
  <si>
    <r>
      <t xml:space="preserve">T </t>
    </r>
    <r>
      <rPr>
        <u/>
        <sz val="8"/>
        <color rgb="FF0000FF"/>
        <rFont val="Tahoma"/>
        <family val="2"/>
      </rPr>
      <t>0.432</t>
    </r>
  </si>
  <si>
    <r>
      <t>573134</t>
    </r>
    <r>
      <rPr>
        <sz val="7"/>
        <color theme="1"/>
        <rFont val="Tahoma"/>
        <family val="2"/>
      </rPr>
      <t>7/11/2013 11:47:08 PM</t>
    </r>
  </si>
  <si>
    <r>
      <t xml:space="preserve">T </t>
    </r>
    <r>
      <rPr>
        <u/>
        <sz val="8"/>
        <color theme="1"/>
        <rFont val="Tahoma"/>
        <family val="2"/>
      </rPr>
      <t>2002.000</t>
    </r>
  </si>
  <si>
    <r>
      <t xml:space="preserve">T </t>
    </r>
    <r>
      <rPr>
        <u/>
        <sz val="8"/>
        <color theme="1"/>
        <rFont val="Tahoma"/>
        <family val="2"/>
      </rPr>
      <t>1580.000</t>
    </r>
  </si>
  <si>
    <r>
      <t xml:space="preserve">T </t>
    </r>
    <r>
      <rPr>
        <u/>
        <sz val="8"/>
        <color theme="1"/>
        <rFont val="Tahoma"/>
        <family val="2"/>
      </rPr>
      <t>5328.000</t>
    </r>
  </si>
  <si>
    <r>
      <t xml:space="preserve">T </t>
    </r>
    <r>
      <rPr>
        <u/>
        <sz val="8"/>
        <color theme="1"/>
        <rFont val="Tahoma"/>
        <family val="2"/>
      </rPr>
      <t>1444.000</t>
    </r>
  </si>
  <si>
    <r>
      <t xml:space="preserve">T </t>
    </r>
    <r>
      <rPr>
        <u/>
        <sz val="8"/>
        <color theme="1"/>
        <rFont val="Tahoma"/>
        <family val="2"/>
      </rPr>
      <t>24150.000</t>
    </r>
  </si>
  <si>
    <r>
      <t xml:space="preserve">T </t>
    </r>
    <r>
      <rPr>
        <u/>
        <sz val="8"/>
        <color theme="1"/>
        <rFont val="Tahoma"/>
        <family val="2"/>
      </rPr>
      <t>131.661%</t>
    </r>
  </si>
  <si>
    <r>
      <t xml:space="preserve">T </t>
    </r>
    <r>
      <rPr>
        <u/>
        <sz val="8"/>
        <color theme="1"/>
        <rFont val="Tahoma"/>
        <family val="2"/>
      </rPr>
      <t>2891.000</t>
    </r>
  </si>
  <si>
    <r>
      <t xml:space="preserve">T </t>
    </r>
    <r>
      <rPr>
        <u/>
        <sz val="8"/>
        <color theme="1"/>
        <rFont val="Tahoma"/>
        <family val="2"/>
      </rPr>
      <t>33790.000</t>
    </r>
  </si>
  <si>
    <r>
      <t xml:space="preserve">T </t>
    </r>
    <r>
      <rPr>
        <u/>
        <sz val="8"/>
        <color theme="1"/>
        <rFont val="Tahoma"/>
        <family val="2"/>
      </rPr>
      <t>1978.000</t>
    </r>
  </si>
  <si>
    <r>
      <t xml:space="preserve">T </t>
    </r>
    <r>
      <rPr>
        <u/>
        <sz val="8"/>
        <color theme="1"/>
        <rFont val="Tahoma"/>
        <family val="2"/>
      </rPr>
      <t>1567.000</t>
    </r>
  </si>
  <si>
    <r>
      <t xml:space="preserve">T </t>
    </r>
    <r>
      <rPr>
        <u/>
        <sz val="8"/>
        <color theme="1"/>
        <rFont val="Tahoma"/>
        <family val="2"/>
      </rPr>
      <t>5317.000</t>
    </r>
  </si>
  <si>
    <r>
      <t xml:space="preserve">T </t>
    </r>
    <r>
      <rPr>
        <u/>
        <sz val="8"/>
        <color theme="1"/>
        <rFont val="Tahoma"/>
        <family val="2"/>
      </rPr>
      <t>1416.000</t>
    </r>
  </si>
  <si>
    <r>
      <t xml:space="preserve">T </t>
    </r>
    <r>
      <rPr>
        <u/>
        <sz val="8"/>
        <color theme="1"/>
        <rFont val="Tahoma"/>
        <family val="2"/>
      </rPr>
      <t>132.941%</t>
    </r>
  </si>
  <si>
    <r>
      <t xml:space="preserve">T </t>
    </r>
    <r>
      <rPr>
        <u/>
        <sz val="8"/>
        <color theme="1"/>
        <rFont val="Tahoma"/>
        <family val="2"/>
      </rPr>
      <t>2897.000</t>
    </r>
  </si>
  <si>
    <r>
      <t xml:space="preserve">T </t>
    </r>
    <r>
      <rPr>
        <u/>
        <sz val="8"/>
        <color theme="1"/>
        <rFont val="Tahoma"/>
        <family val="2"/>
      </rPr>
      <t>34000.000</t>
    </r>
  </si>
  <si>
    <r>
      <t xml:space="preserve">T </t>
    </r>
    <r>
      <rPr>
        <u/>
        <sz val="8"/>
        <color theme="1"/>
        <rFont val="Tahoma"/>
        <family val="2"/>
      </rPr>
      <t>1984.000</t>
    </r>
  </si>
  <si>
    <r>
      <t xml:space="preserve">T </t>
    </r>
    <r>
      <rPr>
        <u/>
        <sz val="8"/>
        <color theme="1"/>
        <rFont val="Tahoma"/>
        <family val="2"/>
      </rPr>
      <t>5334.000</t>
    </r>
  </si>
  <si>
    <r>
      <t xml:space="preserve">T </t>
    </r>
    <r>
      <rPr>
        <u/>
        <sz val="8"/>
        <color theme="1"/>
        <rFont val="Tahoma"/>
        <family val="2"/>
      </rPr>
      <t>1420.000</t>
    </r>
  </si>
  <si>
    <r>
      <t xml:space="preserve">T </t>
    </r>
    <r>
      <rPr>
        <u/>
        <sz val="8"/>
        <color theme="1"/>
        <rFont val="Tahoma"/>
        <family val="2"/>
      </rPr>
      <t>24180.000</t>
    </r>
  </si>
  <si>
    <r>
      <t xml:space="preserve">T </t>
    </r>
    <r>
      <rPr>
        <u/>
        <sz val="8"/>
        <color theme="1"/>
        <rFont val="Tahoma"/>
        <family val="2"/>
      </rPr>
      <t>132.656%</t>
    </r>
  </si>
  <si>
    <r>
      <t xml:space="preserve">T </t>
    </r>
    <r>
      <rPr>
        <u/>
        <sz val="8"/>
        <color theme="1"/>
        <rFont val="Tahoma"/>
        <family val="2"/>
      </rPr>
      <t>2902.000</t>
    </r>
  </si>
  <si>
    <r>
      <t xml:space="preserve">T </t>
    </r>
    <r>
      <rPr>
        <u/>
        <sz val="8"/>
        <color theme="1"/>
        <rFont val="Tahoma"/>
        <family val="2"/>
      </rPr>
      <t>33870.000</t>
    </r>
  </si>
  <si>
    <r>
      <t xml:space="preserve">T </t>
    </r>
    <r>
      <rPr>
        <u/>
        <sz val="8"/>
        <color rgb="FF0000FF"/>
        <rFont val="Tahoma"/>
        <family val="2"/>
      </rPr>
      <t>1988.000</t>
    </r>
  </si>
  <si>
    <r>
      <t xml:space="preserve">T </t>
    </r>
    <r>
      <rPr>
        <u/>
        <sz val="8"/>
        <color rgb="FF0000FF"/>
        <rFont val="Tahoma"/>
        <family val="2"/>
      </rPr>
      <t>1573.000</t>
    </r>
  </si>
  <si>
    <r>
      <t xml:space="preserve">T </t>
    </r>
    <r>
      <rPr>
        <u/>
        <sz val="8"/>
        <color rgb="FF0000FF"/>
        <rFont val="Tahoma"/>
        <family val="2"/>
      </rPr>
      <t>5326.000</t>
    </r>
  </si>
  <si>
    <r>
      <t xml:space="preserve">T </t>
    </r>
    <r>
      <rPr>
        <u/>
        <sz val="8"/>
        <color rgb="FF0000FF"/>
        <rFont val="Tahoma"/>
        <family val="2"/>
      </rPr>
      <t>1427.000</t>
    </r>
  </si>
  <si>
    <r>
      <t xml:space="preserve">T </t>
    </r>
    <r>
      <rPr>
        <u/>
        <sz val="8"/>
        <color rgb="FF0000FF"/>
        <rFont val="Tahoma"/>
        <family val="2"/>
      </rPr>
      <t>23090.000</t>
    </r>
  </si>
  <si>
    <r>
      <t xml:space="preserve">T </t>
    </r>
    <r>
      <rPr>
        <u/>
        <sz val="8"/>
        <color rgb="FF0000FF"/>
        <rFont val="Tahoma"/>
        <family val="2"/>
      </rPr>
      <t>132.419%</t>
    </r>
  </si>
  <si>
    <r>
      <t xml:space="preserve">T </t>
    </r>
    <r>
      <rPr>
        <u/>
        <sz val="8"/>
        <color rgb="FF0000FF"/>
        <rFont val="Tahoma"/>
        <family val="2"/>
      </rPr>
      <t>2897.000</t>
    </r>
  </si>
  <si>
    <r>
      <t xml:space="preserve">T </t>
    </r>
    <r>
      <rPr>
        <u/>
        <sz val="8"/>
        <color rgb="FF0000FF"/>
        <rFont val="Tahoma"/>
        <family val="2"/>
      </rPr>
      <t>33880.000</t>
    </r>
  </si>
  <si>
    <r>
      <t xml:space="preserve">T </t>
    </r>
    <r>
      <rPr>
        <u/>
        <sz val="8"/>
        <color rgb="FF0000FF"/>
        <rFont val="Tahoma"/>
        <family val="2"/>
      </rPr>
      <t>12.560</t>
    </r>
  </si>
  <si>
    <r>
      <t xml:space="preserve">T </t>
    </r>
    <r>
      <rPr>
        <u/>
        <sz val="8"/>
        <color rgb="FF0000FF"/>
        <rFont val="Tahoma"/>
        <family val="2"/>
      </rPr>
      <t>6.807</t>
    </r>
  </si>
  <si>
    <r>
      <t xml:space="preserve">T </t>
    </r>
    <r>
      <rPr>
        <u/>
        <sz val="8"/>
        <color rgb="FF0000FF"/>
        <rFont val="Tahoma"/>
        <family val="2"/>
      </rPr>
      <t>8.791</t>
    </r>
  </si>
  <si>
    <r>
      <t xml:space="preserve">T </t>
    </r>
    <r>
      <rPr>
        <u/>
        <sz val="8"/>
        <color rgb="FF0000FF"/>
        <rFont val="Tahoma"/>
        <family val="2"/>
      </rPr>
      <t>14.880</t>
    </r>
  </si>
  <si>
    <r>
      <t xml:space="preserve">T </t>
    </r>
    <r>
      <rPr>
        <u/>
        <sz val="8"/>
        <color rgb="FF0000FF"/>
        <rFont val="Tahoma"/>
        <family val="2"/>
      </rPr>
      <t>1872.000</t>
    </r>
  </si>
  <si>
    <r>
      <t xml:space="preserve">T </t>
    </r>
    <r>
      <rPr>
        <u/>
        <sz val="8"/>
        <color rgb="FF0000FF"/>
        <rFont val="Tahoma"/>
        <family val="2"/>
      </rPr>
      <t>5.299</t>
    </r>
  </si>
  <si>
    <r>
      <t xml:space="preserve">T </t>
    </r>
    <r>
      <rPr>
        <u/>
        <sz val="8"/>
        <color rgb="FF0000FF"/>
        <rFont val="Tahoma"/>
        <family val="2"/>
      </rPr>
      <t>105.500</t>
    </r>
  </si>
  <si>
    <r>
      <t xml:space="preserve">T </t>
    </r>
    <r>
      <rPr>
        <u/>
        <sz val="8"/>
        <color rgb="FF0000FF"/>
        <rFont val="Tahoma"/>
        <family val="2"/>
      </rPr>
      <t>0.632</t>
    </r>
  </si>
  <si>
    <r>
      <t xml:space="preserve">T </t>
    </r>
    <r>
      <rPr>
        <u/>
        <sz val="8"/>
        <color rgb="FF0000FF"/>
        <rFont val="Tahoma"/>
        <family val="2"/>
      </rPr>
      <t>0.433</t>
    </r>
  </si>
  <si>
    <r>
      <t xml:space="preserve">T </t>
    </r>
    <r>
      <rPr>
        <u/>
        <sz val="8"/>
        <color rgb="FF0000FF"/>
        <rFont val="Tahoma"/>
        <family val="2"/>
      </rPr>
      <t>1.043</t>
    </r>
  </si>
  <si>
    <r>
      <t xml:space="preserve">T </t>
    </r>
    <r>
      <rPr>
        <u/>
        <sz val="8"/>
        <color rgb="FF0000FF"/>
        <rFont val="Tahoma"/>
        <family val="2"/>
      </rPr>
      <t>8.107</t>
    </r>
  </si>
  <si>
    <r>
      <t xml:space="preserve">T </t>
    </r>
    <r>
      <rPr>
        <u/>
        <sz val="8"/>
        <color rgb="FF0000FF"/>
        <rFont val="Tahoma"/>
        <family val="2"/>
      </rPr>
      <t>0.507</t>
    </r>
  </si>
  <si>
    <r>
      <t xml:space="preserve">T </t>
    </r>
    <r>
      <rPr>
        <u/>
        <sz val="8"/>
        <color theme="1"/>
        <rFont val="Tahoma"/>
        <family val="2"/>
      </rPr>
      <t>116.730%</t>
    </r>
  </si>
  <si>
    <r>
      <t xml:space="preserve">T </t>
    </r>
    <r>
      <rPr>
        <u/>
        <sz val="8"/>
        <color theme="1"/>
        <rFont val="Tahoma"/>
        <family val="2"/>
      </rPr>
      <t>116.273%</t>
    </r>
  </si>
  <si>
    <r>
      <t xml:space="preserve">T </t>
    </r>
    <r>
      <rPr>
        <u/>
        <sz val="8"/>
        <color theme="1"/>
        <rFont val="Tahoma"/>
        <family val="2"/>
      </rPr>
      <t>116.377%</t>
    </r>
  </si>
  <si>
    <r>
      <t xml:space="preserve">T </t>
    </r>
    <r>
      <rPr>
        <u/>
        <sz val="8"/>
        <color rgb="FF0000FF"/>
        <rFont val="Tahoma"/>
        <family val="2"/>
      </rPr>
      <t>116.460%</t>
    </r>
  </si>
  <si>
    <r>
      <t xml:space="preserve">T </t>
    </r>
    <r>
      <rPr>
        <u/>
        <sz val="8"/>
        <color rgb="FF0000FF"/>
        <rFont val="Tahoma"/>
        <family val="2"/>
      </rPr>
      <t>0.239%</t>
    </r>
  </si>
  <si>
    <r>
      <t xml:space="preserve">T </t>
    </r>
    <r>
      <rPr>
        <u/>
        <sz val="8"/>
        <color theme="1"/>
        <rFont val="Tahoma"/>
        <family val="2"/>
      </rPr>
      <t>112.758%</t>
    </r>
  </si>
  <si>
    <r>
      <t xml:space="preserve">T </t>
    </r>
    <r>
      <rPr>
        <u/>
        <sz val="8"/>
        <color theme="1"/>
        <rFont val="Tahoma"/>
        <family val="2"/>
      </rPr>
      <t>113.265%</t>
    </r>
  </si>
  <si>
    <r>
      <t xml:space="preserve">T </t>
    </r>
    <r>
      <rPr>
        <u/>
        <sz val="8"/>
        <color theme="1"/>
        <rFont val="Tahoma"/>
        <family val="2"/>
      </rPr>
      <t>112.873%</t>
    </r>
  </si>
  <si>
    <r>
      <t xml:space="preserve">T </t>
    </r>
    <r>
      <rPr>
        <u/>
        <sz val="8"/>
        <color rgb="FF0000FF"/>
        <rFont val="Tahoma"/>
        <family val="2"/>
      </rPr>
      <t>112.965%</t>
    </r>
  </si>
  <si>
    <r>
      <t xml:space="preserve">T </t>
    </r>
    <r>
      <rPr>
        <u/>
        <sz val="8"/>
        <color rgb="FF0000FF"/>
        <rFont val="Tahoma"/>
        <family val="2"/>
      </rPr>
      <t>0.235</t>
    </r>
  </si>
  <si>
    <r>
      <t xml:space="preserve">T </t>
    </r>
    <r>
      <rPr>
        <u/>
        <sz val="8"/>
        <color theme="1"/>
        <rFont val="Tahoma"/>
        <family val="2"/>
      </rPr>
      <t>90.037%</t>
    </r>
  </si>
  <si>
    <r>
      <t xml:space="preserve">T </t>
    </r>
    <r>
      <rPr>
        <u/>
        <sz val="8"/>
        <color theme="1"/>
        <rFont val="Tahoma"/>
        <family val="2"/>
      </rPr>
      <t>101.433%</t>
    </r>
  </si>
  <si>
    <r>
      <t xml:space="preserve">T </t>
    </r>
    <r>
      <rPr>
        <u/>
        <sz val="8"/>
        <color theme="1"/>
        <rFont val="Tahoma"/>
        <family val="2"/>
      </rPr>
      <t>90.419%</t>
    </r>
  </si>
  <si>
    <r>
      <t xml:space="preserve">T </t>
    </r>
    <r>
      <rPr>
        <u/>
        <sz val="8"/>
        <color theme="1"/>
        <rFont val="Tahoma"/>
        <family val="2"/>
      </rPr>
      <t>100.467%</t>
    </r>
  </si>
  <si>
    <r>
      <t xml:space="preserve">T </t>
    </r>
    <r>
      <rPr>
        <u/>
        <sz val="8"/>
        <color theme="1"/>
        <rFont val="Tahoma"/>
        <family val="2"/>
      </rPr>
      <t>90.727%</t>
    </r>
  </si>
  <si>
    <r>
      <t xml:space="preserve">T </t>
    </r>
    <r>
      <rPr>
        <u/>
        <sz val="8"/>
        <color theme="1"/>
        <rFont val="Tahoma"/>
        <family val="2"/>
      </rPr>
      <t>100.469%</t>
    </r>
  </si>
  <si>
    <r>
      <t xml:space="preserve">T </t>
    </r>
    <r>
      <rPr>
        <u/>
        <sz val="8"/>
        <color rgb="FF0000FF"/>
        <rFont val="Tahoma"/>
        <family val="2"/>
      </rPr>
      <t>90.394%</t>
    </r>
  </si>
  <si>
    <r>
      <t xml:space="preserve">T </t>
    </r>
    <r>
      <rPr>
        <u/>
        <sz val="8"/>
        <color rgb="FF0000FF"/>
        <rFont val="Tahoma"/>
        <family val="2"/>
      </rPr>
      <t>100.789%</t>
    </r>
  </si>
  <si>
    <r>
      <t xml:space="preserve">T </t>
    </r>
    <r>
      <rPr>
        <u/>
        <sz val="8"/>
        <color rgb="FF0000FF"/>
        <rFont val="Tahoma"/>
        <family val="2"/>
      </rPr>
      <t>0.557%</t>
    </r>
  </si>
  <si>
    <r>
      <t xml:space="preserve">T </t>
    </r>
    <r>
      <rPr>
        <u/>
        <sz val="8"/>
        <color rgb="FF0000FF"/>
        <rFont val="Tahoma"/>
        <family val="2"/>
      </rPr>
      <t>0.383</t>
    </r>
  </si>
  <si>
    <r>
      <t>1:40 QC</t>
    </r>
    <r>
      <rPr>
        <sz val="7"/>
        <color theme="1"/>
        <rFont val="Tahoma"/>
        <family val="2"/>
      </rPr>
      <t>7/11/2013 11:55:01 PM</t>
    </r>
  </si>
  <si>
    <r>
      <t xml:space="preserve">T </t>
    </r>
    <r>
      <rPr>
        <u/>
        <sz val="8"/>
        <color theme="1"/>
        <rFont val="Tahoma"/>
        <family val="2"/>
      </rPr>
      <t>180.400</t>
    </r>
  </si>
  <si>
    <r>
      <t xml:space="preserve">T </t>
    </r>
    <r>
      <rPr>
        <u/>
        <sz val="8"/>
        <color theme="1"/>
        <rFont val="Tahoma"/>
        <family val="2"/>
      </rPr>
      <t>407.600</t>
    </r>
  </si>
  <si>
    <r>
      <t xml:space="preserve">T </t>
    </r>
    <r>
      <rPr>
        <u/>
        <sz val="8"/>
        <color theme="1"/>
        <rFont val="Tahoma"/>
        <family val="2"/>
      </rPr>
      <t>380.800</t>
    </r>
  </si>
  <si>
    <r>
      <t xml:space="preserve">T </t>
    </r>
    <r>
      <rPr>
        <u/>
        <sz val="8"/>
        <color theme="1"/>
        <rFont val="Tahoma"/>
        <family val="2"/>
      </rPr>
      <t>382.300</t>
    </r>
  </si>
  <si>
    <r>
      <t xml:space="preserve">T </t>
    </r>
    <r>
      <rPr>
        <u/>
        <sz val="8"/>
        <color theme="1"/>
        <rFont val="Tahoma"/>
        <family val="2"/>
      </rPr>
      <t>133.511%</t>
    </r>
  </si>
  <si>
    <r>
      <t xml:space="preserve">T </t>
    </r>
    <r>
      <rPr>
        <u/>
        <sz val="8"/>
        <color theme="1"/>
        <rFont val="Tahoma"/>
        <family val="2"/>
      </rPr>
      <t>187.200</t>
    </r>
  </si>
  <si>
    <r>
      <t xml:space="preserve">T </t>
    </r>
    <r>
      <rPr>
        <u/>
        <sz val="8"/>
        <color theme="1"/>
        <rFont val="Tahoma"/>
        <family val="2"/>
      </rPr>
      <t>180.700</t>
    </r>
  </si>
  <si>
    <r>
      <t xml:space="preserve">T </t>
    </r>
    <r>
      <rPr>
        <u/>
        <sz val="8"/>
        <color theme="1"/>
        <rFont val="Tahoma"/>
        <family val="2"/>
      </rPr>
      <t>405.200</t>
    </r>
  </si>
  <si>
    <r>
      <t xml:space="preserve">T </t>
    </r>
    <r>
      <rPr>
        <u/>
        <sz val="8"/>
        <color theme="1"/>
        <rFont val="Tahoma"/>
        <family val="2"/>
      </rPr>
      <t>377.200</t>
    </r>
  </si>
  <si>
    <r>
      <t xml:space="preserve">T </t>
    </r>
    <r>
      <rPr>
        <u/>
        <sz val="8"/>
        <color theme="1"/>
        <rFont val="Tahoma"/>
        <family val="2"/>
      </rPr>
      <t>379.300</t>
    </r>
  </si>
  <si>
    <r>
      <t xml:space="preserve">T </t>
    </r>
    <r>
      <rPr>
        <u/>
        <sz val="8"/>
        <color theme="1"/>
        <rFont val="Tahoma"/>
        <family val="2"/>
      </rPr>
      <t>133.411%</t>
    </r>
  </si>
  <si>
    <r>
      <t xml:space="preserve">T </t>
    </r>
    <r>
      <rPr>
        <u/>
        <sz val="8"/>
        <color theme="1"/>
        <rFont val="Tahoma"/>
        <family val="2"/>
      </rPr>
      <t>186.500</t>
    </r>
  </si>
  <si>
    <r>
      <t xml:space="preserve">T </t>
    </r>
    <r>
      <rPr>
        <u/>
        <sz val="8"/>
        <color theme="1"/>
        <rFont val="Tahoma"/>
        <family val="2"/>
      </rPr>
      <t>36.040</t>
    </r>
  </si>
  <si>
    <r>
      <t xml:space="preserve">T </t>
    </r>
    <r>
      <rPr>
        <u/>
        <sz val="8"/>
        <color theme="1"/>
        <rFont val="Tahoma"/>
        <family val="2"/>
      </rPr>
      <t>180.200</t>
    </r>
  </si>
  <si>
    <r>
      <t xml:space="preserve">T </t>
    </r>
    <r>
      <rPr>
        <u/>
        <sz val="8"/>
        <color theme="1"/>
        <rFont val="Tahoma"/>
        <family val="2"/>
      </rPr>
      <t>404.600</t>
    </r>
  </si>
  <si>
    <r>
      <t xml:space="preserve">T </t>
    </r>
    <r>
      <rPr>
        <u/>
        <sz val="8"/>
        <color theme="1"/>
        <rFont val="Tahoma"/>
        <family val="2"/>
      </rPr>
      <t>383.700</t>
    </r>
  </si>
  <si>
    <r>
      <t xml:space="preserve">T </t>
    </r>
    <r>
      <rPr>
        <u/>
        <sz val="8"/>
        <color theme="1"/>
        <rFont val="Tahoma"/>
        <family val="2"/>
      </rPr>
      <t>134.153%</t>
    </r>
  </si>
  <si>
    <r>
      <t xml:space="preserve">T </t>
    </r>
    <r>
      <rPr>
        <u/>
        <sz val="8"/>
        <color theme="1"/>
        <rFont val="Tahoma"/>
        <family val="2"/>
      </rPr>
      <t>187.000</t>
    </r>
  </si>
  <si>
    <r>
      <t xml:space="preserve">T </t>
    </r>
    <r>
      <rPr>
        <u/>
        <sz val="8"/>
        <color theme="1"/>
        <rFont val="Tahoma"/>
        <family val="2"/>
      </rPr>
      <t>35.950</t>
    </r>
  </si>
  <si>
    <r>
      <t xml:space="preserve">T </t>
    </r>
    <r>
      <rPr>
        <u/>
        <sz val="8"/>
        <color rgb="FF0000FF"/>
        <rFont val="Tahoma"/>
        <family val="2"/>
      </rPr>
      <t>180.400</t>
    </r>
  </si>
  <si>
    <r>
      <t xml:space="preserve">T </t>
    </r>
    <r>
      <rPr>
        <u/>
        <sz val="8"/>
        <color rgb="FF0000FF"/>
        <rFont val="Tahoma"/>
        <family val="2"/>
      </rPr>
      <t>405.800</t>
    </r>
  </si>
  <si>
    <r>
      <t xml:space="preserve">T </t>
    </r>
    <r>
      <rPr>
        <u/>
        <sz val="8"/>
        <color rgb="FF0000FF"/>
        <rFont val="Tahoma"/>
        <family val="2"/>
      </rPr>
      <t>378.400</t>
    </r>
  </si>
  <si>
    <r>
      <t xml:space="preserve">T </t>
    </r>
    <r>
      <rPr>
        <u/>
        <sz val="8"/>
        <color rgb="FF0000FF"/>
        <rFont val="Tahoma"/>
        <family val="2"/>
      </rPr>
      <t>381.800</t>
    </r>
  </si>
  <si>
    <r>
      <t xml:space="preserve">T </t>
    </r>
    <r>
      <rPr>
        <u/>
        <sz val="8"/>
        <color rgb="FF0000FF"/>
        <rFont val="Tahoma"/>
        <family val="2"/>
      </rPr>
      <t>133.692%</t>
    </r>
  </si>
  <si>
    <r>
      <t xml:space="preserve">T </t>
    </r>
    <r>
      <rPr>
        <u/>
        <sz val="8"/>
        <color rgb="FF0000FF"/>
        <rFont val="Tahoma"/>
        <family val="2"/>
      </rPr>
      <t>186.900</t>
    </r>
  </si>
  <si>
    <r>
      <t xml:space="preserve">T </t>
    </r>
    <r>
      <rPr>
        <u/>
        <sz val="8"/>
        <color rgb="FF0000FF"/>
        <rFont val="Tahoma"/>
        <family val="2"/>
      </rPr>
      <t>34.380</t>
    </r>
  </si>
  <si>
    <r>
      <t xml:space="preserve">T </t>
    </r>
    <r>
      <rPr>
        <u/>
        <sz val="8"/>
        <color rgb="FF0000FF"/>
        <rFont val="Tahoma"/>
        <family val="2"/>
      </rPr>
      <t>0.240</t>
    </r>
  </si>
  <si>
    <r>
      <t xml:space="preserve">T </t>
    </r>
    <r>
      <rPr>
        <u/>
        <sz val="8"/>
        <color rgb="FF0000FF"/>
        <rFont val="Tahoma"/>
        <family val="2"/>
      </rPr>
      <t>1.597</t>
    </r>
  </si>
  <si>
    <r>
      <t xml:space="preserve">T </t>
    </r>
    <r>
      <rPr>
        <u/>
        <sz val="8"/>
        <color rgb="FF0000FF"/>
        <rFont val="Tahoma"/>
        <family val="2"/>
      </rPr>
      <t>2.103</t>
    </r>
  </si>
  <si>
    <r>
      <t xml:space="preserve">T </t>
    </r>
    <r>
      <rPr>
        <u/>
        <sz val="8"/>
        <color rgb="FF0000FF"/>
        <rFont val="Tahoma"/>
        <family val="2"/>
      </rPr>
      <t>2.239</t>
    </r>
  </si>
  <si>
    <r>
      <t xml:space="preserve">T </t>
    </r>
    <r>
      <rPr>
        <u/>
        <sz val="8"/>
        <color rgb="FF0000FF"/>
        <rFont val="Tahoma"/>
        <family val="2"/>
      </rPr>
      <t>0.403%</t>
    </r>
  </si>
  <si>
    <r>
      <t xml:space="preserve">T </t>
    </r>
    <r>
      <rPr>
        <u/>
        <sz val="8"/>
        <color rgb="FF0000FF"/>
        <rFont val="Tahoma"/>
        <family val="2"/>
      </rPr>
      <t>0.343</t>
    </r>
  </si>
  <si>
    <r>
      <t xml:space="preserve">T </t>
    </r>
    <r>
      <rPr>
        <u/>
        <sz val="8"/>
        <color rgb="FF0000FF"/>
        <rFont val="Tahoma"/>
        <family val="2"/>
      </rPr>
      <t>2.807</t>
    </r>
  </si>
  <si>
    <r>
      <t xml:space="preserve">T </t>
    </r>
    <r>
      <rPr>
        <u/>
        <sz val="8"/>
        <color rgb="FF0000FF"/>
        <rFont val="Tahoma"/>
        <family val="2"/>
      </rPr>
      <t>0.133</t>
    </r>
  </si>
  <si>
    <r>
      <t xml:space="preserve">T </t>
    </r>
    <r>
      <rPr>
        <u/>
        <sz val="8"/>
        <color rgb="FF0000FF"/>
        <rFont val="Tahoma"/>
        <family val="2"/>
      </rPr>
      <t>0.393</t>
    </r>
  </si>
  <si>
    <r>
      <t xml:space="preserve">T </t>
    </r>
    <r>
      <rPr>
        <u/>
        <sz val="8"/>
        <color rgb="FF0000FF"/>
        <rFont val="Tahoma"/>
        <family val="2"/>
      </rPr>
      <t>0.556</t>
    </r>
  </si>
  <si>
    <r>
      <t xml:space="preserve">T </t>
    </r>
    <r>
      <rPr>
        <u/>
        <sz val="8"/>
        <color rgb="FF0000FF"/>
        <rFont val="Tahoma"/>
        <family val="2"/>
      </rPr>
      <t>0.301</t>
    </r>
  </si>
  <si>
    <r>
      <t xml:space="preserve">T </t>
    </r>
    <r>
      <rPr>
        <u/>
        <sz val="8"/>
        <color rgb="FF0000FF"/>
        <rFont val="Tahoma"/>
        <family val="2"/>
      </rPr>
      <t>8.166</t>
    </r>
  </si>
  <si>
    <r>
      <t xml:space="preserve">T </t>
    </r>
    <r>
      <rPr>
        <u/>
        <sz val="8"/>
        <color theme="1"/>
        <rFont val="Tahoma"/>
        <family val="2"/>
      </rPr>
      <t>117.226%</t>
    </r>
  </si>
  <si>
    <r>
      <t xml:space="preserve">T </t>
    </r>
    <r>
      <rPr>
        <u/>
        <sz val="8"/>
        <color theme="1"/>
        <rFont val="Tahoma"/>
        <family val="2"/>
      </rPr>
      <t>116.584%</t>
    </r>
  </si>
  <si>
    <r>
      <t xml:space="preserve">T </t>
    </r>
    <r>
      <rPr>
        <u/>
        <sz val="8"/>
        <color theme="1"/>
        <rFont val="Tahoma"/>
        <family val="2"/>
      </rPr>
      <t>116.118%</t>
    </r>
  </si>
  <si>
    <r>
      <t xml:space="preserve">T </t>
    </r>
    <r>
      <rPr>
        <u/>
        <sz val="8"/>
        <color rgb="FF0000FF"/>
        <rFont val="Tahoma"/>
        <family val="2"/>
      </rPr>
      <t>116.643%</t>
    </r>
  </si>
  <si>
    <r>
      <t xml:space="preserve">T </t>
    </r>
    <r>
      <rPr>
        <u/>
        <sz val="8"/>
        <color theme="1"/>
        <rFont val="Tahoma"/>
        <family val="2"/>
      </rPr>
      <t>113.566%</t>
    </r>
  </si>
  <si>
    <r>
      <t xml:space="preserve">T </t>
    </r>
    <r>
      <rPr>
        <u/>
        <sz val="8"/>
        <color theme="1"/>
        <rFont val="Tahoma"/>
        <family val="2"/>
      </rPr>
      <t>112.549%</t>
    </r>
  </si>
  <si>
    <r>
      <t xml:space="preserve">T </t>
    </r>
    <r>
      <rPr>
        <u/>
        <sz val="8"/>
        <color theme="1"/>
        <rFont val="Tahoma"/>
        <family val="2"/>
      </rPr>
      <t>113.930%</t>
    </r>
  </si>
  <si>
    <r>
      <t xml:space="preserve">T </t>
    </r>
    <r>
      <rPr>
        <u/>
        <sz val="8"/>
        <color rgb="FF0000FF"/>
        <rFont val="Tahoma"/>
        <family val="2"/>
      </rPr>
      <t>113.348%</t>
    </r>
  </si>
  <si>
    <r>
      <t xml:space="preserve">T </t>
    </r>
    <r>
      <rPr>
        <u/>
        <sz val="8"/>
        <color rgb="FF0000FF"/>
        <rFont val="Tahoma"/>
        <family val="2"/>
      </rPr>
      <t>0.715%</t>
    </r>
  </si>
  <si>
    <r>
      <t xml:space="preserve">T </t>
    </r>
    <r>
      <rPr>
        <u/>
        <sz val="8"/>
        <color rgb="FF0000FF"/>
        <rFont val="Tahoma"/>
        <family val="2"/>
      </rPr>
      <t>0.631</t>
    </r>
  </si>
  <si>
    <r>
      <t xml:space="preserve">T </t>
    </r>
    <r>
      <rPr>
        <u/>
        <sz val="8"/>
        <color theme="1"/>
        <rFont val="Tahoma"/>
        <family val="2"/>
      </rPr>
      <t>89.050%</t>
    </r>
  </si>
  <si>
    <r>
      <t xml:space="preserve">T </t>
    </r>
    <r>
      <rPr>
        <u/>
        <sz val="8"/>
        <color theme="1"/>
        <rFont val="Tahoma"/>
        <family val="2"/>
      </rPr>
      <t>99.563%</t>
    </r>
  </si>
  <si>
    <r>
      <t xml:space="preserve">T </t>
    </r>
    <r>
      <rPr>
        <u/>
        <sz val="8"/>
        <color theme="1"/>
        <rFont val="Tahoma"/>
        <family val="2"/>
      </rPr>
      <t>89.431%</t>
    </r>
  </si>
  <si>
    <r>
      <t xml:space="preserve">T </t>
    </r>
    <r>
      <rPr>
        <u/>
        <sz val="8"/>
        <color theme="1"/>
        <rFont val="Tahoma"/>
        <family val="2"/>
      </rPr>
      <t>99.731%</t>
    </r>
  </si>
  <si>
    <r>
      <t xml:space="preserve">T </t>
    </r>
    <r>
      <rPr>
        <u/>
        <sz val="8"/>
        <color theme="1"/>
        <rFont val="Tahoma"/>
        <family val="2"/>
      </rPr>
      <t>89.256%</t>
    </r>
  </si>
  <si>
    <r>
      <t xml:space="preserve">T </t>
    </r>
    <r>
      <rPr>
        <u/>
        <sz val="8"/>
        <color theme="1"/>
        <rFont val="Tahoma"/>
        <family val="2"/>
      </rPr>
      <t>98.779%</t>
    </r>
  </si>
  <si>
    <r>
      <t xml:space="preserve">T </t>
    </r>
    <r>
      <rPr>
        <u/>
        <sz val="8"/>
        <color rgb="FF0000FF"/>
        <rFont val="Tahoma"/>
        <family val="2"/>
      </rPr>
      <t>89.246%</t>
    </r>
  </si>
  <si>
    <r>
      <t xml:space="preserve">T </t>
    </r>
    <r>
      <rPr>
        <u/>
        <sz val="8"/>
        <color rgb="FF0000FF"/>
        <rFont val="Tahoma"/>
        <family val="2"/>
      </rPr>
      <t>99.358%</t>
    </r>
  </si>
  <si>
    <r>
      <t xml:space="preserve">T </t>
    </r>
    <r>
      <rPr>
        <u/>
        <sz val="8"/>
        <color rgb="FF0000FF"/>
        <rFont val="Tahoma"/>
        <family val="2"/>
      </rPr>
      <t>0.190%</t>
    </r>
  </si>
  <si>
    <r>
      <t xml:space="preserve">T </t>
    </r>
    <r>
      <rPr>
        <u/>
        <sz val="8"/>
        <color rgb="FF0000FF"/>
        <rFont val="Tahoma"/>
        <family val="2"/>
      </rPr>
      <t>0.508%</t>
    </r>
  </si>
  <si>
    <r>
      <t>727275</t>
    </r>
    <r>
      <rPr>
        <sz val="7"/>
        <color theme="1"/>
        <rFont val="Tahoma"/>
        <family val="2"/>
      </rPr>
      <t>7/12/2013 12:02:52 AM</t>
    </r>
  </si>
  <si>
    <r>
      <t xml:space="preserve">T </t>
    </r>
    <r>
      <rPr>
        <u/>
        <sz val="8"/>
        <color theme="1"/>
        <rFont val="Tahoma"/>
        <family val="2"/>
      </rPr>
      <t>25440.000</t>
    </r>
  </si>
  <si>
    <r>
      <t xml:space="preserve">T </t>
    </r>
    <r>
      <rPr>
        <u/>
        <sz val="8"/>
        <color theme="1"/>
        <rFont val="Tahoma"/>
        <family val="2"/>
      </rPr>
      <t>32320.000</t>
    </r>
  </si>
  <si>
    <r>
      <t xml:space="preserve">TM </t>
    </r>
    <r>
      <rPr>
        <u/>
        <sz val="8"/>
        <color theme="1"/>
        <rFont val="Tahoma"/>
        <family val="2"/>
      </rPr>
      <t>279200.000</t>
    </r>
  </si>
  <si>
    <r>
      <t xml:space="preserve">T </t>
    </r>
    <r>
      <rPr>
        <u/>
        <sz val="8"/>
        <color theme="1"/>
        <rFont val="Tahoma"/>
        <family val="2"/>
      </rPr>
      <t>35550.000</t>
    </r>
  </si>
  <si>
    <r>
      <t xml:space="preserve">TM </t>
    </r>
    <r>
      <rPr>
        <u/>
        <sz val="8"/>
        <color theme="1"/>
        <rFont val="Tahoma"/>
        <family val="2"/>
      </rPr>
      <t>145200.000</t>
    </r>
  </si>
  <si>
    <r>
      <t xml:space="preserve">T </t>
    </r>
    <r>
      <rPr>
        <u/>
        <sz val="8"/>
        <color theme="1"/>
        <rFont val="Tahoma"/>
        <family val="2"/>
      </rPr>
      <t>133.634%</t>
    </r>
  </si>
  <si>
    <r>
      <t xml:space="preserve">T </t>
    </r>
    <r>
      <rPr>
        <u/>
        <sz val="8"/>
        <color theme="1"/>
        <rFont val="Tahoma"/>
        <family val="2"/>
      </rPr>
      <t>42200.000</t>
    </r>
  </si>
  <si>
    <r>
      <t xml:space="preserve">T </t>
    </r>
    <r>
      <rPr>
        <u/>
        <sz val="8"/>
        <color theme="1"/>
        <rFont val="Tahoma"/>
        <family val="2"/>
      </rPr>
      <t>2415.000</t>
    </r>
  </si>
  <si>
    <r>
      <t xml:space="preserve">TM </t>
    </r>
    <r>
      <rPr>
        <u/>
        <sz val="8"/>
        <color theme="1"/>
        <rFont val="Tahoma"/>
        <family val="2"/>
      </rPr>
      <t>703400.000</t>
    </r>
  </si>
  <si>
    <r>
      <t xml:space="preserve">M </t>
    </r>
    <r>
      <rPr>
        <u/>
        <sz val="8"/>
        <color theme="1"/>
        <rFont val="Tahoma"/>
        <family val="2"/>
      </rPr>
      <t>1981.000</t>
    </r>
  </si>
  <si>
    <r>
      <t xml:space="preserve">TM </t>
    </r>
    <r>
      <rPr>
        <u/>
        <sz val="8"/>
        <color theme="1"/>
        <rFont val="Tahoma"/>
        <family val="2"/>
      </rPr>
      <t>9838.000</t>
    </r>
  </si>
  <si>
    <r>
      <t xml:space="preserve">T </t>
    </r>
    <r>
      <rPr>
        <u/>
        <sz val="8"/>
        <color theme="1"/>
        <rFont val="Tahoma"/>
        <family val="2"/>
      </rPr>
      <t>14080.000</t>
    </r>
  </si>
  <si>
    <r>
      <t xml:space="preserve">T </t>
    </r>
    <r>
      <rPr>
        <u/>
        <sz val="8"/>
        <color theme="1"/>
        <rFont val="Tahoma"/>
        <family val="2"/>
      </rPr>
      <t>25350.000</t>
    </r>
  </si>
  <si>
    <r>
      <t xml:space="preserve">T </t>
    </r>
    <r>
      <rPr>
        <u/>
        <sz val="8"/>
        <color theme="1"/>
        <rFont val="Tahoma"/>
        <family val="2"/>
      </rPr>
      <t>32040.000</t>
    </r>
  </si>
  <si>
    <r>
      <t xml:space="preserve">TM </t>
    </r>
    <r>
      <rPr>
        <u/>
        <sz val="8"/>
        <color theme="1"/>
        <rFont val="Tahoma"/>
        <family val="2"/>
      </rPr>
      <t>276700.000</t>
    </r>
  </si>
  <si>
    <r>
      <t xml:space="preserve">T </t>
    </r>
    <r>
      <rPr>
        <u/>
        <sz val="8"/>
        <color theme="1"/>
        <rFont val="Tahoma"/>
        <family val="2"/>
      </rPr>
      <t>35390.000</t>
    </r>
  </si>
  <si>
    <r>
      <t xml:space="preserve">TM </t>
    </r>
    <r>
      <rPr>
        <u/>
        <sz val="8"/>
        <color theme="1"/>
        <rFont val="Tahoma"/>
        <family val="2"/>
      </rPr>
      <t>143300.000</t>
    </r>
  </si>
  <si>
    <r>
      <t xml:space="preserve">T </t>
    </r>
    <r>
      <rPr>
        <u/>
        <sz val="8"/>
        <color theme="1"/>
        <rFont val="Tahoma"/>
        <family val="2"/>
      </rPr>
      <t>134.517%</t>
    </r>
  </si>
  <si>
    <r>
      <t xml:space="preserve">T </t>
    </r>
    <r>
      <rPr>
        <u/>
        <sz val="8"/>
        <color theme="1"/>
        <rFont val="Tahoma"/>
        <family val="2"/>
      </rPr>
      <t>42110.000</t>
    </r>
  </si>
  <si>
    <r>
      <t xml:space="preserve">T </t>
    </r>
    <r>
      <rPr>
        <u/>
        <sz val="8"/>
        <color theme="1"/>
        <rFont val="Tahoma"/>
        <family val="2"/>
      </rPr>
      <t>2400.000</t>
    </r>
  </si>
  <si>
    <r>
      <t xml:space="preserve">TM </t>
    </r>
    <r>
      <rPr>
        <u/>
        <sz val="8"/>
        <color theme="1"/>
        <rFont val="Tahoma"/>
        <family val="2"/>
      </rPr>
      <t>697000.000</t>
    </r>
  </si>
  <si>
    <r>
      <t xml:space="preserve">TM </t>
    </r>
    <r>
      <rPr>
        <u/>
        <sz val="8"/>
        <color theme="1"/>
        <rFont val="Tahoma"/>
        <family val="2"/>
      </rPr>
      <t>2282.000</t>
    </r>
  </si>
  <si>
    <r>
      <t xml:space="preserve">TM </t>
    </r>
    <r>
      <rPr>
        <u/>
        <sz val="8"/>
        <color theme="1"/>
        <rFont val="Tahoma"/>
        <family val="2"/>
      </rPr>
      <t>9775.000</t>
    </r>
  </si>
  <si>
    <r>
      <t xml:space="preserve">T </t>
    </r>
    <r>
      <rPr>
        <u/>
        <sz val="8"/>
        <color theme="1"/>
        <rFont val="Tahoma"/>
        <family val="2"/>
      </rPr>
      <t>25430.000</t>
    </r>
  </si>
  <si>
    <r>
      <t xml:space="preserve">T </t>
    </r>
    <r>
      <rPr>
        <u/>
        <sz val="8"/>
        <color theme="1"/>
        <rFont val="Tahoma"/>
        <family val="2"/>
      </rPr>
      <t>32030.000</t>
    </r>
  </si>
  <si>
    <r>
      <t xml:space="preserve">TM </t>
    </r>
    <r>
      <rPr>
        <u/>
        <sz val="8"/>
        <color theme="1"/>
        <rFont val="Tahoma"/>
        <family val="2"/>
      </rPr>
      <t>275900.000</t>
    </r>
  </si>
  <si>
    <r>
      <t xml:space="preserve">T </t>
    </r>
    <r>
      <rPr>
        <u/>
        <sz val="8"/>
        <color theme="1"/>
        <rFont val="Tahoma"/>
        <family val="2"/>
      </rPr>
      <t>35560.000</t>
    </r>
  </si>
  <si>
    <r>
      <t xml:space="preserve">TM </t>
    </r>
    <r>
      <rPr>
        <u/>
        <sz val="8"/>
        <color theme="1"/>
        <rFont val="Tahoma"/>
        <family val="2"/>
      </rPr>
      <t>143000.000</t>
    </r>
  </si>
  <si>
    <r>
      <t xml:space="preserve">T </t>
    </r>
    <r>
      <rPr>
        <u/>
        <sz val="8"/>
        <color theme="1"/>
        <rFont val="Tahoma"/>
        <family val="2"/>
      </rPr>
      <t>134.125%</t>
    </r>
  </si>
  <si>
    <r>
      <t xml:space="preserve">T </t>
    </r>
    <r>
      <rPr>
        <u/>
        <sz val="8"/>
        <color theme="1"/>
        <rFont val="Tahoma"/>
        <family val="2"/>
      </rPr>
      <t>42320.000</t>
    </r>
  </si>
  <si>
    <r>
      <t xml:space="preserve">T </t>
    </r>
    <r>
      <rPr>
        <u/>
        <sz val="8"/>
        <color theme="1"/>
        <rFont val="Tahoma"/>
        <family val="2"/>
      </rPr>
      <t>2431.000</t>
    </r>
  </si>
  <si>
    <r>
      <t xml:space="preserve">TM </t>
    </r>
    <r>
      <rPr>
        <u/>
        <sz val="8"/>
        <color theme="1"/>
        <rFont val="Tahoma"/>
        <family val="2"/>
      </rPr>
      <t>695400.000</t>
    </r>
  </si>
  <si>
    <r>
      <t xml:space="preserve">TM </t>
    </r>
    <r>
      <rPr>
        <u/>
        <sz val="8"/>
        <color theme="1"/>
        <rFont val="Tahoma"/>
        <family val="2"/>
      </rPr>
      <t>2293.000</t>
    </r>
  </si>
  <si>
    <r>
      <t xml:space="preserve">TM </t>
    </r>
    <r>
      <rPr>
        <u/>
        <sz val="8"/>
        <color theme="1"/>
        <rFont val="Tahoma"/>
        <family val="2"/>
      </rPr>
      <t>9788.000</t>
    </r>
  </si>
  <si>
    <r>
      <t xml:space="preserve">T </t>
    </r>
    <r>
      <rPr>
        <u/>
        <sz val="8"/>
        <color rgb="FF0000FF"/>
        <rFont val="Tahoma"/>
        <family val="2"/>
      </rPr>
      <t>14110.000</t>
    </r>
  </si>
  <si>
    <r>
      <t xml:space="preserve">T </t>
    </r>
    <r>
      <rPr>
        <u/>
        <sz val="8"/>
        <color rgb="FF0000FF"/>
        <rFont val="Tahoma"/>
        <family val="2"/>
      </rPr>
      <t>25410.000</t>
    </r>
  </si>
  <si>
    <r>
      <t xml:space="preserve">T </t>
    </r>
    <r>
      <rPr>
        <u/>
        <sz val="8"/>
        <color rgb="FF0000FF"/>
        <rFont val="Tahoma"/>
        <family val="2"/>
      </rPr>
      <t>32130.000</t>
    </r>
  </si>
  <si>
    <r>
      <t xml:space="preserve">TM </t>
    </r>
    <r>
      <rPr>
        <u/>
        <sz val="8"/>
        <color rgb="FF0000FF"/>
        <rFont val="Tahoma"/>
        <family val="2"/>
      </rPr>
      <t>277300.000</t>
    </r>
  </si>
  <si>
    <r>
      <t xml:space="preserve">T </t>
    </r>
    <r>
      <rPr>
        <u/>
        <sz val="8"/>
        <color rgb="FF0000FF"/>
        <rFont val="Tahoma"/>
        <family val="2"/>
      </rPr>
      <t>35500.000</t>
    </r>
  </si>
  <si>
    <r>
      <t xml:space="preserve">TM </t>
    </r>
    <r>
      <rPr>
        <u/>
        <sz val="8"/>
        <color rgb="FF0000FF"/>
        <rFont val="Tahoma"/>
        <family val="2"/>
      </rPr>
      <t>143800.000</t>
    </r>
  </si>
  <si>
    <r>
      <t xml:space="preserve">T </t>
    </r>
    <r>
      <rPr>
        <u/>
        <sz val="8"/>
        <color rgb="FF0000FF"/>
        <rFont val="Tahoma"/>
        <family val="2"/>
      </rPr>
      <t>134.092%</t>
    </r>
  </si>
  <si>
    <r>
      <t xml:space="preserve">T </t>
    </r>
    <r>
      <rPr>
        <u/>
        <sz val="8"/>
        <color rgb="FF0000FF"/>
        <rFont val="Tahoma"/>
        <family val="2"/>
      </rPr>
      <t>42210.000</t>
    </r>
  </si>
  <si>
    <r>
      <t xml:space="preserve">T </t>
    </r>
    <r>
      <rPr>
        <u/>
        <sz val="8"/>
        <color rgb="FF0000FF"/>
        <rFont val="Tahoma"/>
        <family val="2"/>
      </rPr>
      <t>2415.000</t>
    </r>
  </si>
  <si>
    <r>
      <t xml:space="preserve">TM </t>
    </r>
    <r>
      <rPr>
        <u/>
        <sz val="8"/>
        <color rgb="FF0000FF"/>
        <rFont val="Tahoma"/>
        <family val="2"/>
      </rPr>
      <t>698600.000</t>
    </r>
  </si>
  <si>
    <r>
      <t xml:space="preserve">TM </t>
    </r>
    <r>
      <rPr>
        <u/>
        <sz val="8"/>
        <color rgb="FF0000FF"/>
        <rFont val="Tahoma"/>
        <family val="2"/>
      </rPr>
      <t>2185.000</t>
    </r>
  </si>
  <si>
    <r>
      <t xml:space="preserve">TM </t>
    </r>
    <r>
      <rPr>
        <u/>
        <sz val="8"/>
        <color rgb="FF0000FF"/>
        <rFont val="Tahoma"/>
        <family val="2"/>
      </rPr>
      <t>9800.000</t>
    </r>
  </si>
  <si>
    <r>
      <t xml:space="preserve">T </t>
    </r>
    <r>
      <rPr>
        <u/>
        <sz val="8"/>
        <color rgb="FF0000FF"/>
        <rFont val="Tahoma"/>
        <family val="2"/>
      </rPr>
      <t>53.300</t>
    </r>
  </si>
  <si>
    <r>
      <t xml:space="preserve">T </t>
    </r>
    <r>
      <rPr>
        <u/>
        <sz val="8"/>
        <color rgb="FF0000FF"/>
        <rFont val="Tahoma"/>
        <family val="2"/>
      </rPr>
      <t>47.070</t>
    </r>
  </si>
  <si>
    <r>
      <t xml:space="preserve">T </t>
    </r>
    <r>
      <rPr>
        <u/>
        <sz val="8"/>
        <color rgb="FF0000FF"/>
        <rFont val="Tahoma"/>
        <family val="2"/>
      </rPr>
      <t>161.100</t>
    </r>
  </si>
  <si>
    <r>
      <t xml:space="preserve">TM </t>
    </r>
    <r>
      <rPr>
        <u/>
        <sz val="8"/>
        <color rgb="FF0000FF"/>
        <rFont val="Tahoma"/>
        <family val="2"/>
      </rPr>
      <t>1751.000</t>
    </r>
  </si>
  <si>
    <r>
      <t xml:space="preserve">T </t>
    </r>
    <r>
      <rPr>
        <u/>
        <sz val="8"/>
        <color rgb="FF0000FF"/>
        <rFont val="Tahoma"/>
        <family val="2"/>
      </rPr>
      <t>93.800</t>
    </r>
  </si>
  <si>
    <r>
      <t xml:space="preserve">TM </t>
    </r>
    <r>
      <rPr>
        <u/>
        <sz val="8"/>
        <color rgb="FF0000FF"/>
        <rFont val="Tahoma"/>
        <family val="2"/>
      </rPr>
      <t>1178.000</t>
    </r>
  </si>
  <si>
    <r>
      <t xml:space="preserve">T </t>
    </r>
    <r>
      <rPr>
        <u/>
        <sz val="8"/>
        <color rgb="FF0000FF"/>
        <rFont val="Tahoma"/>
        <family val="2"/>
      </rPr>
      <t>0.443%</t>
    </r>
  </si>
  <si>
    <r>
      <t xml:space="preserve">T </t>
    </r>
    <r>
      <rPr>
        <u/>
        <sz val="8"/>
        <color rgb="FF0000FF"/>
        <rFont val="Tahoma"/>
        <family val="2"/>
      </rPr>
      <t>103.000</t>
    </r>
  </si>
  <si>
    <r>
      <t xml:space="preserve">T </t>
    </r>
    <r>
      <rPr>
        <u/>
        <sz val="8"/>
        <color rgb="FF0000FF"/>
        <rFont val="Tahoma"/>
        <family val="2"/>
      </rPr>
      <t>15.450</t>
    </r>
  </si>
  <si>
    <r>
      <t xml:space="preserve">TM </t>
    </r>
    <r>
      <rPr>
        <u/>
        <sz val="8"/>
        <color rgb="FF0000FF"/>
        <rFont val="Tahoma"/>
        <family val="2"/>
      </rPr>
      <t>4243.000</t>
    </r>
  </si>
  <si>
    <r>
      <t xml:space="preserve">TM </t>
    </r>
    <r>
      <rPr>
        <u/>
        <sz val="8"/>
        <color rgb="FF0000FF"/>
        <rFont val="Tahoma"/>
        <family val="2"/>
      </rPr>
      <t>176.800</t>
    </r>
  </si>
  <si>
    <r>
      <t xml:space="preserve">TM </t>
    </r>
    <r>
      <rPr>
        <u/>
        <sz val="8"/>
        <color rgb="FF0000FF"/>
        <rFont val="Tahoma"/>
        <family val="2"/>
      </rPr>
      <t>33.020</t>
    </r>
  </si>
  <si>
    <r>
      <t xml:space="preserve">T </t>
    </r>
    <r>
      <rPr>
        <u/>
        <sz val="8"/>
        <color rgb="FF0000FF"/>
        <rFont val="Tahoma"/>
        <family val="2"/>
      </rPr>
      <t>0.378</t>
    </r>
  </si>
  <si>
    <r>
      <t xml:space="preserve">T </t>
    </r>
    <r>
      <rPr>
        <u/>
        <sz val="8"/>
        <color rgb="FF0000FF"/>
        <rFont val="Tahoma"/>
        <family val="2"/>
      </rPr>
      <t>0.501</t>
    </r>
  </si>
  <si>
    <r>
      <t xml:space="preserve">TM </t>
    </r>
    <r>
      <rPr>
        <u/>
        <sz val="8"/>
        <color rgb="FF0000FF"/>
        <rFont val="Tahoma"/>
        <family val="2"/>
      </rPr>
      <t>0.632</t>
    </r>
  </si>
  <si>
    <r>
      <t xml:space="preserve">TM </t>
    </r>
    <r>
      <rPr>
        <u/>
        <sz val="8"/>
        <color rgb="FF0000FF"/>
        <rFont val="Tahoma"/>
        <family val="2"/>
      </rPr>
      <t>0.819</t>
    </r>
  </si>
  <si>
    <r>
      <t xml:space="preserve">T </t>
    </r>
    <r>
      <rPr>
        <u/>
        <sz val="8"/>
        <color rgb="FF0000FF"/>
        <rFont val="Tahoma"/>
        <family val="2"/>
      </rPr>
      <t>0.330</t>
    </r>
  </si>
  <si>
    <r>
      <t xml:space="preserve">TM </t>
    </r>
    <r>
      <rPr>
        <u/>
        <sz val="8"/>
        <color rgb="FF0000FF"/>
        <rFont val="Tahoma"/>
        <family val="2"/>
      </rPr>
      <t>0.607</t>
    </r>
  </si>
  <si>
    <r>
      <t xml:space="preserve">TM </t>
    </r>
    <r>
      <rPr>
        <u/>
        <sz val="8"/>
        <color rgb="FF0000FF"/>
        <rFont val="Tahoma"/>
        <family val="2"/>
      </rPr>
      <t>8.090</t>
    </r>
  </si>
  <si>
    <r>
      <t xml:space="preserve">T </t>
    </r>
    <r>
      <rPr>
        <u/>
        <sz val="8"/>
        <color theme="1"/>
        <rFont val="Tahoma"/>
        <family val="2"/>
      </rPr>
      <t>897.200</t>
    </r>
  </si>
  <si>
    <r>
      <t xml:space="preserve">T </t>
    </r>
    <r>
      <rPr>
        <u/>
        <sz val="8"/>
        <color theme="1"/>
        <rFont val="Tahoma"/>
        <family val="2"/>
      </rPr>
      <t>117.541%</t>
    </r>
  </si>
  <si>
    <r>
      <t xml:space="preserve">TM </t>
    </r>
    <r>
      <rPr>
        <u/>
        <sz val="8"/>
        <color theme="1"/>
        <rFont val="Tahoma"/>
        <family val="2"/>
      </rPr>
      <t>1869.000</t>
    </r>
  </si>
  <si>
    <r>
      <t xml:space="preserve">T </t>
    </r>
    <r>
      <rPr>
        <u/>
        <sz val="8"/>
        <color theme="1"/>
        <rFont val="Tahoma"/>
        <family val="2"/>
      </rPr>
      <t>888.000</t>
    </r>
  </si>
  <si>
    <r>
      <t xml:space="preserve">T </t>
    </r>
    <r>
      <rPr>
        <u/>
        <sz val="8"/>
        <color theme="1"/>
        <rFont val="Tahoma"/>
        <family val="2"/>
      </rPr>
      <t>118.617%</t>
    </r>
  </si>
  <si>
    <r>
      <t xml:space="preserve">TM </t>
    </r>
    <r>
      <rPr>
        <u/>
        <sz val="8"/>
        <color theme="1"/>
        <rFont val="Tahoma"/>
        <family val="2"/>
      </rPr>
      <t>1860.000</t>
    </r>
  </si>
  <si>
    <r>
      <t xml:space="preserve">T </t>
    </r>
    <r>
      <rPr>
        <u/>
        <sz val="8"/>
        <color theme="1"/>
        <rFont val="Tahoma"/>
        <family val="2"/>
      </rPr>
      <t>891.900</t>
    </r>
  </si>
  <si>
    <r>
      <t xml:space="preserve">T </t>
    </r>
    <r>
      <rPr>
        <u/>
        <sz val="8"/>
        <color theme="1"/>
        <rFont val="Tahoma"/>
        <family val="2"/>
      </rPr>
      <t>118.238%</t>
    </r>
  </si>
  <si>
    <r>
      <t xml:space="preserve">TM </t>
    </r>
    <r>
      <rPr>
        <u/>
        <sz val="8"/>
        <color theme="1"/>
        <rFont val="Tahoma"/>
        <family val="2"/>
      </rPr>
      <t>1866.000</t>
    </r>
  </si>
  <si>
    <r>
      <t xml:space="preserve">T </t>
    </r>
    <r>
      <rPr>
        <u/>
        <sz val="8"/>
        <color rgb="FF0000FF"/>
        <rFont val="Tahoma"/>
        <family val="2"/>
      </rPr>
      <t>892.400</t>
    </r>
  </si>
  <si>
    <r>
      <t xml:space="preserve">T </t>
    </r>
    <r>
      <rPr>
        <u/>
        <sz val="8"/>
        <color rgb="FF0000FF"/>
        <rFont val="Tahoma"/>
        <family val="2"/>
      </rPr>
      <t>118.132%</t>
    </r>
  </si>
  <si>
    <r>
      <t xml:space="preserve">TM </t>
    </r>
    <r>
      <rPr>
        <u/>
        <sz val="8"/>
        <color rgb="FF0000FF"/>
        <rFont val="Tahoma"/>
        <family val="2"/>
      </rPr>
      <t>1865.000</t>
    </r>
  </si>
  <si>
    <r>
      <t xml:space="preserve">T </t>
    </r>
    <r>
      <rPr>
        <u/>
        <sz val="8"/>
        <color rgb="FF0000FF"/>
        <rFont val="Tahoma"/>
        <family val="2"/>
      </rPr>
      <t>4.627</t>
    </r>
  </si>
  <si>
    <r>
      <t xml:space="preserve">T </t>
    </r>
    <r>
      <rPr>
        <u/>
        <sz val="8"/>
        <color rgb="FF0000FF"/>
        <rFont val="Tahoma"/>
        <family val="2"/>
      </rPr>
      <t>0.546%</t>
    </r>
  </si>
  <si>
    <r>
      <t xml:space="preserve">TM </t>
    </r>
    <r>
      <rPr>
        <u/>
        <sz val="8"/>
        <color rgb="FF0000FF"/>
        <rFont val="Tahoma"/>
        <family val="2"/>
      </rPr>
      <t>4.789</t>
    </r>
  </si>
  <si>
    <r>
      <t xml:space="preserve">T </t>
    </r>
    <r>
      <rPr>
        <u/>
        <sz val="8"/>
        <color rgb="FF0000FF"/>
        <rFont val="Tahoma"/>
        <family val="2"/>
      </rPr>
      <t>0.519</t>
    </r>
  </si>
  <si>
    <r>
      <t xml:space="preserve">T </t>
    </r>
    <r>
      <rPr>
        <u/>
        <sz val="8"/>
        <color rgb="FF0000FF"/>
        <rFont val="Tahoma"/>
        <family val="2"/>
      </rPr>
      <t>0.462</t>
    </r>
  </si>
  <si>
    <r>
      <t xml:space="preserve">T </t>
    </r>
    <r>
      <rPr>
        <u/>
        <sz val="8"/>
        <color theme="1"/>
        <rFont val="Tahoma"/>
        <family val="2"/>
      </rPr>
      <t>113.001%</t>
    </r>
  </si>
  <si>
    <r>
      <t xml:space="preserve">M </t>
    </r>
    <r>
      <rPr>
        <u/>
        <sz val="8"/>
        <color theme="1"/>
        <rFont val="Tahoma"/>
        <family val="2"/>
      </rPr>
      <t>229.200</t>
    </r>
  </si>
  <si>
    <r>
      <t xml:space="preserve">T </t>
    </r>
    <r>
      <rPr>
        <u/>
        <sz val="8"/>
        <color theme="1"/>
        <rFont val="Tahoma"/>
        <family val="2"/>
      </rPr>
      <t>1727.000</t>
    </r>
  </si>
  <si>
    <r>
      <t xml:space="preserve">T </t>
    </r>
    <r>
      <rPr>
        <u/>
        <sz val="8"/>
        <color theme="1"/>
        <rFont val="Tahoma"/>
        <family val="2"/>
      </rPr>
      <t>112.934%</t>
    </r>
  </si>
  <si>
    <r>
      <t xml:space="preserve">M </t>
    </r>
    <r>
      <rPr>
        <u/>
        <sz val="8"/>
        <color theme="1"/>
        <rFont val="Tahoma"/>
        <family val="2"/>
      </rPr>
      <t>229.900</t>
    </r>
  </si>
  <si>
    <r>
      <t xml:space="preserve">T </t>
    </r>
    <r>
      <rPr>
        <u/>
        <sz val="8"/>
        <color theme="1"/>
        <rFont val="Tahoma"/>
        <family val="2"/>
      </rPr>
      <t>1720.000</t>
    </r>
  </si>
  <si>
    <r>
      <t xml:space="preserve">T </t>
    </r>
    <r>
      <rPr>
        <u/>
        <sz val="8"/>
        <color theme="1"/>
        <rFont val="Tahoma"/>
        <family val="2"/>
      </rPr>
      <t>112.614%</t>
    </r>
  </si>
  <si>
    <r>
      <t xml:space="preserve">M </t>
    </r>
    <r>
      <rPr>
        <u/>
        <sz val="8"/>
        <color theme="1"/>
        <rFont val="Tahoma"/>
        <family val="2"/>
      </rPr>
      <t>230.100</t>
    </r>
  </si>
  <si>
    <r>
      <t xml:space="preserve">T </t>
    </r>
    <r>
      <rPr>
        <u/>
        <sz val="8"/>
        <color theme="1"/>
        <rFont val="Tahoma"/>
        <family val="2"/>
      </rPr>
      <t>1724.000</t>
    </r>
  </si>
  <si>
    <r>
      <t xml:space="preserve">T </t>
    </r>
    <r>
      <rPr>
        <u/>
        <sz val="8"/>
        <color rgb="FF0000FF"/>
        <rFont val="Tahoma"/>
        <family val="2"/>
      </rPr>
      <t>112.850%</t>
    </r>
  </si>
  <si>
    <r>
      <t xml:space="preserve">M </t>
    </r>
    <r>
      <rPr>
        <u/>
        <sz val="8"/>
        <color rgb="FF0000FF"/>
        <rFont val="Tahoma"/>
        <family val="2"/>
      </rPr>
      <t>229.800</t>
    </r>
  </si>
  <si>
    <r>
      <t xml:space="preserve">T </t>
    </r>
    <r>
      <rPr>
        <u/>
        <sz val="8"/>
        <color rgb="FF0000FF"/>
        <rFont val="Tahoma"/>
        <family val="2"/>
      </rPr>
      <t>1724.000</t>
    </r>
  </si>
  <si>
    <r>
      <t xml:space="preserve">T </t>
    </r>
    <r>
      <rPr>
        <u/>
        <sz val="8"/>
        <color rgb="FF0000FF"/>
        <rFont val="Tahoma"/>
        <family val="2"/>
      </rPr>
      <t>0.207%</t>
    </r>
  </si>
  <si>
    <r>
      <t xml:space="preserve">M </t>
    </r>
    <r>
      <rPr>
        <u/>
        <sz val="8"/>
        <color rgb="FF0000FF"/>
        <rFont val="Tahoma"/>
        <family val="2"/>
      </rPr>
      <t>0.471</t>
    </r>
  </si>
  <si>
    <r>
      <t xml:space="preserve">T </t>
    </r>
    <r>
      <rPr>
        <u/>
        <sz val="8"/>
        <color rgb="FF0000FF"/>
        <rFont val="Tahoma"/>
        <family val="2"/>
      </rPr>
      <t>3.084</t>
    </r>
  </si>
  <si>
    <r>
      <t xml:space="preserve">M </t>
    </r>
    <r>
      <rPr>
        <u/>
        <sz val="8"/>
        <color rgb="FF0000FF"/>
        <rFont val="Tahoma"/>
        <family val="2"/>
      </rPr>
      <t>0.205</t>
    </r>
  </si>
  <si>
    <r>
      <t xml:space="preserve">T </t>
    </r>
    <r>
      <rPr>
        <u/>
        <sz val="8"/>
        <color rgb="FF0000FF"/>
        <rFont val="Tahoma"/>
        <family val="2"/>
      </rPr>
      <t>0.179</t>
    </r>
  </si>
  <si>
    <r>
      <t xml:space="preserve">T </t>
    </r>
    <r>
      <rPr>
        <u/>
        <sz val="8"/>
        <color theme="1"/>
        <rFont val="Tahoma"/>
        <family val="2"/>
      </rPr>
      <t>95.864%</t>
    </r>
  </si>
  <si>
    <r>
      <t xml:space="preserve">T </t>
    </r>
    <r>
      <rPr>
        <u/>
        <sz val="8"/>
        <color theme="1"/>
        <rFont val="Tahoma"/>
        <family val="2"/>
      </rPr>
      <t>107.025%</t>
    </r>
  </si>
  <si>
    <r>
      <t xml:space="preserve">T </t>
    </r>
    <r>
      <rPr>
        <u/>
        <sz val="8"/>
        <color theme="1"/>
        <rFont val="Tahoma"/>
        <family val="2"/>
      </rPr>
      <t>97.420%</t>
    </r>
  </si>
  <si>
    <r>
      <t xml:space="preserve">T </t>
    </r>
    <r>
      <rPr>
        <u/>
        <sz val="8"/>
        <color theme="1"/>
        <rFont val="Tahoma"/>
        <family val="2"/>
      </rPr>
      <t>106.939%</t>
    </r>
  </si>
  <si>
    <r>
      <t xml:space="preserve">T </t>
    </r>
    <r>
      <rPr>
        <u/>
        <sz val="8"/>
        <color theme="1"/>
        <rFont val="Tahoma"/>
        <family val="2"/>
      </rPr>
      <t>97.432%</t>
    </r>
  </si>
  <si>
    <r>
      <t xml:space="preserve">T </t>
    </r>
    <r>
      <rPr>
        <u/>
        <sz val="8"/>
        <color theme="1"/>
        <rFont val="Tahoma"/>
        <family val="2"/>
      </rPr>
      <t>107.666%</t>
    </r>
  </si>
  <si>
    <r>
      <t xml:space="preserve">T </t>
    </r>
    <r>
      <rPr>
        <u/>
        <sz val="8"/>
        <color rgb="FF0000FF"/>
        <rFont val="Tahoma"/>
        <family val="2"/>
      </rPr>
      <t>96.905%</t>
    </r>
  </si>
  <si>
    <r>
      <t xml:space="preserve">T </t>
    </r>
    <r>
      <rPr>
        <u/>
        <sz val="8"/>
        <color rgb="FF0000FF"/>
        <rFont val="Tahoma"/>
        <family val="2"/>
      </rPr>
      <t>107.210%</t>
    </r>
  </si>
  <si>
    <r>
      <t xml:space="preserve">T </t>
    </r>
    <r>
      <rPr>
        <u/>
        <sz val="8"/>
        <color rgb="FF0000FF"/>
        <rFont val="Tahoma"/>
        <family val="2"/>
      </rPr>
      <t>0.902%</t>
    </r>
  </si>
  <si>
    <r>
      <t xml:space="preserve">T </t>
    </r>
    <r>
      <rPr>
        <u/>
        <sz val="8"/>
        <color rgb="FF0000FF"/>
        <rFont val="Tahoma"/>
        <family val="2"/>
      </rPr>
      <t>0.397%</t>
    </r>
  </si>
  <si>
    <r>
      <t>727266</t>
    </r>
    <r>
      <rPr>
        <sz val="7"/>
        <color theme="1"/>
        <rFont val="Tahoma"/>
        <family val="2"/>
      </rPr>
      <t>7/12/2013 12:10:42 AM</t>
    </r>
  </si>
  <si>
    <r>
      <t xml:space="preserve">T </t>
    </r>
    <r>
      <rPr>
        <u/>
        <sz val="8"/>
        <color theme="1"/>
        <rFont val="Tahoma"/>
        <family val="2"/>
      </rPr>
      <t>6794.000</t>
    </r>
  </si>
  <si>
    <r>
      <t xml:space="preserve">T </t>
    </r>
    <r>
      <rPr>
        <u/>
        <sz val="8"/>
        <color theme="1"/>
        <rFont val="Tahoma"/>
        <family val="2"/>
      </rPr>
      <t>649.800</t>
    </r>
  </si>
  <si>
    <r>
      <t xml:space="preserve">T </t>
    </r>
    <r>
      <rPr>
        <u/>
        <sz val="8"/>
        <color theme="1"/>
        <rFont val="Tahoma"/>
        <family val="2"/>
      </rPr>
      <t>136.152%</t>
    </r>
  </si>
  <si>
    <r>
      <t xml:space="preserve">T </t>
    </r>
    <r>
      <rPr>
        <u/>
        <sz val="8"/>
        <color theme="1"/>
        <rFont val="Tahoma"/>
        <family val="2"/>
      </rPr>
      <t>6747.000</t>
    </r>
  </si>
  <si>
    <r>
      <t xml:space="preserve">T </t>
    </r>
    <r>
      <rPr>
        <u/>
        <sz val="8"/>
        <color theme="1"/>
        <rFont val="Tahoma"/>
        <family val="2"/>
      </rPr>
      <t>647.000</t>
    </r>
  </si>
  <si>
    <r>
      <t xml:space="preserve">T </t>
    </r>
    <r>
      <rPr>
        <u/>
        <sz val="8"/>
        <color theme="1"/>
        <rFont val="Tahoma"/>
        <family val="2"/>
      </rPr>
      <t>136.159%</t>
    </r>
  </si>
  <si>
    <r>
      <t xml:space="preserve">T </t>
    </r>
    <r>
      <rPr>
        <u/>
        <sz val="8"/>
        <color theme="1"/>
        <rFont val="Tahoma"/>
        <family val="2"/>
      </rPr>
      <t>6746.000</t>
    </r>
  </si>
  <si>
    <r>
      <t xml:space="preserve">T </t>
    </r>
    <r>
      <rPr>
        <u/>
        <sz val="8"/>
        <color theme="1"/>
        <rFont val="Tahoma"/>
        <family val="2"/>
      </rPr>
      <t>640.600</t>
    </r>
  </si>
  <si>
    <r>
      <t xml:space="preserve">T </t>
    </r>
    <r>
      <rPr>
        <u/>
        <sz val="8"/>
        <color theme="1"/>
        <rFont val="Tahoma"/>
        <family val="2"/>
      </rPr>
      <t>136.342%</t>
    </r>
  </si>
  <si>
    <r>
      <t xml:space="preserve">T </t>
    </r>
    <r>
      <rPr>
        <u/>
        <sz val="8"/>
        <color rgb="FF0000FF"/>
        <rFont val="Tahoma"/>
        <family val="2"/>
      </rPr>
      <t>6762.000</t>
    </r>
  </si>
  <si>
    <r>
      <t xml:space="preserve">T </t>
    </r>
    <r>
      <rPr>
        <u/>
        <sz val="8"/>
        <color rgb="FF0000FF"/>
        <rFont val="Tahoma"/>
        <family val="2"/>
      </rPr>
      <t>645.800</t>
    </r>
  </si>
  <si>
    <r>
      <t xml:space="preserve">T </t>
    </r>
    <r>
      <rPr>
        <u/>
        <sz val="8"/>
        <color rgb="FF0000FF"/>
        <rFont val="Tahoma"/>
        <family val="2"/>
      </rPr>
      <t>136.218%</t>
    </r>
  </si>
  <si>
    <r>
      <t xml:space="preserve">T </t>
    </r>
    <r>
      <rPr>
        <u/>
        <sz val="8"/>
        <color rgb="FF0000FF"/>
        <rFont val="Tahoma"/>
        <family val="2"/>
      </rPr>
      <t>27.190</t>
    </r>
  </si>
  <si>
    <r>
      <t xml:space="preserve">T </t>
    </r>
    <r>
      <rPr>
        <u/>
        <sz val="8"/>
        <color rgb="FF0000FF"/>
        <rFont val="Tahoma"/>
        <family val="2"/>
      </rPr>
      <t>4.745</t>
    </r>
  </si>
  <si>
    <r>
      <t xml:space="preserve">T </t>
    </r>
    <r>
      <rPr>
        <u/>
        <sz val="8"/>
        <color rgb="FF0000FF"/>
        <rFont val="Tahoma"/>
        <family val="2"/>
      </rPr>
      <t>0.108%</t>
    </r>
  </si>
  <si>
    <r>
      <t xml:space="preserve">T </t>
    </r>
    <r>
      <rPr>
        <u/>
        <sz val="8"/>
        <color rgb="FF0000FF"/>
        <rFont val="Tahoma"/>
        <family val="2"/>
      </rPr>
      <t>0.735</t>
    </r>
  </si>
  <si>
    <r>
      <t xml:space="preserve">T </t>
    </r>
    <r>
      <rPr>
        <u/>
        <sz val="8"/>
        <color rgb="FF0000FF"/>
        <rFont val="Tahoma"/>
        <family val="2"/>
      </rPr>
      <t>0.079</t>
    </r>
  </si>
  <si>
    <r>
      <t xml:space="preserve">T </t>
    </r>
    <r>
      <rPr>
        <u/>
        <sz val="8"/>
        <color theme="1"/>
        <rFont val="Tahoma"/>
        <family val="2"/>
      </rPr>
      <t>118.570%</t>
    </r>
  </si>
  <si>
    <r>
      <t xml:space="preserve">T </t>
    </r>
    <r>
      <rPr>
        <u/>
        <sz val="8"/>
        <color theme="1"/>
        <rFont val="Tahoma"/>
        <family val="2"/>
      </rPr>
      <t>117.820%</t>
    </r>
  </si>
  <si>
    <r>
      <t xml:space="preserve">T </t>
    </r>
    <r>
      <rPr>
        <u/>
        <sz val="8"/>
        <color theme="1"/>
        <rFont val="Tahoma"/>
        <family val="2"/>
      </rPr>
      <t>117.187%</t>
    </r>
  </si>
  <si>
    <r>
      <t xml:space="preserve">T </t>
    </r>
    <r>
      <rPr>
        <u/>
        <sz val="8"/>
        <color rgb="FF0000FF"/>
        <rFont val="Tahoma"/>
        <family val="2"/>
      </rPr>
      <t>117.859%</t>
    </r>
  </si>
  <si>
    <r>
      <t xml:space="preserve">T </t>
    </r>
    <r>
      <rPr>
        <u/>
        <sz val="8"/>
        <color rgb="FF0000FF"/>
        <rFont val="Tahoma"/>
        <family val="2"/>
      </rPr>
      <t>0.692%</t>
    </r>
  </si>
  <si>
    <r>
      <t xml:space="preserve">T </t>
    </r>
    <r>
      <rPr>
        <u/>
        <sz val="8"/>
        <color theme="1"/>
        <rFont val="Tahoma"/>
        <family val="2"/>
      </rPr>
      <t>115.660%</t>
    </r>
  </si>
  <si>
    <r>
      <t xml:space="preserve">T </t>
    </r>
    <r>
      <rPr>
        <u/>
        <sz val="8"/>
        <color theme="1"/>
        <rFont val="Tahoma"/>
        <family val="2"/>
      </rPr>
      <t>114.535%</t>
    </r>
  </si>
  <si>
    <r>
      <t xml:space="preserve">T </t>
    </r>
    <r>
      <rPr>
        <u/>
        <sz val="8"/>
        <color theme="1"/>
        <rFont val="Tahoma"/>
        <family val="2"/>
      </rPr>
      <t>113.950%</t>
    </r>
  </si>
  <si>
    <r>
      <t xml:space="preserve">T </t>
    </r>
    <r>
      <rPr>
        <u/>
        <sz val="8"/>
        <color rgb="FF0000FF"/>
        <rFont val="Tahoma"/>
        <family val="2"/>
      </rPr>
      <t>114.715%</t>
    </r>
  </si>
  <si>
    <r>
      <t xml:space="preserve">T </t>
    </r>
    <r>
      <rPr>
        <u/>
        <sz val="8"/>
        <color rgb="FF0000FF"/>
        <rFont val="Tahoma"/>
        <family val="2"/>
      </rPr>
      <t>0.870%</t>
    </r>
  </si>
  <si>
    <r>
      <t xml:space="preserve">T </t>
    </r>
    <r>
      <rPr>
        <u/>
        <sz val="8"/>
        <color rgb="FF0000FF"/>
        <rFont val="Tahoma"/>
        <family val="2"/>
      </rPr>
      <t>0.758</t>
    </r>
  </si>
  <si>
    <r>
      <t xml:space="preserve">T </t>
    </r>
    <r>
      <rPr>
        <u/>
        <sz val="8"/>
        <color theme="1"/>
        <rFont val="Tahoma"/>
        <family val="2"/>
      </rPr>
      <t>85.236%</t>
    </r>
  </si>
  <si>
    <r>
      <t xml:space="preserve">T </t>
    </r>
    <r>
      <rPr>
        <u/>
        <sz val="8"/>
        <color theme="1"/>
        <rFont val="Tahoma"/>
        <family val="2"/>
      </rPr>
      <t>98.560%</t>
    </r>
  </si>
  <si>
    <r>
      <t xml:space="preserve">T </t>
    </r>
    <r>
      <rPr>
        <u/>
        <sz val="8"/>
        <color theme="1"/>
        <rFont val="Tahoma"/>
        <family val="2"/>
      </rPr>
      <t>87.001%</t>
    </r>
  </si>
  <si>
    <r>
      <t xml:space="preserve">T </t>
    </r>
    <r>
      <rPr>
        <u/>
        <sz val="8"/>
        <color theme="1"/>
        <rFont val="Tahoma"/>
        <family val="2"/>
      </rPr>
      <t>87.392%</t>
    </r>
  </si>
  <si>
    <r>
      <t xml:space="preserve">T </t>
    </r>
    <r>
      <rPr>
        <u/>
        <sz val="8"/>
        <color theme="1"/>
        <rFont val="Tahoma"/>
        <family val="2"/>
      </rPr>
      <t>98.345%</t>
    </r>
  </si>
  <si>
    <r>
      <t xml:space="preserve">T </t>
    </r>
    <r>
      <rPr>
        <u/>
        <sz val="8"/>
        <color rgb="FF0000FF"/>
        <rFont val="Tahoma"/>
        <family val="2"/>
      </rPr>
      <t>86.543%</t>
    </r>
  </si>
  <si>
    <r>
      <t xml:space="preserve">T </t>
    </r>
    <r>
      <rPr>
        <u/>
        <sz val="8"/>
        <color rgb="FF0000FF"/>
        <rFont val="Tahoma"/>
        <family val="2"/>
      </rPr>
      <t>98.472%</t>
    </r>
  </si>
  <si>
    <r>
      <t xml:space="preserve">T </t>
    </r>
    <r>
      <rPr>
        <u/>
        <sz val="8"/>
        <color rgb="FF0000FF"/>
        <rFont val="Tahoma"/>
        <family val="2"/>
      </rPr>
      <t>1.149%</t>
    </r>
  </si>
  <si>
    <r>
      <t xml:space="preserve">T </t>
    </r>
    <r>
      <rPr>
        <u/>
        <sz val="8"/>
        <color rgb="FF0000FF"/>
        <rFont val="Tahoma"/>
        <family val="2"/>
      </rPr>
      <t>0.113%</t>
    </r>
  </si>
  <si>
    <r>
      <t xml:space="preserve">T </t>
    </r>
    <r>
      <rPr>
        <u/>
        <sz val="8"/>
        <color rgb="FF0000FF"/>
        <rFont val="Tahoma"/>
        <family val="2"/>
      </rPr>
      <t>1.328</t>
    </r>
  </si>
  <si>
    <r>
      <t xml:space="preserve">T </t>
    </r>
    <r>
      <rPr>
        <u/>
        <sz val="8"/>
        <color rgb="FF0000FF"/>
        <rFont val="Tahoma"/>
        <family val="2"/>
      </rPr>
      <t>0.115</t>
    </r>
  </si>
  <si>
    <r>
      <t>727284</t>
    </r>
    <r>
      <rPr>
        <sz val="7"/>
        <color theme="1"/>
        <rFont val="Tahoma"/>
        <family val="2"/>
      </rPr>
      <t>7/12/2013 12:18:31 AM</t>
    </r>
  </si>
  <si>
    <r>
      <t xml:space="preserve">T </t>
    </r>
    <r>
      <rPr>
        <u/>
        <sz val="8"/>
        <color theme="1"/>
        <rFont val="Tahoma"/>
        <family val="2"/>
      </rPr>
      <t>1796.000</t>
    </r>
  </si>
  <si>
    <r>
      <t xml:space="preserve">T </t>
    </r>
    <r>
      <rPr>
        <u/>
        <sz val="8"/>
        <color theme="1"/>
        <rFont val="Tahoma"/>
        <family val="2"/>
      </rPr>
      <t>481.900</t>
    </r>
  </si>
  <si>
    <r>
      <t xml:space="preserve">T </t>
    </r>
    <r>
      <rPr>
        <u/>
        <sz val="8"/>
        <color theme="1"/>
        <rFont val="Tahoma"/>
        <family val="2"/>
      </rPr>
      <t>136.755%</t>
    </r>
  </si>
  <si>
    <r>
      <t xml:space="preserve">T </t>
    </r>
    <r>
      <rPr>
        <u/>
        <sz val="8"/>
        <color theme="1"/>
        <rFont val="Tahoma"/>
        <family val="2"/>
      </rPr>
      <t>1403.000</t>
    </r>
  </si>
  <si>
    <r>
      <t xml:space="preserve">T </t>
    </r>
    <r>
      <rPr>
        <u/>
        <sz val="8"/>
        <color theme="1"/>
        <rFont val="Tahoma"/>
        <family val="2"/>
      </rPr>
      <t>1793.000</t>
    </r>
  </si>
  <si>
    <r>
      <t xml:space="preserve">T </t>
    </r>
    <r>
      <rPr>
        <u/>
        <sz val="8"/>
        <color theme="1"/>
        <rFont val="Tahoma"/>
        <family val="2"/>
      </rPr>
      <t>484.300</t>
    </r>
  </si>
  <si>
    <r>
      <t xml:space="preserve">T </t>
    </r>
    <r>
      <rPr>
        <u/>
        <sz val="8"/>
        <color theme="1"/>
        <rFont val="Tahoma"/>
        <family val="2"/>
      </rPr>
      <t>136.693%</t>
    </r>
  </si>
  <si>
    <r>
      <t xml:space="preserve">T </t>
    </r>
    <r>
      <rPr>
        <u/>
        <sz val="8"/>
        <color theme="1"/>
        <rFont val="Tahoma"/>
        <family val="2"/>
      </rPr>
      <t>1803.000</t>
    </r>
  </si>
  <si>
    <r>
      <t xml:space="preserve">T </t>
    </r>
    <r>
      <rPr>
        <u/>
        <sz val="8"/>
        <color theme="1"/>
        <rFont val="Tahoma"/>
        <family val="2"/>
      </rPr>
      <t>480.900</t>
    </r>
  </si>
  <si>
    <r>
      <t xml:space="preserve">T </t>
    </r>
    <r>
      <rPr>
        <u/>
        <sz val="8"/>
        <color theme="1"/>
        <rFont val="Tahoma"/>
        <family val="2"/>
      </rPr>
      <t>136.319%</t>
    </r>
  </si>
  <si>
    <r>
      <t xml:space="preserve">T </t>
    </r>
    <r>
      <rPr>
        <u/>
        <sz val="8"/>
        <color theme="1"/>
        <rFont val="Tahoma"/>
        <family val="2"/>
      </rPr>
      <t>1412.000</t>
    </r>
  </si>
  <si>
    <r>
      <t xml:space="preserve">T </t>
    </r>
    <r>
      <rPr>
        <u/>
        <sz val="8"/>
        <color rgb="FF0000FF"/>
        <rFont val="Tahoma"/>
        <family val="2"/>
      </rPr>
      <t>1798.000</t>
    </r>
  </si>
  <si>
    <r>
      <t xml:space="preserve">T </t>
    </r>
    <r>
      <rPr>
        <u/>
        <sz val="8"/>
        <color rgb="FF0000FF"/>
        <rFont val="Tahoma"/>
        <family val="2"/>
      </rPr>
      <t>482.400</t>
    </r>
  </si>
  <si>
    <r>
      <t xml:space="preserve">T </t>
    </r>
    <r>
      <rPr>
        <u/>
        <sz val="8"/>
        <color rgb="FF0000FF"/>
        <rFont val="Tahoma"/>
        <family val="2"/>
      </rPr>
      <t>136.589%</t>
    </r>
  </si>
  <si>
    <r>
      <t xml:space="preserve">T </t>
    </r>
    <r>
      <rPr>
        <u/>
        <sz val="8"/>
        <color rgb="FF0000FF"/>
        <rFont val="Tahoma"/>
        <family val="2"/>
      </rPr>
      <t>1406.000</t>
    </r>
  </si>
  <si>
    <r>
      <t xml:space="preserve">T </t>
    </r>
    <r>
      <rPr>
        <u/>
        <sz val="8"/>
        <color rgb="FF0000FF"/>
        <rFont val="Tahoma"/>
        <family val="2"/>
      </rPr>
      <t>5.175</t>
    </r>
  </si>
  <si>
    <r>
      <t xml:space="preserve">T </t>
    </r>
    <r>
      <rPr>
        <u/>
        <sz val="8"/>
        <color rgb="FF0000FF"/>
        <rFont val="Tahoma"/>
        <family val="2"/>
      </rPr>
      <t>1.726</t>
    </r>
  </si>
  <si>
    <r>
      <t xml:space="preserve">T </t>
    </r>
    <r>
      <rPr>
        <u/>
        <sz val="8"/>
        <color rgb="FF0000FF"/>
        <rFont val="Tahoma"/>
        <family val="2"/>
      </rPr>
      <t>5.101</t>
    </r>
  </si>
  <si>
    <r>
      <t xml:space="preserve">T </t>
    </r>
    <r>
      <rPr>
        <u/>
        <sz val="8"/>
        <color rgb="FF0000FF"/>
        <rFont val="Tahoma"/>
        <family val="2"/>
      </rPr>
      <t>0.288</t>
    </r>
  </si>
  <si>
    <r>
      <t xml:space="preserve">T </t>
    </r>
    <r>
      <rPr>
        <u/>
        <sz val="8"/>
        <color rgb="FF0000FF"/>
        <rFont val="Tahoma"/>
        <family val="2"/>
      </rPr>
      <t>0.358</t>
    </r>
  </si>
  <si>
    <r>
      <t xml:space="preserve">T </t>
    </r>
    <r>
      <rPr>
        <u/>
        <sz val="8"/>
        <color theme="1"/>
        <rFont val="Tahoma"/>
        <family val="2"/>
      </rPr>
      <t>118.138%</t>
    </r>
  </si>
  <si>
    <r>
      <t xml:space="preserve">T </t>
    </r>
    <r>
      <rPr>
        <u/>
        <sz val="8"/>
        <color theme="1"/>
        <rFont val="Tahoma"/>
        <family val="2"/>
      </rPr>
      <t>118.448%</t>
    </r>
  </si>
  <si>
    <r>
      <t xml:space="preserve">T </t>
    </r>
    <r>
      <rPr>
        <u/>
        <sz val="8"/>
        <color theme="1"/>
        <rFont val="Tahoma"/>
        <family val="2"/>
      </rPr>
      <t>118.133%</t>
    </r>
  </si>
  <si>
    <r>
      <t xml:space="preserve">T </t>
    </r>
    <r>
      <rPr>
        <u/>
        <sz val="8"/>
        <color rgb="FF0000FF"/>
        <rFont val="Tahoma"/>
        <family val="2"/>
      </rPr>
      <t>118.240%</t>
    </r>
  </si>
  <si>
    <r>
      <t xml:space="preserve">T </t>
    </r>
    <r>
      <rPr>
        <u/>
        <sz val="8"/>
        <color rgb="FF0000FF"/>
        <rFont val="Tahoma"/>
        <family val="2"/>
      </rPr>
      <t>0.181%</t>
    </r>
  </si>
  <si>
    <r>
      <t xml:space="preserve">T </t>
    </r>
    <r>
      <rPr>
        <u/>
        <sz val="8"/>
        <color rgb="FF0000FF"/>
        <rFont val="Tahoma"/>
        <family val="2"/>
      </rPr>
      <t>0.153</t>
    </r>
  </si>
  <si>
    <r>
      <t xml:space="preserve">T </t>
    </r>
    <r>
      <rPr>
        <u/>
        <sz val="8"/>
        <color theme="1"/>
        <rFont val="Tahoma"/>
        <family val="2"/>
      </rPr>
      <t>115.358%</t>
    </r>
  </si>
  <si>
    <r>
      <t xml:space="preserve">T </t>
    </r>
    <r>
      <rPr>
        <u/>
        <sz val="8"/>
        <color theme="1"/>
        <rFont val="Tahoma"/>
        <family val="2"/>
      </rPr>
      <t>115.491%</t>
    </r>
  </si>
  <si>
    <r>
      <t xml:space="preserve">T </t>
    </r>
    <r>
      <rPr>
        <u/>
        <sz val="8"/>
        <color theme="1"/>
        <rFont val="Tahoma"/>
        <family val="2"/>
      </rPr>
      <t>114.958%</t>
    </r>
  </si>
  <si>
    <r>
      <t xml:space="preserve">T </t>
    </r>
    <r>
      <rPr>
        <u/>
        <sz val="8"/>
        <color rgb="FF0000FF"/>
        <rFont val="Tahoma"/>
        <family val="2"/>
      </rPr>
      <t>115.269%</t>
    </r>
  </si>
  <si>
    <r>
      <t xml:space="preserve">T </t>
    </r>
    <r>
      <rPr>
        <u/>
        <sz val="8"/>
        <color rgb="FF0000FF"/>
        <rFont val="Tahoma"/>
        <family val="2"/>
      </rPr>
      <t>0.277%</t>
    </r>
  </si>
  <si>
    <r>
      <t xml:space="preserve">T </t>
    </r>
    <r>
      <rPr>
        <u/>
        <sz val="8"/>
        <color theme="1"/>
        <rFont val="Tahoma"/>
        <family val="2"/>
      </rPr>
      <t>86.605%</t>
    </r>
  </si>
  <si>
    <r>
      <t xml:space="preserve">T </t>
    </r>
    <r>
      <rPr>
        <u/>
        <sz val="8"/>
        <color theme="1"/>
        <rFont val="Tahoma"/>
        <family val="2"/>
      </rPr>
      <t>98.948%</t>
    </r>
  </si>
  <si>
    <r>
      <t xml:space="preserve">T </t>
    </r>
    <r>
      <rPr>
        <u/>
        <sz val="8"/>
        <color theme="1"/>
        <rFont val="Tahoma"/>
        <family val="2"/>
      </rPr>
      <t>86.867%</t>
    </r>
  </si>
  <si>
    <r>
      <t xml:space="preserve">T </t>
    </r>
    <r>
      <rPr>
        <u/>
        <sz val="8"/>
        <color theme="1"/>
        <rFont val="Tahoma"/>
        <family val="2"/>
      </rPr>
      <t>98.636%</t>
    </r>
  </si>
  <si>
    <r>
      <t xml:space="preserve">T </t>
    </r>
    <r>
      <rPr>
        <u/>
        <sz val="8"/>
        <color theme="1"/>
        <rFont val="Tahoma"/>
        <family val="2"/>
      </rPr>
      <t>87.021%</t>
    </r>
  </si>
  <si>
    <r>
      <t xml:space="preserve">T </t>
    </r>
    <r>
      <rPr>
        <u/>
        <sz val="8"/>
        <color theme="1"/>
        <rFont val="Tahoma"/>
        <family val="2"/>
      </rPr>
      <t>98.086%</t>
    </r>
  </si>
  <si>
    <r>
      <t xml:space="preserve">T </t>
    </r>
    <r>
      <rPr>
        <u/>
        <sz val="8"/>
        <color rgb="FF0000FF"/>
        <rFont val="Tahoma"/>
        <family val="2"/>
      </rPr>
      <t>86.831%</t>
    </r>
  </si>
  <si>
    <r>
      <t xml:space="preserve">T </t>
    </r>
    <r>
      <rPr>
        <u/>
        <sz val="8"/>
        <color rgb="FF0000FF"/>
        <rFont val="Tahoma"/>
        <family val="2"/>
      </rPr>
      <t>98.557%</t>
    </r>
  </si>
  <si>
    <r>
      <t xml:space="preserve">T </t>
    </r>
    <r>
      <rPr>
        <u/>
        <sz val="8"/>
        <color rgb="FF0000FF"/>
        <rFont val="Tahoma"/>
        <family val="2"/>
      </rPr>
      <t>0.211%</t>
    </r>
  </si>
  <si>
    <r>
      <t xml:space="preserve">T </t>
    </r>
    <r>
      <rPr>
        <u/>
        <sz val="8"/>
        <color rgb="FF0000FF"/>
        <rFont val="Tahoma"/>
        <family val="2"/>
      </rPr>
      <t>0.436%</t>
    </r>
  </si>
  <si>
    <r>
      <t xml:space="preserve">T </t>
    </r>
    <r>
      <rPr>
        <u/>
        <sz val="8"/>
        <color rgb="FF0000FF"/>
        <rFont val="Tahoma"/>
        <family val="2"/>
      </rPr>
      <t>0.243</t>
    </r>
  </si>
  <si>
    <r>
      <t>573073</t>
    </r>
    <r>
      <rPr>
        <sz val="7"/>
        <color theme="1"/>
        <rFont val="Tahoma"/>
        <family val="2"/>
      </rPr>
      <t>7/12/2013 12:26:21 AM</t>
    </r>
  </si>
  <si>
    <r>
      <t xml:space="preserve">T </t>
    </r>
    <r>
      <rPr>
        <u/>
        <sz val="8"/>
        <color theme="1"/>
        <rFont val="Tahoma"/>
        <family val="2"/>
      </rPr>
      <t>9322.000</t>
    </r>
  </si>
  <si>
    <r>
      <t xml:space="preserve">T </t>
    </r>
    <r>
      <rPr>
        <u/>
        <sz val="8"/>
        <color theme="1"/>
        <rFont val="Tahoma"/>
        <family val="2"/>
      </rPr>
      <t>8270.000</t>
    </r>
  </si>
  <si>
    <r>
      <t xml:space="preserve">T </t>
    </r>
    <r>
      <rPr>
        <u/>
        <sz val="8"/>
        <color theme="1"/>
        <rFont val="Tahoma"/>
        <family val="2"/>
      </rPr>
      <t>3360.000</t>
    </r>
  </si>
  <si>
    <r>
      <t xml:space="preserve">TM </t>
    </r>
    <r>
      <rPr>
        <u/>
        <sz val="8"/>
        <color theme="1"/>
        <rFont val="Tahoma"/>
        <family val="2"/>
      </rPr>
      <t>112000.000</t>
    </r>
  </si>
  <si>
    <r>
      <t xml:space="preserve">T </t>
    </r>
    <r>
      <rPr>
        <u/>
        <sz val="8"/>
        <color theme="1"/>
        <rFont val="Tahoma"/>
        <family val="2"/>
      </rPr>
      <t>11810.000</t>
    </r>
  </si>
  <si>
    <r>
      <t xml:space="preserve">T </t>
    </r>
    <r>
      <rPr>
        <u/>
        <sz val="8"/>
        <color theme="1"/>
        <rFont val="Tahoma"/>
        <family val="2"/>
      </rPr>
      <t>61010.000</t>
    </r>
  </si>
  <si>
    <r>
      <t xml:space="preserve">T </t>
    </r>
    <r>
      <rPr>
        <u/>
        <sz val="8"/>
        <color theme="1"/>
        <rFont val="Tahoma"/>
        <family val="2"/>
      </rPr>
      <t>135.411%</t>
    </r>
  </si>
  <si>
    <r>
      <t xml:space="preserve">T </t>
    </r>
    <r>
      <rPr>
        <u/>
        <sz val="8"/>
        <color theme="1"/>
        <rFont val="Tahoma"/>
        <family val="2"/>
      </rPr>
      <t>12730.000</t>
    </r>
  </si>
  <si>
    <r>
      <t xml:space="preserve">T </t>
    </r>
    <r>
      <rPr>
        <u/>
        <sz val="8"/>
        <color theme="1"/>
        <rFont val="Tahoma"/>
        <family val="2"/>
      </rPr>
      <t>1097.000</t>
    </r>
  </si>
  <si>
    <r>
      <t xml:space="preserve">TM </t>
    </r>
    <r>
      <rPr>
        <u/>
        <sz val="8"/>
        <color theme="1"/>
        <rFont val="Tahoma"/>
        <family val="2"/>
      </rPr>
      <t>164900.000</t>
    </r>
  </si>
  <si>
    <r>
      <t xml:space="preserve">M </t>
    </r>
    <r>
      <rPr>
        <u/>
        <sz val="8"/>
        <color theme="1"/>
        <rFont val="Tahoma"/>
        <family val="2"/>
      </rPr>
      <t>2821.000</t>
    </r>
  </si>
  <si>
    <r>
      <t xml:space="preserve">T </t>
    </r>
    <r>
      <rPr>
        <u/>
        <sz val="8"/>
        <color theme="1"/>
        <rFont val="Tahoma"/>
        <family val="2"/>
      </rPr>
      <t>9423.000</t>
    </r>
  </si>
  <si>
    <r>
      <t xml:space="preserve">T </t>
    </r>
    <r>
      <rPr>
        <u/>
        <sz val="8"/>
        <color theme="1"/>
        <rFont val="Tahoma"/>
        <family val="2"/>
      </rPr>
      <t>8313.000</t>
    </r>
  </si>
  <si>
    <r>
      <t xml:space="preserve">T </t>
    </r>
    <r>
      <rPr>
        <u/>
        <sz val="8"/>
        <color theme="1"/>
        <rFont val="Tahoma"/>
        <family val="2"/>
      </rPr>
      <t>3371.000</t>
    </r>
  </si>
  <si>
    <r>
      <t xml:space="preserve">TM </t>
    </r>
    <r>
      <rPr>
        <u/>
        <sz val="8"/>
        <color theme="1"/>
        <rFont val="Tahoma"/>
        <family val="2"/>
      </rPr>
      <t>111400.000</t>
    </r>
  </si>
  <si>
    <r>
      <t xml:space="preserve">T </t>
    </r>
    <r>
      <rPr>
        <u/>
        <sz val="8"/>
        <color theme="1"/>
        <rFont val="Tahoma"/>
        <family val="2"/>
      </rPr>
      <t>11830.000</t>
    </r>
  </si>
  <si>
    <r>
      <t xml:space="preserve">T </t>
    </r>
    <r>
      <rPr>
        <u/>
        <sz val="8"/>
        <color theme="1"/>
        <rFont val="Tahoma"/>
        <family val="2"/>
      </rPr>
      <t>59720.000</t>
    </r>
  </si>
  <si>
    <r>
      <t xml:space="preserve">T </t>
    </r>
    <r>
      <rPr>
        <u/>
        <sz val="8"/>
        <color theme="1"/>
        <rFont val="Tahoma"/>
        <family val="2"/>
      </rPr>
      <t>135.444%</t>
    </r>
  </si>
  <si>
    <r>
      <t xml:space="preserve">T </t>
    </r>
    <r>
      <rPr>
        <u/>
        <sz val="8"/>
        <color theme="1"/>
        <rFont val="Tahoma"/>
        <family val="2"/>
      </rPr>
      <t>12700.000</t>
    </r>
  </si>
  <si>
    <r>
      <t xml:space="preserve">T </t>
    </r>
    <r>
      <rPr>
        <u/>
        <sz val="8"/>
        <color theme="1"/>
        <rFont val="Tahoma"/>
        <family val="2"/>
      </rPr>
      <t>1102.000</t>
    </r>
  </si>
  <si>
    <r>
      <t xml:space="preserve">TM </t>
    </r>
    <r>
      <rPr>
        <u/>
        <sz val="8"/>
        <color theme="1"/>
        <rFont val="Tahoma"/>
        <family val="2"/>
      </rPr>
      <t>163600.000</t>
    </r>
  </si>
  <si>
    <r>
      <t xml:space="preserve">M </t>
    </r>
    <r>
      <rPr>
        <u/>
        <sz val="8"/>
        <color theme="1"/>
        <rFont val="Tahoma"/>
        <family val="2"/>
      </rPr>
      <t>2831.000</t>
    </r>
  </si>
  <si>
    <r>
      <t xml:space="preserve">T </t>
    </r>
    <r>
      <rPr>
        <u/>
        <sz val="8"/>
        <color theme="1"/>
        <rFont val="Tahoma"/>
        <family val="2"/>
      </rPr>
      <t>9471.000</t>
    </r>
  </si>
  <si>
    <r>
      <t xml:space="preserve">T </t>
    </r>
    <r>
      <rPr>
        <u/>
        <sz val="8"/>
        <color theme="1"/>
        <rFont val="Tahoma"/>
        <family val="2"/>
      </rPr>
      <t>8323.000</t>
    </r>
  </si>
  <si>
    <r>
      <t xml:space="preserve">T </t>
    </r>
    <r>
      <rPr>
        <u/>
        <sz val="8"/>
        <color theme="1"/>
        <rFont val="Tahoma"/>
        <family val="2"/>
      </rPr>
      <t>3397.000</t>
    </r>
  </si>
  <si>
    <r>
      <t xml:space="preserve">T </t>
    </r>
    <r>
      <rPr>
        <u/>
        <sz val="8"/>
        <color theme="1"/>
        <rFont val="Tahoma"/>
        <family val="2"/>
      </rPr>
      <t>61080.000</t>
    </r>
  </si>
  <si>
    <r>
      <t xml:space="preserve">T </t>
    </r>
    <r>
      <rPr>
        <u/>
        <sz val="8"/>
        <color theme="1"/>
        <rFont val="Tahoma"/>
        <family val="2"/>
      </rPr>
      <t>135.463%</t>
    </r>
  </si>
  <si>
    <r>
      <t xml:space="preserve">T </t>
    </r>
    <r>
      <rPr>
        <u/>
        <sz val="8"/>
        <color theme="1"/>
        <rFont val="Tahoma"/>
        <family val="2"/>
      </rPr>
      <t>12720.000</t>
    </r>
  </si>
  <si>
    <r>
      <t xml:space="preserve">T </t>
    </r>
    <r>
      <rPr>
        <u/>
        <sz val="8"/>
        <color theme="1"/>
        <rFont val="Tahoma"/>
        <family val="2"/>
      </rPr>
      <t>1101.000</t>
    </r>
  </si>
  <si>
    <r>
      <t xml:space="preserve">TM </t>
    </r>
    <r>
      <rPr>
        <u/>
        <sz val="8"/>
        <color theme="1"/>
        <rFont val="Tahoma"/>
        <family val="2"/>
      </rPr>
      <t>166800.000</t>
    </r>
  </si>
  <si>
    <r>
      <t xml:space="preserve">M </t>
    </r>
    <r>
      <rPr>
        <u/>
        <sz val="8"/>
        <color theme="1"/>
        <rFont val="Tahoma"/>
        <family val="2"/>
      </rPr>
      <t>2805.000</t>
    </r>
  </si>
  <si>
    <r>
      <t xml:space="preserve">T </t>
    </r>
    <r>
      <rPr>
        <u/>
        <sz val="8"/>
        <color rgb="FF0000FF"/>
        <rFont val="Tahoma"/>
        <family val="2"/>
      </rPr>
      <t>9405.000</t>
    </r>
  </si>
  <si>
    <r>
      <t xml:space="preserve">T </t>
    </r>
    <r>
      <rPr>
        <u/>
        <sz val="8"/>
        <color rgb="FF0000FF"/>
        <rFont val="Tahoma"/>
        <family val="2"/>
      </rPr>
      <t>8302.000</t>
    </r>
  </si>
  <si>
    <r>
      <t xml:space="preserve">T </t>
    </r>
    <r>
      <rPr>
        <u/>
        <sz val="8"/>
        <color rgb="FF0000FF"/>
        <rFont val="Tahoma"/>
        <family val="2"/>
      </rPr>
      <t>3376.000</t>
    </r>
  </si>
  <si>
    <r>
      <t xml:space="preserve">TM </t>
    </r>
    <r>
      <rPr>
        <u/>
        <sz val="8"/>
        <color rgb="FF0000FF"/>
        <rFont val="Tahoma"/>
        <family val="2"/>
      </rPr>
      <t>111800.000</t>
    </r>
  </si>
  <si>
    <r>
      <t xml:space="preserve">T </t>
    </r>
    <r>
      <rPr>
        <u/>
        <sz val="8"/>
        <color rgb="FF0000FF"/>
        <rFont val="Tahoma"/>
        <family val="2"/>
      </rPr>
      <t>11820.000</t>
    </r>
  </si>
  <si>
    <r>
      <t xml:space="preserve">T </t>
    </r>
    <r>
      <rPr>
        <u/>
        <sz val="8"/>
        <color rgb="FF0000FF"/>
        <rFont val="Tahoma"/>
        <family val="2"/>
      </rPr>
      <t>60600.000</t>
    </r>
  </si>
  <si>
    <r>
      <t xml:space="preserve">T </t>
    </r>
    <r>
      <rPr>
        <u/>
        <sz val="8"/>
        <color rgb="FF0000FF"/>
        <rFont val="Tahoma"/>
        <family val="2"/>
      </rPr>
      <t>135.439%</t>
    </r>
  </si>
  <si>
    <r>
      <t xml:space="preserve">T </t>
    </r>
    <r>
      <rPr>
        <u/>
        <sz val="8"/>
        <color rgb="FF0000FF"/>
        <rFont val="Tahoma"/>
        <family val="2"/>
      </rPr>
      <t>12720.000</t>
    </r>
  </si>
  <si>
    <r>
      <t xml:space="preserve">T </t>
    </r>
    <r>
      <rPr>
        <u/>
        <sz val="8"/>
        <color rgb="FF0000FF"/>
        <rFont val="Tahoma"/>
        <family val="2"/>
      </rPr>
      <t>1100.000</t>
    </r>
  </si>
  <si>
    <r>
      <t xml:space="preserve">TM </t>
    </r>
    <r>
      <rPr>
        <u/>
        <sz val="8"/>
        <color rgb="FF0000FF"/>
        <rFont val="Tahoma"/>
        <family val="2"/>
      </rPr>
      <t>165100.000</t>
    </r>
  </si>
  <si>
    <r>
      <t xml:space="preserve">M </t>
    </r>
    <r>
      <rPr>
        <u/>
        <sz val="8"/>
        <color rgb="FF0000FF"/>
        <rFont val="Tahoma"/>
        <family val="2"/>
      </rPr>
      <t>2819.000</t>
    </r>
  </si>
  <si>
    <r>
      <t xml:space="preserve">T </t>
    </r>
    <r>
      <rPr>
        <u/>
        <sz val="8"/>
        <color rgb="FF0000FF"/>
        <rFont val="Tahoma"/>
        <family val="2"/>
      </rPr>
      <t>76.080</t>
    </r>
  </si>
  <si>
    <r>
      <t xml:space="preserve">T </t>
    </r>
    <r>
      <rPr>
        <u/>
        <sz val="8"/>
        <color rgb="FF0000FF"/>
        <rFont val="Tahoma"/>
        <family val="2"/>
      </rPr>
      <t>27.800</t>
    </r>
  </si>
  <si>
    <r>
      <t xml:space="preserve">T </t>
    </r>
    <r>
      <rPr>
        <u/>
        <sz val="8"/>
        <color rgb="FF0000FF"/>
        <rFont val="Tahoma"/>
        <family val="2"/>
      </rPr>
      <t>19.120</t>
    </r>
  </si>
  <si>
    <r>
      <t xml:space="preserve">TM </t>
    </r>
    <r>
      <rPr>
        <u/>
        <sz val="8"/>
        <color rgb="FF0000FF"/>
        <rFont val="Tahoma"/>
        <family val="2"/>
      </rPr>
      <t>361.200</t>
    </r>
  </si>
  <si>
    <r>
      <t xml:space="preserve">T </t>
    </r>
    <r>
      <rPr>
        <u/>
        <sz val="8"/>
        <color rgb="FF0000FF"/>
        <rFont val="Tahoma"/>
        <family val="2"/>
      </rPr>
      <t>12.660</t>
    </r>
  </si>
  <si>
    <r>
      <t xml:space="preserve">T </t>
    </r>
    <r>
      <rPr>
        <u/>
        <sz val="8"/>
        <color rgb="FF0000FF"/>
        <rFont val="Tahoma"/>
        <family val="2"/>
      </rPr>
      <t>765.800</t>
    </r>
  </si>
  <si>
    <r>
      <t xml:space="preserve">T </t>
    </r>
    <r>
      <rPr>
        <u/>
        <sz val="8"/>
        <color rgb="FF0000FF"/>
        <rFont val="Tahoma"/>
        <family val="2"/>
      </rPr>
      <t>0.026%</t>
    </r>
  </si>
  <si>
    <r>
      <t xml:space="preserve">T </t>
    </r>
    <r>
      <rPr>
        <u/>
        <sz val="8"/>
        <color rgb="FF0000FF"/>
        <rFont val="Tahoma"/>
        <family val="2"/>
      </rPr>
      <t>2.646</t>
    </r>
  </si>
  <si>
    <r>
      <t xml:space="preserve">TM </t>
    </r>
    <r>
      <rPr>
        <u/>
        <sz val="8"/>
        <color rgb="FF0000FF"/>
        <rFont val="Tahoma"/>
        <family val="2"/>
      </rPr>
      <t>1620.000</t>
    </r>
  </si>
  <si>
    <r>
      <t xml:space="preserve">M </t>
    </r>
    <r>
      <rPr>
        <u/>
        <sz val="8"/>
        <color rgb="FF0000FF"/>
        <rFont val="Tahoma"/>
        <family val="2"/>
      </rPr>
      <t>12.990</t>
    </r>
  </si>
  <si>
    <r>
      <t xml:space="preserve">T </t>
    </r>
    <r>
      <rPr>
        <u/>
        <sz val="8"/>
        <color rgb="FF0000FF"/>
        <rFont val="Tahoma"/>
        <family val="2"/>
      </rPr>
      <t>0.809</t>
    </r>
  </si>
  <si>
    <r>
      <t xml:space="preserve">T </t>
    </r>
    <r>
      <rPr>
        <u/>
        <sz val="8"/>
        <color rgb="FF0000FF"/>
        <rFont val="Tahoma"/>
        <family val="2"/>
      </rPr>
      <t>0.566</t>
    </r>
  </si>
  <si>
    <r>
      <t xml:space="preserve">TM </t>
    </r>
    <r>
      <rPr>
        <u/>
        <sz val="8"/>
        <color rgb="FF0000FF"/>
        <rFont val="Tahoma"/>
        <family val="2"/>
      </rPr>
      <t>0.323</t>
    </r>
  </si>
  <si>
    <r>
      <t xml:space="preserve">T </t>
    </r>
    <r>
      <rPr>
        <u/>
        <sz val="8"/>
        <color rgb="FF0000FF"/>
        <rFont val="Tahoma"/>
        <family val="2"/>
      </rPr>
      <t>0.107</t>
    </r>
  </si>
  <si>
    <r>
      <t xml:space="preserve">T </t>
    </r>
    <r>
      <rPr>
        <u/>
        <sz val="8"/>
        <color rgb="FF0000FF"/>
        <rFont val="Tahoma"/>
        <family val="2"/>
      </rPr>
      <t>1.264</t>
    </r>
  </si>
  <si>
    <r>
      <t xml:space="preserve">T </t>
    </r>
    <r>
      <rPr>
        <u/>
        <sz val="8"/>
        <color rgb="FF0000FF"/>
        <rFont val="Tahoma"/>
        <family val="2"/>
      </rPr>
      <t>0.019</t>
    </r>
  </si>
  <si>
    <r>
      <t xml:space="preserve">TM </t>
    </r>
    <r>
      <rPr>
        <u/>
        <sz val="8"/>
        <color rgb="FF0000FF"/>
        <rFont val="Tahoma"/>
        <family val="2"/>
      </rPr>
      <t>0.981</t>
    </r>
  </si>
  <si>
    <r>
      <t xml:space="preserve">M </t>
    </r>
    <r>
      <rPr>
        <u/>
        <sz val="8"/>
        <color rgb="FF0000FF"/>
        <rFont val="Tahoma"/>
        <family val="2"/>
      </rPr>
      <t>0.461</t>
    </r>
  </si>
  <si>
    <r>
      <t xml:space="preserve">T </t>
    </r>
    <r>
      <rPr>
        <u/>
        <sz val="8"/>
        <color theme="1"/>
        <rFont val="Tahoma"/>
        <family val="2"/>
      </rPr>
      <t>619.300</t>
    </r>
  </si>
  <si>
    <r>
      <t xml:space="preserve">T </t>
    </r>
    <r>
      <rPr>
        <u/>
        <sz val="8"/>
        <color theme="1"/>
        <rFont val="Tahoma"/>
        <family val="2"/>
      </rPr>
      <t>117.766%</t>
    </r>
  </si>
  <si>
    <r>
      <t xml:space="preserve">TM </t>
    </r>
    <r>
      <rPr>
        <u/>
        <sz val="8"/>
        <color theme="1"/>
        <rFont val="Tahoma"/>
        <family val="2"/>
      </rPr>
      <t>590.200</t>
    </r>
  </si>
  <si>
    <r>
      <t xml:space="preserve">T </t>
    </r>
    <r>
      <rPr>
        <u/>
        <sz val="8"/>
        <color theme="1"/>
        <rFont val="Tahoma"/>
        <family val="2"/>
      </rPr>
      <t>620.000</t>
    </r>
  </si>
  <si>
    <r>
      <t xml:space="preserve">T </t>
    </r>
    <r>
      <rPr>
        <u/>
        <sz val="8"/>
        <color theme="1"/>
        <rFont val="Tahoma"/>
        <family val="2"/>
      </rPr>
      <t>117.060%</t>
    </r>
  </si>
  <si>
    <r>
      <t xml:space="preserve">TM </t>
    </r>
    <r>
      <rPr>
        <u/>
        <sz val="8"/>
        <color theme="1"/>
        <rFont val="Tahoma"/>
        <family val="2"/>
      </rPr>
      <t>594.100</t>
    </r>
  </si>
  <si>
    <r>
      <t xml:space="preserve">T </t>
    </r>
    <r>
      <rPr>
        <u/>
        <sz val="8"/>
        <color theme="1"/>
        <rFont val="Tahoma"/>
        <family val="2"/>
      </rPr>
      <t>622.000</t>
    </r>
  </si>
  <si>
    <r>
      <t xml:space="preserve">T </t>
    </r>
    <r>
      <rPr>
        <u/>
        <sz val="8"/>
        <color theme="1"/>
        <rFont val="Tahoma"/>
        <family val="2"/>
      </rPr>
      <t>117.221%</t>
    </r>
  </si>
  <si>
    <r>
      <t xml:space="preserve">TM </t>
    </r>
    <r>
      <rPr>
        <u/>
        <sz val="8"/>
        <color theme="1"/>
        <rFont val="Tahoma"/>
        <family val="2"/>
      </rPr>
      <t>593.400</t>
    </r>
  </si>
  <si>
    <r>
      <t xml:space="preserve">T </t>
    </r>
    <r>
      <rPr>
        <u/>
        <sz val="8"/>
        <color rgb="FF0000FF"/>
        <rFont val="Tahoma"/>
        <family val="2"/>
      </rPr>
      <t>620.400</t>
    </r>
  </si>
  <si>
    <r>
      <t xml:space="preserve">T </t>
    </r>
    <r>
      <rPr>
        <u/>
        <sz val="8"/>
        <color rgb="FF0000FF"/>
        <rFont val="Tahoma"/>
        <family val="2"/>
      </rPr>
      <t>117.349%</t>
    </r>
  </si>
  <si>
    <r>
      <t xml:space="preserve">TM </t>
    </r>
    <r>
      <rPr>
        <u/>
        <sz val="8"/>
        <color rgb="FF0000FF"/>
        <rFont val="Tahoma"/>
        <family val="2"/>
      </rPr>
      <t>592.600</t>
    </r>
  </si>
  <si>
    <r>
      <t xml:space="preserve">T </t>
    </r>
    <r>
      <rPr>
        <u/>
        <sz val="8"/>
        <color rgb="FF0000FF"/>
        <rFont val="Tahoma"/>
        <family val="2"/>
      </rPr>
      <t>1.403</t>
    </r>
  </si>
  <si>
    <r>
      <t xml:space="preserve">T </t>
    </r>
    <r>
      <rPr>
        <u/>
        <sz val="8"/>
        <color rgb="FF0000FF"/>
        <rFont val="Tahoma"/>
        <family val="2"/>
      </rPr>
      <t>0.370%</t>
    </r>
  </si>
  <si>
    <r>
      <t xml:space="preserve">TM </t>
    </r>
    <r>
      <rPr>
        <u/>
        <sz val="8"/>
        <color rgb="FF0000FF"/>
        <rFont val="Tahoma"/>
        <family val="2"/>
      </rPr>
      <t>2.053</t>
    </r>
  </si>
  <si>
    <r>
      <t xml:space="preserve">T </t>
    </r>
    <r>
      <rPr>
        <u/>
        <sz val="8"/>
        <color theme="1"/>
        <rFont val="Tahoma"/>
        <family val="2"/>
      </rPr>
      <t>114.276%</t>
    </r>
  </si>
  <si>
    <r>
      <t xml:space="preserve">M </t>
    </r>
    <r>
      <rPr>
        <u/>
        <sz val="8"/>
        <color theme="1"/>
        <rFont val="Tahoma"/>
        <family val="2"/>
      </rPr>
      <t>192.600</t>
    </r>
  </si>
  <si>
    <r>
      <t xml:space="preserve">T </t>
    </r>
    <r>
      <rPr>
        <u/>
        <sz val="8"/>
        <color theme="1"/>
        <rFont val="Tahoma"/>
        <family val="2"/>
      </rPr>
      <t>113.971%</t>
    </r>
  </si>
  <si>
    <r>
      <t xml:space="preserve">M </t>
    </r>
    <r>
      <rPr>
        <u/>
        <sz val="8"/>
        <color theme="1"/>
        <rFont val="Tahoma"/>
        <family val="2"/>
      </rPr>
      <t>193.500</t>
    </r>
  </si>
  <si>
    <r>
      <t xml:space="preserve">T </t>
    </r>
    <r>
      <rPr>
        <u/>
        <sz val="8"/>
        <color theme="1"/>
        <rFont val="Tahoma"/>
        <family val="2"/>
      </rPr>
      <t>115.035%</t>
    </r>
  </si>
  <si>
    <r>
      <t xml:space="preserve">M </t>
    </r>
    <r>
      <rPr>
        <u/>
        <sz val="8"/>
        <color theme="1"/>
        <rFont val="Tahoma"/>
        <family val="2"/>
      </rPr>
      <t>192.300</t>
    </r>
  </si>
  <si>
    <r>
      <t xml:space="preserve">T </t>
    </r>
    <r>
      <rPr>
        <u/>
        <sz val="8"/>
        <color rgb="FF0000FF"/>
        <rFont val="Tahoma"/>
        <family val="2"/>
      </rPr>
      <t>114.427%</t>
    </r>
  </si>
  <si>
    <r>
      <t xml:space="preserve">M </t>
    </r>
    <r>
      <rPr>
        <u/>
        <sz val="8"/>
        <color rgb="FF0000FF"/>
        <rFont val="Tahoma"/>
        <family val="2"/>
      </rPr>
      <t>192.800</t>
    </r>
  </si>
  <si>
    <r>
      <t xml:space="preserve">T </t>
    </r>
    <r>
      <rPr>
        <u/>
        <sz val="8"/>
        <color rgb="FF0000FF"/>
        <rFont val="Tahoma"/>
        <family val="2"/>
      </rPr>
      <t>0.548%</t>
    </r>
  </si>
  <si>
    <r>
      <t xml:space="preserve">M </t>
    </r>
    <r>
      <rPr>
        <u/>
        <sz val="8"/>
        <color rgb="FF0000FF"/>
        <rFont val="Tahoma"/>
        <family val="2"/>
      </rPr>
      <t>0.638</t>
    </r>
  </si>
  <si>
    <r>
      <t xml:space="preserve">M </t>
    </r>
    <r>
      <rPr>
        <u/>
        <sz val="8"/>
        <color rgb="FF0000FF"/>
        <rFont val="Tahoma"/>
        <family val="2"/>
      </rPr>
      <t>0.331</t>
    </r>
  </si>
  <si>
    <r>
      <t xml:space="preserve">T </t>
    </r>
    <r>
      <rPr>
        <u/>
        <sz val="8"/>
        <color theme="1"/>
        <rFont val="Tahoma"/>
        <family val="2"/>
      </rPr>
      <t>90.003%</t>
    </r>
  </si>
  <si>
    <r>
      <t xml:space="preserve">T </t>
    </r>
    <r>
      <rPr>
        <u/>
        <sz val="8"/>
        <color theme="1"/>
        <rFont val="Tahoma"/>
        <family val="2"/>
      </rPr>
      <t>101.999%</t>
    </r>
  </si>
  <si>
    <r>
      <t xml:space="preserve">T </t>
    </r>
    <r>
      <rPr>
        <u/>
        <sz val="8"/>
        <color theme="1"/>
        <rFont val="Tahoma"/>
        <family val="2"/>
      </rPr>
      <t>90.265%</t>
    </r>
  </si>
  <si>
    <r>
      <t xml:space="preserve">T </t>
    </r>
    <r>
      <rPr>
        <u/>
        <sz val="8"/>
        <color theme="1"/>
        <rFont val="Tahoma"/>
        <family val="2"/>
      </rPr>
      <t>103.018%</t>
    </r>
  </si>
  <si>
    <r>
      <t xml:space="preserve">T </t>
    </r>
    <r>
      <rPr>
        <u/>
        <sz val="8"/>
        <color theme="1"/>
        <rFont val="Tahoma"/>
        <family val="2"/>
      </rPr>
      <t>90.422%</t>
    </r>
  </si>
  <si>
    <r>
      <t xml:space="preserve">T </t>
    </r>
    <r>
      <rPr>
        <u/>
        <sz val="8"/>
        <color theme="1"/>
        <rFont val="Tahoma"/>
        <family val="2"/>
      </rPr>
      <t>102.228%</t>
    </r>
  </si>
  <si>
    <r>
      <t xml:space="preserve">T </t>
    </r>
    <r>
      <rPr>
        <u/>
        <sz val="8"/>
        <color rgb="FF0000FF"/>
        <rFont val="Tahoma"/>
        <family val="2"/>
      </rPr>
      <t>90.230%</t>
    </r>
  </si>
  <si>
    <r>
      <t xml:space="preserve">T </t>
    </r>
    <r>
      <rPr>
        <u/>
        <sz val="8"/>
        <color rgb="FF0000FF"/>
        <rFont val="Tahoma"/>
        <family val="2"/>
      </rPr>
      <t>102.415%</t>
    </r>
  </si>
  <si>
    <r>
      <t xml:space="preserve">T </t>
    </r>
    <r>
      <rPr>
        <u/>
        <sz val="8"/>
        <color rgb="FF0000FF"/>
        <rFont val="Tahoma"/>
        <family val="2"/>
      </rPr>
      <t>0.535%</t>
    </r>
  </si>
  <si>
    <r>
      <t>727288</t>
    </r>
    <r>
      <rPr>
        <sz val="7"/>
        <color theme="1"/>
        <rFont val="Tahoma"/>
        <family val="2"/>
      </rPr>
      <t>7/12/2013 12:34:11 AM</t>
    </r>
  </si>
  <si>
    <r>
      <t xml:space="preserve">T </t>
    </r>
    <r>
      <rPr>
        <u/>
        <sz val="8"/>
        <color theme="1"/>
        <rFont val="Tahoma"/>
        <family val="2"/>
      </rPr>
      <t>1742.000</t>
    </r>
  </si>
  <si>
    <r>
      <t xml:space="preserve">T </t>
    </r>
    <r>
      <rPr>
        <u/>
        <sz val="8"/>
        <color theme="1"/>
        <rFont val="Tahoma"/>
        <family val="2"/>
      </rPr>
      <t>1607.000</t>
    </r>
  </si>
  <si>
    <r>
      <t xml:space="preserve">T </t>
    </r>
    <r>
      <rPr>
        <u/>
        <sz val="8"/>
        <color theme="1"/>
        <rFont val="Tahoma"/>
        <family val="2"/>
      </rPr>
      <t>5120.000</t>
    </r>
  </si>
  <si>
    <r>
      <t xml:space="preserve">T </t>
    </r>
    <r>
      <rPr>
        <u/>
        <sz val="8"/>
        <color theme="1"/>
        <rFont val="Tahoma"/>
        <family val="2"/>
      </rPr>
      <t>1468.000</t>
    </r>
  </si>
  <si>
    <r>
      <t xml:space="preserve">T </t>
    </r>
    <r>
      <rPr>
        <u/>
        <sz val="8"/>
        <color theme="1"/>
        <rFont val="Tahoma"/>
        <family val="2"/>
      </rPr>
      <t>138.409%</t>
    </r>
  </si>
  <si>
    <r>
      <t xml:space="preserve">T </t>
    </r>
    <r>
      <rPr>
        <u/>
        <sz val="8"/>
        <color theme="1"/>
        <rFont val="Tahoma"/>
        <family val="2"/>
      </rPr>
      <t>3027.000</t>
    </r>
  </si>
  <si>
    <r>
      <t xml:space="preserve">T </t>
    </r>
    <r>
      <rPr>
        <u/>
        <sz val="8"/>
        <color theme="1"/>
        <rFont val="Tahoma"/>
        <family val="2"/>
      </rPr>
      <t>34570.000</t>
    </r>
  </si>
  <si>
    <r>
      <t xml:space="preserve">T </t>
    </r>
    <r>
      <rPr>
        <u/>
        <sz val="8"/>
        <color theme="1"/>
        <rFont val="Tahoma"/>
        <family val="2"/>
      </rPr>
      <t>1744.000</t>
    </r>
  </si>
  <si>
    <r>
      <t xml:space="preserve">T </t>
    </r>
    <r>
      <rPr>
        <u/>
        <sz val="8"/>
        <color theme="1"/>
        <rFont val="Tahoma"/>
        <family val="2"/>
      </rPr>
      <t>1622.000</t>
    </r>
  </si>
  <si>
    <r>
      <t xml:space="preserve">T </t>
    </r>
    <r>
      <rPr>
        <u/>
        <sz val="8"/>
        <color theme="1"/>
        <rFont val="Tahoma"/>
        <family val="2"/>
      </rPr>
      <t>5169.000</t>
    </r>
  </si>
  <si>
    <r>
      <t xml:space="preserve">T </t>
    </r>
    <r>
      <rPr>
        <u/>
        <sz val="8"/>
        <color theme="1"/>
        <rFont val="Tahoma"/>
        <family val="2"/>
      </rPr>
      <t>1473.000</t>
    </r>
  </si>
  <si>
    <r>
      <t xml:space="preserve">T </t>
    </r>
    <r>
      <rPr>
        <u/>
        <sz val="8"/>
        <color theme="1"/>
        <rFont val="Tahoma"/>
        <family val="2"/>
      </rPr>
      <t>138.441%</t>
    </r>
  </si>
  <si>
    <r>
      <t xml:space="preserve">T </t>
    </r>
    <r>
      <rPr>
        <u/>
        <sz val="8"/>
        <color theme="1"/>
        <rFont val="Tahoma"/>
        <family val="2"/>
      </rPr>
      <t>3029.000</t>
    </r>
  </si>
  <si>
    <r>
      <t xml:space="preserve">T </t>
    </r>
    <r>
      <rPr>
        <u/>
        <sz val="8"/>
        <color theme="1"/>
        <rFont val="Tahoma"/>
        <family val="2"/>
      </rPr>
      <t>34530.000</t>
    </r>
  </si>
  <si>
    <r>
      <t xml:space="preserve">T </t>
    </r>
    <r>
      <rPr>
        <u/>
        <sz val="8"/>
        <color theme="1"/>
        <rFont val="Tahoma"/>
        <family val="2"/>
      </rPr>
      <t>1741.000</t>
    </r>
  </si>
  <si>
    <r>
      <t xml:space="preserve">T </t>
    </r>
    <r>
      <rPr>
        <u/>
        <sz val="8"/>
        <color theme="1"/>
        <rFont val="Tahoma"/>
        <family val="2"/>
      </rPr>
      <t>1616.000</t>
    </r>
  </si>
  <si>
    <r>
      <t xml:space="preserve">T </t>
    </r>
    <r>
      <rPr>
        <u/>
        <sz val="8"/>
        <color theme="1"/>
        <rFont val="Tahoma"/>
        <family val="2"/>
      </rPr>
      <t>5124.000</t>
    </r>
  </si>
  <si>
    <r>
      <t xml:space="preserve">T </t>
    </r>
    <r>
      <rPr>
        <u/>
        <sz val="8"/>
        <color theme="1"/>
        <rFont val="Tahoma"/>
        <family val="2"/>
      </rPr>
      <t>139.262%</t>
    </r>
  </si>
  <si>
    <r>
      <t xml:space="preserve">T </t>
    </r>
    <r>
      <rPr>
        <u/>
        <sz val="8"/>
        <color theme="1"/>
        <rFont val="Tahoma"/>
        <family val="2"/>
      </rPr>
      <t>3014.000</t>
    </r>
  </si>
  <si>
    <r>
      <t xml:space="preserve">T </t>
    </r>
    <r>
      <rPr>
        <u/>
        <sz val="8"/>
        <color theme="1"/>
        <rFont val="Tahoma"/>
        <family val="2"/>
      </rPr>
      <t>34610.000</t>
    </r>
  </si>
  <si>
    <r>
      <t xml:space="preserve">T </t>
    </r>
    <r>
      <rPr>
        <u/>
        <sz val="8"/>
        <color rgb="FF0000FF"/>
        <rFont val="Tahoma"/>
        <family val="2"/>
      </rPr>
      <t>1742.000</t>
    </r>
  </si>
  <si>
    <r>
      <t xml:space="preserve">T </t>
    </r>
    <r>
      <rPr>
        <u/>
        <sz val="8"/>
        <color rgb="FF0000FF"/>
        <rFont val="Tahoma"/>
        <family val="2"/>
      </rPr>
      <t>1615.000</t>
    </r>
  </si>
  <si>
    <r>
      <t xml:space="preserve">T </t>
    </r>
    <r>
      <rPr>
        <u/>
        <sz val="8"/>
        <color rgb="FF0000FF"/>
        <rFont val="Tahoma"/>
        <family val="2"/>
      </rPr>
      <t>5138.000</t>
    </r>
  </si>
  <si>
    <r>
      <t xml:space="preserve">T </t>
    </r>
    <r>
      <rPr>
        <u/>
        <sz val="8"/>
        <color rgb="FF0000FF"/>
        <rFont val="Tahoma"/>
        <family val="2"/>
      </rPr>
      <t>1467.000</t>
    </r>
  </si>
  <si>
    <r>
      <t xml:space="preserve">T </t>
    </r>
    <r>
      <rPr>
        <u/>
        <sz val="8"/>
        <color rgb="FF0000FF"/>
        <rFont val="Tahoma"/>
        <family val="2"/>
      </rPr>
      <t>21050.000</t>
    </r>
  </si>
  <si>
    <r>
      <t xml:space="preserve">T </t>
    </r>
    <r>
      <rPr>
        <u/>
        <sz val="8"/>
        <color rgb="FF0000FF"/>
        <rFont val="Tahoma"/>
        <family val="2"/>
      </rPr>
      <t>138.704%</t>
    </r>
  </si>
  <si>
    <r>
      <t xml:space="preserve">T </t>
    </r>
    <r>
      <rPr>
        <u/>
        <sz val="8"/>
        <color rgb="FF0000FF"/>
        <rFont val="Tahoma"/>
        <family val="2"/>
      </rPr>
      <t>3023.000</t>
    </r>
  </si>
  <si>
    <r>
      <t xml:space="preserve">T </t>
    </r>
    <r>
      <rPr>
        <u/>
        <sz val="8"/>
        <color rgb="FF0000FF"/>
        <rFont val="Tahoma"/>
        <family val="2"/>
      </rPr>
      <t>34570.000</t>
    </r>
  </si>
  <si>
    <r>
      <t xml:space="preserve">T </t>
    </r>
    <r>
      <rPr>
        <u/>
        <sz val="8"/>
        <color rgb="FF0000FF"/>
        <rFont val="Tahoma"/>
        <family val="2"/>
      </rPr>
      <t>1.640</t>
    </r>
  </si>
  <si>
    <r>
      <t xml:space="preserve">T </t>
    </r>
    <r>
      <rPr>
        <u/>
        <sz val="8"/>
        <color rgb="FF0000FF"/>
        <rFont val="Tahoma"/>
        <family val="2"/>
      </rPr>
      <t>7.420</t>
    </r>
  </si>
  <si>
    <r>
      <t xml:space="preserve">T </t>
    </r>
    <r>
      <rPr>
        <u/>
        <sz val="8"/>
        <color rgb="FF0000FF"/>
        <rFont val="Tahoma"/>
        <family val="2"/>
      </rPr>
      <t>26.960</t>
    </r>
  </si>
  <si>
    <r>
      <t xml:space="preserve">T </t>
    </r>
    <r>
      <rPr>
        <u/>
        <sz val="8"/>
        <color rgb="FF0000FF"/>
        <rFont val="Tahoma"/>
        <family val="2"/>
      </rPr>
      <t>6.069</t>
    </r>
  </si>
  <si>
    <r>
      <t xml:space="preserve">T </t>
    </r>
    <r>
      <rPr>
        <u/>
        <sz val="8"/>
        <color rgb="FF0000FF"/>
        <rFont val="Tahoma"/>
        <family val="2"/>
      </rPr>
      <t>1970.000</t>
    </r>
  </si>
  <si>
    <r>
      <t xml:space="preserve">T </t>
    </r>
    <r>
      <rPr>
        <u/>
        <sz val="8"/>
        <color rgb="FF0000FF"/>
        <rFont val="Tahoma"/>
        <family val="2"/>
      </rPr>
      <t>0.484%</t>
    </r>
  </si>
  <si>
    <r>
      <t xml:space="preserve">T </t>
    </r>
    <r>
      <rPr>
        <u/>
        <sz val="8"/>
        <color rgb="FF0000FF"/>
        <rFont val="Tahoma"/>
        <family val="2"/>
      </rPr>
      <t>7.992</t>
    </r>
  </si>
  <si>
    <r>
      <t xml:space="preserve">T </t>
    </r>
    <r>
      <rPr>
        <u/>
        <sz val="8"/>
        <color rgb="FF0000FF"/>
        <rFont val="Tahoma"/>
        <family val="2"/>
      </rPr>
      <t>41.920</t>
    </r>
  </si>
  <si>
    <r>
      <t xml:space="preserve">T </t>
    </r>
    <r>
      <rPr>
        <u/>
        <sz val="8"/>
        <color rgb="FF0000FF"/>
        <rFont val="Tahoma"/>
        <family val="2"/>
      </rPr>
      <t>0.094</t>
    </r>
  </si>
  <si>
    <r>
      <t xml:space="preserve">T </t>
    </r>
    <r>
      <rPr>
        <u/>
        <sz val="8"/>
        <color rgb="FF0000FF"/>
        <rFont val="Tahoma"/>
        <family val="2"/>
      </rPr>
      <t>9.357</t>
    </r>
  </si>
  <si>
    <r>
      <t xml:space="preserve">T </t>
    </r>
    <r>
      <rPr>
        <u/>
        <sz val="8"/>
        <color rgb="FF0000FF"/>
        <rFont val="Tahoma"/>
        <family val="2"/>
      </rPr>
      <t>0.349</t>
    </r>
  </si>
  <si>
    <r>
      <t xml:space="preserve">T </t>
    </r>
    <r>
      <rPr>
        <u/>
        <sz val="8"/>
        <color rgb="FF0000FF"/>
        <rFont val="Tahoma"/>
        <family val="2"/>
      </rPr>
      <t>0.121</t>
    </r>
  </si>
  <si>
    <r>
      <t xml:space="preserve">T </t>
    </r>
    <r>
      <rPr>
        <u/>
        <sz val="8"/>
        <color theme="1"/>
        <rFont val="Tahoma"/>
        <family val="2"/>
      </rPr>
      <t>119.108%</t>
    </r>
  </si>
  <si>
    <r>
      <t xml:space="preserve">T </t>
    </r>
    <r>
      <rPr>
        <u/>
        <sz val="8"/>
        <color theme="1"/>
        <rFont val="Tahoma"/>
        <family val="2"/>
      </rPr>
      <t>120.194%</t>
    </r>
  </si>
  <si>
    <r>
      <t xml:space="preserve">T </t>
    </r>
    <r>
      <rPr>
        <u/>
        <sz val="8"/>
        <color theme="1"/>
        <rFont val="Tahoma"/>
        <family val="2"/>
      </rPr>
      <t>119.493%</t>
    </r>
  </si>
  <si>
    <r>
      <t xml:space="preserve">T </t>
    </r>
    <r>
      <rPr>
        <u/>
        <sz val="8"/>
        <color rgb="FF0000FF"/>
        <rFont val="Tahoma"/>
        <family val="2"/>
      </rPr>
      <t>119.598%</t>
    </r>
  </si>
  <si>
    <r>
      <t xml:space="preserve">T </t>
    </r>
    <r>
      <rPr>
        <u/>
        <sz val="8"/>
        <color rgb="FF0000FF"/>
        <rFont val="Tahoma"/>
        <family val="2"/>
      </rPr>
      <t>0.550%</t>
    </r>
  </si>
  <si>
    <r>
      <t xml:space="preserve">T </t>
    </r>
    <r>
      <rPr>
        <u/>
        <sz val="8"/>
        <color rgb="FF0000FF"/>
        <rFont val="Tahoma"/>
        <family val="2"/>
      </rPr>
      <t>0.460</t>
    </r>
  </si>
  <si>
    <r>
      <t xml:space="preserve">T </t>
    </r>
    <r>
      <rPr>
        <u/>
        <sz val="8"/>
        <color theme="1"/>
        <rFont val="Tahoma"/>
        <family val="2"/>
      </rPr>
      <t>116.159%</t>
    </r>
  </si>
  <si>
    <r>
      <t xml:space="preserve">T </t>
    </r>
    <r>
      <rPr>
        <u/>
        <sz val="8"/>
        <color theme="1"/>
        <rFont val="Tahoma"/>
        <family val="2"/>
      </rPr>
      <t>115.888%</t>
    </r>
  </si>
  <si>
    <r>
      <t xml:space="preserve">T </t>
    </r>
    <r>
      <rPr>
        <u/>
        <sz val="8"/>
        <color theme="1"/>
        <rFont val="Tahoma"/>
        <family val="2"/>
      </rPr>
      <t>115.325%</t>
    </r>
  </si>
  <si>
    <r>
      <t xml:space="preserve">T </t>
    </r>
    <r>
      <rPr>
        <u/>
        <sz val="8"/>
        <color rgb="FF0000FF"/>
        <rFont val="Tahoma"/>
        <family val="2"/>
      </rPr>
      <t>115.791%</t>
    </r>
  </si>
  <si>
    <r>
      <t xml:space="preserve">T </t>
    </r>
    <r>
      <rPr>
        <u/>
        <sz val="8"/>
        <color rgb="FF0000FF"/>
        <rFont val="Tahoma"/>
        <family val="2"/>
      </rPr>
      <t>0.426%</t>
    </r>
  </si>
  <si>
    <r>
      <t xml:space="preserve">T </t>
    </r>
    <r>
      <rPr>
        <u/>
        <sz val="8"/>
        <color theme="1"/>
        <rFont val="Tahoma"/>
        <family val="2"/>
      </rPr>
      <t>85.467%</t>
    </r>
  </si>
  <si>
    <r>
      <t xml:space="preserve">T </t>
    </r>
    <r>
      <rPr>
        <u/>
        <sz val="8"/>
        <color theme="1"/>
        <rFont val="Tahoma"/>
        <family val="2"/>
      </rPr>
      <t>98.649%</t>
    </r>
  </si>
  <si>
    <r>
      <t xml:space="preserve">T </t>
    </r>
    <r>
      <rPr>
        <u/>
        <sz val="8"/>
        <color theme="1"/>
        <rFont val="Tahoma"/>
        <family val="2"/>
      </rPr>
      <t>85.739%</t>
    </r>
  </si>
  <si>
    <r>
      <t xml:space="preserve">T </t>
    </r>
    <r>
      <rPr>
        <u/>
        <sz val="8"/>
        <color theme="1"/>
        <rFont val="Tahoma"/>
        <family val="2"/>
      </rPr>
      <t>98.890%</t>
    </r>
  </si>
  <si>
    <r>
      <t xml:space="preserve">T </t>
    </r>
    <r>
      <rPr>
        <u/>
        <sz val="8"/>
        <color theme="1"/>
        <rFont val="Tahoma"/>
        <family val="2"/>
      </rPr>
      <t>85.764%</t>
    </r>
  </si>
  <si>
    <r>
      <t xml:space="preserve">T </t>
    </r>
    <r>
      <rPr>
        <u/>
        <sz val="8"/>
        <color theme="1"/>
        <rFont val="Tahoma"/>
        <family val="2"/>
      </rPr>
      <t>98.751%</t>
    </r>
  </si>
  <si>
    <r>
      <t xml:space="preserve">T </t>
    </r>
    <r>
      <rPr>
        <u/>
        <sz val="8"/>
        <color rgb="FF0000FF"/>
        <rFont val="Tahoma"/>
        <family val="2"/>
      </rPr>
      <t>85.657%</t>
    </r>
  </si>
  <si>
    <r>
      <t xml:space="preserve">T </t>
    </r>
    <r>
      <rPr>
        <u/>
        <sz val="8"/>
        <color rgb="FF0000FF"/>
        <rFont val="Tahoma"/>
        <family val="2"/>
      </rPr>
      <t>98.763%</t>
    </r>
  </si>
  <si>
    <r>
      <t xml:space="preserve">T </t>
    </r>
    <r>
      <rPr>
        <u/>
        <sz val="8"/>
        <color rgb="FF0000FF"/>
        <rFont val="Tahoma"/>
        <family val="2"/>
      </rPr>
      <t>0.165%</t>
    </r>
  </si>
  <si>
    <r>
      <t xml:space="preserve">T </t>
    </r>
    <r>
      <rPr>
        <u/>
        <sz val="8"/>
        <color rgb="FF0000FF"/>
        <rFont val="Tahoma"/>
        <family val="2"/>
      </rPr>
      <t>0.121%</t>
    </r>
  </si>
  <si>
    <r>
      <t>573141</t>
    </r>
    <r>
      <rPr>
        <sz val="7"/>
        <color theme="1"/>
        <rFont val="Tahoma"/>
        <family val="2"/>
      </rPr>
      <t>7/12/2013 12:42:00 AM</t>
    </r>
  </si>
  <si>
    <r>
      <t xml:space="preserve">T </t>
    </r>
    <r>
      <rPr>
        <u/>
        <sz val="8"/>
        <color theme="1"/>
        <rFont val="Tahoma"/>
        <family val="2"/>
      </rPr>
      <t>29240.000</t>
    </r>
  </si>
  <si>
    <r>
      <t xml:space="preserve">T </t>
    </r>
    <r>
      <rPr>
        <u/>
        <sz val="8"/>
        <color theme="1"/>
        <rFont val="Tahoma"/>
        <family val="2"/>
      </rPr>
      <t>103900.000</t>
    </r>
  </si>
  <si>
    <r>
      <t xml:space="preserve">T </t>
    </r>
    <r>
      <rPr>
        <u/>
        <sz val="8"/>
        <color theme="1"/>
        <rFont val="Tahoma"/>
        <family val="2"/>
      </rPr>
      <t>121300.000</t>
    </r>
  </si>
  <si>
    <r>
      <t xml:space="preserve">TM </t>
    </r>
    <r>
      <rPr>
        <u/>
        <sz val="8"/>
        <color theme="1"/>
        <rFont val="Tahoma"/>
        <family val="2"/>
      </rPr>
      <t>802300.000</t>
    </r>
  </si>
  <si>
    <r>
      <t xml:space="preserve">TM </t>
    </r>
    <r>
      <rPr>
        <u/>
        <sz val="8"/>
        <color theme="1"/>
        <rFont val="Tahoma"/>
        <family val="2"/>
      </rPr>
      <t>159100.000</t>
    </r>
  </si>
  <si>
    <r>
      <t xml:space="preserve">TM </t>
    </r>
    <r>
      <rPr>
        <u/>
        <sz val="8"/>
        <color theme="1"/>
        <rFont val="Tahoma"/>
        <family val="2"/>
      </rPr>
      <t>552000.000</t>
    </r>
  </si>
  <si>
    <r>
      <t xml:space="preserve">T </t>
    </r>
    <r>
      <rPr>
        <u/>
        <sz val="8"/>
        <color theme="1"/>
        <rFont val="Tahoma"/>
        <family val="2"/>
      </rPr>
      <t>135.621%</t>
    </r>
  </si>
  <si>
    <r>
      <t xml:space="preserve">TM </t>
    </r>
    <r>
      <rPr>
        <u/>
        <sz val="8"/>
        <color theme="1"/>
        <rFont val="Tahoma"/>
        <family val="2"/>
      </rPr>
      <t>108200.000</t>
    </r>
  </si>
  <si>
    <r>
      <t xml:space="preserve">T </t>
    </r>
    <r>
      <rPr>
        <u/>
        <sz val="8"/>
        <color theme="1"/>
        <rFont val="Tahoma"/>
        <family val="2"/>
      </rPr>
      <t>5014.000</t>
    </r>
  </si>
  <si>
    <r>
      <t xml:space="preserve">TM </t>
    </r>
    <r>
      <rPr>
        <u/>
        <sz val="8"/>
        <color theme="1"/>
        <rFont val="Tahoma"/>
        <family val="2"/>
      </rPr>
      <t>1327000.000</t>
    </r>
  </si>
  <si>
    <r>
      <t xml:space="preserve">TM </t>
    </r>
    <r>
      <rPr>
        <u/>
        <sz val="8"/>
        <color theme="1"/>
        <rFont val="Tahoma"/>
        <family val="2"/>
      </rPr>
      <t>11070.000</t>
    </r>
  </si>
  <si>
    <r>
      <t xml:space="preserve">TM </t>
    </r>
    <r>
      <rPr>
        <u/>
        <sz val="8"/>
        <color theme="1"/>
        <rFont val="Tahoma"/>
        <family val="2"/>
      </rPr>
      <t>37100.000</t>
    </r>
  </si>
  <si>
    <r>
      <t xml:space="preserve">T </t>
    </r>
    <r>
      <rPr>
        <u/>
        <sz val="8"/>
        <color theme="1"/>
        <rFont val="Tahoma"/>
        <family val="2"/>
      </rPr>
      <t>29260.000</t>
    </r>
  </si>
  <si>
    <r>
      <t xml:space="preserve">T </t>
    </r>
    <r>
      <rPr>
        <u/>
        <sz val="8"/>
        <color theme="1"/>
        <rFont val="Tahoma"/>
        <family val="2"/>
      </rPr>
      <t>104500.000</t>
    </r>
  </si>
  <si>
    <r>
      <t xml:space="preserve">T </t>
    </r>
    <r>
      <rPr>
        <u/>
        <sz val="8"/>
        <color theme="1"/>
        <rFont val="Tahoma"/>
        <family val="2"/>
      </rPr>
      <t>120900.000</t>
    </r>
  </si>
  <si>
    <r>
      <t xml:space="preserve">TM </t>
    </r>
    <r>
      <rPr>
        <u/>
        <sz val="8"/>
        <color theme="1"/>
        <rFont val="Tahoma"/>
        <family val="2"/>
      </rPr>
      <t>806000.000</t>
    </r>
  </si>
  <si>
    <r>
      <t xml:space="preserve">TM </t>
    </r>
    <r>
      <rPr>
        <u/>
        <sz val="8"/>
        <color theme="1"/>
        <rFont val="Tahoma"/>
        <family val="2"/>
      </rPr>
      <t>160200.000</t>
    </r>
  </si>
  <si>
    <r>
      <t xml:space="preserve">TM </t>
    </r>
    <r>
      <rPr>
        <u/>
        <sz val="8"/>
        <color theme="1"/>
        <rFont val="Tahoma"/>
        <family val="2"/>
      </rPr>
      <t>544800.000</t>
    </r>
  </si>
  <si>
    <r>
      <t xml:space="preserve">T </t>
    </r>
    <r>
      <rPr>
        <u/>
        <sz val="8"/>
        <color theme="1"/>
        <rFont val="Tahoma"/>
        <family val="2"/>
      </rPr>
      <t>134.162%</t>
    </r>
  </si>
  <si>
    <r>
      <t xml:space="preserve">TM </t>
    </r>
    <r>
      <rPr>
        <u/>
        <sz val="8"/>
        <color theme="1"/>
        <rFont val="Tahoma"/>
        <family val="2"/>
      </rPr>
      <t>108700.000</t>
    </r>
  </si>
  <si>
    <r>
      <t xml:space="preserve">T </t>
    </r>
    <r>
      <rPr>
        <u/>
        <sz val="8"/>
        <color theme="1"/>
        <rFont val="Tahoma"/>
        <family val="2"/>
      </rPr>
      <t>5023.000</t>
    </r>
  </si>
  <si>
    <r>
      <t xml:space="preserve">TM </t>
    </r>
    <r>
      <rPr>
        <u/>
        <sz val="8"/>
        <color theme="1"/>
        <rFont val="Tahoma"/>
        <family val="2"/>
      </rPr>
      <t>1315000.000</t>
    </r>
  </si>
  <si>
    <r>
      <t xml:space="preserve">TM </t>
    </r>
    <r>
      <rPr>
        <u/>
        <sz val="8"/>
        <color theme="1"/>
        <rFont val="Tahoma"/>
        <family val="2"/>
      </rPr>
      <t>11120.000</t>
    </r>
  </si>
  <si>
    <r>
      <t xml:space="preserve">TM </t>
    </r>
    <r>
      <rPr>
        <u/>
        <sz val="8"/>
        <color theme="1"/>
        <rFont val="Tahoma"/>
        <family val="2"/>
      </rPr>
      <t>37320.000</t>
    </r>
  </si>
  <si>
    <r>
      <t xml:space="preserve">T </t>
    </r>
    <r>
      <rPr>
        <u/>
        <sz val="8"/>
        <color theme="1"/>
        <rFont val="Tahoma"/>
        <family val="2"/>
      </rPr>
      <t>29180.000</t>
    </r>
  </si>
  <si>
    <r>
      <t xml:space="preserve">T </t>
    </r>
    <r>
      <rPr>
        <u/>
        <sz val="8"/>
        <color theme="1"/>
        <rFont val="Tahoma"/>
        <family val="2"/>
      </rPr>
      <t>104400.000</t>
    </r>
  </si>
  <si>
    <r>
      <t xml:space="preserve">T </t>
    </r>
    <r>
      <rPr>
        <u/>
        <sz val="8"/>
        <color theme="1"/>
        <rFont val="Tahoma"/>
        <family val="2"/>
      </rPr>
      <t>120600.000</t>
    </r>
  </si>
  <si>
    <r>
      <t xml:space="preserve">TM </t>
    </r>
    <r>
      <rPr>
        <u/>
        <sz val="8"/>
        <color theme="1"/>
        <rFont val="Tahoma"/>
        <family val="2"/>
      </rPr>
      <t>801000.000</t>
    </r>
  </si>
  <si>
    <r>
      <t xml:space="preserve">TM </t>
    </r>
    <r>
      <rPr>
        <u/>
        <sz val="8"/>
        <color theme="1"/>
        <rFont val="Tahoma"/>
        <family val="2"/>
      </rPr>
      <t>160300.000</t>
    </r>
  </si>
  <si>
    <r>
      <t xml:space="preserve">TM </t>
    </r>
    <r>
      <rPr>
        <u/>
        <sz val="8"/>
        <color theme="1"/>
        <rFont val="Tahoma"/>
        <family val="2"/>
      </rPr>
      <t>542400.000</t>
    </r>
  </si>
  <si>
    <r>
      <t xml:space="preserve">T </t>
    </r>
    <r>
      <rPr>
        <u/>
        <sz val="8"/>
        <color theme="1"/>
        <rFont val="Tahoma"/>
        <family val="2"/>
      </rPr>
      <t>135.397%</t>
    </r>
  </si>
  <si>
    <r>
      <t xml:space="preserve">T </t>
    </r>
    <r>
      <rPr>
        <u/>
        <sz val="8"/>
        <color theme="1"/>
        <rFont val="Tahoma"/>
        <family val="2"/>
      </rPr>
      <t>5024.000</t>
    </r>
  </si>
  <si>
    <r>
      <t xml:space="preserve">TM </t>
    </r>
    <r>
      <rPr>
        <u/>
        <sz val="8"/>
        <color theme="1"/>
        <rFont val="Tahoma"/>
        <family val="2"/>
      </rPr>
      <t>1305000.000</t>
    </r>
  </si>
  <si>
    <r>
      <t xml:space="preserve">TM </t>
    </r>
    <r>
      <rPr>
        <u/>
        <sz val="8"/>
        <color theme="1"/>
        <rFont val="Tahoma"/>
        <family val="2"/>
      </rPr>
      <t>11100.000</t>
    </r>
  </si>
  <si>
    <r>
      <t xml:space="preserve">TM </t>
    </r>
    <r>
      <rPr>
        <u/>
        <sz val="8"/>
        <color theme="1"/>
        <rFont val="Tahoma"/>
        <family val="2"/>
      </rPr>
      <t>37210.000</t>
    </r>
  </si>
  <si>
    <r>
      <t xml:space="preserve">T </t>
    </r>
    <r>
      <rPr>
        <u/>
        <sz val="8"/>
        <color rgb="FF0000FF"/>
        <rFont val="Tahoma"/>
        <family val="2"/>
      </rPr>
      <t>29230.000</t>
    </r>
  </si>
  <si>
    <r>
      <t xml:space="preserve">T </t>
    </r>
    <r>
      <rPr>
        <u/>
        <sz val="8"/>
        <color rgb="FF0000FF"/>
        <rFont val="Tahoma"/>
        <family val="2"/>
      </rPr>
      <t>120900.000</t>
    </r>
  </si>
  <si>
    <r>
      <t xml:space="preserve">TM </t>
    </r>
    <r>
      <rPr>
        <u/>
        <sz val="8"/>
        <color rgb="FF0000FF"/>
        <rFont val="Tahoma"/>
        <family val="2"/>
      </rPr>
      <t>803100.000</t>
    </r>
  </si>
  <si>
    <r>
      <t xml:space="preserve">TM </t>
    </r>
    <r>
      <rPr>
        <u/>
        <sz val="8"/>
        <color rgb="FF0000FF"/>
        <rFont val="Tahoma"/>
        <family val="2"/>
      </rPr>
      <t>159900.000</t>
    </r>
  </si>
  <si>
    <r>
      <t xml:space="preserve">TM </t>
    </r>
    <r>
      <rPr>
        <u/>
        <sz val="8"/>
        <color rgb="FF0000FF"/>
        <rFont val="Tahoma"/>
        <family val="2"/>
      </rPr>
      <t>546400.000</t>
    </r>
  </si>
  <si>
    <r>
      <t xml:space="preserve">T </t>
    </r>
    <r>
      <rPr>
        <u/>
        <sz val="8"/>
        <color rgb="FF0000FF"/>
        <rFont val="Tahoma"/>
        <family val="2"/>
      </rPr>
      <t>135.060%</t>
    </r>
  </si>
  <si>
    <r>
      <t xml:space="preserve">TM </t>
    </r>
    <r>
      <rPr>
        <u/>
        <sz val="8"/>
        <color rgb="FF0000FF"/>
        <rFont val="Tahoma"/>
        <family val="2"/>
      </rPr>
      <t>108200.000</t>
    </r>
  </si>
  <si>
    <r>
      <t xml:space="preserve">T </t>
    </r>
    <r>
      <rPr>
        <u/>
        <sz val="8"/>
        <color rgb="FF0000FF"/>
        <rFont val="Tahoma"/>
        <family val="2"/>
      </rPr>
      <t>5020.000</t>
    </r>
  </si>
  <si>
    <r>
      <t xml:space="preserve">TM </t>
    </r>
    <r>
      <rPr>
        <u/>
        <sz val="8"/>
        <color rgb="FF0000FF"/>
        <rFont val="Tahoma"/>
        <family val="2"/>
      </rPr>
      <t>1316000.000</t>
    </r>
  </si>
  <si>
    <r>
      <t xml:space="preserve">TM </t>
    </r>
    <r>
      <rPr>
        <u/>
        <sz val="8"/>
        <color rgb="FF0000FF"/>
        <rFont val="Tahoma"/>
        <family val="2"/>
      </rPr>
      <t>11100.000</t>
    </r>
  </si>
  <si>
    <r>
      <t xml:space="preserve">TM </t>
    </r>
    <r>
      <rPr>
        <u/>
        <sz val="8"/>
        <color rgb="FF0000FF"/>
        <rFont val="Tahoma"/>
        <family val="2"/>
      </rPr>
      <t>37210.000</t>
    </r>
  </si>
  <si>
    <r>
      <t xml:space="preserve">T </t>
    </r>
    <r>
      <rPr>
        <u/>
        <sz val="8"/>
        <color rgb="FF0000FF"/>
        <rFont val="Tahoma"/>
        <family val="2"/>
      </rPr>
      <t>40.170</t>
    </r>
  </si>
  <si>
    <r>
      <t xml:space="preserve">T </t>
    </r>
    <r>
      <rPr>
        <u/>
        <sz val="8"/>
        <color rgb="FF0000FF"/>
        <rFont val="Tahoma"/>
        <family val="2"/>
      </rPr>
      <t>356.700</t>
    </r>
  </si>
  <si>
    <r>
      <t xml:space="preserve">T </t>
    </r>
    <r>
      <rPr>
        <u/>
        <sz val="8"/>
        <color rgb="FF0000FF"/>
        <rFont val="Tahoma"/>
        <family val="2"/>
      </rPr>
      <t>374.200</t>
    </r>
  </si>
  <si>
    <r>
      <t xml:space="preserve">TM </t>
    </r>
    <r>
      <rPr>
        <u/>
        <sz val="8"/>
        <color rgb="FF0000FF"/>
        <rFont val="Tahoma"/>
        <family val="2"/>
      </rPr>
      <t>2593.000</t>
    </r>
  </si>
  <si>
    <r>
      <t xml:space="preserve">TM </t>
    </r>
    <r>
      <rPr>
        <u/>
        <sz val="8"/>
        <color rgb="FF0000FF"/>
        <rFont val="Tahoma"/>
        <family val="2"/>
      </rPr>
      <t>646.000</t>
    </r>
  </si>
  <si>
    <r>
      <t xml:space="preserve">TM </t>
    </r>
    <r>
      <rPr>
        <u/>
        <sz val="8"/>
        <color rgb="FF0000FF"/>
        <rFont val="Tahoma"/>
        <family val="2"/>
      </rPr>
      <t>5031.000</t>
    </r>
  </si>
  <si>
    <r>
      <t xml:space="preserve">T </t>
    </r>
    <r>
      <rPr>
        <u/>
        <sz val="8"/>
        <color rgb="FF0000FF"/>
        <rFont val="Tahoma"/>
        <family val="2"/>
      </rPr>
      <t>0.785%</t>
    </r>
  </si>
  <si>
    <r>
      <t xml:space="preserve">TM </t>
    </r>
    <r>
      <rPr>
        <u/>
        <sz val="8"/>
        <color rgb="FF0000FF"/>
        <rFont val="Tahoma"/>
        <family val="2"/>
      </rPr>
      <t>409.600</t>
    </r>
  </si>
  <si>
    <r>
      <t xml:space="preserve">T </t>
    </r>
    <r>
      <rPr>
        <u/>
        <sz val="8"/>
        <color rgb="FF0000FF"/>
        <rFont val="Tahoma"/>
        <family val="2"/>
      </rPr>
      <t>5.347</t>
    </r>
  </si>
  <si>
    <r>
      <t xml:space="preserve">TM </t>
    </r>
    <r>
      <rPr>
        <u/>
        <sz val="8"/>
        <color rgb="FF0000FF"/>
        <rFont val="Tahoma"/>
        <family val="2"/>
      </rPr>
      <t>11310.000</t>
    </r>
  </si>
  <si>
    <r>
      <t xml:space="preserve">TM </t>
    </r>
    <r>
      <rPr>
        <u/>
        <sz val="8"/>
        <color rgb="FF0000FF"/>
        <rFont val="Tahoma"/>
        <family val="2"/>
      </rPr>
      <t>25.970</t>
    </r>
  </si>
  <si>
    <r>
      <t xml:space="preserve">TM </t>
    </r>
    <r>
      <rPr>
        <u/>
        <sz val="8"/>
        <color rgb="FF0000FF"/>
        <rFont val="Tahoma"/>
        <family val="2"/>
      </rPr>
      <t>107.700</t>
    </r>
  </si>
  <si>
    <r>
      <t xml:space="preserve">TM </t>
    </r>
    <r>
      <rPr>
        <u/>
        <sz val="8"/>
        <color rgb="FF0000FF"/>
        <rFont val="Tahoma"/>
        <family val="2"/>
      </rPr>
      <t>0.404</t>
    </r>
  </si>
  <si>
    <r>
      <t xml:space="preserve">TM </t>
    </r>
    <r>
      <rPr>
        <u/>
        <sz val="8"/>
        <color rgb="FF0000FF"/>
        <rFont val="Tahoma"/>
        <family val="2"/>
      </rPr>
      <t>0.921</t>
    </r>
  </si>
  <si>
    <r>
      <t xml:space="preserve">T </t>
    </r>
    <r>
      <rPr>
        <u/>
        <sz val="8"/>
        <color rgb="FF0000FF"/>
        <rFont val="Tahoma"/>
        <family val="2"/>
      </rPr>
      <t>0.582</t>
    </r>
  </si>
  <si>
    <r>
      <t xml:space="preserve">TM </t>
    </r>
    <r>
      <rPr>
        <u/>
        <sz val="8"/>
        <color rgb="FF0000FF"/>
        <rFont val="Tahoma"/>
        <family val="2"/>
      </rPr>
      <t>0.378</t>
    </r>
  </si>
  <si>
    <r>
      <t xml:space="preserve">TM </t>
    </r>
    <r>
      <rPr>
        <u/>
        <sz val="8"/>
        <color rgb="FF0000FF"/>
        <rFont val="Tahoma"/>
        <family val="2"/>
      </rPr>
      <t>0.860</t>
    </r>
  </si>
  <si>
    <r>
      <t xml:space="preserve">TM </t>
    </r>
    <r>
      <rPr>
        <u/>
        <sz val="8"/>
        <color rgb="FF0000FF"/>
        <rFont val="Tahoma"/>
        <family val="2"/>
      </rPr>
      <t>0.234</t>
    </r>
  </si>
  <si>
    <r>
      <t xml:space="preserve">T </t>
    </r>
    <r>
      <rPr>
        <u/>
        <sz val="8"/>
        <color theme="1"/>
        <rFont val="Tahoma"/>
        <family val="2"/>
      </rPr>
      <t>416.600</t>
    </r>
  </si>
  <si>
    <r>
      <t xml:space="preserve">TM </t>
    </r>
    <r>
      <rPr>
        <u/>
        <sz val="8"/>
        <color theme="1"/>
        <rFont val="Tahoma"/>
        <family val="2"/>
      </rPr>
      <t>4604.000</t>
    </r>
  </si>
  <si>
    <r>
      <t xml:space="preserve">T </t>
    </r>
    <r>
      <rPr>
        <u/>
        <sz val="8"/>
        <color theme="1"/>
        <rFont val="Tahoma"/>
        <family val="2"/>
      </rPr>
      <t>122.614%</t>
    </r>
  </si>
  <si>
    <r>
      <t xml:space="preserve">TM </t>
    </r>
    <r>
      <rPr>
        <u/>
        <sz val="8"/>
        <color theme="1"/>
        <rFont val="Tahoma"/>
        <family val="2"/>
      </rPr>
      <t>3859.000</t>
    </r>
  </si>
  <si>
    <r>
      <t xml:space="preserve">T </t>
    </r>
    <r>
      <rPr>
        <u/>
        <sz val="8"/>
        <color theme="1"/>
        <rFont val="Tahoma"/>
        <family val="2"/>
      </rPr>
      <t>419.100</t>
    </r>
  </si>
  <si>
    <r>
      <t xml:space="preserve">TM </t>
    </r>
    <r>
      <rPr>
        <u/>
        <sz val="8"/>
        <color theme="1"/>
        <rFont val="Tahoma"/>
        <family val="2"/>
      </rPr>
      <t>4675.000</t>
    </r>
  </si>
  <si>
    <r>
      <t xml:space="preserve">T </t>
    </r>
    <r>
      <rPr>
        <u/>
        <sz val="8"/>
        <color theme="1"/>
        <rFont val="Tahoma"/>
        <family val="2"/>
      </rPr>
      <t>120.556%</t>
    </r>
  </si>
  <si>
    <r>
      <t xml:space="preserve">TM </t>
    </r>
    <r>
      <rPr>
        <u/>
        <sz val="8"/>
        <color theme="1"/>
        <rFont val="Tahoma"/>
        <family val="2"/>
      </rPr>
      <t>3860.000</t>
    </r>
  </si>
  <si>
    <r>
      <t xml:space="preserve">T </t>
    </r>
    <r>
      <rPr>
        <u/>
        <sz val="8"/>
        <color theme="1"/>
        <rFont val="Tahoma"/>
        <family val="2"/>
      </rPr>
      <t>415.000</t>
    </r>
  </si>
  <si>
    <r>
      <t xml:space="preserve">TM </t>
    </r>
    <r>
      <rPr>
        <u/>
        <sz val="8"/>
        <color theme="1"/>
        <rFont val="Tahoma"/>
        <family val="2"/>
      </rPr>
      <t>4653.000</t>
    </r>
  </si>
  <si>
    <r>
      <t xml:space="preserve">T </t>
    </r>
    <r>
      <rPr>
        <u/>
        <sz val="8"/>
        <color theme="1"/>
        <rFont val="Tahoma"/>
        <family val="2"/>
      </rPr>
      <t>121.078%</t>
    </r>
  </si>
  <si>
    <r>
      <t xml:space="preserve">TM </t>
    </r>
    <r>
      <rPr>
        <u/>
        <sz val="8"/>
        <color theme="1"/>
        <rFont val="Tahoma"/>
        <family val="2"/>
      </rPr>
      <t>3845.000</t>
    </r>
  </si>
  <si>
    <r>
      <t xml:space="preserve">T </t>
    </r>
    <r>
      <rPr>
        <u/>
        <sz val="8"/>
        <color rgb="FF0000FF"/>
        <rFont val="Tahoma"/>
        <family val="2"/>
      </rPr>
      <t>416.900</t>
    </r>
  </si>
  <si>
    <r>
      <t xml:space="preserve">TM </t>
    </r>
    <r>
      <rPr>
        <u/>
        <sz val="8"/>
        <color rgb="FF0000FF"/>
        <rFont val="Tahoma"/>
        <family val="2"/>
      </rPr>
      <t>4644.000</t>
    </r>
  </si>
  <si>
    <r>
      <t xml:space="preserve">T </t>
    </r>
    <r>
      <rPr>
        <u/>
        <sz val="8"/>
        <color rgb="FF0000FF"/>
        <rFont val="Tahoma"/>
        <family val="2"/>
      </rPr>
      <t>121.416%</t>
    </r>
  </si>
  <si>
    <r>
      <t xml:space="preserve">TM </t>
    </r>
    <r>
      <rPr>
        <u/>
        <sz val="8"/>
        <color rgb="FF0000FF"/>
        <rFont val="Tahoma"/>
        <family val="2"/>
      </rPr>
      <t>3855.000</t>
    </r>
  </si>
  <si>
    <r>
      <t xml:space="preserve">T </t>
    </r>
    <r>
      <rPr>
        <u/>
        <sz val="8"/>
        <color rgb="FF0000FF"/>
        <rFont val="Tahoma"/>
        <family val="2"/>
      </rPr>
      <t>2.054</t>
    </r>
  </si>
  <si>
    <r>
      <t xml:space="preserve">TM </t>
    </r>
    <r>
      <rPr>
        <u/>
        <sz val="8"/>
        <color rgb="FF0000FF"/>
        <rFont val="Tahoma"/>
        <family val="2"/>
      </rPr>
      <t>36.240</t>
    </r>
  </si>
  <si>
    <r>
      <t xml:space="preserve">TM </t>
    </r>
    <r>
      <rPr>
        <u/>
        <sz val="8"/>
        <color rgb="FF0000FF"/>
        <rFont val="Tahoma"/>
        <family val="2"/>
      </rPr>
      <t>8.770</t>
    </r>
  </si>
  <si>
    <r>
      <t xml:space="preserve">T </t>
    </r>
    <r>
      <rPr>
        <u/>
        <sz val="8"/>
        <color rgb="FF0000FF"/>
        <rFont val="Tahoma"/>
        <family val="2"/>
      </rPr>
      <t>0.493</t>
    </r>
  </si>
  <si>
    <r>
      <t xml:space="preserve">TM </t>
    </r>
    <r>
      <rPr>
        <u/>
        <sz val="8"/>
        <color rgb="FF0000FF"/>
        <rFont val="Tahoma"/>
        <family val="2"/>
      </rPr>
      <t>0.780</t>
    </r>
  </si>
  <si>
    <r>
      <t xml:space="preserve">TM </t>
    </r>
    <r>
      <rPr>
        <u/>
        <sz val="8"/>
        <color rgb="FF0000FF"/>
        <rFont val="Tahoma"/>
        <family val="2"/>
      </rPr>
      <t>0.228</t>
    </r>
  </si>
  <si>
    <r>
      <t xml:space="preserve">T </t>
    </r>
    <r>
      <rPr>
        <u/>
        <sz val="8"/>
        <color theme="1"/>
        <rFont val="Tahoma"/>
        <family val="2"/>
      </rPr>
      <t>113.417%</t>
    </r>
  </si>
  <si>
    <r>
      <t xml:space="preserve">M </t>
    </r>
    <r>
      <rPr>
        <u/>
        <sz val="8"/>
        <color theme="1"/>
        <rFont val="Tahoma"/>
        <family val="2"/>
      </rPr>
      <t>966.900</t>
    </r>
  </si>
  <si>
    <r>
      <t xml:space="preserve">TM </t>
    </r>
    <r>
      <rPr>
        <u/>
        <sz val="8"/>
        <color theme="1"/>
        <rFont val="Tahoma"/>
        <family val="2"/>
      </rPr>
      <t>7882.000</t>
    </r>
  </si>
  <si>
    <r>
      <t xml:space="preserve">TM </t>
    </r>
    <r>
      <rPr>
        <u/>
        <sz val="8"/>
        <color theme="1"/>
        <rFont val="Tahoma"/>
        <family val="2"/>
      </rPr>
      <t>7840.000</t>
    </r>
  </si>
  <si>
    <r>
      <t xml:space="preserve">M </t>
    </r>
    <r>
      <rPr>
        <u/>
        <sz val="8"/>
        <color theme="1"/>
        <rFont val="Tahoma"/>
        <family val="2"/>
      </rPr>
      <t>220.000</t>
    </r>
  </si>
  <si>
    <r>
      <t xml:space="preserve">M </t>
    </r>
    <r>
      <rPr>
        <u/>
        <sz val="8"/>
        <color theme="1"/>
        <rFont val="Tahoma"/>
        <family val="2"/>
      </rPr>
      <t>261.600</t>
    </r>
  </si>
  <si>
    <r>
      <t xml:space="preserve">T </t>
    </r>
    <r>
      <rPr>
        <u/>
        <sz val="8"/>
        <color theme="1"/>
        <rFont val="Tahoma"/>
        <family val="2"/>
      </rPr>
      <t>112.893%</t>
    </r>
  </si>
  <si>
    <r>
      <t xml:space="preserve">M </t>
    </r>
    <r>
      <rPr>
        <u/>
        <sz val="8"/>
        <color theme="1"/>
        <rFont val="Tahoma"/>
        <family val="2"/>
      </rPr>
      <t>968.600</t>
    </r>
  </si>
  <si>
    <r>
      <t xml:space="preserve">TM </t>
    </r>
    <r>
      <rPr>
        <u/>
        <sz val="8"/>
        <color theme="1"/>
        <rFont val="Tahoma"/>
        <family val="2"/>
      </rPr>
      <t>7909.000</t>
    </r>
  </si>
  <si>
    <r>
      <t xml:space="preserve">TM </t>
    </r>
    <r>
      <rPr>
        <u/>
        <sz val="8"/>
        <color theme="1"/>
        <rFont val="Tahoma"/>
        <family val="2"/>
      </rPr>
      <t>7915.000</t>
    </r>
  </si>
  <si>
    <r>
      <t xml:space="preserve">M </t>
    </r>
    <r>
      <rPr>
        <u/>
        <sz val="8"/>
        <color theme="1"/>
        <rFont val="Tahoma"/>
        <family val="2"/>
      </rPr>
      <t>219.500</t>
    </r>
  </si>
  <si>
    <r>
      <t xml:space="preserve">TM </t>
    </r>
    <r>
      <rPr>
        <u/>
        <sz val="8"/>
        <color theme="1"/>
        <rFont val="Tahoma"/>
        <family val="2"/>
      </rPr>
      <t>303.700</t>
    </r>
  </si>
  <si>
    <r>
      <t xml:space="preserve">T </t>
    </r>
    <r>
      <rPr>
        <u/>
        <sz val="8"/>
        <color theme="1"/>
        <rFont val="Tahoma"/>
        <family val="2"/>
      </rPr>
      <t>112.529%</t>
    </r>
  </si>
  <si>
    <r>
      <t xml:space="preserve">M </t>
    </r>
    <r>
      <rPr>
        <u/>
        <sz val="8"/>
        <color theme="1"/>
        <rFont val="Tahoma"/>
        <family val="2"/>
      </rPr>
      <t>969.700</t>
    </r>
  </si>
  <si>
    <r>
      <t xml:space="preserve">TM </t>
    </r>
    <r>
      <rPr>
        <u/>
        <sz val="8"/>
        <color theme="1"/>
        <rFont val="Tahoma"/>
        <family val="2"/>
      </rPr>
      <t>7983.000</t>
    </r>
  </si>
  <si>
    <r>
      <t xml:space="preserve">TM </t>
    </r>
    <r>
      <rPr>
        <u/>
        <sz val="8"/>
        <color theme="1"/>
        <rFont val="Tahoma"/>
        <family val="2"/>
      </rPr>
      <t>8003.000</t>
    </r>
  </si>
  <si>
    <r>
      <t xml:space="preserve">M </t>
    </r>
    <r>
      <rPr>
        <u/>
        <sz val="8"/>
        <color theme="1"/>
        <rFont val="Tahoma"/>
        <family val="2"/>
      </rPr>
      <t>221.400</t>
    </r>
  </si>
  <si>
    <r>
      <t xml:space="preserve">TM </t>
    </r>
    <r>
      <rPr>
        <u/>
        <sz val="8"/>
        <color theme="1"/>
        <rFont val="Tahoma"/>
        <family val="2"/>
      </rPr>
      <t>302.900</t>
    </r>
  </si>
  <si>
    <r>
      <t xml:space="preserve">T </t>
    </r>
    <r>
      <rPr>
        <u/>
        <sz val="8"/>
        <color rgb="FF0000FF"/>
        <rFont val="Tahoma"/>
        <family val="2"/>
      </rPr>
      <t>112.946%</t>
    </r>
  </si>
  <si>
    <r>
      <t xml:space="preserve">M </t>
    </r>
    <r>
      <rPr>
        <u/>
        <sz val="8"/>
        <color rgb="FF0000FF"/>
        <rFont val="Tahoma"/>
        <family val="2"/>
      </rPr>
      <t>968.400</t>
    </r>
  </si>
  <si>
    <r>
      <t xml:space="preserve">TM </t>
    </r>
    <r>
      <rPr>
        <u/>
        <sz val="8"/>
        <color rgb="FF0000FF"/>
        <rFont val="Tahoma"/>
        <family val="2"/>
      </rPr>
      <t>7925.000</t>
    </r>
  </si>
  <si>
    <r>
      <t xml:space="preserve">TM </t>
    </r>
    <r>
      <rPr>
        <u/>
        <sz val="8"/>
        <color rgb="FF0000FF"/>
        <rFont val="Tahoma"/>
        <family val="2"/>
      </rPr>
      <t>7919.000</t>
    </r>
  </si>
  <si>
    <r>
      <t xml:space="preserve">M </t>
    </r>
    <r>
      <rPr>
        <u/>
        <sz val="8"/>
        <color rgb="FF0000FF"/>
        <rFont val="Tahoma"/>
        <family val="2"/>
      </rPr>
      <t>220.300</t>
    </r>
  </si>
  <si>
    <r>
      <t xml:space="preserve">TM </t>
    </r>
    <r>
      <rPr>
        <u/>
        <sz val="8"/>
        <color rgb="FF0000FF"/>
        <rFont val="Tahoma"/>
        <family val="2"/>
      </rPr>
      <t>289.400</t>
    </r>
  </si>
  <si>
    <r>
      <t xml:space="preserve">T </t>
    </r>
    <r>
      <rPr>
        <u/>
        <sz val="8"/>
        <color rgb="FF0000FF"/>
        <rFont val="Tahoma"/>
        <family val="2"/>
      </rPr>
      <t>0.446%</t>
    </r>
  </si>
  <si>
    <r>
      <t xml:space="preserve">M </t>
    </r>
    <r>
      <rPr>
        <u/>
        <sz val="8"/>
        <color rgb="FF0000FF"/>
        <rFont val="Tahoma"/>
        <family val="2"/>
      </rPr>
      <t>1.399</t>
    </r>
  </si>
  <si>
    <r>
      <t xml:space="preserve">TM </t>
    </r>
    <r>
      <rPr>
        <u/>
        <sz val="8"/>
        <color rgb="FF0000FF"/>
        <rFont val="Tahoma"/>
        <family val="2"/>
      </rPr>
      <t>52.500</t>
    </r>
  </si>
  <si>
    <r>
      <t xml:space="preserve">TM </t>
    </r>
    <r>
      <rPr>
        <u/>
        <sz val="8"/>
        <color rgb="FF0000FF"/>
        <rFont val="Tahoma"/>
        <family val="2"/>
      </rPr>
      <t>81.920</t>
    </r>
  </si>
  <si>
    <r>
      <t xml:space="preserve">M </t>
    </r>
    <r>
      <rPr>
        <u/>
        <sz val="8"/>
        <color rgb="FF0000FF"/>
        <rFont val="Tahoma"/>
        <family val="2"/>
      </rPr>
      <t>1.002</t>
    </r>
  </si>
  <si>
    <r>
      <t xml:space="preserve">TM </t>
    </r>
    <r>
      <rPr>
        <u/>
        <sz val="8"/>
        <color rgb="FF0000FF"/>
        <rFont val="Tahoma"/>
        <family val="2"/>
      </rPr>
      <t>24.110</t>
    </r>
  </si>
  <si>
    <r>
      <t xml:space="preserve">T </t>
    </r>
    <r>
      <rPr>
        <u/>
        <sz val="8"/>
        <color rgb="FF0000FF"/>
        <rFont val="Tahoma"/>
        <family val="2"/>
      </rPr>
      <t>0.395</t>
    </r>
  </si>
  <si>
    <r>
      <t xml:space="preserve">M </t>
    </r>
    <r>
      <rPr>
        <u/>
        <sz val="8"/>
        <color rgb="FF0000FF"/>
        <rFont val="Tahoma"/>
        <family val="2"/>
      </rPr>
      <t>0.144</t>
    </r>
  </si>
  <si>
    <r>
      <t xml:space="preserve">TM </t>
    </r>
    <r>
      <rPr>
        <u/>
        <sz val="8"/>
        <color rgb="FF0000FF"/>
        <rFont val="Tahoma"/>
        <family val="2"/>
      </rPr>
      <t>0.662</t>
    </r>
  </si>
  <si>
    <r>
      <t xml:space="preserve">TM </t>
    </r>
    <r>
      <rPr>
        <u/>
        <sz val="8"/>
        <color rgb="FF0000FF"/>
        <rFont val="Tahoma"/>
        <family val="2"/>
      </rPr>
      <t>1.034</t>
    </r>
  </si>
  <si>
    <r>
      <t xml:space="preserve">M </t>
    </r>
    <r>
      <rPr>
        <u/>
        <sz val="8"/>
        <color rgb="FF0000FF"/>
        <rFont val="Tahoma"/>
        <family val="2"/>
      </rPr>
      <t>0.455</t>
    </r>
  </si>
  <si>
    <r>
      <t xml:space="preserve">TM </t>
    </r>
    <r>
      <rPr>
        <u/>
        <sz val="8"/>
        <color rgb="FF0000FF"/>
        <rFont val="Tahoma"/>
        <family val="2"/>
      </rPr>
      <t>8.330</t>
    </r>
  </si>
  <si>
    <r>
      <t xml:space="preserve">T </t>
    </r>
    <r>
      <rPr>
        <u/>
        <sz val="8"/>
        <color theme="1"/>
        <rFont val="Tahoma"/>
        <family val="2"/>
      </rPr>
      <t>521.000</t>
    </r>
  </si>
  <si>
    <r>
      <t xml:space="preserve">T </t>
    </r>
    <r>
      <rPr>
        <u/>
        <sz val="8"/>
        <color theme="1"/>
        <rFont val="Tahoma"/>
        <family val="2"/>
      </rPr>
      <t>110.674%</t>
    </r>
  </si>
  <si>
    <r>
      <t xml:space="preserve">T </t>
    </r>
    <r>
      <rPr>
        <u/>
        <sz val="8"/>
        <color theme="1"/>
        <rFont val="Tahoma"/>
        <family val="2"/>
      </rPr>
      <t>129.014%</t>
    </r>
  </si>
  <si>
    <r>
      <t xml:space="preserve">T </t>
    </r>
    <r>
      <rPr>
        <u/>
        <sz val="8"/>
        <color theme="1"/>
        <rFont val="Tahoma"/>
        <family val="2"/>
      </rPr>
      <t>526.800</t>
    </r>
  </si>
  <si>
    <r>
      <t xml:space="preserve">T </t>
    </r>
    <r>
      <rPr>
        <u/>
        <sz val="8"/>
        <color theme="1"/>
        <rFont val="Tahoma"/>
        <family val="2"/>
      </rPr>
      <t>126.827%</t>
    </r>
  </si>
  <si>
    <r>
      <t xml:space="preserve">T </t>
    </r>
    <r>
      <rPr>
        <u/>
        <sz val="8"/>
        <color theme="1"/>
        <rFont val="Tahoma"/>
        <family val="2"/>
      </rPr>
      <t>521.700</t>
    </r>
  </si>
  <si>
    <r>
      <t xml:space="preserve">T </t>
    </r>
    <r>
      <rPr>
        <u/>
        <sz val="8"/>
        <color theme="1"/>
        <rFont val="Tahoma"/>
        <family val="2"/>
      </rPr>
      <t>111.326%</t>
    </r>
  </si>
  <si>
    <r>
      <t xml:space="preserve">T </t>
    </r>
    <r>
      <rPr>
        <u/>
        <sz val="8"/>
        <color theme="1"/>
        <rFont val="Tahoma"/>
        <family val="2"/>
      </rPr>
      <t>127.523%</t>
    </r>
  </si>
  <si>
    <r>
      <t xml:space="preserve">T </t>
    </r>
    <r>
      <rPr>
        <u/>
        <sz val="8"/>
        <color rgb="FF0000FF"/>
        <rFont val="Tahoma"/>
        <family val="2"/>
      </rPr>
      <t>523.100</t>
    </r>
  </si>
  <si>
    <r>
      <t xml:space="preserve">T </t>
    </r>
    <r>
      <rPr>
        <u/>
        <sz val="8"/>
        <color rgb="FF0000FF"/>
        <rFont val="Tahoma"/>
        <family val="2"/>
      </rPr>
      <t>110.974%</t>
    </r>
  </si>
  <si>
    <r>
      <t xml:space="preserve">T </t>
    </r>
    <r>
      <rPr>
        <u/>
        <sz val="8"/>
        <color rgb="FF0000FF"/>
        <rFont val="Tahoma"/>
        <family val="2"/>
      </rPr>
      <t>127.788%</t>
    </r>
  </si>
  <si>
    <r>
      <t xml:space="preserve">T </t>
    </r>
    <r>
      <rPr>
        <u/>
        <sz val="8"/>
        <color rgb="FF0000FF"/>
        <rFont val="Tahoma"/>
        <family val="2"/>
      </rPr>
      <t>3.160</t>
    </r>
  </si>
  <si>
    <r>
      <t xml:space="preserve">T </t>
    </r>
    <r>
      <rPr>
        <u/>
        <sz val="8"/>
        <color rgb="FF0000FF"/>
        <rFont val="Tahoma"/>
        <family val="2"/>
      </rPr>
      <t>1.118%</t>
    </r>
  </si>
  <si>
    <r>
      <t xml:space="preserve">T </t>
    </r>
    <r>
      <rPr>
        <u/>
        <sz val="8"/>
        <color rgb="FF0000FF"/>
        <rFont val="Tahoma"/>
        <family val="2"/>
      </rPr>
      <t>0.604</t>
    </r>
  </si>
  <si>
    <r>
      <t xml:space="preserve">T </t>
    </r>
    <r>
      <rPr>
        <u/>
        <sz val="8"/>
        <color rgb="FF0000FF"/>
        <rFont val="Tahoma"/>
        <family val="2"/>
      </rPr>
      <t>0.875</t>
    </r>
  </si>
  <si>
    <r>
      <t>573133</t>
    </r>
    <r>
      <rPr>
        <sz val="7"/>
        <color theme="1"/>
        <rFont val="Tahoma"/>
        <family val="2"/>
      </rPr>
      <t>7/12/2013 12:49:50 AM</t>
    </r>
  </si>
  <si>
    <r>
      <t xml:space="preserve">T </t>
    </r>
    <r>
      <rPr>
        <u/>
        <sz val="8"/>
        <color theme="1"/>
        <rFont val="Tahoma"/>
        <family val="2"/>
      </rPr>
      <t>4137.000</t>
    </r>
  </si>
  <si>
    <r>
      <t xml:space="preserve">T </t>
    </r>
    <r>
      <rPr>
        <u/>
        <sz val="8"/>
        <color theme="1"/>
        <rFont val="Tahoma"/>
        <family val="2"/>
      </rPr>
      <t>927.500</t>
    </r>
  </si>
  <si>
    <r>
      <t xml:space="preserve">T </t>
    </r>
    <r>
      <rPr>
        <u/>
        <sz val="8"/>
        <color theme="1"/>
        <rFont val="Tahoma"/>
        <family val="2"/>
      </rPr>
      <t>139.252%</t>
    </r>
  </si>
  <si>
    <r>
      <t xml:space="preserve">T </t>
    </r>
    <r>
      <rPr>
        <u/>
        <sz val="8"/>
        <color theme="1"/>
        <rFont val="Tahoma"/>
        <family val="2"/>
      </rPr>
      <t>4138.000</t>
    </r>
  </si>
  <si>
    <r>
      <t xml:space="preserve">T </t>
    </r>
    <r>
      <rPr>
        <u/>
        <sz val="8"/>
        <color theme="1"/>
        <rFont val="Tahoma"/>
        <family val="2"/>
      </rPr>
      <t>892.300</t>
    </r>
  </si>
  <si>
    <r>
      <t xml:space="preserve">T </t>
    </r>
    <r>
      <rPr>
        <u/>
        <sz val="8"/>
        <color theme="1"/>
        <rFont val="Tahoma"/>
        <family val="2"/>
      </rPr>
      <t>140.833%</t>
    </r>
  </si>
  <si>
    <r>
      <t xml:space="preserve">T </t>
    </r>
    <r>
      <rPr>
        <u/>
        <sz val="8"/>
        <color theme="1"/>
        <rFont val="Tahoma"/>
        <family val="2"/>
      </rPr>
      <t>4175.000</t>
    </r>
  </si>
  <si>
    <r>
      <t xml:space="preserve">T </t>
    </r>
    <r>
      <rPr>
        <u/>
        <sz val="8"/>
        <color theme="1"/>
        <rFont val="Tahoma"/>
        <family val="2"/>
      </rPr>
      <t>877.900</t>
    </r>
  </si>
  <si>
    <r>
      <t xml:space="preserve">T </t>
    </r>
    <r>
      <rPr>
        <u/>
        <sz val="8"/>
        <color theme="1"/>
        <rFont val="Tahoma"/>
        <family val="2"/>
      </rPr>
      <t>141.181%</t>
    </r>
  </si>
  <si>
    <r>
      <t xml:space="preserve">T </t>
    </r>
    <r>
      <rPr>
        <u/>
        <sz val="8"/>
        <color rgb="FF0000FF"/>
        <rFont val="Tahoma"/>
        <family val="2"/>
      </rPr>
      <t>4150.000</t>
    </r>
  </si>
  <si>
    <r>
      <t xml:space="preserve">T </t>
    </r>
    <r>
      <rPr>
        <u/>
        <sz val="8"/>
        <color rgb="FF0000FF"/>
        <rFont val="Tahoma"/>
        <family val="2"/>
      </rPr>
      <t>899.200</t>
    </r>
  </si>
  <si>
    <r>
      <t xml:space="preserve">T </t>
    </r>
    <r>
      <rPr>
        <u/>
        <sz val="8"/>
        <color rgb="FF0000FF"/>
        <rFont val="Tahoma"/>
        <family val="2"/>
      </rPr>
      <t>140.422%</t>
    </r>
  </si>
  <si>
    <r>
      <t xml:space="preserve">T </t>
    </r>
    <r>
      <rPr>
        <u/>
        <sz val="8"/>
        <color rgb="FF0000FF"/>
        <rFont val="Tahoma"/>
        <family val="2"/>
      </rPr>
      <t>21.890</t>
    </r>
  </si>
  <si>
    <r>
      <t xml:space="preserve">T </t>
    </r>
    <r>
      <rPr>
        <u/>
        <sz val="8"/>
        <color rgb="FF0000FF"/>
        <rFont val="Tahoma"/>
        <family val="2"/>
      </rPr>
      <t>25.510</t>
    </r>
  </si>
  <si>
    <r>
      <t xml:space="preserve">T </t>
    </r>
    <r>
      <rPr>
        <u/>
        <sz val="8"/>
        <color rgb="FF0000FF"/>
        <rFont val="Tahoma"/>
        <family val="2"/>
      </rPr>
      <t>1.028%</t>
    </r>
  </si>
  <si>
    <r>
      <t xml:space="preserve">T </t>
    </r>
    <r>
      <rPr>
        <u/>
        <sz val="8"/>
        <color rgb="FF0000FF"/>
        <rFont val="Tahoma"/>
        <family val="2"/>
      </rPr>
      <t>2.837</t>
    </r>
  </si>
  <si>
    <r>
      <t xml:space="preserve">T </t>
    </r>
    <r>
      <rPr>
        <u/>
        <sz val="8"/>
        <color theme="1"/>
        <rFont val="Tahoma"/>
        <family val="2"/>
      </rPr>
      <t>119.025%</t>
    </r>
  </si>
  <si>
    <r>
      <t xml:space="preserve">T </t>
    </r>
    <r>
      <rPr>
        <u/>
        <sz val="8"/>
        <color theme="1"/>
        <rFont val="Tahoma"/>
        <family val="2"/>
      </rPr>
      <t>119.480%</t>
    </r>
  </si>
  <si>
    <r>
      <t xml:space="preserve">T </t>
    </r>
    <r>
      <rPr>
        <u/>
        <sz val="8"/>
        <color theme="1"/>
        <rFont val="Tahoma"/>
        <family val="2"/>
      </rPr>
      <t>120.180%</t>
    </r>
  </si>
  <si>
    <r>
      <t xml:space="preserve">T </t>
    </r>
    <r>
      <rPr>
        <u/>
        <sz val="8"/>
        <color rgb="FF0000FF"/>
        <rFont val="Tahoma"/>
        <family val="2"/>
      </rPr>
      <t>119.562%</t>
    </r>
  </si>
  <si>
    <r>
      <t xml:space="preserve">T </t>
    </r>
    <r>
      <rPr>
        <u/>
        <sz val="8"/>
        <color rgb="FF0000FF"/>
        <rFont val="Tahoma"/>
        <family val="2"/>
      </rPr>
      <t>0.582%</t>
    </r>
  </si>
  <si>
    <r>
      <t xml:space="preserve">T </t>
    </r>
    <r>
      <rPr>
        <u/>
        <sz val="8"/>
        <color theme="1"/>
        <rFont val="Tahoma"/>
        <family val="2"/>
      </rPr>
      <t>116.093%</t>
    </r>
  </si>
  <si>
    <r>
      <t xml:space="preserve">T </t>
    </r>
    <r>
      <rPr>
        <u/>
        <sz val="8"/>
        <color theme="1"/>
        <rFont val="Tahoma"/>
        <family val="2"/>
      </rPr>
      <t>116.749%</t>
    </r>
  </si>
  <si>
    <r>
      <t xml:space="preserve">T </t>
    </r>
    <r>
      <rPr>
        <u/>
        <sz val="8"/>
        <color theme="1"/>
        <rFont val="Tahoma"/>
        <family val="2"/>
      </rPr>
      <t>116.278%</t>
    </r>
  </si>
  <si>
    <r>
      <t xml:space="preserve">T </t>
    </r>
    <r>
      <rPr>
        <u/>
        <sz val="8"/>
        <color rgb="FF0000FF"/>
        <rFont val="Tahoma"/>
        <family val="2"/>
      </rPr>
      <t>116.373%</t>
    </r>
  </si>
  <si>
    <r>
      <t xml:space="preserve">T </t>
    </r>
    <r>
      <rPr>
        <u/>
        <sz val="8"/>
        <color rgb="FF0000FF"/>
        <rFont val="Tahoma"/>
        <family val="2"/>
      </rPr>
      <t>0.339%</t>
    </r>
  </si>
  <si>
    <r>
      <t xml:space="preserve">T </t>
    </r>
    <r>
      <rPr>
        <u/>
        <sz val="8"/>
        <color theme="1"/>
        <rFont val="Tahoma"/>
        <family val="2"/>
      </rPr>
      <t>79.879%</t>
    </r>
  </si>
  <si>
    <r>
      <t xml:space="preserve">T </t>
    </r>
    <r>
      <rPr>
        <u/>
        <sz val="8"/>
        <color theme="1"/>
        <rFont val="Tahoma"/>
        <family val="2"/>
      </rPr>
      <t>95.195%</t>
    </r>
  </si>
  <si>
    <r>
      <t xml:space="preserve">T </t>
    </r>
    <r>
      <rPr>
        <u/>
        <sz val="8"/>
        <color theme="1"/>
        <rFont val="Tahoma"/>
        <family val="2"/>
      </rPr>
      <t>80.170%</t>
    </r>
  </si>
  <si>
    <r>
      <t xml:space="preserve">T </t>
    </r>
    <r>
      <rPr>
        <u/>
        <sz val="8"/>
        <color theme="1"/>
        <rFont val="Tahoma"/>
        <family val="2"/>
      </rPr>
      <t>96.034%</t>
    </r>
  </si>
  <si>
    <r>
      <t xml:space="preserve">T </t>
    </r>
    <r>
      <rPr>
        <u/>
        <sz val="8"/>
        <color theme="1"/>
        <rFont val="Tahoma"/>
        <family val="2"/>
      </rPr>
      <t>79.740%</t>
    </r>
  </si>
  <si>
    <r>
      <t xml:space="preserve">T </t>
    </r>
    <r>
      <rPr>
        <u/>
        <sz val="8"/>
        <color theme="1"/>
        <rFont val="Tahoma"/>
        <family val="2"/>
      </rPr>
      <t>95.392%</t>
    </r>
  </si>
  <si>
    <r>
      <t xml:space="preserve">T </t>
    </r>
    <r>
      <rPr>
        <u/>
        <sz val="8"/>
        <color rgb="FF0000FF"/>
        <rFont val="Tahoma"/>
        <family val="2"/>
      </rPr>
      <t>79.930%</t>
    </r>
  </si>
  <si>
    <r>
      <t xml:space="preserve">T </t>
    </r>
    <r>
      <rPr>
        <u/>
        <sz val="8"/>
        <color rgb="FF0000FF"/>
        <rFont val="Tahoma"/>
        <family val="2"/>
      </rPr>
      <t>95.540%</t>
    </r>
  </si>
  <si>
    <r>
      <t xml:space="preserve">T </t>
    </r>
    <r>
      <rPr>
        <u/>
        <sz val="8"/>
        <color rgb="FF0000FF"/>
        <rFont val="Tahoma"/>
        <family val="2"/>
      </rPr>
      <t>0.439%</t>
    </r>
  </si>
  <si>
    <r>
      <t>727268</t>
    </r>
    <r>
      <rPr>
        <sz val="7"/>
        <color theme="1"/>
        <rFont val="Tahoma"/>
        <family val="2"/>
      </rPr>
      <t>7/12/2013 12:57:42 AM</t>
    </r>
  </si>
  <si>
    <r>
      <t xml:space="preserve">T </t>
    </r>
    <r>
      <rPr>
        <u/>
        <sz val="8"/>
        <color theme="1"/>
        <rFont val="Tahoma"/>
        <family val="2"/>
      </rPr>
      <t>5767.000</t>
    </r>
  </si>
  <si>
    <r>
      <t xml:space="preserve">T </t>
    </r>
    <r>
      <rPr>
        <u/>
        <sz val="8"/>
        <color theme="1"/>
        <rFont val="Tahoma"/>
        <family val="2"/>
      </rPr>
      <t>6183.000</t>
    </r>
  </si>
  <si>
    <r>
      <t xml:space="preserve">T </t>
    </r>
    <r>
      <rPr>
        <u/>
        <sz val="8"/>
        <color theme="1"/>
        <rFont val="Tahoma"/>
        <family val="2"/>
      </rPr>
      <t>12800.000</t>
    </r>
  </si>
  <si>
    <r>
      <t xml:space="preserve">T </t>
    </r>
    <r>
      <rPr>
        <u/>
        <sz val="8"/>
        <color theme="1"/>
        <rFont val="Tahoma"/>
        <family val="2"/>
      </rPr>
      <t>62510.000</t>
    </r>
  </si>
  <si>
    <r>
      <t xml:space="preserve">T </t>
    </r>
    <r>
      <rPr>
        <u/>
        <sz val="8"/>
        <color theme="1"/>
        <rFont val="Tahoma"/>
        <family val="2"/>
      </rPr>
      <t>4993.000</t>
    </r>
  </si>
  <si>
    <r>
      <t xml:space="preserve">T </t>
    </r>
    <r>
      <rPr>
        <u/>
        <sz val="8"/>
        <color theme="1"/>
        <rFont val="Tahoma"/>
        <family val="2"/>
      </rPr>
      <t>41160.000</t>
    </r>
  </si>
  <si>
    <r>
      <t xml:space="preserve">T </t>
    </r>
    <r>
      <rPr>
        <u/>
        <sz val="8"/>
        <color theme="1"/>
        <rFont val="Tahoma"/>
        <family val="2"/>
      </rPr>
      <t>142.105%</t>
    </r>
  </si>
  <si>
    <r>
      <t xml:space="preserve">T </t>
    </r>
    <r>
      <rPr>
        <u/>
        <sz val="8"/>
        <color theme="1"/>
        <rFont val="Tahoma"/>
        <family val="2"/>
      </rPr>
      <t>11940.000</t>
    </r>
  </si>
  <si>
    <r>
      <t xml:space="preserve">T </t>
    </r>
    <r>
      <rPr>
        <u/>
        <sz val="8"/>
        <color theme="1"/>
        <rFont val="Tahoma"/>
        <family val="2"/>
      </rPr>
      <t>518.200</t>
    </r>
  </si>
  <si>
    <r>
      <t xml:space="preserve">TM </t>
    </r>
    <r>
      <rPr>
        <u/>
        <sz val="8"/>
        <color theme="1"/>
        <rFont val="Tahoma"/>
        <family val="2"/>
      </rPr>
      <t>148600.000</t>
    </r>
  </si>
  <si>
    <r>
      <t xml:space="preserve">M </t>
    </r>
    <r>
      <rPr>
        <u/>
        <sz val="8"/>
        <color theme="1"/>
        <rFont val="Tahoma"/>
        <family val="2"/>
      </rPr>
      <t>2472.000</t>
    </r>
  </si>
  <si>
    <r>
      <t xml:space="preserve">T </t>
    </r>
    <r>
      <rPr>
        <u/>
        <sz val="8"/>
        <color theme="1"/>
        <rFont val="Tahoma"/>
        <family val="2"/>
      </rPr>
      <t>5766.000</t>
    </r>
  </si>
  <si>
    <r>
      <t xml:space="preserve">T </t>
    </r>
    <r>
      <rPr>
        <u/>
        <sz val="8"/>
        <color theme="1"/>
        <rFont val="Tahoma"/>
        <family val="2"/>
      </rPr>
      <t>6180.000</t>
    </r>
  </si>
  <si>
    <r>
      <t xml:space="preserve">T </t>
    </r>
    <r>
      <rPr>
        <u/>
        <sz val="8"/>
        <color theme="1"/>
        <rFont val="Tahoma"/>
        <family val="2"/>
      </rPr>
      <t>12750.000</t>
    </r>
  </si>
  <si>
    <r>
      <t xml:space="preserve">T </t>
    </r>
    <r>
      <rPr>
        <u/>
        <sz val="8"/>
        <color theme="1"/>
        <rFont val="Tahoma"/>
        <family val="2"/>
      </rPr>
      <t>62530.000</t>
    </r>
  </si>
  <si>
    <r>
      <t xml:space="preserve">T </t>
    </r>
    <r>
      <rPr>
        <u/>
        <sz val="8"/>
        <color theme="1"/>
        <rFont val="Tahoma"/>
        <family val="2"/>
      </rPr>
      <t>4969.000</t>
    </r>
  </si>
  <si>
    <r>
      <t xml:space="preserve">T </t>
    </r>
    <r>
      <rPr>
        <u/>
        <sz val="8"/>
        <color theme="1"/>
        <rFont val="Tahoma"/>
        <family val="2"/>
      </rPr>
      <t>40190.000</t>
    </r>
  </si>
  <si>
    <r>
      <t xml:space="preserve">T </t>
    </r>
    <r>
      <rPr>
        <u/>
        <sz val="8"/>
        <color theme="1"/>
        <rFont val="Tahoma"/>
        <family val="2"/>
      </rPr>
      <t>142.362%</t>
    </r>
  </si>
  <si>
    <r>
      <t xml:space="preserve">T </t>
    </r>
    <r>
      <rPr>
        <u/>
        <sz val="8"/>
        <color theme="1"/>
        <rFont val="Tahoma"/>
        <family val="2"/>
      </rPr>
      <t>11990.000</t>
    </r>
  </si>
  <si>
    <r>
      <t xml:space="preserve">T </t>
    </r>
    <r>
      <rPr>
        <u/>
        <sz val="8"/>
        <color theme="1"/>
        <rFont val="Tahoma"/>
        <family val="2"/>
      </rPr>
      <t>521.100</t>
    </r>
  </si>
  <si>
    <r>
      <t xml:space="preserve">TM </t>
    </r>
    <r>
      <rPr>
        <u/>
        <sz val="8"/>
        <color theme="1"/>
        <rFont val="Tahoma"/>
        <family val="2"/>
      </rPr>
      <t>146300.000</t>
    </r>
  </si>
  <si>
    <r>
      <t xml:space="preserve">T </t>
    </r>
    <r>
      <rPr>
        <u/>
        <sz val="8"/>
        <color theme="1"/>
        <rFont val="Tahoma"/>
        <family val="2"/>
      </rPr>
      <t>5794.000</t>
    </r>
  </si>
  <si>
    <r>
      <t xml:space="preserve">T </t>
    </r>
    <r>
      <rPr>
        <u/>
        <sz val="8"/>
        <color theme="1"/>
        <rFont val="Tahoma"/>
        <family val="2"/>
      </rPr>
      <t>6210.000</t>
    </r>
  </si>
  <si>
    <r>
      <t xml:space="preserve">T </t>
    </r>
    <r>
      <rPr>
        <u/>
        <sz val="8"/>
        <color theme="1"/>
        <rFont val="Tahoma"/>
        <family val="2"/>
      </rPr>
      <t>62240.000</t>
    </r>
  </si>
  <si>
    <r>
      <t xml:space="preserve">T </t>
    </r>
    <r>
      <rPr>
        <u/>
        <sz val="8"/>
        <color theme="1"/>
        <rFont val="Tahoma"/>
        <family val="2"/>
      </rPr>
      <t>4998.000</t>
    </r>
  </si>
  <si>
    <r>
      <t xml:space="preserve">T </t>
    </r>
    <r>
      <rPr>
        <u/>
        <sz val="8"/>
        <color theme="1"/>
        <rFont val="Tahoma"/>
        <family val="2"/>
      </rPr>
      <t>40970.000</t>
    </r>
  </si>
  <si>
    <r>
      <t xml:space="preserve">T </t>
    </r>
    <r>
      <rPr>
        <u/>
        <sz val="8"/>
        <color theme="1"/>
        <rFont val="Tahoma"/>
        <family val="2"/>
      </rPr>
      <t>142.962%</t>
    </r>
  </si>
  <si>
    <r>
      <t xml:space="preserve">T </t>
    </r>
    <r>
      <rPr>
        <u/>
        <sz val="8"/>
        <color theme="1"/>
        <rFont val="Tahoma"/>
        <family val="2"/>
      </rPr>
      <t>12020.000</t>
    </r>
  </si>
  <si>
    <r>
      <t xml:space="preserve">T </t>
    </r>
    <r>
      <rPr>
        <u/>
        <sz val="8"/>
        <color theme="1"/>
        <rFont val="Tahoma"/>
        <family val="2"/>
      </rPr>
      <t>519.100</t>
    </r>
  </si>
  <si>
    <r>
      <t xml:space="preserve">TM </t>
    </r>
    <r>
      <rPr>
        <u/>
        <sz val="8"/>
        <color theme="1"/>
        <rFont val="Tahoma"/>
        <family val="2"/>
      </rPr>
      <t>148100.000</t>
    </r>
  </si>
  <si>
    <r>
      <t xml:space="preserve">T </t>
    </r>
    <r>
      <rPr>
        <u/>
        <sz val="8"/>
        <color rgb="FF0000FF"/>
        <rFont val="Tahoma"/>
        <family val="2"/>
      </rPr>
      <t>5776.000</t>
    </r>
  </si>
  <si>
    <r>
      <t xml:space="preserve">T </t>
    </r>
    <r>
      <rPr>
        <u/>
        <sz val="8"/>
        <color rgb="FF0000FF"/>
        <rFont val="Tahoma"/>
        <family val="2"/>
      </rPr>
      <t>6191.000</t>
    </r>
  </si>
  <si>
    <r>
      <t xml:space="preserve">T </t>
    </r>
    <r>
      <rPr>
        <u/>
        <sz val="8"/>
        <color rgb="FF0000FF"/>
        <rFont val="Tahoma"/>
        <family val="2"/>
      </rPr>
      <t>12770.000</t>
    </r>
  </si>
  <si>
    <r>
      <t xml:space="preserve">T </t>
    </r>
    <r>
      <rPr>
        <u/>
        <sz val="8"/>
        <color rgb="FF0000FF"/>
        <rFont val="Tahoma"/>
        <family val="2"/>
      </rPr>
      <t>62430.000</t>
    </r>
  </si>
  <si>
    <r>
      <t xml:space="preserve">T </t>
    </r>
    <r>
      <rPr>
        <u/>
        <sz val="8"/>
        <color rgb="FF0000FF"/>
        <rFont val="Tahoma"/>
        <family val="2"/>
      </rPr>
      <t>4986.000</t>
    </r>
  </si>
  <si>
    <r>
      <t xml:space="preserve">T </t>
    </r>
    <r>
      <rPr>
        <u/>
        <sz val="8"/>
        <color rgb="FF0000FF"/>
        <rFont val="Tahoma"/>
        <family val="2"/>
      </rPr>
      <t>40770.000</t>
    </r>
  </si>
  <si>
    <r>
      <t xml:space="preserve">T </t>
    </r>
    <r>
      <rPr>
        <u/>
        <sz val="8"/>
        <color rgb="FF0000FF"/>
        <rFont val="Tahoma"/>
        <family val="2"/>
      </rPr>
      <t>142.477%</t>
    </r>
  </si>
  <si>
    <r>
      <t xml:space="preserve">T </t>
    </r>
    <r>
      <rPr>
        <u/>
        <sz val="8"/>
        <color rgb="FF0000FF"/>
        <rFont val="Tahoma"/>
        <family val="2"/>
      </rPr>
      <t>11980.000</t>
    </r>
  </si>
  <si>
    <r>
      <t xml:space="preserve">T </t>
    </r>
    <r>
      <rPr>
        <u/>
        <sz val="8"/>
        <color rgb="FF0000FF"/>
        <rFont val="Tahoma"/>
        <family val="2"/>
      </rPr>
      <t>519.400</t>
    </r>
  </si>
  <si>
    <r>
      <t xml:space="preserve">TM </t>
    </r>
    <r>
      <rPr>
        <u/>
        <sz val="8"/>
        <color rgb="FF0000FF"/>
        <rFont val="Tahoma"/>
        <family val="2"/>
      </rPr>
      <t>147700.000</t>
    </r>
  </si>
  <si>
    <r>
      <t xml:space="preserve">M </t>
    </r>
    <r>
      <rPr>
        <u/>
        <sz val="8"/>
        <color rgb="FF0000FF"/>
        <rFont val="Tahoma"/>
        <family val="2"/>
      </rPr>
      <t>2472.000</t>
    </r>
  </si>
  <si>
    <r>
      <t xml:space="preserve">T </t>
    </r>
    <r>
      <rPr>
        <u/>
        <sz val="8"/>
        <color rgb="FF0000FF"/>
        <rFont val="Tahoma"/>
        <family val="2"/>
      </rPr>
      <t>15.920</t>
    </r>
  </si>
  <si>
    <r>
      <t xml:space="preserve">T </t>
    </r>
    <r>
      <rPr>
        <u/>
        <sz val="8"/>
        <color rgb="FF0000FF"/>
        <rFont val="Tahoma"/>
        <family val="2"/>
      </rPr>
      <t>16.640</t>
    </r>
  </si>
  <si>
    <r>
      <t xml:space="preserve">T </t>
    </r>
    <r>
      <rPr>
        <u/>
        <sz val="8"/>
        <color rgb="FF0000FF"/>
        <rFont val="Tahoma"/>
        <family val="2"/>
      </rPr>
      <t>29.870</t>
    </r>
  </si>
  <si>
    <r>
      <t xml:space="preserve">T </t>
    </r>
    <r>
      <rPr>
        <u/>
        <sz val="8"/>
        <color rgb="FF0000FF"/>
        <rFont val="Tahoma"/>
        <family val="2"/>
      </rPr>
      <t>163.400</t>
    </r>
  </si>
  <si>
    <r>
      <t xml:space="preserve">T </t>
    </r>
    <r>
      <rPr>
        <u/>
        <sz val="8"/>
        <color rgb="FF0000FF"/>
        <rFont val="Tahoma"/>
        <family val="2"/>
      </rPr>
      <t>15.430</t>
    </r>
  </si>
  <si>
    <r>
      <t xml:space="preserve">T </t>
    </r>
    <r>
      <rPr>
        <u/>
        <sz val="8"/>
        <color rgb="FF0000FF"/>
        <rFont val="Tahoma"/>
        <family val="2"/>
      </rPr>
      <t>515.300</t>
    </r>
  </si>
  <si>
    <r>
      <t xml:space="preserve">T </t>
    </r>
    <r>
      <rPr>
        <u/>
        <sz val="8"/>
        <color rgb="FF0000FF"/>
        <rFont val="Tahoma"/>
        <family val="2"/>
      </rPr>
      <t>39.370</t>
    </r>
  </si>
  <si>
    <r>
      <t xml:space="preserve">T </t>
    </r>
    <r>
      <rPr>
        <u/>
        <sz val="8"/>
        <color rgb="FF0000FF"/>
        <rFont val="Tahoma"/>
        <family val="2"/>
      </rPr>
      <t>1.464</t>
    </r>
  </si>
  <si>
    <r>
      <t xml:space="preserve">TM </t>
    </r>
    <r>
      <rPr>
        <u/>
        <sz val="8"/>
        <color rgb="FF0000FF"/>
        <rFont val="Tahoma"/>
        <family val="2"/>
      </rPr>
      <t>1239.000</t>
    </r>
  </si>
  <si>
    <r>
      <t xml:space="preserve">M </t>
    </r>
    <r>
      <rPr>
        <u/>
        <sz val="8"/>
        <color rgb="FF0000FF"/>
        <rFont val="Tahoma"/>
        <family val="2"/>
      </rPr>
      <t>4.157</t>
    </r>
  </si>
  <si>
    <r>
      <t xml:space="preserve">T </t>
    </r>
    <r>
      <rPr>
        <u/>
        <sz val="8"/>
        <color rgb="FF0000FF"/>
        <rFont val="Tahoma"/>
        <family val="2"/>
      </rPr>
      <t>0.234</t>
    </r>
  </si>
  <si>
    <r>
      <t xml:space="preserve">TM </t>
    </r>
    <r>
      <rPr>
        <u/>
        <sz val="8"/>
        <color rgb="FF0000FF"/>
        <rFont val="Tahoma"/>
        <family val="2"/>
      </rPr>
      <t>0.839</t>
    </r>
  </si>
  <si>
    <r>
      <t xml:space="preserve">M </t>
    </r>
    <r>
      <rPr>
        <u/>
        <sz val="8"/>
        <color rgb="FF0000FF"/>
        <rFont val="Tahoma"/>
        <family val="2"/>
      </rPr>
      <t>0.168</t>
    </r>
  </si>
  <si>
    <r>
      <t xml:space="preserve">T </t>
    </r>
    <r>
      <rPr>
        <u/>
        <sz val="8"/>
        <color theme="1"/>
        <rFont val="Tahoma"/>
        <family val="2"/>
      </rPr>
      <t>121.503%</t>
    </r>
  </si>
  <si>
    <r>
      <t xml:space="preserve">TM </t>
    </r>
    <r>
      <rPr>
        <u/>
        <sz val="8"/>
        <color theme="1"/>
        <rFont val="Tahoma"/>
        <family val="2"/>
      </rPr>
      <t>527.200</t>
    </r>
  </si>
  <si>
    <r>
      <t xml:space="preserve">T </t>
    </r>
    <r>
      <rPr>
        <u/>
        <sz val="8"/>
        <color theme="1"/>
        <rFont val="Tahoma"/>
        <family val="2"/>
      </rPr>
      <t>122.694%</t>
    </r>
  </si>
  <si>
    <r>
      <t xml:space="preserve">TM </t>
    </r>
    <r>
      <rPr>
        <u/>
        <sz val="8"/>
        <color theme="1"/>
        <rFont val="Tahoma"/>
        <family val="2"/>
      </rPr>
      <t>527.500</t>
    </r>
  </si>
  <si>
    <r>
      <t xml:space="preserve">T </t>
    </r>
    <r>
      <rPr>
        <u/>
        <sz val="8"/>
        <color theme="1"/>
        <rFont val="Tahoma"/>
        <family val="2"/>
      </rPr>
      <t>120.708%</t>
    </r>
  </si>
  <si>
    <r>
      <t xml:space="preserve">TM </t>
    </r>
    <r>
      <rPr>
        <u/>
        <sz val="8"/>
        <color theme="1"/>
        <rFont val="Tahoma"/>
        <family val="2"/>
      </rPr>
      <t>532.500</t>
    </r>
  </si>
  <si>
    <r>
      <t xml:space="preserve">T </t>
    </r>
    <r>
      <rPr>
        <u/>
        <sz val="8"/>
        <color rgb="FF0000FF"/>
        <rFont val="Tahoma"/>
        <family val="2"/>
      </rPr>
      <t>121.635%</t>
    </r>
  </si>
  <si>
    <r>
      <t xml:space="preserve">TM </t>
    </r>
    <r>
      <rPr>
        <u/>
        <sz val="8"/>
        <color rgb="FF0000FF"/>
        <rFont val="Tahoma"/>
        <family val="2"/>
      </rPr>
      <t>529.100</t>
    </r>
  </si>
  <si>
    <r>
      <t xml:space="preserve">T </t>
    </r>
    <r>
      <rPr>
        <u/>
        <sz val="8"/>
        <color rgb="FF0000FF"/>
        <rFont val="Tahoma"/>
        <family val="2"/>
      </rPr>
      <t>0.999%</t>
    </r>
  </si>
  <si>
    <r>
      <t xml:space="preserve">TM </t>
    </r>
    <r>
      <rPr>
        <u/>
        <sz val="8"/>
        <color rgb="FF0000FF"/>
        <rFont val="Tahoma"/>
        <family val="2"/>
      </rPr>
      <t>2.952</t>
    </r>
  </si>
  <si>
    <r>
      <t xml:space="preserve">TM </t>
    </r>
    <r>
      <rPr>
        <u/>
        <sz val="8"/>
        <color rgb="FF0000FF"/>
        <rFont val="Tahoma"/>
        <family val="2"/>
      </rPr>
      <t>0.558</t>
    </r>
  </si>
  <si>
    <r>
      <t xml:space="preserve">T </t>
    </r>
    <r>
      <rPr>
        <u/>
        <sz val="8"/>
        <color theme="1"/>
        <rFont val="Tahoma"/>
        <family val="2"/>
      </rPr>
      <t>115.632%</t>
    </r>
  </si>
  <si>
    <r>
      <t xml:space="preserve">T </t>
    </r>
    <r>
      <rPr>
        <u/>
        <sz val="8"/>
        <color theme="1"/>
        <rFont val="Tahoma"/>
        <family val="2"/>
      </rPr>
      <t>580.700</t>
    </r>
  </si>
  <si>
    <r>
      <t xml:space="preserve">T </t>
    </r>
    <r>
      <rPr>
        <u/>
        <sz val="8"/>
        <color theme="1"/>
        <rFont val="Tahoma"/>
        <family val="2"/>
      </rPr>
      <t>117.100%</t>
    </r>
  </si>
  <si>
    <r>
      <t xml:space="preserve">T </t>
    </r>
    <r>
      <rPr>
        <u/>
        <sz val="8"/>
        <color theme="1"/>
        <rFont val="Tahoma"/>
        <family val="2"/>
      </rPr>
      <t>571.500</t>
    </r>
  </si>
  <si>
    <r>
      <t xml:space="preserve">T </t>
    </r>
    <r>
      <rPr>
        <u/>
        <sz val="8"/>
        <color theme="1"/>
        <rFont val="Tahoma"/>
        <family val="2"/>
      </rPr>
      <t>116.883%</t>
    </r>
  </si>
  <si>
    <r>
      <t xml:space="preserve">T </t>
    </r>
    <r>
      <rPr>
        <u/>
        <sz val="8"/>
        <color theme="1"/>
        <rFont val="Tahoma"/>
        <family val="2"/>
      </rPr>
      <t>576.600</t>
    </r>
  </si>
  <si>
    <r>
      <t xml:space="preserve">T </t>
    </r>
    <r>
      <rPr>
        <u/>
        <sz val="8"/>
        <color rgb="FF0000FF"/>
        <rFont val="Tahoma"/>
        <family val="2"/>
      </rPr>
      <t>116.538%</t>
    </r>
  </si>
  <si>
    <r>
      <t xml:space="preserve">T </t>
    </r>
    <r>
      <rPr>
        <u/>
        <sz val="8"/>
        <color rgb="FF0000FF"/>
        <rFont val="Tahoma"/>
        <family val="2"/>
      </rPr>
      <t>576.300</t>
    </r>
  </si>
  <si>
    <r>
      <t xml:space="preserve">T </t>
    </r>
    <r>
      <rPr>
        <u/>
        <sz val="8"/>
        <color rgb="FF0000FF"/>
        <rFont val="Tahoma"/>
        <family val="2"/>
      </rPr>
      <t>0.792%</t>
    </r>
  </si>
  <si>
    <r>
      <t xml:space="preserve">T </t>
    </r>
    <r>
      <rPr>
        <u/>
        <sz val="8"/>
        <color rgb="FF0000FF"/>
        <rFont val="Tahoma"/>
        <family val="2"/>
      </rPr>
      <t>4.626</t>
    </r>
  </si>
  <si>
    <r>
      <t xml:space="preserve">T </t>
    </r>
    <r>
      <rPr>
        <u/>
        <sz val="8"/>
        <color rgb="FF0000FF"/>
        <rFont val="Tahoma"/>
        <family val="2"/>
      </rPr>
      <t>0.680</t>
    </r>
  </si>
  <si>
    <r>
      <t xml:space="preserve">T </t>
    </r>
    <r>
      <rPr>
        <u/>
        <sz val="8"/>
        <color theme="1"/>
        <rFont val="Tahoma"/>
        <family val="2"/>
      </rPr>
      <t>82.571%</t>
    </r>
  </si>
  <si>
    <r>
      <t xml:space="preserve">T </t>
    </r>
    <r>
      <rPr>
        <u/>
        <sz val="8"/>
        <color theme="1"/>
        <rFont val="Tahoma"/>
        <family val="2"/>
      </rPr>
      <t>96.841%</t>
    </r>
  </si>
  <si>
    <r>
      <t xml:space="preserve">T </t>
    </r>
    <r>
      <rPr>
        <u/>
        <sz val="8"/>
        <color theme="1"/>
        <rFont val="Tahoma"/>
        <family val="2"/>
      </rPr>
      <t>82.647%</t>
    </r>
  </si>
  <si>
    <r>
      <t xml:space="preserve">T </t>
    </r>
    <r>
      <rPr>
        <u/>
        <sz val="8"/>
        <color theme="1"/>
        <rFont val="Tahoma"/>
        <family val="2"/>
      </rPr>
      <t>98.137%</t>
    </r>
  </si>
  <si>
    <r>
      <t xml:space="preserve">T </t>
    </r>
    <r>
      <rPr>
        <u/>
        <sz val="8"/>
        <color theme="1"/>
        <rFont val="Tahoma"/>
        <family val="2"/>
      </rPr>
      <t>82.591%</t>
    </r>
  </si>
  <si>
    <r>
      <t xml:space="preserve">T </t>
    </r>
    <r>
      <rPr>
        <u/>
        <sz val="8"/>
        <color rgb="FF0000FF"/>
        <rFont val="Tahoma"/>
        <family val="2"/>
      </rPr>
      <t>82.603%</t>
    </r>
  </si>
  <si>
    <r>
      <t xml:space="preserve">T </t>
    </r>
    <r>
      <rPr>
        <u/>
        <sz val="8"/>
        <color rgb="FF0000FF"/>
        <rFont val="Tahoma"/>
        <family val="2"/>
      </rPr>
      <t>97.765%</t>
    </r>
  </si>
  <si>
    <r>
      <t xml:space="preserve">T </t>
    </r>
    <r>
      <rPr>
        <u/>
        <sz val="8"/>
        <color rgb="FF0000FF"/>
        <rFont val="Tahoma"/>
        <family val="2"/>
      </rPr>
      <t>0.039%</t>
    </r>
  </si>
  <si>
    <r>
      <t xml:space="preserve">T </t>
    </r>
    <r>
      <rPr>
        <u/>
        <sz val="8"/>
        <color rgb="FF0000FF"/>
        <rFont val="Tahoma"/>
        <family val="2"/>
      </rPr>
      <t>0.806%</t>
    </r>
  </si>
  <si>
    <r>
      <t xml:space="preserve">T </t>
    </r>
    <r>
      <rPr>
        <u/>
        <sz val="8"/>
        <color rgb="FF0000FF"/>
        <rFont val="Tahoma"/>
        <family val="2"/>
      </rPr>
      <t>0.048</t>
    </r>
  </si>
  <si>
    <r>
      <t xml:space="preserve">T </t>
    </r>
    <r>
      <rPr>
        <u/>
        <sz val="8"/>
        <color rgb="FF0000FF"/>
        <rFont val="Tahoma"/>
        <family val="2"/>
      </rPr>
      <t>0.824</t>
    </r>
  </si>
  <si>
    <r>
      <t>573128</t>
    </r>
    <r>
      <rPr>
        <sz val="7"/>
        <color theme="1"/>
        <rFont val="Tahoma"/>
        <family val="2"/>
      </rPr>
      <t>7/12/2013 1:05:33 AM</t>
    </r>
  </si>
  <si>
    <r>
      <t xml:space="preserve">T </t>
    </r>
    <r>
      <rPr>
        <u/>
        <sz val="8"/>
        <color theme="1"/>
        <rFont val="Tahoma"/>
        <family val="2"/>
      </rPr>
      <t>14950.000</t>
    </r>
  </si>
  <si>
    <r>
      <t xml:space="preserve">T </t>
    </r>
    <r>
      <rPr>
        <u/>
        <sz val="8"/>
        <color theme="1"/>
        <rFont val="Tahoma"/>
        <family val="2"/>
      </rPr>
      <t>50170.000</t>
    </r>
  </si>
  <si>
    <r>
      <t xml:space="preserve">T </t>
    </r>
    <r>
      <rPr>
        <u/>
        <sz val="8"/>
        <color theme="1"/>
        <rFont val="Tahoma"/>
        <family val="2"/>
      </rPr>
      <t>64790.000</t>
    </r>
  </si>
  <si>
    <r>
      <t xml:space="preserve">TM </t>
    </r>
    <r>
      <rPr>
        <u/>
        <sz val="8"/>
        <color theme="1"/>
        <rFont val="Tahoma"/>
        <family val="2"/>
      </rPr>
      <t>374500.000</t>
    </r>
  </si>
  <si>
    <r>
      <t xml:space="preserve">T </t>
    </r>
    <r>
      <rPr>
        <u/>
        <sz val="8"/>
        <color theme="1"/>
        <rFont val="Tahoma"/>
        <family val="2"/>
      </rPr>
      <t>74970.000</t>
    </r>
  </si>
  <si>
    <r>
      <t xml:space="preserve">TM </t>
    </r>
    <r>
      <rPr>
        <u/>
        <sz val="8"/>
        <color theme="1"/>
        <rFont val="Tahoma"/>
        <family val="2"/>
      </rPr>
      <t>267000.000</t>
    </r>
  </si>
  <si>
    <r>
      <t xml:space="preserve">T </t>
    </r>
    <r>
      <rPr>
        <u/>
        <sz val="8"/>
        <color theme="1"/>
        <rFont val="Tahoma"/>
        <family val="2"/>
      </rPr>
      <t>139.516%</t>
    </r>
  </si>
  <si>
    <r>
      <t xml:space="preserve">T </t>
    </r>
    <r>
      <rPr>
        <u/>
        <sz val="8"/>
        <color theme="1"/>
        <rFont val="Tahoma"/>
        <family val="2"/>
      </rPr>
      <t>54180.000</t>
    </r>
  </si>
  <si>
    <r>
      <t xml:space="preserve">T </t>
    </r>
    <r>
      <rPr>
        <u/>
        <sz val="8"/>
        <color theme="1"/>
        <rFont val="Tahoma"/>
        <family val="2"/>
      </rPr>
      <t>2511.000</t>
    </r>
  </si>
  <si>
    <r>
      <t xml:space="preserve">TM </t>
    </r>
    <r>
      <rPr>
        <u/>
        <sz val="8"/>
        <color theme="1"/>
        <rFont val="Tahoma"/>
        <family val="2"/>
      </rPr>
      <t>621300.000</t>
    </r>
  </si>
  <si>
    <r>
      <t xml:space="preserve">TM </t>
    </r>
    <r>
      <rPr>
        <u/>
        <sz val="8"/>
        <color theme="1"/>
        <rFont val="Tahoma"/>
        <family val="2"/>
      </rPr>
      <t>4772.000</t>
    </r>
  </si>
  <si>
    <r>
      <t xml:space="preserve">TM </t>
    </r>
    <r>
      <rPr>
        <u/>
        <sz val="8"/>
        <color theme="1"/>
        <rFont val="Tahoma"/>
        <family val="2"/>
      </rPr>
      <t>16670.000</t>
    </r>
  </si>
  <si>
    <r>
      <t xml:space="preserve">T </t>
    </r>
    <r>
      <rPr>
        <u/>
        <sz val="8"/>
        <color theme="1"/>
        <rFont val="Tahoma"/>
        <family val="2"/>
      </rPr>
      <t>14850.000</t>
    </r>
  </si>
  <si>
    <r>
      <t xml:space="preserve">T </t>
    </r>
    <r>
      <rPr>
        <u/>
        <sz val="8"/>
        <color theme="1"/>
        <rFont val="Tahoma"/>
        <family val="2"/>
      </rPr>
      <t>64930.000</t>
    </r>
  </si>
  <si>
    <r>
      <t xml:space="preserve">TM </t>
    </r>
    <r>
      <rPr>
        <u/>
        <sz val="8"/>
        <color theme="1"/>
        <rFont val="Tahoma"/>
        <family val="2"/>
      </rPr>
      <t>373400.000</t>
    </r>
  </si>
  <si>
    <r>
      <t xml:space="preserve">T </t>
    </r>
    <r>
      <rPr>
        <u/>
        <sz val="8"/>
        <color theme="1"/>
        <rFont val="Tahoma"/>
        <family val="2"/>
      </rPr>
      <t>74810.000</t>
    </r>
  </si>
  <si>
    <r>
      <t xml:space="preserve">TM </t>
    </r>
    <r>
      <rPr>
        <u/>
        <sz val="8"/>
        <color theme="1"/>
        <rFont val="Tahoma"/>
        <family val="2"/>
      </rPr>
      <t>265700.000</t>
    </r>
  </si>
  <si>
    <r>
      <t xml:space="preserve">T </t>
    </r>
    <r>
      <rPr>
        <u/>
        <sz val="8"/>
        <color theme="1"/>
        <rFont val="Tahoma"/>
        <family val="2"/>
      </rPr>
      <t>140.322%</t>
    </r>
  </si>
  <si>
    <r>
      <t xml:space="preserve">T </t>
    </r>
    <r>
      <rPr>
        <u/>
        <sz val="8"/>
        <color theme="1"/>
        <rFont val="Tahoma"/>
        <family val="2"/>
      </rPr>
      <t>54310.000</t>
    </r>
  </si>
  <si>
    <r>
      <t xml:space="preserve">T </t>
    </r>
    <r>
      <rPr>
        <u/>
        <sz val="8"/>
        <color theme="1"/>
        <rFont val="Tahoma"/>
        <family val="2"/>
      </rPr>
      <t>2520.000</t>
    </r>
  </si>
  <si>
    <r>
      <t xml:space="preserve">TM </t>
    </r>
    <r>
      <rPr>
        <u/>
        <sz val="8"/>
        <color theme="1"/>
        <rFont val="Tahoma"/>
        <family val="2"/>
      </rPr>
      <t>615500.000</t>
    </r>
  </si>
  <si>
    <r>
      <t xml:space="preserve">TM </t>
    </r>
    <r>
      <rPr>
        <u/>
        <sz val="8"/>
        <color theme="1"/>
        <rFont val="Tahoma"/>
        <family val="2"/>
      </rPr>
      <t>4794.000</t>
    </r>
  </si>
  <si>
    <r>
      <t xml:space="preserve">TM </t>
    </r>
    <r>
      <rPr>
        <u/>
        <sz val="8"/>
        <color theme="1"/>
        <rFont val="Tahoma"/>
        <family val="2"/>
      </rPr>
      <t>16600.000</t>
    </r>
  </si>
  <si>
    <r>
      <t xml:space="preserve">T </t>
    </r>
    <r>
      <rPr>
        <u/>
        <sz val="8"/>
        <color theme="1"/>
        <rFont val="Tahoma"/>
        <family val="2"/>
      </rPr>
      <t>14900.000</t>
    </r>
  </si>
  <si>
    <r>
      <t xml:space="preserve">T </t>
    </r>
    <r>
      <rPr>
        <u/>
        <sz val="8"/>
        <color theme="1"/>
        <rFont val="Tahoma"/>
        <family val="2"/>
      </rPr>
      <t>49930.000</t>
    </r>
  </si>
  <si>
    <r>
      <t xml:space="preserve">T </t>
    </r>
    <r>
      <rPr>
        <u/>
        <sz val="8"/>
        <color theme="1"/>
        <rFont val="Tahoma"/>
        <family val="2"/>
      </rPr>
      <t>64540.000</t>
    </r>
  </si>
  <si>
    <r>
      <t xml:space="preserve">TM </t>
    </r>
    <r>
      <rPr>
        <u/>
        <sz val="8"/>
        <color theme="1"/>
        <rFont val="Tahoma"/>
        <family val="2"/>
      </rPr>
      <t>370100.000</t>
    </r>
  </si>
  <si>
    <r>
      <t xml:space="preserve">T </t>
    </r>
    <r>
      <rPr>
        <u/>
        <sz val="8"/>
        <color theme="1"/>
        <rFont val="Tahoma"/>
        <family val="2"/>
      </rPr>
      <t>74530.000</t>
    </r>
  </si>
  <si>
    <r>
      <t xml:space="preserve">TM </t>
    </r>
    <r>
      <rPr>
        <u/>
        <sz val="8"/>
        <color theme="1"/>
        <rFont val="Tahoma"/>
        <family val="2"/>
      </rPr>
      <t>266000.000</t>
    </r>
  </si>
  <si>
    <r>
      <t xml:space="preserve">T </t>
    </r>
    <r>
      <rPr>
        <u/>
        <sz val="8"/>
        <color theme="1"/>
        <rFont val="Tahoma"/>
        <family val="2"/>
      </rPr>
      <t>140.324%</t>
    </r>
  </si>
  <si>
    <r>
      <t xml:space="preserve">T </t>
    </r>
    <r>
      <rPr>
        <u/>
        <sz val="8"/>
        <color theme="1"/>
        <rFont val="Tahoma"/>
        <family val="2"/>
      </rPr>
      <t>53880.000</t>
    </r>
  </si>
  <si>
    <r>
      <t xml:space="preserve">TM </t>
    </r>
    <r>
      <rPr>
        <u/>
        <sz val="8"/>
        <color theme="1"/>
        <rFont val="Tahoma"/>
        <family val="2"/>
      </rPr>
      <t>619200.000</t>
    </r>
  </si>
  <si>
    <r>
      <t xml:space="preserve">TM </t>
    </r>
    <r>
      <rPr>
        <u/>
        <sz val="8"/>
        <color theme="1"/>
        <rFont val="Tahoma"/>
        <family val="2"/>
      </rPr>
      <t>4778.000</t>
    </r>
  </si>
  <si>
    <r>
      <t xml:space="preserve">TM </t>
    </r>
    <r>
      <rPr>
        <u/>
        <sz val="8"/>
        <color theme="1"/>
        <rFont val="Tahoma"/>
        <family val="2"/>
      </rPr>
      <t>16700.000</t>
    </r>
  </si>
  <si>
    <r>
      <t xml:space="preserve">T </t>
    </r>
    <r>
      <rPr>
        <u/>
        <sz val="8"/>
        <color rgb="FF0000FF"/>
        <rFont val="Tahoma"/>
        <family val="2"/>
      </rPr>
      <t>14900.000</t>
    </r>
  </si>
  <si>
    <r>
      <t xml:space="preserve">T </t>
    </r>
    <r>
      <rPr>
        <u/>
        <sz val="8"/>
        <color rgb="FF0000FF"/>
        <rFont val="Tahoma"/>
        <family val="2"/>
      </rPr>
      <t>50090.000</t>
    </r>
  </si>
  <si>
    <r>
      <t xml:space="preserve">T </t>
    </r>
    <r>
      <rPr>
        <u/>
        <sz val="8"/>
        <color rgb="FF0000FF"/>
        <rFont val="Tahoma"/>
        <family val="2"/>
      </rPr>
      <t>64750.000</t>
    </r>
  </si>
  <si>
    <r>
      <t xml:space="preserve">TM </t>
    </r>
    <r>
      <rPr>
        <u/>
        <sz val="8"/>
        <color rgb="FF0000FF"/>
        <rFont val="Tahoma"/>
        <family val="2"/>
      </rPr>
      <t>372700.000</t>
    </r>
  </si>
  <si>
    <r>
      <t xml:space="preserve">T </t>
    </r>
    <r>
      <rPr>
        <u/>
        <sz val="8"/>
        <color rgb="FF0000FF"/>
        <rFont val="Tahoma"/>
        <family val="2"/>
      </rPr>
      <t>74770.000</t>
    </r>
  </si>
  <si>
    <r>
      <t xml:space="preserve">TM </t>
    </r>
    <r>
      <rPr>
        <u/>
        <sz val="8"/>
        <color rgb="FF0000FF"/>
        <rFont val="Tahoma"/>
        <family val="2"/>
      </rPr>
      <t>266300.000</t>
    </r>
  </si>
  <si>
    <r>
      <t xml:space="preserve">T </t>
    </r>
    <r>
      <rPr>
        <u/>
        <sz val="8"/>
        <color rgb="FF0000FF"/>
        <rFont val="Tahoma"/>
        <family val="2"/>
      </rPr>
      <t>140.054%</t>
    </r>
  </si>
  <si>
    <r>
      <t xml:space="preserve">T </t>
    </r>
    <r>
      <rPr>
        <u/>
        <sz val="8"/>
        <color rgb="FF0000FF"/>
        <rFont val="Tahoma"/>
        <family val="2"/>
      </rPr>
      <t>54120.000</t>
    </r>
  </si>
  <si>
    <r>
      <t xml:space="preserve">T </t>
    </r>
    <r>
      <rPr>
        <u/>
        <sz val="8"/>
        <color rgb="FF0000FF"/>
        <rFont val="Tahoma"/>
        <family val="2"/>
      </rPr>
      <t>2514.000</t>
    </r>
  </si>
  <si>
    <r>
      <t xml:space="preserve">TM </t>
    </r>
    <r>
      <rPr>
        <u/>
        <sz val="8"/>
        <color rgb="FF0000FF"/>
        <rFont val="Tahoma"/>
        <family val="2"/>
      </rPr>
      <t>618700.000</t>
    </r>
  </si>
  <si>
    <r>
      <t xml:space="preserve">TM </t>
    </r>
    <r>
      <rPr>
        <u/>
        <sz val="8"/>
        <color rgb="FF0000FF"/>
        <rFont val="Tahoma"/>
        <family val="2"/>
      </rPr>
      <t>4781.000</t>
    </r>
  </si>
  <si>
    <r>
      <t xml:space="preserve">TM </t>
    </r>
    <r>
      <rPr>
        <u/>
        <sz val="8"/>
        <color rgb="FF0000FF"/>
        <rFont val="Tahoma"/>
        <family val="2"/>
      </rPr>
      <t>16660.000</t>
    </r>
  </si>
  <si>
    <r>
      <t xml:space="preserve">T </t>
    </r>
    <r>
      <rPr>
        <u/>
        <sz val="8"/>
        <color rgb="FF0000FF"/>
        <rFont val="Tahoma"/>
        <family val="2"/>
      </rPr>
      <t>49.480</t>
    </r>
  </si>
  <si>
    <r>
      <t xml:space="preserve">T </t>
    </r>
    <r>
      <rPr>
        <u/>
        <sz val="8"/>
        <color rgb="FF0000FF"/>
        <rFont val="Tahoma"/>
        <family val="2"/>
      </rPr>
      <t>138.300</t>
    </r>
  </si>
  <si>
    <r>
      <t xml:space="preserve">T </t>
    </r>
    <r>
      <rPr>
        <u/>
        <sz val="8"/>
        <color rgb="FF0000FF"/>
        <rFont val="Tahoma"/>
        <family val="2"/>
      </rPr>
      <t>198.400</t>
    </r>
  </si>
  <si>
    <r>
      <t xml:space="preserve">TM </t>
    </r>
    <r>
      <rPr>
        <u/>
        <sz val="8"/>
        <color rgb="FF0000FF"/>
        <rFont val="Tahoma"/>
        <family val="2"/>
      </rPr>
      <t>2322.000</t>
    </r>
  </si>
  <si>
    <r>
      <t xml:space="preserve">T </t>
    </r>
    <r>
      <rPr>
        <u/>
        <sz val="8"/>
        <color rgb="FF0000FF"/>
        <rFont val="Tahoma"/>
        <family val="2"/>
      </rPr>
      <t>225.200</t>
    </r>
  </si>
  <si>
    <r>
      <t xml:space="preserve">TM </t>
    </r>
    <r>
      <rPr>
        <u/>
        <sz val="8"/>
        <color rgb="FF0000FF"/>
        <rFont val="Tahoma"/>
        <family val="2"/>
      </rPr>
      <t>668.600</t>
    </r>
  </si>
  <si>
    <r>
      <t xml:space="preserve">T </t>
    </r>
    <r>
      <rPr>
        <u/>
        <sz val="8"/>
        <color rgb="FF0000FF"/>
        <rFont val="Tahoma"/>
        <family val="2"/>
      </rPr>
      <t>0.466%</t>
    </r>
  </si>
  <si>
    <r>
      <t xml:space="preserve">T </t>
    </r>
    <r>
      <rPr>
        <u/>
        <sz val="8"/>
        <color rgb="FF0000FF"/>
        <rFont val="Tahoma"/>
        <family val="2"/>
      </rPr>
      <t>220.000</t>
    </r>
  </si>
  <si>
    <r>
      <t xml:space="preserve">T </t>
    </r>
    <r>
      <rPr>
        <u/>
        <sz val="8"/>
        <color rgb="FF0000FF"/>
        <rFont val="Tahoma"/>
        <family val="2"/>
      </rPr>
      <t>4.827</t>
    </r>
  </si>
  <si>
    <r>
      <t xml:space="preserve">TM </t>
    </r>
    <r>
      <rPr>
        <u/>
        <sz val="8"/>
        <color rgb="FF0000FF"/>
        <rFont val="Tahoma"/>
        <family val="2"/>
      </rPr>
      <t>2928.000</t>
    </r>
  </si>
  <si>
    <r>
      <t xml:space="preserve">TM </t>
    </r>
    <r>
      <rPr>
        <u/>
        <sz val="8"/>
        <color rgb="FF0000FF"/>
        <rFont val="Tahoma"/>
        <family val="2"/>
      </rPr>
      <t>11.550</t>
    </r>
  </si>
  <si>
    <r>
      <t xml:space="preserve">TM </t>
    </r>
    <r>
      <rPr>
        <u/>
        <sz val="8"/>
        <color rgb="FF0000FF"/>
        <rFont val="Tahoma"/>
        <family val="2"/>
      </rPr>
      <t>49.250</t>
    </r>
  </si>
  <si>
    <r>
      <t xml:space="preserve">TM </t>
    </r>
    <r>
      <rPr>
        <u/>
        <sz val="8"/>
        <color rgb="FF0000FF"/>
        <rFont val="Tahoma"/>
        <family val="2"/>
      </rPr>
      <t>0.623</t>
    </r>
  </si>
  <si>
    <r>
      <t xml:space="preserve">T </t>
    </r>
    <r>
      <rPr>
        <u/>
        <sz val="8"/>
        <color rgb="FF0000FF"/>
        <rFont val="Tahoma"/>
        <family val="2"/>
      </rPr>
      <t>0.407</t>
    </r>
  </si>
  <si>
    <r>
      <t xml:space="preserve">TM </t>
    </r>
    <r>
      <rPr>
        <u/>
        <sz val="8"/>
        <color rgb="FF0000FF"/>
        <rFont val="Tahoma"/>
        <family val="2"/>
      </rPr>
      <t>0.242</t>
    </r>
  </si>
  <si>
    <r>
      <t xml:space="preserve">TM </t>
    </r>
    <r>
      <rPr>
        <u/>
        <sz val="8"/>
        <color rgb="FF0000FF"/>
        <rFont val="Tahoma"/>
        <family val="2"/>
      </rPr>
      <t>0.296</t>
    </r>
  </si>
  <si>
    <r>
      <t xml:space="preserve">TM </t>
    </r>
    <r>
      <rPr>
        <u/>
        <sz val="8"/>
        <color theme="1"/>
        <rFont val="Tahoma"/>
        <family val="2"/>
      </rPr>
      <t>2268.000</t>
    </r>
  </si>
  <si>
    <r>
      <t xml:space="preserve">T </t>
    </r>
    <r>
      <rPr>
        <u/>
        <sz val="8"/>
        <color theme="1"/>
        <rFont val="Tahoma"/>
        <family val="2"/>
      </rPr>
      <t>121.457%</t>
    </r>
  </si>
  <si>
    <r>
      <t xml:space="preserve">TM </t>
    </r>
    <r>
      <rPr>
        <u/>
        <sz val="8"/>
        <color theme="1"/>
        <rFont val="Tahoma"/>
        <family val="2"/>
      </rPr>
      <t>1771.000</t>
    </r>
  </si>
  <si>
    <r>
      <t xml:space="preserve">TM </t>
    </r>
    <r>
      <rPr>
        <u/>
        <sz val="8"/>
        <color theme="1"/>
        <rFont val="Tahoma"/>
        <family val="2"/>
      </rPr>
      <t>2283.000</t>
    </r>
  </si>
  <si>
    <r>
      <t xml:space="preserve">T </t>
    </r>
    <r>
      <rPr>
        <u/>
        <sz val="8"/>
        <color theme="1"/>
        <rFont val="Tahoma"/>
        <family val="2"/>
      </rPr>
      <t>120.713%</t>
    </r>
  </si>
  <si>
    <r>
      <t xml:space="preserve">TM </t>
    </r>
    <r>
      <rPr>
        <u/>
        <sz val="8"/>
        <color theme="1"/>
        <rFont val="Tahoma"/>
        <family val="2"/>
      </rPr>
      <t>1780.000</t>
    </r>
  </si>
  <si>
    <r>
      <t xml:space="preserve">TM </t>
    </r>
    <r>
      <rPr>
        <u/>
        <sz val="8"/>
        <color theme="1"/>
        <rFont val="Tahoma"/>
        <family val="2"/>
      </rPr>
      <t>2275.000</t>
    </r>
  </si>
  <si>
    <r>
      <t xml:space="preserve">T </t>
    </r>
    <r>
      <rPr>
        <u/>
        <sz val="8"/>
        <color theme="1"/>
        <rFont val="Tahoma"/>
        <family val="2"/>
      </rPr>
      <t>121.876%</t>
    </r>
  </si>
  <si>
    <r>
      <t xml:space="preserve">TM </t>
    </r>
    <r>
      <rPr>
        <u/>
        <sz val="8"/>
        <color theme="1"/>
        <rFont val="Tahoma"/>
        <family val="2"/>
      </rPr>
      <t>1764.000</t>
    </r>
  </si>
  <si>
    <r>
      <t xml:space="preserve">TM </t>
    </r>
    <r>
      <rPr>
        <u/>
        <sz val="8"/>
        <color rgb="FF0000FF"/>
        <rFont val="Tahoma"/>
        <family val="2"/>
      </rPr>
      <t>2275.000</t>
    </r>
  </si>
  <si>
    <r>
      <t xml:space="preserve">T </t>
    </r>
    <r>
      <rPr>
        <u/>
        <sz val="8"/>
        <color rgb="FF0000FF"/>
        <rFont val="Tahoma"/>
        <family val="2"/>
      </rPr>
      <t>121.349%</t>
    </r>
  </si>
  <si>
    <r>
      <t xml:space="preserve">TM </t>
    </r>
    <r>
      <rPr>
        <u/>
        <sz val="8"/>
        <color rgb="FF0000FF"/>
        <rFont val="Tahoma"/>
        <family val="2"/>
      </rPr>
      <t>1772.000</t>
    </r>
  </si>
  <si>
    <r>
      <t xml:space="preserve">TM </t>
    </r>
    <r>
      <rPr>
        <u/>
        <sz val="8"/>
        <color rgb="FF0000FF"/>
        <rFont val="Tahoma"/>
        <family val="2"/>
      </rPr>
      <t>7.549</t>
    </r>
  </si>
  <si>
    <r>
      <t xml:space="preserve">T </t>
    </r>
    <r>
      <rPr>
        <u/>
        <sz val="8"/>
        <color rgb="FF0000FF"/>
        <rFont val="Tahoma"/>
        <family val="2"/>
      </rPr>
      <t>0.589%</t>
    </r>
  </si>
  <si>
    <r>
      <t xml:space="preserve">TM </t>
    </r>
    <r>
      <rPr>
        <u/>
        <sz val="8"/>
        <color rgb="FF0000FF"/>
        <rFont val="Tahoma"/>
        <family val="2"/>
      </rPr>
      <t>8.094</t>
    </r>
  </si>
  <si>
    <r>
      <t xml:space="preserve">TM </t>
    </r>
    <r>
      <rPr>
        <u/>
        <sz val="8"/>
        <color rgb="FF0000FF"/>
        <rFont val="Tahoma"/>
        <family val="2"/>
      </rPr>
      <t>0.332</t>
    </r>
  </si>
  <si>
    <r>
      <t xml:space="preserve">T </t>
    </r>
    <r>
      <rPr>
        <u/>
        <sz val="8"/>
        <color rgb="FF0000FF"/>
        <rFont val="Tahoma"/>
        <family val="2"/>
      </rPr>
      <t>0.485</t>
    </r>
  </si>
  <si>
    <r>
      <t xml:space="preserve">TM </t>
    </r>
    <r>
      <rPr>
        <u/>
        <sz val="8"/>
        <color rgb="FF0000FF"/>
        <rFont val="Tahoma"/>
        <family val="2"/>
      </rPr>
      <t>0.457</t>
    </r>
  </si>
  <si>
    <r>
      <t xml:space="preserve">T </t>
    </r>
    <r>
      <rPr>
        <u/>
        <sz val="8"/>
        <color theme="1"/>
        <rFont val="Tahoma"/>
        <family val="2"/>
      </rPr>
      <t>114.577%</t>
    </r>
  </si>
  <si>
    <r>
      <t xml:space="preserve">M </t>
    </r>
    <r>
      <rPr>
        <u/>
        <sz val="8"/>
        <color theme="1"/>
        <rFont val="Tahoma"/>
        <family val="2"/>
      </rPr>
      <t>487.800</t>
    </r>
  </si>
  <si>
    <r>
      <t xml:space="preserve">T </t>
    </r>
    <r>
      <rPr>
        <u/>
        <sz val="8"/>
        <color theme="1"/>
        <rFont val="Tahoma"/>
        <family val="2"/>
      </rPr>
      <t>3943.000</t>
    </r>
  </si>
  <si>
    <r>
      <t xml:space="preserve">T </t>
    </r>
    <r>
      <rPr>
        <u/>
        <sz val="8"/>
        <color theme="1"/>
        <rFont val="Tahoma"/>
        <family val="2"/>
      </rPr>
      <t>114.119%</t>
    </r>
  </si>
  <si>
    <r>
      <t xml:space="preserve">M </t>
    </r>
    <r>
      <rPr>
        <u/>
        <sz val="8"/>
        <color theme="1"/>
        <rFont val="Tahoma"/>
        <family val="2"/>
      </rPr>
      <t>492.200</t>
    </r>
  </si>
  <si>
    <r>
      <t xml:space="preserve">T </t>
    </r>
    <r>
      <rPr>
        <u/>
        <sz val="8"/>
        <color theme="1"/>
        <rFont val="Tahoma"/>
        <family val="2"/>
      </rPr>
      <t>3914.000</t>
    </r>
  </si>
  <si>
    <r>
      <t xml:space="preserve">T </t>
    </r>
    <r>
      <rPr>
        <u/>
        <sz val="8"/>
        <color theme="1"/>
        <rFont val="Tahoma"/>
        <family val="2"/>
      </rPr>
      <t>3922.000</t>
    </r>
  </si>
  <si>
    <r>
      <t xml:space="preserve">T </t>
    </r>
    <r>
      <rPr>
        <u/>
        <sz val="8"/>
        <color theme="1"/>
        <rFont val="Tahoma"/>
        <family val="2"/>
      </rPr>
      <t>114.507%</t>
    </r>
  </si>
  <si>
    <r>
      <t xml:space="preserve">M </t>
    </r>
    <r>
      <rPr>
        <u/>
        <sz val="8"/>
        <color theme="1"/>
        <rFont val="Tahoma"/>
        <family val="2"/>
      </rPr>
      <t>490.600</t>
    </r>
  </si>
  <si>
    <r>
      <t xml:space="preserve">T </t>
    </r>
    <r>
      <rPr>
        <u/>
        <sz val="8"/>
        <color theme="1"/>
        <rFont val="Tahoma"/>
        <family val="2"/>
      </rPr>
      <t>3916.000</t>
    </r>
  </si>
  <si>
    <r>
      <t xml:space="preserve">T </t>
    </r>
    <r>
      <rPr>
        <u/>
        <sz val="8"/>
        <color theme="1"/>
        <rFont val="Tahoma"/>
        <family val="2"/>
      </rPr>
      <t>3928.000</t>
    </r>
  </si>
  <si>
    <r>
      <t xml:space="preserve">T </t>
    </r>
    <r>
      <rPr>
        <u/>
        <sz val="8"/>
        <color rgb="FF0000FF"/>
        <rFont val="Tahoma"/>
        <family val="2"/>
      </rPr>
      <t>114.401%</t>
    </r>
  </si>
  <si>
    <r>
      <t xml:space="preserve">M </t>
    </r>
    <r>
      <rPr>
        <u/>
        <sz val="8"/>
        <color rgb="FF0000FF"/>
        <rFont val="Tahoma"/>
        <family val="2"/>
      </rPr>
      <t>490.200</t>
    </r>
  </si>
  <si>
    <r>
      <t xml:space="preserve">T </t>
    </r>
    <r>
      <rPr>
        <u/>
        <sz val="8"/>
        <color rgb="FF0000FF"/>
        <rFont val="Tahoma"/>
        <family val="2"/>
      </rPr>
      <t>3917.000</t>
    </r>
  </si>
  <si>
    <r>
      <t xml:space="preserve">T </t>
    </r>
    <r>
      <rPr>
        <u/>
        <sz val="8"/>
        <color rgb="FF0000FF"/>
        <rFont val="Tahoma"/>
        <family val="2"/>
      </rPr>
      <t>3931.000</t>
    </r>
  </si>
  <si>
    <r>
      <t xml:space="preserve">T </t>
    </r>
    <r>
      <rPr>
        <u/>
        <sz val="8"/>
        <color rgb="FF0000FF"/>
        <rFont val="Tahoma"/>
        <family val="2"/>
      </rPr>
      <t>0.247%</t>
    </r>
  </si>
  <si>
    <r>
      <t xml:space="preserve">M </t>
    </r>
    <r>
      <rPr>
        <u/>
        <sz val="8"/>
        <color rgb="FF0000FF"/>
        <rFont val="Tahoma"/>
        <family val="2"/>
      </rPr>
      <t>2.264</t>
    </r>
  </si>
  <si>
    <r>
      <t xml:space="preserve">T </t>
    </r>
    <r>
      <rPr>
        <u/>
        <sz val="8"/>
        <color rgb="FF0000FF"/>
        <rFont val="Tahoma"/>
        <family val="2"/>
      </rPr>
      <t>3.447</t>
    </r>
  </si>
  <si>
    <r>
      <t xml:space="preserve">T </t>
    </r>
    <r>
      <rPr>
        <u/>
        <sz val="8"/>
        <color rgb="FF0000FF"/>
        <rFont val="Tahoma"/>
        <family val="2"/>
      </rPr>
      <t>11.070</t>
    </r>
  </si>
  <si>
    <r>
      <t xml:space="preserve">T </t>
    </r>
    <r>
      <rPr>
        <u/>
        <sz val="8"/>
        <color rgb="FF0000FF"/>
        <rFont val="Tahoma"/>
        <family val="2"/>
      </rPr>
      <t>0.088</t>
    </r>
  </si>
  <si>
    <r>
      <t xml:space="preserve">T </t>
    </r>
    <r>
      <rPr>
        <u/>
        <sz val="8"/>
        <color theme="1"/>
        <rFont val="Tahoma"/>
        <family val="2"/>
      </rPr>
      <t>93.832%</t>
    </r>
  </si>
  <si>
    <r>
      <t xml:space="preserve">T </t>
    </r>
    <r>
      <rPr>
        <u/>
        <sz val="8"/>
        <color theme="1"/>
        <rFont val="Tahoma"/>
        <family val="2"/>
      </rPr>
      <t>111.339%</t>
    </r>
  </si>
  <si>
    <r>
      <t xml:space="preserve">T </t>
    </r>
    <r>
      <rPr>
        <u/>
        <sz val="8"/>
        <color theme="1"/>
        <rFont val="Tahoma"/>
        <family val="2"/>
      </rPr>
      <t>93.631%</t>
    </r>
  </si>
  <si>
    <r>
      <t xml:space="preserve">T </t>
    </r>
    <r>
      <rPr>
        <u/>
        <sz val="8"/>
        <color theme="1"/>
        <rFont val="Tahoma"/>
        <family val="2"/>
      </rPr>
      <t>112.213%</t>
    </r>
  </si>
  <si>
    <r>
      <t xml:space="preserve">T </t>
    </r>
    <r>
      <rPr>
        <u/>
        <sz val="8"/>
        <color theme="1"/>
        <rFont val="Tahoma"/>
        <family val="2"/>
      </rPr>
      <t>94.324%</t>
    </r>
  </si>
  <si>
    <r>
      <t xml:space="preserve">T </t>
    </r>
    <r>
      <rPr>
        <u/>
        <sz val="8"/>
        <color theme="1"/>
        <rFont val="Tahoma"/>
        <family val="2"/>
      </rPr>
      <t>112.044%</t>
    </r>
  </si>
  <si>
    <r>
      <t xml:space="preserve">T </t>
    </r>
    <r>
      <rPr>
        <u/>
        <sz val="8"/>
        <color rgb="FF0000FF"/>
        <rFont val="Tahoma"/>
        <family val="2"/>
      </rPr>
      <t>93.929%</t>
    </r>
  </si>
  <si>
    <r>
      <t xml:space="preserve">T </t>
    </r>
    <r>
      <rPr>
        <u/>
        <sz val="8"/>
        <color rgb="FF0000FF"/>
        <rFont val="Tahoma"/>
        <family val="2"/>
      </rPr>
      <t>111.865%</t>
    </r>
  </si>
  <si>
    <r>
      <t xml:space="preserve">T </t>
    </r>
    <r>
      <rPr>
        <u/>
        <sz val="8"/>
        <color rgb="FF0000FF"/>
        <rFont val="Tahoma"/>
        <family val="2"/>
      </rPr>
      <t>0.464%</t>
    </r>
  </si>
  <si>
    <r>
      <t xml:space="preserve">T </t>
    </r>
    <r>
      <rPr>
        <u/>
        <sz val="8"/>
        <color rgb="FF0000FF"/>
        <rFont val="Tahoma"/>
        <family val="2"/>
      </rPr>
      <t>0.380</t>
    </r>
  </si>
  <si>
    <r>
      <t xml:space="preserve">T </t>
    </r>
    <r>
      <rPr>
        <u/>
        <sz val="8"/>
        <color rgb="FF0000FF"/>
        <rFont val="Tahoma"/>
        <family val="2"/>
      </rPr>
      <t>0.415</t>
    </r>
  </si>
  <si>
    <r>
      <t>573139</t>
    </r>
    <r>
      <rPr>
        <sz val="7"/>
        <color theme="1"/>
        <rFont val="Tahoma"/>
        <family val="2"/>
      </rPr>
      <t>7/12/2013 1:13:24 AM</t>
    </r>
  </si>
  <si>
    <r>
      <t xml:space="preserve">T </t>
    </r>
    <r>
      <rPr>
        <u/>
        <sz val="8"/>
        <color theme="1"/>
        <rFont val="Tahoma"/>
        <family val="2"/>
      </rPr>
      <t>90290.000</t>
    </r>
  </si>
  <si>
    <r>
      <t xml:space="preserve">T </t>
    </r>
    <r>
      <rPr>
        <u/>
        <sz val="8"/>
        <color theme="1"/>
        <rFont val="Tahoma"/>
        <family val="2"/>
      </rPr>
      <t>120800.000</t>
    </r>
  </si>
  <si>
    <r>
      <t xml:space="preserve">TM </t>
    </r>
    <r>
      <rPr>
        <u/>
        <sz val="8"/>
        <color theme="1"/>
        <rFont val="Tahoma"/>
        <family val="2"/>
      </rPr>
      <t>571700.000</t>
    </r>
  </si>
  <si>
    <r>
      <t xml:space="preserve">T </t>
    </r>
    <r>
      <rPr>
        <u/>
        <sz val="8"/>
        <color theme="1"/>
        <rFont val="Tahoma"/>
        <family val="2"/>
      </rPr>
      <t>117200.000</t>
    </r>
  </si>
  <si>
    <r>
      <t xml:space="preserve">TM </t>
    </r>
    <r>
      <rPr>
        <u/>
        <sz val="8"/>
        <color theme="1"/>
        <rFont val="Tahoma"/>
        <family val="2"/>
      </rPr>
      <t>421100.000</t>
    </r>
  </si>
  <si>
    <r>
      <t xml:space="preserve">T </t>
    </r>
    <r>
      <rPr>
        <u/>
        <sz val="8"/>
        <color theme="1"/>
        <rFont val="Tahoma"/>
        <family val="2"/>
      </rPr>
      <t>140.677%</t>
    </r>
  </si>
  <si>
    <r>
      <t xml:space="preserve">TM </t>
    </r>
    <r>
      <rPr>
        <u/>
        <sz val="8"/>
        <color theme="1"/>
        <rFont val="Tahoma"/>
        <family val="2"/>
      </rPr>
      <t>81570.000</t>
    </r>
  </si>
  <si>
    <r>
      <t xml:space="preserve">T </t>
    </r>
    <r>
      <rPr>
        <u/>
        <sz val="8"/>
        <color theme="1"/>
        <rFont val="Tahoma"/>
        <family val="2"/>
      </rPr>
      <t>3896.000</t>
    </r>
  </si>
  <si>
    <r>
      <t xml:space="preserve">TM </t>
    </r>
    <r>
      <rPr>
        <u/>
        <sz val="8"/>
        <color theme="1"/>
        <rFont val="Tahoma"/>
        <family val="2"/>
      </rPr>
      <t>960800.000</t>
    </r>
  </si>
  <si>
    <r>
      <t xml:space="preserve">TM </t>
    </r>
    <r>
      <rPr>
        <u/>
        <sz val="8"/>
        <color theme="1"/>
        <rFont val="Tahoma"/>
        <family val="2"/>
      </rPr>
      <t>7396.000</t>
    </r>
  </si>
  <si>
    <r>
      <t xml:space="preserve">TM </t>
    </r>
    <r>
      <rPr>
        <u/>
        <sz val="8"/>
        <color theme="1"/>
        <rFont val="Tahoma"/>
        <family val="2"/>
      </rPr>
      <t>25920.000</t>
    </r>
  </si>
  <si>
    <r>
      <t xml:space="preserve">T </t>
    </r>
    <r>
      <rPr>
        <u/>
        <sz val="8"/>
        <color theme="1"/>
        <rFont val="Tahoma"/>
        <family val="2"/>
      </rPr>
      <t>23640.000</t>
    </r>
  </si>
  <si>
    <r>
      <t xml:space="preserve">T </t>
    </r>
    <r>
      <rPr>
        <u/>
        <sz val="8"/>
        <color theme="1"/>
        <rFont val="Tahoma"/>
        <family val="2"/>
      </rPr>
      <t>91010.000</t>
    </r>
  </si>
  <si>
    <r>
      <t xml:space="preserve">TM </t>
    </r>
    <r>
      <rPr>
        <u/>
        <sz val="8"/>
        <color theme="1"/>
        <rFont val="Tahoma"/>
        <family val="2"/>
      </rPr>
      <t>571600.000</t>
    </r>
  </si>
  <si>
    <r>
      <t xml:space="preserve">T </t>
    </r>
    <r>
      <rPr>
        <u/>
        <sz val="8"/>
        <color theme="1"/>
        <rFont val="Tahoma"/>
        <family val="2"/>
      </rPr>
      <t>117600.000</t>
    </r>
  </si>
  <si>
    <r>
      <t xml:space="preserve">TM </t>
    </r>
    <r>
      <rPr>
        <u/>
        <sz val="8"/>
        <color theme="1"/>
        <rFont val="Tahoma"/>
        <family val="2"/>
      </rPr>
      <t>417100.000</t>
    </r>
  </si>
  <si>
    <r>
      <t xml:space="preserve">T </t>
    </r>
    <r>
      <rPr>
        <u/>
        <sz val="8"/>
        <color theme="1"/>
        <rFont val="Tahoma"/>
        <family val="2"/>
      </rPr>
      <t>140.661%</t>
    </r>
  </si>
  <si>
    <r>
      <t xml:space="preserve">TM </t>
    </r>
    <r>
      <rPr>
        <u/>
        <sz val="8"/>
        <color theme="1"/>
        <rFont val="Tahoma"/>
        <family val="2"/>
      </rPr>
      <t>81620.000</t>
    </r>
  </si>
  <si>
    <r>
      <t xml:space="preserve">T </t>
    </r>
    <r>
      <rPr>
        <u/>
        <sz val="8"/>
        <color theme="1"/>
        <rFont val="Tahoma"/>
        <family val="2"/>
      </rPr>
      <t>3887.000</t>
    </r>
  </si>
  <si>
    <r>
      <t xml:space="preserve">TM </t>
    </r>
    <r>
      <rPr>
        <u/>
        <sz val="8"/>
        <color theme="1"/>
        <rFont val="Tahoma"/>
        <family val="2"/>
      </rPr>
      <t>954200.000</t>
    </r>
  </si>
  <si>
    <r>
      <t xml:space="preserve">TM </t>
    </r>
    <r>
      <rPr>
        <u/>
        <sz val="8"/>
        <color theme="1"/>
        <rFont val="Tahoma"/>
        <family val="2"/>
      </rPr>
      <t>7397.000</t>
    </r>
  </si>
  <si>
    <r>
      <t xml:space="preserve">TM </t>
    </r>
    <r>
      <rPr>
        <u/>
        <sz val="8"/>
        <color theme="1"/>
        <rFont val="Tahoma"/>
        <family val="2"/>
      </rPr>
      <t>25760.000</t>
    </r>
  </si>
  <si>
    <r>
      <t xml:space="preserve">T </t>
    </r>
    <r>
      <rPr>
        <u/>
        <sz val="8"/>
        <color theme="1"/>
        <rFont val="Tahoma"/>
        <family val="2"/>
      </rPr>
      <t>23710.000</t>
    </r>
  </si>
  <si>
    <r>
      <t xml:space="preserve">T </t>
    </r>
    <r>
      <rPr>
        <u/>
        <sz val="8"/>
        <color theme="1"/>
        <rFont val="Tahoma"/>
        <family val="2"/>
      </rPr>
      <t>90600.000</t>
    </r>
  </si>
  <si>
    <r>
      <t xml:space="preserve">T </t>
    </r>
    <r>
      <rPr>
        <u/>
        <sz val="8"/>
        <color theme="1"/>
        <rFont val="Tahoma"/>
        <family val="2"/>
      </rPr>
      <t>120500.000</t>
    </r>
  </si>
  <si>
    <r>
      <t xml:space="preserve">TM </t>
    </r>
    <r>
      <rPr>
        <u/>
        <sz val="8"/>
        <color theme="1"/>
        <rFont val="Tahoma"/>
        <family val="2"/>
      </rPr>
      <t>566200.000</t>
    </r>
  </si>
  <si>
    <r>
      <t xml:space="preserve">T </t>
    </r>
    <r>
      <rPr>
        <u/>
        <sz val="8"/>
        <color theme="1"/>
        <rFont val="Tahoma"/>
        <family val="2"/>
      </rPr>
      <t>117300.000</t>
    </r>
  </si>
  <si>
    <r>
      <t xml:space="preserve">T </t>
    </r>
    <r>
      <rPr>
        <u/>
        <sz val="8"/>
        <color theme="1"/>
        <rFont val="Tahoma"/>
        <family val="2"/>
      </rPr>
      <t>141.219%</t>
    </r>
  </si>
  <si>
    <r>
      <t xml:space="preserve">TM </t>
    </r>
    <r>
      <rPr>
        <u/>
        <sz val="8"/>
        <color theme="1"/>
        <rFont val="Tahoma"/>
        <family val="2"/>
      </rPr>
      <t>81490.000</t>
    </r>
  </si>
  <si>
    <r>
      <t xml:space="preserve">T </t>
    </r>
    <r>
      <rPr>
        <u/>
        <sz val="8"/>
        <color theme="1"/>
        <rFont val="Tahoma"/>
        <family val="2"/>
      </rPr>
      <t>3876.000</t>
    </r>
  </si>
  <si>
    <r>
      <t xml:space="preserve">TM </t>
    </r>
    <r>
      <rPr>
        <u/>
        <sz val="8"/>
        <color theme="1"/>
        <rFont val="Tahoma"/>
        <family val="2"/>
      </rPr>
      <t>941100.000</t>
    </r>
  </si>
  <si>
    <r>
      <t xml:space="preserve">TM </t>
    </r>
    <r>
      <rPr>
        <u/>
        <sz val="8"/>
        <color theme="1"/>
        <rFont val="Tahoma"/>
        <family val="2"/>
      </rPr>
      <t>7411.000</t>
    </r>
  </si>
  <si>
    <r>
      <t xml:space="preserve">TM </t>
    </r>
    <r>
      <rPr>
        <u/>
        <sz val="8"/>
        <color theme="1"/>
        <rFont val="Tahoma"/>
        <family val="2"/>
      </rPr>
      <t>25840.000</t>
    </r>
  </si>
  <si>
    <r>
      <t xml:space="preserve">T </t>
    </r>
    <r>
      <rPr>
        <u/>
        <sz val="8"/>
        <color rgb="FF0000FF"/>
        <rFont val="Tahoma"/>
        <family val="2"/>
      </rPr>
      <t>90640.000</t>
    </r>
  </si>
  <si>
    <r>
      <t xml:space="preserve">TM </t>
    </r>
    <r>
      <rPr>
        <u/>
        <sz val="8"/>
        <color rgb="FF0000FF"/>
        <rFont val="Tahoma"/>
        <family val="2"/>
      </rPr>
      <t>569800.000</t>
    </r>
  </si>
  <si>
    <r>
      <t xml:space="preserve">T </t>
    </r>
    <r>
      <rPr>
        <u/>
        <sz val="8"/>
        <color rgb="FF0000FF"/>
        <rFont val="Tahoma"/>
        <family val="2"/>
      </rPr>
      <t>117400.000</t>
    </r>
  </si>
  <si>
    <r>
      <t xml:space="preserve">TM </t>
    </r>
    <r>
      <rPr>
        <u/>
        <sz val="8"/>
        <color rgb="FF0000FF"/>
        <rFont val="Tahoma"/>
        <family val="2"/>
      </rPr>
      <t>418500.000</t>
    </r>
  </si>
  <si>
    <r>
      <t xml:space="preserve">T </t>
    </r>
    <r>
      <rPr>
        <u/>
        <sz val="8"/>
        <color rgb="FF0000FF"/>
        <rFont val="Tahoma"/>
        <family val="2"/>
      </rPr>
      <t>140.852%</t>
    </r>
  </si>
  <si>
    <r>
      <t xml:space="preserve">TM </t>
    </r>
    <r>
      <rPr>
        <u/>
        <sz val="8"/>
        <color rgb="FF0000FF"/>
        <rFont val="Tahoma"/>
        <family val="2"/>
      </rPr>
      <t>81560.000</t>
    </r>
  </si>
  <si>
    <r>
      <t xml:space="preserve">T </t>
    </r>
    <r>
      <rPr>
        <u/>
        <sz val="8"/>
        <color rgb="FF0000FF"/>
        <rFont val="Tahoma"/>
        <family val="2"/>
      </rPr>
      <t>3887.000</t>
    </r>
  </si>
  <si>
    <r>
      <t xml:space="preserve">TM </t>
    </r>
    <r>
      <rPr>
        <u/>
        <sz val="8"/>
        <color rgb="FF0000FF"/>
        <rFont val="Tahoma"/>
        <family val="2"/>
      </rPr>
      <t>952000.000</t>
    </r>
  </si>
  <si>
    <r>
      <t xml:space="preserve">TM </t>
    </r>
    <r>
      <rPr>
        <u/>
        <sz val="8"/>
        <color rgb="FF0000FF"/>
        <rFont val="Tahoma"/>
        <family val="2"/>
      </rPr>
      <t>7401.000</t>
    </r>
  </si>
  <si>
    <r>
      <t xml:space="preserve">TM </t>
    </r>
    <r>
      <rPr>
        <u/>
        <sz val="8"/>
        <color rgb="FF0000FF"/>
        <rFont val="Tahoma"/>
        <family val="2"/>
      </rPr>
      <t>25840.000</t>
    </r>
  </si>
  <si>
    <r>
      <t xml:space="preserve">T </t>
    </r>
    <r>
      <rPr>
        <u/>
        <sz val="8"/>
        <color rgb="FF0000FF"/>
        <rFont val="Tahoma"/>
        <family val="2"/>
      </rPr>
      <t>36.850</t>
    </r>
  </si>
  <si>
    <r>
      <t xml:space="preserve">T </t>
    </r>
    <r>
      <rPr>
        <u/>
        <sz val="8"/>
        <color rgb="FF0000FF"/>
        <rFont val="Tahoma"/>
        <family val="2"/>
      </rPr>
      <t>359.100</t>
    </r>
  </si>
  <si>
    <r>
      <t xml:space="preserve">T </t>
    </r>
    <r>
      <rPr>
        <u/>
        <sz val="8"/>
        <color rgb="FF0000FF"/>
        <rFont val="Tahoma"/>
        <family val="2"/>
      </rPr>
      <t>413.700</t>
    </r>
  </si>
  <si>
    <r>
      <t xml:space="preserve">TM </t>
    </r>
    <r>
      <rPr>
        <u/>
        <sz val="8"/>
        <color rgb="FF0000FF"/>
        <rFont val="Tahoma"/>
        <family val="2"/>
      </rPr>
      <t>3177.000</t>
    </r>
  </si>
  <si>
    <r>
      <t xml:space="preserve">T </t>
    </r>
    <r>
      <rPr>
        <u/>
        <sz val="8"/>
        <color rgb="FF0000FF"/>
        <rFont val="Tahoma"/>
        <family val="2"/>
      </rPr>
      <t>219.200</t>
    </r>
  </si>
  <si>
    <r>
      <t xml:space="preserve">TM </t>
    </r>
    <r>
      <rPr>
        <u/>
        <sz val="8"/>
        <color rgb="FF0000FF"/>
        <rFont val="Tahoma"/>
        <family val="2"/>
      </rPr>
      <t>65.420</t>
    </r>
  </si>
  <si>
    <r>
      <t xml:space="preserve">T </t>
    </r>
    <r>
      <rPr>
        <u/>
        <sz val="8"/>
        <color rgb="FF0000FF"/>
        <rFont val="Tahoma"/>
        <family val="2"/>
      </rPr>
      <t>9.962</t>
    </r>
  </si>
  <si>
    <r>
      <t xml:space="preserve">TM </t>
    </r>
    <r>
      <rPr>
        <u/>
        <sz val="8"/>
        <color rgb="FF0000FF"/>
        <rFont val="Tahoma"/>
        <family val="2"/>
      </rPr>
      <t>9989.000</t>
    </r>
  </si>
  <si>
    <r>
      <t xml:space="preserve">TM </t>
    </r>
    <r>
      <rPr>
        <u/>
        <sz val="8"/>
        <color rgb="FF0000FF"/>
        <rFont val="Tahoma"/>
        <family val="2"/>
      </rPr>
      <t>8.270</t>
    </r>
  </si>
  <si>
    <r>
      <t xml:space="preserve">TM </t>
    </r>
    <r>
      <rPr>
        <u/>
        <sz val="8"/>
        <color rgb="FF0000FF"/>
        <rFont val="Tahoma"/>
        <family val="2"/>
      </rPr>
      <t>80.640</t>
    </r>
  </si>
  <si>
    <r>
      <t xml:space="preserve">TM </t>
    </r>
    <r>
      <rPr>
        <u/>
        <sz val="8"/>
        <color rgb="FF0000FF"/>
        <rFont val="Tahoma"/>
        <family val="2"/>
      </rPr>
      <t>0.551</t>
    </r>
  </si>
  <si>
    <r>
      <t xml:space="preserve">TM </t>
    </r>
    <r>
      <rPr>
        <u/>
        <sz val="8"/>
        <color rgb="FF0000FF"/>
        <rFont val="Tahoma"/>
        <family val="2"/>
      </rPr>
      <t>0.080</t>
    </r>
  </si>
  <si>
    <r>
      <t xml:space="preserve">TM </t>
    </r>
    <r>
      <rPr>
        <u/>
        <sz val="8"/>
        <color rgb="FF0000FF"/>
        <rFont val="Tahoma"/>
        <family val="2"/>
      </rPr>
      <t>1.049</t>
    </r>
  </si>
  <si>
    <r>
      <t xml:space="preserve">TM </t>
    </r>
    <r>
      <rPr>
        <u/>
        <sz val="8"/>
        <color rgb="FF0000FF"/>
        <rFont val="Tahoma"/>
        <family val="2"/>
      </rPr>
      <t>0.112</t>
    </r>
  </si>
  <si>
    <r>
      <t xml:space="preserve">TM </t>
    </r>
    <r>
      <rPr>
        <u/>
        <sz val="8"/>
        <color rgb="FF0000FF"/>
        <rFont val="Tahoma"/>
        <family val="2"/>
      </rPr>
      <t>0.312</t>
    </r>
  </si>
  <si>
    <r>
      <t xml:space="preserve">T </t>
    </r>
    <r>
      <rPr>
        <u/>
        <sz val="8"/>
        <color theme="1"/>
        <rFont val="Tahoma"/>
        <family val="2"/>
      </rPr>
      <t>321.900</t>
    </r>
  </si>
  <si>
    <r>
      <t xml:space="preserve">TM </t>
    </r>
    <r>
      <rPr>
        <u/>
        <sz val="8"/>
        <color theme="1"/>
        <rFont val="Tahoma"/>
        <family val="2"/>
      </rPr>
      <t>3587.000</t>
    </r>
  </si>
  <si>
    <r>
      <t xml:space="preserve">T </t>
    </r>
    <r>
      <rPr>
        <u/>
        <sz val="8"/>
        <color theme="1"/>
        <rFont val="Tahoma"/>
        <family val="2"/>
      </rPr>
      <t>123.826%</t>
    </r>
  </si>
  <si>
    <r>
      <t xml:space="preserve">TM </t>
    </r>
    <r>
      <rPr>
        <u/>
        <sz val="8"/>
        <color theme="1"/>
        <rFont val="Tahoma"/>
        <family val="2"/>
      </rPr>
      <t>2742.000</t>
    </r>
  </si>
  <si>
    <r>
      <t xml:space="preserve">T </t>
    </r>
    <r>
      <rPr>
        <u/>
        <sz val="8"/>
        <color theme="1"/>
        <rFont val="Tahoma"/>
        <family val="2"/>
      </rPr>
      <t>322.900</t>
    </r>
  </si>
  <si>
    <r>
      <t xml:space="preserve">TM </t>
    </r>
    <r>
      <rPr>
        <u/>
        <sz val="8"/>
        <color theme="1"/>
        <rFont val="Tahoma"/>
        <family val="2"/>
      </rPr>
      <t>3579.000</t>
    </r>
  </si>
  <si>
    <r>
      <t xml:space="preserve">T </t>
    </r>
    <r>
      <rPr>
        <u/>
        <sz val="8"/>
        <color theme="1"/>
        <rFont val="Tahoma"/>
        <family val="2"/>
      </rPr>
      <t>124.146%</t>
    </r>
  </si>
  <si>
    <r>
      <t xml:space="preserve">TM </t>
    </r>
    <r>
      <rPr>
        <u/>
        <sz val="8"/>
        <color theme="1"/>
        <rFont val="Tahoma"/>
        <family val="2"/>
      </rPr>
      <t>2732.000</t>
    </r>
  </si>
  <si>
    <r>
      <t xml:space="preserve">T </t>
    </r>
    <r>
      <rPr>
        <u/>
        <sz val="8"/>
        <color theme="1"/>
        <rFont val="Tahoma"/>
        <family val="2"/>
      </rPr>
      <t>324.100</t>
    </r>
  </si>
  <si>
    <r>
      <t xml:space="preserve">TM </t>
    </r>
    <r>
      <rPr>
        <u/>
        <sz val="8"/>
        <color theme="1"/>
        <rFont val="Tahoma"/>
        <family val="2"/>
      </rPr>
      <t>3562.000</t>
    </r>
  </si>
  <si>
    <r>
      <t xml:space="preserve">T </t>
    </r>
    <r>
      <rPr>
        <u/>
        <sz val="8"/>
        <color theme="1"/>
        <rFont val="Tahoma"/>
        <family val="2"/>
      </rPr>
      <t>122.682%</t>
    </r>
  </si>
  <si>
    <r>
      <t xml:space="preserve">TM </t>
    </r>
    <r>
      <rPr>
        <u/>
        <sz val="8"/>
        <color theme="1"/>
        <rFont val="Tahoma"/>
        <family val="2"/>
      </rPr>
      <t>2735.000</t>
    </r>
  </si>
  <si>
    <r>
      <t xml:space="preserve">TM </t>
    </r>
    <r>
      <rPr>
        <u/>
        <sz val="8"/>
        <color rgb="FF0000FF"/>
        <rFont val="Tahoma"/>
        <family val="2"/>
      </rPr>
      <t>3576.000</t>
    </r>
  </si>
  <si>
    <r>
      <t xml:space="preserve">T </t>
    </r>
    <r>
      <rPr>
        <u/>
        <sz val="8"/>
        <color rgb="FF0000FF"/>
        <rFont val="Tahoma"/>
        <family val="2"/>
      </rPr>
      <t>123.551%</t>
    </r>
  </si>
  <si>
    <r>
      <t xml:space="preserve">TM </t>
    </r>
    <r>
      <rPr>
        <u/>
        <sz val="8"/>
        <color rgb="FF0000FF"/>
        <rFont val="Tahoma"/>
        <family val="2"/>
      </rPr>
      <t>2737.000</t>
    </r>
  </si>
  <si>
    <r>
      <t xml:space="preserve">T </t>
    </r>
    <r>
      <rPr>
        <u/>
        <sz val="8"/>
        <color rgb="FF0000FF"/>
        <rFont val="Tahoma"/>
        <family val="2"/>
      </rPr>
      <t>1.079</t>
    </r>
  </si>
  <si>
    <r>
      <t xml:space="preserve">TM </t>
    </r>
    <r>
      <rPr>
        <u/>
        <sz val="8"/>
        <color rgb="FF0000FF"/>
        <rFont val="Tahoma"/>
        <family val="2"/>
      </rPr>
      <t>12.600</t>
    </r>
  </si>
  <si>
    <r>
      <t xml:space="preserve">T </t>
    </r>
    <r>
      <rPr>
        <u/>
        <sz val="8"/>
        <color rgb="FF0000FF"/>
        <rFont val="Tahoma"/>
        <family val="2"/>
      </rPr>
      <t>0.770%</t>
    </r>
  </si>
  <si>
    <r>
      <t xml:space="preserve">TM </t>
    </r>
    <r>
      <rPr>
        <u/>
        <sz val="8"/>
        <color rgb="FF0000FF"/>
        <rFont val="Tahoma"/>
        <family val="2"/>
      </rPr>
      <t>5.164</t>
    </r>
  </si>
  <si>
    <r>
      <t xml:space="preserve">T </t>
    </r>
    <r>
      <rPr>
        <u/>
        <sz val="8"/>
        <color rgb="FF0000FF"/>
        <rFont val="Tahoma"/>
        <family val="2"/>
      </rPr>
      <t>0.334</t>
    </r>
  </si>
  <si>
    <r>
      <t xml:space="preserve">T </t>
    </r>
    <r>
      <rPr>
        <u/>
        <sz val="8"/>
        <color rgb="FF0000FF"/>
        <rFont val="Tahoma"/>
        <family val="2"/>
      </rPr>
      <t>0.623</t>
    </r>
  </si>
  <si>
    <r>
      <t xml:space="preserve">T </t>
    </r>
    <r>
      <rPr>
        <u/>
        <sz val="8"/>
        <color theme="1"/>
        <rFont val="Tahoma"/>
        <family val="2"/>
      </rPr>
      <t>114.543%</t>
    </r>
  </si>
  <si>
    <r>
      <t xml:space="preserve">M </t>
    </r>
    <r>
      <rPr>
        <u/>
        <sz val="8"/>
        <color theme="1"/>
        <rFont val="Tahoma"/>
        <family val="2"/>
      </rPr>
      <t>766.500</t>
    </r>
  </si>
  <si>
    <r>
      <t xml:space="preserve">T </t>
    </r>
    <r>
      <rPr>
        <u/>
        <sz val="8"/>
        <color theme="1"/>
        <rFont val="Tahoma"/>
        <family val="2"/>
      </rPr>
      <t>6086.000</t>
    </r>
  </si>
  <si>
    <r>
      <t xml:space="preserve">T </t>
    </r>
    <r>
      <rPr>
        <u/>
        <sz val="8"/>
        <color theme="1"/>
        <rFont val="Tahoma"/>
        <family val="2"/>
      </rPr>
      <t>6029.000</t>
    </r>
  </si>
  <si>
    <r>
      <t xml:space="preserve">M </t>
    </r>
    <r>
      <rPr>
        <u/>
        <sz val="8"/>
        <color theme="1"/>
        <rFont val="Tahoma"/>
        <family val="2"/>
      </rPr>
      <t>198.300</t>
    </r>
  </si>
  <si>
    <r>
      <t xml:space="preserve">T </t>
    </r>
    <r>
      <rPr>
        <u/>
        <sz val="8"/>
        <color theme="1"/>
        <rFont val="Tahoma"/>
        <family val="2"/>
      </rPr>
      <t>113.870%</t>
    </r>
  </si>
  <si>
    <r>
      <t xml:space="preserve">M </t>
    </r>
    <r>
      <rPr>
        <u/>
        <sz val="8"/>
        <color theme="1"/>
        <rFont val="Tahoma"/>
        <family val="2"/>
      </rPr>
      <t>770.100</t>
    </r>
  </si>
  <si>
    <r>
      <t xml:space="preserve">T </t>
    </r>
    <r>
      <rPr>
        <u/>
        <sz val="8"/>
        <color theme="1"/>
        <rFont val="Tahoma"/>
        <family val="2"/>
      </rPr>
      <t>6123.000</t>
    </r>
  </si>
  <si>
    <r>
      <t xml:space="preserve">T </t>
    </r>
    <r>
      <rPr>
        <u/>
        <sz val="8"/>
        <color theme="1"/>
        <rFont val="Tahoma"/>
        <family val="2"/>
      </rPr>
      <t>6063.000</t>
    </r>
  </si>
  <si>
    <r>
      <t xml:space="preserve">M </t>
    </r>
    <r>
      <rPr>
        <u/>
        <sz val="8"/>
        <color theme="1"/>
        <rFont val="Tahoma"/>
        <family val="2"/>
      </rPr>
      <t>200.300</t>
    </r>
  </si>
  <si>
    <r>
      <t xml:space="preserve">T </t>
    </r>
    <r>
      <rPr>
        <u/>
        <sz val="8"/>
        <color theme="1"/>
        <rFont val="Tahoma"/>
        <family val="2"/>
      </rPr>
      <t>114.075%</t>
    </r>
  </si>
  <si>
    <r>
      <t xml:space="preserve">M </t>
    </r>
    <r>
      <rPr>
        <u/>
        <sz val="8"/>
        <color theme="1"/>
        <rFont val="Tahoma"/>
        <family val="2"/>
      </rPr>
      <t>768.500</t>
    </r>
  </si>
  <si>
    <r>
      <t xml:space="preserve">T </t>
    </r>
    <r>
      <rPr>
        <u/>
        <sz val="8"/>
        <color theme="1"/>
        <rFont val="Tahoma"/>
        <family val="2"/>
      </rPr>
      <t>6093.000</t>
    </r>
  </si>
  <si>
    <r>
      <t xml:space="preserve">T </t>
    </r>
    <r>
      <rPr>
        <u/>
        <sz val="8"/>
        <color theme="1"/>
        <rFont val="Tahoma"/>
        <family val="2"/>
      </rPr>
      <t>6057.000</t>
    </r>
  </si>
  <si>
    <r>
      <t xml:space="preserve">TM </t>
    </r>
    <r>
      <rPr>
        <u/>
        <sz val="8"/>
        <color theme="1"/>
        <rFont val="Tahoma"/>
        <family val="2"/>
      </rPr>
      <t>231.500</t>
    </r>
  </si>
  <si>
    <r>
      <t xml:space="preserve">T </t>
    </r>
    <r>
      <rPr>
        <u/>
        <sz val="8"/>
        <color rgb="FF0000FF"/>
        <rFont val="Tahoma"/>
        <family val="2"/>
      </rPr>
      <t>114.162%</t>
    </r>
  </si>
  <si>
    <r>
      <t xml:space="preserve">M </t>
    </r>
    <r>
      <rPr>
        <u/>
        <sz val="8"/>
        <color rgb="FF0000FF"/>
        <rFont val="Tahoma"/>
        <family val="2"/>
      </rPr>
      <t>768.300</t>
    </r>
  </si>
  <si>
    <r>
      <t xml:space="preserve">T </t>
    </r>
    <r>
      <rPr>
        <u/>
        <sz val="8"/>
        <color rgb="FF0000FF"/>
        <rFont val="Tahoma"/>
        <family val="2"/>
      </rPr>
      <t>6101.000</t>
    </r>
  </si>
  <si>
    <r>
      <t xml:space="preserve">T </t>
    </r>
    <r>
      <rPr>
        <u/>
        <sz val="8"/>
        <color rgb="FF0000FF"/>
        <rFont val="Tahoma"/>
        <family val="2"/>
      </rPr>
      <t>6050.000</t>
    </r>
  </si>
  <si>
    <r>
      <t xml:space="preserve">TM </t>
    </r>
    <r>
      <rPr>
        <u/>
        <sz val="8"/>
        <color rgb="FF0000FF"/>
        <rFont val="Tahoma"/>
        <family val="2"/>
      </rPr>
      <t>210.000</t>
    </r>
  </si>
  <si>
    <r>
      <t xml:space="preserve">T </t>
    </r>
    <r>
      <rPr>
        <u/>
        <sz val="8"/>
        <color rgb="FF0000FF"/>
        <rFont val="Tahoma"/>
        <family val="2"/>
      </rPr>
      <t>0.345%</t>
    </r>
  </si>
  <si>
    <r>
      <t xml:space="preserve">M </t>
    </r>
    <r>
      <rPr>
        <u/>
        <sz val="8"/>
        <color rgb="FF0000FF"/>
        <rFont val="Tahoma"/>
        <family val="2"/>
      </rPr>
      <t>1.784</t>
    </r>
  </si>
  <si>
    <r>
      <t xml:space="preserve">T </t>
    </r>
    <r>
      <rPr>
        <u/>
        <sz val="8"/>
        <color rgb="FF0000FF"/>
        <rFont val="Tahoma"/>
        <family val="2"/>
      </rPr>
      <t>19.430</t>
    </r>
  </si>
  <si>
    <r>
      <t xml:space="preserve">TM </t>
    </r>
    <r>
      <rPr>
        <u/>
        <sz val="8"/>
        <color rgb="FF0000FF"/>
        <rFont val="Tahoma"/>
        <family val="2"/>
      </rPr>
      <t>18.610</t>
    </r>
  </si>
  <si>
    <r>
      <t xml:space="preserve">TM </t>
    </r>
    <r>
      <rPr>
        <u/>
        <sz val="8"/>
        <color rgb="FF0000FF"/>
        <rFont val="Tahoma"/>
        <family val="2"/>
      </rPr>
      <t>8.861</t>
    </r>
  </si>
  <si>
    <r>
      <t xml:space="preserve">T </t>
    </r>
    <r>
      <rPr>
        <u/>
        <sz val="8"/>
        <color theme="1"/>
        <rFont val="Tahoma"/>
        <family val="2"/>
      </rPr>
      <t>433.900</t>
    </r>
  </si>
  <si>
    <r>
      <t xml:space="preserve">T </t>
    </r>
    <r>
      <rPr>
        <u/>
        <sz val="8"/>
        <color theme="1"/>
        <rFont val="Tahoma"/>
        <family val="2"/>
      </rPr>
      <t>98.845%</t>
    </r>
  </si>
  <si>
    <r>
      <t xml:space="preserve">T </t>
    </r>
    <r>
      <rPr>
        <u/>
        <sz val="8"/>
        <color theme="1"/>
        <rFont val="Tahoma"/>
        <family val="2"/>
      </rPr>
      <t>121.044%</t>
    </r>
  </si>
  <si>
    <r>
      <t xml:space="preserve">T </t>
    </r>
    <r>
      <rPr>
        <u/>
        <sz val="8"/>
        <color theme="1"/>
        <rFont val="Tahoma"/>
        <family val="2"/>
      </rPr>
      <t>436.700</t>
    </r>
  </si>
  <si>
    <r>
      <t xml:space="preserve">T </t>
    </r>
    <r>
      <rPr>
        <u/>
        <sz val="8"/>
        <color theme="1"/>
        <rFont val="Tahoma"/>
        <family val="2"/>
      </rPr>
      <t>99.700%</t>
    </r>
  </si>
  <si>
    <r>
      <t xml:space="preserve">T </t>
    </r>
    <r>
      <rPr>
        <u/>
        <sz val="8"/>
        <color theme="1"/>
        <rFont val="Tahoma"/>
        <family val="2"/>
      </rPr>
      <t>119.488%</t>
    </r>
  </si>
  <si>
    <r>
      <t xml:space="preserve">T </t>
    </r>
    <r>
      <rPr>
        <u/>
        <sz val="8"/>
        <color theme="1"/>
        <rFont val="Tahoma"/>
        <family val="2"/>
      </rPr>
      <t>435.300</t>
    </r>
  </si>
  <si>
    <r>
      <t xml:space="preserve">T </t>
    </r>
    <r>
      <rPr>
        <u/>
        <sz val="8"/>
        <color theme="1"/>
        <rFont val="Tahoma"/>
        <family val="2"/>
      </rPr>
      <t>99.525%</t>
    </r>
  </si>
  <si>
    <r>
      <t xml:space="preserve">T </t>
    </r>
    <r>
      <rPr>
        <u/>
        <sz val="8"/>
        <color theme="1"/>
        <rFont val="Tahoma"/>
        <family val="2"/>
      </rPr>
      <t>119.394%</t>
    </r>
  </si>
  <si>
    <r>
      <t xml:space="preserve">T </t>
    </r>
    <r>
      <rPr>
        <u/>
        <sz val="8"/>
        <color rgb="FF0000FF"/>
        <rFont val="Tahoma"/>
        <family val="2"/>
      </rPr>
      <t>435.300</t>
    </r>
  </si>
  <si>
    <r>
      <t xml:space="preserve">T </t>
    </r>
    <r>
      <rPr>
        <u/>
        <sz val="8"/>
        <color rgb="FF0000FF"/>
        <rFont val="Tahoma"/>
        <family val="2"/>
      </rPr>
      <t>99.357%</t>
    </r>
  </si>
  <si>
    <r>
      <t xml:space="preserve">T </t>
    </r>
    <r>
      <rPr>
        <u/>
        <sz val="8"/>
        <color rgb="FF0000FF"/>
        <rFont val="Tahoma"/>
        <family val="2"/>
      </rPr>
      <t>119.975%</t>
    </r>
  </si>
  <si>
    <r>
      <t xml:space="preserve">T </t>
    </r>
    <r>
      <rPr>
        <u/>
        <sz val="8"/>
        <color rgb="FF0000FF"/>
        <rFont val="Tahoma"/>
        <family val="2"/>
      </rPr>
      <t>1.389</t>
    </r>
  </si>
  <si>
    <r>
      <t xml:space="preserve">T </t>
    </r>
    <r>
      <rPr>
        <u/>
        <sz val="8"/>
        <color rgb="FF0000FF"/>
        <rFont val="Tahoma"/>
        <family val="2"/>
      </rPr>
      <t>0.452%</t>
    </r>
  </si>
  <si>
    <r>
      <t xml:space="preserve">T </t>
    </r>
    <r>
      <rPr>
        <u/>
        <sz val="8"/>
        <color rgb="FF0000FF"/>
        <rFont val="Tahoma"/>
        <family val="2"/>
      </rPr>
      <t>0.926%</t>
    </r>
  </si>
  <si>
    <r>
      <t xml:space="preserve">T </t>
    </r>
    <r>
      <rPr>
        <u/>
        <sz val="8"/>
        <color rgb="FF0000FF"/>
        <rFont val="Tahoma"/>
        <family val="2"/>
      </rPr>
      <t>0.455</t>
    </r>
  </si>
  <si>
    <r>
      <t xml:space="preserve">T </t>
    </r>
    <r>
      <rPr>
        <u/>
        <sz val="8"/>
        <color rgb="FF0000FF"/>
        <rFont val="Tahoma"/>
        <family val="2"/>
      </rPr>
      <t>0.772</t>
    </r>
  </si>
  <si>
    <r>
      <t>727271</t>
    </r>
    <r>
      <rPr>
        <sz val="7"/>
        <color theme="1"/>
        <rFont val="Tahoma"/>
        <family val="2"/>
      </rPr>
      <t>7/12/2013 1:21:15 AM</t>
    </r>
  </si>
  <si>
    <r>
      <t xml:space="preserve">T </t>
    </r>
    <r>
      <rPr>
        <u/>
        <sz val="8"/>
        <color theme="1"/>
        <rFont val="Tahoma"/>
        <family val="2"/>
      </rPr>
      <t>6398.000</t>
    </r>
  </si>
  <si>
    <r>
      <t xml:space="preserve">T </t>
    </r>
    <r>
      <rPr>
        <u/>
        <sz val="8"/>
        <color theme="1"/>
        <rFont val="Tahoma"/>
        <family val="2"/>
      </rPr>
      <t>16100.000</t>
    </r>
  </si>
  <si>
    <r>
      <t xml:space="preserve">T </t>
    </r>
    <r>
      <rPr>
        <u/>
        <sz val="8"/>
        <color theme="1"/>
        <rFont val="Tahoma"/>
        <family val="2"/>
      </rPr>
      <t>30870.000</t>
    </r>
  </si>
  <si>
    <r>
      <t xml:space="preserve">TM </t>
    </r>
    <r>
      <rPr>
        <u/>
        <sz val="8"/>
        <color theme="1"/>
        <rFont val="Tahoma"/>
        <family val="2"/>
      </rPr>
      <t>116600.000</t>
    </r>
  </si>
  <si>
    <r>
      <t xml:space="preserve">T </t>
    </r>
    <r>
      <rPr>
        <u/>
        <sz val="8"/>
        <color theme="1"/>
        <rFont val="Tahoma"/>
        <family val="2"/>
      </rPr>
      <t>14870.000</t>
    </r>
  </si>
  <si>
    <r>
      <t xml:space="preserve">TM </t>
    </r>
    <r>
      <rPr>
        <u/>
        <sz val="8"/>
        <color theme="1"/>
        <rFont val="Tahoma"/>
        <family val="2"/>
      </rPr>
      <t>157100.000</t>
    </r>
  </si>
  <si>
    <r>
      <t xml:space="preserve">T </t>
    </r>
    <r>
      <rPr>
        <u/>
        <sz val="8"/>
        <color theme="1"/>
        <rFont val="Tahoma"/>
        <family val="2"/>
      </rPr>
      <t>143.265%</t>
    </r>
  </si>
  <si>
    <r>
      <t xml:space="preserve">T </t>
    </r>
    <r>
      <rPr>
        <u/>
        <sz val="8"/>
        <color theme="1"/>
        <rFont val="Tahoma"/>
        <family val="2"/>
      </rPr>
      <t>25960.000</t>
    </r>
  </si>
  <si>
    <r>
      <t xml:space="preserve">T </t>
    </r>
    <r>
      <rPr>
        <u/>
        <sz val="8"/>
        <color theme="1"/>
        <rFont val="Tahoma"/>
        <family val="2"/>
      </rPr>
      <t>1091.000</t>
    </r>
  </si>
  <si>
    <r>
      <t xml:space="preserve">TM </t>
    </r>
    <r>
      <rPr>
        <u/>
        <sz val="8"/>
        <color theme="1"/>
        <rFont val="Tahoma"/>
        <family val="2"/>
      </rPr>
      <t>313900.000</t>
    </r>
  </si>
  <si>
    <r>
      <t xml:space="preserve">M </t>
    </r>
    <r>
      <rPr>
        <u/>
        <sz val="8"/>
        <color theme="1"/>
        <rFont val="Tahoma"/>
        <family val="2"/>
      </rPr>
      <t>1422.000</t>
    </r>
  </si>
  <si>
    <r>
      <t xml:space="preserve">TM </t>
    </r>
    <r>
      <rPr>
        <u/>
        <sz val="8"/>
        <color theme="1"/>
        <rFont val="Tahoma"/>
        <family val="2"/>
      </rPr>
      <t>7516.000</t>
    </r>
  </si>
  <si>
    <r>
      <t xml:space="preserve">T </t>
    </r>
    <r>
      <rPr>
        <u/>
        <sz val="8"/>
        <color theme="1"/>
        <rFont val="Tahoma"/>
        <family val="2"/>
      </rPr>
      <t>6225.000</t>
    </r>
  </si>
  <si>
    <r>
      <t xml:space="preserve">T </t>
    </r>
    <r>
      <rPr>
        <u/>
        <sz val="8"/>
        <color theme="1"/>
        <rFont val="Tahoma"/>
        <family val="2"/>
      </rPr>
      <t>16080.000</t>
    </r>
  </si>
  <si>
    <r>
      <t xml:space="preserve">T </t>
    </r>
    <r>
      <rPr>
        <u/>
        <sz val="8"/>
        <color theme="1"/>
        <rFont val="Tahoma"/>
        <family val="2"/>
      </rPr>
      <t>30490.000</t>
    </r>
  </si>
  <si>
    <r>
      <t xml:space="preserve">TM </t>
    </r>
    <r>
      <rPr>
        <u/>
        <sz val="8"/>
        <color theme="1"/>
        <rFont val="Tahoma"/>
        <family val="2"/>
      </rPr>
      <t>114900.000</t>
    </r>
  </si>
  <si>
    <r>
      <t xml:space="preserve">T </t>
    </r>
    <r>
      <rPr>
        <u/>
        <sz val="8"/>
        <color theme="1"/>
        <rFont val="Tahoma"/>
        <family val="2"/>
      </rPr>
      <t>14790.000</t>
    </r>
  </si>
  <si>
    <r>
      <t xml:space="preserve">TM </t>
    </r>
    <r>
      <rPr>
        <u/>
        <sz val="8"/>
        <color theme="1"/>
        <rFont val="Tahoma"/>
        <family val="2"/>
      </rPr>
      <t>158400.000</t>
    </r>
  </si>
  <si>
    <r>
      <t xml:space="preserve">T </t>
    </r>
    <r>
      <rPr>
        <u/>
        <sz val="8"/>
        <color theme="1"/>
        <rFont val="Tahoma"/>
        <family val="2"/>
      </rPr>
      <t>144.712%</t>
    </r>
  </si>
  <si>
    <r>
      <t xml:space="preserve">T </t>
    </r>
    <r>
      <rPr>
        <u/>
        <sz val="8"/>
        <color theme="1"/>
        <rFont val="Tahoma"/>
        <family val="2"/>
      </rPr>
      <t>25690.000</t>
    </r>
  </si>
  <si>
    <r>
      <t xml:space="preserve">T </t>
    </r>
    <r>
      <rPr>
        <u/>
        <sz val="8"/>
        <color theme="1"/>
        <rFont val="Tahoma"/>
        <family val="2"/>
      </rPr>
      <t>1076.000</t>
    </r>
  </si>
  <si>
    <r>
      <t xml:space="preserve">M </t>
    </r>
    <r>
      <rPr>
        <u/>
        <sz val="8"/>
        <color theme="1"/>
        <rFont val="Tahoma"/>
        <family val="2"/>
      </rPr>
      <t>1410.000</t>
    </r>
  </si>
  <si>
    <r>
      <t xml:space="preserve">TM </t>
    </r>
    <r>
      <rPr>
        <u/>
        <sz val="8"/>
        <color theme="1"/>
        <rFont val="Tahoma"/>
        <family val="2"/>
      </rPr>
      <t>7512.000</t>
    </r>
  </si>
  <si>
    <r>
      <t xml:space="preserve">T </t>
    </r>
    <r>
      <rPr>
        <u/>
        <sz val="8"/>
        <color theme="1"/>
        <rFont val="Tahoma"/>
        <family val="2"/>
      </rPr>
      <t>6303.000</t>
    </r>
  </si>
  <si>
    <r>
      <t xml:space="preserve">T </t>
    </r>
    <r>
      <rPr>
        <u/>
        <sz val="8"/>
        <color theme="1"/>
        <rFont val="Tahoma"/>
        <family val="2"/>
      </rPr>
      <t>16070.000</t>
    </r>
  </si>
  <si>
    <r>
      <t xml:space="preserve">T </t>
    </r>
    <r>
      <rPr>
        <u/>
        <sz val="8"/>
        <color theme="1"/>
        <rFont val="Tahoma"/>
        <family val="2"/>
      </rPr>
      <t>30710.000</t>
    </r>
  </si>
  <si>
    <r>
      <t xml:space="preserve">TM </t>
    </r>
    <r>
      <rPr>
        <u/>
        <sz val="8"/>
        <color theme="1"/>
        <rFont val="Tahoma"/>
        <family val="2"/>
      </rPr>
      <t>157400.000</t>
    </r>
  </si>
  <si>
    <r>
      <t xml:space="preserve">T </t>
    </r>
    <r>
      <rPr>
        <u/>
        <sz val="8"/>
        <color theme="1"/>
        <rFont val="Tahoma"/>
        <family val="2"/>
      </rPr>
      <t>144.035%</t>
    </r>
  </si>
  <si>
    <r>
      <t xml:space="preserve">T </t>
    </r>
    <r>
      <rPr>
        <u/>
        <sz val="8"/>
        <color theme="1"/>
        <rFont val="Tahoma"/>
        <family val="2"/>
      </rPr>
      <t>25710.000</t>
    </r>
  </si>
  <si>
    <r>
      <t xml:space="preserve">T </t>
    </r>
    <r>
      <rPr>
        <u/>
        <sz val="8"/>
        <color theme="1"/>
        <rFont val="Tahoma"/>
        <family val="2"/>
      </rPr>
      <t>1082.000</t>
    </r>
  </si>
  <si>
    <r>
      <t xml:space="preserve">TM </t>
    </r>
    <r>
      <rPr>
        <u/>
        <sz val="8"/>
        <color theme="1"/>
        <rFont val="Tahoma"/>
        <family val="2"/>
      </rPr>
      <t>315600.000</t>
    </r>
  </si>
  <si>
    <r>
      <t xml:space="preserve">M </t>
    </r>
    <r>
      <rPr>
        <u/>
        <sz val="8"/>
        <color theme="1"/>
        <rFont val="Tahoma"/>
        <family val="2"/>
      </rPr>
      <t>1431.000</t>
    </r>
  </si>
  <si>
    <r>
      <t xml:space="preserve">TM </t>
    </r>
    <r>
      <rPr>
        <u/>
        <sz val="8"/>
        <color theme="1"/>
        <rFont val="Tahoma"/>
        <family val="2"/>
      </rPr>
      <t>7514.000</t>
    </r>
  </si>
  <si>
    <r>
      <t xml:space="preserve">T </t>
    </r>
    <r>
      <rPr>
        <u/>
        <sz val="8"/>
        <color rgb="FF0000FF"/>
        <rFont val="Tahoma"/>
        <family val="2"/>
      </rPr>
      <t>6308.000</t>
    </r>
  </si>
  <si>
    <r>
      <t xml:space="preserve">T </t>
    </r>
    <r>
      <rPr>
        <u/>
        <sz val="8"/>
        <color rgb="FF0000FF"/>
        <rFont val="Tahoma"/>
        <family val="2"/>
      </rPr>
      <t>16080.000</t>
    </r>
  </si>
  <si>
    <r>
      <t xml:space="preserve">T </t>
    </r>
    <r>
      <rPr>
        <u/>
        <sz val="8"/>
        <color rgb="FF0000FF"/>
        <rFont val="Tahoma"/>
        <family val="2"/>
      </rPr>
      <t>30690.000</t>
    </r>
  </si>
  <si>
    <r>
      <t xml:space="preserve">TM </t>
    </r>
    <r>
      <rPr>
        <u/>
        <sz val="8"/>
        <color rgb="FF0000FF"/>
        <rFont val="Tahoma"/>
        <family val="2"/>
      </rPr>
      <t>115900.000</t>
    </r>
  </si>
  <si>
    <r>
      <t xml:space="preserve">T </t>
    </r>
    <r>
      <rPr>
        <u/>
        <sz val="8"/>
        <color rgb="FF0000FF"/>
        <rFont val="Tahoma"/>
        <family val="2"/>
      </rPr>
      <t>14830.000</t>
    </r>
  </si>
  <si>
    <r>
      <t xml:space="preserve">TM </t>
    </r>
    <r>
      <rPr>
        <u/>
        <sz val="8"/>
        <color rgb="FF0000FF"/>
        <rFont val="Tahoma"/>
        <family val="2"/>
      </rPr>
      <t>157600.000</t>
    </r>
  </si>
  <si>
    <r>
      <t xml:space="preserve">T </t>
    </r>
    <r>
      <rPr>
        <u/>
        <sz val="8"/>
        <color rgb="FF0000FF"/>
        <rFont val="Tahoma"/>
        <family val="2"/>
      </rPr>
      <t>144.004%</t>
    </r>
  </si>
  <si>
    <r>
      <t xml:space="preserve">T </t>
    </r>
    <r>
      <rPr>
        <u/>
        <sz val="8"/>
        <color rgb="FF0000FF"/>
        <rFont val="Tahoma"/>
        <family val="2"/>
      </rPr>
      <t>25790.000</t>
    </r>
  </si>
  <si>
    <r>
      <t xml:space="preserve">T </t>
    </r>
    <r>
      <rPr>
        <u/>
        <sz val="8"/>
        <color rgb="FF0000FF"/>
        <rFont val="Tahoma"/>
        <family val="2"/>
      </rPr>
      <t>1083.000</t>
    </r>
  </si>
  <si>
    <r>
      <t xml:space="preserve">TM </t>
    </r>
    <r>
      <rPr>
        <u/>
        <sz val="8"/>
        <color rgb="FF0000FF"/>
        <rFont val="Tahoma"/>
        <family val="2"/>
      </rPr>
      <t>315100.000</t>
    </r>
  </si>
  <si>
    <r>
      <t xml:space="preserve">M </t>
    </r>
    <r>
      <rPr>
        <u/>
        <sz val="8"/>
        <color rgb="FF0000FF"/>
        <rFont val="Tahoma"/>
        <family val="2"/>
      </rPr>
      <t>1421.000</t>
    </r>
  </si>
  <si>
    <r>
      <t xml:space="preserve">TM </t>
    </r>
    <r>
      <rPr>
        <u/>
        <sz val="8"/>
        <color rgb="FF0000FF"/>
        <rFont val="Tahoma"/>
        <family val="2"/>
      </rPr>
      <t>7514.000</t>
    </r>
  </si>
  <si>
    <r>
      <t xml:space="preserve">T </t>
    </r>
    <r>
      <rPr>
        <u/>
        <sz val="8"/>
        <color rgb="FF0000FF"/>
        <rFont val="Tahoma"/>
        <family val="2"/>
      </rPr>
      <t>86.690</t>
    </r>
  </si>
  <si>
    <r>
      <t xml:space="preserve">T </t>
    </r>
    <r>
      <rPr>
        <u/>
        <sz val="8"/>
        <color rgb="FF0000FF"/>
        <rFont val="Tahoma"/>
        <family val="2"/>
      </rPr>
      <t>17.590</t>
    </r>
  </si>
  <si>
    <r>
      <t xml:space="preserve">T </t>
    </r>
    <r>
      <rPr>
        <u/>
        <sz val="8"/>
        <color rgb="FF0000FF"/>
        <rFont val="Tahoma"/>
        <family val="2"/>
      </rPr>
      <t>191.800</t>
    </r>
  </si>
  <si>
    <r>
      <t xml:space="preserve">TM </t>
    </r>
    <r>
      <rPr>
        <u/>
        <sz val="8"/>
        <color rgb="FF0000FF"/>
        <rFont val="Tahoma"/>
        <family val="2"/>
      </rPr>
      <t>897.700</t>
    </r>
  </si>
  <si>
    <r>
      <t xml:space="preserve">T </t>
    </r>
    <r>
      <rPr>
        <u/>
        <sz val="8"/>
        <color rgb="FF0000FF"/>
        <rFont val="Tahoma"/>
        <family val="2"/>
      </rPr>
      <t>39.910</t>
    </r>
  </si>
  <si>
    <r>
      <t xml:space="preserve">TM </t>
    </r>
    <r>
      <rPr>
        <u/>
        <sz val="8"/>
        <color rgb="FF0000FF"/>
        <rFont val="Tahoma"/>
        <family val="2"/>
      </rPr>
      <t>677.600</t>
    </r>
  </si>
  <si>
    <r>
      <t xml:space="preserve">T </t>
    </r>
    <r>
      <rPr>
        <u/>
        <sz val="8"/>
        <color rgb="FF0000FF"/>
        <rFont val="Tahoma"/>
        <family val="2"/>
      </rPr>
      <t>0.724%</t>
    </r>
  </si>
  <si>
    <r>
      <t xml:space="preserve">T </t>
    </r>
    <r>
      <rPr>
        <u/>
        <sz val="8"/>
        <color rgb="FF0000FF"/>
        <rFont val="Tahoma"/>
        <family val="2"/>
      </rPr>
      <t>150.000</t>
    </r>
  </si>
  <si>
    <r>
      <t xml:space="preserve">T </t>
    </r>
    <r>
      <rPr>
        <u/>
        <sz val="8"/>
        <color rgb="FF0000FF"/>
        <rFont val="Tahoma"/>
        <family val="2"/>
      </rPr>
      <t>7.603</t>
    </r>
  </si>
  <si>
    <r>
      <t xml:space="preserve">TM </t>
    </r>
    <r>
      <rPr>
        <u/>
        <sz val="8"/>
        <color rgb="FF0000FF"/>
        <rFont val="Tahoma"/>
        <family val="2"/>
      </rPr>
      <t>974.600</t>
    </r>
  </si>
  <si>
    <r>
      <t xml:space="preserve">M </t>
    </r>
    <r>
      <rPr>
        <u/>
        <sz val="8"/>
        <color rgb="FF0000FF"/>
        <rFont val="Tahoma"/>
        <family val="2"/>
      </rPr>
      <t>10.490</t>
    </r>
  </si>
  <si>
    <r>
      <t xml:space="preserve">TM </t>
    </r>
    <r>
      <rPr>
        <u/>
        <sz val="8"/>
        <color rgb="FF0000FF"/>
        <rFont val="Tahoma"/>
        <family val="2"/>
      </rPr>
      <t>1.850</t>
    </r>
  </si>
  <si>
    <r>
      <t xml:space="preserve">T </t>
    </r>
    <r>
      <rPr>
        <u/>
        <sz val="8"/>
        <color rgb="FF0000FF"/>
        <rFont val="Tahoma"/>
        <family val="2"/>
      </rPr>
      <t>1.374</t>
    </r>
  </si>
  <si>
    <r>
      <t xml:space="preserve">TM </t>
    </r>
    <r>
      <rPr>
        <u/>
        <sz val="8"/>
        <color rgb="FF0000FF"/>
        <rFont val="Tahoma"/>
        <family val="2"/>
      </rPr>
      <t>0.775</t>
    </r>
  </si>
  <si>
    <r>
      <t xml:space="preserve">TM </t>
    </r>
    <r>
      <rPr>
        <u/>
        <sz val="8"/>
        <color rgb="FF0000FF"/>
        <rFont val="Tahoma"/>
        <family val="2"/>
      </rPr>
      <t>0.430</t>
    </r>
  </si>
  <si>
    <r>
      <t xml:space="preserve">TM </t>
    </r>
    <r>
      <rPr>
        <u/>
        <sz val="8"/>
        <color rgb="FF0000FF"/>
        <rFont val="Tahoma"/>
        <family val="2"/>
      </rPr>
      <t>0.309</t>
    </r>
  </si>
  <si>
    <r>
      <t xml:space="preserve">M </t>
    </r>
    <r>
      <rPr>
        <u/>
        <sz val="8"/>
        <color rgb="FF0000FF"/>
        <rFont val="Tahoma"/>
        <family val="2"/>
      </rPr>
      <t>0.738</t>
    </r>
  </si>
  <si>
    <r>
      <t xml:space="preserve">TM </t>
    </r>
    <r>
      <rPr>
        <u/>
        <sz val="8"/>
        <color rgb="FF0000FF"/>
        <rFont val="Tahoma"/>
        <family val="2"/>
      </rPr>
      <t>0.025</t>
    </r>
  </si>
  <si>
    <r>
      <t xml:space="preserve">T </t>
    </r>
    <r>
      <rPr>
        <u/>
        <sz val="8"/>
        <color theme="1"/>
        <rFont val="Tahoma"/>
        <family val="2"/>
      </rPr>
      <t>772.400</t>
    </r>
  </si>
  <si>
    <r>
      <t xml:space="preserve">T </t>
    </r>
    <r>
      <rPr>
        <u/>
        <sz val="8"/>
        <color theme="1"/>
        <rFont val="Tahoma"/>
        <family val="2"/>
      </rPr>
      <t>122.243%</t>
    </r>
  </si>
  <si>
    <r>
      <t xml:space="preserve">TM </t>
    </r>
    <r>
      <rPr>
        <u/>
        <sz val="8"/>
        <color theme="1"/>
        <rFont val="Tahoma"/>
        <family val="2"/>
      </rPr>
      <t>1085.000</t>
    </r>
  </si>
  <si>
    <r>
      <t xml:space="preserve">T </t>
    </r>
    <r>
      <rPr>
        <u/>
        <sz val="8"/>
        <color theme="1"/>
        <rFont val="Tahoma"/>
        <family val="2"/>
      </rPr>
      <t>782.200</t>
    </r>
  </si>
  <si>
    <r>
      <t xml:space="preserve">T </t>
    </r>
    <r>
      <rPr>
        <u/>
        <sz val="8"/>
        <color theme="1"/>
        <rFont val="Tahoma"/>
        <family val="2"/>
      </rPr>
      <t>121.295%</t>
    </r>
  </si>
  <si>
    <r>
      <t xml:space="preserve">TM </t>
    </r>
    <r>
      <rPr>
        <u/>
        <sz val="8"/>
        <color theme="1"/>
        <rFont val="Tahoma"/>
        <family val="2"/>
      </rPr>
      <t>1079.000</t>
    </r>
  </si>
  <si>
    <r>
      <t xml:space="preserve">T </t>
    </r>
    <r>
      <rPr>
        <u/>
        <sz val="8"/>
        <color theme="1"/>
        <rFont val="Tahoma"/>
        <family val="2"/>
      </rPr>
      <t>781.800</t>
    </r>
  </si>
  <si>
    <r>
      <t xml:space="preserve">T </t>
    </r>
    <r>
      <rPr>
        <u/>
        <sz val="8"/>
        <color theme="1"/>
        <rFont val="Tahoma"/>
        <family val="2"/>
      </rPr>
      <t>122.461%</t>
    </r>
  </si>
  <si>
    <r>
      <t xml:space="preserve">TM </t>
    </r>
    <r>
      <rPr>
        <u/>
        <sz val="8"/>
        <color theme="1"/>
        <rFont val="Tahoma"/>
        <family val="2"/>
      </rPr>
      <t>1086.000</t>
    </r>
  </si>
  <si>
    <r>
      <t xml:space="preserve">T </t>
    </r>
    <r>
      <rPr>
        <u/>
        <sz val="8"/>
        <color rgb="FF0000FF"/>
        <rFont val="Tahoma"/>
        <family val="2"/>
      </rPr>
      <t>778.800</t>
    </r>
  </si>
  <si>
    <r>
      <t xml:space="preserve">T </t>
    </r>
    <r>
      <rPr>
        <u/>
        <sz val="8"/>
        <color rgb="FF0000FF"/>
        <rFont val="Tahoma"/>
        <family val="2"/>
      </rPr>
      <t>122.000%</t>
    </r>
  </si>
  <si>
    <r>
      <t xml:space="preserve">TM </t>
    </r>
    <r>
      <rPr>
        <u/>
        <sz val="8"/>
        <color rgb="FF0000FF"/>
        <rFont val="Tahoma"/>
        <family val="2"/>
      </rPr>
      <t>1083.000</t>
    </r>
  </si>
  <si>
    <r>
      <t xml:space="preserve">T </t>
    </r>
    <r>
      <rPr>
        <u/>
        <sz val="8"/>
        <color rgb="FF0000FF"/>
        <rFont val="Tahoma"/>
        <family val="2"/>
      </rPr>
      <t>5.554</t>
    </r>
  </si>
  <si>
    <r>
      <t xml:space="preserve">TM </t>
    </r>
    <r>
      <rPr>
        <u/>
        <sz val="8"/>
        <color rgb="FF0000FF"/>
        <rFont val="Tahoma"/>
        <family val="2"/>
      </rPr>
      <t>3.295</t>
    </r>
  </si>
  <si>
    <r>
      <t xml:space="preserve">T </t>
    </r>
    <r>
      <rPr>
        <u/>
        <sz val="8"/>
        <color rgb="FF0000FF"/>
        <rFont val="Tahoma"/>
        <family val="2"/>
      </rPr>
      <t>0.508</t>
    </r>
  </si>
  <si>
    <r>
      <t xml:space="preserve">T </t>
    </r>
    <r>
      <rPr>
        <u/>
        <sz val="8"/>
        <color theme="1"/>
        <rFont val="Tahoma"/>
        <family val="2"/>
      </rPr>
      <t>115.233%</t>
    </r>
  </si>
  <si>
    <r>
      <t xml:space="preserve">M </t>
    </r>
    <r>
      <rPr>
        <u/>
        <sz val="8"/>
        <color theme="1"/>
        <rFont val="Tahoma"/>
        <family val="2"/>
      </rPr>
      <t>165.100</t>
    </r>
  </si>
  <si>
    <r>
      <t xml:space="preserve">T </t>
    </r>
    <r>
      <rPr>
        <u/>
        <sz val="8"/>
        <color theme="1"/>
        <rFont val="Tahoma"/>
        <family val="2"/>
      </rPr>
      <t>1527.000</t>
    </r>
  </si>
  <si>
    <r>
      <t xml:space="preserve">T </t>
    </r>
    <r>
      <rPr>
        <u/>
        <sz val="8"/>
        <color theme="1"/>
        <rFont val="Tahoma"/>
        <family val="2"/>
      </rPr>
      <t>114.669%</t>
    </r>
  </si>
  <si>
    <r>
      <t xml:space="preserve">M </t>
    </r>
    <r>
      <rPr>
        <u/>
        <sz val="8"/>
        <color theme="1"/>
        <rFont val="Tahoma"/>
        <family val="2"/>
      </rPr>
      <t>165.600</t>
    </r>
  </si>
  <si>
    <r>
      <t xml:space="preserve">T </t>
    </r>
    <r>
      <rPr>
        <u/>
        <sz val="8"/>
        <color theme="1"/>
        <rFont val="Tahoma"/>
        <family val="2"/>
      </rPr>
      <t>1529.000</t>
    </r>
  </si>
  <si>
    <r>
      <t xml:space="preserve">T </t>
    </r>
    <r>
      <rPr>
        <u/>
        <sz val="8"/>
        <color theme="1"/>
        <rFont val="Tahoma"/>
        <family val="2"/>
      </rPr>
      <t>114.016%</t>
    </r>
  </si>
  <si>
    <r>
      <t xml:space="preserve">M </t>
    </r>
    <r>
      <rPr>
        <u/>
        <sz val="8"/>
        <color theme="1"/>
        <rFont val="Tahoma"/>
        <family val="2"/>
      </rPr>
      <t>165.300</t>
    </r>
  </si>
  <si>
    <r>
      <t xml:space="preserve">T </t>
    </r>
    <r>
      <rPr>
        <u/>
        <sz val="8"/>
        <color rgb="FF0000FF"/>
        <rFont val="Tahoma"/>
        <family val="2"/>
      </rPr>
      <t>114.640%</t>
    </r>
  </si>
  <si>
    <r>
      <t xml:space="preserve">M </t>
    </r>
    <r>
      <rPr>
        <u/>
        <sz val="8"/>
        <color rgb="FF0000FF"/>
        <rFont val="Tahoma"/>
        <family val="2"/>
      </rPr>
      <t>165.400</t>
    </r>
  </si>
  <si>
    <r>
      <t xml:space="preserve">T </t>
    </r>
    <r>
      <rPr>
        <u/>
        <sz val="8"/>
        <color rgb="FF0000FF"/>
        <rFont val="Tahoma"/>
        <family val="2"/>
      </rPr>
      <t>1529.000</t>
    </r>
  </si>
  <si>
    <r>
      <t xml:space="preserve">T </t>
    </r>
    <r>
      <rPr>
        <u/>
        <sz val="8"/>
        <color rgb="FF0000FF"/>
        <rFont val="Tahoma"/>
        <family val="2"/>
      </rPr>
      <t>0.609%</t>
    </r>
  </si>
  <si>
    <r>
      <t xml:space="preserve">T </t>
    </r>
    <r>
      <rPr>
        <u/>
        <sz val="8"/>
        <color rgb="FF0000FF"/>
        <rFont val="Tahoma"/>
        <family val="2"/>
      </rPr>
      <t>2.541</t>
    </r>
  </si>
  <si>
    <r>
      <t xml:space="preserve">T </t>
    </r>
    <r>
      <rPr>
        <u/>
        <sz val="8"/>
        <color rgb="FF0000FF"/>
        <rFont val="Tahoma"/>
        <family val="2"/>
      </rPr>
      <t>0.532</t>
    </r>
  </si>
  <si>
    <r>
      <t xml:space="preserve">M </t>
    </r>
    <r>
      <rPr>
        <u/>
        <sz val="8"/>
        <color rgb="FF0000FF"/>
        <rFont val="Tahoma"/>
        <family val="2"/>
      </rPr>
      <t>0.169</t>
    </r>
  </si>
  <si>
    <r>
      <t xml:space="preserve">T </t>
    </r>
    <r>
      <rPr>
        <u/>
        <sz val="8"/>
        <color rgb="FF0000FF"/>
        <rFont val="Tahoma"/>
        <family val="2"/>
      </rPr>
      <t>0.166</t>
    </r>
  </si>
  <si>
    <r>
      <t xml:space="preserve">T </t>
    </r>
    <r>
      <rPr>
        <u/>
        <sz val="8"/>
        <color theme="1"/>
        <rFont val="Tahoma"/>
        <family val="2"/>
      </rPr>
      <t>78.489%</t>
    </r>
  </si>
  <si>
    <r>
      <t xml:space="preserve">T </t>
    </r>
    <r>
      <rPr>
        <u/>
        <sz val="8"/>
        <color theme="1"/>
        <rFont val="Tahoma"/>
        <family val="2"/>
      </rPr>
      <t>96.252%</t>
    </r>
  </si>
  <si>
    <r>
      <t xml:space="preserve">T </t>
    </r>
    <r>
      <rPr>
        <u/>
        <sz val="8"/>
        <color theme="1"/>
        <rFont val="Tahoma"/>
        <family val="2"/>
      </rPr>
      <t>77.643%</t>
    </r>
  </si>
  <si>
    <r>
      <t xml:space="preserve">T </t>
    </r>
    <r>
      <rPr>
        <u/>
        <sz val="8"/>
        <color theme="1"/>
        <rFont val="Tahoma"/>
        <family val="2"/>
      </rPr>
      <t>95.916%</t>
    </r>
  </si>
  <si>
    <r>
      <t xml:space="preserve">T </t>
    </r>
    <r>
      <rPr>
        <u/>
        <sz val="8"/>
        <color theme="1"/>
        <rFont val="Tahoma"/>
        <family val="2"/>
      </rPr>
      <t>78.550%</t>
    </r>
  </si>
  <si>
    <r>
      <t xml:space="preserve">T </t>
    </r>
    <r>
      <rPr>
        <u/>
        <sz val="8"/>
        <color theme="1"/>
        <rFont val="Tahoma"/>
        <family val="2"/>
      </rPr>
      <t>94.906%</t>
    </r>
  </si>
  <si>
    <r>
      <t xml:space="preserve">T </t>
    </r>
    <r>
      <rPr>
        <u/>
        <sz val="8"/>
        <color rgb="FF0000FF"/>
        <rFont val="Tahoma"/>
        <family val="2"/>
      </rPr>
      <t>78.227%</t>
    </r>
  </si>
  <si>
    <r>
      <t xml:space="preserve">T </t>
    </r>
    <r>
      <rPr>
        <u/>
        <sz val="8"/>
        <color rgb="FF0000FF"/>
        <rFont val="Tahoma"/>
        <family val="2"/>
      </rPr>
      <t>95.691%</t>
    </r>
  </si>
  <si>
    <r>
      <t xml:space="preserve">T </t>
    </r>
    <r>
      <rPr>
        <u/>
        <sz val="8"/>
        <color rgb="FF0000FF"/>
        <rFont val="Tahoma"/>
        <family val="2"/>
      </rPr>
      <t>0.701%</t>
    </r>
  </si>
  <si>
    <r>
      <t xml:space="preserve">T </t>
    </r>
    <r>
      <rPr>
        <u/>
        <sz val="8"/>
        <color rgb="FF0000FF"/>
        <rFont val="Tahoma"/>
        <family val="2"/>
      </rPr>
      <t>0.648</t>
    </r>
  </si>
  <si>
    <r>
      <t>Texas Soil</t>
    </r>
    <r>
      <rPr>
        <sz val="7"/>
        <color theme="1"/>
        <rFont val="Tahoma"/>
        <family val="2"/>
      </rPr>
      <t>7/12/2013 1:29:07 AM</t>
    </r>
  </si>
  <si>
    <r>
      <t xml:space="preserve">T </t>
    </r>
    <r>
      <rPr>
        <u/>
        <sz val="8"/>
        <color theme="1"/>
        <rFont val="Tahoma"/>
        <family val="2"/>
      </rPr>
      <t>438.000</t>
    </r>
  </si>
  <si>
    <r>
      <t xml:space="preserve">T </t>
    </r>
    <r>
      <rPr>
        <u/>
        <sz val="8"/>
        <color theme="1"/>
        <rFont val="Tahoma"/>
        <family val="2"/>
      </rPr>
      <t>2879.000</t>
    </r>
  </si>
  <si>
    <r>
      <t xml:space="preserve">T </t>
    </r>
    <r>
      <rPr>
        <u/>
        <sz val="8"/>
        <color theme="1"/>
        <rFont val="Tahoma"/>
        <family val="2"/>
      </rPr>
      <t>6064.000</t>
    </r>
  </si>
  <si>
    <r>
      <t xml:space="preserve">T </t>
    </r>
    <r>
      <rPr>
        <u/>
        <sz val="8"/>
        <color theme="1"/>
        <rFont val="Tahoma"/>
        <family val="2"/>
      </rPr>
      <t>43730.000</t>
    </r>
  </si>
  <si>
    <r>
      <t xml:space="preserve">T </t>
    </r>
    <r>
      <rPr>
        <u/>
        <sz val="8"/>
        <color theme="1"/>
        <rFont val="Tahoma"/>
        <family val="2"/>
      </rPr>
      <t>144.214%</t>
    </r>
  </si>
  <si>
    <r>
      <t xml:space="preserve">T </t>
    </r>
    <r>
      <rPr>
        <u/>
        <sz val="8"/>
        <color theme="1"/>
        <rFont val="Tahoma"/>
        <family val="2"/>
      </rPr>
      <t>1332.000</t>
    </r>
  </si>
  <si>
    <r>
      <t xml:space="preserve">T </t>
    </r>
    <r>
      <rPr>
        <u/>
        <sz val="8"/>
        <color theme="1"/>
        <rFont val="Tahoma"/>
        <family val="2"/>
      </rPr>
      <t>438.700</t>
    </r>
  </si>
  <si>
    <r>
      <t xml:space="preserve">T </t>
    </r>
    <r>
      <rPr>
        <u/>
        <sz val="8"/>
        <color theme="1"/>
        <rFont val="Tahoma"/>
        <family val="2"/>
      </rPr>
      <t>2886.000</t>
    </r>
  </si>
  <si>
    <r>
      <t xml:space="preserve">T </t>
    </r>
    <r>
      <rPr>
        <u/>
        <sz val="8"/>
        <color theme="1"/>
        <rFont val="Tahoma"/>
        <family val="2"/>
      </rPr>
      <t>6128.000</t>
    </r>
  </si>
  <si>
    <r>
      <t xml:space="preserve">T </t>
    </r>
    <r>
      <rPr>
        <u/>
        <sz val="8"/>
        <color theme="1"/>
        <rFont val="Tahoma"/>
        <family val="2"/>
      </rPr>
      <t>1130.000</t>
    </r>
  </si>
  <si>
    <r>
      <t xml:space="preserve">T </t>
    </r>
    <r>
      <rPr>
        <u/>
        <sz val="8"/>
        <color theme="1"/>
        <rFont val="Tahoma"/>
        <family val="2"/>
      </rPr>
      <t>44640.000</t>
    </r>
  </si>
  <si>
    <r>
      <t xml:space="preserve">T </t>
    </r>
    <r>
      <rPr>
        <u/>
        <sz val="8"/>
        <color theme="1"/>
        <rFont val="Tahoma"/>
        <family val="2"/>
      </rPr>
      <t>143.999%</t>
    </r>
  </si>
  <si>
    <r>
      <t xml:space="preserve">T </t>
    </r>
    <r>
      <rPr>
        <u/>
        <sz val="8"/>
        <color theme="1"/>
        <rFont val="Tahoma"/>
        <family val="2"/>
      </rPr>
      <t>1339.000</t>
    </r>
  </si>
  <si>
    <r>
      <t xml:space="preserve">T </t>
    </r>
    <r>
      <rPr>
        <u/>
        <sz val="8"/>
        <color theme="1"/>
        <rFont val="Tahoma"/>
        <family val="2"/>
      </rPr>
      <t>436.800</t>
    </r>
  </si>
  <si>
    <r>
      <t xml:space="preserve">T </t>
    </r>
    <r>
      <rPr>
        <u/>
        <sz val="8"/>
        <color theme="1"/>
        <rFont val="Tahoma"/>
        <family val="2"/>
      </rPr>
      <t>6157.000</t>
    </r>
  </si>
  <si>
    <r>
      <t xml:space="preserve">T </t>
    </r>
    <r>
      <rPr>
        <u/>
        <sz val="8"/>
        <color theme="1"/>
        <rFont val="Tahoma"/>
        <family val="2"/>
      </rPr>
      <t>43400.000</t>
    </r>
  </si>
  <si>
    <r>
      <t xml:space="preserve">T </t>
    </r>
    <r>
      <rPr>
        <u/>
        <sz val="8"/>
        <color theme="1"/>
        <rFont val="Tahoma"/>
        <family val="2"/>
      </rPr>
      <t>143.268%</t>
    </r>
  </si>
  <si>
    <r>
      <t xml:space="preserve">T </t>
    </r>
    <r>
      <rPr>
        <u/>
        <sz val="8"/>
        <color rgb="FF0000FF"/>
        <rFont val="Tahoma"/>
        <family val="2"/>
      </rPr>
      <t>437.800</t>
    </r>
  </si>
  <si>
    <r>
      <t xml:space="preserve">T </t>
    </r>
    <r>
      <rPr>
        <u/>
        <sz val="8"/>
        <color rgb="FF0000FF"/>
        <rFont val="Tahoma"/>
        <family val="2"/>
      </rPr>
      <t>2881.000</t>
    </r>
  </si>
  <si>
    <r>
      <t xml:space="preserve">T </t>
    </r>
    <r>
      <rPr>
        <u/>
        <sz val="8"/>
        <color rgb="FF0000FF"/>
        <rFont val="Tahoma"/>
        <family val="2"/>
      </rPr>
      <t>6116.000</t>
    </r>
  </si>
  <si>
    <r>
      <t xml:space="preserve">T </t>
    </r>
    <r>
      <rPr>
        <u/>
        <sz val="8"/>
        <color rgb="FF0000FF"/>
        <rFont val="Tahoma"/>
        <family val="2"/>
      </rPr>
      <t>1124.000</t>
    </r>
  </si>
  <si>
    <r>
      <t xml:space="preserve">T </t>
    </r>
    <r>
      <rPr>
        <u/>
        <sz val="8"/>
        <color rgb="FF0000FF"/>
        <rFont val="Tahoma"/>
        <family val="2"/>
      </rPr>
      <t>43920.000</t>
    </r>
  </si>
  <si>
    <r>
      <t xml:space="preserve">T </t>
    </r>
    <r>
      <rPr>
        <u/>
        <sz val="8"/>
        <color rgb="FF0000FF"/>
        <rFont val="Tahoma"/>
        <family val="2"/>
      </rPr>
      <t>143.827%</t>
    </r>
  </si>
  <si>
    <r>
      <t xml:space="preserve">T </t>
    </r>
    <r>
      <rPr>
        <u/>
        <sz val="8"/>
        <color rgb="FF0000FF"/>
        <rFont val="Tahoma"/>
        <family val="2"/>
      </rPr>
      <t>1337.000</t>
    </r>
  </si>
  <si>
    <r>
      <t xml:space="preserve">T </t>
    </r>
    <r>
      <rPr>
        <u/>
        <sz val="8"/>
        <color rgb="FF0000FF"/>
        <rFont val="Tahoma"/>
        <family val="2"/>
      </rPr>
      <t>0.923</t>
    </r>
  </si>
  <si>
    <r>
      <t xml:space="preserve">T </t>
    </r>
    <r>
      <rPr>
        <u/>
        <sz val="8"/>
        <color rgb="FF0000FF"/>
        <rFont val="Tahoma"/>
        <family val="2"/>
      </rPr>
      <t>3.903</t>
    </r>
  </si>
  <si>
    <r>
      <t xml:space="preserve">T </t>
    </r>
    <r>
      <rPr>
        <u/>
        <sz val="8"/>
        <color rgb="FF0000FF"/>
        <rFont val="Tahoma"/>
        <family val="2"/>
      </rPr>
      <t>47.780</t>
    </r>
  </si>
  <si>
    <r>
      <t xml:space="preserve">T </t>
    </r>
    <r>
      <rPr>
        <u/>
        <sz val="8"/>
        <color rgb="FF0000FF"/>
        <rFont val="Tahoma"/>
        <family val="2"/>
      </rPr>
      <t>9.193</t>
    </r>
  </si>
  <si>
    <r>
      <t xml:space="preserve">T </t>
    </r>
    <r>
      <rPr>
        <u/>
        <sz val="8"/>
        <color rgb="FF0000FF"/>
        <rFont val="Tahoma"/>
        <family val="2"/>
      </rPr>
      <t>641.300</t>
    </r>
  </si>
  <si>
    <r>
      <t xml:space="preserve">T </t>
    </r>
    <r>
      <rPr>
        <u/>
        <sz val="8"/>
        <color rgb="FF0000FF"/>
        <rFont val="Tahoma"/>
        <family val="2"/>
      </rPr>
      <t>0.496%</t>
    </r>
  </si>
  <si>
    <r>
      <t xml:space="preserve">T </t>
    </r>
    <r>
      <rPr>
        <u/>
        <sz val="8"/>
        <color rgb="FF0000FF"/>
        <rFont val="Tahoma"/>
        <family val="2"/>
      </rPr>
      <t>3.947</t>
    </r>
  </si>
  <si>
    <r>
      <t xml:space="preserve">T </t>
    </r>
    <r>
      <rPr>
        <u/>
        <sz val="8"/>
        <color rgb="FF0000FF"/>
        <rFont val="Tahoma"/>
        <family val="2"/>
      </rPr>
      <t>0.136</t>
    </r>
  </si>
  <si>
    <r>
      <t xml:space="preserve">T </t>
    </r>
    <r>
      <rPr>
        <u/>
        <sz val="8"/>
        <color rgb="FF0000FF"/>
        <rFont val="Tahoma"/>
        <family val="2"/>
      </rPr>
      <t>0.781</t>
    </r>
  </si>
  <si>
    <r>
      <t xml:space="preserve">T </t>
    </r>
    <r>
      <rPr>
        <u/>
        <sz val="8"/>
        <color rgb="FF0000FF"/>
        <rFont val="Tahoma"/>
        <family val="2"/>
      </rPr>
      <t>0.818</t>
    </r>
  </si>
  <si>
    <r>
      <t xml:space="preserve">T </t>
    </r>
    <r>
      <rPr>
        <u/>
        <sz val="8"/>
        <color rgb="FF0000FF"/>
        <rFont val="Tahoma"/>
        <family val="2"/>
      </rPr>
      <t>1.460</t>
    </r>
  </si>
  <si>
    <r>
      <t xml:space="preserve">T </t>
    </r>
    <r>
      <rPr>
        <u/>
        <sz val="8"/>
        <color theme="1"/>
        <rFont val="Tahoma"/>
        <family val="2"/>
      </rPr>
      <t>119.685%</t>
    </r>
  </si>
  <si>
    <r>
      <t xml:space="preserve">T </t>
    </r>
    <r>
      <rPr>
        <u/>
        <sz val="8"/>
        <color theme="1"/>
        <rFont val="Tahoma"/>
        <family val="2"/>
      </rPr>
      <t>120.296%</t>
    </r>
  </si>
  <si>
    <r>
      <t xml:space="preserve">T </t>
    </r>
    <r>
      <rPr>
        <u/>
        <sz val="8"/>
        <color theme="1"/>
        <rFont val="Tahoma"/>
        <family val="2"/>
      </rPr>
      <t>119.093%</t>
    </r>
  </si>
  <si>
    <r>
      <t xml:space="preserve">T </t>
    </r>
    <r>
      <rPr>
        <u/>
        <sz val="8"/>
        <color rgb="FF0000FF"/>
        <rFont val="Tahoma"/>
        <family val="2"/>
      </rPr>
      <t>119.691%</t>
    </r>
  </si>
  <si>
    <r>
      <t xml:space="preserve">T </t>
    </r>
    <r>
      <rPr>
        <u/>
        <sz val="8"/>
        <color rgb="FF0000FF"/>
        <rFont val="Tahoma"/>
        <family val="2"/>
      </rPr>
      <t>0.602%</t>
    </r>
  </si>
  <si>
    <r>
      <t xml:space="preserve">T </t>
    </r>
    <r>
      <rPr>
        <u/>
        <sz val="8"/>
        <color theme="1"/>
        <rFont val="Tahoma"/>
        <family val="2"/>
      </rPr>
      <t>115.386%</t>
    </r>
  </si>
  <si>
    <r>
      <t xml:space="preserve">M </t>
    </r>
    <r>
      <rPr>
        <u/>
        <sz val="8"/>
        <color theme="1"/>
        <rFont val="Tahoma"/>
        <family val="2"/>
      </rPr>
      <t>187.100</t>
    </r>
  </si>
  <si>
    <r>
      <t xml:space="preserve">T </t>
    </r>
    <r>
      <rPr>
        <u/>
        <sz val="8"/>
        <color theme="1"/>
        <rFont val="Tahoma"/>
        <family val="2"/>
      </rPr>
      <t>114.295%</t>
    </r>
  </si>
  <si>
    <r>
      <t xml:space="preserve">M </t>
    </r>
    <r>
      <rPr>
        <u/>
        <sz val="8"/>
        <color theme="1"/>
        <rFont val="Tahoma"/>
        <family val="2"/>
      </rPr>
      <t>190.200</t>
    </r>
  </si>
  <si>
    <r>
      <t xml:space="preserve">T </t>
    </r>
    <r>
      <rPr>
        <u/>
        <sz val="8"/>
        <color theme="1"/>
        <rFont val="Tahoma"/>
        <family val="2"/>
      </rPr>
      <t>114.445%</t>
    </r>
  </si>
  <si>
    <r>
      <t xml:space="preserve">M </t>
    </r>
    <r>
      <rPr>
        <u/>
        <sz val="8"/>
        <color theme="1"/>
        <rFont val="Tahoma"/>
        <family val="2"/>
      </rPr>
      <t>189.400</t>
    </r>
  </si>
  <si>
    <r>
      <t xml:space="preserve">T </t>
    </r>
    <r>
      <rPr>
        <u/>
        <sz val="8"/>
        <color rgb="FF0000FF"/>
        <rFont val="Tahoma"/>
        <family val="2"/>
      </rPr>
      <t>114.709%</t>
    </r>
  </si>
  <si>
    <r>
      <t xml:space="preserve">M </t>
    </r>
    <r>
      <rPr>
        <u/>
        <sz val="8"/>
        <color rgb="FF0000FF"/>
        <rFont val="Tahoma"/>
        <family val="2"/>
      </rPr>
      <t>188.900</t>
    </r>
  </si>
  <si>
    <r>
      <t xml:space="preserve">T </t>
    </r>
    <r>
      <rPr>
        <u/>
        <sz val="8"/>
        <color rgb="FF0000FF"/>
        <rFont val="Tahoma"/>
        <family val="2"/>
      </rPr>
      <t>0.591%</t>
    </r>
  </si>
  <si>
    <r>
      <t xml:space="preserve">M </t>
    </r>
    <r>
      <rPr>
        <u/>
        <sz val="8"/>
        <color rgb="FF0000FF"/>
        <rFont val="Tahoma"/>
        <family val="2"/>
      </rPr>
      <t>1.635</t>
    </r>
  </si>
  <si>
    <r>
      <t xml:space="preserve">T </t>
    </r>
    <r>
      <rPr>
        <u/>
        <sz val="8"/>
        <color rgb="FF0000FF"/>
        <rFont val="Tahoma"/>
        <family val="2"/>
      </rPr>
      <t>0.516</t>
    </r>
  </si>
  <si>
    <r>
      <t xml:space="preserve">M </t>
    </r>
    <r>
      <rPr>
        <u/>
        <sz val="8"/>
        <color rgb="FF0000FF"/>
        <rFont val="Tahoma"/>
        <family val="2"/>
      </rPr>
      <t>0.866</t>
    </r>
  </si>
  <si>
    <r>
      <t xml:space="preserve">T </t>
    </r>
    <r>
      <rPr>
        <u/>
        <sz val="8"/>
        <color theme="1"/>
        <rFont val="Tahoma"/>
        <family val="2"/>
      </rPr>
      <t>71.567%</t>
    </r>
  </si>
  <si>
    <r>
      <t xml:space="preserve">T </t>
    </r>
    <r>
      <rPr>
        <u/>
        <sz val="8"/>
        <color theme="1"/>
        <rFont val="Tahoma"/>
        <family val="2"/>
      </rPr>
      <t>91.675%</t>
    </r>
  </si>
  <si>
    <r>
      <t xml:space="preserve">T </t>
    </r>
    <r>
      <rPr>
        <u/>
        <sz val="8"/>
        <color theme="1"/>
        <rFont val="Tahoma"/>
        <family val="2"/>
      </rPr>
      <t>71.911%</t>
    </r>
  </si>
  <si>
    <r>
      <t xml:space="preserve">T </t>
    </r>
    <r>
      <rPr>
        <u/>
        <sz val="8"/>
        <color theme="1"/>
        <rFont val="Tahoma"/>
        <family val="2"/>
      </rPr>
      <t>91.398%</t>
    </r>
  </si>
  <si>
    <r>
      <t xml:space="preserve">T </t>
    </r>
    <r>
      <rPr>
        <u/>
        <sz val="8"/>
        <color theme="1"/>
        <rFont val="Tahoma"/>
        <family val="2"/>
      </rPr>
      <t>72.779%</t>
    </r>
  </si>
  <si>
    <r>
      <t xml:space="preserve">T </t>
    </r>
    <r>
      <rPr>
        <u/>
        <sz val="8"/>
        <color theme="1"/>
        <rFont val="Tahoma"/>
        <family val="2"/>
      </rPr>
      <t>91.562%</t>
    </r>
  </si>
  <si>
    <r>
      <t xml:space="preserve">T </t>
    </r>
    <r>
      <rPr>
        <u/>
        <sz val="8"/>
        <color rgb="FF0000FF"/>
        <rFont val="Tahoma"/>
        <family val="2"/>
      </rPr>
      <t>72.086%</t>
    </r>
  </si>
  <si>
    <r>
      <t xml:space="preserve">T </t>
    </r>
    <r>
      <rPr>
        <u/>
        <sz val="8"/>
        <color rgb="FF0000FF"/>
        <rFont val="Tahoma"/>
        <family val="2"/>
      </rPr>
      <t>91.545%</t>
    </r>
  </si>
  <si>
    <r>
      <t xml:space="preserve">T </t>
    </r>
    <r>
      <rPr>
        <u/>
        <sz val="8"/>
        <color rgb="FF0000FF"/>
        <rFont val="Tahoma"/>
        <family val="2"/>
      </rPr>
      <t>0.624%</t>
    </r>
  </si>
  <si>
    <r>
      <t xml:space="preserve">T </t>
    </r>
    <r>
      <rPr>
        <u/>
        <sz val="8"/>
        <color rgb="FF0000FF"/>
        <rFont val="Tahoma"/>
        <family val="2"/>
      </rPr>
      <t>0.139%</t>
    </r>
  </si>
  <si>
    <r>
      <t xml:space="preserve">T </t>
    </r>
    <r>
      <rPr>
        <u/>
        <sz val="8"/>
        <color rgb="FF0000FF"/>
        <rFont val="Tahoma"/>
        <family val="2"/>
      </rPr>
      <t>0.866</t>
    </r>
  </si>
  <si>
    <r>
      <t xml:space="preserve">T </t>
    </r>
    <r>
      <rPr>
        <u/>
        <sz val="8"/>
        <color rgb="FF0000FF"/>
        <rFont val="Tahoma"/>
        <family val="2"/>
      </rPr>
      <t>0.152</t>
    </r>
  </si>
  <si>
    <r>
      <t>Blank</t>
    </r>
    <r>
      <rPr>
        <sz val="7"/>
        <color theme="1"/>
        <rFont val="Tahoma"/>
        <family val="2"/>
      </rPr>
      <t>7/12/2013 1:36:57 AM</t>
    </r>
  </si>
  <si>
    <r>
      <t xml:space="preserve">T </t>
    </r>
    <r>
      <rPr>
        <u/>
        <sz val="8"/>
        <color theme="1"/>
        <rFont val="Tahoma"/>
        <family val="2"/>
      </rPr>
      <t>18.140</t>
    </r>
  </si>
  <si>
    <r>
      <t xml:space="preserve">T </t>
    </r>
    <r>
      <rPr>
        <u/>
        <sz val="8"/>
        <color theme="1"/>
        <rFont val="Tahoma"/>
        <family val="2"/>
      </rPr>
      <t>143.903%</t>
    </r>
  </si>
  <si>
    <r>
      <t xml:space="preserve">T </t>
    </r>
    <r>
      <rPr>
        <u/>
        <sz val="8"/>
        <color theme="1"/>
        <rFont val="Tahoma"/>
        <family val="2"/>
      </rPr>
      <t>18.010</t>
    </r>
  </si>
  <si>
    <r>
      <t xml:space="preserve">T </t>
    </r>
    <r>
      <rPr>
        <u/>
        <sz val="8"/>
        <color theme="1"/>
        <rFont val="Tahoma"/>
        <family val="2"/>
      </rPr>
      <t>142.709%</t>
    </r>
  </si>
  <si>
    <r>
      <t xml:space="preserve">T </t>
    </r>
    <r>
      <rPr>
        <u/>
        <sz val="8"/>
        <color theme="1"/>
        <rFont val="Tahoma"/>
        <family val="2"/>
      </rPr>
      <t>17.270</t>
    </r>
  </si>
  <si>
    <r>
      <t xml:space="preserve">T </t>
    </r>
    <r>
      <rPr>
        <u/>
        <sz val="8"/>
        <color theme="1"/>
        <rFont val="Tahoma"/>
        <family val="2"/>
      </rPr>
      <t>144.176%</t>
    </r>
  </si>
  <si>
    <r>
      <t xml:space="preserve">T </t>
    </r>
    <r>
      <rPr>
        <u/>
        <sz val="8"/>
        <color rgb="FF0000FF"/>
        <rFont val="Tahoma"/>
        <family val="2"/>
      </rPr>
      <t>17.810</t>
    </r>
  </si>
  <si>
    <r>
      <t xml:space="preserve">T </t>
    </r>
    <r>
      <rPr>
        <u/>
        <sz val="8"/>
        <color rgb="FF0000FF"/>
        <rFont val="Tahoma"/>
        <family val="2"/>
      </rPr>
      <t>143.596%</t>
    </r>
  </si>
  <si>
    <r>
      <t xml:space="preserve">T </t>
    </r>
    <r>
      <rPr>
        <u/>
        <sz val="8"/>
        <color rgb="FF0000FF"/>
        <rFont val="Tahoma"/>
        <family val="2"/>
      </rPr>
      <t>0.780%</t>
    </r>
  </si>
  <si>
    <r>
      <t xml:space="preserve">T </t>
    </r>
    <r>
      <rPr>
        <u/>
        <sz val="8"/>
        <color rgb="FF0000FF"/>
        <rFont val="Tahoma"/>
        <family val="2"/>
      </rPr>
      <t>2.640</t>
    </r>
  </si>
  <si>
    <r>
      <t xml:space="preserve">T </t>
    </r>
    <r>
      <rPr>
        <u/>
        <sz val="8"/>
        <color theme="1"/>
        <rFont val="Tahoma"/>
        <family val="2"/>
      </rPr>
      <t>118.934%</t>
    </r>
  </si>
  <si>
    <r>
      <t xml:space="preserve">T </t>
    </r>
    <r>
      <rPr>
        <u/>
        <sz val="8"/>
        <color theme="1"/>
        <rFont val="Tahoma"/>
        <family val="2"/>
      </rPr>
      <t>119.476%</t>
    </r>
  </si>
  <si>
    <r>
      <t xml:space="preserve">T </t>
    </r>
    <r>
      <rPr>
        <u/>
        <sz val="8"/>
        <color theme="1"/>
        <rFont val="Tahoma"/>
        <family val="2"/>
      </rPr>
      <t>118.598%</t>
    </r>
  </si>
  <si>
    <r>
      <t xml:space="preserve">T </t>
    </r>
    <r>
      <rPr>
        <u/>
        <sz val="8"/>
        <color rgb="FF0000FF"/>
        <rFont val="Tahoma"/>
        <family val="2"/>
      </rPr>
      <t>119.003%</t>
    </r>
  </si>
  <si>
    <r>
      <t xml:space="preserve">T </t>
    </r>
    <r>
      <rPr>
        <u/>
        <sz val="8"/>
        <color rgb="FF0000FF"/>
        <rFont val="Tahoma"/>
        <family val="2"/>
      </rPr>
      <t>0.372</t>
    </r>
  </si>
  <si>
    <r>
      <t xml:space="preserve">T </t>
    </r>
    <r>
      <rPr>
        <u/>
        <sz val="8"/>
        <color theme="1"/>
        <rFont val="Tahoma"/>
        <family val="2"/>
      </rPr>
      <t>113.482%</t>
    </r>
  </si>
  <si>
    <r>
      <t xml:space="preserve">T </t>
    </r>
    <r>
      <rPr>
        <u/>
        <sz val="8"/>
        <color theme="1"/>
        <rFont val="Tahoma"/>
        <family val="2"/>
      </rPr>
      <t>114.524%</t>
    </r>
  </si>
  <si>
    <r>
      <t xml:space="preserve">T </t>
    </r>
    <r>
      <rPr>
        <u/>
        <sz val="8"/>
        <color theme="1"/>
        <rFont val="Tahoma"/>
        <family val="2"/>
      </rPr>
      <t>113.318%</t>
    </r>
  </si>
  <si>
    <r>
      <t xml:space="preserve">T </t>
    </r>
    <r>
      <rPr>
        <u/>
        <sz val="8"/>
        <color rgb="FF0000FF"/>
        <rFont val="Tahoma"/>
        <family val="2"/>
      </rPr>
      <t>113.774%</t>
    </r>
  </si>
  <si>
    <r>
      <t xml:space="preserve">T </t>
    </r>
    <r>
      <rPr>
        <u/>
        <sz val="8"/>
        <color rgb="FF0000FF"/>
        <rFont val="Tahoma"/>
        <family val="2"/>
      </rPr>
      <t>0.654%</t>
    </r>
  </si>
  <si>
    <r>
      <t xml:space="preserve">T </t>
    </r>
    <r>
      <rPr>
        <u/>
        <sz val="8"/>
        <color rgb="FF0000FF"/>
        <rFont val="Tahoma"/>
        <family val="2"/>
      </rPr>
      <t>0.575</t>
    </r>
  </si>
  <si>
    <r>
      <t xml:space="preserve">T </t>
    </r>
    <r>
      <rPr>
        <u/>
        <sz val="8"/>
        <color theme="1"/>
        <rFont val="Tahoma"/>
        <family val="2"/>
      </rPr>
      <t>69.985%</t>
    </r>
  </si>
  <si>
    <r>
      <t xml:space="preserve">T </t>
    </r>
    <r>
      <rPr>
        <u/>
        <sz val="8"/>
        <color theme="1"/>
        <rFont val="Tahoma"/>
        <family val="2"/>
      </rPr>
      <t>88.541%</t>
    </r>
  </si>
  <si>
    <r>
      <t xml:space="preserve">T </t>
    </r>
    <r>
      <rPr>
        <u/>
        <sz val="8"/>
        <color theme="1"/>
        <rFont val="Tahoma"/>
        <family val="2"/>
      </rPr>
      <t>70.750%</t>
    </r>
  </si>
  <si>
    <r>
      <t xml:space="preserve">T </t>
    </r>
    <r>
      <rPr>
        <u/>
        <sz val="8"/>
        <color theme="1"/>
        <rFont val="Tahoma"/>
        <family val="2"/>
      </rPr>
      <t>87.757%</t>
    </r>
  </si>
  <si>
    <r>
      <t xml:space="preserve">T </t>
    </r>
    <r>
      <rPr>
        <u/>
        <sz val="8"/>
        <color theme="1"/>
        <rFont val="Tahoma"/>
        <family val="2"/>
      </rPr>
      <t>70.676%</t>
    </r>
  </si>
  <si>
    <r>
      <t xml:space="preserve">T </t>
    </r>
    <r>
      <rPr>
        <u/>
        <sz val="8"/>
        <color theme="1"/>
        <rFont val="Tahoma"/>
        <family val="2"/>
      </rPr>
      <t>88.572%</t>
    </r>
  </si>
  <si>
    <r>
      <t xml:space="preserve">T </t>
    </r>
    <r>
      <rPr>
        <u/>
        <sz val="8"/>
        <color rgb="FF0000FF"/>
        <rFont val="Tahoma"/>
        <family val="2"/>
      </rPr>
      <t>70.470%</t>
    </r>
  </si>
  <si>
    <r>
      <t xml:space="preserve">T </t>
    </r>
    <r>
      <rPr>
        <u/>
        <sz val="8"/>
        <color rgb="FF0000FF"/>
        <rFont val="Tahoma"/>
        <family val="2"/>
      </rPr>
      <t>88.290%</t>
    </r>
  </si>
  <si>
    <r>
      <t xml:space="preserve">T </t>
    </r>
    <r>
      <rPr>
        <u/>
        <sz val="8"/>
        <color rgb="FF0000FF"/>
        <rFont val="Tahoma"/>
        <family val="2"/>
      </rPr>
      <t>0.599</t>
    </r>
  </si>
  <si>
    <t>Mass Uncorrected ICPS</t>
  </si>
  <si>
    <t>User Pre-dilution: 1.00</t>
  </si>
  <si>
    <r>
      <t xml:space="preserve">T </t>
    </r>
    <r>
      <rPr>
        <u/>
        <sz val="8"/>
        <color theme="1"/>
        <rFont val="Tahoma"/>
        <family val="2"/>
      </rPr>
      <t>1257430.500</t>
    </r>
  </si>
  <si>
    <r>
      <t xml:space="preserve">T </t>
    </r>
    <r>
      <rPr>
        <u/>
        <sz val="8"/>
        <color theme="1"/>
        <rFont val="Tahoma"/>
        <family val="2"/>
      </rPr>
      <t>5363082.800</t>
    </r>
  </si>
  <si>
    <r>
      <t xml:space="preserve">T </t>
    </r>
    <r>
      <rPr>
        <u/>
        <sz val="8"/>
        <color theme="1"/>
        <rFont val="Tahoma"/>
        <family val="2"/>
      </rPr>
      <t>1246542.400</t>
    </r>
  </si>
  <si>
    <r>
      <t xml:space="preserve">T </t>
    </r>
    <r>
      <rPr>
        <u/>
        <sz val="8"/>
        <color theme="1"/>
        <rFont val="Tahoma"/>
        <family val="2"/>
      </rPr>
      <t>5373653.200</t>
    </r>
  </si>
  <si>
    <r>
      <t xml:space="preserve">T </t>
    </r>
    <r>
      <rPr>
        <u/>
        <sz val="8"/>
        <color theme="1"/>
        <rFont val="Tahoma"/>
        <family val="2"/>
      </rPr>
      <t>5383346.400</t>
    </r>
  </si>
  <si>
    <r>
      <t xml:space="preserve">T </t>
    </r>
    <r>
      <rPr>
        <u/>
        <sz val="8"/>
        <color rgb="FF0000FF"/>
        <rFont val="Tahoma"/>
        <family val="2"/>
      </rPr>
      <t>1143177.300</t>
    </r>
  </si>
  <si>
    <r>
      <t xml:space="preserve">T </t>
    </r>
    <r>
      <rPr>
        <u/>
        <sz val="8"/>
        <color rgb="FF0000FF"/>
        <rFont val="Tahoma"/>
        <family val="2"/>
      </rPr>
      <t>5373360.800</t>
    </r>
  </si>
  <si>
    <r>
      <t xml:space="preserve">T </t>
    </r>
    <r>
      <rPr>
        <u/>
        <sz val="8"/>
        <color rgb="FF0000FF"/>
        <rFont val="Tahoma"/>
        <family val="2"/>
      </rPr>
      <t>188541.550</t>
    </r>
  </si>
  <si>
    <r>
      <t xml:space="preserve">T </t>
    </r>
    <r>
      <rPr>
        <u/>
        <sz val="8"/>
        <color rgb="FF0000FF"/>
        <rFont val="Tahoma"/>
        <family val="2"/>
      </rPr>
      <t>10134.926</t>
    </r>
  </si>
  <si>
    <r>
      <t xml:space="preserve">T </t>
    </r>
    <r>
      <rPr>
        <u/>
        <sz val="8"/>
        <color rgb="FF0000FF"/>
        <rFont val="Tahoma"/>
        <family val="2"/>
      </rPr>
      <t>16.493</t>
    </r>
  </si>
  <si>
    <r>
      <t xml:space="preserve">T </t>
    </r>
    <r>
      <rPr>
        <u/>
        <sz val="8"/>
        <color theme="1"/>
        <rFont val="Tahoma"/>
        <family val="2"/>
      </rPr>
      <t>12865032.000</t>
    </r>
  </si>
  <si>
    <r>
      <t xml:space="preserve">T </t>
    </r>
    <r>
      <rPr>
        <u/>
        <sz val="8"/>
        <color theme="1"/>
        <rFont val="Tahoma"/>
        <family val="2"/>
      </rPr>
      <t>12915195.000</t>
    </r>
  </si>
  <si>
    <r>
      <t xml:space="preserve">T </t>
    </r>
    <r>
      <rPr>
        <u/>
        <sz val="8"/>
        <color theme="1"/>
        <rFont val="Tahoma"/>
        <family val="2"/>
      </rPr>
      <t>12886369.000</t>
    </r>
  </si>
  <si>
    <r>
      <t xml:space="preserve">T </t>
    </r>
    <r>
      <rPr>
        <u/>
        <sz val="8"/>
        <color rgb="FF0000FF"/>
        <rFont val="Tahoma"/>
        <family val="2"/>
      </rPr>
      <t>12888865.000</t>
    </r>
  </si>
  <si>
    <r>
      <t xml:space="preserve">T </t>
    </r>
    <r>
      <rPr>
        <u/>
        <sz val="8"/>
        <color rgb="FF0000FF"/>
        <rFont val="Tahoma"/>
        <family val="2"/>
      </rPr>
      <t>25174.334</t>
    </r>
  </si>
  <si>
    <r>
      <t xml:space="preserve">T </t>
    </r>
    <r>
      <rPr>
        <u/>
        <sz val="8"/>
        <color theme="1"/>
        <rFont val="Tahoma"/>
        <family val="2"/>
      </rPr>
      <t>12761696.000</t>
    </r>
  </si>
  <si>
    <r>
      <t xml:space="preserve">T </t>
    </r>
    <r>
      <rPr>
        <u/>
        <sz val="8"/>
        <color theme="1"/>
        <rFont val="Tahoma"/>
        <family val="2"/>
      </rPr>
      <t>12745911.000</t>
    </r>
  </si>
  <si>
    <r>
      <t xml:space="preserve">T </t>
    </r>
    <r>
      <rPr>
        <u/>
        <sz val="8"/>
        <color theme="1"/>
        <rFont val="Tahoma"/>
        <family val="2"/>
      </rPr>
      <t>12696122.000</t>
    </r>
  </si>
  <si>
    <r>
      <t xml:space="preserve">T </t>
    </r>
    <r>
      <rPr>
        <u/>
        <sz val="8"/>
        <color rgb="FF0000FF"/>
        <rFont val="Tahoma"/>
        <family val="2"/>
      </rPr>
      <t>12734577.000</t>
    </r>
  </si>
  <si>
    <r>
      <t xml:space="preserve">T </t>
    </r>
    <r>
      <rPr>
        <u/>
        <sz val="8"/>
        <color rgb="FF0000FF"/>
        <rFont val="Tahoma"/>
        <family val="2"/>
      </rPr>
      <t>34224.783</t>
    </r>
  </si>
  <si>
    <r>
      <t xml:space="preserve">T </t>
    </r>
    <r>
      <rPr>
        <u/>
        <sz val="8"/>
        <color theme="1"/>
        <rFont val="Tahoma"/>
        <family val="2"/>
      </rPr>
      <t>5590665.700</t>
    </r>
  </si>
  <si>
    <r>
      <t xml:space="preserve">T </t>
    </r>
    <r>
      <rPr>
        <u/>
        <sz val="8"/>
        <color theme="1"/>
        <rFont val="Tahoma"/>
        <family val="2"/>
      </rPr>
      <t>15516031.000</t>
    </r>
  </si>
  <si>
    <r>
      <t xml:space="preserve">T </t>
    </r>
    <r>
      <rPr>
        <u/>
        <sz val="8"/>
        <color theme="1"/>
        <rFont val="Tahoma"/>
        <family val="2"/>
      </rPr>
      <t>5648718.700</t>
    </r>
  </si>
  <si>
    <r>
      <t xml:space="preserve">T </t>
    </r>
    <r>
      <rPr>
        <u/>
        <sz val="8"/>
        <color theme="1"/>
        <rFont val="Tahoma"/>
        <family val="2"/>
      </rPr>
      <t>15509515.000</t>
    </r>
  </si>
  <si>
    <r>
      <t xml:space="preserve">T </t>
    </r>
    <r>
      <rPr>
        <u/>
        <sz val="8"/>
        <color theme="1"/>
        <rFont val="Tahoma"/>
        <family val="2"/>
      </rPr>
      <t>5643970.300</t>
    </r>
  </si>
  <si>
    <r>
      <t xml:space="preserve">T </t>
    </r>
    <r>
      <rPr>
        <u/>
        <sz val="8"/>
        <color theme="1"/>
        <rFont val="Tahoma"/>
        <family val="2"/>
      </rPr>
      <t>15462820.000</t>
    </r>
  </si>
  <si>
    <r>
      <t xml:space="preserve">T </t>
    </r>
    <r>
      <rPr>
        <u/>
        <sz val="8"/>
        <color rgb="FF0000FF"/>
        <rFont val="Tahoma"/>
        <family val="2"/>
      </rPr>
      <t>5627784.900</t>
    </r>
  </si>
  <si>
    <r>
      <t xml:space="preserve">T </t>
    </r>
    <r>
      <rPr>
        <u/>
        <sz val="8"/>
        <color rgb="FF0000FF"/>
        <rFont val="Tahoma"/>
        <family val="2"/>
      </rPr>
      <t>15496122.000</t>
    </r>
  </si>
  <si>
    <r>
      <t xml:space="preserve">T </t>
    </r>
    <r>
      <rPr>
        <u/>
        <sz val="8"/>
        <color rgb="FF0000FF"/>
        <rFont val="Tahoma"/>
        <family val="2"/>
      </rPr>
      <t>32233.715</t>
    </r>
  </si>
  <si>
    <r>
      <t xml:space="preserve">T </t>
    </r>
    <r>
      <rPr>
        <u/>
        <sz val="8"/>
        <color rgb="FF0000FF"/>
        <rFont val="Tahoma"/>
        <family val="2"/>
      </rPr>
      <t>29023.546</t>
    </r>
  </si>
  <si>
    <r>
      <t xml:space="preserve">T </t>
    </r>
    <r>
      <rPr>
        <u/>
        <sz val="8"/>
        <color theme="1"/>
        <rFont val="Tahoma"/>
        <family val="2"/>
      </rPr>
      <t>5378497.300</t>
    </r>
  </si>
  <si>
    <r>
      <t xml:space="preserve">T </t>
    </r>
    <r>
      <rPr>
        <u/>
        <sz val="8"/>
        <color theme="1"/>
        <rFont val="Tahoma"/>
        <family val="2"/>
      </rPr>
      <t>5367754.500</t>
    </r>
  </si>
  <si>
    <r>
      <t xml:space="preserve">T </t>
    </r>
    <r>
      <rPr>
        <u/>
        <sz val="8"/>
        <color theme="1"/>
        <rFont val="Tahoma"/>
        <family val="2"/>
      </rPr>
      <t>5365655.200</t>
    </r>
  </si>
  <si>
    <r>
      <t xml:space="preserve">T </t>
    </r>
    <r>
      <rPr>
        <u/>
        <sz val="8"/>
        <color theme="1"/>
        <rFont val="Tahoma"/>
        <family val="2"/>
      </rPr>
      <t>5376634.600</t>
    </r>
  </si>
  <si>
    <r>
      <t xml:space="preserve">T </t>
    </r>
    <r>
      <rPr>
        <u/>
        <sz val="8"/>
        <color theme="1"/>
        <rFont val="Tahoma"/>
        <family val="2"/>
      </rPr>
      <t>5388949.400</t>
    </r>
  </si>
  <si>
    <r>
      <t xml:space="preserve">T </t>
    </r>
    <r>
      <rPr>
        <u/>
        <sz val="8"/>
        <color theme="1"/>
        <rFont val="Tahoma"/>
        <family val="2"/>
      </rPr>
      <t>5394419.400</t>
    </r>
  </si>
  <si>
    <r>
      <t xml:space="preserve">T </t>
    </r>
    <r>
      <rPr>
        <u/>
        <sz val="8"/>
        <color theme="1"/>
        <rFont val="Tahoma"/>
        <family val="2"/>
      </rPr>
      <t>5354276.700</t>
    </r>
  </si>
  <si>
    <r>
      <t xml:space="preserve">T </t>
    </r>
    <r>
      <rPr>
        <u/>
        <sz val="8"/>
        <color theme="1"/>
        <rFont val="Tahoma"/>
        <family val="2"/>
      </rPr>
      <t>5365601.000</t>
    </r>
  </si>
  <si>
    <r>
      <t xml:space="preserve">T </t>
    </r>
    <r>
      <rPr>
        <u/>
        <sz val="8"/>
        <color theme="1"/>
        <rFont val="Tahoma"/>
        <family val="2"/>
      </rPr>
      <t>5383533.600</t>
    </r>
  </si>
  <si>
    <r>
      <t xml:space="preserve">T </t>
    </r>
    <r>
      <rPr>
        <u/>
        <sz val="8"/>
        <color theme="1"/>
        <rFont val="Tahoma"/>
        <family val="2"/>
      </rPr>
      <t>5362935.000</t>
    </r>
  </si>
  <si>
    <r>
      <t xml:space="preserve">T </t>
    </r>
    <r>
      <rPr>
        <u/>
        <sz val="8"/>
        <color rgb="FF0000FF"/>
        <rFont val="Tahoma"/>
        <family val="2"/>
      </rPr>
      <t>5373825.700</t>
    </r>
  </si>
  <si>
    <r>
      <t xml:space="preserve">T </t>
    </r>
    <r>
      <rPr>
        <u/>
        <sz val="8"/>
        <color rgb="FF0000FF"/>
        <rFont val="Tahoma"/>
        <family val="2"/>
      </rPr>
      <t>12687.771</t>
    </r>
  </si>
  <si>
    <r>
      <t xml:space="preserve">T </t>
    </r>
    <r>
      <rPr>
        <u/>
        <sz val="8"/>
        <color theme="1"/>
        <rFont val="Tahoma"/>
        <family val="2"/>
      </rPr>
      <t>12886096.000</t>
    </r>
  </si>
  <si>
    <r>
      <t xml:space="preserve">T </t>
    </r>
    <r>
      <rPr>
        <u/>
        <sz val="8"/>
        <color theme="1"/>
        <rFont val="Tahoma"/>
        <family val="2"/>
      </rPr>
      <t>12856765.000</t>
    </r>
  </si>
  <si>
    <r>
      <t xml:space="preserve">T </t>
    </r>
    <r>
      <rPr>
        <u/>
        <sz val="8"/>
        <color theme="1"/>
        <rFont val="Tahoma"/>
        <family val="2"/>
      </rPr>
      <t>12828710.000</t>
    </r>
  </si>
  <si>
    <r>
      <t xml:space="preserve">T </t>
    </r>
    <r>
      <rPr>
        <u/>
        <sz val="8"/>
        <color theme="1"/>
        <rFont val="Tahoma"/>
        <family val="2"/>
      </rPr>
      <t>12880481.000</t>
    </r>
  </si>
  <si>
    <r>
      <t xml:space="preserve">T </t>
    </r>
    <r>
      <rPr>
        <u/>
        <sz val="8"/>
        <color theme="1"/>
        <rFont val="Tahoma"/>
        <family val="2"/>
      </rPr>
      <t>12850599.000</t>
    </r>
  </si>
  <si>
    <r>
      <t xml:space="preserve">T </t>
    </r>
    <r>
      <rPr>
        <u/>
        <sz val="8"/>
        <color theme="1"/>
        <rFont val="Tahoma"/>
        <family val="2"/>
      </rPr>
      <t>12896802.000</t>
    </r>
  </si>
  <si>
    <r>
      <t xml:space="preserve">T </t>
    </r>
    <r>
      <rPr>
        <u/>
        <sz val="8"/>
        <color theme="1"/>
        <rFont val="Tahoma"/>
        <family val="2"/>
      </rPr>
      <t>12791278.000</t>
    </r>
  </si>
  <si>
    <r>
      <t xml:space="preserve">T </t>
    </r>
    <r>
      <rPr>
        <u/>
        <sz val="8"/>
        <color theme="1"/>
        <rFont val="Tahoma"/>
        <family val="2"/>
      </rPr>
      <t>12825535.000</t>
    </r>
  </si>
  <si>
    <r>
      <t xml:space="preserve">T </t>
    </r>
    <r>
      <rPr>
        <u/>
        <sz val="8"/>
        <color theme="1"/>
        <rFont val="Tahoma"/>
        <family val="2"/>
      </rPr>
      <t>12776399.000</t>
    </r>
  </si>
  <si>
    <r>
      <t xml:space="preserve">T </t>
    </r>
    <r>
      <rPr>
        <u/>
        <sz val="8"/>
        <color theme="1"/>
        <rFont val="Tahoma"/>
        <family val="2"/>
      </rPr>
      <t>12814205.000</t>
    </r>
  </si>
  <si>
    <r>
      <t xml:space="preserve">T </t>
    </r>
    <r>
      <rPr>
        <u/>
        <sz val="8"/>
        <color rgb="FF0000FF"/>
        <rFont val="Tahoma"/>
        <family val="2"/>
      </rPr>
      <t>12840687.000</t>
    </r>
  </si>
  <si>
    <r>
      <t xml:space="preserve">T </t>
    </r>
    <r>
      <rPr>
        <u/>
        <sz val="8"/>
        <color rgb="FF0000FF"/>
        <rFont val="Tahoma"/>
        <family val="2"/>
      </rPr>
      <t>40551.339</t>
    </r>
  </si>
  <si>
    <r>
      <t xml:space="preserve">T </t>
    </r>
    <r>
      <rPr>
        <u/>
        <sz val="8"/>
        <color theme="1"/>
        <rFont val="Tahoma"/>
        <family val="2"/>
      </rPr>
      <t>12587821.000</t>
    </r>
  </si>
  <si>
    <r>
      <t xml:space="preserve">T </t>
    </r>
    <r>
      <rPr>
        <u/>
        <sz val="8"/>
        <color theme="1"/>
        <rFont val="Tahoma"/>
        <family val="2"/>
      </rPr>
      <t>12656496.000</t>
    </r>
  </si>
  <si>
    <r>
      <t xml:space="preserve">T </t>
    </r>
    <r>
      <rPr>
        <u/>
        <sz val="8"/>
        <color theme="1"/>
        <rFont val="Tahoma"/>
        <family val="2"/>
      </rPr>
      <t>12709979.000</t>
    </r>
  </si>
  <si>
    <r>
      <t xml:space="preserve">T </t>
    </r>
    <r>
      <rPr>
        <u/>
        <sz val="8"/>
        <color theme="1"/>
        <rFont val="Tahoma"/>
        <family val="2"/>
      </rPr>
      <t>12657818.000</t>
    </r>
  </si>
  <si>
    <r>
      <t xml:space="preserve">T </t>
    </r>
    <r>
      <rPr>
        <u/>
        <sz val="8"/>
        <color theme="1"/>
        <rFont val="Tahoma"/>
        <family val="2"/>
      </rPr>
      <t>12708254.000</t>
    </r>
  </si>
  <si>
    <r>
      <t xml:space="preserve">T </t>
    </r>
    <r>
      <rPr>
        <u/>
        <sz val="8"/>
        <color theme="1"/>
        <rFont val="Tahoma"/>
        <family val="2"/>
      </rPr>
      <t>12672397.000</t>
    </r>
  </si>
  <si>
    <r>
      <t xml:space="preserve">T </t>
    </r>
    <r>
      <rPr>
        <u/>
        <sz val="8"/>
        <color theme="1"/>
        <rFont val="Tahoma"/>
        <family val="2"/>
      </rPr>
      <t>12644459.000</t>
    </r>
  </si>
  <si>
    <r>
      <t xml:space="preserve">T </t>
    </r>
    <r>
      <rPr>
        <u/>
        <sz val="8"/>
        <color theme="1"/>
        <rFont val="Tahoma"/>
        <family val="2"/>
      </rPr>
      <t>12646538.000</t>
    </r>
  </si>
  <si>
    <r>
      <t xml:space="preserve">T </t>
    </r>
    <r>
      <rPr>
        <u/>
        <sz val="8"/>
        <color theme="1"/>
        <rFont val="Tahoma"/>
        <family val="2"/>
      </rPr>
      <t>12675328.000</t>
    </r>
  </si>
  <si>
    <r>
      <t xml:space="preserve">T </t>
    </r>
    <r>
      <rPr>
        <u/>
        <sz val="8"/>
        <color theme="1"/>
        <rFont val="Tahoma"/>
        <family val="2"/>
      </rPr>
      <t>12636430.000</t>
    </r>
  </si>
  <si>
    <r>
      <t xml:space="preserve">T </t>
    </r>
    <r>
      <rPr>
        <u/>
        <sz val="8"/>
        <color rgb="FF0000FF"/>
        <rFont val="Tahoma"/>
        <family val="2"/>
      </rPr>
      <t>12659552.000</t>
    </r>
  </si>
  <si>
    <r>
      <t xml:space="preserve">T </t>
    </r>
    <r>
      <rPr>
        <u/>
        <sz val="8"/>
        <color rgb="FF0000FF"/>
        <rFont val="Tahoma"/>
        <family val="2"/>
      </rPr>
      <t>35618.473</t>
    </r>
  </si>
  <si>
    <r>
      <t xml:space="preserve">T </t>
    </r>
    <r>
      <rPr>
        <u/>
        <sz val="8"/>
        <color theme="1"/>
        <rFont val="Tahoma"/>
        <family val="2"/>
      </rPr>
      <t>5585651.300</t>
    </r>
  </si>
  <si>
    <r>
      <t xml:space="preserve">T </t>
    </r>
    <r>
      <rPr>
        <u/>
        <sz val="8"/>
        <color theme="1"/>
        <rFont val="Tahoma"/>
        <family val="2"/>
      </rPr>
      <t>15309986.000</t>
    </r>
  </si>
  <si>
    <r>
      <t xml:space="preserve">T </t>
    </r>
    <r>
      <rPr>
        <u/>
        <sz val="8"/>
        <color theme="1"/>
        <rFont val="Tahoma"/>
        <family val="2"/>
      </rPr>
      <t>5565851.800</t>
    </r>
  </si>
  <si>
    <r>
      <t xml:space="preserve">T </t>
    </r>
    <r>
      <rPr>
        <u/>
        <sz val="8"/>
        <color theme="1"/>
        <rFont val="Tahoma"/>
        <family val="2"/>
      </rPr>
      <t>15271545.000</t>
    </r>
  </si>
  <si>
    <r>
      <t xml:space="preserve">T </t>
    </r>
    <r>
      <rPr>
        <u/>
        <sz val="8"/>
        <color theme="1"/>
        <rFont val="Tahoma"/>
        <family val="2"/>
      </rPr>
      <t>5618428.800</t>
    </r>
  </si>
  <si>
    <r>
      <t xml:space="preserve">T </t>
    </r>
    <r>
      <rPr>
        <u/>
        <sz val="8"/>
        <color theme="1"/>
        <rFont val="Tahoma"/>
        <family val="2"/>
      </rPr>
      <t>15392525.000</t>
    </r>
  </si>
  <si>
    <r>
      <t xml:space="preserve">T </t>
    </r>
    <r>
      <rPr>
        <u/>
        <sz val="8"/>
        <color theme="1"/>
        <rFont val="Tahoma"/>
        <family val="2"/>
      </rPr>
      <t>5647255.900</t>
    </r>
  </si>
  <si>
    <r>
      <t xml:space="preserve">T </t>
    </r>
    <r>
      <rPr>
        <u/>
        <sz val="8"/>
        <color theme="1"/>
        <rFont val="Tahoma"/>
        <family val="2"/>
      </rPr>
      <t>15300466.000</t>
    </r>
  </si>
  <si>
    <r>
      <t xml:space="preserve">T </t>
    </r>
    <r>
      <rPr>
        <u/>
        <sz val="8"/>
        <color theme="1"/>
        <rFont val="Tahoma"/>
        <family val="2"/>
      </rPr>
      <t>5644463.100</t>
    </r>
  </si>
  <si>
    <r>
      <t xml:space="preserve">T </t>
    </r>
    <r>
      <rPr>
        <u/>
        <sz val="8"/>
        <color theme="1"/>
        <rFont val="Tahoma"/>
        <family val="2"/>
      </rPr>
      <t>15442677.000</t>
    </r>
  </si>
  <si>
    <r>
      <t xml:space="preserve">T </t>
    </r>
    <r>
      <rPr>
        <u/>
        <sz val="8"/>
        <color theme="1"/>
        <rFont val="Tahoma"/>
        <family val="2"/>
      </rPr>
      <t>5689811.900</t>
    </r>
  </si>
  <si>
    <r>
      <t xml:space="preserve">T </t>
    </r>
    <r>
      <rPr>
        <u/>
        <sz val="8"/>
        <color theme="1"/>
        <rFont val="Tahoma"/>
        <family val="2"/>
      </rPr>
      <t>15334346.000</t>
    </r>
  </si>
  <si>
    <r>
      <t xml:space="preserve">T </t>
    </r>
    <r>
      <rPr>
        <u/>
        <sz val="8"/>
        <color theme="1"/>
        <rFont val="Tahoma"/>
        <family val="2"/>
      </rPr>
      <t>5677608.300</t>
    </r>
  </si>
  <si>
    <r>
      <t xml:space="preserve">T </t>
    </r>
    <r>
      <rPr>
        <u/>
        <sz val="8"/>
        <color theme="1"/>
        <rFont val="Tahoma"/>
        <family val="2"/>
      </rPr>
      <t>15394081.000</t>
    </r>
  </si>
  <si>
    <r>
      <t xml:space="preserve">T </t>
    </r>
    <r>
      <rPr>
        <u/>
        <sz val="8"/>
        <color theme="1"/>
        <rFont val="Tahoma"/>
        <family val="2"/>
      </rPr>
      <t>5637383.500</t>
    </r>
  </si>
  <si>
    <r>
      <t xml:space="preserve">T </t>
    </r>
    <r>
      <rPr>
        <u/>
        <sz val="8"/>
        <color theme="1"/>
        <rFont val="Tahoma"/>
        <family val="2"/>
      </rPr>
      <t>15323833.000</t>
    </r>
  </si>
  <si>
    <r>
      <t xml:space="preserve">T </t>
    </r>
    <r>
      <rPr>
        <u/>
        <sz val="8"/>
        <color theme="1"/>
        <rFont val="Tahoma"/>
        <family val="2"/>
      </rPr>
      <t>5714782.300</t>
    </r>
  </si>
  <si>
    <r>
      <t xml:space="preserve">T </t>
    </r>
    <r>
      <rPr>
        <u/>
        <sz val="8"/>
        <color theme="1"/>
        <rFont val="Tahoma"/>
        <family val="2"/>
      </rPr>
      <t>15396303.000</t>
    </r>
  </si>
  <si>
    <r>
      <t xml:space="preserve">T </t>
    </r>
    <r>
      <rPr>
        <u/>
        <sz val="8"/>
        <color theme="1"/>
        <rFont val="Tahoma"/>
        <family val="2"/>
      </rPr>
      <t>5707992.100</t>
    </r>
  </si>
  <si>
    <r>
      <t xml:space="preserve">T </t>
    </r>
    <r>
      <rPr>
        <u/>
        <sz val="8"/>
        <color theme="1"/>
        <rFont val="Tahoma"/>
        <family val="2"/>
      </rPr>
      <t>15223435.000</t>
    </r>
  </si>
  <si>
    <r>
      <t xml:space="preserve">T </t>
    </r>
    <r>
      <rPr>
        <u/>
        <sz val="8"/>
        <color rgb="FF0000FF"/>
        <rFont val="Tahoma"/>
        <family val="2"/>
      </rPr>
      <t>5648922.900</t>
    </r>
  </si>
  <si>
    <r>
      <t xml:space="preserve">T </t>
    </r>
    <r>
      <rPr>
        <u/>
        <sz val="8"/>
        <color rgb="FF0000FF"/>
        <rFont val="Tahoma"/>
        <family val="2"/>
      </rPr>
      <t>15338920.000</t>
    </r>
  </si>
  <si>
    <r>
      <t xml:space="preserve">T </t>
    </r>
    <r>
      <rPr>
        <u/>
        <sz val="8"/>
        <color rgb="FF0000FF"/>
        <rFont val="Tahoma"/>
        <family val="2"/>
      </rPr>
      <t>49789.784</t>
    </r>
  </si>
  <si>
    <r>
      <t xml:space="preserve">T </t>
    </r>
    <r>
      <rPr>
        <u/>
        <sz val="8"/>
        <color rgb="FF0000FF"/>
        <rFont val="Tahoma"/>
        <family val="2"/>
      </rPr>
      <t>67011.706</t>
    </r>
  </si>
  <si>
    <r>
      <t xml:space="preserve">T </t>
    </r>
    <r>
      <rPr>
        <u/>
        <sz val="8"/>
        <color theme="1"/>
        <rFont val="Tahoma"/>
        <family val="2"/>
      </rPr>
      <t>1401621.500</t>
    </r>
  </si>
  <si>
    <r>
      <t xml:space="preserve">T </t>
    </r>
    <r>
      <rPr>
        <u/>
        <sz val="8"/>
        <color theme="1"/>
        <rFont val="Tahoma"/>
        <family val="2"/>
      </rPr>
      <t>5310965.400</t>
    </r>
  </si>
  <si>
    <r>
      <t xml:space="preserve">T </t>
    </r>
    <r>
      <rPr>
        <u/>
        <sz val="8"/>
        <color theme="1"/>
        <rFont val="Tahoma"/>
        <family val="2"/>
      </rPr>
      <t>1397978.800</t>
    </r>
  </si>
  <si>
    <r>
      <t xml:space="preserve">T </t>
    </r>
    <r>
      <rPr>
        <u/>
        <sz val="8"/>
        <color theme="1"/>
        <rFont val="Tahoma"/>
        <family val="2"/>
      </rPr>
      <t>5345475.500</t>
    </r>
  </si>
  <si>
    <r>
      <t xml:space="preserve">T </t>
    </r>
    <r>
      <rPr>
        <u/>
        <sz val="8"/>
        <color theme="1"/>
        <rFont val="Tahoma"/>
        <family val="2"/>
      </rPr>
      <t>1410013.000</t>
    </r>
  </si>
  <si>
    <r>
      <t xml:space="preserve">T </t>
    </r>
    <r>
      <rPr>
        <u/>
        <sz val="8"/>
        <color theme="1"/>
        <rFont val="Tahoma"/>
        <family val="2"/>
      </rPr>
      <t>5324359.400</t>
    </r>
  </si>
  <si>
    <r>
      <t xml:space="preserve">T </t>
    </r>
    <r>
      <rPr>
        <u/>
        <sz val="8"/>
        <color rgb="FF0000FF"/>
        <rFont val="Tahoma"/>
        <family val="2"/>
      </rPr>
      <t>1403204.400</t>
    </r>
  </si>
  <si>
    <r>
      <t xml:space="preserve">T </t>
    </r>
    <r>
      <rPr>
        <u/>
        <sz val="8"/>
        <color rgb="FF0000FF"/>
        <rFont val="Tahoma"/>
        <family val="2"/>
      </rPr>
      <t>5326933.400</t>
    </r>
  </si>
  <si>
    <r>
      <t xml:space="preserve">T </t>
    </r>
    <r>
      <rPr>
        <u/>
        <sz val="8"/>
        <color rgb="FF0000FF"/>
        <rFont val="Tahoma"/>
        <family val="2"/>
      </rPr>
      <t>6171.284</t>
    </r>
  </si>
  <si>
    <r>
      <t xml:space="preserve">T </t>
    </r>
    <r>
      <rPr>
        <u/>
        <sz val="8"/>
        <color rgb="FF0000FF"/>
        <rFont val="Tahoma"/>
        <family val="2"/>
      </rPr>
      <t>17398.437</t>
    </r>
  </si>
  <si>
    <r>
      <t xml:space="preserve">T </t>
    </r>
    <r>
      <rPr>
        <u/>
        <sz val="8"/>
        <color theme="1"/>
        <rFont val="Tahoma"/>
        <family val="2"/>
      </rPr>
      <t>12794810.000</t>
    </r>
  </si>
  <si>
    <r>
      <t xml:space="preserve">T </t>
    </r>
    <r>
      <rPr>
        <u/>
        <sz val="8"/>
        <color theme="1"/>
        <rFont val="Tahoma"/>
        <family val="2"/>
      </rPr>
      <t>12783272.000</t>
    </r>
  </si>
  <si>
    <r>
      <t xml:space="preserve">T </t>
    </r>
    <r>
      <rPr>
        <u/>
        <sz val="8"/>
        <color theme="1"/>
        <rFont val="Tahoma"/>
        <family val="2"/>
      </rPr>
      <t>12770648.000</t>
    </r>
  </si>
  <si>
    <r>
      <t xml:space="preserve">T </t>
    </r>
    <r>
      <rPr>
        <u/>
        <sz val="8"/>
        <color rgb="FF0000FF"/>
        <rFont val="Tahoma"/>
        <family val="2"/>
      </rPr>
      <t>12782910.000</t>
    </r>
  </si>
  <si>
    <r>
      <t xml:space="preserve">T </t>
    </r>
    <r>
      <rPr>
        <u/>
        <sz val="8"/>
        <color rgb="FF0000FF"/>
        <rFont val="Tahoma"/>
        <family val="2"/>
      </rPr>
      <t>12084.760</t>
    </r>
  </si>
  <si>
    <r>
      <t xml:space="preserve">T </t>
    </r>
    <r>
      <rPr>
        <u/>
        <sz val="8"/>
        <color theme="1"/>
        <rFont val="Tahoma"/>
        <family val="2"/>
      </rPr>
      <t>12623842.000</t>
    </r>
  </si>
  <si>
    <r>
      <t xml:space="preserve">T </t>
    </r>
    <r>
      <rPr>
        <u/>
        <sz val="8"/>
        <color theme="1"/>
        <rFont val="Tahoma"/>
        <family val="2"/>
      </rPr>
      <t>12611642.000</t>
    </r>
  </si>
  <si>
    <r>
      <t xml:space="preserve">T </t>
    </r>
    <r>
      <rPr>
        <u/>
        <sz val="8"/>
        <color theme="1"/>
        <rFont val="Tahoma"/>
        <family val="2"/>
      </rPr>
      <t>12608295.000</t>
    </r>
  </si>
  <si>
    <r>
      <t xml:space="preserve">T </t>
    </r>
    <r>
      <rPr>
        <u/>
        <sz val="8"/>
        <color rgb="FF0000FF"/>
        <rFont val="Tahoma"/>
        <family val="2"/>
      </rPr>
      <t>12614593.000</t>
    </r>
  </si>
  <si>
    <r>
      <t xml:space="preserve">T </t>
    </r>
    <r>
      <rPr>
        <u/>
        <sz val="8"/>
        <color rgb="FF0000FF"/>
        <rFont val="Tahoma"/>
        <family val="2"/>
      </rPr>
      <t>8182.693</t>
    </r>
  </si>
  <si>
    <r>
      <t xml:space="preserve">T </t>
    </r>
    <r>
      <rPr>
        <u/>
        <sz val="8"/>
        <color theme="1"/>
        <rFont val="Tahoma"/>
        <family val="2"/>
      </rPr>
      <t>5559053.800</t>
    </r>
  </si>
  <si>
    <r>
      <t xml:space="preserve">T </t>
    </r>
    <r>
      <rPr>
        <u/>
        <sz val="8"/>
        <color theme="1"/>
        <rFont val="Tahoma"/>
        <family val="2"/>
      </rPr>
      <t>15253412.000</t>
    </r>
  </si>
  <si>
    <r>
      <t xml:space="preserve">T </t>
    </r>
    <r>
      <rPr>
        <u/>
        <sz val="8"/>
        <color theme="1"/>
        <rFont val="Tahoma"/>
        <family val="2"/>
      </rPr>
      <t>5644150.200</t>
    </r>
  </si>
  <si>
    <r>
      <t xml:space="preserve">T </t>
    </r>
    <r>
      <rPr>
        <u/>
        <sz val="8"/>
        <color theme="1"/>
        <rFont val="Tahoma"/>
        <family val="2"/>
      </rPr>
      <t>15282825.000</t>
    </r>
  </si>
  <si>
    <r>
      <t xml:space="preserve">T </t>
    </r>
    <r>
      <rPr>
        <u/>
        <sz val="8"/>
        <color theme="1"/>
        <rFont val="Tahoma"/>
        <family val="2"/>
      </rPr>
      <t>5662666.800</t>
    </r>
  </si>
  <si>
    <r>
      <t xml:space="preserve">T </t>
    </r>
    <r>
      <rPr>
        <u/>
        <sz val="8"/>
        <color theme="1"/>
        <rFont val="Tahoma"/>
        <family val="2"/>
      </rPr>
      <t>15250666.000</t>
    </r>
  </si>
  <si>
    <r>
      <t xml:space="preserve">T </t>
    </r>
    <r>
      <rPr>
        <u/>
        <sz val="8"/>
        <color rgb="FF0000FF"/>
        <rFont val="Tahoma"/>
        <family val="2"/>
      </rPr>
      <t>5621956.900</t>
    </r>
  </si>
  <si>
    <r>
      <t xml:space="preserve">T </t>
    </r>
    <r>
      <rPr>
        <u/>
        <sz val="8"/>
        <color rgb="FF0000FF"/>
        <rFont val="Tahoma"/>
        <family val="2"/>
      </rPr>
      <t>15262301.000</t>
    </r>
  </si>
  <si>
    <r>
      <t xml:space="preserve">T </t>
    </r>
    <r>
      <rPr>
        <u/>
        <sz val="8"/>
        <color rgb="FF0000FF"/>
        <rFont val="Tahoma"/>
        <family val="2"/>
      </rPr>
      <t>55256.847</t>
    </r>
  </si>
  <si>
    <r>
      <t xml:space="preserve">T </t>
    </r>
    <r>
      <rPr>
        <u/>
        <sz val="8"/>
        <color rgb="FF0000FF"/>
        <rFont val="Tahoma"/>
        <family val="2"/>
      </rPr>
      <t>17827.611</t>
    </r>
  </si>
  <si>
    <r>
      <t xml:space="preserve">T </t>
    </r>
    <r>
      <rPr>
        <u/>
        <sz val="8"/>
        <color theme="1"/>
        <rFont val="Tahoma"/>
        <family val="2"/>
      </rPr>
      <t>2225881.000</t>
    </r>
  </si>
  <si>
    <r>
      <t xml:space="preserve">T </t>
    </r>
    <r>
      <rPr>
        <u/>
        <sz val="8"/>
        <color theme="1"/>
        <rFont val="Tahoma"/>
        <family val="2"/>
      </rPr>
      <t>5292081.700</t>
    </r>
  </si>
  <si>
    <r>
      <t xml:space="preserve">T </t>
    </r>
    <r>
      <rPr>
        <u/>
        <sz val="8"/>
        <color theme="1"/>
        <rFont val="Tahoma"/>
        <family val="2"/>
      </rPr>
      <t>2219333.200</t>
    </r>
  </si>
  <si>
    <r>
      <t xml:space="preserve">T </t>
    </r>
    <r>
      <rPr>
        <u/>
        <sz val="8"/>
        <color theme="1"/>
        <rFont val="Tahoma"/>
        <family val="2"/>
      </rPr>
      <t>5300040.200</t>
    </r>
  </si>
  <si>
    <r>
      <t xml:space="preserve">T </t>
    </r>
    <r>
      <rPr>
        <u/>
        <sz val="8"/>
        <color theme="1"/>
        <rFont val="Tahoma"/>
        <family val="2"/>
      </rPr>
      <t>2222333.000</t>
    </r>
  </si>
  <si>
    <r>
      <t xml:space="preserve">T </t>
    </r>
    <r>
      <rPr>
        <u/>
        <sz val="8"/>
        <color theme="1"/>
        <rFont val="Tahoma"/>
        <family val="2"/>
      </rPr>
      <t>5310571.100</t>
    </r>
  </si>
  <si>
    <r>
      <t xml:space="preserve">T </t>
    </r>
    <r>
      <rPr>
        <u/>
        <sz val="8"/>
        <color rgb="FF0000FF"/>
        <rFont val="Tahoma"/>
        <family val="2"/>
      </rPr>
      <t>2222515.800</t>
    </r>
  </si>
  <si>
    <r>
      <t xml:space="preserve">T </t>
    </r>
    <r>
      <rPr>
        <u/>
        <sz val="8"/>
        <color rgb="FF0000FF"/>
        <rFont val="Tahoma"/>
        <family val="2"/>
      </rPr>
      <t>5300897.700</t>
    </r>
  </si>
  <si>
    <r>
      <t xml:space="preserve">T </t>
    </r>
    <r>
      <rPr>
        <u/>
        <sz val="8"/>
        <color rgb="FF0000FF"/>
        <rFont val="Tahoma"/>
        <family val="2"/>
      </rPr>
      <t>3277.718</t>
    </r>
  </si>
  <si>
    <r>
      <t xml:space="preserve">T </t>
    </r>
    <r>
      <rPr>
        <u/>
        <sz val="8"/>
        <color rgb="FF0000FF"/>
        <rFont val="Tahoma"/>
        <family val="2"/>
      </rPr>
      <t>9274.516</t>
    </r>
  </si>
  <si>
    <r>
      <t xml:space="preserve">T </t>
    </r>
    <r>
      <rPr>
        <u/>
        <sz val="8"/>
        <color theme="1"/>
        <rFont val="Tahoma"/>
        <family val="2"/>
      </rPr>
      <t>12751241.000</t>
    </r>
  </si>
  <si>
    <r>
      <t xml:space="preserve">T </t>
    </r>
    <r>
      <rPr>
        <u/>
        <sz val="8"/>
        <color theme="1"/>
        <rFont val="Tahoma"/>
        <family val="2"/>
      </rPr>
      <t>12729661.000</t>
    </r>
  </si>
  <si>
    <r>
      <t xml:space="preserve">T </t>
    </r>
    <r>
      <rPr>
        <u/>
        <sz val="8"/>
        <color theme="1"/>
        <rFont val="Tahoma"/>
        <family val="2"/>
      </rPr>
      <t>12716373.000</t>
    </r>
  </si>
  <si>
    <r>
      <t xml:space="preserve">T </t>
    </r>
    <r>
      <rPr>
        <u/>
        <sz val="8"/>
        <color rgb="FF0000FF"/>
        <rFont val="Tahoma"/>
        <family val="2"/>
      </rPr>
      <t>12732425.000</t>
    </r>
  </si>
  <si>
    <r>
      <t xml:space="preserve">T </t>
    </r>
    <r>
      <rPr>
        <u/>
        <sz val="8"/>
        <color rgb="FF0000FF"/>
        <rFont val="Tahoma"/>
        <family val="2"/>
      </rPr>
      <t>17597.591</t>
    </r>
  </si>
  <si>
    <r>
      <t xml:space="preserve">T </t>
    </r>
    <r>
      <rPr>
        <u/>
        <sz val="8"/>
        <color theme="1"/>
        <rFont val="Tahoma"/>
        <family val="2"/>
      </rPr>
      <t>12596606.000</t>
    </r>
  </si>
  <si>
    <r>
      <t xml:space="preserve">T </t>
    </r>
    <r>
      <rPr>
        <u/>
        <sz val="8"/>
        <color theme="1"/>
        <rFont val="Tahoma"/>
        <family val="2"/>
      </rPr>
      <t>12545945.000</t>
    </r>
  </si>
  <si>
    <r>
      <t xml:space="preserve">T </t>
    </r>
    <r>
      <rPr>
        <u/>
        <sz val="8"/>
        <color theme="1"/>
        <rFont val="Tahoma"/>
        <family val="2"/>
      </rPr>
      <t>12517905.000</t>
    </r>
  </si>
  <si>
    <r>
      <t xml:space="preserve">T </t>
    </r>
    <r>
      <rPr>
        <u/>
        <sz val="8"/>
        <color rgb="FF0000FF"/>
        <rFont val="Tahoma"/>
        <family val="2"/>
      </rPr>
      <t>12553486.000</t>
    </r>
  </si>
  <si>
    <r>
      <t xml:space="preserve">T </t>
    </r>
    <r>
      <rPr>
        <u/>
        <sz val="8"/>
        <color rgb="FF0000FF"/>
        <rFont val="Tahoma"/>
        <family val="2"/>
      </rPr>
      <t>39888.608</t>
    </r>
  </si>
  <si>
    <r>
      <t xml:space="preserve">T </t>
    </r>
    <r>
      <rPr>
        <u/>
        <sz val="8"/>
        <color theme="1"/>
        <rFont val="Tahoma"/>
        <family val="2"/>
      </rPr>
      <t>5662166.100</t>
    </r>
  </si>
  <si>
    <r>
      <t xml:space="preserve">T </t>
    </r>
    <r>
      <rPr>
        <u/>
        <sz val="8"/>
        <color theme="1"/>
        <rFont val="Tahoma"/>
        <family val="2"/>
      </rPr>
      <t>15190868.000</t>
    </r>
  </si>
  <si>
    <r>
      <t xml:space="preserve">T </t>
    </r>
    <r>
      <rPr>
        <u/>
        <sz val="8"/>
        <color theme="1"/>
        <rFont val="Tahoma"/>
        <family val="2"/>
      </rPr>
      <t>5658465.900</t>
    </r>
  </si>
  <si>
    <r>
      <t xml:space="preserve">T </t>
    </r>
    <r>
      <rPr>
        <u/>
        <sz val="8"/>
        <color theme="1"/>
        <rFont val="Tahoma"/>
        <family val="2"/>
      </rPr>
      <t>15271655.000</t>
    </r>
  </si>
  <si>
    <r>
      <t xml:space="preserve">T </t>
    </r>
    <r>
      <rPr>
        <u/>
        <sz val="8"/>
        <color theme="1"/>
        <rFont val="Tahoma"/>
        <family val="2"/>
      </rPr>
      <t>5682231.600</t>
    </r>
  </si>
  <si>
    <r>
      <t xml:space="preserve">T </t>
    </r>
    <r>
      <rPr>
        <u/>
        <sz val="8"/>
        <color theme="1"/>
        <rFont val="Tahoma"/>
        <family val="2"/>
      </rPr>
      <t>15181372.000</t>
    </r>
  </si>
  <si>
    <r>
      <t xml:space="preserve">T </t>
    </r>
    <r>
      <rPr>
        <u/>
        <sz val="8"/>
        <color rgb="FF0000FF"/>
        <rFont val="Tahoma"/>
        <family val="2"/>
      </rPr>
      <t>5667621.200</t>
    </r>
  </si>
  <si>
    <r>
      <t xml:space="preserve">T </t>
    </r>
    <r>
      <rPr>
        <u/>
        <sz val="8"/>
        <color rgb="FF0000FF"/>
        <rFont val="Tahoma"/>
        <family val="2"/>
      </rPr>
      <t>15214632.000</t>
    </r>
  </si>
  <si>
    <r>
      <t xml:space="preserve">T </t>
    </r>
    <r>
      <rPr>
        <u/>
        <sz val="8"/>
        <color rgb="FF0000FF"/>
        <rFont val="Tahoma"/>
        <family val="2"/>
      </rPr>
      <t>12787.506</t>
    </r>
  </si>
  <si>
    <r>
      <t xml:space="preserve">T </t>
    </r>
    <r>
      <rPr>
        <u/>
        <sz val="8"/>
        <color rgb="FF0000FF"/>
        <rFont val="Tahoma"/>
        <family val="2"/>
      </rPr>
      <t>49611.131</t>
    </r>
  </si>
  <si>
    <r>
      <t xml:space="preserve">T </t>
    </r>
    <r>
      <rPr>
        <u/>
        <sz val="8"/>
        <color theme="1"/>
        <rFont val="Tahoma"/>
        <family val="2"/>
      </rPr>
      <t>1930466.400</t>
    </r>
  </si>
  <si>
    <r>
      <t xml:space="preserve">T </t>
    </r>
    <r>
      <rPr>
        <u/>
        <sz val="8"/>
        <color theme="1"/>
        <rFont val="Tahoma"/>
        <family val="2"/>
      </rPr>
      <t>1785326.100</t>
    </r>
  </si>
  <si>
    <r>
      <t xml:space="preserve">T </t>
    </r>
    <r>
      <rPr>
        <u/>
        <sz val="8"/>
        <color theme="1"/>
        <rFont val="Tahoma"/>
        <family val="2"/>
      </rPr>
      <t>2418801.900</t>
    </r>
  </si>
  <si>
    <r>
      <t xml:space="preserve">T </t>
    </r>
    <r>
      <rPr>
        <u/>
        <sz val="8"/>
        <color theme="1"/>
        <rFont val="Tahoma"/>
        <family val="2"/>
      </rPr>
      <t>3326647.800</t>
    </r>
  </si>
  <si>
    <r>
      <t xml:space="preserve">T </t>
    </r>
    <r>
      <rPr>
        <u/>
        <sz val="8"/>
        <color theme="1"/>
        <rFont val="Tahoma"/>
        <family val="2"/>
      </rPr>
      <t>5274577.800</t>
    </r>
  </si>
  <si>
    <r>
      <t xml:space="preserve">T </t>
    </r>
    <r>
      <rPr>
        <u/>
        <sz val="8"/>
        <color theme="1"/>
        <rFont val="Tahoma"/>
        <family val="2"/>
      </rPr>
      <t>1917101.300</t>
    </r>
  </si>
  <si>
    <r>
      <t xml:space="preserve">T </t>
    </r>
    <r>
      <rPr>
        <u/>
        <sz val="8"/>
        <color theme="1"/>
        <rFont val="Tahoma"/>
        <family val="2"/>
      </rPr>
      <t>1785206.400</t>
    </r>
  </si>
  <si>
    <r>
      <t xml:space="preserve">T </t>
    </r>
    <r>
      <rPr>
        <u/>
        <sz val="8"/>
        <color theme="1"/>
        <rFont val="Tahoma"/>
        <family val="2"/>
      </rPr>
      <t>2427941.300</t>
    </r>
  </si>
  <si>
    <r>
      <t xml:space="preserve">T </t>
    </r>
    <r>
      <rPr>
        <u/>
        <sz val="8"/>
        <color theme="1"/>
        <rFont val="Tahoma"/>
        <family val="2"/>
      </rPr>
      <t>3337037.600</t>
    </r>
  </si>
  <si>
    <r>
      <t xml:space="preserve">T </t>
    </r>
    <r>
      <rPr>
        <u/>
        <sz val="8"/>
        <color theme="1"/>
        <rFont val="Tahoma"/>
        <family val="2"/>
      </rPr>
      <t>5287695.800</t>
    </r>
  </si>
  <si>
    <r>
      <t xml:space="preserve">T </t>
    </r>
    <r>
      <rPr>
        <u/>
        <sz val="8"/>
        <color theme="1"/>
        <rFont val="Tahoma"/>
        <family val="2"/>
      </rPr>
      <t>1918499.800</t>
    </r>
  </si>
  <si>
    <r>
      <t xml:space="preserve">T </t>
    </r>
    <r>
      <rPr>
        <u/>
        <sz val="8"/>
        <color theme="1"/>
        <rFont val="Tahoma"/>
        <family val="2"/>
      </rPr>
      <t>1800377.800</t>
    </r>
  </si>
  <si>
    <r>
      <t xml:space="preserve">T </t>
    </r>
    <r>
      <rPr>
        <u/>
        <sz val="8"/>
        <color theme="1"/>
        <rFont val="Tahoma"/>
        <family val="2"/>
      </rPr>
      <t>2440063.200</t>
    </r>
  </si>
  <si>
    <r>
      <t xml:space="preserve">T </t>
    </r>
    <r>
      <rPr>
        <u/>
        <sz val="8"/>
        <color theme="1"/>
        <rFont val="Tahoma"/>
        <family val="2"/>
      </rPr>
      <t>3334521.100</t>
    </r>
  </si>
  <si>
    <r>
      <t xml:space="preserve">T </t>
    </r>
    <r>
      <rPr>
        <u/>
        <sz val="8"/>
        <color theme="1"/>
        <rFont val="Tahoma"/>
        <family val="2"/>
      </rPr>
      <t>5305741.800</t>
    </r>
  </si>
  <si>
    <r>
      <t xml:space="preserve">T </t>
    </r>
    <r>
      <rPr>
        <u/>
        <sz val="8"/>
        <color rgb="FF0000FF"/>
        <rFont val="Tahoma"/>
        <family val="2"/>
      </rPr>
      <t>1922022.500</t>
    </r>
  </si>
  <si>
    <r>
      <t xml:space="preserve">T </t>
    </r>
    <r>
      <rPr>
        <u/>
        <sz val="8"/>
        <color rgb="FF0000FF"/>
        <rFont val="Tahoma"/>
        <family val="2"/>
      </rPr>
      <t>1790303.500</t>
    </r>
  </si>
  <si>
    <r>
      <t xml:space="preserve">T </t>
    </r>
    <r>
      <rPr>
        <u/>
        <sz val="8"/>
        <color rgb="FF0000FF"/>
        <rFont val="Tahoma"/>
        <family val="2"/>
      </rPr>
      <t>2428935.500</t>
    </r>
  </si>
  <si>
    <r>
      <t xml:space="preserve">T </t>
    </r>
    <r>
      <rPr>
        <u/>
        <sz val="8"/>
        <color rgb="FF0000FF"/>
        <rFont val="Tahoma"/>
        <family val="2"/>
      </rPr>
      <t>3332735.500</t>
    </r>
  </si>
  <si>
    <r>
      <t xml:space="preserve">T </t>
    </r>
    <r>
      <rPr>
        <u/>
        <sz val="8"/>
        <color rgb="FF0000FF"/>
        <rFont val="Tahoma"/>
        <family val="2"/>
      </rPr>
      <t>5289338.500</t>
    </r>
  </si>
  <si>
    <r>
      <t xml:space="preserve">T </t>
    </r>
    <r>
      <rPr>
        <u/>
        <sz val="8"/>
        <color rgb="FF0000FF"/>
        <rFont val="Tahoma"/>
        <family val="2"/>
      </rPr>
      <t>7346.006</t>
    </r>
  </si>
  <si>
    <r>
      <t xml:space="preserve">T </t>
    </r>
    <r>
      <rPr>
        <u/>
        <sz val="8"/>
        <color rgb="FF0000FF"/>
        <rFont val="Tahoma"/>
        <family val="2"/>
      </rPr>
      <t>8724.883</t>
    </r>
  </si>
  <si>
    <r>
      <t xml:space="preserve">T </t>
    </r>
    <r>
      <rPr>
        <u/>
        <sz val="8"/>
        <color rgb="FF0000FF"/>
        <rFont val="Tahoma"/>
        <family val="2"/>
      </rPr>
      <t>10665.449</t>
    </r>
  </si>
  <si>
    <r>
      <t xml:space="preserve">T </t>
    </r>
    <r>
      <rPr>
        <u/>
        <sz val="8"/>
        <color rgb="FF0000FF"/>
        <rFont val="Tahoma"/>
        <family val="2"/>
      </rPr>
      <t>5420.157</t>
    </r>
  </si>
  <si>
    <r>
      <t xml:space="preserve">T </t>
    </r>
    <r>
      <rPr>
        <u/>
        <sz val="8"/>
        <color rgb="FF0000FF"/>
        <rFont val="Tahoma"/>
        <family val="2"/>
      </rPr>
      <t>15646.822</t>
    </r>
  </si>
  <si>
    <r>
      <t xml:space="preserve">T </t>
    </r>
    <r>
      <rPr>
        <u/>
        <sz val="8"/>
        <color rgb="FF0000FF"/>
        <rFont val="Tahoma"/>
        <family val="2"/>
      </rPr>
      <t>0.163</t>
    </r>
  </si>
  <si>
    <r>
      <t xml:space="preserve">T </t>
    </r>
    <r>
      <rPr>
        <u/>
        <sz val="8"/>
        <color theme="1"/>
        <rFont val="Tahoma"/>
        <family val="2"/>
      </rPr>
      <t>12782138.000</t>
    </r>
  </si>
  <si>
    <r>
      <t xml:space="preserve">T </t>
    </r>
    <r>
      <rPr>
        <u/>
        <sz val="8"/>
        <color theme="1"/>
        <rFont val="Tahoma"/>
        <family val="2"/>
      </rPr>
      <t>12749027.000</t>
    </r>
  </si>
  <si>
    <r>
      <t xml:space="preserve">T </t>
    </r>
    <r>
      <rPr>
        <u/>
        <sz val="8"/>
        <color theme="1"/>
        <rFont val="Tahoma"/>
        <family val="2"/>
      </rPr>
      <t>12693903.000</t>
    </r>
  </si>
  <si>
    <r>
      <t xml:space="preserve">T </t>
    </r>
    <r>
      <rPr>
        <u/>
        <sz val="8"/>
        <color rgb="FF0000FF"/>
        <rFont val="Tahoma"/>
        <family val="2"/>
      </rPr>
      <t>12741689.000</t>
    </r>
  </si>
  <si>
    <r>
      <t xml:space="preserve">T </t>
    </r>
    <r>
      <rPr>
        <u/>
        <sz val="8"/>
        <color rgb="FF0000FF"/>
        <rFont val="Tahoma"/>
        <family val="2"/>
      </rPr>
      <t>44573.119</t>
    </r>
  </si>
  <si>
    <r>
      <t xml:space="preserve">T </t>
    </r>
    <r>
      <rPr>
        <u/>
        <sz val="8"/>
        <color theme="1"/>
        <rFont val="Tahoma"/>
        <family val="2"/>
      </rPr>
      <t>12558507.000</t>
    </r>
  </si>
  <si>
    <r>
      <t xml:space="preserve">T </t>
    </r>
    <r>
      <rPr>
        <u/>
        <sz val="8"/>
        <color theme="1"/>
        <rFont val="Tahoma"/>
        <family val="2"/>
      </rPr>
      <t>12541706.000</t>
    </r>
  </si>
  <si>
    <r>
      <t xml:space="preserve">T </t>
    </r>
    <r>
      <rPr>
        <u/>
        <sz val="8"/>
        <color theme="1"/>
        <rFont val="Tahoma"/>
        <family val="2"/>
      </rPr>
      <t>12508977.000</t>
    </r>
  </si>
  <si>
    <r>
      <t xml:space="preserve">T </t>
    </r>
    <r>
      <rPr>
        <u/>
        <sz val="8"/>
        <color rgb="FF0000FF"/>
        <rFont val="Tahoma"/>
        <family val="2"/>
      </rPr>
      <t>12536396.000</t>
    </r>
  </si>
  <si>
    <r>
      <t xml:space="preserve">T </t>
    </r>
    <r>
      <rPr>
        <u/>
        <sz val="8"/>
        <color rgb="FF0000FF"/>
        <rFont val="Tahoma"/>
        <family val="2"/>
      </rPr>
      <t>25188.095</t>
    </r>
  </si>
  <si>
    <r>
      <t xml:space="preserve">T </t>
    </r>
    <r>
      <rPr>
        <u/>
        <sz val="8"/>
        <color theme="1"/>
        <rFont val="Tahoma"/>
        <family val="2"/>
      </rPr>
      <t>5646199.800</t>
    </r>
  </si>
  <si>
    <r>
      <t xml:space="preserve">T </t>
    </r>
    <r>
      <rPr>
        <u/>
        <sz val="8"/>
        <color theme="1"/>
        <rFont val="Tahoma"/>
        <family val="2"/>
      </rPr>
      <t>15100030.000</t>
    </r>
  </si>
  <si>
    <r>
      <t xml:space="preserve">T </t>
    </r>
    <r>
      <rPr>
        <u/>
        <sz val="8"/>
        <color theme="1"/>
        <rFont val="Tahoma"/>
        <family val="2"/>
      </rPr>
      <t>5679524.900</t>
    </r>
  </si>
  <si>
    <r>
      <t xml:space="preserve">T </t>
    </r>
    <r>
      <rPr>
        <u/>
        <sz val="8"/>
        <color theme="1"/>
        <rFont val="Tahoma"/>
        <family val="2"/>
      </rPr>
      <t>15233229.000</t>
    </r>
  </si>
  <si>
    <r>
      <t xml:space="preserve">T </t>
    </r>
    <r>
      <rPr>
        <u/>
        <sz val="8"/>
        <color theme="1"/>
        <rFont val="Tahoma"/>
        <family val="2"/>
      </rPr>
      <t>5692440.300</t>
    </r>
  </si>
  <si>
    <r>
      <t xml:space="preserve">T </t>
    </r>
    <r>
      <rPr>
        <u/>
        <sz val="8"/>
        <color theme="1"/>
        <rFont val="Tahoma"/>
        <family val="2"/>
      </rPr>
      <t>15185682.000</t>
    </r>
  </si>
  <si>
    <r>
      <t xml:space="preserve">T </t>
    </r>
    <r>
      <rPr>
        <u/>
        <sz val="8"/>
        <color rgb="FF0000FF"/>
        <rFont val="Tahoma"/>
        <family val="2"/>
      </rPr>
      <t>5672721.700</t>
    </r>
  </si>
  <si>
    <r>
      <t xml:space="preserve">T </t>
    </r>
    <r>
      <rPr>
        <u/>
        <sz val="8"/>
        <color rgb="FF0000FF"/>
        <rFont val="Tahoma"/>
        <family val="2"/>
      </rPr>
      <t>15172980.000</t>
    </r>
  </si>
  <si>
    <r>
      <t xml:space="preserve">T </t>
    </r>
    <r>
      <rPr>
        <u/>
        <sz val="8"/>
        <color rgb="FF0000FF"/>
        <rFont val="Tahoma"/>
        <family val="2"/>
      </rPr>
      <t>23859.181</t>
    </r>
  </si>
  <si>
    <r>
      <t xml:space="preserve">T </t>
    </r>
    <r>
      <rPr>
        <u/>
        <sz val="8"/>
        <color rgb="FF0000FF"/>
        <rFont val="Tahoma"/>
        <family val="2"/>
      </rPr>
      <t>67501.700</t>
    </r>
  </si>
  <si>
    <r>
      <t xml:space="preserve">T </t>
    </r>
    <r>
      <rPr>
        <u/>
        <sz val="8"/>
        <color theme="1"/>
        <rFont val="Tahoma"/>
        <family val="2"/>
      </rPr>
      <t>3664609.600</t>
    </r>
  </si>
  <si>
    <r>
      <t xml:space="preserve">T </t>
    </r>
    <r>
      <rPr>
        <u/>
        <sz val="8"/>
        <color theme="1"/>
        <rFont val="Tahoma"/>
        <family val="2"/>
      </rPr>
      <t>4398661.600</t>
    </r>
  </si>
  <si>
    <r>
      <t xml:space="preserve">T </t>
    </r>
    <r>
      <rPr>
        <u/>
        <sz val="8"/>
        <color theme="1"/>
        <rFont val="Tahoma"/>
        <family val="2"/>
      </rPr>
      <t>5678667.300</t>
    </r>
  </si>
  <si>
    <r>
      <t xml:space="preserve">T </t>
    </r>
    <r>
      <rPr>
        <u/>
        <sz val="8"/>
        <color theme="1"/>
        <rFont val="Tahoma"/>
        <family val="2"/>
      </rPr>
      <t>6257184.000</t>
    </r>
  </si>
  <si>
    <r>
      <t xml:space="preserve">T </t>
    </r>
    <r>
      <rPr>
        <u/>
        <sz val="8"/>
        <color theme="1"/>
        <rFont val="Tahoma"/>
        <family val="2"/>
      </rPr>
      <t>5281294.500</t>
    </r>
  </si>
  <si>
    <r>
      <t xml:space="preserve">T </t>
    </r>
    <r>
      <rPr>
        <u/>
        <sz val="8"/>
        <color theme="1"/>
        <rFont val="Tahoma"/>
        <family val="2"/>
      </rPr>
      <t>2716166.300</t>
    </r>
  </si>
  <si>
    <r>
      <t xml:space="preserve">T </t>
    </r>
    <r>
      <rPr>
        <u/>
        <sz val="8"/>
        <color theme="1"/>
        <rFont val="Tahoma"/>
        <family val="2"/>
      </rPr>
      <t>3656593.000</t>
    </r>
  </si>
  <si>
    <r>
      <t xml:space="preserve">T </t>
    </r>
    <r>
      <rPr>
        <u/>
        <sz val="8"/>
        <color theme="1"/>
        <rFont val="Tahoma"/>
        <family val="2"/>
      </rPr>
      <t>4389417.700</t>
    </r>
  </si>
  <si>
    <r>
      <t xml:space="preserve">T </t>
    </r>
    <r>
      <rPr>
        <u/>
        <sz val="8"/>
        <color theme="1"/>
        <rFont val="Tahoma"/>
        <family val="2"/>
      </rPr>
      <t>5695333.000</t>
    </r>
  </si>
  <si>
    <r>
      <t xml:space="preserve">T </t>
    </r>
    <r>
      <rPr>
        <u/>
        <sz val="8"/>
        <color theme="1"/>
        <rFont val="Tahoma"/>
        <family val="2"/>
      </rPr>
      <t>6266686.800</t>
    </r>
  </si>
  <si>
    <r>
      <t xml:space="preserve">T </t>
    </r>
    <r>
      <rPr>
        <u/>
        <sz val="8"/>
        <color theme="1"/>
        <rFont val="Tahoma"/>
        <family val="2"/>
      </rPr>
      <t>5307870.700</t>
    </r>
  </si>
  <si>
    <r>
      <t xml:space="preserve">T </t>
    </r>
    <r>
      <rPr>
        <u/>
        <sz val="8"/>
        <color theme="1"/>
        <rFont val="Tahoma"/>
        <family val="2"/>
      </rPr>
      <t>2725776.500</t>
    </r>
  </si>
  <si>
    <r>
      <t xml:space="preserve">T </t>
    </r>
    <r>
      <rPr>
        <u/>
        <sz val="8"/>
        <color theme="1"/>
        <rFont val="Tahoma"/>
        <family val="2"/>
      </rPr>
      <t>3684863.400</t>
    </r>
  </si>
  <si>
    <r>
      <t xml:space="preserve">T </t>
    </r>
    <r>
      <rPr>
        <u/>
        <sz val="8"/>
        <color theme="1"/>
        <rFont val="Tahoma"/>
        <family val="2"/>
      </rPr>
      <t>4403879.800</t>
    </r>
  </si>
  <si>
    <r>
      <t xml:space="preserve">T </t>
    </r>
    <r>
      <rPr>
        <u/>
        <sz val="8"/>
        <color theme="1"/>
        <rFont val="Tahoma"/>
        <family val="2"/>
      </rPr>
      <t>5728889.700</t>
    </r>
  </si>
  <si>
    <r>
      <t xml:space="preserve">T </t>
    </r>
    <r>
      <rPr>
        <u/>
        <sz val="8"/>
        <color theme="1"/>
        <rFont val="Tahoma"/>
        <family val="2"/>
      </rPr>
      <t>6277744.300</t>
    </r>
  </si>
  <si>
    <r>
      <t xml:space="preserve">T </t>
    </r>
    <r>
      <rPr>
        <u/>
        <sz val="8"/>
        <color theme="1"/>
        <rFont val="Tahoma"/>
        <family val="2"/>
      </rPr>
      <t>5312493.000</t>
    </r>
  </si>
  <si>
    <r>
      <t xml:space="preserve">T </t>
    </r>
    <r>
      <rPr>
        <u/>
        <sz val="8"/>
        <color theme="1"/>
        <rFont val="Tahoma"/>
        <family val="2"/>
      </rPr>
      <t>2739150.700</t>
    </r>
  </si>
  <si>
    <r>
      <t xml:space="preserve">T </t>
    </r>
    <r>
      <rPr>
        <u/>
        <sz val="8"/>
        <color rgb="FF0000FF"/>
        <rFont val="Tahoma"/>
        <family val="2"/>
      </rPr>
      <t>3668688.700</t>
    </r>
  </si>
  <si>
    <r>
      <t xml:space="preserve">T </t>
    </r>
    <r>
      <rPr>
        <u/>
        <sz val="8"/>
        <color rgb="FF0000FF"/>
        <rFont val="Tahoma"/>
        <family val="2"/>
      </rPr>
      <t>4397319.700</t>
    </r>
  </si>
  <si>
    <r>
      <t xml:space="preserve">T </t>
    </r>
    <r>
      <rPr>
        <u/>
        <sz val="8"/>
        <color rgb="FF0000FF"/>
        <rFont val="Tahoma"/>
        <family val="2"/>
      </rPr>
      <t>5700963.300</t>
    </r>
  </si>
  <si>
    <r>
      <t xml:space="preserve">T </t>
    </r>
    <r>
      <rPr>
        <u/>
        <sz val="8"/>
        <color rgb="FF0000FF"/>
        <rFont val="Tahoma"/>
        <family val="2"/>
      </rPr>
      <t>6267205.000</t>
    </r>
  </si>
  <si>
    <r>
      <t xml:space="preserve">T </t>
    </r>
    <r>
      <rPr>
        <u/>
        <sz val="8"/>
        <color rgb="FF0000FF"/>
        <rFont val="Tahoma"/>
        <family val="2"/>
      </rPr>
      <t>5300552.700</t>
    </r>
  </si>
  <si>
    <r>
      <t xml:space="preserve">T </t>
    </r>
    <r>
      <rPr>
        <u/>
        <sz val="8"/>
        <color rgb="FF0000FF"/>
        <rFont val="Tahoma"/>
        <family val="2"/>
      </rPr>
      <t>2727031.200</t>
    </r>
  </si>
  <si>
    <r>
      <t xml:space="preserve">T </t>
    </r>
    <r>
      <rPr>
        <u/>
        <sz val="8"/>
        <color rgb="FF0000FF"/>
        <rFont val="Tahoma"/>
        <family val="2"/>
      </rPr>
      <t>14569.903</t>
    </r>
  </si>
  <si>
    <r>
      <t xml:space="preserve">T </t>
    </r>
    <r>
      <rPr>
        <u/>
        <sz val="8"/>
        <color rgb="FF0000FF"/>
        <rFont val="Tahoma"/>
        <family val="2"/>
      </rPr>
      <t>7323.823</t>
    </r>
  </si>
  <si>
    <r>
      <t xml:space="preserve">T </t>
    </r>
    <r>
      <rPr>
        <u/>
        <sz val="8"/>
        <color rgb="FF0000FF"/>
        <rFont val="Tahoma"/>
        <family val="2"/>
      </rPr>
      <t>25580.218</t>
    </r>
  </si>
  <si>
    <r>
      <t xml:space="preserve">T </t>
    </r>
    <r>
      <rPr>
        <u/>
        <sz val="8"/>
        <color rgb="FF0000FF"/>
        <rFont val="Tahoma"/>
        <family val="2"/>
      </rPr>
      <t>10289.928</t>
    </r>
  </si>
  <si>
    <r>
      <t xml:space="preserve">T </t>
    </r>
    <r>
      <rPr>
        <u/>
        <sz val="8"/>
        <color rgb="FF0000FF"/>
        <rFont val="Tahoma"/>
        <family val="2"/>
      </rPr>
      <t>16837.495</t>
    </r>
  </si>
  <si>
    <r>
      <t xml:space="preserve">T </t>
    </r>
    <r>
      <rPr>
        <u/>
        <sz val="8"/>
        <color rgb="FF0000FF"/>
        <rFont val="Tahoma"/>
        <family val="2"/>
      </rPr>
      <t>11543.475</t>
    </r>
  </si>
  <si>
    <r>
      <t xml:space="preserve">T </t>
    </r>
    <r>
      <rPr>
        <u/>
        <sz val="8"/>
        <color rgb="FF0000FF"/>
        <rFont val="Tahoma"/>
        <family val="2"/>
      </rPr>
      <t>0.167</t>
    </r>
  </si>
  <si>
    <r>
      <t xml:space="preserve">T </t>
    </r>
    <r>
      <rPr>
        <u/>
        <sz val="8"/>
        <color rgb="FF0000FF"/>
        <rFont val="Tahoma"/>
        <family val="2"/>
      </rPr>
      <t>0.164</t>
    </r>
  </si>
  <si>
    <r>
      <t xml:space="preserve">T </t>
    </r>
    <r>
      <rPr>
        <u/>
        <sz val="8"/>
        <color rgb="FF0000FF"/>
        <rFont val="Tahoma"/>
        <family val="2"/>
      </rPr>
      <t>0.423</t>
    </r>
  </si>
  <si>
    <r>
      <t xml:space="preserve">T </t>
    </r>
    <r>
      <rPr>
        <u/>
        <sz val="8"/>
        <color theme="1"/>
        <rFont val="Tahoma"/>
        <family val="2"/>
      </rPr>
      <t>12692282.000</t>
    </r>
  </si>
  <si>
    <r>
      <t xml:space="preserve">T </t>
    </r>
    <r>
      <rPr>
        <u/>
        <sz val="8"/>
        <color theme="1"/>
        <rFont val="Tahoma"/>
        <family val="2"/>
      </rPr>
      <t>12692597.000</t>
    </r>
  </si>
  <si>
    <r>
      <t xml:space="preserve">T </t>
    </r>
    <r>
      <rPr>
        <u/>
        <sz val="8"/>
        <color theme="1"/>
        <rFont val="Tahoma"/>
        <family val="2"/>
      </rPr>
      <t>12688128.000</t>
    </r>
  </si>
  <si>
    <r>
      <t xml:space="preserve">T </t>
    </r>
    <r>
      <rPr>
        <u/>
        <sz val="8"/>
        <color rgb="FF0000FF"/>
        <rFont val="Tahoma"/>
        <family val="2"/>
      </rPr>
      <t>12691002.000</t>
    </r>
  </si>
  <si>
    <r>
      <t xml:space="preserve">T </t>
    </r>
    <r>
      <rPr>
        <u/>
        <sz val="8"/>
        <color rgb="FF0000FF"/>
        <rFont val="Tahoma"/>
        <family val="2"/>
      </rPr>
      <t>2494.369</t>
    </r>
  </si>
  <si>
    <r>
      <t xml:space="preserve">T </t>
    </r>
    <r>
      <rPr>
        <u/>
        <sz val="8"/>
        <color theme="1"/>
        <rFont val="Tahoma"/>
        <family val="2"/>
      </rPr>
      <t>12519739.000</t>
    </r>
  </si>
  <si>
    <r>
      <t xml:space="preserve">T </t>
    </r>
    <r>
      <rPr>
        <u/>
        <sz val="8"/>
        <color theme="1"/>
        <rFont val="Tahoma"/>
        <family val="2"/>
      </rPr>
      <t>12487616.000</t>
    </r>
  </si>
  <si>
    <r>
      <t xml:space="preserve">T </t>
    </r>
    <r>
      <rPr>
        <u/>
        <sz val="8"/>
        <color theme="1"/>
        <rFont val="Tahoma"/>
        <family val="2"/>
      </rPr>
      <t>12454867.000</t>
    </r>
  </si>
  <si>
    <r>
      <t xml:space="preserve">T </t>
    </r>
    <r>
      <rPr>
        <u/>
        <sz val="8"/>
        <color rgb="FF0000FF"/>
        <rFont val="Tahoma"/>
        <family val="2"/>
      </rPr>
      <t>12487407.000</t>
    </r>
  </si>
  <si>
    <r>
      <t xml:space="preserve">T </t>
    </r>
    <r>
      <rPr>
        <u/>
        <sz val="8"/>
        <color rgb="FF0000FF"/>
        <rFont val="Tahoma"/>
        <family val="2"/>
      </rPr>
      <t>32436.421</t>
    </r>
  </si>
  <si>
    <r>
      <t xml:space="preserve">T </t>
    </r>
    <r>
      <rPr>
        <u/>
        <sz val="8"/>
        <color theme="1"/>
        <rFont val="Tahoma"/>
        <family val="2"/>
      </rPr>
      <t>5665702.000</t>
    </r>
  </si>
  <si>
    <r>
      <t xml:space="preserve">T </t>
    </r>
    <r>
      <rPr>
        <u/>
        <sz val="8"/>
        <color theme="1"/>
        <rFont val="Tahoma"/>
        <family val="2"/>
      </rPr>
      <t>15100750.000</t>
    </r>
  </si>
  <si>
    <r>
      <t xml:space="preserve">T </t>
    </r>
    <r>
      <rPr>
        <u/>
        <sz val="8"/>
        <color theme="1"/>
        <rFont val="Tahoma"/>
        <family val="2"/>
      </rPr>
      <t>5646371.900</t>
    </r>
  </si>
  <si>
    <r>
      <t xml:space="preserve">T </t>
    </r>
    <r>
      <rPr>
        <u/>
        <sz val="8"/>
        <color theme="1"/>
        <rFont val="Tahoma"/>
        <family val="2"/>
      </rPr>
      <t>15110294.000</t>
    </r>
  </si>
  <si>
    <r>
      <t xml:space="preserve">T </t>
    </r>
    <r>
      <rPr>
        <u/>
        <sz val="8"/>
        <color theme="1"/>
        <rFont val="Tahoma"/>
        <family val="2"/>
      </rPr>
      <t>5723778.500</t>
    </r>
  </si>
  <si>
    <r>
      <t xml:space="preserve">T </t>
    </r>
    <r>
      <rPr>
        <u/>
        <sz val="8"/>
        <color theme="1"/>
        <rFont val="Tahoma"/>
        <family val="2"/>
      </rPr>
      <t>15161416.000</t>
    </r>
  </si>
  <si>
    <r>
      <t xml:space="preserve">T </t>
    </r>
    <r>
      <rPr>
        <u/>
        <sz val="8"/>
        <color rgb="FF0000FF"/>
        <rFont val="Tahoma"/>
        <family val="2"/>
      </rPr>
      <t>5678617.500</t>
    </r>
  </si>
  <si>
    <r>
      <t xml:space="preserve">T </t>
    </r>
    <r>
      <rPr>
        <u/>
        <sz val="8"/>
        <color rgb="FF0000FF"/>
        <rFont val="Tahoma"/>
        <family val="2"/>
      </rPr>
      <t>15124153.000</t>
    </r>
  </si>
  <si>
    <r>
      <t xml:space="preserve">T </t>
    </r>
    <r>
      <rPr>
        <u/>
        <sz val="8"/>
        <color rgb="FF0000FF"/>
        <rFont val="Tahoma"/>
        <family val="2"/>
      </rPr>
      <t>40287.122</t>
    </r>
  </si>
  <si>
    <r>
      <t xml:space="preserve">T </t>
    </r>
    <r>
      <rPr>
        <u/>
        <sz val="8"/>
        <color rgb="FF0000FF"/>
        <rFont val="Tahoma"/>
        <family val="2"/>
      </rPr>
      <t>32621.271</t>
    </r>
  </si>
  <si>
    <r>
      <t xml:space="preserve">T </t>
    </r>
    <r>
      <rPr>
        <u/>
        <sz val="8"/>
        <color theme="1"/>
        <rFont val="Tahoma"/>
        <family val="2"/>
      </rPr>
      <t>6980335.300</t>
    </r>
  </si>
  <si>
    <r>
      <t xml:space="preserve">T </t>
    </r>
    <r>
      <rPr>
        <u/>
        <sz val="8"/>
        <color theme="1"/>
        <rFont val="Tahoma"/>
        <family val="2"/>
      </rPr>
      <t>8773253.600</t>
    </r>
  </si>
  <si>
    <r>
      <t xml:space="preserve">T </t>
    </r>
    <r>
      <rPr>
        <u/>
        <sz val="8"/>
        <color theme="1"/>
        <rFont val="Tahoma"/>
        <family val="2"/>
      </rPr>
      <t>11322943.000</t>
    </r>
  </si>
  <si>
    <r>
      <t xml:space="preserve">T </t>
    </r>
    <r>
      <rPr>
        <u/>
        <sz val="8"/>
        <color theme="1"/>
        <rFont val="Tahoma"/>
        <family val="2"/>
      </rPr>
      <t>11345089.000</t>
    </r>
  </si>
  <si>
    <r>
      <t xml:space="preserve">T </t>
    </r>
    <r>
      <rPr>
        <u/>
        <sz val="8"/>
        <color theme="1"/>
        <rFont val="Tahoma"/>
        <family val="2"/>
      </rPr>
      <t>5311877.000</t>
    </r>
  </si>
  <si>
    <r>
      <t xml:space="preserve">T </t>
    </r>
    <r>
      <rPr>
        <u/>
        <sz val="8"/>
        <color theme="1"/>
        <rFont val="Tahoma"/>
        <family val="2"/>
      </rPr>
      <t>5432408.600</t>
    </r>
  </si>
  <si>
    <r>
      <t xml:space="preserve">T </t>
    </r>
    <r>
      <rPr>
        <u/>
        <sz val="8"/>
        <color theme="1"/>
        <rFont val="Tahoma"/>
        <family val="2"/>
      </rPr>
      <t>2527901.000</t>
    </r>
  </si>
  <si>
    <r>
      <t xml:space="preserve">T </t>
    </r>
    <r>
      <rPr>
        <u/>
        <sz val="8"/>
        <color theme="1"/>
        <rFont val="Tahoma"/>
        <family val="2"/>
      </rPr>
      <t>6999398.600</t>
    </r>
  </si>
  <si>
    <r>
      <t xml:space="preserve">T </t>
    </r>
    <r>
      <rPr>
        <u/>
        <sz val="8"/>
        <color theme="1"/>
        <rFont val="Tahoma"/>
        <family val="2"/>
      </rPr>
      <t>8788859.600</t>
    </r>
  </si>
  <si>
    <r>
      <t xml:space="preserve">T </t>
    </r>
    <r>
      <rPr>
        <u/>
        <sz val="8"/>
        <color theme="1"/>
        <rFont val="Tahoma"/>
        <family val="2"/>
      </rPr>
      <t>11392879.000</t>
    </r>
  </si>
  <si>
    <r>
      <t xml:space="preserve">T </t>
    </r>
    <r>
      <rPr>
        <u/>
        <sz val="8"/>
        <color theme="1"/>
        <rFont val="Tahoma"/>
        <family val="2"/>
      </rPr>
      <t>11415968.000</t>
    </r>
  </si>
  <si>
    <r>
      <t xml:space="preserve">T </t>
    </r>
    <r>
      <rPr>
        <u/>
        <sz val="8"/>
        <color theme="1"/>
        <rFont val="Tahoma"/>
        <family val="2"/>
      </rPr>
      <t>5302257.800</t>
    </r>
  </si>
  <si>
    <r>
      <t xml:space="preserve">T </t>
    </r>
    <r>
      <rPr>
        <u/>
        <sz val="8"/>
        <color theme="1"/>
        <rFont val="Tahoma"/>
        <family val="2"/>
      </rPr>
      <t>5457373.800</t>
    </r>
  </si>
  <si>
    <r>
      <t xml:space="preserve">T </t>
    </r>
    <r>
      <rPr>
        <u/>
        <sz val="8"/>
        <color theme="1"/>
        <rFont val="Tahoma"/>
        <family val="2"/>
      </rPr>
      <t>2539290.700</t>
    </r>
  </si>
  <si>
    <r>
      <t xml:space="preserve">T </t>
    </r>
    <r>
      <rPr>
        <u/>
        <sz val="8"/>
        <color theme="1"/>
        <rFont val="Tahoma"/>
        <family val="2"/>
      </rPr>
      <t>7025741.800</t>
    </r>
  </si>
  <si>
    <r>
      <t xml:space="preserve">T </t>
    </r>
    <r>
      <rPr>
        <u/>
        <sz val="8"/>
        <color theme="1"/>
        <rFont val="Tahoma"/>
        <family val="2"/>
      </rPr>
      <t>8840589.600</t>
    </r>
  </si>
  <si>
    <r>
      <t xml:space="preserve">T </t>
    </r>
    <r>
      <rPr>
        <u/>
        <sz val="8"/>
        <color theme="1"/>
        <rFont val="Tahoma"/>
        <family val="2"/>
      </rPr>
      <t>11403041.000</t>
    </r>
  </si>
  <si>
    <r>
      <t xml:space="preserve">T </t>
    </r>
    <r>
      <rPr>
        <u/>
        <sz val="8"/>
        <color theme="1"/>
        <rFont val="Tahoma"/>
        <family val="2"/>
      </rPr>
      <t>11476269.000</t>
    </r>
  </si>
  <si>
    <r>
      <t xml:space="preserve">T </t>
    </r>
    <r>
      <rPr>
        <u/>
        <sz val="8"/>
        <color theme="1"/>
        <rFont val="Tahoma"/>
        <family val="2"/>
      </rPr>
      <t>5313946.800</t>
    </r>
  </si>
  <si>
    <r>
      <t xml:space="preserve">T </t>
    </r>
    <r>
      <rPr>
        <u/>
        <sz val="8"/>
        <color theme="1"/>
        <rFont val="Tahoma"/>
        <family val="2"/>
      </rPr>
      <t>5454460.900</t>
    </r>
  </si>
  <si>
    <r>
      <t xml:space="preserve">T </t>
    </r>
    <r>
      <rPr>
        <u/>
        <sz val="8"/>
        <color theme="1"/>
        <rFont val="Tahoma"/>
        <family val="2"/>
      </rPr>
      <t>2544073.600</t>
    </r>
  </si>
  <si>
    <r>
      <t xml:space="preserve">T </t>
    </r>
    <r>
      <rPr>
        <u/>
        <sz val="8"/>
        <color rgb="FF0000FF"/>
        <rFont val="Tahoma"/>
        <family val="2"/>
      </rPr>
      <t>7001825.200</t>
    </r>
  </si>
  <si>
    <r>
      <t xml:space="preserve">T </t>
    </r>
    <r>
      <rPr>
        <u/>
        <sz val="8"/>
        <color rgb="FF0000FF"/>
        <rFont val="Tahoma"/>
        <family val="2"/>
      </rPr>
      <t>8800900.900</t>
    </r>
  </si>
  <si>
    <r>
      <t xml:space="preserve">T </t>
    </r>
    <r>
      <rPr>
        <u/>
        <sz val="8"/>
        <color rgb="FF0000FF"/>
        <rFont val="Tahoma"/>
        <family val="2"/>
      </rPr>
      <t>11372955.000</t>
    </r>
  </si>
  <si>
    <r>
      <t xml:space="preserve">T </t>
    </r>
    <r>
      <rPr>
        <u/>
        <sz val="8"/>
        <color rgb="FF0000FF"/>
        <rFont val="Tahoma"/>
        <family val="2"/>
      </rPr>
      <t>11412442.000</t>
    </r>
  </si>
  <si>
    <r>
      <t xml:space="preserve">T </t>
    </r>
    <r>
      <rPr>
        <u/>
        <sz val="8"/>
        <color rgb="FF0000FF"/>
        <rFont val="Tahoma"/>
        <family val="2"/>
      </rPr>
      <t>5309360.500</t>
    </r>
  </si>
  <si>
    <r>
      <t xml:space="preserve">T </t>
    </r>
    <r>
      <rPr>
        <u/>
        <sz val="8"/>
        <color rgb="FF0000FF"/>
        <rFont val="Tahoma"/>
        <family val="2"/>
      </rPr>
      <t>5448081.100</t>
    </r>
  </si>
  <si>
    <r>
      <t xml:space="preserve">T </t>
    </r>
    <r>
      <rPr>
        <u/>
        <sz val="8"/>
        <color rgb="FF0000FF"/>
        <rFont val="Tahoma"/>
        <family val="2"/>
      </rPr>
      <t>2537088.400</t>
    </r>
  </si>
  <si>
    <r>
      <t xml:space="preserve">T </t>
    </r>
    <r>
      <rPr>
        <u/>
        <sz val="8"/>
        <color rgb="FF0000FF"/>
        <rFont val="Tahoma"/>
        <family val="2"/>
      </rPr>
      <t>22800.321</t>
    </r>
  </si>
  <si>
    <r>
      <t xml:space="preserve">T </t>
    </r>
    <r>
      <rPr>
        <u/>
        <sz val="8"/>
        <color rgb="FF0000FF"/>
        <rFont val="Tahoma"/>
        <family val="2"/>
      </rPr>
      <t>35245.998</t>
    </r>
  </si>
  <si>
    <r>
      <t xml:space="preserve">T </t>
    </r>
    <r>
      <rPr>
        <u/>
        <sz val="8"/>
        <color rgb="FF0000FF"/>
        <rFont val="Tahoma"/>
        <family val="2"/>
      </rPr>
      <t>43608.130</t>
    </r>
  </si>
  <si>
    <r>
      <t xml:space="preserve">T </t>
    </r>
    <r>
      <rPr>
        <u/>
        <sz val="8"/>
        <color rgb="FF0000FF"/>
        <rFont val="Tahoma"/>
        <family val="2"/>
      </rPr>
      <t>65661.112</t>
    </r>
  </si>
  <si>
    <r>
      <t xml:space="preserve">T </t>
    </r>
    <r>
      <rPr>
        <u/>
        <sz val="8"/>
        <color rgb="FF0000FF"/>
        <rFont val="Tahoma"/>
        <family val="2"/>
      </rPr>
      <t>6237.603</t>
    </r>
  </si>
  <si>
    <r>
      <t xml:space="preserve">T </t>
    </r>
    <r>
      <rPr>
        <u/>
        <sz val="8"/>
        <color rgb="FF0000FF"/>
        <rFont val="Tahoma"/>
        <family val="2"/>
      </rPr>
      <t>13650.719</t>
    </r>
  </si>
  <si>
    <r>
      <t xml:space="preserve">T </t>
    </r>
    <r>
      <rPr>
        <u/>
        <sz val="8"/>
        <color rgb="FF0000FF"/>
        <rFont val="Tahoma"/>
        <family val="2"/>
      </rPr>
      <t>8308.158</t>
    </r>
  </si>
  <si>
    <r>
      <t xml:space="preserve">T </t>
    </r>
    <r>
      <rPr>
        <u/>
        <sz val="8"/>
        <color rgb="FF0000FF"/>
        <rFont val="Tahoma"/>
        <family val="2"/>
      </rPr>
      <t>0.251</t>
    </r>
  </si>
  <si>
    <r>
      <t xml:space="preserve">T </t>
    </r>
    <r>
      <rPr>
        <u/>
        <sz val="8"/>
        <color theme="1"/>
        <rFont val="Tahoma"/>
        <family val="2"/>
      </rPr>
      <t>12723892.000</t>
    </r>
  </si>
  <si>
    <r>
      <t xml:space="preserve">T </t>
    </r>
    <r>
      <rPr>
        <u/>
        <sz val="8"/>
        <color theme="1"/>
        <rFont val="Tahoma"/>
        <family val="2"/>
      </rPr>
      <t>12728272.000</t>
    </r>
  </si>
  <si>
    <r>
      <t xml:space="preserve">T </t>
    </r>
    <r>
      <rPr>
        <u/>
        <sz val="8"/>
        <color theme="1"/>
        <rFont val="Tahoma"/>
        <family val="2"/>
      </rPr>
      <t>12728343.000</t>
    </r>
  </si>
  <si>
    <r>
      <t xml:space="preserve">T </t>
    </r>
    <r>
      <rPr>
        <u/>
        <sz val="8"/>
        <color rgb="FF0000FF"/>
        <rFont val="Tahoma"/>
        <family val="2"/>
      </rPr>
      <t>12726836.000</t>
    </r>
  </si>
  <si>
    <r>
      <t xml:space="preserve">T </t>
    </r>
    <r>
      <rPr>
        <u/>
        <sz val="8"/>
        <color rgb="FF0000FF"/>
        <rFont val="Tahoma"/>
        <family val="2"/>
      </rPr>
      <t>2549.620</t>
    </r>
  </si>
  <si>
    <r>
      <t xml:space="preserve">T </t>
    </r>
    <r>
      <rPr>
        <u/>
        <sz val="8"/>
        <color theme="1"/>
        <rFont val="Tahoma"/>
        <family val="2"/>
      </rPr>
      <t>12452965.000</t>
    </r>
  </si>
  <si>
    <r>
      <t xml:space="preserve">T </t>
    </r>
    <r>
      <rPr>
        <u/>
        <sz val="8"/>
        <color theme="1"/>
        <rFont val="Tahoma"/>
        <family val="2"/>
      </rPr>
      <t>12470993.000</t>
    </r>
  </si>
  <si>
    <r>
      <t xml:space="preserve">T </t>
    </r>
    <r>
      <rPr>
        <u/>
        <sz val="8"/>
        <color theme="1"/>
        <rFont val="Tahoma"/>
        <family val="2"/>
      </rPr>
      <t>12527216.000</t>
    </r>
  </si>
  <si>
    <r>
      <t xml:space="preserve">T </t>
    </r>
    <r>
      <rPr>
        <u/>
        <sz val="8"/>
        <color rgb="FF0000FF"/>
        <rFont val="Tahoma"/>
        <family val="2"/>
      </rPr>
      <t>12483725.000</t>
    </r>
  </si>
  <si>
    <r>
      <t xml:space="preserve">T </t>
    </r>
    <r>
      <rPr>
        <u/>
        <sz val="8"/>
        <color rgb="FF0000FF"/>
        <rFont val="Tahoma"/>
        <family val="2"/>
      </rPr>
      <t>38727.859</t>
    </r>
  </si>
  <si>
    <r>
      <t xml:space="preserve">T </t>
    </r>
    <r>
      <rPr>
        <u/>
        <sz val="8"/>
        <color theme="1"/>
        <rFont val="Tahoma"/>
        <family val="2"/>
      </rPr>
      <t>5660366.900</t>
    </r>
  </si>
  <si>
    <r>
      <t xml:space="preserve">T </t>
    </r>
    <r>
      <rPr>
        <u/>
        <sz val="8"/>
        <color theme="1"/>
        <rFont val="Tahoma"/>
        <family val="2"/>
      </rPr>
      <t>15114494.000</t>
    </r>
  </si>
  <si>
    <r>
      <t xml:space="preserve">T </t>
    </r>
    <r>
      <rPr>
        <u/>
        <sz val="8"/>
        <color theme="1"/>
        <rFont val="Tahoma"/>
        <family val="2"/>
      </rPr>
      <t>5637759.000</t>
    </r>
  </si>
  <si>
    <r>
      <t xml:space="preserve">T </t>
    </r>
    <r>
      <rPr>
        <u/>
        <sz val="8"/>
        <color theme="1"/>
        <rFont val="Tahoma"/>
        <family val="2"/>
      </rPr>
      <t>15049925.000</t>
    </r>
  </si>
  <si>
    <r>
      <t xml:space="preserve">T </t>
    </r>
    <r>
      <rPr>
        <u/>
        <sz val="8"/>
        <color theme="1"/>
        <rFont val="Tahoma"/>
        <family val="2"/>
      </rPr>
      <t>5698612.500</t>
    </r>
  </si>
  <si>
    <r>
      <t xml:space="preserve">T </t>
    </r>
    <r>
      <rPr>
        <u/>
        <sz val="8"/>
        <color theme="1"/>
        <rFont val="Tahoma"/>
        <family val="2"/>
      </rPr>
      <t>15111889.000</t>
    </r>
  </si>
  <si>
    <r>
      <t xml:space="preserve">T </t>
    </r>
    <r>
      <rPr>
        <u/>
        <sz val="8"/>
        <color rgb="FF0000FF"/>
        <rFont val="Tahoma"/>
        <family val="2"/>
      </rPr>
      <t>5665579.500</t>
    </r>
  </si>
  <si>
    <r>
      <t xml:space="preserve">T </t>
    </r>
    <r>
      <rPr>
        <u/>
        <sz val="8"/>
        <color rgb="FF0000FF"/>
        <rFont val="Tahoma"/>
        <family val="2"/>
      </rPr>
      <t>15092103.000</t>
    </r>
  </si>
  <si>
    <r>
      <t xml:space="preserve">T </t>
    </r>
    <r>
      <rPr>
        <u/>
        <sz val="8"/>
        <color rgb="FF0000FF"/>
        <rFont val="Tahoma"/>
        <family val="2"/>
      </rPr>
      <t>30759.833</t>
    </r>
  </si>
  <si>
    <r>
      <t xml:space="preserve">T </t>
    </r>
    <r>
      <rPr>
        <u/>
        <sz val="8"/>
        <color rgb="FF0000FF"/>
        <rFont val="Tahoma"/>
        <family val="2"/>
      </rPr>
      <t>36550.374</t>
    </r>
  </si>
  <si>
    <r>
      <t xml:space="preserve">T </t>
    </r>
    <r>
      <rPr>
        <u/>
        <sz val="8"/>
        <color theme="1"/>
        <rFont val="Tahoma"/>
        <family val="2"/>
      </rPr>
      <t>13464246.000</t>
    </r>
  </si>
  <si>
    <r>
      <t xml:space="preserve">T </t>
    </r>
    <r>
      <rPr>
        <u/>
        <sz val="8"/>
        <color theme="1"/>
        <rFont val="Tahoma"/>
        <family val="2"/>
      </rPr>
      <t>17683325.000</t>
    </r>
  </si>
  <si>
    <r>
      <t xml:space="preserve">T </t>
    </r>
    <r>
      <rPr>
        <u/>
        <sz val="8"/>
        <color theme="1"/>
        <rFont val="Tahoma"/>
        <family val="2"/>
      </rPr>
      <t>22668053.000</t>
    </r>
  </si>
  <si>
    <r>
      <t xml:space="preserve">T </t>
    </r>
    <r>
      <rPr>
        <u/>
        <sz val="8"/>
        <color theme="1"/>
        <rFont val="Tahoma"/>
        <family val="2"/>
      </rPr>
      <t>21752891.000</t>
    </r>
  </si>
  <si>
    <r>
      <t xml:space="preserve">T </t>
    </r>
    <r>
      <rPr>
        <u/>
        <sz val="8"/>
        <color theme="1"/>
        <rFont val="Tahoma"/>
        <family val="2"/>
      </rPr>
      <t>5323763.100</t>
    </r>
  </si>
  <si>
    <r>
      <t xml:space="preserve">T </t>
    </r>
    <r>
      <rPr>
        <u/>
        <sz val="8"/>
        <color theme="1"/>
        <rFont val="Tahoma"/>
        <family val="2"/>
      </rPr>
      <t>11010125.000</t>
    </r>
  </si>
  <si>
    <r>
      <t xml:space="preserve">T </t>
    </r>
    <r>
      <rPr>
        <u/>
        <sz val="8"/>
        <color theme="1"/>
        <rFont val="Tahoma"/>
        <family val="2"/>
      </rPr>
      <t>5108969.000</t>
    </r>
  </si>
  <si>
    <r>
      <t xml:space="preserve">T </t>
    </r>
    <r>
      <rPr>
        <u/>
        <sz val="8"/>
        <color theme="1"/>
        <rFont val="Tahoma"/>
        <family val="2"/>
      </rPr>
      <t>2083884.200</t>
    </r>
  </si>
  <si>
    <r>
      <t xml:space="preserve">T </t>
    </r>
    <r>
      <rPr>
        <u/>
        <sz val="8"/>
        <color theme="1"/>
        <rFont val="Tahoma"/>
        <family val="2"/>
      </rPr>
      <t>13633730.000</t>
    </r>
  </si>
  <si>
    <r>
      <t xml:space="preserve">T </t>
    </r>
    <r>
      <rPr>
        <u/>
        <sz val="8"/>
        <color theme="1"/>
        <rFont val="Tahoma"/>
        <family val="2"/>
      </rPr>
      <t>17777843.000</t>
    </r>
  </si>
  <si>
    <r>
      <t xml:space="preserve">T </t>
    </r>
    <r>
      <rPr>
        <u/>
        <sz val="8"/>
        <color theme="1"/>
        <rFont val="Tahoma"/>
        <family val="2"/>
      </rPr>
      <t>22776015.000</t>
    </r>
  </si>
  <si>
    <r>
      <t xml:space="preserve">T </t>
    </r>
    <r>
      <rPr>
        <u/>
        <sz val="8"/>
        <color theme="1"/>
        <rFont val="Tahoma"/>
        <family val="2"/>
      </rPr>
      <t>21820561.000</t>
    </r>
  </si>
  <si>
    <r>
      <t xml:space="preserve">T </t>
    </r>
    <r>
      <rPr>
        <u/>
        <sz val="8"/>
        <color theme="1"/>
        <rFont val="Tahoma"/>
        <family val="2"/>
      </rPr>
      <t>5376590.200</t>
    </r>
  </si>
  <si>
    <r>
      <t xml:space="preserve">T </t>
    </r>
    <r>
      <rPr>
        <u/>
        <sz val="8"/>
        <color theme="1"/>
        <rFont val="Tahoma"/>
        <family val="2"/>
      </rPr>
      <t>11073987.000</t>
    </r>
  </si>
  <si>
    <r>
      <t xml:space="preserve">T </t>
    </r>
    <r>
      <rPr>
        <u/>
        <sz val="8"/>
        <color theme="1"/>
        <rFont val="Tahoma"/>
        <family val="2"/>
      </rPr>
      <t>5107194.900</t>
    </r>
  </si>
  <si>
    <r>
      <t xml:space="preserve">T </t>
    </r>
    <r>
      <rPr>
        <u/>
        <sz val="8"/>
        <color theme="1"/>
        <rFont val="Tahoma"/>
        <family val="2"/>
      </rPr>
      <t>2102042.500</t>
    </r>
  </si>
  <si>
    <r>
      <t xml:space="preserve">T </t>
    </r>
    <r>
      <rPr>
        <u/>
        <sz val="8"/>
        <color theme="1"/>
        <rFont val="Tahoma"/>
        <family val="2"/>
      </rPr>
      <t>13614276.000</t>
    </r>
  </si>
  <si>
    <r>
      <t xml:space="preserve">T </t>
    </r>
    <r>
      <rPr>
        <u/>
        <sz val="8"/>
        <color theme="1"/>
        <rFont val="Tahoma"/>
        <family val="2"/>
      </rPr>
      <t>17840009.000</t>
    </r>
  </si>
  <si>
    <r>
      <t xml:space="preserve">T </t>
    </r>
    <r>
      <rPr>
        <u/>
        <sz val="8"/>
        <color theme="1"/>
        <rFont val="Tahoma"/>
        <family val="2"/>
      </rPr>
      <t>22866471.000</t>
    </r>
  </si>
  <si>
    <r>
      <t xml:space="preserve">T </t>
    </r>
    <r>
      <rPr>
        <u/>
        <sz val="8"/>
        <color theme="1"/>
        <rFont val="Tahoma"/>
        <family val="2"/>
      </rPr>
      <t>21933573.000</t>
    </r>
  </si>
  <si>
    <r>
      <t xml:space="preserve">T </t>
    </r>
    <r>
      <rPr>
        <u/>
        <sz val="8"/>
        <color theme="1"/>
        <rFont val="Tahoma"/>
        <family val="2"/>
      </rPr>
      <t>5361865.700</t>
    </r>
  </si>
  <si>
    <r>
      <t xml:space="preserve">T </t>
    </r>
    <r>
      <rPr>
        <u/>
        <sz val="8"/>
        <color theme="1"/>
        <rFont val="Tahoma"/>
        <family val="2"/>
      </rPr>
      <t>11044483.000</t>
    </r>
  </si>
  <si>
    <r>
      <t xml:space="preserve">T </t>
    </r>
    <r>
      <rPr>
        <u/>
        <sz val="8"/>
        <color theme="1"/>
        <rFont val="Tahoma"/>
        <family val="2"/>
      </rPr>
      <t>5126198.200</t>
    </r>
  </si>
  <si>
    <r>
      <t xml:space="preserve">T </t>
    </r>
    <r>
      <rPr>
        <u/>
        <sz val="8"/>
        <color theme="1"/>
        <rFont val="Tahoma"/>
        <family val="2"/>
      </rPr>
      <t>2110232.000</t>
    </r>
  </si>
  <si>
    <r>
      <t xml:space="preserve">T </t>
    </r>
    <r>
      <rPr>
        <u/>
        <sz val="8"/>
        <color rgb="FF0000FF"/>
        <rFont val="Tahoma"/>
        <family val="2"/>
      </rPr>
      <t>13570750.000</t>
    </r>
  </si>
  <si>
    <r>
      <t xml:space="preserve">T </t>
    </r>
    <r>
      <rPr>
        <u/>
        <sz val="8"/>
        <color rgb="FF0000FF"/>
        <rFont val="Tahoma"/>
        <family val="2"/>
      </rPr>
      <t>17767059.000</t>
    </r>
  </si>
  <si>
    <r>
      <t xml:space="preserve">T </t>
    </r>
    <r>
      <rPr>
        <u/>
        <sz val="8"/>
        <color rgb="FF0000FF"/>
        <rFont val="Tahoma"/>
        <family val="2"/>
      </rPr>
      <t>22770179.000</t>
    </r>
  </si>
  <si>
    <r>
      <t xml:space="preserve">T </t>
    </r>
    <r>
      <rPr>
        <u/>
        <sz val="8"/>
        <color rgb="FF0000FF"/>
        <rFont val="Tahoma"/>
        <family val="2"/>
      </rPr>
      <t>21835675.000</t>
    </r>
  </si>
  <si>
    <r>
      <t xml:space="preserve">T </t>
    </r>
    <r>
      <rPr>
        <u/>
        <sz val="8"/>
        <color rgb="FF0000FF"/>
        <rFont val="Tahoma"/>
        <family val="2"/>
      </rPr>
      <t>5354073.000</t>
    </r>
  </si>
  <si>
    <r>
      <t xml:space="preserve">T </t>
    </r>
    <r>
      <rPr>
        <u/>
        <sz val="8"/>
        <color rgb="FF0000FF"/>
        <rFont val="Tahoma"/>
        <family val="2"/>
      </rPr>
      <t>11042865.000</t>
    </r>
  </si>
  <si>
    <r>
      <t xml:space="preserve">T </t>
    </r>
    <r>
      <rPr>
        <u/>
        <sz val="8"/>
        <color rgb="FF0000FF"/>
        <rFont val="Tahoma"/>
        <family val="2"/>
      </rPr>
      <t>5114120.700</t>
    </r>
  </si>
  <si>
    <r>
      <t xml:space="preserve">T </t>
    </r>
    <r>
      <rPr>
        <u/>
        <sz val="8"/>
        <color rgb="FF0000FF"/>
        <rFont val="Tahoma"/>
        <family val="2"/>
      </rPr>
      <t>2098719.600</t>
    </r>
  </si>
  <si>
    <r>
      <t xml:space="preserve">T </t>
    </r>
    <r>
      <rPr>
        <u/>
        <sz val="8"/>
        <color rgb="FF0000FF"/>
        <rFont val="Tahoma"/>
        <family val="2"/>
      </rPr>
      <t>92747.484</t>
    </r>
  </si>
  <si>
    <r>
      <t xml:space="preserve">T </t>
    </r>
    <r>
      <rPr>
        <u/>
        <sz val="8"/>
        <color rgb="FF0000FF"/>
        <rFont val="Tahoma"/>
        <family val="2"/>
      </rPr>
      <t>78896.839</t>
    </r>
  </si>
  <si>
    <r>
      <t xml:space="preserve">T </t>
    </r>
    <r>
      <rPr>
        <u/>
        <sz val="8"/>
        <color rgb="FF0000FF"/>
        <rFont val="Tahoma"/>
        <family val="2"/>
      </rPr>
      <t>99337.789</t>
    </r>
  </si>
  <si>
    <r>
      <t xml:space="preserve">T </t>
    </r>
    <r>
      <rPr>
        <u/>
        <sz val="8"/>
        <color rgb="FF0000FF"/>
        <rFont val="Tahoma"/>
        <family val="2"/>
      </rPr>
      <t>91284.365</t>
    </r>
  </si>
  <si>
    <r>
      <t xml:space="preserve">T </t>
    </r>
    <r>
      <rPr>
        <u/>
        <sz val="8"/>
        <color rgb="FF0000FF"/>
        <rFont val="Tahoma"/>
        <family val="2"/>
      </rPr>
      <t>27262.050</t>
    </r>
  </si>
  <si>
    <r>
      <t xml:space="preserve">T </t>
    </r>
    <r>
      <rPr>
        <u/>
        <sz val="8"/>
        <color rgb="FF0000FF"/>
        <rFont val="Tahoma"/>
        <family val="2"/>
      </rPr>
      <t>31961.719</t>
    </r>
  </si>
  <si>
    <r>
      <t xml:space="preserve">T </t>
    </r>
    <r>
      <rPr>
        <u/>
        <sz val="8"/>
        <color rgb="FF0000FF"/>
        <rFont val="Tahoma"/>
        <family val="2"/>
      </rPr>
      <t>10496.975</t>
    </r>
  </si>
  <si>
    <r>
      <t xml:space="preserve">T </t>
    </r>
    <r>
      <rPr>
        <u/>
        <sz val="8"/>
        <color rgb="FF0000FF"/>
        <rFont val="Tahoma"/>
        <family val="2"/>
      </rPr>
      <t>13484.536</t>
    </r>
  </si>
  <si>
    <r>
      <t xml:space="preserve">T </t>
    </r>
    <r>
      <rPr>
        <u/>
        <sz val="8"/>
        <color rgb="FF0000FF"/>
        <rFont val="Tahoma"/>
        <family val="2"/>
      </rPr>
      <t>0.444</t>
    </r>
  </si>
  <si>
    <r>
      <t xml:space="preserve">T </t>
    </r>
    <r>
      <rPr>
        <u/>
        <sz val="8"/>
        <color rgb="FF0000FF"/>
        <rFont val="Tahoma"/>
        <family val="2"/>
      </rPr>
      <t>0.289</t>
    </r>
  </si>
  <si>
    <r>
      <t xml:space="preserve">T </t>
    </r>
    <r>
      <rPr>
        <u/>
        <sz val="8"/>
        <color theme="1"/>
        <rFont val="Tahoma"/>
        <family val="2"/>
      </rPr>
      <t>12808229.000</t>
    </r>
  </si>
  <si>
    <r>
      <t xml:space="preserve">T </t>
    </r>
    <r>
      <rPr>
        <u/>
        <sz val="8"/>
        <color theme="1"/>
        <rFont val="Tahoma"/>
        <family val="2"/>
      </rPr>
      <t>12816152.000</t>
    </r>
  </si>
  <si>
    <r>
      <t xml:space="preserve">T </t>
    </r>
    <r>
      <rPr>
        <u/>
        <sz val="8"/>
        <color theme="1"/>
        <rFont val="Tahoma"/>
        <family val="2"/>
      </rPr>
      <t>12824200.000</t>
    </r>
  </si>
  <si>
    <r>
      <t xml:space="preserve">T </t>
    </r>
    <r>
      <rPr>
        <u/>
        <sz val="8"/>
        <color rgb="FF0000FF"/>
        <rFont val="Tahoma"/>
        <family val="2"/>
      </rPr>
      <t>12816193.000</t>
    </r>
  </si>
  <si>
    <r>
      <t xml:space="preserve">T </t>
    </r>
    <r>
      <rPr>
        <u/>
        <sz val="8"/>
        <color rgb="FF0000FF"/>
        <rFont val="Tahoma"/>
        <family val="2"/>
      </rPr>
      <t>7985.624</t>
    </r>
  </si>
  <si>
    <r>
      <t xml:space="preserve">T </t>
    </r>
    <r>
      <rPr>
        <u/>
        <sz val="8"/>
        <color theme="1"/>
        <rFont val="Tahoma"/>
        <family val="2"/>
      </rPr>
      <t>12459297.000</t>
    </r>
  </si>
  <si>
    <r>
      <t xml:space="preserve">T </t>
    </r>
    <r>
      <rPr>
        <u/>
        <sz val="8"/>
        <color theme="1"/>
        <rFont val="Tahoma"/>
        <family val="2"/>
      </rPr>
      <t>3702044.700</t>
    </r>
  </si>
  <si>
    <r>
      <t xml:space="preserve">T </t>
    </r>
    <r>
      <rPr>
        <u/>
        <sz val="8"/>
        <color theme="1"/>
        <rFont val="Tahoma"/>
        <family val="2"/>
      </rPr>
      <t>12510647.000</t>
    </r>
  </si>
  <si>
    <r>
      <t xml:space="preserve">T </t>
    </r>
    <r>
      <rPr>
        <u/>
        <sz val="8"/>
        <color theme="1"/>
        <rFont val="Tahoma"/>
        <family val="2"/>
      </rPr>
      <t>3690073.600</t>
    </r>
  </si>
  <si>
    <r>
      <t xml:space="preserve">T </t>
    </r>
    <r>
      <rPr>
        <u/>
        <sz val="8"/>
        <color theme="1"/>
        <rFont val="Tahoma"/>
        <family val="2"/>
      </rPr>
      <t>12432205.000</t>
    </r>
  </si>
  <si>
    <r>
      <t xml:space="preserve">T </t>
    </r>
    <r>
      <rPr>
        <u/>
        <sz val="8"/>
        <color theme="1"/>
        <rFont val="Tahoma"/>
        <family val="2"/>
      </rPr>
      <t>3702865.300</t>
    </r>
  </si>
  <si>
    <r>
      <t xml:space="preserve">T </t>
    </r>
    <r>
      <rPr>
        <u/>
        <sz val="8"/>
        <color rgb="FF0000FF"/>
        <rFont val="Tahoma"/>
        <family val="2"/>
      </rPr>
      <t>12467383.000</t>
    </r>
  </si>
  <si>
    <r>
      <t xml:space="preserve">T </t>
    </r>
    <r>
      <rPr>
        <u/>
        <sz val="8"/>
        <color rgb="FF0000FF"/>
        <rFont val="Tahoma"/>
        <family val="2"/>
      </rPr>
      <t>3698327.900</t>
    </r>
  </si>
  <si>
    <r>
      <t xml:space="preserve">T </t>
    </r>
    <r>
      <rPr>
        <u/>
        <sz val="8"/>
        <color rgb="FF0000FF"/>
        <rFont val="Tahoma"/>
        <family val="2"/>
      </rPr>
      <t>39841.139</t>
    </r>
  </si>
  <si>
    <r>
      <t xml:space="preserve">T </t>
    </r>
    <r>
      <rPr>
        <u/>
        <sz val="8"/>
        <color rgb="FF0000FF"/>
        <rFont val="Tahoma"/>
        <family val="2"/>
      </rPr>
      <t>7160.175</t>
    </r>
  </si>
  <si>
    <r>
      <t xml:space="preserve">T </t>
    </r>
    <r>
      <rPr>
        <u/>
        <sz val="8"/>
        <color theme="1"/>
        <rFont val="Tahoma"/>
        <family val="2"/>
      </rPr>
      <t>5603753.300</t>
    </r>
  </si>
  <si>
    <r>
      <t xml:space="preserve">T </t>
    </r>
    <r>
      <rPr>
        <u/>
        <sz val="8"/>
        <color theme="1"/>
        <rFont val="Tahoma"/>
        <family val="2"/>
      </rPr>
      <t>14921162.000</t>
    </r>
  </si>
  <si>
    <r>
      <t xml:space="preserve">T </t>
    </r>
    <r>
      <rPr>
        <u/>
        <sz val="8"/>
        <color theme="1"/>
        <rFont val="Tahoma"/>
        <family val="2"/>
      </rPr>
      <t>5677897.800</t>
    </r>
  </si>
  <si>
    <r>
      <t xml:space="preserve">T </t>
    </r>
    <r>
      <rPr>
        <u/>
        <sz val="8"/>
        <color theme="1"/>
        <rFont val="Tahoma"/>
        <family val="2"/>
      </rPr>
      <t>15047422.000</t>
    </r>
  </si>
  <si>
    <r>
      <t xml:space="preserve">T </t>
    </r>
    <r>
      <rPr>
        <u/>
        <sz val="8"/>
        <color theme="1"/>
        <rFont val="Tahoma"/>
        <family val="2"/>
      </rPr>
      <t>5683412.800</t>
    </r>
  </si>
  <si>
    <r>
      <t xml:space="preserve">T </t>
    </r>
    <r>
      <rPr>
        <u/>
        <sz val="8"/>
        <color theme="1"/>
        <rFont val="Tahoma"/>
        <family val="2"/>
      </rPr>
      <t>15016709.000</t>
    </r>
  </si>
  <si>
    <r>
      <t xml:space="preserve">T </t>
    </r>
    <r>
      <rPr>
        <u/>
        <sz val="8"/>
        <color rgb="FF0000FF"/>
        <rFont val="Tahoma"/>
        <family val="2"/>
      </rPr>
      <t>5655021.300</t>
    </r>
  </si>
  <si>
    <r>
      <t xml:space="preserve">T </t>
    </r>
    <r>
      <rPr>
        <u/>
        <sz val="8"/>
        <color rgb="FF0000FF"/>
        <rFont val="Tahoma"/>
        <family val="2"/>
      </rPr>
      <t>14995098.000</t>
    </r>
  </si>
  <si>
    <r>
      <t xml:space="preserve">T </t>
    </r>
    <r>
      <rPr>
        <u/>
        <sz val="8"/>
        <color rgb="FF0000FF"/>
        <rFont val="Tahoma"/>
        <family val="2"/>
      </rPr>
      <t>44484.960</t>
    </r>
  </si>
  <si>
    <r>
      <t xml:space="preserve">T </t>
    </r>
    <r>
      <rPr>
        <u/>
        <sz val="8"/>
        <color rgb="FF0000FF"/>
        <rFont val="Tahoma"/>
        <family val="2"/>
      </rPr>
      <t>65846.021</t>
    </r>
  </si>
  <si>
    <r>
      <t xml:space="preserve">T </t>
    </r>
    <r>
      <rPr>
        <u/>
        <sz val="8"/>
        <color theme="1"/>
        <rFont val="Tahoma"/>
        <family val="2"/>
      </rPr>
      <t>128365640.000</t>
    </r>
  </si>
  <si>
    <r>
      <t xml:space="preserve">T </t>
    </r>
    <r>
      <rPr>
        <u/>
        <sz val="8"/>
        <color theme="1"/>
        <rFont val="Tahoma"/>
        <family val="2"/>
      </rPr>
      <t>175714310.000</t>
    </r>
  </si>
  <si>
    <r>
      <t xml:space="preserve">T </t>
    </r>
    <r>
      <rPr>
        <u/>
        <sz val="8"/>
        <color theme="1"/>
        <rFont val="Tahoma"/>
        <family val="2"/>
      </rPr>
      <t>222149730.000</t>
    </r>
  </si>
  <si>
    <r>
      <t xml:space="preserve">T </t>
    </r>
    <r>
      <rPr>
        <u/>
        <sz val="8"/>
        <color theme="1"/>
        <rFont val="Tahoma"/>
        <family val="2"/>
      </rPr>
      <t>4927119.700</t>
    </r>
  </si>
  <si>
    <r>
      <t xml:space="preserve">T </t>
    </r>
    <r>
      <rPr>
        <u/>
        <sz val="8"/>
        <color theme="1"/>
        <rFont val="Tahoma"/>
        <family val="2"/>
      </rPr>
      <t>206835560.000</t>
    </r>
  </si>
  <si>
    <r>
      <t xml:space="preserve">TM </t>
    </r>
    <r>
      <rPr>
        <u/>
        <sz val="8"/>
        <color theme="1"/>
        <rFont val="Tahoma"/>
        <family val="2"/>
      </rPr>
      <t>4551038.500</t>
    </r>
  </si>
  <si>
    <r>
      <t xml:space="preserve">T </t>
    </r>
    <r>
      <rPr>
        <u/>
        <sz val="8"/>
        <color theme="1"/>
        <rFont val="Tahoma"/>
        <family val="2"/>
      </rPr>
      <t>5812911.400</t>
    </r>
  </si>
  <si>
    <r>
      <t xml:space="preserve">TM </t>
    </r>
    <r>
      <rPr>
        <u/>
        <sz val="8"/>
        <color theme="1"/>
        <rFont val="Tahoma"/>
        <family val="2"/>
      </rPr>
      <t>111115550.000</t>
    </r>
  </si>
  <si>
    <r>
      <t xml:space="preserve">T </t>
    </r>
    <r>
      <rPr>
        <u/>
        <sz val="8"/>
        <color theme="1"/>
        <rFont val="Tahoma"/>
        <family val="2"/>
      </rPr>
      <t>8132912.300</t>
    </r>
  </si>
  <si>
    <r>
      <t xml:space="preserve">T </t>
    </r>
    <r>
      <rPr>
        <u/>
        <sz val="8"/>
        <color theme="1"/>
        <rFont val="Tahoma"/>
        <family val="2"/>
      </rPr>
      <t>50660884.000</t>
    </r>
  </si>
  <si>
    <r>
      <t xml:space="preserve">TM </t>
    </r>
    <r>
      <rPr>
        <u/>
        <sz val="8"/>
        <color theme="1"/>
        <rFont val="Tahoma"/>
        <family val="2"/>
      </rPr>
      <t>20633972.000</t>
    </r>
  </si>
  <si>
    <r>
      <t xml:space="preserve">T </t>
    </r>
    <r>
      <rPr>
        <u/>
        <sz val="8"/>
        <color theme="1"/>
        <rFont val="Tahoma"/>
        <family val="2"/>
      </rPr>
      <t>3870498.600</t>
    </r>
  </si>
  <si>
    <r>
      <t xml:space="preserve">T </t>
    </r>
    <r>
      <rPr>
        <u/>
        <sz val="8"/>
        <color theme="1"/>
        <rFont val="Tahoma"/>
        <family val="2"/>
      </rPr>
      <t>129411180.000</t>
    </r>
  </si>
  <si>
    <r>
      <t xml:space="preserve">T </t>
    </r>
    <r>
      <rPr>
        <u/>
        <sz val="8"/>
        <color theme="1"/>
        <rFont val="Tahoma"/>
        <family val="2"/>
      </rPr>
      <t>177198860.000</t>
    </r>
  </si>
  <si>
    <r>
      <t xml:space="preserve">T </t>
    </r>
    <r>
      <rPr>
        <u/>
        <sz val="8"/>
        <color theme="1"/>
        <rFont val="Tahoma"/>
        <family val="2"/>
      </rPr>
      <t>223747150.000</t>
    </r>
  </si>
  <si>
    <r>
      <t xml:space="preserve">TM </t>
    </r>
    <r>
      <rPr>
        <u/>
        <sz val="8"/>
        <color theme="1"/>
        <rFont val="Tahoma"/>
        <family val="2"/>
      </rPr>
      <t>4969802.300</t>
    </r>
  </si>
  <si>
    <r>
      <t xml:space="preserve">T </t>
    </r>
    <r>
      <rPr>
        <u/>
        <sz val="8"/>
        <color theme="1"/>
        <rFont val="Tahoma"/>
        <family val="2"/>
      </rPr>
      <t>207150620.000</t>
    </r>
  </si>
  <si>
    <r>
      <t xml:space="preserve">T </t>
    </r>
    <r>
      <rPr>
        <u/>
        <sz val="8"/>
        <color theme="1"/>
        <rFont val="Tahoma"/>
        <family val="2"/>
      </rPr>
      <t>4563526.300</t>
    </r>
  </si>
  <si>
    <r>
      <t xml:space="preserve">T </t>
    </r>
    <r>
      <rPr>
        <u/>
        <sz val="8"/>
        <color theme="1"/>
        <rFont val="Tahoma"/>
        <family val="2"/>
      </rPr>
      <t>5844435.200</t>
    </r>
  </si>
  <si>
    <r>
      <t xml:space="preserve">T </t>
    </r>
    <r>
      <rPr>
        <u/>
        <sz val="8"/>
        <color theme="1"/>
        <rFont val="Tahoma"/>
        <family val="2"/>
      </rPr>
      <t>111125660.000</t>
    </r>
  </si>
  <si>
    <r>
      <t xml:space="preserve">TM </t>
    </r>
    <r>
      <rPr>
        <u/>
        <sz val="8"/>
        <color theme="1"/>
        <rFont val="Tahoma"/>
        <family val="2"/>
      </rPr>
      <t>8218387.000</t>
    </r>
  </si>
  <si>
    <r>
      <t xml:space="preserve">M </t>
    </r>
    <r>
      <rPr>
        <u/>
        <sz val="8"/>
        <color theme="1"/>
        <rFont val="Tahoma"/>
        <family val="2"/>
      </rPr>
      <t>237377.700</t>
    </r>
  </si>
  <si>
    <r>
      <t xml:space="preserve">TM </t>
    </r>
    <r>
      <rPr>
        <u/>
        <sz val="8"/>
        <color theme="1"/>
        <rFont val="Tahoma"/>
        <family val="2"/>
      </rPr>
      <t>51141339.000</t>
    </r>
  </si>
  <si>
    <r>
      <t xml:space="preserve">T </t>
    </r>
    <r>
      <rPr>
        <u/>
        <sz val="8"/>
        <color theme="1"/>
        <rFont val="Tahoma"/>
        <family val="2"/>
      </rPr>
      <t>20690587.000</t>
    </r>
  </si>
  <si>
    <r>
      <t xml:space="preserve">TM </t>
    </r>
    <r>
      <rPr>
        <u/>
        <sz val="8"/>
        <color theme="1"/>
        <rFont val="Tahoma"/>
        <family val="2"/>
      </rPr>
      <t>3902469.800</t>
    </r>
  </si>
  <si>
    <r>
      <t xml:space="preserve">T </t>
    </r>
    <r>
      <rPr>
        <u/>
        <sz val="8"/>
        <color theme="1"/>
        <rFont val="Tahoma"/>
        <family val="2"/>
      </rPr>
      <t>129863880.000</t>
    </r>
  </si>
  <si>
    <r>
      <t xml:space="preserve">TM </t>
    </r>
    <r>
      <rPr>
        <u/>
        <sz val="8"/>
        <color theme="1"/>
        <rFont val="Tahoma"/>
        <family val="2"/>
      </rPr>
      <t>177857350.000</t>
    </r>
  </si>
  <si>
    <r>
      <t xml:space="preserve">TM </t>
    </r>
    <r>
      <rPr>
        <u/>
        <sz val="8"/>
        <color theme="1"/>
        <rFont val="Tahoma"/>
        <family val="2"/>
      </rPr>
      <t>224782610.000</t>
    </r>
  </si>
  <si>
    <r>
      <t xml:space="preserve">TM </t>
    </r>
    <r>
      <rPr>
        <u/>
        <sz val="8"/>
        <color theme="1"/>
        <rFont val="Tahoma"/>
        <family val="2"/>
      </rPr>
      <t>4973585.400</t>
    </r>
  </si>
  <si>
    <r>
      <t xml:space="preserve">TM </t>
    </r>
    <r>
      <rPr>
        <u/>
        <sz val="8"/>
        <color theme="1"/>
        <rFont val="Tahoma"/>
        <family val="2"/>
      </rPr>
      <t>209151280.000</t>
    </r>
  </si>
  <si>
    <r>
      <t xml:space="preserve">T </t>
    </r>
    <r>
      <rPr>
        <u/>
        <sz val="8"/>
        <color theme="1"/>
        <rFont val="Tahoma"/>
        <family val="2"/>
      </rPr>
      <t>4597776.000</t>
    </r>
  </si>
  <si>
    <r>
      <t xml:space="preserve">T </t>
    </r>
    <r>
      <rPr>
        <u/>
        <sz val="8"/>
        <color theme="1"/>
        <rFont val="Tahoma"/>
        <family val="2"/>
      </rPr>
      <t>5859711.700</t>
    </r>
  </si>
  <si>
    <r>
      <t xml:space="preserve">T </t>
    </r>
    <r>
      <rPr>
        <u/>
        <sz val="8"/>
        <color theme="1"/>
        <rFont val="Tahoma"/>
        <family val="2"/>
      </rPr>
      <t>111708120.000</t>
    </r>
  </si>
  <si>
    <r>
      <t xml:space="preserve">TM </t>
    </r>
    <r>
      <rPr>
        <u/>
        <sz val="8"/>
        <color theme="1"/>
        <rFont val="Tahoma"/>
        <family val="2"/>
      </rPr>
      <t>8253577.000</t>
    </r>
  </si>
  <si>
    <r>
      <t xml:space="preserve">M </t>
    </r>
    <r>
      <rPr>
        <u/>
        <sz val="8"/>
        <color theme="1"/>
        <rFont val="Tahoma"/>
        <family val="2"/>
      </rPr>
      <t>238597.510</t>
    </r>
  </si>
  <si>
    <r>
      <t xml:space="preserve">TM </t>
    </r>
    <r>
      <rPr>
        <u/>
        <sz val="8"/>
        <color theme="1"/>
        <rFont val="Tahoma"/>
        <family val="2"/>
      </rPr>
      <t>51261470.000</t>
    </r>
  </si>
  <si>
    <r>
      <t xml:space="preserve">T </t>
    </r>
    <r>
      <rPr>
        <u/>
        <sz val="8"/>
        <color theme="1"/>
        <rFont val="Tahoma"/>
        <family val="2"/>
      </rPr>
      <t>20792908.000</t>
    </r>
  </si>
  <si>
    <r>
      <t xml:space="preserve">TM </t>
    </r>
    <r>
      <rPr>
        <u/>
        <sz val="8"/>
        <color theme="1"/>
        <rFont val="Tahoma"/>
        <family val="2"/>
      </rPr>
      <t>3893716.300</t>
    </r>
  </si>
  <si>
    <r>
      <t xml:space="preserve">M </t>
    </r>
    <r>
      <rPr>
        <u/>
        <sz val="8"/>
        <color theme="1"/>
        <rFont val="Tahoma"/>
        <family val="2"/>
      </rPr>
      <t>721815.490</t>
    </r>
  </si>
  <si>
    <r>
      <t xml:space="preserve">M </t>
    </r>
    <r>
      <rPr>
        <u/>
        <sz val="8"/>
        <color theme="1"/>
        <rFont val="Tahoma"/>
        <family val="2"/>
      </rPr>
      <t>877212.240</t>
    </r>
  </si>
  <si>
    <r>
      <t xml:space="preserve">T </t>
    </r>
    <r>
      <rPr>
        <u/>
        <sz val="8"/>
        <color rgb="FF0000FF"/>
        <rFont val="Tahoma"/>
        <family val="2"/>
      </rPr>
      <t>129213570.000</t>
    </r>
  </si>
  <si>
    <r>
      <t xml:space="preserve">TM </t>
    </r>
    <r>
      <rPr>
        <u/>
        <sz val="8"/>
        <color rgb="FF0000FF"/>
        <rFont val="Tahoma"/>
        <family val="2"/>
      </rPr>
      <t>176923510.000</t>
    </r>
  </si>
  <si>
    <r>
      <t xml:space="preserve">TM </t>
    </r>
    <r>
      <rPr>
        <u/>
        <sz val="8"/>
        <color rgb="FF0000FF"/>
        <rFont val="Tahoma"/>
        <family val="2"/>
      </rPr>
      <t>223559830.000</t>
    </r>
  </si>
  <si>
    <r>
      <t xml:space="preserve">TM </t>
    </r>
    <r>
      <rPr>
        <u/>
        <sz val="8"/>
        <color rgb="FF0000FF"/>
        <rFont val="Tahoma"/>
        <family val="2"/>
      </rPr>
      <t>4956835.800</t>
    </r>
  </si>
  <si>
    <r>
      <t xml:space="preserve">TM </t>
    </r>
    <r>
      <rPr>
        <u/>
        <sz val="8"/>
        <color rgb="FF0000FF"/>
        <rFont val="Tahoma"/>
        <family val="2"/>
      </rPr>
      <t>207712490.000</t>
    </r>
  </si>
  <si>
    <r>
      <t xml:space="preserve">TM </t>
    </r>
    <r>
      <rPr>
        <u/>
        <sz val="8"/>
        <color rgb="FF0000FF"/>
        <rFont val="Tahoma"/>
        <family val="2"/>
      </rPr>
      <t>4570780.300</t>
    </r>
  </si>
  <si>
    <r>
      <t xml:space="preserve">T </t>
    </r>
    <r>
      <rPr>
        <u/>
        <sz val="8"/>
        <color rgb="FF0000FF"/>
        <rFont val="Tahoma"/>
        <family val="2"/>
      </rPr>
      <t>5839019.400</t>
    </r>
  </si>
  <si>
    <r>
      <t xml:space="preserve">TM </t>
    </r>
    <r>
      <rPr>
        <u/>
        <sz val="8"/>
        <color rgb="FF0000FF"/>
        <rFont val="Tahoma"/>
        <family val="2"/>
      </rPr>
      <t>111316440.000</t>
    </r>
  </si>
  <si>
    <r>
      <t xml:space="preserve">TM </t>
    </r>
    <r>
      <rPr>
        <u/>
        <sz val="8"/>
        <color rgb="FF0000FF"/>
        <rFont val="Tahoma"/>
        <family val="2"/>
      </rPr>
      <t>8201625.400</t>
    </r>
  </si>
  <si>
    <r>
      <t xml:space="preserve">M </t>
    </r>
    <r>
      <rPr>
        <u/>
        <sz val="8"/>
        <color rgb="FF0000FF"/>
        <rFont val="Tahoma"/>
        <family val="2"/>
      </rPr>
      <t>236296.990</t>
    </r>
  </si>
  <si>
    <r>
      <t xml:space="preserve">TM </t>
    </r>
    <r>
      <rPr>
        <u/>
        <sz val="8"/>
        <color rgb="FF0000FF"/>
        <rFont val="Tahoma"/>
        <family val="2"/>
      </rPr>
      <t>51021231.000</t>
    </r>
  </si>
  <si>
    <r>
      <t xml:space="preserve">TM </t>
    </r>
    <r>
      <rPr>
        <u/>
        <sz val="8"/>
        <color rgb="FF0000FF"/>
        <rFont val="Tahoma"/>
        <family val="2"/>
      </rPr>
      <t>20705822.000</t>
    </r>
  </si>
  <si>
    <r>
      <t xml:space="preserve">TM </t>
    </r>
    <r>
      <rPr>
        <u/>
        <sz val="8"/>
        <color rgb="FF0000FF"/>
        <rFont val="Tahoma"/>
        <family val="2"/>
      </rPr>
      <t>3888894.900</t>
    </r>
  </si>
  <si>
    <r>
      <t xml:space="preserve">M </t>
    </r>
    <r>
      <rPr>
        <u/>
        <sz val="8"/>
        <color rgb="FF0000FF"/>
        <rFont val="Tahoma"/>
        <family val="2"/>
      </rPr>
      <t>720553.630</t>
    </r>
  </si>
  <si>
    <r>
      <t xml:space="preserve">M </t>
    </r>
    <r>
      <rPr>
        <u/>
        <sz val="8"/>
        <color rgb="FF0000FF"/>
        <rFont val="Tahoma"/>
        <family val="2"/>
      </rPr>
      <t>877472.530</t>
    </r>
  </si>
  <si>
    <r>
      <t xml:space="preserve">T </t>
    </r>
    <r>
      <rPr>
        <u/>
        <sz val="8"/>
        <color rgb="FF0000FF"/>
        <rFont val="Tahoma"/>
        <family val="2"/>
      </rPr>
      <t>768416.150</t>
    </r>
  </si>
  <si>
    <r>
      <t xml:space="preserve">TM </t>
    </r>
    <r>
      <rPr>
        <u/>
        <sz val="8"/>
        <color rgb="FF0000FF"/>
        <rFont val="Tahoma"/>
        <family val="2"/>
      </rPr>
      <t>1097733.100</t>
    </r>
  </si>
  <si>
    <r>
      <t xml:space="preserve">TM </t>
    </r>
    <r>
      <rPr>
        <u/>
        <sz val="8"/>
        <color rgb="FF0000FF"/>
        <rFont val="Tahoma"/>
        <family val="2"/>
      </rPr>
      <t>1326396.300</t>
    </r>
  </si>
  <si>
    <r>
      <t xml:space="preserve">TM </t>
    </r>
    <r>
      <rPr>
        <u/>
        <sz val="8"/>
        <color rgb="FF0000FF"/>
        <rFont val="Tahoma"/>
        <family val="2"/>
      </rPr>
      <t>25804.322</t>
    </r>
  </si>
  <si>
    <r>
      <t xml:space="preserve">TM </t>
    </r>
    <r>
      <rPr>
        <u/>
        <sz val="8"/>
        <color rgb="FF0000FF"/>
        <rFont val="Tahoma"/>
        <family val="2"/>
      </rPr>
      <t>1255947.600</t>
    </r>
  </si>
  <si>
    <r>
      <t xml:space="preserve">TM </t>
    </r>
    <r>
      <rPr>
        <u/>
        <sz val="8"/>
        <color rgb="FF0000FF"/>
        <rFont val="Tahoma"/>
        <family val="2"/>
      </rPr>
      <t>24198.371</t>
    </r>
  </si>
  <si>
    <r>
      <t xml:space="preserve">T </t>
    </r>
    <r>
      <rPr>
        <u/>
        <sz val="8"/>
        <color rgb="FF0000FF"/>
        <rFont val="Tahoma"/>
        <family val="2"/>
      </rPr>
      <t>23865.542</t>
    </r>
  </si>
  <si>
    <r>
      <t xml:space="preserve">TM </t>
    </r>
    <r>
      <rPr>
        <u/>
        <sz val="8"/>
        <color rgb="FF0000FF"/>
        <rFont val="Tahoma"/>
        <family val="2"/>
      </rPr>
      <t>339237.630</t>
    </r>
  </si>
  <si>
    <r>
      <t xml:space="preserve">TM </t>
    </r>
    <r>
      <rPr>
        <u/>
        <sz val="8"/>
        <color rgb="FF0000FF"/>
        <rFont val="Tahoma"/>
        <family val="2"/>
      </rPr>
      <t>62054.024</t>
    </r>
  </si>
  <si>
    <r>
      <t xml:space="preserve">M </t>
    </r>
    <r>
      <rPr>
        <u/>
        <sz val="8"/>
        <color rgb="FF0000FF"/>
        <rFont val="Tahoma"/>
        <family val="2"/>
      </rPr>
      <t>2991.075</t>
    </r>
  </si>
  <si>
    <r>
      <t xml:space="preserve">TM </t>
    </r>
    <r>
      <rPr>
        <u/>
        <sz val="8"/>
        <color rgb="FF0000FF"/>
        <rFont val="Tahoma"/>
        <family val="2"/>
      </rPr>
      <t>317797.880</t>
    </r>
  </si>
  <si>
    <r>
      <t xml:space="preserve">TM </t>
    </r>
    <r>
      <rPr>
        <u/>
        <sz val="8"/>
        <color rgb="FF0000FF"/>
        <rFont val="Tahoma"/>
        <family val="2"/>
      </rPr>
      <t>80555.683</t>
    </r>
  </si>
  <si>
    <r>
      <t xml:space="preserve">TM </t>
    </r>
    <r>
      <rPr>
        <u/>
        <sz val="8"/>
        <color rgb="FF0000FF"/>
        <rFont val="Tahoma"/>
        <family val="2"/>
      </rPr>
      <t>16521.920</t>
    </r>
  </si>
  <si>
    <r>
      <t xml:space="preserve">M </t>
    </r>
    <r>
      <rPr>
        <u/>
        <sz val="8"/>
        <color rgb="FF0000FF"/>
        <rFont val="Tahoma"/>
        <family val="2"/>
      </rPr>
      <t>1810.596</t>
    </r>
  </si>
  <si>
    <r>
      <t xml:space="preserve">M </t>
    </r>
    <r>
      <rPr>
        <u/>
        <sz val="8"/>
        <color rgb="FF0000FF"/>
        <rFont val="Tahoma"/>
        <family val="2"/>
      </rPr>
      <t>288.371</t>
    </r>
  </si>
  <si>
    <r>
      <t xml:space="preserve">TM </t>
    </r>
    <r>
      <rPr>
        <u/>
        <sz val="8"/>
        <color rgb="FF0000FF"/>
        <rFont val="Tahoma"/>
        <family val="2"/>
      </rPr>
      <t>0.593</t>
    </r>
  </si>
  <si>
    <r>
      <t xml:space="preserve">TM </t>
    </r>
    <r>
      <rPr>
        <u/>
        <sz val="8"/>
        <color rgb="FF0000FF"/>
        <rFont val="Tahoma"/>
        <family val="2"/>
      </rPr>
      <t>0.605</t>
    </r>
  </si>
  <si>
    <r>
      <t xml:space="preserve">TM </t>
    </r>
    <r>
      <rPr>
        <u/>
        <sz val="8"/>
        <color rgb="FF0000FF"/>
        <rFont val="Tahoma"/>
        <family val="2"/>
      </rPr>
      <t>0.529</t>
    </r>
  </si>
  <si>
    <r>
      <t xml:space="preserve">TM </t>
    </r>
    <r>
      <rPr>
        <u/>
        <sz val="8"/>
        <color rgb="FF0000FF"/>
        <rFont val="Tahoma"/>
        <family val="2"/>
      </rPr>
      <t>0.305</t>
    </r>
  </si>
  <si>
    <r>
      <t xml:space="preserve">TM </t>
    </r>
    <r>
      <rPr>
        <u/>
        <sz val="8"/>
        <color rgb="FF0000FF"/>
        <rFont val="Tahoma"/>
        <family val="2"/>
      </rPr>
      <t>0.757</t>
    </r>
  </si>
  <si>
    <r>
      <t xml:space="preserve">M </t>
    </r>
    <r>
      <rPr>
        <u/>
        <sz val="8"/>
        <color rgb="FF0000FF"/>
        <rFont val="Tahoma"/>
        <family val="2"/>
      </rPr>
      <t>1.266</t>
    </r>
  </si>
  <si>
    <r>
      <t xml:space="preserve">TM </t>
    </r>
    <r>
      <rPr>
        <u/>
        <sz val="8"/>
        <color rgb="FF0000FF"/>
        <rFont val="Tahoma"/>
        <family val="2"/>
      </rPr>
      <t>0.425</t>
    </r>
  </si>
  <si>
    <r>
      <t xml:space="preserve">M </t>
    </r>
    <r>
      <rPr>
        <u/>
        <sz val="8"/>
        <color rgb="FF0000FF"/>
        <rFont val="Tahoma"/>
        <family val="2"/>
      </rPr>
      <t>0.251</t>
    </r>
  </si>
  <si>
    <r>
      <t xml:space="preserve">M </t>
    </r>
    <r>
      <rPr>
        <u/>
        <sz val="8"/>
        <color rgb="FF0000FF"/>
        <rFont val="Tahoma"/>
        <family val="2"/>
      </rPr>
      <t>0.033</t>
    </r>
  </si>
  <si>
    <r>
      <t xml:space="preserve">T </t>
    </r>
    <r>
      <rPr>
        <u/>
        <sz val="8"/>
        <color theme="1"/>
        <rFont val="Tahoma"/>
        <family val="2"/>
      </rPr>
      <t>2264698.400</t>
    </r>
  </si>
  <si>
    <r>
      <t xml:space="preserve">M </t>
    </r>
    <r>
      <rPr>
        <u/>
        <sz val="8"/>
        <color theme="1"/>
        <rFont val="Tahoma"/>
        <family val="2"/>
      </rPr>
      <t>1160.032</t>
    </r>
  </si>
  <si>
    <r>
      <t xml:space="preserve">TM </t>
    </r>
    <r>
      <rPr>
        <u/>
        <sz val="8"/>
        <color theme="1"/>
        <rFont val="Tahoma"/>
        <family val="2"/>
      </rPr>
      <t>10688279.000</t>
    </r>
  </si>
  <si>
    <r>
      <t xml:space="preserve">TM </t>
    </r>
    <r>
      <rPr>
        <u/>
        <sz val="8"/>
        <color theme="1"/>
        <rFont val="Tahoma"/>
        <family val="2"/>
      </rPr>
      <t>6443218.700</t>
    </r>
  </si>
  <si>
    <r>
      <t xml:space="preserve">T </t>
    </r>
    <r>
      <rPr>
        <u/>
        <sz val="8"/>
        <color theme="1"/>
        <rFont val="Tahoma"/>
        <family val="2"/>
      </rPr>
      <t>13785355.000</t>
    </r>
  </si>
  <si>
    <r>
      <t xml:space="preserve">TM </t>
    </r>
    <r>
      <rPr>
        <u/>
        <sz val="8"/>
        <color theme="1"/>
        <rFont val="Tahoma"/>
        <family val="2"/>
      </rPr>
      <t>1941913.000</t>
    </r>
  </si>
  <si>
    <r>
      <t xml:space="preserve">M </t>
    </r>
    <r>
      <rPr>
        <u/>
        <sz val="8"/>
        <color theme="1"/>
        <rFont val="Tahoma"/>
        <family val="2"/>
      </rPr>
      <t>451368.200</t>
    </r>
  </si>
  <si>
    <r>
      <t xml:space="preserve">T </t>
    </r>
    <r>
      <rPr>
        <u/>
        <sz val="8"/>
        <color theme="1"/>
        <rFont val="Tahoma"/>
        <family val="2"/>
      </rPr>
      <t>2556811.700</t>
    </r>
  </si>
  <si>
    <r>
      <t xml:space="preserve">M </t>
    </r>
    <r>
      <rPr>
        <u/>
        <sz val="8"/>
        <color theme="1"/>
        <rFont val="Tahoma"/>
        <family val="2"/>
      </rPr>
      <t>767725.740</t>
    </r>
  </si>
  <si>
    <r>
      <t xml:space="preserve">TM </t>
    </r>
    <r>
      <rPr>
        <u/>
        <sz val="8"/>
        <color theme="1"/>
        <rFont val="Tahoma"/>
        <family val="2"/>
      </rPr>
      <t>2267506.400</t>
    </r>
  </si>
  <si>
    <r>
      <t xml:space="preserve">M </t>
    </r>
    <r>
      <rPr>
        <u/>
        <sz val="8"/>
        <color theme="1"/>
        <rFont val="Tahoma"/>
        <family val="2"/>
      </rPr>
      <t>14476.028</t>
    </r>
  </si>
  <si>
    <r>
      <t xml:space="preserve">T </t>
    </r>
    <r>
      <rPr>
        <u/>
        <sz val="8"/>
        <color theme="1"/>
        <rFont val="Tahoma"/>
        <family val="2"/>
      </rPr>
      <t>10675575.000</t>
    </r>
  </si>
  <si>
    <r>
      <t xml:space="preserve">T </t>
    </r>
    <r>
      <rPr>
        <u/>
        <sz val="8"/>
        <color theme="1"/>
        <rFont val="Tahoma"/>
        <family val="2"/>
      </rPr>
      <t>6427277.300</t>
    </r>
  </si>
  <si>
    <r>
      <t xml:space="preserve">T </t>
    </r>
    <r>
      <rPr>
        <u/>
        <sz val="8"/>
        <color theme="1"/>
        <rFont val="Tahoma"/>
        <family val="2"/>
      </rPr>
      <t>13828954.000</t>
    </r>
  </si>
  <si>
    <r>
      <t xml:space="preserve">TM </t>
    </r>
    <r>
      <rPr>
        <u/>
        <sz val="8"/>
        <color theme="1"/>
        <rFont val="Tahoma"/>
        <family val="2"/>
      </rPr>
      <t>1946272.900</t>
    </r>
  </si>
  <si>
    <r>
      <t xml:space="preserve">M </t>
    </r>
    <r>
      <rPr>
        <u/>
        <sz val="8"/>
        <color theme="1"/>
        <rFont val="Tahoma"/>
        <family val="2"/>
      </rPr>
      <t>1003929.900</t>
    </r>
  </si>
  <si>
    <r>
      <t xml:space="preserve">M </t>
    </r>
    <r>
      <rPr>
        <u/>
        <sz val="8"/>
        <color theme="1"/>
        <rFont val="Tahoma"/>
        <family val="2"/>
      </rPr>
      <t>91480.408</t>
    </r>
  </si>
  <si>
    <r>
      <t xml:space="preserve">M </t>
    </r>
    <r>
      <rPr>
        <u/>
        <sz val="8"/>
        <color theme="1"/>
        <rFont val="Tahoma"/>
        <family val="2"/>
      </rPr>
      <t>158915.800</t>
    </r>
  </si>
  <si>
    <r>
      <t xml:space="preserve">TM </t>
    </r>
    <r>
      <rPr>
        <u/>
        <sz val="8"/>
        <color theme="1"/>
        <rFont val="Tahoma"/>
        <family val="2"/>
      </rPr>
      <t>2887482.500</t>
    </r>
  </si>
  <si>
    <r>
      <t xml:space="preserve">TM </t>
    </r>
    <r>
      <rPr>
        <u/>
        <sz val="8"/>
        <color theme="1"/>
        <rFont val="Tahoma"/>
        <family val="2"/>
      </rPr>
      <t>2278466.400</t>
    </r>
  </si>
  <si>
    <r>
      <t xml:space="preserve">TM </t>
    </r>
    <r>
      <rPr>
        <u/>
        <sz val="8"/>
        <color theme="1"/>
        <rFont val="Tahoma"/>
        <family val="2"/>
      </rPr>
      <t>10744641.000</t>
    </r>
  </si>
  <si>
    <r>
      <t xml:space="preserve">TM </t>
    </r>
    <r>
      <rPr>
        <u/>
        <sz val="8"/>
        <color theme="1"/>
        <rFont val="Tahoma"/>
        <family val="2"/>
      </rPr>
      <t>6474882.200</t>
    </r>
  </si>
  <si>
    <r>
      <t xml:space="preserve">T </t>
    </r>
    <r>
      <rPr>
        <u/>
        <sz val="8"/>
        <color theme="1"/>
        <rFont val="Tahoma"/>
        <family val="2"/>
      </rPr>
      <t>13876748.000</t>
    </r>
  </si>
  <si>
    <r>
      <t xml:space="preserve">TM </t>
    </r>
    <r>
      <rPr>
        <u/>
        <sz val="8"/>
        <color theme="1"/>
        <rFont val="Tahoma"/>
        <family val="2"/>
      </rPr>
      <t>1954083.300</t>
    </r>
  </si>
  <si>
    <r>
      <t xml:space="preserve">M </t>
    </r>
    <r>
      <rPr>
        <u/>
        <sz val="8"/>
        <color theme="1"/>
        <rFont val="Tahoma"/>
        <family val="2"/>
      </rPr>
      <t>158374.700</t>
    </r>
  </si>
  <si>
    <r>
      <t xml:space="preserve">TM </t>
    </r>
    <r>
      <rPr>
        <u/>
        <sz val="8"/>
        <color theme="1"/>
        <rFont val="Tahoma"/>
        <family val="2"/>
      </rPr>
      <t>2726578.400</t>
    </r>
  </si>
  <si>
    <r>
      <t xml:space="preserve">TM </t>
    </r>
    <r>
      <rPr>
        <u/>
        <sz val="8"/>
        <color rgb="FF0000FF"/>
        <rFont val="Tahoma"/>
        <family val="2"/>
      </rPr>
      <t>2270223.700</t>
    </r>
  </si>
  <si>
    <r>
      <t xml:space="preserve">M </t>
    </r>
    <r>
      <rPr>
        <u/>
        <sz val="8"/>
        <color rgb="FF0000FF"/>
        <rFont val="Tahoma"/>
        <family val="2"/>
      </rPr>
      <t>14408.981</t>
    </r>
  </si>
  <si>
    <r>
      <t xml:space="preserve">M </t>
    </r>
    <r>
      <rPr>
        <u/>
        <sz val="8"/>
        <color rgb="FF0000FF"/>
        <rFont val="Tahoma"/>
        <family val="2"/>
      </rPr>
      <t>1150.698</t>
    </r>
  </si>
  <si>
    <r>
      <t xml:space="preserve">TM </t>
    </r>
    <r>
      <rPr>
        <u/>
        <sz val="8"/>
        <color rgb="FF0000FF"/>
        <rFont val="Tahoma"/>
        <family val="2"/>
      </rPr>
      <t>10702832.000</t>
    </r>
  </si>
  <si>
    <r>
      <t xml:space="preserve">TM </t>
    </r>
    <r>
      <rPr>
        <u/>
        <sz val="8"/>
        <color rgb="FF0000FF"/>
        <rFont val="Tahoma"/>
        <family val="2"/>
      </rPr>
      <t>6448459.400</t>
    </r>
  </si>
  <si>
    <r>
      <t xml:space="preserve">T </t>
    </r>
    <r>
      <rPr>
        <u/>
        <sz val="8"/>
        <color rgb="FF0000FF"/>
        <rFont val="Tahoma"/>
        <family val="2"/>
      </rPr>
      <t>13830352.000</t>
    </r>
  </si>
  <si>
    <r>
      <t xml:space="preserve">TM </t>
    </r>
    <r>
      <rPr>
        <u/>
        <sz val="8"/>
        <color rgb="FF0000FF"/>
        <rFont val="Tahoma"/>
        <family val="2"/>
      </rPr>
      <t>1947423.100</t>
    </r>
  </si>
  <si>
    <r>
      <t xml:space="preserve">M </t>
    </r>
    <r>
      <rPr>
        <u/>
        <sz val="8"/>
        <color rgb="FF0000FF"/>
        <rFont val="Tahoma"/>
        <family val="2"/>
      </rPr>
      <t>1001712.300</t>
    </r>
  </si>
  <si>
    <r>
      <t xml:space="preserve">M </t>
    </r>
    <r>
      <rPr>
        <u/>
        <sz val="8"/>
        <color rgb="FF0000FF"/>
        <rFont val="Tahoma"/>
        <family val="2"/>
      </rPr>
      <t>90901.220</t>
    </r>
  </si>
  <si>
    <r>
      <t xml:space="preserve">M </t>
    </r>
    <r>
      <rPr>
        <u/>
        <sz val="8"/>
        <color rgb="FF0000FF"/>
        <rFont val="Tahoma"/>
        <family val="2"/>
      </rPr>
      <t>451477.900</t>
    </r>
  </si>
  <si>
    <r>
      <t xml:space="preserve">M </t>
    </r>
    <r>
      <rPr>
        <u/>
        <sz val="8"/>
        <color rgb="FF0000FF"/>
        <rFont val="Tahoma"/>
        <family val="2"/>
      </rPr>
      <t>158084.190</t>
    </r>
  </si>
  <si>
    <r>
      <t xml:space="preserve">TM </t>
    </r>
    <r>
      <rPr>
        <u/>
        <sz val="8"/>
        <color rgb="FF0000FF"/>
        <rFont val="Tahoma"/>
        <family val="2"/>
      </rPr>
      <t>2723624.200</t>
    </r>
  </si>
  <si>
    <r>
      <t xml:space="preserve">M </t>
    </r>
    <r>
      <rPr>
        <u/>
        <sz val="8"/>
        <color rgb="FF0000FF"/>
        <rFont val="Tahoma"/>
        <family val="2"/>
      </rPr>
      <t>768260.610</t>
    </r>
  </si>
  <si>
    <r>
      <t xml:space="preserve">TM </t>
    </r>
    <r>
      <rPr>
        <u/>
        <sz val="8"/>
        <color rgb="FF0000FF"/>
        <rFont val="Tahoma"/>
        <family val="2"/>
      </rPr>
      <t>7275.135</t>
    </r>
  </si>
  <si>
    <r>
      <t xml:space="preserve">M </t>
    </r>
    <r>
      <rPr>
        <u/>
        <sz val="8"/>
        <color rgb="FF0000FF"/>
        <rFont val="Tahoma"/>
        <family val="2"/>
      </rPr>
      <t>67.046</t>
    </r>
  </si>
  <si>
    <r>
      <t xml:space="preserve">M </t>
    </r>
    <r>
      <rPr>
        <u/>
        <sz val="8"/>
        <color rgb="FF0000FF"/>
        <rFont val="Tahoma"/>
        <family val="2"/>
      </rPr>
      <t>9.505</t>
    </r>
  </si>
  <si>
    <r>
      <t xml:space="preserve">TM </t>
    </r>
    <r>
      <rPr>
        <u/>
        <sz val="8"/>
        <color rgb="FF0000FF"/>
        <rFont val="Tahoma"/>
        <family val="2"/>
      </rPr>
      <t>36760.724</t>
    </r>
  </si>
  <si>
    <r>
      <t xml:space="preserve">TM </t>
    </r>
    <r>
      <rPr>
        <u/>
        <sz val="8"/>
        <color rgb="FF0000FF"/>
        <rFont val="Tahoma"/>
        <family val="2"/>
      </rPr>
      <t>24231.276</t>
    </r>
  </si>
  <si>
    <r>
      <t xml:space="preserve">T </t>
    </r>
    <r>
      <rPr>
        <u/>
        <sz val="8"/>
        <color rgb="FF0000FF"/>
        <rFont val="Tahoma"/>
        <family val="2"/>
      </rPr>
      <t>45712.584</t>
    </r>
  </si>
  <si>
    <r>
      <t xml:space="preserve">TM </t>
    </r>
    <r>
      <rPr>
        <u/>
        <sz val="8"/>
        <color rgb="FF0000FF"/>
        <rFont val="Tahoma"/>
        <family val="2"/>
      </rPr>
      <t>6166.151</t>
    </r>
  </si>
  <si>
    <r>
      <t xml:space="preserve">M </t>
    </r>
    <r>
      <rPr>
        <u/>
        <sz val="8"/>
        <color rgb="FF0000FF"/>
        <rFont val="Tahoma"/>
        <family val="2"/>
      </rPr>
      <t>2428.189</t>
    </r>
  </si>
  <si>
    <r>
      <t xml:space="preserve">M </t>
    </r>
    <r>
      <rPr>
        <u/>
        <sz val="8"/>
        <color rgb="FF0000FF"/>
        <rFont val="Tahoma"/>
        <family val="2"/>
      </rPr>
      <t>567.831</t>
    </r>
  </si>
  <si>
    <r>
      <t xml:space="preserve">M </t>
    </r>
    <r>
      <rPr>
        <u/>
        <sz val="8"/>
        <color rgb="FF0000FF"/>
        <rFont val="Tahoma"/>
        <family val="2"/>
      </rPr>
      <t>1298.090</t>
    </r>
  </si>
  <si>
    <r>
      <t xml:space="preserve">M </t>
    </r>
    <r>
      <rPr>
        <u/>
        <sz val="8"/>
        <color rgb="FF0000FF"/>
        <rFont val="Tahoma"/>
        <family val="2"/>
      </rPr>
      <t>1008.742</t>
    </r>
  </si>
  <si>
    <r>
      <t xml:space="preserve">TM </t>
    </r>
    <r>
      <rPr>
        <u/>
        <sz val="8"/>
        <color rgb="FF0000FF"/>
        <rFont val="Tahoma"/>
        <family val="2"/>
      </rPr>
      <t>165355.180</t>
    </r>
  </si>
  <si>
    <r>
      <t xml:space="preserve">M </t>
    </r>
    <r>
      <rPr>
        <u/>
        <sz val="8"/>
        <color rgb="FF0000FF"/>
        <rFont val="Tahoma"/>
        <family val="2"/>
      </rPr>
      <t>962.568</t>
    </r>
  </si>
  <si>
    <r>
      <t xml:space="preserve">TM </t>
    </r>
    <r>
      <rPr>
        <u/>
        <sz val="8"/>
        <color rgb="FF0000FF"/>
        <rFont val="Tahoma"/>
        <family val="2"/>
      </rPr>
      <t>0.320</t>
    </r>
  </si>
  <si>
    <r>
      <t xml:space="preserve">M </t>
    </r>
    <r>
      <rPr>
        <u/>
        <sz val="8"/>
        <color rgb="FF0000FF"/>
        <rFont val="Tahoma"/>
        <family val="2"/>
      </rPr>
      <t>0.465</t>
    </r>
  </si>
  <si>
    <r>
      <t xml:space="preserve">M </t>
    </r>
    <r>
      <rPr>
        <u/>
        <sz val="8"/>
        <color rgb="FF0000FF"/>
        <rFont val="Tahoma"/>
        <family val="2"/>
      </rPr>
      <t>0.826</t>
    </r>
  </si>
  <si>
    <r>
      <t xml:space="preserve">TM </t>
    </r>
    <r>
      <rPr>
        <u/>
        <sz val="8"/>
        <color rgb="FF0000FF"/>
        <rFont val="Tahoma"/>
        <family val="2"/>
      </rPr>
      <t>0.343</t>
    </r>
  </si>
  <si>
    <r>
      <t xml:space="preserve">TM </t>
    </r>
    <r>
      <rPr>
        <u/>
        <sz val="8"/>
        <color rgb="FF0000FF"/>
        <rFont val="Tahoma"/>
        <family val="2"/>
      </rPr>
      <t>0.376</t>
    </r>
  </si>
  <si>
    <r>
      <t xml:space="preserve">TM </t>
    </r>
    <r>
      <rPr>
        <u/>
        <sz val="8"/>
        <color rgb="FF0000FF"/>
        <rFont val="Tahoma"/>
        <family val="2"/>
      </rPr>
      <t>0.317</t>
    </r>
  </si>
  <si>
    <r>
      <t xml:space="preserve">M </t>
    </r>
    <r>
      <rPr>
        <u/>
        <sz val="8"/>
        <color rgb="FF0000FF"/>
        <rFont val="Tahoma"/>
        <family val="2"/>
      </rPr>
      <t>0.242</t>
    </r>
  </si>
  <si>
    <r>
      <t xml:space="preserve">M </t>
    </r>
    <r>
      <rPr>
        <u/>
        <sz val="8"/>
        <color rgb="FF0000FF"/>
        <rFont val="Tahoma"/>
        <family val="2"/>
      </rPr>
      <t>0.625</t>
    </r>
  </si>
  <si>
    <r>
      <t xml:space="preserve">TM </t>
    </r>
    <r>
      <rPr>
        <u/>
        <sz val="8"/>
        <color rgb="FF0000FF"/>
        <rFont val="Tahoma"/>
        <family val="2"/>
      </rPr>
      <t>6.071</t>
    </r>
  </si>
  <si>
    <r>
      <t xml:space="preserve">M </t>
    </r>
    <r>
      <rPr>
        <u/>
        <sz val="8"/>
        <color rgb="FF0000FF"/>
        <rFont val="Tahoma"/>
        <family val="2"/>
      </rPr>
      <t>0.125</t>
    </r>
  </si>
  <si>
    <r>
      <t xml:space="preserve">T </t>
    </r>
    <r>
      <rPr>
        <u/>
        <sz val="8"/>
        <color theme="1"/>
        <rFont val="Tahoma"/>
        <family val="2"/>
      </rPr>
      <t>12531550.000</t>
    </r>
  </si>
  <si>
    <r>
      <t xml:space="preserve">M </t>
    </r>
    <r>
      <rPr>
        <u/>
        <sz val="8"/>
        <color theme="1"/>
        <rFont val="Tahoma"/>
        <family val="2"/>
      </rPr>
      <t>166782.940</t>
    </r>
  </si>
  <si>
    <r>
      <t xml:space="preserve">M </t>
    </r>
    <r>
      <rPr>
        <u/>
        <sz val="8"/>
        <color theme="1"/>
        <rFont val="Tahoma"/>
        <family val="2"/>
      </rPr>
      <t>151269.190</t>
    </r>
  </si>
  <si>
    <r>
      <t xml:space="preserve">M </t>
    </r>
    <r>
      <rPr>
        <u/>
        <sz val="8"/>
        <color theme="1"/>
        <rFont val="Tahoma"/>
        <family val="2"/>
      </rPr>
      <t>9921.362</t>
    </r>
  </si>
  <si>
    <r>
      <t xml:space="preserve">T </t>
    </r>
    <r>
      <rPr>
        <u/>
        <sz val="8"/>
        <color theme="1"/>
        <rFont val="Tahoma"/>
        <family val="2"/>
      </rPr>
      <t>4165850.300</t>
    </r>
  </si>
  <si>
    <r>
      <t xml:space="preserve">T </t>
    </r>
    <r>
      <rPr>
        <u/>
        <sz val="8"/>
        <color theme="1"/>
        <rFont val="Tahoma"/>
        <family val="2"/>
      </rPr>
      <t>5687352.400</t>
    </r>
  </si>
  <si>
    <r>
      <t xml:space="preserve">T </t>
    </r>
    <r>
      <rPr>
        <u/>
        <sz val="8"/>
        <color theme="1"/>
        <rFont val="Tahoma"/>
        <family val="2"/>
      </rPr>
      <t>36985299.000</t>
    </r>
  </si>
  <si>
    <r>
      <t xml:space="preserve">M </t>
    </r>
    <r>
      <rPr>
        <u/>
        <sz val="8"/>
        <color theme="1"/>
        <rFont val="Tahoma"/>
        <family val="2"/>
      </rPr>
      <t>1484736.200</t>
    </r>
  </si>
  <si>
    <r>
      <t xml:space="preserve">M </t>
    </r>
    <r>
      <rPr>
        <u/>
        <sz val="8"/>
        <color theme="1"/>
        <rFont val="Tahoma"/>
        <family val="2"/>
      </rPr>
      <t>281774.730</t>
    </r>
  </si>
  <si>
    <r>
      <t xml:space="preserve">M </t>
    </r>
    <r>
      <rPr>
        <u/>
        <sz val="8"/>
        <color theme="1"/>
        <rFont val="Tahoma"/>
        <family val="2"/>
      </rPr>
      <t>240749.050</t>
    </r>
  </si>
  <si>
    <r>
      <t xml:space="preserve">M </t>
    </r>
    <r>
      <rPr>
        <u/>
        <sz val="8"/>
        <color theme="1"/>
        <rFont val="Tahoma"/>
        <family val="2"/>
      </rPr>
      <t>300131.430</t>
    </r>
  </si>
  <si>
    <r>
      <t xml:space="preserve">M </t>
    </r>
    <r>
      <rPr>
        <u/>
        <sz val="8"/>
        <color theme="1"/>
        <rFont val="Tahoma"/>
        <family val="2"/>
      </rPr>
      <t>1872022.900</t>
    </r>
  </si>
  <si>
    <r>
      <t xml:space="preserve">M </t>
    </r>
    <r>
      <rPr>
        <u/>
        <sz val="8"/>
        <color theme="1"/>
        <rFont val="Tahoma"/>
        <family val="2"/>
      </rPr>
      <t>476041.330</t>
    </r>
  </si>
  <si>
    <r>
      <t xml:space="preserve">M </t>
    </r>
    <r>
      <rPr>
        <u/>
        <sz val="8"/>
        <color theme="1"/>
        <rFont val="Tahoma"/>
        <family val="2"/>
      </rPr>
      <t>1892806.900</t>
    </r>
  </si>
  <si>
    <r>
      <t xml:space="preserve">T </t>
    </r>
    <r>
      <rPr>
        <u/>
        <sz val="8"/>
        <color theme="1"/>
        <rFont val="Tahoma"/>
        <family val="2"/>
      </rPr>
      <t>12554962.000</t>
    </r>
  </si>
  <si>
    <r>
      <t xml:space="preserve">M </t>
    </r>
    <r>
      <rPr>
        <u/>
        <sz val="8"/>
        <color theme="1"/>
        <rFont val="Tahoma"/>
        <family val="2"/>
      </rPr>
      <t>9946.374</t>
    </r>
  </si>
  <si>
    <r>
      <t xml:space="preserve">TM </t>
    </r>
    <r>
      <rPr>
        <u/>
        <sz val="8"/>
        <color theme="1"/>
        <rFont val="Tahoma"/>
        <family val="2"/>
      </rPr>
      <t>4196329.800</t>
    </r>
  </si>
  <si>
    <r>
      <t xml:space="preserve">TM </t>
    </r>
    <r>
      <rPr>
        <u/>
        <sz val="8"/>
        <color theme="1"/>
        <rFont val="Tahoma"/>
        <family val="2"/>
      </rPr>
      <t>5698548.600</t>
    </r>
  </si>
  <si>
    <r>
      <t xml:space="preserve">T </t>
    </r>
    <r>
      <rPr>
        <u/>
        <sz val="8"/>
        <color theme="1"/>
        <rFont val="Tahoma"/>
        <family val="2"/>
      </rPr>
      <t>37091370.000</t>
    </r>
  </si>
  <si>
    <r>
      <t xml:space="preserve">M </t>
    </r>
    <r>
      <rPr>
        <u/>
        <sz val="8"/>
        <color theme="1"/>
        <rFont val="Tahoma"/>
        <family val="2"/>
      </rPr>
      <t>1186660.000</t>
    </r>
  </si>
  <si>
    <r>
      <t xml:space="preserve">M </t>
    </r>
    <r>
      <rPr>
        <u/>
        <sz val="8"/>
        <color theme="1"/>
        <rFont val="Tahoma"/>
        <family val="2"/>
      </rPr>
      <t>1188454.100</t>
    </r>
  </si>
  <si>
    <r>
      <t xml:space="preserve">M </t>
    </r>
    <r>
      <rPr>
        <u/>
        <sz val="8"/>
        <color theme="1"/>
        <rFont val="Tahoma"/>
        <family val="2"/>
      </rPr>
      <t>1486023.300</t>
    </r>
  </si>
  <si>
    <r>
      <t xml:space="preserve">M </t>
    </r>
    <r>
      <rPr>
        <u/>
        <sz val="8"/>
        <color theme="1"/>
        <rFont val="Tahoma"/>
        <family val="2"/>
      </rPr>
      <t>281130.110</t>
    </r>
  </si>
  <si>
    <r>
      <t xml:space="preserve">M </t>
    </r>
    <r>
      <rPr>
        <u/>
        <sz val="8"/>
        <color theme="1"/>
        <rFont val="Tahoma"/>
        <family val="2"/>
      </rPr>
      <t>942164.080</t>
    </r>
  </si>
  <si>
    <r>
      <t xml:space="preserve">M </t>
    </r>
    <r>
      <rPr>
        <u/>
        <sz val="8"/>
        <color theme="1"/>
        <rFont val="Tahoma"/>
        <family val="2"/>
      </rPr>
      <t>300826.350</t>
    </r>
  </si>
  <si>
    <r>
      <t xml:space="preserve">M </t>
    </r>
    <r>
      <rPr>
        <u/>
        <sz val="8"/>
        <color theme="1"/>
        <rFont val="Tahoma"/>
        <family val="2"/>
      </rPr>
      <t>1871337.200</t>
    </r>
  </si>
  <si>
    <r>
      <t xml:space="preserve">M </t>
    </r>
    <r>
      <rPr>
        <u/>
        <sz val="8"/>
        <color theme="1"/>
        <rFont val="Tahoma"/>
        <family val="2"/>
      </rPr>
      <t>477201.420</t>
    </r>
  </si>
  <si>
    <r>
      <t xml:space="preserve">M </t>
    </r>
    <r>
      <rPr>
        <u/>
        <sz val="8"/>
        <color theme="1"/>
        <rFont val="Tahoma"/>
        <family val="2"/>
      </rPr>
      <t>1894332.600</t>
    </r>
  </si>
  <si>
    <r>
      <t xml:space="preserve">T </t>
    </r>
    <r>
      <rPr>
        <u/>
        <sz val="8"/>
        <color theme="1"/>
        <rFont val="Tahoma"/>
        <family val="2"/>
      </rPr>
      <t>12575682.000</t>
    </r>
  </si>
  <si>
    <r>
      <t xml:space="preserve">M </t>
    </r>
    <r>
      <rPr>
        <u/>
        <sz val="8"/>
        <color theme="1"/>
        <rFont val="Tahoma"/>
        <family val="2"/>
      </rPr>
      <t>168424.060</t>
    </r>
  </si>
  <si>
    <r>
      <t xml:space="preserve">M </t>
    </r>
    <r>
      <rPr>
        <u/>
        <sz val="8"/>
        <color theme="1"/>
        <rFont val="Tahoma"/>
        <family val="2"/>
      </rPr>
      <t>151883.640</t>
    </r>
  </si>
  <si>
    <r>
      <t xml:space="preserve">TM </t>
    </r>
    <r>
      <rPr>
        <u/>
        <sz val="8"/>
        <color theme="1"/>
        <rFont val="Tahoma"/>
        <family val="2"/>
      </rPr>
      <t>4203912.200</t>
    </r>
  </si>
  <si>
    <r>
      <t xml:space="preserve">TM </t>
    </r>
    <r>
      <rPr>
        <u/>
        <sz val="8"/>
        <color theme="1"/>
        <rFont val="Tahoma"/>
        <family val="2"/>
      </rPr>
      <t>5738152.300</t>
    </r>
  </si>
  <si>
    <r>
      <t xml:space="preserve">TM </t>
    </r>
    <r>
      <rPr>
        <u/>
        <sz val="8"/>
        <color theme="1"/>
        <rFont val="Tahoma"/>
        <family val="2"/>
      </rPr>
      <t>37354590.000</t>
    </r>
  </si>
  <si>
    <r>
      <t xml:space="preserve">M </t>
    </r>
    <r>
      <rPr>
        <u/>
        <sz val="8"/>
        <color theme="1"/>
        <rFont val="Tahoma"/>
        <family val="2"/>
      </rPr>
      <t>1189376.600</t>
    </r>
  </si>
  <si>
    <r>
      <t xml:space="preserve">M </t>
    </r>
    <r>
      <rPr>
        <u/>
        <sz val="8"/>
        <color theme="1"/>
        <rFont val="Tahoma"/>
        <family val="2"/>
      </rPr>
      <t>240906.860</t>
    </r>
  </si>
  <si>
    <r>
      <t xml:space="preserve">T </t>
    </r>
    <r>
      <rPr>
        <u/>
        <sz val="8"/>
        <color rgb="FF0000FF"/>
        <rFont val="Tahoma"/>
        <family val="2"/>
      </rPr>
      <t>12554065.000</t>
    </r>
  </si>
  <si>
    <r>
      <t xml:space="preserve">M </t>
    </r>
    <r>
      <rPr>
        <u/>
        <sz val="8"/>
        <color rgb="FF0000FF"/>
        <rFont val="Tahoma"/>
        <family val="2"/>
      </rPr>
      <t>167004.390</t>
    </r>
  </si>
  <si>
    <r>
      <t xml:space="preserve">M </t>
    </r>
    <r>
      <rPr>
        <u/>
        <sz val="8"/>
        <color rgb="FF0000FF"/>
        <rFont val="Tahoma"/>
        <family val="2"/>
      </rPr>
      <t>151261.470</t>
    </r>
  </si>
  <si>
    <r>
      <t xml:space="preserve">M </t>
    </r>
    <r>
      <rPr>
        <u/>
        <sz val="8"/>
        <color rgb="FF0000FF"/>
        <rFont val="Tahoma"/>
        <family val="2"/>
      </rPr>
      <t>9876.007</t>
    </r>
  </si>
  <si>
    <r>
      <t xml:space="preserve">TM </t>
    </r>
    <r>
      <rPr>
        <u/>
        <sz val="8"/>
        <color rgb="FF0000FF"/>
        <rFont val="Tahoma"/>
        <family val="2"/>
      </rPr>
      <t>4188697.400</t>
    </r>
  </si>
  <si>
    <r>
      <t xml:space="preserve">TM </t>
    </r>
    <r>
      <rPr>
        <u/>
        <sz val="8"/>
        <color rgb="FF0000FF"/>
        <rFont val="Tahoma"/>
        <family val="2"/>
      </rPr>
      <t>5708017.800</t>
    </r>
  </si>
  <si>
    <r>
      <t xml:space="preserve">TM </t>
    </r>
    <r>
      <rPr>
        <u/>
        <sz val="8"/>
        <color rgb="FF0000FF"/>
        <rFont val="Tahoma"/>
        <family val="2"/>
      </rPr>
      <t>37143753.000</t>
    </r>
  </si>
  <si>
    <r>
      <t xml:space="preserve">M </t>
    </r>
    <r>
      <rPr>
        <u/>
        <sz val="8"/>
        <color rgb="FF0000FF"/>
        <rFont val="Tahoma"/>
        <family val="2"/>
      </rPr>
      <t>1186619.600</t>
    </r>
  </si>
  <si>
    <r>
      <t xml:space="preserve">M </t>
    </r>
    <r>
      <rPr>
        <u/>
        <sz val="8"/>
        <color rgb="FF0000FF"/>
        <rFont val="Tahoma"/>
        <family val="2"/>
      </rPr>
      <t>1184677.100</t>
    </r>
  </si>
  <si>
    <r>
      <t xml:space="preserve">M </t>
    </r>
    <r>
      <rPr>
        <u/>
        <sz val="8"/>
        <color rgb="FF0000FF"/>
        <rFont val="Tahoma"/>
        <family val="2"/>
      </rPr>
      <t>1484126.400</t>
    </r>
  </si>
  <si>
    <r>
      <t xml:space="preserve">M </t>
    </r>
    <r>
      <rPr>
        <u/>
        <sz val="8"/>
        <color rgb="FF0000FF"/>
        <rFont val="Tahoma"/>
        <family val="2"/>
      </rPr>
      <t>281232.140</t>
    </r>
  </si>
  <si>
    <r>
      <t xml:space="preserve">M </t>
    </r>
    <r>
      <rPr>
        <u/>
        <sz val="8"/>
        <color rgb="FF0000FF"/>
        <rFont val="Tahoma"/>
        <family val="2"/>
      </rPr>
      <t>239888.920</t>
    </r>
  </si>
  <si>
    <r>
      <t xml:space="preserve">M </t>
    </r>
    <r>
      <rPr>
        <u/>
        <sz val="8"/>
        <color rgb="FF0000FF"/>
        <rFont val="Tahoma"/>
        <family val="2"/>
      </rPr>
      <t>940067.640</t>
    </r>
  </si>
  <si>
    <r>
      <t xml:space="preserve">M </t>
    </r>
    <r>
      <rPr>
        <u/>
        <sz val="8"/>
        <color rgb="FF0000FF"/>
        <rFont val="Tahoma"/>
        <family val="2"/>
      </rPr>
      <t>300225.780</t>
    </r>
  </si>
  <si>
    <r>
      <t xml:space="preserve">M </t>
    </r>
    <r>
      <rPr>
        <u/>
        <sz val="8"/>
        <color rgb="FF0000FF"/>
        <rFont val="Tahoma"/>
        <family val="2"/>
      </rPr>
      <t>1865467.200</t>
    </r>
  </si>
  <si>
    <r>
      <t xml:space="preserve">M </t>
    </r>
    <r>
      <rPr>
        <u/>
        <sz val="8"/>
        <color rgb="FF0000FF"/>
        <rFont val="Tahoma"/>
        <family val="2"/>
      </rPr>
      <t>475637.990</t>
    </r>
  </si>
  <si>
    <r>
      <t xml:space="preserve">M </t>
    </r>
    <r>
      <rPr>
        <u/>
        <sz val="8"/>
        <color rgb="FF0000FF"/>
        <rFont val="Tahoma"/>
        <family val="2"/>
      </rPr>
      <t>1888566.500</t>
    </r>
  </si>
  <si>
    <r>
      <t xml:space="preserve">T </t>
    </r>
    <r>
      <rPr>
        <u/>
        <sz val="8"/>
        <color rgb="FF0000FF"/>
        <rFont val="Tahoma"/>
        <family val="2"/>
      </rPr>
      <t>22079.511</t>
    </r>
  </si>
  <si>
    <r>
      <t xml:space="preserve">M </t>
    </r>
    <r>
      <rPr>
        <u/>
        <sz val="8"/>
        <color rgb="FF0000FF"/>
        <rFont val="Tahoma"/>
        <family val="2"/>
      </rPr>
      <t>1322.913</t>
    </r>
  </si>
  <si>
    <r>
      <t xml:space="preserve">M </t>
    </r>
    <r>
      <rPr>
        <u/>
        <sz val="8"/>
        <color rgb="FF0000FF"/>
        <rFont val="Tahoma"/>
        <family val="2"/>
      </rPr>
      <t>626.056</t>
    </r>
  </si>
  <si>
    <r>
      <t xml:space="preserve">M </t>
    </r>
    <r>
      <rPr>
        <u/>
        <sz val="8"/>
        <color rgb="FF0000FF"/>
        <rFont val="Tahoma"/>
        <family val="2"/>
      </rPr>
      <t>100.995</t>
    </r>
  </si>
  <si>
    <r>
      <t xml:space="preserve">TM </t>
    </r>
    <r>
      <rPr>
        <u/>
        <sz val="8"/>
        <color rgb="FF0000FF"/>
        <rFont val="Tahoma"/>
        <family val="2"/>
      </rPr>
      <t>20146.156</t>
    </r>
  </si>
  <si>
    <r>
      <t xml:space="preserve">TM </t>
    </r>
    <r>
      <rPr>
        <u/>
        <sz val="8"/>
        <color rgb="FF0000FF"/>
        <rFont val="Tahoma"/>
        <family val="2"/>
      </rPr>
      <t>26690.965</t>
    </r>
  </si>
  <si>
    <r>
      <t xml:space="preserve">TM </t>
    </r>
    <r>
      <rPr>
        <u/>
        <sz val="8"/>
        <color rgb="FF0000FF"/>
        <rFont val="Tahoma"/>
        <family val="2"/>
      </rPr>
      <t>190136.500</t>
    </r>
  </si>
  <si>
    <r>
      <t xml:space="preserve">M </t>
    </r>
    <r>
      <rPr>
        <u/>
        <sz val="8"/>
        <color rgb="FF0000FF"/>
        <rFont val="Tahoma"/>
        <family val="2"/>
      </rPr>
      <t>2777.390</t>
    </r>
  </si>
  <si>
    <r>
      <t xml:space="preserve">M </t>
    </r>
    <r>
      <rPr>
        <u/>
        <sz val="8"/>
        <color rgb="FF0000FF"/>
        <rFont val="Tahoma"/>
        <family val="2"/>
      </rPr>
      <t>4465.514</t>
    </r>
  </si>
  <si>
    <r>
      <t xml:space="preserve">M </t>
    </r>
    <r>
      <rPr>
        <u/>
        <sz val="8"/>
        <color rgb="FF0000FF"/>
        <rFont val="Tahoma"/>
        <family val="2"/>
      </rPr>
      <t>2264.278</t>
    </r>
  </si>
  <si>
    <r>
      <t xml:space="preserve">M </t>
    </r>
    <r>
      <rPr>
        <u/>
        <sz val="8"/>
        <color rgb="FF0000FF"/>
        <rFont val="Tahoma"/>
        <family val="2"/>
      </rPr>
      <t>499.449</t>
    </r>
  </si>
  <si>
    <r>
      <t xml:space="preserve">M </t>
    </r>
    <r>
      <rPr>
        <u/>
        <sz val="8"/>
        <color rgb="FF0000FF"/>
        <rFont val="Tahoma"/>
        <family val="2"/>
      </rPr>
      <t>1628.365</t>
    </r>
  </si>
  <si>
    <r>
      <t xml:space="preserve">M </t>
    </r>
    <r>
      <rPr>
        <u/>
        <sz val="8"/>
        <color rgb="FF0000FF"/>
        <rFont val="Tahoma"/>
        <family val="2"/>
      </rPr>
      <t>3206.271</t>
    </r>
  </si>
  <si>
    <r>
      <t xml:space="preserve">M </t>
    </r>
    <r>
      <rPr>
        <u/>
        <sz val="8"/>
        <color rgb="FF0000FF"/>
        <rFont val="Tahoma"/>
        <family val="2"/>
      </rPr>
      <t>559.390</t>
    </r>
  </si>
  <si>
    <r>
      <t xml:space="preserve">M </t>
    </r>
    <r>
      <rPr>
        <u/>
        <sz val="8"/>
        <color rgb="FF0000FF"/>
        <rFont val="Tahoma"/>
        <family val="2"/>
      </rPr>
      <t>10766.564</t>
    </r>
  </si>
  <si>
    <r>
      <t xml:space="preserve">M </t>
    </r>
    <r>
      <rPr>
        <u/>
        <sz val="8"/>
        <color rgb="FF0000FF"/>
        <rFont val="Tahoma"/>
        <family val="2"/>
      </rPr>
      <t>1799.333</t>
    </r>
  </si>
  <si>
    <r>
      <t xml:space="preserve">M </t>
    </r>
    <r>
      <rPr>
        <u/>
        <sz val="8"/>
        <color rgb="FF0000FF"/>
        <rFont val="Tahoma"/>
        <family val="2"/>
      </rPr>
      <t>8699.471</t>
    </r>
  </si>
  <si>
    <r>
      <t xml:space="preserve">M </t>
    </r>
    <r>
      <rPr>
        <u/>
        <sz val="8"/>
        <color rgb="FF0000FF"/>
        <rFont val="Tahoma"/>
        <family val="2"/>
      </rPr>
      <t>0.792</t>
    </r>
  </si>
  <si>
    <r>
      <t xml:space="preserve">M </t>
    </r>
    <r>
      <rPr>
        <u/>
        <sz val="8"/>
        <color rgb="FF0000FF"/>
        <rFont val="Tahoma"/>
        <family val="2"/>
      </rPr>
      <t>0.414</t>
    </r>
  </si>
  <si>
    <r>
      <t xml:space="preserve">M </t>
    </r>
    <r>
      <rPr>
        <u/>
        <sz val="8"/>
        <color rgb="FF0000FF"/>
        <rFont val="Tahoma"/>
        <family val="2"/>
      </rPr>
      <t>1.023</t>
    </r>
  </si>
  <si>
    <r>
      <t xml:space="preserve">TM </t>
    </r>
    <r>
      <rPr>
        <u/>
        <sz val="8"/>
        <color rgb="FF0000FF"/>
        <rFont val="Tahoma"/>
        <family val="2"/>
      </rPr>
      <t>0.481</t>
    </r>
  </si>
  <si>
    <r>
      <t xml:space="preserve">TM </t>
    </r>
    <r>
      <rPr>
        <u/>
        <sz val="8"/>
        <color rgb="FF0000FF"/>
        <rFont val="Tahoma"/>
        <family val="2"/>
      </rPr>
      <t>0.512</t>
    </r>
  </si>
  <si>
    <r>
      <t xml:space="preserve">M </t>
    </r>
    <r>
      <rPr>
        <u/>
        <sz val="8"/>
        <color rgb="FF0000FF"/>
        <rFont val="Tahoma"/>
        <family val="2"/>
      </rPr>
      <t>0.234</t>
    </r>
  </si>
  <si>
    <r>
      <t xml:space="preserve">M </t>
    </r>
    <r>
      <rPr>
        <u/>
        <sz val="8"/>
        <color rgb="FF0000FF"/>
        <rFont val="Tahoma"/>
        <family val="2"/>
      </rPr>
      <t>0.377</t>
    </r>
  </si>
  <si>
    <r>
      <t xml:space="preserve">M </t>
    </r>
    <r>
      <rPr>
        <u/>
        <sz val="8"/>
        <color rgb="FF0000FF"/>
        <rFont val="Tahoma"/>
        <family val="2"/>
      </rPr>
      <t>0.153</t>
    </r>
  </si>
  <si>
    <r>
      <t xml:space="preserve">M </t>
    </r>
    <r>
      <rPr>
        <u/>
        <sz val="8"/>
        <color rgb="FF0000FF"/>
        <rFont val="Tahoma"/>
        <family val="2"/>
      </rPr>
      <t>0.178</t>
    </r>
  </si>
  <si>
    <r>
      <t xml:space="preserve">M </t>
    </r>
    <r>
      <rPr>
        <u/>
        <sz val="8"/>
        <color rgb="FF0000FF"/>
        <rFont val="Tahoma"/>
        <family val="2"/>
      </rPr>
      <t>0.679</t>
    </r>
  </si>
  <si>
    <r>
      <t xml:space="preserve">M </t>
    </r>
    <r>
      <rPr>
        <u/>
        <sz val="8"/>
        <color rgb="FF0000FF"/>
        <rFont val="Tahoma"/>
        <family val="2"/>
      </rPr>
      <t>0.341</t>
    </r>
  </si>
  <si>
    <r>
      <t xml:space="preserve">M </t>
    </r>
    <r>
      <rPr>
        <u/>
        <sz val="8"/>
        <color rgb="FF0000FF"/>
        <rFont val="Tahoma"/>
        <family val="2"/>
      </rPr>
      <t>0.186</t>
    </r>
  </si>
  <si>
    <r>
      <t xml:space="preserve">M </t>
    </r>
    <r>
      <rPr>
        <u/>
        <sz val="8"/>
        <color rgb="FF0000FF"/>
        <rFont val="Tahoma"/>
        <family val="2"/>
      </rPr>
      <t>0.577</t>
    </r>
  </si>
  <si>
    <r>
      <t xml:space="preserve">M </t>
    </r>
    <r>
      <rPr>
        <u/>
        <sz val="8"/>
        <color rgb="FF0000FF"/>
        <rFont val="Tahoma"/>
        <family val="2"/>
      </rPr>
      <t>0.378</t>
    </r>
  </si>
  <si>
    <r>
      <t xml:space="preserve">M </t>
    </r>
    <r>
      <rPr>
        <u/>
        <sz val="8"/>
        <color theme="1"/>
        <rFont val="Tahoma"/>
        <family val="2"/>
      </rPr>
      <t>651439.170</t>
    </r>
  </si>
  <si>
    <r>
      <t xml:space="preserve">M </t>
    </r>
    <r>
      <rPr>
        <u/>
        <sz val="8"/>
        <color theme="1"/>
        <rFont val="Tahoma"/>
        <family val="2"/>
      </rPr>
      <t>2008068.600</t>
    </r>
  </si>
  <si>
    <r>
      <t xml:space="preserve">M </t>
    </r>
    <r>
      <rPr>
        <u/>
        <sz val="8"/>
        <color theme="1"/>
        <rFont val="Tahoma"/>
        <family val="2"/>
      </rPr>
      <t>454313.180</t>
    </r>
  </si>
  <si>
    <r>
      <t xml:space="preserve">M </t>
    </r>
    <r>
      <rPr>
        <u/>
        <sz val="8"/>
        <color theme="1"/>
        <rFont val="Tahoma"/>
        <family val="2"/>
      </rPr>
      <t>2035496.400</t>
    </r>
  </si>
  <si>
    <r>
      <t xml:space="preserve">T </t>
    </r>
    <r>
      <rPr>
        <u/>
        <sz val="8"/>
        <color theme="1"/>
        <rFont val="Tahoma"/>
        <family val="2"/>
      </rPr>
      <t>5319331.000</t>
    </r>
  </si>
  <si>
    <r>
      <t xml:space="preserve">TM </t>
    </r>
    <r>
      <rPr>
        <u/>
        <sz val="8"/>
        <color theme="1"/>
        <rFont val="Tahoma"/>
        <family val="2"/>
      </rPr>
      <t>2811604.300</t>
    </r>
  </si>
  <si>
    <r>
      <t xml:space="preserve">T </t>
    </r>
    <r>
      <rPr>
        <u/>
        <sz val="8"/>
        <color theme="1"/>
        <rFont val="Tahoma"/>
        <family val="2"/>
      </rPr>
      <t>4193776.900</t>
    </r>
  </si>
  <si>
    <r>
      <t xml:space="preserve">M </t>
    </r>
    <r>
      <rPr>
        <u/>
        <sz val="8"/>
        <color theme="1"/>
        <rFont val="Tahoma"/>
        <family val="2"/>
      </rPr>
      <t>214607.690</t>
    </r>
  </si>
  <si>
    <r>
      <t xml:space="preserve">T </t>
    </r>
    <r>
      <rPr>
        <u/>
        <sz val="8"/>
        <color theme="1"/>
        <rFont val="Tahoma"/>
        <family val="2"/>
      </rPr>
      <t>29459023.000</t>
    </r>
  </si>
  <si>
    <r>
      <t xml:space="preserve">T </t>
    </r>
    <r>
      <rPr>
        <u/>
        <sz val="8"/>
        <color theme="1"/>
        <rFont val="Tahoma"/>
        <family val="2"/>
      </rPr>
      <t>3654235.800</t>
    </r>
  </si>
  <si>
    <r>
      <t xml:space="preserve">T </t>
    </r>
    <r>
      <rPr>
        <u/>
        <sz val="8"/>
        <color theme="1"/>
        <rFont val="Tahoma"/>
        <family val="2"/>
      </rPr>
      <t>5499647.400</t>
    </r>
  </si>
  <si>
    <r>
      <t xml:space="preserve">T </t>
    </r>
    <r>
      <rPr>
        <u/>
        <sz val="8"/>
        <color theme="1"/>
        <rFont val="Tahoma"/>
        <family val="2"/>
      </rPr>
      <t>14699354.000</t>
    </r>
  </si>
  <si>
    <r>
      <t xml:space="preserve">M </t>
    </r>
    <r>
      <rPr>
        <u/>
        <sz val="8"/>
        <color theme="1"/>
        <rFont val="Tahoma"/>
        <family val="2"/>
      </rPr>
      <t>1532289.100</t>
    </r>
  </si>
  <si>
    <r>
      <t xml:space="preserve">TM </t>
    </r>
    <r>
      <rPr>
        <u/>
        <sz val="8"/>
        <color theme="1"/>
        <rFont val="Tahoma"/>
        <family val="2"/>
      </rPr>
      <t>8968636.300</t>
    </r>
  </si>
  <si>
    <r>
      <t xml:space="preserve">M </t>
    </r>
    <r>
      <rPr>
        <u/>
        <sz val="8"/>
        <color theme="1"/>
        <rFont val="Tahoma"/>
        <family val="2"/>
      </rPr>
      <t>652611.000</t>
    </r>
  </si>
  <si>
    <r>
      <t xml:space="preserve">M </t>
    </r>
    <r>
      <rPr>
        <u/>
        <sz val="8"/>
        <color theme="1"/>
        <rFont val="Tahoma"/>
        <family val="2"/>
      </rPr>
      <t>2005419.800</t>
    </r>
  </si>
  <si>
    <r>
      <t xml:space="preserve">M </t>
    </r>
    <r>
      <rPr>
        <u/>
        <sz val="8"/>
        <color theme="1"/>
        <rFont val="Tahoma"/>
        <family val="2"/>
      </rPr>
      <t>454652.460</t>
    </r>
  </si>
  <si>
    <r>
      <t xml:space="preserve">M </t>
    </r>
    <r>
      <rPr>
        <u/>
        <sz val="8"/>
        <color theme="1"/>
        <rFont val="Tahoma"/>
        <family val="2"/>
      </rPr>
      <t>2035705.400</t>
    </r>
  </si>
  <si>
    <r>
      <t xml:space="preserve">TM </t>
    </r>
    <r>
      <rPr>
        <u/>
        <sz val="8"/>
        <color theme="1"/>
        <rFont val="Tahoma"/>
        <family val="2"/>
      </rPr>
      <t>5364766.300</t>
    </r>
  </si>
  <si>
    <r>
      <t xml:space="preserve">M </t>
    </r>
    <r>
      <rPr>
        <u/>
        <sz val="8"/>
        <color theme="1"/>
        <rFont val="Tahoma"/>
        <family val="2"/>
      </rPr>
      <t>1762356.700</t>
    </r>
  </si>
  <si>
    <r>
      <t xml:space="preserve">TM </t>
    </r>
    <r>
      <rPr>
        <u/>
        <sz val="8"/>
        <color theme="1"/>
        <rFont val="Tahoma"/>
        <family val="2"/>
      </rPr>
      <t>4231268.200</t>
    </r>
  </si>
  <si>
    <r>
      <t xml:space="preserve">M </t>
    </r>
    <r>
      <rPr>
        <u/>
        <sz val="8"/>
        <color theme="1"/>
        <rFont val="Tahoma"/>
        <family val="2"/>
      </rPr>
      <t>523770.310</t>
    </r>
  </si>
  <si>
    <r>
      <t xml:space="preserve">M </t>
    </r>
    <r>
      <rPr>
        <u/>
        <sz val="8"/>
        <color theme="1"/>
        <rFont val="Tahoma"/>
        <family val="2"/>
      </rPr>
      <t>215391.720</t>
    </r>
  </si>
  <si>
    <r>
      <t xml:space="preserve">M </t>
    </r>
    <r>
      <rPr>
        <u/>
        <sz val="8"/>
        <color theme="1"/>
        <rFont val="Tahoma"/>
        <family val="2"/>
      </rPr>
      <t>111634.290</t>
    </r>
  </si>
  <si>
    <r>
      <t xml:space="preserve">TM </t>
    </r>
    <r>
      <rPr>
        <u/>
        <sz val="8"/>
        <color theme="1"/>
        <rFont val="Tahoma"/>
        <family val="2"/>
      </rPr>
      <t>29586202.000</t>
    </r>
  </si>
  <si>
    <r>
      <t xml:space="preserve">TM </t>
    </r>
    <r>
      <rPr>
        <u/>
        <sz val="8"/>
        <color theme="1"/>
        <rFont val="Tahoma"/>
        <family val="2"/>
      </rPr>
      <t>3681112.000</t>
    </r>
  </si>
  <si>
    <r>
      <t xml:space="preserve">T </t>
    </r>
    <r>
      <rPr>
        <u/>
        <sz val="8"/>
        <color theme="1"/>
        <rFont val="Tahoma"/>
        <family val="2"/>
      </rPr>
      <t>5504904.400</t>
    </r>
  </si>
  <si>
    <r>
      <t xml:space="preserve">T </t>
    </r>
    <r>
      <rPr>
        <u/>
        <sz val="8"/>
        <color theme="1"/>
        <rFont val="Tahoma"/>
        <family val="2"/>
      </rPr>
      <t>14665489.000</t>
    </r>
  </si>
  <si>
    <r>
      <t xml:space="preserve">M </t>
    </r>
    <r>
      <rPr>
        <u/>
        <sz val="8"/>
        <color theme="1"/>
        <rFont val="Tahoma"/>
        <family val="2"/>
      </rPr>
      <t>1531235.700</t>
    </r>
  </si>
  <si>
    <r>
      <t xml:space="preserve">TM </t>
    </r>
    <r>
      <rPr>
        <u/>
        <sz val="8"/>
        <color theme="1"/>
        <rFont val="Tahoma"/>
        <family val="2"/>
      </rPr>
      <t>8929857.600</t>
    </r>
  </si>
  <si>
    <r>
      <t xml:space="preserve">TM </t>
    </r>
    <r>
      <rPr>
        <u/>
        <sz val="8"/>
        <color theme="1"/>
        <rFont val="Tahoma"/>
        <family val="2"/>
      </rPr>
      <t>5365813.900</t>
    </r>
  </si>
  <si>
    <r>
      <t xml:space="preserve">M </t>
    </r>
    <r>
      <rPr>
        <u/>
        <sz val="8"/>
        <color theme="1"/>
        <rFont val="Tahoma"/>
        <family val="2"/>
      </rPr>
      <t>1757531.500</t>
    </r>
  </si>
  <si>
    <r>
      <t xml:space="preserve">TM </t>
    </r>
    <r>
      <rPr>
        <u/>
        <sz val="8"/>
        <color theme="1"/>
        <rFont val="Tahoma"/>
        <family val="2"/>
      </rPr>
      <t>2814854.900</t>
    </r>
  </si>
  <si>
    <r>
      <t xml:space="preserve">TM </t>
    </r>
    <r>
      <rPr>
        <u/>
        <sz val="8"/>
        <color theme="1"/>
        <rFont val="Tahoma"/>
        <family val="2"/>
      </rPr>
      <t>4244184.900</t>
    </r>
  </si>
  <si>
    <r>
      <t xml:space="preserve">M </t>
    </r>
    <r>
      <rPr>
        <u/>
        <sz val="8"/>
        <color theme="1"/>
        <rFont val="Tahoma"/>
        <family val="2"/>
      </rPr>
      <t>521918.700</t>
    </r>
  </si>
  <si>
    <r>
      <t xml:space="preserve">M </t>
    </r>
    <r>
      <rPr>
        <u/>
        <sz val="8"/>
        <color theme="1"/>
        <rFont val="Tahoma"/>
        <family val="2"/>
      </rPr>
      <t>115227.780</t>
    </r>
  </si>
  <si>
    <r>
      <t xml:space="preserve">TM </t>
    </r>
    <r>
      <rPr>
        <u/>
        <sz val="8"/>
        <color theme="1"/>
        <rFont val="Tahoma"/>
        <family val="2"/>
      </rPr>
      <t>29745685.000</t>
    </r>
  </si>
  <si>
    <r>
      <t xml:space="preserve">TM </t>
    </r>
    <r>
      <rPr>
        <u/>
        <sz val="8"/>
        <color theme="1"/>
        <rFont val="Tahoma"/>
        <family val="2"/>
      </rPr>
      <t>3698615.200</t>
    </r>
  </si>
  <si>
    <r>
      <t xml:space="preserve">T </t>
    </r>
    <r>
      <rPr>
        <u/>
        <sz val="8"/>
        <color theme="1"/>
        <rFont val="Tahoma"/>
        <family val="2"/>
      </rPr>
      <t>5569669.300</t>
    </r>
  </si>
  <si>
    <r>
      <t xml:space="preserve">T </t>
    </r>
    <r>
      <rPr>
        <u/>
        <sz val="8"/>
        <color theme="1"/>
        <rFont val="Tahoma"/>
        <family val="2"/>
      </rPr>
      <t>14754309.000</t>
    </r>
  </si>
  <si>
    <r>
      <t xml:space="preserve">T </t>
    </r>
    <r>
      <rPr>
        <u/>
        <sz val="8"/>
        <color theme="1"/>
        <rFont val="Tahoma"/>
        <family val="2"/>
      </rPr>
      <t>8942376.600</t>
    </r>
  </si>
  <si>
    <r>
      <t xml:space="preserve">M </t>
    </r>
    <r>
      <rPr>
        <u/>
        <sz val="8"/>
        <color rgb="FF0000FF"/>
        <rFont val="Tahoma"/>
        <family val="2"/>
      </rPr>
      <t>651930.870</t>
    </r>
  </si>
  <si>
    <r>
      <t xml:space="preserve">M </t>
    </r>
    <r>
      <rPr>
        <u/>
        <sz val="8"/>
        <color rgb="FF0000FF"/>
        <rFont val="Tahoma"/>
        <family val="2"/>
      </rPr>
      <t>2006119.200</t>
    </r>
  </si>
  <si>
    <r>
      <t xml:space="preserve">M </t>
    </r>
    <r>
      <rPr>
        <u/>
        <sz val="8"/>
        <color rgb="FF0000FF"/>
        <rFont val="Tahoma"/>
        <family val="2"/>
      </rPr>
      <t>453301.230</t>
    </r>
  </si>
  <si>
    <r>
      <t xml:space="preserve">M </t>
    </r>
    <r>
      <rPr>
        <u/>
        <sz val="8"/>
        <color rgb="FF0000FF"/>
        <rFont val="Tahoma"/>
        <family val="2"/>
      </rPr>
      <t>2035029.300</t>
    </r>
  </si>
  <si>
    <r>
      <t xml:space="preserve">TM </t>
    </r>
    <r>
      <rPr>
        <u/>
        <sz val="8"/>
        <color rgb="FF0000FF"/>
        <rFont val="Tahoma"/>
        <family val="2"/>
      </rPr>
      <t>5349970.400</t>
    </r>
  </si>
  <si>
    <r>
      <t xml:space="preserve">M </t>
    </r>
    <r>
      <rPr>
        <u/>
        <sz val="8"/>
        <color rgb="FF0000FF"/>
        <rFont val="Tahoma"/>
        <family val="2"/>
      </rPr>
      <t>1752137.700</t>
    </r>
  </si>
  <si>
    <r>
      <t xml:space="preserve">TM </t>
    </r>
    <r>
      <rPr>
        <u/>
        <sz val="8"/>
        <color rgb="FF0000FF"/>
        <rFont val="Tahoma"/>
        <family val="2"/>
      </rPr>
      <t>2686365.700</t>
    </r>
  </si>
  <si>
    <r>
      <t xml:space="preserve">TM </t>
    </r>
    <r>
      <rPr>
        <u/>
        <sz val="8"/>
        <color rgb="FF0000FF"/>
        <rFont val="Tahoma"/>
        <family val="2"/>
      </rPr>
      <t>4223076.600</t>
    </r>
  </si>
  <si>
    <r>
      <t xml:space="preserve">M </t>
    </r>
    <r>
      <rPr>
        <u/>
        <sz val="8"/>
        <color rgb="FF0000FF"/>
        <rFont val="Tahoma"/>
        <family val="2"/>
      </rPr>
      <t>521580.820</t>
    </r>
  </si>
  <si>
    <r>
      <t xml:space="preserve">M </t>
    </r>
    <r>
      <rPr>
        <u/>
        <sz val="8"/>
        <color rgb="FF0000FF"/>
        <rFont val="Tahoma"/>
        <family val="2"/>
      </rPr>
      <t>214851.180</t>
    </r>
  </si>
  <si>
    <r>
      <t xml:space="preserve">M </t>
    </r>
    <r>
      <rPr>
        <u/>
        <sz val="8"/>
        <color rgb="FF0000FF"/>
        <rFont val="Tahoma"/>
        <family val="2"/>
      </rPr>
      <t>112459.140</t>
    </r>
  </si>
  <si>
    <r>
      <t xml:space="preserve">TM </t>
    </r>
    <r>
      <rPr>
        <u/>
        <sz val="8"/>
        <color rgb="FF0000FF"/>
        <rFont val="Tahoma"/>
        <family val="2"/>
      </rPr>
      <t>29596970.000</t>
    </r>
  </si>
  <si>
    <r>
      <t xml:space="preserve">TM </t>
    </r>
    <r>
      <rPr>
        <u/>
        <sz val="8"/>
        <color rgb="FF0000FF"/>
        <rFont val="Tahoma"/>
        <family val="2"/>
      </rPr>
      <t>3677987.700</t>
    </r>
  </si>
  <si>
    <r>
      <t xml:space="preserve">T </t>
    </r>
    <r>
      <rPr>
        <u/>
        <sz val="8"/>
        <color rgb="FF0000FF"/>
        <rFont val="Tahoma"/>
        <family val="2"/>
      </rPr>
      <t>5524740.400</t>
    </r>
  </si>
  <si>
    <r>
      <t xml:space="preserve">T </t>
    </r>
    <r>
      <rPr>
        <u/>
        <sz val="8"/>
        <color rgb="FF0000FF"/>
        <rFont val="Tahoma"/>
        <family val="2"/>
      </rPr>
      <t>14706384.000</t>
    </r>
  </si>
  <si>
    <r>
      <t xml:space="preserve">M </t>
    </r>
    <r>
      <rPr>
        <u/>
        <sz val="8"/>
        <color rgb="FF0000FF"/>
        <rFont val="Tahoma"/>
        <family val="2"/>
      </rPr>
      <t>1532833.400</t>
    </r>
  </si>
  <si>
    <r>
      <t xml:space="preserve">TM </t>
    </r>
    <r>
      <rPr>
        <u/>
        <sz val="8"/>
        <color rgb="FF0000FF"/>
        <rFont val="Tahoma"/>
        <family val="2"/>
      </rPr>
      <t>8946956.800</t>
    </r>
  </si>
  <si>
    <r>
      <t xml:space="preserve">M </t>
    </r>
    <r>
      <rPr>
        <u/>
        <sz val="8"/>
        <color rgb="FF0000FF"/>
        <rFont val="Tahoma"/>
        <family val="2"/>
      </rPr>
      <t>608.217</t>
    </r>
  </si>
  <si>
    <r>
      <t xml:space="preserve">M </t>
    </r>
    <r>
      <rPr>
        <u/>
        <sz val="8"/>
        <color rgb="FF0000FF"/>
        <rFont val="Tahoma"/>
        <family val="2"/>
      </rPr>
      <t>1710.465</t>
    </r>
  </si>
  <si>
    <r>
      <t xml:space="preserve">M </t>
    </r>
    <r>
      <rPr>
        <u/>
        <sz val="8"/>
        <color rgb="FF0000FF"/>
        <rFont val="Tahoma"/>
        <family val="2"/>
      </rPr>
      <t>2053.605</t>
    </r>
  </si>
  <si>
    <r>
      <t xml:space="preserve">M </t>
    </r>
    <r>
      <rPr>
        <u/>
        <sz val="8"/>
        <color rgb="FF0000FF"/>
        <rFont val="Tahoma"/>
        <family val="2"/>
      </rPr>
      <t>995.645</t>
    </r>
  </si>
  <si>
    <r>
      <t xml:space="preserve">TM </t>
    </r>
    <r>
      <rPr>
        <u/>
        <sz val="8"/>
        <color rgb="FF0000FF"/>
        <rFont val="Tahoma"/>
        <family val="2"/>
      </rPr>
      <t>26539.689</t>
    </r>
  </si>
  <si>
    <r>
      <t xml:space="preserve">M </t>
    </r>
    <r>
      <rPr>
        <u/>
        <sz val="8"/>
        <color rgb="FF0000FF"/>
        <rFont val="Tahoma"/>
        <family val="2"/>
      </rPr>
      <t>13734.660</t>
    </r>
  </si>
  <si>
    <r>
      <t xml:space="preserve">TM </t>
    </r>
    <r>
      <rPr>
        <u/>
        <sz val="8"/>
        <color rgb="FF0000FF"/>
        <rFont val="Tahoma"/>
        <family val="2"/>
      </rPr>
      <t>219740.700</t>
    </r>
  </si>
  <si>
    <r>
      <t xml:space="preserve">TM </t>
    </r>
    <r>
      <rPr>
        <u/>
        <sz val="8"/>
        <color rgb="FF0000FF"/>
        <rFont val="Tahoma"/>
        <family val="2"/>
      </rPr>
      <t>26183.346</t>
    </r>
  </si>
  <si>
    <r>
      <t xml:space="preserve">M </t>
    </r>
    <r>
      <rPr>
        <u/>
        <sz val="8"/>
        <color rgb="FF0000FF"/>
        <rFont val="Tahoma"/>
        <family val="2"/>
      </rPr>
      <t>2376.520</t>
    </r>
  </si>
  <si>
    <r>
      <t xml:space="preserve">M </t>
    </r>
    <r>
      <rPr>
        <u/>
        <sz val="8"/>
        <color rgb="FF0000FF"/>
        <rFont val="Tahoma"/>
        <family val="2"/>
      </rPr>
      <t>468.882</t>
    </r>
  </si>
  <si>
    <r>
      <t xml:space="preserve">M </t>
    </r>
    <r>
      <rPr>
        <u/>
        <sz val="8"/>
        <color rgb="FF0000FF"/>
        <rFont val="Tahoma"/>
        <family val="2"/>
      </rPr>
      <t>2462.118</t>
    </r>
  </si>
  <si>
    <r>
      <t xml:space="preserve">TM </t>
    </r>
    <r>
      <rPr>
        <u/>
        <sz val="8"/>
        <color rgb="FF0000FF"/>
        <rFont val="Tahoma"/>
        <family val="2"/>
      </rPr>
      <t>143634.220</t>
    </r>
  </si>
  <si>
    <r>
      <t xml:space="preserve">TM </t>
    </r>
    <r>
      <rPr>
        <u/>
        <sz val="8"/>
        <color rgb="FF0000FF"/>
        <rFont val="Tahoma"/>
        <family val="2"/>
      </rPr>
      <t>22354.050</t>
    </r>
  </si>
  <si>
    <r>
      <t xml:space="preserve">T </t>
    </r>
    <r>
      <rPr>
        <u/>
        <sz val="8"/>
        <color rgb="FF0000FF"/>
        <rFont val="Tahoma"/>
        <family val="2"/>
      </rPr>
      <t>38998.289</t>
    </r>
  </si>
  <si>
    <r>
      <t xml:space="preserve">T </t>
    </r>
    <r>
      <rPr>
        <u/>
        <sz val="8"/>
        <color rgb="FF0000FF"/>
        <rFont val="Tahoma"/>
        <family val="2"/>
      </rPr>
      <t>44825.416</t>
    </r>
  </si>
  <si>
    <r>
      <t xml:space="preserve">M </t>
    </r>
    <r>
      <rPr>
        <u/>
        <sz val="8"/>
        <color rgb="FF0000FF"/>
        <rFont val="Tahoma"/>
        <family val="2"/>
      </rPr>
      <t>1928.368</t>
    </r>
  </si>
  <si>
    <r>
      <t xml:space="preserve">TM </t>
    </r>
    <r>
      <rPr>
        <u/>
        <sz val="8"/>
        <color rgb="FF0000FF"/>
        <rFont val="Tahoma"/>
        <family val="2"/>
      </rPr>
      <t>19790.917</t>
    </r>
  </si>
  <si>
    <r>
      <t xml:space="preserve">M </t>
    </r>
    <r>
      <rPr>
        <u/>
        <sz val="8"/>
        <color rgb="FF0000FF"/>
        <rFont val="Tahoma"/>
        <family val="2"/>
      </rPr>
      <t>0.093</t>
    </r>
  </si>
  <si>
    <r>
      <t xml:space="preserve">M </t>
    </r>
    <r>
      <rPr>
        <u/>
        <sz val="8"/>
        <color rgb="FF0000FF"/>
        <rFont val="Tahoma"/>
        <family val="2"/>
      </rPr>
      <t>0.085</t>
    </r>
  </si>
  <si>
    <r>
      <t xml:space="preserve">M </t>
    </r>
    <r>
      <rPr>
        <u/>
        <sz val="8"/>
        <color rgb="FF0000FF"/>
        <rFont val="Tahoma"/>
        <family val="2"/>
      </rPr>
      <t>0.453</t>
    </r>
  </si>
  <si>
    <r>
      <t xml:space="preserve">M </t>
    </r>
    <r>
      <rPr>
        <u/>
        <sz val="8"/>
        <color rgb="FF0000FF"/>
        <rFont val="Tahoma"/>
        <family val="2"/>
      </rPr>
      <t>0.049</t>
    </r>
  </si>
  <si>
    <r>
      <t xml:space="preserve">TM </t>
    </r>
    <r>
      <rPr>
        <u/>
        <sz val="8"/>
        <color rgb="FF0000FF"/>
        <rFont val="Tahoma"/>
        <family val="2"/>
      </rPr>
      <t>0.496</t>
    </r>
  </si>
  <si>
    <r>
      <t xml:space="preserve">M </t>
    </r>
    <r>
      <rPr>
        <u/>
        <sz val="8"/>
        <color rgb="FF0000FF"/>
        <rFont val="Tahoma"/>
        <family val="2"/>
      </rPr>
      <t>0.784</t>
    </r>
  </si>
  <si>
    <r>
      <t xml:space="preserve">TM </t>
    </r>
    <r>
      <rPr>
        <u/>
        <sz val="8"/>
        <color rgb="FF0000FF"/>
        <rFont val="Tahoma"/>
        <family val="2"/>
      </rPr>
      <t>8.180</t>
    </r>
  </si>
  <si>
    <r>
      <t xml:space="preserve">M </t>
    </r>
    <r>
      <rPr>
        <u/>
        <sz val="8"/>
        <color rgb="FF0000FF"/>
        <rFont val="Tahoma"/>
        <family val="2"/>
      </rPr>
      <t>0.456</t>
    </r>
  </si>
  <si>
    <r>
      <t xml:space="preserve">M </t>
    </r>
    <r>
      <rPr>
        <u/>
        <sz val="8"/>
        <color rgb="FF0000FF"/>
        <rFont val="Tahoma"/>
        <family val="2"/>
      </rPr>
      <t>0.218</t>
    </r>
  </si>
  <si>
    <r>
      <t xml:space="preserve">M </t>
    </r>
    <r>
      <rPr>
        <u/>
        <sz val="8"/>
        <color rgb="FF0000FF"/>
        <rFont val="Tahoma"/>
        <family val="2"/>
      </rPr>
      <t>2.189</t>
    </r>
  </si>
  <si>
    <r>
      <t xml:space="preserve">TM </t>
    </r>
    <r>
      <rPr>
        <u/>
        <sz val="8"/>
        <color rgb="FF0000FF"/>
        <rFont val="Tahoma"/>
        <family val="2"/>
      </rPr>
      <t>0.485</t>
    </r>
  </si>
  <si>
    <r>
      <t xml:space="preserve">TM </t>
    </r>
    <r>
      <rPr>
        <u/>
        <sz val="8"/>
        <color rgb="FF0000FF"/>
        <rFont val="Tahoma"/>
        <family val="2"/>
      </rPr>
      <t>0.608</t>
    </r>
  </si>
  <si>
    <r>
      <t xml:space="preserve">M </t>
    </r>
    <r>
      <rPr>
        <u/>
        <sz val="8"/>
        <color rgb="FF0000FF"/>
        <rFont val="Tahoma"/>
        <family val="2"/>
      </rPr>
      <t>0.126</t>
    </r>
  </si>
  <si>
    <r>
      <t xml:space="preserve">T </t>
    </r>
    <r>
      <rPr>
        <u/>
        <sz val="8"/>
        <color theme="1"/>
        <rFont val="Tahoma"/>
        <family val="2"/>
      </rPr>
      <t>1264342.000</t>
    </r>
  </si>
  <si>
    <r>
      <t xml:space="preserve">T </t>
    </r>
    <r>
      <rPr>
        <u/>
        <sz val="8"/>
        <color theme="1"/>
        <rFont val="Tahoma"/>
        <family val="2"/>
      </rPr>
      <t>5445817.400</t>
    </r>
  </si>
  <si>
    <r>
      <t xml:space="preserve">T </t>
    </r>
    <r>
      <rPr>
        <u/>
        <sz val="8"/>
        <color theme="1"/>
        <rFont val="Tahoma"/>
        <family val="2"/>
      </rPr>
      <t>1258232.700</t>
    </r>
  </si>
  <si>
    <r>
      <t xml:space="preserve">T </t>
    </r>
    <r>
      <rPr>
        <u/>
        <sz val="8"/>
        <color theme="1"/>
        <rFont val="Tahoma"/>
        <family val="2"/>
      </rPr>
      <t>5441081.700</t>
    </r>
  </si>
  <si>
    <r>
      <t xml:space="preserve">T </t>
    </r>
    <r>
      <rPr>
        <u/>
        <sz val="8"/>
        <color theme="1"/>
        <rFont val="Tahoma"/>
        <family val="2"/>
      </rPr>
      <t>1247743.300</t>
    </r>
  </si>
  <si>
    <r>
      <t xml:space="preserve">T </t>
    </r>
    <r>
      <rPr>
        <u/>
        <sz val="8"/>
        <color theme="1"/>
        <rFont val="Tahoma"/>
        <family val="2"/>
      </rPr>
      <t>5442914.800</t>
    </r>
  </si>
  <si>
    <r>
      <t xml:space="preserve">T </t>
    </r>
    <r>
      <rPr>
        <u/>
        <sz val="8"/>
        <color rgb="FF0000FF"/>
        <rFont val="Tahoma"/>
        <family val="2"/>
      </rPr>
      <t>1256772.700</t>
    </r>
  </si>
  <si>
    <r>
      <t xml:space="preserve">T </t>
    </r>
    <r>
      <rPr>
        <u/>
        <sz val="8"/>
        <color rgb="FF0000FF"/>
        <rFont val="Tahoma"/>
        <family val="2"/>
      </rPr>
      <t>5443271.300</t>
    </r>
  </si>
  <si>
    <r>
      <t xml:space="preserve">T </t>
    </r>
    <r>
      <rPr>
        <u/>
        <sz val="8"/>
        <color rgb="FF0000FF"/>
        <rFont val="Tahoma"/>
        <family val="2"/>
      </rPr>
      <t>8395.122</t>
    </r>
  </si>
  <si>
    <r>
      <t xml:space="preserve">T </t>
    </r>
    <r>
      <rPr>
        <u/>
        <sz val="8"/>
        <color rgb="FF0000FF"/>
        <rFont val="Tahoma"/>
        <family val="2"/>
      </rPr>
      <t>2387.893</t>
    </r>
  </si>
  <si>
    <r>
      <t xml:space="preserve">T </t>
    </r>
    <r>
      <rPr>
        <u/>
        <sz val="8"/>
        <color theme="1"/>
        <rFont val="Tahoma"/>
        <family val="2"/>
      </rPr>
      <t>12853519.000</t>
    </r>
  </si>
  <si>
    <r>
      <t xml:space="preserve">T </t>
    </r>
    <r>
      <rPr>
        <u/>
        <sz val="8"/>
        <color theme="1"/>
        <rFont val="Tahoma"/>
        <family val="2"/>
      </rPr>
      <t>12887692.000</t>
    </r>
  </si>
  <si>
    <r>
      <t xml:space="preserve">T </t>
    </r>
    <r>
      <rPr>
        <u/>
        <sz val="8"/>
        <color theme="1"/>
        <rFont val="Tahoma"/>
        <family val="2"/>
      </rPr>
      <t>12881603.000</t>
    </r>
  </si>
  <si>
    <r>
      <t xml:space="preserve">T </t>
    </r>
    <r>
      <rPr>
        <u/>
        <sz val="8"/>
        <color rgb="FF0000FF"/>
        <rFont val="Tahoma"/>
        <family val="2"/>
      </rPr>
      <t>12874271.000</t>
    </r>
  </si>
  <si>
    <r>
      <t xml:space="preserve">T </t>
    </r>
    <r>
      <rPr>
        <u/>
        <sz val="8"/>
        <color rgb="FF0000FF"/>
        <rFont val="Tahoma"/>
        <family val="2"/>
      </rPr>
      <t>18228.449</t>
    </r>
  </si>
  <si>
    <r>
      <t xml:space="preserve">T </t>
    </r>
    <r>
      <rPr>
        <u/>
        <sz val="8"/>
        <color theme="1"/>
        <rFont val="Tahoma"/>
        <family val="2"/>
      </rPr>
      <t>12656646.000</t>
    </r>
  </si>
  <si>
    <r>
      <t xml:space="preserve">T </t>
    </r>
    <r>
      <rPr>
        <u/>
        <sz val="8"/>
        <color theme="1"/>
        <rFont val="Tahoma"/>
        <family val="2"/>
      </rPr>
      <t>12569834.000</t>
    </r>
  </si>
  <si>
    <r>
      <t xml:space="preserve">T </t>
    </r>
    <r>
      <rPr>
        <u/>
        <sz val="8"/>
        <color theme="1"/>
        <rFont val="Tahoma"/>
        <family val="2"/>
      </rPr>
      <t>12587351.000</t>
    </r>
  </si>
  <si>
    <r>
      <t xml:space="preserve">T </t>
    </r>
    <r>
      <rPr>
        <u/>
        <sz val="8"/>
        <color rgb="FF0000FF"/>
        <rFont val="Tahoma"/>
        <family val="2"/>
      </rPr>
      <t>12604610.000</t>
    </r>
  </si>
  <si>
    <r>
      <t xml:space="preserve">T </t>
    </r>
    <r>
      <rPr>
        <u/>
        <sz val="8"/>
        <color rgb="FF0000FF"/>
        <rFont val="Tahoma"/>
        <family val="2"/>
      </rPr>
      <t>45907.333</t>
    </r>
  </si>
  <si>
    <r>
      <t xml:space="preserve">T </t>
    </r>
    <r>
      <rPr>
        <u/>
        <sz val="8"/>
        <color theme="1"/>
        <rFont val="Tahoma"/>
        <family val="2"/>
      </rPr>
      <t>5639159.300</t>
    </r>
  </si>
  <si>
    <r>
      <t xml:space="preserve">T </t>
    </r>
    <r>
      <rPr>
        <u/>
        <sz val="8"/>
        <color theme="1"/>
        <rFont val="Tahoma"/>
        <family val="2"/>
      </rPr>
      <t>15073073.000</t>
    </r>
  </si>
  <si>
    <r>
      <t xml:space="preserve">T </t>
    </r>
    <r>
      <rPr>
        <u/>
        <sz val="8"/>
        <color theme="1"/>
        <rFont val="Tahoma"/>
        <family val="2"/>
      </rPr>
      <t>5661094.400</t>
    </r>
  </si>
  <si>
    <r>
      <t xml:space="preserve">T </t>
    </r>
    <r>
      <rPr>
        <u/>
        <sz val="8"/>
        <color theme="1"/>
        <rFont val="Tahoma"/>
        <family val="2"/>
      </rPr>
      <t>15133058.000</t>
    </r>
  </si>
  <si>
    <r>
      <t xml:space="preserve">T </t>
    </r>
    <r>
      <rPr>
        <u/>
        <sz val="8"/>
        <color theme="1"/>
        <rFont val="Tahoma"/>
        <family val="2"/>
      </rPr>
      <t>5633785.000</t>
    </r>
  </si>
  <si>
    <r>
      <t xml:space="preserve">T </t>
    </r>
    <r>
      <rPr>
        <u/>
        <sz val="8"/>
        <color theme="1"/>
        <rFont val="Tahoma"/>
        <family val="2"/>
      </rPr>
      <t>15089978.000</t>
    </r>
  </si>
  <si>
    <r>
      <t xml:space="preserve">T </t>
    </r>
    <r>
      <rPr>
        <u/>
        <sz val="8"/>
        <color rgb="FF0000FF"/>
        <rFont val="Tahoma"/>
        <family val="2"/>
      </rPr>
      <t>5644679.500</t>
    </r>
  </si>
  <si>
    <r>
      <t xml:space="preserve">T </t>
    </r>
    <r>
      <rPr>
        <u/>
        <sz val="8"/>
        <color rgb="FF0000FF"/>
        <rFont val="Tahoma"/>
        <family val="2"/>
      </rPr>
      <t>15098703.000</t>
    </r>
  </si>
  <si>
    <r>
      <t xml:space="preserve">T </t>
    </r>
    <r>
      <rPr>
        <u/>
        <sz val="8"/>
        <color rgb="FF0000FF"/>
        <rFont val="Tahoma"/>
        <family val="2"/>
      </rPr>
      <t>14467.410</t>
    </r>
  </si>
  <si>
    <r>
      <t xml:space="preserve">T </t>
    </r>
    <r>
      <rPr>
        <u/>
        <sz val="8"/>
        <color rgb="FF0000FF"/>
        <rFont val="Tahoma"/>
        <family val="2"/>
      </rPr>
      <t>30929.785</t>
    </r>
  </si>
  <si>
    <t>User Pre-dilution: 10.00</t>
  </si>
  <si>
    <r>
      <t xml:space="preserve">T </t>
    </r>
    <r>
      <rPr>
        <u/>
        <sz val="8"/>
        <color theme="1"/>
        <rFont val="Tahoma"/>
        <family val="2"/>
      </rPr>
      <t>4154862.000</t>
    </r>
  </si>
  <si>
    <r>
      <t xml:space="preserve">T </t>
    </r>
    <r>
      <rPr>
        <u/>
        <sz val="8"/>
        <color theme="1"/>
        <rFont val="Tahoma"/>
        <family val="2"/>
      </rPr>
      <t>85804230.000</t>
    </r>
  </si>
  <si>
    <r>
      <t xml:space="preserve">T </t>
    </r>
    <r>
      <rPr>
        <u/>
        <sz val="8"/>
        <color theme="1"/>
        <rFont val="Tahoma"/>
        <family val="2"/>
      </rPr>
      <t>9393549.500</t>
    </r>
  </si>
  <si>
    <r>
      <t xml:space="preserve">T </t>
    </r>
    <r>
      <rPr>
        <u/>
        <sz val="8"/>
        <color theme="1"/>
        <rFont val="Tahoma"/>
        <family val="2"/>
      </rPr>
      <t>2055041.700</t>
    </r>
  </si>
  <si>
    <r>
      <t xml:space="preserve">TM </t>
    </r>
    <r>
      <rPr>
        <u/>
        <sz val="8"/>
        <color theme="1"/>
        <rFont val="Tahoma"/>
        <family val="2"/>
      </rPr>
      <t>495749580.000</t>
    </r>
  </si>
  <si>
    <r>
      <t xml:space="preserve">TM </t>
    </r>
    <r>
      <rPr>
        <u/>
        <sz val="8"/>
        <color theme="1"/>
        <rFont val="Tahoma"/>
        <family val="2"/>
      </rPr>
      <t>31979610.000</t>
    </r>
  </si>
  <si>
    <r>
      <t xml:space="preserve">T </t>
    </r>
    <r>
      <rPr>
        <u/>
        <sz val="8"/>
        <color theme="1"/>
        <rFont val="Tahoma"/>
        <family val="2"/>
      </rPr>
      <t>5865743.400</t>
    </r>
  </si>
  <si>
    <r>
      <t xml:space="preserve">T </t>
    </r>
    <r>
      <rPr>
        <u/>
        <sz val="8"/>
        <color theme="1"/>
        <rFont val="Tahoma"/>
        <family val="2"/>
      </rPr>
      <t>4402298.300</t>
    </r>
  </si>
  <si>
    <r>
      <t xml:space="preserve">T </t>
    </r>
    <r>
      <rPr>
        <u/>
        <sz val="8"/>
        <color theme="1"/>
        <rFont val="Tahoma"/>
        <family val="2"/>
      </rPr>
      <t>4820766.100</t>
    </r>
  </si>
  <si>
    <r>
      <t xml:space="preserve">T </t>
    </r>
    <r>
      <rPr>
        <u/>
        <sz val="8"/>
        <color theme="1"/>
        <rFont val="Tahoma"/>
        <family val="2"/>
      </rPr>
      <t>4206199.800</t>
    </r>
  </si>
  <si>
    <r>
      <t xml:space="preserve">T </t>
    </r>
    <r>
      <rPr>
        <u/>
        <sz val="8"/>
        <color theme="1"/>
        <rFont val="Tahoma"/>
        <family val="2"/>
      </rPr>
      <t>87302753.000</t>
    </r>
  </si>
  <si>
    <r>
      <t xml:space="preserve">T </t>
    </r>
    <r>
      <rPr>
        <u/>
        <sz val="8"/>
        <color theme="1"/>
        <rFont val="Tahoma"/>
        <family val="2"/>
      </rPr>
      <t>9665439.800</t>
    </r>
  </si>
  <si>
    <r>
      <t xml:space="preserve">T </t>
    </r>
    <r>
      <rPr>
        <u/>
        <sz val="8"/>
        <color theme="1"/>
        <rFont val="Tahoma"/>
        <family val="2"/>
      </rPr>
      <t>2060223.200</t>
    </r>
  </si>
  <si>
    <r>
      <t xml:space="preserve">TM </t>
    </r>
    <r>
      <rPr>
        <u/>
        <sz val="8"/>
        <color theme="1"/>
        <rFont val="Tahoma"/>
        <family val="2"/>
      </rPr>
      <t>501294850.000</t>
    </r>
  </si>
  <si>
    <r>
      <t xml:space="preserve">TM </t>
    </r>
    <r>
      <rPr>
        <u/>
        <sz val="8"/>
        <color theme="1"/>
        <rFont val="Tahoma"/>
        <family val="2"/>
      </rPr>
      <t>32543839.000</t>
    </r>
  </si>
  <si>
    <r>
      <t xml:space="preserve">T </t>
    </r>
    <r>
      <rPr>
        <u/>
        <sz val="8"/>
        <color theme="1"/>
        <rFont val="Tahoma"/>
        <family val="2"/>
      </rPr>
      <t>5944491.300</t>
    </r>
  </si>
  <si>
    <r>
      <t xml:space="preserve">T </t>
    </r>
    <r>
      <rPr>
        <u/>
        <sz val="8"/>
        <color theme="1"/>
        <rFont val="Tahoma"/>
        <family val="2"/>
      </rPr>
      <t>4487017.000</t>
    </r>
  </si>
  <si>
    <r>
      <t xml:space="preserve">T </t>
    </r>
    <r>
      <rPr>
        <u/>
        <sz val="8"/>
        <color theme="1"/>
        <rFont val="Tahoma"/>
        <family val="2"/>
      </rPr>
      <t>4897496.800</t>
    </r>
  </si>
  <si>
    <r>
      <t xml:space="preserve">T </t>
    </r>
    <r>
      <rPr>
        <u/>
        <sz val="8"/>
        <color theme="1"/>
        <rFont val="Tahoma"/>
        <family val="2"/>
      </rPr>
      <t>4280988.000</t>
    </r>
  </si>
  <si>
    <r>
      <t xml:space="preserve">T </t>
    </r>
    <r>
      <rPr>
        <u/>
        <sz val="8"/>
        <color theme="1"/>
        <rFont val="Tahoma"/>
        <family val="2"/>
      </rPr>
      <t>87582334.000</t>
    </r>
  </si>
  <si>
    <r>
      <t xml:space="preserve">T </t>
    </r>
    <r>
      <rPr>
        <u/>
        <sz val="8"/>
        <color theme="1"/>
        <rFont val="Tahoma"/>
        <family val="2"/>
      </rPr>
      <t>9647723.600</t>
    </r>
  </si>
  <si>
    <r>
      <t xml:space="preserve">T </t>
    </r>
    <r>
      <rPr>
        <u/>
        <sz val="8"/>
        <color theme="1"/>
        <rFont val="Tahoma"/>
        <family val="2"/>
      </rPr>
      <t>2076509.900</t>
    </r>
  </si>
  <si>
    <r>
      <t xml:space="preserve">TM </t>
    </r>
    <r>
      <rPr>
        <u/>
        <sz val="8"/>
        <color theme="1"/>
        <rFont val="Tahoma"/>
        <family val="2"/>
      </rPr>
      <t>505836250.000</t>
    </r>
  </si>
  <si>
    <r>
      <t xml:space="preserve">TM </t>
    </r>
    <r>
      <rPr>
        <u/>
        <sz val="8"/>
        <color theme="1"/>
        <rFont val="Tahoma"/>
        <family val="2"/>
      </rPr>
      <t>32872148.000</t>
    </r>
  </si>
  <si>
    <r>
      <t xml:space="preserve">T </t>
    </r>
    <r>
      <rPr>
        <u/>
        <sz val="8"/>
        <color theme="1"/>
        <rFont val="Tahoma"/>
        <family val="2"/>
      </rPr>
      <t>5999600.000</t>
    </r>
  </si>
  <si>
    <r>
      <t xml:space="preserve">T </t>
    </r>
    <r>
      <rPr>
        <u/>
        <sz val="8"/>
        <color theme="1"/>
        <rFont val="Tahoma"/>
        <family val="2"/>
      </rPr>
      <t>4519606.600</t>
    </r>
  </si>
  <si>
    <r>
      <t xml:space="preserve">T </t>
    </r>
    <r>
      <rPr>
        <u/>
        <sz val="8"/>
        <color theme="1"/>
        <rFont val="Tahoma"/>
        <family val="2"/>
      </rPr>
      <t>4927311.400</t>
    </r>
  </si>
  <si>
    <r>
      <t xml:space="preserve">T </t>
    </r>
    <r>
      <rPr>
        <u/>
        <sz val="8"/>
        <color rgb="FF0000FF"/>
        <rFont val="Tahoma"/>
        <family val="2"/>
      </rPr>
      <t>4214016.600</t>
    </r>
  </si>
  <si>
    <r>
      <t xml:space="preserve">T </t>
    </r>
    <r>
      <rPr>
        <u/>
        <sz val="8"/>
        <color rgb="FF0000FF"/>
        <rFont val="Tahoma"/>
        <family val="2"/>
      </rPr>
      <t>86896439.000</t>
    </r>
  </si>
  <si>
    <r>
      <t xml:space="preserve">T </t>
    </r>
    <r>
      <rPr>
        <u/>
        <sz val="8"/>
        <color rgb="FF0000FF"/>
        <rFont val="Tahoma"/>
        <family val="2"/>
      </rPr>
      <t>9568904.300</t>
    </r>
  </si>
  <si>
    <r>
      <t xml:space="preserve">T </t>
    </r>
    <r>
      <rPr>
        <u/>
        <sz val="8"/>
        <color rgb="FF0000FF"/>
        <rFont val="Tahoma"/>
        <family val="2"/>
      </rPr>
      <t>2063924.900</t>
    </r>
  </si>
  <si>
    <r>
      <t xml:space="preserve">TM </t>
    </r>
    <r>
      <rPr>
        <u/>
        <sz val="8"/>
        <color rgb="FF0000FF"/>
        <rFont val="Tahoma"/>
        <family val="2"/>
      </rPr>
      <t>500960230.000</t>
    </r>
  </si>
  <si>
    <r>
      <t xml:space="preserve">TM </t>
    </r>
    <r>
      <rPr>
        <u/>
        <sz val="8"/>
        <color rgb="FF0000FF"/>
        <rFont val="Tahoma"/>
        <family val="2"/>
      </rPr>
      <t>32465199.000</t>
    </r>
  </si>
  <si>
    <r>
      <t xml:space="preserve">T </t>
    </r>
    <r>
      <rPr>
        <u/>
        <sz val="8"/>
        <color rgb="FF0000FF"/>
        <rFont val="Tahoma"/>
        <family val="2"/>
      </rPr>
      <t>5936611.600</t>
    </r>
  </si>
  <si>
    <r>
      <t xml:space="preserve">T </t>
    </r>
    <r>
      <rPr>
        <u/>
        <sz val="8"/>
        <color rgb="FF0000FF"/>
        <rFont val="Tahoma"/>
        <family val="2"/>
      </rPr>
      <t>4469640.600</t>
    </r>
  </si>
  <si>
    <r>
      <t xml:space="preserve">T </t>
    </r>
    <r>
      <rPr>
        <u/>
        <sz val="8"/>
        <color rgb="FF0000FF"/>
        <rFont val="Tahoma"/>
        <family val="2"/>
      </rPr>
      <t>4881858.100</t>
    </r>
  </si>
  <si>
    <r>
      <t xml:space="preserve">T </t>
    </r>
    <r>
      <rPr>
        <u/>
        <sz val="8"/>
        <color rgb="FF0000FF"/>
        <rFont val="Tahoma"/>
        <family val="2"/>
      </rPr>
      <t>63425.308</t>
    </r>
  </si>
  <si>
    <r>
      <t xml:space="preserve">T </t>
    </r>
    <r>
      <rPr>
        <u/>
        <sz val="8"/>
        <color rgb="FF0000FF"/>
        <rFont val="Tahoma"/>
        <family val="2"/>
      </rPr>
      <t>956154.650</t>
    </r>
  </si>
  <si>
    <r>
      <t xml:space="preserve">T </t>
    </r>
    <r>
      <rPr>
        <u/>
        <sz val="8"/>
        <color rgb="FF0000FF"/>
        <rFont val="Tahoma"/>
        <family val="2"/>
      </rPr>
      <t>152119.850</t>
    </r>
  </si>
  <si>
    <r>
      <t xml:space="preserve">T </t>
    </r>
    <r>
      <rPr>
        <u/>
        <sz val="8"/>
        <color rgb="FF0000FF"/>
        <rFont val="Tahoma"/>
        <family val="2"/>
      </rPr>
      <t>11202.588</t>
    </r>
  </si>
  <si>
    <r>
      <t xml:space="preserve">TM </t>
    </r>
    <r>
      <rPr>
        <u/>
        <sz val="8"/>
        <color rgb="FF0000FF"/>
        <rFont val="Tahoma"/>
        <family val="2"/>
      </rPr>
      <t>5051654.400</t>
    </r>
  </si>
  <si>
    <r>
      <t xml:space="preserve">TM </t>
    </r>
    <r>
      <rPr>
        <u/>
        <sz val="8"/>
        <color rgb="FF0000FF"/>
        <rFont val="Tahoma"/>
        <family val="2"/>
      </rPr>
      <t>451435.580</t>
    </r>
  </si>
  <si>
    <r>
      <t xml:space="preserve">T </t>
    </r>
    <r>
      <rPr>
        <u/>
        <sz val="8"/>
        <color rgb="FF0000FF"/>
        <rFont val="Tahoma"/>
        <family val="2"/>
      </rPr>
      <t>67275.265</t>
    </r>
  </si>
  <si>
    <r>
      <t xml:space="preserve">T </t>
    </r>
    <r>
      <rPr>
        <u/>
        <sz val="8"/>
        <color rgb="FF0000FF"/>
        <rFont val="Tahoma"/>
        <family val="2"/>
      </rPr>
      <t>60553.803</t>
    </r>
  </si>
  <si>
    <r>
      <t xml:space="preserve">T </t>
    </r>
    <r>
      <rPr>
        <u/>
        <sz val="8"/>
        <color rgb="FF0000FF"/>
        <rFont val="Tahoma"/>
        <family val="2"/>
      </rPr>
      <t>54967.272</t>
    </r>
  </si>
  <si>
    <r>
      <t xml:space="preserve">T </t>
    </r>
    <r>
      <rPr>
        <u/>
        <sz val="8"/>
        <color rgb="FF0000FF"/>
        <rFont val="Tahoma"/>
        <family val="2"/>
      </rPr>
      <t>1.100</t>
    </r>
  </si>
  <si>
    <r>
      <t xml:space="preserve">T </t>
    </r>
    <r>
      <rPr>
        <u/>
        <sz val="8"/>
        <color rgb="FF0000FF"/>
        <rFont val="Tahoma"/>
        <family val="2"/>
      </rPr>
      <t>1.590</t>
    </r>
  </si>
  <si>
    <r>
      <t xml:space="preserve">TM </t>
    </r>
    <r>
      <rPr>
        <u/>
        <sz val="8"/>
        <color rgb="FF0000FF"/>
        <rFont val="Tahoma"/>
        <family val="2"/>
      </rPr>
      <t>1.008</t>
    </r>
  </si>
  <si>
    <r>
      <t xml:space="preserve">TM </t>
    </r>
    <r>
      <rPr>
        <u/>
        <sz val="8"/>
        <color rgb="FF0000FF"/>
        <rFont val="Tahoma"/>
        <family val="2"/>
      </rPr>
      <t>1.391</t>
    </r>
  </si>
  <si>
    <r>
      <t xml:space="preserve">T </t>
    </r>
    <r>
      <rPr>
        <u/>
        <sz val="8"/>
        <color rgb="FF0000FF"/>
        <rFont val="Tahoma"/>
        <family val="2"/>
      </rPr>
      <t>1.355</t>
    </r>
  </si>
  <si>
    <r>
      <t xml:space="preserve">T </t>
    </r>
    <r>
      <rPr>
        <u/>
        <sz val="8"/>
        <color rgb="FF0000FF"/>
        <rFont val="Tahoma"/>
        <family val="2"/>
      </rPr>
      <t>1.126</t>
    </r>
  </si>
  <si>
    <r>
      <t xml:space="preserve">TM </t>
    </r>
    <r>
      <rPr>
        <u/>
        <sz val="8"/>
        <color theme="1"/>
        <rFont val="Tahoma"/>
        <family val="2"/>
      </rPr>
      <t>12626172.000</t>
    </r>
  </si>
  <si>
    <r>
      <t xml:space="preserve">T </t>
    </r>
    <r>
      <rPr>
        <u/>
        <sz val="8"/>
        <color theme="1"/>
        <rFont val="Tahoma"/>
        <family val="2"/>
      </rPr>
      <t>13864736.000</t>
    </r>
  </si>
  <si>
    <r>
      <t xml:space="preserve">TM </t>
    </r>
    <r>
      <rPr>
        <u/>
        <sz val="8"/>
        <color theme="1"/>
        <rFont val="Tahoma"/>
        <family val="2"/>
      </rPr>
      <t>12736678.000</t>
    </r>
  </si>
  <si>
    <r>
      <t xml:space="preserve">T </t>
    </r>
    <r>
      <rPr>
        <u/>
        <sz val="8"/>
        <color theme="1"/>
        <rFont val="Tahoma"/>
        <family val="2"/>
      </rPr>
      <t>13901010.000</t>
    </r>
  </si>
  <si>
    <r>
      <t xml:space="preserve">TM </t>
    </r>
    <r>
      <rPr>
        <u/>
        <sz val="8"/>
        <color theme="1"/>
        <rFont val="Tahoma"/>
        <family val="2"/>
      </rPr>
      <t>12765085.000</t>
    </r>
  </si>
  <si>
    <r>
      <t xml:space="preserve">T </t>
    </r>
    <r>
      <rPr>
        <u/>
        <sz val="8"/>
        <color theme="1"/>
        <rFont val="Tahoma"/>
        <family val="2"/>
      </rPr>
      <t>13961156.000</t>
    </r>
  </si>
  <si>
    <r>
      <t xml:space="preserve">TM </t>
    </r>
    <r>
      <rPr>
        <u/>
        <sz val="8"/>
        <color rgb="FF0000FF"/>
        <rFont val="Tahoma"/>
        <family val="2"/>
      </rPr>
      <t>12709311.000</t>
    </r>
  </si>
  <si>
    <r>
      <t xml:space="preserve">T </t>
    </r>
    <r>
      <rPr>
        <u/>
        <sz val="8"/>
        <color rgb="FF0000FF"/>
        <rFont val="Tahoma"/>
        <family val="2"/>
      </rPr>
      <t>13908967.000</t>
    </r>
  </si>
  <si>
    <r>
      <t xml:space="preserve">TM </t>
    </r>
    <r>
      <rPr>
        <u/>
        <sz val="8"/>
        <color rgb="FF0000FF"/>
        <rFont val="Tahoma"/>
        <family val="2"/>
      </rPr>
      <t>73388.594</t>
    </r>
  </si>
  <si>
    <r>
      <t xml:space="preserve">T </t>
    </r>
    <r>
      <rPr>
        <u/>
        <sz val="8"/>
        <color rgb="FF0000FF"/>
        <rFont val="Tahoma"/>
        <family val="2"/>
      </rPr>
      <t>48699.982</t>
    </r>
  </si>
  <si>
    <r>
      <t xml:space="preserve">TM </t>
    </r>
    <r>
      <rPr>
        <u/>
        <sz val="8"/>
        <color rgb="FF0000FF"/>
        <rFont val="Tahoma"/>
        <family val="2"/>
      </rPr>
      <t>0.577</t>
    </r>
  </si>
  <si>
    <r>
      <t xml:space="preserve">T </t>
    </r>
    <r>
      <rPr>
        <u/>
        <sz val="8"/>
        <color theme="1"/>
        <rFont val="Tahoma"/>
        <family val="2"/>
      </rPr>
      <t>13359440.000</t>
    </r>
  </si>
  <si>
    <r>
      <t xml:space="preserve">T </t>
    </r>
    <r>
      <rPr>
        <u/>
        <sz val="8"/>
        <color theme="1"/>
        <rFont val="Tahoma"/>
        <family val="2"/>
      </rPr>
      <t>2572485.100</t>
    </r>
  </si>
  <si>
    <r>
      <t xml:space="preserve">T </t>
    </r>
    <r>
      <rPr>
        <u/>
        <sz val="8"/>
        <color theme="1"/>
        <rFont val="Tahoma"/>
        <family val="2"/>
      </rPr>
      <t>13450798.000</t>
    </r>
  </si>
  <si>
    <r>
      <t xml:space="preserve">T </t>
    </r>
    <r>
      <rPr>
        <u/>
        <sz val="8"/>
        <color theme="1"/>
        <rFont val="Tahoma"/>
        <family val="2"/>
      </rPr>
      <t>2584911.300</t>
    </r>
  </si>
  <si>
    <r>
      <t xml:space="preserve">T </t>
    </r>
    <r>
      <rPr>
        <u/>
        <sz val="8"/>
        <color theme="1"/>
        <rFont val="Tahoma"/>
        <family val="2"/>
      </rPr>
      <t>13487507.000</t>
    </r>
  </si>
  <si>
    <r>
      <t xml:space="preserve">T </t>
    </r>
    <r>
      <rPr>
        <u/>
        <sz val="8"/>
        <color theme="1"/>
        <rFont val="Tahoma"/>
        <family val="2"/>
      </rPr>
      <t>2593944.800</t>
    </r>
  </si>
  <si>
    <r>
      <t xml:space="preserve">T </t>
    </r>
    <r>
      <rPr>
        <u/>
        <sz val="8"/>
        <color rgb="FF0000FF"/>
        <rFont val="Tahoma"/>
        <family val="2"/>
      </rPr>
      <t>13432581.000</t>
    </r>
  </si>
  <si>
    <r>
      <t xml:space="preserve">T </t>
    </r>
    <r>
      <rPr>
        <u/>
        <sz val="8"/>
        <color rgb="FF0000FF"/>
        <rFont val="Tahoma"/>
        <family val="2"/>
      </rPr>
      <t>2583780.400</t>
    </r>
  </si>
  <si>
    <r>
      <t xml:space="preserve">T </t>
    </r>
    <r>
      <rPr>
        <u/>
        <sz val="8"/>
        <color rgb="FF0000FF"/>
        <rFont val="Tahoma"/>
        <family val="2"/>
      </rPr>
      <t>65948.153</t>
    </r>
  </si>
  <si>
    <r>
      <t xml:space="preserve">T </t>
    </r>
    <r>
      <rPr>
        <u/>
        <sz val="8"/>
        <color rgb="FF0000FF"/>
        <rFont val="Tahoma"/>
        <family val="2"/>
      </rPr>
      <t>10774.471</t>
    </r>
  </si>
  <si>
    <r>
      <t xml:space="preserve">T </t>
    </r>
    <r>
      <rPr>
        <u/>
        <sz val="8"/>
        <color theme="1"/>
        <rFont val="Tahoma"/>
        <family val="2"/>
      </rPr>
      <t>5621495.400</t>
    </r>
  </si>
  <si>
    <r>
      <t xml:space="preserve">T </t>
    </r>
    <r>
      <rPr>
        <u/>
        <sz val="8"/>
        <color theme="1"/>
        <rFont val="Tahoma"/>
        <family val="2"/>
      </rPr>
      <t>14919003.000</t>
    </r>
  </si>
  <si>
    <r>
      <t xml:space="preserve">T </t>
    </r>
    <r>
      <rPr>
        <u/>
        <sz val="8"/>
        <color theme="1"/>
        <rFont val="Tahoma"/>
        <family val="2"/>
      </rPr>
      <t>5637485.200</t>
    </r>
  </si>
  <si>
    <r>
      <t xml:space="preserve">T </t>
    </r>
    <r>
      <rPr>
        <u/>
        <sz val="8"/>
        <color theme="1"/>
        <rFont val="Tahoma"/>
        <family val="2"/>
      </rPr>
      <t>15096134.000</t>
    </r>
  </si>
  <si>
    <r>
      <t xml:space="preserve">T </t>
    </r>
    <r>
      <rPr>
        <u/>
        <sz val="8"/>
        <color theme="1"/>
        <rFont val="Tahoma"/>
        <family val="2"/>
      </rPr>
      <t>5670708.600</t>
    </r>
  </si>
  <si>
    <r>
      <t xml:space="preserve">T </t>
    </r>
    <r>
      <rPr>
        <u/>
        <sz val="8"/>
        <color theme="1"/>
        <rFont val="Tahoma"/>
        <family val="2"/>
      </rPr>
      <t>15167322.000</t>
    </r>
  </si>
  <si>
    <r>
      <t xml:space="preserve">T </t>
    </r>
    <r>
      <rPr>
        <u/>
        <sz val="8"/>
        <color rgb="FF0000FF"/>
        <rFont val="Tahoma"/>
        <family val="2"/>
      </rPr>
      <t>5643229.700</t>
    </r>
  </si>
  <si>
    <r>
      <t xml:space="preserve">T </t>
    </r>
    <r>
      <rPr>
        <u/>
        <sz val="8"/>
        <color rgb="FF0000FF"/>
        <rFont val="Tahoma"/>
        <family val="2"/>
      </rPr>
      <t>15060820.000</t>
    </r>
  </si>
  <si>
    <r>
      <t xml:space="preserve">T </t>
    </r>
    <r>
      <rPr>
        <u/>
        <sz val="8"/>
        <color rgb="FF0000FF"/>
        <rFont val="Tahoma"/>
        <family val="2"/>
      </rPr>
      <t>25104.491</t>
    </r>
  </si>
  <si>
    <r>
      <t xml:space="preserve">T </t>
    </r>
    <r>
      <rPr>
        <u/>
        <sz val="8"/>
        <color rgb="FF0000FF"/>
        <rFont val="Tahoma"/>
        <family val="2"/>
      </rPr>
      <t>127870.820</t>
    </r>
  </si>
  <si>
    <r>
      <t xml:space="preserve">T </t>
    </r>
    <r>
      <rPr>
        <u/>
        <sz val="8"/>
        <color theme="1"/>
        <rFont val="Tahoma"/>
        <family val="2"/>
      </rPr>
      <t>3235251.700</t>
    </r>
  </si>
  <si>
    <r>
      <t xml:space="preserve">T </t>
    </r>
    <r>
      <rPr>
        <u/>
        <sz val="8"/>
        <color theme="1"/>
        <rFont val="Tahoma"/>
        <family val="2"/>
      </rPr>
      <t>50249489.000</t>
    </r>
  </si>
  <si>
    <r>
      <t xml:space="preserve">T </t>
    </r>
    <r>
      <rPr>
        <u/>
        <sz val="8"/>
        <color theme="1"/>
        <rFont val="Tahoma"/>
        <family val="2"/>
      </rPr>
      <t>5340873.500</t>
    </r>
  </si>
  <si>
    <r>
      <t xml:space="preserve">T </t>
    </r>
    <r>
      <rPr>
        <u/>
        <sz val="8"/>
        <color theme="1"/>
        <rFont val="Tahoma"/>
        <family val="2"/>
      </rPr>
      <t>3112930.700</t>
    </r>
  </si>
  <si>
    <r>
      <t xml:space="preserve">TM </t>
    </r>
    <r>
      <rPr>
        <u/>
        <sz val="8"/>
        <color theme="1"/>
        <rFont val="Tahoma"/>
        <family val="2"/>
      </rPr>
      <t>756064360.000</t>
    </r>
  </si>
  <si>
    <r>
      <t xml:space="preserve">TM </t>
    </r>
    <r>
      <rPr>
        <u/>
        <sz val="8"/>
        <color theme="1"/>
        <rFont val="Tahoma"/>
        <family val="2"/>
      </rPr>
      <t>16084642.000</t>
    </r>
  </si>
  <si>
    <r>
      <t xml:space="preserve">T </t>
    </r>
    <r>
      <rPr>
        <u/>
        <sz val="8"/>
        <color theme="1"/>
        <rFont val="Tahoma"/>
        <family val="2"/>
      </rPr>
      <t>6068250.600</t>
    </r>
  </si>
  <si>
    <r>
      <t xml:space="preserve">T </t>
    </r>
    <r>
      <rPr>
        <u/>
        <sz val="8"/>
        <color theme="1"/>
        <rFont val="Tahoma"/>
        <family val="2"/>
      </rPr>
      <t>2191911.300</t>
    </r>
  </si>
  <si>
    <r>
      <t xml:space="preserve">T </t>
    </r>
    <r>
      <rPr>
        <u/>
        <sz val="8"/>
        <color theme="1"/>
        <rFont val="Tahoma"/>
        <family val="2"/>
      </rPr>
      <t>3680167.500</t>
    </r>
  </si>
  <si>
    <r>
      <t xml:space="preserve">T </t>
    </r>
    <r>
      <rPr>
        <u/>
        <sz val="8"/>
        <color theme="1"/>
        <rFont val="Tahoma"/>
        <family val="2"/>
      </rPr>
      <t>3260670.900</t>
    </r>
  </si>
  <si>
    <r>
      <t xml:space="preserve">T </t>
    </r>
    <r>
      <rPr>
        <u/>
        <sz val="8"/>
        <color theme="1"/>
        <rFont val="Tahoma"/>
        <family val="2"/>
      </rPr>
      <t>50928346.000</t>
    </r>
  </si>
  <si>
    <r>
      <t xml:space="preserve">T </t>
    </r>
    <r>
      <rPr>
        <u/>
        <sz val="8"/>
        <color theme="1"/>
        <rFont val="Tahoma"/>
        <family val="2"/>
      </rPr>
      <t>5458073.200</t>
    </r>
  </si>
  <si>
    <r>
      <t xml:space="preserve">T </t>
    </r>
    <r>
      <rPr>
        <u/>
        <sz val="8"/>
        <color theme="1"/>
        <rFont val="Tahoma"/>
        <family val="2"/>
      </rPr>
      <t>3135543.400</t>
    </r>
  </si>
  <si>
    <r>
      <t xml:space="preserve">TM </t>
    </r>
    <r>
      <rPr>
        <u/>
        <sz val="8"/>
        <color theme="1"/>
        <rFont val="Tahoma"/>
        <family val="2"/>
      </rPr>
      <t>769681490.000</t>
    </r>
  </si>
  <si>
    <r>
      <t xml:space="preserve">TM </t>
    </r>
    <r>
      <rPr>
        <u/>
        <sz val="8"/>
        <color theme="1"/>
        <rFont val="Tahoma"/>
        <family val="2"/>
      </rPr>
      <t>16299384.000</t>
    </r>
  </si>
  <si>
    <r>
      <t xml:space="preserve">T </t>
    </r>
    <r>
      <rPr>
        <u/>
        <sz val="8"/>
        <color theme="1"/>
        <rFont val="Tahoma"/>
        <family val="2"/>
      </rPr>
      <t>6128637.000</t>
    </r>
  </si>
  <si>
    <r>
      <t xml:space="preserve">T </t>
    </r>
    <r>
      <rPr>
        <u/>
        <sz val="8"/>
        <color theme="1"/>
        <rFont val="Tahoma"/>
        <family val="2"/>
      </rPr>
      <t>2224835.200</t>
    </r>
  </si>
  <si>
    <r>
      <t xml:space="preserve">T </t>
    </r>
    <r>
      <rPr>
        <u/>
        <sz val="8"/>
        <color theme="1"/>
        <rFont val="Tahoma"/>
        <family val="2"/>
      </rPr>
      <t>3715499.000</t>
    </r>
  </si>
  <si>
    <r>
      <t xml:space="preserve">T </t>
    </r>
    <r>
      <rPr>
        <u/>
        <sz val="8"/>
        <color theme="1"/>
        <rFont val="Tahoma"/>
        <family val="2"/>
      </rPr>
      <t>3308703.800</t>
    </r>
  </si>
  <si>
    <r>
      <t xml:space="preserve">T </t>
    </r>
    <r>
      <rPr>
        <u/>
        <sz val="8"/>
        <color theme="1"/>
        <rFont val="Tahoma"/>
        <family val="2"/>
      </rPr>
      <t>51207639.000</t>
    </r>
  </si>
  <si>
    <r>
      <t xml:space="preserve">T </t>
    </r>
    <r>
      <rPr>
        <u/>
        <sz val="8"/>
        <color theme="1"/>
        <rFont val="Tahoma"/>
        <family val="2"/>
      </rPr>
      <t>5449904.500</t>
    </r>
  </si>
  <si>
    <r>
      <t xml:space="preserve">T </t>
    </r>
    <r>
      <rPr>
        <u/>
        <sz val="8"/>
        <color theme="1"/>
        <rFont val="Tahoma"/>
        <family val="2"/>
      </rPr>
      <t>3148693.500</t>
    </r>
  </si>
  <si>
    <r>
      <t xml:space="preserve">TM </t>
    </r>
    <r>
      <rPr>
        <u/>
        <sz val="8"/>
        <color theme="1"/>
        <rFont val="Tahoma"/>
        <family val="2"/>
      </rPr>
      <t>773088120.000</t>
    </r>
  </si>
  <si>
    <r>
      <t xml:space="preserve">TM </t>
    </r>
    <r>
      <rPr>
        <u/>
        <sz val="8"/>
        <color theme="1"/>
        <rFont val="Tahoma"/>
        <family val="2"/>
      </rPr>
      <t>16340081.000</t>
    </r>
  </si>
  <si>
    <r>
      <t xml:space="preserve">T </t>
    </r>
    <r>
      <rPr>
        <u/>
        <sz val="8"/>
        <color theme="1"/>
        <rFont val="Tahoma"/>
        <family val="2"/>
      </rPr>
      <t>6170711.500</t>
    </r>
  </si>
  <si>
    <r>
      <t xml:space="preserve">T </t>
    </r>
    <r>
      <rPr>
        <u/>
        <sz val="8"/>
        <color theme="1"/>
        <rFont val="Tahoma"/>
        <family val="2"/>
      </rPr>
      <t>2236132.400</t>
    </r>
  </si>
  <si>
    <r>
      <t xml:space="preserve">T </t>
    </r>
    <r>
      <rPr>
        <u/>
        <sz val="8"/>
        <color theme="1"/>
        <rFont val="Tahoma"/>
        <family val="2"/>
      </rPr>
      <t>3745564.000</t>
    </r>
  </si>
  <si>
    <r>
      <t xml:space="preserve">T </t>
    </r>
    <r>
      <rPr>
        <u/>
        <sz val="8"/>
        <color rgb="FF0000FF"/>
        <rFont val="Tahoma"/>
        <family val="2"/>
      </rPr>
      <t>3268208.800</t>
    </r>
  </si>
  <si>
    <r>
      <t xml:space="preserve">T </t>
    </r>
    <r>
      <rPr>
        <u/>
        <sz val="8"/>
        <color rgb="FF0000FF"/>
        <rFont val="Tahoma"/>
        <family val="2"/>
      </rPr>
      <t>50795158.000</t>
    </r>
  </si>
  <si>
    <r>
      <t xml:space="preserve">T </t>
    </r>
    <r>
      <rPr>
        <u/>
        <sz val="8"/>
        <color rgb="FF0000FF"/>
        <rFont val="Tahoma"/>
        <family val="2"/>
      </rPr>
      <t>5416283.700</t>
    </r>
  </si>
  <si>
    <r>
      <t xml:space="preserve">T </t>
    </r>
    <r>
      <rPr>
        <u/>
        <sz val="8"/>
        <color rgb="FF0000FF"/>
        <rFont val="Tahoma"/>
        <family val="2"/>
      </rPr>
      <t>3132389.200</t>
    </r>
  </si>
  <si>
    <r>
      <t xml:space="preserve">TM </t>
    </r>
    <r>
      <rPr>
        <u/>
        <sz val="8"/>
        <color rgb="FF0000FF"/>
        <rFont val="Tahoma"/>
        <family val="2"/>
      </rPr>
      <t>766277990.000</t>
    </r>
  </si>
  <si>
    <r>
      <t xml:space="preserve">TM </t>
    </r>
    <r>
      <rPr>
        <u/>
        <sz val="8"/>
        <color rgb="FF0000FF"/>
        <rFont val="Tahoma"/>
        <family val="2"/>
      </rPr>
      <t>16241369.000</t>
    </r>
  </si>
  <si>
    <r>
      <t xml:space="preserve">T </t>
    </r>
    <r>
      <rPr>
        <u/>
        <sz val="8"/>
        <color rgb="FF0000FF"/>
        <rFont val="Tahoma"/>
        <family val="2"/>
      </rPr>
      <t>6122533.000</t>
    </r>
  </si>
  <si>
    <r>
      <t xml:space="preserve">T </t>
    </r>
    <r>
      <rPr>
        <u/>
        <sz val="8"/>
        <color rgb="FF0000FF"/>
        <rFont val="Tahoma"/>
        <family val="2"/>
      </rPr>
      <t>2217626.300</t>
    </r>
  </si>
  <si>
    <r>
      <t xml:space="preserve">T </t>
    </r>
    <r>
      <rPr>
        <u/>
        <sz val="8"/>
        <color rgb="FF0000FF"/>
        <rFont val="Tahoma"/>
        <family val="2"/>
      </rPr>
      <t>3713743.500</t>
    </r>
  </si>
  <si>
    <r>
      <t xml:space="preserve">T </t>
    </r>
    <r>
      <rPr>
        <u/>
        <sz val="8"/>
        <color rgb="FF0000FF"/>
        <rFont val="Tahoma"/>
        <family val="2"/>
      </rPr>
      <t>37301.720</t>
    </r>
  </si>
  <si>
    <r>
      <t xml:space="preserve">T </t>
    </r>
    <r>
      <rPr>
        <u/>
        <sz val="8"/>
        <color rgb="FF0000FF"/>
        <rFont val="Tahoma"/>
        <family val="2"/>
      </rPr>
      <t>492764.980</t>
    </r>
  </si>
  <si>
    <r>
      <t xml:space="preserve">T </t>
    </r>
    <r>
      <rPr>
        <u/>
        <sz val="8"/>
        <color rgb="FF0000FF"/>
        <rFont val="Tahoma"/>
        <family val="2"/>
      </rPr>
      <t>65434.742</t>
    </r>
  </si>
  <si>
    <r>
      <t xml:space="preserve">T </t>
    </r>
    <r>
      <rPr>
        <u/>
        <sz val="8"/>
        <color rgb="FF0000FF"/>
        <rFont val="Tahoma"/>
        <family val="2"/>
      </rPr>
      <t>18088.824</t>
    </r>
  </si>
  <si>
    <r>
      <t xml:space="preserve">TM </t>
    </r>
    <r>
      <rPr>
        <u/>
        <sz val="8"/>
        <color rgb="FF0000FF"/>
        <rFont val="Tahoma"/>
        <family val="2"/>
      </rPr>
      <t>9007769.800</t>
    </r>
  </si>
  <si>
    <r>
      <t xml:space="preserve">TM </t>
    </r>
    <r>
      <rPr>
        <u/>
        <sz val="8"/>
        <color rgb="FF0000FF"/>
        <rFont val="Tahoma"/>
        <family val="2"/>
      </rPr>
      <t>137246.490</t>
    </r>
  </si>
  <si>
    <r>
      <t xml:space="preserve">T </t>
    </r>
    <r>
      <rPr>
        <u/>
        <sz val="8"/>
        <color rgb="FF0000FF"/>
        <rFont val="Tahoma"/>
        <family val="2"/>
      </rPr>
      <t>51502.458</t>
    </r>
  </si>
  <si>
    <r>
      <t xml:space="preserve">T </t>
    </r>
    <r>
      <rPr>
        <u/>
        <sz val="8"/>
        <color rgb="FF0000FF"/>
        <rFont val="Tahoma"/>
        <family val="2"/>
      </rPr>
      <t>22975.054</t>
    </r>
  </si>
  <si>
    <r>
      <t xml:space="preserve">T </t>
    </r>
    <r>
      <rPr>
        <u/>
        <sz val="8"/>
        <color rgb="FF0000FF"/>
        <rFont val="Tahoma"/>
        <family val="2"/>
      </rPr>
      <t>32733.578</t>
    </r>
  </si>
  <si>
    <r>
      <t xml:space="preserve">T </t>
    </r>
    <r>
      <rPr>
        <u/>
        <sz val="8"/>
        <color rgb="FF0000FF"/>
        <rFont val="Tahoma"/>
        <family val="2"/>
      </rPr>
      <t>1.141</t>
    </r>
  </si>
  <si>
    <r>
      <t xml:space="preserve">T </t>
    </r>
    <r>
      <rPr>
        <u/>
        <sz val="8"/>
        <color rgb="FF0000FF"/>
        <rFont val="Tahoma"/>
        <family val="2"/>
      </rPr>
      <t>0.970</t>
    </r>
  </si>
  <si>
    <r>
      <t xml:space="preserve">T </t>
    </r>
    <r>
      <rPr>
        <u/>
        <sz val="8"/>
        <color rgb="FF0000FF"/>
        <rFont val="Tahoma"/>
        <family val="2"/>
      </rPr>
      <t>1.208</t>
    </r>
  </si>
  <si>
    <r>
      <t xml:space="preserve">T </t>
    </r>
    <r>
      <rPr>
        <u/>
        <sz val="8"/>
        <color rgb="FF0000FF"/>
        <rFont val="Tahoma"/>
        <family val="2"/>
      </rPr>
      <t>0.577</t>
    </r>
  </si>
  <si>
    <r>
      <t xml:space="preserve">TM </t>
    </r>
    <r>
      <rPr>
        <u/>
        <sz val="8"/>
        <color rgb="FF0000FF"/>
        <rFont val="Tahoma"/>
        <family val="2"/>
      </rPr>
      <t>1.176</t>
    </r>
  </si>
  <si>
    <r>
      <t xml:space="preserve">TM </t>
    </r>
    <r>
      <rPr>
        <u/>
        <sz val="8"/>
        <color rgb="FF0000FF"/>
        <rFont val="Tahoma"/>
        <family val="2"/>
      </rPr>
      <t>0.845</t>
    </r>
  </si>
  <si>
    <r>
      <t xml:space="preserve">T </t>
    </r>
    <r>
      <rPr>
        <u/>
        <sz val="8"/>
        <color rgb="FF0000FF"/>
        <rFont val="Tahoma"/>
        <family val="2"/>
      </rPr>
      <t>1.036</t>
    </r>
  </si>
  <si>
    <r>
      <t xml:space="preserve">T </t>
    </r>
    <r>
      <rPr>
        <u/>
        <sz val="8"/>
        <color theme="1"/>
        <rFont val="Tahoma"/>
        <family val="2"/>
      </rPr>
      <t>4067145.000</t>
    </r>
  </si>
  <si>
    <r>
      <t xml:space="preserve">T </t>
    </r>
    <r>
      <rPr>
        <u/>
        <sz val="8"/>
        <color theme="1"/>
        <rFont val="Tahoma"/>
        <family val="2"/>
      </rPr>
      <t>14067814.000</t>
    </r>
  </si>
  <si>
    <r>
      <t xml:space="preserve">T </t>
    </r>
    <r>
      <rPr>
        <u/>
        <sz val="8"/>
        <color theme="1"/>
        <rFont val="Tahoma"/>
        <family val="2"/>
      </rPr>
      <t>4090688.700</t>
    </r>
  </si>
  <si>
    <r>
      <t xml:space="preserve">T </t>
    </r>
    <r>
      <rPr>
        <u/>
        <sz val="8"/>
        <color theme="1"/>
        <rFont val="Tahoma"/>
        <family val="2"/>
      </rPr>
      <t>14176840.000</t>
    </r>
  </si>
  <si>
    <r>
      <t xml:space="preserve">T </t>
    </r>
    <r>
      <rPr>
        <u/>
        <sz val="8"/>
        <color theme="1"/>
        <rFont val="Tahoma"/>
        <family val="2"/>
      </rPr>
      <t>4108766.500</t>
    </r>
  </si>
  <si>
    <r>
      <t xml:space="preserve">T </t>
    </r>
    <r>
      <rPr>
        <u/>
        <sz val="8"/>
        <color theme="1"/>
        <rFont val="Tahoma"/>
        <family val="2"/>
      </rPr>
      <t>14225851.000</t>
    </r>
  </si>
  <si>
    <r>
      <t xml:space="preserve">T </t>
    </r>
    <r>
      <rPr>
        <u/>
        <sz val="8"/>
        <color rgb="FF0000FF"/>
        <rFont val="Tahoma"/>
        <family val="2"/>
      </rPr>
      <t>4088866.700</t>
    </r>
  </si>
  <si>
    <r>
      <t xml:space="preserve">T </t>
    </r>
    <r>
      <rPr>
        <u/>
        <sz val="8"/>
        <color rgb="FF0000FF"/>
        <rFont val="Tahoma"/>
        <family val="2"/>
      </rPr>
      <t>14156835.000</t>
    </r>
  </si>
  <si>
    <r>
      <t xml:space="preserve">T </t>
    </r>
    <r>
      <rPr>
        <u/>
        <sz val="8"/>
        <color rgb="FF0000FF"/>
        <rFont val="Tahoma"/>
        <family val="2"/>
      </rPr>
      <t>20870.501</t>
    </r>
  </si>
  <si>
    <r>
      <t xml:space="preserve">T </t>
    </r>
    <r>
      <rPr>
        <u/>
        <sz val="8"/>
        <color rgb="FF0000FF"/>
        <rFont val="Tahoma"/>
        <family val="2"/>
      </rPr>
      <t>80895.518</t>
    </r>
  </si>
  <si>
    <r>
      <t xml:space="preserve">T </t>
    </r>
    <r>
      <rPr>
        <u/>
        <sz val="8"/>
        <color theme="1"/>
        <rFont val="Tahoma"/>
        <family val="2"/>
      </rPr>
      <t>13635994.000</t>
    </r>
  </si>
  <si>
    <r>
      <t xml:space="preserve">T </t>
    </r>
    <r>
      <rPr>
        <u/>
        <sz val="8"/>
        <color theme="1"/>
        <rFont val="Tahoma"/>
        <family val="2"/>
      </rPr>
      <t>13669043.000</t>
    </r>
  </si>
  <si>
    <r>
      <t xml:space="preserve">T </t>
    </r>
    <r>
      <rPr>
        <u/>
        <sz val="8"/>
        <color theme="1"/>
        <rFont val="Tahoma"/>
        <family val="2"/>
      </rPr>
      <t>13776656.000</t>
    </r>
  </si>
  <si>
    <r>
      <t xml:space="preserve">T </t>
    </r>
    <r>
      <rPr>
        <u/>
        <sz val="8"/>
        <color rgb="FF0000FF"/>
        <rFont val="Tahoma"/>
        <family val="2"/>
      </rPr>
      <t>13693898.000</t>
    </r>
  </si>
  <si>
    <r>
      <t xml:space="preserve">T </t>
    </r>
    <r>
      <rPr>
        <u/>
        <sz val="8"/>
        <color rgb="FF0000FF"/>
        <rFont val="Tahoma"/>
        <family val="2"/>
      </rPr>
      <t>73551.286</t>
    </r>
  </si>
  <si>
    <r>
      <t xml:space="preserve">T </t>
    </r>
    <r>
      <rPr>
        <u/>
        <sz val="8"/>
        <color theme="1"/>
        <rFont val="Tahoma"/>
        <family val="2"/>
      </rPr>
      <t>5628864.400</t>
    </r>
  </si>
  <si>
    <r>
      <t xml:space="preserve">T </t>
    </r>
    <r>
      <rPr>
        <u/>
        <sz val="8"/>
        <color theme="1"/>
        <rFont val="Tahoma"/>
        <family val="2"/>
      </rPr>
      <t>15137118.000</t>
    </r>
  </si>
  <si>
    <r>
      <t xml:space="preserve">T </t>
    </r>
    <r>
      <rPr>
        <u/>
        <sz val="8"/>
        <color theme="1"/>
        <rFont val="Tahoma"/>
        <family val="2"/>
      </rPr>
      <t>5623756.200</t>
    </r>
  </si>
  <si>
    <r>
      <t xml:space="preserve">T </t>
    </r>
    <r>
      <rPr>
        <u/>
        <sz val="8"/>
        <color theme="1"/>
        <rFont val="Tahoma"/>
        <family val="2"/>
      </rPr>
      <t>15331155.000</t>
    </r>
  </si>
  <si>
    <r>
      <t xml:space="preserve">T </t>
    </r>
    <r>
      <rPr>
        <u/>
        <sz val="8"/>
        <color theme="1"/>
        <rFont val="Tahoma"/>
        <family val="2"/>
      </rPr>
      <t>5647318.400</t>
    </r>
  </si>
  <si>
    <r>
      <t xml:space="preserve">T </t>
    </r>
    <r>
      <rPr>
        <u/>
        <sz val="8"/>
        <color theme="1"/>
        <rFont val="Tahoma"/>
        <family val="2"/>
      </rPr>
      <t>15400660.000</t>
    </r>
  </si>
  <si>
    <r>
      <t xml:space="preserve">T </t>
    </r>
    <r>
      <rPr>
        <u/>
        <sz val="8"/>
        <color rgb="FF0000FF"/>
        <rFont val="Tahoma"/>
        <family val="2"/>
      </rPr>
      <t>5633313.000</t>
    </r>
  </si>
  <si>
    <r>
      <t xml:space="preserve">T </t>
    </r>
    <r>
      <rPr>
        <u/>
        <sz val="8"/>
        <color rgb="FF0000FF"/>
        <rFont val="Tahoma"/>
        <family val="2"/>
      </rPr>
      <t>15289644.000</t>
    </r>
  </si>
  <si>
    <r>
      <t xml:space="preserve">T </t>
    </r>
    <r>
      <rPr>
        <u/>
        <sz val="8"/>
        <color rgb="FF0000FF"/>
        <rFont val="Tahoma"/>
        <family val="2"/>
      </rPr>
      <t>12395.059</t>
    </r>
  </si>
  <si>
    <r>
      <t xml:space="preserve">T </t>
    </r>
    <r>
      <rPr>
        <u/>
        <sz val="8"/>
        <color rgb="FF0000FF"/>
        <rFont val="Tahoma"/>
        <family val="2"/>
      </rPr>
      <t>136586.860</t>
    </r>
  </si>
  <si>
    <r>
      <t xml:space="preserve">T </t>
    </r>
    <r>
      <rPr>
        <u/>
        <sz val="8"/>
        <color theme="1"/>
        <rFont val="Tahoma"/>
        <family val="2"/>
      </rPr>
      <t>3103315.100</t>
    </r>
  </si>
  <si>
    <r>
      <t xml:space="preserve">T </t>
    </r>
    <r>
      <rPr>
        <u/>
        <sz val="8"/>
        <color theme="1"/>
        <rFont val="Tahoma"/>
        <family val="2"/>
      </rPr>
      <t>50631111.000</t>
    </r>
  </si>
  <si>
    <r>
      <t xml:space="preserve">T </t>
    </r>
    <r>
      <rPr>
        <u/>
        <sz val="8"/>
        <color theme="1"/>
        <rFont val="Tahoma"/>
        <family val="2"/>
      </rPr>
      <t>3763355.500</t>
    </r>
  </si>
  <si>
    <r>
      <t xml:space="preserve">T </t>
    </r>
    <r>
      <rPr>
        <u/>
        <sz val="8"/>
        <color theme="1"/>
        <rFont val="Tahoma"/>
        <family val="2"/>
      </rPr>
      <t>4434673.000</t>
    </r>
  </si>
  <si>
    <r>
      <t xml:space="preserve">TM </t>
    </r>
    <r>
      <rPr>
        <u/>
        <sz val="8"/>
        <color theme="1"/>
        <rFont val="Tahoma"/>
        <family val="2"/>
      </rPr>
      <t>729996990.000</t>
    </r>
  </si>
  <si>
    <r>
      <t xml:space="preserve">TM </t>
    </r>
    <r>
      <rPr>
        <u/>
        <sz val="8"/>
        <color theme="1"/>
        <rFont val="Tahoma"/>
        <family val="2"/>
      </rPr>
      <t>16387499.000</t>
    </r>
  </si>
  <si>
    <r>
      <t xml:space="preserve">T </t>
    </r>
    <r>
      <rPr>
        <u/>
        <sz val="8"/>
        <color theme="1"/>
        <rFont val="Tahoma"/>
        <family val="2"/>
      </rPr>
      <t>6181833.700</t>
    </r>
  </si>
  <si>
    <r>
      <t xml:space="preserve">T </t>
    </r>
    <r>
      <rPr>
        <u/>
        <sz val="8"/>
        <color theme="1"/>
        <rFont val="Tahoma"/>
        <family val="2"/>
      </rPr>
      <t>2147639.500</t>
    </r>
  </si>
  <si>
    <r>
      <t xml:space="preserve">T </t>
    </r>
    <r>
      <rPr>
        <u/>
        <sz val="8"/>
        <color theme="1"/>
        <rFont val="Tahoma"/>
        <family val="2"/>
      </rPr>
      <t>3880405.700</t>
    </r>
  </si>
  <si>
    <r>
      <t xml:space="preserve">T </t>
    </r>
    <r>
      <rPr>
        <u/>
        <sz val="8"/>
        <color theme="1"/>
        <rFont val="Tahoma"/>
        <family val="2"/>
      </rPr>
      <t>3131273.300</t>
    </r>
  </si>
  <si>
    <r>
      <t xml:space="preserve">T </t>
    </r>
    <r>
      <rPr>
        <u/>
        <sz val="8"/>
        <color theme="1"/>
        <rFont val="Tahoma"/>
        <family val="2"/>
      </rPr>
      <t>51128403.000</t>
    </r>
  </si>
  <si>
    <r>
      <t xml:space="preserve">T </t>
    </r>
    <r>
      <rPr>
        <u/>
        <sz val="8"/>
        <color theme="1"/>
        <rFont val="Tahoma"/>
        <family val="2"/>
      </rPr>
      <t>3798825.400</t>
    </r>
  </si>
  <si>
    <r>
      <t xml:space="preserve">T </t>
    </r>
    <r>
      <rPr>
        <u/>
        <sz val="8"/>
        <color theme="1"/>
        <rFont val="Tahoma"/>
        <family val="2"/>
      </rPr>
      <t>4446764.700</t>
    </r>
  </si>
  <si>
    <r>
      <t xml:space="preserve">TM </t>
    </r>
    <r>
      <rPr>
        <u/>
        <sz val="8"/>
        <color theme="1"/>
        <rFont val="Tahoma"/>
        <family val="2"/>
      </rPr>
      <t>734634660.000</t>
    </r>
  </si>
  <si>
    <r>
      <t xml:space="preserve">TM </t>
    </r>
    <r>
      <rPr>
        <u/>
        <sz val="8"/>
        <color theme="1"/>
        <rFont val="Tahoma"/>
        <family val="2"/>
      </rPr>
      <t>16602266.000</t>
    </r>
  </si>
  <si>
    <r>
      <t xml:space="preserve">T </t>
    </r>
    <r>
      <rPr>
        <u/>
        <sz val="8"/>
        <color theme="1"/>
        <rFont val="Tahoma"/>
        <family val="2"/>
      </rPr>
      <t>6264898.400</t>
    </r>
  </si>
  <si>
    <r>
      <t xml:space="preserve">T </t>
    </r>
    <r>
      <rPr>
        <u/>
        <sz val="8"/>
        <color theme="1"/>
        <rFont val="Tahoma"/>
        <family val="2"/>
      </rPr>
      <t>2174342.400</t>
    </r>
  </si>
  <si>
    <r>
      <t xml:space="preserve">T </t>
    </r>
    <r>
      <rPr>
        <u/>
        <sz val="8"/>
        <color theme="1"/>
        <rFont val="Tahoma"/>
        <family val="2"/>
      </rPr>
      <t>3919235.400</t>
    </r>
  </si>
  <si>
    <r>
      <t xml:space="preserve">T </t>
    </r>
    <r>
      <rPr>
        <u/>
        <sz val="8"/>
        <color theme="1"/>
        <rFont val="Tahoma"/>
        <family val="2"/>
      </rPr>
      <t>3205541.200</t>
    </r>
  </si>
  <si>
    <r>
      <t xml:space="preserve">T </t>
    </r>
    <r>
      <rPr>
        <u/>
        <sz val="8"/>
        <color theme="1"/>
        <rFont val="Tahoma"/>
        <family val="2"/>
      </rPr>
      <t>51518831.000</t>
    </r>
  </si>
  <si>
    <r>
      <t xml:space="preserve">T </t>
    </r>
    <r>
      <rPr>
        <u/>
        <sz val="8"/>
        <color theme="1"/>
        <rFont val="Tahoma"/>
        <family val="2"/>
      </rPr>
      <t>3818698.600</t>
    </r>
  </si>
  <si>
    <r>
      <t xml:space="preserve">T </t>
    </r>
    <r>
      <rPr>
        <u/>
        <sz val="8"/>
        <color theme="1"/>
        <rFont val="Tahoma"/>
        <family val="2"/>
      </rPr>
      <t>4487278.000</t>
    </r>
  </si>
  <si>
    <r>
      <t xml:space="preserve">TM </t>
    </r>
    <r>
      <rPr>
        <u/>
        <sz val="8"/>
        <color theme="1"/>
        <rFont val="Tahoma"/>
        <family val="2"/>
      </rPr>
      <t>740357910.000</t>
    </r>
  </si>
  <si>
    <r>
      <t xml:space="preserve">TM </t>
    </r>
    <r>
      <rPr>
        <u/>
        <sz val="8"/>
        <color theme="1"/>
        <rFont val="Tahoma"/>
        <family val="2"/>
      </rPr>
      <t>16675228.000</t>
    </r>
  </si>
  <si>
    <r>
      <t xml:space="preserve">T </t>
    </r>
    <r>
      <rPr>
        <u/>
        <sz val="8"/>
        <color theme="1"/>
        <rFont val="Tahoma"/>
        <family val="2"/>
      </rPr>
      <t>6309633.900</t>
    </r>
  </si>
  <si>
    <r>
      <t xml:space="preserve">T </t>
    </r>
    <r>
      <rPr>
        <u/>
        <sz val="8"/>
        <color theme="1"/>
        <rFont val="Tahoma"/>
        <family val="2"/>
      </rPr>
      <t>2196303.500</t>
    </r>
  </si>
  <si>
    <r>
      <t xml:space="preserve">T </t>
    </r>
    <r>
      <rPr>
        <u/>
        <sz val="8"/>
        <color theme="1"/>
        <rFont val="Tahoma"/>
        <family val="2"/>
      </rPr>
      <t>3928561.800</t>
    </r>
  </si>
  <si>
    <r>
      <t xml:space="preserve">T </t>
    </r>
    <r>
      <rPr>
        <u/>
        <sz val="8"/>
        <color rgb="FF0000FF"/>
        <rFont val="Tahoma"/>
        <family val="2"/>
      </rPr>
      <t>3146709.900</t>
    </r>
  </si>
  <si>
    <r>
      <t xml:space="preserve">T </t>
    </r>
    <r>
      <rPr>
        <u/>
        <sz val="8"/>
        <color rgb="FF0000FF"/>
        <rFont val="Tahoma"/>
        <family val="2"/>
      </rPr>
      <t>51092782.000</t>
    </r>
  </si>
  <si>
    <r>
      <t xml:space="preserve">T </t>
    </r>
    <r>
      <rPr>
        <u/>
        <sz val="8"/>
        <color rgb="FF0000FF"/>
        <rFont val="Tahoma"/>
        <family val="2"/>
      </rPr>
      <t>3793626.500</t>
    </r>
  </si>
  <si>
    <r>
      <t xml:space="preserve">T </t>
    </r>
    <r>
      <rPr>
        <u/>
        <sz val="8"/>
        <color rgb="FF0000FF"/>
        <rFont val="Tahoma"/>
        <family val="2"/>
      </rPr>
      <t>4456238.600</t>
    </r>
  </si>
  <si>
    <r>
      <t xml:space="preserve">TM </t>
    </r>
    <r>
      <rPr>
        <u/>
        <sz val="8"/>
        <color rgb="FF0000FF"/>
        <rFont val="Tahoma"/>
        <family val="2"/>
      </rPr>
      <t>734996520.000</t>
    </r>
  </si>
  <si>
    <r>
      <t xml:space="preserve">TM </t>
    </r>
    <r>
      <rPr>
        <u/>
        <sz val="8"/>
        <color rgb="FF0000FF"/>
        <rFont val="Tahoma"/>
        <family val="2"/>
      </rPr>
      <t>16554998.000</t>
    </r>
  </si>
  <si>
    <r>
      <t xml:space="preserve">T </t>
    </r>
    <r>
      <rPr>
        <u/>
        <sz val="8"/>
        <color rgb="FF0000FF"/>
        <rFont val="Tahoma"/>
        <family val="2"/>
      </rPr>
      <t>6252122.000</t>
    </r>
  </si>
  <si>
    <r>
      <t xml:space="preserve">T </t>
    </r>
    <r>
      <rPr>
        <u/>
        <sz val="8"/>
        <color rgb="FF0000FF"/>
        <rFont val="Tahoma"/>
        <family val="2"/>
      </rPr>
      <t>2172761.800</t>
    </r>
  </si>
  <si>
    <r>
      <t xml:space="preserve">T </t>
    </r>
    <r>
      <rPr>
        <u/>
        <sz val="8"/>
        <color rgb="FF0000FF"/>
        <rFont val="Tahoma"/>
        <family val="2"/>
      </rPr>
      <t>3909401.000</t>
    </r>
  </si>
  <si>
    <r>
      <t xml:space="preserve">T </t>
    </r>
    <r>
      <rPr>
        <u/>
        <sz val="8"/>
        <color rgb="FF0000FF"/>
        <rFont val="Tahoma"/>
        <family val="2"/>
      </rPr>
      <t>52832.370</t>
    </r>
  </si>
  <si>
    <r>
      <t xml:space="preserve">T </t>
    </r>
    <r>
      <rPr>
        <u/>
        <sz val="8"/>
        <color rgb="FF0000FF"/>
        <rFont val="Tahoma"/>
        <family val="2"/>
      </rPr>
      <t>444930.610</t>
    </r>
  </si>
  <si>
    <r>
      <t xml:space="preserve">T </t>
    </r>
    <r>
      <rPr>
        <u/>
        <sz val="8"/>
        <color rgb="FF0000FF"/>
        <rFont val="Tahoma"/>
        <family val="2"/>
      </rPr>
      <t>28035.449</t>
    </r>
  </si>
  <si>
    <r>
      <t xml:space="preserve">T </t>
    </r>
    <r>
      <rPr>
        <u/>
        <sz val="8"/>
        <color rgb="FF0000FF"/>
        <rFont val="Tahoma"/>
        <family val="2"/>
      </rPr>
      <t>27552.422</t>
    </r>
  </si>
  <si>
    <r>
      <t xml:space="preserve">TM </t>
    </r>
    <r>
      <rPr>
        <u/>
        <sz val="8"/>
        <color rgb="FF0000FF"/>
        <rFont val="Tahoma"/>
        <family val="2"/>
      </rPr>
      <t>5189933.000</t>
    </r>
  </si>
  <si>
    <r>
      <t xml:space="preserve">TM </t>
    </r>
    <r>
      <rPr>
        <u/>
        <sz val="8"/>
        <color rgb="FF0000FF"/>
        <rFont val="Tahoma"/>
        <family val="2"/>
      </rPr>
      <t>149575.090</t>
    </r>
  </si>
  <si>
    <r>
      <t xml:space="preserve">T </t>
    </r>
    <r>
      <rPr>
        <u/>
        <sz val="8"/>
        <color rgb="FF0000FF"/>
        <rFont val="Tahoma"/>
        <family val="2"/>
      </rPr>
      <t>64850.964</t>
    </r>
  </si>
  <si>
    <r>
      <t xml:space="preserve">T </t>
    </r>
    <r>
      <rPr>
        <u/>
        <sz val="8"/>
        <color rgb="FF0000FF"/>
        <rFont val="Tahoma"/>
        <family val="2"/>
      </rPr>
      <t>24370.470</t>
    </r>
  </si>
  <si>
    <r>
      <t xml:space="preserve">T </t>
    </r>
    <r>
      <rPr>
        <u/>
        <sz val="8"/>
        <color rgb="FF0000FF"/>
        <rFont val="Tahoma"/>
        <family val="2"/>
      </rPr>
      <t>25539.982</t>
    </r>
  </si>
  <si>
    <r>
      <t xml:space="preserve">T </t>
    </r>
    <r>
      <rPr>
        <u/>
        <sz val="8"/>
        <color rgb="FF0000FF"/>
        <rFont val="Tahoma"/>
        <family val="2"/>
      </rPr>
      <t>1.679</t>
    </r>
  </si>
  <si>
    <r>
      <t xml:space="preserve">T </t>
    </r>
    <r>
      <rPr>
        <u/>
        <sz val="8"/>
        <color rgb="FF0000FF"/>
        <rFont val="Tahoma"/>
        <family val="2"/>
      </rPr>
      <t>0.871</t>
    </r>
  </si>
  <si>
    <r>
      <t xml:space="preserve">TM </t>
    </r>
    <r>
      <rPr>
        <u/>
        <sz val="8"/>
        <color rgb="FF0000FF"/>
        <rFont val="Tahoma"/>
        <family val="2"/>
      </rPr>
      <t>0.706</t>
    </r>
  </si>
  <si>
    <r>
      <t xml:space="preserve">TM </t>
    </r>
    <r>
      <rPr>
        <u/>
        <sz val="8"/>
        <color rgb="FF0000FF"/>
        <rFont val="Tahoma"/>
        <family val="2"/>
      </rPr>
      <t>0.904</t>
    </r>
  </si>
  <si>
    <r>
      <t xml:space="preserve">T </t>
    </r>
    <r>
      <rPr>
        <u/>
        <sz val="8"/>
        <color rgb="FF0000FF"/>
        <rFont val="Tahoma"/>
        <family val="2"/>
      </rPr>
      <t>1.122</t>
    </r>
  </si>
  <si>
    <r>
      <t xml:space="preserve">T </t>
    </r>
    <r>
      <rPr>
        <u/>
        <sz val="8"/>
        <color rgb="FF0000FF"/>
        <rFont val="Tahoma"/>
        <family val="2"/>
      </rPr>
      <t>0.653</t>
    </r>
  </si>
  <si>
    <r>
      <t xml:space="preserve">T </t>
    </r>
    <r>
      <rPr>
        <u/>
        <sz val="8"/>
        <color theme="1"/>
        <rFont val="Tahoma"/>
        <family val="2"/>
      </rPr>
      <t>3308595.800</t>
    </r>
  </si>
  <si>
    <r>
      <t xml:space="preserve">T </t>
    </r>
    <r>
      <rPr>
        <u/>
        <sz val="8"/>
        <color theme="1"/>
        <rFont val="Tahoma"/>
        <family val="2"/>
      </rPr>
      <t>14279260.000</t>
    </r>
  </si>
  <si>
    <r>
      <t xml:space="preserve">T </t>
    </r>
    <r>
      <rPr>
        <u/>
        <sz val="8"/>
        <color theme="1"/>
        <rFont val="Tahoma"/>
        <family val="2"/>
      </rPr>
      <t>3349651.300</t>
    </r>
  </si>
  <si>
    <r>
      <t xml:space="preserve">T </t>
    </r>
    <r>
      <rPr>
        <u/>
        <sz val="8"/>
        <color theme="1"/>
        <rFont val="Tahoma"/>
        <family val="2"/>
      </rPr>
      <t>14398933.000</t>
    </r>
  </si>
  <si>
    <r>
      <t xml:space="preserve">T </t>
    </r>
    <r>
      <rPr>
        <u/>
        <sz val="8"/>
        <color theme="1"/>
        <rFont val="Tahoma"/>
        <family val="2"/>
      </rPr>
      <t>3362993.500</t>
    </r>
  </si>
  <si>
    <r>
      <t xml:space="preserve">T </t>
    </r>
    <r>
      <rPr>
        <u/>
        <sz val="8"/>
        <color theme="1"/>
        <rFont val="Tahoma"/>
        <family val="2"/>
      </rPr>
      <t>14381170.000</t>
    </r>
  </si>
  <si>
    <r>
      <t xml:space="preserve">T </t>
    </r>
    <r>
      <rPr>
        <u/>
        <sz val="8"/>
        <color rgb="FF0000FF"/>
        <rFont val="Tahoma"/>
        <family val="2"/>
      </rPr>
      <t>3340413.500</t>
    </r>
  </si>
  <si>
    <r>
      <t xml:space="preserve">T </t>
    </r>
    <r>
      <rPr>
        <u/>
        <sz val="8"/>
        <color rgb="FF0000FF"/>
        <rFont val="Tahoma"/>
        <family val="2"/>
      </rPr>
      <t>14353121.000</t>
    </r>
  </si>
  <si>
    <r>
      <t xml:space="preserve">T </t>
    </r>
    <r>
      <rPr>
        <u/>
        <sz val="8"/>
        <color rgb="FF0000FF"/>
        <rFont val="Tahoma"/>
        <family val="2"/>
      </rPr>
      <t>28351.016</t>
    </r>
  </si>
  <si>
    <r>
      <t xml:space="preserve">T </t>
    </r>
    <r>
      <rPr>
        <u/>
        <sz val="8"/>
        <color rgb="FF0000FF"/>
        <rFont val="Tahoma"/>
        <family val="2"/>
      </rPr>
      <t>64579.245</t>
    </r>
  </si>
  <si>
    <r>
      <t xml:space="preserve">T </t>
    </r>
    <r>
      <rPr>
        <u/>
        <sz val="8"/>
        <color theme="1"/>
        <rFont val="Tahoma"/>
        <family val="2"/>
      </rPr>
      <t>13724714.000</t>
    </r>
  </si>
  <si>
    <r>
      <t xml:space="preserve">T </t>
    </r>
    <r>
      <rPr>
        <u/>
        <sz val="8"/>
        <color theme="1"/>
        <rFont val="Tahoma"/>
        <family val="2"/>
      </rPr>
      <t>13839320.000</t>
    </r>
  </si>
  <si>
    <r>
      <t xml:space="preserve">T </t>
    </r>
    <r>
      <rPr>
        <u/>
        <sz val="8"/>
        <color theme="1"/>
        <rFont val="Tahoma"/>
        <family val="2"/>
      </rPr>
      <t>13926452.000</t>
    </r>
  </si>
  <si>
    <r>
      <t xml:space="preserve">T </t>
    </r>
    <r>
      <rPr>
        <u/>
        <sz val="8"/>
        <color rgb="FF0000FF"/>
        <rFont val="Tahoma"/>
        <family val="2"/>
      </rPr>
      <t>13830162.000</t>
    </r>
  </si>
  <si>
    <r>
      <t xml:space="preserve">T </t>
    </r>
    <r>
      <rPr>
        <u/>
        <sz val="8"/>
        <color rgb="FF0000FF"/>
        <rFont val="Tahoma"/>
        <family val="2"/>
      </rPr>
      <t>101180.270</t>
    </r>
  </si>
  <si>
    <r>
      <t xml:space="preserve">T </t>
    </r>
    <r>
      <rPr>
        <u/>
        <sz val="8"/>
        <color theme="1"/>
        <rFont val="Tahoma"/>
        <family val="2"/>
      </rPr>
      <t>5538816.200</t>
    </r>
  </si>
  <si>
    <r>
      <t xml:space="preserve">T </t>
    </r>
    <r>
      <rPr>
        <u/>
        <sz val="8"/>
        <color theme="1"/>
        <rFont val="Tahoma"/>
        <family val="2"/>
      </rPr>
      <t>15427586.000</t>
    </r>
  </si>
  <si>
    <r>
      <t xml:space="preserve">T </t>
    </r>
    <r>
      <rPr>
        <u/>
        <sz val="8"/>
        <color theme="1"/>
        <rFont val="Tahoma"/>
        <family val="2"/>
      </rPr>
      <t>5596063.400</t>
    </r>
  </si>
  <si>
    <r>
      <t xml:space="preserve">T </t>
    </r>
    <r>
      <rPr>
        <u/>
        <sz val="8"/>
        <color theme="1"/>
        <rFont val="Tahoma"/>
        <family val="2"/>
      </rPr>
      <t>15492445.000</t>
    </r>
  </si>
  <si>
    <r>
      <t xml:space="preserve">T </t>
    </r>
    <r>
      <rPr>
        <u/>
        <sz val="8"/>
        <color theme="1"/>
        <rFont val="Tahoma"/>
        <family val="2"/>
      </rPr>
      <t>5580026.700</t>
    </r>
  </si>
  <si>
    <r>
      <t xml:space="preserve">T </t>
    </r>
    <r>
      <rPr>
        <u/>
        <sz val="8"/>
        <color theme="1"/>
        <rFont val="Tahoma"/>
        <family val="2"/>
      </rPr>
      <t>15464299.000</t>
    </r>
  </si>
  <si>
    <r>
      <t xml:space="preserve">T </t>
    </r>
    <r>
      <rPr>
        <u/>
        <sz val="8"/>
        <color rgb="FF0000FF"/>
        <rFont val="Tahoma"/>
        <family val="2"/>
      </rPr>
      <t>5571635.500</t>
    </r>
  </si>
  <si>
    <r>
      <t xml:space="preserve">T </t>
    </r>
    <r>
      <rPr>
        <u/>
        <sz val="8"/>
        <color rgb="FF0000FF"/>
        <rFont val="Tahoma"/>
        <family val="2"/>
      </rPr>
      <t>15461443.000</t>
    </r>
  </si>
  <si>
    <r>
      <t xml:space="preserve">T </t>
    </r>
    <r>
      <rPr>
        <u/>
        <sz val="8"/>
        <color rgb="FF0000FF"/>
        <rFont val="Tahoma"/>
        <family val="2"/>
      </rPr>
      <t>29531.709</t>
    </r>
  </si>
  <si>
    <r>
      <t xml:space="preserve">T </t>
    </r>
    <r>
      <rPr>
        <u/>
        <sz val="8"/>
        <color rgb="FF0000FF"/>
        <rFont val="Tahoma"/>
        <family val="2"/>
      </rPr>
      <t>32523.557</t>
    </r>
  </si>
  <si>
    <r>
      <t xml:space="preserve">T </t>
    </r>
    <r>
      <rPr>
        <u/>
        <sz val="8"/>
        <color theme="1"/>
        <rFont val="Tahoma"/>
        <family val="2"/>
      </rPr>
      <t>37415731.000</t>
    </r>
  </si>
  <si>
    <r>
      <t xml:space="preserve">T </t>
    </r>
    <r>
      <rPr>
        <u/>
        <sz val="8"/>
        <color theme="1"/>
        <rFont val="Tahoma"/>
        <family val="2"/>
      </rPr>
      <t>120411660.000</t>
    </r>
  </si>
  <si>
    <r>
      <t xml:space="preserve">T </t>
    </r>
    <r>
      <rPr>
        <u/>
        <sz val="8"/>
        <color theme="1"/>
        <rFont val="Tahoma"/>
        <family val="2"/>
      </rPr>
      <t>10603422.000</t>
    </r>
  </si>
  <si>
    <r>
      <t xml:space="preserve">T </t>
    </r>
    <r>
      <rPr>
        <u/>
        <sz val="8"/>
        <color theme="1"/>
        <rFont val="Tahoma"/>
        <family val="2"/>
      </rPr>
      <t>2587034.300</t>
    </r>
  </si>
  <si>
    <r>
      <t xml:space="preserve">TM </t>
    </r>
    <r>
      <rPr>
        <u/>
        <sz val="8"/>
        <color theme="1"/>
        <rFont val="Tahoma"/>
        <family val="2"/>
      </rPr>
      <t>849580560.000</t>
    </r>
  </si>
  <si>
    <r>
      <t xml:space="preserve">TM </t>
    </r>
    <r>
      <rPr>
        <u/>
        <sz val="8"/>
        <color theme="1"/>
        <rFont val="Tahoma"/>
        <family val="2"/>
      </rPr>
      <t>27227674.000</t>
    </r>
  </si>
  <si>
    <r>
      <t xml:space="preserve">T </t>
    </r>
    <r>
      <rPr>
        <u/>
        <sz val="8"/>
        <color theme="1"/>
        <rFont val="Tahoma"/>
        <family val="2"/>
      </rPr>
      <t>6398483.900</t>
    </r>
  </si>
  <si>
    <r>
      <t xml:space="preserve">T </t>
    </r>
    <r>
      <rPr>
        <u/>
        <sz val="8"/>
        <color theme="1"/>
        <rFont val="Tahoma"/>
        <family val="2"/>
      </rPr>
      <t>3816947.300</t>
    </r>
  </si>
  <si>
    <r>
      <t xml:space="preserve">T </t>
    </r>
    <r>
      <rPr>
        <u/>
        <sz val="8"/>
        <color theme="1"/>
        <rFont val="Tahoma"/>
        <family val="2"/>
      </rPr>
      <t>4745970.800</t>
    </r>
  </si>
  <si>
    <r>
      <t xml:space="preserve">T </t>
    </r>
    <r>
      <rPr>
        <u/>
        <sz val="8"/>
        <color theme="1"/>
        <rFont val="Tahoma"/>
        <family val="2"/>
      </rPr>
      <t>37926033.000</t>
    </r>
  </si>
  <si>
    <r>
      <t xml:space="preserve">T </t>
    </r>
    <r>
      <rPr>
        <u/>
        <sz val="8"/>
        <color theme="1"/>
        <rFont val="Tahoma"/>
        <family val="2"/>
      </rPr>
      <t>121853740.000</t>
    </r>
  </si>
  <si>
    <r>
      <t xml:space="preserve">T </t>
    </r>
    <r>
      <rPr>
        <u/>
        <sz val="8"/>
        <color theme="1"/>
        <rFont val="Tahoma"/>
        <family val="2"/>
      </rPr>
      <t>10696969.000</t>
    </r>
  </si>
  <si>
    <r>
      <t xml:space="preserve">T </t>
    </r>
    <r>
      <rPr>
        <u/>
        <sz val="8"/>
        <color theme="1"/>
        <rFont val="Tahoma"/>
        <family val="2"/>
      </rPr>
      <t>2608435.400</t>
    </r>
  </si>
  <si>
    <r>
      <t xml:space="preserve">TM </t>
    </r>
    <r>
      <rPr>
        <u/>
        <sz val="8"/>
        <color theme="1"/>
        <rFont val="Tahoma"/>
        <family val="2"/>
      </rPr>
      <t>857043350.000</t>
    </r>
  </si>
  <si>
    <r>
      <t xml:space="preserve">TM </t>
    </r>
    <r>
      <rPr>
        <u/>
        <sz val="8"/>
        <color theme="1"/>
        <rFont val="Tahoma"/>
        <family val="2"/>
      </rPr>
      <t>27503523.000</t>
    </r>
  </si>
  <si>
    <r>
      <t xml:space="preserve">T </t>
    </r>
    <r>
      <rPr>
        <u/>
        <sz val="8"/>
        <color theme="1"/>
        <rFont val="Tahoma"/>
        <family val="2"/>
      </rPr>
      <t>6437576.900</t>
    </r>
  </si>
  <si>
    <r>
      <t xml:space="preserve">T </t>
    </r>
    <r>
      <rPr>
        <u/>
        <sz val="8"/>
        <color theme="1"/>
        <rFont val="Tahoma"/>
        <family val="2"/>
      </rPr>
      <t>3861827.000</t>
    </r>
  </si>
  <si>
    <r>
      <t xml:space="preserve">T </t>
    </r>
    <r>
      <rPr>
        <u/>
        <sz val="8"/>
        <color theme="1"/>
        <rFont val="Tahoma"/>
        <family val="2"/>
      </rPr>
      <t>4801178.900</t>
    </r>
  </si>
  <si>
    <r>
      <t xml:space="preserve">T </t>
    </r>
    <r>
      <rPr>
        <u/>
        <sz val="8"/>
        <color theme="1"/>
        <rFont val="Tahoma"/>
        <family val="2"/>
      </rPr>
      <t>38334949.000</t>
    </r>
  </si>
  <si>
    <r>
      <t xml:space="preserve">T </t>
    </r>
    <r>
      <rPr>
        <u/>
        <sz val="8"/>
        <color theme="1"/>
        <rFont val="Tahoma"/>
        <family val="2"/>
      </rPr>
      <t>122974340.000</t>
    </r>
  </si>
  <si>
    <r>
      <t xml:space="preserve">T </t>
    </r>
    <r>
      <rPr>
        <u/>
        <sz val="8"/>
        <color theme="1"/>
        <rFont val="Tahoma"/>
        <family val="2"/>
      </rPr>
      <t>10740959.000</t>
    </r>
  </si>
  <si>
    <r>
      <t xml:space="preserve">T </t>
    </r>
    <r>
      <rPr>
        <u/>
        <sz val="8"/>
        <color theme="1"/>
        <rFont val="Tahoma"/>
        <family val="2"/>
      </rPr>
      <t>2612850.700</t>
    </r>
  </si>
  <si>
    <r>
      <t xml:space="preserve">TM </t>
    </r>
    <r>
      <rPr>
        <u/>
        <sz val="8"/>
        <color theme="1"/>
        <rFont val="Tahoma"/>
        <family val="2"/>
      </rPr>
      <t>863064990.000</t>
    </r>
  </si>
  <si>
    <r>
      <t xml:space="preserve">TM </t>
    </r>
    <r>
      <rPr>
        <u/>
        <sz val="8"/>
        <color theme="1"/>
        <rFont val="Tahoma"/>
        <family val="2"/>
      </rPr>
      <t>27751339.000</t>
    </r>
  </si>
  <si>
    <r>
      <t xml:space="preserve">T </t>
    </r>
    <r>
      <rPr>
        <u/>
        <sz val="8"/>
        <color theme="1"/>
        <rFont val="Tahoma"/>
        <family val="2"/>
      </rPr>
      <t>6481331.800</t>
    </r>
  </si>
  <si>
    <r>
      <t xml:space="preserve">T </t>
    </r>
    <r>
      <rPr>
        <u/>
        <sz val="8"/>
        <color theme="1"/>
        <rFont val="Tahoma"/>
        <family val="2"/>
      </rPr>
      <t>3889796.400</t>
    </r>
  </si>
  <si>
    <r>
      <t xml:space="preserve">T </t>
    </r>
    <r>
      <rPr>
        <u/>
        <sz val="8"/>
        <color theme="1"/>
        <rFont val="Tahoma"/>
        <family val="2"/>
      </rPr>
      <t>4821833.900</t>
    </r>
  </si>
  <si>
    <r>
      <t xml:space="preserve">T </t>
    </r>
    <r>
      <rPr>
        <u/>
        <sz val="8"/>
        <color rgb="FF0000FF"/>
        <rFont val="Tahoma"/>
        <family val="2"/>
      </rPr>
      <t>37892238.000</t>
    </r>
  </si>
  <si>
    <r>
      <t xml:space="preserve">T </t>
    </r>
    <r>
      <rPr>
        <u/>
        <sz val="8"/>
        <color rgb="FF0000FF"/>
        <rFont val="Tahoma"/>
        <family val="2"/>
      </rPr>
      <t>121746580.000</t>
    </r>
  </si>
  <si>
    <r>
      <t xml:space="preserve">T </t>
    </r>
    <r>
      <rPr>
        <u/>
        <sz val="8"/>
        <color rgb="FF0000FF"/>
        <rFont val="Tahoma"/>
        <family val="2"/>
      </rPr>
      <t>10680450.000</t>
    </r>
  </si>
  <si>
    <r>
      <t xml:space="preserve">T </t>
    </r>
    <r>
      <rPr>
        <u/>
        <sz val="8"/>
        <color rgb="FF0000FF"/>
        <rFont val="Tahoma"/>
        <family val="2"/>
      </rPr>
      <t>2602773.500</t>
    </r>
  </si>
  <si>
    <r>
      <t xml:space="preserve">TM </t>
    </r>
    <r>
      <rPr>
        <u/>
        <sz val="8"/>
        <color rgb="FF0000FF"/>
        <rFont val="Tahoma"/>
        <family val="2"/>
      </rPr>
      <t>856562970.000</t>
    </r>
  </si>
  <si>
    <r>
      <t xml:space="preserve">TM </t>
    </r>
    <r>
      <rPr>
        <u/>
        <sz val="8"/>
        <color rgb="FF0000FF"/>
        <rFont val="Tahoma"/>
        <family val="2"/>
      </rPr>
      <t>27494179.000</t>
    </r>
  </si>
  <si>
    <r>
      <t xml:space="preserve">T </t>
    </r>
    <r>
      <rPr>
        <u/>
        <sz val="8"/>
        <color rgb="FF0000FF"/>
        <rFont val="Tahoma"/>
        <family val="2"/>
      </rPr>
      <t>6439130.900</t>
    </r>
  </si>
  <si>
    <r>
      <t xml:space="preserve">T </t>
    </r>
    <r>
      <rPr>
        <u/>
        <sz val="8"/>
        <color rgb="FF0000FF"/>
        <rFont val="Tahoma"/>
        <family val="2"/>
      </rPr>
      <t>3856190.200</t>
    </r>
  </si>
  <si>
    <r>
      <t xml:space="preserve">T </t>
    </r>
    <r>
      <rPr>
        <u/>
        <sz val="8"/>
        <color rgb="FF0000FF"/>
        <rFont val="Tahoma"/>
        <family val="2"/>
      </rPr>
      <t>4789661.200</t>
    </r>
  </si>
  <si>
    <r>
      <t xml:space="preserve">T </t>
    </r>
    <r>
      <rPr>
        <u/>
        <sz val="8"/>
        <color rgb="FF0000FF"/>
        <rFont val="Tahoma"/>
        <family val="2"/>
      </rPr>
      <t>460540.410</t>
    </r>
  </si>
  <si>
    <r>
      <t xml:space="preserve">T </t>
    </r>
    <r>
      <rPr>
        <u/>
        <sz val="8"/>
        <color rgb="FF0000FF"/>
        <rFont val="Tahoma"/>
        <family val="2"/>
      </rPr>
      <t>1284697.400</t>
    </r>
  </si>
  <si>
    <r>
      <t xml:space="preserve">T </t>
    </r>
    <r>
      <rPr>
        <u/>
        <sz val="8"/>
        <color rgb="FF0000FF"/>
        <rFont val="Tahoma"/>
        <family val="2"/>
      </rPr>
      <t>70240.816</t>
    </r>
  </si>
  <si>
    <r>
      <t xml:space="preserve">T </t>
    </r>
    <r>
      <rPr>
        <u/>
        <sz val="8"/>
        <color rgb="FF0000FF"/>
        <rFont val="Tahoma"/>
        <family val="2"/>
      </rPr>
      <t>13808.158</t>
    </r>
  </si>
  <si>
    <r>
      <t xml:space="preserve">TM </t>
    </r>
    <r>
      <rPr>
        <u/>
        <sz val="8"/>
        <color rgb="FF0000FF"/>
        <rFont val="Tahoma"/>
        <family val="2"/>
      </rPr>
      <t>6755039.700</t>
    </r>
  </si>
  <si>
    <r>
      <t xml:space="preserve">TM </t>
    </r>
    <r>
      <rPr>
        <u/>
        <sz val="8"/>
        <color rgb="FF0000FF"/>
        <rFont val="Tahoma"/>
        <family val="2"/>
      </rPr>
      <t>261957.420</t>
    </r>
  </si>
  <si>
    <r>
      <t xml:space="preserve">T </t>
    </r>
    <r>
      <rPr>
        <u/>
        <sz val="8"/>
        <color rgb="FF0000FF"/>
        <rFont val="Tahoma"/>
        <family val="2"/>
      </rPr>
      <t>41445.781</t>
    </r>
  </si>
  <si>
    <r>
      <t xml:space="preserve">T </t>
    </r>
    <r>
      <rPr>
        <u/>
        <sz val="8"/>
        <color rgb="FF0000FF"/>
        <rFont val="Tahoma"/>
        <family val="2"/>
      </rPr>
      <t>36750.197</t>
    </r>
  </si>
  <si>
    <r>
      <t xml:space="preserve">T </t>
    </r>
    <r>
      <rPr>
        <u/>
        <sz val="8"/>
        <color rgb="FF0000FF"/>
        <rFont val="Tahoma"/>
        <family val="2"/>
      </rPr>
      <t>39221.081</t>
    </r>
  </si>
  <si>
    <r>
      <t xml:space="preserve">T </t>
    </r>
    <r>
      <rPr>
        <u/>
        <sz val="8"/>
        <color rgb="FF0000FF"/>
        <rFont val="Tahoma"/>
        <family val="2"/>
      </rPr>
      <t>1.215</t>
    </r>
  </si>
  <si>
    <r>
      <t xml:space="preserve">T </t>
    </r>
    <r>
      <rPr>
        <u/>
        <sz val="8"/>
        <color rgb="FF0000FF"/>
        <rFont val="Tahoma"/>
        <family val="2"/>
      </rPr>
      <t>1.055</t>
    </r>
  </si>
  <si>
    <r>
      <t xml:space="preserve">T </t>
    </r>
    <r>
      <rPr>
        <u/>
        <sz val="8"/>
        <color rgb="FF0000FF"/>
        <rFont val="Tahoma"/>
        <family val="2"/>
      </rPr>
      <t>0.658</t>
    </r>
  </si>
  <si>
    <r>
      <t xml:space="preserve">TM </t>
    </r>
    <r>
      <rPr>
        <u/>
        <sz val="8"/>
        <color rgb="FF0000FF"/>
        <rFont val="Tahoma"/>
        <family val="2"/>
      </rPr>
      <t>0.789</t>
    </r>
  </si>
  <si>
    <r>
      <t xml:space="preserve">TM </t>
    </r>
    <r>
      <rPr>
        <u/>
        <sz val="8"/>
        <color rgb="FF0000FF"/>
        <rFont val="Tahoma"/>
        <family val="2"/>
      </rPr>
      <t>0.953</t>
    </r>
  </si>
  <si>
    <r>
      <t xml:space="preserve">T </t>
    </r>
    <r>
      <rPr>
        <u/>
        <sz val="8"/>
        <color rgb="FF0000FF"/>
        <rFont val="Tahoma"/>
        <family val="2"/>
      </rPr>
      <t>0.953</t>
    </r>
  </si>
  <si>
    <r>
      <t xml:space="preserve">TM </t>
    </r>
    <r>
      <rPr>
        <u/>
        <sz val="8"/>
        <color theme="1"/>
        <rFont val="Tahoma"/>
        <family val="2"/>
      </rPr>
      <t>38806320.000</t>
    </r>
  </si>
  <si>
    <r>
      <t xml:space="preserve">T </t>
    </r>
    <r>
      <rPr>
        <u/>
        <sz val="8"/>
        <color theme="1"/>
        <rFont val="Tahoma"/>
        <family val="2"/>
      </rPr>
      <t>14599791.000</t>
    </r>
  </si>
  <si>
    <r>
      <t xml:space="preserve">TM </t>
    </r>
    <r>
      <rPr>
        <u/>
        <sz val="8"/>
        <color theme="1"/>
        <rFont val="Tahoma"/>
        <family val="2"/>
      </rPr>
      <t>38860578.000</t>
    </r>
  </si>
  <si>
    <r>
      <t xml:space="preserve">T </t>
    </r>
    <r>
      <rPr>
        <u/>
        <sz val="8"/>
        <color theme="1"/>
        <rFont val="Tahoma"/>
        <family val="2"/>
      </rPr>
      <t>14564846.000</t>
    </r>
  </si>
  <si>
    <r>
      <t xml:space="preserve">TM </t>
    </r>
    <r>
      <rPr>
        <u/>
        <sz val="8"/>
        <color theme="1"/>
        <rFont val="Tahoma"/>
        <family val="2"/>
      </rPr>
      <t>39075807.000</t>
    </r>
  </si>
  <si>
    <r>
      <t xml:space="preserve">T </t>
    </r>
    <r>
      <rPr>
        <u/>
        <sz val="8"/>
        <color theme="1"/>
        <rFont val="Tahoma"/>
        <family val="2"/>
      </rPr>
      <t>14771491.000</t>
    </r>
  </si>
  <si>
    <r>
      <t xml:space="preserve">TM </t>
    </r>
    <r>
      <rPr>
        <u/>
        <sz val="8"/>
        <color rgb="FF0000FF"/>
        <rFont val="Tahoma"/>
        <family val="2"/>
      </rPr>
      <t>38914235.000</t>
    </r>
  </si>
  <si>
    <r>
      <t xml:space="preserve">T </t>
    </r>
    <r>
      <rPr>
        <u/>
        <sz val="8"/>
        <color rgb="FF0000FF"/>
        <rFont val="Tahoma"/>
        <family val="2"/>
      </rPr>
      <t>14645376.000</t>
    </r>
  </si>
  <si>
    <r>
      <t xml:space="preserve">TM </t>
    </r>
    <r>
      <rPr>
        <u/>
        <sz val="8"/>
        <color rgb="FF0000FF"/>
        <rFont val="Tahoma"/>
        <family val="2"/>
      </rPr>
      <t>142531.150</t>
    </r>
  </si>
  <si>
    <r>
      <t xml:space="preserve">T </t>
    </r>
    <r>
      <rPr>
        <u/>
        <sz val="8"/>
        <color rgb="FF0000FF"/>
        <rFont val="Tahoma"/>
        <family val="2"/>
      </rPr>
      <t>110607.410</t>
    </r>
  </si>
  <si>
    <r>
      <t xml:space="preserve">TM </t>
    </r>
    <r>
      <rPr>
        <u/>
        <sz val="8"/>
        <color rgb="FF0000FF"/>
        <rFont val="Tahoma"/>
        <family val="2"/>
      </rPr>
      <t>0.366</t>
    </r>
  </si>
  <si>
    <r>
      <t xml:space="preserve">T </t>
    </r>
    <r>
      <rPr>
        <u/>
        <sz val="8"/>
        <color theme="1"/>
        <rFont val="Tahoma"/>
        <family val="2"/>
      </rPr>
      <t>14025000.000</t>
    </r>
  </si>
  <si>
    <r>
      <t xml:space="preserve">T </t>
    </r>
    <r>
      <rPr>
        <u/>
        <sz val="8"/>
        <color theme="1"/>
        <rFont val="Tahoma"/>
        <family val="2"/>
      </rPr>
      <t>4036932.300</t>
    </r>
  </si>
  <si>
    <r>
      <t xml:space="preserve">T </t>
    </r>
    <r>
      <rPr>
        <u/>
        <sz val="8"/>
        <color theme="1"/>
        <rFont val="Tahoma"/>
        <family val="2"/>
      </rPr>
      <t>14178224.000</t>
    </r>
  </si>
  <si>
    <r>
      <t xml:space="preserve">T </t>
    </r>
    <r>
      <rPr>
        <u/>
        <sz val="8"/>
        <color theme="1"/>
        <rFont val="Tahoma"/>
        <family val="2"/>
      </rPr>
      <t>4098125.700</t>
    </r>
  </si>
  <si>
    <r>
      <t xml:space="preserve">T </t>
    </r>
    <r>
      <rPr>
        <u/>
        <sz val="8"/>
        <color theme="1"/>
        <rFont val="Tahoma"/>
        <family val="2"/>
      </rPr>
      <t>14202515.000</t>
    </r>
  </si>
  <si>
    <r>
      <t xml:space="preserve">T </t>
    </r>
    <r>
      <rPr>
        <u/>
        <sz val="8"/>
        <color theme="1"/>
        <rFont val="Tahoma"/>
        <family val="2"/>
      </rPr>
      <t>4082610.100</t>
    </r>
  </si>
  <si>
    <r>
      <t xml:space="preserve">T </t>
    </r>
    <r>
      <rPr>
        <u/>
        <sz val="8"/>
        <color rgb="FF0000FF"/>
        <rFont val="Tahoma"/>
        <family val="2"/>
      </rPr>
      <t>14135246.000</t>
    </r>
  </si>
  <si>
    <r>
      <t xml:space="preserve">T </t>
    </r>
    <r>
      <rPr>
        <u/>
        <sz val="8"/>
        <color rgb="FF0000FF"/>
        <rFont val="Tahoma"/>
        <family val="2"/>
      </rPr>
      <t>4072556.000</t>
    </r>
  </si>
  <si>
    <r>
      <t xml:space="preserve">T </t>
    </r>
    <r>
      <rPr>
        <u/>
        <sz val="8"/>
        <color rgb="FF0000FF"/>
        <rFont val="Tahoma"/>
        <family val="2"/>
      </rPr>
      <t>96245.450</t>
    </r>
  </si>
  <si>
    <r>
      <t xml:space="preserve">T </t>
    </r>
    <r>
      <rPr>
        <u/>
        <sz val="8"/>
        <color rgb="FF0000FF"/>
        <rFont val="Tahoma"/>
        <family val="2"/>
      </rPr>
      <t>31811.464</t>
    </r>
  </si>
  <si>
    <r>
      <t xml:space="preserve">T </t>
    </r>
    <r>
      <rPr>
        <u/>
        <sz val="8"/>
        <color theme="1"/>
        <rFont val="Tahoma"/>
        <family val="2"/>
      </rPr>
      <t>5492786.800</t>
    </r>
  </si>
  <si>
    <r>
      <t xml:space="preserve">T </t>
    </r>
    <r>
      <rPr>
        <u/>
        <sz val="8"/>
        <color theme="1"/>
        <rFont val="Tahoma"/>
        <family val="2"/>
      </rPr>
      <t>15454990.000</t>
    </r>
  </si>
  <si>
    <r>
      <t xml:space="preserve">T </t>
    </r>
    <r>
      <rPr>
        <u/>
        <sz val="8"/>
        <color theme="1"/>
        <rFont val="Tahoma"/>
        <family val="2"/>
      </rPr>
      <t>5493647.400</t>
    </r>
  </si>
  <si>
    <r>
      <t xml:space="preserve">T </t>
    </r>
    <r>
      <rPr>
        <u/>
        <sz val="8"/>
        <color theme="1"/>
        <rFont val="Tahoma"/>
        <family val="2"/>
      </rPr>
      <t>15531442.000</t>
    </r>
  </si>
  <si>
    <r>
      <t xml:space="preserve">T </t>
    </r>
    <r>
      <rPr>
        <u/>
        <sz val="8"/>
        <color theme="1"/>
        <rFont val="Tahoma"/>
        <family val="2"/>
      </rPr>
      <t>5535929.600</t>
    </r>
  </si>
  <si>
    <r>
      <t xml:space="preserve">T </t>
    </r>
    <r>
      <rPr>
        <u/>
        <sz val="8"/>
        <color theme="1"/>
        <rFont val="Tahoma"/>
        <family val="2"/>
      </rPr>
      <t>15542715.000</t>
    </r>
  </si>
  <si>
    <r>
      <t xml:space="preserve">T </t>
    </r>
    <r>
      <rPr>
        <u/>
        <sz val="8"/>
        <color rgb="FF0000FF"/>
        <rFont val="Tahoma"/>
        <family val="2"/>
      </rPr>
      <t>5507454.600</t>
    </r>
  </si>
  <si>
    <r>
      <t xml:space="preserve">T </t>
    </r>
    <r>
      <rPr>
        <u/>
        <sz val="8"/>
        <color rgb="FF0000FF"/>
        <rFont val="Tahoma"/>
        <family val="2"/>
      </rPr>
      <t>15509715.000</t>
    </r>
  </si>
  <si>
    <r>
      <t xml:space="preserve">T </t>
    </r>
    <r>
      <rPr>
        <u/>
        <sz val="8"/>
        <color rgb="FF0000FF"/>
        <rFont val="Tahoma"/>
        <family val="2"/>
      </rPr>
      <t>24663.820</t>
    </r>
  </si>
  <si>
    <r>
      <t xml:space="preserve">T </t>
    </r>
    <r>
      <rPr>
        <u/>
        <sz val="8"/>
        <color rgb="FF0000FF"/>
        <rFont val="Tahoma"/>
        <family val="2"/>
      </rPr>
      <t>47727.822</t>
    </r>
  </si>
  <si>
    <r>
      <t xml:space="preserve">T </t>
    </r>
    <r>
      <rPr>
        <u/>
        <sz val="8"/>
        <color theme="1"/>
        <rFont val="Tahoma"/>
        <family val="2"/>
      </rPr>
      <t>9187985.900</t>
    </r>
  </si>
  <si>
    <r>
      <t xml:space="preserve">T </t>
    </r>
    <r>
      <rPr>
        <u/>
        <sz val="8"/>
        <color theme="1"/>
        <rFont val="Tahoma"/>
        <family val="2"/>
      </rPr>
      <t>70671555.000</t>
    </r>
  </si>
  <si>
    <r>
      <t xml:space="preserve">T </t>
    </r>
    <r>
      <rPr>
        <u/>
        <sz val="8"/>
        <color theme="1"/>
        <rFont val="Tahoma"/>
        <family val="2"/>
      </rPr>
      <t>7533426.100</t>
    </r>
  </si>
  <si>
    <r>
      <t xml:space="preserve">T </t>
    </r>
    <r>
      <rPr>
        <u/>
        <sz val="8"/>
        <color theme="1"/>
        <rFont val="Tahoma"/>
        <family val="2"/>
      </rPr>
      <t>3863287.800</t>
    </r>
  </si>
  <si>
    <r>
      <t xml:space="preserve">TM </t>
    </r>
    <r>
      <rPr>
        <u/>
        <sz val="8"/>
        <color theme="1"/>
        <rFont val="Tahoma"/>
        <family val="2"/>
      </rPr>
      <t>677535070.000</t>
    </r>
  </si>
  <si>
    <r>
      <t xml:space="preserve">TM </t>
    </r>
    <r>
      <rPr>
        <u/>
        <sz val="8"/>
        <color theme="1"/>
        <rFont val="Tahoma"/>
        <family val="2"/>
      </rPr>
      <t>36565819.000</t>
    </r>
  </si>
  <si>
    <r>
      <t xml:space="preserve">T </t>
    </r>
    <r>
      <rPr>
        <u/>
        <sz val="8"/>
        <color theme="1"/>
        <rFont val="Tahoma"/>
        <family val="2"/>
      </rPr>
      <t>6251888.700</t>
    </r>
  </si>
  <si>
    <r>
      <t xml:space="preserve">T </t>
    </r>
    <r>
      <rPr>
        <u/>
        <sz val="8"/>
        <color theme="1"/>
        <rFont val="Tahoma"/>
        <family val="2"/>
      </rPr>
      <t>4877012.900</t>
    </r>
  </si>
  <si>
    <r>
      <t xml:space="preserve">T </t>
    </r>
    <r>
      <rPr>
        <u/>
        <sz val="8"/>
        <color theme="1"/>
        <rFont val="Tahoma"/>
        <family val="2"/>
      </rPr>
      <t>4363908.200</t>
    </r>
  </si>
  <si>
    <r>
      <t xml:space="preserve">T </t>
    </r>
    <r>
      <rPr>
        <u/>
        <sz val="8"/>
        <color theme="1"/>
        <rFont val="Tahoma"/>
        <family val="2"/>
      </rPr>
      <t>9267111.200</t>
    </r>
  </si>
  <si>
    <r>
      <t xml:space="preserve">T </t>
    </r>
    <r>
      <rPr>
        <u/>
        <sz val="8"/>
        <color theme="1"/>
        <rFont val="Tahoma"/>
        <family val="2"/>
      </rPr>
      <t>71267107.000</t>
    </r>
  </si>
  <si>
    <r>
      <t xml:space="preserve">T </t>
    </r>
    <r>
      <rPr>
        <u/>
        <sz val="8"/>
        <color theme="1"/>
        <rFont val="Tahoma"/>
        <family val="2"/>
      </rPr>
      <t>7649486.300</t>
    </r>
  </si>
  <si>
    <r>
      <t xml:space="preserve">T </t>
    </r>
    <r>
      <rPr>
        <u/>
        <sz val="8"/>
        <color theme="1"/>
        <rFont val="Tahoma"/>
        <family val="2"/>
      </rPr>
      <t>3888989.300</t>
    </r>
  </si>
  <si>
    <r>
      <t xml:space="preserve">TM </t>
    </r>
    <r>
      <rPr>
        <u/>
        <sz val="8"/>
        <color theme="1"/>
        <rFont val="Tahoma"/>
        <family val="2"/>
      </rPr>
      <t>687134630.000</t>
    </r>
  </si>
  <si>
    <r>
      <t xml:space="preserve">TM </t>
    </r>
    <r>
      <rPr>
        <u/>
        <sz val="8"/>
        <color theme="1"/>
        <rFont val="Tahoma"/>
        <family val="2"/>
      </rPr>
      <t>36999350.000</t>
    </r>
  </si>
  <si>
    <r>
      <t xml:space="preserve">T </t>
    </r>
    <r>
      <rPr>
        <u/>
        <sz val="8"/>
        <color theme="1"/>
        <rFont val="Tahoma"/>
        <family val="2"/>
      </rPr>
      <t>6320189.400</t>
    </r>
  </si>
  <si>
    <r>
      <t xml:space="preserve">T </t>
    </r>
    <r>
      <rPr>
        <u/>
        <sz val="8"/>
        <color theme="1"/>
        <rFont val="Tahoma"/>
        <family val="2"/>
      </rPr>
      <t>4986149.700</t>
    </r>
  </si>
  <si>
    <r>
      <t xml:space="preserve">T </t>
    </r>
    <r>
      <rPr>
        <u/>
        <sz val="8"/>
        <color theme="1"/>
        <rFont val="Tahoma"/>
        <family val="2"/>
      </rPr>
      <t>4384746.800</t>
    </r>
  </si>
  <si>
    <r>
      <t xml:space="preserve">T </t>
    </r>
    <r>
      <rPr>
        <u/>
        <sz val="8"/>
        <color theme="1"/>
        <rFont val="Tahoma"/>
        <family val="2"/>
      </rPr>
      <t>9316892.300</t>
    </r>
  </si>
  <si>
    <r>
      <t xml:space="preserve">T </t>
    </r>
    <r>
      <rPr>
        <u/>
        <sz val="8"/>
        <color theme="1"/>
        <rFont val="Tahoma"/>
        <family val="2"/>
      </rPr>
      <t>71356744.000</t>
    </r>
  </si>
  <si>
    <r>
      <t xml:space="preserve">T </t>
    </r>
    <r>
      <rPr>
        <u/>
        <sz val="8"/>
        <color theme="1"/>
        <rFont val="Tahoma"/>
        <family val="2"/>
      </rPr>
      <t>7568352.000</t>
    </r>
  </si>
  <si>
    <r>
      <t xml:space="preserve">T </t>
    </r>
    <r>
      <rPr>
        <u/>
        <sz val="8"/>
        <color theme="1"/>
        <rFont val="Tahoma"/>
        <family val="2"/>
      </rPr>
      <t>3898193.300</t>
    </r>
  </si>
  <si>
    <r>
      <t xml:space="preserve">TM </t>
    </r>
    <r>
      <rPr>
        <u/>
        <sz val="8"/>
        <color theme="1"/>
        <rFont val="Tahoma"/>
        <family val="2"/>
      </rPr>
      <t>688223610.000</t>
    </r>
  </si>
  <si>
    <r>
      <t xml:space="preserve">TM </t>
    </r>
    <r>
      <rPr>
        <u/>
        <sz val="8"/>
        <color theme="1"/>
        <rFont val="Tahoma"/>
        <family val="2"/>
      </rPr>
      <t>37306181.000</t>
    </r>
  </si>
  <si>
    <r>
      <t xml:space="preserve">T </t>
    </r>
    <r>
      <rPr>
        <u/>
        <sz val="8"/>
        <color theme="1"/>
        <rFont val="Tahoma"/>
        <family val="2"/>
      </rPr>
      <t>6318055.700</t>
    </r>
  </si>
  <si>
    <r>
      <t xml:space="preserve">T </t>
    </r>
    <r>
      <rPr>
        <u/>
        <sz val="8"/>
        <color theme="1"/>
        <rFont val="Tahoma"/>
        <family val="2"/>
      </rPr>
      <t>4974953.800</t>
    </r>
  </si>
  <si>
    <r>
      <t xml:space="preserve">T </t>
    </r>
    <r>
      <rPr>
        <u/>
        <sz val="8"/>
        <color theme="1"/>
        <rFont val="Tahoma"/>
        <family val="2"/>
      </rPr>
      <t>4413588.200</t>
    </r>
  </si>
  <si>
    <r>
      <t xml:space="preserve">T </t>
    </r>
    <r>
      <rPr>
        <u/>
        <sz val="8"/>
        <color rgb="FF0000FF"/>
        <rFont val="Tahoma"/>
        <family val="2"/>
      </rPr>
      <t>9257329.800</t>
    </r>
  </si>
  <si>
    <r>
      <t xml:space="preserve">T </t>
    </r>
    <r>
      <rPr>
        <u/>
        <sz val="8"/>
        <color rgb="FF0000FF"/>
        <rFont val="Tahoma"/>
        <family val="2"/>
      </rPr>
      <t>71098469.000</t>
    </r>
  </si>
  <si>
    <r>
      <t xml:space="preserve">T </t>
    </r>
    <r>
      <rPr>
        <u/>
        <sz val="8"/>
        <color rgb="FF0000FF"/>
        <rFont val="Tahoma"/>
        <family val="2"/>
      </rPr>
      <t>7583754.800</t>
    </r>
  </si>
  <si>
    <r>
      <t xml:space="preserve">T </t>
    </r>
    <r>
      <rPr>
        <u/>
        <sz val="8"/>
        <color rgb="FF0000FF"/>
        <rFont val="Tahoma"/>
        <family val="2"/>
      </rPr>
      <t>3883490.100</t>
    </r>
  </si>
  <si>
    <r>
      <t xml:space="preserve">TM </t>
    </r>
    <r>
      <rPr>
        <u/>
        <sz val="8"/>
        <color rgb="FF0000FF"/>
        <rFont val="Tahoma"/>
        <family val="2"/>
      </rPr>
      <t>684297770.000</t>
    </r>
  </si>
  <si>
    <r>
      <t xml:space="preserve">TM </t>
    </r>
    <r>
      <rPr>
        <u/>
        <sz val="8"/>
        <color rgb="FF0000FF"/>
        <rFont val="Tahoma"/>
        <family val="2"/>
      </rPr>
      <t>36957117.000</t>
    </r>
  </si>
  <si>
    <r>
      <t xml:space="preserve">T </t>
    </r>
    <r>
      <rPr>
        <u/>
        <sz val="8"/>
        <color rgb="FF0000FF"/>
        <rFont val="Tahoma"/>
        <family val="2"/>
      </rPr>
      <t>6296711.300</t>
    </r>
  </si>
  <si>
    <r>
      <t xml:space="preserve">T </t>
    </r>
    <r>
      <rPr>
        <u/>
        <sz val="8"/>
        <color rgb="FF0000FF"/>
        <rFont val="Tahoma"/>
        <family val="2"/>
      </rPr>
      <t>4946038.800</t>
    </r>
  </si>
  <si>
    <r>
      <t xml:space="preserve">T </t>
    </r>
    <r>
      <rPr>
        <u/>
        <sz val="8"/>
        <color rgb="FF0000FF"/>
        <rFont val="Tahoma"/>
        <family val="2"/>
      </rPr>
      <t>4387414.400</t>
    </r>
  </si>
  <si>
    <r>
      <t xml:space="preserve">T </t>
    </r>
    <r>
      <rPr>
        <u/>
        <sz val="8"/>
        <color rgb="FF0000FF"/>
        <rFont val="Tahoma"/>
        <family val="2"/>
      </rPr>
      <t>65007.491</t>
    </r>
  </si>
  <si>
    <r>
      <t xml:space="preserve">T </t>
    </r>
    <r>
      <rPr>
        <u/>
        <sz val="8"/>
        <color rgb="FF0000FF"/>
        <rFont val="Tahoma"/>
        <family val="2"/>
      </rPr>
      <t>372424.560</t>
    </r>
  </si>
  <si>
    <r>
      <t xml:space="preserve">T </t>
    </r>
    <r>
      <rPr>
        <u/>
        <sz val="8"/>
        <color rgb="FF0000FF"/>
        <rFont val="Tahoma"/>
        <family val="2"/>
      </rPr>
      <t>59543.475</t>
    </r>
  </si>
  <si>
    <r>
      <t xml:space="preserve">T </t>
    </r>
    <r>
      <rPr>
        <u/>
        <sz val="8"/>
        <color rgb="FF0000FF"/>
        <rFont val="Tahoma"/>
        <family val="2"/>
      </rPr>
      <t>18090.881</t>
    </r>
  </si>
  <si>
    <r>
      <t xml:space="preserve">TM </t>
    </r>
    <r>
      <rPr>
        <u/>
        <sz val="8"/>
        <color rgb="FF0000FF"/>
        <rFont val="Tahoma"/>
        <family val="2"/>
      </rPr>
      <t>5881925.600</t>
    </r>
  </si>
  <si>
    <r>
      <t xml:space="preserve">TM </t>
    </r>
    <r>
      <rPr>
        <u/>
        <sz val="8"/>
        <color rgb="FF0000FF"/>
        <rFont val="Tahoma"/>
        <family val="2"/>
      </rPr>
      <t>371983.400</t>
    </r>
  </si>
  <si>
    <r>
      <t xml:space="preserve">T </t>
    </r>
    <r>
      <rPr>
        <u/>
        <sz val="8"/>
        <color rgb="FF0000FF"/>
        <rFont val="Tahoma"/>
        <family val="2"/>
      </rPr>
      <t>38832.114</t>
    </r>
  </si>
  <si>
    <r>
      <t xml:space="preserve">T </t>
    </r>
    <r>
      <rPr>
        <u/>
        <sz val="8"/>
        <color rgb="FF0000FF"/>
        <rFont val="Tahoma"/>
        <family val="2"/>
      </rPr>
      <t>60039.753</t>
    </r>
  </si>
  <si>
    <r>
      <t xml:space="preserve">T </t>
    </r>
    <r>
      <rPr>
        <u/>
        <sz val="8"/>
        <color rgb="FF0000FF"/>
        <rFont val="Tahoma"/>
        <family val="2"/>
      </rPr>
      <t>24947.192</t>
    </r>
  </si>
  <si>
    <r>
      <t xml:space="preserve">T </t>
    </r>
    <r>
      <rPr>
        <u/>
        <sz val="8"/>
        <color rgb="FF0000FF"/>
        <rFont val="Tahoma"/>
        <family val="2"/>
      </rPr>
      <t>0.785</t>
    </r>
  </si>
  <si>
    <r>
      <t xml:space="preserve">TM </t>
    </r>
    <r>
      <rPr>
        <u/>
        <sz val="8"/>
        <color rgb="FF0000FF"/>
        <rFont val="Tahoma"/>
        <family val="2"/>
      </rPr>
      <t>1.007</t>
    </r>
  </si>
  <si>
    <r>
      <t xml:space="preserve">T </t>
    </r>
    <r>
      <rPr>
        <u/>
        <sz val="8"/>
        <color rgb="FF0000FF"/>
        <rFont val="Tahoma"/>
        <family val="2"/>
      </rPr>
      <t>1.214</t>
    </r>
  </si>
  <si>
    <r>
      <t xml:space="preserve">T </t>
    </r>
    <r>
      <rPr>
        <u/>
        <sz val="8"/>
        <color rgb="FF0000FF"/>
        <rFont val="Tahoma"/>
        <family val="2"/>
      </rPr>
      <t>0.569</t>
    </r>
  </si>
  <si>
    <r>
      <t xml:space="preserve">TM </t>
    </r>
    <r>
      <rPr>
        <u/>
        <sz val="8"/>
        <color theme="1"/>
        <rFont val="Tahoma"/>
        <family val="2"/>
      </rPr>
      <t>12794715.000</t>
    </r>
  </si>
  <si>
    <r>
      <t xml:space="preserve">T </t>
    </r>
    <r>
      <rPr>
        <u/>
        <sz val="8"/>
        <color theme="1"/>
        <rFont val="Tahoma"/>
        <family val="2"/>
      </rPr>
      <t>14174655.000</t>
    </r>
  </si>
  <si>
    <r>
      <t xml:space="preserve">TM </t>
    </r>
    <r>
      <rPr>
        <u/>
        <sz val="8"/>
        <color theme="1"/>
        <rFont val="Tahoma"/>
        <family val="2"/>
      </rPr>
      <t>12824449.000</t>
    </r>
  </si>
  <si>
    <r>
      <t xml:space="preserve">T </t>
    </r>
    <r>
      <rPr>
        <u/>
        <sz val="8"/>
        <color theme="1"/>
        <rFont val="Tahoma"/>
        <family val="2"/>
      </rPr>
      <t>14284489.000</t>
    </r>
  </si>
  <si>
    <r>
      <t xml:space="preserve">TM </t>
    </r>
    <r>
      <rPr>
        <u/>
        <sz val="8"/>
        <color theme="1"/>
        <rFont val="Tahoma"/>
        <family val="2"/>
      </rPr>
      <t>12952242.000</t>
    </r>
  </si>
  <si>
    <r>
      <t xml:space="preserve">T </t>
    </r>
    <r>
      <rPr>
        <u/>
        <sz val="8"/>
        <color theme="1"/>
        <rFont val="Tahoma"/>
        <family val="2"/>
      </rPr>
      <t>14346818.000</t>
    </r>
  </si>
  <si>
    <r>
      <t xml:space="preserve">TM </t>
    </r>
    <r>
      <rPr>
        <u/>
        <sz val="8"/>
        <color rgb="FF0000FF"/>
        <rFont val="Tahoma"/>
        <family val="2"/>
      </rPr>
      <t>12857135.000</t>
    </r>
  </si>
  <si>
    <r>
      <t xml:space="preserve">T </t>
    </r>
    <r>
      <rPr>
        <u/>
        <sz val="8"/>
        <color rgb="FF0000FF"/>
        <rFont val="Tahoma"/>
        <family val="2"/>
      </rPr>
      <t>14268654.000</t>
    </r>
  </si>
  <si>
    <r>
      <t xml:space="preserve">TM </t>
    </r>
    <r>
      <rPr>
        <u/>
        <sz val="8"/>
        <color rgb="FF0000FF"/>
        <rFont val="Tahoma"/>
        <family val="2"/>
      </rPr>
      <t>83695.442</t>
    </r>
  </si>
  <si>
    <r>
      <t xml:space="preserve">T </t>
    </r>
    <r>
      <rPr>
        <u/>
        <sz val="8"/>
        <color rgb="FF0000FF"/>
        <rFont val="Tahoma"/>
        <family val="2"/>
      </rPr>
      <t>87166.681</t>
    </r>
  </si>
  <si>
    <r>
      <t xml:space="preserve">TM </t>
    </r>
    <r>
      <rPr>
        <u/>
        <sz val="8"/>
        <color rgb="FF0000FF"/>
        <rFont val="Tahoma"/>
        <family val="2"/>
      </rPr>
      <t>0.651</t>
    </r>
  </si>
  <si>
    <r>
      <t xml:space="preserve">T </t>
    </r>
    <r>
      <rPr>
        <u/>
        <sz val="8"/>
        <color theme="1"/>
        <rFont val="Tahoma"/>
        <family val="2"/>
      </rPr>
      <t>13790213.000</t>
    </r>
  </si>
  <si>
    <r>
      <t xml:space="preserve">T </t>
    </r>
    <r>
      <rPr>
        <u/>
        <sz val="8"/>
        <color theme="1"/>
        <rFont val="Tahoma"/>
        <family val="2"/>
      </rPr>
      <t>3388975.400</t>
    </r>
  </si>
  <si>
    <r>
      <t xml:space="preserve">T </t>
    </r>
    <r>
      <rPr>
        <u/>
        <sz val="8"/>
        <color theme="1"/>
        <rFont val="Tahoma"/>
        <family val="2"/>
      </rPr>
      <t>13766801.000</t>
    </r>
  </si>
  <si>
    <r>
      <t xml:space="preserve">T </t>
    </r>
    <r>
      <rPr>
        <u/>
        <sz val="8"/>
        <color theme="1"/>
        <rFont val="Tahoma"/>
        <family val="2"/>
      </rPr>
      <t>3379845.300</t>
    </r>
  </si>
  <si>
    <r>
      <t xml:space="preserve">T </t>
    </r>
    <r>
      <rPr>
        <u/>
        <sz val="8"/>
        <color theme="1"/>
        <rFont val="Tahoma"/>
        <family val="2"/>
      </rPr>
      <t>13778203.000</t>
    </r>
  </si>
  <si>
    <r>
      <t xml:space="preserve">T </t>
    </r>
    <r>
      <rPr>
        <u/>
        <sz val="8"/>
        <color theme="1"/>
        <rFont val="Tahoma"/>
        <family val="2"/>
      </rPr>
      <t>3412490.100</t>
    </r>
  </si>
  <si>
    <r>
      <t xml:space="preserve">T </t>
    </r>
    <r>
      <rPr>
        <u/>
        <sz val="8"/>
        <color rgb="FF0000FF"/>
        <rFont val="Tahoma"/>
        <family val="2"/>
      </rPr>
      <t>13778406.000</t>
    </r>
  </si>
  <si>
    <r>
      <t xml:space="preserve">T </t>
    </r>
    <r>
      <rPr>
        <u/>
        <sz val="8"/>
        <color rgb="FF0000FF"/>
        <rFont val="Tahoma"/>
        <family val="2"/>
      </rPr>
      <t>3393770.300</t>
    </r>
  </si>
  <si>
    <r>
      <t xml:space="preserve">T </t>
    </r>
    <r>
      <rPr>
        <u/>
        <sz val="8"/>
        <color rgb="FF0000FF"/>
        <rFont val="Tahoma"/>
        <family val="2"/>
      </rPr>
      <t>11707.274</t>
    </r>
  </si>
  <si>
    <r>
      <t xml:space="preserve">T </t>
    </r>
    <r>
      <rPr>
        <u/>
        <sz val="8"/>
        <color rgb="FF0000FF"/>
        <rFont val="Tahoma"/>
        <family val="2"/>
      </rPr>
      <t>16842.284</t>
    </r>
  </si>
  <si>
    <r>
      <t xml:space="preserve">T </t>
    </r>
    <r>
      <rPr>
        <u/>
        <sz val="8"/>
        <color rgb="FF0000FF"/>
        <rFont val="Tahoma"/>
        <family val="2"/>
      </rPr>
      <t>0.496</t>
    </r>
  </si>
  <si>
    <r>
      <t xml:space="preserve">T </t>
    </r>
    <r>
      <rPr>
        <u/>
        <sz val="8"/>
        <color theme="1"/>
        <rFont val="Tahoma"/>
        <family val="2"/>
      </rPr>
      <t>5298108.600</t>
    </r>
  </si>
  <si>
    <r>
      <t xml:space="preserve">T </t>
    </r>
    <r>
      <rPr>
        <u/>
        <sz val="8"/>
        <color theme="1"/>
        <rFont val="Tahoma"/>
        <family val="2"/>
      </rPr>
      <t>15166133.000</t>
    </r>
  </si>
  <si>
    <r>
      <t xml:space="preserve">T </t>
    </r>
    <r>
      <rPr>
        <u/>
        <sz val="8"/>
        <color theme="1"/>
        <rFont val="Tahoma"/>
        <family val="2"/>
      </rPr>
      <t>5348127.600</t>
    </r>
  </si>
  <si>
    <r>
      <t xml:space="preserve">T </t>
    </r>
    <r>
      <rPr>
        <u/>
        <sz val="8"/>
        <color theme="1"/>
        <rFont val="Tahoma"/>
        <family val="2"/>
      </rPr>
      <t>15278320.000</t>
    </r>
  </si>
  <si>
    <r>
      <t xml:space="preserve">T </t>
    </r>
    <r>
      <rPr>
        <u/>
        <sz val="8"/>
        <color theme="1"/>
        <rFont val="Tahoma"/>
        <family val="2"/>
      </rPr>
      <t>5384949.500</t>
    </r>
  </si>
  <si>
    <r>
      <t xml:space="preserve">T </t>
    </r>
    <r>
      <rPr>
        <u/>
        <sz val="8"/>
        <color theme="1"/>
        <rFont val="Tahoma"/>
        <family val="2"/>
      </rPr>
      <t>15296421.000</t>
    </r>
  </si>
  <si>
    <r>
      <t xml:space="preserve">T </t>
    </r>
    <r>
      <rPr>
        <u/>
        <sz val="8"/>
        <color rgb="FF0000FF"/>
        <rFont val="Tahoma"/>
        <family val="2"/>
      </rPr>
      <t>5343728.600</t>
    </r>
  </si>
  <si>
    <r>
      <t xml:space="preserve">T </t>
    </r>
    <r>
      <rPr>
        <u/>
        <sz val="8"/>
        <color rgb="FF0000FF"/>
        <rFont val="Tahoma"/>
        <family val="2"/>
      </rPr>
      <t>15246958.000</t>
    </r>
  </si>
  <si>
    <r>
      <t xml:space="preserve">T </t>
    </r>
    <r>
      <rPr>
        <u/>
        <sz val="8"/>
        <color rgb="FF0000FF"/>
        <rFont val="Tahoma"/>
        <family val="2"/>
      </rPr>
      <t>43587.259</t>
    </r>
  </si>
  <si>
    <r>
      <t xml:space="preserve">T </t>
    </r>
    <r>
      <rPr>
        <u/>
        <sz val="8"/>
        <color rgb="FF0000FF"/>
        <rFont val="Tahoma"/>
        <family val="2"/>
      </rPr>
      <t>70579.397</t>
    </r>
  </si>
  <si>
    <r>
      <t xml:space="preserve">T </t>
    </r>
    <r>
      <rPr>
        <u/>
        <sz val="8"/>
        <color theme="1"/>
        <rFont val="Tahoma"/>
        <family val="2"/>
      </rPr>
      <t>8588876.900</t>
    </r>
  </si>
  <si>
    <r>
      <t xml:space="preserve">T </t>
    </r>
    <r>
      <rPr>
        <u/>
        <sz val="8"/>
        <color theme="1"/>
        <rFont val="Tahoma"/>
        <family val="2"/>
      </rPr>
      <t>51380927.000</t>
    </r>
  </si>
  <si>
    <r>
      <t xml:space="preserve">T </t>
    </r>
    <r>
      <rPr>
        <u/>
        <sz val="8"/>
        <color theme="1"/>
        <rFont val="Tahoma"/>
        <family val="2"/>
      </rPr>
      <t>4911244.600</t>
    </r>
  </si>
  <si>
    <r>
      <t xml:space="preserve">T </t>
    </r>
    <r>
      <rPr>
        <u/>
        <sz val="8"/>
        <color theme="1"/>
        <rFont val="Tahoma"/>
        <family val="2"/>
      </rPr>
      <t>4447952.400</t>
    </r>
  </si>
  <si>
    <r>
      <t xml:space="preserve">TM </t>
    </r>
    <r>
      <rPr>
        <u/>
        <sz val="8"/>
        <color theme="1"/>
        <rFont val="Tahoma"/>
        <family val="2"/>
      </rPr>
      <t>829396800.000</t>
    </r>
  </si>
  <si>
    <r>
      <t xml:space="preserve">TM </t>
    </r>
    <r>
      <rPr>
        <u/>
        <sz val="8"/>
        <color theme="1"/>
        <rFont val="Tahoma"/>
        <family val="2"/>
      </rPr>
      <t>20918647.000</t>
    </r>
  </si>
  <si>
    <r>
      <t xml:space="preserve">T </t>
    </r>
    <r>
      <rPr>
        <u/>
        <sz val="8"/>
        <color theme="1"/>
        <rFont val="Tahoma"/>
        <family val="2"/>
      </rPr>
      <t>6234458.800</t>
    </r>
  </si>
  <si>
    <r>
      <t xml:space="preserve">T </t>
    </r>
    <r>
      <rPr>
        <u/>
        <sz val="8"/>
        <color theme="1"/>
        <rFont val="Tahoma"/>
        <family val="2"/>
      </rPr>
      <t>2799841.400</t>
    </r>
  </si>
  <si>
    <r>
      <t xml:space="preserve">T </t>
    </r>
    <r>
      <rPr>
        <u/>
        <sz val="8"/>
        <color theme="1"/>
        <rFont val="Tahoma"/>
        <family val="2"/>
      </rPr>
      <t>2455747.400</t>
    </r>
  </si>
  <si>
    <r>
      <t xml:space="preserve">T </t>
    </r>
    <r>
      <rPr>
        <u/>
        <sz val="8"/>
        <color theme="1"/>
        <rFont val="Tahoma"/>
        <family val="2"/>
      </rPr>
      <t>8584639.700</t>
    </r>
  </si>
  <si>
    <r>
      <t xml:space="preserve">T </t>
    </r>
    <r>
      <rPr>
        <u/>
        <sz val="8"/>
        <color theme="1"/>
        <rFont val="Tahoma"/>
        <family val="2"/>
      </rPr>
      <t>51764695.000</t>
    </r>
  </si>
  <si>
    <r>
      <t xml:space="preserve">T </t>
    </r>
    <r>
      <rPr>
        <u/>
        <sz val="8"/>
        <color theme="1"/>
        <rFont val="Tahoma"/>
        <family val="2"/>
      </rPr>
      <t>4928430.900</t>
    </r>
  </si>
  <si>
    <r>
      <t xml:space="preserve">T </t>
    </r>
    <r>
      <rPr>
        <u/>
        <sz val="8"/>
        <color theme="1"/>
        <rFont val="Tahoma"/>
        <family val="2"/>
      </rPr>
      <t>4476469.700</t>
    </r>
  </si>
  <si>
    <r>
      <t xml:space="preserve">TM </t>
    </r>
    <r>
      <rPr>
        <u/>
        <sz val="8"/>
        <color theme="1"/>
        <rFont val="Tahoma"/>
        <family val="2"/>
      </rPr>
      <t>837729870.000</t>
    </r>
  </si>
  <si>
    <r>
      <t xml:space="preserve">TM </t>
    </r>
    <r>
      <rPr>
        <u/>
        <sz val="8"/>
        <color theme="1"/>
        <rFont val="Tahoma"/>
        <family val="2"/>
      </rPr>
      <t>21192434.000</t>
    </r>
  </si>
  <si>
    <r>
      <t xml:space="preserve">T </t>
    </r>
    <r>
      <rPr>
        <u/>
        <sz val="8"/>
        <color theme="1"/>
        <rFont val="Tahoma"/>
        <family val="2"/>
      </rPr>
      <t>6321682.600</t>
    </r>
  </si>
  <si>
    <r>
      <t xml:space="preserve">T </t>
    </r>
    <r>
      <rPr>
        <u/>
        <sz val="8"/>
        <color theme="1"/>
        <rFont val="Tahoma"/>
        <family val="2"/>
      </rPr>
      <t>2849741.500</t>
    </r>
  </si>
  <si>
    <r>
      <t xml:space="preserve">T </t>
    </r>
    <r>
      <rPr>
        <u/>
        <sz val="8"/>
        <color theme="1"/>
        <rFont val="Tahoma"/>
        <family val="2"/>
      </rPr>
      <t>2469940.100</t>
    </r>
  </si>
  <si>
    <r>
      <t xml:space="preserve">T </t>
    </r>
    <r>
      <rPr>
        <u/>
        <sz val="8"/>
        <color theme="1"/>
        <rFont val="Tahoma"/>
        <family val="2"/>
      </rPr>
      <t>8628098.300</t>
    </r>
  </si>
  <si>
    <r>
      <t xml:space="preserve">T </t>
    </r>
    <r>
      <rPr>
        <u/>
        <sz val="8"/>
        <color theme="1"/>
        <rFont val="Tahoma"/>
        <family val="2"/>
      </rPr>
      <t>51772453.000</t>
    </r>
  </si>
  <si>
    <r>
      <t xml:space="preserve">T </t>
    </r>
    <r>
      <rPr>
        <u/>
        <sz val="8"/>
        <color theme="1"/>
        <rFont val="Tahoma"/>
        <family val="2"/>
      </rPr>
      <t>4960937.100</t>
    </r>
  </si>
  <si>
    <r>
      <t xml:space="preserve">T </t>
    </r>
    <r>
      <rPr>
        <u/>
        <sz val="8"/>
        <color theme="1"/>
        <rFont val="Tahoma"/>
        <family val="2"/>
      </rPr>
      <t>4480889.700</t>
    </r>
  </si>
  <si>
    <r>
      <t xml:space="preserve">TM </t>
    </r>
    <r>
      <rPr>
        <u/>
        <sz val="8"/>
        <color theme="1"/>
        <rFont val="Tahoma"/>
        <family val="2"/>
      </rPr>
      <t>838057630.000</t>
    </r>
  </si>
  <si>
    <r>
      <t xml:space="preserve">TM </t>
    </r>
    <r>
      <rPr>
        <u/>
        <sz val="8"/>
        <color theme="1"/>
        <rFont val="Tahoma"/>
        <family val="2"/>
      </rPr>
      <t>21101306.000</t>
    </r>
  </si>
  <si>
    <r>
      <t xml:space="preserve">T </t>
    </r>
    <r>
      <rPr>
        <u/>
        <sz val="8"/>
        <color theme="1"/>
        <rFont val="Tahoma"/>
        <family val="2"/>
      </rPr>
      <t>6312639.900</t>
    </r>
  </si>
  <si>
    <r>
      <t xml:space="preserve">T </t>
    </r>
    <r>
      <rPr>
        <u/>
        <sz val="8"/>
        <color theme="1"/>
        <rFont val="Tahoma"/>
        <family val="2"/>
      </rPr>
      <t>2842517.400</t>
    </r>
  </si>
  <si>
    <r>
      <t xml:space="preserve">T </t>
    </r>
    <r>
      <rPr>
        <u/>
        <sz val="8"/>
        <color theme="1"/>
        <rFont val="Tahoma"/>
        <family val="2"/>
      </rPr>
      <t>2473182.400</t>
    </r>
  </si>
  <si>
    <r>
      <t xml:space="preserve">T </t>
    </r>
    <r>
      <rPr>
        <u/>
        <sz val="8"/>
        <color rgb="FF0000FF"/>
        <rFont val="Tahoma"/>
        <family val="2"/>
      </rPr>
      <t>8600538.300</t>
    </r>
  </si>
  <si>
    <r>
      <t xml:space="preserve">T </t>
    </r>
    <r>
      <rPr>
        <u/>
        <sz val="8"/>
        <color rgb="FF0000FF"/>
        <rFont val="Tahoma"/>
        <family val="2"/>
      </rPr>
      <t>51639358.000</t>
    </r>
  </si>
  <si>
    <r>
      <t xml:space="preserve">T </t>
    </r>
    <r>
      <rPr>
        <u/>
        <sz val="8"/>
        <color rgb="FF0000FF"/>
        <rFont val="Tahoma"/>
        <family val="2"/>
      </rPr>
      <t>4933537.500</t>
    </r>
  </si>
  <si>
    <r>
      <t xml:space="preserve">T </t>
    </r>
    <r>
      <rPr>
        <u/>
        <sz val="8"/>
        <color rgb="FF0000FF"/>
        <rFont val="Tahoma"/>
        <family val="2"/>
      </rPr>
      <t>4468437.300</t>
    </r>
  </si>
  <si>
    <r>
      <t xml:space="preserve">TM </t>
    </r>
    <r>
      <rPr>
        <u/>
        <sz val="8"/>
        <color rgb="FF0000FF"/>
        <rFont val="Tahoma"/>
        <family val="2"/>
      </rPr>
      <t>835061430.000</t>
    </r>
  </si>
  <si>
    <r>
      <t xml:space="preserve">TM </t>
    </r>
    <r>
      <rPr>
        <u/>
        <sz val="8"/>
        <color rgb="FF0000FF"/>
        <rFont val="Tahoma"/>
        <family val="2"/>
      </rPr>
      <t>21070796.000</t>
    </r>
  </si>
  <si>
    <r>
      <t xml:space="preserve">T </t>
    </r>
    <r>
      <rPr>
        <u/>
        <sz val="8"/>
        <color rgb="FF0000FF"/>
        <rFont val="Tahoma"/>
        <family val="2"/>
      </rPr>
      <t>6289593.800</t>
    </r>
  </si>
  <si>
    <r>
      <t xml:space="preserve">T </t>
    </r>
    <r>
      <rPr>
        <u/>
        <sz val="8"/>
        <color rgb="FF0000FF"/>
        <rFont val="Tahoma"/>
        <family val="2"/>
      </rPr>
      <t>2830700.100</t>
    </r>
  </si>
  <si>
    <r>
      <t xml:space="preserve">T </t>
    </r>
    <r>
      <rPr>
        <u/>
        <sz val="8"/>
        <color rgb="FF0000FF"/>
        <rFont val="Tahoma"/>
        <family val="2"/>
      </rPr>
      <t>2466290.000</t>
    </r>
  </si>
  <si>
    <r>
      <t xml:space="preserve">T </t>
    </r>
    <r>
      <rPr>
        <u/>
        <sz val="8"/>
        <color rgb="FF0000FF"/>
        <rFont val="Tahoma"/>
        <family val="2"/>
      </rPr>
      <t>23961.484</t>
    </r>
  </si>
  <si>
    <r>
      <t xml:space="preserve">T </t>
    </r>
    <r>
      <rPr>
        <u/>
        <sz val="8"/>
        <color rgb="FF0000FF"/>
        <rFont val="Tahoma"/>
        <family val="2"/>
      </rPr>
      <t>223842.010</t>
    </r>
  </si>
  <si>
    <r>
      <t xml:space="preserve">T </t>
    </r>
    <r>
      <rPr>
        <u/>
        <sz val="8"/>
        <color rgb="FF0000FF"/>
        <rFont val="Tahoma"/>
        <family val="2"/>
      </rPr>
      <t>25236.775</t>
    </r>
  </si>
  <si>
    <r>
      <t xml:space="preserve">T </t>
    </r>
    <r>
      <rPr>
        <u/>
        <sz val="8"/>
        <color rgb="FF0000FF"/>
        <rFont val="Tahoma"/>
        <family val="2"/>
      </rPr>
      <t>17877.564</t>
    </r>
  </si>
  <si>
    <r>
      <t xml:space="preserve">TM </t>
    </r>
    <r>
      <rPr>
        <u/>
        <sz val="8"/>
        <color rgb="FF0000FF"/>
        <rFont val="Tahoma"/>
        <family val="2"/>
      </rPr>
      <t>4908454.500</t>
    </r>
  </si>
  <si>
    <r>
      <t xml:space="preserve">TM </t>
    </r>
    <r>
      <rPr>
        <u/>
        <sz val="8"/>
        <color rgb="FF0000FF"/>
        <rFont val="Tahoma"/>
        <family val="2"/>
      </rPr>
      <t>139419.740</t>
    </r>
  </si>
  <si>
    <r>
      <t xml:space="preserve">T </t>
    </r>
    <r>
      <rPr>
        <u/>
        <sz val="8"/>
        <color rgb="FF0000FF"/>
        <rFont val="Tahoma"/>
        <family val="2"/>
      </rPr>
      <t>47961.889</t>
    </r>
  </si>
  <si>
    <r>
      <t xml:space="preserve">T </t>
    </r>
    <r>
      <rPr>
        <u/>
        <sz val="8"/>
        <color rgb="FF0000FF"/>
        <rFont val="Tahoma"/>
        <family val="2"/>
      </rPr>
      <t>26967.411</t>
    </r>
  </si>
  <si>
    <r>
      <t xml:space="preserve">T </t>
    </r>
    <r>
      <rPr>
        <u/>
        <sz val="8"/>
        <color rgb="FF0000FF"/>
        <rFont val="Tahoma"/>
        <family val="2"/>
      </rPr>
      <t>9272.934</t>
    </r>
  </si>
  <si>
    <r>
      <t xml:space="preserve">T </t>
    </r>
    <r>
      <rPr>
        <u/>
        <sz val="8"/>
        <color rgb="FF0000FF"/>
        <rFont val="Tahoma"/>
        <family val="2"/>
      </rPr>
      <t>0.512</t>
    </r>
  </si>
  <si>
    <r>
      <t xml:space="preserve">TM </t>
    </r>
    <r>
      <rPr>
        <u/>
        <sz val="8"/>
        <color rgb="FF0000FF"/>
        <rFont val="Tahoma"/>
        <family val="2"/>
      </rPr>
      <t>0.588</t>
    </r>
  </si>
  <si>
    <r>
      <t xml:space="preserve">T </t>
    </r>
    <r>
      <rPr>
        <u/>
        <sz val="8"/>
        <color rgb="FF0000FF"/>
        <rFont val="Tahoma"/>
        <family val="2"/>
      </rPr>
      <t>0.376</t>
    </r>
  </si>
  <si>
    <r>
      <t xml:space="preserve">TM </t>
    </r>
    <r>
      <rPr>
        <u/>
        <sz val="8"/>
        <color theme="1"/>
        <rFont val="Tahoma"/>
        <family val="2"/>
      </rPr>
      <t>9456288.100</t>
    </r>
  </si>
  <si>
    <r>
      <t xml:space="preserve">T </t>
    </r>
    <r>
      <rPr>
        <u/>
        <sz val="8"/>
        <color theme="1"/>
        <rFont val="Tahoma"/>
        <family val="2"/>
      </rPr>
      <t>14161023.000</t>
    </r>
  </si>
  <si>
    <r>
      <t xml:space="preserve">TM </t>
    </r>
    <r>
      <rPr>
        <u/>
        <sz val="8"/>
        <color theme="1"/>
        <rFont val="Tahoma"/>
        <family val="2"/>
      </rPr>
      <t>9539281.700</t>
    </r>
  </si>
  <si>
    <r>
      <t xml:space="preserve">T </t>
    </r>
    <r>
      <rPr>
        <u/>
        <sz val="8"/>
        <color theme="1"/>
        <rFont val="Tahoma"/>
        <family val="2"/>
      </rPr>
      <t>14273188.000</t>
    </r>
  </si>
  <si>
    <r>
      <t xml:space="preserve">TM </t>
    </r>
    <r>
      <rPr>
        <u/>
        <sz val="8"/>
        <color theme="1"/>
        <rFont val="Tahoma"/>
        <family val="2"/>
      </rPr>
      <t>9571773.000</t>
    </r>
  </si>
  <si>
    <r>
      <t xml:space="preserve">T </t>
    </r>
    <r>
      <rPr>
        <u/>
        <sz val="8"/>
        <color theme="1"/>
        <rFont val="Tahoma"/>
        <family val="2"/>
      </rPr>
      <t>14283450.000</t>
    </r>
  </si>
  <si>
    <r>
      <t xml:space="preserve">TM </t>
    </r>
    <r>
      <rPr>
        <u/>
        <sz val="8"/>
        <color rgb="FF0000FF"/>
        <rFont val="Tahoma"/>
        <family val="2"/>
      </rPr>
      <t>9522447.600</t>
    </r>
  </si>
  <si>
    <r>
      <t xml:space="preserve">T </t>
    </r>
    <r>
      <rPr>
        <u/>
        <sz val="8"/>
        <color rgb="FF0000FF"/>
        <rFont val="Tahoma"/>
        <family val="2"/>
      </rPr>
      <t>14239220.000</t>
    </r>
  </si>
  <si>
    <r>
      <t xml:space="preserve">TM </t>
    </r>
    <r>
      <rPr>
        <u/>
        <sz val="8"/>
        <color rgb="FF0000FF"/>
        <rFont val="Tahoma"/>
        <family val="2"/>
      </rPr>
      <t>59554.405</t>
    </r>
  </si>
  <si>
    <r>
      <t xml:space="preserve">T </t>
    </r>
    <r>
      <rPr>
        <u/>
        <sz val="8"/>
        <color rgb="FF0000FF"/>
        <rFont val="Tahoma"/>
        <family val="2"/>
      </rPr>
      <t>67915.179</t>
    </r>
  </si>
  <si>
    <r>
      <t xml:space="preserve">TM </t>
    </r>
    <r>
      <rPr>
        <u/>
        <sz val="8"/>
        <color rgb="FF0000FF"/>
        <rFont val="Tahoma"/>
        <family val="2"/>
      </rPr>
      <t>0.625</t>
    </r>
  </si>
  <si>
    <r>
      <t xml:space="preserve">T </t>
    </r>
    <r>
      <rPr>
        <u/>
        <sz val="8"/>
        <color theme="1"/>
        <rFont val="Tahoma"/>
        <family val="2"/>
      </rPr>
      <t>13743627.000</t>
    </r>
  </si>
  <si>
    <r>
      <t xml:space="preserve">T </t>
    </r>
    <r>
      <rPr>
        <u/>
        <sz val="8"/>
        <color theme="1"/>
        <rFont val="Tahoma"/>
        <family val="2"/>
      </rPr>
      <t>13772444.000</t>
    </r>
  </si>
  <si>
    <r>
      <t xml:space="preserve">T </t>
    </r>
    <r>
      <rPr>
        <u/>
        <sz val="8"/>
        <color theme="1"/>
        <rFont val="Tahoma"/>
        <family val="2"/>
      </rPr>
      <t>13814613.000</t>
    </r>
  </si>
  <si>
    <r>
      <t xml:space="preserve">T </t>
    </r>
    <r>
      <rPr>
        <u/>
        <sz val="8"/>
        <color rgb="FF0000FF"/>
        <rFont val="Tahoma"/>
        <family val="2"/>
      </rPr>
      <t>13776895.000</t>
    </r>
  </si>
  <si>
    <r>
      <t xml:space="preserve">T </t>
    </r>
    <r>
      <rPr>
        <u/>
        <sz val="8"/>
        <color rgb="FF0000FF"/>
        <rFont val="Tahoma"/>
        <family val="2"/>
      </rPr>
      <t>35701.430</t>
    </r>
  </si>
  <si>
    <r>
      <t xml:space="preserve">T </t>
    </r>
    <r>
      <rPr>
        <u/>
        <sz val="8"/>
        <color theme="1"/>
        <rFont val="Tahoma"/>
        <family val="2"/>
      </rPr>
      <t>5318776.500</t>
    </r>
  </si>
  <si>
    <r>
      <t xml:space="preserve">T </t>
    </r>
    <r>
      <rPr>
        <u/>
        <sz val="8"/>
        <color theme="1"/>
        <rFont val="Tahoma"/>
        <family val="2"/>
      </rPr>
      <t>15215260.000</t>
    </r>
  </si>
  <si>
    <r>
      <t xml:space="preserve">T </t>
    </r>
    <r>
      <rPr>
        <u/>
        <sz val="8"/>
        <color theme="1"/>
        <rFont val="Tahoma"/>
        <family val="2"/>
      </rPr>
      <t>5308395.600</t>
    </r>
  </si>
  <si>
    <r>
      <t xml:space="preserve">T </t>
    </r>
    <r>
      <rPr>
        <u/>
        <sz val="8"/>
        <color theme="1"/>
        <rFont val="Tahoma"/>
        <family val="2"/>
      </rPr>
      <t>15327408.000</t>
    </r>
  </si>
  <si>
    <r>
      <t xml:space="preserve">T </t>
    </r>
    <r>
      <rPr>
        <u/>
        <sz val="8"/>
        <color theme="1"/>
        <rFont val="Tahoma"/>
        <family val="2"/>
      </rPr>
      <t>5313237.900</t>
    </r>
  </si>
  <si>
    <r>
      <t xml:space="preserve">T </t>
    </r>
    <r>
      <rPr>
        <u/>
        <sz val="8"/>
        <color theme="1"/>
        <rFont val="Tahoma"/>
        <family val="2"/>
      </rPr>
      <t>15267634.000</t>
    </r>
  </si>
  <si>
    <r>
      <t xml:space="preserve">T </t>
    </r>
    <r>
      <rPr>
        <u/>
        <sz val="8"/>
        <color rgb="FF0000FF"/>
        <rFont val="Tahoma"/>
        <family val="2"/>
      </rPr>
      <t>5313470.000</t>
    </r>
  </si>
  <si>
    <r>
      <t xml:space="preserve">T </t>
    </r>
    <r>
      <rPr>
        <u/>
        <sz val="8"/>
        <color rgb="FF0000FF"/>
        <rFont val="Tahoma"/>
        <family val="2"/>
      </rPr>
      <t>15270100.000</t>
    </r>
  </si>
  <si>
    <r>
      <t xml:space="preserve">T </t>
    </r>
    <r>
      <rPr>
        <u/>
        <sz val="8"/>
        <color rgb="FF0000FF"/>
        <rFont val="Tahoma"/>
        <family val="2"/>
      </rPr>
      <t>5194.318</t>
    </r>
  </si>
  <si>
    <r>
      <t xml:space="preserve">T </t>
    </r>
    <r>
      <rPr>
        <u/>
        <sz val="8"/>
        <color rgb="FF0000FF"/>
        <rFont val="Tahoma"/>
        <family val="2"/>
      </rPr>
      <t>56114.510</t>
    </r>
  </si>
  <si>
    <r>
      <t xml:space="preserve">T </t>
    </r>
    <r>
      <rPr>
        <u/>
        <sz val="8"/>
        <color theme="1"/>
        <rFont val="Tahoma"/>
        <family val="2"/>
      </rPr>
      <t>8144260.000</t>
    </r>
  </si>
  <si>
    <r>
      <t xml:space="preserve">T </t>
    </r>
    <r>
      <rPr>
        <u/>
        <sz val="8"/>
        <color theme="1"/>
        <rFont val="Tahoma"/>
        <family val="2"/>
      </rPr>
      <t>72011044.000</t>
    </r>
  </si>
  <si>
    <r>
      <t xml:space="preserve">T </t>
    </r>
    <r>
      <rPr>
        <u/>
        <sz val="8"/>
        <color theme="1"/>
        <rFont val="Tahoma"/>
        <family val="2"/>
      </rPr>
      <t>15439042.000</t>
    </r>
  </si>
  <si>
    <r>
      <t xml:space="preserve">T </t>
    </r>
    <r>
      <rPr>
        <u/>
        <sz val="8"/>
        <color theme="1"/>
        <rFont val="Tahoma"/>
        <family val="2"/>
      </rPr>
      <t>1291371.800</t>
    </r>
  </si>
  <si>
    <r>
      <t xml:space="preserve">TM </t>
    </r>
    <r>
      <rPr>
        <u/>
        <sz val="8"/>
        <color theme="1"/>
        <rFont val="Tahoma"/>
        <family val="2"/>
      </rPr>
      <t>406671370.000</t>
    </r>
  </si>
  <si>
    <r>
      <t xml:space="preserve">TM </t>
    </r>
    <r>
      <rPr>
        <u/>
        <sz val="8"/>
        <color theme="1"/>
        <rFont val="Tahoma"/>
        <family val="2"/>
      </rPr>
      <t>54506818.000</t>
    </r>
  </si>
  <si>
    <r>
      <t xml:space="preserve">T </t>
    </r>
    <r>
      <rPr>
        <u/>
        <sz val="8"/>
        <color theme="1"/>
        <rFont val="Tahoma"/>
        <family val="2"/>
      </rPr>
      <t>6234049.800</t>
    </r>
  </si>
  <si>
    <r>
      <t xml:space="preserve">T </t>
    </r>
    <r>
      <rPr>
        <u/>
        <sz val="8"/>
        <color theme="1"/>
        <rFont val="Tahoma"/>
        <family val="2"/>
      </rPr>
      <t>7463408.500</t>
    </r>
  </si>
  <si>
    <r>
      <t xml:space="preserve">T </t>
    </r>
    <r>
      <rPr>
        <u/>
        <sz val="8"/>
        <color theme="1"/>
        <rFont val="Tahoma"/>
        <family val="2"/>
      </rPr>
      <t>7596149.400</t>
    </r>
  </si>
  <si>
    <r>
      <t xml:space="preserve">T </t>
    </r>
    <r>
      <rPr>
        <u/>
        <sz val="8"/>
        <color theme="1"/>
        <rFont val="Tahoma"/>
        <family val="2"/>
      </rPr>
      <t>8134749.200</t>
    </r>
  </si>
  <si>
    <r>
      <t xml:space="preserve">T </t>
    </r>
    <r>
      <rPr>
        <u/>
        <sz val="8"/>
        <color theme="1"/>
        <rFont val="Tahoma"/>
        <family val="2"/>
      </rPr>
      <t>72457072.000</t>
    </r>
  </si>
  <si>
    <r>
      <t xml:space="preserve">T </t>
    </r>
    <r>
      <rPr>
        <u/>
        <sz val="8"/>
        <color theme="1"/>
        <rFont val="Tahoma"/>
        <family val="2"/>
      </rPr>
      <t>15448904.000</t>
    </r>
  </si>
  <si>
    <r>
      <t xml:space="preserve">T </t>
    </r>
    <r>
      <rPr>
        <u/>
        <sz val="8"/>
        <color theme="1"/>
        <rFont val="Tahoma"/>
        <family val="2"/>
      </rPr>
      <t>1299335.500</t>
    </r>
  </si>
  <si>
    <r>
      <t xml:space="preserve">TM </t>
    </r>
    <r>
      <rPr>
        <u/>
        <sz val="8"/>
        <color theme="1"/>
        <rFont val="Tahoma"/>
        <family val="2"/>
      </rPr>
      <t>410396940.000</t>
    </r>
  </si>
  <si>
    <r>
      <t xml:space="preserve">TM </t>
    </r>
    <r>
      <rPr>
        <u/>
        <sz val="8"/>
        <color theme="1"/>
        <rFont val="Tahoma"/>
        <family val="2"/>
      </rPr>
      <t>54574666.000</t>
    </r>
  </si>
  <si>
    <r>
      <t xml:space="preserve">T </t>
    </r>
    <r>
      <rPr>
        <u/>
        <sz val="8"/>
        <color theme="1"/>
        <rFont val="Tahoma"/>
        <family val="2"/>
      </rPr>
      <t>6249005.900</t>
    </r>
  </si>
  <si>
    <r>
      <t xml:space="preserve">T </t>
    </r>
    <r>
      <rPr>
        <u/>
        <sz val="8"/>
        <color theme="1"/>
        <rFont val="Tahoma"/>
        <family val="2"/>
      </rPr>
      <t>7901495.900</t>
    </r>
  </si>
  <si>
    <r>
      <t xml:space="preserve">T </t>
    </r>
    <r>
      <rPr>
        <u/>
        <sz val="8"/>
        <color theme="1"/>
        <rFont val="Tahoma"/>
        <family val="2"/>
      </rPr>
      <t>7651257.300</t>
    </r>
  </si>
  <si>
    <r>
      <t xml:space="preserve">T </t>
    </r>
    <r>
      <rPr>
        <u/>
        <sz val="8"/>
        <color theme="1"/>
        <rFont val="Tahoma"/>
        <family val="2"/>
      </rPr>
      <t>8126278.900</t>
    </r>
  </si>
  <si>
    <r>
      <t xml:space="preserve">T </t>
    </r>
    <r>
      <rPr>
        <u/>
        <sz val="8"/>
        <color theme="1"/>
        <rFont val="Tahoma"/>
        <family val="2"/>
      </rPr>
      <t>72671281.000</t>
    </r>
  </si>
  <si>
    <r>
      <t xml:space="preserve">T </t>
    </r>
    <r>
      <rPr>
        <u/>
        <sz val="8"/>
        <color theme="1"/>
        <rFont val="Tahoma"/>
        <family val="2"/>
      </rPr>
      <t>15660405.000</t>
    </r>
  </si>
  <si>
    <r>
      <t xml:space="preserve">T </t>
    </r>
    <r>
      <rPr>
        <u/>
        <sz val="8"/>
        <color theme="1"/>
        <rFont val="Tahoma"/>
        <family val="2"/>
      </rPr>
      <t>1301366.000</t>
    </r>
  </si>
  <si>
    <r>
      <t xml:space="preserve">TM </t>
    </r>
    <r>
      <rPr>
        <u/>
        <sz val="8"/>
        <color theme="1"/>
        <rFont val="Tahoma"/>
        <family val="2"/>
      </rPr>
      <t>411184720.000</t>
    </r>
  </si>
  <si>
    <r>
      <t xml:space="preserve">TM </t>
    </r>
    <r>
      <rPr>
        <u/>
        <sz val="8"/>
        <color theme="1"/>
        <rFont val="Tahoma"/>
        <family val="2"/>
      </rPr>
      <t>54766182.000</t>
    </r>
  </si>
  <si>
    <r>
      <t xml:space="preserve">T </t>
    </r>
    <r>
      <rPr>
        <u/>
        <sz val="8"/>
        <color theme="1"/>
        <rFont val="Tahoma"/>
        <family val="2"/>
      </rPr>
      <t>6271629.900</t>
    </r>
  </si>
  <si>
    <r>
      <t xml:space="preserve">T </t>
    </r>
    <r>
      <rPr>
        <u/>
        <sz val="8"/>
        <color theme="1"/>
        <rFont val="Tahoma"/>
        <family val="2"/>
      </rPr>
      <t>7569951.600</t>
    </r>
  </si>
  <si>
    <r>
      <t xml:space="preserve">T </t>
    </r>
    <r>
      <rPr>
        <u/>
        <sz val="8"/>
        <color theme="1"/>
        <rFont val="Tahoma"/>
        <family val="2"/>
      </rPr>
      <t>7638443.900</t>
    </r>
  </si>
  <si>
    <r>
      <t xml:space="preserve">T </t>
    </r>
    <r>
      <rPr>
        <u/>
        <sz val="8"/>
        <color rgb="FF0000FF"/>
        <rFont val="Tahoma"/>
        <family val="2"/>
      </rPr>
      <t>8135096.000</t>
    </r>
  </si>
  <si>
    <r>
      <t xml:space="preserve">T </t>
    </r>
    <r>
      <rPr>
        <u/>
        <sz val="8"/>
        <color rgb="FF0000FF"/>
        <rFont val="Tahoma"/>
        <family val="2"/>
      </rPr>
      <t>72379799.000</t>
    </r>
  </si>
  <si>
    <r>
      <t xml:space="preserve">T </t>
    </r>
    <r>
      <rPr>
        <u/>
        <sz val="8"/>
        <color rgb="FF0000FF"/>
        <rFont val="Tahoma"/>
        <family val="2"/>
      </rPr>
      <t>15516117.000</t>
    </r>
  </si>
  <si>
    <r>
      <t xml:space="preserve">T </t>
    </r>
    <r>
      <rPr>
        <u/>
        <sz val="8"/>
        <color rgb="FF0000FF"/>
        <rFont val="Tahoma"/>
        <family val="2"/>
      </rPr>
      <t>1297357.800</t>
    </r>
  </si>
  <si>
    <r>
      <t xml:space="preserve">TM </t>
    </r>
    <r>
      <rPr>
        <u/>
        <sz val="8"/>
        <color rgb="FF0000FF"/>
        <rFont val="Tahoma"/>
        <family val="2"/>
      </rPr>
      <t>409417680.000</t>
    </r>
  </si>
  <si>
    <r>
      <t xml:space="preserve">TM </t>
    </r>
    <r>
      <rPr>
        <u/>
        <sz val="8"/>
        <color rgb="FF0000FF"/>
        <rFont val="Tahoma"/>
        <family val="2"/>
      </rPr>
      <t>54615889.000</t>
    </r>
  </si>
  <si>
    <r>
      <t xml:space="preserve">T </t>
    </r>
    <r>
      <rPr>
        <u/>
        <sz val="8"/>
        <color rgb="FF0000FF"/>
        <rFont val="Tahoma"/>
        <family val="2"/>
      </rPr>
      <t>6251561.900</t>
    </r>
  </si>
  <si>
    <r>
      <t xml:space="preserve">T </t>
    </r>
    <r>
      <rPr>
        <u/>
        <sz val="8"/>
        <color rgb="FF0000FF"/>
        <rFont val="Tahoma"/>
        <family val="2"/>
      </rPr>
      <t>7644952.000</t>
    </r>
  </si>
  <si>
    <r>
      <t xml:space="preserve">T </t>
    </r>
    <r>
      <rPr>
        <u/>
        <sz val="8"/>
        <color rgb="FF0000FF"/>
        <rFont val="Tahoma"/>
        <family val="2"/>
      </rPr>
      <t>7628616.900</t>
    </r>
  </si>
  <si>
    <r>
      <t xml:space="preserve">T </t>
    </r>
    <r>
      <rPr>
        <u/>
        <sz val="8"/>
        <color rgb="FF0000FF"/>
        <rFont val="Tahoma"/>
        <family val="2"/>
      </rPr>
      <t>8995.585</t>
    </r>
  </si>
  <si>
    <r>
      <t xml:space="preserve">T </t>
    </r>
    <r>
      <rPr>
        <u/>
        <sz val="8"/>
        <color rgb="FF0000FF"/>
        <rFont val="Tahoma"/>
        <family val="2"/>
      </rPr>
      <t>336833.040</t>
    </r>
  </si>
  <si>
    <r>
      <t xml:space="preserve">T </t>
    </r>
    <r>
      <rPr>
        <u/>
        <sz val="8"/>
        <color rgb="FF0000FF"/>
        <rFont val="Tahoma"/>
        <family val="2"/>
      </rPr>
      <t>125054.490</t>
    </r>
  </si>
  <si>
    <r>
      <t xml:space="preserve">T </t>
    </r>
    <r>
      <rPr>
        <u/>
        <sz val="8"/>
        <color rgb="FF0000FF"/>
        <rFont val="Tahoma"/>
        <family val="2"/>
      </rPr>
      <t>5282.502</t>
    </r>
  </si>
  <si>
    <r>
      <t xml:space="preserve">TM </t>
    </r>
    <r>
      <rPr>
        <u/>
        <sz val="8"/>
        <color rgb="FF0000FF"/>
        <rFont val="Tahoma"/>
        <family val="2"/>
      </rPr>
      <t>2410767.700</t>
    </r>
  </si>
  <si>
    <r>
      <t xml:space="preserve">TM </t>
    </r>
    <r>
      <rPr>
        <u/>
        <sz val="8"/>
        <color rgb="FF0000FF"/>
        <rFont val="Tahoma"/>
        <family val="2"/>
      </rPr>
      <t>134505.780</t>
    </r>
  </si>
  <si>
    <r>
      <t xml:space="preserve">T </t>
    </r>
    <r>
      <rPr>
        <u/>
        <sz val="8"/>
        <color rgb="FF0000FF"/>
        <rFont val="Tahoma"/>
        <family val="2"/>
      </rPr>
      <t>18920.011</t>
    </r>
  </si>
  <si>
    <r>
      <t xml:space="preserve">T </t>
    </r>
    <r>
      <rPr>
        <u/>
        <sz val="8"/>
        <color rgb="FF0000FF"/>
        <rFont val="Tahoma"/>
        <family val="2"/>
      </rPr>
      <t>228470.890</t>
    </r>
  </si>
  <si>
    <r>
      <t xml:space="preserve">T </t>
    </r>
    <r>
      <rPr>
        <u/>
        <sz val="8"/>
        <color rgb="FF0000FF"/>
        <rFont val="Tahoma"/>
        <family val="2"/>
      </rPr>
      <t>28838.305</t>
    </r>
  </si>
  <si>
    <r>
      <t xml:space="preserve">T </t>
    </r>
    <r>
      <rPr>
        <u/>
        <sz val="8"/>
        <color rgb="FF0000FF"/>
        <rFont val="Tahoma"/>
        <family val="2"/>
      </rPr>
      <t>0.111</t>
    </r>
  </si>
  <si>
    <r>
      <t xml:space="preserve">T </t>
    </r>
    <r>
      <rPr>
        <u/>
        <sz val="8"/>
        <color rgb="FF0000FF"/>
        <rFont val="Tahoma"/>
        <family val="2"/>
      </rPr>
      <t>0.465</t>
    </r>
  </si>
  <si>
    <r>
      <t xml:space="preserve">TM </t>
    </r>
    <r>
      <rPr>
        <u/>
        <sz val="8"/>
        <color rgb="FF0000FF"/>
        <rFont val="Tahoma"/>
        <family val="2"/>
      </rPr>
      <t>0.589</t>
    </r>
  </si>
  <si>
    <r>
      <t xml:space="preserve">TM </t>
    </r>
    <r>
      <rPr>
        <u/>
        <sz val="8"/>
        <color rgb="FF0000FF"/>
        <rFont val="Tahoma"/>
        <family val="2"/>
      </rPr>
      <t>0.246</t>
    </r>
  </si>
  <si>
    <r>
      <t xml:space="preserve">T </t>
    </r>
    <r>
      <rPr>
        <u/>
        <sz val="8"/>
        <color rgb="FF0000FF"/>
        <rFont val="Tahoma"/>
        <family val="2"/>
      </rPr>
      <t>2.989</t>
    </r>
  </si>
  <si>
    <r>
      <t xml:space="preserve">TM </t>
    </r>
    <r>
      <rPr>
        <u/>
        <sz val="8"/>
        <color theme="1"/>
        <rFont val="Tahoma"/>
        <family val="2"/>
      </rPr>
      <t>22005036.000</t>
    </r>
  </si>
  <si>
    <r>
      <t xml:space="preserve">T </t>
    </r>
    <r>
      <rPr>
        <u/>
        <sz val="8"/>
        <color theme="1"/>
        <rFont val="Tahoma"/>
        <family val="2"/>
      </rPr>
      <t>14172685.000</t>
    </r>
  </si>
  <si>
    <r>
      <t xml:space="preserve">TM </t>
    </r>
    <r>
      <rPr>
        <u/>
        <sz val="8"/>
        <color theme="1"/>
        <rFont val="Tahoma"/>
        <family val="2"/>
      </rPr>
      <t>22069635.000</t>
    </r>
  </si>
  <si>
    <r>
      <t xml:space="preserve">T </t>
    </r>
    <r>
      <rPr>
        <u/>
        <sz val="8"/>
        <color theme="1"/>
        <rFont val="Tahoma"/>
        <family val="2"/>
      </rPr>
      <t>14102035.000</t>
    </r>
  </si>
  <si>
    <r>
      <t xml:space="preserve">TM </t>
    </r>
    <r>
      <rPr>
        <u/>
        <sz val="8"/>
        <color theme="1"/>
        <rFont val="Tahoma"/>
        <family val="2"/>
      </rPr>
      <t>22104835.000</t>
    </r>
  </si>
  <si>
    <r>
      <t xml:space="preserve">T </t>
    </r>
    <r>
      <rPr>
        <u/>
        <sz val="8"/>
        <color theme="1"/>
        <rFont val="Tahoma"/>
        <family val="2"/>
      </rPr>
      <t>14170109.000</t>
    </r>
  </si>
  <si>
    <r>
      <t xml:space="preserve">TM </t>
    </r>
    <r>
      <rPr>
        <u/>
        <sz val="8"/>
        <color rgb="FF0000FF"/>
        <rFont val="Tahoma"/>
        <family val="2"/>
      </rPr>
      <t>22059835.000</t>
    </r>
  </si>
  <si>
    <r>
      <t xml:space="preserve">T </t>
    </r>
    <r>
      <rPr>
        <u/>
        <sz val="8"/>
        <color rgb="FF0000FF"/>
        <rFont val="Tahoma"/>
        <family val="2"/>
      </rPr>
      <t>14148276.000</t>
    </r>
  </si>
  <si>
    <r>
      <t xml:space="preserve">TM </t>
    </r>
    <r>
      <rPr>
        <u/>
        <sz val="8"/>
        <color rgb="FF0000FF"/>
        <rFont val="Tahoma"/>
        <family val="2"/>
      </rPr>
      <t>50616.154</t>
    </r>
  </si>
  <si>
    <r>
      <t xml:space="preserve">T </t>
    </r>
    <r>
      <rPr>
        <u/>
        <sz val="8"/>
        <color rgb="FF0000FF"/>
        <rFont val="Tahoma"/>
        <family val="2"/>
      </rPr>
      <t>40067.073</t>
    </r>
  </si>
  <si>
    <r>
      <t xml:space="preserve">TM </t>
    </r>
    <r>
      <rPr>
        <u/>
        <sz val="8"/>
        <color rgb="FF0000FF"/>
        <rFont val="Tahoma"/>
        <family val="2"/>
      </rPr>
      <t>0.229</t>
    </r>
  </si>
  <si>
    <r>
      <t xml:space="preserve">T </t>
    </r>
    <r>
      <rPr>
        <u/>
        <sz val="8"/>
        <color theme="1"/>
        <rFont val="Tahoma"/>
        <family val="2"/>
      </rPr>
      <t>13607818.000</t>
    </r>
  </si>
  <si>
    <r>
      <t xml:space="preserve">T </t>
    </r>
    <r>
      <rPr>
        <u/>
        <sz val="8"/>
        <color theme="1"/>
        <rFont val="Tahoma"/>
        <family val="2"/>
      </rPr>
      <t>2785910.100</t>
    </r>
  </si>
  <si>
    <r>
      <t xml:space="preserve">T </t>
    </r>
    <r>
      <rPr>
        <u/>
        <sz val="8"/>
        <color theme="1"/>
        <rFont val="Tahoma"/>
        <family val="2"/>
      </rPr>
      <t>13686355.000</t>
    </r>
  </si>
  <si>
    <r>
      <t xml:space="preserve">T </t>
    </r>
    <r>
      <rPr>
        <u/>
        <sz val="8"/>
        <color theme="1"/>
        <rFont val="Tahoma"/>
        <family val="2"/>
      </rPr>
      <t>2789220.100</t>
    </r>
  </si>
  <si>
    <r>
      <t xml:space="preserve">T </t>
    </r>
    <r>
      <rPr>
        <u/>
        <sz val="8"/>
        <color theme="1"/>
        <rFont val="Tahoma"/>
        <family val="2"/>
      </rPr>
      <t>13709801.000</t>
    </r>
  </si>
  <si>
    <r>
      <t xml:space="preserve">T </t>
    </r>
    <r>
      <rPr>
        <u/>
        <sz val="8"/>
        <color theme="1"/>
        <rFont val="Tahoma"/>
        <family val="2"/>
      </rPr>
      <t>2794405.700</t>
    </r>
  </si>
  <si>
    <r>
      <t xml:space="preserve">T </t>
    </r>
    <r>
      <rPr>
        <u/>
        <sz val="8"/>
        <color rgb="FF0000FF"/>
        <rFont val="Tahoma"/>
        <family val="2"/>
      </rPr>
      <t>13667991.000</t>
    </r>
  </si>
  <si>
    <r>
      <t xml:space="preserve">T </t>
    </r>
    <r>
      <rPr>
        <u/>
        <sz val="8"/>
        <color rgb="FF0000FF"/>
        <rFont val="Tahoma"/>
        <family val="2"/>
      </rPr>
      <t>2789845.300</t>
    </r>
  </si>
  <si>
    <r>
      <t xml:space="preserve">T </t>
    </r>
    <r>
      <rPr>
        <u/>
        <sz val="8"/>
        <color rgb="FF0000FF"/>
        <rFont val="Tahoma"/>
        <family val="2"/>
      </rPr>
      <t>53414.140</t>
    </r>
  </si>
  <si>
    <r>
      <t xml:space="preserve">T </t>
    </r>
    <r>
      <rPr>
        <u/>
        <sz val="8"/>
        <color rgb="FF0000FF"/>
        <rFont val="Tahoma"/>
        <family val="2"/>
      </rPr>
      <t>4282.183</t>
    </r>
  </si>
  <si>
    <r>
      <t xml:space="preserve">T </t>
    </r>
    <r>
      <rPr>
        <u/>
        <sz val="8"/>
        <color theme="1"/>
        <rFont val="Tahoma"/>
        <family val="2"/>
      </rPr>
      <t>5283409.600</t>
    </r>
  </si>
  <si>
    <r>
      <t xml:space="preserve">T </t>
    </r>
    <r>
      <rPr>
        <u/>
        <sz val="8"/>
        <color theme="1"/>
        <rFont val="Tahoma"/>
        <family val="2"/>
      </rPr>
      <t>15162965.000</t>
    </r>
  </si>
  <si>
    <r>
      <t xml:space="preserve">T </t>
    </r>
    <r>
      <rPr>
        <u/>
        <sz val="8"/>
        <color theme="1"/>
        <rFont val="Tahoma"/>
        <family val="2"/>
      </rPr>
      <t>5320458.400</t>
    </r>
  </si>
  <si>
    <r>
      <t xml:space="preserve">T </t>
    </r>
    <r>
      <rPr>
        <u/>
        <sz val="8"/>
        <color theme="1"/>
        <rFont val="Tahoma"/>
        <family val="2"/>
      </rPr>
      <t>15162253.000</t>
    </r>
  </si>
  <si>
    <r>
      <t xml:space="preserve">T </t>
    </r>
    <r>
      <rPr>
        <u/>
        <sz val="8"/>
        <color theme="1"/>
        <rFont val="Tahoma"/>
        <family val="2"/>
      </rPr>
      <t>5321827.400</t>
    </r>
  </si>
  <si>
    <r>
      <t xml:space="preserve">T </t>
    </r>
    <r>
      <rPr>
        <u/>
        <sz val="8"/>
        <color theme="1"/>
        <rFont val="Tahoma"/>
        <family val="2"/>
      </rPr>
      <t>15239949.000</t>
    </r>
  </si>
  <si>
    <r>
      <t xml:space="preserve">T </t>
    </r>
    <r>
      <rPr>
        <u/>
        <sz val="8"/>
        <color rgb="FF0000FF"/>
        <rFont val="Tahoma"/>
        <family val="2"/>
      </rPr>
      <t>5308565.100</t>
    </r>
  </si>
  <si>
    <r>
      <t xml:space="preserve">T </t>
    </r>
    <r>
      <rPr>
        <u/>
        <sz val="8"/>
        <color rgb="FF0000FF"/>
        <rFont val="Tahoma"/>
        <family val="2"/>
      </rPr>
      <t>15188389.000</t>
    </r>
  </si>
  <si>
    <r>
      <t xml:space="preserve">T </t>
    </r>
    <r>
      <rPr>
        <u/>
        <sz val="8"/>
        <color rgb="FF0000FF"/>
        <rFont val="Tahoma"/>
        <family val="2"/>
      </rPr>
      <t>21796.068</t>
    </r>
  </si>
  <si>
    <r>
      <t xml:space="preserve">T </t>
    </r>
    <r>
      <rPr>
        <u/>
        <sz val="8"/>
        <color rgb="FF0000FF"/>
        <rFont val="Tahoma"/>
        <family val="2"/>
      </rPr>
      <t>44653.753</t>
    </r>
  </si>
  <si>
    <r>
      <t xml:space="preserve">T </t>
    </r>
    <r>
      <rPr>
        <u/>
        <sz val="8"/>
        <color theme="1"/>
        <rFont val="Tahoma"/>
        <family val="2"/>
      </rPr>
      <t>5601194.600</t>
    </r>
  </si>
  <si>
    <r>
      <t xml:space="preserve">T </t>
    </r>
    <r>
      <rPr>
        <u/>
        <sz val="8"/>
        <color theme="1"/>
        <rFont val="Tahoma"/>
        <family val="2"/>
      </rPr>
      <t>43797881.000</t>
    </r>
  </si>
  <si>
    <r>
      <t xml:space="preserve">T </t>
    </r>
    <r>
      <rPr>
        <u/>
        <sz val="8"/>
        <color theme="1"/>
        <rFont val="Tahoma"/>
        <family val="2"/>
      </rPr>
      <t>7494021.900</t>
    </r>
  </si>
  <si>
    <r>
      <t xml:space="preserve">T </t>
    </r>
    <r>
      <rPr>
        <u/>
        <sz val="8"/>
        <color theme="1"/>
        <rFont val="Tahoma"/>
        <family val="2"/>
      </rPr>
      <t>4342637.100</t>
    </r>
  </si>
  <si>
    <r>
      <t xml:space="preserve">TM </t>
    </r>
    <r>
      <rPr>
        <u/>
        <sz val="8"/>
        <color theme="1"/>
        <rFont val="Tahoma"/>
        <family val="2"/>
      </rPr>
      <t>625225130.000</t>
    </r>
  </si>
  <si>
    <r>
      <t xml:space="preserve">TM </t>
    </r>
    <r>
      <rPr>
        <u/>
        <sz val="8"/>
        <color theme="1"/>
        <rFont val="Tahoma"/>
        <family val="2"/>
      </rPr>
      <t>34966386.000</t>
    </r>
  </si>
  <si>
    <r>
      <t xml:space="preserve">T </t>
    </r>
    <r>
      <rPr>
        <u/>
        <sz val="8"/>
        <color theme="1"/>
        <rFont val="Tahoma"/>
        <family val="2"/>
      </rPr>
      <t>6222932.400</t>
    </r>
  </si>
  <si>
    <r>
      <t xml:space="preserve">T </t>
    </r>
    <r>
      <rPr>
        <u/>
        <sz val="8"/>
        <color theme="1"/>
        <rFont val="Tahoma"/>
        <family val="2"/>
      </rPr>
      <t>4761953.900</t>
    </r>
  </si>
  <si>
    <r>
      <t xml:space="preserve">T </t>
    </r>
    <r>
      <rPr>
        <u/>
        <sz val="8"/>
        <color theme="1"/>
        <rFont val="Tahoma"/>
        <family val="2"/>
      </rPr>
      <t>4788776.900</t>
    </r>
  </si>
  <si>
    <r>
      <t xml:space="preserve">T </t>
    </r>
    <r>
      <rPr>
        <u/>
        <sz val="8"/>
        <color theme="1"/>
        <rFont val="Tahoma"/>
        <family val="2"/>
      </rPr>
      <t>5638185.000</t>
    </r>
  </si>
  <si>
    <r>
      <t xml:space="preserve">T </t>
    </r>
    <r>
      <rPr>
        <u/>
        <sz val="8"/>
        <color theme="1"/>
        <rFont val="Tahoma"/>
        <family val="2"/>
      </rPr>
      <t>44228543.000</t>
    </r>
  </si>
  <si>
    <r>
      <t xml:space="preserve">T </t>
    </r>
    <r>
      <rPr>
        <u/>
        <sz val="8"/>
        <color theme="1"/>
        <rFont val="Tahoma"/>
        <family val="2"/>
      </rPr>
      <t>7540567.900</t>
    </r>
  </si>
  <si>
    <r>
      <t xml:space="preserve">T </t>
    </r>
    <r>
      <rPr>
        <u/>
        <sz val="8"/>
        <color theme="1"/>
        <rFont val="Tahoma"/>
        <family val="2"/>
      </rPr>
      <t>4383667.500</t>
    </r>
  </si>
  <si>
    <r>
      <t xml:space="preserve">TM </t>
    </r>
    <r>
      <rPr>
        <u/>
        <sz val="8"/>
        <color theme="1"/>
        <rFont val="Tahoma"/>
        <family val="2"/>
      </rPr>
      <t>629966630.000</t>
    </r>
  </si>
  <si>
    <r>
      <t xml:space="preserve">TM </t>
    </r>
    <r>
      <rPr>
        <u/>
        <sz val="8"/>
        <color theme="1"/>
        <rFont val="Tahoma"/>
        <family val="2"/>
      </rPr>
      <t>35085831.000</t>
    </r>
  </si>
  <si>
    <r>
      <t xml:space="preserve">T </t>
    </r>
    <r>
      <rPr>
        <u/>
        <sz val="8"/>
        <color theme="1"/>
        <rFont val="Tahoma"/>
        <family val="2"/>
      </rPr>
      <t>6251346.700</t>
    </r>
  </si>
  <si>
    <r>
      <t xml:space="preserve">T </t>
    </r>
    <r>
      <rPr>
        <u/>
        <sz val="8"/>
        <color theme="1"/>
        <rFont val="Tahoma"/>
        <family val="2"/>
      </rPr>
      <t>4775282.500</t>
    </r>
  </si>
  <si>
    <r>
      <t xml:space="preserve">T </t>
    </r>
    <r>
      <rPr>
        <u/>
        <sz val="8"/>
        <color theme="1"/>
        <rFont val="Tahoma"/>
        <family val="2"/>
      </rPr>
      <t>4821972.900</t>
    </r>
  </si>
  <si>
    <r>
      <t xml:space="preserve">T </t>
    </r>
    <r>
      <rPr>
        <u/>
        <sz val="8"/>
        <color theme="1"/>
        <rFont val="Tahoma"/>
        <family val="2"/>
      </rPr>
      <t>5691916.100</t>
    </r>
  </si>
  <si>
    <r>
      <t xml:space="preserve">T </t>
    </r>
    <r>
      <rPr>
        <u/>
        <sz val="8"/>
        <color theme="1"/>
        <rFont val="Tahoma"/>
        <family val="2"/>
      </rPr>
      <t>44074581.000</t>
    </r>
  </si>
  <si>
    <r>
      <t xml:space="preserve">T </t>
    </r>
    <r>
      <rPr>
        <u/>
        <sz val="8"/>
        <color theme="1"/>
        <rFont val="Tahoma"/>
        <family val="2"/>
      </rPr>
      <t>7600647.200</t>
    </r>
  </si>
  <si>
    <r>
      <t xml:space="preserve">T </t>
    </r>
    <r>
      <rPr>
        <u/>
        <sz val="8"/>
        <color theme="1"/>
        <rFont val="Tahoma"/>
        <family val="2"/>
      </rPr>
      <t>4391540.300</t>
    </r>
  </si>
  <si>
    <r>
      <t xml:space="preserve">TM </t>
    </r>
    <r>
      <rPr>
        <u/>
        <sz val="8"/>
        <color theme="1"/>
        <rFont val="Tahoma"/>
        <family val="2"/>
      </rPr>
      <t>635410690.000</t>
    </r>
  </si>
  <si>
    <r>
      <t xml:space="preserve">TM </t>
    </r>
    <r>
      <rPr>
        <u/>
        <sz val="8"/>
        <color theme="1"/>
        <rFont val="Tahoma"/>
        <family val="2"/>
      </rPr>
      <t>35265324.000</t>
    </r>
  </si>
  <si>
    <r>
      <t xml:space="preserve">T </t>
    </r>
    <r>
      <rPr>
        <u/>
        <sz val="8"/>
        <color theme="1"/>
        <rFont val="Tahoma"/>
        <family val="2"/>
      </rPr>
      <t>6298777.700</t>
    </r>
  </si>
  <si>
    <r>
      <t xml:space="preserve">T </t>
    </r>
    <r>
      <rPr>
        <u/>
        <sz val="8"/>
        <color theme="1"/>
        <rFont val="Tahoma"/>
        <family val="2"/>
      </rPr>
      <t>4814518.700</t>
    </r>
  </si>
  <si>
    <r>
      <t xml:space="preserve">T </t>
    </r>
    <r>
      <rPr>
        <u/>
        <sz val="8"/>
        <color theme="1"/>
        <rFont val="Tahoma"/>
        <family val="2"/>
      </rPr>
      <t>4858845.000</t>
    </r>
  </si>
  <si>
    <r>
      <t xml:space="preserve">T </t>
    </r>
    <r>
      <rPr>
        <u/>
        <sz val="8"/>
        <color rgb="FF0000FF"/>
        <rFont val="Tahoma"/>
        <family val="2"/>
      </rPr>
      <t>5643765.200</t>
    </r>
  </si>
  <si>
    <r>
      <t xml:space="preserve">T </t>
    </r>
    <r>
      <rPr>
        <u/>
        <sz val="8"/>
        <color rgb="FF0000FF"/>
        <rFont val="Tahoma"/>
        <family val="2"/>
      </rPr>
      <t>44033668.000</t>
    </r>
  </si>
  <si>
    <r>
      <t xml:space="preserve">T </t>
    </r>
    <r>
      <rPr>
        <u/>
        <sz val="8"/>
        <color rgb="FF0000FF"/>
        <rFont val="Tahoma"/>
        <family val="2"/>
      </rPr>
      <t>7545079.000</t>
    </r>
  </si>
  <si>
    <r>
      <t xml:space="preserve">T </t>
    </r>
    <r>
      <rPr>
        <u/>
        <sz val="8"/>
        <color rgb="FF0000FF"/>
        <rFont val="Tahoma"/>
        <family val="2"/>
      </rPr>
      <t>4372615.000</t>
    </r>
  </si>
  <si>
    <r>
      <t xml:space="preserve">TM </t>
    </r>
    <r>
      <rPr>
        <u/>
        <sz val="8"/>
        <color rgb="FF0000FF"/>
        <rFont val="Tahoma"/>
        <family val="2"/>
      </rPr>
      <t>630200820.000</t>
    </r>
  </si>
  <si>
    <r>
      <t xml:space="preserve">TM </t>
    </r>
    <r>
      <rPr>
        <u/>
        <sz val="8"/>
        <color rgb="FF0000FF"/>
        <rFont val="Tahoma"/>
        <family val="2"/>
      </rPr>
      <t>35105847.000</t>
    </r>
  </si>
  <si>
    <r>
      <t xml:space="preserve">T </t>
    </r>
    <r>
      <rPr>
        <u/>
        <sz val="8"/>
        <color rgb="FF0000FF"/>
        <rFont val="Tahoma"/>
        <family val="2"/>
      </rPr>
      <t>6257685.600</t>
    </r>
  </si>
  <si>
    <r>
      <t xml:space="preserve">T </t>
    </r>
    <r>
      <rPr>
        <u/>
        <sz val="8"/>
        <color rgb="FF0000FF"/>
        <rFont val="Tahoma"/>
        <family val="2"/>
      </rPr>
      <t>4783918.400</t>
    </r>
  </si>
  <si>
    <r>
      <t xml:space="preserve">T </t>
    </r>
    <r>
      <rPr>
        <u/>
        <sz val="8"/>
        <color rgb="FF0000FF"/>
        <rFont val="Tahoma"/>
        <family val="2"/>
      </rPr>
      <t>4823198.300</t>
    </r>
  </si>
  <si>
    <r>
      <t xml:space="preserve">T </t>
    </r>
    <r>
      <rPr>
        <u/>
        <sz val="8"/>
        <color rgb="FF0000FF"/>
        <rFont val="Tahoma"/>
        <family val="2"/>
      </rPr>
      <t>45617.449</t>
    </r>
  </si>
  <si>
    <r>
      <t xml:space="preserve">T </t>
    </r>
    <r>
      <rPr>
        <u/>
        <sz val="8"/>
        <color rgb="FF0000FF"/>
        <rFont val="Tahoma"/>
        <family val="2"/>
      </rPr>
      <t>218226.160</t>
    </r>
  </si>
  <si>
    <r>
      <t xml:space="preserve">T </t>
    </r>
    <r>
      <rPr>
        <u/>
        <sz val="8"/>
        <color rgb="FF0000FF"/>
        <rFont val="Tahoma"/>
        <family val="2"/>
      </rPr>
      <t>53455.602</t>
    </r>
  </si>
  <si>
    <r>
      <t xml:space="preserve">T </t>
    </r>
    <r>
      <rPr>
        <u/>
        <sz val="8"/>
        <color rgb="FF0000FF"/>
        <rFont val="Tahoma"/>
        <family val="2"/>
      </rPr>
      <t>26258.342</t>
    </r>
  </si>
  <si>
    <r>
      <t xml:space="preserve">TM </t>
    </r>
    <r>
      <rPr>
        <u/>
        <sz val="8"/>
        <color rgb="FF0000FF"/>
        <rFont val="Tahoma"/>
        <family val="2"/>
      </rPr>
      <t>5096814.800</t>
    </r>
  </si>
  <si>
    <r>
      <t xml:space="preserve">TM </t>
    </r>
    <r>
      <rPr>
        <u/>
        <sz val="8"/>
        <color rgb="FF0000FF"/>
        <rFont val="Tahoma"/>
        <family val="2"/>
      </rPr>
      <t>150470.900</t>
    </r>
  </si>
  <si>
    <r>
      <t xml:space="preserve">T </t>
    </r>
    <r>
      <rPr>
        <u/>
        <sz val="8"/>
        <color rgb="FF0000FF"/>
        <rFont val="Tahoma"/>
        <family val="2"/>
      </rPr>
      <t>38317.935</t>
    </r>
  </si>
  <si>
    <r>
      <t xml:space="preserve">T </t>
    </r>
    <r>
      <rPr>
        <u/>
        <sz val="8"/>
        <color rgb="FF0000FF"/>
        <rFont val="Tahoma"/>
        <family val="2"/>
      </rPr>
      <t>27325.781</t>
    </r>
  </si>
  <si>
    <r>
      <t xml:space="preserve">T </t>
    </r>
    <r>
      <rPr>
        <u/>
        <sz val="8"/>
        <color rgb="FF0000FF"/>
        <rFont val="Tahoma"/>
        <family val="2"/>
      </rPr>
      <t>35050.108</t>
    </r>
  </si>
  <si>
    <r>
      <t xml:space="preserve">T </t>
    </r>
    <r>
      <rPr>
        <u/>
        <sz val="8"/>
        <color rgb="FF0000FF"/>
        <rFont val="Tahoma"/>
        <family val="2"/>
      </rPr>
      <t>0.808</t>
    </r>
  </si>
  <si>
    <r>
      <t xml:space="preserve">T </t>
    </r>
    <r>
      <rPr>
        <u/>
        <sz val="8"/>
        <color rgb="FF0000FF"/>
        <rFont val="Tahoma"/>
        <family val="2"/>
      </rPr>
      <t>0.708</t>
    </r>
  </si>
  <si>
    <r>
      <t xml:space="preserve">T </t>
    </r>
    <r>
      <rPr>
        <u/>
        <sz val="8"/>
        <color rgb="FF0000FF"/>
        <rFont val="Tahoma"/>
        <family val="2"/>
      </rPr>
      <t>0.601</t>
    </r>
  </si>
  <si>
    <r>
      <t xml:space="preserve">TM </t>
    </r>
    <r>
      <rPr>
        <u/>
        <sz val="8"/>
        <color rgb="FF0000FF"/>
        <rFont val="Tahoma"/>
        <family val="2"/>
      </rPr>
      <t>0.809</t>
    </r>
  </si>
  <si>
    <r>
      <t xml:space="preserve">T </t>
    </r>
    <r>
      <rPr>
        <u/>
        <sz val="8"/>
        <color rgb="FF0000FF"/>
        <rFont val="Tahoma"/>
        <family val="2"/>
      </rPr>
      <t>0.727</t>
    </r>
  </si>
  <si>
    <r>
      <t xml:space="preserve">TM </t>
    </r>
    <r>
      <rPr>
        <u/>
        <sz val="8"/>
        <color theme="1"/>
        <rFont val="Tahoma"/>
        <family val="2"/>
      </rPr>
      <t>15262499.000</t>
    </r>
  </si>
  <si>
    <r>
      <t xml:space="preserve">T </t>
    </r>
    <r>
      <rPr>
        <u/>
        <sz val="8"/>
        <color theme="1"/>
        <rFont val="Tahoma"/>
        <family val="2"/>
      </rPr>
      <t>14162156.000</t>
    </r>
  </si>
  <si>
    <r>
      <t xml:space="preserve">TM </t>
    </r>
    <r>
      <rPr>
        <u/>
        <sz val="8"/>
        <color theme="1"/>
        <rFont val="Tahoma"/>
        <family val="2"/>
      </rPr>
      <t>15284357.000</t>
    </r>
  </si>
  <si>
    <r>
      <t xml:space="preserve">T </t>
    </r>
    <r>
      <rPr>
        <u/>
        <sz val="8"/>
        <color theme="1"/>
        <rFont val="Tahoma"/>
        <family val="2"/>
      </rPr>
      <t>14159438.000</t>
    </r>
  </si>
  <si>
    <r>
      <t xml:space="preserve">TM </t>
    </r>
    <r>
      <rPr>
        <u/>
        <sz val="8"/>
        <color theme="1"/>
        <rFont val="Tahoma"/>
        <family val="2"/>
      </rPr>
      <t>15415247.000</t>
    </r>
  </si>
  <si>
    <r>
      <t xml:space="preserve">T </t>
    </r>
    <r>
      <rPr>
        <u/>
        <sz val="8"/>
        <color theme="1"/>
        <rFont val="Tahoma"/>
        <family val="2"/>
      </rPr>
      <t>14244760.000</t>
    </r>
  </si>
  <si>
    <r>
      <t xml:space="preserve">TM </t>
    </r>
    <r>
      <rPr>
        <u/>
        <sz val="8"/>
        <color rgb="FF0000FF"/>
        <rFont val="Tahoma"/>
        <family val="2"/>
      </rPr>
      <t>15320701.000</t>
    </r>
  </si>
  <si>
    <r>
      <t xml:space="preserve">T </t>
    </r>
    <r>
      <rPr>
        <u/>
        <sz val="8"/>
        <color rgb="FF0000FF"/>
        <rFont val="Tahoma"/>
        <family val="2"/>
      </rPr>
      <t>14188785.000</t>
    </r>
  </si>
  <si>
    <r>
      <t xml:space="preserve">TM </t>
    </r>
    <r>
      <rPr>
        <u/>
        <sz val="8"/>
        <color rgb="FF0000FF"/>
        <rFont val="Tahoma"/>
        <family val="2"/>
      </rPr>
      <t>82605.610</t>
    </r>
  </si>
  <si>
    <r>
      <t xml:space="preserve">T </t>
    </r>
    <r>
      <rPr>
        <u/>
        <sz val="8"/>
        <color rgb="FF0000FF"/>
        <rFont val="Tahoma"/>
        <family val="2"/>
      </rPr>
      <t>48494.789</t>
    </r>
  </si>
  <si>
    <r>
      <t xml:space="preserve">T </t>
    </r>
    <r>
      <rPr>
        <u/>
        <sz val="8"/>
        <color theme="1"/>
        <rFont val="Tahoma"/>
        <family val="2"/>
      </rPr>
      <t>13609951.000</t>
    </r>
  </si>
  <si>
    <r>
      <t xml:space="preserve">T </t>
    </r>
    <r>
      <rPr>
        <u/>
        <sz val="8"/>
        <color theme="1"/>
        <rFont val="Tahoma"/>
        <family val="2"/>
      </rPr>
      <t>2333897.300</t>
    </r>
  </si>
  <si>
    <r>
      <t xml:space="preserve">T </t>
    </r>
    <r>
      <rPr>
        <u/>
        <sz val="8"/>
        <color theme="1"/>
        <rFont val="Tahoma"/>
        <family val="2"/>
      </rPr>
      <t>13721619.000</t>
    </r>
  </si>
  <si>
    <r>
      <t xml:space="preserve">T </t>
    </r>
    <r>
      <rPr>
        <u/>
        <sz val="8"/>
        <color theme="1"/>
        <rFont val="Tahoma"/>
        <family val="2"/>
      </rPr>
      <t>13812432.000</t>
    </r>
  </si>
  <si>
    <r>
      <t xml:space="preserve">T </t>
    </r>
    <r>
      <rPr>
        <u/>
        <sz val="8"/>
        <color theme="1"/>
        <rFont val="Tahoma"/>
        <family val="2"/>
      </rPr>
      <t>2348040.600</t>
    </r>
  </si>
  <si>
    <r>
      <t xml:space="preserve">T </t>
    </r>
    <r>
      <rPr>
        <u/>
        <sz val="8"/>
        <color rgb="FF0000FF"/>
        <rFont val="Tahoma"/>
        <family val="2"/>
      </rPr>
      <t>13714667.000</t>
    </r>
  </si>
  <si>
    <r>
      <t xml:space="preserve">T </t>
    </r>
    <r>
      <rPr>
        <u/>
        <sz val="8"/>
        <color rgb="FF0000FF"/>
        <rFont val="Tahoma"/>
        <family val="2"/>
      </rPr>
      <t>2218538.800</t>
    </r>
  </si>
  <si>
    <r>
      <t xml:space="preserve">T </t>
    </r>
    <r>
      <rPr>
        <u/>
        <sz val="8"/>
        <color rgb="FF0000FF"/>
        <rFont val="Tahoma"/>
        <family val="2"/>
      </rPr>
      <t>101419.270</t>
    </r>
  </si>
  <si>
    <r>
      <t xml:space="preserve">T </t>
    </r>
    <r>
      <rPr>
        <u/>
        <sz val="8"/>
        <color rgb="FF0000FF"/>
        <rFont val="Tahoma"/>
        <family val="2"/>
      </rPr>
      <t>212173.060</t>
    </r>
  </si>
  <si>
    <r>
      <t xml:space="preserve">T </t>
    </r>
    <r>
      <rPr>
        <u/>
        <sz val="8"/>
        <color rgb="FF0000FF"/>
        <rFont val="Tahoma"/>
        <family val="2"/>
      </rPr>
      <t>9.564</t>
    </r>
  </si>
  <si>
    <r>
      <t xml:space="preserve">T </t>
    </r>
    <r>
      <rPr>
        <u/>
        <sz val="8"/>
        <color theme="1"/>
        <rFont val="Tahoma"/>
        <family val="2"/>
      </rPr>
      <t>5294815.200</t>
    </r>
  </si>
  <si>
    <r>
      <t xml:space="preserve">T </t>
    </r>
    <r>
      <rPr>
        <u/>
        <sz val="8"/>
        <color theme="1"/>
        <rFont val="Tahoma"/>
        <family val="2"/>
      </rPr>
      <t>15110286.000</t>
    </r>
  </si>
  <si>
    <r>
      <t xml:space="preserve">T </t>
    </r>
    <r>
      <rPr>
        <u/>
        <sz val="8"/>
        <color theme="1"/>
        <rFont val="Tahoma"/>
        <family val="2"/>
      </rPr>
      <t>5333843.200</t>
    </r>
  </si>
  <si>
    <r>
      <t xml:space="preserve">T </t>
    </r>
    <r>
      <rPr>
        <u/>
        <sz val="8"/>
        <color theme="1"/>
        <rFont val="Tahoma"/>
        <family val="2"/>
      </rPr>
      <t>15154313.000</t>
    </r>
  </si>
  <si>
    <r>
      <t xml:space="preserve">T </t>
    </r>
    <r>
      <rPr>
        <u/>
        <sz val="8"/>
        <color theme="1"/>
        <rFont val="Tahoma"/>
        <family val="2"/>
      </rPr>
      <t>5329853.600</t>
    </r>
  </si>
  <si>
    <r>
      <t xml:space="preserve">T </t>
    </r>
    <r>
      <rPr>
        <u/>
        <sz val="8"/>
        <color theme="1"/>
        <rFont val="Tahoma"/>
        <family val="2"/>
      </rPr>
      <t>15240684.000</t>
    </r>
  </si>
  <si>
    <r>
      <t xml:space="preserve">T </t>
    </r>
    <r>
      <rPr>
        <u/>
        <sz val="8"/>
        <color rgb="FF0000FF"/>
        <rFont val="Tahoma"/>
        <family val="2"/>
      </rPr>
      <t>5319504.000</t>
    </r>
  </si>
  <si>
    <r>
      <t xml:space="preserve">T </t>
    </r>
    <r>
      <rPr>
        <u/>
        <sz val="8"/>
        <color rgb="FF0000FF"/>
        <rFont val="Tahoma"/>
        <family val="2"/>
      </rPr>
      <t>15168427.000</t>
    </r>
  </si>
  <si>
    <r>
      <t xml:space="preserve">T </t>
    </r>
    <r>
      <rPr>
        <u/>
        <sz val="8"/>
        <color rgb="FF0000FF"/>
        <rFont val="Tahoma"/>
        <family val="2"/>
      </rPr>
      <t>21473.945</t>
    </r>
  </si>
  <si>
    <r>
      <t xml:space="preserve">T </t>
    </r>
    <r>
      <rPr>
        <u/>
        <sz val="8"/>
        <color rgb="FF0000FF"/>
        <rFont val="Tahoma"/>
        <family val="2"/>
      </rPr>
      <t>66335.132</t>
    </r>
  </si>
  <si>
    <r>
      <t xml:space="preserve">T </t>
    </r>
    <r>
      <rPr>
        <u/>
        <sz val="8"/>
        <color theme="1"/>
        <rFont val="Tahoma"/>
        <family val="2"/>
      </rPr>
      <t>4162466.500</t>
    </r>
  </si>
  <si>
    <r>
      <t xml:space="preserve">T </t>
    </r>
    <r>
      <rPr>
        <u/>
        <sz val="8"/>
        <color theme="1"/>
        <rFont val="Tahoma"/>
        <family val="2"/>
      </rPr>
      <t>75634340.000</t>
    </r>
  </si>
  <si>
    <r>
      <t xml:space="preserve">T </t>
    </r>
    <r>
      <rPr>
        <u/>
        <sz val="8"/>
        <color theme="1"/>
        <rFont val="Tahoma"/>
        <family val="2"/>
      </rPr>
      <t>7145156.700</t>
    </r>
  </si>
  <si>
    <r>
      <t xml:space="preserve">TM </t>
    </r>
    <r>
      <rPr>
        <u/>
        <sz val="8"/>
        <color theme="1"/>
        <rFont val="Tahoma"/>
        <family val="2"/>
      </rPr>
      <t>5482304.400</t>
    </r>
  </si>
  <si>
    <r>
      <t xml:space="preserve">TM </t>
    </r>
    <r>
      <rPr>
        <u/>
        <sz val="8"/>
        <color theme="1"/>
        <rFont val="Tahoma"/>
        <family val="2"/>
      </rPr>
      <t>771425680.000</t>
    </r>
  </si>
  <si>
    <r>
      <t xml:space="preserve">TM </t>
    </r>
    <r>
      <rPr>
        <u/>
        <sz val="8"/>
        <color theme="1"/>
        <rFont val="Tahoma"/>
        <family val="2"/>
      </rPr>
      <t>27314378.000</t>
    </r>
  </si>
  <si>
    <r>
      <t xml:space="preserve">T </t>
    </r>
    <r>
      <rPr>
        <u/>
        <sz val="8"/>
        <color theme="1"/>
        <rFont val="Tahoma"/>
        <family val="2"/>
      </rPr>
      <t>6300946.000</t>
    </r>
  </si>
  <si>
    <r>
      <t xml:space="preserve">T </t>
    </r>
    <r>
      <rPr>
        <u/>
        <sz val="8"/>
        <color theme="1"/>
        <rFont val="Tahoma"/>
        <family val="2"/>
      </rPr>
      <t>3647550.400</t>
    </r>
  </si>
  <si>
    <r>
      <t xml:space="preserve">T </t>
    </r>
    <r>
      <rPr>
        <u/>
        <sz val="8"/>
        <color theme="1"/>
        <rFont val="Tahoma"/>
        <family val="2"/>
      </rPr>
      <t>4749580.200</t>
    </r>
  </si>
  <si>
    <r>
      <t xml:space="preserve">T </t>
    </r>
    <r>
      <rPr>
        <u/>
        <sz val="8"/>
        <color theme="1"/>
        <rFont val="Tahoma"/>
        <family val="2"/>
      </rPr>
      <t>4176564.200</t>
    </r>
  </si>
  <si>
    <r>
      <t xml:space="preserve">T </t>
    </r>
    <r>
      <rPr>
        <u/>
        <sz val="8"/>
        <color theme="1"/>
        <rFont val="Tahoma"/>
        <family val="2"/>
      </rPr>
      <t>76422607.000</t>
    </r>
  </si>
  <si>
    <r>
      <t xml:space="preserve">T </t>
    </r>
    <r>
      <rPr>
        <u/>
        <sz val="8"/>
        <color theme="1"/>
        <rFont val="Tahoma"/>
        <family val="2"/>
      </rPr>
      <t>7184968.900</t>
    </r>
  </si>
  <si>
    <r>
      <t xml:space="preserve">TM </t>
    </r>
    <r>
      <rPr>
        <u/>
        <sz val="8"/>
        <color theme="1"/>
        <rFont val="Tahoma"/>
        <family val="2"/>
      </rPr>
      <t>5502532.300</t>
    </r>
  </si>
  <si>
    <r>
      <t xml:space="preserve">TM </t>
    </r>
    <r>
      <rPr>
        <u/>
        <sz val="8"/>
        <color theme="1"/>
        <rFont val="Tahoma"/>
        <family val="2"/>
      </rPr>
      <t>779903410.000</t>
    </r>
  </si>
  <si>
    <r>
      <t xml:space="preserve">TM </t>
    </r>
    <r>
      <rPr>
        <u/>
        <sz val="8"/>
        <color theme="1"/>
        <rFont val="Tahoma"/>
        <family val="2"/>
      </rPr>
      <t>27603210.000</t>
    </r>
  </si>
  <si>
    <r>
      <t xml:space="preserve">T </t>
    </r>
    <r>
      <rPr>
        <u/>
        <sz val="8"/>
        <color theme="1"/>
        <rFont val="Tahoma"/>
        <family val="2"/>
      </rPr>
      <t>6299645.000</t>
    </r>
  </si>
  <si>
    <r>
      <t xml:space="preserve">T </t>
    </r>
    <r>
      <rPr>
        <u/>
        <sz val="8"/>
        <color theme="1"/>
        <rFont val="Tahoma"/>
        <family val="2"/>
      </rPr>
      <t>3694497.000</t>
    </r>
  </si>
  <si>
    <r>
      <t xml:space="preserve">T </t>
    </r>
    <r>
      <rPr>
        <u/>
        <sz val="8"/>
        <color theme="1"/>
        <rFont val="Tahoma"/>
        <family val="2"/>
      </rPr>
      <t>4796896.600</t>
    </r>
  </si>
  <si>
    <r>
      <t xml:space="preserve">T </t>
    </r>
    <r>
      <rPr>
        <u/>
        <sz val="8"/>
        <color theme="1"/>
        <rFont val="Tahoma"/>
        <family val="2"/>
      </rPr>
      <t>4199802.300</t>
    </r>
  </si>
  <si>
    <r>
      <t xml:space="preserve">T </t>
    </r>
    <r>
      <rPr>
        <u/>
        <sz val="8"/>
        <color theme="1"/>
        <rFont val="Tahoma"/>
        <family val="2"/>
      </rPr>
      <t>76287385.000</t>
    </r>
  </si>
  <si>
    <r>
      <t xml:space="preserve">T </t>
    </r>
    <r>
      <rPr>
        <u/>
        <sz val="8"/>
        <color theme="1"/>
        <rFont val="Tahoma"/>
        <family val="2"/>
      </rPr>
      <t>7271481.800</t>
    </r>
  </si>
  <si>
    <r>
      <t xml:space="preserve">TM </t>
    </r>
    <r>
      <rPr>
        <u/>
        <sz val="8"/>
        <color theme="1"/>
        <rFont val="Tahoma"/>
        <family val="2"/>
      </rPr>
      <t>5530786.200</t>
    </r>
  </si>
  <si>
    <r>
      <t xml:space="preserve">TM </t>
    </r>
    <r>
      <rPr>
        <u/>
        <sz val="8"/>
        <color theme="1"/>
        <rFont val="Tahoma"/>
        <family val="2"/>
      </rPr>
      <t>775573710.000</t>
    </r>
  </si>
  <si>
    <r>
      <t xml:space="preserve">TM </t>
    </r>
    <r>
      <rPr>
        <u/>
        <sz val="8"/>
        <color theme="1"/>
        <rFont val="Tahoma"/>
        <family val="2"/>
      </rPr>
      <t>27544171.000</t>
    </r>
  </si>
  <si>
    <r>
      <t xml:space="preserve">T </t>
    </r>
    <r>
      <rPr>
        <u/>
        <sz val="8"/>
        <color theme="1"/>
        <rFont val="Tahoma"/>
        <family val="2"/>
      </rPr>
      <t>6328571.800</t>
    </r>
  </si>
  <si>
    <r>
      <t xml:space="preserve">T </t>
    </r>
    <r>
      <rPr>
        <u/>
        <sz val="8"/>
        <color theme="1"/>
        <rFont val="Tahoma"/>
        <family val="2"/>
      </rPr>
      <t>3673305.900</t>
    </r>
  </si>
  <si>
    <r>
      <t xml:space="preserve">T </t>
    </r>
    <r>
      <rPr>
        <u/>
        <sz val="8"/>
        <color theme="1"/>
        <rFont val="Tahoma"/>
        <family val="2"/>
      </rPr>
      <t>4766764.900</t>
    </r>
  </si>
  <si>
    <r>
      <t xml:space="preserve">T </t>
    </r>
    <r>
      <rPr>
        <u/>
        <sz val="8"/>
        <color rgb="FF0000FF"/>
        <rFont val="Tahoma"/>
        <family val="2"/>
      </rPr>
      <t>4179611.000</t>
    </r>
  </si>
  <si>
    <r>
      <t xml:space="preserve">T </t>
    </r>
    <r>
      <rPr>
        <u/>
        <sz val="8"/>
        <color rgb="FF0000FF"/>
        <rFont val="Tahoma"/>
        <family val="2"/>
      </rPr>
      <t>76114777.000</t>
    </r>
  </si>
  <si>
    <r>
      <t xml:space="preserve">T </t>
    </r>
    <r>
      <rPr>
        <u/>
        <sz val="8"/>
        <color rgb="FF0000FF"/>
        <rFont val="Tahoma"/>
        <family val="2"/>
      </rPr>
      <t>7200535.800</t>
    </r>
  </si>
  <si>
    <r>
      <t xml:space="preserve">TM </t>
    </r>
    <r>
      <rPr>
        <u/>
        <sz val="8"/>
        <color rgb="FF0000FF"/>
        <rFont val="Tahoma"/>
        <family val="2"/>
      </rPr>
      <t>5505207.700</t>
    </r>
  </si>
  <si>
    <r>
      <t xml:space="preserve">TM </t>
    </r>
    <r>
      <rPr>
        <u/>
        <sz val="8"/>
        <color rgb="FF0000FF"/>
        <rFont val="Tahoma"/>
        <family val="2"/>
      </rPr>
      <t>775634260.000</t>
    </r>
  </si>
  <si>
    <r>
      <t xml:space="preserve">TM </t>
    </r>
    <r>
      <rPr>
        <u/>
        <sz val="8"/>
        <color rgb="FF0000FF"/>
        <rFont val="Tahoma"/>
        <family val="2"/>
      </rPr>
      <t>27487253.000</t>
    </r>
  </si>
  <si>
    <r>
      <t xml:space="preserve">T </t>
    </r>
    <r>
      <rPr>
        <u/>
        <sz val="8"/>
        <color rgb="FF0000FF"/>
        <rFont val="Tahoma"/>
        <family val="2"/>
      </rPr>
      <t>6309720.900</t>
    </r>
  </si>
  <si>
    <r>
      <t xml:space="preserve">T </t>
    </r>
    <r>
      <rPr>
        <u/>
        <sz val="8"/>
        <color rgb="FF0000FF"/>
        <rFont val="Tahoma"/>
        <family val="2"/>
      </rPr>
      <t>3671784.500</t>
    </r>
  </si>
  <si>
    <r>
      <t xml:space="preserve">T </t>
    </r>
    <r>
      <rPr>
        <u/>
        <sz val="8"/>
        <color rgb="FF0000FF"/>
        <rFont val="Tahoma"/>
        <family val="2"/>
      </rPr>
      <t>4771080.600</t>
    </r>
  </si>
  <si>
    <r>
      <t xml:space="preserve">T </t>
    </r>
    <r>
      <rPr>
        <u/>
        <sz val="8"/>
        <color rgb="FF0000FF"/>
        <rFont val="Tahoma"/>
        <family val="2"/>
      </rPr>
      <t>18853.470</t>
    </r>
  </si>
  <si>
    <r>
      <t xml:space="preserve">T </t>
    </r>
    <r>
      <rPr>
        <u/>
        <sz val="8"/>
        <color rgb="FF0000FF"/>
        <rFont val="Tahoma"/>
        <family val="2"/>
      </rPr>
      <t>421528.790</t>
    </r>
  </si>
  <si>
    <r>
      <t xml:space="preserve">T </t>
    </r>
    <r>
      <rPr>
        <u/>
        <sz val="8"/>
        <color rgb="FF0000FF"/>
        <rFont val="Tahoma"/>
        <family val="2"/>
      </rPr>
      <t>64585.225</t>
    </r>
  </si>
  <si>
    <r>
      <t xml:space="preserve">TM </t>
    </r>
    <r>
      <rPr>
        <u/>
        <sz val="8"/>
        <color rgb="FF0000FF"/>
        <rFont val="Tahoma"/>
        <family val="2"/>
      </rPr>
      <t>24351.378</t>
    </r>
  </si>
  <si>
    <r>
      <t xml:space="preserve">TM </t>
    </r>
    <r>
      <rPr>
        <u/>
        <sz val="8"/>
        <color rgb="FF0000FF"/>
        <rFont val="Tahoma"/>
        <family val="2"/>
      </rPr>
      <t>4239188.400</t>
    </r>
  </si>
  <si>
    <r>
      <t xml:space="preserve">TM </t>
    </r>
    <r>
      <rPr>
        <u/>
        <sz val="8"/>
        <color rgb="FF0000FF"/>
        <rFont val="Tahoma"/>
        <family val="2"/>
      </rPr>
      <t>152596.220</t>
    </r>
  </si>
  <si>
    <r>
      <t xml:space="preserve">T </t>
    </r>
    <r>
      <rPr>
        <u/>
        <sz val="8"/>
        <color rgb="FF0000FF"/>
        <rFont val="Tahoma"/>
        <family val="2"/>
      </rPr>
      <t>16338.278</t>
    </r>
  </si>
  <si>
    <r>
      <t xml:space="preserve">T </t>
    </r>
    <r>
      <rPr>
        <u/>
        <sz val="8"/>
        <color rgb="FF0000FF"/>
        <rFont val="Tahoma"/>
        <family val="2"/>
      </rPr>
      <t>23510.264</t>
    </r>
  </si>
  <si>
    <r>
      <t xml:space="preserve">T </t>
    </r>
    <r>
      <rPr>
        <u/>
        <sz val="8"/>
        <color rgb="FF0000FF"/>
        <rFont val="Tahoma"/>
        <family val="2"/>
      </rPr>
      <t>23951.593</t>
    </r>
  </si>
  <si>
    <r>
      <t xml:space="preserve">T </t>
    </r>
    <r>
      <rPr>
        <u/>
        <sz val="8"/>
        <color rgb="FF0000FF"/>
        <rFont val="Tahoma"/>
        <family val="2"/>
      </rPr>
      <t>0.897</t>
    </r>
  </si>
  <si>
    <r>
      <t xml:space="preserve">TM </t>
    </r>
    <r>
      <rPr>
        <u/>
        <sz val="8"/>
        <color rgb="FF0000FF"/>
        <rFont val="Tahoma"/>
        <family val="2"/>
      </rPr>
      <t>0.442</t>
    </r>
  </si>
  <si>
    <r>
      <t xml:space="preserve">TM </t>
    </r>
    <r>
      <rPr>
        <u/>
        <sz val="8"/>
        <color rgb="FF0000FF"/>
        <rFont val="Tahoma"/>
        <family val="2"/>
      </rPr>
      <t>0.547</t>
    </r>
  </si>
  <si>
    <r>
      <t xml:space="preserve">TM </t>
    </r>
    <r>
      <rPr>
        <u/>
        <sz val="8"/>
        <color rgb="FF0000FF"/>
        <rFont val="Tahoma"/>
        <family val="2"/>
      </rPr>
      <t>0.555</t>
    </r>
  </si>
  <si>
    <r>
      <t xml:space="preserve">T </t>
    </r>
    <r>
      <rPr>
        <u/>
        <sz val="8"/>
        <color rgb="FF0000FF"/>
        <rFont val="Tahoma"/>
        <family val="2"/>
      </rPr>
      <t>0.502</t>
    </r>
  </si>
  <si>
    <r>
      <t xml:space="preserve">TM </t>
    </r>
    <r>
      <rPr>
        <u/>
        <sz val="8"/>
        <color theme="1"/>
        <rFont val="Tahoma"/>
        <family val="2"/>
      </rPr>
      <t>11532319.000</t>
    </r>
  </si>
  <si>
    <r>
      <t xml:space="preserve">T </t>
    </r>
    <r>
      <rPr>
        <u/>
        <sz val="8"/>
        <color theme="1"/>
        <rFont val="Tahoma"/>
        <family val="2"/>
      </rPr>
      <t>14177635.000</t>
    </r>
  </si>
  <si>
    <r>
      <t xml:space="preserve">TM </t>
    </r>
    <r>
      <rPr>
        <u/>
        <sz val="8"/>
        <color theme="1"/>
        <rFont val="Tahoma"/>
        <family val="2"/>
      </rPr>
      <t>11557111.000</t>
    </r>
  </si>
  <si>
    <r>
      <t xml:space="preserve">T </t>
    </r>
    <r>
      <rPr>
        <u/>
        <sz val="8"/>
        <color theme="1"/>
        <rFont val="Tahoma"/>
        <family val="2"/>
      </rPr>
      <t>14226990.000</t>
    </r>
  </si>
  <si>
    <r>
      <t xml:space="preserve">TM </t>
    </r>
    <r>
      <rPr>
        <u/>
        <sz val="8"/>
        <color theme="1"/>
        <rFont val="Tahoma"/>
        <family val="2"/>
      </rPr>
      <t>11498537.000</t>
    </r>
  </si>
  <si>
    <r>
      <t xml:space="preserve">T </t>
    </r>
    <r>
      <rPr>
        <u/>
        <sz val="8"/>
        <color theme="1"/>
        <rFont val="Tahoma"/>
        <family val="2"/>
      </rPr>
      <t>14177475.000</t>
    </r>
  </si>
  <si>
    <r>
      <t xml:space="preserve">TM </t>
    </r>
    <r>
      <rPr>
        <u/>
        <sz val="8"/>
        <color rgb="FF0000FF"/>
        <rFont val="Tahoma"/>
        <family val="2"/>
      </rPr>
      <t>11529322.000</t>
    </r>
  </si>
  <si>
    <r>
      <t xml:space="preserve">T </t>
    </r>
    <r>
      <rPr>
        <u/>
        <sz val="8"/>
        <color rgb="FF0000FF"/>
        <rFont val="Tahoma"/>
        <family val="2"/>
      </rPr>
      <t>14194033.000</t>
    </r>
  </si>
  <si>
    <r>
      <t xml:space="preserve">TM </t>
    </r>
    <r>
      <rPr>
        <u/>
        <sz val="8"/>
        <color rgb="FF0000FF"/>
        <rFont val="Tahoma"/>
        <family val="2"/>
      </rPr>
      <t>29401.403</t>
    </r>
  </si>
  <si>
    <r>
      <t xml:space="preserve">T </t>
    </r>
    <r>
      <rPr>
        <u/>
        <sz val="8"/>
        <color rgb="FF0000FF"/>
        <rFont val="Tahoma"/>
        <family val="2"/>
      </rPr>
      <t>28541.759</t>
    </r>
  </si>
  <si>
    <r>
      <t xml:space="preserve">TM </t>
    </r>
    <r>
      <rPr>
        <u/>
        <sz val="8"/>
        <color rgb="FF0000FF"/>
        <rFont val="Tahoma"/>
        <family val="2"/>
      </rPr>
      <t>0.255</t>
    </r>
  </si>
  <si>
    <r>
      <t xml:space="preserve">T </t>
    </r>
    <r>
      <rPr>
        <u/>
        <sz val="8"/>
        <color theme="1"/>
        <rFont val="Tahoma"/>
        <family val="2"/>
      </rPr>
      <t>13737527.000</t>
    </r>
  </si>
  <si>
    <r>
      <t xml:space="preserve">T </t>
    </r>
    <r>
      <rPr>
        <u/>
        <sz val="8"/>
        <color theme="1"/>
        <rFont val="Tahoma"/>
        <family val="2"/>
      </rPr>
      <t>13712050.000</t>
    </r>
  </si>
  <si>
    <r>
      <t xml:space="preserve">T </t>
    </r>
    <r>
      <rPr>
        <u/>
        <sz val="8"/>
        <color theme="1"/>
        <rFont val="Tahoma"/>
        <family val="2"/>
      </rPr>
      <t>13870604.000</t>
    </r>
  </si>
  <si>
    <r>
      <t xml:space="preserve">T </t>
    </r>
    <r>
      <rPr>
        <u/>
        <sz val="8"/>
        <color rgb="FF0000FF"/>
        <rFont val="Tahoma"/>
        <family val="2"/>
      </rPr>
      <t>13773394.000</t>
    </r>
  </si>
  <si>
    <r>
      <t xml:space="preserve">T </t>
    </r>
    <r>
      <rPr>
        <u/>
        <sz val="8"/>
        <color rgb="FF0000FF"/>
        <rFont val="Tahoma"/>
        <family val="2"/>
      </rPr>
      <t>85144.682</t>
    </r>
  </si>
  <si>
    <r>
      <t xml:space="preserve">T </t>
    </r>
    <r>
      <rPr>
        <u/>
        <sz val="8"/>
        <color theme="1"/>
        <rFont val="Tahoma"/>
        <family val="2"/>
      </rPr>
      <t>5287946.800</t>
    </r>
  </si>
  <si>
    <r>
      <t xml:space="preserve">T </t>
    </r>
    <r>
      <rPr>
        <u/>
        <sz val="8"/>
        <color theme="1"/>
        <rFont val="Tahoma"/>
        <family val="2"/>
      </rPr>
      <t>15204363.000</t>
    </r>
  </si>
  <si>
    <r>
      <t xml:space="preserve">T </t>
    </r>
    <r>
      <rPr>
        <u/>
        <sz val="8"/>
        <color theme="1"/>
        <rFont val="Tahoma"/>
        <family val="2"/>
      </rPr>
      <t>5357921.800</t>
    </r>
  </si>
  <si>
    <r>
      <t xml:space="preserve">T </t>
    </r>
    <r>
      <rPr>
        <u/>
        <sz val="8"/>
        <color theme="1"/>
        <rFont val="Tahoma"/>
        <family val="2"/>
      </rPr>
      <t>15311582.000</t>
    </r>
  </si>
  <si>
    <r>
      <t xml:space="preserve">T </t>
    </r>
    <r>
      <rPr>
        <u/>
        <sz val="8"/>
        <color theme="1"/>
        <rFont val="Tahoma"/>
        <family val="2"/>
      </rPr>
      <t>5340844.600</t>
    </r>
  </si>
  <si>
    <r>
      <t xml:space="preserve">T </t>
    </r>
    <r>
      <rPr>
        <u/>
        <sz val="8"/>
        <color theme="1"/>
        <rFont val="Tahoma"/>
        <family val="2"/>
      </rPr>
      <t>15327924.000</t>
    </r>
  </si>
  <si>
    <r>
      <t xml:space="preserve">T </t>
    </r>
    <r>
      <rPr>
        <u/>
        <sz val="8"/>
        <color rgb="FF0000FF"/>
        <rFont val="Tahoma"/>
        <family val="2"/>
      </rPr>
      <t>5328904.400</t>
    </r>
  </si>
  <si>
    <r>
      <t xml:space="preserve">T </t>
    </r>
    <r>
      <rPr>
        <u/>
        <sz val="8"/>
        <color rgb="FF0000FF"/>
        <rFont val="Tahoma"/>
        <family val="2"/>
      </rPr>
      <t>15281290.000</t>
    </r>
  </si>
  <si>
    <r>
      <t xml:space="preserve">T </t>
    </r>
    <r>
      <rPr>
        <u/>
        <sz val="8"/>
        <color rgb="FF0000FF"/>
        <rFont val="Tahoma"/>
        <family val="2"/>
      </rPr>
      <t>36483.552</t>
    </r>
  </si>
  <si>
    <r>
      <t xml:space="preserve">T </t>
    </r>
    <r>
      <rPr>
        <u/>
        <sz val="8"/>
        <color rgb="FF0000FF"/>
        <rFont val="Tahoma"/>
        <family val="2"/>
      </rPr>
      <t>67119.775</t>
    </r>
  </si>
  <si>
    <r>
      <t xml:space="preserve">T </t>
    </r>
    <r>
      <rPr>
        <u/>
        <sz val="8"/>
        <color theme="1"/>
        <rFont val="Tahoma"/>
        <family val="2"/>
      </rPr>
      <t>9115274.700</t>
    </r>
  </si>
  <si>
    <r>
      <t xml:space="preserve">T </t>
    </r>
    <r>
      <rPr>
        <u/>
        <sz val="8"/>
        <color theme="1"/>
        <rFont val="Tahoma"/>
        <family val="2"/>
      </rPr>
      <t>61222264.000</t>
    </r>
  </si>
  <si>
    <r>
      <t xml:space="preserve">T </t>
    </r>
    <r>
      <rPr>
        <u/>
        <sz val="8"/>
        <color theme="1"/>
        <rFont val="Tahoma"/>
        <family val="2"/>
      </rPr>
      <t>24110031.000</t>
    </r>
  </si>
  <si>
    <r>
      <t xml:space="preserve">T </t>
    </r>
    <r>
      <rPr>
        <u/>
        <sz val="8"/>
        <color theme="1"/>
        <rFont val="Tahoma"/>
        <family val="2"/>
      </rPr>
      <t>1969743.600</t>
    </r>
  </si>
  <si>
    <r>
      <t xml:space="preserve">TM </t>
    </r>
    <r>
      <rPr>
        <u/>
        <sz val="8"/>
        <color theme="1"/>
        <rFont val="Tahoma"/>
        <family val="2"/>
      </rPr>
      <t>747401220.000</t>
    </r>
  </si>
  <si>
    <r>
      <t xml:space="preserve">TM </t>
    </r>
    <r>
      <rPr>
        <u/>
        <sz val="8"/>
        <color theme="1"/>
        <rFont val="Tahoma"/>
        <family val="2"/>
      </rPr>
      <t>40957025.000</t>
    </r>
  </si>
  <si>
    <r>
      <t xml:space="preserve">T </t>
    </r>
    <r>
      <rPr>
        <u/>
        <sz val="8"/>
        <color theme="1"/>
        <rFont val="Tahoma"/>
        <family val="2"/>
      </rPr>
      <t>6258452.700</t>
    </r>
  </si>
  <si>
    <r>
      <t xml:space="preserve">T </t>
    </r>
    <r>
      <rPr>
        <u/>
        <sz val="8"/>
        <color theme="1"/>
        <rFont val="Tahoma"/>
        <family val="2"/>
      </rPr>
      <t>6707733.600</t>
    </r>
  </si>
  <si>
    <r>
      <t xml:space="preserve">T </t>
    </r>
    <r>
      <rPr>
        <u/>
        <sz val="8"/>
        <color theme="1"/>
        <rFont val="Tahoma"/>
        <family val="2"/>
      </rPr>
      <t>5366133.700</t>
    </r>
  </si>
  <si>
    <r>
      <t xml:space="preserve">T </t>
    </r>
    <r>
      <rPr>
        <u/>
        <sz val="8"/>
        <color theme="1"/>
        <rFont val="Tahoma"/>
        <family val="2"/>
      </rPr>
      <t>2048167.600</t>
    </r>
  </si>
  <si>
    <r>
      <t xml:space="preserve">T </t>
    </r>
    <r>
      <rPr>
        <u/>
        <sz val="8"/>
        <color theme="1"/>
        <rFont val="Tahoma"/>
        <family val="2"/>
      </rPr>
      <t>8964328.900</t>
    </r>
  </si>
  <si>
    <r>
      <t xml:space="preserve">T </t>
    </r>
    <r>
      <rPr>
        <u/>
        <sz val="8"/>
        <color theme="1"/>
        <rFont val="Tahoma"/>
        <family val="2"/>
      </rPr>
      <t>61656082.000</t>
    </r>
  </si>
  <si>
    <r>
      <t xml:space="preserve">T </t>
    </r>
    <r>
      <rPr>
        <u/>
        <sz val="8"/>
        <color theme="1"/>
        <rFont val="Tahoma"/>
        <family val="2"/>
      </rPr>
      <t>24090791.000</t>
    </r>
  </si>
  <si>
    <r>
      <t xml:space="preserve">T </t>
    </r>
    <r>
      <rPr>
        <u/>
        <sz val="8"/>
        <color theme="1"/>
        <rFont val="Tahoma"/>
        <family val="2"/>
      </rPr>
      <t>2001009.700</t>
    </r>
  </si>
  <si>
    <r>
      <t xml:space="preserve">TM </t>
    </r>
    <r>
      <rPr>
        <u/>
        <sz val="8"/>
        <color theme="1"/>
        <rFont val="Tahoma"/>
        <family val="2"/>
      </rPr>
      <t>757139460.000</t>
    </r>
  </si>
  <si>
    <r>
      <t xml:space="preserve">TM </t>
    </r>
    <r>
      <rPr>
        <u/>
        <sz val="8"/>
        <color theme="1"/>
        <rFont val="Tahoma"/>
        <family val="2"/>
      </rPr>
      <t>41362278.000</t>
    </r>
  </si>
  <si>
    <r>
      <t xml:space="preserve">T </t>
    </r>
    <r>
      <rPr>
        <u/>
        <sz val="8"/>
        <color theme="1"/>
        <rFont val="Tahoma"/>
        <family val="2"/>
      </rPr>
      <t>6280534.600</t>
    </r>
  </si>
  <si>
    <r>
      <t xml:space="preserve">T </t>
    </r>
    <r>
      <rPr>
        <u/>
        <sz val="8"/>
        <color theme="1"/>
        <rFont val="Tahoma"/>
        <family val="2"/>
      </rPr>
      <t>6539218.100</t>
    </r>
  </si>
  <si>
    <r>
      <t xml:space="preserve">T </t>
    </r>
    <r>
      <rPr>
        <u/>
        <sz val="8"/>
        <color theme="1"/>
        <rFont val="Tahoma"/>
        <family val="2"/>
      </rPr>
      <t>5410313.400</t>
    </r>
  </si>
  <si>
    <r>
      <t xml:space="preserve">T </t>
    </r>
    <r>
      <rPr>
        <u/>
        <sz val="8"/>
        <color theme="1"/>
        <rFont val="Tahoma"/>
        <family val="2"/>
      </rPr>
      <t>2053047.700</t>
    </r>
  </si>
  <si>
    <r>
      <t xml:space="preserve">T </t>
    </r>
    <r>
      <rPr>
        <u/>
        <sz val="8"/>
        <color theme="1"/>
        <rFont val="Tahoma"/>
        <family val="2"/>
      </rPr>
      <t>9069123.100</t>
    </r>
  </si>
  <si>
    <r>
      <t xml:space="preserve">T </t>
    </r>
    <r>
      <rPr>
        <u/>
        <sz val="8"/>
        <color theme="1"/>
        <rFont val="Tahoma"/>
        <family val="2"/>
      </rPr>
      <t>62358893.000</t>
    </r>
  </si>
  <si>
    <r>
      <t xml:space="preserve">T </t>
    </r>
    <r>
      <rPr>
        <u/>
        <sz val="8"/>
        <color theme="1"/>
        <rFont val="Tahoma"/>
        <family val="2"/>
      </rPr>
      <t>24451637.000</t>
    </r>
  </si>
  <si>
    <r>
      <t xml:space="preserve">T </t>
    </r>
    <r>
      <rPr>
        <u/>
        <sz val="8"/>
        <color theme="1"/>
        <rFont val="Tahoma"/>
        <family val="2"/>
      </rPr>
      <t>2018666.000</t>
    </r>
  </si>
  <si>
    <r>
      <t xml:space="preserve">TM </t>
    </r>
    <r>
      <rPr>
        <u/>
        <sz val="8"/>
        <color theme="1"/>
        <rFont val="Tahoma"/>
        <family val="2"/>
      </rPr>
      <t>762301770.000</t>
    </r>
  </si>
  <si>
    <r>
      <t xml:space="preserve">TM </t>
    </r>
    <r>
      <rPr>
        <u/>
        <sz val="8"/>
        <color theme="1"/>
        <rFont val="Tahoma"/>
        <family val="2"/>
      </rPr>
      <t>41896378.000</t>
    </r>
  </si>
  <si>
    <r>
      <t xml:space="preserve">T </t>
    </r>
    <r>
      <rPr>
        <u/>
        <sz val="8"/>
        <color theme="1"/>
        <rFont val="Tahoma"/>
        <family val="2"/>
      </rPr>
      <t>6367196.700</t>
    </r>
  </si>
  <si>
    <r>
      <t xml:space="preserve">T </t>
    </r>
    <r>
      <rPr>
        <u/>
        <sz val="8"/>
        <color theme="1"/>
        <rFont val="Tahoma"/>
        <family val="2"/>
      </rPr>
      <t>6554963.300</t>
    </r>
  </si>
  <si>
    <r>
      <t xml:space="preserve">T </t>
    </r>
    <r>
      <rPr>
        <u/>
        <sz val="8"/>
        <color theme="1"/>
        <rFont val="Tahoma"/>
        <family val="2"/>
      </rPr>
      <t>5457991.300</t>
    </r>
  </si>
  <si>
    <r>
      <t xml:space="preserve">T </t>
    </r>
    <r>
      <rPr>
        <u/>
        <sz val="8"/>
        <color theme="1"/>
        <rFont val="Tahoma"/>
        <family val="2"/>
      </rPr>
      <t>2066554.600</t>
    </r>
  </si>
  <si>
    <r>
      <t xml:space="preserve">T </t>
    </r>
    <r>
      <rPr>
        <u/>
        <sz val="8"/>
        <color rgb="FF0000FF"/>
        <rFont val="Tahoma"/>
        <family val="2"/>
      </rPr>
      <t>9049575.500</t>
    </r>
  </si>
  <si>
    <r>
      <t xml:space="preserve">T </t>
    </r>
    <r>
      <rPr>
        <u/>
        <sz val="8"/>
        <color rgb="FF0000FF"/>
        <rFont val="Tahoma"/>
        <family val="2"/>
      </rPr>
      <t>61745746.000</t>
    </r>
  </si>
  <si>
    <r>
      <t xml:space="preserve">T </t>
    </r>
    <r>
      <rPr>
        <u/>
        <sz val="8"/>
        <color rgb="FF0000FF"/>
        <rFont val="Tahoma"/>
        <family val="2"/>
      </rPr>
      <t>24217487.000</t>
    </r>
  </si>
  <si>
    <r>
      <t xml:space="preserve">T </t>
    </r>
    <r>
      <rPr>
        <u/>
        <sz val="8"/>
        <color rgb="FF0000FF"/>
        <rFont val="Tahoma"/>
        <family val="2"/>
      </rPr>
      <t>1996473.100</t>
    </r>
  </si>
  <si>
    <r>
      <t xml:space="preserve">TM </t>
    </r>
    <r>
      <rPr>
        <u/>
        <sz val="8"/>
        <color rgb="FF0000FF"/>
        <rFont val="Tahoma"/>
        <family val="2"/>
      </rPr>
      <t>755614150.000</t>
    </r>
  </si>
  <si>
    <r>
      <t xml:space="preserve">TM </t>
    </r>
    <r>
      <rPr>
        <u/>
        <sz val="8"/>
        <color rgb="FF0000FF"/>
        <rFont val="Tahoma"/>
        <family val="2"/>
      </rPr>
      <t>41405227.000</t>
    </r>
  </si>
  <si>
    <r>
      <t xml:space="preserve">T </t>
    </r>
    <r>
      <rPr>
        <u/>
        <sz val="8"/>
        <color rgb="FF0000FF"/>
        <rFont val="Tahoma"/>
        <family val="2"/>
      </rPr>
      <t>6302061.300</t>
    </r>
  </si>
  <si>
    <r>
      <t xml:space="preserve">T </t>
    </r>
    <r>
      <rPr>
        <u/>
        <sz val="8"/>
        <color rgb="FF0000FF"/>
        <rFont val="Tahoma"/>
        <family val="2"/>
      </rPr>
      <t>6600638.300</t>
    </r>
  </si>
  <si>
    <r>
      <t xml:space="preserve">T </t>
    </r>
    <r>
      <rPr>
        <u/>
        <sz val="8"/>
        <color rgb="FF0000FF"/>
        <rFont val="Tahoma"/>
        <family val="2"/>
      </rPr>
      <t>5411479.500</t>
    </r>
  </si>
  <si>
    <r>
      <t xml:space="preserve">T </t>
    </r>
    <r>
      <rPr>
        <u/>
        <sz val="8"/>
        <color rgb="FF0000FF"/>
        <rFont val="Tahoma"/>
        <family val="2"/>
      </rPr>
      <t>2055923.300</t>
    </r>
  </si>
  <si>
    <r>
      <t xml:space="preserve">T </t>
    </r>
    <r>
      <rPr>
        <u/>
        <sz val="8"/>
        <color rgb="FF0000FF"/>
        <rFont val="Tahoma"/>
        <family val="2"/>
      </rPr>
      <t>77348.170</t>
    </r>
  </si>
  <si>
    <r>
      <t xml:space="preserve">T </t>
    </r>
    <r>
      <rPr>
        <u/>
        <sz val="8"/>
        <color rgb="FF0000FF"/>
        <rFont val="Tahoma"/>
        <family val="2"/>
      </rPr>
      <t>573595.300</t>
    </r>
  </si>
  <si>
    <r>
      <t xml:space="preserve">T </t>
    </r>
    <r>
      <rPr>
        <u/>
        <sz val="8"/>
        <color rgb="FF0000FF"/>
        <rFont val="Tahoma"/>
        <family val="2"/>
      </rPr>
      <t>203008.620</t>
    </r>
  </si>
  <si>
    <r>
      <t xml:space="preserve">T </t>
    </r>
    <r>
      <rPr>
        <u/>
        <sz val="8"/>
        <color rgb="FF0000FF"/>
        <rFont val="Tahoma"/>
        <family val="2"/>
      </rPr>
      <t>24774.691</t>
    </r>
  </si>
  <si>
    <r>
      <t xml:space="preserve">TM </t>
    </r>
    <r>
      <rPr>
        <u/>
        <sz val="8"/>
        <color rgb="FF0000FF"/>
        <rFont val="Tahoma"/>
        <family val="2"/>
      </rPr>
      <t>7566472.000</t>
    </r>
  </si>
  <si>
    <r>
      <t xml:space="preserve">TM </t>
    </r>
    <r>
      <rPr>
        <u/>
        <sz val="8"/>
        <color rgb="FF0000FF"/>
        <rFont val="Tahoma"/>
        <family val="2"/>
      </rPr>
      <t>471147.180</t>
    </r>
  </si>
  <si>
    <r>
      <t xml:space="preserve">T </t>
    </r>
    <r>
      <rPr>
        <u/>
        <sz val="8"/>
        <color rgb="FF0000FF"/>
        <rFont val="Tahoma"/>
        <family val="2"/>
      </rPr>
      <t>57479.232</t>
    </r>
  </si>
  <si>
    <r>
      <t xml:space="preserve">T </t>
    </r>
    <r>
      <rPr>
        <u/>
        <sz val="8"/>
        <color rgb="FF0000FF"/>
        <rFont val="Tahoma"/>
        <family val="2"/>
      </rPr>
      <t>93080.718</t>
    </r>
  </si>
  <si>
    <r>
      <t xml:space="preserve">T </t>
    </r>
    <r>
      <rPr>
        <u/>
        <sz val="8"/>
        <color rgb="FF0000FF"/>
        <rFont val="Tahoma"/>
        <family val="2"/>
      </rPr>
      <t>45939.922</t>
    </r>
  </si>
  <si>
    <r>
      <t xml:space="preserve">T </t>
    </r>
    <r>
      <rPr>
        <u/>
        <sz val="8"/>
        <color rgb="FF0000FF"/>
        <rFont val="Tahoma"/>
        <family val="2"/>
      </rPr>
      <t>9524.825</t>
    </r>
  </si>
  <si>
    <r>
      <t xml:space="preserve">T </t>
    </r>
    <r>
      <rPr>
        <u/>
        <sz val="8"/>
        <color rgb="FF0000FF"/>
        <rFont val="Tahoma"/>
        <family val="2"/>
      </rPr>
      <t>0.855</t>
    </r>
  </si>
  <si>
    <r>
      <t xml:space="preserve">T </t>
    </r>
    <r>
      <rPr>
        <u/>
        <sz val="8"/>
        <color rgb="FF0000FF"/>
        <rFont val="Tahoma"/>
        <family val="2"/>
      </rPr>
      <t>0.929</t>
    </r>
  </si>
  <si>
    <r>
      <t xml:space="preserve">T </t>
    </r>
    <r>
      <rPr>
        <u/>
        <sz val="8"/>
        <color rgb="FF0000FF"/>
        <rFont val="Tahoma"/>
        <family val="2"/>
      </rPr>
      <t>0.838</t>
    </r>
  </si>
  <si>
    <r>
      <t xml:space="preserve">T </t>
    </r>
    <r>
      <rPr>
        <u/>
        <sz val="8"/>
        <color rgb="FF0000FF"/>
        <rFont val="Tahoma"/>
        <family val="2"/>
      </rPr>
      <t>1.241</t>
    </r>
  </si>
  <si>
    <r>
      <t xml:space="preserve">TM </t>
    </r>
    <r>
      <rPr>
        <u/>
        <sz val="8"/>
        <color rgb="FF0000FF"/>
        <rFont val="Tahoma"/>
        <family val="2"/>
      </rPr>
      <t>1.001</t>
    </r>
  </si>
  <si>
    <r>
      <t xml:space="preserve">TM </t>
    </r>
    <r>
      <rPr>
        <u/>
        <sz val="8"/>
        <color rgb="FF0000FF"/>
        <rFont val="Tahoma"/>
        <family val="2"/>
      </rPr>
      <t>1.138</t>
    </r>
  </si>
  <si>
    <r>
      <t xml:space="preserve">T </t>
    </r>
    <r>
      <rPr>
        <u/>
        <sz val="8"/>
        <color rgb="FF0000FF"/>
        <rFont val="Tahoma"/>
        <family val="2"/>
      </rPr>
      <t>1.410</t>
    </r>
  </si>
  <si>
    <r>
      <t xml:space="preserve">TM </t>
    </r>
    <r>
      <rPr>
        <u/>
        <sz val="8"/>
        <color theme="1"/>
        <rFont val="Tahoma"/>
        <family val="2"/>
      </rPr>
      <t>11678311.000</t>
    </r>
  </si>
  <si>
    <r>
      <t xml:space="preserve">T </t>
    </r>
    <r>
      <rPr>
        <u/>
        <sz val="8"/>
        <color theme="1"/>
        <rFont val="Tahoma"/>
        <family val="2"/>
      </rPr>
      <t>14104563.000</t>
    </r>
  </si>
  <si>
    <r>
      <t xml:space="preserve">TM </t>
    </r>
    <r>
      <rPr>
        <u/>
        <sz val="8"/>
        <color theme="1"/>
        <rFont val="Tahoma"/>
        <family val="2"/>
      </rPr>
      <t>11854311.000</t>
    </r>
  </si>
  <si>
    <r>
      <t xml:space="preserve">T </t>
    </r>
    <r>
      <rPr>
        <u/>
        <sz val="8"/>
        <color theme="1"/>
        <rFont val="Tahoma"/>
        <family val="2"/>
      </rPr>
      <t>14220118.000</t>
    </r>
  </si>
  <si>
    <r>
      <t xml:space="preserve">TM </t>
    </r>
    <r>
      <rPr>
        <u/>
        <sz val="8"/>
        <color theme="1"/>
        <rFont val="Tahoma"/>
        <family val="2"/>
      </rPr>
      <t>11916688.000</t>
    </r>
  </si>
  <si>
    <r>
      <t xml:space="preserve">T </t>
    </r>
    <r>
      <rPr>
        <u/>
        <sz val="8"/>
        <color theme="1"/>
        <rFont val="Tahoma"/>
        <family val="2"/>
      </rPr>
      <t>14344385.000</t>
    </r>
  </si>
  <si>
    <r>
      <t xml:space="preserve">TM </t>
    </r>
    <r>
      <rPr>
        <u/>
        <sz val="8"/>
        <color rgb="FF0000FF"/>
        <rFont val="Tahoma"/>
        <family val="2"/>
      </rPr>
      <t>11816437.000</t>
    </r>
  </si>
  <si>
    <r>
      <t xml:space="preserve">T </t>
    </r>
    <r>
      <rPr>
        <u/>
        <sz val="8"/>
        <color rgb="FF0000FF"/>
        <rFont val="Tahoma"/>
        <family val="2"/>
      </rPr>
      <t>14223022.000</t>
    </r>
  </si>
  <si>
    <r>
      <t xml:space="preserve">TM </t>
    </r>
    <r>
      <rPr>
        <u/>
        <sz val="8"/>
        <color rgb="FF0000FF"/>
        <rFont val="Tahoma"/>
        <family val="2"/>
      </rPr>
      <t>123619.480</t>
    </r>
  </si>
  <si>
    <r>
      <t xml:space="preserve">T </t>
    </r>
    <r>
      <rPr>
        <u/>
        <sz val="8"/>
        <color rgb="FF0000FF"/>
        <rFont val="Tahoma"/>
        <family val="2"/>
      </rPr>
      <t>119937.110</t>
    </r>
  </si>
  <si>
    <r>
      <t xml:space="preserve">TM </t>
    </r>
    <r>
      <rPr>
        <u/>
        <sz val="8"/>
        <color rgb="FF0000FF"/>
        <rFont val="Tahoma"/>
        <family val="2"/>
      </rPr>
      <t>1.046</t>
    </r>
  </si>
  <si>
    <r>
      <t xml:space="preserve">T </t>
    </r>
    <r>
      <rPr>
        <u/>
        <sz val="8"/>
        <color theme="1"/>
        <rFont val="Tahoma"/>
        <family val="2"/>
      </rPr>
      <t>13606966.000</t>
    </r>
  </si>
  <si>
    <r>
      <t xml:space="preserve">T </t>
    </r>
    <r>
      <rPr>
        <u/>
        <sz val="8"/>
        <color theme="1"/>
        <rFont val="Tahoma"/>
        <family val="2"/>
      </rPr>
      <t>2408089.200</t>
    </r>
  </si>
  <si>
    <r>
      <t xml:space="preserve">T </t>
    </r>
    <r>
      <rPr>
        <u/>
        <sz val="8"/>
        <color theme="1"/>
        <rFont val="Tahoma"/>
        <family val="2"/>
      </rPr>
      <t>13786655.000</t>
    </r>
  </si>
  <si>
    <r>
      <t xml:space="preserve">T </t>
    </r>
    <r>
      <rPr>
        <u/>
        <sz val="8"/>
        <color theme="1"/>
        <rFont val="Tahoma"/>
        <family val="2"/>
      </rPr>
      <t>2437396.400</t>
    </r>
  </si>
  <si>
    <r>
      <t xml:space="preserve">T </t>
    </r>
    <r>
      <rPr>
        <u/>
        <sz val="8"/>
        <color theme="1"/>
        <rFont val="Tahoma"/>
        <family val="2"/>
      </rPr>
      <t>13792216.000</t>
    </r>
  </si>
  <si>
    <r>
      <t xml:space="preserve">T </t>
    </r>
    <r>
      <rPr>
        <u/>
        <sz val="8"/>
        <color theme="1"/>
        <rFont val="Tahoma"/>
        <family val="2"/>
      </rPr>
      <t>2448409.000</t>
    </r>
  </si>
  <si>
    <r>
      <t xml:space="preserve">T </t>
    </r>
    <r>
      <rPr>
        <u/>
        <sz val="8"/>
        <color rgb="FF0000FF"/>
        <rFont val="Tahoma"/>
        <family val="2"/>
      </rPr>
      <t>13728612.000</t>
    </r>
  </si>
  <si>
    <r>
      <t xml:space="preserve">T </t>
    </r>
    <r>
      <rPr>
        <u/>
        <sz val="8"/>
        <color rgb="FF0000FF"/>
        <rFont val="Tahoma"/>
        <family val="2"/>
      </rPr>
      <t>2431298.200</t>
    </r>
  </si>
  <si>
    <r>
      <t xml:space="preserve">T </t>
    </r>
    <r>
      <rPr>
        <u/>
        <sz val="8"/>
        <color rgb="FF0000FF"/>
        <rFont val="Tahoma"/>
        <family val="2"/>
      </rPr>
      <t>105385.750</t>
    </r>
  </si>
  <si>
    <r>
      <t xml:space="preserve">T </t>
    </r>
    <r>
      <rPr>
        <u/>
        <sz val="8"/>
        <color rgb="FF0000FF"/>
        <rFont val="Tahoma"/>
        <family val="2"/>
      </rPr>
      <t>20840.137</t>
    </r>
  </si>
  <si>
    <r>
      <t xml:space="preserve">T </t>
    </r>
    <r>
      <rPr>
        <u/>
        <sz val="8"/>
        <color rgb="FF0000FF"/>
        <rFont val="Tahoma"/>
        <family val="2"/>
      </rPr>
      <t>0.857</t>
    </r>
  </si>
  <si>
    <r>
      <t xml:space="preserve">T </t>
    </r>
    <r>
      <rPr>
        <u/>
        <sz val="8"/>
        <color theme="1"/>
        <rFont val="Tahoma"/>
        <family val="2"/>
      </rPr>
      <t>5285498.300</t>
    </r>
  </si>
  <si>
    <r>
      <t xml:space="preserve">T </t>
    </r>
    <r>
      <rPr>
        <u/>
        <sz val="8"/>
        <color theme="1"/>
        <rFont val="Tahoma"/>
        <family val="2"/>
      </rPr>
      <t>15139676.000</t>
    </r>
  </si>
  <si>
    <r>
      <t xml:space="preserve">T </t>
    </r>
    <r>
      <rPr>
        <u/>
        <sz val="8"/>
        <color theme="1"/>
        <rFont val="Tahoma"/>
        <family val="2"/>
      </rPr>
      <t>5263805.700</t>
    </r>
  </si>
  <si>
    <r>
      <t xml:space="preserve">T </t>
    </r>
    <r>
      <rPr>
        <u/>
        <sz val="8"/>
        <color theme="1"/>
        <rFont val="Tahoma"/>
        <family val="2"/>
      </rPr>
      <t>15205348.000</t>
    </r>
  </si>
  <si>
    <r>
      <t xml:space="preserve">T </t>
    </r>
    <r>
      <rPr>
        <u/>
        <sz val="8"/>
        <color theme="1"/>
        <rFont val="Tahoma"/>
        <family val="2"/>
      </rPr>
      <t>5293986.000</t>
    </r>
  </si>
  <si>
    <r>
      <t xml:space="preserve">T </t>
    </r>
    <r>
      <rPr>
        <u/>
        <sz val="8"/>
        <color theme="1"/>
        <rFont val="Tahoma"/>
        <family val="2"/>
      </rPr>
      <t>15177257.000</t>
    </r>
  </si>
  <si>
    <r>
      <t xml:space="preserve">T </t>
    </r>
    <r>
      <rPr>
        <u/>
        <sz val="8"/>
        <color rgb="FF0000FF"/>
        <rFont val="Tahoma"/>
        <family val="2"/>
      </rPr>
      <t>5281096.700</t>
    </r>
  </si>
  <si>
    <r>
      <t xml:space="preserve">T </t>
    </r>
    <r>
      <rPr>
        <u/>
        <sz val="8"/>
        <color rgb="FF0000FF"/>
        <rFont val="Tahoma"/>
        <family val="2"/>
      </rPr>
      <t>15174094.000</t>
    </r>
  </si>
  <si>
    <r>
      <t xml:space="preserve">T </t>
    </r>
    <r>
      <rPr>
        <u/>
        <sz val="8"/>
        <color rgb="FF0000FF"/>
        <rFont val="Tahoma"/>
        <family val="2"/>
      </rPr>
      <t>15564.200</t>
    </r>
  </si>
  <si>
    <r>
      <t xml:space="preserve">T </t>
    </r>
    <r>
      <rPr>
        <u/>
        <sz val="8"/>
        <color rgb="FF0000FF"/>
        <rFont val="Tahoma"/>
        <family val="2"/>
      </rPr>
      <t>32950.262</t>
    </r>
  </si>
  <si>
    <r>
      <t xml:space="preserve">T </t>
    </r>
    <r>
      <rPr>
        <u/>
        <sz val="8"/>
        <color theme="1"/>
        <rFont val="Tahoma"/>
        <family val="2"/>
      </rPr>
      <t>13373786.000</t>
    </r>
  </si>
  <si>
    <r>
      <t xml:space="preserve">T </t>
    </r>
    <r>
      <rPr>
        <u/>
        <sz val="8"/>
        <color theme="1"/>
        <rFont val="Tahoma"/>
        <family val="2"/>
      </rPr>
      <t>74254670.000</t>
    </r>
  </si>
  <si>
    <r>
      <t xml:space="preserve">T </t>
    </r>
    <r>
      <rPr>
        <u/>
        <sz val="8"/>
        <color theme="1"/>
        <rFont val="Tahoma"/>
        <family val="2"/>
      </rPr>
      <t>8305481.800</t>
    </r>
  </si>
  <si>
    <r>
      <t xml:space="preserve">T </t>
    </r>
    <r>
      <rPr>
        <u/>
        <sz val="8"/>
        <color theme="1"/>
        <rFont val="Tahoma"/>
        <family val="2"/>
      </rPr>
      <t>3868301.700</t>
    </r>
  </si>
  <si>
    <r>
      <t xml:space="preserve">TM </t>
    </r>
    <r>
      <rPr>
        <u/>
        <sz val="8"/>
        <color theme="1"/>
        <rFont val="Tahoma"/>
        <family val="2"/>
      </rPr>
      <t>711657680.000</t>
    </r>
  </si>
  <si>
    <r>
      <t xml:space="preserve">TM </t>
    </r>
    <r>
      <rPr>
        <u/>
        <sz val="8"/>
        <color theme="1"/>
        <rFont val="Tahoma"/>
        <family val="2"/>
      </rPr>
      <t>28833207.000</t>
    </r>
  </si>
  <si>
    <r>
      <t xml:space="preserve">T </t>
    </r>
    <r>
      <rPr>
        <u/>
        <sz val="8"/>
        <color theme="1"/>
        <rFont val="Tahoma"/>
        <family val="2"/>
      </rPr>
      <t>6340669.800</t>
    </r>
  </si>
  <si>
    <r>
      <t xml:space="preserve">T </t>
    </r>
    <r>
      <rPr>
        <u/>
        <sz val="8"/>
        <color theme="1"/>
        <rFont val="Tahoma"/>
        <family val="2"/>
      </rPr>
      <t>3896093.400</t>
    </r>
  </si>
  <si>
    <r>
      <t xml:space="preserve">T </t>
    </r>
    <r>
      <rPr>
        <u/>
        <sz val="8"/>
        <color theme="1"/>
        <rFont val="Tahoma"/>
        <family val="2"/>
      </rPr>
      <t>4979227.100</t>
    </r>
  </si>
  <si>
    <r>
      <t xml:space="preserve">T </t>
    </r>
    <r>
      <rPr>
        <u/>
        <sz val="8"/>
        <color theme="1"/>
        <rFont val="Tahoma"/>
        <family val="2"/>
      </rPr>
      <t>13457294.000</t>
    </r>
  </si>
  <si>
    <r>
      <t xml:space="preserve">T </t>
    </r>
    <r>
      <rPr>
        <u/>
        <sz val="8"/>
        <color theme="1"/>
        <rFont val="Tahoma"/>
        <family val="2"/>
      </rPr>
      <t>75049530.000</t>
    </r>
  </si>
  <si>
    <r>
      <t xml:space="preserve">T </t>
    </r>
    <r>
      <rPr>
        <u/>
        <sz val="8"/>
        <color theme="1"/>
        <rFont val="Tahoma"/>
        <family val="2"/>
      </rPr>
      <t>8345650.400</t>
    </r>
  </si>
  <si>
    <r>
      <t xml:space="preserve">T </t>
    </r>
    <r>
      <rPr>
        <u/>
        <sz val="8"/>
        <color theme="1"/>
        <rFont val="Tahoma"/>
        <family val="2"/>
      </rPr>
      <t>3905908.100</t>
    </r>
  </si>
  <si>
    <r>
      <t xml:space="preserve">TM </t>
    </r>
    <r>
      <rPr>
        <u/>
        <sz val="8"/>
        <color theme="1"/>
        <rFont val="Tahoma"/>
        <family val="2"/>
      </rPr>
      <t>715707560.000</t>
    </r>
  </si>
  <si>
    <r>
      <t xml:space="preserve">TM </t>
    </r>
    <r>
      <rPr>
        <u/>
        <sz val="8"/>
        <color theme="1"/>
        <rFont val="Tahoma"/>
        <family val="2"/>
      </rPr>
      <t>29028534.000</t>
    </r>
  </si>
  <si>
    <r>
      <t xml:space="preserve">T </t>
    </r>
    <r>
      <rPr>
        <u/>
        <sz val="8"/>
        <color theme="1"/>
        <rFont val="Tahoma"/>
        <family val="2"/>
      </rPr>
      <t>6397656.000</t>
    </r>
  </si>
  <si>
    <r>
      <t xml:space="preserve">T </t>
    </r>
    <r>
      <rPr>
        <u/>
        <sz val="8"/>
        <color theme="1"/>
        <rFont val="Tahoma"/>
        <family val="2"/>
      </rPr>
      <t>3946733.200</t>
    </r>
  </si>
  <si>
    <r>
      <t xml:space="preserve">T </t>
    </r>
    <r>
      <rPr>
        <u/>
        <sz val="8"/>
        <color theme="1"/>
        <rFont val="Tahoma"/>
        <family val="2"/>
      </rPr>
      <t>5021521.500</t>
    </r>
  </si>
  <si>
    <r>
      <t xml:space="preserve">T </t>
    </r>
    <r>
      <rPr>
        <u/>
        <sz val="8"/>
        <color theme="1"/>
        <rFont val="Tahoma"/>
        <family val="2"/>
      </rPr>
      <t>13507005.000</t>
    </r>
  </si>
  <si>
    <r>
      <t xml:space="preserve">T </t>
    </r>
    <r>
      <rPr>
        <u/>
        <sz val="8"/>
        <color theme="1"/>
        <rFont val="Tahoma"/>
        <family val="2"/>
      </rPr>
      <t>75211127.000</t>
    </r>
  </si>
  <si>
    <r>
      <t xml:space="preserve">T </t>
    </r>
    <r>
      <rPr>
        <u/>
        <sz val="8"/>
        <color theme="1"/>
        <rFont val="Tahoma"/>
        <family val="2"/>
      </rPr>
      <t>8359929.300</t>
    </r>
  </si>
  <si>
    <r>
      <t xml:space="preserve">T </t>
    </r>
    <r>
      <rPr>
        <u/>
        <sz val="8"/>
        <color theme="1"/>
        <rFont val="Tahoma"/>
        <family val="2"/>
      </rPr>
      <t>3886776.800</t>
    </r>
  </si>
  <si>
    <r>
      <t xml:space="preserve">TM </t>
    </r>
    <r>
      <rPr>
        <u/>
        <sz val="8"/>
        <color theme="1"/>
        <rFont val="Tahoma"/>
        <family val="2"/>
      </rPr>
      <t>714909240.000</t>
    </r>
  </si>
  <si>
    <r>
      <t xml:space="preserve">TM </t>
    </r>
    <r>
      <rPr>
        <u/>
        <sz val="8"/>
        <color theme="1"/>
        <rFont val="Tahoma"/>
        <family val="2"/>
      </rPr>
      <t>29128417.000</t>
    </r>
  </si>
  <si>
    <r>
      <t xml:space="preserve">T </t>
    </r>
    <r>
      <rPr>
        <u/>
        <sz val="8"/>
        <color theme="1"/>
        <rFont val="Tahoma"/>
        <family val="2"/>
      </rPr>
      <t>6344710.700</t>
    </r>
  </si>
  <si>
    <r>
      <t xml:space="preserve">T </t>
    </r>
    <r>
      <rPr>
        <u/>
        <sz val="8"/>
        <color theme="1"/>
        <rFont val="Tahoma"/>
        <family val="2"/>
      </rPr>
      <t>3931925.200</t>
    </r>
  </si>
  <si>
    <r>
      <t xml:space="preserve">T </t>
    </r>
    <r>
      <rPr>
        <u/>
        <sz val="8"/>
        <color theme="1"/>
        <rFont val="Tahoma"/>
        <family val="2"/>
      </rPr>
      <t>5016677.600</t>
    </r>
  </si>
  <si>
    <r>
      <t xml:space="preserve">T </t>
    </r>
    <r>
      <rPr>
        <u/>
        <sz val="8"/>
        <color rgb="FF0000FF"/>
        <rFont val="Tahoma"/>
        <family val="2"/>
      </rPr>
      <t>13446029.000</t>
    </r>
  </si>
  <si>
    <r>
      <t xml:space="preserve">T </t>
    </r>
    <r>
      <rPr>
        <u/>
        <sz val="8"/>
        <color rgb="FF0000FF"/>
        <rFont val="Tahoma"/>
        <family val="2"/>
      </rPr>
      <t>74838442.000</t>
    </r>
  </si>
  <si>
    <r>
      <t xml:space="preserve">T </t>
    </r>
    <r>
      <rPr>
        <u/>
        <sz val="8"/>
        <color rgb="FF0000FF"/>
        <rFont val="Tahoma"/>
        <family val="2"/>
      </rPr>
      <t>8337020.500</t>
    </r>
  </si>
  <si>
    <r>
      <t xml:space="preserve">T </t>
    </r>
    <r>
      <rPr>
        <u/>
        <sz val="8"/>
        <color rgb="FF0000FF"/>
        <rFont val="Tahoma"/>
        <family val="2"/>
      </rPr>
      <t>3886995.500</t>
    </r>
  </si>
  <si>
    <r>
      <t xml:space="preserve">TM </t>
    </r>
    <r>
      <rPr>
        <u/>
        <sz val="8"/>
        <color rgb="FF0000FF"/>
        <rFont val="Tahoma"/>
        <family val="2"/>
      </rPr>
      <t>714091500.000</t>
    </r>
  </si>
  <si>
    <r>
      <t xml:space="preserve">TM </t>
    </r>
    <r>
      <rPr>
        <u/>
        <sz val="8"/>
        <color rgb="FF0000FF"/>
        <rFont val="Tahoma"/>
        <family val="2"/>
      </rPr>
      <t>28996720.000</t>
    </r>
  </si>
  <si>
    <r>
      <t xml:space="preserve">T </t>
    </r>
    <r>
      <rPr>
        <u/>
        <sz val="8"/>
        <color rgb="FF0000FF"/>
        <rFont val="Tahoma"/>
        <family val="2"/>
      </rPr>
      <t>6361012.200</t>
    </r>
  </si>
  <si>
    <r>
      <t xml:space="preserve">T </t>
    </r>
    <r>
      <rPr>
        <u/>
        <sz val="8"/>
        <color rgb="FF0000FF"/>
        <rFont val="Tahoma"/>
        <family val="2"/>
      </rPr>
      <t>3924917.300</t>
    </r>
  </si>
  <si>
    <r>
      <t xml:space="preserve">T </t>
    </r>
    <r>
      <rPr>
        <u/>
        <sz val="8"/>
        <color rgb="FF0000FF"/>
        <rFont val="Tahoma"/>
        <family val="2"/>
      </rPr>
      <t>5005808.700</t>
    </r>
  </si>
  <si>
    <r>
      <t xml:space="preserve">T </t>
    </r>
    <r>
      <rPr>
        <u/>
        <sz val="8"/>
        <color rgb="FF0000FF"/>
        <rFont val="Tahoma"/>
        <family val="2"/>
      </rPr>
      <t>67320.045</t>
    </r>
  </si>
  <si>
    <r>
      <t xml:space="preserve">T </t>
    </r>
    <r>
      <rPr>
        <u/>
        <sz val="8"/>
        <color rgb="FF0000FF"/>
        <rFont val="Tahoma"/>
        <family val="2"/>
      </rPr>
      <t>511977.440</t>
    </r>
  </si>
  <si>
    <r>
      <t xml:space="preserve">T </t>
    </r>
    <r>
      <rPr>
        <u/>
        <sz val="8"/>
        <color rgb="FF0000FF"/>
        <rFont val="Tahoma"/>
        <family val="2"/>
      </rPr>
      <t>28230.969</t>
    </r>
  </si>
  <si>
    <r>
      <t xml:space="preserve">T </t>
    </r>
    <r>
      <rPr>
        <u/>
        <sz val="8"/>
        <color rgb="FF0000FF"/>
        <rFont val="Tahoma"/>
        <family val="2"/>
      </rPr>
      <t>18804.177</t>
    </r>
  </si>
  <si>
    <r>
      <t xml:space="preserve">TM </t>
    </r>
    <r>
      <rPr>
        <u/>
        <sz val="8"/>
        <color rgb="FF0000FF"/>
        <rFont val="Tahoma"/>
        <family val="2"/>
      </rPr>
      <t>2145209.600</t>
    </r>
  </si>
  <si>
    <r>
      <t xml:space="preserve">TM </t>
    </r>
    <r>
      <rPr>
        <u/>
        <sz val="8"/>
        <color rgb="FF0000FF"/>
        <rFont val="Tahoma"/>
        <family val="2"/>
      </rPr>
      <t>150154.470</t>
    </r>
  </si>
  <si>
    <r>
      <t xml:space="preserve">T </t>
    </r>
    <r>
      <rPr>
        <u/>
        <sz val="8"/>
        <color rgb="FF0000FF"/>
        <rFont val="Tahoma"/>
        <family val="2"/>
      </rPr>
      <t>31798.770</t>
    </r>
  </si>
  <si>
    <r>
      <t xml:space="preserve">T </t>
    </r>
    <r>
      <rPr>
        <u/>
        <sz val="8"/>
        <color rgb="FF0000FF"/>
        <rFont val="Tahoma"/>
        <family val="2"/>
      </rPr>
      <t>26037.078</t>
    </r>
  </si>
  <si>
    <r>
      <t xml:space="preserve">T </t>
    </r>
    <r>
      <rPr>
        <u/>
        <sz val="8"/>
        <color rgb="FF0000FF"/>
        <rFont val="Tahoma"/>
        <family val="2"/>
      </rPr>
      <t>23147.433</t>
    </r>
  </si>
  <si>
    <r>
      <t xml:space="preserve">T </t>
    </r>
    <r>
      <rPr>
        <u/>
        <sz val="8"/>
        <color rgb="FF0000FF"/>
        <rFont val="Tahoma"/>
        <family val="2"/>
      </rPr>
      <t>0.339</t>
    </r>
  </si>
  <si>
    <r>
      <t xml:space="preserve">T </t>
    </r>
    <r>
      <rPr>
        <u/>
        <sz val="8"/>
        <color rgb="FF0000FF"/>
        <rFont val="Tahoma"/>
        <family val="2"/>
      </rPr>
      <t>0.484</t>
    </r>
  </si>
  <si>
    <r>
      <t xml:space="preserve">TM </t>
    </r>
    <r>
      <rPr>
        <u/>
        <sz val="8"/>
        <color rgb="FF0000FF"/>
        <rFont val="Tahoma"/>
        <family val="2"/>
      </rPr>
      <t>0.300</t>
    </r>
  </si>
  <si>
    <r>
      <t xml:space="preserve">TM </t>
    </r>
    <r>
      <rPr>
        <u/>
        <sz val="8"/>
        <color rgb="FF0000FF"/>
        <rFont val="Tahoma"/>
        <family val="2"/>
      </rPr>
      <t>0.518</t>
    </r>
  </si>
  <si>
    <r>
      <t xml:space="preserve">T </t>
    </r>
    <r>
      <rPr>
        <u/>
        <sz val="8"/>
        <color rgb="FF0000FF"/>
        <rFont val="Tahoma"/>
        <family val="2"/>
      </rPr>
      <t>0.663</t>
    </r>
  </si>
  <si>
    <r>
      <t xml:space="preserve">TM </t>
    </r>
    <r>
      <rPr>
        <u/>
        <sz val="8"/>
        <color theme="1"/>
        <rFont val="Tahoma"/>
        <family val="2"/>
      </rPr>
      <t>15930458.000</t>
    </r>
  </si>
  <si>
    <r>
      <t xml:space="preserve">T </t>
    </r>
    <r>
      <rPr>
        <u/>
        <sz val="8"/>
        <color theme="1"/>
        <rFont val="Tahoma"/>
        <family val="2"/>
      </rPr>
      <t>14324063.000</t>
    </r>
  </si>
  <si>
    <r>
      <t xml:space="preserve">TM </t>
    </r>
    <r>
      <rPr>
        <u/>
        <sz val="8"/>
        <color theme="1"/>
        <rFont val="Tahoma"/>
        <family val="2"/>
      </rPr>
      <t>15875275.000</t>
    </r>
  </si>
  <si>
    <r>
      <t xml:space="preserve">T </t>
    </r>
    <r>
      <rPr>
        <u/>
        <sz val="8"/>
        <color theme="1"/>
        <rFont val="Tahoma"/>
        <family val="2"/>
      </rPr>
      <t>14315790.000</t>
    </r>
  </si>
  <si>
    <r>
      <t xml:space="preserve">TM </t>
    </r>
    <r>
      <rPr>
        <u/>
        <sz val="8"/>
        <color theme="1"/>
        <rFont val="Tahoma"/>
        <family val="2"/>
      </rPr>
      <t>15970515.000</t>
    </r>
  </si>
  <si>
    <r>
      <t xml:space="preserve">T </t>
    </r>
    <r>
      <rPr>
        <u/>
        <sz val="8"/>
        <color theme="1"/>
        <rFont val="Tahoma"/>
        <family val="2"/>
      </rPr>
      <t>14331618.000</t>
    </r>
  </si>
  <si>
    <r>
      <t xml:space="preserve">TM </t>
    </r>
    <r>
      <rPr>
        <u/>
        <sz val="8"/>
        <color rgb="FF0000FF"/>
        <rFont val="Tahoma"/>
        <family val="2"/>
      </rPr>
      <t>15925416.000</t>
    </r>
  </si>
  <si>
    <r>
      <t xml:space="preserve">T </t>
    </r>
    <r>
      <rPr>
        <u/>
        <sz val="8"/>
        <color rgb="FF0000FF"/>
        <rFont val="Tahoma"/>
        <family val="2"/>
      </rPr>
      <t>14323824.000</t>
    </r>
  </si>
  <si>
    <r>
      <t xml:space="preserve">TM </t>
    </r>
    <r>
      <rPr>
        <u/>
        <sz val="8"/>
        <color rgb="FF0000FF"/>
        <rFont val="Tahoma"/>
        <family val="2"/>
      </rPr>
      <t>47819.845</t>
    </r>
  </si>
  <si>
    <r>
      <t xml:space="preserve">T </t>
    </r>
    <r>
      <rPr>
        <u/>
        <sz val="8"/>
        <color rgb="FF0000FF"/>
        <rFont val="Tahoma"/>
        <family val="2"/>
      </rPr>
      <t>7917.037</t>
    </r>
  </si>
  <si>
    <r>
      <t xml:space="preserve">T </t>
    </r>
    <r>
      <rPr>
        <u/>
        <sz val="8"/>
        <color theme="1"/>
        <rFont val="Tahoma"/>
        <family val="2"/>
      </rPr>
      <t>13862016.000</t>
    </r>
  </si>
  <si>
    <r>
      <t xml:space="preserve">T </t>
    </r>
    <r>
      <rPr>
        <u/>
        <sz val="8"/>
        <color theme="1"/>
        <rFont val="Tahoma"/>
        <family val="2"/>
      </rPr>
      <t>3603669.200</t>
    </r>
  </si>
  <si>
    <r>
      <t xml:space="preserve">T </t>
    </r>
    <r>
      <rPr>
        <u/>
        <sz val="8"/>
        <color theme="1"/>
        <rFont val="Tahoma"/>
        <family val="2"/>
      </rPr>
      <t>13933601.000</t>
    </r>
  </si>
  <si>
    <r>
      <t xml:space="preserve">T </t>
    </r>
    <r>
      <rPr>
        <u/>
        <sz val="8"/>
        <color theme="1"/>
        <rFont val="Tahoma"/>
        <family val="2"/>
      </rPr>
      <t>3608365.300</t>
    </r>
  </si>
  <si>
    <r>
      <t xml:space="preserve">T </t>
    </r>
    <r>
      <rPr>
        <u/>
        <sz val="8"/>
        <color theme="1"/>
        <rFont val="Tahoma"/>
        <family val="2"/>
      </rPr>
      <t>13862186.000</t>
    </r>
  </si>
  <si>
    <r>
      <t xml:space="preserve">T </t>
    </r>
    <r>
      <rPr>
        <u/>
        <sz val="8"/>
        <color theme="1"/>
        <rFont val="Tahoma"/>
        <family val="2"/>
      </rPr>
      <t>3618440.000</t>
    </r>
  </si>
  <si>
    <r>
      <t xml:space="preserve">T </t>
    </r>
    <r>
      <rPr>
        <u/>
        <sz val="8"/>
        <color rgb="FF0000FF"/>
        <rFont val="Tahoma"/>
        <family val="2"/>
      </rPr>
      <t>13885935.000</t>
    </r>
  </si>
  <si>
    <r>
      <t xml:space="preserve">T </t>
    </r>
    <r>
      <rPr>
        <u/>
        <sz val="8"/>
        <color rgb="FF0000FF"/>
        <rFont val="Tahoma"/>
        <family val="2"/>
      </rPr>
      <t>3610158.200</t>
    </r>
  </si>
  <si>
    <r>
      <t xml:space="preserve">T </t>
    </r>
    <r>
      <rPr>
        <u/>
        <sz val="8"/>
        <color rgb="FF0000FF"/>
        <rFont val="Tahoma"/>
        <family val="2"/>
      </rPr>
      <t>41280.690</t>
    </r>
  </si>
  <si>
    <r>
      <t xml:space="preserve">T </t>
    </r>
    <r>
      <rPr>
        <u/>
        <sz val="8"/>
        <color rgb="FF0000FF"/>
        <rFont val="Tahoma"/>
        <family val="2"/>
      </rPr>
      <t>7546.857</t>
    </r>
  </si>
  <si>
    <r>
      <t xml:space="preserve">T </t>
    </r>
    <r>
      <rPr>
        <u/>
        <sz val="8"/>
        <color theme="1"/>
        <rFont val="Tahoma"/>
        <family val="2"/>
      </rPr>
      <t>5379935.100</t>
    </r>
  </si>
  <si>
    <r>
      <t xml:space="preserve">T </t>
    </r>
    <r>
      <rPr>
        <u/>
        <sz val="8"/>
        <color theme="1"/>
        <rFont val="Tahoma"/>
        <family val="2"/>
      </rPr>
      <t>15337069.000</t>
    </r>
  </si>
  <si>
    <r>
      <t xml:space="preserve">T </t>
    </r>
    <r>
      <rPr>
        <u/>
        <sz val="8"/>
        <color theme="1"/>
        <rFont val="Tahoma"/>
        <family val="2"/>
      </rPr>
      <t>5406016.300</t>
    </r>
  </si>
  <si>
    <r>
      <t xml:space="preserve">T </t>
    </r>
    <r>
      <rPr>
        <u/>
        <sz val="8"/>
        <color theme="1"/>
        <rFont val="Tahoma"/>
        <family val="2"/>
      </rPr>
      <t>15499149.000</t>
    </r>
  </si>
  <si>
    <r>
      <t xml:space="preserve">T </t>
    </r>
    <r>
      <rPr>
        <u/>
        <sz val="8"/>
        <color theme="1"/>
        <rFont val="Tahoma"/>
        <family val="2"/>
      </rPr>
      <t>5406290.100</t>
    </r>
  </si>
  <si>
    <r>
      <t xml:space="preserve">T </t>
    </r>
    <r>
      <rPr>
        <u/>
        <sz val="8"/>
        <color theme="1"/>
        <rFont val="Tahoma"/>
        <family val="2"/>
      </rPr>
      <t>15513129.000</t>
    </r>
  </si>
  <si>
    <r>
      <t xml:space="preserve">T </t>
    </r>
    <r>
      <rPr>
        <u/>
        <sz val="8"/>
        <color rgb="FF0000FF"/>
        <rFont val="Tahoma"/>
        <family val="2"/>
      </rPr>
      <t>5397413.900</t>
    </r>
  </si>
  <si>
    <r>
      <t xml:space="preserve">T </t>
    </r>
    <r>
      <rPr>
        <u/>
        <sz val="8"/>
        <color rgb="FF0000FF"/>
        <rFont val="Tahoma"/>
        <family val="2"/>
      </rPr>
      <t>15449782.000</t>
    </r>
  </si>
  <si>
    <r>
      <t xml:space="preserve">T </t>
    </r>
    <r>
      <rPr>
        <u/>
        <sz val="8"/>
        <color rgb="FF0000FF"/>
        <rFont val="Tahoma"/>
        <family val="2"/>
      </rPr>
      <t>15137.654</t>
    </r>
  </si>
  <si>
    <r>
      <t xml:space="preserve">T </t>
    </r>
    <r>
      <rPr>
        <u/>
        <sz val="8"/>
        <color rgb="FF0000FF"/>
        <rFont val="Tahoma"/>
        <family val="2"/>
      </rPr>
      <t>97862.695</t>
    </r>
  </si>
  <si>
    <r>
      <t xml:space="preserve">T </t>
    </r>
    <r>
      <rPr>
        <u/>
        <sz val="8"/>
        <color theme="1"/>
        <rFont val="Tahoma"/>
        <family val="2"/>
      </rPr>
      <t>28460088.000</t>
    </r>
  </si>
  <si>
    <r>
      <t xml:space="preserve">T </t>
    </r>
    <r>
      <rPr>
        <u/>
        <sz val="8"/>
        <color theme="1"/>
        <rFont val="Tahoma"/>
        <family val="2"/>
      </rPr>
      <t>62686724.000</t>
    </r>
  </si>
  <si>
    <r>
      <t xml:space="preserve">T </t>
    </r>
    <r>
      <rPr>
        <u/>
        <sz val="8"/>
        <color theme="1"/>
        <rFont val="Tahoma"/>
        <family val="2"/>
      </rPr>
      <t>7857114.400</t>
    </r>
  </si>
  <si>
    <r>
      <t xml:space="preserve">T </t>
    </r>
    <r>
      <rPr>
        <u/>
        <sz val="8"/>
        <color theme="1"/>
        <rFont val="Tahoma"/>
        <family val="2"/>
      </rPr>
      <t>3290111.500</t>
    </r>
  </si>
  <si>
    <r>
      <t xml:space="preserve">TM </t>
    </r>
    <r>
      <rPr>
        <u/>
        <sz val="8"/>
        <color theme="1"/>
        <rFont val="Tahoma"/>
        <family val="2"/>
      </rPr>
      <t>741834050.000</t>
    </r>
  </si>
  <si>
    <r>
      <t xml:space="preserve">TM </t>
    </r>
    <r>
      <rPr>
        <u/>
        <sz val="8"/>
        <color theme="1"/>
        <rFont val="Tahoma"/>
        <family val="2"/>
      </rPr>
      <t>22568934.000</t>
    </r>
  </si>
  <si>
    <r>
      <t xml:space="preserve">T </t>
    </r>
    <r>
      <rPr>
        <u/>
        <sz val="8"/>
        <color theme="1"/>
        <rFont val="Tahoma"/>
        <family val="2"/>
      </rPr>
      <t>6225544.200</t>
    </r>
  </si>
  <si>
    <r>
      <t xml:space="preserve">T </t>
    </r>
    <r>
      <rPr>
        <u/>
        <sz val="8"/>
        <color theme="1"/>
        <rFont val="Tahoma"/>
        <family val="2"/>
      </rPr>
      <t>3124921.600</t>
    </r>
  </si>
  <si>
    <r>
      <t xml:space="preserve">T </t>
    </r>
    <r>
      <rPr>
        <u/>
        <sz val="8"/>
        <color theme="1"/>
        <rFont val="Tahoma"/>
        <family val="2"/>
      </rPr>
      <t>4690662.700</t>
    </r>
  </si>
  <si>
    <r>
      <t xml:space="preserve">T </t>
    </r>
    <r>
      <rPr>
        <u/>
        <sz val="8"/>
        <color theme="1"/>
        <rFont val="Tahoma"/>
        <family val="2"/>
      </rPr>
      <t>28586564.000</t>
    </r>
  </si>
  <si>
    <r>
      <t xml:space="preserve">T </t>
    </r>
    <r>
      <rPr>
        <u/>
        <sz val="8"/>
        <color theme="1"/>
        <rFont val="Tahoma"/>
        <family val="2"/>
      </rPr>
      <t>63338701.000</t>
    </r>
  </si>
  <si>
    <r>
      <t xml:space="preserve">T </t>
    </r>
    <r>
      <rPr>
        <u/>
        <sz val="8"/>
        <color theme="1"/>
        <rFont val="Tahoma"/>
        <family val="2"/>
      </rPr>
      <t>7969474.700</t>
    </r>
  </si>
  <si>
    <r>
      <t xml:space="preserve">T </t>
    </r>
    <r>
      <rPr>
        <u/>
        <sz val="8"/>
        <color theme="1"/>
        <rFont val="Tahoma"/>
        <family val="2"/>
      </rPr>
      <t>3303821.900</t>
    </r>
  </si>
  <si>
    <r>
      <t xml:space="preserve">TM </t>
    </r>
    <r>
      <rPr>
        <u/>
        <sz val="8"/>
        <color theme="1"/>
        <rFont val="Tahoma"/>
        <family val="2"/>
      </rPr>
      <t>750960880.000</t>
    </r>
  </si>
  <si>
    <r>
      <t xml:space="preserve">TM </t>
    </r>
    <r>
      <rPr>
        <u/>
        <sz val="8"/>
        <color theme="1"/>
        <rFont val="Tahoma"/>
        <family val="2"/>
      </rPr>
      <t>22754962.000</t>
    </r>
  </si>
  <si>
    <r>
      <t xml:space="preserve">T </t>
    </r>
    <r>
      <rPr>
        <u/>
        <sz val="8"/>
        <color theme="1"/>
        <rFont val="Tahoma"/>
        <family val="2"/>
      </rPr>
      <t>6256235.200</t>
    </r>
  </si>
  <si>
    <r>
      <t xml:space="preserve">T </t>
    </r>
    <r>
      <rPr>
        <u/>
        <sz val="8"/>
        <color theme="1"/>
        <rFont val="Tahoma"/>
        <family val="2"/>
      </rPr>
      <t>3140398.200</t>
    </r>
  </si>
  <si>
    <r>
      <t xml:space="preserve">T </t>
    </r>
    <r>
      <rPr>
        <u/>
        <sz val="8"/>
        <color theme="1"/>
        <rFont val="Tahoma"/>
        <family val="2"/>
      </rPr>
      <t>4715689.000</t>
    </r>
  </si>
  <si>
    <r>
      <t xml:space="preserve">T </t>
    </r>
    <r>
      <rPr>
        <u/>
        <sz val="8"/>
        <color theme="1"/>
        <rFont val="Tahoma"/>
        <family val="2"/>
      </rPr>
      <t>28927215.000</t>
    </r>
  </si>
  <si>
    <r>
      <t xml:space="preserve">T </t>
    </r>
    <r>
      <rPr>
        <u/>
        <sz val="8"/>
        <color theme="1"/>
        <rFont val="Tahoma"/>
        <family val="2"/>
      </rPr>
      <t>63752435.000</t>
    </r>
  </si>
  <si>
    <r>
      <t xml:space="preserve">T </t>
    </r>
    <r>
      <rPr>
        <u/>
        <sz val="8"/>
        <color theme="1"/>
        <rFont val="Tahoma"/>
        <family val="2"/>
      </rPr>
      <t>8034158.900</t>
    </r>
  </si>
  <si>
    <r>
      <t xml:space="preserve">T </t>
    </r>
    <r>
      <rPr>
        <u/>
        <sz val="8"/>
        <color theme="1"/>
        <rFont val="Tahoma"/>
        <family val="2"/>
      </rPr>
      <t>3330471.500</t>
    </r>
  </si>
  <si>
    <r>
      <t xml:space="preserve">TM </t>
    </r>
    <r>
      <rPr>
        <u/>
        <sz val="8"/>
        <color theme="1"/>
        <rFont val="Tahoma"/>
        <family val="2"/>
      </rPr>
      <t>753297320.000</t>
    </r>
  </si>
  <si>
    <r>
      <t xml:space="preserve">TM </t>
    </r>
    <r>
      <rPr>
        <u/>
        <sz val="8"/>
        <color theme="1"/>
        <rFont val="Tahoma"/>
        <family val="2"/>
      </rPr>
      <t>22995592.000</t>
    </r>
  </si>
  <si>
    <r>
      <t xml:space="preserve">T </t>
    </r>
    <r>
      <rPr>
        <u/>
        <sz val="8"/>
        <color theme="1"/>
        <rFont val="Tahoma"/>
        <family val="2"/>
      </rPr>
      <t>6335914.400</t>
    </r>
  </si>
  <si>
    <r>
      <t xml:space="preserve">T </t>
    </r>
    <r>
      <rPr>
        <u/>
        <sz val="8"/>
        <color theme="1"/>
        <rFont val="Tahoma"/>
        <family val="2"/>
      </rPr>
      <t>3188641.700</t>
    </r>
  </si>
  <si>
    <r>
      <t xml:space="preserve">T </t>
    </r>
    <r>
      <rPr>
        <u/>
        <sz val="8"/>
        <color theme="1"/>
        <rFont val="Tahoma"/>
        <family val="2"/>
      </rPr>
      <t>4745353.500</t>
    </r>
  </si>
  <si>
    <r>
      <t xml:space="preserve">T </t>
    </r>
    <r>
      <rPr>
        <u/>
        <sz val="8"/>
        <color rgb="FF0000FF"/>
        <rFont val="Tahoma"/>
        <family val="2"/>
      </rPr>
      <t>28657956.000</t>
    </r>
  </si>
  <si>
    <r>
      <t xml:space="preserve">T </t>
    </r>
    <r>
      <rPr>
        <u/>
        <sz val="8"/>
        <color rgb="FF0000FF"/>
        <rFont val="Tahoma"/>
        <family val="2"/>
      </rPr>
      <t>63259287.000</t>
    </r>
  </si>
  <si>
    <r>
      <t xml:space="preserve">T </t>
    </r>
    <r>
      <rPr>
        <u/>
        <sz val="8"/>
        <color rgb="FF0000FF"/>
        <rFont val="Tahoma"/>
        <family val="2"/>
      </rPr>
      <t>7953582.700</t>
    </r>
  </si>
  <si>
    <r>
      <t xml:space="preserve">T </t>
    </r>
    <r>
      <rPr>
        <u/>
        <sz val="8"/>
        <color rgb="FF0000FF"/>
        <rFont val="Tahoma"/>
        <family val="2"/>
      </rPr>
      <t>3308135.000</t>
    </r>
  </si>
  <si>
    <r>
      <t xml:space="preserve">TM </t>
    </r>
    <r>
      <rPr>
        <u/>
        <sz val="8"/>
        <color rgb="FF0000FF"/>
        <rFont val="Tahoma"/>
        <family val="2"/>
      </rPr>
      <t>748697420.000</t>
    </r>
  </si>
  <si>
    <r>
      <t xml:space="preserve">TM </t>
    </r>
    <r>
      <rPr>
        <u/>
        <sz val="8"/>
        <color rgb="FF0000FF"/>
        <rFont val="Tahoma"/>
        <family val="2"/>
      </rPr>
      <t>22773163.000</t>
    </r>
  </si>
  <si>
    <r>
      <t xml:space="preserve">T </t>
    </r>
    <r>
      <rPr>
        <u/>
        <sz val="8"/>
        <color rgb="FF0000FF"/>
        <rFont val="Tahoma"/>
        <family val="2"/>
      </rPr>
      <t>6272564.600</t>
    </r>
  </si>
  <si>
    <r>
      <t xml:space="preserve">T </t>
    </r>
    <r>
      <rPr>
        <u/>
        <sz val="8"/>
        <color rgb="FF0000FF"/>
        <rFont val="Tahoma"/>
        <family val="2"/>
      </rPr>
      <t>3151320.500</t>
    </r>
  </si>
  <si>
    <r>
      <t xml:space="preserve">T </t>
    </r>
    <r>
      <rPr>
        <u/>
        <sz val="8"/>
        <color rgb="FF0000FF"/>
        <rFont val="Tahoma"/>
        <family val="2"/>
      </rPr>
      <t>4717235.100</t>
    </r>
  </si>
  <si>
    <r>
      <t xml:space="preserve">T </t>
    </r>
    <r>
      <rPr>
        <u/>
        <sz val="8"/>
        <color rgb="FF0000FF"/>
        <rFont val="Tahoma"/>
        <family val="2"/>
      </rPr>
      <t>241607.960</t>
    </r>
  </si>
  <si>
    <r>
      <t xml:space="preserve">T </t>
    </r>
    <r>
      <rPr>
        <u/>
        <sz val="8"/>
        <color rgb="FF0000FF"/>
        <rFont val="Tahoma"/>
        <family val="2"/>
      </rPr>
      <t>537275.710</t>
    </r>
  </si>
  <si>
    <r>
      <t xml:space="preserve">T </t>
    </r>
    <r>
      <rPr>
        <u/>
        <sz val="8"/>
        <color rgb="FF0000FF"/>
        <rFont val="Tahoma"/>
        <family val="2"/>
      </rPr>
      <t>89585.759</t>
    </r>
  </si>
  <si>
    <r>
      <t xml:space="preserve">T </t>
    </r>
    <r>
      <rPr>
        <u/>
        <sz val="8"/>
        <color rgb="FF0000FF"/>
        <rFont val="Tahoma"/>
        <family val="2"/>
      </rPr>
      <t>20522.786</t>
    </r>
  </si>
  <si>
    <r>
      <t xml:space="preserve">TM </t>
    </r>
    <r>
      <rPr>
        <u/>
        <sz val="8"/>
        <color rgb="FF0000FF"/>
        <rFont val="Tahoma"/>
        <family val="2"/>
      </rPr>
      <t>6057566.900</t>
    </r>
  </si>
  <si>
    <r>
      <t xml:space="preserve">TM </t>
    </r>
    <r>
      <rPr>
        <u/>
        <sz val="8"/>
        <color rgb="FF0000FF"/>
        <rFont val="Tahoma"/>
        <family val="2"/>
      </rPr>
      <t>213910.350</t>
    </r>
  </si>
  <si>
    <r>
      <t xml:space="preserve">T </t>
    </r>
    <r>
      <rPr>
        <u/>
        <sz val="8"/>
        <color rgb="FF0000FF"/>
        <rFont val="Tahoma"/>
        <family val="2"/>
      </rPr>
      <t>56968.249</t>
    </r>
  </si>
  <si>
    <r>
      <t xml:space="preserve">T </t>
    </r>
    <r>
      <rPr>
        <u/>
        <sz val="8"/>
        <color rgb="FF0000FF"/>
        <rFont val="Tahoma"/>
        <family val="2"/>
      </rPr>
      <t>33234.571</t>
    </r>
  </si>
  <si>
    <r>
      <t xml:space="preserve">T </t>
    </r>
    <r>
      <rPr>
        <u/>
        <sz val="8"/>
        <color rgb="FF0000FF"/>
        <rFont val="Tahoma"/>
        <family val="2"/>
      </rPr>
      <t>27378.164</t>
    </r>
  </si>
  <si>
    <r>
      <t xml:space="preserve">T </t>
    </r>
    <r>
      <rPr>
        <u/>
        <sz val="8"/>
        <color rgb="FF0000FF"/>
        <rFont val="Tahoma"/>
        <family val="2"/>
      </rPr>
      <t>0.620</t>
    </r>
  </si>
  <si>
    <r>
      <t xml:space="preserve">TM </t>
    </r>
    <r>
      <rPr>
        <u/>
        <sz val="8"/>
        <color rgb="FF0000FF"/>
        <rFont val="Tahoma"/>
        <family val="2"/>
      </rPr>
      <t>0.939</t>
    </r>
  </si>
  <si>
    <r>
      <t xml:space="preserve">T </t>
    </r>
    <r>
      <rPr>
        <u/>
        <sz val="8"/>
        <color rgb="FF0000FF"/>
        <rFont val="Tahoma"/>
        <family val="2"/>
      </rPr>
      <t>0.580</t>
    </r>
  </si>
  <si>
    <r>
      <t xml:space="preserve">TM </t>
    </r>
    <r>
      <rPr>
        <u/>
        <sz val="8"/>
        <color theme="1"/>
        <rFont val="Tahoma"/>
        <family val="2"/>
      </rPr>
      <t>11943458.000</t>
    </r>
  </si>
  <si>
    <r>
      <t xml:space="preserve">T </t>
    </r>
    <r>
      <rPr>
        <u/>
        <sz val="8"/>
        <color theme="1"/>
        <rFont val="Tahoma"/>
        <family val="2"/>
      </rPr>
      <t>14106884.000</t>
    </r>
  </si>
  <si>
    <r>
      <t xml:space="preserve">TM </t>
    </r>
    <r>
      <rPr>
        <u/>
        <sz val="8"/>
        <color theme="1"/>
        <rFont val="Tahoma"/>
        <family val="2"/>
      </rPr>
      <t>12014509.000</t>
    </r>
  </si>
  <si>
    <r>
      <t xml:space="preserve">T </t>
    </r>
    <r>
      <rPr>
        <u/>
        <sz val="8"/>
        <color theme="1"/>
        <rFont val="Tahoma"/>
        <family val="2"/>
      </rPr>
      <t>14200633.000</t>
    </r>
  </si>
  <si>
    <r>
      <t xml:space="preserve">TM </t>
    </r>
    <r>
      <rPr>
        <u/>
        <sz val="8"/>
        <color theme="1"/>
        <rFont val="Tahoma"/>
        <family val="2"/>
      </rPr>
      <t>12074915.000</t>
    </r>
  </si>
  <si>
    <r>
      <t xml:space="preserve">T </t>
    </r>
    <r>
      <rPr>
        <u/>
        <sz val="8"/>
        <color theme="1"/>
        <rFont val="Tahoma"/>
        <family val="2"/>
      </rPr>
      <t>14213648.000</t>
    </r>
  </si>
  <si>
    <r>
      <t xml:space="preserve">TM </t>
    </r>
    <r>
      <rPr>
        <u/>
        <sz val="8"/>
        <color rgb="FF0000FF"/>
        <rFont val="Tahoma"/>
        <family val="2"/>
      </rPr>
      <t>12010961.000</t>
    </r>
  </si>
  <si>
    <r>
      <t xml:space="preserve">T </t>
    </r>
    <r>
      <rPr>
        <u/>
        <sz val="8"/>
        <color rgb="FF0000FF"/>
        <rFont val="Tahoma"/>
        <family val="2"/>
      </rPr>
      <t>14173722.000</t>
    </r>
  </si>
  <si>
    <r>
      <t xml:space="preserve">TM </t>
    </r>
    <r>
      <rPr>
        <u/>
        <sz val="8"/>
        <color rgb="FF0000FF"/>
        <rFont val="Tahoma"/>
        <family val="2"/>
      </rPr>
      <t>65800.115</t>
    </r>
  </si>
  <si>
    <r>
      <t xml:space="preserve">T </t>
    </r>
    <r>
      <rPr>
        <u/>
        <sz val="8"/>
        <color rgb="FF0000FF"/>
        <rFont val="Tahoma"/>
        <family val="2"/>
      </rPr>
      <t>58248.076</t>
    </r>
  </si>
  <si>
    <r>
      <t xml:space="preserve">TM </t>
    </r>
    <r>
      <rPr>
        <u/>
        <sz val="8"/>
        <color rgb="FF0000FF"/>
        <rFont val="Tahoma"/>
        <family val="2"/>
      </rPr>
      <t>0.548</t>
    </r>
  </si>
  <si>
    <r>
      <t xml:space="preserve">T </t>
    </r>
    <r>
      <rPr>
        <u/>
        <sz val="8"/>
        <color theme="1"/>
        <rFont val="Tahoma"/>
        <family val="2"/>
      </rPr>
      <t>13625375.000</t>
    </r>
  </si>
  <si>
    <r>
      <t xml:space="preserve">T </t>
    </r>
    <r>
      <rPr>
        <u/>
        <sz val="8"/>
        <color theme="1"/>
        <rFont val="Tahoma"/>
        <family val="2"/>
      </rPr>
      <t>13688352.000</t>
    </r>
  </si>
  <si>
    <r>
      <t xml:space="preserve">T </t>
    </r>
    <r>
      <rPr>
        <u/>
        <sz val="8"/>
        <color theme="1"/>
        <rFont val="Tahoma"/>
        <family val="2"/>
      </rPr>
      <t>13767448.000</t>
    </r>
  </si>
  <si>
    <r>
      <t xml:space="preserve">T </t>
    </r>
    <r>
      <rPr>
        <u/>
        <sz val="8"/>
        <color theme="1"/>
        <rFont val="Tahoma"/>
        <family val="2"/>
      </rPr>
      <t>1751153.900</t>
    </r>
  </si>
  <si>
    <r>
      <t xml:space="preserve">T </t>
    </r>
    <r>
      <rPr>
        <u/>
        <sz val="8"/>
        <color rgb="FF0000FF"/>
        <rFont val="Tahoma"/>
        <family val="2"/>
      </rPr>
      <t>13693725.000</t>
    </r>
  </si>
  <si>
    <r>
      <t xml:space="preserve">T </t>
    </r>
    <r>
      <rPr>
        <u/>
        <sz val="8"/>
        <color rgb="FF0000FF"/>
        <rFont val="Tahoma"/>
        <family val="2"/>
      </rPr>
      <t>1559035.600</t>
    </r>
  </si>
  <si>
    <r>
      <t xml:space="preserve">T </t>
    </r>
    <r>
      <rPr>
        <u/>
        <sz val="8"/>
        <color rgb="FF0000FF"/>
        <rFont val="Tahoma"/>
        <family val="2"/>
      </rPr>
      <t>71188.872</t>
    </r>
  </si>
  <si>
    <r>
      <t xml:space="preserve">T </t>
    </r>
    <r>
      <rPr>
        <u/>
        <sz val="8"/>
        <color rgb="FF0000FF"/>
        <rFont val="Tahoma"/>
        <family val="2"/>
      </rPr>
      <t>166472.130</t>
    </r>
  </si>
  <si>
    <r>
      <t xml:space="preserve">T </t>
    </r>
    <r>
      <rPr>
        <u/>
        <sz val="8"/>
        <color rgb="FF0000FF"/>
        <rFont val="Tahoma"/>
        <family val="2"/>
      </rPr>
      <t>10.678</t>
    </r>
  </si>
  <si>
    <r>
      <t xml:space="preserve">T </t>
    </r>
    <r>
      <rPr>
        <u/>
        <sz val="8"/>
        <color theme="1"/>
        <rFont val="Tahoma"/>
        <family val="2"/>
      </rPr>
      <t>5336964.500</t>
    </r>
  </si>
  <si>
    <r>
      <t xml:space="preserve">T </t>
    </r>
    <r>
      <rPr>
        <u/>
        <sz val="8"/>
        <color theme="1"/>
        <rFont val="Tahoma"/>
        <family val="2"/>
      </rPr>
      <t>15261813.000</t>
    </r>
  </si>
  <si>
    <r>
      <t xml:space="preserve">T </t>
    </r>
    <r>
      <rPr>
        <u/>
        <sz val="8"/>
        <color theme="1"/>
        <rFont val="Tahoma"/>
        <family val="2"/>
      </rPr>
      <t>5356036.500</t>
    </r>
  </si>
  <si>
    <r>
      <t xml:space="preserve">T </t>
    </r>
    <r>
      <rPr>
        <u/>
        <sz val="8"/>
        <color theme="1"/>
        <rFont val="Tahoma"/>
        <family val="2"/>
      </rPr>
      <t>15386227.000</t>
    </r>
  </si>
  <si>
    <r>
      <t xml:space="preserve">T </t>
    </r>
    <r>
      <rPr>
        <u/>
        <sz val="8"/>
        <color theme="1"/>
        <rFont val="Tahoma"/>
        <family val="2"/>
      </rPr>
      <t>5357593.200</t>
    </r>
  </si>
  <si>
    <r>
      <t xml:space="preserve">T </t>
    </r>
    <r>
      <rPr>
        <u/>
        <sz val="8"/>
        <color theme="1"/>
        <rFont val="Tahoma"/>
        <family val="2"/>
      </rPr>
      <t>15376018.000</t>
    </r>
  </si>
  <si>
    <r>
      <t xml:space="preserve">T </t>
    </r>
    <r>
      <rPr>
        <u/>
        <sz val="8"/>
        <color rgb="FF0000FF"/>
        <rFont val="Tahoma"/>
        <family val="2"/>
      </rPr>
      <t>5350198.100</t>
    </r>
  </si>
  <si>
    <r>
      <t xml:space="preserve">T </t>
    </r>
    <r>
      <rPr>
        <u/>
        <sz val="8"/>
        <color rgb="FF0000FF"/>
        <rFont val="Tahoma"/>
        <family val="2"/>
      </rPr>
      <t>15341353.000</t>
    </r>
  </si>
  <si>
    <r>
      <t xml:space="preserve">T </t>
    </r>
    <r>
      <rPr>
        <u/>
        <sz val="8"/>
        <color rgb="FF0000FF"/>
        <rFont val="Tahoma"/>
        <family val="2"/>
      </rPr>
      <t>11487.010</t>
    </r>
  </si>
  <si>
    <r>
      <t xml:space="preserve">T </t>
    </r>
    <r>
      <rPr>
        <u/>
        <sz val="8"/>
        <color rgb="FF0000FF"/>
        <rFont val="Tahoma"/>
        <family val="2"/>
      </rPr>
      <t>69072.197</t>
    </r>
  </si>
  <si>
    <r>
      <t xml:space="preserve">T </t>
    </r>
    <r>
      <rPr>
        <u/>
        <sz val="8"/>
        <color theme="1"/>
        <rFont val="Tahoma"/>
        <family val="2"/>
      </rPr>
      <t>10525866.000</t>
    </r>
  </si>
  <si>
    <r>
      <t xml:space="preserve">T </t>
    </r>
    <r>
      <rPr>
        <u/>
        <sz val="8"/>
        <color theme="1"/>
        <rFont val="Tahoma"/>
        <family val="2"/>
      </rPr>
      <t>78585995.000</t>
    </r>
  </si>
  <si>
    <r>
      <t xml:space="preserve">T </t>
    </r>
    <r>
      <rPr>
        <u/>
        <sz val="8"/>
        <color theme="1"/>
        <rFont val="Tahoma"/>
        <family val="2"/>
      </rPr>
      <t>12681602.000</t>
    </r>
  </si>
  <si>
    <r>
      <t xml:space="preserve">T </t>
    </r>
    <r>
      <rPr>
        <u/>
        <sz val="8"/>
        <color theme="1"/>
        <rFont val="Tahoma"/>
        <family val="2"/>
      </rPr>
      <t>3516746.300</t>
    </r>
  </si>
  <si>
    <r>
      <t xml:space="preserve">TM </t>
    </r>
    <r>
      <rPr>
        <u/>
        <sz val="8"/>
        <color theme="1"/>
        <rFont val="Tahoma"/>
        <family val="2"/>
      </rPr>
      <t>802992210.000</t>
    </r>
  </si>
  <si>
    <r>
      <t xml:space="preserve">TM </t>
    </r>
    <r>
      <rPr>
        <u/>
        <sz val="8"/>
        <color theme="1"/>
        <rFont val="Tahoma"/>
        <family val="2"/>
      </rPr>
      <t>36051242.000</t>
    </r>
  </si>
  <si>
    <r>
      <t xml:space="preserve">T </t>
    </r>
    <r>
      <rPr>
        <u/>
        <sz val="8"/>
        <color theme="1"/>
        <rFont val="Tahoma"/>
        <family val="2"/>
      </rPr>
      <t>6188486.400</t>
    </r>
  </si>
  <si>
    <r>
      <t xml:space="preserve">T </t>
    </r>
    <r>
      <rPr>
        <u/>
        <sz val="8"/>
        <color theme="1"/>
        <rFont val="Tahoma"/>
        <family val="2"/>
      </rPr>
      <t>5076218.100</t>
    </r>
  </si>
  <si>
    <r>
      <t xml:space="preserve">T </t>
    </r>
    <r>
      <rPr>
        <u/>
        <sz val="8"/>
        <color theme="1"/>
        <rFont val="Tahoma"/>
        <family val="2"/>
      </rPr>
      <t>7369878.300</t>
    </r>
  </si>
  <si>
    <r>
      <t xml:space="preserve">T </t>
    </r>
    <r>
      <rPr>
        <u/>
        <sz val="8"/>
        <color theme="1"/>
        <rFont val="Tahoma"/>
        <family val="2"/>
      </rPr>
      <t>10577137.000</t>
    </r>
  </si>
  <si>
    <r>
      <t xml:space="preserve">T </t>
    </r>
    <r>
      <rPr>
        <u/>
        <sz val="8"/>
        <color theme="1"/>
        <rFont val="Tahoma"/>
        <family val="2"/>
      </rPr>
      <t>78925517.000</t>
    </r>
  </si>
  <si>
    <r>
      <t xml:space="preserve">T </t>
    </r>
    <r>
      <rPr>
        <u/>
        <sz val="8"/>
        <color theme="1"/>
        <rFont val="Tahoma"/>
        <family val="2"/>
      </rPr>
      <t>12703440.000</t>
    </r>
  </si>
  <si>
    <r>
      <t xml:space="preserve">T </t>
    </r>
    <r>
      <rPr>
        <u/>
        <sz val="8"/>
        <color theme="1"/>
        <rFont val="Tahoma"/>
        <family val="2"/>
      </rPr>
      <t>3511191.300</t>
    </r>
  </si>
  <si>
    <r>
      <t xml:space="preserve">TM </t>
    </r>
    <r>
      <rPr>
        <u/>
        <sz val="8"/>
        <color theme="1"/>
        <rFont val="Tahoma"/>
        <family val="2"/>
      </rPr>
      <t>809952820.000</t>
    </r>
  </si>
  <si>
    <r>
      <t xml:space="preserve">TM </t>
    </r>
    <r>
      <rPr>
        <u/>
        <sz val="8"/>
        <color theme="1"/>
        <rFont val="Tahoma"/>
        <family val="2"/>
      </rPr>
      <t>36630634.000</t>
    </r>
  </si>
  <si>
    <r>
      <t xml:space="preserve">T </t>
    </r>
    <r>
      <rPr>
        <u/>
        <sz val="8"/>
        <color theme="1"/>
        <rFont val="Tahoma"/>
        <family val="2"/>
      </rPr>
      <t>6254116.200</t>
    </r>
  </si>
  <si>
    <r>
      <t xml:space="preserve">T </t>
    </r>
    <r>
      <rPr>
        <u/>
        <sz val="8"/>
        <color theme="1"/>
        <rFont val="Tahoma"/>
        <family val="2"/>
      </rPr>
      <t>5130160.900</t>
    </r>
  </si>
  <si>
    <r>
      <t xml:space="preserve">T </t>
    </r>
    <r>
      <rPr>
        <u/>
        <sz val="8"/>
        <color theme="1"/>
        <rFont val="Tahoma"/>
        <family val="2"/>
      </rPr>
      <t>7434068.000</t>
    </r>
  </si>
  <si>
    <r>
      <t xml:space="preserve">T </t>
    </r>
    <r>
      <rPr>
        <u/>
        <sz val="8"/>
        <color theme="1"/>
        <rFont val="Tahoma"/>
        <family val="2"/>
      </rPr>
      <t>10666397.000</t>
    </r>
  </si>
  <si>
    <r>
      <t xml:space="preserve">T </t>
    </r>
    <r>
      <rPr>
        <u/>
        <sz val="8"/>
        <color theme="1"/>
        <rFont val="Tahoma"/>
        <family val="2"/>
      </rPr>
      <t>79206832.000</t>
    </r>
  </si>
  <si>
    <r>
      <t xml:space="preserve">T </t>
    </r>
    <r>
      <rPr>
        <u/>
        <sz val="8"/>
        <color theme="1"/>
        <rFont val="Tahoma"/>
        <family val="2"/>
      </rPr>
      <t>13056502.000</t>
    </r>
  </si>
  <si>
    <r>
      <t xml:space="preserve">T </t>
    </r>
    <r>
      <rPr>
        <u/>
        <sz val="8"/>
        <color theme="1"/>
        <rFont val="Tahoma"/>
        <family val="2"/>
      </rPr>
      <t>3522306.100</t>
    </r>
  </si>
  <si>
    <r>
      <t xml:space="preserve">TM </t>
    </r>
    <r>
      <rPr>
        <u/>
        <sz val="8"/>
        <color theme="1"/>
        <rFont val="Tahoma"/>
        <family val="2"/>
      </rPr>
      <t>812564610.000</t>
    </r>
  </si>
  <si>
    <r>
      <t xml:space="preserve">TM </t>
    </r>
    <r>
      <rPr>
        <u/>
        <sz val="8"/>
        <color theme="1"/>
        <rFont val="Tahoma"/>
        <family val="2"/>
      </rPr>
      <t>36898566.000</t>
    </r>
  </si>
  <si>
    <r>
      <t xml:space="preserve">T </t>
    </r>
    <r>
      <rPr>
        <u/>
        <sz val="8"/>
        <color theme="1"/>
        <rFont val="Tahoma"/>
        <family val="2"/>
      </rPr>
      <t>6260897.000</t>
    </r>
  </si>
  <si>
    <r>
      <t xml:space="preserve">T </t>
    </r>
    <r>
      <rPr>
        <u/>
        <sz val="8"/>
        <color theme="1"/>
        <rFont val="Tahoma"/>
        <family val="2"/>
      </rPr>
      <t>5123443.400</t>
    </r>
  </si>
  <si>
    <r>
      <t xml:space="preserve">T </t>
    </r>
    <r>
      <rPr>
        <u/>
        <sz val="8"/>
        <color theme="1"/>
        <rFont val="Tahoma"/>
        <family val="2"/>
      </rPr>
      <t>7464588.900</t>
    </r>
  </si>
  <si>
    <r>
      <t xml:space="preserve">T </t>
    </r>
    <r>
      <rPr>
        <u/>
        <sz val="8"/>
        <color rgb="FF0000FF"/>
        <rFont val="Tahoma"/>
        <family val="2"/>
      </rPr>
      <t>10589800.000</t>
    </r>
  </si>
  <si>
    <r>
      <t xml:space="preserve">T </t>
    </r>
    <r>
      <rPr>
        <u/>
        <sz val="8"/>
        <color rgb="FF0000FF"/>
        <rFont val="Tahoma"/>
        <family val="2"/>
      </rPr>
      <t>78906115.000</t>
    </r>
  </si>
  <si>
    <r>
      <t xml:space="preserve">T </t>
    </r>
    <r>
      <rPr>
        <u/>
        <sz val="8"/>
        <color rgb="FF0000FF"/>
        <rFont val="Tahoma"/>
        <family val="2"/>
      </rPr>
      <t>12813848.000</t>
    </r>
  </si>
  <si>
    <r>
      <t xml:space="preserve">T </t>
    </r>
    <r>
      <rPr>
        <u/>
        <sz val="8"/>
        <color rgb="FF0000FF"/>
        <rFont val="Tahoma"/>
        <family val="2"/>
      </rPr>
      <t>3516747.900</t>
    </r>
  </si>
  <si>
    <r>
      <t xml:space="preserve">TM </t>
    </r>
    <r>
      <rPr>
        <u/>
        <sz val="8"/>
        <color rgb="FF0000FF"/>
        <rFont val="Tahoma"/>
        <family val="2"/>
      </rPr>
      <t>808503220.000</t>
    </r>
  </si>
  <si>
    <r>
      <t xml:space="preserve">TM </t>
    </r>
    <r>
      <rPr>
        <u/>
        <sz val="8"/>
        <color rgb="FF0000FF"/>
        <rFont val="Tahoma"/>
        <family val="2"/>
      </rPr>
      <t>36526814.000</t>
    </r>
  </si>
  <si>
    <r>
      <t xml:space="preserve">T </t>
    </r>
    <r>
      <rPr>
        <u/>
        <sz val="8"/>
        <color rgb="FF0000FF"/>
        <rFont val="Tahoma"/>
        <family val="2"/>
      </rPr>
      <t>6234499.800</t>
    </r>
  </si>
  <si>
    <r>
      <t xml:space="preserve">T </t>
    </r>
    <r>
      <rPr>
        <u/>
        <sz val="8"/>
        <color rgb="FF0000FF"/>
        <rFont val="Tahoma"/>
        <family val="2"/>
      </rPr>
      <t>5109940.800</t>
    </r>
  </si>
  <si>
    <r>
      <t xml:space="preserve">T </t>
    </r>
    <r>
      <rPr>
        <u/>
        <sz val="8"/>
        <color rgb="FF0000FF"/>
        <rFont val="Tahoma"/>
        <family val="2"/>
      </rPr>
      <t>7422845.100</t>
    </r>
  </si>
  <si>
    <r>
      <t xml:space="preserve">T </t>
    </r>
    <r>
      <rPr>
        <u/>
        <sz val="8"/>
        <color rgb="FF0000FF"/>
        <rFont val="Tahoma"/>
        <family val="2"/>
      </rPr>
      <t>71116.509</t>
    </r>
  </si>
  <si>
    <r>
      <t xml:space="preserve">T </t>
    </r>
    <r>
      <rPr>
        <u/>
        <sz val="8"/>
        <color rgb="FF0000FF"/>
        <rFont val="Tahoma"/>
        <family val="2"/>
      </rPr>
      <t>310872.600</t>
    </r>
  </si>
  <si>
    <r>
      <t xml:space="preserve">T </t>
    </r>
    <r>
      <rPr>
        <u/>
        <sz val="8"/>
        <color rgb="FF0000FF"/>
        <rFont val="Tahoma"/>
        <family val="2"/>
      </rPr>
      <t>210428.080</t>
    </r>
  </si>
  <si>
    <r>
      <t xml:space="preserve">T </t>
    </r>
    <r>
      <rPr>
        <u/>
        <sz val="8"/>
        <color rgb="FF0000FF"/>
        <rFont val="Tahoma"/>
        <family val="2"/>
      </rPr>
      <t>5557.403</t>
    </r>
  </si>
  <si>
    <r>
      <t xml:space="preserve">TM </t>
    </r>
    <r>
      <rPr>
        <u/>
        <sz val="8"/>
        <color rgb="FF0000FF"/>
        <rFont val="Tahoma"/>
        <family val="2"/>
      </rPr>
      <t>4948104.400</t>
    </r>
  </si>
  <si>
    <r>
      <t xml:space="preserve">TM </t>
    </r>
    <r>
      <rPr>
        <u/>
        <sz val="8"/>
        <color rgb="FF0000FF"/>
        <rFont val="Tahoma"/>
        <family val="2"/>
      </rPr>
      <t>433097.430</t>
    </r>
  </si>
  <si>
    <r>
      <t xml:space="preserve">T </t>
    </r>
    <r>
      <rPr>
        <u/>
        <sz val="8"/>
        <color rgb="FF0000FF"/>
        <rFont val="Tahoma"/>
        <family val="2"/>
      </rPr>
      <t>39992.782</t>
    </r>
  </si>
  <si>
    <r>
      <t xml:space="preserve">T </t>
    </r>
    <r>
      <rPr>
        <u/>
        <sz val="8"/>
        <color rgb="FF0000FF"/>
        <rFont val="Tahoma"/>
        <family val="2"/>
      </rPr>
      <t>29397.198</t>
    </r>
  </si>
  <si>
    <r>
      <t xml:space="preserve">T </t>
    </r>
    <r>
      <rPr>
        <u/>
        <sz val="8"/>
        <color rgb="FF0000FF"/>
        <rFont val="Tahoma"/>
        <family val="2"/>
      </rPr>
      <t>48342.441</t>
    </r>
  </si>
  <si>
    <r>
      <t xml:space="preserve">T </t>
    </r>
    <r>
      <rPr>
        <u/>
        <sz val="8"/>
        <color rgb="FF0000FF"/>
        <rFont val="Tahoma"/>
        <family val="2"/>
      </rPr>
      <t>0.672</t>
    </r>
  </si>
  <si>
    <r>
      <t xml:space="preserve">T </t>
    </r>
    <r>
      <rPr>
        <u/>
        <sz val="8"/>
        <color rgb="FF0000FF"/>
        <rFont val="Tahoma"/>
        <family val="2"/>
      </rPr>
      <t>1.642</t>
    </r>
  </si>
  <si>
    <r>
      <t xml:space="preserve">TM </t>
    </r>
    <r>
      <rPr>
        <u/>
        <sz val="8"/>
        <color rgb="FF0000FF"/>
        <rFont val="Tahoma"/>
        <family val="2"/>
      </rPr>
      <t>0.612</t>
    </r>
  </si>
  <si>
    <r>
      <t xml:space="preserve">TM </t>
    </r>
    <r>
      <rPr>
        <u/>
        <sz val="8"/>
        <color rgb="FF0000FF"/>
        <rFont val="Tahoma"/>
        <family val="2"/>
      </rPr>
      <t>1.186</t>
    </r>
  </si>
  <si>
    <r>
      <t xml:space="preserve">TM </t>
    </r>
    <r>
      <rPr>
        <u/>
        <sz val="8"/>
        <color theme="1"/>
        <rFont val="Tahoma"/>
        <family val="2"/>
      </rPr>
      <t>26880739.000</t>
    </r>
  </si>
  <si>
    <r>
      <t xml:space="preserve">T </t>
    </r>
    <r>
      <rPr>
        <u/>
        <sz val="8"/>
        <color theme="1"/>
        <rFont val="Tahoma"/>
        <family val="2"/>
      </rPr>
      <t>14047095.000</t>
    </r>
  </si>
  <si>
    <r>
      <t xml:space="preserve">TM </t>
    </r>
    <r>
      <rPr>
        <u/>
        <sz val="8"/>
        <color theme="1"/>
        <rFont val="Tahoma"/>
        <family val="2"/>
      </rPr>
      <t>26937322.000</t>
    </r>
  </si>
  <si>
    <r>
      <t xml:space="preserve">T </t>
    </r>
    <r>
      <rPr>
        <u/>
        <sz val="8"/>
        <color theme="1"/>
        <rFont val="Tahoma"/>
        <family val="2"/>
      </rPr>
      <t>14078402.000</t>
    </r>
  </si>
  <si>
    <r>
      <t xml:space="preserve">TM </t>
    </r>
    <r>
      <rPr>
        <u/>
        <sz val="8"/>
        <color theme="1"/>
        <rFont val="Tahoma"/>
        <family val="2"/>
      </rPr>
      <t>27069497.000</t>
    </r>
  </si>
  <si>
    <r>
      <t xml:space="preserve">T </t>
    </r>
    <r>
      <rPr>
        <u/>
        <sz val="8"/>
        <color theme="1"/>
        <rFont val="Tahoma"/>
        <family val="2"/>
      </rPr>
      <t>14076140.000</t>
    </r>
  </si>
  <si>
    <r>
      <t xml:space="preserve">TM </t>
    </r>
    <r>
      <rPr>
        <u/>
        <sz val="8"/>
        <color rgb="FF0000FF"/>
        <rFont val="Tahoma"/>
        <family val="2"/>
      </rPr>
      <t>26962519.000</t>
    </r>
  </si>
  <si>
    <r>
      <t xml:space="preserve">T </t>
    </r>
    <r>
      <rPr>
        <u/>
        <sz val="8"/>
        <color rgb="FF0000FF"/>
        <rFont val="Tahoma"/>
        <family val="2"/>
      </rPr>
      <t>14067212.000</t>
    </r>
  </si>
  <si>
    <r>
      <t xml:space="preserve">TM </t>
    </r>
    <r>
      <rPr>
        <u/>
        <sz val="8"/>
        <color rgb="FF0000FF"/>
        <rFont val="Tahoma"/>
        <family val="2"/>
      </rPr>
      <t>96868.732</t>
    </r>
  </si>
  <si>
    <r>
      <t xml:space="preserve">T </t>
    </r>
    <r>
      <rPr>
        <u/>
        <sz val="8"/>
        <color rgb="FF0000FF"/>
        <rFont val="Tahoma"/>
        <family val="2"/>
      </rPr>
      <t>17459.062</t>
    </r>
  </si>
  <si>
    <r>
      <t xml:space="preserve">T </t>
    </r>
    <r>
      <rPr>
        <u/>
        <sz val="8"/>
        <color theme="1"/>
        <rFont val="Tahoma"/>
        <family val="2"/>
      </rPr>
      <t>13595863.000</t>
    </r>
  </si>
  <si>
    <r>
      <t xml:space="preserve">T </t>
    </r>
    <r>
      <rPr>
        <u/>
        <sz val="8"/>
        <color theme="1"/>
        <rFont val="Tahoma"/>
        <family val="2"/>
      </rPr>
      <t>4819819.400</t>
    </r>
  </si>
  <si>
    <r>
      <t xml:space="preserve">T </t>
    </r>
    <r>
      <rPr>
        <u/>
        <sz val="8"/>
        <color theme="1"/>
        <rFont val="Tahoma"/>
        <family val="2"/>
      </rPr>
      <t>13622949.000</t>
    </r>
  </si>
  <si>
    <r>
      <t xml:space="preserve">T </t>
    </r>
    <r>
      <rPr>
        <u/>
        <sz val="8"/>
        <color theme="1"/>
        <rFont val="Tahoma"/>
        <family val="2"/>
      </rPr>
      <t>4835562.500</t>
    </r>
  </si>
  <si>
    <r>
      <t xml:space="preserve">T </t>
    </r>
    <r>
      <rPr>
        <u/>
        <sz val="8"/>
        <color theme="1"/>
        <rFont val="Tahoma"/>
        <family val="2"/>
      </rPr>
      <t>13761594.000</t>
    </r>
  </si>
  <si>
    <r>
      <t xml:space="preserve">T </t>
    </r>
    <r>
      <rPr>
        <u/>
        <sz val="8"/>
        <color theme="1"/>
        <rFont val="Tahoma"/>
        <family val="2"/>
      </rPr>
      <t>4823425.900</t>
    </r>
  </si>
  <si>
    <r>
      <t xml:space="preserve">T </t>
    </r>
    <r>
      <rPr>
        <u/>
        <sz val="8"/>
        <color rgb="FF0000FF"/>
        <rFont val="Tahoma"/>
        <family val="2"/>
      </rPr>
      <t>13660135.000</t>
    </r>
  </si>
  <si>
    <r>
      <t xml:space="preserve">T </t>
    </r>
    <r>
      <rPr>
        <u/>
        <sz val="8"/>
        <color rgb="FF0000FF"/>
        <rFont val="Tahoma"/>
        <family val="2"/>
      </rPr>
      <t>4826269.300</t>
    </r>
  </si>
  <si>
    <r>
      <t xml:space="preserve">T </t>
    </r>
    <r>
      <rPr>
        <u/>
        <sz val="8"/>
        <color rgb="FF0000FF"/>
        <rFont val="Tahoma"/>
        <family val="2"/>
      </rPr>
      <t>88903.202</t>
    </r>
  </si>
  <si>
    <r>
      <t xml:space="preserve">T </t>
    </r>
    <r>
      <rPr>
        <u/>
        <sz val="8"/>
        <color rgb="FF0000FF"/>
        <rFont val="Tahoma"/>
        <family val="2"/>
      </rPr>
      <t>8247.724</t>
    </r>
  </si>
  <si>
    <r>
      <t xml:space="preserve">T </t>
    </r>
    <r>
      <rPr>
        <u/>
        <sz val="8"/>
        <color rgb="FF0000FF"/>
        <rFont val="Tahoma"/>
        <family val="2"/>
      </rPr>
      <t>0.171</t>
    </r>
  </si>
  <si>
    <r>
      <t xml:space="preserve">T </t>
    </r>
    <r>
      <rPr>
        <u/>
        <sz val="8"/>
        <color theme="1"/>
        <rFont val="Tahoma"/>
        <family val="2"/>
      </rPr>
      <t>5286092.800</t>
    </r>
  </si>
  <si>
    <r>
      <t xml:space="preserve">T </t>
    </r>
    <r>
      <rPr>
        <u/>
        <sz val="8"/>
        <color theme="1"/>
        <rFont val="Tahoma"/>
        <family val="2"/>
      </rPr>
      <t>15110192.000</t>
    </r>
  </si>
  <si>
    <r>
      <t xml:space="preserve">T </t>
    </r>
    <r>
      <rPr>
        <u/>
        <sz val="8"/>
        <color theme="1"/>
        <rFont val="Tahoma"/>
        <family val="2"/>
      </rPr>
      <t>5307769.800</t>
    </r>
  </si>
  <si>
    <r>
      <t xml:space="preserve">T </t>
    </r>
    <r>
      <rPr>
        <u/>
        <sz val="8"/>
        <color theme="1"/>
        <rFont val="Tahoma"/>
        <family val="2"/>
      </rPr>
      <t>15245628.000</t>
    </r>
  </si>
  <si>
    <r>
      <t xml:space="preserve">T </t>
    </r>
    <r>
      <rPr>
        <u/>
        <sz val="8"/>
        <color theme="1"/>
        <rFont val="Tahoma"/>
        <family val="2"/>
      </rPr>
      <t>5314497.400</t>
    </r>
  </si>
  <si>
    <r>
      <t xml:space="preserve">T </t>
    </r>
    <r>
      <rPr>
        <u/>
        <sz val="8"/>
        <color theme="1"/>
        <rFont val="Tahoma"/>
        <family val="2"/>
      </rPr>
      <t>15189969.000</t>
    </r>
  </si>
  <si>
    <r>
      <t xml:space="preserve">T </t>
    </r>
    <r>
      <rPr>
        <u/>
        <sz val="8"/>
        <color rgb="FF0000FF"/>
        <rFont val="Tahoma"/>
        <family val="2"/>
      </rPr>
      <t>5302786.700</t>
    </r>
  </si>
  <si>
    <r>
      <t xml:space="preserve">T </t>
    </r>
    <r>
      <rPr>
        <u/>
        <sz val="8"/>
        <color rgb="FF0000FF"/>
        <rFont val="Tahoma"/>
        <family val="2"/>
      </rPr>
      <t>15181930.000</t>
    </r>
  </si>
  <si>
    <r>
      <t xml:space="preserve">T </t>
    </r>
    <r>
      <rPr>
        <u/>
        <sz val="8"/>
        <color rgb="FF0000FF"/>
        <rFont val="Tahoma"/>
        <family val="2"/>
      </rPr>
      <t>14843.476</t>
    </r>
  </si>
  <si>
    <r>
      <t xml:space="preserve">T </t>
    </r>
    <r>
      <rPr>
        <u/>
        <sz val="8"/>
        <color rgb="FF0000FF"/>
        <rFont val="Tahoma"/>
        <family val="2"/>
      </rPr>
      <t>68075.022</t>
    </r>
  </si>
  <si>
    <r>
      <t xml:space="preserve">T </t>
    </r>
    <r>
      <rPr>
        <u/>
        <sz val="8"/>
        <color theme="1"/>
        <rFont val="Tahoma"/>
        <family val="2"/>
      </rPr>
      <t>4473436.100</t>
    </r>
  </si>
  <si>
    <r>
      <t xml:space="preserve">T </t>
    </r>
    <r>
      <rPr>
        <u/>
        <sz val="8"/>
        <color theme="1"/>
        <rFont val="Tahoma"/>
        <family val="2"/>
      </rPr>
      <t>59780680.000</t>
    </r>
  </si>
  <si>
    <r>
      <t xml:space="preserve">T </t>
    </r>
    <r>
      <rPr>
        <u/>
        <sz val="8"/>
        <color theme="1"/>
        <rFont val="Tahoma"/>
        <family val="2"/>
      </rPr>
      <t>9337620.200</t>
    </r>
  </si>
  <si>
    <r>
      <t xml:space="preserve">T </t>
    </r>
    <r>
      <rPr>
        <u/>
        <sz val="8"/>
        <color theme="1"/>
        <rFont val="Tahoma"/>
        <family val="2"/>
      </rPr>
      <t>4844149.000</t>
    </r>
  </si>
  <si>
    <r>
      <t xml:space="preserve">TM </t>
    </r>
    <r>
      <rPr>
        <u/>
        <sz val="8"/>
        <color theme="1"/>
        <rFont val="Tahoma"/>
        <family val="2"/>
      </rPr>
      <t>697790960.000</t>
    </r>
  </si>
  <si>
    <r>
      <t xml:space="preserve">TM </t>
    </r>
    <r>
      <rPr>
        <u/>
        <sz val="8"/>
        <color theme="1"/>
        <rFont val="Tahoma"/>
        <family val="2"/>
      </rPr>
      <t>20610225.000</t>
    </r>
  </si>
  <si>
    <r>
      <t xml:space="preserve">T </t>
    </r>
    <r>
      <rPr>
        <u/>
        <sz val="8"/>
        <color theme="1"/>
        <rFont val="Tahoma"/>
        <family val="2"/>
      </rPr>
      <t>6225179.500</t>
    </r>
  </si>
  <si>
    <r>
      <t xml:space="preserve">T </t>
    </r>
    <r>
      <rPr>
        <u/>
        <sz val="8"/>
        <color theme="1"/>
        <rFont val="Tahoma"/>
        <family val="2"/>
      </rPr>
      <t>3095143.600</t>
    </r>
  </si>
  <si>
    <r>
      <t xml:space="preserve">T </t>
    </r>
    <r>
      <rPr>
        <u/>
        <sz val="8"/>
        <color theme="1"/>
        <rFont val="Tahoma"/>
        <family val="2"/>
      </rPr>
      <t>5315858.600</t>
    </r>
  </si>
  <si>
    <r>
      <t xml:space="preserve">T </t>
    </r>
    <r>
      <rPr>
        <u/>
        <sz val="8"/>
        <color theme="1"/>
        <rFont val="Tahoma"/>
        <family val="2"/>
      </rPr>
      <t>4534796.700</t>
    </r>
  </si>
  <si>
    <r>
      <t xml:space="preserve">T </t>
    </r>
    <r>
      <rPr>
        <u/>
        <sz val="8"/>
        <color theme="1"/>
        <rFont val="Tahoma"/>
        <family val="2"/>
      </rPr>
      <t>60261697.000</t>
    </r>
  </si>
  <si>
    <r>
      <t xml:space="preserve">T </t>
    </r>
    <r>
      <rPr>
        <u/>
        <sz val="8"/>
        <color theme="1"/>
        <rFont val="Tahoma"/>
        <family val="2"/>
      </rPr>
      <t>9364480.500</t>
    </r>
  </si>
  <si>
    <r>
      <t xml:space="preserve">T </t>
    </r>
    <r>
      <rPr>
        <u/>
        <sz val="8"/>
        <color theme="1"/>
        <rFont val="Tahoma"/>
        <family val="2"/>
      </rPr>
      <t>4856235.900</t>
    </r>
  </si>
  <si>
    <r>
      <t xml:space="preserve">TM </t>
    </r>
    <r>
      <rPr>
        <u/>
        <sz val="8"/>
        <color theme="1"/>
        <rFont val="Tahoma"/>
        <family val="2"/>
      </rPr>
      <t>706532240.000</t>
    </r>
  </si>
  <si>
    <r>
      <t xml:space="preserve">TM </t>
    </r>
    <r>
      <rPr>
        <u/>
        <sz val="8"/>
        <color theme="1"/>
        <rFont val="Tahoma"/>
        <family val="2"/>
      </rPr>
      <t>20858340.000</t>
    </r>
  </si>
  <si>
    <r>
      <t xml:space="preserve">T </t>
    </r>
    <r>
      <rPr>
        <u/>
        <sz val="8"/>
        <color theme="1"/>
        <rFont val="Tahoma"/>
        <family val="2"/>
      </rPr>
      <t>6249020.700</t>
    </r>
  </si>
  <si>
    <r>
      <t xml:space="preserve">T </t>
    </r>
    <r>
      <rPr>
        <u/>
        <sz val="8"/>
        <color theme="1"/>
        <rFont val="Tahoma"/>
        <family val="2"/>
      </rPr>
      <t>3111451.100</t>
    </r>
  </si>
  <si>
    <r>
      <t xml:space="preserve">T </t>
    </r>
    <r>
      <rPr>
        <u/>
        <sz val="8"/>
        <color theme="1"/>
        <rFont val="Tahoma"/>
        <family val="2"/>
      </rPr>
      <t>5334316.900</t>
    </r>
  </si>
  <si>
    <r>
      <t xml:space="preserve">T </t>
    </r>
    <r>
      <rPr>
        <u/>
        <sz val="8"/>
        <color theme="1"/>
        <rFont val="Tahoma"/>
        <family val="2"/>
      </rPr>
      <t>4530172.400</t>
    </r>
  </si>
  <si>
    <r>
      <t xml:space="preserve">T </t>
    </r>
    <r>
      <rPr>
        <u/>
        <sz val="8"/>
        <color theme="1"/>
        <rFont val="Tahoma"/>
        <family val="2"/>
      </rPr>
      <t>60253078.000</t>
    </r>
  </si>
  <si>
    <r>
      <t xml:space="preserve">T </t>
    </r>
    <r>
      <rPr>
        <u/>
        <sz val="8"/>
        <color theme="1"/>
        <rFont val="Tahoma"/>
        <family val="2"/>
      </rPr>
      <t>9442927.800</t>
    </r>
  </si>
  <si>
    <r>
      <t xml:space="preserve">T </t>
    </r>
    <r>
      <rPr>
        <u/>
        <sz val="8"/>
        <color theme="1"/>
        <rFont val="Tahoma"/>
        <family val="2"/>
      </rPr>
      <t>4863107.800</t>
    </r>
  </si>
  <si>
    <r>
      <t xml:space="preserve">TM </t>
    </r>
    <r>
      <rPr>
        <u/>
        <sz val="8"/>
        <color theme="1"/>
        <rFont val="Tahoma"/>
        <family val="2"/>
      </rPr>
      <t>704107240.000</t>
    </r>
  </si>
  <si>
    <r>
      <t xml:space="preserve">TM </t>
    </r>
    <r>
      <rPr>
        <u/>
        <sz val="8"/>
        <color theme="1"/>
        <rFont val="Tahoma"/>
        <family val="2"/>
      </rPr>
      <t>21016463.000</t>
    </r>
  </si>
  <si>
    <r>
      <t xml:space="preserve">T </t>
    </r>
    <r>
      <rPr>
        <u/>
        <sz val="8"/>
        <color theme="1"/>
        <rFont val="Tahoma"/>
        <family val="2"/>
      </rPr>
      <t>6312216.100</t>
    </r>
  </si>
  <si>
    <r>
      <t xml:space="preserve">T </t>
    </r>
    <r>
      <rPr>
        <u/>
        <sz val="8"/>
        <color theme="1"/>
        <rFont val="Tahoma"/>
        <family val="2"/>
      </rPr>
      <t>3117631.600</t>
    </r>
  </si>
  <si>
    <r>
      <t xml:space="preserve">T </t>
    </r>
    <r>
      <rPr>
        <u/>
        <sz val="8"/>
        <color theme="1"/>
        <rFont val="Tahoma"/>
        <family val="2"/>
      </rPr>
      <t>5334845.200</t>
    </r>
  </si>
  <si>
    <r>
      <t xml:space="preserve">T </t>
    </r>
    <r>
      <rPr>
        <u/>
        <sz val="8"/>
        <color rgb="FF0000FF"/>
        <rFont val="Tahoma"/>
        <family val="2"/>
      </rPr>
      <t>4512801.700</t>
    </r>
  </si>
  <si>
    <r>
      <t xml:space="preserve">T </t>
    </r>
    <r>
      <rPr>
        <u/>
        <sz val="8"/>
        <color rgb="FF0000FF"/>
        <rFont val="Tahoma"/>
        <family val="2"/>
      </rPr>
      <t>60098485.000</t>
    </r>
  </si>
  <si>
    <r>
      <t xml:space="preserve">T </t>
    </r>
    <r>
      <rPr>
        <u/>
        <sz val="8"/>
        <color rgb="FF0000FF"/>
        <rFont val="Tahoma"/>
        <family val="2"/>
      </rPr>
      <t>9381676.200</t>
    </r>
  </si>
  <si>
    <r>
      <t xml:space="preserve">T </t>
    </r>
    <r>
      <rPr>
        <u/>
        <sz val="8"/>
        <color rgb="FF0000FF"/>
        <rFont val="Tahoma"/>
        <family val="2"/>
      </rPr>
      <t>4854497.500</t>
    </r>
  </si>
  <si>
    <r>
      <t xml:space="preserve">TM </t>
    </r>
    <r>
      <rPr>
        <u/>
        <sz val="8"/>
        <color rgb="FF0000FF"/>
        <rFont val="Tahoma"/>
        <family val="2"/>
      </rPr>
      <t>702810150.000</t>
    </r>
  </si>
  <si>
    <r>
      <t xml:space="preserve">TM </t>
    </r>
    <r>
      <rPr>
        <u/>
        <sz val="8"/>
        <color rgb="FF0000FF"/>
        <rFont val="Tahoma"/>
        <family val="2"/>
      </rPr>
      <t>20828342.000</t>
    </r>
  </si>
  <si>
    <r>
      <t xml:space="preserve">T </t>
    </r>
    <r>
      <rPr>
        <u/>
        <sz val="8"/>
        <color rgb="FF0000FF"/>
        <rFont val="Tahoma"/>
        <family val="2"/>
      </rPr>
      <t>6262138.800</t>
    </r>
  </si>
  <si>
    <r>
      <t xml:space="preserve">T </t>
    </r>
    <r>
      <rPr>
        <u/>
        <sz val="8"/>
        <color rgb="FF0000FF"/>
        <rFont val="Tahoma"/>
        <family val="2"/>
      </rPr>
      <t>3108075.400</t>
    </r>
  </si>
  <si>
    <r>
      <t xml:space="preserve">T </t>
    </r>
    <r>
      <rPr>
        <u/>
        <sz val="8"/>
        <color rgb="FF0000FF"/>
        <rFont val="Tahoma"/>
        <family val="2"/>
      </rPr>
      <t>5328340.300</t>
    </r>
  </si>
  <si>
    <r>
      <t xml:space="preserve">T </t>
    </r>
    <r>
      <rPr>
        <u/>
        <sz val="8"/>
        <color rgb="FF0000FF"/>
        <rFont val="Tahoma"/>
        <family val="2"/>
      </rPr>
      <t>34169.967</t>
    </r>
  </si>
  <si>
    <r>
      <t xml:space="preserve">T </t>
    </r>
    <r>
      <rPr>
        <u/>
        <sz val="8"/>
        <color rgb="FF0000FF"/>
        <rFont val="Tahoma"/>
        <family val="2"/>
      </rPr>
      <t>275261.030</t>
    </r>
  </si>
  <si>
    <r>
      <t xml:space="preserve">T </t>
    </r>
    <r>
      <rPr>
        <u/>
        <sz val="8"/>
        <color rgb="FF0000FF"/>
        <rFont val="Tahoma"/>
        <family val="2"/>
      </rPr>
      <t>54719.204</t>
    </r>
  </si>
  <si>
    <r>
      <t xml:space="preserve">T </t>
    </r>
    <r>
      <rPr>
        <u/>
        <sz val="8"/>
        <color rgb="FF0000FF"/>
        <rFont val="Tahoma"/>
        <family val="2"/>
      </rPr>
      <t>9598.226</t>
    </r>
  </si>
  <si>
    <r>
      <t xml:space="preserve">TM </t>
    </r>
    <r>
      <rPr>
        <u/>
        <sz val="8"/>
        <color rgb="FF0000FF"/>
        <rFont val="Tahoma"/>
        <family val="2"/>
      </rPr>
      <t>4512683.200</t>
    </r>
  </si>
  <si>
    <r>
      <t xml:space="preserve">TM </t>
    </r>
    <r>
      <rPr>
        <u/>
        <sz val="8"/>
        <color rgb="FF0000FF"/>
        <rFont val="Tahoma"/>
        <family val="2"/>
      </rPr>
      <t>204773.670</t>
    </r>
  </si>
  <si>
    <r>
      <t xml:space="preserve">T </t>
    </r>
    <r>
      <rPr>
        <u/>
        <sz val="8"/>
        <color rgb="FF0000FF"/>
        <rFont val="Tahoma"/>
        <family val="2"/>
      </rPr>
      <t>44976.704</t>
    </r>
  </si>
  <si>
    <r>
      <t xml:space="preserve">T </t>
    </r>
    <r>
      <rPr>
        <u/>
        <sz val="8"/>
        <color rgb="FF0000FF"/>
        <rFont val="Tahoma"/>
        <family val="2"/>
      </rPr>
      <t>11617.809</t>
    </r>
  </si>
  <si>
    <r>
      <t xml:space="preserve">T </t>
    </r>
    <r>
      <rPr>
        <u/>
        <sz val="8"/>
        <color rgb="FF0000FF"/>
        <rFont val="Tahoma"/>
        <family val="2"/>
      </rPr>
      <t>10812.641</t>
    </r>
  </si>
  <si>
    <r>
      <t xml:space="preserve">T </t>
    </r>
    <r>
      <rPr>
        <u/>
        <sz val="8"/>
        <color rgb="FF0000FF"/>
        <rFont val="Tahoma"/>
        <family val="2"/>
      </rPr>
      <t>0.757</t>
    </r>
  </si>
  <si>
    <r>
      <t xml:space="preserve">T </t>
    </r>
    <r>
      <rPr>
        <u/>
        <sz val="8"/>
        <color rgb="FF0000FF"/>
        <rFont val="Tahoma"/>
        <family val="2"/>
      </rPr>
      <t>0.198</t>
    </r>
  </si>
  <si>
    <r>
      <t xml:space="preserve">TM </t>
    </r>
    <r>
      <rPr>
        <u/>
        <sz val="8"/>
        <color rgb="FF0000FF"/>
        <rFont val="Tahoma"/>
        <family val="2"/>
      </rPr>
      <t>0.642</t>
    </r>
  </si>
  <si>
    <r>
      <t xml:space="preserve">TM </t>
    </r>
    <r>
      <rPr>
        <u/>
        <sz val="8"/>
        <color rgb="FF0000FF"/>
        <rFont val="Tahoma"/>
        <family val="2"/>
      </rPr>
      <t>0.983</t>
    </r>
  </si>
  <si>
    <r>
      <t xml:space="preserve">T </t>
    </r>
    <r>
      <rPr>
        <u/>
        <sz val="8"/>
        <color rgb="FF0000FF"/>
        <rFont val="Tahoma"/>
        <family val="2"/>
      </rPr>
      <t>0.374</t>
    </r>
  </si>
  <si>
    <r>
      <t xml:space="preserve">T </t>
    </r>
    <r>
      <rPr>
        <u/>
        <sz val="8"/>
        <color rgb="FF0000FF"/>
        <rFont val="Tahoma"/>
        <family val="2"/>
      </rPr>
      <t>0.203</t>
    </r>
  </si>
  <si>
    <r>
      <t xml:space="preserve">T </t>
    </r>
    <r>
      <rPr>
        <u/>
        <sz val="8"/>
        <color theme="1"/>
        <rFont val="Tahoma"/>
        <family val="2"/>
      </rPr>
      <t>1650119.500</t>
    </r>
  </si>
  <si>
    <r>
      <t xml:space="preserve">TM </t>
    </r>
    <r>
      <rPr>
        <u/>
        <sz val="8"/>
        <color theme="1"/>
        <rFont val="Tahoma"/>
        <family val="2"/>
      </rPr>
      <t>9146792.600</t>
    </r>
  </si>
  <si>
    <r>
      <t xml:space="preserve">T </t>
    </r>
    <r>
      <rPr>
        <u/>
        <sz val="8"/>
        <color theme="1"/>
        <rFont val="Tahoma"/>
        <family val="2"/>
      </rPr>
      <t>14085369.000</t>
    </r>
  </si>
  <si>
    <r>
      <t xml:space="preserve">T </t>
    </r>
    <r>
      <rPr>
        <u/>
        <sz val="8"/>
        <color theme="1"/>
        <rFont val="Tahoma"/>
        <family val="2"/>
      </rPr>
      <t>1655003.000</t>
    </r>
  </si>
  <si>
    <r>
      <t xml:space="preserve">TM </t>
    </r>
    <r>
      <rPr>
        <u/>
        <sz val="8"/>
        <color theme="1"/>
        <rFont val="Tahoma"/>
        <family val="2"/>
      </rPr>
      <t>9158844.500</t>
    </r>
  </si>
  <si>
    <r>
      <t xml:space="preserve">T </t>
    </r>
    <r>
      <rPr>
        <u/>
        <sz val="8"/>
        <color theme="1"/>
        <rFont val="Tahoma"/>
        <family val="2"/>
      </rPr>
      <t>14150185.000</t>
    </r>
  </si>
  <si>
    <r>
      <t xml:space="preserve">TM </t>
    </r>
    <r>
      <rPr>
        <u/>
        <sz val="8"/>
        <color theme="1"/>
        <rFont val="Tahoma"/>
        <family val="2"/>
      </rPr>
      <t>9158467.100</t>
    </r>
  </si>
  <si>
    <r>
      <t xml:space="preserve">T </t>
    </r>
    <r>
      <rPr>
        <u/>
        <sz val="8"/>
        <color theme="1"/>
        <rFont val="Tahoma"/>
        <family val="2"/>
      </rPr>
      <t>14143829.000</t>
    </r>
  </si>
  <si>
    <r>
      <t xml:space="preserve">T </t>
    </r>
    <r>
      <rPr>
        <u/>
        <sz val="8"/>
        <color rgb="FF0000FF"/>
        <rFont val="Tahoma"/>
        <family val="2"/>
      </rPr>
      <t>1577245.700</t>
    </r>
  </si>
  <si>
    <r>
      <t xml:space="preserve">TM </t>
    </r>
    <r>
      <rPr>
        <u/>
        <sz val="8"/>
        <color rgb="FF0000FF"/>
        <rFont val="Tahoma"/>
        <family val="2"/>
      </rPr>
      <t>9154701.400</t>
    </r>
  </si>
  <si>
    <r>
      <t xml:space="preserve">T </t>
    </r>
    <r>
      <rPr>
        <u/>
        <sz val="8"/>
        <color rgb="FF0000FF"/>
        <rFont val="Tahoma"/>
        <family val="2"/>
      </rPr>
      <t>14126461.000</t>
    </r>
  </si>
  <si>
    <r>
      <t xml:space="preserve">T </t>
    </r>
    <r>
      <rPr>
        <u/>
        <sz val="8"/>
        <color rgb="FF0000FF"/>
        <rFont val="Tahoma"/>
        <family val="2"/>
      </rPr>
      <t>130473.300</t>
    </r>
  </si>
  <si>
    <r>
      <t xml:space="preserve">TM </t>
    </r>
    <r>
      <rPr>
        <u/>
        <sz val="8"/>
        <color rgb="FF0000FF"/>
        <rFont val="Tahoma"/>
        <family val="2"/>
      </rPr>
      <t>6851.805</t>
    </r>
  </si>
  <si>
    <r>
      <t xml:space="preserve">T </t>
    </r>
    <r>
      <rPr>
        <u/>
        <sz val="8"/>
        <color rgb="FF0000FF"/>
        <rFont val="Tahoma"/>
        <family val="2"/>
      </rPr>
      <t>35728.321</t>
    </r>
  </si>
  <si>
    <r>
      <t xml:space="preserve">T </t>
    </r>
    <r>
      <rPr>
        <u/>
        <sz val="8"/>
        <color rgb="FF0000FF"/>
        <rFont val="Tahoma"/>
        <family val="2"/>
      </rPr>
      <t>8.272</t>
    </r>
  </si>
  <si>
    <r>
      <t xml:space="preserve">TM </t>
    </r>
    <r>
      <rPr>
        <u/>
        <sz val="8"/>
        <color rgb="FF0000FF"/>
        <rFont val="Tahoma"/>
        <family val="2"/>
      </rPr>
      <t>0.075</t>
    </r>
  </si>
  <si>
    <r>
      <t xml:space="preserve">T </t>
    </r>
    <r>
      <rPr>
        <u/>
        <sz val="8"/>
        <color theme="1"/>
        <rFont val="Tahoma"/>
        <family val="2"/>
      </rPr>
      <t>13736471.000</t>
    </r>
  </si>
  <si>
    <r>
      <t xml:space="preserve">T </t>
    </r>
    <r>
      <rPr>
        <u/>
        <sz val="8"/>
        <color theme="1"/>
        <rFont val="Tahoma"/>
        <family val="2"/>
      </rPr>
      <t>13700545.000</t>
    </r>
  </si>
  <si>
    <r>
      <t xml:space="preserve">T </t>
    </r>
    <r>
      <rPr>
        <u/>
        <sz val="8"/>
        <color theme="1"/>
        <rFont val="Tahoma"/>
        <family val="2"/>
      </rPr>
      <t>13716412.000</t>
    </r>
  </si>
  <si>
    <r>
      <t xml:space="preserve">T </t>
    </r>
    <r>
      <rPr>
        <u/>
        <sz val="8"/>
        <color theme="1"/>
        <rFont val="Tahoma"/>
        <family val="2"/>
      </rPr>
      <t>2195222.800</t>
    </r>
  </si>
  <si>
    <r>
      <t xml:space="preserve">T </t>
    </r>
    <r>
      <rPr>
        <u/>
        <sz val="8"/>
        <color rgb="FF0000FF"/>
        <rFont val="Tahoma"/>
        <family val="2"/>
      </rPr>
      <t>13717809.000</t>
    </r>
  </si>
  <si>
    <r>
      <t xml:space="preserve">T </t>
    </r>
    <r>
      <rPr>
        <u/>
        <sz val="8"/>
        <color rgb="FF0000FF"/>
        <rFont val="Tahoma"/>
        <family val="2"/>
      </rPr>
      <t>1966131.100</t>
    </r>
  </si>
  <si>
    <r>
      <t xml:space="preserve">T </t>
    </r>
    <r>
      <rPr>
        <u/>
        <sz val="8"/>
        <color rgb="FF0000FF"/>
        <rFont val="Tahoma"/>
        <family val="2"/>
      </rPr>
      <t>18003.487</t>
    </r>
  </si>
  <si>
    <r>
      <t xml:space="preserve">T </t>
    </r>
    <r>
      <rPr>
        <u/>
        <sz val="8"/>
        <color rgb="FF0000FF"/>
        <rFont val="Tahoma"/>
        <family val="2"/>
      </rPr>
      <t>198616.970</t>
    </r>
  </si>
  <si>
    <r>
      <t xml:space="preserve">T </t>
    </r>
    <r>
      <rPr>
        <u/>
        <sz val="8"/>
        <color rgb="FF0000FF"/>
        <rFont val="Tahoma"/>
        <family val="2"/>
      </rPr>
      <t>10.102</t>
    </r>
  </si>
  <si>
    <r>
      <t xml:space="preserve">T </t>
    </r>
    <r>
      <rPr>
        <u/>
        <sz val="8"/>
        <color theme="1"/>
        <rFont val="Tahoma"/>
        <family val="2"/>
      </rPr>
      <t>5339765.100</t>
    </r>
  </si>
  <si>
    <r>
      <t xml:space="preserve">T </t>
    </r>
    <r>
      <rPr>
        <u/>
        <sz val="8"/>
        <color theme="1"/>
        <rFont val="Tahoma"/>
        <family val="2"/>
      </rPr>
      <t>15225242.000</t>
    </r>
  </si>
  <si>
    <r>
      <t xml:space="preserve">T </t>
    </r>
    <r>
      <rPr>
        <u/>
        <sz val="8"/>
        <color theme="1"/>
        <rFont val="Tahoma"/>
        <family val="2"/>
      </rPr>
      <t>5366065.300</t>
    </r>
  </si>
  <si>
    <r>
      <t xml:space="preserve">T </t>
    </r>
    <r>
      <rPr>
        <u/>
        <sz val="8"/>
        <color theme="1"/>
        <rFont val="Tahoma"/>
        <family val="2"/>
      </rPr>
      <t>15354772.000</t>
    </r>
  </si>
  <si>
    <r>
      <t xml:space="preserve">T </t>
    </r>
    <r>
      <rPr>
        <u/>
        <sz val="8"/>
        <color theme="1"/>
        <rFont val="Tahoma"/>
        <family val="2"/>
      </rPr>
      <t>5362349.500</t>
    </r>
  </si>
  <si>
    <r>
      <t xml:space="preserve">T </t>
    </r>
    <r>
      <rPr>
        <u/>
        <sz val="8"/>
        <color theme="1"/>
        <rFont val="Tahoma"/>
        <family val="2"/>
      </rPr>
      <t>15285822.000</t>
    </r>
  </si>
  <si>
    <r>
      <t xml:space="preserve">T </t>
    </r>
    <r>
      <rPr>
        <u/>
        <sz val="8"/>
        <color rgb="FF0000FF"/>
        <rFont val="Tahoma"/>
        <family val="2"/>
      </rPr>
      <t>5356059.900</t>
    </r>
  </si>
  <si>
    <r>
      <t xml:space="preserve">T </t>
    </r>
    <r>
      <rPr>
        <u/>
        <sz val="8"/>
        <color rgb="FF0000FF"/>
        <rFont val="Tahoma"/>
        <family val="2"/>
      </rPr>
      <t>15288612.000</t>
    </r>
  </si>
  <si>
    <r>
      <t xml:space="preserve">T </t>
    </r>
    <r>
      <rPr>
        <u/>
        <sz val="8"/>
        <color rgb="FF0000FF"/>
        <rFont val="Tahoma"/>
        <family val="2"/>
      </rPr>
      <t>14233.569</t>
    </r>
  </si>
  <si>
    <r>
      <t xml:space="preserve">T </t>
    </r>
    <r>
      <rPr>
        <u/>
        <sz val="8"/>
        <color rgb="FF0000FF"/>
        <rFont val="Tahoma"/>
        <family val="2"/>
      </rPr>
      <t>64810.021</t>
    </r>
  </si>
  <si>
    <r>
      <t xml:space="preserve">T </t>
    </r>
    <r>
      <rPr>
        <u/>
        <sz val="8"/>
        <color theme="1"/>
        <rFont val="Tahoma"/>
        <family val="2"/>
      </rPr>
      <t>5775769.800</t>
    </r>
  </si>
  <si>
    <r>
      <t xml:space="preserve">T </t>
    </r>
    <r>
      <rPr>
        <u/>
        <sz val="8"/>
        <color theme="1"/>
        <rFont val="Tahoma"/>
        <family val="2"/>
      </rPr>
      <t>61195658.000</t>
    </r>
  </si>
  <si>
    <r>
      <t xml:space="preserve">T </t>
    </r>
    <r>
      <rPr>
        <u/>
        <sz val="8"/>
        <color theme="1"/>
        <rFont val="Tahoma"/>
        <family val="2"/>
      </rPr>
      <t>6889439.800</t>
    </r>
  </si>
  <si>
    <r>
      <t xml:space="preserve">T </t>
    </r>
    <r>
      <rPr>
        <u/>
        <sz val="8"/>
        <color theme="1"/>
        <rFont val="Tahoma"/>
        <family val="2"/>
      </rPr>
      <t>2714186.500</t>
    </r>
  </si>
  <si>
    <r>
      <t xml:space="preserve">TM </t>
    </r>
    <r>
      <rPr>
        <u/>
        <sz val="8"/>
        <color theme="1"/>
        <rFont val="Tahoma"/>
        <family val="2"/>
      </rPr>
      <t>858944970.000</t>
    </r>
  </si>
  <si>
    <r>
      <t xml:space="preserve">TM </t>
    </r>
    <r>
      <rPr>
        <u/>
        <sz val="8"/>
        <color theme="1"/>
        <rFont val="Tahoma"/>
        <family val="2"/>
      </rPr>
      <t>24653800.000</t>
    </r>
  </si>
  <si>
    <r>
      <t xml:space="preserve">T </t>
    </r>
    <r>
      <rPr>
        <u/>
        <sz val="8"/>
        <color theme="1"/>
        <rFont val="Tahoma"/>
        <family val="2"/>
      </rPr>
      <t>6287882.100</t>
    </r>
  </si>
  <si>
    <r>
      <t xml:space="preserve">T </t>
    </r>
    <r>
      <rPr>
        <u/>
        <sz val="8"/>
        <color theme="1"/>
        <rFont val="Tahoma"/>
        <family val="2"/>
      </rPr>
      <t>3356371.900</t>
    </r>
  </si>
  <si>
    <r>
      <t xml:space="preserve">T </t>
    </r>
    <r>
      <rPr>
        <u/>
        <sz val="8"/>
        <color theme="1"/>
        <rFont val="Tahoma"/>
        <family val="2"/>
      </rPr>
      <t>5924537.200</t>
    </r>
  </si>
  <si>
    <r>
      <t xml:space="preserve">T </t>
    </r>
    <r>
      <rPr>
        <u/>
        <sz val="8"/>
        <color theme="1"/>
        <rFont val="Tahoma"/>
        <family val="2"/>
      </rPr>
      <t>5838828.700</t>
    </r>
  </si>
  <si>
    <r>
      <t xml:space="preserve">T </t>
    </r>
    <r>
      <rPr>
        <u/>
        <sz val="8"/>
        <color theme="1"/>
        <rFont val="Tahoma"/>
        <family val="2"/>
      </rPr>
      <t>61426488.000</t>
    </r>
  </si>
  <si>
    <r>
      <t xml:space="preserve">T </t>
    </r>
    <r>
      <rPr>
        <u/>
        <sz val="8"/>
        <color theme="1"/>
        <rFont val="Tahoma"/>
        <family val="2"/>
      </rPr>
      <t>6989903.400</t>
    </r>
  </si>
  <si>
    <r>
      <t xml:space="preserve">T </t>
    </r>
    <r>
      <rPr>
        <u/>
        <sz val="8"/>
        <color theme="1"/>
        <rFont val="Tahoma"/>
        <family val="2"/>
      </rPr>
      <t>2732795.800</t>
    </r>
  </si>
  <si>
    <r>
      <t xml:space="preserve">TM </t>
    </r>
    <r>
      <rPr>
        <u/>
        <sz val="8"/>
        <color theme="1"/>
        <rFont val="Tahoma"/>
        <family val="2"/>
      </rPr>
      <t>862892890.000</t>
    </r>
  </si>
  <si>
    <r>
      <t xml:space="preserve">TM </t>
    </r>
    <r>
      <rPr>
        <u/>
        <sz val="8"/>
        <color theme="1"/>
        <rFont val="Tahoma"/>
        <family val="2"/>
      </rPr>
      <t>24754922.000</t>
    </r>
  </si>
  <si>
    <r>
      <t xml:space="preserve">T </t>
    </r>
    <r>
      <rPr>
        <u/>
        <sz val="8"/>
        <color theme="1"/>
        <rFont val="Tahoma"/>
        <family val="2"/>
      </rPr>
      <t>6330981.500</t>
    </r>
  </si>
  <si>
    <r>
      <t xml:space="preserve">T </t>
    </r>
    <r>
      <rPr>
        <u/>
        <sz val="8"/>
        <color theme="1"/>
        <rFont val="Tahoma"/>
        <family val="2"/>
      </rPr>
      <t>3375176.900</t>
    </r>
  </si>
  <si>
    <r>
      <t xml:space="preserve">T </t>
    </r>
    <r>
      <rPr>
        <u/>
        <sz val="8"/>
        <color theme="1"/>
        <rFont val="Tahoma"/>
        <family val="2"/>
      </rPr>
      <t>5934503.200</t>
    </r>
  </si>
  <si>
    <r>
      <t xml:space="preserve">T </t>
    </r>
    <r>
      <rPr>
        <u/>
        <sz val="8"/>
        <color theme="1"/>
        <rFont val="Tahoma"/>
        <family val="2"/>
      </rPr>
      <t>5823053.500</t>
    </r>
  </si>
  <si>
    <r>
      <t xml:space="preserve">T </t>
    </r>
    <r>
      <rPr>
        <u/>
        <sz val="8"/>
        <color theme="1"/>
        <rFont val="Tahoma"/>
        <family val="2"/>
      </rPr>
      <t>61330259.000</t>
    </r>
  </si>
  <si>
    <r>
      <t xml:space="preserve">T </t>
    </r>
    <r>
      <rPr>
        <u/>
        <sz val="8"/>
        <color theme="1"/>
        <rFont val="Tahoma"/>
        <family val="2"/>
      </rPr>
      <t>6952496.900</t>
    </r>
  </si>
  <si>
    <r>
      <t xml:space="preserve">T </t>
    </r>
    <r>
      <rPr>
        <u/>
        <sz val="8"/>
        <color theme="1"/>
        <rFont val="Tahoma"/>
        <family val="2"/>
      </rPr>
      <t>2746084.700</t>
    </r>
  </si>
  <si>
    <r>
      <t xml:space="preserve">TM </t>
    </r>
    <r>
      <rPr>
        <u/>
        <sz val="8"/>
        <color theme="1"/>
        <rFont val="Tahoma"/>
        <family val="2"/>
      </rPr>
      <t>866030550.000</t>
    </r>
  </si>
  <si>
    <r>
      <t xml:space="preserve">TM </t>
    </r>
    <r>
      <rPr>
        <u/>
        <sz val="8"/>
        <color theme="1"/>
        <rFont val="Tahoma"/>
        <family val="2"/>
      </rPr>
      <t>24936821.000</t>
    </r>
  </si>
  <si>
    <r>
      <t xml:space="preserve">T </t>
    </r>
    <r>
      <rPr>
        <u/>
        <sz val="8"/>
        <color theme="1"/>
        <rFont val="Tahoma"/>
        <family val="2"/>
      </rPr>
      <t>6359642.200</t>
    </r>
  </si>
  <si>
    <r>
      <t xml:space="preserve">T </t>
    </r>
    <r>
      <rPr>
        <u/>
        <sz val="8"/>
        <color theme="1"/>
        <rFont val="Tahoma"/>
        <family val="2"/>
      </rPr>
      <t>3379158.800</t>
    </r>
  </si>
  <si>
    <r>
      <t xml:space="preserve">T </t>
    </r>
    <r>
      <rPr>
        <u/>
        <sz val="8"/>
        <color theme="1"/>
        <rFont val="Tahoma"/>
        <family val="2"/>
      </rPr>
      <t>5968088.500</t>
    </r>
  </si>
  <si>
    <r>
      <t xml:space="preserve">T </t>
    </r>
    <r>
      <rPr>
        <u/>
        <sz val="8"/>
        <color rgb="FF0000FF"/>
        <rFont val="Tahoma"/>
        <family val="2"/>
      </rPr>
      <t>5812550.700</t>
    </r>
  </si>
  <si>
    <r>
      <t xml:space="preserve">T </t>
    </r>
    <r>
      <rPr>
        <u/>
        <sz val="8"/>
        <color rgb="FF0000FF"/>
        <rFont val="Tahoma"/>
        <family val="2"/>
      </rPr>
      <t>61317469.000</t>
    </r>
  </si>
  <si>
    <r>
      <t xml:space="preserve">T </t>
    </r>
    <r>
      <rPr>
        <u/>
        <sz val="8"/>
        <color rgb="FF0000FF"/>
        <rFont val="Tahoma"/>
        <family val="2"/>
      </rPr>
      <t>6943946.700</t>
    </r>
  </si>
  <si>
    <r>
      <t xml:space="preserve">T </t>
    </r>
    <r>
      <rPr>
        <u/>
        <sz val="8"/>
        <color rgb="FF0000FF"/>
        <rFont val="Tahoma"/>
        <family val="2"/>
      </rPr>
      <t>2731022.300</t>
    </r>
  </si>
  <si>
    <r>
      <t xml:space="preserve">TM </t>
    </r>
    <r>
      <rPr>
        <u/>
        <sz val="8"/>
        <color rgb="FF0000FF"/>
        <rFont val="Tahoma"/>
        <family val="2"/>
      </rPr>
      <t>862622800.000</t>
    </r>
  </si>
  <si>
    <r>
      <t xml:space="preserve">TM </t>
    </r>
    <r>
      <rPr>
        <u/>
        <sz val="8"/>
        <color rgb="FF0000FF"/>
        <rFont val="Tahoma"/>
        <family val="2"/>
      </rPr>
      <t>24781847.000</t>
    </r>
  </si>
  <si>
    <r>
      <t xml:space="preserve">T </t>
    </r>
    <r>
      <rPr>
        <u/>
        <sz val="8"/>
        <color rgb="FF0000FF"/>
        <rFont val="Tahoma"/>
        <family val="2"/>
      </rPr>
      <t>6326168.600</t>
    </r>
  </si>
  <si>
    <r>
      <t xml:space="preserve">T </t>
    </r>
    <r>
      <rPr>
        <u/>
        <sz val="8"/>
        <color rgb="FF0000FF"/>
        <rFont val="Tahoma"/>
        <family val="2"/>
      </rPr>
      <t>3370235.900</t>
    </r>
  </si>
  <si>
    <r>
      <t xml:space="preserve">T </t>
    </r>
    <r>
      <rPr>
        <u/>
        <sz val="8"/>
        <color rgb="FF0000FF"/>
        <rFont val="Tahoma"/>
        <family val="2"/>
      </rPr>
      <t>5942376.300</t>
    </r>
  </si>
  <si>
    <r>
      <t xml:space="preserve">T </t>
    </r>
    <r>
      <rPr>
        <u/>
        <sz val="8"/>
        <color rgb="FF0000FF"/>
        <rFont val="Tahoma"/>
        <family val="2"/>
      </rPr>
      <t>32815.198</t>
    </r>
  </si>
  <si>
    <r>
      <t xml:space="preserve">T </t>
    </r>
    <r>
      <rPr>
        <u/>
        <sz val="8"/>
        <color rgb="FF0000FF"/>
        <rFont val="Tahoma"/>
        <family val="2"/>
      </rPr>
      <t>115945.430</t>
    </r>
  </si>
  <si>
    <r>
      <t xml:space="preserve">T </t>
    </r>
    <r>
      <rPr>
        <u/>
        <sz val="8"/>
        <color rgb="FF0000FF"/>
        <rFont val="Tahoma"/>
        <family val="2"/>
      </rPr>
      <t>50774.608</t>
    </r>
  </si>
  <si>
    <r>
      <t xml:space="preserve">T </t>
    </r>
    <r>
      <rPr>
        <u/>
        <sz val="8"/>
        <color rgb="FF0000FF"/>
        <rFont val="Tahoma"/>
        <family val="2"/>
      </rPr>
      <t>16022.877</t>
    </r>
  </si>
  <si>
    <r>
      <t xml:space="preserve">TM </t>
    </r>
    <r>
      <rPr>
        <u/>
        <sz val="8"/>
        <color rgb="FF0000FF"/>
        <rFont val="Tahoma"/>
        <family val="2"/>
      </rPr>
      <t>3550505.100</t>
    </r>
  </si>
  <si>
    <r>
      <t xml:space="preserve">TM </t>
    </r>
    <r>
      <rPr>
        <u/>
        <sz val="8"/>
        <color rgb="FF0000FF"/>
        <rFont val="Tahoma"/>
        <family val="2"/>
      </rPr>
      <t>143418.820</t>
    </r>
  </si>
  <si>
    <r>
      <t xml:space="preserve">T </t>
    </r>
    <r>
      <rPr>
        <u/>
        <sz val="8"/>
        <color rgb="FF0000FF"/>
        <rFont val="Tahoma"/>
        <family val="2"/>
      </rPr>
      <t>36121.329</t>
    </r>
  </si>
  <si>
    <r>
      <t xml:space="preserve">T </t>
    </r>
    <r>
      <rPr>
        <u/>
        <sz val="8"/>
        <color rgb="FF0000FF"/>
        <rFont val="Tahoma"/>
        <family val="2"/>
      </rPr>
      <t>12170.486</t>
    </r>
  </si>
  <si>
    <r>
      <t xml:space="preserve">T </t>
    </r>
    <r>
      <rPr>
        <u/>
        <sz val="8"/>
        <color rgb="FF0000FF"/>
        <rFont val="Tahoma"/>
        <family val="2"/>
      </rPr>
      <t>22818.164</t>
    </r>
  </si>
  <si>
    <r>
      <t xml:space="preserve">TM </t>
    </r>
    <r>
      <rPr>
        <u/>
        <sz val="8"/>
        <color rgb="FF0000FF"/>
        <rFont val="Tahoma"/>
        <family val="2"/>
      </rPr>
      <t>0.412</t>
    </r>
  </si>
  <si>
    <r>
      <t xml:space="preserve">T </t>
    </r>
    <r>
      <rPr>
        <u/>
        <sz val="8"/>
        <color rgb="FF0000FF"/>
        <rFont val="Tahoma"/>
        <family val="2"/>
      </rPr>
      <t>0.384</t>
    </r>
  </si>
  <si>
    <r>
      <t xml:space="preserve">TM </t>
    </r>
    <r>
      <rPr>
        <u/>
        <sz val="8"/>
        <color theme="1"/>
        <rFont val="Tahoma"/>
        <family val="2"/>
      </rPr>
      <t>11677368.000</t>
    </r>
  </si>
  <si>
    <r>
      <t xml:space="preserve">T </t>
    </r>
    <r>
      <rPr>
        <u/>
        <sz val="8"/>
        <color theme="1"/>
        <rFont val="Tahoma"/>
        <family val="2"/>
      </rPr>
      <t>14154666.000</t>
    </r>
  </si>
  <si>
    <r>
      <t xml:space="preserve">TM </t>
    </r>
    <r>
      <rPr>
        <u/>
        <sz val="8"/>
        <color theme="1"/>
        <rFont val="Tahoma"/>
        <family val="2"/>
      </rPr>
      <t>11726604.000</t>
    </r>
  </si>
  <si>
    <r>
      <t xml:space="preserve">T </t>
    </r>
    <r>
      <rPr>
        <u/>
        <sz val="8"/>
        <color theme="1"/>
        <rFont val="Tahoma"/>
        <family val="2"/>
      </rPr>
      <t>14159854.000</t>
    </r>
  </si>
  <si>
    <r>
      <t xml:space="preserve">TM </t>
    </r>
    <r>
      <rPr>
        <u/>
        <sz val="8"/>
        <color theme="1"/>
        <rFont val="Tahoma"/>
        <family val="2"/>
      </rPr>
      <t>11754384.000</t>
    </r>
  </si>
  <si>
    <r>
      <t xml:space="preserve">T </t>
    </r>
    <r>
      <rPr>
        <u/>
        <sz val="8"/>
        <color theme="1"/>
        <rFont val="Tahoma"/>
        <family val="2"/>
      </rPr>
      <t>14143366.000</t>
    </r>
  </si>
  <si>
    <r>
      <t xml:space="preserve">TM </t>
    </r>
    <r>
      <rPr>
        <u/>
        <sz val="8"/>
        <color rgb="FF0000FF"/>
        <rFont val="Tahoma"/>
        <family val="2"/>
      </rPr>
      <t>11719452.000</t>
    </r>
  </si>
  <si>
    <r>
      <t xml:space="preserve">T </t>
    </r>
    <r>
      <rPr>
        <u/>
        <sz val="8"/>
        <color rgb="FF0000FF"/>
        <rFont val="Tahoma"/>
        <family val="2"/>
      </rPr>
      <t>14152629.000</t>
    </r>
  </si>
  <si>
    <r>
      <t xml:space="preserve">TM </t>
    </r>
    <r>
      <rPr>
        <u/>
        <sz val="8"/>
        <color rgb="FF0000FF"/>
        <rFont val="Tahoma"/>
        <family val="2"/>
      </rPr>
      <t>39003.078</t>
    </r>
  </si>
  <si>
    <r>
      <t xml:space="preserve">T </t>
    </r>
    <r>
      <rPr>
        <u/>
        <sz val="8"/>
        <color rgb="FF0000FF"/>
        <rFont val="Tahoma"/>
        <family val="2"/>
      </rPr>
      <t>8430.478</t>
    </r>
  </si>
  <si>
    <r>
      <t xml:space="preserve">TM </t>
    </r>
    <r>
      <rPr>
        <u/>
        <sz val="8"/>
        <color rgb="FF0000FF"/>
        <rFont val="Tahoma"/>
        <family val="2"/>
      </rPr>
      <t>0.333</t>
    </r>
  </si>
  <si>
    <r>
      <t xml:space="preserve">T </t>
    </r>
    <r>
      <rPr>
        <u/>
        <sz val="8"/>
        <color theme="1"/>
        <rFont val="Tahoma"/>
        <family val="2"/>
      </rPr>
      <t>13732341.000</t>
    </r>
  </si>
  <si>
    <r>
      <t xml:space="preserve">T </t>
    </r>
    <r>
      <rPr>
        <u/>
        <sz val="8"/>
        <color theme="1"/>
        <rFont val="Tahoma"/>
        <family val="2"/>
      </rPr>
      <t>13791126.000</t>
    </r>
  </si>
  <si>
    <r>
      <t xml:space="preserve">T </t>
    </r>
    <r>
      <rPr>
        <u/>
        <sz val="8"/>
        <color theme="1"/>
        <rFont val="Tahoma"/>
        <family val="2"/>
      </rPr>
      <t>13812977.000</t>
    </r>
  </si>
  <si>
    <r>
      <t xml:space="preserve">T </t>
    </r>
    <r>
      <rPr>
        <u/>
        <sz val="8"/>
        <color rgb="FF0000FF"/>
        <rFont val="Tahoma"/>
        <family val="2"/>
      </rPr>
      <t>13778815.000</t>
    </r>
  </si>
  <si>
    <r>
      <t xml:space="preserve">T </t>
    </r>
    <r>
      <rPr>
        <u/>
        <sz val="8"/>
        <color rgb="FF0000FF"/>
        <rFont val="Tahoma"/>
        <family val="2"/>
      </rPr>
      <t>41704.215</t>
    </r>
  </si>
  <si>
    <r>
      <t xml:space="preserve">T </t>
    </r>
    <r>
      <rPr>
        <u/>
        <sz val="8"/>
        <color theme="1"/>
        <rFont val="Tahoma"/>
        <family val="2"/>
      </rPr>
      <t>5342972.400</t>
    </r>
  </si>
  <si>
    <r>
      <t xml:space="preserve">T </t>
    </r>
    <r>
      <rPr>
        <u/>
        <sz val="8"/>
        <color theme="1"/>
        <rFont val="Tahoma"/>
        <family val="2"/>
      </rPr>
      <t>15249946.000</t>
    </r>
  </si>
  <si>
    <r>
      <t xml:space="preserve">T </t>
    </r>
    <r>
      <rPr>
        <u/>
        <sz val="8"/>
        <color theme="1"/>
        <rFont val="Tahoma"/>
        <family val="2"/>
      </rPr>
      <t>5394031.800</t>
    </r>
  </si>
  <si>
    <r>
      <t xml:space="preserve">T </t>
    </r>
    <r>
      <rPr>
        <u/>
        <sz val="8"/>
        <color theme="1"/>
        <rFont val="Tahoma"/>
        <family val="2"/>
      </rPr>
      <t>15326305.000</t>
    </r>
  </si>
  <si>
    <r>
      <t xml:space="preserve">T </t>
    </r>
    <r>
      <rPr>
        <u/>
        <sz val="8"/>
        <color theme="1"/>
        <rFont val="Tahoma"/>
        <family val="2"/>
      </rPr>
      <t>5392529.800</t>
    </r>
  </si>
  <si>
    <r>
      <t xml:space="preserve">T </t>
    </r>
    <r>
      <rPr>
        <u/>
        <sz val="8"/>
        <color theme="1"/>
        <rFont val="Tahoma"/>
        <family val="2"/>
      </rPr>
      <t>15348201.000</t>
    </r>
  </si>
  <si>
    <r>
      <t xml:space="preserve">T </t>
    </r>
    <r>
      <rPr>
        <u/>
        <sz val="8"/>
        <color rgb="FF0000FF"/>
        <rFont val="Tahoma"/>
        <family val="2"/>
      </rPr>
      <t>5376511.400</t>
    </r>
  </si>
  <si>
    <r>
      <t xml:space="preserve">T </t>
    </r>
    <r>
      <rPr>
        <u/>
        <sz val="8"/>
        <color rgb="FF0000FF"/>
        <rFont val="Tahoma"/>
        <family val="2"/>
      </rPr>
      <t>15308150.000</t>
    </r>
  </si>
  <si>
    <r>
      <t xml:space="preserve">T </t>
    </r>
    <r>
      <rPr>
        <u/>
        <sz val="8"/>
        <color rgb="FF0000FF"/>
        <rFont val="Tahoma"/>
        <family val="2"/>
      </rPr>
      <t>29055.291</t>
    </r>
  </si>
  <si>
    <r>
      <t xml:space="preserve">T </t>
    </r>
    <r>
      <rPr>
        <u/>
        <sz val="8"/>
        <color rgb="FF0000FF"/>
        <rFont val="Tahoma"/>
        <family val="2"/>
      </rPr>
      <t>51581.576</t>
    </r>
  </si>
  <si>
    <r>
      <t xml:space="preserve">T </t>
    </r>
    <r>
      <rPr>
        <u/>
        <sz val="8"/>
        <color theme="1"/>
        <rFont val="Tahoma"/>
        <family val="2"/>
      </rPr>
      <t>2887137.800</t>
    </r>
  </si>
  <si>
    <r>
      <t xml:space="preserve">T </t>
    </r>
    <r>
      <rPr>
        <u/>
        <sz val="8"/>
        <color theme="1"/>
        <rFont val="Tahoma"/>
        <family val="2"/>
      </rPr>
      <t>144668190.000</t>
    </r>
  </si>
  <si>
    <r>
      <t xml:space="preserve">T </t>
    </r>
    <r>
      <rPr>
        <u/>
        <sz val="8"/>
        <color theme="1"/>
        <rFont val="Tahoma"/>
        <family val="2"/>
      </rPr>
      <t>4641478.500</t>
    </r>
  </si>
  <si>
    <r>
      <t xml:space="preserve">T </t>
    </r>
    <r>
      <rPr>
        <u/>
        <sz val="8"/>
        <color theme="1"/>
        <rFont val="Tahoma"/>
        <family val="2"/>
      </rPr>
      <t>2349663.000</t>
    </r>
  </si>
  <si>
    <r>
      <t xml:space="preserve">TM </t>
    </r>
    <r>
      <rPr>
        <u/>
        <sz val="8"/>
        <color theme="1"/>
        <rFont val="Tahoma"/>
        <family val="2"/>
      </rPr>
      <t>401506210.000</t>
    </r>
  </si>
  <si>
    <r>
      <t xml:space="preserve">TM </t>
    </r>
    <r>
      <rPr>
        <u/>
        <sz val="8"/>
        <color theme="1"/>
        <rFont val="Tahoma"/>
        <family val="2"/>
      </rPr>
      <t>20964488.000</t>
    </r>
  </si>
  <si>
    <r>
      <t xml:space="preserve">T </t>
    </r>
    <r>
      <rPr>
        <u/>
        <sz val="8"/>
        <color theme="1"/>
        <rFont val="Tahoma"/>
        <family val="2"/>
      </rPr>
      <t>6259581.200</t>
    </r>
  </si>
  <si>
    <r>
      <t xml:space="preserve">T </t>
    </r>
    <r>
      <rPr>
        <u/>
        <sz val="8"/>
        <color theme="1"/>
        <rFont val="Tahoma"/>
        <family val="2"/>
      </rPr>
      <t>2783817.700</t>
    </r>
  </si>
  <si>
    <r>
      <t xml:space="preserve">T </t>
    </r>
    <r>
      <rPr>
        <u/>
        <sz val="8"/>
        <color theme="1"/>
        <rFont val="Tahoma"/>
        <family val="2"/>
      </rPr>
      <t>6452353.000</t>
    </r>
  </si>
  <si>
    <r>
      <t xml:space="preserve">T </t>
    </r>
    <r>
      <rPr>
        <u/>
        <sz val="8"/>
        <color theme="1"/>
        <rFont val="Tahoma"/>
        <family val="2"/>
      </rPr>
      <t>2898729.800</t>
    </r>
  </si>
  <si>
    <r>
      <t xml:space="preserve">T </t>
    </r>
    <r>
      <rPr>
        <u/>
        <sz val="8"/>
        <color theme="1"/>
        <rFont val="Tahoma"/>
        <family val="2"/>
      </rPr>
      <t>145986660.000</t>
    </r>
  </si>
  <si>
    <r>
      <t xml:space="preserve">T </t>
    </r>
    <r>
      <rPr>
        <u/>
        <sz val="8"/>
        <color theme="1"/>
        <rFont val="Tahoma"/>
        <family val="2"/>
      </rPr>
      <t>4544494.400</t>
    </r>
  </si>
  <si>
    <r>
      <t xml:space="preserve">T </t>
    </r>
    <r>
      <rPr>
        <u/>
        <sz val="8"/>
        <color theme="1"/>
        <rFont val="Tahoma"/>
        <family val="2"/>
      </rPr>
      <t>2348010.900</t>
    </r>
  </si>
  <si>
    <r>
      <t xml:space="preserve">TM </t>
    </r>
    <r>
      <rPr>
        <u/>
        <sz val="8"/>
        <color theme="1"/>
        <rFont val="Tahoma"/>
        <family val="2"/>
      </rPr>
      <t>402852360.000</t>
    </r>
  </si>
  <si>
    <r>
      <t xml:space="preserve">TM </t>
    </r>
    <r>
      <rPr>
        <u/>
        <sz val="8"/>
        <color theme="1"/>
        <rFont val="Tahoma"/>
        <family val="2"/>
      </rPr>
      <t>21052324.000</t>
    </r>
  </si>
  <si>
    <r>
      <t xml:space="preserve">T </t>
    </r>
    <r>
      <rPr>
        <u/>
        <sz val="8"/>
        <color theme="1"/>
        <rFont val="Tahoma"/>
        <family val="2"/>
      </rPr>
      <t>6249286.800</t>
    </r>
  </si>
  <si>
    <r>
      <t xml:space="preserve">T </t>
    </r>
    <r>
      <rPr>
        <u/>
        <sz val="8"/>
        <color theme="1"/>
        <rFont val="Tahoma"/>
        <family val="2"/>
      </rPr>
      <t>2756846.300</t>
    </r>
  </si>
  <si>
    <r>
      <t xml:space="preserve">T </t>
    </r>
    <r>
      <rPr>
        <u/>
        <sz val="8"/>
        <color theme="1"/>
        <rFont val="Tahoma"/>
        <family val="2"/>
      </rPr>
      <t>6429395.500</t>
    </r>
  </si>
  <si>
    <r>
      <t xml:space="preserve">T </t>
    </r>
    <r>
      <rPr>
        <u/>
        <sz val="8"/>
        <color theme="1"/>
        <rFont val="Tahoma"/>
        <family val="2"/>
      </rPr>
      <t>2906009.600</t>
    </r>
  </si>
  <si>
    <r>
      <t xml:space="preserve">T </t>
    </r>
    <r>
      <rPr>
        <u/>
        <sz val="8"/>
        <color theme="1"/>
        <rFont val="Tahoma"/>
        <family val="2"/>
      </rPr>
      <t>144915160.000</t>
    </r>
  </si>
  <si>
    <r>
      <t xml:space="preserve">T </t>
    </r>
    <r>
      <rPr>
        <u/>
        <sz val="8"/>
        <color theme="1"/>
        <rFont val="Tahoma"/>
        <family val="2"/>
      </rPr>
      <t>4588217.400</t>
    </r>
  </si>
  <si>
    <r>
      <t xml:space="preserve">T </t>
    </r>
    <r>
      <rPr>
        <u/>
        <sz val="8"/>
        <color theme="1"/>
        <rFont val="Tahoma"/>
        <family val="2"/>
      </rPr>
      <t>2364144.400</t>
    </r>
  </si>
  <si>
    <r>
      <t xml:space="preserve">TM </t>
    </r>
    <r>
      <rPr>
        <u/>
        <sz val="8"/>
        <color theme="1"/>
        <rFont val="Tahoma"/>
        <family val="2"/>
      </rPr>
      <t>404298640.000</t>
    </r>
  </si>
  <si>
    <r>
      <t xml:space="preserve">TM </t>
    </r>
    <r>
      <rPr>
        <u/>
        <sz val="8"/>
        <color theme="1"/>
        <rFont val="Tahoma"/>
        <family val="2"/>
      </rPr>
      <t>21165009.000</t>
    </r>
  </si>
  <si>
    <r>
      <t xml:space="preserve">T </t>
    </r>
    <r>
      <rPr>
        <u/>
        <sz val="8"/>
        <color theme="1"/>
        <rFont val="Tahoma"/>
        <family val="2"/>
      </rPr>
      <t>6284831.800</t>
    </r>
  </si>
  <si>
    <r>
      <t xml:space="preserve">T </t>
    </r>
    <r>
      <rPr>
        <u/>
        <sz val="8"/>
        <color theme="1"/>
        <rFont val="Tahoma"/>
        <family val="2"/>
      </rPr>
      <t>2772414.100</t>
    </r>
  </si>
  <si>
    <r>
      <t xml:space="preserve">T </t>
    </r>
    <r>
      <rPr>
        <u/>
        <sz val="8"/>
        <color theme="1"/>
        <rFont val="Tahoma"/>
        <family val="2"/>
      </rPr>
      <t>6444500.300</t>
    </r>
  </si>
  <si>
    <r>
      <t xml:space="preserve">T </t>
    </r>
    <r>
      <rPr>
        <u/>
        <sz val="8"/>
        <color rgb="FF0000FF"/>
        <rFont val="Tahoma"/>
        <family val="2"/>
      </rPr>
      <t>2897292.400</t>
    </r>
  </si>
  <si>
    <r>
      <t xml:space="preserve">T </t>
    </r>
    <r>
      <rPr>
        <u/>
        <sz val="8"/>
        <color rgb="FF0000FF"/>
        <rFont val="Tahoma"/>
        <family val="2"/>
      </rPr>
      <t>145190000.000</t>
    </r>
  </si>
  <si>
    <r>
      <t xml:space="preserve">T </t>
    </r>
    <r>
      <rPr>
        <u/>
        <sz val="8"/>
        <color rgb="FF0000FF"/>
        <rFont val="Tahoma"/>
        <family val="2"/>
      </rPr>
      <t>4591396.800</t>
    </r>
  </si>
  <si>
    <r>
      <t xml:space="preserve">T </t>
    </r>
    <r>
      <rPr>
        <u/>
        <sz val="8"/>
        <color rgb="FF0000FF"/>
        <rFont val="Tahoma"/>
        <family val="2"/>
      </rPr>
      <t>2353939.400</t>
    </r>
  </si>
  <si>
    <r>
      <t xml:space="preserve">TM </t>
    </r>
    <r>
      <rPr>
        <u/>
        <sz val="8"/>
        <color rgb="FF0000FF"/>
        <rFont val="Tahoma"/>
        <family val="2"/>
      </rPr>
      <t>402885730.000</t>
    </r>
  </si>
  <si>
    <r>
      <t xml:space="preserve">TM </t>
    </r>
    <r>
      <rPr>
        <u/>
        <sz val="8"/>
        <color rgb="FF0000FF"/>
        <rFont val="Tahoma"/>
        <family val="2"/>
      </rPr>
      <t>21060607.000</t>
    </r>
  </si>
  <si>
    <r>
      <t xml:space="preserve">T </t>
    </r>
    <r>
      <rPr>
        <u/>
        <sz val="8"/>
        <color rgb="FF0000FF"/>
        <rFont val="Tahoma"/>
        <family val="2"/>
      </rPr>
      <t>6264566.600</t>
    </r>
  </si>
  <si>
    <r>
      <t xml:space="preserve">T </t>
    </r>
    <r>
      <rPr>
        <u/>
        <sz val="8"/>
        <color rgb="FF0000FF"/>
        <rFont val="Tahoma"/>
        <family val="2"/>
      </rPr>
      <t>2771026.000</t>
    </r>
  </si>
  <si>
    <r>
      <t xml:space="preserve">T </t>
    </r>
    <r>
      <rPr>
        <u/>
        <sz val="8"/>
        <color rgb="FF0000FF"/>
        <rFont val="Tahoma"/>
        <family val="2"/>
      </rPr>
      <t>6442082.900</t>
    </r>
  </si>
  <si>
    <r>
      <t xml:space="preserve">T </t>
    </r>
    <r>
      <rPr>
        <u/>
        <sz val="8"/>
        <color rgb="FF0000FF"/>
        <rFont val="Tahoma"/>
        <family val="2"/>
      </rPr>
      <t>9517.689</t>
    </r>
  </si>
  <si>
    <r>
      <t xml:space="preserve">T </t>
    </r>
    <r>
      <rPr>
        <u/>
        <sz val="8"/>
        <color rgb="FF0000FF"/>
        <rFont val="Tahoma"/>
        <family val="2"/>
      </rPr>
      <t>700885.480</t>
    </r>
  </si>
  <si>
    <r>
      <t xml:space="preserve">T </t>
    </r>
    <r>
      <rPr>
        <u/>
        <sz val="8"/>
        <color rgb="FF0000FF"/>
        <rFont val="Tahoma"/>
        <family val="2"/>
      </rPr>
      <t>48570.158</t>
    </r>
  </si>
  <si>
    <r>
      <t xml:space="preserve">T </t>
    </r>
    <r>
      <rPr>
        <u/>
        <sz val="8"/>
        <color rgb="FF0000FF"/>
        <rFont val="Tahoma"/>
        <family val="2"/>
      </rPr>
      <t>8876.254</t>
    </r>
  </si>
  <si>
    <r>
      <t xml:space="preserve">TM </t>
    </r>
    <r>
      <rPr>
        <u/>
        <sz val="8"/>
        <color rgb="FF0000FF"/>
        <rFont val="Tahoma"/>
        <family val="2"/>
      </rPr>
      <t>1396516.500</t>
    </r>
  </si>
  <si>
    <r>
      <t xml:space="preserve">TM </t>
    </r>
    <r>
      <rPr>
        <u/>
        <sz val="8"/>
        <color rgb="FF0000FF"/>
        <rFont val="Tahoma"/>
        <family val="2"/>
      </rPr>
      <t>100516.350</t>
    </r>
  </si>
  <si>
    <r>
      <t xml:space="preserve">T </t>
    </r>
    <r>
      <rPr>
        <u/>
        <sz val="8"/>
        <color rgb="FF0000FF"/>
        <rFont val="Tahoma"/>
        <family val="2"/>
      </rPr>
      <t>18289.378</t>
    </r>
  </si>
  <si>
    <r>
      <t xml:space="preserve">T </t>
    </r>
    <r>
      <rPr>
        <u/>
        <sz val="8"/>
        <color rgb="FF0000FF"/>
        <rFont val="Tahoma"/>
        <family val="2"/>
      </rPr>
      <t>13539.164</t>
    </r>
  </si>
  <si>
    <r>
      <t xml:space="preserve">T </t>
    </r>
    <r>
      <rPr>
        <u/>
        <sz val="8"/>
        <color rgb="FF0000FF"/>
        <rFont val="Tahoma"/>
        <family val="2"/>
      </rPr>
      <t>11668.073</t>
    </r>
  </si>
  <si>
    <r>
      <t xml:space="preserve">T </t>
    </r>
    <r>
      <rPr>
        <u/>
        <sz val="8"/>
        <color rgb="FF0000FF"/>
        <rFont val="Tahoma"/>
        <family val="2"/>
      </rPr>
      <t>0.483</t>
    </r>
  </si>
  <si>
    <r>
      <t xml:space="preserve">T </t>
    </r>
    <r>
      <rPr>
        <u/>
        <sz val="8"/>
        <color rgb="FF0000FF"/>
        <rFont val="Tahoma"/>
        <family val="2"/>
      </rPr>
      <t>1.058</t>
    </r>
  </si>
  <si>
    <r>
      <t xml:space="preserve">TM </t>
    </r>
    <r>
      <rPr>
        <u/>
        <sz val="8"/>
        <color rgb="FF0000FF"/>
        <rFont val="Tahoma"/>
        <family val="2"/>
      </rPr>
      <t>0.347</t>
    </r>
  </si>
  <si>
    <r>
      <t xml:space="preserve">TM </t>
    </r>
    <r>
      <rPr>
        <u/>
        <sz val="8"/>
        <color rgb="FF0000FF"/>
        <rFont val="Tahoma"/>
        <family val="2"/>
      </rPr>
      <t>0.477</t>
    </r>
  </si>
  <si>
    <r>
      <t xml:space="preserve">T </t>
    </r>
    <r>
      <rPr>
        <u/>
        <sz val="8"/>
        <color rgb="FF0000FF"/>
        <rFont val="Tahoma"/>
        <family val="2"/>
      </rPr>
      <t>0.489</t>
    </r>
  </si>
  <si>
    <r>
      <t xml:space="preserve">T </t>
    </r>
    <r>
      <rPr>
        <u/>
        <sz val="8"/>
        <color rgb="FF0000FF"/>
        <rFont val="Tahoma"/>
        <family val="2"/>
      </rPr>
      <t>0.181</t>
    </r>
  </si>
  <si>
    <r>
      <t xml:space="preserve">T </t>
    </r>
    <r>
      <rPr>
        <u/>
        <sz val="8"/>
        <color theme="1"/>
        <rFont val="Tahoma"/>
        <family val="2"/>
      </rPr>
      <t>3112357.400</t>
    </r>
  </si>
  <si>
    <r>
      <t xml:space="preserve">T </t>
    </r>
    <r>
      <rPr>
        <u/>
        <sz val="8"/>
        <color theme="1"/>
        <rFont val="Tahoma"/>
        <family val="2"/>
      </rPr>
      <t>14189410.000</t>
    </r>
  </si>
  <si>
    <r>
      <t xml:space="preserve">T </t>
    </r>
    <r>
      <rPr>
        <u/>
        <sz val="8"/>
        <color theme="1"/>
        <rFont val="Tahoma"/>
        <family val="2"/>
      </rPr>
      <t>3125888.300</t>
    </r>
  </si>
  <si>
    <r>
      <t xml:space="preserve">T </t>
    </r>
    <r>
      <rPr>
        <u/>
        <sz val="8"/>
        <color theme="1"/>
        <rFont val="Tahoma"/>
        <family val="2"/>
      </rPr>
      <t>14223049.000</t>
    </r>
  </si>
  <si>
    <r>
      <t xml:space="preserve">T </t>
    </r>
    <r>
      <rPr>
        <u/>
        <sz val="8"/>
        <color theme="1"/>
        <rFont val="Tahoma"/>
        <family val="2"/>
      </rPr>
      <t>3106599.200</t>
    </r>
  </si>
  <si>
    <r>
      <t xml:space="preserve">T </t>
    </r>
    <r>
      <rPr>
        <u/>
        <sz val="8"/>
        <color theme="1"/>
        <rFont val="Tahoma"/>
        <family val="2"/>
      </rPr>
      <t>14097779.000</t>
    </r>
  </si>
  <si>
    <r>
      <t xml:space="preserve">T </t>
    </r>
    <r>
      <rPr>
        <u/>
        <sz val="8"/>
        <color rgb="FF0000FF"/>
        <rFont val="Tahoma"/>
        <family val="2"/>
      </rPr>
      <t>3114948.300</t>
    </r>
  </si>
  <si>
    <r>
      <t xml:space="preserve">T </t>
    </r>
    <r>
      <rPr>
        <u/>
        <sz val="8"/>
        <color rgb="FF0000FF"/>
        <rFont val="Tahoma"/>
        <family val="2"/>
      </rPr>
      <t>14170080.000</t>
    </r>
  </si>
  <si>
    <r>
      <t xml:space="preserve">T </t>
    </r>
    <r>
      <rPr>
        <u/>
        <sz val="8"/>
        <color rgb="FF0000FF"/>
        <rFont val="Tahoma"/>
        <family val="2"/>
      </rPr>
      <t>9902.111</t>
    </r>
  </si>
  <si>
    <r>
      <t xml:space="preserve">T </t>
    </r>
    <r>
      <rPr>
        <u/>
        <sz val="8"/>
        <color rgb="FF0000FF"/>
        <rFont val="Tahoma"/>
        <family val="2"/>
      </rPr>
      <t>64833.566</t>
    </r>
  </si>
  <si>
    <r>
      <t xml:space="preserve">T </t>
    </r>
    <r>
      <rPr>
        <u/>
        <sz val="8"/>
        <color theme="1"/>
        <rFont val="Tahoma"/>
        <family val="2"/>
      </rPr>
      <t>13851663.000</t>
    </r>
  </si>
  <si>
    <r>
      <t xml:space="preserve">T </t>
    </r>
    <r>
      <rPr>
        <u/>
        <sz val="8"/>
        <color theme="1"/>
        <rFont val="Tahoma"/>
        <family val="2"/>
      </rPr>
      <t>4297828.000</t>
    </r>
  </si>
  <si>
    <r>
      <t xml:space="preserve">T </t>
    </r>
    <r>
      <rPr>
        <u/>
        <sz val="8"/>
        <color theme="1"/>
        <rFont val="Tahoma"/>
        <family val="2"/>
      </rPr>
      <t>13799605.000</t>
    </r>
  </si>
  <si>
    <r>
      <t xml:space="preserve">T </t>
    </r>
    <r>
      <rPr>
        <u/>
        <sz val="8"/>
        <color theme="1"/>
        <rFont val="Tahoma"/>
        <family val="2"/>
      </rPr>
      <t>4274175.400</t>
    </r>
  </si>
  <si>
    <r>
      <t xml:space="preserve">T </t>
    </r>
    <r>
      <rPr>
        <u/>
        <sz val="8"/>
        <color theme="1"/>
        <rFont val="Tahoma"/>
        <family val="2"/>
      </rPr>
      <t>13794602.000</t>
    </r>
  </si>
  <si>
    <r>
      <t xml:space="preserve">T </t>
    </r>
    <r>
      <rPr>
        <u/>
        <sz val="8"/>
        <color theme="1"/>
        <rFont val="Tahoma"/>
        <family val="2"/>
      </rPr>
      <t>4275989.000</t>
    </r>
  </si>
  <si>
    <r>
      <t xml:space="preserve">T </t>
    </r>
    <r>
      <rPr>
        <u/>
        <sz val="8"/>
        <color rgb="FF0000FF"/>
        <rFont val="Tahoma"/>
        <family val="2"/>
      </rPr>
      <t>13815290.000</t>
    </r>
  </si>
  <si>
    <r>
      <t xml:space="preserve">T </t>
    </r>
    <r>
      <rPr>
        <u/>
        <sz val="8"/>
        <color rgb="FF0000FF"/>
        <rFont val="Tahoma"/>
        <family val="2"/>
      </rPr>
      <t>4282664.200</t>
    </r>
  </si>
  <si>
    <r>
      <t xml:space="preserve">T </t>
    </r>
    <r>
      <rPr>
        <u/>
        <sz val="8"/>
        <color rgb="FF0000FF"/>
        <rFont val="Tahoma"/>
        <family val="2"/>
      </rPr>
      <t>31599.203</t>
    </r>
  </si>
  <si>
    <r>
      <t xml:space="preserve">T </t>
    </r>
    <r>
      <rPr>
        <u/>
        <sz val="8"/>
        <color rgb="FF0000FF"/>
        <rFont val="Tahoma"/>
        <family val="2"/>
      </rPr>
      <t>13163.562</t>
    </r>
  </si>
  <si>
    <r>
      <t xml:space="preserve">TM </t>
    </r>
    <r>
      <rPr>
        <u/>
        <sz val="8"/>
        <color theme="1"/>
        <rFont val="Tahoma"/>
        <family val="2"/>
      </rPr>
      <t>4059482.000</t>
    </r>
  </si>
  <si>
    <r>
      <t xml:space="preserve">T </t>
    </r>
    <r>
      <rPr>
        <u/>
        <sz val="8"/>
        <color theme="1"/>
        <rFont val="Tahoma"/>
        <family val="2"/>
      </rPr>
      <t>5458702.900</t>
    </r>
  </si>
  <si>
    <r>
      <t xml:space="preserve">T </t>
    </r>
    <r>
      <rPr>
        <u/>
        <sz val="8"/>
        <color theme="1"/>
        <rFont val="Tahoma"/>
        <family val="2"/>
      </rPr>
      <t>15469360.000</t>
    </r>
  </si>
  <si>
    <r>
      <t xml:space="preserve">TM </t>
    </r>
    <r>
      <rPr>
        <u/>
        <sz val="8"/>
        <color theme="1"/>
        <rFont val="Tahoma"/>
        <family val="2"/>
      </rPr>
      <t>4038844.100</t>
    </r>
  </si>
  <si>
    <r>
      <t xml:space="preserve">T </t>
    </r>
    <r>
      <rPr>
        <u/>
        <sz val="8"/>
        <color theme="1"/>
        <rFont val="Tahoma"/>
        <family val="2"/>
      </rPr>
      <t>5510325.600</t>
    </r>
  </si>
  <si>
    <r>
      <t xml:space="preserve">T </t>
    </r>
    <r>
      <rPr>
        <u/>
        <sz val="8"/>
        <color theme="1"/>
        <rFont val="Tahoma"/>
        <family val="2"/>
      </rPr>
      <t>15453230.000</t>
    </r>
  </si>
  <si>
    <r>
      <t xml:space="preserve">TM </t>
    </r>
    <r>
      <rPr>
        <u/>
        <sz val="8"/>
        <color theme="1"/>
        <rFont val="Tahoma"/>
        <family val="2"/>
      </rPr>
      <t>4022990.400</t>
    </r>
  </si>
  <si>
    <r>
      <t xml:space="preserve">T </t>
    </r>
    <r>
      <rPr>
        <u/>
        <sz val="8"/>
        <color theme="1"/>
        <rFont val="Tahoma"/>
        <family val="2"/>
      </rPr>
      <t>5553906.400</t>
    </r>
  </si>
  <si>
    <r>
      <t xml:space="preserve">T </t>
    </r>
    <r>
      <rPr>
        <u/>
        <sz val="8"/>
        <color theme="1"/>
        <rFont val="Tahoma"/>
        <family val="2"/>
      </rPr>
      <t>15411354.000</t>
    </r>
  </si>
  <si>
    <r>
      <t xml:space="preserve">TM </t>
    </r>
    <r>
      <rPr>
        <u/>
        <sz val="8"/>
        <color rgb="FF0000FF"/>
        <rFont val="Tahoma"/>
        <family val="2"/>
      </rPr>
      <t>4040438.800</t>
    </r>
  </si>
  <si>
    <r>
      <t xml:space="preserve">T </t>
    </r>
    <r>
      <rPr>
        <u/>
        <sz val="8"/>
        <color rgb="FF0000FF"/>
        <rFont val="Tahoma"/>
        <family val="2"/>
      </rPr>
      <t>5507644.900</t>
    </r>
  </si>
  <si>
    <r>
      <t xml:space="preserve">T </t>
    </r>
    <r>
      <rPr>
        <u/>
        <sz val="8"/>
        <color rgb="FF0000FF"/>
        <rFont val="Tahoma"/>
        <family val="2"/>
      </rPr>
      <t>15444648.000</t>
    </r>
  </si>
  <si>
    <r>
      <t xml:space="preserve">TM </t>
    </r>
    <r>
      <rPr>
        <u/>
        <sz val="8"/>
        <color rgb="FF0000FF"/>
        <rFont val="Tahoma"/>
        <family val="2"/>
      </rPr>
      <t>18298.007</t>
    </r>
  </si>
  <si>
    <r>
      <t xml:space="preserve">T </t>
    </r>
    <r>
      <rPr>
        <u/>
        <sz val="8"/>
        <color rgb="FF0000FF"/>
        <rFont val="Tahoma"/>
        <family val="2"/>
      </rPr>
      <t>47658.312</t>
    </r>
  </si>
  <si>
    <r>
      <t xml:space="preserve">T </t>
    </r>
    <r>
      <rPr>
        <u/>
        <sz val="8"/>
        <color rgb="FF0000FF"/>
        <rFont val="Tahoma"/>
        <family val="2"/>
      </rPr>
      <t>29940.088</t>
    </r>
  </si>
  <si>
    <r>
      <t xml:space="preserve">TM </t>
    </r>
    <r>
      <rPr>
        <u/>
        <sz val="8"/>
        <color rgb="FF0000FF"/>
        <rFont val="Tahoma"/>
        <family val="2"/>
      </rPr>
      <t>0.453</t>
    </r>
  </si>
  <si>
    <r>
      <t xml:space="preserve">T </t>
    </r>
    <r>
      <rPr>
        <u/>
        <sz val="8"/>
        <color theme="1"/>
        <rFont val="Tahoma"/>
        <family val="2"/>
      </rPr>
      <t>1964763.800</t>
    </r>
  </si>
  <si>
    <r>
      <t xml:space="preserve">T </t>
    </r>
    <r>
      <rPr>
        <u/>
        <sz val="8"/>
        <color theme="1"/>
        <rFont val="Tahoma"/>
        <family val="2"/>
      </rPr>
      <t>112034150.000</t>
    </r>
  </si>
  <si>
    <r>
      <t xml:space="preserve">T </t>
    </r>
    <r>
      <rPr>
        <u/>
        <sz val="8"/>
        <color theme="1"/>
        <rFont val="Tahoma"/>
        <family val="2"/>
      </rPr>
      <t>12489496.000</t>
    </r>
  </si>
  <si>
    <r>
      <t xml:space="preserve">T </t>
    </r>
    <r>
      <rPr>
        <u/>
        <sz val="8"/>
        <color theme="1"/>
        <rFont val="Tahoma"/>
        <family val="2"/>
      </rPr>
      <t>3164156.500</t>
    </r>
  </si>
  <si>
    <r>
      <t xml:space="preserve">TM </t>
    </r>
    <r>
      <rPr>
        <u/>
        <sz val="8"/>
        <color theme="1"/>
        <rFont val="Tahoma"/>
        <family val="2"/>
      </rPr>
      <t>753599040.000</t>
    </r>
  </si>
  <si>
    <r>
      <t xml:space="preserve">TM </t>
    </r>
    <r>
      <rPr>
        <u/>
        <sz val="8"/>
        <color theme="1"/>
        <rFont val="Tahoma"/>
        <family val="2"/>
      </rPr>
      <t>27194419.000</t>
    </r>
  </si>
  <si>
    <r>
      <t xml:space="preserve">T </t>
    </r>
    <r>
      <rPr>
        <u/>
        <sz val="8"/>
        <color theme="1"/>
        <rFont val="Tahoma"/>
        <family val="2"/>
      </rPr>
      <t>6266475.300</t>
    </r>
  </si>
  <si>
    <r>
      <t xml:space="preserve">T </t>
    </r>
    <r>
      <rPr>
        <u/>
        <sz val="8"/>
        <color theme="1"/>
        <rFont val="Tahoma"/>
        <family val="2"/>
      </rPr>
      <t>3622833.400</t>
    </r>
  </si>
  <si>
    <r>
      <t xml:space="preserve">T </t>
    </r>
    <r>
      <rPr>
        <u/>
        <sz val="8"/>
        <color theme="1"/>
        <rFont val="Tahoma"/>
        <family val="2"/>
      </rPr>
      <t>6474264.900</t>
    </r>
  </si>
  <si>
    <r>
      <t xml:space="preserve">T </t>
    </r>
    <r>
      <rPr>
        <u/>
        <sz val="8"/>
        <color theme="1"/>
        <rFont val="Tahoma"/>
        <family val="2"/>
      </rPr>
      <t>1999414.900</t>
    </r>
  </si>
  <si>
    <r>
      <t xml:space="preserve">T </t>
    </r>
    <r>
      <rPr>
        <u/>
        <sz val="8"/>
        <color theme="1"/>
        <rFont val="Tahoma"/>
        <family val="2"/>
      </rPr>
      <t>113276120.000</t>
    </r>
  </si>
  <si>
    <r>
      <t xml:space="preserve">T </t>
    </r>
    <r>
      <rPr>
        <u/>
        <sz val="8"/>
        <color theme="1"/>
        <rFont val="Tahoma"/>
        <family val="2"/>
      </rPr>
      <t>12728054.000</t>
    </r>
  </si>
  <si>
    <r>
      <t xml:space="preserve">T </t>
    </r>
    <r>
      <rPr>
        <u/>
        <sz val="8"/>
        <color theme="1"/>
        <rFont val="Tahoma"/>
        <family val="2"/>
      </rPr>
      <t>3207705.800</t>
    </r>
  </si>
  <si>
    <r>
      <t xml:space="preserve">TM </t>
    </r>
    <r>
      <rPr>
        <u/>
        <sz val="8"/>
        <color theme="1"/>
        <rFont val="Tahoma"/>
        <family val="2"/>
      </rPr>
      <t>762967590.000</t>
    </r>
  </si>
  <si>
    <r>
      <t xml:space="preserve">TM </t>
    </r>
    <r>
      <rPr>
        <u/>
        <sz val="8"/>
        <color theme="1"/>
        <rFont val="Tahoma"/>
        <family val="2"/>
      </rPr>
      <t>27492696.000</t>
    </r>
  </si>
  <si>
    <r>
      <t xml:space="preserve">T </t>
    </r>
    <r>
      <rPr>
        <u/>
        <sz val="8"/>
        <color theme="1"/>
        <rFont val="Tahoma"/>
        <family val="2"/>
      </rPr>
      <t>6312344.200</t>
    </r>
  </si>
  <si>
    <r>
      <t xml:space="preserve">T </t>
    </r>
    <r>
      <rPr>
        <u/>
        <sz val="8"/>
        <color theme="1"/>
        <rFont val="Tahoma"/>
        <family val="2"/>
      </rPr>
      <t>3634677.700</t>
    </r>
  </si>
  <si>
    <r>
      <t xml:space="preserve">T </t>
    </r>
    <r>
      <rPr>
        <u/>
        <sz val="8"/>
        <color theme="1"/>
        <rFont val="Tahoma"/>
        <family val="2"/>
      </rPr>
      <t>6561234.100</t>
    </r>
  </si>
  <si>
    <r>
      <t xml:space="preserve">T </t>
    </r>
    <r>
      <rPr>
        <u/>
        <sz val="8"/>
        <color theme="1"/>
        <rFont val="Tahoma"/>
        <family val="2"/>
      </rPr>
      <t>2017092.200</t>
    </r>
  </si>
  <si>
    <r>
      <t xml:space="preserve">T </t>
    </r>
    <r>
      <rPr>
        <u/>
        <sz val="8"/>
        <color theme="1"/>
        <rFont val="Tahoma"/>
        <family val="2"/>
      </rPr>
      <t>114556320.000</t>
    </r>
  </si>
  <si>
    <r>
      <t xml:space="preserve">T </t>
    </r>
    <r>
      <rPr>
        <u/>
        <sz val="8"/>
        <color theme="1"/>
        <rFont val="Tahoma"/>
        <family val="2"/>
      </rPr>
      <t>12800776.000</t>
    </r>
  </si>
  <si>
    <r>
      <t xml:space="preserve">T </t>
    </r>
    <r>
      <rPr>
        <u/>
        <sz val="8"/>
        <color theme="1"/>
        <rFont val="Tahoma"/>
        <family val="2"/>
      </rPr>
      <t>3218116.700</t>
    </r>
  </si>
  <si>
    <r>
      <t xml:space="preserve">TM </t>
    </r>
    <r>
      <rPr>
        <u/>
        <sz val="8"/>
        <color theme="1"/>
        <rFont val="Tahoma"/>
        <family val="2"/>
      </rPr>
      <t>761635270.000</t>
    </r>
  </si>
  <si>
    <r>
      <t xml:space="preserve">TM </t>
    </r>
    <r>
      <rPr>
        <u/>
        <sz val="8"/>
        <color theme="1"/>
        <rFont val="Tahoma"/>
        <family val="2"/>
      </rPr>
      <t>27383353.000</t>
    </r>
  </si>
  <si>
    <r>
      <t xml:space="preserve">T </t>
    </r>
    <r>
      <rPr>
        <u/>
        <sz val="8"/>
        <color theme="1"/>
        <rFont val="Tahoma"/>
        <family val="2"/>
      </rPr>
      <t>6311565.600</t>
    </r>
  </si>
  <si>
    <r>
      <t xml:space="preserve">T </t>
    </r>
    <r>
      <rPr>
        <u/>
        <sz val="8"/>
        <color theme="1"/>
        <rFont val="Tahoma"/>
        <family val="2"/>
      </rPr>
      <t>3699117.200</t>
    </r>
  </si>
  <si>
    <r>
      <t xml:space="preserve">T </t>
    </r>
    <r>
      <rPr>
        <u/>
        <sz val="8"/>
        <color theme="1"/>
        <rFont val="Tahoma"/>
        <family val="2"/>
      </rPr>
      <t>6536424.600</t>
    </r>
  </si>
  <si>
    <r>
      <t xml:space="preserve">T </t>
    </r>
    <r>
      <rPr>
        <u/>
        <sz val="8"/>
        <color rgb="FF0000FF"/>
        <rFont val="Tahoma"/>
        <family val="2"/>
      </rPr>
      <t>1993757.000</t>
    </r>
  </si>
  <si>
    <r>
      <t xml:space="preserve">T </t>
    </r>
    <r>
      <rPr>
        <u/>
        <sz val="8"/>
        <color rgb="FF0000FF"/>
        <rFont val="Tahoma"/>
        <family val="2"/>
      </rPr>
      <t>113288860.000</t>
    </r>
  </si>
  <si>
    <r>
      <t xml:space="preserve">T </t>
    </r>
    <r>
      <rPr>
        <u/>
        <sz val="8"/>
        <color rgb="FF0000FF"/>
        <rFont val="Tahoma"/>
        <family val="2"/>
      </rPr>
      <t>12672775.000</t>
    </r>
  </si>
  <si>
    <r>
      <t xml:space="preserve">T </t>
    </r>
    <r>
      <rPr>
        <u/>
        <sz val="8"/>
        <color rgb="FF0000FF"/>
        <rFont val="Tahoma"/>
        <family val="2"/>
      </rPr>
      <t>3196659.700</t>
    </r>
  </si>
  <si>
    <r>
      <t xml:space="preserve">TM </t>
    </r>
    <r>
      <rPr>
        <u/>
        <sz val="8"/>
        <color rgb="FF0000FF"/>
        <rFont val="Tahoma"/>
        <family val="2"/>
      </rPr>
      <t>759400630.000</t>
    </r>
  </si>
  <si>
    <r>
      <t xml:space="preserve">TM </t>
    </r>
    <r>
      <rPr>
        <u/>
        <sz val="8"/>
        <color rgb="FF0000FF"/>
        <rFont val="Tahoma"/>
        <family val="2"/>
      </rPr>
      <t>27356823.000</t>
    </r>
  </si>
  <si>
    <r>
      <t xml:space="preserve">T </t>
    </r>
    <r>
      <rPr>
        <u/>
        <sz val="8"/>
        <color rgb="FF0000FF"/>
        <rFont val="Tahoma"/>
        <family val="2"/>
      </rPr>
      <t>6296795.100</t>
    </r>
  </si>
  <si>
    <r>
      <t xml:space="preserve">T </t>
    </r>
    <r>
      <rPr>
        <u/>
        <sz val="8"/>
        <color rgb="FF0000FF"/>
        <rFont val="Tahoma"/>
        <family val="2"/>
      </rPr>
      <t>3652209.400</t>
    </r>
  </si>
  <si>
    <r>
      <t xml:space="preserve">T </t>
    </r>
    <r>
      <rPr>
        <u/>
        <sz val="8"/>
        <color rgb="FF0000FF"/>
        <rFont val="Tahoma"/>
        <family val="2"/>
      </rPr>
      <t>6523974.500</t>
    </r>
  </si>
  <si>
    <r>
      <t xml:space="preserve">T </t>
    </r>
    <r>
      <rPr>
        <u/>
        <sz val="8"/>
        <color rgb="FF0000FF"/>
        <rFont val="Tahoma"/>
        <family val="2"/>
      </rPr>
      <t>26619.084</t>
    </r>
  </si>
  <si>
    <r>
      <t xml:space="preserve">T </t>
    </r>
    <r>
      <rPr>
        <u/>
        <sz val="8"/>
        <color rgb="FF0000FF"/>
        <rFont val="Tahoma"/>
        <family val="2"/>
      </rPr>
      <t>1261133.000</t>
    </r>
  </si>
  <si>
    <r>
      <t xml:space="preserve">T </t>
    </r>
    <r>
      <rPr>
        <u/>
        <sz val="8"/>
        <color rgb="FF0000FF"/>
        <rFont val="Tahoma"/>
        <family val="2"/>
      </rPr>
      <t>162836.430</t>
    </r>
  </si>
  <si>
    <r>
      <t xml:space="preserve">T </t>
    </r>
    <r>
      <rPr>
        <u/>
        <sz val="8"/>
        <color rgb="FF0000FF"/>
        <rFont val="Tahoma"/>
        <family val="2"/>
      </rPr>
      <t>28625.846</t>
    </r>
  </si>
  <si>
    <r>
      <t xml:space="preserve">TM </t>
    </r>
    <r>
      <rPr>
        <u/>
        <sz val="8"/>
        <color rgb="FF0000FF"/>
        <rFont val="Tahoma"/>
        <family val="2"/>
      </rPr>
      <t>5068297.600</t>
    </r>
  </si>
  <si>
    <r>
      <t xml:space="preserve">TM </t>
    </r>
    <r>
      <rPr>
        <u/>
        <sz val="8"/>
        <color rgb="FF0000FF"/>
        <rFont val="Tahoma"/>
        <family val="2"/>
      </rPr>
      <t>150897.830</t>
    </r>
  </si>
  <si>
    <r>
      <t xml:space="preserve">T </t>
    </r>
    <r>
      <rPr>
        <u/>
        <sz val="8"/>
        <color rgb="FF0000FF"/>
        <rFont val="Tahoma"/>
        <family val="2"/>
      </rPr>
      <t>26260.539</t>
    </r>
  </si>
  <si>
    <r>
      <t xml:space="preserve">T </t>
    </r>
    <r>
      <rPr>
        <u/>
        <sz val="8"/>
        <color rgb="FF0000FF"/>
        <rFont val="Tahoma"/>
        <family val="2"/>
      </rPr>
      <t>41052.734</t>
    </r>
  </si>
  <si>
    <r>
      <t xml:space="preserve">T </t>
    </r>
    <r>
      <rPr>
        <u/>
        <sz val="8"/>
        <color rgb="FF0000FF"/>
        <rFont val="Tahoma"/>
        <family val="2"/>
      </rPr>
      <t>44801.377</t>
    </r>
  </si>
  <si>
    <r>
      <t xml:space="preserve">T </t>
    </r>
    <r>
      <rPr>
        <u/>
        <sz val="8"/>
        <color rgb="FF0000FF"/>
        <rFont val="Tahoma"/>
        <family val="2"/>
      </rPr>
      <t>1.335</t>
    </r>
  </si>
  <si>
    <r>
      <t xml:space="preserve">T </t>
    </r>
    <r>
      <rPr>
        <u/>
        <sz val="8"/>
        <color rgb="FF0000FF"/>
        <rFont val="Tahoma"/>
        <family val="2"/>
      </rPr>
      <t>0.895</t>
    </r>
  </si>
  <si>
    <r>
      <t xml:space="preserve">TM </t>
    </r>
    <r>
      <rPr>
        <u/>
        <sz val="8"/>
        <color rgb="FF0000FF"/>
        <rFont val="Tahoma"/>
        <family val="2"/>
      </rPr>
      <t>0.667</t>
    </r>
  </si>
  <si>
    <r>
      <t xml:space="preserve">TM </t>
    </r>
    <r>
      <rPr>
        <u/>
        <sz val="8"/>
        <color rgb="FF0000FF"/>
        <rFont val="Tahoma"/>
        <family val="2"/>
      </rPr>
      <t>0.552</t>
    </r>
  </si>
  <si>
    <r>
      <t xml:space="preserve">T </t>
    </r>
    <r>
      <rPr>
        <u/>
        <sz val="8"/>
        <color rgb="FF0000FF"/>
        <rFont val="Tahoma"/>
        <family val="2"/>
      </rPr>
      <t>1.124</t>
    </r>
  </si>
  <si>
    <r>
      <t xml:space="preserve">T </t>
    </r>
    <r>
      <rPr>
        <u/>
        <sz val="8"/>
        <color rgb="FF0000FF"/>
        <rFont val="Tahoma"/>
        <family val="2"/>
      </rPr>
      <t>0.687</t>
    </r>
  </si>
  <si>
    <r>
      <t xml:space="preserve">T </t>
    </r>
    <r>
      <rPr>
        <u/>
        <sz val="8"/>
        <color theme="1"/>
        <rFont val="Tahoma"/>
        <family val="2"/>
      </rPr>
      <t>3661350.200</t>
    </r>
  </si>
  <si>
    <r>
      <t xml:space="preserve">T </t>
    </r>
    <r>
      <rPr>
        <u/>
        <sz val="8"/>
        <color theme="1"/>
        <rFont val="Tahoma"/>
        <family val="2"/>
      </rPr>
      <t>15830764.000</t>
    </r>
  </si>
  <si>
    <r>
      <t xml:space="preserve">T </t>
    </r>
    <r>
      <rPr>
        <u/>
        <sz val="8"/>
        <color theme="1"/>
        <rFont val="Tahoma"/>
        <family val="2"/>
      </rPr>
      <t>3723959.000</t>
    </r>
  </si>
  <si>
    <r>
      <t xml:space="preserve">T </t>
    </r>
    <r>
      <rPr>
        <u/>
        <sz val="8"/>
        <color theme="1"/>
        <rFont val="Tahoma"/>
        <family val="2"/>
      </rPr>
      <t>16057570.000</t>
    </r>
  </si>
  <si>
    <r>
      <t xml:space="preserve">T </t>
    </r>
    <r>
      <rPr>
        <u/>
        <sz val="8"/>
        <color theme="1"/>
        <rFont val="Tahoma"/>
        <family val="2"/>
      </rPr>
      <t>3715279.200</t>
    </r>
  </si>
  <si>
    <r>
      <t xml:space="preserve">T </t>
    </r>
    <r>
      <rPr>
        <u/>
        <sz val="8"/>
        <color theme="1"/>
        <rFont val="Tahoma"/>
        <family val="2"/>
      </rPr>
      <t>16038946.000</t>
    </r>
  </si>
  <si>
    <r>
      <t xml:space="preserve">T </t>
    </r>
    <r>
      <rPr>
        <u/>
        <sz val="8"/>
        <color rgb="FF0000FF"/>
        <rFont val="Tahoma"/>
        <family val="2"/>
      </rPr>
      <t>3700196.200</t>
    </r>
  </si>
  <si>
    <r>
      <t xml:space="preserve">T </t>
    </r>
    <r>
      <rPr>
        <u/>
        <sz val="8"/>
        <color rgb="FF0000FF"/>
        <rFont val="Tahoma"/>
        <family val="2"/>
      </rPr>
      <t>15975760.000</t>
    </r>
  </si>
  <si>
    <r>
      <t xml:space="preserve">T </t>
    </r>
    <r>
      <rPr>
        <u/>
        <sz val="8"/>
        <color rgb="FF0000FF"/>
        <rFont val="Tahoma"/>
        <family val="2"/>
      </rPr>
      <t>33920.362</t>
    </r>
  </si>
  <si>
    <r>
      <t xml:space="preserve">T </t>
    </r>
    <r>
      <rPr>
        <u/>
        <sz val="8"/>
        <color rgb="FF0000FF"/>
        <rFont val="Tahoma"/>
        <family val="2"/>
      </rPr>
      <t>125915.030</t>
    </r>
  </si>
  <si>
    <r>
      <t xml:space="preserve">T </t>
    </r>
    <r>
      <rPr>
        <u/>
        <sz val="8"/>
        <color rgb="FF0000FF"/>
        <rFont val="Tahoma"/>
        <family val="2"/>
      </rPr>
      <t>0.917</t>
    </r>
  </si>
  <si>
    <r>
      <t xml:space="preserve">T </t>
    </r>
    <r>
      <rPr>
        <u/>
        <sz val="8"/>
        <color theme="1"/>
        <rFont val="Tahoma"/>
        <family val="2"/>
      </rPr>
      <t>13675777.000</t>
    </r>
  </si>
  <si>
    <r>
      <t xml:space="preserve">T </t>
    </r>
    <r>
      <rPr>
        <u/>
        <sz val="8"/>
        <color theme="1"/>
        <rFont val="Tahoma"/>
        <family val="2"/>
      </rPr>
      <t>8130886.100</t>
    </r>
  </si>
  <si>
    <r>
      <t xml:space="preserve">TM </t>
    </r>
    <r>
      <rPr>
        <u/>
        <sz val="8"/>
        <color theme="1"/>
        <rFont val="Tahoma"/>
        <family val="2"/>
      </rPr>
      <t>4698419.400</t>
    </r>
  </si>
  <si>
    <r>
      <t xml:space="preserve">M </t>
    </r>
    <r>
      <rPr>
        <u/>
        <sz val="8"/>
        <color theme="1"/>
        <rFont val="Tahoma"/>
        <family val="2"/>
      </rPr>
      <t>752502.140</t>
    </r>
  </si>
  <si>
    <r>
      <t xml:space="preserve">T </t>
    </r>
    <r>
      <rPr>
        <u/>
        <sz val="8"/>
        <color theme="1"/>
        <rFont val="Tahoma"/>
        <family val="2"/>
      </rPr>
      <t>13813032.000</t>
    </r>
  </si>
  <si>
    <r>
      <t xml:space="preserve">T </t>
    </r>
    <r>
      <rPr>
        <u/>
        <sz val="8"/>
        <color theme="1"/>
        <rFont val="Tahoma"/>
        <family val="2"/>
      </rPr>
      <t>8169364.600</t>
    </r>
  </si>
  <si>
    <r>
      <t xml:space="preserve">TM </t>
    </r>
    <r>
      <rPr>
        <u/>
        <sz val="8"/>
        <color theme="1"/>
        <rFont val="Tahoma"/>
        <family val="2"/>
      </rPr>
      <t>4739058.900</t>
    </r>
  </si>
  <si>
    <r>
      <t xml:space="preserve">M </t>
    </r>
    <r>
      <rPr>
        <u/>
        <sz val="8"/>
        <color theme="1"/>
        <rFont val="Tahoma"/>
        <family val="2"/>
      </rPr>
      <t>756677.360</t>
    </r>
  </si>
  <si>
    <r>
      <t xml:space="preserve">T </t>
    </r>
    <r>
      <rPr>
        <u/>
        <sz val="8"/>
        <color theme="1"/>
        <rFont val="Tahoma"/>
        <family val="2"/>
      </rPr>
      <t>13819493.000</t>
    </r>
  </si>
  <si>
    <r>
      <t xml:space="preserve">T </t>
    </r>
    <r>
      <rPr>
        <u/>
        <sz val="8"/>
        <color theme="1"/>
        <rFont val="Tahoma"/>
        <family val="2"/>
      </rPr>
      <t>8161103.400</t>
    </r>
  </si>
  <si>
    <r>
      <t xml:space="preserve">TM </t>
    </r>
    <r>
      <rPr>
        <u/>
        <sz val="8"/>
        <color theme="1"/>
        <rFont val="Tahoma"/>
        <family val="2"/>
      </rPr>
      <t>4724566.200</t>
    </r>
  </si>
  <si>
    <r>
      <t xml:space="preserve">M </t>
    </r>
    <r>
      <rPr>
        <u/>
        <sz val="8"/>
        <color theme="1"/>
        <rFont val="Tahoma"/>
        <family val="2"/>
      </rPr>
      <t>756953.110</t>
    </r>
  </si>
  <si>
    <r>
      <t xml:space="preserve">T </t>
    </r>
    <r>
      <rPr>
        <u/>
        <sz val="8"/>
        <color rgb="FF0000FF"/>
        <rFont val="Tahoma"/>
        <family val="2"/>
      </rPr>
      <t>13769434.000</t>
    </r>
  </si>
  <si>
    <r>
      <t xml:space="preserve">T </t>
    </r>
    <r>
      <rPr>
        <u/>
        <sz val="8"/>
        <color rgb="FF0000FF"/>
        <rFont val="Tahoma"/>
        <family val="2"/>
      </rPr>
      <t>8153784.700</t>
    </r>
  </si>
  <si>
    <r>
      <t xml:space="preserve">TM </t>
    </r>
    <r>
      <rPr>
        <u/>
        <sz val="8"/>
        <color rgb="FF0000FF"/>
        <rFont val="Tahoma"/>
        <family val="2"/>
      </rPr>
      <t>4720681.500</t>
    </r>
  </si>
  <si>
    <r>
      <t xml:space="preserve">M </t>
    </r>
    <r>
      <rPr>
        <u/>
        <sz val="8"/>
        <color rgb="FF0000FF"/>
        <rFont val="Tahoma"/>
        <family val="2"/>
      </rPr>
      <t>755377.540</t>
    </r>
  </si>
  <si>
    <r>
      <t xml:space="preserve">T </t>
    </r>
    <r>
      <rPr>
        <u/>
        <sz val="8"/>
        <color rgb="FF0000FF"/>
        <rFont val="Tahoma"/>
        <family val="2"/>
      </rPr>
      <t>81173.487</t>
    </r>
  </si>
  <si>
    <r>
      <t xml:space="preserve">T </t>
    </r>
    <r>
      <rPr>
        <u/>
        <sz val="8"/>
        <color rgb="FF0000FF"/>
        <rFont val="Tahoma"/>
        <family val="2"/>
      </rPr>
      <t>20256.430</t>
    </r>
  </si>
  <si>
    <r>
      <t xml:space="preserve">TM </t>
    </r>
    <r>
      <rPr>
        <u/>
        <sz val="8"/>
        <color rgb="FF0000FF"/>
        <rFont val="Tahoma"/>
        <family val="2"/>
      </rPr>
      <t>20596.353</t>
    </r>
  </si>
  <si>
    <r>
      <t xml:space="preserve">M </t>
    </r>
    <r>
      <rPr>
        <u/>
        <sz val="8"/>
        <color rgb="FF0000FF"/>
        <rFont val="Tahoma"/>
        <family val="2"/>
      </rPr>
      <t>2493.979</t>
    </r>
  </si>
  <si>
    <r>
      <t xml:space="preserve">TM </t>
    </r>
    <r>
      <rPr>
        <u/>
        <sz val="8"/>
        <color rgb="FF0000FF"/>
        <rFont val="Tahoma"/>
        <family val="2"/>
      </rPr>
      <t>0.436</t>
    </r>
  </si>
  <si>
    <r>
      <t xml:space="preserve">M </t>
    </r>
    <r>
      <rPr>
        <u/>
        <sz val="8"/>
        <color rgb="FF0000FF"/>
        <rFont val="Tahoma"/>
        <family val="2"/>
      </rPr>
      <t>0.330</t>
    </r>
  </si>
  <si>
    <r>
      <t xml:space="preserve">T </t>
    </r>
    <r>
      <rPr>
        <u/>
        <sz val="8"/>
        <color theme="1"/>
        <rFont val="Tahoma"/>
        <family val="2"/>
      </rPr>
      <t>5461714.700</t>
    </r>
  </si>
  <si>
    <r>
      <t xml:space="preserve">T </t>
    </r>
    <r>
      <rPr>
        <u/>
        <sz val="8"/>
        <color theme="1"/>
        <rFont val="Tahoma"/>
        <family val="2"/>
      </rPr>
      <t>15237954.000</t>
    </r>
  </si>
  <si>
    <r>
      <t xml:space="preserve">T </t>
    </r>
    <r>
      <rPr>
        <u/>
        <sz val="8"/>
        <color theme="1"/>
        <rFont val="Tahoma"/>
        <family val="2"/>
      </rPr>
      <t>5440804.300</t>
    </r>
  </si>
  <si>
    <r>
      <t xml:space="preserve">T </t>
    </r>
    <r>
      <rPr>
        <u/>
        <sz val="8"/>
        <color theme="1"/>
        <rFont val="Tahoma"/>
        <family val="2"/>
      </rPr>
      <t>15307428.000</t>
    </r>
  </si>
  <si>
    <r>
      <t xml:space="preserve">T </t>
    </r>
    <r>
      <rPr>
        <u/>
        <sz val="8"/>
        <color theme="1"/>
        <rFont val="Tahoma"/>
        <family val="2"/>
      </rPr>
      <t>5469756.500</t>
    </r>
  </si>
  <si>
    <r>
      <t xml:space="preserve">T </t>
    </r>
    <r>
      <rPr>
        <u/>
        <sz val="8"/>
        <color theme="1"/>
        <rFont val="Tahoma"/>
        <family val="2"/>
      </rPr>
      <t>15314070.000</t>
    </r>
  </si>
  <si>
    <r>
      <t xml:space="preserve">T </t>
    </r>
    <r>
      <rPr>
        <u/>
        <sz val="8"/>
        <color rgb="FF0000FF"/>
        <rFont val="Tahoma"/>
        <family val="2"/>
      </rPr>
      <t>5457425.200</t>
    </r>
  </si>
  <si>
    <r>
      <t xml:space="preserve">T </t>
    </r>
    <r>
      <rPr>
        <u/>
        <sz val="8"/>
        <color rgb="FF0000FF"/>
        <rFont val="Tahoma"/>
        <family val="2"/>
      </rPr>
      <t>15286484.000</t>
    </r>
  </si>
  <si>
    <r>
      <t xml:space="preserve">T </t>
    </r>
    <r>
      <rPr>
        <u/>
        <sz val="8"/>
        <color rgb="FF0000FF"/>
        <rFont val="Tahoma"/>
        <family val="2"/>
      </rPr>
      <t>14945.136</t>
    </r>
  </si>
  <si>
    <r>
      <t xml:space="preserve">T </t>
    </r>
    <r>
      <rPr>
        <u/>
        <sz val="8"/>
        <color rgb="FF0000FF"/>
        <rFont val="Tahoma"/>
        <family val="2"/>
      </rPr>
      <t>42159.239</t>
    </r>
  </si>
  <si>
    <r>
      <t xml:space="preserve">T </t>
    </r>
    <r>
      <rPr>
        <u/>
        <sz val="8"/>
        <color theme="1"/>
        <rFont val="Tahoma"/>
        <family val="2"/>
      </rPr>
      <t>1860868.900</t>
    </r>
  </si>
  <si>
    <r>
      <t xml:space="preserve">T </t>
    </r>
    <r>
      <rPr>
        <u/>
        <sz val="8"/>
        <color theme="1"/>
        <rFont val="Tahoma"/>
        <family val="2"/>
      </rPr>
      <t>5908635.900</t>
    </r>
  </si>
  <si>
    <r>
      <t xml:space="preserve">T </t>
    </r>
    <r>
      <rPr>
        <u/>
        <sz val="8"/>
        <color theme="1"/>
        <rFont val="Tahoma"/>
        <family val="2"/>
      </rPr>
      <t>1790966.000</t>
    </r>
  </si>
  <si>
    <r>
      <t xml:space="preserve">T </t>
    </r>
    <r>
      <rPr>
        <u/>
        <sz val="8"/>
        <color theme="1"/>
        <rFont val="Tahoma"/>
        <family val="2"/>
      </rPr>
      <t>5864782.500</t>
    </r>
  </si>
  <si>
    <r>
      <t xml:space="preserve">T </t>
    </r>
    <r>
      <rPr>
        <u/>
        <sz val="8"/>
        <color theme="1"/>
        <rFont val="Tahoma"/>
        <family val="2"/>
      </rPr>
      <t>1745136.400</t>
    </r>
  </si>
  <si>
    <r>
      <t xml:space="preserve">T </t>
    </r>
    <r>
      <rPr>
        <u/>
        <sz val="8"/>
        <color theme="1"/>
        <rFont val="Tahoma"/>
        <family val="2"/>
      </rPr>
      <t>5841030.000</t>
    </r>
  </si>
  <si>
    <r>
      <t xml:space="preserve">T </t>
    </r>
    <r>
      <rPr>
        <u/>
        <sz val="8"/>
        <color rgb="FF0000FF"/>
        <rFont val="Tahoma"/>
        <family val="2"/>
      </rPr>
      <t>1798990.500</t>
    </r>
  </si>
  <si>
    <r>
      <t xml:space="preserve">T </t>
    </r>
    <r>
      <rPr>
        <u/>
        <sz val="8"/>
        <color rgb="FF0000FF"/>
        <rFont val="Tahoma"/>
        <family val="2"/>
      </rPr>
      <t>5871482.800</t>
    </r>
  </si>
  <si>
    <r>
      <t xml:space="preserve">T </t>
    </r>
    <r>
      <rPr>
        <u/>
        <sz val="8"/>
        <color rgb="FF0000FF"/>
        <rFont val="Tahoma"/>
        <family val="2"/>
      </rPr>
      <t>58282.044</t>
    </r>
  </si>
  <si>
    <r>
      <t xml:space="preserve">T </t>
    </r>
    <r>
      <rPr>
        <u/>
        <sz val="8"/>
        <color rgb="FF0000FF"/>
        <rFont val="Tahoma"/>
        <family val="2"/>
      </rPr>
      <t>34297.356</t>
    </r>
  </si>
  <si>
    <r>
      <t xml:space="preserve">T </t>
    </r>
    <r>
      <rPr>
        <u/>
        <sz val="8"/>
        <color rgb="FF0000FF"/>
        <rFont val="Tahoma"/>
        <family val="2"/>
      </rPr>
      <t>3.240</t>
    </r>
  </si>
  <si>
    <r>
      <t xml:space="preserve">T </t>
    </r>
    <r>
      <rPr>
        <u/>
        <sz val="8"/>
        <color theme="1"/>
        <rFont val="Tahoma"/>
        <family val="2"/>
      </rPr>
      <t>13583684.000</t>
    </r>
  </si>
  <si>
    <r>
      <t xml:space="preserve">T </t>
    </r>
    <r>
      <rPr>
        <u/>
        <sz val="8"/>
        <color theme="1"/>
        <rFont val="Tahoma"/>
        <family val="2"/>
      </rPr>
      <t>13551124.000</t>
    </r>
  </si>
  <si>
    <r>
      <t xml:space="preserve">T </t>
    </r>
    <r>
      <rPr>
        <u/>
        <sz val="8"/>
        <color theme="1"/>
        <rFont val="Tahoma"/>
        <family val="2"/>
      </rPr>
      <t>13420192.000</t>
    </r>
  </si>
  <si>
    <r>
      <t xml:space="preserve">T </t>
    </r>
    <r>
      <rPr>
        <u/>
        <sz val="8"/>
        <color rgb="FF0000FF"/>
        <rFont val="Tahoma"/>
        <family val="2"/>
      </rPr>
      <t>13518333.000</t>
    </r>
  </si>
  <si>
    <r>
      <t xml:space="preserve">T </t>
    </r>
    <r>
      <rPr>
        <u/>
        <sz val="8"/>
        <color rgb="FF0000FF"/>
        <rFont val="Tahoma"/>
        <family val="2"/>
      </rPr>
      <t>86537.820</t>
    </r>
  </si>
  <si>
    <r>
      <t xml:space="preserve">T </t>
    </r>
    <r>
      <rPr>
        <u/>
        <sz val="8"/>
        <color theme="1"/>
        <rFont val="Tahoma"/>
        <family val="2"/>
      </rPr>
      <t>13440274.000</t>
    </r>
  </si>
  <si>
    <r>
      <t xml:space="preserve">T </t>
    </r>
    <r>
      <rPr>
        <u/>
        <sz val="8"/>
        <color theme="1"/>
        <rFont val="Tahoma"/>
        <family val="2"/>
      </rPr>
      <t>13264061.000</t>
    </r>
  </si>
  <si>
    <r>
      <t xml:space="preserve">T </t>
    </r>
    <r>
      <rPr>
        <u/>
        <sz val="8"/>
        <color theme="1"/>
        <rFont val="Tahoma"/>
        <family val="2"/>
      </rPr>
      <t>13165806.000</t>
    </r>
  </si>
  <si>
    <r>
      <t xml:space="preserve">T </t>
    </r>
    <r>
      <rPr>
        <u/>
        <sz val="8"/>
        <color rgb="FF0000FF"/>
        <rFont val="Tahoma"/>
        <family val="2"/>
      </rPr>
      <t>13290047.000</t>
    </r>
  </si>
  <si>
    <r>
      <t xml:space="preserve">T </t>
    </r>
    <r>
      <rPr>
        <u/>
        <sz val="8"/>
        <color rgb="FF0000FF"/>
        <rFont val="Tahoma"/>
        <family val="2"/>
      </rPr>
      <t>139067.100</t>
    </r>
  </si>
  <si>
    <r>
      <t xml:space="preserve">T </t>
    </r>
    <r>
      <rPr>
        <u/>
        <sz val="8"/>
        <color theme="1"/>
        <rFont val="Tahoma"/>
        <family val="2"/>
      </rPr>
      <t>5553890.700</t>
    </r>
  </si>
  <si>
    <r>
      <t xml:space="preserve">T </t>
    </r>
    <r>
      <rPr>
        <u/>
        <sz val="8"/>
        <color theme="1"/>
        <rFont val="Tahoma"/>
        <family val="2"/>
      </rPr>
      <t>15518894.000</t>
    </r>
  </si>
  <si>
    <r>
      <t xml:space="preserve">T </t>
    </r>
    <r>
      <rPr>
        <u/>
        <sz val="8"/>
        <color theme="1"/>
        <rFont val="Tahoma"/>
        <family val="2"/>
      </rPr>
      <t>5603166.600</t>
    </r>
  </si>
  <si>
    <r>
      <t xml:space="preserve">T </t>
    </r>
    <r>
      <rPr>
        <u/>
        <sz val="8"/>
        <color theme="1"/>
        <rFont val="Tahoma"/>
        <family val="2"/>
      </rPr>
      <t>15415641.000</t>
    </r>
  </si>
  <si>
    <r>
      <t xml:space="preserve">T </t>
    </r>
    <r>
      <rPr>
        <u/>
        <sz val="8"/>
        <color theme="1"/>
        <rFont val="Tahoma"/>
        <family val="2"/>
      </rPr>
      <t>5638697.700</t>
    </r>
  </si>
  <si>
    <r>
      <t xml:space="preserve">T </t>
    </r>
    <r>
      <rPr>
        <u/>
        <sz val="8"/>
        <color theme="1"/>
        <rFont val="Tahoma"/>
        <family val="2"/>
      </rPr>
      <t>15404306.000</t>
    </r>
  </si>
  <si>
    <r>
      <t xml:space="preserve">T </t>
    </r>
    <r>
      <rPr>
        <u/>
        <sz val="8"/>
        <color rgb="FF0000FF"/>
        <rFont val="Tahoma"/>
        <family val="2"/>
      </rPr>
      <t>5598585.000</t>
    </r>
  </si>
  <si>
    <r>
      <t xml:space="preserve">T </t>
    </r>
    <r>
      <rPr>
        <u/>
        <sz val="8"/>
        <color rgb="FF0000FF"/>
        <rFont val="Tahoma"/>
        <family val="2"/>
      </rPr>
      <t>15446280.000</t>
    </r>
  </si>
  <si>
    <r>
      <t xml:space="preserve">T </t>
    </r>
    <r>
      <rPr>
        <u/>
        <sz val="8"/>
        <color rgb="FF0000FF"/>
        <rFont val="Tahoma"/>
        <family val="2"/>
      </rPr>
      <t>42588.716</t>
    </r>
  </si>
  <si>
    <r>
      <t xml:space="preserve">T </t>
    </r>
    <r>
      <rPr>
        <u/>
        <sz val="8"/>
        <color rgb="FF0000FF"/>
        <rFont val="Tahoma"/>
        <family val="2"/>
      </rPr>
      <t>63140.311</t>
    </r>
  </si>
  <si>
    <r>
      <t xml:space="preserve">T </t>
    </r>
    <r>
      <rPr>
        <u/>
        <sz val="8"/>
        <color theme="1"/>
        <rFont val="Tahoma"/>
        <family val="2"/>
      </rPr>
      <t>4150695.500</t>
    </r>
  </si>
  <si>
    <r>
      <t xml:space="preserve">T </t>
    </r>
    <r>
      <rPr>
        <u/>
        <sz val="8"/>
        <color theme="1"/>
        <rFont val="Tahoma"/>
        <family val="2"/>
      </rPr>
      <t>5112933.900</t>
    </r>
  </si>
  <si>
    <r>
      <t xml:space="preserve">T </t>
    </r>
    <r>
      <rPr>
        <u/>
        <sz val="8"/>
        <color theme="1"/>
        <rFont val="Tahoma"/>
        <family val="2"/>
      </rPr>
      <t>6614117.000</t>
    </r>
  </si>
  <si>
    <r>
      <t xml:space="preserve">T </t>
    </r>
    <r>
      <rPr>
        <u/>
        <sz val="8"/>
        <color theme="1"/>
        <rFont val="Tahoma"/>
        <family val="2"/>
      </rPr>
      <t>7232277.000</t>
    </r>
  </si>
  <si>
    <r>
      <t xml:space="preserve">T </t>
    </r>
    <r>
      <rPr>
        <u/>
        <sz val="8"/>
        <color theme="1"/>
        <rFont val="Tahoma"/>
        <family val="2"/>
      </rPr>
      <t>5605363.100</t>
    </r>
  </si>
  <si>
    <r>
      <t xml:space="preserve">T </t>
    </r>
    <r>
      <rPr>
        <u/>
        <sz val="8"/>
        <color theme="1"/>
        <rFont val="Tahoma"/>
        <family val="2"/>
      </rPr>
      <t>3098259.200</t>
    </r>
  </si>
  <si>
    <r>
      <t xml:space="preserve">T </t>
    </r>
    <r>
      <rPr>
        <u/>
        <sz val="8"/>
        <color theme="1"/>
        <rFont val="Tahoma"/>
        <family val="2"/>
      </rPr>
      <t>4149559.200</t>
    </r>
  </si>
  <si>
    <r>
      <t xml:space="preserve">T </t>
    </r>
    <r>
      <rPr>
        <u/>
        <sz val="8"/>
        <color theme="1"/>
        <rFont val="Tahoma"/>
        <family val="2"/>
      </rPr>
      <t>5121902.800</t>
    </r>
  </si>
  <si>
    <r>
      <t xml:space="preserve">T </t>
    </r>
    <r>
      <rPr>
        <u/>
        <sz val="8"/>
        <color theme="1"/>
        <rFont val="Tahoma"/>
        <family val="2"/>
      </rPr>
      <t>6549479.700</t>
    </r>
  </si>
  <si>
    <r>
      <t xml:space="preserve">T </t>
    </r>
    <r>
      <rPr>
        <u/>
        <sz val="8"/>
        <color theme="1"/>
        <rFont val="Tahoma"/>
        <family val="2"/>
      </rPr>
      <t>7180084.000</t>
    </r>
  </si>
  <si>
    <r>
      <t xml:space="preserve">T </t>
    </r>
    <r>
      <rPr>
        <u/>
        <sz val="8"/>
        <color theme="1"/>
        <rFont val="Tahoma"/>
        <family val="2"/>
      </rPr>
      <t>5574213.800</t>
    </r>
  </si>
  <si>
    <r>
      <t xml:space="preserve">T </t>
    </r>
    <r>
      <rPr>
        <u/>
        <sz val="8"/>
        <color theme="1"/>
        <rFont val="Tahoma"/>
        <family val="2"/>
      </rPr>
      <t>3084540.500</t>
    </r>
  </si>
  <si>
    <r>
      <t xml:space="preserve">T </t>
    </r>
    <r>
      <rPr>
        <u/>
        <sz val="8"/>
        <color theme="1"/>
        <rFont val="Tahoma"/>
        <family val="2"/>
      </rPr>
      <t>4146645.600</t>
    </r>
  </si>
  <si>
    <r>
      <t xml:space="preserve">T </t>
    </r>
    <r>
      <rPr>
        <u/>
        <sz val="8"/>
        <color theme="1"/>
        <rFont val="Tahoma"/>
        <family val="2"/>
      </rPr>
      <t>5088598.400</t>
    </r>
  </si>
  <si>
    <r>
      <t xml:space="preserve">T </t>
    </r>
    <r>
      <rPr>
        <u/>
        <sz val="8"/>
        <color theme="1"/>
        <rFont val="Tahoma"/>
        <family val="2"/>
      </rPr>
      <t>6542919.300</t>
    </r>
  </si>
  <si>
    <r>
      <t xml:space="preserve">T </t>
    </r>
    <r>
      <rPr>
        <u/>
        <sz val="8"/>
        <color theme="1"/>
        <rFont val="Tahoma"/>
        <family val="2"/>
      </rPr>
      <t>7162369.100</t>
    </r>
  </si>
  <si>
    <r>
      <t xml:space="preserve">T </t>
    </r>
    <r>
      <rPr>
        <u/>
        <sz val="8"/>
        <color theme="1"/>
        <rFont val="Tahoma"/>
        <family val="2"/>
      </rPr>
      <t>5570922.000</t>
    </r>
  </si>
  <si>
    <r>
      <t xml:space="preserve">T </t>
    </r>
    <r>
      <rPr>
        <u/>
        <sz val="8"/>
        <color theme="1"/>
        <rFont val="Tahoma"/>
        <family val="2"/>
      </rPr>
      <t>3091886.200</t>
    </r>
  </si>
  <si>
    <r>
      <t xml:space="preserve">T </t>
    </r>
    <r>
      <rPr>
        <u/>
        <sz val="8"/>
        <color rgb="FF0000FF"/>
        <rFont val="Tahoma"/>
        <family val="2"/>
      </rPr>
      <t>4148966.800</t>
    </r>
  </si>
  <si>
    <r>
      <t xml:space="preserve">T </t>
    </r>
    <r>
      <rPr>
        <u/>
        <sz val="8"/>
        <color rgb="FF0000FF"/>
        <rFont val="Tahoma"/>
        <family val="2"/>
      </rPr>
      <t>5107811.700</t>
    </r>
  </si>
  <si>
    <r>
      <t xml:space="preserve">T </t>
    </r>
    <r>
      <rPr>
        <u/>
        <sz val="8"/>
        <color rgb="FF0000FF"/>
        <rFont val="Tahoma"/>
        <family val="2"/>
      </rPr>
      <t>6568838.700</t>
    </r>
  </si>
  <si>
    <r>
      <t xml:space="preserve">T </t>
    </r>
    <r>
      <rPr>
        <u/>
        <sz val="8"/>
        <color rgb="FF0000FF"/>
        <rFont val="Tahoma"/>
        <family val="2"/>
      </rPr>
      <t>7191576.700</t>
    </r>
  </si>
  <si>
    <r>
      <t xml:space="preserve">T </t>
    </r>
    <r>
      <rPr>
        <u/>
        <sz val="8"/>
        <color rgb="FF0000FF"/>
        <rFont val="Tahoma"/>
        <family val="2"/>
      </rPr>
      <t>5583499.600</t>
    </r>
  </si>
  <si>
    <r>
      <t xml:space="preserve">T </t>
    </r>
    <r>
      <rPr>
        <u/>
        <sz val="8"/>
        <color rgb="FF0000FF"/>
        <rFont val="Tahoma"/>
        <family val="2"/>
      </rPr>
      <t>3091562.000</t>
    </r>
  </si>
  <si>
    <r>
      <t xml:space="preserve">T </t>
    </r>
    <r>
      <rPr>
        <u/>
        <sz val="8"/>
        <color rgb="FF0000FF"/>
        <rFont val="Tahoma"/>
        <family val="2"/>
      </rPr>
      <t>2088.945</t>
    </r>
  </si>
  <si>
    <r>
      <t xml:space="preserve">T </t>
    </r>
    <r>
      <rPr>
        <u/>
        <sz val="8"/>
        <color rgb="FF0000FF"/>
        <rFont val="Tahoma"/>
        <family val="2"/>
      </rPr>
      <t>17232.937</t>
    </r>
  </si>
  <si>
    <r>
      <t xml:space="preserve">T </t>
    </r>
    <r>
      <rPr>
        <u/>
        <sz val="8"/>
        <color rgb="FF0000FF"/>
        <rFont val="Tahoma"/>
        <family val="2"/>
      </rPr>
      <t>39349.130</t>
    </r>
  </si>
  <si>
    <r>
      <t xml:space="preserve">T </t>
    </r>
    <r>
      <rPr>
        <u/>
        <sz val="8"/>
        <color rgb="FF0000FF"/>
        <rFont val="Tahoma"/>
        <family val="2"/>
      </rPr>
      <t>36343.368</t>
    </r>
  </si>
  <si>
    <r>
      <t xml:space="preserve">T </t>
    </r>
    <r>
      <rPr>
        <u/>
        <sz val="8"/>
        <color rgb="FF0000FF"/>
        <rFont val="Tahoma"/>
        <family val="2"/>
      </rPr>
      <t>19005.706</t>
    </r>
  </si>
  <si>
    <r>
      <t xml:space="preserve">T </t>
    </r>
    <r>
      <rPr>
        <u/>
        <sz val="8"/>
        <color rgb="FF0000FF"/>
        <rFont val="Tahoma"/>
        <family val="2"/>
      </rPr>
      <t>6865.109</t>
    </r>
  </si>
  <si>
    <r>
      <t xml:space="preserve">T </t>
    </r>
    <r>
      <rPr>
        <u/>
        <sz val="8"/>
        <color rgb="FF0000FF"/>
        <rFont val="Tahoma"/>
        <family val="2"/>
      </rPr>
      <t>0.050</t>
    </r>
  </si>
  <si>
    <r>
      <t xml:space="preserve">T </t>
    </r>
    <r>
      <rPr>
        <u/>
        <sz val="8"/>
        <color theme="1"/>
        <rFont val="Tahoma"/>
        <family val="2"/>
      </rPr>
      <t>12920347.000</t>
    </r>
  </si>
  <si>
    <r>
      <t xml:space="preserve">T </t>
    </r>
    <r>
      <rPr>
        <u/>
        <sz val="8"/>
        <color theme="1"/>
        <rFont val="Tahoma"/>
        <family val="2"/>
      </rPr>
      <t>12903527.000</t>
    </r>
  </si>
  <si>
    <r>
      <t xml:space="preserve">T </t>
    </r>
    <r>
      <rPr>
        <u/>
        <sz val="8"/>
        <color theme="1"/>
        <rFont val="Tahoma"/>
        <family val="2"/>
      </rPr>
      <t>12862492.000</t>
    </r>
  </si>
  <si>
    <r>
      <t xml:space="preserve">T </t>
    </r>
    <r>
      <rPr>
        <u/>
        <sz val="8"/>
        <color rgb="FF0000FF"/>
        <rFont val="Tahoma"/>
        <family val="2"/>
      </rPr>
      <t>12895455.000</t>
    </r>
  </si>
  <si>
    <r>
      <t xml:space="preserve">T </t>
    </r>
    <r>
      <rPr>
        <u/>
        <sz val="8"/>
        <color rgb="FF0000FF"/>
        <rFont val="Tahoma"/>
        <family val="2"/>
      </rPr>
      <t>29759.794</t>
    </r>
  </si>
  <si>
    <r>
      <t xml:space="preserve">T </t>
    </r>
    <r>
      <rPr>
        <u/>
        <sz val="8"/>
        <color theme="1"/>
        <rFont val="Tahoma"/>
        <family val="2"/>
      </rPr>
      <t>12752686.000</t>
    </r>
  </si>
  <si>
    <r>
      <t xml:space="preserve">T </t>
    </r>
    <r>
      <rPr>
        <u/>
        <sz val="8"/>
        <color theme="1"/>
        <rFont val="Tahoma"/>
        <family val="2"/>
      </rPr>
      <t>12672792.000</t>
    </r>
  </si>
  <si>
    <r>
      <t xml:space="preserve">T </t>
    </r>
    <r>
      <rPr>
        <u/>
        <sz val="8"/>
        <color theme="1"/>
        <rFont val="Tahoma"/>
        <family val="2"/>
      </rPr>
      <t>12689000.000</t>
    </r>
  </si>
  <si>
    <r>
      <t xml:space="preserve">T </t>
    </r>
    <r>
      <rPr>
        <u/>
        <sz val="8"/>
        <color rgb="FF0000FF"/>
        <rFont val="Tahoma"/>
        <family val="2"/>
      </rPr>
      <t>12704826.000</t>
    </r>
  </si>
  <si>
    <r>
      <t xml:space="preserve">T </t>
    </r>
    <r>
      <rPr>
        <u/>
        <sz val="8"/>
        <color rgb="FF0000FF"/>
        <rFont val="Tahoma"/>
        <family val="2"/>
      </rPr>
      <t>42232.645</t>
    </r>
  </si>
  <si>
    <r>
      <t xml:space="preserve">T </t>
    </r>
    <r>
      <rPr>
        <u/>
        <sz val="8"/>
        <color theme="1"/>
        <rFont val="Tahoma"/>
        <family val="2"/>
      </rPr>
      <t>5552028.900</t>
    </r>
  </si>
  <si>
    <r>
      <t xml:space="preserve">T </t>
    </r>
    <r>
      <rPr>
        <u/>
        <sz val="8"/>
        <color theme="1"/>
        <rFont val="Tahoma"/>
        <family val="2"/>
      </rPr>
      <t>15272758.000</t>
    </r>
  </si>
  <si>
    <r>
      <t xml:space="preserve">T </t>
    </r>
    <r>
      <rPr>
        <u/>
        <sz val="8"/>
        <color theme="1"/>
        <rFont val="Tahoma"/>
        <family val="2"/>
      </rPr>
      <t>5612483.500</t>
    </r>
  </si>
  <si>
    <r>
      <t xml:space="preserve">T </t>
    </r>
    <r>
      <rPr>
        <u/>
        <sz val="8"/>
        <color theme="1"/>
        <rFont val="Tahoma"/>
        <family val="2"/>
      </rPr>
      <t>15275050.000</t>
    </r>
  </si>
  <si>
    <r>
      <t xml:space="preserve">T </t>
    </r>
    <r>
      <rPr>
        <u/>
        <sz val="8"/>
        <color theme="1"/>
        <rFont val="Tahoma"/>
        <family val="2"/>
      </rPr>
      <t>5599075.200</t>
    </r>
  </si>
  <si>
    <r>
      <t xml:space="preserve">T </t>
    </r>
    <r>
      <rPr>
        <u/>
        <sz val="8"/>
        <color theme="1"/>
        <rFont val="Tahoma"/>
        <family val="2"/>
      </rPr>
      <t>15255101.000</t>
    </r>
  </si>
  <si>
    <r>
      <t xml:space="preserve">T </t>
    </r>
    <r>
      <rPr>
        <u/>
        <sz val="8"/>
        <color rgb="FF0000FF"/>
        <rFont val="Tahoma"/>
        <family val="2"/>
      </rPr>
      <t>5587862.500</t>
    </r>
  </si>
  <si>
    <r>
      <t xml:space="preserve">T </t>
    </r>
    <r>
      <rPr>
        <u/>
        <sz val="8"/>
        <color rgb="FF0000FF"/>
        <rFont val="Tahoma"/>
        <family val="2"/>
      </rPr>
      <t>15267636.000</t>
    </r>
  </si>
  <si>
    <r>
      <t xml:space="preserve">T </t>
    </r>
    <r>
      <rPr>
        <u/>
        <sz val="8"/>
        <color rgb="FF0000FF"/>
        <rFont val="Tahoma"/>
        <family val="2"/>
      </rPr>
      <t>31748.744</t>
    </r>
  </si>
  <si>
    <r>
      <t xml:space="preserve">T </t>
    </r>
    <r>
      <rPr>
        <u/>
        <sz val="8"/>
        <color rgb="FF0000FF"/>
        <rFont val="Tahoma"/>
        <family val="2"/>
      </rPr>
      <t>10915.725</t>
    </r>
  </si>
  <si>
    <r>
      <t xml:space="preserve">T </t>
    </r>
    <r>
      <rPr>
        <u/>
        <sz val="8"/>
        <color theme="1"/>
        <rFont val="Tahoma"/>
        <family val="2"/>
      </rPr>
      <t>44079631.000</t>
    </r>
  </si>
  <si>
    <r>
      <t xml:space="preserve">T </t>
    </r>
    <r>
      <rPr>
        <u/>
        <sz val="8"/>
        <color theme="1"/>
        <rFont val="Tahoma"/>
        <family val="2"/>
      </rPr>
      <t>28229908.000</t>
    </r>
  </si>
  <si>
    <r>
      <t xml:space="preserve">T </t>
    </r>
    <r>
      <rPr>
        <u/>
        <sz val="8"/>
        <color theme="1"/>
        <rFont val="Tahoma"/>
        <family val="2"/>
      </rPr>
      <t>95168565.000</t>
    </r>
  </si>
  <si>
    <r>
      <t xml:space="preserve">TM </t>
    </r>
    <r>
      <rPr>
        <u/>
        <sz val="8"/>
        <color theme="1"/>
        <rFont val="Tahoma"/>
        <family val="2"/>
      </rPr>
      <t>8305982.000</t>
    </r>
  </si>
  <si>
    <r>
      <t xml:space="preserve">T </t>
    </r>
    <r>
      <rPr>
        <u/>
        <sz val="8"/>
        <color theme="1"/>
        <rFont val="Tahoma"/>
        <family val="2"/>
      </rPr>
      <t>24024836.000</t>
    </r>
  </si>
  <si>
    <r>
      <t xml:space="preserve">T </t>
    </r>
    <r>
      <rPr>
        <u/>
        <sz val="8"/>
        <color theme="1"/>
        <rFont val="Tahoma"/>
        <family val="2"/>
      </rPr>
      <t>3303517.000</t>
    </r>
  </si>
  <si>
    <r>
      <t xml:space="preserve">T </t>
    </r>
    <r>
      <rPr>
        <u/>
        <sz val="8"/>
        <color theme="1"/>
        <rFont val="Tahoma"/>
        <family val="2"/>
      </rPr>
      <t>5679089.400</t>
    </r>
  </si>
  <si>
    <r>
      <t xml:space="preserve">T </t>
    </r>
    <r>
      <rPr>
        <u/>
        <sz val="8"/>
        <color theme="1"/>
        <rFont val="Tahoma"/>
        <family val="2"/>
      </rPr>
      <t>39929786.000</t>
    </r>
  </si>
  <si>
    <r>
      <t xml:space="preserve">T </t>
    </r>
    <r>
      <rPr>
        <u/>
        <sz val="8"/>
        <color theme="1"/>
        <rFont val="Tahoma"/>
        <family val="2"/>
      </rPr>
      <t>2242490.000</t>
    </r>
  </si>
  <si>
    <r>
      <t xml:space="preserve">TM </t>
    </r>
    <r>
      <rPr>
        <u/>
        <sz val="8"/>
        <color theme="1"/>
        <rFont val="Tahoma"/>
        <family val="2"/>
      </rPr>
      <t>39932199.000</t>
    </r>
  </si>
  <si>
    <r>
      <t xml:space="preserve">TM </t>
    </r>
    <r>
      <rPr>
        <u/>
        <sz val="8"/>
        <color theme="1"/>
        <rFont val="Tahoma"/>
        <family val="2"/>
      </rPr>
      <t>3193887.800</t>
    </r>
  </si>
  <si>
    <r>
      <t xml:space="preserve">TM </t>
    </r>
    <r>
      <rPr>
        <u/>
        <sz val="8"/>
        <color theme="1"/>
        <rFont val="Tahoma"/>
        <family val="2"/>
      </rPr>
      <t>2699928.500</t>
    </r>
  </si>
  <si>
    <r>
      <t xml:space="preserve">T </t>
    </r>
    <r>
      <rPr>
        <u/>
        <sz val="8"/>
        <color theme="1"/>
        <rFont val="Tahoma"/>
        <family val="2"/>
      </rPr>
      <t>44386143.000</t>
    </r>
  </si>
  <si>
    <r>
      <t xml:space="preserve">T </t>
    </r>
    <r>
      <rPr>
        <u/>
        <sz val="8"/>
        <color theme="1"/>
        <rFont val="Tahoma"/>
        <family val="2"/>
      </rPr>
      <t>28570622.000</t>
    </r>
  </si>
  <si>
    <r>
      <t xml:space="preserve">T </t>
    </r>
    <r>
      <rPr>
        <u/>
        <sz val="8"/>
        <color theme="1"/>
        <rFont val="Tahoma"/>
        <family val="2"/>
      </rPr>
      <t>95771393.000</t>
    </r>
  </si>
  <si>
    <r>
      <t xml:space="preserve">TM </t>
    </r>
    <r>
      <rPr>
        <u/>
        <sz val="8"/>
        <color theme="1"/>
        <rFont val="Tahoma"/>
        <family val="2"/>
      </rPr>
      <t>8361230.400</t>
    </r>
  </si>
  <si>
    <r>
      <t xml:space="preserve">T </t>
    </r>
    <r>
      <rPr>
        <u/>
        <sz val="8"/>
        <color theme="1"/>
        <rFont val="Tahoma"/>
        <family val="2"/>
      </rPr>
      <t>24145521.000</t>
    </r>
  </si>
  <si>
    <r>
      <t xml:space="preserve">T </t>
    </r>
    <r>
      <rPr>
        <u/>
        <sz val="8"/>
        <color theme="1"/>
        <rFont val="Tahoma"/>
        <family val="2"/>
      </rPr>
      <t>3332039.600</t>
    </r>
  </si>
  <si>
    <r>
      <t xml:space="preserve">T </t>
    </r>
    <r>
      <rPr>
        <u/>
        <sz val="8"/>
        <color theme="1"/>
        <rFont val="Tahoma"/>
        <family val="2"/>
      </rPr>
      <t>5760128.700</t>
    </r>
  </si>
  <si>
    <r>
      <t xml:space="preserve">T </t>
    </r>
    <r>
      <rPr>
        <u/>
        <sz val="8"/>
        <color theme="1"/>
        <rFont val="Tahoma"/>
        <family val="2"/>
      </rPr>
      <t>40281600.000</t>
    </r>
  </si>
  <si>
    <r>
      <t xml:space="preserve">T </t>
    </r>
    <r>
      <rPr>
        <u/>
        <sz val="8"/>
        <color theme="1"/>
        <rFont val="Tahoma"/>
        <family val="2"/>
      </rPr>
      <t>2243613.400</t>
    </r>
  </si>
  <si>
    <r>
      <t xml:space="preserve">TM </t>
    </r>
    <r>
      <rPr>
        <u/>
        <sz val="8"/>
        <color theme="1"/>
        <rFont val="Tahoma"/>
        <family val="2"/>
      </rPr>
      <t>40271680.000</t>
    </r>
  </si>
  <si>
    <r>
      <t xml:space="preserve">TM </t>
    </r>
    <r>
      <rPr>
        <u/>
        <sz val="8"/>
        <color theme="1"/>
        <rFont val="Tahoma"/>
        <family val="2"/>
      </rPr>
      <t>3202640.600</t>
    </r>
  </si>
  <si>
    <r>
      <t xml:space="preserve">TM </t>
    </r>
    <r>
      <rPr>
        <u/>
        <sz val="8"/>
        <color theme="1"/>
        <rFont val="Tahoma"/>
        <family val="2"/>
      </rPr>
      <t>2707659.700</t>
    </r>
  </si>
  <si>
    <r>
      <t xml:space="preserve">T </t>
    </r>
    <r>
      <rPr>
        <u/>
        <sz val="8"/>
        <color theme="1"/>
        <rFont val="Tahoma"/>
        <family val="2"/>
      </rPr>
      <t>44334830.000</t>
    </r>
  </si>
  <si>
    <r>
      <t xml:space="preserve">T </t>
    </r>
    <r>
      <rPr>
        <u/>
        <sz val="8"/>
        <color theme="1"/>
        <rFont val="Tahoma"/>
        <family val="2"/>
      </rPr>
      <t>28681650.000</t>
    </r>
  </si>
  <si>
    <r>
      <t xml:space="preserve">T </t>
    </r>
    <r>
      <rPr>
        <u/>
        <sz val="8"/>
        <color theme="1"/>
        <rFont val="Tahoma"/>
        <family val="2"/>
      </rPr>
      <t>96185801.000</t>
    </r>
  </si>
  <si>
    <r>
      <t xml:space="preserve">TM </t>
    </r>
    <r>
      <rPr>
        <u/>
        <sz val="8"/>
        <color theme="1"/>
        <rFont val="Tahoma"/>
        <family val="2"/>
      </rPr>
      <t>8351830.000</t>
    </r>
  </si>
  <si>
    <r>
      <t xml:space="preserve">T </t>
    </r>
    <r>
      <rPr>
        <u/>
        <sz val="8"/>
        <color theme="1"/>
        <rFont val="Tahoma"/>
        <family val="2"/>
      </rPr>
      <t>24236089.000</t>
    </r>
  </si>
  <si>
    <r>
      <t xml:space="preserve">T </t>
    </r>
    <r>
      <rPr>
        <u/>
        <sz val="8"/>
        <color theme="1"/>
        <rFont val="Tahoma"/>
        <family val="2"/>
      </rPr>
      <t>3333186.000</t>
    </r>
  </si>
  <si>
    <r>
      <t xml:space="preserve">T </t>
    </r>
    <r>
      <rPr>
        <u/>
        <sz val="8"/>
        <color theme="1"/>
        <rFont val="Tahoma"/>
        <family val="2"/>
      </rPr>
      <t>5770107.700</t>
    </r>
  </si>
  <si>
    <r>
      <t xml:space="preserve">T </t>
    </r>
    <r>
      <rPr>
        <u/>
        <sz val="8"/>
        <color theme="1"/>
        <rFont val="Tahoma"/>
        <family val="2"/>
      </rPr>
      <t>40372398.000</t>
    </r>
  </si>
  <si>
    <r>
      <t xml:space="preserve">T </t>
    </r>
    <r>
      <rPr>
        <u/>
        <sz val="8"/>
        <color theme="1"/>
        <rFont val="Tahoma"/>
        <family val="2"/>
      </rPr>
      <t>2259113.000</t>
    </r>
  </si>
  <si>
    <r>
      <t xml:space="preserve">TM </t>
    </r>
    <r>
      <rPr>
        <u/>
        <sz val="8"/>
        <color theme="1"/>
        <rFont val="Tahoma"/>
        <family val="2"/>
      </rPr>
      <t>40498557.000</t>
    </r>
  </si>
  <si>
    <r>
      <t xml:space="preserve">TM </t>
    </r>
    <r>
      <rPr>
        <u/>
        <sz val="8"/>
        <color theme="1"/>
        <rFont val="Tahoma"/>
        <family val="2"/>
      </rPr>
      <t>3198388.500</t>
    </r>
  </si>
  <si>
    <r>
      <t xml:space="preserve">TM </t>
    </r>
    <r>
      <rPr>
        <u/>
        <sz val="8"/>
        <color theme="1"/>
        <rFont val="Tahoma"/>
        <family val="2"/>
      </rPr>
      <t>2718949.500</t>
    </r>
  </si>
  <si>
    <r>
      <t xml:space="preserve">T </t>
    </r>
    <r>
      <rPr>
        <u/>
        <sz val="8"/>
        <color rgb="FF0000FF"/>
        <rFont val="Tahoma"/>
        <family val="2"/>
      </rPr>
      <t>44266868.000</t>
    </r>
  </si>
  <si>
    <r>
      <t xml:space="preserve">T </t>
    </r>
    <r>
      <rPr>
        <u/>
        <sz val="8"/>
        <color rgb="FF0000FF"/>
        <rFont val="Tahoma"/>
        <family val="2"/>
      </rPr>
      <t>28494060.000</t>
    </r>
  </si>
  <si>
    <r>
      <t xml:space="preserve">T </t>
    </r>
    <r>
      <rPr>
        <u/>
        <sz val="8"/>
        <color rgb="FF0000FF"/>
        <rFont val="Tahoma"/>
        <family val="2"/>
      </rPr>
      <t>95708586.000</t>
    </r>
  </si>
  <si>
    <r>
      <t xml:space="preserve">TM </t>
    </r>
    <r>
      <rPr>
        <u/>
        <sz val="8"/>
        <color rgb="FF0000FF"/>
        <rFont val="Tahoma"/>
        <family val="2"/>
      </rPr>
      <t>8339680.800</t>
    </r>
  </si>
  <si>
    <r>
      <t xml:space="preserve">T </t>
    </r>
    <r>
      <rPr>
        <u/>
        <sz val="8"/>
        <color rgb="FF0000FF"/>
        <rFont val="Tahoma"/>
        <family val="2"/>
      </rPr>
      <t>24135482.000</t>
    </r>
  </si>
  <si>
    <r>
      <t xml:space="preserve">T </t>
    </r>
    <r>
      <rPr>
        <u/>
        <sz val="8"/>
        <color rgb="FF0000FF"/>
        <rFont val="Tahoma"/>
        <family val="2"/>
      </rPr>
      <t>3322914.200</t>
    </r>
  </si>
  <si>
    <r>
      <t xml:space="preserve">T </t>
    </r>
    <r>
      <rPr>
        <u/>
        <sz val="8"/>
        <color rgb="FF0000FF"/>
        <rFont val="Tahoma"/>
        <family val="2"/>
      </rPr>
      <t>5736441.900</t>
    </r>
  </si>
  <si>
    <r>
      <t xml:space="preserve">T </t>
    </r>
    <r>
      <rPr>
        <u/>
        <sz val="8"/>
        <color rgb="FF0000FF"/>
        <rFont val="Tahoma"/>
        <family val="2"/>
      </rPr>
      <t>40194595.000</t>
    </r>
  </si>
  <si>
    <r>
      <t xml:space="preserve">T </t>
    </r>
    <r>
      <rPr>
        <u/>
        <sz val="8"/>
        <color rgb="FF0000FF"/>
        <rFont val="Tahoma"/>
        <family val="2"/>
      </rPr>
      <t>2248405.400</t>
    </r>
  </si>
  <si>
    <r>
      <t xml:space="preserve">TM </t>
    </r>
    <r>
      <rPr>
        <u/>
        <sz val="8"/>
        <color rgb="FF0000FF"/>
        <rFont val="Tahoma"/>
        <family val="2"/>
      </rPr>
      <t>40234145.000</t>
    </r>
  </si>
  <si>
    <r>
      <t xml:space="preserve">TM </t>
    </r>
    <r>
      <rPr>
        <u/>
        <sz val="8"/>
        <color rgb="FF0000FF"/>
        <rFont val="Tahoma"/>
        <family val="2"/>
      </rPr>
      <t>3198305.600</t>
    </r>
  </si>
  <si>
    <r>
      <t xml:space="preserve">TM </t>
    </r>
    <r>
      <rPr>
        <u/>
        <sz val="8"/>
        <color rgb="FF0000FF"/>
        <rFont val="Tahoma"/>
        <family val="2"/>
      </rPr>
      <t>2708845.900</t>
    </r>
  </si>
  <si>
    <r>
      <t xml:space="preserve">T </t>
    </r>
    <r>
      <rPr>
        <u/>
        <sz val="8"/>
        <color rgb="FF0000FF"/>
        <rFont val="Tahoma"/>
        <family val="2"/>
      </rPr>
      <t>164169.110</t>
    </r>
  </si>
  <si>
    <r>
      <t xml:space="preserve">T </t>
    </r>
    <r>
      <rPr>
        <u/>
        <sz val="8"/>
        <color rgb="FF0000FF"/>
        <rFont val="Tahoma"/>
        <family val="2"/>
      </rPr>
      <t>235402.140</t>
    </r>
  </si>
  <si>
    <r>
      <t xml:space="preserve">T </t>
    </r>
    <r>
      <rPr>
        <u/>
        <sz val="8"/>
        <color rgb="FF0000FF"/>
        <rFont val="Tahoma"/>
        <family val="2"/>
      </rPr>
      <t>511518.030</t>
    </r>
  </si>
  <si>
    <r>
      <t xml:space="preserve">TM </t>
    </r>
    <r>
      <rPr>
        <u/>
        <sz val="8"/>
        <color rgb="FF0000FF"/>
        <rFont val="Tahoma"/>
        <family val="2"/>
      </rPr>
      <t>29560.075</t>
    </r>
  </si>
  <si>
    <r>
      <t xml:space="preserve">T </t>
    </r>
    <r>
      <rPr>
        <u/>
        <sz val="8"/>
        <color rgb="FF0000FF"/>
        <rFont val="Tahoma"/>
        <family val="2"/>
      </rPr>
      <t>105983.990</t>
    </r>
  </si>
  <si>
    <r>
      <t xml:space="preserve">T </t>
    </r>
    <r>
      <rPr>
        <u/>
        <sz val="8"/>
        <color rgb="FF0000FF"/>
        <rFont val="Tahoma"/>
        <family val="2"/>
      </rPr>
      <t>16808.218</t>
    </r>
  </si>
  <si>
    <r>
      <t xml:space="preserve">T </t>
    </r>
    <r>
      <rPr>
        <u/>
        <sz val="8"/>
        <color rgb="FF0000FF"/>
        <rFont val="Tahoma"/>
        <family val="2"/>
      </rPr>
      <t>49918.741</t>
    </r>
  </si>
  <si>
    <r>
      <t xml:space="preserve">T </t>
    </r>
    <r>
      <rPr>
        <u/>
        <sz val="8"/>
        <color rgb="FF0000FF"/>
        <rFont val="Tahoma"/>
        <family val="2"/>
      </rPr>
      <t>233781.150</t>
    </r>
  </si>
  <si>
    <r>
      <t xml:space="preserve">T </t>
    </r>
    <r>
      <rPr>
        <u/>
        <sz val="8"/>
        <color rgb="FF0000FF"/>
        <rFont val="Tahoma"/>
        <family val="2"/>
      </rPr>
      <t>9290.006</t>
    </r>
  </si>
  <si>
    <r>
      <t xml:space="preserve">TM </t>
    </r>
    <r>
      <rPr>
        <u/>
        <sz val="8"/>
        <color rgb="FF0000FF"/>
        <rFont val="Tahoma"/>
        <family val="2"/>
      </rPr>
      <t>285038.500</t>
    </r>
  </si>
  <si>
    <r>
      <t xml:space="preserve">TM </t>
    </r>
    <r>
      <rPr>
        <u/>
        <sz val="8"/>
        <color rgb="FF0000FF"/>
        <rFont val="Tahoma"/>
        <family val="2"/>
      </rPr>
      <t>4377.026</t>
    </r>
  </si>
  <si>
    <r>
      <t xml:space="preserve">TM </t>
    </r>
    <r>
      <rPr>
        <u/>
        <sz val="8"/>
        <color rgb="FF0000FF"/>
        <rFont val="Tahoma"/>
        <family val="2"/>
      </rPr>
      <t>9565.832</t>
    </r>
  </si>
  <si>
    <r>
      <t xml:space="preserve">T </t>
    </r>
    <r>
      <rPr>
        <u/>
        <sz val="8"/>
        <color rgb="FF0000FF"/>
        <rFont val="Tahoma"/>
        <family val="2"/>
      </rPr>
      <t>0.826</t>
    </r>
  </si>
  <si>
    <r>
      <t xml:space="preserve">TM </t>
    </r>
    <r>
      <rPr>
        <u/>
        <sz val="8"/>
        <color rgb="FF0000FF"/>
        <rFont val="Tahoma"/>
        <family val="2"/>
      </rPr>
      <t>0.354</t>
    </r>
  </si>
  <si>
    <r>
      <t xml:space="preserve">T </t>
    </r>
    <r>
      <rPr>
        <u/>
        <sz val="8"/>
        <color rgb="FF0000FF"/>
        <rFont val="Tahoma"/>
        <family val="2"/>
      </rPr>
      <t>0.506</t>
    </r>
  </si>
  <si>
    <r>
      <t xml:space="preserve">T </t>
    </r>
    <r>
      <rPr>
        <u/>
        <sz val="8"/>
        <color rgb="FF0000FF"/>
        <rFont val="Tahoma"/>
        <family val="2"/>
      </rPr>
      <t>0.413</t>
    </r>
  </si>
  <si>
    <r>
      <t xml:space="preserve">TM </t>
    </r>
    <r>
      <rPr>
        <u/>
        <sz val="8"/>
        <color rgb="FF0000FF"/>
        <rFont val="Tahoma"/>
        <family val="2"/>
      </rPr>
      <t>0.708</t>
    </r>
  </si>
  <si>
    <r>
      <t xml:space="preserve">TM </t>
    </r>
    <r>
      <rPr>
        <u/>
        <sz val="8"/>
        <color rgb="FF0000FF"/>
        <rFont val="Tahoma"/>
        <family val="2"/>
      </rPr>
      <t>0.137</t>
    </r>
  </si>
  <si>
    <r>
      <t xml:space="preserve">T </t>
    </r>
    <r>
      <rPr>
        <u/>
        <sz val="8"/>
        <color theme="1"/>
        <rFont val="Tahoma"/>
        <family val="2"/>
      </rPr>
      <t>3919363.600</t>
    </r>
  </si>
  <si>
    <r>
      <t xml:space="preserve">T </t>
    </r>
    <r>
      <rPr>
        <u/>
        <sz val="8"/>
        <color theme="1"/>
        <rFont val="Tahoma"/>
        <family val="2"/>
      </rPr>
      <t>13251205.000</t>
    </r>
  </si>
  <si>
    <r>
      <t xml:space="preserve">TM </t>
    </r>
    <r>
      <rPr>
        <u/>
        <sz val="8"/>
        <color theme="1"/>
        <rFont val="Tahoma"/>
        <family val="2"/>
      </rPr>
      <t>3683761.700</t>
    </r>
  </si>
  <si>
    <r>
      <t xml:space="preserve">T </t>
    </r>
    <r>
      <rPr>
        <u/>
        <sz val="8"/>
        <color theme="1"/>
        <rFont val="Tahoma"/>
        <family val="2"/>
      </rPr>
      <t>3896538.100</t>
    </r>
  </si>
  <si>
    <r>
      <t xml:space="preserve">T </t>
    </r>
    <r>
      <rPr>
        <u/>
        <sz val="8"/>
        <color theme="1"/>
        <rFont val="Tahoma"/>
        <family val="2"/>
      </rPr>
      <t>13260434.000</t>
    </r>
  </si>
  <si>
    <r>
      <t xml:space="preserve">TM </t>
    </r>
    <r>
      <rPr>
        <u/>
        <sz val="8"/>
        <color theme="1"/>
        <rFont val="Tahoma"/>
        <family val="2"/>
      </rPr>
      <t>3674686.400</t>
    </r>
  </si>
  <si>
    <r>
      <t xml:space="preserve">T </t>
    </r>
    <r>
      <rPr>
        <u/>
        <sz val="8"/>
        <color theme="1"/>
        <rFont val="Tahoma"/>
        <family val="2"/>
      </rPr>
      <t>3936875.300</t>
    </r>
  </si>
  <si>
    <r>
      <t xml:space="preserve">T </t>
    </r>
    <r>
      <rPr>
        <u/>
        <sz val="8"/>
        <color theme="1"/>
        <rFont val="Tahoma"/>
        <family val="2"/>
      </rPr>
      <t>13299991.000</t>
    </r>
  </si>
  <si>
    <r>
      <t xml:space="preserve">TM </t>
    </r>
    <r>
      <rPr>
        <u/>
        <sz val="8"/>
        <color theme="1"/>
        <rFont val="Tahoma"/>
        <family val="2"/>
      </rPr>
      <t>3679349.400</t>
    </r>
  </si>
  <si>
    <r>
      <t xml:space="preserve">T </t>
    </r>
    <r>
      <rPr>
        <u/>
        <sz val="8"/>
        <color rgb="FF0000FF"/>
        <rFont val="Tahoma"/>
        <family val="2"/>
      </rPr>
      <t>3917592.300</t>
    </r>
  </si>
  <si>
    <r>
      <t xml:space="preserve">T </t>
    </r>
    <r>
      <rPr>
        <u/>
        <sz val="8"/>
        <color rgb="FF0000FF"/>
        <rFont val="Tahoma"/>
        <family val="2"/>
      </rPr>
      <t>13270543.000</t>
    </r>
  </si>
  <si>
    <r>
      <t xml:space="preserve">TM </t>
    </r>
    <r>
      <rPr>
        <u/>
        <sz val="8"/>
        <color rgb="FF0000FF"/>
        <rFont val="Tahoma"/>
        <family val="2"/>
      </rPr>
      <t>3679265.800</t>
    </r>
  </si>
  <si>
    <r>
      <t xml:space="preserve">T </t>
    </r>
    <r>
      <rPr>
        <u/>
        <sz val="8"/>
        <color rgb="FF0000FF"/>
        <rFont val="Tahoma"/>
        <family val="2"/>
      </rPr>
      <t>20226.861</t>
    </r>
  </si>
  <si>
    <r>
      <t xml:space="preserve">T </t>
    </r>
    <r>
      <rPr>
        <u/>
        <sz val="8"/>
        <color rgb="FF0000FF"/>
        <rFont val="Tahoma"/>
        <family val="2"/>
      </rPr>
      <t>25916.391</t>
    </r>
  </si>
  <si>
    <r>
      <t xml:space="preserve">TM </t>
    </r>
    <r>
      <rPr>
        <u/>
        <sz val="8"/>
        <color rgb="FF0000FF"/>
        <rFont val="Tahoma"/>
        <family val="2"/>
      </rPr>
      <t>4538.220</t>
    </r>
  </si>
  <si>
    <r>
      <t xml:space="preserve">TM </t>
    </r>
    <r>
      <rPr>
        <u/>
        <sz val="8"/>
        <color rgb="FF0000FF"/>
        <rFont val="Tahoma"/>
        <family val="2"/>
      </rPr>
      <t>0.123</t>
    </r>
  </si>
  <si>
    <r>
      <t xml:space="preserve">T </t>
    </r>
    <r>
      <rPr>
        <u/>
        <sz val="8"/>
        <color theme="1"/>
        <rFont val="Tahoma"/>
        <family val="2"/>
      </rPr>
      <t>12963305.000</t>
    </r>
  </si>
  <si>
    <r>
      <t xml:space="preserve">M </t>
    </r>
    <r>
      <rPr>
        <u/>
        <sz val="8"/>
        <color theme="1"/>
        <rFont val="Tahoma"/>
        <family val="2"/>
      </rPr>
      <t>306259.650</t>
    </r>
  </si>
  <si>
    <r>
      <t xml:space="preserve">T </t>
    </r>
    <r>
      <rPr>
        <u/>
        <sz val="8"/>
        <color theme="1"/>
        <rFont val="Tahoma"/>
        <family val="2"/>
      </rPr>
      <t>9482131.900</t>
    </r>
  </si>
  <si>
    <r>
      <t xml:space="preserve">T </t>
    </r>
    <r>
      <rPr>
        <u/>
        <sz val="8"/>
        <color theme="1"/>
        <rFont val="Tahoma"/>
        <family val="2"/>
      </rPr>
      <t>12959031.000</t>
    </r>
  </si>
  <si>
    <r>
      <t xml:space="preserve">M </t>
    </r>
    <r>
      <rPr>
        <u/>
        <sz val="8"/>
        <color theme="1"/>
        <rFont val="Tahoma"/>
        <family val="2"/>
      </rPr>
      <t>307706.740</t>
    </r>
  </si>
  <si>
    <r>
      <t xml:space="preserve">T </t>
    </r>
    <r>
      <rPr>
        <u/>
        <sz val="8"/>
        <color theme="1"/>
        <rFont val="Tahoma"/>
        <family val="2"/>
      </rPr>
      <t>9466692.200</t>
    </r>
  </si>
  <si>
    <r>
      <t xml:space="preserve">T </t>
    </r>
    <r>
      <rPr>
        <u/>
        <sz val="8"/>
        <color theme="1"/>
        <rFont val="Tahoma"/>
        <family val="2"/>
      </rPr>
      <t>13038025.000</t>
    </r>
  </si>
  <si>
    <r>
      <t xml:space="preserve">M </t>
    </r>
    <r>
      <rPr>
        <u/>
        <sz val="8"/>
        <color theme="1"/>
        <rFont val="Tahoma"/>
        <family val="2"/>
      </rPr>
      <t>310482.470</t>
    </r>
  </si>
  <si>
    <r>
      <t xml:space="preserve">T </t>
    </r>
    <r>
      <rPr>
        <u/>
        <sz val="8"/>
        <color theme="1"/>
        <rFont val="Tahoma"/>
        <family val="2"/>
      </rPr>
      <t>9552800.000</t>
    </r>
  </si>
  <si>
    <r>
      <t xml:space="preserve">T </t>
    </r>
    <r>
      <rPr>
        <u/>
        <sz val="8"/>
        <color rgb="FF0000FF"/>
        <rFont val="Tahoma"/>
        <family val="2"/>
      </rPr>
      <t>12986787.000</t>
    </r>
  </si>
  <si>
    <r>
      <t xml:space="preserve">M </t>
    </r>
    <r>
      <rPr>
        <u/>
        <sz val="8"/>
        <color rgb="FF0000FF"/>
        <rFont val="Tahoma"/>
        <family val="2"/>
      </rPr>
      <t>308149.620</t>
    </r>
  </si>
  <si>
    <r>
      <t xml:space="preserve">T </t>
    </r>
    <r>
      <rPr>
        <u/>
        <sz val="8"/>
        <color rgb="FF0000FF"/>
        <rFont val="Tahoma"/>
        <family val="2"/>
      </rPr>
      <t>9500541.300</t>
    </r>
  </si>
  <si>
    <r>
      <t xml:space="preserve">T </t>
    </r>
    <r>
      <rPr>
        <u/>
        <sz val="8"/>
        <color rgb="FF0000FF"/>
        <rFont val="Tahoma"/>
        <family val="2"/>
      </rPr>
      <t>44424.964</t>
    </r>
  </si>
  <si>
    <r>
      <t xml:space="preserve">M </t>
    </r>
    <r>
      <rPr>
        <u/>
        <sz val="8"/>
        <color rgb="FF0000FF"/>
        <rFont val="Tahoma"/>
        <family val="2"/>
      </rPr>
      <t>2145.963</t>
    </r>
  </si>
  <si>
    <r>
      <t xml:space="preserve">T </t>
    </r>
    <r>
      <rPr>
        <u/>
        <sz val="8"/>
        <color rgb="FF0000FF"/>
        <rFont val="Tahoma"/>
        <family val="2"/>
      </rPr>
      <t>45911.029</t>
    </r>
  </si>
  <si>
    <r>
      <t xml:space="preserve">M </t>
    </r>
    <r>
      <rPr>
        <u/>
        <sz val="8"/>
        <color rgb="FF0000FF"/>
        <rFont val="Tahoma"/>
        <family val="2"/>
      </rPr>
      <t>0.696</t>
    </r>
  </si>
  <si>
    <r>
      <t xml:space="preserve">T </t>
    </r>
    <r>
      <rPr>
        <u/>
        <sz val="8"/>
        <color theme="1"/>
        <rFont val="Tahoma"/>
        <family val="2"/>
      </rPr>
      <t>6211710.000</t>
    </r>
  </si>
  <si>
    <r>
      <t xml:space="preserve">T </t>
    </r>
    <r>
      <rPr>
        <u/>
        <sz val="8"/>
        <color theme="1"/>
        <rFont val="Tahoma"/>
        <family val="2"/>
      </rPr>
      <t>17199615.000</t>
    </r>
  </si>
  <si>
    <r>
      <t xml:space="preserve">T </t>
    </r>
    <r>
      <rPr>
        <u/>
        <sz val="8"/>
        <color theme="1"/>
        <rFont val="Tahoma"/>
        <family val="2"/>
      </rPr>
      <t>6265890.700</t>
    </r>
  </si>
  <si>
    <r>
      <t xml:space="preserve">T </t>
    </r>
    <r>
      <rPr>
        <u/>
        <sz val="8"/>
        <color theme="1"/>
        <rFont val="Tahoma"/>
        <family val="2"/>
      </rPr>
      <t>17393096.000</t>
    </r>
  </si>
  <si>
    <r>
      <t xml:space="preserve">T </t>
    </r>
    <r>
      <rPr>
        <u/>
        <sz val="8"/>
        <color theme="1"/>
        <rFont val="Tahoma"/>
        <family val="2"/>
      </rPr>
      <t>6278407.200</t>
    </r>
  </si>
  <si>
    <r>
      <t xml:space="preserve">T </t>
    </r>
    <r>
      <rPr>
        <u/>
        <sz val="8"/>
        <color theme="1"/>
        <rFont val="Tahoma"/>
        <family val="2"/>
      </rPr>
      <t>17306920.000</t>
    </r>
  </si>
  <si>
    <r>
      <t xml:space="preserve">T </t>
    </r>
    <r>
      <rPr>
        <u/>
        <sz val="8"/>
        <color rgb="FF0000FF"/>
        <rFont val="Tahoma"/>
        <family val="2"/>
      </rPr>
      <t>6252002.600</t>
    </r>
  </si>
  <si>
    <r>
      <t xml:space="preserve">T </t>
    </r>
    <r>
      <rPr>
        <u/>
        <sz val="8"/>
        <color rgb="FF0000FF"/>
        <rFont val="Tahoma"/>
        <family val="2"/>
      </rPr>
      <t>17299877.000</t>
    </r>
  </si>
  <si>
    <r>
      <t xml:space="preserve">T </t>
    </r>
    <r>
      <rPr>
        <u/>
        <sz val="8"/>
        <color rgb="FF0000FF"/>
        <rFont val="Tahoma"/>
        <family val="2"/>
      </rPr>
      <t>35451.205</t>
    </r>
  </si>
  <si>
    <r>
      <t xml:space="preserve">T </t>
    </r>
    <r>
      <rPr>
        <u/>
        <sz val="8"/>
        <color rgb="FF0000FF"/>
        <rFont val="Tahoma"/>
        <family val="2"/>
      </rPr>
      <t>96932.754</t>
    </r>
  </si>
  <si>
    <r>
      <t xml:space="preserve">T </t>
    </r>
    <r>
      <rPr>
        <u/>
        <sz val="8"/>
        <color theme="1"/>
        <rFont val="Tahoma"/>
        <family val="2"/>
      </rPr>
      <t>13176922.000</t>
    </r>
  </si>
  <si>
    <r>
      <t xml:space="preserve">T </t>
    </r>
    <r>
      <rPr>
        <u/>
        <sz val="8"/>
        <color theme="1"/>
        <rFont val="Tahoma"/>
        <family val="2"/>
      </rPr>
      <t>10388320.000</t>
    </r>
  </si>
  <si>
    <r>
      <t xml:space="preserve">T </t>
    </r>
    <r>
      <rPr>
        <u/>
        <sz val="8"/>
        <color theme="1"/>
        <rFont val="Tahoma"/>
        <family val="2"/>
      </rPr>
      <t>22165543.000</t>
    </r>
  </si>
  <si>
    <r>
      <t xml:space="preserve">T </t>
    </r>
    <r>
      <rPr>
        <u/>
        <sz val="8"/>
        <color theme="1"/>
        <rFont val="Tahoma"/>
        <family val="2"/>
      </rPr>
      <t>2795615.200</t>
    </r>
  </si>
  <si>
    <r>
      <t xml:space="preserve">T </t>
    </r>
    <r>
      <rPr>
        <u/>
        <sz val="8"/>
        <color theme="1"/>
        <rFont val="Tahoma"/>
        <family val="2"/>
      </rPr>
      <t>9268486.300</t>
    </r>
  </si>
  <si>
    <r>
      <t xml:space="preserve">T </t>
    </r>
    <r>
      <rPr>
        <u/>
        <sz val="8"/>
        <color theme="1"/>
        <rFont val="Tahoma"/>
        <family val="2"/>
      </rPr>
      <t>5777445.300</t>
    </r>
  </si>
  <si>
    <r>
      <t xml:space="preserve">T </t>
    </r>
    <r>
      <rPr>
        <u/>
        <sz val="8"/>
        <color theme="1"/>
        <rFont val="Tahoma"/>
        <family val="2"/>
      </rPr>
      <t>10193136.000</t>
    </r>
  </si>
  <si>
    <r>
      <t xml:space="preserve">T </t>
    </r>
    <r>
      <rPr>
        <u/>
        <sz val="8"/>
        <color theme="1"/>
        <rFont val="Tahoma"/>
        <family val="2"/>
      </rPr>
      <t>10756096.000</t>
    </r>
  </si>
  <si>
    <r>
      <t xml:space="preserve">M </t>
    </r>
    <r>
      <rPr>
        <u/>
        <sz val="8"/>
        <color theme="1"/>
        <rFont val="Tahoma"/>
        <family val="2"/>
      </rPr>
      <t>610735.630</t>
    </r>
  </si>
  <si>
    <r>
      <t xml:space="preserve">T </t>
    </r>
    <r>
      <rPr>
        <u/>
        <sz val="8"/>
        <color theme="1"/>
        <rFont val="Tahoma"/>
        <family val="2"/>
      </rPr>
      <t>13269987.000</t>
    </r>
  </si>
  <si>
    <r>
      <t xml:space="preserve">T </t>
    </r>
    <r>
      <rPr>
        <u/>
        <sz val="8"/>
        <color theme="1"/>
        <rFont val="Tahoma"/>
        <family val="2"/>
      </rPr>
      <t>10487409.000</t>
    </r>
  </si>
  <si>
    <r>
      <t xml:space="preserve">T </t>
    </r>
    <r>
      <rPr>
        <u/>
        <sz val="8"/>
        <color theme="1"/>
        <rFont val="Tahoma"/>
        <family val="2"/>
      </rPr>
      <t>22213097.000</t>
    </r>
  </si>
  <si>
    <r>
      <t xml:space="preserve">T </t>
    </r>
    <r>
      <rPr>
        <u/>
        <sz val="8"/>
        <color theme="1"/>
        <rFont val="Tahoma"/>
        <family val="2"/>
      </rPr>
      <t>2798962.600</t>
    </r>
  </si>
  <si>
    <r>
      <t xml:space="preserve">T </t>
    </r>
    <r>
      <rPr>
        <u/>
        <sz val="8"/>
        <color theme="1"/>
        <rFont val="Tahoma"/>
        <family val="2"/>
      </rPr>
      <t>9269806.800</t>
    </r>
  </si>
  <si>
    <r>
      <t xml:space="preserve">T </t>
    </r>
    <r>
      <rPr>
        <u/>
        <sz val="8"/>
        <color theme="1"/>
        <rFont val="Tahoma"/>
        <family val="2"/>
      </rPr>
      <t>5749164.100</t>
    </r>
  </si>
  <si>
    <r>
      <t xml:space="preserve">T </t>
    </r>
    <r>
      <rPr>
        <u/>
        <sz val="8"/>
        <color theme="1"/>
        <rFont val="Tahoma"/>
        <family val="2"/>
      </rPr>
      <t>10213720.000</t>
    </r>
  </si>
  <si>
    <r>
      <t xml:space="preserve">T </t>
    </r>
    <r>
      <rPr>
        <u/>
        <sz val="8"/>
        <color theme="1"/>
        <rFont val="Tahoma"/>
        <family val="2"/>
      </rPr>
      <t>10761764.000</t>
    </r>
  </si>
  <si>
    <r>
      <t xml:space="preserve">M </t>
    </r>
    <r>
      <rPr>
        <u/>
        <sz val="8"/>
        <color theme="1"/>
        <rFont val="Tahoma"/>
        <family val="2"/>
      </rPr>
      <t>612412.800</t>
    </r>
  </si>
  <si>
    <r>
      <t xml:space="preserve">T </t>
    </r>
    <r>
      <rPr>
        <u/>
        <sz val="8"/>
        <color theme="1"/>
        <rFont val="Tahoma"/>
        <family val="2"/>
      </rPr>
      <t>13264180.000</t>
    </r>
  </si>
  <si>
    <r>
      <t xml:space="preserve">T </t>
    </r>
    <r>
      <rPr>
        <u/>
        <sz val="8"/>
        <color theme="1"/>
        <rFont val="Tahoma"/>
        <family val="2"/>
      </rPr>
      <t>10476502.000</t>
    </r>
  </si>
  <si>
    <r>
      <t xml:space="preserve">T </t>
    </r>
    <r>
      <rPr>
        <u/>
        <sz val="8"/>
        <color theme="1"/>
        <rFont val="Tahoma"/>
        <family val="2"/>
      </rPr>
      <t>22254555.000</t>
    </r>
  </si>
  <si>
    <r>
      <t xml:space="preserve">T </t>
    </r>
    <r>
      <rPr>
        <u/>
        <sz val="8"/>
        <color theme="1"/>
        <rFont val="Tahoma"/>
        <family val="2"/>
      </rPr>
      <t>2814282.000</t>
    </r>
  </si>
  <si>
    <r>
      <t xml:space="preserve">T </t>
    </r>
    <r>
      <rPr>
        <u/>
        <sz val="8"/>
        <color theme="1"/>
        <rFont val="Tahoma"/>
        <family val="2"/>
      </rPr>
      <t>9278896.000</t>
    </r>
  </si>
  <si>
    <r>
      <t xml:space="preserve">T </t>
    </r>
    <r>
      <rPr>
        <u/>
        <sz val="8"/>
        <color theme="1"/>
        <rFont val="Tahoma"/>
        <family val="2"/>
      </rPr>
      <t>5763336.700</t>
    </r>
  </si>
  <si>
    <r>
      <t xml:space="preserve">T </t>
    </r>
    <r>
      <rPr>
        <u/>
        <sz val="8"/>
        <color theme="1"/>
        <rFont val="Tahoma"/>
        <family val="2"/>
      </rPr>
      <t>10194221.000</t>
    </r>
  </si>
  <si>
    <r>
      <t xml:space="preserve">T </t>
    </r>
    <r>
      <rPr>
        <u/>
        <sz val="8"/>
        <color theme="1"/>
        <rFont val="Tahoma"/>
        <family val="2"/>
      </rPr>
      <t>10824017.000</t>
    </r>
  </si>
  <si>
    <r>
      <t xml:space="preserve">M </t>
    </r>
    <r>
      <rPr>
        <u/>
        <sz val="8"/>
        <color theme="1"/>
        <rFont val="Tahoma"/>
        <family val="2"/>
      </rPr>
      <t>611689.000</t>
    </r>
  </si>
  <si>
    <r>
      <t xml:space="preserve">T </t>
    </r>
    <r>
      <rPr>
        <u/>
        <sz val="8"/>
        <color rgb="FF0000FF"/>
        <rFont val="Tahoma"/>
        <family val="2"/>
      </rPr>
      <t>13237030.000</t>
    </r>
  </si>
  <si>
    <r>
      <t xml:space="preserve">T </t>
    </r>
    <r>
      <rPr>
        <u/>
        <sz val="8"/>
        <color rgb="FF0000FF"/>
        <rFont val="Tahoma"/>
        <family val="2"/>
      </rPr>
      <t>10450744.000</t>
    </r>
  </si>
  <si>
    <r>
      <t xml:space="preserve">T </t>
    </r>
    <r>
      <rPr>
        <u/>
        <sz val="8"/>
        <color rgb="FF0000FF"/>
        <rFont val="Tahoma"/>
        <family val="2"/>
      </rPr>
      <t>22211065.000</t>
    </r>
  </si>
  <si>
    <r>
      <t xml:space="preserve">T </t>
    </r>
    <r>
      <rPr>
        <u/>
        <sz val="8"/>
        <color rgb="FF0000FF"/>
        <rFont val="Tahoma"/>
        <family val="2"/>
      </rPr>
      <t>2802953.300</t>
    </r>
  </si>
  <si>
    <r>
      <t xml:space="preserve">T </t>
    </r>
    <r>
      <rPr>
        <u/>
        <sz val="8"/>
        <color rgb="FF0000FF"/>
        <rFont val="Tahoma"/>
        <family val="2"/>
      </rPr>
      <t>9272396.300</t>
    </r>
  </si>
  <si>
    <r>
      <t xml:space="preserve">T </t>
    </r>
    <r>
      <rPr>
        <u/>
        <sz val="8"/>
        <color rgb="FF0000FF"/>
        <rFont val="Tahoma"/>
        <family val="2"/>
      </rPr>
      <t>5763315.400</t>
    </r>
  </si>
  <si>
    <r>
      <t xml:space="preserve">T </t>
    </r>
    <r>
      <rPr>
        <u/>
        <sz val="8"/>
        <color rgb="FF0000FF"/>
        <rFont val="Tahoma"/>
        <family val="2"/>
      </rPr>
      <t>10200359.000</t>
    </r>
  </si>
  <si>
    <r>
      <t xml:space="preserve">T </t>
    </r>
    <r>
      <rPr>
        <u/>
        <sz val="8"/>
        <color rgb="FF0000FF"/>
        <rFont val="Tahoma"/>
        <family val="2"/>
      </rPr>
      <t>10780626.000</t>
    </r>
  </si>
  <si>
    <r>
      <t xml:space="preserve">M </t>
    </r>
    <r>
      <rPr>
        <u/>
        <sz val="8"/>
        <color rgb="FF0000FF"/>
        <rFont val="Tahoma"/>
        <family val="2"/>
      </rPr>
      <t>611612.480</t>
    </r>
  </si>
  <si>
    <r>
      <t xml:space="preserve">T </t>
    </r>
    <r>
      <rPr>
        <u/>
        <sz val="8"/>
        <color rgb="FF0000FF"/>
        <rFont val="Tahoma"/>
        <family val="2"/>
      </rPr>
      <t>52135.755</t>
    </r>
  </si>
  <si>
    <r>
      <t xml:space="preserve">T </t>
    </r>
    <r>
      <rPr>
        <u/>
        <sz val="8"/>
        <color rgb="FF0000FF"/>
        <rFont val="Tahoma"/>
        <family val="2"/>
      </rPr>
      <t>54334.835</t>
    </r>
  </si>
  <si>
    <r>
      <t xml:space="preserve">T </t>
    </r>
    <r>
      <rPr>
        <u/>
        <sz val="8"/>
        <color rgb="FF0000FF"/>
        <rFont val="Tahoma"/>
        <family val="2"/>
      </rPr>
      <t>44540.924</t>
    </r>
  </si>
  <si>
    <r>
      <t xml:space="preserve">T </t>
    </r>
    <r>
      <rPr>
        <u/>
        <sz val="8"/>
        <color rgb="FF0000FF"/>
        <rFont val="Tahoma"/>
        <family val="2"/>
      </rPr>
      <t>9952.682</t>
    </r>
  </si>
  <si>
    <r>
      <t xml:space="preserve">T </t>
    </r>
    <r>
      <rPr>
        <u/>
        <sz val="8"/>
        <color rgb="FF0000FF"/>
        <rFont val="Tahoma"/>
        <family val="2"/>
      </rPr>
      <t>5667.431</t>
    </r>
  </si>
  <si>
    <r>
      <t xml:space="preserve">T </t>
    </r>
    <r>
      <rPr>
        <u/>
        <sz val="8"/>
        <color rgb="FF0000FF"/>
        <rFont val="Tahoma"/>
        <family val="2"/>
      </rPr>
      <t>14140.621</t>
    </r>
  </si>
  <si>
    <r>
      <t xml:space="preserve">T </t>
    </r>
    <r>
      <rPr>
        <u/>
        <sz val="8"/>
        <color rgb="FF0000FF"/>
        <rFont val="Tahoma"/>
        <family val="2"/>
      </rPr>
      <t>11583.422</t>
    </r>
  </si>
  <si>
    <r>
      <t xml:space="preserve">T </t>
    </r>
    <r>
      <rPr>
        <u/>
        <sz val="8"/>
        <color rgb="FF0000FF"/>
        <rFont val="Tahoma"/>
        <family val="2"/>
      </rPr>
      <t>37684.480</t>
    </r>
  </si>
  <si>
    <r>
      <t xml:space="preserve">M </t>
    </r>
    <r>
      <rPr>
        <u/>
        <sz val="8"/>
        <color rgb="FF0000FF"/>
        <rFont val="Tahoma"/>
        <family val="2"/>
      </rPr>
      <t>841.200</t>
    </r>
  </si>
  <si>
    <r>
      <t xml:space="preserve">T </t>
    </r>
    <r>
      <rPr>
        <u/>
        <sz val="8"/>
        <color rgb="FF0000FF"/>
        <rFont val="Tahoma"/>
        <family val="2"/>
      </rPr>
      <t>0.355</t>
    </r>
  </si>
  <si>
    <r>
      <t xml:space="preserve">M </t>
    </r>
    <r>
      <rPr>
        <u/>
        <sz val="8"/>
        <color rgb="FF0000FF"/>
        <rFont val="Tahoma"/>
        <family val="2"/>
      </rPr>
      <t>0.138</t>
    </r>
  </si>
  <si>
    <r>
      <t xml:space="preserve">T </t>
    </r>
    <r>
      <rPr>
        <u/>
        <sz val="8"/>
        <color theme="1"/>
        <rFont val="Tahoma"/>
        <family val="2"/>
      </rPr>
      <t>13238178.000</t>
    </r>
  </si>
  <si>
    <r>
      <t xml:space="preserve">T </t>
    </r>
    <r>
      <rPr>
        <u/>
        <sz val="8"/>
        <color theme="1"/>
        <rFont val="Tahoma"/>
        <family val="2"/>
      </rPr>
      <t>13216058.000</t>
    </r>
  </si>
  <si>
    <r>
      <t xml:space="preserve">T </t>
    </r>
    <r>
      <rPr>
        <u/>
        <sz val="8"/>
        <color theme="1"/>
        <rFont val="Tahoma"/>
        <family val="2"/>
      </rPr>
      <t>13200081.000</t>
    </r>
  </si>
  <si>
    <r>
      <t xml:space="preserve">T </t>
    </r>
    <r>
      <rPr>
        <u/>
        <sz val="8"/>
        <color rgb="FF0000FF"/>
        <rFont val="Tahoma"/>
        <family val="2"/>
      </rPr>
      <t>13218106.000</t>
    </r>
  </si>
  <si>
    <r>
      <t xml:space="preserve">T </t>
    </r>
    <r>
      <rPr>
        <u/>
        <sz val="8"/>
        <color rgb="FF0000FF"/>
        <rFont val="Tahoma"/>
        <family val="2"/>
      </rPr>
      <t>19130.742</t>
    </r>
  </si>
  <si>
    <r>
      <t xml:space="preserve">T </t>
    </r>
    <r>
      <rPr>
        <u/>
        <sz val="8"/>
        <color theme="1"/>
        <rFont val="Tahoma"/>
        <family val="2"/>
      </rPr>
      <t>13087541.000</t>
    </r>
  </si>
  <si>
    <r>
      <t xml:space="preserve">T </t>
    </r>
    <r>
      <rPr>
        <u/>
        <sz val="8"/>
        <color theme="1"/>
        <rFont val="Tahoma"/>
        <family val="2"/>
      </rPr>
      <t>12995822.000</t>
    </r>
  </si>
  <si>
    <r>
      <t xml:space="preserve">T </t>
    </r>
    <r>
      <rPr>
        <u/>
        <sz val="8"/>
        <color theme="1"/>
        <rFont val="Tahoma"/>
        <family val="2"/>
      </rPr>
      <t>2504540.800</t>
    </r>
  </si>
  <si>
    <r>
      <t xml:space="preserve">T </t>
    </r>
    <r>
      <rPr>
        <u/>
        <sz val="8"/>
        <color theme="1"/>
        <rFont val="Tahoma"/>
        <family val="2"/>
      </rPr>
      <t>12972928.000</t>
    </r>
  </si>
  <si>
    <r>
      <t xml:space="preserve">T </t>
    </r>
    <r>
      <rPr>
        <u/>
        <sz val="8"/>
        <color theme="1"/>
        <rFont val="Tahoma"/>
        <family val="2"/>
      </rPr>
      <t>2504133.900</t>
    </r>
  </si>
  <si>
    <r>
      <t xml:space="preserve">T </t>
    </r>
    <r>
      <rPr>
        <u/>
        <sz val="8"/>
        <color rgb="FF0000FF"/>
        <rFont val="Tahoma"/>
        <family val="2"/>
      </rPr>
      <t>13018764.000</t>
    </r>
  </si>
  <si>
    <r>
      <t xml:space="preserve">T </t>
    </r>
    <r>
      <rPr>
        <u/>
        <sz val="8"/>
        <color rgb="FF0000FF"/>
        <rFont val="Tahoma"/>
        <family val="2"/>
      </rPr>
      <t>2382568.900</t>
    </r>
  </si>
  <si>
    <r>
      <t xml:space="preserve">T </t>
    </r>
    <r>
      <rPr>
        <u/>
        <sz val="8"/>
        <color rgb="FF0000FF"/>
        <rFont val="Tahoma"/>
        <family val="2"/>
      </rPr>
      <t>60652.811</t>
    </r>
  </si>
  <si>
    <r>
      <t xml:space="preserve">T </t>
    </r>
    <r>
      <rPr>
        <u/>
        <sz val="8"/>
        <color rgb="FF0000FF"/>
        <rFont val="Tahoma"/>
        <family val="2"/>
      </rPr>
      <t>210909.290</t>
    </r>
  </si>
  <si>
    <r>
      <t xml:space="preserve">T </t>
    </r>
    <r>
      <rPr>
        <u/>
        <sz val="8"/>
        <color rgb="FF0000FF"/>
        <rFont val="Tahoma"/>
        <family val="2"/>
      </rPr>
      <t>8.852</t>
    </r>
  </si>
  <si>
    <r>
      <t xml:space="preserve">T </t>
    </r>
    <r>
      <rPr>
        <u/>
        <sz val="8"/>
        <color theme="1"/>
        <rFont val="Tahoma"/>
        <family val="2"/>
      </rPr>
      <t>5751040.900</t>
    </r>
  </si>
  <si>
    <r>
      <t xml:space="preserve">T </t>
    </r>
    <r>
      <rPr>
        <u/>
        <sz val="8"/>
        <color theme="1"/>
        <rFont val="Tahoma"/>
        <family val="2"/>
      </rPr>
      <t>16048240.000</t>
    </r>
  </si>
  <si>
    <r>
      <t xml:space="preserve">T </t>
    </r>
    <r>
      <rPr>
        <u/>
        <sz val="8"/>
        <color theme="1"/>
        <rFont val="Tahoma"/>
        <family val="2"/>
      </rPr>
      <t>5823683.500</t>
    </r>
  </si>
  <si>
    <r>
      <t xml:space="preserve">T </t>
    </r>
    <r>
      <rPr>
        <u/>
        <sz val="8"/>
        <color theme="1"/>
        <rFont val="Tahoma"/>
        <family val="2"/>
      </rPr>
      <t>16109938.000</t>
    </r>
  </si>
  <si>
    <r>
      <t xml:space="preserve">T </t>
    </r>
    <r>
      <rPr>
        <u/>
        <sz val="8"/>
        <color theme="1"/>
        <rFont val="Tahoma"/>
        <family val="2"/>
      </rPr>
      <t>5815227.000</t>
    </r>
  </si>
  <si>
    <r>
      <t xml:space="preserve">T </t>
    </r>
    <r>
      <rPr>
        <u/>
        <sz val="8"/>
        <color theme="1"/>
        <rFont val="Tahoma"/>
        <family val="2"/>
      </rPr>
      <t>16035629.000</t>
    </r>
  </si>
  <si>
    <r>
      <t xml:space="preserve">T </t>
    </r>
    <r>
      <rPr>
        <u/>
        <sz val="8"/>
        <color rgb="FF0000FF"/>
        <rFont val="Tahoma"/>
        <family val="2"/>
      </rPr>
      <t>5796650.500</t>
    </r>
  </si>
  <si>
    <r>
      <t xml:space="preserve">T </t>
    </r>
    <r>
      <rPr>
        <u/>
        <sz val="8"/>
        <color rgb="FF0000FF"/>
        <rFont val="Tahoma"/>
        <family val="2"/>
      </rPr>
      <t>16064602.000</t>
    </r>
  </si>
  <si>
    <r>
      <t xml:space="preserve">T </t>
    </r>
    <r>
      <rPr>
        <u/>
        <sz val="8"/>
        <color rgb="FF0000FF"/>
        <rFont val="Tahoma"/>
        <family val="2"/>
      </rPr>
      <t>39724.676</t>
    </r>
  </si>
  <si>
    <r>
      <t xml:space="preserve">T </t>
    </r>
    <r>
      <rPr>
        <u/>
        <sz val="8"/>
        <color rgb="FF0000FF"/>
        <rFont val="Tahoma"/>
        <family val="2"/>
      </rPr>
      <t>39764.957</t>
    </r>
  </si>
  <si>
    <r>
      <t xml:space="preserve">T </t>
    </r>
    <r>
      <rPr>
        <u/>
        <sz val="8"/>
        <color theme="1"/>
        <rFont val="Tahoma"/>
        <family val="2"/>
      </rPr>
      <t>25331084.000</t>
    </r>
  </si>
  <si>
    <r>
      <t xml:space="preserve">T </t>
    </r>
    <r>
      <rPr>
        <u/>
        <sz val="8"/>
        <color theme="1"/>
        <rFont val="Tahoma"/>
        <family val="2"/>
      </rPr>
      <t>27724861.000</t>
    </r>
  </si>
  <si>
    <r>
      <t xml:space="preserve">T </t>
    </r>
    <r>
      <rPr>
        <u/>
        <sz val="8"/>
        <color theme="1"/>
        <rFont val="Tahoma"/>
        <family val="2"/>
      </rPr>
      <t>41222384.000</t>
    </r>
  </si>
  <si>
    <r>
      <t xml:space="preserve">TM </t>
    </r>
    <r>
      <rPr>
        <u/>
        <sz val="8"/>
        <color theme="1"/>
        <rFont val="Tahoma"/>
        <family val="2"/>
      </rPr>
      <t>7981378.000</t>
    </r>
  </si>
  <si>
    <r>
      <t xml:space="preserve">T </t>
    </r>
    <r>
      <rPr>
        <u/>
        <sz val="8"/>
        <color theme="1"/>
        <rFont val="Tahoma"/>
        <family val="2"/>
      </rPr>
      <t>22344011.000</t>
    </r>
  </si>
  <si>
    <r>
      <t xml:space="preserve">TM </t>
    </r>
    <r>
      <rPr>
        <u/>
        <sz val="8"/>
        <color theme="1"/>
        <rFont val="Tahoma"/>
        <family val="2"/>
      </rPr>
      <t>7843978.400</t>
    </r>
  </si>
  <si>
    <r>
      <t xml:space="preserve">T </t>
    </r>
    <r>
      <rPr>
        <u/>
        <sz val="8"/>
        <color theme="1"/>
        <rFont val="Tahoma"/>
        <family val="2"/>
      </rPr>
      <t>5638384.900</t>
    </r>
  </si>
  <si>
    <r>
      <t xml:space="preserve">T </t>
    </r>
    <r>
      <rPr>
        <u/>
        <sz val="8"/>
        <color theme="1"/>
        <rFont val="Tahoma"/>
        <family val="2"/>
      </rPr>
      <t>13242514.000</t>
    </r>
  </si>
  <si>
    <r>
      <t xml:space="preserve">TM </t>
    </r>
    <r>
      <rPr>
        <u/>
        <sz val="8"/>
        <color theme="1"/>
        <rFont val="Tahoma"/>
        <family val="2"/>
      </rPr>
      <t>27861362.000</t>
    </r>
  </si>
  <si>
    <r>
      <t xml:space="preserve">M </t>
    </r>
    <r>
      <rPr>
        <u/>
        <sz val="8"/>
        <color theme="1"/>
        <rFont val="Tahoma"/>
        <family val="2"/>
      </rPr>
      <t>1468106.500</t>
    </r>
  </si>
  <si>
    <r>
      <t xml:space="preserve">M </t>
    </r>
    <r>
      <rPr>
        <u/>
        <sz val="8"/>
        <color theme="1"/>
        <rFont val="Tahoma"/>
        <family val="2"/>
      </rPr>
      <t>920010.200</t>
    </r>
  </si>
  <si>
    <r>
      <t xml:space="preserve">T </t>
    </r>
    <r>
      <rPr>
        <u/>
        <sz val="8"/>
        <color theme="1"/>
        <rFont val="Tahoma"/>
        <family val="2"/>
      </rPr>
      <t>25397064.000</t>
    </r>
  </si>
  <si>
    <r>
      <t xml:space="preserve">T </t>
    </r>
    <r>
      <rPr>
        <u/>
        <sz val="8"/>
        <color theme="1"/>
        <rFont val="Tahoma"/>
        <family val="2"/>
      </rPr>
      <t>28063802.000</t>
    </r>
  </si>
  <si>
    <r>
      <t xml:space="preserve">T </t>
    </r>
    <r>
      <rPr>
        <u/>
        <sz val="8"/>
        <color theme="1"/>
        <rFont val="Tahoma"/>
        <family val="2"/>
      </rPr>
      <t>41584558.000</t>
    </r>
  </si>
  <si>
    <r>
      <t xml:space="preserve">TM </t>
    </r>
    <r>
      <rPr>
        <u/>
        <sz val="8"/>
        <color theme="1"/>
        <rFont val="Tahoma"/>
        <family val="2"/>
      </rPr>
      <t>8014128.600</t>
    </r>
  </si>
  <si>
    <r>
      <t xml:space="preserve">T </t>
    </r>
    <r>
      <rPr>
        <u/>
        <sz val="8"/>
        <color theme="1"/>
        <rFont val="Tahoma"/>
        <family val="2"/>
      </rPr>
      <t>22492323.000</t>
    </r>
  </si>
  <si>
    <r>
      <t xml:space="preserve">TM </t>
    </r>
    <r>
      <rPr>
        <u/>
        <sz val="8"/>
        <color theme="1"/>
        <rFont val="Tahoma"/>
        <family val="2"/>
      </rPr>
      <t>7929800.800</t>
    </r>
  </si>
  <si>
    <r>
      <t xml:space="preserve">T </t>
    </r>
    <r>
      <rPr>
        <u/>
        <sz val="8"/>
        <color theme="1"/>
        <rFont val="Tahoma"/>
        <family val="2"/>
      </rPr>
      <t>5668509.200</t>
    </r>
  </si>
  <si>
    <r>
      <t xml:space="preserve">T </t>
    </r>
    <r>
      <rPr>
        <u/>
        <sz val="8"/>
        <color theme="1"/>
        <rFont val="Tahoma"/>
        <family val="2"/>
      </rPr>
      <t>13289896.000</t>
    </r>
  </si>
  <si>
    <r>
      <t xml:space="preserve">T </t>
    </r>
    <r>
      <rPr>
        <u/>
        <sz val="8"/>
        <color theme="1"/>
        <rFont val="Tahoma"/>
        <family val="2"/>
      </rPr>
      <t>1710397.400</t>
    </r>
  </si>
  <si>
    <r>
      <t xml:space="preserve">TM </t>
    </r>
    <r>
      <rPr>
        <u/>
        <sz val="8"/>
        <color theme="1"/>
        <rFont val="Tahoma"/>
        <family val="2"/>
      </rPr>
      <t>27948458.000</t>
    </r>
  </si>
  <si>
    <r>
      <t xml:space="preserve">M </t>
    </r>
    <r>
      <rPr>
        <u/>
        <sz val="8"/>
        <color theme="1"/>
        <rFont val="Tahoma"/>
        <family val="2"/>
      </rPr>
      <t>1477318.700</t>
    </r>
  </si>
  <si>
    <r>
      <t xml:space="preserve">M </t>
    </r>
    <r>
      <rPr>
        <u/>
        <sz val="8"/>
        <color theme="1"/>
        <rFont val="Tahoma"/>
        <family val="2"/>
      </rPr>
      <t>924768.060</t>
    </r>
  </si>
  <si>
    <r>
      <t xml:space="preserve">T </t>
    </r>
    <r>
      <rPr>
        <u/>
        <sz val="8"/>
        <color theme="1"/>
        <rFont val="Tahoma"/>
        <family val="2"/>
      </rPr>
      <t>25430100.000</t>
    </r>
  </si>
  <si>
    <r>
      <t xml:space="preserve">T </t>
    </r>
    <r>
      <rPr>
        <u/>
        <sz val="8"/>
        <color theme="1"/>
        <rFont val="Tahoma"/>
        <family val="2"/>
      </rPr>
      <t>28105411.000</t>
    </r>
  </si>
  <si>
    <r>
      <t xml:space="preserve">T </t>
    </r>
    <r>
      <rPr>
        <u/>
        <sz val="8"/>
        <color theme="1"/>
        <rFont val="Tahoma"/>
        <family val="2"/>
      </rPr>
      <t>41748664.000</t>
    </r>
  </si>
  <si>
    <r>
      <t xml:space="preserve">TM </t>
    </r>
    <r>
      <rPr>
        <u/>
        <sz val="8"/>
        <color theme="1"/>
        <rFont val="Tahoma"/>
        <family val="2"/>
      </rPr>
      <t>7990567.700</t>
    </r>
  </si>
  <si>
    <r>
      <t xml:space="preserve">T </t>
    </r>
    <r>
      <rPr>
        <u/>
        <sz val="8"/>
        <color theme="1"/>
        <rFont val="Tahoma"/>
        <family val="2"/>
      </rPr>
      <t>22576926.000</t>
    </r>
  </si>
  <si>
    <r>
      <t xml:space="preserve">TM </t>
    </r>
    <r>
      <rPr>
        <u/>
        <sz val="8"/>
        <color theme="1"/>
        <rFont val="Tahoma"/>
        <family val="2"/>
      </rPr>
      <t>7947932.400</t>
    </r>
  </si>
  <si>
    <r>
      <t xml:space="preserve">T </t>
    </r>
    <r>
      <rPr>
        <u/>
        <sz val="8"/>
        <color theme="1"/>
        <rFont val="Tahoma"/>
        <family val="2"/>
      </rPr>
      <t>5708908.100</t>
    </r>
  </si>
  <si>
    <r>
      <t xml:space="preserve">T </t>
    </r>
    <r>
      <rPr>
        <u/>
        <sz val="8"/>
        <color theme="1"/>
        <rFont val="Tahoma"/>
        <family val="2"/>
      </rPr>
      <t>13280463.000</t>
    </r>
  </si>
  <si>
    <r>
      <t xml:space="preserve">T </t>
    </r>
    <r>
      <rPr>
        <u/>
        <sz val="8"/>
        <color theme="1"/>
        <rFont val="Tahoma"/>
        <family val="2"/>
      </rPr>
      <t>1704107.500</t>
    </r>
  </si>
  <si>
    <r>
      <t xml:space="preserve">TM </t>
    </r>
    <r>
      <rPr>
        <u/>
        <sz val="8"/>
        <color theme="1"/>
        <rFont val="Tahoma"/>
        <family val="2"/>
      </rPr>
      <t>28092067.000</t>
    </r>
  </si>
  <si>
    <r>
      <t xml:space="preserve">M </t>
    </r>
    <r>
      <rPr>
        <u/>
        <sz val="8"/>
        <color theme="1"/>
        <rFont val="Tahoma"/>
        <family val="2"/>
      </rPr>
      <t>1471991.800</t>
    </r>
  </si>
  <si>
    <r>
      <t xml:space="preserve">M </t>
    </r>
    <r>
      <rPr>
        <u/>
        <sz val="8"/>
        <color theme="1"/>
        <rFont val="Tahoma"/>
        <family val="2"/>
      </rPr>
      <t>923106.760</t>
    </r>
  </si>
  <si>
    <r>
      <t xml:space="preserve">T </t>
    </r>
    <r>
      <rPr>
        <u/>
        <sz val="8"/>
        <color rgb="FF0000FF"/>
        <rFont val="Tahoma"/>
        <family val="2"/>
      </rPr>
      <t>25386083.000</t>
    </r>
  </si>
  <si>
    <r>
      <t xml:space="preserve">T </t>
    </r>
    <r>
      <rPr>
        <u/>
        <sz val="8"/>
        <color rgb="FF0000FF"/>
        <rFont val="Tahoma"/>
        <family val="2"/>
      </rPr>
      <t>27964691.000</t>
    </r>
  </si>
  <si>
    <r>
      <t xml:space="preserve">T </t>
    </r>
    <r>
      <rPr>
        <u/>
        <sz val="8"/>
        <color rgb="FF0000FF"/>
        <rFont val="Tahoma"/>
        <family val="2"/>
      </rPr>
      <t>41518535.000</t>
    </r>
  </si>
  <si>
    <r>
      <t xml:space="preserve">TM </t>
    </r>
    <r>
      <rPr>
        <u/>
        <sz val="8"/>
        <color rgb="FF0000FF"/>
        <rFont val="Tahoma"/>
        <family val="2"/>
      </rPr>
      <t>7995358.100</t>
    </r>
  </si>
  <si>
    <r>
      <t xml:space="preserve">T </t>
    </r>
    <r>
      <rPr>
        <u/>
        <sz val="8"/>
        <color rgb="FF0000FF"/>
        <rFont val="Tahoma"/>
        <family val="2"/>
      </rPr>
      <t>22471087.000</t>
    </r>
  </si>
  <si>
    <r>
      <t xml:space="preserve">TM </t>
    </r>
    <r>
      <rPr>
        <u/>
        <sz val="8"/>
        <color rgb="FF0000FF"/>
        <rFont val="Tahoma"/>
        <family val="2"/>
      </rPr>
      <t>7907237.200</t>
    </r>
  </si>
  <si>
    <r>
      <t xml:space="preserve">T </t>
    </r>
    <r>
      <rPr>
        <u/>
        <sz val="8"/>
        <color rgb="FF0000FF"/>
        <rFont val="Tahoma"/>
        <family val="2"/>
      </rPr>
      <t>5671934.100</t>
    </r>
  </si>
  <si>
    <r>
      <t xml:space="preserve">T </t>
    </r>
    <r>
      <rPr>
        <u/>
        <sz val="8"/>
        <color rgb="FF0000FF"/>
        <rFont val="Tahoma"/>
        <family val="2"/>
      </rPr>
      <t>13270958.000</t>
    </r>
  </si>
  <si>
    <r>
      <t xml:space="preserve">T </t>
    </r>
    <r>
      <rPr>
        <u/>
        <sz val="8"/>
        <color rgb="FF0000FF"/>
        <rFont val="Tahoma"/>
        <family val="2"/>
      </rPr>
      <t>1627571.400</t>
    </r>
  </si>
  <si>
    <r>
      <t xml:space="preserve">TM </t>
    </r>
    <r>
      <rPr>
        <u/>
        <sz val="8"/>
        <color rgb="FF0000FF"/>
        <rFont val="Tahoma"/>
        <family val="2"/>
      </rPr>
      <t>27967295.000</t>
    </r>
  </si>
  <si>
    <r>
      <t xml:space="preserve">M </t>
    </r>
    <r>
      <rPr>
        <u/>
        <sz val="8"/>
        <color rgb="FF0000FF"/>
        <rFont val="Tahoma"/>
        <family val="2"/>
      </rPr>
      <t>1472472.300</t>
    </r>
  </si>
  <si>
    <r>
      <t xml:space="preserve">M </t>
    </r>
    <r>
      <rPr>
        <u/>
        <sz val="8"/>
        <color rgb="FF0000FF"/>
        <rFont val="Tahoma"/>
        <family val="2"/>
      </rPr>
      <t>922628.340</t>
    </r>
  </si>
  <si>
    <r>
      <t xml:space="preserve">T </t>
    </r>
    <r>
      <rPr>
        <u/>
        <sz val="8"/>
        <color rgb="FF0000FF"/>
        <rFont val="Tahoma"/>
        <family val="2"/>
      </rPr>
      <t>50413.638</t>
    </r>
  </si>
  <si>
    <r>
      <t xml:space="preserve">T </t>
    </r>
    <r>
      <rPr>
        <u/>
        <sz val="8"/>
        <color rgb="FF0000FF"/>
        <rFont val="Tahoma"/>
        <family val="2"/>
      </rPr>
      <t>208738.360</t>
    </r>
  </si>
  <si>
    <r>
      <t xml:space="preserve">T </t>
    </r>
    <r>
      <rPr>
        <u/>
        <sz val="8"/>
        <color rgb="FF0000FF"/>
        <rFont val="Tahoma"/>
        <family val="2"/>
      </rPr>
      <t>269280.330</t>
    </r>
  </si>
  <si>
    <r>
      <t xml:space="preserve">TM </t>
    </r>
    <r>
      <rPr>
        <u/>
        <sz val="8"/>
        <color rgb="FF0000FF"/>
        <rFont val="Tahoma"/>
        <family val="2"/>
      </rPr>
      <t>16892.644</t>
    </r>
  </si>
  <si>
    <r>
      <t xml:space="preserve">T </t>
    </r>
    <r>
      <rPr>
        <u/>
        <sz val="8"/>
        <color rgb="FF0000FF"/>
        <rFont val="Tahoma"/>
        <family val="2"/>
      </rPr>
      <t>117900.780</t>
    </r>
  </si>
  <si>
    <r>
      <t xml:space="preserve">TM </t>
    </r>
    <r>
      <rPr>
        <u/>
        <sz val="8"/>
        <color rgb="FF0000FF"/>
        <rFont val="Tahoma"/>
        <family val="2"/>
      </rPr>
      <t>55528.789</t>
    </r>
  </si>
  <si>
    <r>
      <t xml:space="preserve">T </t>
    </r>
    <r>
      <rPr>
        <u/>
        <sz val="8"/>
        <color rgb="FF0000FF"/>
        <rFont val="Tahoma"/>
        <family val="2"/>
      </rPr>
      <t>35386.113</t>
    </r>
  </si>
  <si>
    <r>
      <t xml:space="preserve">T </t>
    </r>
    <r>
      <rPr>
        <u/>
        <sz val="8"/>
        <color rgb="FF0000FF"/>
        <rFont val="Tahoma"/>
        <family val="2"/>
      </rPr>
      <t>25080.600</t>
    </r>
  </si>
  <si>
    <r>
      <t xml:space="preserve">T </t>
    </r>
    <r>
      <rPr>
        <u/>
        <sz val="8"/>
        <color rgb="FF0000FF"/>
        <rFont val="Tahoma"/>
        <family val="2"/>
      </rPr>
      <t>138047.420</t>
    </r>
  </si>
  <si>
    <r>
      <t xml:space="preserve">TM </t>
    </r>
    <r>
      <rPr>
        <u/>
        <sz val="8"/>
        <color rgb="FF0000FF"/>
        <rFont val="Tahoma"/>
        <family val="2"/>
      </rPr>
      <t>116500.150</t>
    </r>
  </si>
  <si>
    <r>
      <t xml:space="preserve">M </t>
    </r>
    <r>
      <rPr>
        <u/>
        <sz val="8"/>
        <color rgb="FF0000FF"/>
        <rFont val="Tahoma"/>
        <family val="2"/>
      </rPr>
      <t>4624.886</t>
    </r>
  </si>
  <si>
    <r>
      <t xml:space="preserve">M </t>
    </r>
    <r>
      <rPr>
        <u/>
        <sz val="8"/>
        <color rgb="FF0000FF"/>
        <rFont val="Tahoma"/>
        <family val="2"/>
      </rPr>
      <t>2414.740</t>
    </r>
  </si>
  <si>
    <r>
      <t xml:space="preserve">T </t>
    </r>
    <r>
      <rPr>
        <u/>
        <sz val="8"/>
        <color rgb="FF0000FF"/>
        <rFont val="Tahoma"/>
        <family val="2"/>
      </rPr>
      <t>0.746</t>
    </r>
  </si>
  <si>
    <r>
      <t xml:space="preserve">T </t>
    </r>
    <r>
      <rPr>
        <u/>
        <sz val="8"/>
        <color rgb="FF0000FF"/>
        <rFont val="Tahoma"/>
        <family val="2"/>
      </rPr>
      <t>0.649</t>
    </r>
  </si>
  <si>
    <r>
      <t xml:space="preserve">TM </t>
    </r>
    <r>
      <rPr>
        <u/>
        <sz val="8"/>
        <color rgb="FF0000FF"/>
        <rFont val="Tahoma"/>
        <family val="2"/>
      </rPr>
      <t>0.211</t>
    </r>
  </si>
  <si>
    <r>
      <t xml:space="preserve">TM </t>
    </r>
    <r>
      <rPr>
        <u/>
        <sz val="8"/>
        <color rgb="FF0000FF"/>
        <rFont val="Tahoma"/>
        <family val="2"/>
      </rPr>
      <t>0.702</t>
    </r>
  </si>
  <si>
    <r>
      <t xml:space="preserve">T </t>
    </r>
    <r>
      <rPr>
        <u/>
        <sz val="8"/>
        <color rgb="FF0000FF"/>
        <rFont val="Tahoma"/>
        <family val="2"/>
      </rPr>
      <t>8.482</t>
    </r>
  </si>
  <si>
    <r>
      <t xml:space="preserve">TM </t>
    </r>
    <r>
      <rPr>
        <u/>
        <sz val="8"/>
        <color rgb="FF0000FF"/>
        <rFont val="Tahoma"/>
        <family val="2"/>
      </rPr>
      <t>0.417</t>
    </r>
  </si>
  <si>
    <r>
      <t xml:space="preserve">M </t>
    </r>
    <r>
      <rPr>
        <u/>
        <sz val="8"/>
        <color rgb="FF0000FF"/>
        <rFont val="Tahoma"/>
        <family val="2"/>
      </rPr>
      <t>0.314</t>
    </r>
  </si>
  <si>
    <r>
      <t xml:space="preserve">M </t>
    </r>
    <r>
      <rPr>
        <u/>
        <sz val="8"/>
        <color rgb="FF0000FF"/>
        <rFont val="Tahoma"/>
        <family val="2"/>
      </rPr>
      <t>0.262</t>
    </r>
  </si>
  <si>
    <r>
      <t xml:space="preserve">TM </t>
    </r>
    <r>
      <rPr>
        <u/>
        <sz val="8"/>
        <color theme="1"/>
        <rFont val="Tahoma"/>
        <family val="2"/>
      </rPr>
      <t>8635653.600</t>
    </r>
  </si>
  <si>
    <r>
      <t xml:space="preserve">T </t>
    </r>
    <r>
      <rPr>
        <u/>
        <sz val="8"/>
        <color theme="1"/>
        <rFont val="Tahoma"/>
        <family val="2"/>
      </rPr>
      <t>12931332.000</t>
    </r>
  </si>
  <si>
    <r>
      <t xml:space="preserve">TM </t>
    </r>
    <r>
      <rPr>
        <u/>
        <sz val="8"/>
        <color theme="1"/>
        <rFont val="Tahoma"/>
        <family val="2"/>
      </rPr>
      <t>8632969.300</t>
    </r>
  </si>
  <si>
    <r>
      <t xml:space="preserve">T </t>
    </r>
    <r>
      <rPr>
        <u/>
        <sz val="8"/>
        <color theme="1"/>
        <rFont val="Tahoma"/>
        <family val="2"/>
      </rPr>
      <t>13009787.000</t>
    </r>
  </si>
  <si>
    <r>
      <t xml:space="preserve">TM </t>
    </r>
    <r>
      <rPr>
        <u/>
        <sz val="8"/>
        <color theme="1"/>
        <rFont val="Tahoma"/>
        <family val="2"/>
      </rPr>
      <t>8694744.200</t>
    </r>
  </si>
  <si>
    <r>
      <t xml:space="preserve">T </t>
    </r>
    <r>
      <rPr>
        <u/>
        <sz val="8"/>
        <color theme="1"/>
        <rFont val="Tahoma"/>
        <family val="2"/>
      </rPr>
      <t>13011864.000</t>
    </r>
  </si>
  <si>
    <r>
      <t xml:space="preserve">TM </t>
    </r>
    <r>
      <rPr>
        <u/>
        <sz val="8"/>
        <color rgb="FF0000FF"/>
        <rFont val="Tahoma"/>
        <family val="2"/>
      </rPr>
      <t>8654455.700</t>
    </r>
  </si>
  <si>
    <r>
      <t xml:space="preserve">T </t>
    </r>
    <r>
      <rPr>
        <u/>
        <sz val="8"/>
        <color rgb="FF0000FF"/>
        <rFont val="Tahoma"/>
        <family val="2"/>
      </rPr>
      <t>12984328.000</t>
    </r>
  </si>
  <si>
    <r>
      <t xml:space="preserve">TM </t>
    </r>
    <r>
      <rPr>
        <u/>
        <sz val="8"/>
        <color rgb="FF0000FF"/>
        <rFont val="Tahoma"/>
        <family val="2"/>
      </rPr>
      <t>34916.694</t>
    </r>
  </si>
  <si>
    <r>
      <t xml:space="preserve">T </t>
    </r>
    <r>
      <rPr>
        <u/>
        <sz val="8"/>
        <color rgb="FF0000FF"/>
        <rFont val="Tahoma"/>
        <family val="2"/>
      </rPr>
      <t>45907.281</t>
    </r>
  </si>
  <si>
    <r>
      <t xml:space="preserve">TM </t>
    </r>
    <r>
      <rPr>
        <u/>
        <sz val="8"/>
        <color rgb="FF0000FF"/>
        <rFont val="Tahoma"/>
        <family val="2"/>
      </rPr>
      <t>0.403</t>
    </r>
  </si>
  <si>
    <r>
      <t xml:space="preserve">T </t>
    </r>
    <r>
      <rPr>
        <u/>
        <sz val="8"/>
        <color theme="1"/>
        <rFont val="Tahoma"/>
        <family val="2"/>
      </rPr>
      <t>12887896.000</t>
    </r>
  </si>
  <si>
    <r>
      <t xml:space="preserve">M </t>
    </r>
    <r>
      <rPr>
        <u/>
        <sz val="8"/>
        <color theme="1"/>
        <rFont val="Tahoma"/>
        <family val="2"/>
      </rPr>
      <t>223425.670</t>
    </r>
  </si>
  <si>
    <r>
      <t xml:space="preserve">T </t>
    </r>
    <r>
      <rPr>
        <u/>
        <sz val="8"/>
        <color theme="1"/>
        <rFont val="Tahoma"/>
        <family val="2"/>
      </rPr>
      <t>10138584.000</t>
    </r>
  </si>
  <si>
    <r>
      <t xml:space="preserve">T </t>
    </r>
    <r>
      <rPr>
        <u/>
        <sz val="8"/>
        <color theme="1"/>
        <rFont val="Tahoma"/>
        <family val="2"/>
      </rPr>
      <t>12877141.000</t>
    </r>
  </si>
  <si>
    <r>
      <t xml:space="preserve">M </t>
    </r>
    <r>
      <rPr>
        <u/>
        <sz val="8"/>
        <color theme="1"/>
        <rFont val="Tahoma"/>
        <family val="2"/>
      </rPr>
      <t>223303.370</t>
    </r>
  </si>
  <si>
    <r>
      <t xml:space="preserve">T </t>
    </r>
    <r>
      <rPr>
        <u/>
        <sz val="8"/>
        <color theme="1"/>
        <rFont val="Tahoma"/>
        <family val="2"/>
      </rPr>
      <t>10143274.000</t>
    </r>
  </si>
  <si>
    <r>
      <t xml:space="preserve">T </t>
    </r>
    <r>
      <rPr>
        <u/>
        <sz val="8"/>
        <color theme="1"/>
        <rFont val="Tahoma"/>
        <family val="2"/>
      </rPr>
      <t>12875948.000</t>
    </r>
  </si>
  <si>
    <r>
      <t xml:space="preserve">M </t>
    </r>
    <r>
      <rPr>
        <u/>
        <sz val="8"/>
        <color theme="1"/>
        <rFont val="Tahoma"/>
        <family val="2"/>
      </rPr>
      <t>224070.540</t>
    </r>
  </si>
  <si>
    <r>
      <t xml:space="preserve">T </t>
    </r>
    <r>
      <rPr>
        <u/>
        <sz val="8"/>
        <color theme="1"/>
        <rFont val="Tahoma"/>
        <family val="2"/>
      </rPr>
      <t>10166112.000</t>
    </r>
  </si>
  <si>
    <r>
      <t xml:space="preserve">T </t>
    </r>
    <r>
      <rPr>
        <u/>
        <sz val="8"/>
        <color rgb="FF0000FF"/>
        <rFont val="Tahoma"/>
        <family val="2"/>
      </rPr>
      <t>12880328.000</t>
    </r>
  </si>
  <si>
    <r>
      <t xml:space="preserve">M </t>
    </r>
    <r>
      <rPr>
        <u/>
        <sz val="8"/>
        <color rgb="FF0000FF"/>
        <rFont val="Tahoma"/>
        <family val="2"/>
      </rPr>
      <t>223599.860</t>
    </r>
  </si>
  <si>
    <r>
      <t xml:space="preserve">T </t>
    </r>
    <r>
      <rPr>
        <u/>
        <sz val="8"/>
        <color rgb="FF0000FF"/>
        <rFont val="Tahoma"/>
        <family val="2"/>
      </rPr>
      <t>10149323.000</t>
    </r>
  </si>
  <si>
    <r>
      <t xml:space="preserve">T </t>
    </r>
    <r>
      <rPr>
        <u/>
        <sz val="8"/>
        <color rgb="FF0000FF"/>
        <rFont val="Tahoma"/>
        <family val="2"/>
      </rPr>
      <t>6580.898</t>
    </r>
  </si>
  <si>
    <r>
      <t xml:space="preserve">M </t>
    </r>
    <r>
      <rPr>
        <u/>
        <sz val="8"/>
        <color rgb="FF0000FF"/>
        <rFont val="Tahoma"/>
        <family val="2"/>
      </rPr>
      <t>412.183</t>
    </r>
  </si>
  <si>
    <r>
      <t xml:space="preserve">T </t>
    </r>
    <r>
      <rPr>
        <u/>
        <sz val="8"/>
        <color rgb="FF0000FF"/>
        <rFont val="Tahoma"/>
        <family val="2"/>
      </rPr>
      <t>14727.500</t>
    </r>
  </si>
  <si>
    <r>
      <t xml:space="preserve">M </t>
    </r>
    <r>
      <rPr>
        <u/>
        <sz val="8"/>
        <color rgb="FF0000FF"/>
        <rFont val="Tahoma"/>
        <family val="2"/>
      </rPr>
      <t>0.184</t>
    </r>
  </si>
  <si>
    <r>
      <t xml:space="preserve">T </t>
    </r>
    <r>
      <rPr>
        <u/>
        <sz val="8"/>
        <color theme="1"/>
        <rFont val="Tahoma"/>
        <family val="2"/>
      </rPr>
      <t>5834893.500</t>
    </r>
  </si>
  <si>
    <r>
      <t xml:space="preserve">T </t>
    </r>
    <r>
      <rPr>
        <u/>
        <sz val="8"/>
        <color theme="1"/>
        <rFont val="Tahoma"/>
        <family val="2"/>
      </rPr>
      <t>16354799.000</t>
    </r>
  </si>
  <si>
    <r>
      <t xml:space="preserve">T </t>
    </r>
    <r>
      <rPr>
        <u/>
        <sz val="8"/>
        <color theme="1"/>
        <rFont val="Tahoma"/>
        <family val="2"/>
      </rPr>
      <t>5923017.400</t>
    </r>
  </si>
  <si>
    <r>
      <t xml:space="preserve">T </t>
    </r>
    <r>
      <rPr>
        <u/>
        <sz val="8"/>
        <color theme="1"/>
        <rFont val="Tahoma"/>
        <family val="2"/>
      </rPr>
      <t>16430626.000</t>
    </r>
  </si>
  <si>
    <r>
      <t xml:space="preserve">T </t>
    </r>
    <r>
      <rPr>
        <u/>
        <sz val="8"/>
        <color theme="1"/>
        <rFont val="Tahoma"/>
        <family val="2"/>
      </rPr>
      <t>5916993.800</t>
    </r>
  </si>
  <si>
    <r>
      <t xml:space="preserve">T </t>
    </r>
    <r>
      <rPr>
        <u/>
        <sz val="8"/>
        <color theme="1"/>
        <rFont val="Tahoma"/>
        <family val="2"/>
      </rPr>
      <t>16407611.000</t>
    </r>
  </si>
  <si>
    <r>
      <t xml:space="preserve">T </t>
    </r>
    <r>
      <rPr>
        <u/>
        <sz val="8"/>
        <color rgb="FF0000FF"/>
        <rFont val="Tahoma"/>
        <family val="2"/>
      </rPr>
      <t>5891634.900</t>
    </r>
  </si>
  <si>
    <r>
      <t xml:space="preserve">T </t>
    </r>
    <r>
      <rPr>
        <u/>
        <sz val="8"/>
        <color rgb="FF0000FF"/>
        <rFont val="Tahoma"/>
        <family val="2"/>
      </rPr>
      <t>16397679.000</t>
    </r>
  </si>
  <si>
    <r>
      <t xml:space="preserve">T </t>
    </r>
    <r>
      <rPr>
        <u/>
        <sz val="8"/>
        <color rgb="FF0000FF"/>
        <rFont val="Tahoma"/>
        <family val="2"/>
      </rPr>
      <t>49231.683</t>
    </r>
  </si>
  <si>
    <r>
      <t xml:space="preserve">T </t>
    </r>
    <r>
      <rPr>
        <u/>
        <sz val="8"/>
        <color rgb="FF0000FF"/>
        <rFont val="Tahoma"/>
        <family val="2"/>
      </rPr>
      <t>38876.721</t>
    </r>
  </si>
  <si>
    <r>
      <t xml:space="preserve">T </t>
    </r>
    <r>
      <rPr>
        <u/>
        <sz val="8"/>
        <color theme="1"/>
        <rFont val="Tahoma"/>
        <family val="2"/>
      </rPr>
      <t>1674506.000</t>
    </r>
  </si>
  <si>
    <r>
      <t xml:space="preserve">T </t>
    </r>
    <r>
      <rPr>
        <u/>
        <sz val="8"/>
        <color theme="1"/>
        <rFont val="Tahoma"/>
        <family val="2"/>
      </rPr>
      <t>5737751.100</t>
    </r>
  </si>
  <si>
    <r>
      <t xml:space="preserve">T </t>
    </r>
    <r>
      <rPr>
        <u/>
        <sz val="8"/>
        <color theme="1"/>
        <rFont val="Tahoma"/>
        <family val="2"/>
      </rPr>
      <t>1667235.600</t>
    </r>
  </si>
  <si>
    <r>
      <t xml:space="preserve">T </t>
    </r>
    <r>
      <rPr>
        <u/>
        <sz val="8"/>
        <color theme="1"/>
        <rFont val="Tahoma"/>
        <family val="2"/>
      </rPr>
      <t>5770329.400</t>
    </r>
  </si>
  <si>
    <r>
      <t xml:space="preserve">T </t>
    </r>
    <r>
      <rPr>
        <u/>
        <sz val="8"/>
        <color theme="1"/>
        <rFont val="Tahoma"/>
        <family val="2"/>
      </rPr>
      <t>1661744.300</t>
    </r>
  </si>
  <si>
    <r>
      <t xml:space="preserve">T </t>
    </r>
    <r>
      <rPr>
        <u/>
        <sz val="8"/>
        <color theme="1"/>
        <rFont val="Tahoma"/>
        <family val="2"/>
      </rPr>
      <t>5772985.600</t>
    </r>
  </si>
  <si>
    <r>
      <t xml:space="preserve">T </t>
    </r>
    <r>
      <rPr>
        <u/>
        <sz val="8"/>
        <color rgb="FF0000FF"/>
        <rFont val="Tahoma"/>
        <family val="2"/>
      </rPr>
      <t>1667828.600</t>
    </r>
  </si>
  <si>
    <r>
      <t xml:space="preserve">T </t>
    </r>
    <r>
      <rPr>
        <u/>
        <sz val="8"/>
        <color rgb="FF0000FF"/>
        <rFont val="Tahoma"/>
        <family val="2"/>
      </rPr>
      <t>5760355.400</t>
    </r>
  </si>
  <si>
    <r>
      <t xml:space="preserve">T </t>
    </r>
    <r>
      <rPr>
        <u/>
        <sz val="8"/>
        <color rgb="FF0000FF"/>
        <rFont val="Tahoma"/>
        <family val="2"/>
      </rPr>
      <t>6401.492</t>
    </r>
  </si>
  <si>
    <r>
      <t xml:space="preserve">T </t>
    </r>
    <r>
      <rPr>
        <u/>
        <sz val="8"/>
        <color rgb="FF0000FF"/>
        <rFont val="Tahoma"/>
        <family val="2"/>
      </rPr>
      <t>19620.876</t>
    </r>
  </si>
  <si>
    <r>
      <t xml:space="preserve">T </t>
    </r>
    <r>
      <rPr>
        <u/>
        <sz val="8"/>
        <color theme="1"/>
        <rFont val="Tahoma"/>
        <family val="2"/>
      </rPr>
      <t>13144345.000</t>
    </r>
  </si>
  <si>
    <r>
      <t xml:space="preserve">T </t>
    </r>
    <r>
      <rPr>
        <u/>
        <sz val="8"/>
        <color theme="1"/>
        <rFont val="Tahoma"/>
        <family val="2"/>
      </rPr>
      <t>13172922.000</t>
    </r>
  </si>
  <si>
    <r>
      <t xml:space="preserve">T </t>
    </r>
    <r>
      <rPr>
        <u/>
        <sz val="8"/>
        <color theme="1"/>
        <rFont val="Tahoma"/>
        <family val="2"/>
      </rPr>
      <t>13096248.000</t>
    </r>
  </si>
  <si>
    <r>
      <t xml:space="preserve">T </t>
    </r>
    <r>
      <rPr>
        <u/>
        <sz val="8"/>
        <color rgb="FF0000FF"/>
        <rFont val="Tahoma"/>
        <family val="2"/>
      </rPr>
      <t>13137839.000</t>
    </r>
  </si>
  <si>
    <r>
      <t xml:space="preserve">T </t>
    </r>
    <r>
      <rPr>
        <u/>
        <sz val="8"/>
        <color rgb="FF0000FF"/>
        <rFont val="Tahoma"/>
        <family val="2"/>
      </rPr>
      <t>38749.051</t>
    </r>
  </si>
  <si>
    <r>
      <t xml:space="preserve">T </t>
    </r>
    <r>
      <rPr>
        <u/>
        <sz val="8"/>
        <color theme="1"/>
        <rFont val="Tahoma"/>
        <family val="2"/>
      </rPr>
      <t>13049026.000</t>
    </r>
  </si>
  <si>
    <r>
      <t xml:space="preserve">T </t>
    </r>
    <r>
      <rPr>
        <u/>
        <sz val="8"/>
        <color theme="1"/>
        <rFont val="Tahoma"/>
        <family val="2"/>
      </rPr>
      <t>12928020.000</t>
    </r>
  </si>
  <si>
    <r>
      <t xml:space="preserve">T </t>
    </r>
    <r>
      <rPr>
        <u/>
        <sz val="8"/>
        <color theme="1"/>
        <rFont val="Tahoma"/>
        <family val="2"/>
      </rPr>
      <t>12920420.000</t>
    </r>
  </si>
  <si>
    <r>
      <t xml:space="preserve">T </t>
    </r>
    <r>
      <rPr>
        <u/>
        <sz val="8"/>
        <color rgb="FF0000FF"/>
        <rFont val="Tahoma"/>
        <family val="2"/>
      </rPr>
      <t>12965822.000</t>
    </r>
  </si>
  <si>
    <r>
      <t xml:space="preserve">T </t>
    </r>
    <r>
      <rPr>
        <u/>
        <sz val="8"/>
        <color rgb="FF0000FF"/>
        <rFont val="Tahoma"/>
        <family val="2"/>
      </rPr>
      <t>72156.715</t>
    </r>
  </si>
  <si>
    <r>
      <t xml:space="preserve">T </t>
    </r>
    <r>
      <rPr>
        <u/>
        <sz val="8"/>
        <color theme="1"/>
        <rFont val="Tahoma"/>
        <family val="2"/>
      </rPr>
      <t>5484181.800</t>
    </r>
  </si>
  <si>
    <r>
      <t xml:space="preserve">T </t>
    </r>
    <r>
      <rPr>
        <u/>
        <sz val="8"/>
        <color theme="1"/>
        <rFont val="Tahoma"/>
        <family val="2"/>
      </rPr>
      <t>15476948.000</t>
    </r>
  </si>
  <si>
    <r>
      <t xml:space="preserve">T </t>
    </r>
    <r>
      <rPr>
        <u/>
        <sz val="8"/>
        <color theme="1"/>
        <rFont val="Tahoma"/>
        <family val="2"/>
      </rPr>
      <t>5525791.200</t>
    </r>
  </si>
  <si>
    <r>
      <t xml:space="preserve">T </t>
    </r>
    <r>
      <rPr>
        <u/>
        <sz val="8"/>
        <color theme="1"/>
        <rFont val="Tahoma"/>
        <family val="2"/>
      </rPr>
      <t>15449772.000</t>
    </r>
  </si>
  <si>
    <r>
      <t xml:space="preserve">T </t>
    </r>
    <r>
      <rPr>
        <u/>
        <sz val="8"/>
        <color theme="1"/>
        <rFont val="Tahoma"/>
        <family val="2"/>
      </rPr>
      <t>5563810.000</t>
    </r>
  </si>
  <si>
    <r>
      <t xml:space="preserve">T </t>
    </r>
    <r>
      <rPr>
        <u/>
        <sz val="8"/>
        <color theme="1"/>
        <rFont val="Tahoma"/>
        <family val="2"/>
      </rPr>
      <t>15304057.000</t>
    </r>
  </si>
  <si>
    <r>
      <t xml:space="preserve">T </t>
    </r>
    <r>
      <rPr>
        <u/>
        <sz val="8"/>
        <color rgb="FF0000FF"/>
        <rFont val="Tahoma"/>
        <family val="2"/>
      </rPr>
      <t>5524594.300</t>
    </r>
  </si>
  <si>
    <r>
      <t xml:space="preserve">T </t>
    </r>
    <r>
      <rPr>
        <u/>
        <sz val="8"/>
        <color rgb="FF0000FF"/>
        <rFont val="Tahoma"/>
        <family val="2"/>
      </rPr>
      <t>15410259.000</t>
    </r>
  </si>
  <si>
    <r>
      <t xml:space="preserve">T </t>
    </r>
    <r>
      <rPr>
        <u/>
        <sz val="8"/>
        <color rgb="FF0000FF"/>
        <rFont val="Tahoma"/>
        <family val="2"/>
      </rPr>
      <t>39827.631</t>
    </r>
  </si>
  <si>
    <r>
      <t xml:space="preserve">T </t>
    </r>
    <r>
      <rPr>
        <u/>
        <sz val="8"/>
        <color rgb="FF0000FF"/>
        <rFont val="Tahoma"/>
        <family val="2"/>
      </rPr>
      <t>92972.259</t>
    </r>
  </si>
  <si>
    <r>
      <t xml:space="preserve">T </t>
    </r>
    <r>
      <rPr>
        <u/>
        <sz val="8"/>
        <color theme="1"/>
        <rFont val="Tahoma"/>
        <family val="2"/>
      </rPr>
      <t>32089939.000</t>
    </r>
  </si>
  <si>
    <r>
      <t xml:space="preserve">T </t>
    </r>
    <r>
      <rPr>
        <u/>
        <sz val="8"/>
        <color theme="1"/>
        <rFont val="Tahoma"/>
        <family val="2"/>
      </rPr>
      <t>75285020.000</t>
    </r>
  </si>
  <si>
    <r>
      <t xml:space="preserve">T </t>
    </r>
    <r>
      <rPr>
        <u/>
        <sz val="8"/>
        <color theme="1"/>
        <rFont val="Tahoma"/>
        <family val="2"/>
      </rPr>
      <t>143871710.000</t>
    </r>
  </si>
  <si>
    <r>
      <t xml:space="preserve">TM </t>
    </r>
    <r>
      <rPr>
        <u/>
        <sz val="8"/>
        <color theme="1"/>
        <rFont val="Tahoma"/>
        <family val="2"/>
      </rPr>
      <t>28270647.000</t>
    </r>
  </si>
  <si>
    <r>
      <t xml:space="preserve">T </t>
    </r>
    <r>
      <rPr>
        <u/>
        <sz val="8"/>
        <color theme="1"/>
        <rFont val="Tahoma"/>
        <family val="2"/>
      </rPr>
      <t>109602630.000</t>
    </r>
  </si>
  <si>
    <r>
      <t xml:space="preserve">TM </t>
    </r>
    <r>
      <rPr>
        <u/>
        <sz val="8"/>
        <color theme="1"/>
        <rFont val="Tahoma"/>
        <family val="2"/>
      </rPr>
      <t>10625153.000</t>
    </r>
  </si>
  <si>
    <r>
      <t xml:space="preserve">T </t>
    </r>
    <r>
      <rPr>
        <u/>
        <sz val="8"/>
        <color theme="1"/>
        <rFont val="Tahoma"/>
        <family val="2"/>
      </rPr>
      <t>5994415.800</t>
    </r>
  </si>
  <si>
    <r>
      <t xml:space="preserve">T </t>
    </r>
    <r>
      <rPr>
        <u/>
        <sz val="8"/>
        <color theme="1"/>
        <rFont val="Tahoma"/>
        <family val="2"/>
      </rPr>
      <t>83072673.000</t>
    </r>
  </si>
  <si>
    <r>
      <t xml:space="preserve">T </t>
    </r>
    <r>
      <rPr>
        <u/>
        <sz val="8"/>
        <color theme="1"/>
        <rFont val="Tahoma"/>
        <family val="2"/>
      </rPr>
      <t>9217564.500</t>
    </r>
  </si>
  <si>
    <r>
      <t xml:space="preserve">TM </t>
    </r>
    <r>
      <rPr>
        <u/>
        <sz val="8"/>
        <color theme="1"/>
        <rFont val="Tahoma"/>
        <family val="2"/>
      </rPr>
      <t>73421280.000</t>
    </r>
  </si>
  <si>
    <r>
      <t xml:space="preserve">TM </t>
    </r>
    <r>
      <rPr>
        <u/>
        <sz val="8"/>
        <color theme="1"/>
        <rFont val="Tahoma"/>
        <family val="2"/>
      </rPr>
      <t>2863089.000</t>
    </r>
  </si>
  <si>
    <r>
      <t xml:space="preserve">TM </t>
    </r>
    <r>
      <rPr>
        <u/>
        <sz val="8"/>
        <color theme="1"/>
        <rFont val="Tahoma"/>
        <family val="2"/>
      </rPr>
      <t>5740386.600</t>
    </r>
  </si>
  <si>
    <r>
      <t xml:space="preserve">T </t>
    </r>
    <r>
      <rPr>
        <u/>
        <sz val="8"/>
        <color theme="1"/>
        <rFont val="Tahoma"/>
        <family val="2"/>
      </rPr>
      <t>32547092.000</t>
    </r>
  </si>
  <si>
    <r>
      <t xml:space="preserve">T </t>
    </r>
    <r>
      <rPr>
        <u/>
        <sz val="8"/>
        <color theme="1"/>
        <rFont val="Tahoma"/>
        <family val="2"/>
      </rPr>
      <t>76191311.000</t>
    </r>
  </si>
  <si>
    <r>
      <t xml:space="preserve">T </t>
    </r>
    <r>
      <rPr>
        <u/>
        <sz val="8"/>
        <color theme="1"/>
        <rFont val="Tahoma"/>
        <family val="2"/>
      </rPr>
      <t>144943150.000</t>
    </r>
  </si>
  <si>
    <r>
      <t xml:space="preserve">TM </t>
    </r>
    <r>
      <rPr>
        <u/>
        <sz val="8"/>
        <color theme="1"/>
        <rFont val="Tahoma"/>
        <family val="2"/>
      </rPr>
      <t>28461491.000</t>
    </r>
  </si>
  <si>
    <r>
      <t xml:space="preserve">T </t>
    </r>
    <r>
      <rPr>
        <u/>
        <sz val="8"/>
        <color theme="1"/>
        <rFont val="Tahoma"/>
        <family val="2"/>
      </rPr>
      <t>110180920.000</t>
    </r>
  </si>
  <si>
    <r>
      <t xml:space="preserve">TM </t>
    </r>
    <r>
      <rPr>
        <u/>
        <sz val="8"/>
        <color theme="1"/>
        <rFont val="Tahoma"/>
        <family val="2"/>
      </rPr>
      <t>10749595.000</t>
    </r>
  </si>
  <si>
    <r>
      <t xml:space="preserve">T </t>
    </r>
    <r>
      <rPr>
        <u/>
        <sz val="8"/>
        <color theme="1"/>
        <rFont val="Tahoma"/>
        <family val="2"/>
      </rPr>
      <t>6073636.800</t>
    </r>
  </si>
  <si>
    <r>
      <t xml:space="preserve">T </t>
    </r>
    <r>
      <rPr>
        <u/>
        <sz val="8"/>
        <color theme="1"/>
        <rFont val="Tahoma"/>
        <family val="2"/>
      </rPr>
      <t>84510647.000</t>
    </r>
  </si>
  <si>
    <r>
      <t xml:space="preserve">T </t>
    </r>
    <r>
      <rPr>
        <u/>
        <sz val="8"/>
        <color theme="1"/>
        <rFont val="Tahoma"/>
        <family val="2"/>
      </rPr>
      <t>9328008.300</t>
    </r>
  </si>
  <si>
    <r>
      <t xml:space="preserve">TM </t>
    </r>
    <r>
      <rPr>
        <u/>
        <sz val="8"/>
        <color theme="1"/>
        <rFont val="Tahoma"/>
        <family val="2"/>
      </rPr>
      <t>73716103.000</t>
    </r>
  </si>
  <si>
    <r>
      <t xml:space="preserve">TM </t>
    </r>
    <r>
      <rPr>
        <u/>
        <sz val="8"/>
        <color theme="1"/>
        <rFont val="Tahoma"/>
        <family val="2"/>
      </rPr>
      <t>2896870.100</t>
    </r>
  </si>
  <si>
    <r>
      <t xml:space="preserve">TM </t>
    </r>
    <r>
      <rPr>
        <u/>
        <sz val="8"/>
        <color theme="1"/>
        <rFont val="Tahoma"/>
        <family val="2"/>
      </rPr>
      <t>5810550.300</t>
    </r>
  </si>
  <si>
    <r>
      <t xml:space="preserve">T </t>
    </r>
    <r>
      <rPr>
        <u/>
        <sz val="8"/>
        <color theme="1"/>
        <rFont val="Tahoma"/>
        <family val="2"/>
      </rPr>
      <t>32585910.000</t>
    </r>
  </si>
  <si>
    <r>
      <t xml:space="preserve">T </t>
    </r>
    <r>
      <rPr>
        <u/>
        <sz val="8"/>
        <color theme="1"/>
        <rFont val="Tahoma"/>
        <family val="2"/>
      </rPr>
      <t>76980426.000</t>
    </r>
  </si>
  <si>
    <r>
      <t xml:space="preserve">T </t>
    </r>
    <r>
      <rPr>
        <u/>
        <sz val="8"/>
        <color theme="1"/>
        <rFont val="Tahoma"/>
        <family val="2"/>
      </rPr>
      <t>145815300.000</t>
    </r>
  </si>
  <si>
    <r>
      <t xml:space="preserve">TM </t>
    </r>
    <r>
      <rPr>
        <u/>
        <sz val="8"/>
        <color theme="1"/>
        <rFont val="Tahoma"/>
        <family val="2"/>
      </rPr>
      <t>28432715.000</t>
    </r>
  </si>
  <si>
    <r>
      <t xml:space="preserve">T </t>
    </r>
    <r>
      <rPr>
        <u/>
        <sz val="8"/>
        <color theme="1"/>
        <rFont val="Tahoma"/>
        <family val="2"/>
      </rPr>
      <t>110727960.000</t>
    </r>
  </si>
  <si>
    <r>
      <t xml:space="preserve">TM </t>
    </r>
    <r>
      <rPr>
        <u/>
        <sz val="8"/>
        <color theme="1"/>
        <rFont val="Tahoma"/>
        <family val="2"/>
      </rPr>
      <t>10833703.000</t>
    </r>
  </si>
  <si>
    <r>
      <t xml:space="preserve">T </t>
    </r>
    <r>
      <rPr>
        <u/>
        <sz val="8"/>
        <color theme="1"/>
        <rFont val="Tahoma"/>
        <family val="2"/>
      </rPr>
      <t>6113390.100</t>
    </r>
  </si>
  <si>
    <r>
      <t xml:space="preserve">T </t>
    </r>
    <r>
      <rPr>
        <u/>
        <sz val="8"/>
        <color theme="1"/>
        <rFont val="Tahoma"/>
        <family val="2"/>
      </rPr>
      <t>84865825.000</t>
    </r>
  </si>
  <si>
    <r>
      <t xml:space="preserve">T </t>
    </r>
    <r>
      <rPr>
        <u/>
        <sz val="8"/>
        <color theme="1"/>
        <rFont val="Tahoma"/>
        <family val="2"/>
      </rPr>
      <t>9321512.600</t>
    </r>
  </si>
  <si>
    <r>
      <t xml:space="preserve">TM </t>
    </r>
    <r>
      <rPr>
        <u/>
        <sz val="8"/>
        <color theme="1"/>
        <rFont val="Tahoma"/>
        <family val="2"/>
      </rPr>
      <t>73571599.000</t>
    </r>
  </si>
  <si>
    <r>
      <t xml:space="preserve">TM </t>
    </r>
    <r>
      <rPr>
        <u/>
        <sz val="8"/>
        <color theme="1"/>
        <rFont val="Tahoma"/>
        <family val="2"/>
      </rPr>
      <t>2907503.600</t>
    </r>
  </si>
  <si>
    <r>
      <t xml:space="preserve">TM </t>
    </r>
    <r>
      <rPr>
        <u/>
        <sz val="8"/>
        <color theme="1"/>
        <rFont val="Tahoma"/>
        <family val="2"/>
      </rPr>
      <t>5816451.700</t>
    </r>
  </si>
  <si>
    <r>
      <t xml:space="preserve">T </t>
    </r>
    <r>
      <rPr>
        <u/>
        <sz val="8"/>
        <color rgb="FF0000FF"/>
        <rFont val="Tahoma"/>
        <family val="2"/>
      </rPr>
      <t>32407647.000</t>
    </r>
  </si>
  <si>
    <r>
      <t xml:space="preserve">T </t>
    </r>
    <r>
      <rPr>
        <u/>
        <sz val="8"/>
        <color rgb="FF0000FF"/>
        <rFont val="Tahoma"/>
        <family val="2"/>
      </rPr>
      <t>76152252.000</t>
    </r>
  </si>
  <si>
    <r>
      <t xml:space="preserve">T </t>
    </r>
    <r>
      <rPr>
        <u/>
        <sz val="8"/>
        <color rgb="FF0000FF"/>
        <rFont val="Tahoma"/>
        <family val="2"/>
      </rPr>
      <t>144876720.000</t>
    </r>
  </si>
  <si>
    <r>
      <t xml:space="preserve">TM </t>
    </r>
    <r>
      <rPr>
        <u/>
        <sz val="8"/>
        <color rgb="FF0000FF"/>
        <rFont val="Tahoma"/>
        <family val="2"/>
      </rPr>
      <t>28388284.000</t>
    </r>
  </si>
  <si>
    <r>
      <t xml:space="preserve">T </t>
    </r>
    <r>
      <rPr>
        <u/>
        <sz val="8"/>
        <color rgb="FF0000FF"/>
        <rFont val="Tahoma"/>
        <family val="2"/>
      </rPr>
      <t>110170500.000</t>
    </r>
  </si>
  <si>
    <r>
      <t xml:space="preserve">TM </t>
    </r>
    <r>
      <rPr>
        <u/>
        <sz val="8"/>
        <color rgb="FF0000FF"/>
        <rFont val="Tahoma"/>
        <family val="2"/>
      </rPr>
      <t>10736151.000</t>
    </r>
  </si>
  <si>
    <r>
      <t xml:space="preserve">T </t>
    </r>
    <r>
      <rPr>
        <u/>
        <sz val="8"/>
        <color rgb="FF0000FF"/>
        <rFont val="Tahoma"/>
        <family val="2"/>
      </rPr>
      <t>6060480.900</t>
    </r>
  </si>
  <si>
    <r>
      <t xml:space="preserve">T </t>
    </r>
    <r>
      <rPr>
        <u/>
        <sz val="8"/>
        <color rgb="FF0000FF"/>
        <rFont val="Tahoma"/>
        <family val="2"/>
      </rPr>
      <t>84149715.000</t>
    </r>
  </si>
  <si>
    <r>
      <t xml:space="preserve">T </t>
    </r>
    <r>
      <rPr>
        <u/>
        <sz val="8"/>
        <color rgb="FF0000FF"/>
        <rFont val="Tahoma"/>
        <family val="2"/>
      </rPr>
      <t>9289028.500</t>
    </r>
  </si>
  <si>
    <r>
      <t xml:space="preserve">TM </t>
    </r>
    <r>
      <rPr>
        <u/>
        <sz val="8"/>
        <color rgb="FF0000FF"/>
        <rFont val="Tahoma"/>
        <family val="2"/>
      </rPr>
      <t>73569661.000</t>
    </r>
  </si>
  <si>
    <r>
      <t xml:space="preserve">TM </t>
    </r>
    <r>
      <rPr>
        <u/>
        <sz val="8"/>
        <color rgb="FF0000FF"/>
        <rFont val="Tahoma"/>
        <family val="2"/>
      </rPr>
      <t>2889154.300</t>
    </r>
  </si>
  <si>
    <r>
      <t xml:space="preserve">TM </t>
    </r>
    <r>
      <rPr>
        <u/>
        <sz val="8"/>
        <color rgb="FF0000FF"/>
        <rFont val="Tahoma"/>
        <family val="2"/>
      </rPr>
      <t>5789129.500</t>
    </r>
  </si>
  <si>
    <r>
      <t xml:space="preserve">T </t>
    </r>
    <r>
      <rPr>
        <u/>
        <sz val="8"/>
        <color rgb="FF0000FF"/>
        <rFont val="Tahoma"/>
        <family val="2"/>
      </rPr>
      <t>275827.220</t>
    </r>
  </si>
  <si>
    <r>
      <t xml:space="preserve">T </t>
    </r>
    <r>
      <rPr>
        <u/>
        <sz val="8"/>
        <color rgb="FF0000FF"/>
        <rFont val="Tahoma"/>
        <family val="2"/>
      </rPr>
      <t>848377.560</t>
    </r>
  </si>
  <si>
    <r>
      <t xml:space="preserve">T </t>
    </r>
    <r>
      <rPr>
        <u/>
        <sz val="8"/>
        <color rgb="FF0000FF"/>
        <rFont val="Tahoma"/>
        <family val="2"/>
      </rPr>
      <t>973500.370</t>
    </r>
  </si>
  <si>
    <r>
      <t xml:space="preserve">TM </t>
    </r>
    <r>
      <rPr>
        <u/>
        <sz val="8"/>
        <color rgb="FF0000FF"/>
        <rFont val="Tahoma"/>
        <family val="2"/>
      </rPr>
      <t>102887.500</t>
    </r>
  </si>
  <si>
    <r>
      <t xml:space="preserve">T </t>
    </r>
    <r>
      <rPr>
        <u/>
        <sz val="8"/>
        <color rgb="FF0000FF"/>
        <rFont val="Tahoma"/>
        <family val="2"/>
      </rPr>
      <t>562736.600</t>
    </r>
  </si>
  <si>
    <r>
      <t xml:space="preserve">TM </t>
    </r>
    <r>
      <rPr>
        <u/>
        <sz val="8"/>
        <color rgb="FF0000FF"/>
        <rFont val="Tahoma"/>
        <family val="2"/>
      </rPr>
      <t>104922.950</t>
    </r>
  </si>
  <si>
    <r>
      <t xml:space="preserve">T </t>
    </r>
    <r>
      <rPr>
        <u/>
        <sz val="8"/>
        <color rgb="FF0000FF"/>
        <rFont val="Tahoma"/>
        <family val="2"/>
      </rPr>
      <t>60568.372</t>
    </r>
  </si>
  <si>
    <r>
      <t xml:space="preserve">T </t>
    </r>
    <r>
      <rPr>
        <u/>
        <sz val="8"/>
        <color rgb="FF0000FF"/>
        <rFont val="Tahoma"/>
        <family val="2"/>
      </rPr>
      <t>949500.860</t>
    </r>
  </si>
  <si>
    <r>
      <t xml:space="preserve">T </t>
    </r>
    <r>
      <rPr>
        <u/>
        <sz val="8"/>
        <color rgb="FF0000FF"/>
        <rFont val="Tahoma"/>
        <family val="2"/>
      </rPr>
      <t>61974.793</t>
    </r>
  </si>
  <si>
    <r>
      <t xml:space="preserve">TM </t>
    </r>
    <r>
      <rPr>
        <u/>
        <sz val="8"/>
        <color rgb="FF0000FF"/>
        <rFont val="Tahoma"/>
        <family val="2"/>
      </rPr>
      <t>147420.890</t>
    </r>
  </si>
  <si>
    <r>
      <t xml:space="preserve">TM </t>
    </r>
    <r>
      <rPr>
        <u/>
        <sz val="8"/>
        <color rgb="FF0000FF"/>
        <rFont val="Tahoma"/>
        <family val="2"/>
      </rPr>
      <t>23190.855</t>
    </r>
  </si>
  <si>
    <r>
      <t xml:space="preserve">TM </t>
    </r>
    <r>
      <rPr>
        <u/>
        <sz val="8"/>
        <color rgb="FF0000FF"/>
        <rFont val="Tahoma"/>
        <family val="2"/>
      </rPr>
      <t>42315.647</t>
    </r>
  </si>
  <si>
    <r>
      <t xml:space="preserve">T </t>
    </r>
    <r>
      <rPr>
        <u/>
        <sz val="8"/>
        <color rgb="FF0000FF"/>
        <rFont val="Tahoma"/>
        <family val="2"/>
      </rPr>
      <t>0.851</t>
    </r>
  </si>
  <si>
    <r>
      <t xml:space="preserve">T </t>
    </r>
    <r>
      <rPr>
        <u/>
        <sz val="8"/>
        <color rgb="FF0000FF"/>
        <rFont val="Tahoma"/>
        <family val="2"/>
      </rPr>
      <t>1.114</t>
    </r>
  </si>
  <si>
    <r>
      <t xml:space="preserve">TM </t>
    </r>
    <r>
      <rPr>
        <u/>
        <sz val="8"/>
        <color rgb="FF0000FF"/>
        <rFont val="Tahoma"/>
        <family val="2"/>
      </rPr>
      <t>0.977</t>
    </r>
  </si>
  <si>
    <r>
      <t xml:space="preserve">T </t>
    </r>
    <r>
      <rPr>
        <u/>
        <sz val="8"/>
        <color rgb="FF0000FF"/>
        <rFont val="Tahoma"/>
        <family val="2"/>
      </rPr>
      <t>1.128</t>
    </r>
  </si>
  <si>
    <r>
      <t xml:space="preserve">T </t>
    </r>
    <r>
      <rPr>
        <u/>
        <sz val="8"/>
        <color rgb="FF0000FF"/>
        <rFont val="Tahoma"/>
        <family val="2"/>
      </rPr>
      <t>0.667</t>
    </r>
  </si>
  <si>
    <r>
      <t xml:space="preserve">TM </t>
    </r>
    <r>
      <rPr>
        <u/>
        <sz val="8"/>
        <color rgb="FF0000FF"/>
        <rFont val="Tahoma"/>
        <family val="2"/>
      </rPr>
      <t>0.803</t>
    </r>
  </si>
  <si>
    <r>
      <t xml:space="preserve">TM </t>
    </r>
    <r>
      <rPr>
        <u/>
        <sz val="8"/>
        <color rgb="FF0000FF"/>
        <rFont val="Tahoma"/>
        <family val="2"/>
      </rPr>
      <t>0.731</t>
    </r>
  </si>
  <si>
    <r>
      <t xml:space="preserve">TM </t>
    </r>
    <r>
      <rPr>
        <u/>
        <sz val="8"/>
        <color theme="1"/>
        <rFont val="Tahoma"/>
        <family val="2"/>
      </rPr>
      <t>9879716.400</t>
    </r>
  </si>
  <si>
    <r>
      <t xml:space="preserve">T </t>
    </r>
    <r>
      <rPr>
        <u/>
        <sz val="8"/>
        <color theme="1"/>
        <rFont val="Tahoma"/>
        <family val="2"/>
      </rPr>
      <t>13797231.000</t>
    </r>
  </si>
  <si>
    <r>
      <t xml:space="preserve">TM </t>
    </r>
    <r>
      <rPr>
        <u/>
        <sz val="8"/>
        <color theme="1"/>
        <rFont val="Tahoma"/>
        <family val="2"/>
      </rPr>
      <t>6940349.700</t>
    </r>
  </si>
  <si>
    <r>
      <t xml:space="preserve">TM </t>
    </r>
    <r>
      <rPr>
        <u/>
        <sz val="8"/>
        <color theme="1"/>
        <rFont val="Tahoma"/>
        <family val="2"/>
      </rPr>
      <t>9992620.400</t>
    </r>
  </si>
  <si>
    <r>
      <t xml:space="preserve">T </t>
    </r>
    <r>
      <rPr>
        <u/>
        <sz val="8"/>
        <color theme="1"/>
        <rFont val="Tahoma"/>
        <family val="2"/>
      </rPr>
      <t>13868552.000</t>
    </r>
  </si>
  <si>
    <r>
      <t xml:space="preserve">TM </t>
    </r>
    <r>
      <rPr>
        <u/>
        <sz val="8"/>
        <color theme="1"/>
        <rFont val="Tahoma"/>
        <family val="2"/>
      </rPr>
      <t>7041739.900</t>
    </r>
  </si>
  <si>
    <r>
      <t xml:space="preserve">TM </t>
    </r>
    <r>
      <rPr>
        <u/>
        <sz val="8"/>
        <color theme="1"/>
        <rFont val="Tahoma"/>
        <family val="2"/>
      </rPr>
      <t>9979722.500</t>
    </r>
  </si>
  <si>
    <r>
      <t xml:space="preserve">T </t>
    </r>
    <r>
      <rPr>
        <u/>
        <sz val="8"/>
        <color theme="1"/>
        <rFont val="Tahoma"/>
        <family val="2"/>
      </rPr>
      <t>13942389.000</t>
    </r>
  </si>
  <si>
    <r>
      <t xml:space="preserve">TM </t>
    </r>
    <r>
      <rPr>
        <u/>
        <sz val="8"/>
        <color theme="1"/>
        <rFont val="Tahoma"/>
        <family val="2"/>
      </rPr>
      <t>7042486.000</t>
    </r>
  </si>
  <si>
    <r>
      <t xml:space="preserve">TM </t>
    </r>
    <r>
      <rPr>
        <u/>
        <sz val="8"/>
        <color rgb="FF0000FF"/>
        <rFont val="Tahoma"/>
        <family val="2"/>
      </rPr>
      <t>9950686.400</t>
    </r>
  </si>
  <si>
    <r>
      <t xml:space="preserve">T </t>
    </r>
    <r>
      <rPr>
        <u/>
        <sz val="8"/>
        <color rgb="FF0000FF"/>
        <rFont val="Tahoma"/>
        <family val="2"/>
      </rPr>
      <t>13869391.000</t>
    </r>
  </si>
  <si>
    <r>
      <t xml:space="preserve">TM </t>
    </r>
    <r>
      <rPr>
        <u/>
        <sz val="8"/>
        <color rgb="FF0000FF"/>
        <rFont val="Tahoma"/>
        <family val="2"/>
      </rPr>
      <t>7008191.800</t>
    </r>
  </si>
  <si>
    <r>
      <t xml:space="preserve">TM </t>
    </r>
    <r>
      <rPr>
        <u/>
        <sz val="8"/>
        <color rgb="FF0000FF"/>
        <rFont val="Tahoma"/>
        <family val="2"/>
      </rPr>
      <t>61799.281</t>
    </r>
  </si>
  <si>
    <r>
      <t xml:space="preserve">T </t>
    </r>
    <r>
      <rPr>
        <u/>
        <sz val="8"/>
        <color rgb="FF0000FF"/>
        <rFont val="Tahoma"/>
        <family val="2"/>
      </rPr>
      <t>72582.750</t>
    </r>
  </si>
  <si>
    <r>
      <t xml:space="preserve">TM </t>
    </r>
    <r>
      <rPr>
        <u/>
        <sz val="8"/>
        <color rgb="FF0000FF"/>
        <rFont val="Tahoma"/>
        <family val="2"/>
      </rPr>
      <t>58754.237</t>
    </r>
  </si>
  <si>
    <r>
      <t xml:space="preserve">TM </t>
    </r>
    <r>
      <rPr>
        <u/>
        <sz val="8"/>
        <color rgb="FF0000FF"/>
        <rFont val="Tahoma"/>
        <family val="2"/>
      </rPr>
      <t>0.621</t>
    </r>
  </si>
  <si>
    <r>
      <t xml:space="preserve">TM </t>
    </r>
    <r>
      <rPr>
        <u/>
        <sz val="8"/>
        <color rgb="FF0000FF"/>
        <rFont val="Tahoma"/>
        <family val="2"/>
      </rPr>
      <t>0.838</t>
    </r>
  </si>
  <si>
    <r>
      <t xml:space="preserve">T </t>
    </r>
    <r>
      <rPr>
        <u/>
        <sz val="8"/>
        <color theme="1"/>
        <rFont val="Tahoma"/>
        <family val="2"/>
      </rPr>
      <t>13181114.000</t>
    </r>
  </si>
  <si>
    <r>
      <t xml:space="preserve">M </t>
    </r>
    <r>
      <rPr>
        <u/>
        <sz val="8"/>
        <color theme="1"/>
        <rFont val="Tahoma"/>
        <family val="2"/>
      </rPr>
      <t>741202.710</t>
    </r>
  </si>
  <si>
    <r>
      <t xml:space="preserve">T </t>
    </r>
    <r>
      <rPr>
        <u/>
        <sz val="8"/>
        <color theme="1"/>
        <rFont val="Tahoma"/>
        <family val="2"/>
      </rPr>
      <t>3231217.200</t>
    </r>
  </si>
  <si>
    <r>
      <t xml:space="preserve">T </t>
    </r>
    <r>
      <rPr>
        <u/>
        <sz val="8"/>
        <color theme="1"/>
        <rFont val="Tahoma"/>
        <family val="2"/>
      </rPr>
      <t>21301740.000</t>
    </r>
  </si>
  <si>
    <r>
      <t xml:space="preserve">T </t>
    </r>
    <r>
      <rPr>
        <u/>
        <sz val="8"/>
        <color theme="1"/>
        <rFont val="Tahoma"/>
        <family val="2"/>
      </rPr>
      <t>13366385.000</t>
    </r>
  </si>
  <si>
    <r>
      <t xml:space="preserve">M </t>
    </r>
    <r>
      <rPr>
        <u/>
        <sz val="8"/>
        <color theme="1"/>
        <rFont val="Tahoma"/>
        <family val="2"/>
      </rPr>
      <t>751247.040</t>
    </r>
  </si>
  <si>
    <r>
      <t xml:space="preserve">T </t>
    </r>
    <r>
      <rPr>
        <u/>
        <sz val="8"/>
        <color theme="1"/>
        <rFont val="Tahoma"/>
        <family val="2"/>
      </rPr>
      <t>3265017.800</t>
    </r>
  </si>
  <si>
    <r>
      <t xml:space="preserve">T </t>
    </r>
    <r>
      <rPr>
        <u/>
        <sz val="8"/>
        <color theme="1"/>
        <rFont val="Tahoma"/>
        <family val="2"/>
      </rPr>
      <t>21330282.000</t>
    </r>
  </si>
  <si>
    <r>
      <t xml:space="preserve">T </t>
    </r>
    <r>
      <rPr>
        <u/>
        <sz val="8"/>
        <color theme="1"/>
        <rFont val="Tahoma"/>
        <family val="2"/>
      </rPr>
      <t>13402570.000</t>
    </r>
  </si>
  <si>
    <r>
      <t xml:space="preserve">M </t>
    </r>
    <r>
      <rPr>
        <u/>
        <sz val="8"/>
        <color theme="1"/>
        <rFont val="Tahoma"/>
        <family val="2"/>
      </rPr>
      <t>753138.530</t>
    </r>
  </si>
  <si>
    <r>
      <t xml:space="preserve">T </t>
    </r>
    <r>
      <rPr>
        <u/>
        <sz val="8"/>
        <color theme="1"/>
        <rFont val="Tahoma"/>
        <family val="2"/>
      </rPr>
      <t>3282816.900</t>
    </r>
  </si>
  <si>
    <r>
      <t xml:space="preserve">T </t>
    </r>
    <r>
      <rPr>
        <u/>
        <sz val="8"/>
        <color theme="1"/>
        <rFont val="Tahoma"/>
        <family val="2"/>
      </rPr>
      <t>21429464.000</t>
    </r>
  </si>
  <si>
    <r>
      <t xml:space="preserve">T </t>
    </r>
    <r>
      <rPr>
        <u/>
        <sz val="8"/>
        <color rgb="FF0000FF"/>
        <rFont val="Tahoma"/>
        <family val="2"/>
      </rPr>
      <t>13316690.000</t>
    </r>
  </si>
  <si>
    <r>
      <t xml:space="preserve">M </t>
    </r>
    <r>
      <rPr>
        <u/>
        <sz val="8"/>
        <color rgb="FF0000FF"/>
        <rFont val="Tahoma"/>
        <family val="2"/>
      </rPr>
      <t>748529.430</t>
    </r>
  </si>
  <si>
    <r>
      <t xml:space="preserve">T </t>
    </r>
    <r>
      <rPr>
        <u/>
        <sz val="8"/>
        <color rgb="FF0000FF"/>
        <rFont val="Tahoma"/>
        <family val="2"/>
      </rPr>
      <t>3259683.900</t>
    </r>
  </si>
  <si>
    <r>
      <t xml:space="preserve">T </t>
    </r>
    <r>
      <rPr>
        <u/>
        <sz val="8"/>
        <color rgb="FF0000FF"/>
        <rFont val="Tahoma"/>
        <family val="2"/>
      </rPr>
      <t>21353829.000</t>
    </r>
  </si>
  <si>
    <r>
      <t xml:space="preserve">T </t>
    </r>
    <r>
      <rPr>
        <u/>
        <sz val="8"/>
        <color rgb="FF0000FF"/>
        <rFont val="Tahoma"/>
        <family val="2"/>
      </rPr>
      <t>118797.700</t>
    </r>
  </si>
  <si>
    <r>
      <t xml:space="preserve">M </t>
    </r>
    <r>
      <rPr>
        <u/>
        <sz val="8"/>
        <color rgb="FF0000FF"/>
        <rFont val="Tahoma"/>
        <family val="2"/>
      </rPr>
      <t>6415.220</t>
    </r>
  </si>
  <si>
    <r>
      <t xml:space="preserve">T </t>
    </r>
    <r>
      <rPr>
        <u/>
        <sz val="8"/>
        <color rgb="FF0000FF"/>
        <rFont val="Tahoma"/>
        <family val="2"/>
      </rPr>
      <t>26210.092</t>
    </r>
  </si>
  <si>
    <r>
      <t xml:space="preserve">T </t>
    </r>
    <r>
      <rPr>
        <u/>
        <sz val="8"/>
        <color rgb="FF0000FF"/>
        <rFont val="Tahoma"/>
        <family val="2"/>
      </rPr>
      <t>67038.768</t>
    </r>
  </si>
  <si>
    <r>
      <t xml:space="preserve">M </t>
    </r>
    <r>
      <rPr>
        <u/>
        <sz val="8"/>
        <color rgb="FF0000FF"/>
        <rFont val="Tahoma"/>
        <family val="2"/>
      </rPr>
      <t>0.857</t>
    </r>
  </si>
  <si>
    <r>
      <t xml:space="preserve">T </t>
    </r>
    <r>
      <rPr>
        <u/>
        <sz val="8"/>
        <color rgb="FF0000FF"/>
        <rFont val="Tahoma"/>
        <family val="2"/>
      </rPr>
      <t>0.804</t>
    </r>
  </si>
  <si>
    <r>
      <t xml:space="preserve">T </t>
    </r>
    <r>
      <rPr>
        <u/>
        <sz val="8"/>
        <color theme="1"/>
        <rFont val="Tahoma"/>
        <family val="2"/>
      </rPr>
      <t>6484584.900</t>
    </r>
  </si>
  <si>
    <r>
      <t xml:space="preserve">T </t>
    </r>
    <r>
      <rPr>
        <u/>
        <sz val="8"/>
        <color theme="1"/>
        <rFont val="Tahoma"/>
        <family val="2"/>
      </rPr>
      <t>18294173.000</t>
    </r>
  </si>
  <si>
    <r>
      <t xml:space="preserve">T </t>
    </r>
    <r>
      <rPr>
        <u/>
        <sz val="8"/>
        <color theme="1"/>
        <rFont val="Tahoma"/>
        <family val="2"/>
      </rPr>
      <t>6547980.900</t>
    </r>
  </si>
  <si>
    <r>
      <t xml:space="preserve">T </t>
    </r>
    <r>
      <rPr>
        <u/>
        <sz val="8"/>
        <color theme="1"/>
        <rFont val="Tahoma"/>
        <family val="2"/>
      </rPr>
      <t>18416874.000</t>
    </r>
  </si>
  <si>
    <r>
      <t xml:space="preserve">T </t>
    </r>
    <r>
      <rPr>
        <u/>
        <sz val="8"/>
        <color theme="1"/>
        <rFont val="Tahoma"/>
        <family val="2"/>
      </rPr>
      <t>6572278.500</t>
    </r>
  </si>
  <si>
    <r>
      <t xml:space="preserve">T </t>
    </r>
    <r>
      <rPr>
        <u/>
        <sz val="8"/>
        <color theme="1"/>
        <rFont val="Tahoma"/>
        <family val="2"/>
      </rPr>
      <t>18552083.000</t>
    </r>
  </si>
  <si>
    <r>
      <t xml:space="preserve">T </t>
    </r>
    <r>
      <rPr>
        <u/>
        <sz val="8"/>
        <color rgb="FF0000FF"/>
        <rFont val="Tahoma"/>
        <family val="2"/>
      </rPr>
      <t>6534948.100</t>
    </r>
  </si>
  <si>
    <r>
      <t xml:space="preserve">T </t>
    </r>
    <r>
      <rPr>
        <u/>
        <sz val="8"/>
        <color rgb="FF0000FF"/>
        <rFont val="Tahoma"/>
        <family val="2"/>
      </rPr>
      <t>18421043.000</t>
    </r>
  </si>
  <si>
    <r>
      <t xml:space="preserve">T </t>
    </r>
    <r>
      <rPr>
        <u/>
        <sz val="8"/>
        <color rgb="FF0000FF"/>
        <rFont val="Tahoma"/>
        <family val="2"/>
      </rPr>
      <t>45276.169</t>
    </r>
  </si>
  <si>
    <r>
      <t xml:space="preserve">T </t>
    </r>
    <r>
      <rPr>
        <u/>
        <sz val="8"/>
        <color rgb="FF0000FF"/>
        <rFont val="Tahoma"/>
        <family val="2"/>
      </rPr>
      <t>129005.490</t>
    </r>
  </si>
  <si>
    <r>
      <t xml:space="preserve">T </t>
    </r>
    <r>
      <rPr>
        <u/>
        <sz val="8"/>
        <color theme="1"/>
        <rFont val="Tahoma"/>
        <family val="2"/>
      </rPr>
      <t>49765712.000</t>
    </r>
  </si>
  <si>
    <r>
      <t xml:space="preserve">T </t>
    </r>
    <r>
      <rPr>
        <u/>
        <sz val="8"/>
        <color theme="1"/>
        <rFont val="Tahoma"/>
        <family val="2"/>
      </rPr>
      <t>31784085.000</t>
    </r>
  </si>
  <si>
    <r>
      <t xml:space="preserve">T </t>
    </r>
    <r>
      <rPr>
        <u/>
        <sz val="8"/>
        <color theme="1"/>
        <rFont val="Tahoma"/>
        <family val="2"/>
      </rPr>
      <t>104289690.000</t>
    </r>
  </si>
  <si>
    <r>
      <t xml:space="preserve">TM </t>
    </r>
    <r>
      <rPr>
        <u/>
        <sz val="8"/>
        <color theme="1"/>
        <rFont val="Tahoma"/>
        <family val="2"/>
      </rPr>
      <t>8882199.200</t>
    </r>
  </si>
  <si>
    <r>
      <t xml:space="preserve">T </t>
    </r>
    <r>
      <rPr>
        <u/>
        <sz val="8"/>
        <color theme="1"/>
        <rFont val="Tahoma"/>
        <family val="2"/>
      </rPr>
      <t>26581091.000</t>
    </r>
  </si>
  <si>
    <r>
      <t xml:space="preserve">T </t>
    </r>
    <r>
      <rPr>
        <u/>
        <sz val="8"/>
        <color theme="1"/>
        <rFont val="Tahoma"/>
        <family val="2"/>
      </rPr>
      <t>3692618.200</t>
    </r>
  </si>
  <si>
    <r>
      <t xml:space="preserve">T </t>
    </r>
    <r>
      <rPr>
        <u/>
        <sz val="8"/>
        <color theme="1"/>
        <rFont val="Tahoma"/>
        <family val="2"/>
      </rPr>
      <t>6327265.900</t>
    </r>
  </si>
  <si>
    <r>
      <t xml:space="preserve">T </t>
    </r>
    <r>
      <rPr>
        <u/>
        <sz val="8"/>
        <color theme="1"/>
        <rFont val="Tahoma"/>
        <family val="2"/>
      </rPr>
      <t>43685450.000</t>
    </r>
  </si>
  <si>
    <r>
      <t xml:space="preserve">T </t>
    </r>
    <r>
      <rPr>
        <u/>
        <sz val="8"/>
        <color theme="1"/>
        <rFont val="Tahoma"/>
        <family val="2"/>
      </rPr>
      <t>2492864.200</t>
    </r>
  </si>
  <si>
    <r>
      <t xml:space="preserve">TM </t>
    </r>
    <r>
      <rPr>
        <u/>
        <sz val="8"/>
        <color theme="1"/>
        <rFont val="Tahoma"/>
        <family val="2"/>
      </rPr>
      <t>42264682.000</t>
    </r>
  </si>
  <si>
    <r>
      <t xml:space="preserve">TM </t>
    </r>
    <r>
      <rPr>
        <u/>
        <sz val="8"/>
        <color theme="1"/>
        <rFont val="Tahoma"/>
        <family val="2"/>
      </rPr>
      <t>3448887.800</t>
    </r>
  </si>
  <si>
    <r>
      <t xml:space="preserve">TM </t>
    </r>
    <r>
      <rPr>
        <u/>
        <sz val="8"/>
        <color theme="1"/>
        <rFont val="Tahoma"/>
        <family val="2"/>
      </rPr>
      <t>2929694.100</t>
    </r>
  </si>
  <si>
    <r>
      <t xml:space="preserve">T </t>
    </r>
    <r>
      <rPr>
        <u/>
        <sz val="8"/>
        <color theme="1"/>
        <rFont val="Tahoma"/>
        <family val="2"/>
      </rPr>
      <t>50360001.000</t>
    </r>
  </si>
  <si>
    <r>
      <t xml:space="preserve">T </t>
    </r>
    <r>
      <rPr>
        <u/>
        <sz val="8"/>
        <color theme="1"/>
        <rFont val="Tahoma"/>
        <family val="2"/>
      </rPr>
      <t>32113179.000</t>
    </r>
  </si>
  <si>
    <r>
      <t xml:space="preserve">T </t>
    </r>
    <r>
      <rPr>
        <u/>
        <sz val="8"/>
        <color theme="1"/>
        <rFont val="Tahoma"/>
        <family val="2"/>
      </rPr>
      <t>105745910.000</t>
    </r>
  </si>
  <si>
    <r>
      <t xml:space="preserve">TM </t>
    </r>
    <r>
      <rPr>
        <u/>
        <sz val="8"/>
        <color theme="1"/>
        <rFont val="Tahoma"/>
        <family val="2"/>
      </rPr>
      <t>8982749.600</t>
    </r>
  </si>
  <si>
    <r>
      <t xml:space="preserve">T </t>
    </r>
    <r>
      <rPr>
        <u/>
        <sz val="8"/>
        <color theme="1"/>
        <rFont val="Tahoma"/>
        <family val="2"/>
      </rPr>
      <t>26807040.000</t>
    </r>
  </si>
  <si>
    <r>
      <t xml:space="preserve">T </t>
    </r>
    <r>
      <rPr>
        <u/>
        <sz val="8"/>
        <color theme="1"/>
        <rFont val="Tahoma"/>
        <family val="2"/>
      </rPr>
      <t>3706561.100</t>
    </r>
  </si>
  <si>
    <r>
      <t xml:space="preserve">T </t>
    </r>
    <r>
      <rPr>
        <u/>
        <sz val="8"/>
        <color theme="1"/>
        <rFont val="Tahoma"/>
        <family val="2"/>
      </rPr>
      <t>6367916.200</t>
    </r>
  </si>
  <si>
    <r>
      <t xml:space="preserve">T </t>
    </r>
    <r>
      <rPr>
        <u/>
        <sz val="8"/>
        <color theme="1"/>
        <rFont val="Tahoma"/>
        <family val="2"/>
      </rPr>
      <t>44210901.000</t>
    </r>
  </si>
  <si>
    <r>
      <t xml:space="preserve">T </t>
    </r>
    <r>
      <rPr>
        <u/>
        <sz val="8"/>
        <color theme="1"/>
        <rFont val="Tahoma"/>
        <family val="2"/>
      </rPr>
      <t>2513903.000</t>
    </r>
  </si>
  <si>
    <r>
      <t xml:space="preserve">TM </t>
    </r>
    <r>
      <rPr>
        <u/>
        <sz val="8"/>
        <color theme="1"/>
        <rFont val="Tahoma"/>
        <family val="2"/>
      </rPr>
      <t>42666761.000</t>
    </r>
  </si>
  <si>
    <r>
      <t xml:space="preserve">TM </t>
    </r>
    <r>
      <rPr>
        <u/>
        <sz val="8"/>
        <color theme="1"/>
        <rFont val="Tahoma"/>
        <family val="2"/>
      </rPr>
      <t>3493665.800</t>
    </r>
  </si>
  <si>
    <r>
      <t xml:space="preserve">TM </t>
    </r>
    <r>
      <rPr>
        <u/>
        <sz val="8"/>
        <color theme="1"/>
        <rFont val="Tahoma"/>
        <family val="2"/>
      </rPr>
      <t>2951134.000</t>
    </r>
  </si>
  <si>
    <r>
      <t xml:space="preserve">T </t>
    </r>
    <r>
      <rPr>
        <u/>
        <sz val="8"/>
        <color theme="1"/>
        <rFont val="Tahoma"/>
        <family val="2"/>
      </rPr>
      <t>50367872.000</t>
    </r>
  </si>
  <si>
    <r>
      <t xml:space="preserve">T </t>
    </r>
    <r>
      <rPr>
        <u/>
        <sz val="8"/>
        <color theme="1"/>
        <rFont val="Tahoma"/>
        <family val="2"/>
      </rPr>
      <t>32078332.000</t>
    </r>
  </si>
  <si>
    <r>
      <t xml:space="preserve">T </t>
    </r>
    <r>
      <rPr>
        <u/>
        <sz val="8"/>
        <color theme="1"/>
        <rFont val="Tahoma"/>
        <family val="2"/>
      </rPr>
      <t>105142750.000</t>
    </r>
  </si>
  <si>
    <r>
      <t xml:space="preserve">TM </t>
    </r>
    <r>
      <rPr>
        <u/>
        <sz val="8"/>
        <color theme="1"/>
        <rFont val="Tahoma"/>
        <family val="2"/>
      </rPr>
      <t>8962569.600</t>
    </r>
  </si>
  <si>
    <r>
      <t xml:space="preserve">T </t>
    </r>
    <r>
      <rPr>
        <u/>
        <sz val="8"/>
        <color theme="1"/>
        <rFont val="Tahoma"/>
        <family val="2"/>
      </rPr>
      <t>26820629.000</t>
    </r>
  </si>
  <si>
    <r>
      <t xml:space="preserve">T </t>
    </r>
    <r>
      <rPr>
        <u/>
        <sz val="8"/>
        <color theme="1"/>
        <rFont val="Tahoma"/>
        <family val="2"/>
      </rPr>
      <t>3735127.700</t>
    </r>
  </si>
  <si>
    <r>
      <t xml:space="preserve">T </t>
    </r>
    <r>
      <rPr>
        <u/>
        <sz val="8"/>
        <color theme="1"/>
        <rFont val="Tahoma"/>
        <family val="2"/>
      </rPr>
      <t>6394699.300</t>
    </r>
  </si>
  <si>
    <r>
      <t xml:space="preserve">T </t>
    </r>
    <r>
      <rPr>
        <u/>
        <sz val="8"/>
        <color theme="1"/>
        <rFont val="Tahoma"/>
        <family val="2"/>
      </rPr>
      <t>44079707.000</t>
    </r>
  </si>
  <si>
    <r>
      <t xml:space="preserve">T </t>
    </r>
    <r>
      <rPr>
        <u/>
        <sz val="8"/>
        <color theme="1"/>
        <rFont val="Tahoma"/>
        <family val="2"/>
      </rPr>
      <t>2519931.500</t>
    </r>
  </si>
  <si>
    <r>
      <t xml:space="preserve">TM </t>
    </r>
    <r>
      <rPr>
        <u/>
        <sz val="8"/>
        <color theme="1"/>
        <rFont val="Tahoma"/>
        <family val="2"/>
      </rPr>
      <t>42668739.000</t>
    </r>
  </si>
  <si>
    <r>
      <t xml:space="preserve">TM </t>
    </r>
    <r>
      <rPr>
        <u/>
        <sz val="8"/>
        <color theme="1"/>
        <rFont val="Tahoma"/>
        <family val="2"/>
      </rPr>
      <t>3498357.800</t>
    </r>
  </si>
  <si>
    <r>
      <t xml:space="preserve">TM </t>
    </r>
    <r>
      <rPr>
        <u/>
        <sz val="8"/>
        <color theme="1"/>
        <rFont val="Tahoma"/>
        <family val="2"/>
      </rPr>
      <t>2952235.700</t>
    </r>
  </si>
  <si>
    <r>
      <t xml:space="preserve">T </t>
    </r>
    <r>
      <rPr>
        <u/>
        <sz val="8"/>
        <color rgb="FF0000FF"/>
        <rFont val="Tahoma"/>
        <family val="2"/>
      </rPr>
      <t>50164528.000</t>
    </r>
  </si>
  <si>
    <r>
      <t xml:space="preserve">T </t>
    </r>
    <r>
      <rPr>
        <u/>
        <sz val="8"/>
        <color rgb="FF0000FF"/>
        <rFont val="Tahoma"/>
        <family val="2"/>
      </rPr>
      <t>31991866.000</t>
    </r>
  </si>
  <si>
    <r>
      <t xml:space="preserve">T </t>
    </r>
    <r>
      <rPr>
        <u/>
        <sz val="8"/>
        <color rgb="FF0000FF"/>
        <rFont val="Tahoma"/>
        <family val="2"/>
      </rPr>
      <t>105059450.000</t>
    </r>
  </si>
  <si>
    <r>
      <t xml:space="preserve">TM </t>
    </r>
    <r>
      <rPr>
        <u/>
        <sz val="8"/>
        <color rgb="FF0000FF"/>
        <rFont val="Tahoma"/>
        <family val="2"/>
      </rPr>
      <t>8942506.200</t>
    </r>
  </si>
  <si>
    <r>
      <t xml:space="preserve">T </t>
    </r>
    <r>
      <rPr>
        <u/>
        <sz val="8"/>
        <color rgb="FF0000FF"/>
        <rFont val="Tahoma"/>
        <family val="2"/>
      </rPr>
      <t>26736253.000</t>
    </r>
  </si>
  <si>
    <r>
      <t xml:space="preserve">T </t>
    </r>
    <r>
      <rPr>
        <u/>
        <sz val="8"/>
        <color rgb="FF0000FF"/>
        <rFont val="Tahoma"/>
        <family val="2"/>
      </rPr>
      <t>3711435.700</t>
    </r>
  </si>
  <si>
    <r>
      <t xml:space="preserve">T </t>
    </r>
    <r>
      <rPr>
        <u/>
        <sz val="8"/>
        <color rgb="FF0000FF"/>
        <rFont val="Tahoma"/>
        <family val="2"/>
      </rPr>
      <t>6363293.800</t>
    </r>
  </si>
  <si>
    <r>
      <t xml:space="preserve">T </t>
    </r>
    <r>
      <rPr>
        <u/>
        <sz val="8"/>
        <color rgb="FF0000FF"/>
        <rFont val="Tahoma"/>
        <family val="2"/>
      </rPr>
      <t>43992019.000</t>
    </r>
  </si>
  <si>
    <r>
      <t xml:space="preserve">T </t>
    </r>
    <r>
      <rPr>
        <u/>
        <sz val="8"/>
        <color rgb="FF0000FF"/>
        <rFont val="Tahoma"/>
        <family val="2"/>
      </rPr>
      <t>2508899.600</t>
    </r>
  </si>
  <si>
    <r>
      <t xml:space="preserve">TM </t>
    </r>
    <r>
      <rPr>
        <u/>
        <sz val="8"/>
        <color rgb="FF0000FF"/>
        <rFont val="Tahoma"/>
        <family val="2"/>
      </rPr>
      <t>42533394.000</t>
    </r>
  </si>
  <si>
    <r>
      <t xml:space="preserve">TM </t>
    </r>
    <r>
      <rPr>
        <u/>
        <sz val="8"/>
        <color rgb="FF0000FF"/>
        <rFont val="Tahoma"/>
        <family val="2"/>
      </rPr>
      <t>3480303.800</t>
    </r>
  </si>
  <si>
    <r>
      <t xml:space="preserve">TM </t>
    </r>
    <r>
      <rPr>
        <u/>
        <sz val="8"/>
        <color rgb="FF0000FF"/>
        <rFont val="Tahoma"/>
        <family val="2"/>
      </rPr>
      <t>2944354.600</t>
    </r>
  </si>
  <si>
    <r>
      <t xml:space="preserve">T </t>
    </r>
    <r>
      <rPr>
        <u/>
        <sz val="8"/>
        <color rgb="FF0000FF"/>
        <rFont val="Tahoma"/>
        <family val="2"/>
      </rPr>
      <t>345407.490</t>
    </r>
  </si>
  <si>
    <r>
      <t xml:space="preserve">T </t>
    </r>
    <r>
      <rPr>
        <u/>
        <sz val="8"/>
        <color rgb="FF0000FF"/>
        <rFont val="Tahoma"/>
        <family val="2"/>
      </rPr>
      <t>180784.700</t>
    </r>
  </si>
  <si>
    <r>
      <t xml:space="preserve">T </t>
    </r>
    <r>
      <rPr>
        <u/>
        <sz val="8"/>
        <color rgb="FF0000FF"/>
        <rFont val="Tahoma"/>
        <family val="2"/>
      </rPr>
      <t>731677.370</t>
    </r>
  </si>
  <si>
    <r>
      <t xml:space="preserve">TM </t>
    </r>
    <r>
      <rPr>
        <u/>
        <sz val="8"/>
        <color rgb="FF0000FF"/>
        <rFont val="Tahoma"/>
        <family val="2"/>
      </rPr>
      <t>53193.089</t>
    </r>
  </si>
  <si>
    <r>
      <t xml:space="preserve">T </t>
    </r>
    <r>
      <rPr>
        <u/>
        <sz val="8"/>
        <color rgb="FF0000FF"/>
        <rFont val="Tahoma"/>
        <family val="2"/>
      </rPr>
      <t>134545.990</t>
    </r>
  </si>
  <si>
    <r>
      <t xml:space="preserve">T </t>
    </r>
    <r>
      <rPr>
        <u/>
        <sz val="8"/>
        <color rgb="FF0000FF"/>
        <rFont val="Tahoma"/>
        <family val="2"/>
      </rPr>
      <t>21669.922</t>
    </r>
  </si>
  <si>
    <r>
      <t xml:space="preserve">T </t>
    </r>
    <r>
      <rPr>
        <u/>
        <sz val="8"/>
        <color rgb="FF0000FF"/>
        <rFont val="Tahoma"/>
        <family val="2"/>
      </rPr>
      <t>33953.498</t>
    </r>
  </si>
  <si>
    <r>
      <t xml:space="preserve">T </t>
    </r>
    <r>
      <rPr>
        <u/>
        <sz val="8"/>
        <color rgb="FF0000FF"/>
        <rFont val="Tahoma"/>
        <family val="2"/>
      </rPr>
      <t>273480.140</t>
    </r>
  </si>
  <si>
    <r>
      <t xml:space="preserve">T </t>
    </r>
    <r>
      <rPr>
        <u/>
        <sz val="8"/>
        <color rgb="FF0000FF"/>
        <rFont val="Tahoma"/>
        <family val="2"/>
      </rPr>
      <t>14210.408</t>
    </r>
  </si>
  <si>
    <r>
      <t xml:space="preserve">TM </t>
    </r>
    <r>
      <rPr>
        <u/>
        <sz val="8"/>
        <color rgb="FF0000FF"/>
        <rFont val="Tahoma"/>
        <family val="2"/>
      </rPr>
      <t>232713.620</t>
    </r>
  </si>
  <si>
    <r>
      <t xml:space="preserve">TM </t>
    </r>
    <r>
      <rPr>
        <u/>
        <sz val="8"/>
        <color rgb="FF0000FF"/>
        <rFont val="Tahoma"/>
        <family val="2"/>
      </rPr>
      <t>27308.012</t>
    </r>
  </si>
  <si>
    <r>
      <t xml:space="preserve">TM </t>
    </r>
    <r>
      <rPr>
        <u/>
        <sz val="8"/>
        <color rgb="FF0000FF"/>
        <rFont val="Tahoma"/>
        <family val="2"/>
      </rPr>
      <t>12708.275</t>
    </r>
  </si>
  <si>
    <r>
      <t xml:space="preserve">T </t>
    </r>
    <r>
      <rPr>
        <u/>
        <sz val="8"/>
        <color rgb="FF0000FF"/>
        <rFont val="Tahoma"/>
        <family val="2"/>
      </rPr>
      <t>0.689</t>
    </r>
  </si>
  <si>
    <r>
      <t xml:space="preserve">T </t>
    </r>
    <r>
      <rPr>
        <u/>
        <sz val="8"/>
        <color rgb="FF0000FF"/>
        <rFont val="Tahoma"/>
        <family val="2"/>
      </rPr>
      <t>0.696</t>
    </r>
  </si>
  <si>
    <r>
      <t xml:space="preserve">TM </t>
    </r>
    <r>
      <rPr>
        <u/>
        <sz val="8"/>
        <color rgb="FF0000FF"/>
        <rFont val="Tahoma"/>
        <family val="2"/>
      </rPr>
      <t>0.595</t>
    </r>
  </si>
  <si>
    <r>
      <t xml:space="preserve">T </t>
    </r>
    <r>
      <rPr>
        <u/>
        <sz val="8"/>
        <color rgb="FF0000FF"/>
        <rFont val="Tahoma"/>
        <family val="2"/>
      </rPr>
      <t>0.622</t>
    </r>
  </si>
  <si>
    <r>
      <t xml:space="preserve">TM </t>
    </r>
    <r>
      <rPr>
        <u/>
        <sz val="8"/>
        <color rgb="FF0000FF"/>
        <rFont val="Tahoma"/>
        <family val="2"/>
      </rPr>
      <t>0.785</t>
    </r>
  </si>
  <si>
    <r>
      <t xml:space="preserve">TM </t>
    </r>
    <r>
      <rPr>
        <u/>
        <sz val="8"/>
        <color rgb="FF0000FF"/>
        <rFont val="Tahoma"/>
        <family val="2"/>
      </rPr>
      <t>0.432</t>
    </r>
  </si>
  <si>
    <r>
      <t xml:space="preserve">T </t>
    </r>
    <r>
      <rPr>
        <u/>
        <sz val="8"/>
        <color theme="1"/>
        <rFont val="Tahoma"/>
        <family val="2"/>
      </rPr>
      <t>4261587.800</t>
    </r>
  </si>
  <si>
    <r>
      <t xml:space="preserve">T </t>
    </r>
    <r>
      <rPr>
        <u/>
        <sz val="8"/>
        <color theme="1"/>
        <rFont val="Tahoma"/>
        <family val="2"/>
      </rPr>
      <t>14214485.000</t>
    </r>
  </si>
  <si>
    <r>
      <t xml:space="preserve">TM </t>
    </r>
    <r>
      <rPr>
        <u/>
        <sz val="8"/>
        <color theme="1"/>
        <rFont val="Tahoma"/>
        <family val="2"/>
      </rPr>
      <t>3897296.100</t>
    </r>
  </si>
  <si>
    <r>
      <t xml:space="preserve">T </t>
    </r>
    <r>
      <rPr>
        <u/>
        <sz val="8"/>
        <color theme="1"/>
        <rFont val="Tahoma"/>
        <family val="2"/>
      </rPr>
      <t>4280803.800</t>
    </r>
  </si>
  <si>
    <r>
      <t xml:space="preserve">T </t>
    </r>
    <r>
      <rPr>
        <u/>
        <sz val="8"/>
        <color theme="1"/>
        <rFont val="Tahoma"/>
        <family val="2"/>
      </rPr>
      <t>14239531.000</t>
    </r>
  </si>
  <si>
    <r>
      <t xml:space="preserve">TM </t>
    </r>
    <r>
      <rPr>
        <u/>
        <sz val="8"/>
        <color theme="1"/>
        <rFont val="Tahoma"/>
        <family val="2"/>
      </rPr>
      <t>3921199.600</t>
    </r>
  </si>
  <si>
    <r>
      <t xml:space="preserve">T </t>
    </r>
    <r>
      <rPr>
        <u/>
        <sz val="8"/>
        <color theme="1"/>
        <rFont val="Tahoma"/>
        <family val="2"/>
      </rPr>
      <t>4273237.900</t>
    </r>
  </si>
  <si>
    <r>
      <t xml:space="preserve">T </t>
    </r>
    <r>
      <rPr>
        <u/>
        <sz val="8"/>
        <color theme="1"/>
        <rFont val="Tahoma"/>
        <family val="2"/>
      </rPr>
      <t>14294341.000</t>
    </r>
  </si>
  <si>
    <r>
      <t xml:space="preserve">TM </t>
    </r>
    <r>
      <rPr>
        <u/>
        <sz val="8"/>
        <color theme="1"/>
        <rFont val="Tahoma"/>
        <family val="2"/>
      </rPr>
      <t>3934500.700</t>
    </r>
  </si>
  <si>
    <r>
      <t xml:space="preserve">T </t>
    </r>
    <r>
      <rPr>
        <u/>
        <sz val="8"/>
        <color rgb="FF0000FF"/>
        <rFont val="Tahoma"/>
        <family val="2"/>
      </rPr>
      <t>4271876.500</t>
    </r>
  </si>
  <si>
    <r>
      <t xml:space="preserve">T </t>
    </r>
    <r>
      <rPr>
        <u/>
        <sz val="8"/>
        <color rgb="FF0000FF"/>
        <rFont val="Tahoma"/>
        <family val="2"/>
      </rPr>
      <t>14249452.000</t>
    </r>
  </si>
  <si>
    <r>
      <t xml:space="preserve">TM </t>
    </r>
    <r>
      <rPr>
        <u/>
        <sz val="8"/>
        <color rgb="FF0000FF"/>
        <rFont val="Tahoma"/>
        <family val="2"/>
      </rPr>
      <t>3917665.500</t>
    </r>
  </si>
  <si>
    <r>
      <t xml:space="preserve">T </t>
    </r>
    <r>
      <rPr>
        <u/>
        <sz val="8"/>
        <color rgb="FF0000FF"/>
        <rFont val="Tahoma"/>
        <family val="2"/>
      </rPr>
      <t>9680.084</t>
    </r>
  </si>
  <si>
    <r>
      <t xml:space="preserve">T </t>
    </r>
    <r>
      <rPr>
        <u/>
        <sz val="8"/>
        <color rgb="FF0000FF"/>
        <rFont val="Tahoma"/>
        <family val="2"/>
      </rPr>
      <t>40841.731</t>
    </r>
  </si>
  <si>
    <r>
      <t xml:space="preserve">TM </t>
    </r>
    <r>
      <rPr>
        <u/>
        <sz val="8"/>
        <color rgb="FF0000FF"/>
        <rFont val="Tahoma"/>
        <family val="2"/>
      </rPr>
      <t>18852.400</t>
    </r>
  </si>
  <si>
    <r>
      <t xml:space="preserve">T </t>
    </r>
    <r>
      <rPr>
        <u/>
        <sz val="8"/>
        <color theme="1"/>
        <rFont val="Tahoma"/>
        <family val="2"/>
      </rPr>
      <t>13658935.000</t>
    </r>
  </si>
  <si>
    <r>
      <t xml:space="preserve">M </t>
    </r>
    <r>
      <rPr>
        <u/>
        <sz val="8"/>
        <color theme="1"/>
        <rFont val="Tahoma"/>
        <family val="2"/>
      </rPr>
      <t>316947.740</t>
    </r>
  </si>
  <si>
    <r>
      <t xml:space="preserve">T </t>
    </r>
    <r>
      <rPr>
        <u/>
        <sz val="8"/>
        <color theme="1"/>
        <rFont val="Tahoma"/>
        <family val="2"/>
      </rPr>
      <t>10021459.000</t>
    </r>
  </si>
  <si>
    <r>
      <t xml:space="preserve">T </t>
    </r>
    <r>
      <rPr>
        <u/>
        <sz val="8"/>
        <color theme="1"/>
        <rFont val="Tahoma"/>
        <family val="2"/>
      </rPr>
      <t>13801281.000</t>
    </r>
  </si>
  <si>
    <r>
      <t xml:space="preserve">M </t>
    </r>
    <r>
      <rPr>
        <u/>
        <sz val="8"/>
        <color theme="1"/>
        <rFont val="Tahoma"/>
        <family val="2"/>
      </rPr>
      <t>318591.530</t>
    </r>
  </si>
  <si>
    <r>
      <t xml:space="preserve">T </t>
    </r>
    <r>
      <rPr>
        <u/>
        <sz val="8"/>
        <color theme="1"/>
        <rFont val="Tahoma"/>
        <family val="2"/>
      </rPr>
      <t>10037513.000</t>
    </r>
  </si>
  <si>
    <r>
      <t xml:space="preserve">T </t>
    </r>
    <r>
      <rPr>
        <u/>
        <sz val="8"/>
        <color theme="1"/>
        <rFont val="Tahoma"/>
        <family val="2"/>
      </rPr>
      <t>13771347.000</t>
    </r>
  </si>
  <si>
    <r>
      <t xml:space="preserve">M </t>
    </r>
    <r>
      <rPr>
        <u/>
        <sz val="8"/>
        <color theme="1"/>
        <rFont val="Tahoma"/>
        <family val="2"/>
      </rPr>
      <t>318965.180</t>
    </r>
  </si>
  <si>
    <r>
      <t xml:space="preserve">T </t>
    </r>
    <r>
      <rPr>
        <u/>
        <sz val="8"/>
        <color theme="1"/>
        <rFont val="Tahoma"/>
        <family val="2"/>
      </rPr>
      <t>9987345.700</t>
    </r>
  </si>
  <si>
    <r>
      <t xml:space="preserve">T </t>
    </r>
    <r>
      <rPr>
        <u/>
        <sz val="8"/>
        <color rgb="FF0000FF"/>
        <rFont val="Tahoma"/>
        <family val="2"/>
      </rPr>
      <t>13743855.000</t>
    </r>
  </si>
  <si>
    <r>
      <t xml:space="preserve">M </t>
    </r>
    <r>
      <rPr>
        <u/>
        <sz val="8"/>
        <color rgb="FF0000FF"/>
        <rFont val="Tahoma"/>
        <family val="2"/>
      </rPr>
      <t>318168.150</t>
    </r>
  </si>
  <si>
    <r>
      <t xml:space="preserve">T </t>
    </r>
    <r>
      <rPr>
        <u/>
        <sz val="8"/>
        <color rgb="FF0000FF"/>
        <rFont val="Tahoma"/>
        <family val="2"/>
      </rPr>
      <t>10015439.000</t>
    </r>
  </si>
  <si>
    <r>
      <t xml:space="preserve">T </t>
    </r>
    <r>
      <rPr>
        <u/>
        <sz val="8"/>
        <color rgb="FF0000FF"/>
        <rFont val="Tahoma"/>
        <family val="2"/>
      </rPr>
      <t>75049.695</t>
    </r>
  </si>
  <si>
    <r>
      <t xml:space="preserve">M </t>
    </r>
    <r>
      <rPr>
        <u/>
        <sz val="8"/>
        <color rgb="FF0000FF"/>
        <rFont val="Tahoma"/>
        <family val="2"/>
      </rPr>
      <t>1073.291</t>
    </r>
  </si>
  <si>
    <r>
      <t xml:space="preserve">T </t>
    </r>
    <r>
      <rPr>
        <u/>
        <sz val="8"/>
        <color rgb="FF0000FF"/>
        <rFont val="Tahoma"/>
        <family val="2"/>
      </rPr>
      <t>25619.547</t>
    </r>
  </si>
  <si>
    <r>
      <t xml:space="preserve">M </t>
    </r>
    <r>
      <rPr>
        <u/>
        <sz val="8"/>
        <color rgb="FF0000FF"/>
        <rFont val="Tahoma"/>
        <family val="2"/>
      </rPr>
      <t>0.337</t>
    </r>
  </si>
  <si>
    <r>
      <t xml:space="preserve">T </t>
    </r>
    <r>
      <rPr>
        <u/>
        <sz val="8"/>
        <color theme="1"/>
        <rFont val="Tahoma"/>
        <family val="2"/>
      </rPr>
      <t>6210998.100</t>
    </r>
  </si>
  <si>
    <r>
      <t xml:space="preserve">T </t>
    </r>
    <r>
      <rPr>
        <u/>
        <sz val="8"/>
        <color theme="1"/>
        <rFont val="Tahoma"/>
        <family val="2"/>
      </rPr>
      <t>17624268.000</t>
    </r>
  </si>
  <si>
    <r>
      <t xml:space="preserve">T </t>
    </r>
    <r>
      <rPr>
        <u/>
        <sz val="8"/>
        <color theme="1"/>
        <rFont val="Tahoma"/>
        <family val="2"/>
      </rPr>
      <t>6205045.000</t>
    </r>
  </si>
  <si>
    <r>
      <t xml:space="preserve">T </t>
    </r>
    <r>
      <rPr>
        <u/>
        <sz val="8"/>
        <color theme="1"/>
        <rFont val="Tahoma"/>
        <family val="2"/>
      </rPr>
      <t>17752217.000</t>
    </r>
  </si>
  <si>
    <r>
      <t xml:space="preserve">T </t>
    </r>
    <r>
      <rPr>
        <u/>
        <sz val="8"/>
        <color theme="1"/>
        <rFont val="Tahoma"/>
        <family val="2"/>
      </rPr>
      <t>6243392.300</t>
    </r>
  </si>
  <si>
    <r>
      <t xml:space="preserve">T </t>
    </r>
    <r>
      <rPr>
        <u/>
        <sz val="8"/>
        <color theme="1"/>
        <rFont val="Tahoma"/>
        <family val="2"/>
      </rPr>
      <t>17714073.000</t>
    </r>
  </si>
  <si>
    <r>
      <t xml:space="preserve">T </t>
    </r>
    <r>
      <rPr>
        <u/>
        <sz val="8"/>
        <color rgb="FF0000FF"/>
        <rFont val="Tahoma"/>
        <family val="2"/>
      </rPr>
      <t>6219811.800</t>
    </r>
  </si>
  <si>
    <r>
      <t xml:space="preserve">T </t>
    </r>
    <r>
      <rPr>
        <u/>
        <sz val="8"/>
        <color rgb="FF0000FF"/>
        <rFont val="Tahoma"/>
        <family val="2"/>
      </rPr>
      <t>17696853.000</t>
    </r>
  </si>
  <si>
    <r>
      <t xml:space="preserve">T </t>
    </r>
    <r>
      <rPr>
        <u/>
        <sz val="8"/>
        <color rgb="FF0000FF"/>
        <rFont val="Tahoma"/>
        <family val="2"/>
      </rPr>
      <t>20637.125</t>
    </r>
  </si>
  <si>
    <r>
      <t xml:space="preserve">T </t>
    </r>
    <r>
      <rPr>
        <u/>
        <sz val="8"/>
        <color rgb="FF0000FF"/>
        <rFont val="Tahoma"/>
        <family val="2"/>
      </rPr>
      <t>65690.137</t>
    </r>
  </si>
  <si>
    <r>
      <t xml:space="preserve">T </t>
    </r>
    <r>
      <rPr>
        <u/>
        <sz val="8"/>
        <color theme="1"/>
        <rFont val="Tahoma"/>
        <family val="2"/>
      </rPr>
      <t>8714291.200</t>
    </r>
  </si>
  <si>
    <r>
      <t xml:space="preserve">T </t>
    </r>
    <r>
      <rPr>
        <u/>
        <sz val="8"/>
        <color theme="1"/>
        <rFont val="Tahoma"/>
        <family val="2"/>
      </rPr>
      <t>6492071.600</t>
    </r>
  </si>
  <si>
    <r>
      <t xml:space="preserve">T </t>
    </r>
    <r>
      <rPr>
        <u/>
        <sz val="8"/>
        <color theme="1"/>
        <rFont val="Tahoma"/>
        <family val="2"/>
      </rPr>
      <t>13320304.000</t>
    </r>
  </si>
  <si>
    <r>
      <t xml:space="preserve">T </t>
    </r>
    <r>
      <rPr>
        <u/>
        <sz val="8"/>
        <color theme="1"/>
        <rFont val="Tahoma"/>
        <family val="2"/>
      </rPr>
      <t>1691677.100</t>
    </r>
  </si>
  <si>
    <r>
      <t xml:space="preserve">T </t>
    </r>
    <r>
      <rPr>
        <u/>
        <sz val="8"/>
        <color theme="1"/>
        <rFont val="Tahoma"/>
        <family val="2"/>
      </rPr>
      <t>6397931.700</t>
    </r>
  </si>
  <si>
    <r>
      <t xml:space="preserve">T </t>
    </r>
    <r>
      <rPr>
        <u/>
        <sz val="8"/>
        <color theme="1"/>
        <rFont val="Tahoma"/>
        <family val="2"/>
      </rPr>
      <t>6387021.600</t>
    </r>
  </si>
  <si>
    <r>
      <t xml:space="preserve">T </t>
    </r>
    <r>
      <rPr>
        <u/>
        <sz val="8"/>
        <color theme="1"/>
        <rFont val="Tahoma"/>
        <family val="2"/>
      </rPr>
      <t>6116739.100</t>
    </r>
  </si>
  <si>
    <r>
      <t xml:space="preserve">T </t>
    </r>
    <r>
      <rPr>
        <u/>
        <sz val="8"/>
        <color theme="1"/>
        <rFont val="Tahoma"/>
        <family val="2"/>
      </rPr>
      <t>6208549.700</t>
    </r>
  </si>
  <si>
    <r>
      <t xml:space="preserve">T </t>
    </r>
    <r>
      <rPr>
        <u/>
        <sz val="8"/>
        <color theme="1"/>
        <rFont val="Tahoma"/>
        <family val="2"/>
      </rPr>
      <t>8758653.000</t>
    </r>
  </si>
  <si>
    <r>
      <t xml:space="preserve">T </t>
    </r>
    <r>
      <rPr>
        <u/>
        <sz val="8"/>
        <color theme="1"/>
        <rFont val="Tahoma"/>
        <family val="2"/>
      </rPr>
      <t>6516593.300</t>
    </r>
  </si>
  <si>
    <r>
      <t xml:space="preserve">T </t>
    </r>
    <r>
      <rPr>
        <u/>
        <sz val="8"/>
        <color theme="1"/>
        <rFont val="Tahoma"/>
        <family val="2"/>
      </rPr>
      <t>13348899.000</t>
    </r>
  </si>
  <si>
    <r>
      <t xml:space="preserve">T </t>
    </r>
    <r>
      <rPr>
        <u/>
        <sz val="8"/>
        <color theme="1"/>
        <rFont val="Tahoma"/>
        <family val="2"/>
      </rPr>
      <t>1695862.500</t>
    </r>
  </si>
  <si>
    <r>
      <t xml:space="preserve">T </t>
    </r>
    <r>
      <rPr>
        <u/>
        <sz val="8"/>
        <color theme="1"/>
        <rFont val="Tahoma"/>
        <family val="2"/>
      </rPr>
      <t>6372702.200</t>
    </r>
  </si>
  <si>
    <r>
      <t xml:space="preserve">T </t>
    </r>
    <r>
      <rPr>
        <u/>
        <sz val="8"/>
        <color theme="1"/>
        <rFont val="Tahoma"/>
        <family val="2"/>
      </rPr>
      <t>6406092.600</t>
    </r>
  </si>
  <si>
    <r>
      <t xml:space="preserve">T </t>
    </r>
    <r>
      <rPr>
        <u/>
        <sz val="8"/>
        <color theme="1"/>
        <rFont val="Tahoma"/>
        <family val="2"/>
      </rPr>
      <t>6109859.400</t>
    </r>
  </si>
  <si>
    <r>
      <t xml:space="preserve">T </t>
    </r>
    <r>
      <rPr>
        <u/>
        <sz val="8"/>
        <color theme="1"/>
        <rFont val="Tahoma"/>
        <family val="2"/>
      </rPr>
      <t>6265063.000</t>
    </r>
  </si>
  <si>
    <r>
      <t xml:space="preserve">T </t>
    </r>
    <r>
      <rPr>
        <u/>
        <sz val="8"/>
        <color theme="1"/>
        <rFont val="Tahoma"/>
        <family val="2"/>
      </rPr>
      <t>8765029.600</t>
    </r>
  </si>
  <si>
    <r>
      <t xml:space="preserve">T </t>
    </r>
    <r>
      <rPr>
        <u/>
        <sz val="8"/>
        <color theme="1"/>
        <rFont val="Tahoma"/>
        <family val="2"/>
      </rPr>
      <t>6487372.100</t>
    </r>
  </si>
  <si>
    <r>
      <t xml:space="preserve">T </t>
    </r>
    <r>
      <rPr>
        <u/>
        <sz val="8"/>
        <color theme="1"/>
        <rFont val="Tahoma"/>
        <family val="2"/>
      </rPr>
      <t>13414943.000</t>
    </r>
  </si>
  <si>
    <r>
      <t xml:space="preserve">T </t>
    </r>
    <r>
      <rPr>
        <u/>
        <sz val="8"/>
        <color theme="1"/>
        <rFont val="Tahoma"/>
        <family val="2"/>
      </rPr>
      <t>1695192.100</t>
    </r>
  </si>
  <si>
    <r>
      <t xml:space="preserve">T </t>
    </r>
    <r>
      <rPr>
        <u/>
        <sz val="8"/>
        <color theme="1"/>
        <rFont val="Tahoma"/>
        <family val="2"/>
      </rPr>
      <t>6363842.300</t>
    </r>
  </si>
  <si>
    <r>
      <t xml:space="preserve">T </t>
    </r>
    <r>
      <rPr>
        <u/>
        <sz val="8"/>
        <color theme="1"/>
        <rFont val="Tahoma"/>
        <family val="2"/>
      </rPr>
      <t>6419654.200</t>
    </r>
  </si>
  <si>
    <r>
      <t xml:space="preserve">T </t>
    </r>
    <r>
      <rPr>
        <u/>
        <sz val="8"/>
        <color theme="1"/>
        <rFont val="Tahoma"/>
        <family val="2"/>
      </rPr>
      <t>6119733.100</t>
    </r>
  </si>
  <si>
    <r>
      <t xml:space="preserve">T </t>
    </r>
    <r>
      <rPr>
        <u/>
        <sz val="8"/>
        <color theme="1"/>
        <rFont val="Tahoma"/>
        <family val="2"/>
      </rPr>
      <t>6292259.700</t>
    </r>
  </si>
  <si>
    <r>
      <t xml:space="preserve">T </t>
    </r>
    <r>
      <rPr>
        <u/>
        <sz val="8"/>
        <color rgb="FF0000FF"/>
        <rFont val="Tahoma"/>
        <family val="2"/>
      </rPr>
      <t>8745991.300</t>
    </r>
  </si>
  <si>
    <r>
      <t xml:space="preserve">T </t>
    </r>
    <r>
      <rPr>
        <u/>
        <sz val="8"/>
        <color rgb="FF0000FF"/>
        <rFont val="Tahoma"/>
        <family val="2"/>
      </rPr>
      <t>6498679.000</t>
    </r>
  </si>
  <si>
    <r>
      <t xml:space="preserve">T </t>
    </r>
    <r>
      <rPr>
        <u/>
        <sz val="8"/>
        <color rgb="FF0000FF"/>
        <rFont val="Tahoma"/>
        <family val="2"/>
      </rPr>
      <t>13361382.000</t>
    </r>
  </si>
  <si>
    <r>
      <t xml:space="preserve">T </t>
    </r>
    <r>
      <rPr>
        <u/>
        <sz val="8"/>
        <color rgb="FF0000FF"/>
        <rFont val="Tahoma"/>
        <family val="2"/>
      </rPr>
      <t>1694243.900</t>
    </r>
  </si>
  <si>
    <r>
      <t xml:space="preserve">T </t>
    </r>
    <r>
      <rPr>
        <u/>
        <sz val="8"/>
        <color rgb="FF0000FF"/>
        <rFont val="Tahoma"/>
        <family val="2"/>
      </rPr>
      <t>6378158.700</t>
    </r>
  </si>
  <si>
    <r>
      <t xml:space="preserve">T </t>
    </r>
    <r>
      <rPr>
        <u/>
        <sz val="8"/>
        <color rgb="FF0000FF"/>
        <rFont val="Tahoma"/>
        <family val="2"/>
      </rPr>
      <t>6404256.100</t>
    </r>
  </si>
  <si>
    <r>
      <t xml:space="preserve">T </t>
    </r>
    <r>
      <rPr>
        <u/>
        <sz val="8"/>
        <color rgb="FF0000FF"/>
        <rFont val="Tahoma"/>
        <family val="2"/>
      </rPr>
      <t>6115443.900</t>
    </r>
  </si>
  <si>
    <r>
      <t xml:space="preserve">T </t>
    </r>
    <r>
      <rPr>
        <u/>
        <sz val="8"/>
        <color rgb="FF0000FF"/>
        <rFont val="Tahoma"/>
        <family val="2"/>
      </rPr>
      <t>6255290.800</t>
    </r>
  </si>
  <si>
    <r>
      <t xml:space="preserve">T </t>
    </r>
    <r>
      <rPr>
        <u/>
        <sz val="8"/>
        <color rgb="FF0000FF"/>
        <rFont val="Tahoma"/>
        <family val="2"/>
      </rPr>
      <t>27637.593</t>
    </r>
  </si>
  <si>
    <r>
      <t xml:space="preserve">T </t>
    </r>
    <r>
      <rPr>
        <u/>
        <sz val="8"/>
        <color rgb="FF0000FF"/>
        <rFont val="Tahoma"/>
        <family val="2"/>
      </rPr>
      <t>15691.171</t>
    </r>
  </si>
  <si>
    <r>
      <t xml:space="preserve">T </t>
    </r>
    <r>
      <rPr>
        <u/>
        <sz val="8"/>
        <color rgb="FF0000FF"/>
        <rFont val="Tahoma"/>
        <family val="2"/>
      </rPr>
      <t>48538.891</t>
    </r>
  </si>
  <si>
    <r>
      <t xml:space="preserve">T </t>
    </r>
    <r>
      <rPr>
        <u/>
        <sz val="8"/>
        <color rgb="FF0000FF"/>
        <rFont val="Tahoma"/>
        <family val="2"/>
      </rPr>
      <t>2248.045</t>
    </r>
  </si>
  <si>
    <r>
      <t xml:space="preserve">T </t>
    </r>
    <r>
      <rPr>
        <u/>
        <sz val="8"/>
        <color rgb="FF0000FF"/>
        <rFont val="Tahoma"/>
        <family val="2"/>
      </rPr>
      <t>17687.611</t>
    </r>
  </si>
  <si>
    <r>
      <t xml:space="preserve">T </t>
    </r>
    <r>
      <rPr>
        <u/>
        <sz val="8"/>
        <color rgb="FF0000FF"/>
        <rFont val="Tahoma"/>
        <family val="2"/>
      </rPr>
      <t>16393.607</t>
    </r>
  </si>
  <si>
    <r>
      <t xml:space="preserve">T </t>
    </r>
    <r>
      <rPr>
        <u/>
        <sz val="8"/>
        <color rgb="FF0000FF"/>
        <rFont val="Tahoma"/>
        <family val="2"/>
      </rPr>
      <t>5062.641</t>
    </r>
  </si>
  <si>
    <r>
      <t xml:space="preserve">T </t>
    </r>
    <r>
      <rPr>
        <u/>
        <sz val="8"/>
        <color rgb="FF0000FF"/>
        <rFont val="Tahoma"/>
        <family val="2"/>
      </rPr>
      <t>42702.019</t>
    </r>
  </si>
  <si>
    <r>
      <t xml:space="preserve">T </t>
    </r>
    <r>
      <rPr>
        <u/>
        <sz val="8"/>
        <color rgb="FF0000FF"/>
        <rFont val="Tahoma"/>
        <family val="2"/>
      </rPr>
      <t>0.277</t>
    </r>
  </si>
  <si>
    <r>
      <t xml:space="preserve">T </t>
    </r>
    <r>
      <rPr>
        <u/>
        <sz val="8"/>
        <color theme="1"/>
        <rFont val="Tahoma"/>
        <family val="2"/>
      </rPr>
      <t>14223483.000</t>
    </r>
  </si>
  <si>
    <r>
      <t xml:space="preserve">T </t>
    </r>
    <r>
      <rPr>
        <u/>
        <sz val="8"/>
        <color theme="1"/>
        <rFont val="Tahoma"/>
        <family val="2"/>
      </rPr>
      <t>14245436.000</t>
    </r>
  </si>
  <si>
    <r>
      <t xml:space="preserve">T </t>
    </r>
    <r>
      <rPr>
        <u/>
        <sz val="8"/>
        <color theme="1"/>
        <rFont val="Tahoma"/>
        <family val="2"/>
      </rPr>
      <t>14193096.000</t>
    </r>
  </si>
  <si>
    <r>
      <t xml:space="preserve">T </t>
    </r>
    <r>
      <rPr>
        <u/>
        <sz val="8"/>
        <color rgb="FF0000FF"/>
        <rFont val="Tahoma"/>
        <family val="2"/>
      </rPr>
      <t>14220671.000</t>
    </r>
  </si>
  <si>
    <r>
      <t xml:space="preserve">T </t>
    </r>
    <r>
      <rPr>
        <u/>
        <sz val="8"/>
        <color rgb="FF0000FF"/>
        <rFont val="Tahoma"/>
        <family val="2"/>
      </rPr>
      <t>26283.381</t>
    </r>
  </si>
  <si>
    <r>
      <t xml:space="preserve">T </t>
    </r>
    <r>
      <rPr>
        <u/>
        <sz val="8"/>
        <color theme="1"/>
        <rFont val="Tahoma"/>
        <family val="2"/>
      </rPr>
      <t>13854710.000</t>
    </r>
  </si>
  <si>
    <r>
      <t xml:space="preserve">T </t>
    </r>
    <r>
      <rPr>
        <u/>
        <sz val="8"/>
        <color theme="1"/>
        <rFont val="Tahoma"/>
        <family val="2"/>
      </rPr>
      <t>13827876.000</t>
    </r>
  </si>
  <si>
    <r>
      <t xml:space="preserve">T </t>
    </r>
    <r>
      <rPr>
        <u/>
        <sz val="8"/>
        <color theme="1"/>
        <rFont val="Tahoma"/>
        <family val="2"/>
      </rPr>
      <t>13804192.000</t>
    </r>
  </si>
  <si>
    <r>
      <t xml:space="preserve">T </t>
    </r>
    <r>
      <rPr>
        <u/>
        <sz val="8"/>
        <color rgb="FF0000FF"/>
        <rFont val="Tahoma"/>
        <family val="2"/>
      </rPr>
      <t>13828926.000</t>
    </r>
  </si>
  <si>
    <r>
      <t xml:space="preserve">T </t>
    </r>
    <r>
      <rPr>
        <u/>
        <sz val="8"/>
        <color rgb="FF0000FF"/>
        <rFont val="Tahoma"/>
        <family val="2"/>
      </rPr>
      <t>25275.335</t>
    </r>
  </si>
  <si>
    <r>
      <t xml:space="preserve">T </t>
    </r>
    <r>
      <rPr>
        <u/>
        <sz val="8"/>
        <color theme="1"/>
        <rFont val="Tahoma"/>
        <family val="2"/>
      </rPr>
      <t>5563575.400</t>
    </r>
  </si>
  <si>
    <r>
      <t xml:space="preserve">T </t>
    </r>
    <r>
      <rPr>
        <u/>
        <sz val="8"/>
        <color theme="1"/>
        <rFont val="Tahoma"/>
        <family val="2"/>
      </rPr>
      <t>16060412.000</t>
    </r>
  </si>
  <si>
    <r>
      <t xml:space="preserve">T </t>
    </r>
    <r>
      <rPr>
        <u/>
        <sz val="8"/>
        <color theme="1"/>
        <rFont val="Tahoma"/>
        <family val="2"/>
      </rPr>
      <t>5590008.600</t>
    </r>
  </si>
  <si>
    <r>
      <t xml:space="preserve">T </t>
    </r>
    <r>
      <rPr>
        <u/>
        <sz val="8"/>
        <color theme="1"/>
        <rFont val="Tahoma"/>
        <family val="2"/>
      </rPr>
      <t>16073562.000</t>
    </r>
  </si>
  <si>
    <r>
      <t xml:space="preserve">T </t>
    </r>
    <r>
      <rPr>
        <u/>
        <sz val="8"/>
        <color theme="1"/>
        <rFont val="Tahoma"/>
        <family val="2"/>
      </rPr>
      <t>5681989.100</t>
    </r>
  </si>
  <si>
    <r>
      <t xml:space="preserve">T </t>
    </r>
    <r>
      <rPr>
        <u/>
        <sz val="8"/>
        <color theme="1"/>
        <rFont val="Tahoma"/>
        <family val="2"/>
      </rPr>
      <t>16027775.000</t>
    </r>
  </si>
  <si>
    <r>
      <t xml:space="preserve">T </t>
    </r>
    <r>
      <rPr>
        <u/>
        <sz val="8"/>
        <color rgb="FF0000FF"/>
        <rFont val="Tahoma"/>
        <family val="2"/>
      </rPr>
      <t>5611857.700</t>
    </r>
  </si>
  <si>
    <r>
      <t xml:space="preserve">T </t>
    </r>
    <r>
      <rPr>
        <u/>
        <sz val="8"/>
        <color rgb="FF0000FF"/>
        <rFont val="Tahoma"/>
        <family val="2"/>
      </rPr>
      <t>16053916.000</t>
    </r>
  </si>
  <si>
    <r>
      <t xml:space="preserve">T </t>
    </r>
    <r>
      <rPr>
        <u/>
        <sz val="8"/>
        <color rgb="FF0000FF"/>
        <rFont val="Tahoma"/>
        <family val="2"/>
      </rPr>
      <t>62156.972</t>
    </r>
  </si>
  <si>
    <r>
      <t xml:space="preserve">T </t>
    </r>
    <r>
      <rPr>
        <u/>
        <sz val="8"/>
        <color rgb="FF0000FF"/>
        <rFont val="Tahoma"/>
        <family val="2"/>
      </rPr>
      <t>23574.410</t>
    </r>
  </si>
  <si>
    <r>
      <t xml:space="preserve">T </t>
    </r>
    <r>
      <rPr>
        <u/>
        <sz val="8"/>
        <color theme="1"/>
        <rFont val="Tahoma"/>
        <family val="2"/>
      </rPr>
      <t>40861178.000</t>
    </r>
  </si>
  <si>
    <r>
      <t xml:space="preserve">T </t>
    </r>
    <r>
      <rPr>
        <u/>
        <sz val="8"/>
        <color theme="1"/>
        <rFont val="Tahoma"/>
        <family val="2"/>
      </rPr>
      <t>32421964.000</t>
    </r>
  </si>
  <si>
    <r>
      <t xml:space="preserve">T </t>
    </r>
    <r>
      <rPr>
        <u/>
        <sz val="8"/>
        <color theme="1"/>
        <rFont val="Tahoma"/>
        <family val="2"/>
      </rPr>
      <t>36126559.000</t>
    </r>
  </si>
  <si>
    <r>
      <t xml:space="preserve">TM </t>
    </r>
    <r>
      <rPr>
        <u/>
        <sz val="8"/>
        <color theme="1"/>
        <rFont val="Tahoma"/>
        <family val="2"/>
      </rPr>
      <t>6364185.900</t>
    </r>
  </si>
  <si>
    <r>
      <t xml:space="preserve">T </t>
    </r>
    <r>
      <rPr>
        <u/>
        <sz val="8"/>
        <color theme="1"/>
        <rFont val="Tahoma"/>
        <family val="2"/>
      </rPr>
      <t>30007640.000</t>
    </r>
  </si>
  <si>
    <r>
      <t xml:space="preserve">TM </t>
    </r>
    <r>
      <rPr>
        <u/>
        <sz val="8"/>
        <color theme="1"/>
        <rFont val="Tahoma"/>
        <family val="2"/>
      </rPr>
      <t>6323738.700</t>
    </r>
  </si>
  <si>
    <r>
      <t xml:space="preserve">T </t>
    </r>
    <r>
      <rPr>
        <u/>
        <sz val="8"/>
        <color theme="1"/>
        <rFont val="Tahoma"/>
        <family val="2"/>
      </rPr>
      <t>6177171.900</t>
    </r>
  </si>
  <si>
    <r>
      <t xml:space="preserve">T </t>
    </r>
    <r>
      <rPr>
        <u/>
        <sz val="8"/>
        <color theme="1"/>
        <rFont val="Tahoma"/>
        <family val="2"/>
      </rPr>
      <t>9647614.400</t>
    </r>
  </si>
  <si>
    <r>
      <t xml:space="preserve">T </t>
    </r>
    <r>
      <rPr>
        <u/>
        <sz val="8"/>
        <color theme="1"/>
        <rFont val="Tahoma"/>
        <family val="2"/>
      </rPr>
      <t>1786955.700</t>
    </r>
  </si>
  <si>
    <r>
      <t xml:space="preserve">TM </t>
    </r>
    <r>
      <rPr>
        <u/>
        <sz val="8"/>
        <color theme="1"/>
        <rFont val="Tahoma"/>
        <family val="2"/>
      </rPr>
      <t>22183881.000</t>
    </r>
  </si>
  <si>
    <r>
      <t xml:space="preserve">M </t>
    </r>
    <r>
      <rPr>
        <u/>
        <sz val="8"/>
        <color theme="1"/>
        <rFont val="Tahoma"/>
        <family val="2"/>
      </rPr>
      <t>650685.140</t>
    </r>
  </si>
  <si>
    <r>
      <t xml:space="preserve">T </t>
    </r>
    <r>
      <rPr>
        <u/>
        <sz val="8"/>
        <color theme="1"/>
        <rFont val="Tahoma"/>
        <family val="2"/>
      </rPr>
      <t>40934768.000</t>
    </r>
  </si>
  <si>
    <r>
      <t xml:space="preserve">T </t>
    </r>
    <r>
      <rPr>
        <u/>
        <sz val="8"/>
        <color theme="1"/>
        <rFont val="Tahoma"/>
        <family val="2"/>
      </rPr>
      <t>32467478.000</t>
    </r>
  </si>
  <si>
    <r>
      <t xml:space="preserve">T </t>
    </r>
    <r>
      <rPr>
        <u/>
        <sz val="8"/>
        <color theme="1"/>
        <rFont val="Tahoma"/>
        <family val="2"/>
      </rPr>
      <t>36059507.000</t>
    </r>
  </si>
  <si>
    <r>
      <t xml:space="preserve">TM </t>
    </r>
    <r>
      <rPr>
        <u/>
        <sz val="8"/>
        <color theme="1"/>
        <rFont val="Tahoma"/>
        <family val="2"/>
      </rPr>
      <t>6336798.800</t>
    </r>
  </si>
  <si>
    <r>
      <t xml:space="preserve">T </t>
    </r>
    <r>
      <rPr>
        <u/>
        <sz val="8"/>
        <color theme="1"/>
        <rFont val="Tahoma"/>
        <family val="2"/>
      </rPr>
      <t>30022679.000</t>
    </r>
  </si>
  <si>
    <r>
      <t xml:space="preserve">TM </t>
    </r>
    <r>
      <rPr>
        <u/>
        <sz val="8"/>
        <color theme="1"/>
        <rFont val="Tahoma"/>
        <family val="2"/>
      </rPr>
      <t>6338357.600</t>
    </r>
  </si>
  <si>
    <r>
      <t xml:space="preserve">T </t>
    </r>
    <r>
      <rPr>
        <u/>
        <sz val="8"/>
        <color theme="1"/>
        <rFont val="Tahoma"/>
        <family val="2"/>
      </rPr>
      <t>6172628.400</t>
    </r>
  </si>
  <si>
    <r>
      <t xml:space="preserve">T </t>
    </r>
    <r>
      <rPr>
        <u/>
        <sz val="8"/>
        <color theme="1"/>
        <rFont val="Tahoma"/>
        <family val="2"/>
      </rPr>
      <t>9588494.200</t>
    </r>
  </si>
  <si>
    <r>
      <t xml:space="preserve">T </t>
    </r>
    <r>
      <rPr>
        <u/>
        <sz val="8"/>
        <color theme="1"/>
        <rFont val="Tahoma"/>
        <family val="2"/>
      </rPr>
      <t>1782267.400</t>
    </r>
  </si>
  <si>
    <r>
      <t xml:space="preserve">TM </t>
    </r>
    <r>
      <rPr>
        <u/>
        <sz val="8"/>
        <color theme="1"/>
        <rFont val="Tahoma"/>
        <family val="2"/>
      </rPr>
      <t>22063712.000</t>
    </r>
  </si>
  <si>
    <r>
      <t xml:space="preserve">M </t>
    </r>
    <r>
      <rPr>
        <u/>
        <sz val="8"/>
        <color theme="1"/>
        <rFont val="Tahoma"/>
        <family val="2"/>
      </rPr>
      <t>647342.390</t>
    </r>
  </si>
  <si>
    <r>
      <t xml:space="preserve">T </t>
    </r>
    <r>
      <rPr>
        <u/>
        <sz val="8"/>
        <color theme="1"/>
        <rFont val="Tahoma"/>
        <family val="2"/>
      </rPr>
      <t>40989523.000</t>
    </r>
  </si>
  <si>
    <r>
      <t xml:space="preserve">T </t>
    </r>
    <r>
      <rPr>
        <u/>
        <sz val="8"/>
        <color theme="1"/>
        <rFont val="Tahoma"/>
        <family val="2"/>
      </rPr>
      <t>32698761.000</t>
    </r>
  </si>
  <si>
    <r>
      <t xml:space="preserve">T </t>
    </r>
    <r>
      <rPr>
        <u/>
        <sz val="8"/>
        <color theme="1"/>
        <rFont val="Tahoma"/>
        <family val="2"/>
      </rPr>
      <t>36390037.000</t>
    </r>
  </si>
  <si>
    <r>
      <t xml:space="preserve">TM </t>
    </r>
    <r>
      <rPr>
        <u/>
        <sz val="8"/>
        <color theme="1"/>
        <rFont val="Tahoma"/>
        <family val="2"/>
      </rPr>
      <t>6385888.700</t>
    </r>
  </si>
  <si>
    <r>
      <t xml:space="preserve">T </t>
    </r>
    <r>
      <rPr>
        <u/>
        <sz val="8"/>
        <color theme="1"/>
        <rFont val="Tahoma"/>
        <family val="2"/>
      </rPr>
      <t>30064213.000</t>
    </r>
  </si>
  <si>
    <r>
      <t xml:space="preserve">TM </t>
    </r>
    <r>
      <rPr>
        <u/>
        <sz val="8"/>
        <color theme="1"/>
        <rFont val="Tahoma"/>
        <family val="2"/>
      </rPr>
      <t>6361549.900</t>
    </r>
  </si>
  <si>
    <r>
      <t xml:space="preserve">T </t>
    </r>
    <r>
      <rPr>
        <u/>
        <sz val="8"/>
        <color theme="1"/>
        <rFont val="Tahoma"/>
        <family val="2"/>
      </rPr>
      <t>6198081.000</t>
    </r>
  </si>
  <si>
    <r>
      <t xml:space="preserve">T </t>
    </r>
    <r>
      <rPr>
        <u/>
        <sz val="8"/>
        <color theme="1"/>
        <rFont val="Tahoma"/>
        <family val="2"/>
      </rPr>
      <t>9613439.200</t>
    </r>
  </si>
  <si>
    <r>
      <t xml:space="preserve">T </t>
    </r>
    <r>
      <rPr>
        <u/>
        <sz val="8"/>
        <color theme="1"/>
        <rFont val="Tahoma"/>
        <family val="2"/>
      </rPr>
      <t>1783368.600</t>
    </r>
  </si>
  <si>
    <r>
      <t xml:space="preserve">TM </t>
    </r>
    <r>
      <rPr>
        <u/>
        <sz val="8"/>
        <color theme="1"/>
        <rFont val="Tahoma"/>
        <family val="2"/>
      </rPr>
      <t>22170257.000</t>
    </r>
  </si>
  <si>
    <r>
      <t xml:space="preserve">M </t>
    </r>
    <r>
      <rPr>
        <u/>
        <sz val="8"/>
        <color theme="1"/>
        <rFont val="Tahoma"/>
        <family val="2"/>
      </rPr>
      <t>647541.440</t>
    </r>
  </si>
  <si>
    <r>
      <t xml:space="preserve">T </t>
    </r>
    <r>
      <rPr>
        <u/>
        <sz val="8"/>
        <color rgb="FF0000FF"/>
        <rFont val="Tahoma"/>
        <family val="2"/>
      </rPr>
      <t>40928490.000</t>
    </r>
  </si>
  <si>
    <r>
      <t xml:space="preserve">T </t>
    </r>
    <r>
      <rPr>
        <u/>
        <sz val="8"/>
        <color rgb="FF0000FF"/>
        <rFont val="Tahoma"/>
        <family val="2"/>
      </rPr>
      <t>32529401.000</t>
    </r>
  </si>
  <si>
    <r>
      <t xml:space="preserve">T </t>
    </r>
    <r>
      <rPr>
        <u/>
        <sz val="8"/>
        <color rgb="FF0000FF"/>
        <rFont val="Tahoma"/>
        <family val="2"/>
      </rPr>
      <t>36192035.000</t>
    </r>
  </si>
  <si>
    <r>
      <t xml:space="preserve">TM </t>
    </r>
    <r>
      <rPr>
        <u/>
        <sz val="8"/>
        <color rgb="FF0000FF"/>
        <rFont val="Tahoma"/>
        <family val="2"/>
      </rPr>
      <t>6362291.100</t>
    </r>
  </si>
  <si>
    <r>
      <t xml:space="preserve">T </t>
    </r>
    <r>
      <rPr>
        <u/>
        <sz val="8"/>
        <color rgb="FF0000FF"/>
        <rFont val="Tahoma"/>
        <family val="2"/>
      </rPr>
      <t>30031511.000</t>
    </r>
  </si>
  <si>
    <r>
      <t xml:space="preserve">TM </t>
    </r>
    <r>
      <rPr>
        <u/>
        <sz val="8"/>
        <color rgb="FF0000FF"/>
        <rFont val="Tahoma"/>
        <family val="2"/>
      </rPr>
      <t>6341215.400</t>
    </r>
  </si>
  <si>
    <r>
      <t xml:space="preserve">T </t>
    </r>
    <r>
      <rPr>
        <u/>
        <sz val="8"/>
        <color rgb="FF0000FF"/>
        <rFont val="Tahoma"/>
        <family val="2"/>
      </rPr>
      <t>6182627.100</t>
    </r>
  </si>
  <si>
    <r>
      <t xml:space="preserve">T </t>
    </r>
    <r>
      <rPr>
        <u/>
        <sz val="8"/>
        <color rgb="FF0000FF"/>
        <rFont val="Tahoma"/>
        <family val="2"/>
      </rPr>
      <t>9616515.900</t>
    </r>
  </si>
  <si>
    <r>
      <t xml:space="preserve">T </t>
    </r>
    <r>
      <rPr>
        <u/>
        <sz val="8"/>
        <color rgb="FF0000FF"/>
        <rFont val="Tahoma"/>
        <family val="2"/>
      </rPr>
      <t>1784197.200</t>
    </r>
  </si>
  <si>
    <r>
      <t xml:space="preserve">TM </t>
    </r>
    <r>
      <rPr>
        <u/>
        <sz val="8"/>
        <color rgb="FF0000FF"/>
        <rFont val="Tahoma"/>
        <family val="2"/>
      </rPr>
      <t>22139283.000</t>
    </r>
  </si>
  <si>
    <r>
      <t xml:space="preserve">M </t>
    </r>
    <r>
      <rPr>
        <u/>
        <sz val="8"/>
        <color rgb="FF0000FF"/>
        <rFont val="Tahoma"/>
        <family val="2"/>
      </rPr>
      <t>648522.990</t>
    </r>
  </si>
  <si>
    <r>
      <t xml:space="preserve">T </t>
    </r>
    <r>
      <rPr>
        <u/>
        <sz val="8"/>
        <color rgb="FF0000FF"/>
        <rFont val="Tahoma"/>
        <family val="2"/>
      </rPr>
      <t>64402.176</t>
    </r>
  </si>
  <si>
    <r>
      <t xml:space="preserve">T </t>
    </r>
    <r>
      <rPr>
        <u/>
        <sz val="8"/>
        <color rgb="FF0000FF"/>
        <rFont val="Tahoma"/>
        <family val="2"/>
      </rPr>
      <t>148424.790</t>
    </r>
  </si>
  <si>
    <r>
      <t xml:space="preserve">T </t>
    </r>
    <r>
      <rPr>
        <u/>
        <sz val="8"/>
        <color rgb="FF0000FF"/>
        <rFont val="Tahoma"/>
        <family val="2"/>
      </rPr>
      <t>174721.960</t>
    </r>
  </si>
  <si>
    <r>
      <t xml:space="preserve">TM </t>
    </r>
    <r>
      <rPr>
        <u/>
        <sz val="8"/>
        <color rgb="FF0000FF"/>
        <rFont val="Tahoma"/>
        <family val="2"/>
      </rPr>
      <t>24599.784</t>
    </r>
  </si>
  <si>
    <r>
      <t xml:space="preserve">T </t>
    </r>
    <r>
      <rPr>
        <u/>
        <sz val="8"/>
        <color rgb="FF0000FF"/>
        <rFont val="Tahoma"/>
        <family val="2"/>
      </rPr>
      <t>29302.376</t>
    </r>
  </si>
  <si>
    <r>
      <t xml:space="preserve">TM </t>
    </r>
    <r>
      <rPr>
        <u/>
        <sz val="8"/>
        <color rgb="FF0000FF"/>
        <rFont val="Tahoma"/>
        <family val="2"/>
      </rPr>
      <t>19066.936</t>
    </r>
  </si>
  <si>
    <r>
      <t xml:space="preserve">T </t>
    </r>
    <r>
      <rPr>
        <u/>
        <sz val="8"/>
        <color rgb="FF0000FF"/>
        <rFont val="Tahoma"/>
        <family val="2"/>
      </rPr>
      <t>13574.905</t>
    </r>
  </si>
  <si>
    <r>
      <t xml:space="preserve">T </t>
    </r>
    <r>
      <rPr>
        <u/>
        <sz val="8"/>
        <color rgb="FF0000FF"/>
        <rFont val="Tahoma"/>
        <family val="2"/>
      </rPr>
      <t>29679.958</t>
    </r>
  </si>
  <si>
    <r>
      <t xml:space="preserve">T </t>
    </r>
    <r>
      <rPr>
        <u/>
        <sz val="8"/>
        <color rgb="FF0000FF"/>
        <rFont val="Tahoma"/>
        <family val="2"/>
      </rPr>
      <t>2451.518</t>
    </r>
  </si>
  <si>
    <r>
      <t xml:space="preserve">TM </t>
    </r>
    <r>
      <rPr>
        <u/>
        <sz val="8"/>
        <color rgb="FF0000FF"/>
        <rFont val="Tahoma"/>
        <family val="2"/>
      </rPr>
      <t>65800.221</t>
    </r>
  </si>
  <si>
    <r>
      <t xml:space="preserve">M </t>
    </r>
    <r>
      <rPr>
        <u/>
        <sz val="8"/>
        <color rgb="FF0000FF"/>
        <rFont val="Tahoma"/>
        <family val="2"/>
      </rPr>
      <t>1875.123</t>
    </r>
  </si>
  <si>
    <r>
      <t xml:space="preserve">T </t>
    </r>
    <r>
      <rPr>
        <u/>
        <sz val="8"/>
        <color rgb="FF0000FF"/>
        <rFont val="Tahoma"/>
        <family val="2"/>
      </rPr>
      <t>0.456</t>
    </r>
  </si>
  <si>
    <r>
      <t xml:space="preserve">TM </t>
    </r>
    <r>
      <rPr>
        <u/>
        <sz val="8"/>
        <color rgb="FF0000FF"/>
        <rFont val="Tahoma"/>
        <family val="2"/>
      </rPr>
      <t>0.387</t>
    </r>
  </si>
  <si>
    <r>
      <t xml:space="preserve">TM </t>
    </r>
    <r>
      <rPr>
        <u/>
        <sz val="8"/>
        <color rgb="FF0000FF"/>
        <rFont val="Tahoma"/>
        <family val="2"/>
      </rPr>
      <t>0.301</t>
    </r>
  </si>
  <si>
    <r>
      <t xml:space="preserve">M </t>
    </r>
    <r>
      <rPr>
        <u/>
        <sz val="8"/>
        <color rgb="FF0000FF"/>
        <rFont val="Tahoma"/>
        <family val="2"/>
      </rPr>
      <t>0.289</t>
    </r>
  </si>
  <si>
    <r>
      <t xml:space="preserve">T </t>
    </r>
    <r>
      <rPr>
        <u/>
        <sz val="8"/>
        <color theme="1"/>
        <rFont val="Tahoma"/>
        <family val="2"/>
      </rPr>
      <t>5403599.300</t>
    </r>
  </si>
  <si>
    <r>
      <t xml:space="preserve">T </t>
    </r>
    <r>
      <rPr>
        <u/>
        <sz val="8"/>
        <color theme="1"/>
        <rFont val="Tahoma"/>
        <family val="2"/>
      </rPr>
      <t>13822947.000</t>
    </r>
  </si>
  <si>
    <r>
      <t xml:space="preserve">T </t>
    </r>
    <r>
      <rPr>
        <u/>
        <sz val="8"/>
        <color theme="1"/>
        <rFont val="Tahoma"/>
        <family val="2"/>
      </rPr>
      <t>5376385.200</t>
    </r>
  </si>
  <si>
    <r>
      <t xml:space="preserve">T </t>
    </r>
    <r>
      <rPr>
        <u/>
        <sz val="8"/>
        <color theme="1"/>
        <rFont val="Tahoma"/>
        <family val="2"/>
      </rPr>
      <t>13775194.000</t>
    </r>
  </si>
  <si>
    <r>
      <t xml:space="preserve">T </t>
    </r>
    <r>
      <rPr>
        <u/>
        <sz val="8"/>
        <color theme="1"/>
        <rFont val="Tahoma"/>
        <family val="2"/>
      </rPr>
      <t>5365599.400</t>
    </r>
  </si>
  <si>
    <r>
      <t xml:space="preserve">T </t>
    </r>
    <r>
      <rPr>
        <u/>
        <sz val="8"/>
        <color theme="1"/>
        <rFont val="Tahoma"/>
        <family val="2"/>
      </rPr>
      <t>13822609.000</t>
    </r>
  </si>
  <si>
    <r>
      <t xml:space="preserve">T </t>
    </r>
    <r>
      <rPr>
        <u/>
        <sz val="8"/>
        <color rgb="FF0000FF"/>
        <rFont val="Tahoma"/>
        <family val="2"/>
      </rPr>
      <t>5381861.300</t>
    </r>
  </si>
  <si>
    <r>
      <t xml:space="preserve">T </t>
    </r>
    <r>
      <rPr>
        <u/>
        <sz val="8"/>
        <color rgb="FF0000FF"/>
        <rFont val="Tahoma"/>
        <family val="2"/>
      </rPr>
      <t>13806917.000</t>
    </r>
  </si>
  <si>
    <r>
      <t xml:space="preserve">T </t>
    </r>
    <r>
      <rPr>
        <u/>
        <sz val="8"/>
        <color rgb="FF0000FF"/>
        <rFont val="Tahoma"/>
        <family val="2"/>
      </rPr>
      <t>19582.866</t>
    </r>
  </si>
  <si>
    <r>
      <t xml:space="preserve">T </t>
    </r>
    <r>
      <rPr>
        <u/>
        <sz val="8"/>
        <color rgb="FF0000FF"/>
        <rFont val="Tahoma"/>
        <family val="2"/>
      </rPr>
      <t>27473.077</t>
    </r>
  </si>
  <si>
    <r>
      <t xml:space="preserve">T </t>
    </r>
    <r>
      <rPr>
        <u/>
        <sz val="8"/>
        <color theme="1"/>
        <rFont val="Tahoma"/>
        <family val="2"/>
      </rPr>
      <t>13544370.000</t>
    </r>
  </si>
  <si>
    <r>
      <t xml:space="preserve">T </t>
    </r>
    <r>
      <rPr>
        <u/>
        <sz val="8"/>
        <color theme="1"/>
        <rFont val="Tahoma"/>
        <family val="2"/>
      </rPr>
      <t>6945463.600</t>
    </r>
  </si>
  <si>
    <r>
      <t xml:space="preserve">T </t>
    </r>
    <r>
      <rPr>
        <u/>
        <sz val="8"/>
        <color theme="1"/>
        <rFont val="Tahoma"/>
        <family val="2"/>
      </rPr>
      <t>13432484.000</t>
    </r>
  </si>
  <si>
    <r>
      <t xml:space="preserve">T </t>
    </r>
    <r>
      <rPr>
        <u/>
        <sz val="8"/>
        <color theme="1"/>
        <rFont val="Tahoma"/>
        <family val="2"/>
      </rPr>
      <t>6930672.100</t>
    </r>
  </si>
  <si>
    <r>
      <t xml:space="preserve">T </t>
    </r>
    <r>
      <rPr>
        <u/>
        <sz val="8"/>
        <color theme="1"/>
        <rFont val="Tahoma"/>
        <family val="2"/>
      </rPr>
      <t>13537534.000</t>
    </r>
  </si>
  <si>
    <r>
      <t xml:space="preserve">T </t>
    </r>
    <r>
      <rPr>
        <u/>
        <sz val="8"/>
        <color theme="1"/>
        <rFont val="Tahoma"/>
        <family val="2"/>
      </rPr>
      <t>6908902.000</t>
    </r>
  </si>
  <si>
    <r>
      <t xml:space="preserve">T </t>
    </r>
    <r>
      <rPr>
        <u/>
        <sz val="8"/>
        <color rgb="FF0000FF"/>
        <rFont val="Tahoma"/>
        <family val="2"/>
      </rPr>
      <t>13504796.000</t>
    </r>
  </si>
  <si>
    <r>
      <t xml:space="preserve">T </t>
    </r>
    <r>
      <rPr>
        <u/>
        <sz val="8"/>
        <color rgb="FF0000FF"/>
        <rFont val="Tahoma"/>
        <family val="2"/>
      </rPr>
      <t>6928345.900</t>
    </r>
  </si>
  <si>
    <r>
      <t xml:space="preserve">T </t>
    </r>
    <r>
      <rPr>
        <u/>
        <sz val="8"/>
        <color rgb="FF0000FF"/>
        <rFont val="Tahoma"/>
        <family val="2"/>
      </rPr>
      <t>62717.504</t>
    </r>
  </si>
  <si>
    <r>
      <t xml:space="preserve">T </t>
    </r>
    <r>
      <rPr>
        <u/>
        <sz val="8"/>
        <color rgb="FF0000FF"/>
        <rFont val="Tahoma"/>
        <family val="2"/>
      </rPr>
      <t>18391.431</t>
    </r>
  </si>
  <si>
    <r>
      <t xml:space="preserve">T </t>
    </r>
    <r>
      <rPr>
        <u/>
        <sz val="8"/>
        <color theme="1"/>
        <rFont val="Tahoma"/>
        <family val="2"/>
      </rPr>
      <t>5687253.800</t>
    </r>
  </si>
  <si>
    <r>
      <t xml:space="preserve">T </t>
    </r>
    <r>
      <rPr>
        <u/>
        <sz val="8"/>
        <color theme="1"/>
        <rFont val="Tahoma"/>
        <family val="2"/>
      </rPr>
      <t>16213074.000</t>
    </r>
  </si>
  <si>
    <r>
      <t xml:space="preserve">T </t>
    </r>
    <r>
      <rPr>
        <u/>
        <sz val="8"/>
        <color theme="1"/>
        <rFont val="Tahoma"/>
        <family val="2"/>
      </rPr>
      <t>5737358.900</t>
    </r>
  </si>
  <si>
    <r>
      <t xml:space="preserve">T </t>
    </r>
    <r>
      <rPr>
        <u/>
        <sz val="8"/>
        <color theme="1"/>
        <rFont val="Tahoma"/>
        <family val="2"/>
      </rPr>
      <t>16296152.000</t>
    </r>
  </si>
  <si>
    <r>
      <t xml:space="preserve">T </t>
    </r>
    <r>
      <rPr>
        <u/>
        <sz val="8"/>
        <color theme="1"/>
        <rFont val="Tahoma"/>
        <family val="2"/>
      </rPr>
      <t>5740933.900</t>
    </r>
  </si>
  <si>
    <r>
      <t xml:space="preserve">T </t>
    </r>
    <r>
      <rPr>
        <u/>
        <sz val="8"/>
        <color theme="1"/>
        <rFont val="Tahoma"/>
        <family val="2"/>
      </rPr>
      <t>16216172.000</t>
    </r>
  </si>
  <si>
    <r>
      <t xml:space="preserve">T </t>
    </r>
    <r>
      <rPr>
        <u/>
        <sz val="8"/>
        <color rgb="FF0000FF"/>
        <rFont val="Tahoma"/>
        <family val="2"/>
      </rPr>
      <t>5721848.900</t>
    </r>
  </si>
  <si>
    <r>
      <t xml:space="preserve">T </t>
    </r>
    <r>
      <rPr>
        <u/>
        <sz val="8"/>
        <color rgb="FF0000FF"/>
        <rFont val="Tahoma"/>
        <family val="2"/>
      </rPr>
      <t>16241799.000</t>
    </r>
  </si>
  <si>
    <r>
      <t xml:space="preserve">T </t>
    </r>
    <r>
      <rPr>
        <u/>
        <sz val="8"/>
        <color rgb="FF0000FF"/>
        <rFont val="Tahoma"/>
        <family val="2"/>
      </rPr>
      <t>30013.451</t>
    </r>
  </si>
  <si>
    <r>
      <t xml:space="preserve">T </t>
    </r>
    <r>
      <rPr>
        <u/>
        <sz val="8"/>
        <color rgb="FF0000FF"/>
        <rFont val="Tahoma"/>
        <family val="2"/>
      </rPr>
      <t>47096.395</t>
    </r>
  </si>
  <si>
    <r>
      <t xml:space="preserve">T </t>
    </r>
    <r>
      <rPr>
        <u/>
        <sz val="8"/>
        <color theme="1"/>
        <rFont val="Tahoma"/>
        <family val="2"/>
      </rPr>
      <t>9736893.400</t>
    </r>
  </si>
  <si>
    <r>
      <t xml:space="preserve">T </t>
    </r>
    <r>
      <rPr>
        <u/>
        <sz val="8"/>
        <color theme="1"/>
        <rFont val="Tahoma"/>
        <family val="2"/>
      </rPr>
      <t>12072154.000</t>
    </r>
  </si>
  <si>
    <r>
      <t xml:space="preserve">T </t>
    </r>
    <r>
      <rPr>
        <u/>
        <sz val="8"/>
        <color theme="1"/>
        <rFont val="Tahoma"/>
        <family val="2"/>
      </rPr>
      <t>28695881.000</t>
    </r>
  </si>
  <si>
    <r>
      <t xml:space="preserve">T </t>
    </r>
    <r>
      <rPr>
        <u/>
        <sz val="8"/>
        <color theme="1"/>
        <rFont val="Tahoma"/>
        <family val="2"/>
      </rPr>
      <t>5080706.100</t>
    </r>
  </si>
  <si>
    <r>
      <t xml:space="preserve">T </t>
    </r>
    <r>
      <rPr>
        <u/>
        <sz val="8"/>
        <color theme="1"/>
        <rFont val="Tahoma"/>
        <family val="2"/>
      </rPr>
      <t>12226375.000</t>
    </r>
  </si>
  <si>
    <r>
      <t xml:space="preserve">T </t>
    </r>
    <r>
      <rPr>
        <u/>
        <sz val="8"/>
        <color theme="1"/>
        <rFont val="Tahoma"/>
        <family val="2"/>
      </rPr>
      <t>1682135.400</t>
    </r>
  </si>
  <si>
    <r>
      <t xml:space="preserve">T </t>
    </r>
    <r>
      <rPr>
        <u/>
        <sz val="8"/>
        <color theme="1"/>
        <rFont val="Tahoma"/>
        <family val="2"/>
      </rPr>
      <t>6280229.100</t>
    </r>
  </si>
  <si>
    <r>
      <t xml:space="preserve">T </t>
    </r>
    <r>
      <rPr>
        <u/>
        <sz val="8"/>
        <color theme="1"/>
        <rFont val="Tahoma"/>
        <family val="2"/>
      </rPr>
      <t>17617876.000</t>
    </r>
  </si>
  <si>
    <r>
      <t xml:space="preserve">T </t>
    </r>
    <r>
      <rPr>
        <u/>
        <sz val="8"/>
        <color theme="1"/>
        <rFont val="Tahoma"/>
        <family val="2"/>
      </rPr>
      <t>1972517.400</t>
    </r>
  </si>
  <si>
    <r>
      <t xml:space="preserve">T </t>
    </r>
    <r>
      <rPr>
        <u/>
        <sz val="8"/>
        <color theme="1"/>
        <rFont val="Tahoma"/>
        <family val="2"/>
      </rPr>
      <t>13717799.000</t>
    </r>
  </si>
  <si>
    <r>
      <t xml:space="preserve">M </t>
    </r>
    <r>
      <rPr>
        <u/>
        <sz val="8"/>
        <color theme="1"/>
        <rFont val="Tahoma"/>
        <family val="2"/>
      </rPr>
      <t>1030260.800</t>
    </r>
  </si>
  <si>
    <r>
      <t xml:space="preserve">T </t>
    </r>
    <r>
      <rPr>
        <u/>
        <sz val="8"/>
        <color theme="1"/>
        <rFont val="Tahoma"/>
        <family val="2"/>
      </rPr>
      <t>9811236.200</t>
    </r>
  </si>
  <si>
    <r>
      <t xml:space="preserve">T </t>
    </r>
    <r>
      <rPr>
        <u/>
        <sz val="8"/>
        <color theme="1"/>
        <rFont val="Tahoma"/>
        <family val="2"/>
      </rPr>
      <t>12225026.000</t>
    </r>
  </si>
  <si>
    <r>
      <t xml:space="preserve">T </t>
    </r>
    <r>
      <rPr>
        <u/>
        <sz val="8"/>
        <color theme="1"/>
        <rFont val="Tahoma"/>
        <family val="2"/>
      </rPr>
      <t>28909042.000</t>
    </r>
  </si>
  <si>
    <r>
      <t xml:space="preserve">T </t>
    </r>
    <r>
      <rPr>
        <u/>
        <sz val="8"/>
        <color theme="1"/>
        <rFont val="Tahoma"/>
        <family val="2"/>
      </rPr>
      <t>5124997.700</t>
    </r>
  </si>
  <si>
    <r>
      <t xml:space="preserve">T </t>
    </r>
    <r>
      <rPr>
        <u/>
        <sz val="8"/>
        <color theme="1"/>
        <rFont val="Tahoma"/>
        <family val="2"/>
      </rPr>
      <t>12294269.000</t>
    </r>
  </si>
  <si>
    <r>
      <t xml:space="preserve">T </t>
    </r>
    <r>
      <rPr>
        <u/>
        <sz val="8"/>
        <color theme="1"/>
        <rFont val="Tahoma"/>
        <family val="2"/>
      </rPr>
      <t>1675732.300</t>
    </r>
  </si>
  <si>
    <r>
      <t xml:space="preserve">T </t>
    </r>
    <r>
      <rPr>
        <u/>
        <sz val="8"/>
        <color theme="1"/>
        <rFont val="Tahoma"/>
        <family val="2"/>
      </rPr>
      <t>6325969.900</t>
    </r>
  </si>
  <si>
    <r>
      <t xml:space="preserve">T </t>
    </r>
    <r>
      <rPr>
        <u/>
        <sz val="8"/>
        <color theme="1"/>
        <rFont val="Tahoma"/>
        <family val="2"/>
      </rPr>
      <t>17745448.000</t>
    </r>
  </si>
  <si>
    <r>
      <t xml:space="preserve">T </t>
    </r>
    <r>
      <rPr>
        <u/>
        <sz val="8"/>
        <color theme="1"/>
        <rFont val="Tahoma"/>
        <family val="2"/>
      </rPr>
      <t>1979352.300</t>
    </r>
  </si>
  <si>
    <r>
      <t xml:space="preserve">T </t>
    </r>
    <r>
      <rPr>
        <u/>
        <sz val="8"/>
        <color theme="1"/>
        <rFont val="Tahoma"/>
        <family val="2"/>
      </rPr>
      <t>13818331.000</t>
    </r>
  </si>
  <si>
    <r>
      <t xml:space="preserve">M </t>
    </r>
    <r>
      <rPr>
        <u/>
        <sz val="8"/>
        <color theme="1"/>
        <rFont val="Tahoma"/>
        <family val="2"/>
      </rPr>
      <t>1032865.100</t>
    </r>
  </si>
  <si>
    <r>
      <t xml:space="preserve">T </t>
    </r>
    <r>
      <rPr>
        <u/>
        <sz val="8"/>
        <color theme="1"/>
        <rFont val="Tahoma"/>
        <family val="2"/>
      </rPr>
      <t>9905874.400</t>
    </r>
  </si>
  <si>
    <r>
      <t xml:space="preserve">T </t>
    </r>
    <r>
      <rPr>
        <u/>
        <sz val="8"/>
        <color theme="1"/>
        <rFont val="Tahoma"/>
        <family val="2"/>
      </rPr>
      <t>12314534.000</t>
    </r>
  </si>
  <si>
    <r>
      <t xml:space="preserve">T </t>
    </r>
    <r>
      <rPr>
        <u/>
        <sz val="8"/>
        <color theme="1"/>
        <rFont val="Tahoma"/>
        <family val="2"/>
      </rPr>
      <t>29215760.000</t>
    </r>
  </si>
  <si>
    <r>
      <t xml:space="preserve">T </t>
    </r>
    <r>
      <rPr>
        <u/>
        <sz val="8"/>
        <color theme="1"/>
        <rFont val="Tahoma"/>
        <family val="2"/>
      </rPr>
      <t>5158945.500</t>
    </r>
  </si>
  <si>
    <r>
      <t xml:space="preserve">T </t>
    </r>
    <r>
      <rPr>
        <u/>
        <sz val="8"/>
        <color theme="1"/>
        <rFont val="Tahoma"/>
        <family val="2"/>
      </rPr>
      <t>12313709.000</t>
    </r>
  </si>
  <si>
    <r>
      <t xml:space="preserve">T </t>
    </r>
    <r>
      <rPr>
        <u/>
        <sz val="8"/>
        <color theme="1"/>
        <rFont val="Tahoma"/>
        <family val="2"/>
      </rPr>
      <t>1692879.100</t>
    </r>
  </si>
  <si>
    <r>
      <t xml:space="preserve">T </t>
    </r>
    <r>
      <rPr>
        <u/>
        <sz val="8"/>
        <color theme="1"/>
        <rFont val="Tahoma"/>
        <family val="2"/>
      </rPr>
      <t>6297555.600</t>
    </r>
  </si>
  <si>
    <r>
      <t xml:space="preserve">T </t>
    </r>
    <r>
      <rPr>
        <u/>
        <sz val="8"/>
        <color theme="1"/>
        <rFont val="Tahoma"/>
        <family val="2"/>
      </rPr>
      <t>17867377.000</t>
    </r>
  </si>
  <si>
    <r>
      <t xml:space="preserve">T </t>
    </r>
    <r>
      <rPr>
        <u/>
        <sz val="8"/>
        <color theme="1"/>
        <rFont val="Tahoma"/>
        <family val="2"/>
      </rPr>
      <t>1983228.600</t>
    </r>
  </si>
  <si>
    <r>
      <t xml:space="preserve">T </t>
    </r>
    <r>
      <rPr>
        <u/>
        <sz val="8"/>
        <color theme="1"/>
        <rFont val="Tahoma"/>
        <family val="2"/>
      </rPr>
      <t>13915349.000</t>
    </r>
  </si>
  <si>
    <r>
      <t xml:space="preserve">M </t>
    </r>
    <r>
      <rPr>
        <u/>
        <sz val="8"/>
        <color theme="1"/>
        <rFont val="Tahoma"/>
        <family val="2"/>
      </rPr>
      <t>1040416.300</t>
    </r>
  </si>
  <si>
    <r>
      <t xml:space="preserve">T </t>
    </r>
    <r>
      <rPr>
        <u/>
        <sz val="8"/>
        <color rgb="FF0000FF"/>
        <rFont val="Tahoma"/>
        <family val="2"/>
      </rPr>
      <t>9818001.300</t>
    </r>
  </si>
  <si>
    <r>
      <t xml:space="preserve">T </t>
    </r>
    <r>
      <rPr>
        <u/>
        <sz val="8"/>
        <color rgb="FF0000FF"/>
        <rFont val="Tahoma"/>
        <family val="2"/>
      </rPr>
      <t>12203905.000</t>
    </r>
  </si>
  <si>
    <r>
      <t xml:space="preserve">T </t>
    </r>
    <r>
      <rPr>
        <u/>
        <sz val="8"/>
        <color rgb="FF0000FF"/>
        <rFont val="Tahoma"/>
        <family val="2"/>
      </rPr>
      <t>28940228.000</t>
    </r>
  </si>
  <si>
    <r>
      <t xml:space="preserve">T </t>
    </r>
    <r>
      <rPr>
        <u/>
        <sz val="8"/>
        <color rgb="FF0000FF"/>
        <rFont val="Tahoma"/>
        <family val="2"/>
      </rPr>
      <t>5121549.800</t>
    </r>
  </si>
  <si>
    <r>
      <t xml:space="preserve">T </t>
    </r>
    <r>
      <rPr>
        <u/>
        <sz val="8"/>
        <color rgb="FF0000FF"/>
        <rFont val="Tahoma"/>
        <family val="2"/>
      </rPr>
      <t>12278118.000</t>
    </r>
  </si>
  <si>
    <r>
      <t xml:space="preserve">T </t>
    </r>
    <r>
      <rPr>
        <u/>
        <sz val="8"/>
        <color rgb="FF0000FF"/>
        <rFont val="Tahoma"/>
        <family val="2"/>
      </rPr>
      <t>1683582.200</t>
    </r>
  </si>
  <si>
    <r>
      <t xml:space="preserve">T </t>
    </r>
    <r>
      <rPr>
        <u/>
        <sz val="8"/>
        <color rgb="FF0000FF"/>
        <rFont val="Tahoma"/>
        <family val="2"/>
      </rPr>
      <t>6301251.500</t>
    </r>
  </si>
  <si>
    <r>
      <t xml:space="preserve">T </t>
    </r>
    <r>
      <rPr>
        <u/>
        <sz val="8"/>
        <color rgb="FF0000FF"/>
        <rFont val="Tahoma"/>
        <family val="2"/>
      </rPr>
      <t>17743567.000</t>
    </r>
  </si>
  <si>
    <r>
      <t xml:space="preserve">T </t>
    </r>
    <r>
      <rPr>
        <u/>
        <sz val="8"/>
        <color rgb="FF0000FF"/>
        <rFont val="Tahoma"/>
        <family val="2"/>
      </rPr>
      <t>1978366.100</t>
    </r>
  </si>
  <si>
    <r>
      <t xml:space="preserve">T </t>
    </r>
    <r>
      <rPr>
        <u/>
        <sz val="8"/>
        <color rgb="FF0000FF"/>
        <rFont val="Tahoma"/>
        <family val="2"/>
      </rPr>
      <t>13817160.000</t>
    </r>
  </si>
  <si>
    <r>
      <t xml:space="preserve">M </t>
    </r>
    <r>
      <rPr>
        <u/>
        <sz val="8"/>
        <color rgb="FF0000FF"/>
        <rFont val="Tahoma"/>
        <family val="2"/>
      </rPr>
      <t>1034514.100</t>
    </r>
  </si>
  <si>
    <r>
      <t xml:space="preserve">T </t>
    </r>
    <r>
      <rPr>
        <u/>
        <sz val="8"/>
        <color rgb="FF0000FF"/>
        <rFont val="Tahoma"/>
        <family val="2"/>
      </rPr>
      <t>84693.414</t>
    </r>
  </si>
  <si>
    <r>
      <t xml:space="preserve">T </t>
    </r>
    <r>
      <rPr>
        <u/>
        <sz val="8"/>
        <color rgb="FF0000FF"/>
        <rFont val="Tahoma"/>
        <family val="2"/>
      </rPr>
      <t>122562.340</t>
    </r>
  </si>
  <si>
    <r>
      <t xml:space="preserve">T </t>
    </r>
    <r>
      <rPr>
        <u/>
        <sz val="8"/>
        <color rgb="FF0000FF"/>
        <rFont val="Tahoma"/>
        <family val="2"/>
      </rPr>
      <t>261338.870</t>
    </r>
  </si>
  <si>
    <r>
      <t xml:space="preserve">T </t>
    </r>
    <r>
      <rPr>
        <u/>
        <sz val="8"/>
        <color rgb="FF0000FF"/>
        <rFont val="Tahoma"/>
        <family val="2"/>
      </rPr>
      <t>39233.502</t>
    </r>
  </si>
  <si>
    <r>
      <t xml:space="preserve">T </t>
    </r>
    <r>
      <rPr>
        <u/>
        <sz val="8"/>
        <color rgb="FF0000FF"/>
        <rFont val="Tahoma"/>
        <family val="2"/>
      </rPr>
      <t>45852.603</t>
    </r>
  </si>
  <si>
    <r>
      <t xml:space="preserve">T </t>
    </r>
    <r>
      <rPr>
        <u/>
        <sz val="8"/>
        <color rgb="FF0000FF"/>
        <rFont val="Tahoma"/>
        <family val="2"/>
      </rPr>
      <t>8664.507</t>
    </r>
  </si>
  <si>
    <r>
      <t xml:space="preserve">T </t>
    </r>
    <r>
      <rPr>
        <u/>
        <sz val="8"/>
        <color rgb="FF0000FF"/>
        <rFont val="Tahoma"/>
        <family val="2"/>
      </rPr>
      <t>23093.275</t>
    </r>
  </si>
  <si>
    <r>
      <t xml:space="preserve">T </t>
    </r>
    <r>
      <rPr>
        <u/>
        <sz val="8"/>
        <color rgb="FF0000FF"/>
        <rFont val="Tahoma"/>
        <family val="2"/>
      </rPr>
      <t>124760.890</t>
    </r>
  </si>
  <si>
    <r>
      <t xml:space="preserve">T </t>
    </r>
    <r>
      <rPr>
        <u/>
        <sz val="8"/>
        <color rgb="FF0000FF"/>
        <rFont val="Tahoma"/>
        <family val="2"/>
      </rPr>
      <t>5423.304</t>
    </r>
  </si>
  <si>
    <r>
      <t xml:space="preserve">T </t>
    </r>
    <r>
      <rPr>
        <u/>
        <sz val="8"/>
        <color rgb="FF0000FF"/>
        <rFont val="Tahoma"/>
        <family val="2"/>
      </rPr>
      <t>98780.152</t>
    </r>
  </si>
  <si>
    <r>
      <t xml:space="preserve">M </t>
    </r>
    <r>
      <rPr>
        <u/>
        <sz val="8"/>
        <color rgb="FF0000FF"/>
        <rFont val="Tahoma"/>
        <family val="2"/>
      </rPr>
      <t>5274.726</t>
    </r>
  </si>
  <si>
    <r>
      <t xml:space="preserve">T </t>
    </r>
    <r>
      <rPr>
        <u/>
        <sz val="8"/>
        <color rgb="FF0000FF"/>
        <rFont val="Tahoma"/>
        <family val="2"/>
      </rPr>
      <t>0.863</t>
    </r>
  </si>
  <si>
    <r>
      <t xml:space="preserve">T </t>
    </r>
    <r>
      <rPr>
        <u/>
        <sz val="8"/>
        <color rgb="FF0000FF"/>
        <rFont val="Tahoma"/>
        <family val="2"/>
      </rPr>
      <t>1.004</t>
    </r>
  </si>
  <si>
    <r>
      <t xml:space="preserve">T </t>
    </r>
    <r>
      <rPr>
        <u/>
        <sz val="8"/>
        <color rgb="FF0000FF"/>
        <rFont val="Tahoma"/>
        <family val="2"/>
      </rPr>
      <t>0.903</t>
    </r>
  </si>
  <si>
    <r>
      <t xml:space="preserve">T </t>
    </r>
    <r>
      <rPr>
        <u/>
        <sz val="8"/>
        <color rgb="FF0000FF"/>
        <rFont val="Tahoma"/>
        <family val="2"/>
      </rPr>
      <t>0.515</t>
    </r>
  </si>
  <si>
    <r>
      <t xml:space="preserve">T </t>
    </r>
    <r>
      <rPr>
        <u/>
        <sz val="8"/>
        <color rgb="FF0000FF"/>
        <rFont val="Tahoma"/>
        <family val="2"/>
      </rPr>
      <t>0.703</t>
    </r>
  </si>
  <si>
    <r>
      <t xml:space="preserve">T </t>
    </r>
    <r>
      <rPr>
        <u/>
        <sz val="8"/>
        <color rgb="FF0000FF"/>
        <rFont val="Tahoma"/>
        <family val="2"/>
      </rPr>
      <t>0.715</t>
    </r>
  </si>
  <si>
    <r>
      <t xml:space="preserve">M </t>
    </r>
    <r>
      <rPr>
        <u/>
        <sz val="8"/>
        <color rgb="FF0000FF"/>
        <rFont val="Tahoma"/>
        <family val="2"/>
      </rPr>
      <t>0.510</t>
    </r>
  </si>
  <si>
    <r>
      <t xml:space="preserve">T </t>
    </r>
    <r>
      <rPr>
        <u/>
        <sz val="8"/>
        <color theme="1"/>
        <rFont val="Tahoma"/>
        <family val="2"/>
      </rPr>
      <t>14019675.000</t>
    </r>
  </si>
  <si>
    <r>
      <t xml:space="preserve">T </t>
    </r>
    <r>
      <rPr>
        <u/>
        <sz val="8"/>
        <color theme="1"/>
        <rFont val="Tahoma"/>
        <family val="2"/>
      </rPr>
      <t>14043344.000</t>
    </r>
  </si>
  <si>
    <r>
      <t xml:space="preserve">T </t>
    </r>
    <r>
      <rPr>
        <u/>
        <sz val="8"/>
        <color theme="1"/>
        <rFont val="Tahoma"/>
        <family val="2"/>
      </rPr>
      <t>14026464.000</t>
    </r>
  </si>
  <si>
    <r>
      <t xml:space="preserve">T </t>
    </r>
    <r>
      <rPr>
        <u/>
        <sz val="8"/>
        <color rgb="FF0000FF"/>
        <rFont val="Tahoma"/>
        <family val="2"/>
      </rPr>
      <t>14029828.000</t>
    </r>
  </si>
  <si>
    <r>
      <t xml:space="preserve">T </t>
    </r>
    <r>
      <rPr>
        <u/>
        <sz val="8"/>
        <color rgb="FF0000FF"/>
        <rFont val="Tahoma"/>
        <family val="2"/>
      </rPr>
      <t>12187.533</t>
    </r>
  </si>
  <si>
    <r>
      <t xml:space="preserve">T </t>
    </r>
    <r>
      <rPr>
        <u/>
        <sz val="8"/>
        <color theme="1"/>
        <rFont val="Tahoma"/>
        <family val="2"/>
      </rPr>
      <t>13682831.000</t>
    </r>
  </si>
  <si>
    <r>
      <t xml:space="preserve">T </t>
    </r>
    <r>
      <rPr>
        <u/>
        <sz val="8"/>
        <color theme="1"/>
        <rFont val="Tahoma"/>
        <family val="2"/>
      </rPr>
      <t>4158436.300</t>
    </r>
  </si>
  <si>
    <r>
      <t xml:space="preserve">T </t>
    </r>
    <r>
      <rPr>
        <u/>
        <sz val="8"/>
        <color theme="1"/>
        <rFont val="Tahoma"/>
        <family val="2"/>
      </rPr>
      <t>13629567.000</t>
    </r>
  </si>
  <si>
    <r>
      <t xml:space="preserve">T </t>
    </r>
    <r>
      <rPr>
        <u/>
        <sz val="8"/>
        <color theme="1"/>
        <rFont val="Tahoma"/>
        <family val="2"/>
      </rPr>
      <t>4116289.200</t>
    </r>
  </si>
  <si>
    <r>
      <t xml:space="preserve">T </t>
    </r>
    <r>
      <rPr>
        <u/>
        <sz val="8"/>
        <color theme="1"/>
        <rFont val="Tahoma"/>
        <family val="2"/>
      </rPr>
      <t>13674175.000</t>
    </r>
  </si>
  <si>
    <r>
      <t xml:space="preserve">T </t>
    </r>
    <r>
      <rPr>
        <u/>
        <sz val="8"/>
        <color theme="1"/>
        <rFont val="Tahoma"/>
        <family val="2"/>
      </rPr>
      <t>4193198.100</t>
    </r>
  </si>
  <si>
    <r>
      <t xml:space="preserve">T </t>
    </r>
    <r>
      <rPr>
        <u/>
        <sz val="8"/>
        <color rgb="FF0000FF"/>
        <rFont val="Tahoma"/>
        <family val="2"/>
      </rPr>
      <t>13662191.000</t>
    </r>
  </si>
  <si>
    <r>
      <t xml:space="preserve">T </t>
    </r>
    <r>
      <rPr>
        <u/>
        <sz val="8"/>
        <color rgb="FF0000FF"/>
        <rFont val="Tahoma"/>
        <family val="2"/>
      </rPr>
      <t>4155974.500</t>
    </r>
  </si>
  <si>
    <r>
      <t xml:space="preserve">T </t>
    </r>
    <r>
      <rPr>
        <u/>
        <sz val="8"/>
        <color rgb="FF0000FF"/>
        <rFont val="Tahoma"/>
        <family val="2"/>
      </rPr>
      <t>28583.195</t>
    </r>
  </si>
  <si>
    <r>
      <t xml:space="preserve">T </t>
    </r>
    <r>
      <rPr>
        <u/>
        <sz val="8"/>
        <color rgb="FF0000FF"/>
        <rFont val="Tahoma"/>
        <family val="2"/>
      </rPr>
      <t>38513.484</t>
    </r>
  </si>
  <si>
    <r>
      <t xml:space="preserve">T </t>
    </r>
    <r>
      <rPr>
        <u/>
        <sz val="8"/>
        <color rgb="FF0000FF"/>
        <rFont val="Tahoma"/>
        <family val="2"/>
      </rPr>
      <t>0.927</t>
    </r>
  </si>
  <si>
    <r>
      <t xml:space="preserve">T </t>
    </r>
    <r>
      <rPr>
        <u/>
        <sz val="8"/>
        <color theme="1"/>
        <rFont val="Tahoma"/>
        <family val="2"/>
      </rPr>
      <t>5739494.500</t>
    </r>
  </si>
  <si>
    <r>
      <t xml:space="preserve">T </t>
    </r>
    <r>
      <rPr>
        <u/>
        <sz val="8"/>
        <color theme="1"/>
        <rFont val="Tahoma"/>
        <family val="2"/>
      </rPr>
      <t>16406226.000</t>
    </r>
  </si>
  <si>
    <r>
      <t xml:space="preserve">T </t>
    </r>
    <r>
      <rPr>
        <u/>
        <sz val="8"/>
        <color theme="1"/>
        <rFont val="Tahoma"/>
        <family val="2"/>
      </rPr>
      <t>5797844.800</t>
    </r>
  </si>
  <si>
    <r>
      <t xml:space="preserve">T </t>
    </r>
    <r>
      <rPr>
        <u/>
        <sz val="8"/>
        <color theme="1"/>
        <rFont val="Tahoma"/>
        <family val="2"/>
      </rPr>
      <t>16353767.000</t>
    </r>
  </si>
  <si>
    <r>
      <t xml:space="preserve">T </t>
    </r>
    <r>
      <rPr>
        <u/>
        <sz val="8"/>
        <color theme="1"/>
        <rFont val="Tahoma"/>
        <family val="2"/>
      </rPr>
      <t>5841331.700</t>
    </r>
  </si>
  <si>
    <r>
      <t xml:space="preserve">T </t>
    </r>
    <r>
      <rPr>
        <u/>
        <sz val="8"/>
        <color theme="1"/>
        <rFont val="Tahoma"/>
        <family val="2"/>
      </rPr>
      <t>16262185.000</t>
    </r>
  </si>
  <si>
    <r>
      <t xml:space="preserve">T </t>
    </r>
    <r>
      <rPr>
        <u/>
        <sz val="8"/>
        <color rgb="FF0000FF"/>
        <rFont val="Tahoma"/>
        <family val="2"/>
      </rPr>
      <t>5792890.300</t>
    </r>
  </si>
  <si>
    <r>
      <t xml:space="preserve">T </t>
    </r>
    <r>
      <rPr>
        <u/>
        <sz val="8"/>
        <color rgb="FF0000FF"/>
        <rFont val="Tahoma"/>
        <family val="2"/>
      </rPr>
      <t>16340726.000</t>
    </r>
  </si>
  <si>
    <r>
      <t xml:space="preserve">T </t>
    </r>
    <r>
      <rPr>
        <u/>
        <sz val="8"/>
        <color rgb="FF0000FF"/>
        <rFont val="Tahoma"/>
        <family val="2"/>
      </rPr>
      <t>51099.063</t>
    </r>
  </si>
  <si>
    <r>
      <t xml:space="preserve">T </t>
    </r>
    <r>
      <rPr>
        <u/>
        <sz val="8"/>
        <color rgb="FF0000FF"/>
        <rFont val="Tahoma"/>
        <family val="2"/>
      </rPr>
      <t>72900.693</t>
    </r>
  </si>
  <si>
    <r>
      <t xml:space="preserve">T </t>
    </r>
    <r>
      <rPr>
        <u/>
        <sz val="8"/>
        <color theme="1"/>
        <rFont val="Tahoma"/>
        <family val="2"/>
      </rPr>
      <t>19260977.000</t>
    </r>
  </si>
  <si>
    <r>
      <t xml:space="preserve">T </t>
    </r>
    <r>
      <rPr>
        <u/>
        <sz val="8"/>
        <color theme="1"/>
        <rFont val="Tahoma"/>
        <family val="2"/>
      </rPr>
      <t>46840353.000</t>
    </r>
  </si>
  <si>
    <r>
      <t xml:space="preserve">T </t>
    </r>
    <r>
      <rPr>
        <u/>
        <sz val="8"/>
        <color theme="1"/>
        <rFont val="Tahoma"/>
        <family val="2"/>
      </rPr>
      <t>84678648.000</t>
    </r>
  </si>
  <si>
    <r>
      <t xml:space="preserve">TM </t>
    </r>
    <r>
      <rPr>
        <u/>
        <sz val="8"/>
        <color theme="1"/>
        <rFont val="Tahoma"/>
        <family val="2"/>
      </rPr>
      <t>16890083.000</t>
    </r>
  </si>
  <si>
    <r>
      <t xml:space="preserve">T </t>
    </r>
    <r>
      <rPr>
        <u/>
        <sz val="8"/>
        <color theme="1"/>
        <rFont val="Tahoma"/>
        <family val="2"/>
      </rPr>
      <t>69505191.000</t>
    </r>
  </si>
  <si>
    <r>
      <t xml:space="preserve">TM </t>
    </r>
    <r>
      <rPr>
        <u/>
        <sz val="8"/>
        <color theme="1"/>
        <rFont val="Tahoma"/>
        <family val="2"/>
      </rPr>
      <t>6493433.700</t>
    </r>
  </si>
  <si>
    <r>
      <t xml:space="preserve">T </t>
    </r>
    <r>
      <rPr>
        <u/>
        <sz val="8"/>
        <color theme="1"/>
        <rFont val="Tahoma"/>
        <family val="2"/>
      </rPr>
      <t>6344213.000</t>
    </r>
  </si>
  <si>
    <r>
      <t xml:space="preserve">T </t>
    </r>
    <r>
      <rPr>
        <u/>
        <sz val="8"/>
        <color theme="1"/>
        <rFont val="Tahoma"/>
        <family val="2"/>
      </rPr>
      <t>50945641.000</t>
    </r>
  </si>
  <si>
    <r>
      <t xml:space="preserve">T </t>
    </r>
    <r>
      <rPr>
        <u/>
        <sz val="8"/>
        <color theme="1"/>
        <rFont val="Tahoma"/>
        <family val="2"/>
      </rPr>
      <t>5534705.300</t>
    </r>
  </si>
  <si>
    <r>
      <t xml:space="preserve">TM </t>
    </r>
    <r>
      <rPr>
        <u/>
        <sz val="8"/>
        <color theme="1"/>
        <rFont val="Tahoma"/>
        <family val="2"/>
      </rPr>
      <t>42890283.000</t>
    </r>
  </si>
  <si>
    <r>
      <t xml:space="preserve">M </t>
    </r>
    <r>
      <rPr>
        <u/>
        <sz val="8"/>
        <color theme="1"/>
        <rFont val="Tahoma"/>
        <family val="2"/>
      </rPr>
      <t>1506753.800</t>
    </r>
  </si>
  <si>
    <r>
      <t xml:space="preserve">TM </t>
    </r>
    <r>
      <rPr>
        <u/>
        <sz val="8"/>
        <color theme="1"/>
        <rFont val="Tahoma"/>
        <family val="2"/>
      </rPr>
      <t>3385363.000</t>
    </r>
  </si>
  <si>
    <r>
      <t xml:space="preserve">T </t>
    </r>
    <r>
      <rPr>
        <u/>
        <sz val="8"/>
        <color theme="1"/>
        <rFont val="Tahoma"/>
        <family val="2"/>
      </rPr>
      <t>19220952.000</t>
    </r>
  </si>
  <si>
    <r>
      <t xml:space="preserve">T </t>
    </r>
    <r>
      <rPr>
        <u/>
        <sz val="8"/>
        <color theme="1"/>
        <rFont val="Tahoma"/>
        <family val="2"/>
      </rPr>
      <t>46984921.000</t>
    </r>
  </si>
  <si>
    <r>
      <t xml:space="preserve">T </t>
    </r>
    <r>
      <rPr>
        <u/>
        <sz val="8"/>
        <color theme="1"/>
        <rFont val="Tahoma"/>
        <family val="2"/>
      </rPr>
      <t>85362151.000</t>
    </r>
  </si>
  <si>
    <r>
      <t xml:space="preserve">TM </t>
    </r>
    <r>
      <rPr>
        <u/>
        <sz val="8"/>
        <color theme="1"/>
        <rFont val="Tahoma"/>
        <family val="2"/>
      </rPr>
      <t>16861614.000</t>
    </r>
  </si>
  <si>
    <r>
      <t xml:space="preserve">T </t>
    </r>
    <r>
      <rPr>
        <u/>
        <sz val="8"/>
        <color theme="1"/>
        <rFont val="Tahoma"/>
        <family val="2"/>
      </rPr>
      <t>69645231.000</t>
    </r>
  </si>
  <si>
    <r>
      <t xml:space="preserve">TM </t>
    </r>
    <r>
      <rPr>
        <u/>
        <sz val="8"/>
        <color theme="1"/>
        <rFont val="Tahoma"/>
        <family val="2"/>
      </rPr>
      <t>6567552.200</t>
    </r>
  </si>
  <si>
    <r>
      <t xml:space="preserve">T </t>
    </r>
    <r>
      <rPr>
        <u/>
        <sz val="8"/>
        <color theme="1"/>
        <rFont val="Tahoma"/>
        <family val="2"/>
      </rPr>
      <t>6388564.100</t>
    </r>
  </si>
  <si>
    <r>
      <t xml:space="preserve">T </t>
    </r>
    <r>
      <rPr>
        <u/>
        <sz val="8"/>
        <color theme="1"/>
        <rFont val="Tahoma"/>
        <family val="2"/>
      </rPr>
      <t>51379337.000</t>
    </r>
  </si>
  <si>
    <r>
      <t xml:space="preserve">T </t>
    </r>
    <r>
      <rPr>
        <u/>
        <sz val="8"/>
        <color theme="1"/>
        <rFont val="Tahoma"/>
        <family val="2"/>
      </rPr>
      <t>5584040.500</t>
    </r>
  </si>
  <si>
    <r>
      <t xml:space="preserve">TM </t>
    </r>
    <r>
      <rPr>
        <u/>
        <sz val="8"/>
        <color theme="1"/>
        <rFont val="Tahoma"/>
        <family val="2"/>
      </rPr>
      <t>43152678.000</t>
    </r>
  </si>
  <si>
    <r>
      <t xml:space="preserve">M </t>
    </r>
    <r>
      <rPr>
        <u/>
        <sz val="8"/>
        <color theme="1"/>
        <rFont val="Tahoma"/>
        <family val="2"/>
      </rPr>
      <t>1501339.000</t>
    </r>
  </si>
  <si>
    <r>
      <t xml:space="preserve">TM </t>
    </r>
    <r>
      <rPr>
        <u/>
        <sz val="8"/>
        <color theme="1"/>
        <rFont val="Tahoma"/>
        <family val="2"/>
      </rPr>
      <t>3386464.700</t>
    </r>
  </si>
  <si>
    <r>
      <t xml:space="preserve">T </t>
    </r>
    <r>
      <rPr>
        <u/>
        <sz val="8"/>
        <color theme="1"/>
        <rFont val="Tahoma"/>
        <family val="2"/>
      </rPr>
      <t>19381996.000</t>
    </r>
  </si>
  <si>
    <r>
      <t xml:space="preserve">T </t>
    </r>
    <r>
      <rPr>
        <u/>
        <sz val="8"/>
        <color theme="1"/>
        <rFont val="Tahoma"/>
        <family val="2"/>
      </rPr>
      <t>47376997.000</t>
    </r>
  </si>
  <si>
    <r>
      <t xml:space="preserve">T </t>
    </r>
    <r>
      <rPr>
        <u/>
        <sz val="8"/>
        <color theme="1"/>
        <rFont val="Tahoma"/>
        <family val="2"/>
      </rPr>
      <t>85523266.000</t>
    </r>
  </si>
  <si>
    <r>
      <t xml:space="preserve">TM </t>
    </r>
    <r>
      <rPr>
        <u/>
        <sz val="8"/>
        <color theme="1"/>
        <rFont val="Tahoma"/>
        <family val="2"/>
      </rPr>
      <t>16904110.000</t>
    </r>
  </si>
  <si>
    <r>
      <t xml:space="preserve">T </t>
    </r>
    <r>
      <rPr>
        <u/>
        <sz val="8"/>
        <color theme="1"/>
        <rFont val="Tahoma"/>
        <family val="2"/>
      </rPr>
      <t>69548987.000</t>
    </r>
  </si>
  <si>
    <r>
      <t xml:space="preserve">TM </t>
    </r>
    <r>
      <rPr>
        <u/>
        <sz val="8"/>
        <color theme="1"/>
        <rFont val="Tahoma"/>
        <family val="2"/>
      </rPr>
      <t>6589294.400</t>
    </r>
  </si>
  <si>
    <r>
      <t xml:space="preserve">T </t>
    </r>
    <r>
      <rPr>
        <u/>
        <sz val="8"/>
        <color theme="1"/>
        <rFont val="Tahoma"/>
        <family val="2"/>
      </rPr>
      <t>6418855.900</t>
    </r>
  </si>
  <si>
    <r>
      <t xml:space="preserve">T </t>
    </r>
    <r>
      <rPr>
        <u/>
        <sz val="8"/>
        <color theme="1"/>
        <rFont val="Tahoma"/>
        <family val="2"/>
      </rPr>
      <t>51406992.000</t>
    </r>
  </si>
  <si>
    <r>
      <t xml:space="preserve">T </t>
    </r>
    <r>
      <rPr>
        <u/>
        <sz val="8"/>
        <color theme="1"/>
        <rFont val="Tahoma"/>
        <family val="2"/>
      </rPr>
      <t>5609039.000</t>
    </r>
  </si>
  <si>
    <r>
      <t xml:space="preserve">TM </t>
    </r>
    <r>
      <rPr>
        <u/>
        <sz val="8"/>
        <color theme="1"/>
        <rFont val="Tahoma"/>
        <family val="2"/>
      </rPr>
      <t>43612262.000</t>
    </r>
  </si>
  <si>
    <r>
      <t xml:space="preserve">M </t>
    </r>
    <r>
      <rPr>
        <u/>
        <sz val="8"/>
        <color theme="1"/>
        <rFont val="Tahoma"/>
        <family val="2"/>
      </rPr>
      <t>1508296.600</t>
    </r>
  </si>
  <si>
    <r>
      <t xml:space="preserve">TM </t>
    </r>
    <r>
      <rPr>
        <u/>
        <sz val="8"/>
        <color theme="1"/>
        <rFont val="Tahoma"/>
        <family val="2"/>
      </rPr>
      <t>3397887.500</t>
    </r>
  </si>
  <si>
    <r>
      <t xml:space="preserve">T </t>
    </r>
    <r>
      <rPr>
        <u/>
        <sz val="8"/>
        <color rgb="FF0000FF"/>
        <rFont val="Tahoma"/>
        <family val="2"/>
      </rPr>
      <t>19287975.000</t>
    </r>
  </si>
  <si>
    <r>
      <t xml:space="preserve">T </t>
    </r>
    <r>
      <rPr>
        <u/>
        <sz val="8"/>
        <color rgb="FF0000FF"/>
        <rFont val="Tahoma"/>
        <family val="2"/>
      </rPr>
      <t>47067424.000</t>
    </r>
  </si>
  <si>
    <r>
      <t xml:space="preserve">T </t>
    </r>
    <r>
      <rPr>
        <u/>
        <sz val="8"/>
        <color rgb="FF0000FF"/>
        <rFont val="Tahoma"/>
        <family val="2"/>
      </rPr>
      <t>85188022.000</t>
    </r>
  </si>
  <si>
    <r>
      <t xml:space="preserve">TM </t>
    </r>
    <r>
      <rPr>
        <u/>
        <sz val="8"/>
        <color rgb="FF0000FF"/>
        <rFont val="Tahoma"/>
        <family val="2"/>
      </rPr>
      <t>16885269.000</t>
    </r>
  </si>
  <si>
    <r>
      <t xml:space="preserve">T </t>
    </r>
    <r>
      <rPr>
        <u/>
        <sz val="8"/>
        <color rgb="FF0000FF"/>
        <rFont val="Tahoma"/>
        <family val="2"/>
      </rPr>
      <t>69566470.000</t>
    </r>
  </si>
  <si>
    <r>
      <t xml:space="preserve">TM </t>
    </r>
    <r>
      <rPr>
        <u/>
        <sz val="8"/>
        <color rgb="FF0000FF"/>
        <rFont val="Tahoma"/>
        <family val="2"/>
      </rPr>
      <t>6550093.400</t>
    </r>
  </si>
  <si>
    <r>
      <t xml:space="preserve">T </t>
    </r>
    <r>
      <rPr>
        <u/>
        <sz val="8"/>
        <color rgb="FF0000FF"/>
        <rFont val="Tahoma"/>
        <family val="2"/>
      </rPr>
      <t>6383877.600</t>
    </r>
  </si>
  <si>
    <r>
      <t xml:space="preserve">T </t>
    </r>
    <r>
      <rPr>
        <u/>
        <sz val="8"/>
        <color rgb="FF0000FF"/>
        <rFont val="Tahoma"/>
        <family val="2"/>
      </rPr>
      <t>51243990.000</t>
    </r>
  </si>
  <si>
    <r>
      <t xml:space="preserve">T </t>
    </r>
    <r>
      <rPr>
        <u/>
        <sz val="8"/>
        <color rgb="FF0000FF"/>
        <rFont val="Tahoma"/>
        <family val="2"/>
      </rPr>
      <t>5575928.200</t>
    </r>
  </si>
  <si>
    <r>
      <t xml:space="preserve">TM </t>
    </r>
    <r>
      <rPr>
        <u/>
        <sz val="8"/>
        <color rgb="FF0000FF"/>
        <rFont val="Tahoma"/>
        <family val="2"/>
      </rPr>
      <t>43218407.000</t>
    </r>
  </si>
  <si>
    <r>
      <t xml:space="preserve">M </t>
    </r>
    <r>
      <rPr>
        <u/>
        <sz val="8"/>
        <color rgb="FF0000FF"/>
        <rFont val="Tahoma"/>
        <family val="2"/>
      </rPr>
      <t>1505463.100</t>
    </r>
  </si>
  <si>
    <r>
      <t xml:space="preserve">TM </t>
    </r>
    <r>
      <rPr>
        <u/>
        <sz val="8"/>
        <color rgb="FF0000FF"/>
        <rFont val="Tahoma"/>
        <family val="2"/>
      </rPr>
      <t>3389905.100</t>
    </r>
  </si>
  <si>
    <r>
      <t xml:space="preserve">T </t>
    </r>
    <r>
      <rPr>
        <u/>
        <sz val="8"/>
        <color rgb="FF0000FF"/>
        <rFont val="Tahoma"/>
        <family val="2"/>
      </rPr>
      <t>83847.647</t>
    </r>
  </si>
  <si>
    <r>
      <t xml:space="preserve">T </t>
    </r>
    <r>
      <rPr>
        <u/>
        <sz val="8"/>
        <color rgb="FF0000FF"/>
        <rFont val="Tahoma"/>
        <family val="2"/>
      </rPr>
      <t>277672.090</t>
    </r>
  </si>
  <si>
    <r>
      <t xml:space="preserve">T </t>
    </r>
    <r>
      <rPr>
        <u/>
        <sz val="8"/>
        <color rgb="FF0000FF"/>
        <rFont val="Tahoma"/>
        <family val="2"/>
      </rPr>
      <t>448425.740</t>
    </r>
  </si>
  <si>
    <r>
      <t xml:space="preserve">TM </t>
    </r>
    <r>
      <rPr>
        <u/>
        <sz val="8"/>
        <color rgb="FF0000FF"/>
        <rFont val="Tahoma"/>
        <family val="2"/>
      </rPr>
      <t>21653.104</t>
    </r>
  </si>
  <si>
    <r>
      <t xml:space="preserve">T </t>
    </r>
    <r>
      <rPr>
        <u/>
        <sz val="8"/>
        <color rgb="FF0000FF"/>
        <rFont val="Tahoma"/>
        <family val="2"/>
      </rPr>
      <t>71638.186</t>
    </r>
  </si>
  <si>
    <r>
      <t xml:space="preserve">TM </t>
    </r>
    <r>
      <rPr>
        <u/>
        <sz val="8"/>
        <color rgb="FF0000FF"/>
        <rFont val="Tahoma"/>
        <family val="2"/>
      </rPr>
      <t>50258.573</t>
    </r>
  </si>
  <si>
    <r>
      <t xml:space="preserve">T </t>
    </r>
    <r>
      <rPr>
        <u/>
        <sz val="8"/>
        <color rgb="FF0000FF"/>
        <rFont val="Tahoma"/>
        <family val="2"/>
      </rPr>
      <t>37541.479</t>
    </r>
  </si>
  <si>
    <r>
      <t xml:space="preserve">T </t>
    </r>
    <r>
      <rPr>
        <u/>
        <sz val="8"/>
        <color rgb="FF0000FF"/>
        <rFont val="Tahoma"/>
        <family val="2"/>
      </rPr>
      <t>258747.180</t>
    </r>
  </si>
  <si>
    <r>
      <t xml:space="preserve">T </t>
    </r>
    <r>
      <rPr>
        <u/>
        <sz val="8"/>
        <color rgb="FF0000FF"/>
        <rFont val="Tahoma"/>
        <family val="2"/>
      </rPr>
      <t>37824.990</t>
    </r>
  </si>
  <si>
    <r>
      <t xml:space="preserve">TM </t>
    </r>
    <r>
      <rPr>
        <u/>
        <sz val="8"/>
        <color rgb="FF0000FF"/>
        <rFont val="Tahoma"/>
        <family val="2"/>
      </rPr>
      <t>365450.010</t>
    </r>
  </si>
  <si>
    <r>
      <t xml:space="preserve">M </t>
    </r>
    <r>
      <rPr>
        <u/>
        <sz val="8"/>
        <color rgb="FF0000FF"/>
        <rFont val="Tahoma"/>
        <family val="2"/>
      </rPr>
      <t>3653.939</t>
    </r>
  </si>
  <si>
    <r>
      <t xml:space="preserve">TM </t>
    </r>
    <r>
      <rPr>
        <u/>
        <sz val="8"/>
        <color rgb="FF0000FF"/>
        <rFont val="Tahoma"/>
        <family val="2"/>
      </rPr>
      <t>6934.889</t>
    </r>
  </si>
  <si>
    <r>
      <t xml:space="preserve">TM </t>
    </r>
    <r>
      <rPr>
        <u/>
        <sz val="8"/>
        <color rgb="FF0000FF"/>
        <rFont val="Tahoma"/>
        <family val="2"/>
      </rPr>
      <t>0.128</t>
    </r>
  </si>
  <si>
    <r>
      <t xml:space="preserve">TM </t>
    </r>
    <r>
      <rPr>
        <u/>
        <sz val="8"/>
        <color rgb="FF0000FF"/>
        <rFont val="Tahoma"/>
        <family val="2"/>
      </rPr>
      <t>0.767</t>
    </r>
  </si>
  <si>
    <r>
      <t xml:space="preserve">T </t>
    </r>
    <r>
      <rPr>
        <u/>
        <sz val="8"/>
        <color rgb="FF0000FF"/>
        <rFont val="Tahoma"/>
        <family val="2"/>
      </rPr>
      <t>0.678</t>
    </r>
  </si>
  <si>
    <r>
      <t xml:space="preserve">TM </t>
    </r>
    <r>
      <rPr>
        <u/>
        <sz val="8"/>
        <color rgb="FF0000FF"/>
        <rFont val="Tahoma"/>
        <family val="2"/>
      </rPr>
      <t>0.846</t>
    </r>
  </si>
  <si>
    <r>
      <t xml:space="preserve">M </t>
    </r>
    <r>
      <rPr>
        <u/>
        <sz val="8"/>
        <color rgb="FF0000FF"/>
        <rFont val="Tahoma"/>
        <family val="2"/>
      </rPr>
      <t>0.243</t>
    </r>
  </si>
  <si>
    <r>
      <t xml:space="preserve">TM </t>
    </r>
    <r>
      <rPr>
        <u/>
        <sz val="8"/>
        <color rgb="FF0000FF"/>
        <rFont val="Tahoma"/>
        <family val="2"/>
      </rPr>
      <t>0.205</t>
    </r>
  </si>
  <si>
    <r>
      <t xml:space="preserve">T </t>
    </r>
    <r>
      <rPr>
        <u/>
        <sz val="8"/>
        <color theme="1"/>
        <rFont val="Tahoma"/>
        <family val="2"/>
      </rPr>
      <t>5904676.900</t>
    </r>
  </si>
  <si>
    <r>
      <t xml:space="preserve">T </t>
    </r>
    <r>
      <rPr>
        <u/>
        <sz val="8"/>
        <color theme="1"/>
        <rFont val="Tahoma"/>
        <family val="2"/>
      </rPr>
      <t>14212859.000</t>
    </r>
  </si>
  <si>
    <r>
      <t xml:space="preserve">TM </t>
    </r>
    <r>
      <rPr>
        <u/>
        <sz val="8"/>
        <color theme="1"/>
        <rFont val="Tahoma"/>
        <family val="2"/>
      </rPr>
      <t>4034480.400</t>
    </r>
  </si>
  <si>
    <r>
      <t xml:space="preserve">TM </t>
    </r>
    <r>
      <rPr>
        <u/>
        <sz val="8"/>
        <color theme="1"/>
        <rFont val="Tahoma"/>
        <family val="2"/>
      </rPr>
      <t>4366060.100</t>
    </r>
  </si>
  <si>
    <r>
      <t xml:space="preserve">T </t>
    </r>
    <r>
      <rPr>
        <u/>
        <sz val="8"/>
        <color theme="1"/>
        <rFont val="Tahoma"/>
        <family val="2"/>
      </rPr>
      <t>5930527.500</t>
    </r>
  </si>
  <si>
    <r>
      <t xml:space="preserve">T </t>
    </r>
    <r>
      <rPr>
        <u/>
        <sz val="8"/>
        <color theme="1"/>
        <rFont val="Tahoma"/>
        <family val="2"/>
      </rPr>
      <t>14131894.000</t>
    </r>
  </si>
  <si>
    <r>
      <t xml:space="preserve">TM </t>
    </r>
    <r>
      <rPr>
        <u/>
        <sz val="8"/>
        <color theme="1"/>
        <rFont val="Tahoma"/>
        <family val="2"/>
      </rPr>
      <t>4032673.500</t>
    </r>
  </si>
  <si>
    <r>
      <t xml:space="preserve">TM </t>
    </r>
    <r>
      <rPr>
        <u/>
        <sz val="8"/>
        <color theme="1"/>
        <rFont val="Tahoma"/>
        <family val="2"/>
      </rPr>
      <t>4342370.200</t>
    </r>
  </si>
  <si>
    <r>
      <t xml:space="preserve">T </t>
    </r>
    <r>
      <rPr>
        <u/>
        <sz val="8"/>
        <color theme="1"/>
        <rFont val="Tahoma"/>
        <family val="2"/>
      </rPr>
      <t>5923168.600</t>
    </r>
  </si>
  <si>
    <r>
      <t xml:space="preserve">T </t>
    </r>
    <r>
      <rPr>
        <u/>
        <sz val="8"/>
        <color theme="1"/>
        <rFont val="Tahoma"/>
        <family val="2"/>
      </rPr>
      <t>14314294.000</t>
    </r>
  </si>
  <si>
    <r>
      <t xml:space="preserve">TM </t>
    </r>
    <r>
      <rPr>
        <u/>
        <sz val="8"/>
        <color theme="1"/>
        <rFont val="Tahoma"/>
        <family val="2"/>
      </rPr>
      <t>4072273.700</t>
    </r>
  </si>
  <si>
    <r>
      <t xml:space="preserve">TM </t>
    </r>
    <r>
      <rPr>
        <u/>
        <sz val="8"/>
        <color theme="1"/>
        <rFont val="Tahoma"/>
        <family val="2"/>
      </rPr>
      <t>4403173.800</t>
    </r>
  </si>
  <si>
    <r>
      <t xml:space="preserve">T </t>
    </r>
    <r>
      <rPr>
        <u/>
        <sz val="8"/>
        <color rgb="FF0000FF"/>
        <rFont val="Tahoma"/>
        <family val="2"/>
      </rPr>
      <t>5919457.600</t>
    </r>
  </si>
  <si>
    <r>
      <t xml:space="preserve">T </t>
    </r>
    <r>
      <rPr>
        <u/>
        <sz val="8"/>
        <color rgb="FF0000FF"/>
        <rFont val="Tahoma"/>
        <family val="2"/>
      </rPr>
      <t>14219682.000</t>
    </r>
  </si>
  <si>
    <r>
      <t xml:space="preserve">TM </t>
    </r>
    <r>
      <rPr>
        <u/>
        <sz val="8"/>
        <color rgb="FF0000FF"/>
        <rFont val="Tahoma"/>
        <family val="2"/>
      </rPr>
      <t>4046475.900</t>
    </r>
  </si>
  <si>
    <r>
      <t xml:space="preserve">TM </t>
    </r>
    <r>
      <rPr>
        <u/>
        <sz val="8"/>
        <color rgb="FF0000FF"/>
        <rFont val="Tahoma"/>
        <family val="2"/>
      </rPr>
      <t>4370534.700</t>
    </r>
  </si>
  <si>
    <r>
      <t xml:space="preserve">T </t>
    </r>
    <r>
      <rPr>
        <u/>
        <sz val="8"/>
        <color rgb="FF0000FF"/>
        <rFont val="Tahoma"/>
        <family val="2"/>
      </rPr>
      <t>13318.862</t>
    </r>
  </si>
  <si>
    <r>
      <t xml:space="preserve">T </t>
    </r>
    <r>
      <rPr>
        <u/>
        <sz val="8"/>
        <color rgb="FF0000FF"/>
        <rFont val="Tahoma"/>
        <family val="2"/>
      </rPr>
      <t>91391.412</t>
    </r>
  </si>
  <si>
    <r>
      <t xml:space="preserve">TM </t>
    </r>
    <r>
      <rPr>
        <u/>
        <sz val="8"/>
        <color rgb="FF0000FF"/>
        <rFont val="Tahoma"/>
        <family val="2"/>
      </rPr>
      <t>22359.832</t>
    </r>
  </si>
  <si>
    <r>
      <t xml:space="preserve">TM </t>
    </r>
    <r>
      <rPr>
        <u/>
        <sz val="8"/>
        <color rgb="FF0000FF"/>
        <rFont val="Tahoma"/>
        <family val="2"/>
      </rPr>
      <t>30647.777</t>
    </r>
  </si>
  <si>
    <r>
      <t xml:space="preserve">TM </t>
    </r>
    <r>
      <rPr>
        <u/>
        <sz val="8"/>
        <color rgb="FF0000FF"/>
        <rFont val="Tahoma"/>
        <family val="2"/>
      </rPr>
      <t>0.553</t>
    </r>
  </si>
  <si>
    <r>
      <t xml:space="preserve">TM </t>
    </r>
    <r>
      <rPr>
        <u/>
        <sz val="8"/>
        <color rgb="FF0000FF"/>
        <rFont val="Tahoma"/>
        <family val="2"/>
      </rPr>
      <t>0.701</t>
    </r>
  </si>
  <si>
    <r>
      <t xml:space="preserve">T </t>
    </r>
    <r>
      <rPr>
        <u/>
        <sz val="8"/>
        <color theme="1"/>
        <rFont val="Tahoma"/>
        <family val="2"/>
      </rPr>
      <t>13705923.000</t>
    </r>
  </si>
  <si>
    <r>
      <t xml:space="preserve">M </t>
    </r>
    <r>
      <rPr>
        <u/>
        <sz val="8"/>
        <color theme="1"/>
        <rFont val="Tahoma"/>
        <family val="2"/>
      </rPr>
      <t>440679.990</t>
    </r>
  </si>
  <si>
    <r>
      <t xml:space="preserve">T </t>
    </r>
    <r>
      <rPr>
        <u/>
        <sz val="8"/>
        <color theme="1"/>
        <rFont val="Tahoma"/>
        <family val="2"/>
      </rPr>
      <t>12202987.000</t>
    </r>
  </si>
  <si>
    <r>
      <t xml:space="preserve">T </t>
    </r>
    <r>
      <rPr>
        <u/>
        <sz val="8"/>
        <color theme="1"/>
        <rFont val="Tahoma"/>
        <family val="2"/>
      </rPr>
      <t>13726424.000</t>
    </r>
  </si>
  <si>
    <r>
      <t xml:space="preserve">M </t>
    </r>
    <r>
      <rPr>
        <u/>
        <sz val="8"/>
        <color theme="1"/>
        <rFont val="Tahoma"/>
        <family val="2"/>
      </rPr>
      <t>440169.370</t>
    </r>
  </si>
  <si>
    <r>
      <t xml:space="preserve">T </t>
    </r>
    <r>
      <rPr>
        <u/>
        <sz val="8"/>
        <color theme="1"/>
        <rFont val="Tahoma"/>
        <family val="2"/>
      </rPr>
      <t>12286405.000</t>
    </r>
  </si>
  <si>
    <r>
      <t xml:space="preserve">T </t>
    </r>
    <r>
      <rPr>
        <u/>
        <sz val="8"/>
        <color theme="1"/>
        <rFont val="Tahoma"/>
        <family val="2"/>
      </rPr>
      <t>13761273.000</t>
    </r>
  </si>
  <si>
    <r>
      <t xml:space="preserve">M </t>
    </r>
    <r>
      <rPr>
        <u/>
        <sz val="8"/>
        <color theme="1"/>
        <rFont val="Tahoma"/>
        <family val="2"/>
      </rPr>
      <t>442679.730</t>
    </r>
  </si>
  <si>
    <r>
      <t xml:space="preserve">T </t>
    </r>
    <r>
      <rPr>
        <u/>
        <sz val="8"/>
        <color theme="1"/>
        <rFont val="Tahoma"/>
        <family val="2"/>
      </rPr>
      <t>12321540.000</t>
    </r>
  </si>
  <si>
    <r>
      <t xml:space="preserve">T </t>
    </r>
    <r>
      <rPr>
        <u/>
        <sz val="8"/>
        <color rgb="FF0000FF"/>
        <rFont val="Tahoma"/>
        <family val="2"/>
      </rPr>
      <t>13731207.000</t>
    </r>
  </si>
  <si>
    <r>
      <t xml:space="preserve">M </t>
    </r>
    <r>
      <rPr>
        <u/>
        <sz val="8"/>
        <color rgb="FF0000FF"/>
        <rFont val="Tahoma"/>
        <family val="2"/>
      </rPr>
      <t>441176.360</t>
    </r>
  </si>
  <si>
    <r>
      <t xml:space="preserve">T </t>
    </r>
    <r>
      <rPr>
        <u/>
        <sz val="8"/>
        <color rgb="FF0000FF"/>
        <rFont val="Tahoma"/>
        <family val="2"/>
      </rPr>
      <t>12270311.000</t>
    </r>
  </si>
  <si>
    <r>
      <t xml:space="preserve">T </t>
    </r>
    <r>
      <rPr>
        <u/>
        <sz val="8"/>
        <color rgb="FF0000FF"/>
        <rFont val="Tahoma"/>
        <family val="2"/>
      </rPr>
      <t>27983.336</t>
    </r>
  </si>
  <si>
    <r>
      <t xml:space="preserve">M </t>
    </r>
    <r>
      <rPr>
        <u/>
        <sz val="8"/>
        <color rgb="FF0000FF"/>
        <rFont val="Tahoma"/>
        <family val="2"/>
      </rPr>
      <t>1326.748</t>
    </r>
  </si>
  <si>
    <r>
      <t xml:space="preserve">T </t>
    </r>
    <r>
      <rPr>
        <u/>
        <sz val="8"/>
        <color rgb="FF0000FF"/>
        <rFont val="Tahoma"/>
        <family val="2"/>
      </rPr>
      <t>60893.031</t>
    </r>
  </si>
  <si>
    <r>
      <t xml:space="preserve">M </t>
    </r>
    <r>
      <rPr>
        <u/>
        <sz val="8"/>
        <color rgb="FF0000FF"/>
        <rFont val="Tahoma"/>
        <family val="2"/>
      </rPr>
      <t>0.301</t>
    </r>
  </si>
  <si>
    <r>
      <t xml:space="preserve">T </t>
    </r>
    <r>
      <rPr>
        <u/>
        <sz val="8"/>
        <color theme="1"/>
        <rFont val="Tahoma"/>
        <family val="2"/>
      </rPr>
      <t>6230758.500</t>
    </r>
  </si>
  <si>
    <r>
      <t xml:space="preserve">T </t>
    </r>
    <r>
      <rPr>
        <u/>
        <sz val="8"/>
        <color theme="1"/>
        <rFont val="Tahoma"/>
        <family val="2"/>
      </rPr>
      <t>17985798.000</t>
    </r>
  </si>
  <si>
    <r>
      <t xml:space="preserve">T </t>
    </r>
    <r>
      <rPr>
        <u/>
        <sz val="8"/>
        <color theme="1"/>
        <rFont val="Tahoma"/>
        <family val="2"/>
      </rPr>
      <t>6282130.800</t>
    </r>
  </si>
  <si>
    <r>
      <t xml:space="preserve">T </t>
    </r>
    <r>
      <rPr>
        <u/>
        <sz val="8"/>
        <color theme="1"/>
        <rFont val="Tahoma"/>
        <family val="2"/>
      </rPr>
      <t>18046089.000</t>
    </r>
  </si>
  <si>
    <r>
      <t xml:space="preserve">T </t>
    </r>
    <r>
      <rPr>
        <u/>
        <sz val="8"/>
        <color theme="1"/>
        <rFont val="Tahoma"/>
        <family val="2"/>
      </rPr>
      <t>6264639.100</t>
    </r>
  </si>
  <si>
    <r>
      <t xml:space="preserve">T </t>
    </r>
    <r>
      <rPr>
        <u/>
        <sz val="8"/>
        <color theme="1"/>
        <rFont val="Tahoma"/>
        <family val="2"/>
      </rPr>
      <t>17936656.000</t>
    </r>
  </si>
  <si>
    <r>
      <t xml:space="preserve">T </t>
    </r>
    <r>
      <rPr>
        <u/>
        <sz val="8"/>
        <color rgb="FF0000FF"/>
        <rFont val="Tahoma"/>
        <family val="2"/>
      </rPr>
      <t>6259176.100</t>
    </r>
  </si>
  <si>
    <r>
      <t xml:space="preserve">T </t>
    </r>
    <r>
      <rPr>
        <u/>
        <sz val="8"/>
        <color rgb="FF0000FF"/>
        <rFont val="Tahoma"/>
        <family val="2"/>
      </rPr>
      <t>17989514.000</t>
    </r>
  </si>
  <si>
    <r>
      <t xml:space="preserve">T </t>
    </r>
    <r>
      <rPr>
        <u/>
        <sz val="8"/>
        <color rgb="FF0000FF"/>
        <rFont val="Tahoma"/>
        <family val="2"/>
      </rPr>
      <t>26118.224</t>
    </r>
  </si>
  <si>
    <r>
      <t xml:space="preserve">T </t>
    </r>
    <r>
      <rPr>
        <u/>
        <sz val="8"/>
        <color rgb="FF0000FF"/>
        <rFont val="Tahoma"/>
        <family val="2"/>
      </rPr>
      <t>54811.122</t>
    </r>
  </si>
  <si>
    <r>
      <t xml:space="preserve">T </t>
    </r>
    <r>
      <rPr>
        <u/>
        <sz val="8"/>
        <color theme="1"/>
        <rFont val="Tahoma"/>
        <family val="2"/>
      </rPr>
      <t>4133138.900</t>
    </r>
  </si>
  <si>
    <r>
      <t xml:space="preserve">T </t>
    </r>
    <r>
      <rPr>
        <u/>
        <sz val="8"/>
        <color theme="1"/>
        <rFont val="Tahoma"/>
        <family val="2"/>
      </rPr>
      <t>8680119.100</t>
    </r>
  </si>
  <si>
    <r>
      <t xml:space="preserve">T </t>
    </r>
    <r>
      <rPr>
        <u/>
        <sz val="8"/>
        <color theme="1"/>
        <rFont val="Tahoma"/>
        <family val="2"/>
      </rPr>
      <t>1526672.000</t>
    </r>
  </si>
  <si>
    <r>
      <t xml:space="preserve">T </t>
    </r>
    <r>
      <rPr>
        <u/>
        <sz val="8"/>
        <color theme="1"/>
        <rFont val="Tahoma"/>
        <family val="2"/>
      </rPr>
      <t>3320333.600</t>
    </r>
  </si>
  <si>
    <r>
      <t xml:space="preserve">T </t>
    </r>
    <r>
      <rPr>
        <u/>
        <sz val="8"/>
        <color theme="1"/>
        <rFont val="Tahoma"/>
        <family val="2"/>
      </rPr>
      <t>3780094.900</t>
    </r>
  </si>
  <si>
    <r>
      <t xml:space="preserve">T </t>
    </r>
    <r>
      <rPr>
        <u/>
        <sz val="8"/>
        <color theme="1"/>
        <rFont val="Tahoma"/>
        <family val="2"/>
      </rPr>
      <t>6443485.500</t>
    </r>
  </si>
  <si>
    <r>
      <t xml:space="preserve">T </t>
    </r>
    <r>
      <rPr>
        <u/>
        <sz val="8"/>
        <color theme="1"/>
        <rFont val="Tahoma"/>
        <family val="2"/>
      </rPr>
      <t>12650696.000</t>
    </r>
  </si>
  <si>
    <r>
      <t xml:space="preserve">T </t>
    </r>
    <r>
      <rPr>
        <u/>
        <sz val="8"/>
        <color theme="1"/>
        <rFont val="Tahoma"/>
        <family val="2"/>
      </rPr>
      <t>4176718.200</t>
    </r>
  </si>
  <si>
    <r>
      <t xml:space="preserve">T </t>
    </r>
    <r>
      <rPr>
        <u/>
        <sz val="8"/>
        <color theme="1"/>
        <rFont val="Tahoma"/>
        <family val="2"/>
      </rPr>
      <t>8700061.000</t>
    </r>
  </si>
  <si>
    <r>
      <t xml:space="preserve">T </t>
    </r>
    <r>
      <rPr>
        <u/>
        <sz val="8"/>
        <color theme="1"/>
        <rFont val="Tahoma"/>
        <family val="2"/>
      </rPr>
      <t>1530113.900</t>
    </r>
  </si>
  <si>
    <r>
      <t xml:space="preserve">T </t>
    </r>
    <r>
      <rPr>
        <u/>
        <sz val="8"/>
        <color theme="1"/>
        <rFont val="Tahoma"/>
        <family val="2"/>
      </rPr>
      <t>3304051.700</t>
    </r>
  </si>
  <si>
    <r>
      <t xml:space="preserve">T </t>
    </r>
    <r>
      <rPr>
        <u/>
        <sz val="8"/>
        <color theme="1"/>
        <rFont val="Tahoma"/>
        <family val="2"/>
      </rPr>
      <t>3754511.700</t>
    </r>
  </si>
  <si>
    <r>
      <t xml:space="preserve">T </t>
    </r>
    <r>
      <rPr>
        <u/>
        <sz val="8"/>
        <color theme="1"/>
        <rFont val="Tahoma"/>
        <family val="2"/>
      </rPr>
      <t>6406324.200</t>
    </r>
  </si>
  <si>
    <r>
      <t xml:space="preserve">T </t>
    </r>
    <r>
      <rPr>
        <u/>
        <sz val="8"/>
        <color theme="1"/>
        <rFont val="Tahoma"/>
        <family val="2"/>
      </rPr>
      <t>12750211.000</t>
    </r>
  </si>
  <si>
    <r>
      <t xml:space="preserve">T </t>
    </r>
    <r>
      <rPr>
        <u/>
        <sz val="8"/>
        <color theme="1"/>
        <rFont val="Tahoma"/>
        <family val="2"/>
      </rPr>
      <t>4157950.400</t>
    </r>
  </si>
  <si>
    <r>
      <t xml:space="preserve">T </t>
    </r>
    <r>
      <rPr>
        <u/>
        <sz val="8"/>
        <color theme="1"/>
        <rFont val="Tahoma"/>
        <family val="2"/>
      </rPr>
      <t>8701861.000</t>
    </r>
  </si>
  <si>
    <r>
      <t xml:space="preserve">T </t>
    </r>
    <r>
      <rPr>
        <u/>
        <sz val="8"/>
        <color theme="1"/>
        <rFont val="Tahoma"/>
        <family val="2"/>
      </rPr>
      <t>1532716.500</t>
    </r>
  </si>
  <si>
    <r>
      <t xml:space="preserve">T </t>
    </r>
    <r>
      <rPr>
        <u/>
        <sz val="8"/>
        <color theme="1"/>
        <rFont val="Tahoma"/>
        <family val="2"/>
      </rPr>
      <t>3308586.700</t>
    </r>
  </si>
  <si>
    <r>
      <t xml:space="preserve">T </t>
    </r>
    <r>
      <rPr>
        <u/>
        <sz val="8"/>
        <color theme="1"/>
        <rFont val="Tahoma"/>
        <family val="2"/>
      </rPr>
      <t>3750649.800</t>
    </r>
  </si>
  <si>
    <r>
      <t xml:space="preserve">T </t>
    </r>
    <r>
      <rPr>
        <u/>
        <sz val="8"/>
        <color theme="1"/>
        <rFont val="Tahoma"/>
        <family val="2"/>
      </rPr>
      <t>6400780.300</t>
    </r>
  </si>
  <si>
    <r>
      <t xml:space="preserve">T </t>
    </r>
    <r>
      <rPr>
        <u/>
        <sz val="8"/>
        <color theme="1"/>
        <rFont val="Tahoma"/>
        <family val="2"/>
      </rPr>
      <t>12851251.000</t>
    </r>
  </si>
  <si>
    <r>
      <t xml:space="preserve">T </t>
    </r>
    <r>
      <rPr>
        <u/>
        <sz val="8"/>
        <color rgb="FF0000FF"/>
        <rFont val="Tahoma"/>
        <family val="2"/>
      </rPr>
      <t>4155935.800</t>
    </r>
  </si>
  <si>
    <r>
      <t xml:space="preserve">T </t>
    </r>
    <r>
      <rPr>
        <u/>
        <sz val="8"/>
        <color rgb="FF0000FF"/>
        <rFont val="Tahoma"/>
        <family val="2"/>
      </rPr>
      <t>8694013.700</t>
    </r>
  </si>
  <si>
    <r>
      <t xml:space="preserve">T </t>
    </r>
    <r>
      <rPr>
        <u/>
        <sz val="8"/>
        <color rgb="FF0000FF"/>
        <rFont val="Tahoma"/>
        <family val="2"/>
      </rPr>
      <t>1529834.100</t>
    </r>
  </si>
  <si>
    <r>
      <t xml:space="preserve">T </t>
    </r>
    <r>
      <rPr>
        <u/>
        <sz val="8"/>
        <color rgb="FF0000FF"/>
        <rFont val="Tahoma"/>
        <family val="2"/>
      </rPr>
      <t>3310990.700</t>
    </r>
  </si>
  <si>
    <r>
      <t xml:space="preserve">T </t>
    </r>
    <r>
      <rPr>
        <u/>
        <sz val="8"/>
        <color rgb="FF0000FF"/>
        <rFont val="Tahoma"/>
        <family val="2"/>
      </rPr>
      <t>3761752.200</t>
    </r>
  </si>
  <si>
    <r>
      <t xml:space="preserve">T </t>
    </r>
    <r>
      <rPr>
        <u/>
        <sz val="8"/>
        <color rgb="FF0000FF"/>
        <rFont val="Tahoma"/>
        <family val="2"/>
      </rPr>
      <t>6416863.300</t>
    </r>
  </si>
  <si>
    <r>
      <t xml:space="preserve">T </t>
    </r>
    <r>
      <rPr>
        <u/>
        <sz val="8"/>
        <color rgb="FF0000FF"/>
        <rFont val="Tahoma"/>
        <family val="2"/>
      </rPr>
      <t>12750719.000</t>
    </r>
  </si>
  <si>
    <r>
      <t xml:space="preserve">T </t>
    </r>
    <r>
      <rPr>
        <u/>
        <sz val="8"/>
        <color rgb="FF0000FF"/>
        <rFont val="Tahoma"/>
        <family val="2"/>
      </rPr>
      <t>21859.374</t>
    </r>
  </si>
  <si>
    <r>
      <t xml:space="preserve">T </t>
    </r>
    <r>
      <rPr>
        <u/>
        <sz val="8"/>
        <color rgb="FF0000FF"/>
        <rFont val="Tahoma"/>
        <family val="2"/>
      </rPr>
      <t>12066.677</t>
    </r>
  </si>
  <si>
    <r>
      <t xml:space="preserve">T </t>
    </r>
    <r>
      <rPr>
        <u/>
        <sz val="8"/>
        <color rgb="FF0000FF"/>
        <rFont val="Tahoma"/>
        <family val="2"/>
      </rPr>
      <t>3031.952</t>
    </r>
  </si>
  <si>
    <r>
      <t xml:space="preserve">T </t>
    </r>
    <r>
      <rPr>
        <u/>
        <sz val="8"/>
        <color rgb="FF0000FF"/>
        <rFont val="Tahoma"/>
        <family val="2"/>
      </rPr>
      <t>8402.950</t>
    </r>
  </si>
  <si>
    <r>
      <t xml:space="preserve">T </t>
    </r>
    <r>
      <rPr>
        <u/>
        <sz val="8"/>
        <color rgb="FF0000FF"/>
        <rFont val="Tahoma"/>
        <family val="2"/>
      </rPr>
      <t>16002.252</t>
    </r>
  </si>
  <si>
    <r>
      <t xml:space="preserve">T </t>
    </r>
    <r>
      <rPr>
        <u/>
        <sz val="8"/>
        <color rgb="FF0000FF"/>
        <rFont val="Tahoma"/>
        <family val="2"/>
      </rPr>
      <t>23221.502</t>
    </r>
  </si>
  <si>
    <r>
      <t xml:space="preserve">T </t>
    </r>
    <r>
      <rPr>
        <u/>
        <sz val="8"/>
        <color rgb="FF0000FF"/>
        <rFont val="Tahoma"/>
        <family val="2"/>
      </rPr>
      <t>100278.090</t>
    </r>
  </si>
  <si>
    <r>
      <t xml:space="preserve">T </t>
    </r>
    <r>
      <rPr>
        <u/>
        <sz val="8"/>
        <color rgb="FF0000FF"/>
        <rFont val="Tahoma"/>
        <family val="2"/>
      </rPr>
      <t>0.425</t>
    </r>
  </si>
  <si>
    <r>
      <t xml:space="preserve">T </t>
    </r>
    <r>
      <rPr>
        <u/>
        <sz val="8"/>
        <color rgb="FF0000FF"/>
        <rFont val="Tahoma"/>
        <family val="2"/>
      </rPr>
      <t>0.786</t>
    </r>
  </si>
  <si>
    <r>
      <t xml:space="preserve">T </t>
    </r>
    <r>
      <rPr>
        <u/>
        <sz val="8"/>
        <color theme="1"/>
        <rFont val="Tahoma"/>
        <family val="2"/>
      </rPr>
      <t>14145259.000</t>
    </r>
  </si>
  <si>
    <r>
      <t xml:space="preserve">T </t>
    </r>
    <r>
      <rPr>
        <u/>
        <sz val="8"/>
        <color theme="1"/>
        <rFont val="Tahoma"/>
        <family val="2"/>
      </rPr>
      <t>14100872.000</t>
    </r>
  </si>
  <si>
    <r>
      <t xml:space="preserve">T </t>
    </r>
    <r>
      <rPr>
        <u/>
        <sz val="8"/>
        <color theme="1"/>
        <rFont val="Tahoma"/>
        <family val="2"/>
      </rPr>
      <t>14078046.000</t>
    </r>
  </si>
  <si>
    <r>
      <t xml:space="preserve">T </t>
    </r>
    <r>
      <rPr>
        <u/>
        <sz val="8"/>
        <color rgb="FF0000FF"/>
        <rFont val="Tahoma"/>
        <family val="2"/>
      </rPr>
      <t>14108059.000</t>
    </r>
  </si>
  <si>
    <r>
      <t xml:space="preserve">T </t>
    </r>
    <r>
      <rPr>
        <u/>
        <sz val="8"/>
        <color rgb="FF0000FF"/>
        <rFont val="Tahoma"/>
        <family val="2"/>
      </rPr>
      <t>34178.488</t>
    </r>
  </si>
  <si>
    <r>
      <t xml:space="preserve">T </t>
    </r>
    <r>
      <rPr>
        <u/>
        <sz val="8"/>
        <color theme="1"/>
        <rFont val="Tahoma"/>
        <family val="2"/>
      </rPr>
      <t>13790553.000</t>
    </r>
  </si>
  <si>
    <r>
      <t xml:space="preserve">T </t>
    </r>
    <r>
      <rPr>
        <u/>
        <sz val="8"/>
        <color theme="1"/>
        <rFont val="Tahoma"/>
        <family val="2"/>
      </rPr>
      <t>13815560.000</t>
    </r>
  </si>
  <si>
    <r>
      <t xml:space="preserve">T </t>
    </r>
    <r>
      <rPr>
        <u/>
        <sz val="8"/>
        <color theme="1"/>
        <rFont val="Tahoma"/>
        <family val="2"/>
      </rPr>
      <t>13732518.000</t>
    </r>
  </si>
  <si>
    <r>
      <t xml:space="preserve">T </t>
    </r>
    <r>
      <rPr>
        <u/>
        <sz val="8"/>
        <color rgb="FF0000FF"/>
        <rFont val="Tahoma"/>
        <family val="2"/>
      </rPr>
      <t>13779544.000</t>
    </r>
  </si>
  <si>
    <r>
      <t xml:space="preserve">T </t>
    </r>
    <r>
      <rPr>
        <u/>
        <sz val="8"/>
        <color rgb="FF0000FF"/>
        <rFont val="Tahoma"/>
        <family val="2"/>
      </rPr>
      <t>42601.909</t>
    </r>
  </si>
  <si>
    <r>
      <t xml:space="preserve">T </t>
    </r>
    <r>
      <rPr>
        <u/>
        <sz val="8"/>
        <color theme="1"/>
        <rFont val="Tahoma"/>
        <family val="2"/>
      </rPr>
      <t>5365408.200</t>
    </r>
  </si>
  <si>
    <r>
      <t xml:space="preserve">T </t>
    </r>
    <r>
      <rPr>
        <u/>
        <sz val="8"/>
        <color theme="1"/>
        <rFont val="Tahoma"/>
        <family val="2"/>
      </rPr>
      <t>15490286.000</t>
    </r>
  </si>
  <si>
    <r>
      <t xml:space="preserve">T </t>
    </r>
    <r>
      <rPr>
        <u/>
        <sz val="8"/>
        <color theme="1"/>
        <rFont val="Tahoma"/>
        <family val="2"/>
      </rPr>
      <t>5441883.900</t>
    </r>
  </si>
  <si>
    <r>
      <t xml:space="preserve">T </t>
    </r>
    <r>
      <rPr>
        <u/>
        <sz val="8"/>
        <color theme="1"/>
        <rFont val="Tahoma"/>
        <family val="2"/>
      </rPr>
      <t>15583401.000</t>
    </r>
  </si>
  <si>
    <r>
      <t xml:space="preserve">T </t>
    </r>
    <r>
      <rPr>
        <u/>
        <sz val="8"/>
        <color theme="1"/>
        <rFont val="Tahoma"/>
        <family val="2"/>
      </rPr>
      <t>5421020.500</t>
    </r>
  </si>
  <si>
    <r>
      <t xml:space="preserve">T </t>
    </r>
    <r>
      <rPr>
        <u/>
        <sz val="8"/>
        <color theme="1"/>
        <rFont val="Tahoma"/>
        <family val="2"/>
      </rPr>
      <t>15644669.000</t>
    </r>
  </si>
  <si>
    <r>
      <t xml:space="preserve">T </t>
    </r>
    <r>
      <rPr>
        <u/>
        <sz val="8"/>
        <color rgb="FF0000FF"/>
        <rFont val="Tahoma"/>
        <family val="2"/>
      </rPr>
      <t>5409437.500</t>
    </r>
  </si>
  <si>
    <r>
      <t xml:space="preserve">T </t>
    </r>
    <r>
      <rPr>
        <u/>
        <sz val="8"/>
        <color rgb="FF0000FF"/>
        <rFont val="Tahoma"/>
        <family val="2"/>
      </rPr>
      <t>15572785.000</t>
    </r>
  </si>
  <si>
    <r>
      <t xml:space="preserve">T </t>
    </r>
    <r>
      <rPr>
        <u/>
        <sz val="8"/>
        <color rgb="FF0000FF"/>
        <rFont val="Tahoma"/>
        <family val="2"/>
      </rPr>
      <t>39531.716</t>
    </r>
  </si>
  <si>
    <r>
      <t xml:space="preserve">T </t>
    </r>
    <r>
      <rPr>
        <u/>
        <sz val="8"/>
        <color rgb="FF0000FF"/>
        <rFont val="Tahoma"/>
        <family val="2"/>
      </rPr>
      <t>77737.003</t>
    </r>
  </si>
  <si>
    <r>
      <t xml:space="preserve">T </t>
    </r>
    <r>
      <rPr>
        <u/>
        <sz val="8"/>
        <color theme="1"/>
        <rFont val="Tahoma"/>
        <family val="2"/>
      </rPr>
      <t>139253460.000</t>
    </r>
  </si>
  <si>
    <r>
      <t xml:space="preserve">TM </t>
    </r>
    <r>
      <rPr>
        <u/>
        <sz val="8"/>
        <color theme="1"/>
        <rFont val="Tahoma"/>
        <family val="2"/>
      </rPr>
      <t>282751780.000</t>
    </r>
  </si>
  <si>
    <r>
      <t xml:space="preserve">TM </t>
    </r>
    <r>
      <rPr>
        <u/>
        <sz val="8"/>
        <color theme="1"/>
        <rFont val="Tahoma"/>
        <family val="2"/>
      </rPr>
      <t>278982640.000</t>
    </r>
  </si>
  <si>
    <r>
      <t xml:space="preserve">TM </t>
    </r>
    <r>
      <rPr>
        <u/>
        <sz val="8"/>
        <color theme="1"/>
        <rFont val="Tahoma"/>
        <family val="2"/>
      </rPr>
      <t>51007865.000</t>
    </r>
  </si>
  <si>
    <r>
      <t xml:space="preserve">T </t>
    </r>
    <r>
      <rPr>
        <u/>
        <sz val="8"/>
        <color theme="1"/>
        <rFont val="Tahoma"/>
        <family val="2"/>
      </rPr>
      <t>197336670.000</t>
    </r>
  </si>
  <si>
    <r>
      <t xml:space="preserve">TM </t>
    </r>
    <r>
      <rPr>
        <u/>
        <sz val="8"/>
        <color theme="1"/>
        <rFont val="Tahoma"/>
        <family val="2"/>
      </rPr>
      <t>28274597.000</t>
    </r>
  </si>
  <si>
    <r>
      <t xml:space="preserve">T </t>
    </r>
    <r>
      <rPr>
        <u/>
        <sz val="8"/>
        <color theme="1"/>
        <rFont val="Tahoma"/>
        <family val="2"/>
      </rPr>
      <t>6526732.500</t>
    </r>
  </si>
  <si>
    <r>
      <t xml:space="preserve">T </t>
    </r>
    <r>
      <rPr>
        <u/>
        <sz val="8"/>
        <color theme="1"/>
        <rFont val="Tahoma"/>
        <family val="2"/>
      </rPr>
      <t>70103455.000</t>
    </r>
  </si>
  <si>
    <r>
      <t xml:space="preserve">T </t>
    </r>
    <r>
      <rPr>
        <u/>
        <sz val="8"/>
        <color theme="1"/>
        <rFont val="Tahoma"/>
        <family val="2"/>
      </rPr>
      <t>13427539.000</t>
    </r>
  </si>
  <si>
    <r>
      <t xml:space="preserve">TM </t>
    </r>
    <r>
      <rPr>
        <u/>
        <sz val="8"/>
        <color theme="1"/>
        <rFont val="Tahoma"/>
        <family val="2"/>
      </rPr>
      <t>59903339.000</t>
    </r>
  </si>
  <si>
    <r>
      <t xml:space="preserve">TM </t>
    </r>
    <r>
      <rPr>
        <u/>
        <sz val="8"/>
        <color theme="1"/>
        <rFont val="Tahoma"/>
        <family val="2"/>
      </rPr>
      <t>5132582.600</t>
    </r>
  </si>
  <si>
    <r>
      <t xml:space="preserve">TM </t>
    </r>
    <r>
      <rPr>
        <u/>
        <sz val="8"/>
        <color theme="1"/>
        <rFont val="Tahoma"/>
        <family val="2"/>
      </rPr>
      <t>6131159.800</t>
    </r>
  </si>
  <si>
    <r>
      <t xml:space="preserve">T </t>
    </r>
    <r>
      <rPr>
        <u/>
        <sz val="8"/>
        <color theme="1"/>
        <rFont val="Tahoma"/>
        <family val="2"/>
      </rPr>
      <t>140523760.000</t>
    </r>
  </si>
  <si>
    <r>
      <t xml:space="preserve">TM </t>
    </r>
    <r>
      <rPr>
        <u/>
        <sz val="8"/>
        <color theme="1"/>
        <rFont val="Tahoma"/>
        <family val="2"/>
      </rPr>
      <t>286623040.000</t>
    </r>
  </si>
  <si>
    <r>
      <t xml:space="preserve">TM </t>
    </r>
    <r>
      <rPr>
        <u/>
        <sz val="8"/>
        <color theme="1"/>
        <rFont val="Tahoma"/>
        <family val="2"/>
      </rPr>
      <t>281980870.000</t>
    </r>
  </si>
  <si>
    <r>
      <t xml:space="preserve">TM </t>
    </r>
    <r>
      <rPr>
        <u/>
        <sz val="8"/>
        <color theme="1"/>
        <rFont val="Tahoma"/>
        <family val="2"/>
      </rPr>
      <t>50986387.000</t>
    </r>
  </si>
  <si>
    <r>
      <t xml:space="preserve">T </t>
    </r>
    <r>
      <rPr>
        <u/>
        <sz val="8"/>
        <color theme="1"/>
        <rFont val="Tahoma"/>
        <family val="2"/>
      </rPr>
      <t>199961540.000</t>
    </r>
  </si>
  <si>
    <r>
      <t xml:space="preserve">TM </t>
    </r>
    <r>
      <rPr>
        <u/>
        <sz val="8"/>
        <color theme="1"/>
        <rFont val="Tahoma"/>
        <family val="2"/>
      </rPr>
      <t>28559171.000</t>
    </r>
  </si>
  <si>
    <r>
      <t xml:space="preserve">T </t>
    </r>
    <r>
      <rPr>
        <u/>
        <sz val="8"/>
        <color theme="1"/>
        <rFont val="Tahoma"/>
        <family val="2"/>
      </rPr>
      <t>6601385.300</t>
    </r>
  </si>
  <si>
    <r>
      <t xml:space="preserve">T </t>
    </r>
    <r>
      <rPr>
        <u/>
        <sz val="8"/>
        <color theme="1"/>
        <rFont val="Tahoma"/>
        <family val="2"/>
      </rPr>
      <t>70787750.000</t>
    </r>
  </si>
  <si>
    <r>
      <t xml:space="preserve">T </t>
    </r>
    <r>
      <rPr>
        <u/>
        <sz val="8"/>
        <color theme="1"/>
        <rFont val="Tahoma"/>
        <family val="2"/>
      </rPr>
      <t>13601149.000</t>
    </r>
  </si>
  <si>
    <r>
      <t xml:space="preserve">TM </t>
    </r>
    <r>
      <rPr>
        <u/>
        <sz val="8"/>
        <color theme="1"/>
        <rFont val="Tahoma"/>
        <family val="2"/>
      </rPr>
      <t>59840680.000</t>
    </r>
  </si>
  <si>
    <r>
      <t xml:space="preserve">TM </t>
    </r>
    <r>
      <rPr>
        <u/>
        <sz val="8"/>
        <color theme="1"/>
        <rFont val="Tahoma"/>
        <family val="2"/>
      </rPr>
      <t>5172528.400</t>
    </r>
  </si>
  <si>
    <r>
      <t xml:space="preserve">TM </t>
    </r>
    <r>
      <rPr>
        <u/>
        <sz val="8"/>
        <color theme="1"/>
        <rFont val="Tahoma"/>
        <family val="2"/>
      </rPr>
      <t>6185956.000</t>
    </r>
  </si>
  <si>
    <r>
      <t xml:space="preserve">T </t>
    </r>
    <r>
      <rPr>
        <u/>
        <sz val="8"/>
        <color theme="1"/>
        <rFont val="Tahoma"/>
        <family val="2"/>
      </rPr>
      <t>141388870.000</t>
    </r>
  </si>
  <si>
    <r>
      <t xml:space="preserve">TM </t>
    </r>
    <r>
      <rPr>
        <u/>
        <sz val="8"/>
        <color theme="1"/>
        <rFont val="Tahoma"/>
        <family val="2"/>
      </rPr>
      <t>288280040.000</t>
    </r>
  </si>
  <si>
    <r>
      <t xml:space="preserve">TM </t>
    </r>
    <r>
      <rPr>
        <u/>
        <sz val="8"/>
        <color theme="1"/>
        <rFont val="Tahoma"/>
        <family val="2"/>
      </rPr>
      <t>284067550.000</t>
    </r>
  </si>
  <si>
    <r>
      <t xml:space="preserve">TM </t>
    </r>
    <r>
      <rPr>
        <u/>
        <sz val="8"/>
        <color theme="1"/>
        <rFont val="Tahoma"/>
        <family val="2"/>
      </rPr>
      <t>51466086.000</t>
    </r>
  </si>
  <si>
    <r>
      <t xml:space="preserve">T </t>
    </r>
    <r>
      <rPr>
        <u/>
        <sz val="8"/>
        <color theme="1"/>
        <rFont val="Tahoma"/>
        <family val="2"/>
      </rPr>
      <t>201219030.000</t>
    </r>
  </si>
  <si>
    <r>
      <t xml:space="preserve">TM </t>
    </r>
    <r>
      <rPr>
        <u/>
        <sz val="8"/>
        <color theme="1"/>
        <rFont val="Tahoma"/>
        <family val="2"/>
      </rPr>
      <t>28787494.000</t>
    </r>
  </si>
  <si>
    <r>
      <t xml:space="preserve">T </t>
    </r>
    <r>
      <rPr>
        <u/>
        <sz val="8"/>
        <color theme="1"/>
        <rFont val="Tahoma"/>
        <family val="2"/>
      </rPr>
      <t>6652329.900</t>
    </r>
  </si>
  <si>
    <r>
      <t xml:space="preserve">T </t>
    </r>
    <r>
      <rPr>
        <u/>
        <sz val="8"/>
        <color theme="1"/>
        <rFont val="Tahoma"/>
        <family val="2"/>
      </rPr>
      <t>71498064.000</t>
    </r>
  </si>
  <si>
    <r>
      <t xml:space="preserve">T </t>
    </r>
    <r>
      <rPr>
        <u/>
        <sz val="8"/>
        <color theme="1"/>
        <rFont val="Tahoma"/>
        <family val="2"/>
      </rPr>
      <t>13594464.000</t>
    </r>
  </si>
  <si>
    <r>
      <t xml:space="preserve">TM </t>
    </r>
    <r>
      <rPr>
        <u/>
        <sz val="8"/>
        <color theme="1"/>
        <rFont val="Tahoma"/>
        <family val="2"/>
      </rPr>
      <t>59680554.000</t>
    </r>
  </si>
  <si>
    <r>
      <t xml:space="preserve">TM </t>
    </r>
    <r>
      <rPr>
        <u/>
        <sz val="8"/>
        <color theme="1"/>
        <rFont val="Tahoma"/>
        <family val="2"/>
      </rPr>
      <t>5220111.400</t>
    </r>
  </si>
  <si>
    <r>
      <t xml:space="preserve">TM </t>
    </r>
    <r>
      <rPr>
        <u/>
        <sz val="8"/>
        <color theme="1"/>
        <rFont val="Tahoma"/>
        <family val="2"/>
      </rPr>
      <t>6236275.600</t>
    </r>
  </si>
  <si>
    <r>
      <t xml:space="preserve">T </t>
    </r>
    <r>
      <rPr>
        <u/>
        <sz val="8"/>
        <color rgb="FF0000FF"/>
        <rFont val="Tahoma"/>
        <family val="2"/>
      </rPr>
      <t>140388690.000</t>
    </r>
  </si>
  <si>
    <r>
      <t xml:space="preserve">TM </t>
    </r>
    <r>
      <rPr>
        <u/>
        <sz val="8"/>
        <color rgb="FF0000FF"/>
        <rFont val="Tahoma"/>
        <family val="2"/>
      </rPr>
      <t>285884950.000</t>
    </r>
  </si>
  <si>
    <r>
      <t xml:space="preserve">TM </t>
    </r>
    <r>
      <rPr>
        <u/>
        <sz val="8"/>
        <color rgb="FF0000FF"/>
        <rFont val="Tahoma"/>
        <family val="2"/>
      </rPr>
      <t>281677020.000</t>
    </r>
  </si>
  <si>
    <r>
      <t xml:space="preserve">TM </t>
    </r>
    <r>
      <rPr>
        <u/>
        <sz val="8"/>
        <color rgb="FF0000FF"/>
        <rFont val="Tahoma"/>
        <family val="2"/>
      </rPr>
      <t>51153446.000</t>
    </r>
  </si>
  <si>
    <r>
      <t xml:space="preserve">T </t>
    </r>
    <r>
      <rPr>
        <u/>
        <sz val="8"/>
        <color rgb="FF0000FF"/>
        <rFont val="Tahoma"/>
        <family val="2"/>
      </rPr>
      <t>199505750.000</t>
    </r>
  </si>
  <si>
    <r>
      <t xml:space="preserve">TM </t>
    </r>
    <r>
      <rPr>
        <u/>
        <sz val="8"/>
        <color rgb="FF0000FF"/>
        <rFont val="Tahoma"/>
        <family val="2"/>
      </rPr>
      <t>28540421.000</t>
    </r>
  </si>
  <si>
    <r>
      <t xml:space="preserve">T </t>
    </r>
    <r>
      <rPr>
        <u/>
        <sz val="8"/>
        <color rgb="FF0000FF"/>
        <rFont val="Tahoma"/>
        <family val="2"/>
      </rPr>
      <t>6593482.600</t>
    </r>
  </si>
  <si>
    <r>
      <t xml:space="preserve">T </t>
    </r>
    <r>
      <rPr>
        <u/>
        <sz val="8"/>
        <color rgb="FF0000FF"/>
        <rFont val="Tahoma"/>
        <family val="2"/>
      </rPr>
      <t>70796423.000</t>
    </r>
  </si>
  <si>
    <r>
      <t xml:space="preserve">T </t>
    </r>
    <r>
      <rPr>
        <u/>
        <sz val="8"/>
        <color rgb="FF0000FF"/>
        <rFont val="Tahoma"/>
        <family val="2"/>
      </rPr>
      <t>13541051.000</t>
    </r>
  </si>
  <si>
    <r>
      <t xml:space="preserve">TM </t>
    </r>
    <r>
      <rPr>
        <u/>
        <sz val="8"/>
        <color rgb="FF0000FF"/>
        <rFont val="Tahoma"/>
        <family val="2"/>
      </rPr>
      <t>59808191.000</t>
    </r>
  </si>
  <si>
    <r>
      <t xml:space="preserve">TM </t>
    </r>
    <r>
      <rPr>
        <u/>
        <sz val="8"/>
        <color rgb="FF0000FF"/>
        <rFont val="Tahoma"/>
        <family val="2"/>
      </rPr>
      <t>5175074.100</t>
    </r>
  </si>
  <si>
    <r>
      <t xml:space="preserve">TM </t>
    </r>
    <r>
      <rPr>
        <u/>
        <sz val="8"/>
        <color rgb="FF0000FF"/>
        <rFont val="Tahoma"/>
        <family val="2"/>
      </rPr>
      <t>6184463.800</t>
    </r>
  </si>
  <si>
    <r>
      <t xml:space="preserve">T </t>
    </r>
    <r>
      <rPr>
        <u/>
        <sz val="8"/>
        <color rgb="FF0000FF"/>
        <rFont val="Tahoma"/>
        <family val="2"/>
      </rPr>
      <t>1074094.800</t>
    </r>
  </si>
  <si>
    <r>
      <t xml:space="preserve">TM </t>
    </r>
    <r>
      <rPr>
        <u/>
        <sz val="8"/>
        <color rgb="FF0000FF"/>
        <rFont val="Tahoma"/>
        <family val="2"/>
      </rPr>
      <t>2837071.900</t>
    </r>
  </si>
  <si>
    <r>
      <t xml:space="preserve">TM </t>
    </r>
    <r>
      <rPr>
        <u/>
        <sz val="8"/>
        <color rgb="FF0000FF"/>
        <rFont val="Tahoma"/>
        <family val="2"/>
      </rPr>
      <t>2556032.900</t>
    </r>
  </si>
  <si>
    <r>
      <t xml:space="preserve">TM </t>
    </r>
    <r>
      <rPr>
        <u/>
        <sz val="8"/>
        <color rgb="FF0000FF"/>
        <rFont val="Tahoma"/>
        <family val="2"/>
      </rPr>
      <t>270967.070</t>
    </r>
  </si>
  <si>
    <r>
      <t xml:space="preserve">T </t>
    </r>
    <r>
      <rPr>
        <u/>
        <sz val="8"/>
        <color rgb="FF0000FF"/>
        <rFont val="Tahoma"/>
        <family val="2"/>
      </rPr>
      <t>1980903.300</t>
    </r>
  </si>
  <si>
    <r>
      <t xml:space="preserve">TM </t>
    </r>
    <r>
      <rPr>
        <u/>
        <sz val="8"/>
        <color rgb="FF0000FF"/>
        <rFont val="Tahoma"/>
        <family val="2"/>
      </rPr>
      <t>256961.890</t>
    </r>
  </si>
  <si>
    <r>
      <t xml:space="preserve">T </t>
    </r>
    <r>
      <rPr>
        <u/>
        <sz val="8"/>
        <color rgb="FF0000FF"/>
        <rFont val="Tahoma"/>
        <family val="2"/>
      </rPr>
      <t>63170.527</t>
    </r>
  </si>
  <si>
    <r>
      <t xml:space="preserve">T </t>
    </r>
    <r>
      <rPr>
        <u/>
        <sz val="8"/>
        <color rgb="FF0000FF"/>
        <rFont val="Tahoma"/>
        <family val="2"/>
      </rPr>
      <t>697344.960</t>
    </r>
  </si>
  <si>
    <r>
      <t xml:space="preserve">T </t>
    </r>
    <r>
      <rPr>
        <u/>
        <sz val="8"/>
        <color rgb="FF0000FF"/>
        <rFont val="Tahoma"/>
        <family val="2"/>
      </rPr>
      <t>98360.979</t>
    </r>
  </si>
  <si>
    <r>
      <t xml:space="preserve">TM </t>
    </r>
    <r>
      <rPr>
        <u/>
        <sz val="8"/>
        <color rgb="FF0000FF"/>
        <rFont val="Tahoma"/>
        <family val="2"/>
      </rPr>
      <t>114890.620</t>
    </r>
  </si>
  <si>
    <r>
      <t xml:space="preserve">TM </t>
    </r>
    <r>
      <rPr>
        <u/>
        <sz val="8"/>
        <color rgb="FF0000FF"/>
        <rFont val="Tahoma"/>
        <family val="2"/>
      </rPr>
      <t>43819.872</t>
    </r>
  </si>
  <si>
    <r>
      <t xml:space="preserve">TM </t>
    </r>
    <r>
      <rPr>
        <u/>
        <sz val="8"/>
        <color rgb="FF0000FF"/>
        <rFont val="Tahoma"/>
        <family val="2"/>
      </rPr>
      <t>52573.821</t>
    </r>
  </si>
  <si>
    <r>
      <t xml:space="preserve">T </t>
    </r>
    <r>
      <rPr>
        <u/>
        <sz val="8"/>
        <color rgb="FF0000FF"/>
        <rFont val="Tahoma"/>
        <family val="2"/>
      </rPr>
      <t>0.765</t>
    </r>
  </si>
  <si>
    <r>
      <t xml:space="preserve">TM </t>
    </r>
    <r>
      <rPr>
        <u/>
        <sz val="8"/>
        <color rgb="FF0000FF"/>
        <rFont val="Tahoma"/>
        <family val="2"/>
      </rPr>
      <t>0.992</t>
    </r>
  </si>
  <si>
    <r>
      <t xml:space="preserve">TM </t>
    </r>
    <r>
      <rPr>
        <u/>
        <sz val="8"/>
        <color rgb="FF0000FF"/>
        <rFont val="Tahoma"/>
        <family val="2"/>
      </rPr>
      <t>0.907</t>
    </r>
  </si>
  <si>
    <r>
      <t xml:space="preserve">T </t>
    </r>
    <r>
      <rPr>
        <u/>
        <sz val="8"/>
        <color rgb="FF0000FF"/>
        <rFont val="Tahoma"/>
        <family val="2"/>
      </rPr>
      <t>0.993</t>
    </r>
  </si>
  <si>
    <r>
      <t xml:space="preserve">TM </t>
    </r>
    <r>
      <rPr>
        <u/>
        <sz val="8"/>
        <color rgb="FF0000FF"/>
        <rFont val="Tahoma"/>
        <family val="2"/>
      </rPr>
      <t>0.900</t>
    </r>
  </si>
  <si>
    <r>
      <t xml:space="preserve">T </t>
    </r>
    <r>
      <rPr>
        <u/>
        <sz val="8"/>
        <color rgb="FF0000FF"/>
        <rFont val="Tahoma"/>
        <family val="2"/>
      </rPr>
      <t>0.985</t>
    </r>
  </si>
  <si>
    <r>
      <t xml:space="preserve">T </t>
    </r>
    <r>
      <rPr>
        <u/>
        <sz val="8"/>
        <color rgb="FF0000FF"/>
        <rFont val="Tahoma"/>
        <family val="2"/>
      </rPr>
      <t>0.726</t>
    </r>
  </si>
  <si>
    <r>
      <t xml:space="preserve">TM </t>
    </r>
    <r>
      <rPr>
        <u/>
        <sz val="8"/>
        <color rgb="FF0000FF"/>
        <rFont val="Tahoma"/>
        <family val="2"/>
      </rPr>
      <t>0.192</t>
    </r>
  </si>
  <si>
    <r>
      <t xml:space="preserve">TM </t>
    </r>
    <r>
      <rPr>
        <u/>
        <sz val="8"/>
        <color rgb="FF0000FF"/>
        <rFont val="Tahoma"/>
        <family val="2"/>
      </rPr>
      <t>0.847</t>
    </r>
  </si>
  <si>
    <r>
      <t xml:space="preserve">TM </t>
    </r>
    <r>
      <rPr>
        <u/>
        <sz val="8"/>
        <color rgb="FF0000FF"/>
        <rFont val="Tahoma"/>
        <family val="2"/>
      </rPr>
      <t>0.850</t>
    </r>
  </si>
  <si>
    <r>
      <t xml:space="preserve">TM </t>
    </r>
    <r>
      <rPr>
        <u/>
        <sz val="8"/>
        <color theme="1"/>
        <rFont val="Tahoma"/>
        <family val="2"/>
      </rPr>
      <t>12498988.000</t>
    </r>
  </si>
  <si>
    <r>
      <t xml:space="preserve">T </t>
    </r>
    <r>
      <rPr>
        <u/>
        <sz val="8"/>
        <color theme="1"/>
        <rFont val="Tahoma"/>
        <family val="2"/>
      </rPr>
      <t>14598391.000</t>
    </r>
  </si>
  <si>
    <r>
      <t xml:space="preserve">TM </t>
    </r>
    <r>
      <rPr>
        <u/>
        <sz val="8"/>
        <color theme="1"/>
        <rFont val="Tahoma"/>
        <family val="2"/>
      </rPr>
      <t>12638802.000</t>
    </r>
  </si>
  <si>
    <r>
      <t xml:space="preserve">T </t>
    </r>
    <r>
      <rPr>
        <u/>
        <sz val="8"/>
        <color theme="1"/>
        <rFont val="Tahoma"/>
        <family val="2"/>
      </rPr>
      <t>14781871.000</t>
    </r>
  </si>
  <si>
    <r>
      <t xml:space="preserve">TM </t>
    </r>
    <r>
      <rPr>
        <u/>
        <sz val="8"/>
        <color theme="1"/>
        <rFont val="Tahoma"/>
        <family val="2"/>
      </rPr>
      <t>12698002.000</t>
    </r>
  </si>
  <si>
    <r>
      <t xml:space="preserve">T </t>
    </r>
    <r>
      <rPr>
        <u/>
        <sz val="8"/>
        <color theme="1"/>
        <rFont val="Tahoma"/>
        <family val="2"/>
      </rPr>
      <t>14850147.000</t>
    </r>
  </si>
  <si>
    <r>
      <t xml:space="preserve">TM </t>
    </r>
    <r>
      <rPr>
        <u/>
        <sz val="8"/>
        <color rgb="FF0000FF"/>
        <rFont val="Tahoma"/>
        <family val="2"/>
      </rPr>
      <t>12611931.000</t>
    </r>
  </si>
  <si>
    <r>
      <t xml:space="preserve">T </t>
    </r>
    <r>
      <rPr>
        <u/>
        <sz val="8"/>
        <color rgb="FF0000FF"/>
        <rFont val="Tahoma"/>
        <family val="2"/>
      </rPr>
      <t>14743470.000</t>
    </r>
  </si>
  <si>
    <r>
      <t xml:space="preserve">TM </t>
    </r>
    <r>
      <rPr>
        <u/>
        <sz val="8"/>
        <color rgb="FF0000FF"/>
        <rFont val="Tahoma"/>
        <family val="2"/>
      </rPr>
      <t>102191.930</t>
    </r>
  </si>
  <si>
    <r>
      <t xml:space="preserve">T </t>
    </r>
    <r>
      <rPr>
        <u/>
        <sz val="8"/>
        <color rgb="FF0000FF"/>
        <rFont val="Tahoma"/>
        <family val="2"/>
      </rPr>
      <t>130197.420</t>
    </r>
  </si>
  <si>
    <r>
      <t xml:space="preserve">TM </t>
    </r>
    <r>
      <rPr>
        <u/>
        <sz val="8"/>
        <color rgb="FF0000FF"/>
        <rFont val="Tahoma"/>
        <family val="2"/>
      </rPr>
      <t>0.810</t>
    </r>
  </si>
  <si>
    <r>
      <t xml:space="preserve">T </t>
    </r>
    <r>
      <rPr>
        <u/>
        <sz val="8"/>
        <color theme="1"/>
        <rFont val="Tahoma"/>
        <family val="2"/>
      </rPr>
      <t>13820277.000</t>
    </r>
  </si>
  <si>
    <r>
      <t xml:space="preserve">M </t>
    </r>
    <r>
      <rPr>
        <u/>
        <sz val="8"/>
        <color theme="1"/>
        <rFont val="Tahoma"/>
        <family val="2"/>
      </rPr>
      <t>946443.660</t>
    </r>
  </si>
  <si>
    <r>
      <t xml:space="preserve">T </t>
    </r>
    <r>
      <rPr>
        <u/>
        <sz val="8"/>
        <color theme="1"/>
        <rFont val="Tahoma"/>
        <family val="2"/>
      </rPr>
      <t>4829870.800</t>
    </r>
  </si>
  <si>
    <r>
      <t xml:space="preserve">T </t>
    </r>
    <r>
      <rPr>
        <u/>
        <sz val="8"/>
        <color theme="1"/>
        <rFont val="Tahoma"/>
        <family val="2"/>
      </rPr>
      <t>31531473.000</t>
    </r>
  </si>
  <si>
    <r>
      <t xml:space="preserve">M </t>
    </r>
    <r>
      <rPr>
        <u/>
        <sz val="8"/>
        <color theme="1"/>
        <rFont val="Tahoma"/>
        <family val="2"/>
      </rPr>
      <t>1318990.500</t>
    </r>
  </si>
  <si>
    <r>
      <t xml:space="preserve">TM </t>
    </r>
    <r>
      <rPr>
        <u/>
        <sz val="8"/>
        <color theme="1"/>
        <rFont val="Tahoma"/>
        <family val="2"/>
      </rPr>
      <t>2698606.100</t>
    </r>
  </si>
  <si>
    <r>
      <t xml:space="preserve">T </t>
    </r>
    <r>
      <rPr>
        <u/>
        <sz val="8"/>
        <color theme="1"/>
        <rFont val="Tahoma"/>
        <family val="2"/>
      </rPr>
      <t>13865097.000</t>
    </r>
  </si>
  <si>
    <r>
      <t xml:space="preserve">M </t>
    </r>
    <r>
      <rPr>
        <u/>
        <sz val="8"/>
        <color theme="1"/>
        <rFont val="Tahoma"/>
        <family val="2"/>
      </rPr>
      <t>949535.700</t>
    </r>
  </si>
  <si>
    <r>
      <t xml:space="preserve">T </t>
    </r>
    <r>
      <rPr>
        <u/>
        <sz val="8"/>
        <color theme="1"/>
        <rFont val="Tahoma"/>
        <family val="2"/>
      </rPr>
      <t>4870657.100</t>
    </r>
  </si>
  <si>
    <r>
      <t xml:space="preserve">T </t>
    </r>
    <r>
      <rPr>
        <u/>
        <sz val="8"/>
        <color theme="1"/>
        <rFont val="Tahoma"/>
        <family val="2"/>
      </rPr>
      <t>31810877.000</t>
    </r>
  </si>
  <si>
    <r>
      <t xml:space="preserve">M </t>
    </r>
    <r>
      <rPr>
        <u/>
        <sz val="8"/>
        <color theme="1"/>
        <rFont val="Tahoma"/>
        <family val="2"/>
      </rPr>
      <t>1312012.900</t>
    </r>
  </si>
  <si>
    <r>
      <t xml:space="preserve">TM </t>
    </r>
    <r>
      <rPr>
        <u/>
        <sz val="8"/>
        <color theme="1"/>
        <rFont val="Tahoma"/>
        <family val="2"/>
      </rPr>
      <t>2709006.300</t>
    </r>
  </si>
  <si>
    <r>
      <t xml:space="preserve">T </t>
    </r>
    <r>
      <rPr>
        <u/>
        <sz val="8"/>
        <color theme="1"/>
        <rFont val="Tahoma"/>
        <family val="2"/>
      </rPr>
      <t>13956175.000</t>
    </r>
  </si>
  <si>
    <r>
      <t xml:space="preserve">M </t>
    </r>
    <r>
      <rPr>
        <u/>
        <sz val="8"/>
        <color theme="1"/>
        <rFont val="Tahoma"/>
        <family val="2"/>
      </rPr>
      <t>952496.360</t>
    </r>
  </si>
  <si>
    <r>
      <t xml:space="preserve">T </t>
    </r>
    <r>
      <rPr>
        <u/>
        <sz val="8"/>
        <color theme="1"/>
        <rFont val="Tahoma"/>
        <family val="2"/>
      </rPr>
      <t>4890404.200</t>
    </r>
  </si>
  <si>
    <r>
      <t xml:space="preserve">T </t>
    </r>
    <r>
      <rPr>
        <u/>
        <sz val="8"/>
        <color theme="1"/>
        <rFont val="Tahoma"/>
        <family val="2"/>
      </rPr>
      <t>31924203.000</t>
    </r>
  </si>
  <si>
    <r>
      <t xml:space="preserve">M </t>
    </r>
    <r>
      <rPr>
        <u/>
        <sz val="8"/>
        <color theme="1"/>
        <rFont val="Tahoma"/>
        <family val="2"/>
      </rPr>
      <t>1324588.400</t>
    </r>
  </si>
  <si>
    <r>
      <t xml:space="preserve">TM </t>
    </r>
    <r>
      <rPr>
        <u/>
        <sz val="8"/>
        <color theme="1"/>
        <rFont val="Tahoma"/>
        <family val="2"/>
      </rPr>
      <t>2722087.000</t>
    </r>
  </si>
  <si>
    <r>
      <t xml:space="preserve">T </t>
    </r>
    <r>
      <rPr>
        <u/>
        <sz val="8"/>
        <color rgb="FF0000FF"/>
        <rFont val="Tahoma"/>
        <family val="2"/>
      </rPr>
      <t>13880516.000</t>
    </r>
  </si>
  <si>
    <r>
      <t xml:space="preserve">M </t>
    </r>
    <r>
      <rPr>
        <u/>
        <sz val="8"/>
        <color rgb="FF0000FF"/>
        <rFont val="Tahoma"/>
        <family val="2"/>
      </rPr>
      <t>949491.900</t>
    </r>
  </si>
  <si>
    <r>
      <t xml:space="preserve">T </t>
    </r>
    <r>
      <rPr>
        <u/>
        <sz val="8"/>
        <color rgb="FF0000FF"/>
        <rFont val="Tahoma"/>
        <family val="2"/>
      </rPr>
      <t>4863644.000</t>
    </r>
  </si>
  <si>
    <r>
      <t xml:space="preserve">T </t>
    </r>
    <r>
      <rPr>
        <u/>
        <sz val="8"/>
        <color rgb="FF0000FF"/>
        <rFont val="Tahoma"/>
        <family val="2"/>
      </rPr>
      <t>31755518.000</t>
    </r>
  </si>
  <si>
    <r>
      <t xml:space="preserve">M </t>
    </r>
    <r>
      <rPr>
        <u/>
        <sz val="8"/>
        <color rgb="FF0000FF"/>
        <rFont val="Tahoma"/>
        <family val="2"/>
      </rPr>
      <t>1318530.600</t>
    </r>
  </si>
  <si>
    <r>
      <t xml:space="preserve">TM </t>
    </r>
    <r>
      <rPr>
        <u/>
        <sz val="8"/>
        <color rgb="FF0000FF"/>
        <rFont val="Tahoma"/>
        <family val="2"/>
      </rPr>
      <t>2709899.800</t>
    </r>
  </si>
  <si>
    <r>
      <t xml:space="preserve">T </t>
    </r>
    <r>
      <rPr>
        <u/>
        <sz val="8"/>
        <color rgb="FF0000FF"/>
        <rFont val="Tahoma"/>
        <family val="2"/>
      </rPr>
      <t>69248.835</t>
    </r>
  </si>
  <si>
    <r>
      <t xml:space="preserve">M </t>
    </r>
    <r>
      <rPr>
        <u/>
        <sz val="8"/>
        <color rgb="FF0000FF"/>
        <rFont val="Tahoma"/>
        <family val="2"/>
      </rPr>
      <t>3026.587</t>
    </r>
  </si>
  <si>
    <r>
      <t xml:space="preserve">T </t>
    </r>
    <r>
      <rPr>
        <u/>
        <sz val="8"/>
        <color rgb="FF0000FF"/>
        <rFont val="Tahoma"/>
        <family val="2"/>
      </rPr>
      <t>30870.058</t>
    </r>
  </si>
  <si>
    <r>
      <t xml:space="preserve">T </t>
    </r>
    <r>
      <rPr>
        <u/>
        <sz val="8"/>
        <color rgb="FF0000FF"/>
        <rFont val="Tahoma"/>
        <family val="2"/>
      </rPr>
      <t>202132.730</t>
    </r>
  </si>
  <si>
    <r>
      <t xml:space="preserve">M </t>
    </r>
    <r>
      <rPr>
        <u/>
        <sz val="8"/>
        <color rgb="FF0000FF"/>
        <rFont val="Tahoma"/>
        <family val="2"/>
      </rPr>
      <t>6300.363</t>
    </r>
  </si>
  <si>
    <r>
      <t xml:space="preserve">TM </t>
    </r>
    <r>
      <rPr>
        <u/>
        <sz val="8"/>
        <color rgb="FF0000FF"/>
        <rFont val="Tahoma"/>
        <family val="2"/>
      </rPr>
      <t>11765.884</t>
    </r>
  </si>
  <si>
    <r>
      <t xml:space="preserve">M </t>
    </r>
    <r>
      <rPr>
        <u/>
        <sz val="8"/>
        <color rgb="FF0000FF"/>
        <rFont val="Tahoma"/>
        <family val="2"/>
      </rPr>
      <t>0.319</t>
    </r>
  </si>
  <si>
    <r>
      <t xml:space="preserve">T </t>
    </r>
    <r>
      <rPr>
        <u/>
        <sz val="8"/>
        <color rgb="FF0000FF"/>
        <rFont val="Tahoma"/>
        <family val="2"/>
      </rPr>
      <t>0.635</t>
    </r>
  </si>
  <si>
    <r>
      <t xml:space="preserve">M </t>
    </r>
    <r>
      <rPr>
        <u/>
        <sz val="8"/>
        <color rgb="FF0000FF"/>
        <rFont val="Tahoma"/>
        <family val="2"/>
      </rPr>
      <t>0.478</t>
    </r>
  </si>
  <si>
    <r>
      <t xml:space="preserve">TM </t>
    </r>
    <r>
      <rPr>
        <u/>
        <sz val="8"/>
        <color rgb="FF0000FF"/>
        <rFont val="Tahoma"/>
        <family val="2"/>
      </rPr>
      <t>0.434</t>
    </r>
  </si>
  <si>
    <r>
      <t xml:space="preserve">T </t>
    </r>
    <r>
      <rPr>
        <u/>
        <sz val="8"/>
        <color theme="1"/>
        <rFont val="Tahoma"/>
        <family val="2"/>
      </rPr>
      <t>5391904.000</t>
    </r>
  </si>
  <si>
    <r>
      <t xml:space="preserve">T </t>
    </r>
    <r>
      <rPr>
        <u/>
        <sz val="8"/>
        <color theme="1"/>
        <rFont val="Tahoma"/>
        <family val="2"/>
      </rPr>
      <t>15789743.000</t>
    </r>
  </si>
  <si>
    <r>
      <t xml:space="preserve">T </t>
    </r>
    <r>
      <rPr>
        <u/>
        <sz val="8"/>
        <color theme="1"/>
        <rFont val="Tahoma"/>
        <family val="2"/>
      </rPr>
      <t>5424071.400</t>
    </r>
  </si>
  <si>
    <r>
      <t xml:space="preserve">T </t>
    </r>
    <r>
      <rPr>
        <u/>
        <sz val="8"/>
        <color theme="1"/>
        <rFont val="Tahoma"/>
        <family val="2"/>
      </rPr>
      <t>15752225.000</t>
    </r>
  </si>
  <si>
    <r>
      <t xml:space="preserve">T </t>
    </r>
    <r>
      <rPr>
        <u/>
        <sz val="8"/>
        <color theme="1"/>
        <rFont val="Tahoma"/>
        <family val="2"/>
      </rPr>
      <t>5422045.300</t>
    </r>
  </si>
  <si>
    <r>
      <t xml:space="preserve">T </t>
    </r>
    <r>
      <rPr>
        <u/>
        <sz val="8"/>
        <color theme="1"/>
        <rFont val="Tahoma"/>
        <family val="2"/>
      </rPr>
      <t>15696049.000</t>
    </r>
  </si>
  <si>
    <r>
      <t xml:space="preserve">T </t>
    </r>
    <r>
      <rPr>
        <u/>
        <sz val="8"/>
        <color rgb="FF0000FF"/>
        <rFont val="Tahoma"/>
        <family val="2"/>
      </rPr>
      <t>5412673.500</t>
    </r>
  </si>
  <si>
    <r>
      <t xml:space="preserve">T </t>
    </r>
    <r>
      <rPr>
        <u/>
        <sz val="8"/>
        <color rgb="FF0000FF"/>
        <rFont val="Tahoma"/>
        <family val="2"/>
      </rPr>
      <t>15746006.000</t>
    </r>
  </si>
  <si>
    <r>
      <t xml:space="preserve">T </t>
    </r>
    <r>
      <rPr>
        <u/>
        <sz val="8"/>
        <color rgb="FF0000FF"/>
        <rFont val="Tahoma"/>
        <family val="2"/>
      </rPr>
      <t>18015.450</t>
    </r>
  </si>
  <si>
    <r>
      <t xml:space="preserve">T </t>
    </r>
    <r>
      <rPr>
        <u/>
        <sz val="8"/>
        <color rgb="FF0000FF"/>
        <rFont val="Tahoma"/>
        <family val="2"/>
      </rPr>
      <t>47155.428</t>
    </r>
  </si>
  <si>
    <r>
      <t xml:space="preserve">T </t>
    </r>
    <r>
      <rPr>
        <u/>
        <sz val="8"/>
        <color theme="1"/>
        <rFont val="Tahoma"/>
        <family val="2"/>
      </rPr>
      <t>20573749.000</t>
    </r>
  </si>
  <si>
    <r>
      <t xml:space="preserve">T </t>
    </r>
    <r>
      <rPr>
        <u/>
        <sz val="8"/>
        <color theme="1"/>
        <rFont val="Tahoma"/>
        <family val="2"/>
      </rPr>
      <t>10571153.000</t>
    </r>
  </si>
  <si>
    <r>
      <t xml:space="preserve">T </t>
    </r>
    <r>
      <rPr>
        <u/>
        <sz val="8"/>
        <color theme="1"/>
        <rFont val="Tahoma"/>
        <family val="2"/>
      </rPr>
      <t>15516073.000</t>
    </r>
  </si>
  <si>
    <r>
      <t xml:space="preserve">T </t>
    </r>
    <r>
      <rPr>
        <u/>
        <sz val="8"/>
        <color theme="1"/>
        <rFont val="Tahoma"/>
        <family val="2"/>
      </rPr>
      <t>2876598.600</t>
    </r>
  </si>
  <si>
    <r>
      <t xml:space="preserve">T </t>
    </r>
    <r>
      <rPr>
        <u/>
        <sz val="8"/>
        <color theme="1"/>
        <rFont val="Tahoma"/>
        <family val="2"/>
      </rPr>
      <t>8917028.200</t>
    </r>
  </si>
  <si>
    <r>
      <t xml:space="preserve">T </t>
    </r>
    <r>
      <rPr>
        <u/>
        <sz val="8"/>
        <color theme="1"/>
        <rFont val="Tahoma"/>
        <family val="2"/>
      </rPr>
      <t>3635004.800</t>
    </r>
  </si>
  <si>
    <r>
      <t xml:space="preserve">T </t>
    </r>
    <r>
      <rPr>
        <u/>
        <sz val="8"/>
        <color theme="1"/>
        <rFont val="Tahoma"/>
        <family val="2"/>
      </rPr>
      <t>6687643.200</t>
    </r>
  </si>
  <si>
    <r>
      <t xml:space="preserve">T </t>
    </r>
    <r>
      <rPr>
        <u/>
        <sz val="8"/>
        <color theme="1"/>
        <rFont val="Tahoma"/>
        <family val="2"/>
      </rPr>
      <t>6023494.300</t>
    </r>
  </si>
  <si>
    <r>
      <t xml:space="preserve">T </t>
    </r>
    <r>
      <rPr>
        <u/>
        <sz val="8"/>
        <color theme="1"/>
        <rFont val="Tahoma"/>
        <family val="2"/>
      </rPr>
      <t>12533146.000</t>
    </r>
  </si>
  <si>
    <r>
      <t xml:space="preserve">T </t>
    </r>
    <r>
      <rPr>
        <u/>
        <sz val="8"/>
        <color theme="1"/>
        <rFont val="Tahoma"/>
        <family val="2"/>
      </rPr>
      <t>20591993.000</t>
    </r>
  </si>
  <si>
    <r>
      <t xml:space="preserve">T </t>
    </r>
    <r>
      <rPr>
        <u/>
        <sz val="8"/>
        <color theme="1"/>
        <rFont val="Tahoma"/>
        <family val="2"/>
      </rPr>
      <t>10536918.000</t>
    </r>
  </si>
  <si>
    <r>
      <t xml:space="preserve">T </t>
    </r>
    <r>
      <rPr>
        <u/>
        <sz val="8"/>
        <color theme="1"/>
        <rFont val="Tahoma"/>
        <family val="2"/>
      </rPr>
      <t>15506000.000</t>
    </r>
  </si>
  <si>
    <r>
      <t xml:space="preserve">T </t>
    </r>
    <r>
      <rPr>
        <u/>
        <sz val="8"/>
        <color theme="1"/>
        <rFont val="Tahoma"/>
        <family val="2"/>
      </rPr>
      <t>2855154.400</t>
    </r>
  </si>
  <si>
    <r>
      <t xml:space="preserve">T </t>
    </r>
    <r>
      <rPr>
        <u/>
        <sz val="8"/>
        <color theme="1"/>
        <rFont val="Tahoma"/>
        <family val="2"/>
      </rPr>
      <t>8892112.700</t>
    </r>
  </si>
  <si>
    <r>
      <t xml:space="preserve">T </t>
    </r>
    <r>
      <rPr>
        <u/>
        <sz val="8"/>
        <color theme="1"/>
        <rFont val="Tahoma"/>
        <family val="2"/>
      </rPr>
      <t>3627768.900</t>
    </r>
  </si>
  <si>
    <r>
      <t xml:space="preserve">T </t>
    </r>
    <r>
      <rPr>
        <u/>
        <sz val="8"/>
        <color theme="1"/>
        <rFont val="Tahoma"/>
        <family val="2"/>
      </rPr>
      <t>6674037.300</t>
    </r>
  </si>
  <si>
    <r>
      <t xml:space="preserve">T </t>
    </r>
    <r>
      <rPr>
        <u/>
        <sz val="8"/>
        <color theme="1"/>
        <rFont val="Tahoma"/>
        <family val="2"/>
      </rPr>
      <t>5999729.700</t>
    </r>
  </si>
  <si>
    <r>
      <t xml:space="preserve">T </t>
    </r>
    <r>
      <rPr>
        <u/>
        <sz val="8"/>
        <color theme="1"/>
        <rFont val="Tahoma"/>
        <family val="2"/>
      </rPr>
      <t>12536257.000</t>
    </r>
  </si>
  <si>
    <r>
      <t xml:space="preserve">T </t>
    </r>
    <r>
      <rPr>
        <u/>
        <sz val="8"/>
        <color theme="1"/>
        <rFont val="Tahoma"/>
        <family val="2"/>
      </rPr>
      <t>20404011.000</t>
    </r>
  </si>
  <si>
    <r>
      <t xml:space="preserve">T </t>
    </r>
    <r>
      <rPr>
        <u/>
        <sz val="8"/>
        <color theme="1"/>
        <rFont val="Tahoma"/>
        <family val="2"/>
      </rPr>
      <t>10542189.000</t>
    </r>
  </si>
  <si>
    <r>
      <t xml:space="preserve">T </t>
    </r>
    <r>
      <rPr>
        <u/>
        <sz val="8"/>
        <color theme="1"/>
        <rFont val="Tahoma"/>
        <family val="2"/>
      </rPr>
      <t>15545709.000</t>
    </r>
  </si>
  <si>
    <r>
      <t xml:space="preserve">T </t>
    </r>
    <r>
      <rPr>
        <u/>
        <sz val="8"/>
        <color theme="1"/>
        <rFont val="Tahoma"/>
        <family val="2"/>
      </rPr>
      <t>2876459.800</t>
    </r>
  </si>
  <si>
    <r>
      <t xml:space="preserve">T </t>
    </r>
    <r>
      <rPr>
        <u/>
        <sz val="8"/>
        <color theme="1"/>
        <rFont val="Tahoma"/>
        <family val="2"/>
      </rPr>
      <t>8904037.300</t>
    </r>
  </si>
  <si>
    <r>
      <t xml:space="preserve">T </t>
    </r>
    <r>
      <rPr>
        <u/>
        <sz val="8"/>
        <color theme="1"/>
        <rFont val="Tahoma"/>
        <family val="2"/>
      </rPr>
      <t>3624702.000</t>
    </r>
  </si>
  <si>
    <r>
      <t xml:space="preserve">T </t>
    </r>
    <r>
      <rPr>
        <u/>
        <sz val="8"/>
        <color theme="1"/>
        <rFont val="Tahoma"/>
        <family val="2"/>
      </rPr>
      <t>6669858.400</t>
    </r>
  </si>
  <si>
    <r>
      <t xml:space="preserve">T </t>
    </r>
    <r>
      <rPr>
        <u/>
        <sz val="8"/>
        <color theme="1"/>
        <rFont val="Tahoma"/>
        <family val="2"/>
      </rPr>
      <t>6006249.600</t>
    </r>
  </si>
  <si>
    <r>
      <t xml:space="preserve">T </t>
    </r>
    <r>
      <rPr>
        <u/>
        <sz val="8"/>
        <color theme="1"/>
        <rFont val="Tahoma"/>
        <family val="2"/>
      </rPr>
      <t>12595993.000</t>
    </r>
  </si>
  <si>
    <r>
      <t xml:space="preserve">T </t>
    </r>
    <r>
      <rPr>
        <u/>
        <sz val="8"/>
        <color rgb="FF0000FF"/>
        <rFont val="Tahoma"/>
        <family val="2"/>
      </rPr>
      <t>20523251.000</t>
    </r>
  </si>
  <si>
    <r>
      <t xml:space="preserve">T </t>
    </r>
    <r>
      <rPr>
        <u/>
        <sz val="8"/>
        <color rgb="FF0000FF"/>
        <rFont val="Tahoma"/>
        <family val="2"/>
      </rPr>
      <t>10550087.000</t>
    </r>
  </si>
  <si>
    <r>
      <t xml:space="preserve">T </t>
    </r>
    <r>
      <rPr>
        <u/>
        <sz val="8"/>
        <color rgb="FF0000FF"/>
        <rFont val="Tahoma"/>
        <family val="2"/>
      </rPr>
      <t>15522594.000</t>
    </r>
  </si>
  <si>
    <r>
      <t xml:space="preserve">T </t>
    </r>
    <r>
      <rPr>
        <u/>
        <sz val="8"/>
        <color rgb="FF0000FF"/>
        <rFont val="Tahoma"/>
        <family val="2"/>
      </rPr>
      <t>2869404.300</t>
    </r>
  </si>
  <si>
    <r>
      <t xml:space="preserve">T </t>
    </r>
    <r>
      <rPr>
        <u/>
        <sz val="8"/>
        <color rgb="FF0000FF"/>
        <rFont val="Tahoma"/>
        <family val="2"/>
      </rPr>
      <t>8904392.700</t>
    </r>
  </si>
  <si>
    <r>
      <t xml:space="preserve">T </t>
    </r>
    <r>
      <rPr>
        <u/>
        <sz val="8"/>
        <color rgb="FF0000FF"/>
        <rFont val="Tahoma"/>
        <family val="2"/>
      </rPr>
      <t>3629158.600</t>
    </r>
  </si>
  <si>
    <r>
      <t xml:space="preserve">T </t>
    </r>
    <r>
      <rPr>
        <u/>
        <sz val="8"/>
        <color rgb="FF0000FF"/>
        <rFont val="Tahoma"/>
        <family val="2"/>
      </rPr>
      <t>6677179.700</t>
    </r>
  </si>
  <si>
    <r>
      <t xml:space="preserve">T </t>
    </r>
    <r>
      <rPr>
        <u/>
        <sz val="8"/>
        <color rgb="FF0000FF"/>
        <rFont val="Tahoma"/>
        <family val="2"/>
      </rPr>
      <t>6009824.500</t>
    </r>
  </si>
  <si>
    <r>
      <t xml:space="preserve">T </t>
    </r>
    <r>
      <rPr>
        <u/>
        <sz val="8"/>
        <color rgb="FF0000FF"/>
        <rFont val="Tahoma"/>
        <family val="2"/>
      </rPr>
      <t>12555132.000</t>
    </r>
  </si>
  <si>
    <r>
      <t xml:space="preserve">T </t>
    </r>
    <r>
      <rPr>
        <u/>
        <sz val="8"/>
        <color rgb="FF0000FF"/>
        <rFont val="Tahoma"/>
        <family val="2"/>
      </rPr>
      <t>103667.120</t>
    </r>
  </si>
  <si>
    <r>
      <t xml:space="preserve">T </t>
    </r>
    <r>
      <rPr>
        <u/>
        <sz val="8"/>
        <color rgb="FF0000FF"/>
        <rFont val="Tahoma"/>
        <family val="2"/>
      </rPr>
      <t>18433.543</t>
    </r>
  </si>
  <si>
    <r>
      <t xml:space="preserve">T </t>
    </r>
    <r>
      <rPr>
        <u/>
        <sz val="8"/>
        <color rgb="FF0000FF"/>
        <rFont val="Tahoma"/>
        <family val="2"/>
      </rPr>
      <t>20642.095</t>
    </r>
  </si>
  <si>
    <r>
      <t xml:space="preserve">T </t>
    </r>
    <r>
      <rPr>
        <u/>
        <sz val="8"/>
        <color rgb="FF0000FF"/>
        <rFont val="Tahoma"/>
        <family val="2"/>
      </rPr>
      <t>12340.947</t>
    </r>
  </si>
  <si>
    <r>
      <t xml:space="preserve">T </t>
    </r>
    <r>
      <rPr>
        <u/>
        <sz val="8"/>
        <color rgb="FF0000FF"/>
        <rFont val="Tahoma"/>
        <family val="2"/>
      </rPr>
      <t>12461.553</t>
    </r>
  </si>
  <si>
    <r>
      <t xml:space="preserve">T </t>
    </r>
    <r>
      <rPr>
        <u/>
        <sz val="8"/>
        <color rgb="FF0000FF"/>
        <rFont val="Tahoma"/>
        <family val="2"/>
      </rPr>
      <t>5290.126</t>
    </r>
  </si>
  <si>
    <r>
      <t xml:space="preserve">T </t>
    </r>
    <r>
      <rPr>
        <u/>
        <sz val="8"/>
        <color rgb="FF0000FF"/>
        <rFont val="Tahoma"/>
        <family val="2"/>
      </rPr>
      <t>9299.490</t>
    </r>
  </si>
  <si>
    <r>
      <t xml:space="preserve">T </t>
    </r>
    <r>
      <rPr>
        <u/>
        <sz val="8"/>
        <color rgb="FF0000FF"/>
        <rFont val="Tahoma"/>
        <family val="2"/>
      </rPr>
      <t>12279.010</t>
    </r>
  </si>
  <si>
    <r>
      <t xml:space="preserve">T </t>
    </r>
    <r>
      <rPr>
        <u/>
        <sz val="8"/>
        <color rgb="FF0000FF"/>
        <rFont val="Tahoma"/>
        <family val="2"/>
      </rPr>
      <t>35420.987</t>
    </r>
  </si>
  <si>
    <r>
      <t xml:space="preserve">T </t>
    </r>
    <r>
      <rPr>
        <u/>
        <sz val="8"/>
        <color theme="1"/>
        <rFont val="Tahoma"/>
        <family val="2"/>
      </rPr>
      <t>2981272.000</t>
    </r>
  </si>
  <si>
    <r>
      <t xml:space="preserve">T </t>
    </r>
    <r>
      <rPr>
        <u/>
        <sz val="8"/>
        <color theme="1"/>
        <rFont val="Tahoma"/>
        <family val="2"/>
      </rPr>
      <t>14494920.000</t>
    </r>
  </si>
  <si>
    <r>
      <t xml:space="preserve">T </t>
    </r>
    <r>
      <rPr>
        <u/>
        <sz val="8"/>
        <color theme="1"/>
        <rFont val="Tahoma"/>
        <family val="2"/>
      </rPr>
      <t>2979859.900</t>
    </r>
  </si>
  <si>
    <r>
      <t xml:space="preserve">T </t>
    </r>
    <r>
      <rPr>
        <u/>
        <sz val="8"/>
        <color theme="1"/>
        <rFont val="Tahoma"/>
        <family val="2"/>
      </rPr>
      <t>14415587.000</t>
    </r>
  </si>
  <si>
    <r>
      <t xml:space="preserve">T </t>
    </r>
    <r>
      <rPr>
        <u/>
        <sz val="8"/>
        <color theme="1"/>
        <rFont val="Tahoma"/>
        <family val="2"/>
      </rPr>
      <t>2971776.600</t>
    </r>
  </si>
  <si>
    <r>
      <t xml:space="preserve">T </t>
    </r>
    <r>
      <rPr>
        <u/>
        <sz val="8"/>
        <color theme="1"/>
        <rFont val="Tahoma"/>
        <family val="2"/>
      </rPr>
      <t>14422816.000</t>
    </r>
  </si>
  <si>
    <r>
      <t xml:space="preserve">T </t>
    </r>
    <r>
      <rPr>
        <u/>
        <sz val="8"/>
        <color rgb="FF0000FF"/>
        <rFont val="Tahoma"/>
        <family val="2"/>
      </rPr>
      <t>2977636.200</t>
    </r>
  </si>
  <si>
    <r>
      <t xml:space="preserve">T </t>
    </r>
    <r>
      <rPr>
        <u/>
        <sz val="8"/>
        <color rgb="FF0000FF"/>
        <rFont val="Tahoma"/>
        <family val="2"/>
      </rPr>
      <t>14444441.000</t>
    </r>
  </si>
  <si>
    <r>
      <t xml:space="preserve">T </t>
    </r>
    <r>
      <rPr>
        <u/>
        <sz val="8"/>
        <color rgb="FF0000FF"/>
        <rFont val="Tahoma"/>
        <family val="2"/>
      </rPr>
      <t>5123.413</t>
    </r>
  </si>
  <si>
    <r>
      <t xml:space="preserve">T </t>
    </r>
    <r>
      <rPr>
        <u/>
        <sz val="8"/>
        <color rgb="FF0000FF"/>
        <rFont val="Tahoma"/>
        <family val="2"/>
      </rPr>
      <t>43865.393</t>
    </r>
  </si>
  <si>
    <r>
      <t xml:space="preserve">T </t>
    </r>
    <r>
      <rPr>
        <u/>
        <sz val="8"/>
        <color rgb="FF0000FF"/>
        <rFont val="Tahoma"/>
        <family val="2"/>
      </rPr>
      <t>0.172</t>
    </r>
  </si>
  <si>
    <r>
      <t xml:space="preserve">T </t>
    </r>
    <r>
      <rPr>
        <u/>
        <sz val="8"/>
        <color theme="1"/>
        <rFont val="Tahoma"/>
        <family val="2"/>
      </rPr>
      <t>14032463.000</t>
    </r>
  </si>
  <si>
    <r>
      <t xml:space="preserve">T </t>
    </r>
    <r>
      <rPr>
        <u/>
        <sz val="8"/>
        <color theme="1"/>
        <rFont val="Tahoma"/>
        <family val="2"/>
      </rPr>
      <t>3863951.200</t>
    </r>
  </si>
  <si>
    <r>
      <t xml:space="preserve">T </t>
    </r>
    <r>
      <rPr>
        <u/>
        <sz val="8"/>
        <color theme="1"/>
        <rFont val="Tahoma"/>
        <family val="2"/>
      </rPr>
      <t>14039701.000</t>
    </r>
  </si>
  <si>
    <r>
      <t xml:space="preserve">T </t>
    </r>
    <r>
      <rPr>
        <u/>
        <sz val="8"/>
        <color theme="1"/>
        <rFont val="Tahoma"/>
        <family val="2"/>
      </rPr>
      <t>3855172.800</t>
    </r>
  </si>
  <si>
    <r>
      <t xml:space="preserve">T </t>
    </r>
    <r>
      <rPr>
        <u/>
        <sz val="8"/>
        <color theme="1"/>
        <rFont val="Tahoma"/>
        <family val="2"/>
      </rPr>
      <t>13986723.000</t>
    </r>
  </si>
  <si>
    <r>
      <t xml:space="preserve">T </t>
    </r>
    <r>
      <rPr>
        <u/>
        <sz val="8"/>
        <color theme="1"/>
        <rFont val="Tahoma"/>
        <family val="2"/>
      </rPr>
      <t>3871171.100</t>
    </r>
  </si>
  <si>
    <r>
      <t xml:space="preserve">T </t>
    </r>
    <r>
      <rPr>
        <u/>
        <sz val="8"/>
        <color rgb="FF0000FF"/>
        <rFont val="Tahoma"/>
        <family val="2"/>
      </rPr>
      <t>14019629.000</t>
    </r>
  </si>
  <si>
    <r>
      <t xml:space="preserve">T </t>
    </r>
    <r>
      <rPr>
        <u/>
        <sz val="8"/>
        <color rgb="FF0000FF"/>
        <rFont val="Tahoma"/>
        <family val="2"/>
      </rPr>
      <t>3863431.700</t>
    </r>
  </si>
  <si>
    <r>
      <t xml:space="preserve">T </t>
    </r>
    <r>
      <rPr>
        <u/>
        <sz val="8"/>
        <color rgb="FF0000FF"/>
        <rFont val="Tahoma"/>
        <family val="2"/>
      </rPr>
      <t>28726.497</t>
    </r>
  </si>
  <si>
    <r>
      <t xml:space="preserve">T </t>
    </r>
    <r>
      <rPr>
        <u/>
        <sz val="8"/>
        <color rgb="FF0000FF"/>
        <rFont val="Tahoma"/>
        <family val="2"/>
      </rPr>
      <t>8011.769</t>
    </r>
  </si>
  <si>
    <r>
      <t xml:space="preserve">T </t>
    </r>
    <r>
      <rPr>
        <u/>
        <sz val="8"/>
        <color theme="1"/>
        <rFont val="Tahoma"/>
        <family val="2"/>
      </rPr>
      <t>5375671.700</t>
    </r>
  </si>
  <si>
    <r>
      <t xml:space="preserve">T </t>
    </r>
    <r>
      <rPr>
        <u/>
        <sz val="8"/>
        <color theme="1"/>
        <rFont val="Tahoma"/>
        <family val="2"/>
      </rPr>
      <t>16069314.000</t>
    </r>
  </si>
  <si>
    <r>
      <t xml:space="preserve">T </t>
    </r>
    <r>
      <rPr>
        <u/>
        <sz val="8"/>
        <color theme="1"/>
        <rFont val="Tahoma"/>
        <family val="2"/>
      </rPr>
      <t>5368944.100</t>
    </r>
  </si>
  <si>
    <r>
      <t xml:space="preserve">T </t>
    </r>
    <r>
      <rPr>
        <u/>
        <sz val="8"/>
        <color theme="1"/>
        <rFont val="Tahoma"/>
        <family val="2"/>
      </rPr>
      <t>15981910.000</t>
    </r>
  </si>
  <si>
    <r>
      <t xml:space="preserve">T </t>
    </r>
    <r>
      <rPr>
        <u/>
        <sz val="8"/>
        <color theme="1"/>
        <rFont val="Tahoma"/>
        <family val="2"/>
      </rPr>
      <t>5400086.700</t>
    </r>
  </si>
  <si>
    <r>
      <t xml:space="preserve">T </t>
    </r>
    <r>
      <rPr>
        <u/>
        <sz val="8"/>
        <color theme="1"/>
        <rFont val="Tahoma"/>
        <family val="2"/>
      </rPr>
      <t>16026656.000</t>
    </r>
  </si>
  <si>
    <r>
      <t xml:space="preserve">T </t>
    </r>
    <r>
      <rPr>
        <u/>
        <sz val="8"/>
        <color rgb="FF0000FF"/>
        <rFont val="Tahoma"/>
        <family val="2"/>
      </rPr>
      <t>5381567.500</t>
    </r>
  </si>
  <si>
    <r>
      <t xml:space="preserve">T </t>
    </r>
    <r>
      <rPr>
        <u/>
        <sz val="8"/>
        <color rgb="FF0000FF"/>
        <rFont val="Tahoma"/>
        <family val="2"/>
      </rPr>
      <t>16025960.000</t>
    </r>
  </si>
  <si>
    <r>
      <t xml:space="preserve">T </t>
    </r>
    <r>
      <rPr>
        <u/>
        <sz val="8"/>
        <color rgb="FF0000FF"/>
        <rFont val="Tahoma"/>
        <family val="2"/>
      </rPr>
      <t>16387.040</t>
    </r>
  </si>
  <si>
    <r>
      <t xml:space="preserve">T </t>
    </r>
    <r>
      <rPr>
        <u/>
        <sz val="8"/>
        <color rgb="FF0000FF"/>
        <rFont val="Tahoma"/>
        <family val="2"/>
      </rPr>
      <t>43706.231</t>
    </r>
  </si>
  <si>
    <r>
      <t xml:space="preserve">T </t>
    </r>
    <r>
      <rPr>
        <u/>
        <sz val="8"/>
        <color theme="1"/>
        <rFont val="Tahoma"/>
        <family val="2"/>
      </rPr>
      <t>18784010.000</t>
    </r>
  </si>
  <si>
    <r>
      <t xml:space="preserve">T </t>
    </r>
    <r>
      <rPr>
        <u/>
        <sz val="8"/>
        <color theme="1"/>
        <rFont val="Tahoma"/>
        <family val="2"/>
      </rPr>
      <t>52226524.000</t>
    </r>
  </si>
  <si>
    <r>
      <t xml:space="preserve">T </t>
    </r>
    <r>
      <rPr>
        <u/>
        <sz val="8"/>
        <color theme="1"/>
        <rFont val="Tahoma"/>
        <family val="2"/>
      </rPr>
      <t>57957094.000</t>
    </r>
  </si>
  <si>
    <r>
      <t xml:space="preserve">TM </t>
    </r>
    <r>
      <rPr>
        <u/>
        <sz val="8"/>
        <color theme="1"/>
        <rFont val="Tahoma"/>
        <family val="2"/>
      </rPr>
      <t>10736336.000</t>
    </r>
  </si>
  <si>
    <r>
      <t xml:space="preserve">T </t>
    </r>
    <r>
      <rPr>
        <u/>
        <sz val="8"/>
        <color theme="1"/>
        <rFont val="Tahoma"/>
        <family val="2"/>
      </rPr>
      <t>20525090.000</t>
    </r>
  </si>
  <si>
    <r>
      <t xml:space="preserve">TM </t>
    </r>
    <r>
      <rPr>
        <u/>
        <sz val="8"/>
        <color theme="1"/>
        <rFont val="Tahoma"/>
        <family val="2"/>
      </rPr>
      <t>10457575.000</t>
    </r>
  </si>
  <si>
    <r>
      <t xml:space="preserve">T </t>
    </r>
    <r>
      <rPr>
        <u/>
        <sz val="8"/>
        <color theme="1"/>
        <rFont val="Tahoma"/>
        <family val="2"/>
      </rPr>
      <t>6678975.100</t>
    </r>
  </si>
  <si>
    <r>
      <t xml:space="preserve">T </t>
    </r>
    <r>
      <rPr>
        <u/>
        <sz val="8"/>
        <color theme="1"/>
        <rFont val="Tahoma"/>
        <family val="2"/>
      </rPr>
      <t>16560835.000</t>
    </r>
  </si>
  <si>
    <r>
      <t xml:space="preserve">T </t>
    </r>
    <r>
      <rPr>
        <u/>
        <sz val="8"/>
        <color theme="1"/>
        <rFont val="Tahoma"/>
        <family val="2"/>
      </rPr>
      <t>3221090.600</t>
    </r>
  </si>
  <si>
    <r>
      <t xml:space="preserve">TM </t>
    </r>
    <r>
      <rPr>
        <u/>
        <sz val="8"/>
        <color theme="1"/>
        <rFont val="Tahoma"/>
        <family val="2"/>
      </rPr>
      <t>40956600.000</t>
    </r>
  </si>
  <si>
    <r>
      <t xml:space="preserve">M </t>
    </r>
    <r>
      <rPr>
        <u/>
        <sz val="8"/>
        <color theme="1"/>
        <rFont val="Tahoma"/>
        <family val="2"/>
      </rPr>
      <t>1373708.300</t>
    </r>
  </si>
  <si>
    <r>
      <t xml:space="preserve">M </t>
    </r>
    <r>
      <rPr>
        <u/>
        <sz val="8"/>
        <color theme="1"/>
        <rFont val="Tahoma"/>
        <family val="2"/>
      </rPr>
      <t>1073256.900</t>
    </r>
  </si>
  <si>
    <r>
      <t xml:space="preserve">T </t>
    </r>
    <r>
      <rPr>
        <u/>
        <sz val="8"/>
        <color theme="1"/>
        <rFont val="Tahoma"/>
        <family val="2"/>
      </rPr>
      <t>18904309.000</t>
    </r>
  </si>
  <si>
    <r>
      <t xml:space="preserve">T </t>
    </r>
    <r>
      <rPr>
        <u/>
        <sz val="8"/>
        <color theme="1"/>
        <rFont val="Tahoma"/>
        <family val="2"/>
      </rPr>
      <t>52339933.000</t>
    </r>
  </si>
  <si>
    <r>
      <t xml:space="preserve">T </t>
    </r>
    <r>
      <rPr>
        <u/>
        <sz val="8"/>
        <color theme="1"/>
        <rFont val="Tahoma"/>
        <family val="2"/>
      </rPr>
      <t>57846684.000</t>
    </r>
  </si>
  <si>
    <r>
      <t xml:space="preserve">TM </t>
    </r>
    <r>
      <rPr>
        <u/>
        <sz val="8"/>
        <color theme="1"/>
        <rFont val="Tahoma"/>
        <family val="2"/>
      </rPr>
      <t>10746043.000</t>
    </r>
  </si>
  <si>
    <r>
      <t xml:space="preserve">T </t>
    </r>
    <r>
      <rPr>
        <u/>
        <sz val="8"/>
        <color theme="1"/>
        <rFont val="Tahoma"/>
        <family val="2"/>
      </rPr>
      <t>20556339.000</t>
    </r>
  </si>
  <si>
    <r>
      <t xml:space="preserve">TM </t>
    </r>
    <r>
      <rPr>
        <u/>
        <sz val="8"/>
        <color theme="1"/>
        <rFont val="Tahoma"/>
        <family val="2"/>
      </rPr>
      <t>10544720.000</t>
    </r>
  </si>
  <si>
    <r>
      <t xml:space="preserve">T </t>
    </r>
    <r>
      <rPr>
        <u/>
        <sz val="8"/>
        <color theme="1"/>
        <rFont val="Tahoma"/>
        <family val="2"/>
      </rPr>
      <t>6669823.900</t>
    </r>
  </si>
  <si>
    <r>
      <t xml:space="preserve">T </t>
    </r>
    <r>
      <rPr>
        <u/>
        <sz val="8"/>
        <color theme="1"/>
        <rFont val="Tahoma"/>
        <family val="2"/>
      </rPr>
      <t>16582158.000</t>
    </r>
  </si>
  <si>
    <r>
      <t xml:space="preserve">T </t>
    </r>
    <r>
      <rPr>
        <u/>
        <sz val="8"/>
        <color theme="1"/>
        <rFont val="Tahoma"/>
        <family val="2"/>
      </rPr>
      <t>3229621.800</t>
    </r>
  </si>
  <si>
    <r>
      <t xml:space="preserve">TM </t>
    </r>
    <r>
      <rPr>
        <u/>
        <sz val="8"/>
        <color theme="1"/>
        <rFont val="Tahoma"/>
        <family val="2"/>
      </rPr>
      <t>41088995.000</t>
    </r>
  </si>
  <si>
    <r>
      <t xml:space="preserve">M </t>
    </r>
    <r>
      <rPr>
        <u/>
        <sz val="8"/>
        <color theme="1"/>
        <rFont val="Tahoma"/>
        <family val="2"/>
      </rPr>
      <t>1367595.100</t>
    </r>
  </si>
  <si>
    <r>
      <t xml:space="preserve">M </t>
    </r>
    <r>
      <rPr>
        <u/>
        <sz val="8"/>
        <color theme="1"/>
        <rFont val="Tahoma"/>
        <family val="2"/>
      </rPr>
      <t>1070988.500</t>
    </r>
  </si>
  <si>
    <r>
      <t xml:space="preserve">T </t>
    </r>
    <r>
      <rPr>
        <u/>
        <sz val="8"/>
        <color theme="1"/>
        <rFont val="Tahoma"/>
        <family val="2"/>
      </rPr>
      <t>18930353.000</t>
    </r>
  </si>
  <si>
    <r>
      <t xml:space="preserve">T </t>
    </r>
    <r>
      <rPr>
        <u/>
        <sz val="8"/>
        <color theme="1"/>
        <rFont val="Tahoma"/>
        <family val="2"/>
      </rPr>
      <t>52525373.000</t>
    </r>
  </si>
  <si>
    <r>
      <t xml:space="preserve">T </t>
    </r>
    <r>
      <rPr>
        <u/>
        <sz val="8"/>
        <color theme="1"/>
        <rFont val="Tahoma"/>
        <family val="2"/>
      </rPr>
      <t>57904114.000</t>
    </r>
  </si>
  <si>
    <r>
      <t xml:space="preserve">TM </t>
    </r>
    <r>
      <rPr>
        <u/>
        <sz val="8"/>
        <color theme="1"/>
        <rFont val="Tahoma"/>
        <family val="2"/>
      </rPr>
      <t>10750856.000</t>
    </r>
  </si>
  <si>
    <r>
      <t xml:space="preserve">T </t>
    </r>
    <r>
      <rPr>
        <u/>
        <sz val="8"/>
        <color theme="1"/>
        <rFont val="Tahoma"/>
        <family val="2"/>
      </rPr>
      <t>20409806.000</t>
    </r>
  </si>
  <si>
    <r>
      <t xml:space="preserve">TM </t>
    </r>
    <r>
      <rPr>
        <u/>
        <sz val="8"/>
        <color theme="1"/>
        <rFont val="Tahoma"/>
        <family val="2"/>
      </rPr>
      <t>10513307.000</t>
    </r>
  </si>
  <si>
    <r>
      <t xml:space="preserve">T </t>
    </r>
    <r>
      <rPr>
        <u/>
        <sz val="8"/>
        <color theme="1"/>
        <rFont val="Tahoma"/>
        <family val="2"/>
      </rPr>
      <t>6696858.400</t>
    </r>
  </si>
  <si>
    <r>
      <t xml:space="preserve">T </t>
    </r>
    <r>
      <rPr>
        <u/>
        <sz val="8"/>
        <color theme="1"/>
        <rFont val="Tahoma"/>
        <family val="2"/>
      </rPr>
      <t>16662657.000</t>
    </r>
  </si>
  <si>
    <r>
      <t xml:space="preserve">T </t>
    </r>
    <r>
      <rPr>
        <u/>
        <sz val="8"/>
        <color theme="1"/>
        <rFont val="Tahoma"/>
        <family val="2"/>
      </rPr>
      <t>3217959.500</t>
    </r>
  </si>
  <si>
    <r>
      <t xml:space="preserve">TM </t>
    </r>
    <r>
      <rPr>
        <u/>
        <sz val="8"/>
        <color theme="1"/>
        <rFont val="Tahoma"/>
        <family val="2"/>
      </rPr>
      <t>41254946.000</t>
    </r>
  </si>
  <si>
    <r>
      <t xml:space="preserve">M </t>
    </r>
    <r>
      <rPr>
        <u/>
        <sz val="8"/>
        <color theme="1"/>
        <rFont val="Tahoma"/>
        <family val="2"/>
      </rPr>
      <t>1365299.600</t>
    </r>
  </si>
  <si>
    <r>
      <t xml:space="preserve">M </t>
    </r>
    <r>
      <rPr>
        <u/>
        <sz val="8"/>
        <color theme="1"/>
        <rFont val="Tahoma"/>
        <family val="2"/>
      </rPr>
      <t>1068931.900</t>
    </r>
  </si>
  <si>
    <r>
      <t xml:space="preserve">T </t>
    </r>
    <r>
      <rPr>
        <u/>
        <sz val="8"/>
        <color rgb="FF0000FF"/>
        <rFont val="Tahoma"/>
        <family val="2"/>
      </rPr>
      <t>18872891.000</t>
    </r>
  </si>
  <si>
    <r>
      <t xml:space="preserve">T </t>
    </r>
    <r>
      <rPr>
        <u/>
        <sz val="8"/>
        <color rgb="FF0000FF"/>
        <rFont val="Tahoma"/>
        <family val="2"/>
      </rPr>
      <t>52363943.000</t>
    </r>
  </si>
  <si>
    <r>
      <t xml:space="preserve">T </t>
    </r>
    <r>
      <rPr>
        <u/>
        <sz val="8"/>
        <color rgb="FF0000FF"/>
        <rFont val="Tahoma"/>
        <family val="2"/>
      </rPr>
      <t>57902631.000</t>
    </r>
  </si>
  <si>
    <r>
      <t xml:space="preserve">TM </t>
    </r>
    <r>
      <rPr>
        <u/>
        <sz val="8"/>
        <color rgb="FF0000FF"/>
        <rFont val="Tahoma"/>
        <family val="2"/>
      </rPr>
      <t>10744412.000</t>
    </r>
  </si>
  <si>
    <r>
      <t xml:space="preserve">T </t>
    </r>
    <r>
      <rPr>
        <u/>
        <sz val="8"/>
        <color rgb="FF0000FF"/>
        <rFont val="Tahoma"/>
        <family val="2"/>
      </rPr>
      <t>20497078.000</t>
    </r>
  </si>
  <si>
    <r>
      <t xml:space="preserve">TM </t>
    </r>
    <r>
      <rPr>
        <u/>
        <sz val="8"/>
        <color rgb="FF0000FF"/>
        <rFont val="Tahoma"/>
        <family val="2"/>
      </rPr>
      <t>10505201.000</t>
    </r>
  </si>
  <si>
    <r>
      <t xml:space="preserve">T </t>
    </r>
    <r>
      <rPr>
        <u/>
        <sz val="8"/>
        <color rgb="FF0000FF"/>
        <rFont val="Tahoma"/>
        <family val="2"/>
      </rPr>
      <t>6681885.800</t>
    </r>
  </si>
  <si>
    <r>
      <t xml:space="preserve">T </t>
    </r>
    <r>
      <rPr>
        <u/>
        <sz val="8"/>
        <color rgb="FF0000FF"/>
        <rFont val="Tahoma"/>
        <family val="2"/>
      </rPr>
      <t>16601883.000</t>
    </r>
  </si>
  <si>
    <r>
      <t xml:space="preserve">T </t>
    </r>
    <r>
      <rPr>
        <u/>
        <sz val="8"/>
        <color rgb="FF0000FF"/>
        <rFont val="Tahoma"/>
        <family val="2"/>
      </rPr>
      <t>3222890.600</t>
    </r>
  </si>
  <si>
    <r>
      <t xml:space="preserve">TM </t>
    </r>
    <r>
      <rPr>
        <u/>
        <sz val="8"/>
        <color rgb="FF0000FF"/>
        <rFont val="Tahoma"/>
        <family val="2"/>
      </rPr>
      <t>41100181.000</t>
    </r>
  </si>
  <si>
    <r>
      <t xml:space="preserve">M </t>
    </r>
    <r>
      <rPr>
        <u/>
        <sz val="8"/>
        <color rgb="FF0000FF"/>
        <rFont val="Tahoma"/>
        <family val="2"/>
      </rPr>
      <t>1368867.700</t>
    </r>
  </si>
  <si>
    <r>
      <t xml:space="preserve">M </t>
    </r>
    <r>
      <rPr>
        <u/>
        <sz val="8"/>
        <color rgb="FF0000FF"/>
        <rFont val="Tahoma"/>
        <family val="2"/>
      </rPr>
      <t>1071059.100</t>
    </r>
  </si>
  <si>
    <r>
      <t xml:space="preserve">T </t>
    </r>
    <r>
      <rPr>
        <u/>
        <sz val="8"/>
        <color rgb="FF0000FF"/>
        <rFont val="Tahoma"/>
        <family val="2"/>
      </rPr>
      <t>78066.355</t>
    </r>
  </si>
  <si>
    <r>
      <t xml:space="preserve">T </t>
    </r>
    <r>
      <rPr>
        <u/>
        <sz val="8"/>
        <color rgb="FF0000FF"/>
        <rFont val="Tahoma"/>
        <family val="2"/>
      </rPr>
      <t>150864.320</t>
    </r>
  </si>
  <si>
    <r>
      <t xml:space="preserve">T </t>
    </r>
    <r>
      <rPr>
        <u/>
        <sz val="8"/>
        <color rgb="FF0000FF"/>
        <rFont val="Tahoma"/>
        <family val="2"/>
      </rPr>
      <t>55219.729</t>
    </r>
  </si>
  <si>
    <r>
      <t xml:space="preserve">TM </t>
    </r>
    <r>
      <rPr>
        <u/>
        <sz val="8"/>
        <color rgb="FF0000FF"/>
        <rFont val="Tahoma"/>
        <family val="2"/>
      </rPr>
      <t>7396.017</t>
    </r>
  </si>
  <si>
    <r>
      <t xml:space="preserve">T </t>
    </r>
    <r>
      <rPr>
        <u/>
        <sz val="8"/>
        <color rgb="FF0000FF"/>
        <rFont val="Tahoma"/>
        <family val="2"/>
      </rPr>
      <t>77178.189</t>
    </r>
  </si>
  <si>
    <r>
      <t xml:space="preserve">TM </t>
    </r>
    <r>
      <rPr>
        <u/>
        <sz val="8"/>
        <color rgb="FF0000FF"/>
        <rFont val="Tahoma"/>
        <family val="2"/>
      </rPr>
      <t>44134.523</t>
    </r>
  </si>
  <si>
    <r>
      <t xml:space="preserve">T </t>
    </r>
    <r>
      <rPr>
        <u/>
        <sz val="8"/>
        <color rgb="FF0000FF"/>
        <rFont val="Tahoma"/>
        <family val="2"/>
      </rPr>
      <t>13750.267</t>
    </r>
  </si>
  <si>
    <r>
      <t xml:space="preserve">T </t>
    </r>
    <r>
      <rPr>
        <u/>
        <sz val="8"/>
        <color rgb="FF0000FF"/>
        <rFont val="Tahoma"/>
        <family val="2"/>
      </rPr>
      <t>53700.300</t>
    </r>
  </si>
  <si>
    <r>
      <t xml:space="preserve">T </t>
    </r>
    <r>
      <rPr>
        <u/>
        <sz val="8"/>
        <color rgb="FF0000FF"/>
        <rFont val="Tahoma"/>
        <family val="2"/>
      </rPr>
      <t>6035.906</t>
    </r>
  </si>
  <si>
    <r>
      <t xml:space="preserve">TM </t>
    </r>
    <r>
      <rPr>
        <u/>
        <sz val="8"/>
        <color rgb="FF0000FF"/>
        <rFont val="Tahoma"/>
        <family val="2"/>
      </rPr>
      <t>149486.950</t>
    </r>
  </si>
  <si>
    <r>
      <t xml:space="preserve">M </t>
    </r>
    <r>
      <rPr>
        <u/>
        <sz val="8"/>
        <color rgb="FF0000FF"/>
        <rFont val="Tahoma"/>
        <family val="2"/>
      </rPr>
      <t>4346.369</t>
    </r>
  </si>
  <si>
    <r>
      <t xml:space="preserve">M </t>
    </r>
    <r>
      <rPr>
        <u/>
        <sz val="8"/>
        <color rgb="FF0000FF"/>
        <rFont val="Tahoma"/>
        <family val="2"/>
      </rPr>
      <t>2163.400</t>
    </r>
  </si>
  <si>
    <r>
      <t xml:space="preserve">TM </t>
    </r>
    <r>
      <rPr>
        <u/>
        <sz val="8"/>
        <color rgb="FF0000FF"/>
        <rFont val="Tahoma"/>
        <family val="2"/>
      </rPr>
      <t>0.069</t>
    </r>
  </si>
  <si>
    <r>
      <t xml:space="preserve">TM </t>
    </r>
    <r>
      <rPr>
        <u/>
        <sz val="8"/>
        <color rgb="FF0000FF"/>
        <rFont val="Tahoma"/>
        <family val="2"/>
      </rPr>
      <t>0.420</t>
    </r>
  </si>
  <si>
    <r>
      <t xml:space="preserve">T </t>
    </r>
    <r>
      <rPr>
        <u/>
        <sz val="8"/>
        <color rgb="FF0000FF"/>
        <rFont val="Tahoma"/>
        <family val="2"/>
      </rPr>
      <t>0.323</t>
    </r>
  </si>
  <si>
    <r>
      <t xml:space="preserve">TM </t>
    </r>
    <r>
      <rPr>
        <u/>
        <sz val="8"/>
        <color rgb="FF0000FF"/>
        <rFont val="Tahoma"/>
        <family val="2"/>
      </rPr>
      <t>0.364</t>
    </r>
  </si>
  <si>
    <r>
      <t xml:space="preserve">M </t>
    </r>
    <r>
      <rPr>
        <u/>
        <sz val="8"/>
        <color rgb="FF0000FF"/>
        <rFont val="Tahoma"/>
        <family val="2"/>
      </rPr>
      <t>0.318</t>
    </r>
  </si>
  <si>
    <r>
      <t xml:space="preserve">M </t>
    </r>
    <r>
      <rPr>
        <u/>
        <sz val="8"/>
        <color rgb="FF0000FF"/>
        <rFont val="Tahoma"/>
        <family val="2"/>
      </rPr>
      <t>0.202</t>
    </r>
  </si>
  <si>
    <r>
      <t xml:space="preserve">TM </t>
    </r>
    <r>
      <rPr>
        <u/>
        <sz val="8"/>
        <color theme="1"/>
        <rFont val="Tahoma"/>
        <family val="2"/>
      </rPr>
      <t>9903540.100</t>
    </r>
  </si>
  <si>
    <r>
      <t xml:space="preserve">T </t>
    </r>
    <r>
      <rPr>
        <u/>
        <sz val="8"/>
        <color theme="1"/>
        <rFont val="Tahoma"/>
        <family val="2"/>
      </rPr>
      <t>14482623.000</t>
    </r>
  </si>
  <si>
    <r>
      <t xml:space="preserve">TM </t>
    </r>
    <r>
      <rPr>
        <u/>
        <sz val="8"/>
        <color theme="1"/>
        <rFont val="Tahoma"/>
        <family val="2"/>
      </rPr>
      <t>9968869.700</t>
    </r>
  </si>
  <si>
    <r>
      <t xml:space="preserve">T </t>
    </r>
    <r>
      <rPr>
        <u/>
        <sz val="8"/>
        <color theme="1"/>
        <rFont val="Tahoma"/>
        <family val="2"/>
      </rPr>
      <t>14435362.000</t>
    </r>
  </si>
  <si>
    <r>
      <t xml:space="preserve">TM </t>
    </r>
    <r>
      <rPr>
        <u/>
        <sz val="8"/>
        <color theme="1"/>
        <rFont val="Tahoma"/>
        <family val="2"/>
      </rPr>
      <t>9961699.500</t>
    </r>
  </si>
  <si>
    <r>
      <t xml:space="preserve">T </t>
    </r>
    <r>
      <rPr>
        <u/>
        <sz val="8"/>
        <color theme="1"/>
        <rFont val="Tahoma"/>
        <family val="2"/>
      </rPr>
      <t>14501662.000</t>
    </r>
  </si>
  <si>
    <r>
      <t xml:space="preserve">TM </t>
    </r>
    <r>
      <rPr>
        <u/>
        <sz val="8"/>
        <color rgb="FF0000FF"/>
        <rFont val="Tahoma"/>
        <family val="2"/>
      </rPr>
      <t>9944703.100</t>
    </r>
  </si>
  <si>
    <r>
      <t xml:space="preserve">T </t>
    </r>
    <r>
      <rPr>
        <u/>
        <sz val="8"/>
        <color rgb="FF0000FF"/>
        <rFont val="Tahoma"/>
        <family val="2"/>
      </rPr>
      <t>14473216.000</t>
    </r>
  </si>
  <si>
    <r>
      <t xml:space="preserve">TM </t>
    </r>
    <r>
      <rPr>
        <u/>
        <sz val="8"/>
        <color rgb="FF0000FF"/>
        <rFont val="Tahoma"/>
        <family val="2"/>
      </rPr>
      <t>35828.027</t>
    </r>
  </si>
  <si>
    <r>
      <t xml:space="preserve">T </t>
    </r>
    <r>
      <rPr>
        <u/>
        <sz val="8"/>
        <color rgb="FF0000FF"/>
        <rFont val="Tahoma"/>
        <family val="2"/>
      </rPr>
      <t>34136.301</t>
    </r>
  </si>
  <si>
    <r>
      <t xml:space="preserve">TM </t>
    </r>
    <r>
      <rPr>
        <u/>
        <sz val="8"/>
        <color rgb="FF0000FF"/>
        <rFont val="Tahoma"/>
        <family val="2"/>
      </rPr>
      <t>0.360</t>
    </r>
  </si>
  <si>
    <r>
      <t xml:space="preserve">T </t>
    </r>
    <r>
      <rPr>
        <u/>
        <sz val="8"/>
        <color theme="1"/>
        <rFont val="Tahoma"/>
        <family val="2"/>
      </rPr>
      <t>14164633.000</t>
    </r>
  </si>
  <si>
    <r>
      <t xml:space="preserve">M </t>
    </r>
    <r>
      <rPr>
        <u/>
        <sz val="8"/>
        <color theme="1"/>
        <rFont val="Tahoma"/>
        <family val="2"/>
      </rPr>
      <t>248564.020</t>
    </r>
  </si>
  <si>
    <r>
      <t xml:space="preserve">T </t>
    </r>
    <r>
      <rPr>
        <u/>
        <sz val="8"/>
        <color theme="1"/>
        <rFont val="Tahoma"/>
        <family val="2"/>
      </rPr>
      <t>11788260.000</t>
    </r>
  </si>
  <si>
    <r>
      <t xml:space="preserve">T </t>
    </r>
    <r>
      <rPr>
        <u/>
        <sz val="8"/>
        <color theme="1"/>
        <rFont val="Tahoma"/>
        <family val="2"/>
      </rPr>
      <t>14080534.000</t>
    </r>
  </si>
  <si>
    <r>
      <t xml:space="preserve">M </t>
    </r>
    <r>
      <rPr>
        <u/>
        <sz val="8"/>
        <color theme="1"/>
        <rFont val="Tahoma"/>
        <family val="2"/>
      </rPr>
      <t>250223.720</t>
    </r>
  </si>
  <si>
    <r>
      <t xml:space="preserve">T </t>
    </r>
    <r>
      <rPr>
        <u/>
        <sz val="8"/>
        <color theme="1"/>
        <rFont val="Tahoma"/>
        <family val="2"/>
      </rPr>
      <t>11833186.000</t>
    </r>
  </si>
  <si>
    <r>
      <t xml:space="preserve">T </t>
    </r>
    <r>
      <rPr>
        <u/>
        <sz val="8"/>
        <color theme="1"/>
        <rFont val="Tahoma"/>
        <family val="2"/>
      </rPr>
      <t>14166698.000</t>
    </r>
  </si>
  <si>
    <r>
      <t xml:space="preserve">M </t>
    </r>
    <r>
      <rPr>
        <u/>
        <sz val="8"/>
        <color theme="1"/>
        <rFont val="Tahoma"/>
        <family val="2"/>
      </rPr>
      <t>250071.910</t>
    </r>
  </si>
  <si>
    <r>
      <t xml:space="preserve">T </t>
    </r>
    <r>
      <rPr>
        <u/>
        <sz val="8"/>
        <color theme="1"/>
        <rFont val="Tahoma"/>
        <family val="2"/>
      </rPr>
      <t>11829283.000</t>
    </r>
  </si>
  <si>
    <r>
      <t xml:space="preserve">T </t>
    </r>
    <r>
      <rPr>
        <u/>
        <sz val="8"/>
        <color rgb="FF0000FF"/>
        <rFont val="Tahoma"/>
        <family val="2"/>
      </rPr>
      <t>14137289.000</t>
    </r>
  </si>
  <si>
    <r>
      <t xml:space="preserve">M </t>
    </r>
    <r>
      <rPr>
        <u/>
        <sz val="8"/>
        <color rgb="FF0000FF"/>
        <rFont val="Tahoma"/>
        <family val="2"/>
      </rPr>
      <t>249619.880</t>
    </r>
  </si>
  <si>
    <r>
      <t xml:space="preserve">T </t>
    </r>
    <r>
      <rPr>
        <u/>
        <sz val="8"/>
        <color rgb="FF0000FF"/>
        <rFont val="Tahoma"/>
        <family val="2"/>
      </rPr>
      <t>11816910.000</t>
    </r>
  </si>
  <si>
    <r>
      <t xml:space="preserve">T </t>
    </r>
    <r>
      <rPr>
        <u/>
        <sz val="8"/>
        <color rgb="FF0000FF"/>
        <rFont val="Tahoma"/>
        <family val="2"/>
      </rPr>
      <t>49161.540</t>
    </r>
  </si>
  <si>
    <r>
      <t xml:space="preserve">M </t>
    </r>
    <r>
      <rPr>
        <u/>
        <sz val="8"/>
        <color rgb="FF0000FF"/>
        <rFont val="Tahoma"/>
        <family val="2"/>
      </rPr>
      <t>917.545</t>
    </r>
  </si>
  <si>
    <r>
      <t xml:space="preserve">T </t>
    </r>
    <r>
      <rPr>
        <u/>
        <sz val="8"/>
        <color rgb="FF0000FF"/>
        <rFont val="Tahoma"/>
        <family val="2"/>
      </rPr>
      <t>24888.040</t>
    </r>
  </si>
  <si>
    <r>
      <t xml:space="preserve">M </t>
    </r>
    <r>
      <rPr>
        <u/>
        <sz val="8"/>
        <color rgb="FF0000FF"/>
        <rFont val="Tahoma"/>
        <family val="2"/>
      </rPr>
      <t>0.368</t>
    </r>
  </si>
  <si>
    <r>
      <t xml:space="preserve">T </t>
    </r>
    <r>
      <rPr>
        <u/>
        <sz val="8"/>
        <color theme="1"/>
        <rFont val="Tahoma"/>
        <family val="2"/>
      </rPr>
      <t>5580652.500</t>
    </r>
  </si>
  <si>
    <r>
      <t xml:space="preserve">T </t>
    </r>
    <r>
      <rPr>
        <u/>
        <sz val="8"/>
        <color theme="1"/>
        <rFont val="Tahoma"/>
        <family val="2"/>
      </rPr>
      <t>16720374.000</t>
    </r>
  </si>
  <si>
    <r>
      <t xml:space="preserve">T </t>
    </r>
    <r>
      <rPr>
        <u/>
        <sz val="8"/>
        <color theme="1"/>
        <rFont val="Tahoma"/>
        <family val="2"/>
      </rPr>
      <t>5644377.100</t>
    </r>
  </si>
  <si>
    <r>
      <t xml:space="preserve">T </t>
    </r>
    <r>
      <rPr>
        <u/>
        <sz val="8"/>
        <color theme="1"/>
        <rFont val="Tahoma"/>
        <family val="2"/>
      </rPr>
      <t>16706716.000</t>
    </r>
  </si>
  <si>
    <r>
      <t xml:space="preserve">T </t>
    </r>
    <r>
      <rPr>
        <u/>
        <sz val="8"/>
        <color theme="1"/>
        <rFont val="Tahoma"/>
        <family val="2"/>
      </rPr>
      <t>5661767.100</t>
    </r>
  </si>
  <si>
    <r>
      <t xml:space="preserve">T </t>
    </r>
    <r>
      <rPr>
        <u/>
        <sz val="8"/>
        <color theme="1"/>
        <rFont val="Tahoma"/>
        <family val="2"/>
      </rPr>
      <t>16618780.000</t>
    </r>
  </si>
  <si>
    <r>
      <t xml:space="preserve">T </t>
    </r>
    <r>
      <rPr>
        <u/>
        <sz val="8"/>
        <color rgb="FF0000FF"/>
        <rFont val="Tahoma"/>
        <family val="2"/>
      </rPr>
      <t>5628932.200</t>
    </r>
  </si>
  <si>
    <r>
      <t xml:space="preserve">T </t>
    </r>
    <r>
      <rPr>
        <u/>
        <sz val="8"/>
        <color rgb="FF0000FF"/>
        <rFont val="Tahoma"/>
        <family val="2"/>
      </rPr>
      <t>16681957.000</t>
    </r>
  </si>
  <si>
    <r>
      <t xml:space="preserve">T </t>
    </r>
    <r>
      <rPr>
        <u/>
        <sz val="8"/>
        <color rgb="FF0000FF"/>
        <rFont val="Tahoma"/>
        <family val="2"/>
      </rPr>
      <t>42705.993</t>
    </r>
  </si>
  <si>
    <r>
      <t xml:space="preserve">T </t>
    </r>
    <r>
      <rPr>
        <u/>
        <sz val="8"/>
        <color rgb="FF0000FF"/>
        <rFont val="Tahoma"/>
        <family val="2"/>
      </rPr>
      <t>55137.401</t>
    </r>
  </si>
  <si>
    <r>
      <t xml:space="preserve">T </t>
    </r>
    <r>
      <rPr>
        <u/>
        <sz val="8"/>
        <color theme="1"/>
        <rFont val="Tahoma"/>
        <family val="2"/>
      </rPr>
      <t>4491488.000</t>
    </r>
  </si>
  <si>
    <r>
      <t xml:space="preserve">T </t>
    </r>
    <r>
      <rPr>
        <u/>
        <sz val="8"/>
        <color theme="1"/>
        <rFont val="Tahoma"/>
        <family val="2"/>
      </rPr>
      <t>1902884.800</t>
    </r>
  </si>
  <si>
    <r>
      <t xml:space="preserve">T </t>
    </r>
    <r>
      <rPr>
        <u/>
        <sz val="8"/>
        <color theme="1"/>
        <rFont val="Tahoma"/>
        <family val="2"/>
      </rPr>
      <t>4092661.600</t>
    </r>
  </si>
  <si>
    <r>
      <t xml:space="preserve">T </t>
    </r>
    <r>
      <rPr>
        <u/>
        <sz val="8"/>
        <color theme="1"/>
        <rFont val="Tahoma"/>
        <family val="2"/>
      </rPr>
      <t>3932293.800</t>
    </r>
  </si>
  <si>
    <r>
      <t xml:space="preserve">T </t>
    </r>
    <r>
      <rPr>
        <u/>
        <sz val="8"/>
        <color theme="1"/>
        <rFont val="Tahoma"/>
        <family val="2"/>
      </rPr>
      <t>6737853.600</t>
    </r>
  </si>
  <si>
    <r>
      <t xml:space="preserve">T </t>
    </r>
    <r>
      <rPr>
        <u/>
        <sz val="8"/>
        <color theme="1"/>
        <rFont val="Tahoma"/>
        <family val="2"/>
      </rPr>
      <t>2410114.000</t>
    </r>
  </si>
  <si>
    <r>
      <t xml:space="preserve">T </t>
    </r>
    <r>
      <rPr>
        <u/>
        <sz val="8"/>
        <color theme="1"/>
        <rFont val="Tahoma"/>
        <family val="2"/>
      </rPr>
      <t>2063418.100</t>
    </r>
  </si>
  <si>
    <r>
      <t xml:space="preserve">T </t>
    </r>
    <r>
      <rPr>
        <u/>
        <sz val="8"/>
        <color theme="1"/>
        <rFont val="Tahoma"/>
        <family val="2"/>
      </rPr>
      <t>4484724.200</t>
    </r>
  </si>
  <si>
    <r>
      <t xml:space="preserve">T </t>
    </r>
    <r>
      <rPr>
        <u/>
        <sz val="8"/>
        <color theme="1"/>
        <rFont val="Tahoma"/>
        <family val="2"/>
      </rPr>
      <t>1919865.100</t>
    </r>
  </si>
  <si>
    <r>
      <t xml:space="preserve">T </t>
    </r>
    <r>
      <rPr>
        <u/>
        <sz val="8"/>
        <color theme="1"/>
        <rFont val="Tahoma"/>
        <family val="2"/>
      </rPr>
      <t>4113318.000</t>
    </r>
  </si>
  <si>
    <r>
      <t xml:space="preserve">T </t>
    </r>
    <r>
      <rPr>
        <u/>
        <sz val="8"/>
        <color theme="1"/>
        <rFont val="Tahoma"/>
        <family val="2"/>
      </rPr>
      <t>3945758.100</t>
    </r>
  </si>
  <si>
    <r>
      <t xml:space="preserve">T </t>
    </r>
    <r>
      <rPr>
        <u/>
        <sz val="8"/>
        <color theme="1"/>
        <rFont val="Tahoma"/>
        <family val="2"/>
      </rPr>
      <t>6716846.000</t>
    </r>
  </si>
  <si>
    <r>
      <t xml:space="preserve">T </t>
    </r>
    <r>
      <rPr>
        <u/>
        <sz val="8"/>
        <color theme="1"/>
        <rFont val="Tahoma"/>
        <family val="2"/>
      </rPr>
      <t>2415134.400</t>
    </r>
  </si>
  <si>
    <r>
      <t xml:space="preserve">T </t>
    </r>
    <r>
      <rPr>
        <u/>
        <sz val="8"/>
        <color theme="1"/>
        <rFont val="Tahoma"/>
        <family val="2"/>
      </rPr>
      <t>2067820.400</t>
    </r>
  </si>
  <si>
    <r>
      <t xml:space="preserve">T </t>
    </r>
    <r>
      <rPr>
        <u/>
        <sz val="8"/>
        <color theme="1"/>
        <rFont val="Tahoma"/>
        <family val="2"/>
      </rPr>
      <t>4510780.200</t>
    </r>
  </si>
  <si>
    <r>
      <t xml:space="preserve">T </t>
    </r>
    <r>
      <rPr>
        <u/>
        <sz val="8"/>
        <color theme="1"/>
        <rFont val="Tahoma"/>
        <family val="2"/>
      </rPr>
      <t>1941132.600</t>
    </r>
  </si>
  <si>
    <r>
      <t xml:space="preserve">T </t>
    </r>
    <r>
      <rPr>
        <u/>
        <sz val="8"/>
        <color theme="1"/>
        <rFont val="Tahoma"/>
        <family val="2"/>
      </rPr>
      <t>4127240.500</t>
    </r>
  </si>
  <si>
    <r>
      <t xml:space="preserve">T </t>
    </r>
    <r>
      <rPr>
        <u/>
        <sz val="8"/>
        <color theme="1"/>
        <rFont val="Tahoma"/>
        <family val="2"/>
      </rPr>
      <t>3947337.700</t>
    </r>
  </si>
  <si>
    <r>
      <t xml:space="preserve">T </t>
    </r>
    <r>
      <rPr>
        <u/>
        <sz val="8"/>
        <color theme="1"/>
        <rFont val="Tahoma"/>
        <family val="2"/>
      </rPr>
      <t>6724770.000</t>
    </r>
  </si>
  <si>
    <r>
      <t xml:space="preserve">T </t>
    </r>
    <r>
      <rPr>
        <u/>
        <sz val="8"/>
        <color theme="1"/>
        <rFont val="Tahoma"/>
        <family val="2"/>
      </rPr>
      <t>2420048.500</t>
    </r>
  </si>
  <si>
    <r>
      <t xml:space="preserve">T </t>
    </r>
    <r>
      <rPr>
        <u/>
        <sz val="8"/>
        <color theme="1"/>
        <rFont val="Tahoma"/>
        <family val="2"/>
      </rPr>
      <t>2078068.700</t>
    </r>
  </si>
  <si>
    <r>
      <t xml:space="preserve">T </t>
    </r>
    <r>
      <rPr>
        <u/>
        <sz val="8"/>
        <color rgb="FF0000FF"/>
        <rFont val="Tahoma"/>
        <family val="2"/>
      </rPr>
      <t>4495664.200</t>
    </r>
  </si>
  <si>
    <r>
      <t xml:space="preserve">T </t>
    </r>
    <r>
      <rPr>
        <u/>
        <sz val="8"/>
        <color rgb="FF0000FF"/>
        <rFont val="Tahoma"/>
        <family val="2"/>
      </rPr>
      <t>1921294.200</t>
    </r>
  </si>
  <si>
    <r>
      <t xml:space="preserve">T </t>
    </r>
    <r>
      <rPr>
        <u/>
        <sz val="8"/>
        <color rgb="FF0000FF"/>
        <rFont val="Tahoma"/>
        <family val="2"/>
      </rPr>
      <t>4111073.400</t>
    </r>
  </si>
  <si>
    <r>
      <t xml:space="preserve">T </t>
    </r>
    <r>
      <rPr>
        <u/>
        <sz val="8"/>
        <color rgb="FF0000FF"/>
        <rFont val="Tahoma"/>
        <family val="2"/>
      </rPr>
      <t>3941796.500</t>
    </r>
  </si>
  <si>
    <r>
      <t xml:space="preserve">T </t>
    </r>
    <r>
      <rPr>
        <u/>
        <sz val="8"/>
        <color rgb="FF0000FF"/>
        <rFont val="Tahoma"/>
        <family val="2"/>
      </rPr>
      <t>6726489.900</t>
    </r>
  </si>
  <si>
    <r>
      <t xml:space="preserve">T </t>
    </r>
    <r>
      <rPr>
        <u/>
        <sz val="8"/>
        <color rgb="FF0000FF"/>
        <rFont val="Tahoma"/>
        <family val="2"/>
      </rPr>
      <t>2415099.000</t>
    </r>
  </si>
  <si>
    <r>
      <t xml:space="preserve">T </t>
    </r>
    <r>
      <rPr>
        <u/>
        <sz val="8"/>
        <color rgb="FF0000FF"/>
        <rFont val="Tahoma"/>
        <family val="2"/>
      </rPr>
      <t>2069769.100</t>
    </r>
  </si>
  <si>
    <r>
      <t xml:space="preserve">T </t>
    </r>
    <r>
      <rPr>
        <u/>
        <sz val="8"/>
        <color rgb="FF0000FF"/>
        <rFont val="Tahoma"/>
        <family val="2"/>
      </rPr>
      <t>13520.691</t>
    </r>
  </si>
  <si>
    <r>
      <t xml:space="preserve">T </t>
    </r>
    <r>
      <rPr>
        <u/>
        <sz val="8"/>
        <color rgb="FF0000FF"/>
        <rFont val="Tahoma"/>
        <family val="2"/>
      </rPr>
      <t>19163.906</t>
    </r>
  </si>
  <si>
    <r>
      <t xml:space="preserve">T </t>
    </r>
    <r>
      <rPr>
        <u/>
        <sz val="8"/>
        <color rgb="FF0000FF"/>
        <rFont val="Tahoma"/>
        <family val="2"/>
      </rPr>
      <t>17398.384</t>
    </r>
  </si>
  <si>
    <r>
      <t xml:space="preserve">T </t>
    </r>
    <r>
      <rPr>
        <u/>
        <sz val="8"/>
        <color rgb="FF0000FF"/>
        <rFont val="Tahoma"/>
        <family val="2"/>
      </rPr>
      <t>8267.456</t>
    </r>
  </si>
  <si>
    <r>
      <t xml:space="preserve">T </t>
    </r>
    <r>
      <rPr>
        <u/>
        <sz val="8"/>
        <color rgb="FF0000FF"/>
        <rFont val="Tahoma"/>
        <family val="2"/>
      </rPr>
      <t>10608.892</t>
    </r>
  </si>
  <si>
    <r>
      <t xml:space="preserve">T </t>
    </r>
    <r>
      <rPr>
        <u/>
        <sz val="8"/>
        <color rgb="FF0000FF"/>
        <rFont val="Tahoma"/>
        <family val="2"/>
      </rPr>
      <t>4967.308</t>
    </r>
  </si>
  <si>
    <r>
      <t xml:space="preserve">T </t>
    </r>
    <r>
      <rPr>
        <u/>
        <sz val="8"/>
        <color rgb="FF0000FF"/>
        <rFont val="Tahoma"/>
        <family val="2"/>
      </rPr>
      <t>7517.205</t>
    </r>
  </si>
  <si>
    <r>
      <t xml:space="preserve">T </t>
    </r>
    <r>
      <rPr>
        <u/>
        <sz val="8"/>
        <color theme="1"/>
        <rFont val="Tahoma"/>
        <family val="2"/>
      </rPr>
      <t>14498932.000</t>
    </r>
  </si>
  <si>
    <r>
      <t xml:space="preserve">T </t>
    </r>
    <r>
      <rPr>
        <u/>
        <sz val="8"/>
        <color theme="1"/>
        <rFont val="Tahoma"/>
        <family val="2"/>
      </rPr>
      <t>14512541.000</t>
    </r>
  </si>
  <si>
    <r>
      <t xml:space="preserve">T </t>
    </r>
    <r>
      <rPr>
        <u/>
        <sz val="8"/>
        <color theme="1"/>
        <rFont val="Tahoma"/>
        <family val="2"/>
      </rPr>
      <t>14530055.000</t>
    </r>
  </si>
  <si>
    <r>
      <t xml:space="preserve">T </t>
    </r>
    <r>
      <rPr>
        <u/>
        <sz val="8"/>
        <color rgb="FF0000FF"/>
        <rFont val="Tahoma"/>
        <family val="2"/>
      </rPr>
      <t>14513843.000</t>
    </r>
  </si>
  <si>
    <r>
      <t xml:space="preserve">T </t>
    </r>
    <r>
      <rPr>
        <u/>
        <sz val="8"/>
        <color rgb="FF0000FF"/>
        <rFont val="Tahoma"/>
        <family val="2"/>
      </rPr>
      <t>15602.351</t>
    </r>
  </si>
  <si>
    <r>
      <t xml:space="preserve">T </t>
    </r>
    <r>
      <rPr>
        <u/>
        <sz val="8"/>
        <color theme="1"/>
        <rFont val="Tahoma"/>
        <family val="2"/>
      </rPr>
      <t>14161723.000</t>
    </r>
  </si>
  <si>
    <r>
      <t xml:space="preserve">T </t>
    </r>
    <r>
      <rPr>
        <u/>
        <sz val="8"/>
        <color theme="1"/>
        <rFont val="Tahoma"/>
        <family val="2"/>
      </rPr>
      <t>14188665.000</t>
    </r>
  </si>
  <si>
    <r>
      <t xml:space="preserve">T </t>
    </r>
    <r>
      <rPr>
        <u/>
        <sz val="8"/>
        <color theme="1"/>
        <rFont val="Tahoma"/>
        <family val="2"/>
      </rPr>
      <t>14176663.000</t>
    </r>
  </si>
  <si>
    <r>
      <t xml:space="preserve">T </t>
    </r>
    <r>
      <rPr>
        <u/>
        <sz val="8"/>
        <color rgb="FF0000FF"/>
        <rFont val="Tahoma"/>
        <family val="2"/>
      </rPr>
      <t>14175684.000</t>
    </r>
  </si>
  <si>
    <r>
      <t xml:space="preserve">T </t>
    </r>
    <r>
      <rPr>
        <u/>
        <sz val="8"/>
        <color rgb="FF0000FF"/>
        <rFont val="Tahoma"/>
        <family val="2"/>
      </rPr>
      <t>13497.895</t>
    </r>
  </si>
  <si>
    <r>
      <t xml:space="preserve">T </t>
    </r>
    <r>
      <rPr>
        <u/>
        <sz val="8"/>
        <color theme="1"/>
        <rFont val="Tahoma"/>
        <family val="2"/>
      </rPr>
      <t>5262272.400</t>
    </r>
  </si>
  <si>
    <r>
      <t xml:space="preserve">T </t>
    </r>
    <r>
      <rPr>
        <u/>
        <sz val="8"/>
        <color theme="1"/>
        <rFont val="Tahoma"/>
        <family val="2"/>
      </rPr>
      <t>15849212.000</t>
    </r>
  </si>
  <si>
    <r>
      <t xml:space="preserve">T </t>
    </r>
    <r>
      <rPr>
        <u/>
        <sz val="8"/>
        <color theme="1"/>
        <rFont val="Tahoma"/>
        <family val="2"/>
      </rPr>
      <t>5305258.700</t>
    </r>
  </si>
  <si>
    <r>
      <t xml:space="preserve">T </t>
    </r>
    <r>
      <rPr>
        <u/>
        <sz val="8"/>
        <color theme="1"/>
        <rFont val="Tahoma"/>
        <family val="2"/>
      </rPr>
      <t>15851371.000</t>
    </r>
  </si>
  <si>
    <r>
      <t xml:space="preserve">T </t>
    </r>
    <r>
      <rPr>
        <u/>
        <sz val="8"/>
        <color theme="1"/>
        <rFont val="Tahoma"/>
        <family val="2"/>
      </rPr>
      <t>5276791.500</t>
    </r>
  </si>
  <si>
    <r>
      <t xml:space="preserve">T </t>
    </r>
    <r>
      <rPr>
        <u/>
        <sz val="8"/>
        <color theme="1"/>
        <rFont val="Tahoma"/>
        <family val="2"/>
      </rPr>
      <t>15844002.000</t>
    </r>
  </si>
  <si>
    <r>
      <t xml:space="preserve">T </t>
    </r>
    <r>
      <rPr>
        <u/>
        <sz val="8"/>
        <color rgb="FF0000FF"/>
        <rFont val="Tahoma"/>
        <family val="2"/>
      </rPr>
      <t>5281440.900</t>
    </r>
  </si>
  <si>
    <r>
      <t xml:space="preserve">T </t>
    </r>
    <r>
      <rPr>
        <u/>
        <sz val="8"/>
        <color rgb="FF0000FF"/>
        <rFont val="Tahoma"/>
        <family val="2"/>
      </rPr>
      <t>15848195.000</t>
    </r>
  </si>
  <si>
    <r>
      <t xml:space="preserve">T </t>
    </r>
    <r>
      <rPr>
        <u/>
        <sz val="8"/>
        <color rgb="FF0000FF"/>
        <rFont val="Tahoma"/>
        <family val="2"/>
      </rPr>
      <t>21867.042</t>
    </r>
  </si>
  <si>
    <r>
      <t xml:space="preserve">T </t>
    </r>
    <r>
      <rPr>
        <u/>
        <sz val="8"/>
        <color rgb="FF0000FF"/>
        <rFont val="Tahoma"/>
        <family val="2"/>
      </rPr>
      <t>3788.336</t>
    </r>
  </si>
  <si>
    <r>
      <t xml:space="preserve">T </t>
    </r>
    <r>
      <rPr>
        <u/>
        <sz val="8"/>
        <color theme="1"/>
        <rFont val="Tahoma"/>
        <family val="2"/>
      </rPr>
      <t>1683221.400</t>
    </r>
  </si>
  <si>
    <r>
      <t xml:space="preserve">T </t>
    </r>
    <r>
      <rPr>
        <u/>
        <sz val="8"/>
        <color theme="1"/>
        <rFont val="Tahoma"/>
        <family val="2"/>
      </rPr>
      <t>6721507.800</t>
    </r>
  </si>
  <si>
    <r>
      <t xml:space="preserve">T </t>
    </r>
    <r>
      <rPr>
        <u/>
        <sz val="8"/>
        <color theme="1"/>
        <rFont val="Tahoma"/>
        <family val="2"/>
      </rPr>
      <t>1673409.700</t>
    </r>
  </si>
  <si>
    <r>
      <t xml:space="preserve">T </t>
    </r>
    <r>
      <rPr>
        <u/>
        <sz val="8"/>
        <color theme="1"/>
        <rFont val="Tahoma"/>
        <family val="2"/>
      </rPr>
      <t>6726509.600</t>
    </r>
  </si>
  <si>
    <r>
      <t xml:space="preserve">T </t>
    </r>
    <r>
      <rPr>
        <u/>
        <sz val="8"/>
        <color theme="1"/>
        <rFont val="Tahoma"/>
        <family val="2"/>
      </rPr>
      <t>1704853.100</t>
    </r>
  </si>
  <si>
    <r>
      <t xml:space="preserve">T </t>
    </r>
    <r>
      <rPr>
        <u/>
        <sz val="8"/>
        <color theme="1"/>
        <rFont val="Tahoma"/>
        <family val="2"/>
      </rPr>
      <t>6688067.000</t>
    </r>
  </si>
  <si>
    <r>
      <t xml:space="preserve">T </t>
    </r>
    <r>
      <rPr>
        <u/>
        <sz val="8"/>
        <color rgb="FF0000FF"/>
        <rFont val="Tahoma"/>
        <family val="2"/>
      </rPr>
      <t>1687161.400</t>
    </r>
  </si>
  <si>
    <r>
      <t xml:space="preserve">T </t>
    </r>
    <r>
      <rPr>
        <u/>
        <sz val="8"/>
        <color rgb="FF0000FF"/>
        <rFont val="Tahoma"/>
        <family val="2"/>
      </rPr>
      <t>6712028.100</t>
    </r>
  </si>
  <si>
    <r>
      <t xml:space="preserve">T </t>
    </r>
    <r>
      <rPr>
        <u/>
        <sz val="8"/>
        <color rgb="FF0000FF"/>
        <rFont val="Tahoma"/>
        <family val="2"/>
      </rPr>
      <t>16087.690</t>
    </r>
  </si>
  <si>
    <r>
      <t xml:space="preserve">T </t>
    </r>
    <r>
      <rPr>
        <u/>
        <sz val="8"/>
        <color rgb="FF0000FF"/>
        <rFont val="Tahoma"/>
        <family val="2"/>
      </rPr>
      <t>20901.077</t>
    </r>
  </si>
  <si>
    <r>
      <t xml:space="preserve">T </t>
    </r>
    <r>
      <rPr>
        <u/>
        <sz val="8"/>
        <color rgb="FF0000FF"/>
        <rFont val="Tahoma"/>
        <family val="2"/>
      </rPr>
      <t>0.954</t>
    </r>
  </si>
  <si>
    <r>
      <t xml:space="preserve">T </t>
    </r>
    <r>
      <rPr>
        <u/>
        <sz val="8"/>
        <color theme="1"/>
        <rFont val="Tahoma"/>
        <family val="2"/>
      </rPr>
      <t>14480593.000</t>
    </r>
  </si>
  <si>
    <r>
      <t xml:space="preserve">T </t>
    </r>
    <r>
      <rPr>
        <u/>
        <sz val="8"/>
        <color theme="1"/>
        <rFont val="Tahoma"/>
        <family val="2"/>
      </rPr>
      <t>14444395.000</t>
    </r>
  </si>
  <si>
    <r>
      <t xml:space="preserve">T </t>
    </r>
    <r>
      <rPr>
        <u/>
        <sz val="8"/>
        <color theme="1"/>
        <rFont val="Tahoma"/>
        <family val="2"/>
      </rPr>
      <t>14366124.000</t>
    </r>
  </si>
  <si>
    <r>
      <t xml:space="preserve">T </t>
    </r>
    <r>
      <rPr>
        <u/>
        <sz val="8"/>
        <color rgb="FF0000FF"/>
        <rFont val="Tahoma"/>
        <family val="2"/>
      </rPr>
      <t>14430371.000</t>
    </r>
  </si>
  <si>
    <r>
      <t xml:space="preserve">T </t>
    </r>
    <r>
      <rPr>
        <u/>
        <sz val="8"/>
        <color rgb="FF0000FF"/>
        <rFont val="Tahoma"/>
        <family val="2"/>
      </rPr>
      <t>58508.661</t>
    </r>
  </si>
  <si>
    <r>
      <t xml:space="preserve">T </t>
    </r>
    <r>
      <rPr>
        <u/>
        <sz val="8"/>
        <color theme="1"/>
        <rFont val="Tahoma"/>
        <family val="2"/>
      </rPr>
      <t>14101779.000</t>
    </r>
  </si>
  <si>
    <r>
      <t xml:space="preserve">T </t>
    </r>
    <r>
      <rPr>
        <u/>
        <sz val="8"/>
        <color theme="1"/>
        <rFont val="Tahoma"/>
        <family val="2"/>
      </rPr>
      <t>14111682.000</t>
    </r>
  </si>
  <si>
    <r>
      <t xml:space="preserve">T </t>
    </r>
    <r>
      <rPr>
        <u/>
        <sz val="8"/>
        <color theme="1"/>
        <rFont val="Tahoma"/>
        <family val="2"/>
      </rPr>
      <t>14125129.000</t>
    </r>
  </si>
  <si>
    <r>
      <t xml:space="preserve">T </t>
    </r>
    <r>
      <rPr>
        <u/>
        <sz val="8"/>
        <color rgb="FF0000FF"/>
        <rFont val="Tahoma"/>
        <family val="2"/>
      </rPr>
      <t>14112863.000</t>
    </r>
  </si>
  <si>
    <r>
      <t xml:space="preserve">T </t>
    </r>
    <r>
      <rPr>
        <u/>
        <sz val="8"/>
        <color rgb="FF0000FF"/>
        <rFont val="Tahoma"/>
        <family val="2"/>
      </rPr>
      <t>11720.036</t>
    </r>
  </si>
  <si>
    <r>
      <t xml:space="preserve">T </t>
    </r>
    <r>
      <rPr>
        <u/>
        <sz val="8"/>
        <color theme="1"/>
        <rFont val="Tahoma"/>
        <family val="2"/>
      </rPr>
      <t>5232491.000</t>
    </r>
  </si>
  <si>
    <r>
      <t xml:space="preserve">T </t>
    </r>
    <r>
      <rPr>
        <u/>
        <sz val="8"/>
        <color theme="1"/>
        <rFont val="Tahoma"/>
        <family val="2"/>
      </rPr>
      <t>15633553.000</t>
    </r>
  </si>
  <si>
    <r>
      <t xml:space="preserve">T </t>
    </r>
    <r>
      <rPr>
        <u/>
        <sz val="8"/>
        <color theme="1"/>
        <rFont val="Tahoma"/>
        <family val="2"/>
      </rPr>
      <t>5252149.700</t>
    </r>
  </si>
  <si>
    <r>
      <t xml:space="preserve">T </t>
    </r>
    <r>
      <rPr>
        <u/>
        <sz val="8"/>
        <color theme="1"/>
        <rFont val="Tahoma"/>
        <family val="2"/>
      </rPr>
      <t>15628625.000</t>
    </r>
  </si>
  <si>
    <r>
      <t xml:space="preserve">T </t>
    </r>
    <r>
      <rPr>
        <u/>
        <sz val="8"/>
        <color theme="1"/>
        <rFont val="Tahoma"/>
        <family val="2"/>
      </rPr>
      <t>5302160.900</t>
    </r>
  </si>
  <si>
    <r>
      <t xml:space="preserve">T </t>
    </r>
    <r>
      <rPr>
        <u/>
        <sz val="8"/>
        <color theme="1"/>
        <rFont val="Tahoma"/>
        <family val="2"/>
      </rPr>
      <t>15715677.000</t>
    </r>
  </si>
  <si>
    <r>
      <t xml:space="preserve">T </t>
    </r>
    <r>
      <rPr>
        <u/>
        <sz val="8"/>
        <color rgb="FF0000FF"/>
        <rFont val="Tahoma"/>
        <family val="2"/>
      </rPr>
      <t>5262267.200</t>
    </r>
  </si>
  <si>
    <r>
      <t xml:space="preserve">T </t>
    </r>
    <r>
      <rPr>
        <u/>
        <sz val="8"/>
        <color rgb="FF0000FF"/>
        <rFont val="Tahoma"/>
        <family val="2"/>
      </rPr>
      <t>15659285.000</t>
    </r>
  </si>
  <si>
    <r>
      <t xml:space="preserve">T </t>
    </r>
    <r>
      <rPr>
        <u/>
        <sz val="8"/>
        <color rgb="FF0000FF"/>
        <rFont val="Tahoma"/>
        <family val="2"/>
      </rPr>
      <t>35919.979</t>
    </r>
  </si>
  <si>
    <r>
      <t xml:space="preserve">T </t>
    </r>
    <r>
      <rPr>
        <u/>
        <sz val="8"/>
        <color rgb="FF0000FF"/>
        <rFont val="Tahoma"/>
        <family val="2"/>
      </rPr>
      <t>48898.996</t>
    </r>
  </si>
  <si>
    <r>
      <t xml:space="preserve">T </t>
    </r>
    <r>
      <rPr>
        <u/>
        <sz val="8"/>
        <color theme="1"/>
        <rFont val="Tahoma"/>
        <family val="2"/>
      </rPr>
      <t>7031781.300</t>
    </r>
  </si>
  <si>
    <r>
      <t xml:space="preserve">T </t>
    </r>
    <r>
      <rPr>
        <u/>
        <sz val="8"/>
        <color theme="1"/>
        <rFont val="Tahoma"/>
        <family val="2"/>
      </rPr>
      <t>3987108.600</t>
    </r>
  </si>
  <si>
    <r>
      <t xml:space="preserve">T </t>
    </r>
    <r>
      <rPr>
        <u/>
        <sz val="8"/>
        <color theme="1"/>
        <rFont val="Tahoma"/>
        <family val="2"/>
      </rPr>
      <t>4475088.100</t>
    </r>
  </si>
  <si>
    <r>
      <t xml:space="preserve">T </t>
    </r>
    <r>
      <rPr>
        <u/>
        <sz val="8"/>
        <color theme="1"/>
        <rFont val="Tahoma"/>
        <family val="2"/>
      </rPr>
      <t>3316885.900</t>
    </r>
  </si>
  <si>
    <r>
      <t xml:space="preserve">TM </t>
    </r>
    <r>
      <rPr>
        <u/>
        <sz val="8"/>
        <color theme="1"/>
        <rFont val="Tahoma"/>
        <family val="2"/>
      </rPr>
      <t>12202232.000</t>
    </r>
  </si>
  <si>
    <r>
      <t xml:space="preserve">T </t>
    </r>
    <r>
      <rPr>
        <u/>
        <sz val="8"/>
        <color theme="1"/>
        <rFont val="Tahoma"/>
        <family val="2"/>
      </rPr>
      <t>6646938.800</t>
    </r>
  </si>
  <si>
    <r>
      <t xml:space="preserve">T </t>
    </r>
    <r>
      <rPr>
        <u/>
        <sz val="8"/>
        <color theme="1"/>
        <rFont val="Tahoma"/>
        <family val="2"/>
      </rPr>
      <t>2906283.100</t>
    </r>
  </si>
  <si>
    <r>
      <t xml:space="preserve">T </t>
    </r>
    <r>
      <rPr>
        <u/>
        <sz val="8"/>
        <color theme="1"/>
        <rFont val="Tahoma"/>
        <family val="2"/>
      </rPr>
      <t>7033421.200</t>
    </r>
  </si>
  <si>
    <r>
      <t xml:space="preserve">T </t>
    </r>
    <r>
      <rPr>
        <u/>
        <sz val="8"/>
        <color theme="1"/>
        <rFont val="Tahoma"/>
        <family val="2"/>
      </rPr>
      <t>3978995.300</t>
    </r>
  </si>
  <si>
    <r>
      <t xml:space="preserve">T </t>
    </r>
    <r>
      <rPr>
        <u/>
        <sz val="8"/>
        <color theme="1"/>
        <rFont val="Tahoma"/>
        <family val="2"/>
      </rPr>
      <t>4486262.700</t>
    </r>
  </si>
  <si>
    <r>
      <t xml:space="preserve">T </t>
    </r>
    <r>
      <rPr>
        <u/>
        <sz val="8"/>
        <color theme="1"/>
        <rFont val="Tahoma"/>
        <family val="2"/>
      </rPr>
      <t>3303531.200</t>
    </r>
  </si>
  <si>
    <r>
      <t xml:space="preserve">TM </t>
    </r>
    <r>
      <rPr>
        <u/>
        <sz val="8"/>
        <color theme="1"/>
        <rFont val="Tahoma"/>
        <family val="2"/>
      </rPr>
      <t>12202639.000</t>
    </r>
  </si>
  <si>
    <r>
      <t xml:space="preserve">T </t>
    </r>
    <r>
      <rPr>
        <u/>
        <sz val="8"/>
        <color theme="1"/>
        <rFont val="Tahoma"/>
        <family val="2"/>
      </rPr>
      <t>6624561.200</t>
    </r>
  </si>
  <si>
    <r>
      <t xml:space="preserve">T </t>
    </r>
    <r>
      <rPr>
        <u/>
        <sz val="8"/>
        <color theme="1"/>
        <rFont val="Tahoma"/>
        <family val="2"/>
      </rPr>
      <t>2909788.800</t>
    </r>
  </si>
  <si>
    <r>
      <t xml:space="preserve">T </t>
    </r>
    <r>
      <rPr>
        <u/>
        <sz val="8"/>
        <color theme="1"/>
        <rFont val="Tahoma"/>
        <family val="2"/>
      </rPr>
      <t>7024480.600</t>
    </r>
  </si>
  <si>
    <r>
      <t xml:space="preserve">T </t>
    </r>
    <r>
      <rPr>
        <u/>
        <sz val="8"/>
        <color theme="1"/>
        <rFont val="Tahoma"/>
        <family val="2"/>
      </rPr>
      <t>3946364.800</t>
    </r>
  </si>
  <si>
    <r>
      <t xml:space="preserve">T </t>
    </r>
    <r>
      <rPr>
        <u/>
        <sz val="8"/>
        <color theme="1"/>
        <rFont val="Tahoma"/>
        <family val="2"/>
      </rPr>
      <t>4458895.900</t>
    </r>
  </si>
  <si>
    <r>
      <t xml:space="preserve">T </t>
    </r>
    <r>
      <rPr>
        <u/>
        <sz val="8"/>
        <color theme="1"/>
        <rFont val="Tahoma"/>
        <family val="2"/>
      </rPr>
      <t>3293495.200</t>
    </r>
  </si>
  <si>
    <r>
      <t xml:space="preserve">TM </t>
    </r>
    <r>
      <rPr>
        <u/>
        <sz val="8"/>
        <color theme="1"/>
        <rFont val="Tahoma"/>
        <family val="2"/>
      </rPr>
      <t>12114137.000</t>
    </r>
  </si>
  <si>
    <r>
      <t xml:space="preserve">T </t>
    </r>
    <r>
      <rPr>
        <u/>
        <sz val="8"/>
        <color theme="1"/>
        <rFont val="Tahoma"/>
        <family val="2"/>
      </rPr>
      <t>6603317.000</t>
    </r>
  </si>
  <si>
    <r>
      <t xml:space="preserve">T </t>
    </r>
    <r>
      <rPr>
        <u/>
        <sz val="8"/>
        <color theme="1"/>
        <rFont val="Tahoma"/>
        <family val="2"/>
      </rPr>
      <t>2887483.200</t>
    </r>
  </si>
  <si>
    <r>
      <t xml:space="preserve">T </t>
    </r>
    <r>
      <rPr>
        <u/>
        <sz val="8"/>
        <color rgb="FF0000FF"/>
        <rFont val="Tahoma"/>
        <family val="2"/>
      </rPr>
      <t>7029894.400</t>
    </r>
  </si>
  <si>
    <r>
      <t xml:space="preserve">T </t>
    </r>
    <r>
      <rPr>
        <u/>
        <sz val="8"/>
        <color rgb="FF0000FF"/>
        <rFont val="Tahoma"/>
        <family val="2"/>
      </rPr>
      <t>3970822.900</t>
    </r>
  </si>
  <si>
    <r>
      <t xml:space="preserve">T </t>
    </r>
    <r>
      <rPr>
        <u/>
        <sz val="8"/>
        <color rgb="FF0000FF"/>
        <rFont val="Tahoma"/>
        <family val="2"/>
      </rPr>
      <t>4473415.600</t>
    </r>
  </si>
  <si>
    <r>
      <t xml:space="preserve">T </t>
    </r>
    <r>
      <rPr>
        <u/>
        <sz val="8"/>
        <color rgb="FF0000FF"/>
        <rFont val="Tahoma"/>
        <family val="2"/>
      </rPr>
      <t>3304637.400</t>
    </r>
  </si>
  <si>
    <r>
      <t xml:space="preserve">TM </t>
    </r>
    <r>
      <rPr>
        <u/>
        <sz val="8"/>
        <color rgb="FF0000FF"/>
        <rFont val="Tahoma"/>
        <family val="2"/>
      </rPr>
      <t>12173003.000</t>
    </r>
  </si>
  <si>
    <r>
      <t xml:space="preserve">T </t>
    </r>
    <r>
      <rPr>
        <u/>
        <sz val="8"/>
        <color rgb="FF0000FF"/>
        <rFont val="Tahoma"/>
        <family val="2"/>
      </rPr>
      <t>6624939.000</t>
    </r>
  </si>
  <si>
    <r>
      <t xml:space="preserve">T </t>
    </r>
    <r>
      <rPr>
        <u/>
        <sz val="8"/>
        <color rgb="FF0000FF"/>
        <rFont val="Tahoma"/>
        <family val="2"/>
      </rPr>
      <t>2901185.100</t>
    </r>
  </si>
  <si>
    <r>
      <t xml:space="preserve">T </t>
    </r>
    <r>
      <rPr>
        <u/>
        <sz val="8"/>
        <color rgb="FF0000FF"/>
        <rFont val="Tahoma"/>
        <family val="2"/>
      </rPr>
      <t>4759.621</t>
    </r>
  </si>
  <si>
    <r>
      <t xml:space="preserve">T </t>
    </r>
    <r>
      <rPr>
        <u/>
        <sz val="8"/>
        <color rgb="FF0000FF"/>
        <rFont val="Tahoma"/>
        <family val="2"/>
      </rPr>
      <t>21566.338</t>
    </r>
  </si>
  <si>
    <r>
      <t xml:space="preserve">T </t>
    </r>
    <r>
      <rPr>
        <u/>
        <sz val="8"/>
        <color rgb="FF0000FF"/>
        <rFont val="Tahoma"/>
        <family val="2"/>
      </rPr>
      <t>13759.826</t>
    </r>
  </si>
  <si>
    <r>
      <t xml:space="preserve">T </t>
    </r>
    <r>
      <rPr>
        <u/>
        <sz val="8"/>
        <color rgb="FF0000FF"/>
        <rFont val="Tahoma"/>
        <family val="2"/>
      </rPr>
      <t>11734.510</t>
    </r>
  </si>
  <si>
    <r>
      <t xml:space="preserve">TM </t>
    </r>
    <r>
      <rPr>
        <u/>
        <sz val="8"/>
        <color rgb="FF0000FF"/>
        <rFont val="Tahoma"/>
        <family val="2"/>
      </rPr>
      <t>50979.816</t>
    </r>
  </si>
  <si>
    <r>
      <t xml:space="preserve">T </t>
    </r>
    <r>
      <rPr>
        <u/>
        <sz val="8"/>
        <color rgb="FF0000FF"/>
        <rFont val="Tahoma"/>
        <family val="2"/>
      </rPr>
      <t>21813.339</t>
    </r>
  </si>
  <si>
    <r>
      <t xml:space="preserve">T </t>
    </r>
    <r>
      <rPr>
        <u/>
        <sz val="8"/>
        <color rgb="FF0000FF"/>
        <rFont val="Tahoma"/>
        <family val="2"/>
      </rPr>
      <t>11994.906</t>
    </r>
  </si>
  <si>
    <r>
      <t xml:space="preserve">T </t>
    </r>
    <r>
      <rPr>
        <u/>
        <sz val="8"/>
        <color theme="1"/>
        <rFont val="Tahoma"/>
        <family val="2"/>
      </rPr>
      <t>3246461.700</t>
    </r>
  </si>
  <si>
    <r>
      <t xml:space="preserve">T </t>
    </r>
    <r>
      <rPr>
        <u/>
        <sz val="8"/>
        <color theme="1"/>
        <rFont val="Tahoma"/>
        <family val="2"/>
      </rPr>
      <t>14477934.000</t>
    </r>
  </si>
  <si>
    <r>
      <t xml:space="preserve">T </t>
    </r>
    <r>
      <rPr>
        <u/>
        <sz val="8"/>
        <color theme="1"/>
        <rFont val="Tahoma"/>
        <family val="2"/>
      </rPr>
      <t>3240861.900</t>
    </r>
  </si>
  <si>
    <r>
      <t xml:space="preserve">T </t>
    </r>
    <r>
      <rPr>
        <u/>
        <sz val="8"/>
        <color theme="1"/>
        <rFont val="Tahoma"/>
        <family val="2"/>
      </rPr>
      <t>14299136.000</t>
    </r>
  </si>
  <si>
    <r>
      <t xml:space="preserve">T </t>
    </r>
    <r>
      <rPr>
        <u/>
        <sz val="8"/>
        <color theme="1"/>
        <rFont val="Tahoma"/>
        <family val="2"/>
      </rPr>
      <t>3225316.200</t>
    </r>
  </si>
  <si>
    <r>
      <t xml:space="preserve">T </t>
    </r>
    <r>
      <rPr>
        <u/>
        <sz val="8"/>
        <color theme="1"/>
        <rFont val="Tahoma"/>
        <family val="2"/>
      </rPr>
      <t>14323683.000</t>
    </r>
  </si>
  <si>
    <r>
      <t xml:space="preserve">T </t>
    </r>
    <r>
      <rPr>
        <u/>
        <sz val="8"/>
        <color rgb="FF0000FF"/>
        <rFont val="Tahoma"/>
        <family val="2"/>
      </rPr>
      <t>3237546.600</t>
    </r>
  </si>
  <si>
    <r>
      <t xml:space="preserve">T </t>
    </r>
    <r>
      <rPr>
        <u/>
        <sz val="8"/>
        <color rgb="FF0000FF"/>
        <rFont val="Tahoma"/>
        <family val="2"/>
      </rPr>
      <t>14366918.000</t>
    </r>
  </si>
  <si>
    <r>
      <t xml:space="preserve">T </t>
    </r>
    <r>
      <rPr>
        <u/>
        <sz val="8"/>
        <color rgb="FF0000FF"/>
        <rFont val="Tahoma"/>
        <family val="2"/>
      </rPr>
      <t>10955.674</t>
    </r>
  </si>
  <si>
    <r>
      <t xml:space="preserve">T </t>
    </r>
    <r>
      <rPr>
        <u/>
        <sz val="8"/>
        <color rgb="FF0000FF"/>
        <rFont val="Tahoma"/>
        <family val="2"/>
      </rPr>
      <t>96923.065</t>
    </r>
  </si>
  <si>
    <r>
      <t xml:space="preserve">T </t>
    </r>
    <r>
      <rPr>
        <u/>
        <sz val="8"/>
        <color rgb="FF0000FF"/>
        <rFont val="Tahoma"/>
        <family val="2"/>
      </rPr>
      <t>0.338</t>
    </r>
  </si>
  <si>
    <r>
      <t xml:space="preserve">T </t>
    </r>
    <r>
      <rPr>
        <u/>
        <sz val="8"/>
        <color theme="1"/>
        <rFont val="Tahoma"/>
        <family val="2"/>
      </rPr>
      <t>14070229.000</t>
    </r>
  </si>
  <si>
    <r>
      <t xml:space="preserve">T </t>
    </r>
    <r>
      <rPr>
        <u/>
        <sz val="8"/>
        <color theme="1"/>
        <rFont val="Tahoma"/>
        <family val="2"/>
      </rPr>
      <t>14057463.000</t>
    </r>
  </si>
  <si>
    <r>
      <t xml:space="preserve">T </t>
    </r>
    <r>
      <rPr>
        <u/>
        <sz val="8"/>
        <color theme="1"/>
        <rFont val="Tahoma"/>
        <family val="2"/>
      </rPr>
      <t>13974441.000</t>
    </r>
  </si>
  <si>
    <r>
      <t xml:space="preserve">T </t>
    </r>
    <r>
      <rPr>
        <u/>
        <sz val="8"/>
        <color rgb="FF0000FF"/>
        <rFont val="Tahoma"/>
        <family val="2"/>
      </rPr>
      <t>14034044.000</t>
    </r>
  </si>
  <si>
    <r>
      <t xml:space="preserve">T </t>
    </r>
    <r>
      <rPr>
        <u/>
        <sz val="8"/>
        <color rgb="FF0000FF"/>
        <rFont val="Tahoma"/>
        <family val="2"/>
      </rPr>
      <t>52011.116</t>
    </r>
  </si>
  <si>
    <r>
      <t xml:space="preserve">T </t>
    </r>
    <r>
      <rPr>
        <u/>
        <sz val="8"/>
        <color theme="1"/>
        <rFont val="Tahoma"/>
        <family val="2"/>
      </rPr>
      <t>5340390.900</t>
    </r>
  </si>
  <si>
    <r>
      <t xml:space="preserve">T </t>
    </r>
    <r>
      <rPr>
        <u/>
        <sz val="8"/>
        <color theme="1"/>
        <rFont val="Tahoma"/>
        <family val="2"/>
      </rPr>
      <t>15759218.000</t>
    </r>
  </si>
  <si>
    <r>
      <t xml:space="preserve">T </t>
    </r>
    <r>
      <rPr>
        <u/>
        <sz val="8"/>
        <color theme="1"/>
        <rFont val="Tahoma"/>
        <family val="2"/>
      </rPr>
      <t>5343692.100</t>
    </r>
  </si>
  <si>
    <r>
      <t xml:space="preserve">T </t>
    </r>
    <r>
      <rPr>
        <u/>
        <sz val="8"/>
        <color theme="1"/>
        <rFont val="Tahoma"/>
        <family val="2"/>
      </rPr>
      <t>15859835.000</t>
    </r>
  </si>
  <si>
    <r>
      <t xml:space="preserve">T </t>
    </r>
    <r>
      <rPr>
        <u/>
        <sz val="8"/>
        <color theme="1"/>
        <rFont val="Tahoma"/>
        <family val="2"/>
      </rPr>
      <t>5387179.000</t>
    </r>
  </si>
  <si>
    <r>
      <t xml:space="preserve">T </t>
    </r>
    <r>
      <rPr>
        <u/>
        <sz val="8"/>
        <color theme="1"/>
        <rFont val="Tahoma"/>
        <family val="2"/>
      </rPr>
      <t>15820252.000</t>
    </r>
  </si>
  <si>
    <r>
      <t xml:space="preserve">T </t>
    </r>
    <r>
      <rPr>
        <u/>
        <sz val="8"/>
        <color rgb="FF0000FF"/>
        <rFont val="Tahoma"/>
        <family val="2"/>
      </rPr>
      <t>5357087.300</t>
    </r>
  </si>
  <si>
    <r>
      <t xml:space="preserve">T </t>
    </r>
    <r>
      <rPr>
        <u/>
        <sz val="8"/>
        <color rgb="FF0000FF"/>
        <rFont val="Tahoma"/>
        <family val="2"/>
      </rPr>
      <t>15813102.000</t>
    </r>
  </si>
  <si>
    <r>
      <t xml:space="preserve">T </t>
    </r>
    <r>
      <rPr>
        <u/>
        <sz val="8"/>
        <color rgb="FF0000FF"/>
        <rFont val="Tahoma"/>
        <family val="2"/>
      </rPr>
      <t>26112.401</t>
    </r>
  </si>
  <si>
    <r>
      <t xml:space="preserve">T </t>
    </r>
    <r>
      <rPr>
        <u/>
        <sz val="8"/>
        <color rgb="FF0000FF"/>
        <rFont val="Tahoma"/>
        <family val="2"/>
      </rPr>
      <t>50688.067</t>
    </r>
  </si>
  <si>
    <r>
      <t xml:space="preserve">T </t>
    </r>
    <r>
      <rPr>
        <u/>
        <sz val="8"/>
        <color theme="1"/>
        <rFont val="Tahoma"/>
        <family val="2"/>
      </rPr>
      <t>46435551.000</t>
    </r>
  </si>
  <si>
    <r>
      <t xml:space="preserve">T </t>
    </r>
    <r>
      <rPr>
        <u/>
        <sz val="8"/>
        <color theme="1"/>
        <rFont val="Tahoma"/>
        <family val="2"/>
      </rPr>
      <t>34790317.000</t>
    </r>
  </si>
  <si>
    <r>
      <t xml:space="preserve">T </t>
    </r>
    <r>
      <rPr>
        <u/>
        <sz val="8"/>
        <color theme="1"/>
        <rFont val="Tahoma"/>
        <family val="2"/>
      </rPr>
      <t>53391141.000</t>
    </r>
  </si>
  <si>
    <r>
      <t xml:space="preserve">TM </t>
    </r>
    <r>
      <rPr>
        <u/>
        <sz val="8"/>
        <color theme="1"/>
        <rFont val="Tahoma"/>
        <family val="2"/>
      </rPr>
      <t>7720417.200</t>
    </r>
  </si>
  <si>
    <r>
      <t xml:space="preserve">T </t>
    </r>
    <r>
      <rPr>
        <u/>
        <sz val="8"/>
        <color theme="1"/>
        <rFont val="Tahoma"/>
        <family val="2"/>
      </rPr>
      <t>22570269.000</t>
    </r>
  </si>
  <si>
    <r>
      <t xml:space="preserve">TM </t>
    </r>
    <r>
      <rPr>
        <u/>
        <sz val="8"/>
        <color theme="1"/>
        <rFont val="Tahoma"/>
        <family val="2"/>
      </rPr>
      <t>8627173.000</t>
    </r>
  </si>
  <si>
    <r>
      <t xml:space="preserve">T </t>
    </r>
    <r>
      <rPr>
        <u/>
        <sz val="8"/>
        <color theme="1"/>
        <rFont val="Tahoma"/>
        <family val="2"/>
      </rPr>
      <t>6338782.400</t>
    </r>
  </si>
  <si>
    <r>
      <t xml:space="preserve">T </t>
    </r>
    <r>
      <rPr>
        <u/>
        <sz val="8"/>
        <color theme="1"/>
        <rFont val="Tahoma"/>
        <family val="2"/>
      </rPr>
      <t>15030148.000</t>
    </r>
  </si>
  <si>
    <r>
      <t xml:space="preserve">T </t>
    </r>
    <r>
      <rPr>
        <u/>
        <sz val="8"/>
        <color theme="1"/>
        <rFont val="Tahoma"/>
        <family val="2"/>
      </rPr>
      <t>2562965.600</t>
    </r>
  </si>
  <si>
    <r>
      <t xml:space="preserve">TM </t>
    </r>
    <r>
      <rPr>
        <u/>
        <sz val="8"/>
        <color theme="1"/>
        <rFont val="Tahoma"/>
        <family val="2"/>
      </rPr>
      <t>31459967.000</t>
    </r>
  </si>
  <si>
    <r>
      <t xml:space="preserve">M </t>
    </r>
    <r>
      <rPr>
        <u/>
        <sz val="8"/>
        <color theme="1"/>
        <rFont val="Tahoma"/>
        <family val="2"/>
      </rPr>
      <t>1170078.500</t>
    </r>
  </si>
  <si>
    <r>
      <t xml:space="preserve">M </t>
    </r>
    <r>
      <rPr>
        <u/>
        <sz val="8"/>
        <color theme="1"/>
        <rFont val="Tahoma"/>
        <family val="2"/>
      </rPr>
      <t>997253.430</t>
    </r>
  </si>
  <si>
    <r>
      <t xml:space="preserve">T </t>
    </r>
    <r>
      <rPr>
        <u/>
        <sz val="8"/>
        <color theme="1"/>
        <rFont val="Tahoma"/>
        <family val="2"/>
      </rPr>
      <t>46891831.000</t>
    </r>
  </si>
  <si>
    <r>
      <t xml:space="preserve">T </t>
    </r>
    <r>
      <rPr>
        <u/>
        <sz val="8"/>
        <color theme="1"/>
        <rFont val="Tahoma"/>
        <family val="2"/>
      </rPr>
      <t>35111751.000</t>
    </r>
  </si>
  <si>
    <r>
      <t xml:space="preserve">T </t>
    </r>
    <r>
      <rPr>
        <u/>
        <sz val="8"/>
        <color theme="1"/>
        <rFont val="Tahoma"/>
        <family val="2"/>
      </rPr>
      <t>53641719.000</t>
    </r>
  </si>
  <si>
    <r>
      <t xml:space="preserve">TM </t>
    </r>
    <r>
      <rPr>
        <u/>
        <sz val="8"/>
        <color theme="1"/>
        <rFont val="Tahoma"/>
        <family val="2"/>
      </rPr>
      <t>7738303.300</t>
    </r>
  </si>
  <si>
    <r>
      <t xml:space="preserve">T </t>
    </r>
    <r>
      <rPr>
        <u/>
        <sz val="8"/>
        <color theme="1"/>
        <rFont val="Tahoma"/>
        <family val="2"/>
      </rPr>
      <t>22719667.000</t>
    </r>
  </si>
  <si>
    <r>
      <t xml:space="preserve">TM </t>
    </r>
    <r>
      <rPr>
        <u/>
        <sz val="8"/>
        <color theme="1"/>
        <rFont val="Tahoma"/>
        <family val="2"/>
      </rPr>
      <t>8702315.400</t>
    </r>
  </si>
  <si>
    <r>
      <t xml:space="preserve">T </t>
    </r>
    <r>
      <rPr>
        <u/>
        <sz val="8"/>
        <color theme="1"/>
        <rFont val="Tahoma"/>
        <family val="2"/>
      </rPr>
      <t>6391732.700</t>
    </r>
  </si>
  <si>
    <r>
      <t xml:space="preserve">T </t>
    </r>
    <r>
      <rPr>
        <u/>
        <sz val="8"/>
        <color theme="1"/>
        <rFont val="Tahoma"/>
        <family val="2"/>
      </rPr>
      <t>15085950.000</t>
    </r>
  </si>
  <si>
    <r>
      <t xml:space="preserve">T </t>
    </r>
    <r>
      <rPr>
        <u/>
        <sz val="8"/>
        <color theme="1"/>
        <rFont val="Tahoma"/>
        <family val="2"/>
      </rPr>
      <t>2577753.400</t>
    </r>
  </si>
  <si>
    <r>
      <t xml:space="preserve">TM </t>
    </r>
    <r>
      <rPr>
        <u/>
        <sz val="8"/>
        <color theme="1"/>
        <rFont val="Tahoma"/>
        <family val="2"/>
      </rPr>
      <t>31419680.000</t>
    </r>
  </si>
  <si>
    <r>
      <t xml:space="preserve">M </t>
    </r>
    <r>
      <rPr>
        <u/>
        <sz val="8"/>
        <color theme="1"/>
        <rFont val="Tahoma"/>
        <family val="2"/>
      </rPr>
      <t>1179182.900</t>
    </r>
  </si>
  <si>
    <r>
      <t xml:space="preserve">M </t>
    </r>
    <r>
      <rPr>
        <u/>
        <sz val="8"/>
        <color theme="1"/>
        <rFont val="Tahoma"/>
        <family val="2"/>
      </rPr>
      <t>1004208.900</t>
    </r>
  </si>
  <si>
    <r>
      <t xml:space="preserve">T </t>
    </r>
    <r>
      <rPr>
        <u/>
        <sz val="8"/>
        <color theme="1"/>
        <rFont val="Tahoma"/>
        <family val="2"/>
      </rPr>
      <t>47161090.000</t>
    </r>
  </si>
  <si>
    <r>
      <t xml:space="preserve">T </t>
    </r>
    <r>
      <rPr>
        <u/>
        <sz val="8"/>
        <color theme="1"/>
        <rFont val="Tahoma"/>
        <family val="2"/>
      </rPr>
      <t>35358559.000</t>
    </r>
  </si>
  <si>
    <r>
      <t xml:space="preserve">T </t>
    </r>
    <r>
      <rPr>
        <u/>
        <sz val="8"/>
        <color theme="1"/>
        <rFont val="Tahoma"/>
        <family val="2"/>
      </rPr>
      <t>53791354.000</t>
    </r>
  </si>
  <si>
    <r>
      <t xml:space="preserve">TM </t>
    </r>
    <r>
      <rPr>
        <u/>
        <sz val="8"/>
        <color theme="1"/>
        <rFont val="Tahoma"/>
        <family val="2"/>
      </rPr>
      <t>7725526.800</t>
    </r>
  </si>
  <si>
    <r>
      <t xml:space="preserve">T </t>
    </r>
    <r>
      <rPr>
        <u/>
        <sz val="8"/>
        <color theme="1"/>
        <rFont val="Tahoma"/>
        <family val="2"/>
      </rPr>
      <t>22679598.000</t>
    </r>
  </si>
  <si>
    <r>
      <t xml:space="preserve">TM </t>
    </r>
    <r>
      <rPr>
        <u/>
        <sz val="8"/>
        <color theme="1"/>
        <rFont val="Tahoma"/>
        <family val="2"/>
      </rPr>
      <t>8667066.400</t>
    </r>
  </si>
  <si>
    <r>
      <t xml:space="preserve">T </t>
    </r>
    <r>
      <rPr>
        <u/>
        <sz val="8"/>
        <color theme="1"/>
        <rFont val="Tahoma"/>
        <family val="2"/>
      </rPr>
      <t>6408881.800</t>
    </r>
  </si>
  <si>
    <r>
      <t xml:space="preserve">T </t>
    </r>
    <r>
      <rPr>
        <u/>
        <sz val="8"/>
        <color theme="1"/>
        <rFont val="Tahoma"/>
        <family val="2"/>
      </rPr>
      <t>15291366.000</t>
    </r>
  </si>
  <si>
    <r>
      <t xml:space="preserve">T </t>
    </r>
    <r>
      <rPr>
        <u/>
        <sz val="8"/>
        <color theme="1"/>
        <rFont val="Tahoma"/>
        <family val="2"/>
      </rPr>
      <t>2598497.400</t>
    </r>
  </si>
  <si>
    <r>
      <t xml:space="preserve">TM </t>
    </r>
    <r>
      <rPr>
        <u/>
        <sz val="8"/>
        <color theme="1"/>
        <rFont val="Tahoma"/>
        <family val="2"/>
      </rPr>
      <t>31551429.000</t>
    </r>
  </si>
  <si>
    <r>
      <t xml:space="preserve">M </t>
    </r>
    <r>
      <rPr>
        <u/>
        <sz val="8"/>
        <color theme="1"/>
        <rFont val="Tahoma"/>
        <family val="2"/>
      </rPr>
      <t>1180779.600</t>
    </r>
  </si>
  <si>
    <r>
      <t xml:space="preserve">M </t>
    </r>
    <r>
      <rPr>
        <u/>
        <sz val="8"/>
        <color theme="1"/>
        <rFont val="Tahoma"/>
        <family val="2"/>
      </rPr>
      <t>1003373.000</t>
    </r>
  </si>
  <si>
    <r>
      <t xml:space="preserve">T </t>
    </r>
    <r>
      <rPr>
        <u/>
        <sz val="8"/>
        <color rgb="FF0000FF"/>
        <rFont val="Tahoma"/>
        <family val="2"/>
      </rPr>
      <t>46829491.000</t>
    </r>
  </si>
  <si>
    <r>
      <t xml:space="preserve">T </t>
    </r>
    <r>
      <rPr>
        <u/>
        <sz val="8"/>
        <color rgb="FF0000FF"/>
        <rFont val="Tahoma"/>
        <family val="2"/>
      </rPr>
      <t>35086876.000</t>
    </r>
  </si>
  <si>
    <r>
      <t xml:space="preserve">T </t>
    </r>
    <r>
      <rPr>
        <u/>
        <sz val="8"/>
        <color rgb="FF0000FF"/>
        <rFont val="Tahoma"/>
        <family val="2"/>
      </rPr>
      <t>53608071.000</t>
    </r>
  </si>
  <si>
    <r>
      <t xml:space="preserve">TM </t>
    </r>
    <r>
      <rPr>
        <u/>
        <sz val="8"/>
        <color rgb="FF0000FF"/>
        <rFont val="Tahoma"/>
        <family val="2"/>
      </rPr>
      <t>7728082.400</t>
    </r>
  </si>
  <si>
    <r>
      <t xml:space="preserve">T </t>
    </r>
    <r>
      <rPr>
        <u/>
        <sz val="8"/>
        <color rgb="FF0000FF"/>
        <rFont val="Tahoma"/>
        <family val="2"/>
      </rPr>
      <t>22656511.000</t>
    </r>
  </si>
  <si>
    <r>
      <t xml:space="preserve">TM </t>
    </r>
    <r>
      <rPr>
        <u/>
        <sz val="8"/>
        <color rgb="FF0000FF"/>
        <rFont val="Tahoma"/>
        <family val="2"/>
      </rPr>
      <t>8665518.300</t>
    </r>
  </si>
  <si>
    <r>
      <t xml:space="preserve">T </t>
    </r>
    <r>
      <rPr>
        <u/>
        <sz val="8"/>
        <color rgb="FF0000FF"/>
        <rFont val="Tahoma"/>
        <family val="2"/>
      </rPr>
      <t>6379799.000</t>
    </r>
  </si>
  <si>
    <r>
      <t xml:space="preserve">T </t>
    </r>
    <r>
      <rPr>
        <u/>
        <sz val="8"/>
        <color rgb="FF0000FF"/>
        <rFont val="Tahoma"/>
        <family val="2"/>
      </rPr>
      <t>15135822.000</t>
    </r>
  </si>
  <si>
    <r>
      <t xml:space="preserve">T </t>
    </r>
    <r>
      <rPr>
        <u/>
        <sz val="8"/>
        <color rgb="FF0000FF"/>
        <rFont val="Tahoma"/>
        <family val="2"/>
      </rPr>
      <t>2579738.800</t>
    </r>
  </si>
  <si>
    <r>
      <t xml:space="preserve">TM </t>
    </r>
    <r>
      <rPr>
        <u/>
        <sz val="8"/>
        <color rgb="FF0000FF"/>
        <rFont val="Tahoma"/>
        <family val="2"/>
      </rPr>
      <t>31477025.000</t>
    </r>
  </si>
  <si>
    <r>
      <t xml:space="preserve">M </t>
    </r>
    <r>
      <rPr>
        <u/>
        <sz val="8"/>
        <color rgb="FF0000FF"/>
        <rFont val="Tahoma"/>
        <family val="2"/>
      </rPr>
      <t>1176680.300</t>
    </r>
  </si>
  <si>
    <r>
      <t xml:space="preserve">M </t>
    </r>
    <r>
      <rPr>
        <u/>
        <sz val="8"/>
        <color rgb="FF0000FF"/>
        <rFont val="Tahoma"/>
        <family val="2"/>
      </rPr>
      <t>1001611.800</t>
    </r>
  </si>
  <si>
    <r>
      <t xml:space="preserve">T </t>
    </r>
    <r>
      <rPr>
        <u/>
        <sz val="8"/>
        <color rgb="FF0000FF"/>
        <rFont val="Tahoma"/>
        <family val="2"/>
      </rPr>
      <t>366764.740</t>
    </r>
  </si>
  <si>
    <r>
      <t xml:space="preserve">T </t>
    </r>
    <r>
      <rPr>
        <u/>
        <sz val="8"/>
        <color rgb="FF0000FF"/>
        <rFont val="Tahoma"/>
        <family val="2"/>
      </rPr>
      <t>284936.350</t>
    </r>
  </si>
  <si>
    <r>
      <t xml:space="preserve">T </t>
    </r>
    <r>
      <rPr>
        <u/>
        <sz val="8"/>
        <color rgb="FF0000FF"/>
        <rFont val="Tahoma"/>
        <family val="2"/>
      </rPr>
      <t>202217.000</t>
    </r>
  </si>
  <si>
    <r>
      <t xml:space="preserve">TM </t>
    </r>
    <r>
      <rPr>
        <u/>
        <sz val="8"/>
        <color rgb="FF0000FF"/>
        <rFont val="Tahoma"/>
        <family val="2"/>
      </rPr>
      <t>9212.880</t>
    </r>
  </si>
  <si>
    <r>
      <t xml:space="preserve">T </t>
    </r>
    <r>
      <rPr>
        <u/>
        <sz val="8"/>
        <color rgb="FF0000FF"/>
        <rFont val="Tahoma"/>
        <family val="2"/>
      </rPr>
      <t>77328.594</t>
    </r>
  </si>
  <si>
    <r>
      <t xml:space="preserve">TM </t>
    </r>
    <r>
      <rPr>
        <u/>
        <sz val="8"/>
        <color rgb="FF0000FF"/>
        <rFont val="Tahoma"/>
        <family val="2"/>
      </rPr>
      <t>37595.111</t>
    </r>
  </si>
  <si>
    <r>
      <t xml:space="preserve">T </t>
    </r>
    <r>
      <rPr>
        <u/>
        <sz val="8"/>
        <color rgb="FF0000FF"/>
        <rFont val="Tahoma"/>
        <family val="2"/>
      </rPr>
      <t>36541.636</t>
    </r>
  </si>
  <si>
    <r>
      <t xml:space="preserve">T </t>
    </r>
    <r>
      <rPr>
        <u/>
        <sz val="8"/>
        <color rgb="FF0000FF"/>
        <rFont val="Tahoma"/>
        <family val="2"/>
      </rPr>
      <t>137564.890</t>
    </r>
  </si>
  <si>
    <r>
      <t xml:space="preserve">T </t>
    </r>
    <r>
      <rPr>
        <u/>
        <sz val="8"/>
        <color rgb="FF0000FF"/>
        <rFont val="Tahoma"/>
        <family val="2"/>
      </rPr>
      <t>17848.903</t>
    </r>
  </si>
  <si>
    <r>
      <t xml:space="preserve">TM </t>
    </r>
    <r>
      <rPr>
        <u/>
        <sz val="8"/>
        <color rgb="FF0000FF"/>
        <rFont val="Tahoma"/>
        <family val="2"/>
      </rPr>
      <t>67510.736</t>
    </r>
  </si>
  <si>
    <r>
      <t xml:space="preserve">M </t>
    </r>
    <r>
      <rPr>
        <u/>
        <sz val="8"/>
        <color rgb="FF0000FF"/>
        <rFont val="Tahoma"/>
        <family val="2"/>
      </rPr>
      <t>5772.843</t>
    </r>
  </si>
  <si>
    <r>
      <t xml:space="preserve">M </t>
    </r>
    <r>
      <rPr>
        <u/>
        <sz val="8"/>
        <color rgb="FF0000FF"/>
        <rFont val="Tahoma"/>
        <family val="2"/>
      </rPr>
      <t>3797.502</t>
    </r>
  </si>
  <si>
    <r>
      <t xml:space="preserve">T </t>
    </r>
    <r>
      <rPr>
        <u/>
        <sz val="8"/>
        <color rgb="FF0000FF"/>
        <rFont val="Tahoma"/>
        <family val="2"/>
      </rPr>
      <t>0.783</t>
    </r>
  </si>
  <si>
    <r>
      <t xml:space="preserve">T </t>
    </r>
    <r>
      <rPr>
        <u/>
        <sz val="8"/>
        <color rgb="FF0000FF"/>
        <rFont val="Tahoma"/>
        <family val="2"/>
      </rPr>
      <t>0.812</t>
    </r>
  </si>
  <si>
    <r>
      <t xml:space="preserve">TM </t>
    </r>
    <r>
      <rPr>
        <u/>
        <sz val="8"/>
        <color rgb="FF0000FF"/>
        <rFont val="Tahoma"/>
        <family val="2"/>
      </rPr>
      <t>0.119</t>
    </r>
  </si>
  <si>
    <r>
      <t xml:space="preserve">T </t>
    </r>
    <r>
      <rPr>
        <u/>
        <sz val="8"/>
        <color rgb="FF0000FF"/>
        <rFont val="Tahoma"/>
        <family val="2"/>
      </rPr>
      <t>0.909</t>
    </r>
  </si>
  <si>
    <r>
      <t xml:space="preserve">T </t>
    </r>
    <r>
      <rPr>
        <u/>
        <sz val="8"/>
        <color rgb="FF0000FF"/>
        <rFont val="Tahoma"/>
        <family val="2"/>
      </rPr>
      <t>0.692</t>
    </r>
  </si>
  <si>
    <r>
      <t xml:space="preserve">TM </t>
    </r>
    <r>
      <rPr>
        <u/>
        <sz val="8"/>
        <color rgb="FF0000FF"/>
        <rFont val="Tahoma"/>
        <family val="2"/>
      </rPr>
      <t>0.214</t>
    </r>
  </si>
  <si>
    <r>
      <t xml:space="preserve">M </t>
    </r>
    <r>
      <rPr>
        <u/>
        <sz val="8"/>
        <color rgb="FF0000FF"/>
        <rFont val="Tahoma"/>
        <family val="2"/>
      </rPr>
      <t>0.491</t>
    </r>
  </si>
  <si>
    <r>
      <t xml:space="preserve">M </t>
    </r>
    <r>
      <rPr>
        <u/>
        <sz val="8"/>
        <color rgb="FF0000FF"/>
        <rFont val="Tahoma"/>
        <family val="2"/>
      </rPr>
      <t>0.379</t>
    </r>
  </si>
  <si>
    <r>
      <t xml:space="preserve">TM </t>
    </r>
    <r>
      <rPr>
        <u/>
        <sz val="8"/>
        <color theme="1"/>
        <rFont val="Tahoma"/>
        <family val="2"/>
      </rPr>
      <t>7608536.500</t>
    </r>
  </si>
  <si>
    <r>
      <t xml:space="preserve">T </t>
    </r>
    <r>
      <rPr>
        <u/>
        <sz val="8"/>
        <color theme="1"/>
        <rFont val="Tahoma"/>
        <family val="2"/>
      </rPr>
      <t>13922400.000</t>
    </r>
  </si>
  <si>
    <r>
      <t xml:space="preserve">TM </t>
    </r>
    <r>
      <rPr>
        <u/>
        <sz val="8"/>
        <color theme="1"/>
        <rFont val="Tahoma"/>
        <family val="2"/>
      </rPr>
      <t>7611866.000</t>
    </r>
  </si>
  <si>
    <r>
      <t xml:space="preserve">T </t>
    </r>
    <r>
      <rPr>
        <u/>
        <sz val="8"/>
        <color theme="1"/>
        <rFont val="Tahoma"/>
        <family val="2"/>
      </rPr>
      <t>13975418.000</t>
    </r>
  </si>
  <si>
    <r>
      <t xml:space="preserve">TM </t>
    </r>
    <r>
      <rPr>
        <u/>
        <sz val="8"/>
        <color theme="1"/>
        <rFont val="Tahoma"/>
        <family val="2"/>
      </rPr>
      <t>7603636.600</t>
    </r>
  </si>
  <si>
    <r>
      <t xml:space="preserve">T </t>
    </r>
    <r>
      <rPr>
        <u/>
        <sz val="8"/>
        <color theme="1"/>
        <rFont val="Tahoma"/>
        <family val="2"/>
      </rPr>
      <t>13984919.000</t>
    </r>
  </si>
  <si>
    <r>
      <t xml:space="preserve">TM </t>
    </r>
    <r>
      <rPr>
        <u/>
        <sz val="8"/>
        <color rgb="FF0000FF"/>
        <rFont val="Tahoma"/>
        <family val="2"/>
      </rPr>
      <t>7608013.100</t>
    </r>
  </si>
  <si>
    <r>
      <t xml:space="preserve">T </t>
    </r>
    <r>
      <rPr>
        <u/>
        <sz val="8"/>
        <color rgb="FF0000FF"/>
        <rFont val="Tahoma"/>
        <family val="2"/>
      </rPr>
      <t>13960912.000</t>
    </r>
  </si>
  <si>
    <r>
      <t xml:space="preserve">TM </t>
    </r>
    <r>
      <rPr>
        <u/>
        <sz val="8"/>
        <color rgb="FF0000FF"/>
        <rFont val="Tahoma"/>
        <family val="2"/>
      </rPr>
      <t>4139.575</t>
    </r>
  </si>
  <si>
    <r>
      <t xml:space="preserve">T </t>
    </r>
    <r>
      <rPr>
        <u/>
        <sz val="8"/>
        <color rgb="FF0000FF"/>
        <rFont val="Tahoma"/>
        <family val="2"/>
      </rPr>
      <t>33689.237</t>
    </r>
  </si>
  <si>
    <r>
      <t xml:space="preserve">TM </t>
    </r>
    <r>
      <rPr>
        <u/>
        <sz val="8"/>
        <color rgb="FF0000FF"/>
        <rFont val="Tahoma"/>
        <family val="2"/>
      </rPr>
      <t>0.054</t>
    </r>
  </si>
  <si>
    <r>
      <t xml:space="preserve">T </t>
    </r>
    <r>
      <rPr>
        <u/>
        <sz val="8"/>
        <color theme="1"/>
        <rFont val="Tahoma"/>
        <family val="2"/>
      </rPr>
      <t>13625736.000</t>
    </r>
  </si>
  <si>
    <r>
      <t xml:space="preserve">M </t>
    </r>
    <r>
      <rPr>
        <u/>
        <sz val="8"/>
        <color theme="1"/>
        <rFont val="Tahoma"/>
        <family val="2"/>
      </rPr>
      <t>225355.280</t>
    </r>
  </si>
  <si>
    <r>
      <t xml:space="preserve">T </t>
    </r>
    <r>
      <rPr>
        <u/>
        <sz val="8"/>
        <color theme="1"/>
        <rFont val="Tahoma"/>
        <family val="2"/>
      </rPr>
      <t>11172823.000</t>
    </r>
  </si>
  <si>
    <r>
      <t xml:space="preserve">T </t>
    </r>
    <r>
      <rPr>
        <u/>
        <sz val="8"/>
        <color theme="1"/>
        <rFont val="Tahoma"/>
        <family val="2"/>
      </rPr>
      <t>13633342.000</t>
    </r>
  </si>
  <si>
    <r>
      <t xml:space="preserve">M </t>
    </r>
    <r>
      <rPr>
        <u/>
        <sz val="8"/>
        <color theme="1"/>
        <rFont val="Tahoma"/>
        <family val="2"/>
      </rPr>
      <t>226514.760</t>
    </r>
  </si>
  <si>
    <r>
      <t xml:space="preserve">T </t>
    </r>
    <r>
      <rPr>
        <u/>
        <sz val="8"/>
        <color theme="1"/>
        <rFont val="Tahoma"/>
        <family val="2"/>
      </rPr>
      <t>11223832.000</t>
    </r>
  </si>
  <si>
    <r>
      <t xml:space="preserve">T </t>
    </r>
    <r>
      <rPr>
        <u/>
        <sz val="8"/>
        <color theme="1"/>
        <rFont val="Tahoma"/>
        <family val="2"/>
      </rPr>
      <t>13667312.000</t>
    </r>
  </si>
  <si>
    <r>
      <t xml:space="preserve">M </t>
    </r>
    <r>
      <rPr>
        <u/>
        <sz val="8"/>
        <color theme="1"/>
        <rFont val="Tahoma"/>
        <family val="2"/>
      </rPr>
      <t>226699.750</t>
    </r>
  </si>
  <si>
    <r>
      <t xml:space="preserve">T </t>
    </r>
    <r>
      <rPr>
        <u/>
        <sz val="8"/>
        <color theme="1"/>
        <rFont val="Tahoma"/>
        <family val="2"/>
      </rPr>
      <t>11211012.000</t>
    </r>
  </si>
  <si>
    <r>
      <t xml:space="preserve">T </t>
    </r>
    <r>
      <rPr>
        <u/>
        <sz val="8"/>
        <color rgb="FF0000FF"/>
        <rFont val="Tahoma"/>
        <family val="2"/>
      </rPr>
      <t>13642130.000</t>
    </r>
  </si>
  <si>
    <r>
      <t xml:space="preserve">M </t>
    </r>
    <r>
      <rPr>
        <u/>
        <sz val="8"/>
        <color rgb="FF0000FF"/>
        <rFont val="Tahoma"/>
        <family val="2"/>
      </rPr>
      <t>226189.930</t>
    </r>
  </si>
  <si>
    <r>
      <t xml:space="preserve">T </t>
    </r>
    <r>
      <rPr>
        <u/>
        <sz val="8"/>
        <color rgb="FF0000FF"/>
        <rFont val="Tahoma"/>
        <family val="2"/>
      </rPr>
      <t>11202556.000</t>
    </r>
  </si>
  <si>
    <r>
      <t xml:space="preserve">T </t>
    </r>
    <r>
      <rPr>
        <u/>
        <sz val="8"/>
        <color rgb="FF0000FF"/>
        <rFont val="Tahoma"/>
        <family val="2"/>
      </rPr>
      <t>22137.164</t>
    </r>
  </si>
  <si>
    <r>
      <t xml:space="preserve">M </t>
    </r>
    <r>
      <rPr>
        <u/>
        <sz val="8"/>
        <color rgb="FF0000FF"/>
        <rFont val="Tahoma"/>
        <family val="2"/>
      </rPr>
      <t>728.720</t>
    </r>
  </si>
  <si>
    <r>
      <t xml:space="preserve">T </t>
    </r>
    <r>
      <rPr>
        <u/>
        <sz val="8"/>
        <color rgb="FF0000FF"/>
        <rFont val="Tahoma"/>
        <family val="2"/>
      </rPr>
      <t>26534.786</t>
    </r>
  </si>
  <si>
    <r>
      <t xml:space="preserve">M </t>
    </r>
    <r>
      <rPr>
        <u/>
        <sz val="8"/>
        <color rgb="FF0000FF"/>
        <rFont val="Tahoma"/>
        <family val="2"/>
      </rPr>
      <t>0.322</t>
    </r>
  </si>
  <si>
    <r>
      <t xml:space="preserve">T </t>
    </r>
    <r>
      <rPr>
        <u/>
        <sz val="8"/>
        <color theme="1"/>
        <rFont val="Tahoma"/>
        <family val="2"/>
      </rPr>
      <t>5584532.600</t>
    </r>
  </si>
  <si>
    <r>
      <t xml:space="preserve">T </t>
    </r>
    <r>
      <rPr>
        <u/>
        <sz val="8"/>
        <color theme="1"/>
        <rFont val="Tahoma"/>
        <family val="2"/>
      </rPr>
      <t>16468840.000</t>
    </r>
  </si>
  <si>
    <r>
      <t xml:space="preserve">T </t>
    </r>
    <r>
      <rPr>
        <u/>
        <sz val="8"/>
        <color theme="1"/>
        <rFont val="Tahoma"/>
        <family val="2"/>
      </rPr>
      <t>5685360.700</t>
    </r>
  </si>
  <si>
    <r>
      <t xml:space="preserve">T </t>
    </r>
    <r>
      <rPr>
        <u/>
        <sz val="8"/>
        <color theme="1"/>
        <rFont val="Tahoma"/>
        <family val="2"/>
      </rPr>
      <t>16532291.000</t>
    </r>
  </si>
  <si>
    <r>
      <t xml:space="preserve">T </t>
    </r>
    <r>
      <rPr>
        <u/>
        <sz val="8"/>
        <color theme="1"/>
        <rFont val="Tahoma"/>
        <family val="2"/>
      </rPr>
      <t>5675042.400</t>
    </r>
  </si>
  <si>
    <r>
      <t xml:space="preserve">T </t>
    </r>
    <r>
      <rPr>
        <u/>
        <sz val="8"/>
        <color theme="1"/>
        <rFont val="Tahoma"/>
        <family val="2"/>
      </rPr>
      <t>16614383.000</t>
    </r>
  </si>
  <si>
    <r>
      <t xml:space="preserve">T </t>
    </r>
    <r>
      <rPr>
        <u/>
        <sz val="8"/>
        <color rgb="FF0000FF"/>
        <rFont val="Tahoma"/>
        <family val="2"/>
      </rPr>
      <t>5648311.900</t>
    </r>
  </si>
  <si>
    <r>
      <t xml:space="preserve">T </t>
    </r>
    <r>
      <rPr>
        <u/>
        <sz val="8"/>
        <color rgb="FF0000FF"/>
        <rFont val="Tahoma"/>
        <family val="2"/>
      </rPr>
      <t>16538505.000</t>
    </r>
  </si>
  <si>
    <r>
      <t xml:space="preserve">T </t>
    </r>
    <r>
      <rPr>
        <u/>
        <sz val="8"/>
        <color rgb="FF0000FF"/>
        <rFont val="Tahoma"/>
        <family val="2"/>
      </rPr>
      <t>55474.903</t>
    </r>
  </si>
  <si>
    <r>
      <t xml:space="preserve">T </t>
    </r>
    <r>
      <rPr>
        <u/>
        <sz val="8"/>
        <color rgb="FF0000FF"/>
        <rFont val="Tahoma"/>
        <family val="2"/>
      </rPr>
      <t>72970.301</t>
    </r>
  </si>
  <si>
    <r>
      <t xml:space="preserve">T </t>
    </r>
    <r>
      <rPr>
        <u/>
        <sz val="8"/>
        <color theme="1"/>
        <rFont val="Tahoma"/>
        <family val="2"/>
      </rPr>
      <t>38179837.000</t>
    </r>
  </si>
  <si>
    <r>
      <t xml:space="preserve">T </t>
    </r>
    <r>
      <rPr>
        <u/>
        <sz val="8"/>
        <color theme="1"/>
        <rFont val="Tahoma"/>
        <family val="2"/>
      </rPr>
      <t>64567064.000</t>
    </r>
  </si>
  <si>
    <r>
      <t xml:space="preserve">T </t>
    </r>
    <r>
      <rPr>
        <u/>
        <sz val="8"/>
        <color theme="1"/>
        <rFont val="Tahoma"/>
        <family val="2"/>
      </rPr>
      <t>60909304.000</t>
    </r>
  </si>
  <si>
    <r>
      <t xml:space="preserve">TM </t>
    </r>
    <r>
      <rPr>
        <u/>
        <sz val="8"/>
        <color theme="1"/>
        <rFont val="Tahoma"/>
        <family val="2"/>
      </rPr>
      <t>12327908.000</t>
    </r>
  </si>
  <si>
    <r>
      <t xml:space="preserve">T </t>
    </r>
    <r>
      <rPr>
        <u/>
        <sz val="8"/>
        <color theme="1"/>
        <rFont val="Tahoma"/>
        <family val="2"/>
      </rPr>
      <t>31763889.000</t>
    </r>
  </si>
  <si>
    <r>
      <t xml:space="preserve">TM </t>
    </r>
    <r>
      <rPr>
        <u/>
        <sz val="8"/>
        <color theme="1"/>
        <rFont val="Tahoma"/>
        <family val="2"/>
      </rPr>
      <t>11382897.000</t>
    </r>
  </si>
  <si>
    <r>
      <t xml:space="preserve">T </t>
    </r>
    <r>
      <rPr>
        <u/>
        <sz val="8"/>
        <color theme="1"/>
        <rFont val="Tahoma"/>
        <family val="2"/>
      </rPr>
      <t>6466572.700</t>
    </r>
  </si>
  <si>
    <r>
      <t xml:space="preserve">T </t>
    </r>
    <r>
      <rPr>
        <u/>
        <sz val="8"/>
        <color theme="1"/>
        <rFont val="Tahoma"/>
        <family val="2"/>
      </rPr>
      <t>17466960.000</t>
    </r>
  </si>
  <si>
    <r>
      <t xml:space="preserve">T </t>
    </r>
    <r>
      <rPr>
        <u/>
        <sz val="8"/>
        <color theme="1"/>
        <rFont val="Tahoma"/>
        <family val="2"/>
      </rPr>
      <t>3171127.000</t>
    </r>
  </si>
  <si>
    <r>
      <t xml:space="preserve">TM </t>
    </r>
    <r>
      <rPr>
        <u/>
        <sz val="8"/>
        <color theme="1"/>
        <rFont val="Tahoma"/>
        <family val="2"/>
      </rPr>
      <t>40947054.000</t>
    </r>
  </si>
  <si>
    <r>
      <t xml:space="preserve">M </t>
    </r>
    <r>
      <rPr>
        <u/>
        <sz val="8"/>
        <color theme="1"/>
        <rFont val="Tahoma"/>
        <family val="2"/>
      </rPr>
      <t>1443434.800</t>
    </r>
  </si>
  <si>
    <r>
      <t xml:space="preserve">M </t>
    </r>
    <r>
      <rPr>
        <u/>
        <sz val="8"/>
        <color theme="1"/>
        <rFont val="Tahoma"/>
        <family val="2"/>
      </rPr>
      <t>1141310.700</t>
    </r>
  </si>
  <si>
    <r>
      <t xml:space="preserve">T </t>
    </r>
    <r>
      <rPr>
        <u/>
        <sz val="8"/>
        <color theme="1"/>
        <rFont val="Tahoma"/>
        <family val="2"/>
      </rPr>
      <t>38468593.000</t>
    </r>
  </si>
  <si>
    <r>
      <t xml:space="preserve">T </t>
    </r>
    <r>
      <rPr>
        <u/>
        <sz val="8"/>
        <color theme="1"/>
        <rFont val="Tahoma"/>
        <family val="2"/>
      </rPr>
      <t>65320059.000</t>
    </r>
  </si>
  <si>
    <r>
      <t xml:space="preserve">T </t>
    </r>
    <r>
      <rPr>
        <u/>
        <sz val="8"/>
        <color theme="1"/>
        <rFont val="Tahoma"/>
        <family val="2"/>
      </rPr>
      <t>61136524.000</t>
    </r>
  </si>
  <si>
    <r>
      <t xml:space="preserve">TM </t>
    </r>
    <r>
      <rPr>
        <u/>
        <sz val="8"/>
        <color theme="1"/>
        <rFont val="Tahoma"/>
        <family val="2"/>
      </rPr>
      <t>12368810.000</t>
    </r>
  </si>
  <si>
    <r>
      <t xml:space="preserve">T </t>
    </r>
    <r>
      <rPr>
        <u/>
        <sz val="8"/>
        <color theme="1"/>
        <rFont val="Tahoma"/>
        <family val="2"/>
      </rPr>
      <t>31975427.000</t>
    </r>
  </si>
  <si>
    <r>
      <t xml:space="preserve">TM </t>
    </r>
    <r>
      <rPr>
        <u/>
        <sz val="8"/>
        <color theme="1"/>
        <rFont val="Tahoma"/>
        <family val="2"/>
      </rPr>
      <t>11464604.000</t>
    </r>
  </si>
  <si>
    <r>
      <t xml:space="preserve">T </t>
    </r>
    <r>
      <rPr>
        <u/>
        <sz val="8"/>
        <color theme="1"/>
        <rFont val="Tahoma"/>
        <family val="2"/>
      </rPr>
      <t>6505641.100</t>
    </r>
  </si>
  <si>
    <r>
      <t xml:space="preserve">T </t>
    </r>
    <r>
      <rPr>
        <u/>
        <sz val="8"/>
        <color theme="1"/>
        <rFont val="Tahoma"/>
        <family val="2"/>
      </rPr>
      <t>17564379.000</t>
    </r>
  </si>
  <si>
    <r>
      <t xml:space="preserve">T </t>
    </r>
    <r>
      <rPr>
        <u/>
        <sz val="8"/>
        <color theme="1"/>
        <rFont val="Tahoma"/>
        <family val="2"/>
      </rPr>
      <t>3181248.700</t>
    </r>
  </si>
  <si>
    <r>
      <t xml:space="preserve">TM </t>
    </r>
    <r>
      <rPr>
        <u/>
        <sz val="8"/>
        <color theme="1"/>
        <rFont val="Tahoma"/>
        <family val="2"/>
      </rPr>
      <t>41282346.000</t>
    </r>
  </si>
  <si>
    <r>
      <t xml:space="preserve">M </t>
    </r>
    <r>
      <rPr>
        <u/>
        <sz val="8"/>
        <color theme="1"/>
        <rFont val="Tahoma"/>
        <family val="2"/>
      </rPr>
      <t>1444139.200</t>
    </r>
  </si>
  <si>
    <r>
      <t xml:space="preserve">M </t>
    </r>
    <r>
      <rPr>
        <u/>
        <sz val="8"/>
        <color theme="1"/>
        <rFont val="Tahoma"/>
        <family val="2"/>
      </rPr>
      <t>1145439.300</t>
    </r>
  </si>
  <si>
    <r>
      <t xml:space="preserve">T </t>
    </r>
    <r>
      <rPr>
        <u/>
        <sz val="8"/>
        <color theme="1"/>
        <rFont val="Tahoma"/>
        <family val="2"/>
      </rPr>
      <t>38374733.000</t>
    </r>
  </si>
  <si>
    <r>
      <t xml:space="preserve">T </t>
    </r>
    <r>
      <rPr>
        <u/>
        <sz val="8"/>
        <color theme="1"/>
        <rFont val="Tahoma"/>
        <family val="2"/>
      </rPr>
      <t>65418456.000</t>
    </r>
  </si>
  <si>
    <r>
      <t xml:space="preserve">T </t>
    </r>
    <r>
      <rPr>
        <u/>
        <sz val="8"/>
        <color theme="1"/>
        <rFont val="Tahoma"/>
        <family val="2"/>
      </rPr>
      <t>61167328.000</t>
    </r>
  </si>
  <si>
    <r>
      <t xml:space="preserve">TM </t>
    </r>
    <r>
      <rPr>
        <u/>
        <sz val="8"/>
        <color theme="1"/>
        <rFont val="Tahoma"/>
        <family val="2"/>
      </rPr>
      <t>12419116.000</t>
    </r>
  </si>
  <si>
    <r>
      <t xml:space="preserve">T </t>
    </r>
    <r>
      <rPr>
        <u/>
        <sz val="8"/>
        <color theme="1"/>
        <rFont val="Tahoma"/>
        <family val="2"/>
      </rPr>
      <t>32067649.000</t>
    </r>
  </si>
  <si>
    <r>
      <t xml:space="preserve">TM </t>
    </r>
    <r>
      <rPr>
        <u/>
        <sz val="8"/>
        <color theme="1"/>
        <rFont val="Tahoma"/>
        <family val="2"/>
      </rPr>
      <t>11452415.000</t>
    </r>
  </si>
  <si>
    <r>
      <t xml:space="preserve">T </t>
    </r>
    <r>
      <rPr>
        <u/>
        <sz val="8"/>
        <color theme="1"/>
        <rFont val="Tahoma"/>
        <family val="2"/>
      </rPr>
      <t>6516137.500</t>
    </r>
  </si>
  <si>
    <r>
      <t xml:space="preserve">T </t>
    </r>
    <r>
      <rPr>
        <u/>
        <sz val="8"/>
        <color theme="1"/>
        <rFont val="Tahoma"/>
        <family val="2"/>
      </rPr>
      <t>17656449.000</t>
    </r>
  </si>
  <si>
    <r>
      <t xml:space="preserve">T </t>
    </r>
    <r>
      <rPr>
        <u/>
        <sz val="8"/>
        <color theme="1"/>
        <rFont val="Tahoma"/>
        <family val="2"/>
      </rPr>
      <t>3212153.400</t>
    </r>
  </si>
  <si>
    <r>
      <t xml:space="preserve">TM </t>
    </r>
    <r>
      <rPr>
        <u/>
        <sz val="8"/>
        <color theme="1"/>
        <rFont val="Tahoma"/>
        <family val="2"/>
      </rPr>
      <t>41567017.000</t>
    </r>
  </si>
  <si>
    <r>
      <t xml:space="preserve">M </t>
    </r>
    <r>
      <rPr>
        <u/>
        <sz val="8"/>
        <color theme="1"/>
        <rFont val="Tahoma"/>
        <family val="2"/>
      </rPr>
      <t>1453710.700</t>
    </r>
  </si>
  <si>
    <r>
      <t xml:space="preserve">M </t>
    </r>
    <r>
      <rPr>
        <u/>
        <sz val="8"/>
        <color theme="1"/>
        <rFont val="Tahoma"/>
        <family val="2"/>
      </rPr>
      <t>1154649.400</t>
    </r>
  </si>
  <si>
    <r>
      <t xml:space="preserve">T </t>
    </r>
    <r>
      <rPr>
        <u/>
        <sz val="8"/>
        <color rgb="FF0000FF"/>
        <rFont val="Tahoma"/>
        <family val="2"/>
      </rPr>
      <t>38341054.000</t>
    </r>
  </si>
  <si>
    <r>
      <t xml:space="preserve">T </t>
    </r>
    <r>
      <rPr>
        <u/>
        <sz val="8"/>
        <color rgb="FF0000FF"/>
        <rFont val="Tahoma"/>
        <family val="2"/>
      </rPr>
      <t>65101860.000</t>
    </r>
  </si>
  <si>
    <r>
      <t xml:space="preserve">T </t>
    </r>
    <r>
      <rPr>
        <u/>
        <sz val="8"/>
        <color rgb="FF0000FF"/>
        <rFont val="Tahoma"/>
        <family val="2"/>
      </rPr>
      <t>61071052.000</t>
    </r>
  </si>
  <si>
    <r>
      <t xml:space="preserve">TM </t>
    </r>
    <r>
      <rPr>
        <u/>
        <sz val="8"/>
        <color rgb="FF0000FF"/>
        <rFont val="Tahoma"/>
        <family val="2"/>
      </rPr>
      <t>12371945.000</t>
    </r>
  </si>
  <si>
    <r>
      <t xml:space="preserve">T </t>
    </r>
    <r>
      <rPr>
        <u/>
        <sz val="8"/>
        <color rgb="FF0000FF"/>
        <rFont val="Tahoma"/>
        <family val="2"/>
      </rPr>
      <t>31935655.000</t>
    </r>
  </si>
  <si>
    <r>
      <t xml:space="preserve">TM </t>
    </r>
    <r>
      <rPr>
        <u/>
        <sz val="8"/>
        <color rgb="FF0000FF"/>
        <rFont val="Tahoma"/>
        <family val="2"/>
      </rPr>
      <t>11433306.000</t>
    </r>
  </si>
  <si>
    <r>
      <t xml:space="preserve">T </t>
    </r>
    <r>
      <rPr>
        <u/>
        <sz val="8"/>
        <color rgb="FF0000FF"/>
        <rFont val="Tahoma"/>
        <family val="2"/>
      </rPr>
      <t>6496117.100</t>
    </r>
  </si>
  <si>
    <r>
      <t xml:space="preserve">T </t>
    </r>
    <r>
      <rPr>
        <u/>
        <sz val="8"/>
        <color rgb="FF0000FF"/>
        <rFont val="Tahoma"/>
        <family val="2"/>
      </rPr>
      <t>17562596.000</t>
    </r>
  </si>
  <si>
    <r>
      <t xml:space="preserve">T </t>
    </r>
    <r>
      <rPr>
        <u/>
        <sz val="8"/>
        <color rgb="FF0000FF"/>
        <rFont val="Tahoma"/>
        <family val="2"/>
      </rPr>
      <t>3188176.400</t>
    </r>
  </si>
  <si>
    <r>
      <t xml:space="preserve">TM </t>
    </r>
    <r>
      <rPr>
        <u/>
        <sz val="8"/>
        <color rgb="FF0000FF"/>
        <rFont val="Tahoma"/>
        <family val="2"/>
      </rPr>
      <t>41265472.000</t>
    </r>
  </si>
  <si>
    <r>
      <t xml:space="preserve">M </t>
    </r>
    <r>
      <rPr>
        <u/>
        <sz val="8"/>
        <color rgb="FF0000FF"/>
        <rFont val="Tahoma"/>
        <family val="2"/>
      </rPr>
      <t>1447094.900</t>
    </r>
  </si>
  <si>
    <r>
      <t xml:space="preserve">M </t>
    </r>
    <r>
      <rPr>
        <u/>
        <sz val="8"/>
        <color rgb="FF0000FF"/>
        <rFont val="Tahoma"/>
        <family val="2"/>
      </rPr>
      <t>1147133.100</t>
    </r>
  </si>
  <si>
    <r>
      <t xml:space="preserve">T </t>
    </r>
    <r>
      <rPr>
        <u/>
        <sz val="8"/>
        <color rgb="FF0000FF"/>
        <rFont val="Tahoma"/>
        <family val="2"/>
      </rPr>
      <t>147294.280</t>
    </r>
  </si>
  <si>
    <r>
      <t xml:space="preserve">T </t>
    </r>
    <r>
      <rPr>
        <u/>
        <sz val="8"/>
        <color rgb="FF0000FF"/>
        <rFont val="Tahoma"/>
        <family val="2"/>
      </rPr>
      <t>465752.150</t>
    </r>
  </si>
  <si>
    <r>
      <t xml:space="preserve">T </t>
    </r>
    <r>
      <rPr>
        <u/>
        <sz val="8"/>
        <color rgb="FF0000FF"/>
        <rFont val="Tahoma"/>
        <family val="2"/>
      </rPr>
      <t>140922.100</t>
    </r>
  </si>
  <si>
    <r>
      <t xml:space="preserve">TM </t>
    </r>
    <r>
      <rPr>
        <u/>
        <sz val="8"/>
        <color rgb="FF0000FF"/>
        <rFont val="Tahoma"/>
        <family val="2"/>
      </rPr>
      <t>45684.492</t>
    </r>
  </si>
  <si>
    <r>
      <t xml:space="preserve">T </t>
    </r>
    <r>
      <rPr>
        <u/>
        <sz val="8"/>
        <color rgb="FF0000FF"/>
        <rFont val="Tahoma"/>
        <family val="2"/>
      </rPr>
      <t>155736.480</t>
    </r>
  </si>
  <si>
    <r>
      <t xml:space="preserve">TM </t>
    </r>
    <r>
      <rPr>
        <u/>
        <sz val="8"/>
        <color rgb="FF0000FF"/>
        <rFont val="Tahoma"/>
        <family val="2"/>
      </rPr>
      <t>44078.377</t>
    </r>
  </si>
  <si>
    <r>
      <t xml:space="preserve">T </t>
    </r>
    <r>
      <rPr>
        <u/>
        <sz val="8"/>
        <color rgb="FF0000FF"/>
        <rFont val="Tahoma"/>
        <family val="2"/>
      </rPr>
      <t>26118.912</t>
    </r>
  </si>
  <si>
    <r>
      <t xml:space="preserve">T </t>
    </r>
    <r>
      <rPr>
        <u/>
        <sz val="8"/>
        <color rgb="FF0000FF"/>
        <rFont val="Tahoma"/>
        <family val="2"/>
      </rPr>
      <t>94756.917</t>
    </r>
  </si>
  <si>
    <r>
      <t xml:space="preserve">T </t>
    </r>
    <r>
      <rPr>
        <u/>
        <sz val="8"/>
        <color rgb="FF0000FF"/>
        <rFont val="Tahoma"/>
        <family val="2"/>
      </rPr>
      <t>21372.567</t>
    </r>
  </si>
  <si>
    <r>
      <t xml:space="preserve">TM </t>
    </r>
    <r>
      <rPr>
        <u/>
        <sz val="8"/>
        <color rgb="FF0000FF"/>
        <rFont val="Tahoma"/>
        <family val="2"/>
      </rPr>
      <t>310325.920</t>
    </r>
  </si>
  <si>
    <r>
      <t xml:space="preserve">M </t>
    </r>
    <r>
      <rPr>
        <u/>
        <sz val="8"/>
        <color rgb="FF0000FF"/>
        <rFont val="Tahoma"/>
        <family val="2"/>
      </rPr>
      <t>5740.264</t>
    </r>
  </si>
  <si>
    <r>
      <t xml:space="preserve">M </t>
    </r>
    <r>
      <rPr>
        <u/>
        <sz val="8"/>
        <color rgb="FF0000FF"/>
        <rFont val="Tahoma"/>
        <family val="2"/>
      </rPr>
      <t>6828.770</t>
    </r>
  </si>
  <si>
    <r>
      <t xml:space="preserve">TM </t>
    </r>
    <r>
      <rPr>
        <u/>
        <sz val="8"/>
        <color rgb="FF0000FF"/>
        <rFont val="Tahoma"/>
        <family val="2"/>
      </rPr>
      <t>0.369</t>
    </r>
  </si>
  <si>
    <r>
      <t xml:space="preserve">T </t>
    </r>
    <r>
      <rPr>
        <u/>
        <sz val="8"/>
        <color rgb="FF0000FF"/>
        <rFont val="Tahoma"/>
        <family val="2"/>
      </rPr>
      <t>0.488</t>
    </r>
  </si>
  <si>
    <r>
      <t xml:space="preserve">TM </t>
    </r>
    <r>
      <rPr>
        <u/>
        <sz val="8"/>
        <color rgb="FF0000FF"/>
        <rFont val="Tahoma"/>
        <family val="2"/>
      </rPr>
      <t>0.386</t>
    </r>
  </si>
  <si>
    <r>
      <t xml:space="preserve">T </t>
    </r>
    <r>
      <rPr>
        <u/>
        <sz val="8"/>
        <color rgb="FF0000FF"/>
        <rFont val="Tahoma"/>
        <family val="2"/>
      </rPr>
      <t>0.670</t>
    </r>
  </si>
  <si>
    <r>
      <t xml:space="preserve">TM </t>
    </r>
    <r>
      <rPr>
        <u/>
        <sz val="8"/>
        <color rgb="FF0000FF"/>
        <rFont val="Tahoma"/>
        <family val="2"/>
      </rPr>
      <t>0.752</t>
    </r>
  </si>
  <si>
    <r>
      <t xml:space="preserve">M </t>
    </r>
    <r>
      <rPr>
        <u/>
        <sz val="8"/>
        <color rgb="FF0000FF"/>
        <rFont val="Tahoma"/>
        <family val="2"/>
      </rPr>
      <t>0.397</t>
    </r>
  </si>
  <si>
    <r>
      <t xml:space="preserve">M </t>
    </r>
    <r>
      <rPr>
        <u/>
        <sz val="8"/>
        <color rgb="FF0000FF"/>
        <rFont val="Tahoma"/>
        <family val="2"/>
      </rPr>
      <t>0.595</t>
    </r>
  </si>
  <si>
    <r>
      <t xml:space="preserve">TM </t>
    </r>
    <r>
      <rPr>
        <u/>
        <sz val="8"/>
        <color theme="1"/>
        <rFont val="Tahoma"/>
        <family val="2"/>
      </rPr>
      <t>11190101.000</t>
    </r>
  </si>
  <si>
    <r>
      <t xml:space="preserve">T </t>
    </r>
    <r>
      <rPr>
        <u/>
        <sz val="8"/>
        <color theme="1"/>
        <rFont val="Tahoma"/>
        <family val="2"/>
      </rPr>
      <t>14051356.000</t>
    </r>
  </si>
  <si>
    <r>
      <t xml:space="preserve">TM </t>
    </r>
    <r>
      <rPr>
        <u/>
        <sz val="8"/>
        <color theme="1"/>
        <rFont val="Tahoma"/>
        <family val="2"/>
      </rPr>
      <t>11282334.000</t>
    </r>
  </si>
  <si>
    <r>
      <t xml:space="preserve">T </t>
    </r>
    <r>
      <rPr>
        <u/>
        <sz val="8"/>
        <color theme="1"/>
        <rFont val="Tahoma"/>
        <family val="2"/>
      </rPr>
      <t>14123947.000</t>
    </r>
  </si>
  <si>
    <r>
      <t xml:space="preserve">TM </t>
    </r>
    <r>
      <rPr>
        <u/>
        <sz val="8"/>
        <color theme="1"/>
        <rFont val="Tahoma"/>
        <family val="2"/>
      </rPr>
      <t>11311094.000</t>
    </r>
  </si>
  <si>
    <r>
      <t xml:space="preserve">T </t>
    </r>
    <r>
      <rPr>
        <u/>
        <sz val="8"/>
        <color theme="1"/>
        <rFont val="Tahoma"/>
        <family val="2"/>
      </rPr>
      <t>14204414.000</t>
    </r>
  </si>
  <si>
    <r>
      <t xml:space="preserve">TM </t>
    </r>
    <r>
      <rPr>
        <u/>
        <sz val="8"/>
        <color rgb="FF0000FF"/>
        <rFont val="Tahoma"/>
        <family val="2"/>
      </rPr>
      <t>11261177.000</t>
    </r>
  </si>
  <si>
    <r>
      <t xml:space="preserve">T </t>
    </r>
    <r>
      <rPr>
        <u/>
        <sz val="8"/>
        <color rgb="FF0000FF"/>
        <rFont val="Tahoma"/>
        <family val="2"/>
      </rPr>
      <t>14126572.000</t>
    </r>
  </si>
  <si>
    <r>
      <t xml:space="preserve">TM </t>
    </r>
    <r>
      <rPr>
        <u/>
        <sz val="8"/>
        <color rgb="FF0000FF"/>
        <rFont val="Tahoma"/>
        <family val="2"/>
      </rPr>
      <t>63210.664</t>
    </r>
  </si>
  <si>
    <r>
      <t xml:space="preserve">T </t>
    </r>
    <r>
      <rPr>
        <u/>
        <sz val="8"/>
        <color rgb="FF0000FF"/>
        <rFont val="Tahoma"/>
        <family val="2"/>
      </rPr>
      <t>76562.621</t>
    </r>
  </si>
  <si>
    <r>
      <t xml:space="preserve">T </t>
    </r>
    <r>
      <rPr>
        <u/>
        <sz val="8"/>
        <color theme="1"/>
        <rFont val="Tahoma"/>
        <family val="2"/>
      </rPr>
      <t>13756366.000</t>
    </r>
  </si>
  <si>
    <r>
      <t xml:space="preserve">M </t>
    </r>
    <r>
      <rPr>
        <u/>
        <sz val="8"/>
        <color theme="1"/>
        <rFont val="Tahoma"/>
        <family val="2"/>
      </rPr>
      <t>272345.570</t>
    </r>
  </si>
  <si>
    <r>
      <t xml:space="preserve">T </t>
    </r>
    <r>
      <rPr>
        <u/>
        <sz val="8"/>
        <color theme="1"/>
        <rFont val="Tahoma"/>
        <family val="2"/>
      </rPr>
      <t>12816534.000</t>
    </r>
  </si>
  <si>
    <r>
      <t xml:space="preserve">T </t>
    </r>
    <r>
      <rPr>
        <u/>
        <sz val="8"/>
        <color theme="1"/>
        <rFont val="Tahoma"/>
        <family val="2"/>
      </rPr>
      <t>13838045.000</t>
    </r>
  </si>
  <si>
    <r>
      <t xml:space="preserve">M </t>
    </r>
    <r>
      <rPr>
        <u/>
        <sz val="8"/>
        <color theme="1"/>
        <rFont val="Tahoma"/>
        <family val="2"/>
      </rPr>
      <t>273660.640</t>
    </r>
  </si>
  <si>
    <r>
      <t xml:space="preserve">T </t>
    </r>
    <r>
      <rPr>
        <u/>
        <sz val="8"/>
        <color theme="1"/>
        <rFont val="Tahoma"/>
        <family val="2"/>
      </rPr>
      <t>12819485.000</t>
    </r>
  </si>
  <si>
    <r>
      <t xml:space="preserve">T </t>
    </r>
    <r>
      <rPr>
        <u/>
        <sz val="8"/>
        <color theme="1"/>
        <rFont val="Tahoma"/>
        <family val="2"/>
      </rPr>
      <t>13875961.000</t>
    </r>
  </si>
  <si>
    <r>
      <t xml:space="preserve">M </t>
    </r>
    <r>
      <rPr>
        <u/>
        <sz val="8"/>
        <color theme="1"/>
        <rFont val="Tahoma"/>
        <family val="2"/>
      </rPr>
      <t>274206.750</t>
    </r>
  </si>
  <si>
    <r>
      <t xml:space="preserve">T </t>
    </r>
    <r>
      <rPr>
        <u/>
        <sz val="8"/>
        <color theme="1"/>
        <rFont val="Tahoma"/>
        <family val="2"/>
      </rPr>
      <t>12841255.000</t>
    </r>
  </si>
  <si>
    <r>
      <t xml:space="preserve">T </t>
    </r>
    <r>
      <rPr>
        <u/>
        <sz val="8"/>
        <color rgb="FF0000FF"/>
        <rFont val="Tahoma"/>
        <family val="2"/>
      </rPr>
      <t>13823457.000</t>
    </r>
  </si>
  <si>
    <r>
      <t xml:space="preserve">M </t>
    </r>
    <r>
      <rPr>
        <u/>
        <sz val="8"/>
        <color rgb="FF0000FF"/>
        <rFont val="Tahoma"/>
        <family val="2"/>
      </rPr>
      <t>273404.320</t>
    </r>
  </si>
  <si>
    <r>
      <t xml:space="preserve">T </t>
    </r>
    <r>
      <rPr>
        <u/>
        <sz val="8"/>
        <color rgb="FF0000FF"/>
        <rFont val="Tahoma"/>
        <family val="2"/>
      </rPr>
      <t>12825758.000</t>
    </r>
  </si>
  <si>
    <r>
      <t xml:space="preserve">T </t>
    </r>
    <r>
      <rPr>
        <u/>
        <sz val="8"/>
        <color rgb="FF0000FF"/>
        <rFont val="Tahoma"/>
        <family val="2"/>
      </rPr>
      <t>61117.516</t>
    </r>
  </si>
  <si>
    <r>
      <t xml:space="preserve">M </t>
    </r>
    <r>
      <rPr>
        <u/>
        <sz val="8"/>
        <color rgb="FF0000FF"/>
        <rFont val="Tahoma"/>
        <family val="2"/>
      </rPr>
      <t>956.696</t>
    </r>
  </si>
  <si>
    <r>
      <t xml:space="preserve">T </t>
    </r>
    <r>
      <rPr>
        <u/>
        <sz val="8"/>
        <color rgb="FF0000FF"/>
        <rFont val="Tahoma"/>
        <family val="2"/>
      </rPr>
      <t>13501.822</t>
    </r>
  </si>
  <si>
    <r>
      <t xml:space="preserve">M </t>
    </r>
    <r>
      <rPr>
        <u/>
        <sz val="8"/>
        <color rgb="FF0000FF"/>
        <rFont val="Tahoma"/>
        <family val="2"/>
      </rPr>
      <t>0.350</t>
    </r>
  </si>
  <si>
    <r>
      <t xml:space="preserve">T </t>
    </r>
    <r>
      <rPr>
        <u/>
        <sz val="8"/>
        <color rgb="FF0000FF"/>
        <rFont val="Tahoma"/>
        <family val="2"/>
      </rPr>
      <t>0.105</t>
    </r>
  </si>
  <si>
    <r>
      <t xml:space="preserve">T </t>
    </r>
    <r>
      <rPr>
        <u/>
        <sz val="8"/>
        <color theme="1"/>
        <rFont val="Tahoma"/>
        <family val="2"/>
      </rPr>
      <t>5662244.300</t>
    </r>
  </si>
  <si>
    <r>
      <t xml:space="preserve">T </t>
    </r>
    <r>
      <rPr>
        <u/>
        <sz val="8"/>
        <color theme="1"/>
        <rFont val="Tahoma"/>
        <family val="2"/>
      </rPr>
      <t>16867521.000</t>
    </r>
  </si>
  <si>
    <r>
      <t xml:space="preserve">T </t>
    </r>
    <r>
      <rPr>
        <u/>
        <sz val="8"/>
        <color theme="1"/>
        <rFont val="Tahoma"/>
        <family val="2"/>
      </rPr>
      <t>5730146.200</t>
    </r>
  </si>
  <si>
    <r>
      <t xml:space="preserve">T </t>
    </r>
    <r>
      <rPr>
        <u/>
        <sz val="8"/>
        <color theme="1"/>
        <rFont val="Tahoma"/>
        <family val="2"/>
      </rPr>
      <t>16775009.000</t>
    </r>
  </si>
  <si>
    <r>
      <t xml:space="preserve">T </t>
    </r>
    <r>
      <rPr>
        <u/>
        <sz val="8"/>
        <color theme="1"/>
        <rFont val="Tahoma"/>
        <family val="2"/>
      </rPr>
      <t>5711003.800</t>
    </r>
  </si>
  <si>
    <r>
      <t xml:space="preserve">T </t>
    </r>
    <r>
      <rPr>
        <u/>
        <sz val="8"/>
        <color theme="1"/>
        <rFont val="Tahoma"/>
        <family val="2"/>
      </rPr>
      <t>16777637.000</t>
    </r>
  </si>
  <si>
    <r>
      <t xml:space="preserve">T </t>
    </r>
    <r>
      <rPr>
        <u/>
        <sz val="8"/>
        <color rgb="FF0000FF"/>
        <rFont val="Tahoma"/>
        <family val="2"/>
      </rPr>
      <t>5701131.500</t>
    </r>
  </si>
  <si>
    <r>
      <t xml:space="preserve">T </t>
    </r>
    <r>
      <rPr>
        <u/>
        <sz val="8"/>
        <color rgb="FF0000FF"/>
        <rFont val="Tahoma"/>
        <family val="2"/>
      </rPr>
      <t>16806723.000</t>
    </r>
  </si>
  <si>
    <r>
      <t xml:space="preserve">T </t>
    </r>
    <r>
      <rPr>
        <u/>
        <sz val="8"/>
        <color rgb="FF0000FF"/>
        <rFont val="Tahoma"/>
        <family val="2"/>
      </rPr>
      <t>35010.926</t>
    </r>
  </si>
  <si>
    <r>
      <t xml:space="preserve">T </t>
    </r>
    <r>
      <rPr>
        <u/>
        <sz val="8"/>
        <color rgb="FF0000FF"/>
        <rFont val="Tahoma"/>
        <family val="2"/>
      </rPr>
      <t>52669.706</t>
    </r>
  </si>
  <si>
    <r>
      <t xml:space="preserve">T </t>
    </r>
    <r>
      <rPr>
        <u/>
        <sz val="8"/>
        <color theme="1"/>
        <rFont val="Tahoma"/>
        <family val="2"/>
      </rPr>
      <t>22594167.000</t>
    </r>
  </si>
  <si>
    <r>
      <t xml:space="preserve">T </t>
    </r>
    <r>
      <rPr>
        <u/>
        <sz val="8"/>
        <color theme="1"/>
        <rFont val="Tahoma"/>
        <family val="2"/>
      </rPr>
      <t>26535974.000</t>
    </r>
  </si>
  <si>
    <r>
      <t xml:space="preserve">T </t>
    </r>
    <r>
      <rPr>
        <u/>
        <sz val="8"/>
        <color theme="1"/>
        <rFont val="Tahoma"/>
        <family val="2"/>
      </rPr>
      <t>62388262.000</t>
    </r>
  </si>
  <si>
    <r>
      <t xml:space="preserve">TM </t>
    </r>
    <r>
      <rPr>
        <u/>
        <sz val="8"/>
        <color theme="1"/>
        <rFont val="Tahoma"/>
        <family val="2"/>
      </rPr>
      <t>10339134.000</t>
    </r>
  </si>
  <si>
    <r>
      <t xml:space="preserve">T </t>
    </r>
    <r>
      <rPr>
        <u/>
        <sz val="8"/>
        <color theme="1"/>
        <rFont val="Tahoma"/>
        <family val="2"/>
      </rPr>
      <t>26000281.000</t>
    </r>
  </si>
  <si>
    <r>
      <t xml:space="preserve">T </t>
    </r>
    <r>
      <rPr>
        <u/>
        <sz val="8"/>
        <color theme="1"/>
        <rFont val="Tahoma"/>
        <family val="2"/>
      </rPr>
      <t>3541735.800</t>
    </r>
  </si>
  <si>
    <r>
      <t xml:space="preserve">T </t>
    </r>
    <r>
      <rPr>
        <u/>
        <sz val="8"/>
        <color theme="1"/>
        <rFont val="Tahoma"/>
        <family val="2"/>
      </rPr>
      <t>6753470.100</t>
    </r>
  </si>
  <si>
    <r>
      <t xml:space="preserve">T </t>
    </r>
    <r>
      <rPr>
        <u/>
        <sz val="8"/>
        <color theme="1"/>
        <rFont val="Tahoma"/>
        <family val="2"/>
      </rPr>
      <t>39144202.000</t>
    </r>
  </si>
  <si>
    <r>
      <t xml:space="preserve">T </t>
    </r>
    <r>
      <rPr>
        <u/>
        <sz val="8"/>
        <color theme="1"/>
        <rFont val="Tahoma"/>
        <family val="2"/>
      </rPr>
      <t>3810276.400</t>
    </r>
  </si>
  <si>
    <r>
      <t xml:space="preserve">TM </t>
    </r>
    <r>
      <rPr>
        <u/>
        <sz val="8"/>
        <color theme="1"/>
        <rFont val="Tahoma"/>
        <family val="2"/>
      </rPr>
      <t>26920167.000</t>
    </r>
  </si>
  <si>
    <r>
      <t xml:space="preserve">M </t>
    </r>
    <r>
      <rPr>
        <u/>
        <sz val="8"/>
        <color theme="1"/>
        <rFont val="Tahoma"/>
        <family val="2"/>
      </rPr>
      <t>1138547.500</t>
    </r>
  </si>
  <si>
    <r>
      <t xml:space="preserve">TM </t>
    </r>
    <r>
      <rPr>
        <u/>
        <sz val="8"/>
        <color theme="1"/>
        <rFont val="Tahoma"/>
        <family val="2"/>
      </rPr>
      <t>2535799.300</t>
    </r>
  </si>
  <si>
    <r>
      <t xml:space="preserve">T </t>
    </r>
    <r>
      <rPr>
        <u/>
        <sz val="8"/>
        <color theme="1"/>
        <rFont val="Tahoma"/>
        <family val="2"/>
      </rPr>
      <t>22719969.000</t>
    </r>
  </si>
  <si>
    <r>
      <t xml:space="preserve">T </t>
    </r>
    <r>
      <rPr>
        <u/>
        <sz val="8"/>
        <color theme="1"/>
        <rFont val="Tahoma"/>
        <family val="2"/>
      </rPr>
      <t>26504292.000</t>
    </r>
  </si>
  <si>
    <r>
      <t xml:space="preserve">T </t>
    </r>
    <r>
      <rPr>
        <u/>
        <sz val="8"/>
        <color theme="1"/>
        <rFont val="Tahoma"/>
        <family val="2"/>
      </rPr>
      <t>62612598.000</t>
    </r>
  </si>
  <si>
    <r>
      <t xml:space="preserve">TM </t>
    </r>
    <r>
      <rPr>
        <u/>
        <sz val="8"/>
        <color theme="1"/>
        <rFont val="Tahoma"/>
        <family val="2"/>
      </rPr>
      <t>10353271.000</t>
    </r>
  </si>
  <si>
    <r>
      <t xml:space="preserve">T </t>
    </r>
    <r>
      <rPr>
        <u/>
        <sz val="8"/>
        <color theme="1"/>
        <rFont val="Tahoma"/>
        <family val="2"/>
      </rPr>
      <t>26116905.000</t>
    </r>
  </si>
  <si>
    <r>
      <t xml:space="preserve">T </t>
    </r>
    <r>
      <rPr>
        <u/>
        <sz val="8"/>
        <color theme="1"/>
        <rFont val="Tahoma"/>
        <family val="2"/>
      </rPr>
      <t>3575911.900</t>
    </r>
  </si>
  <si>
    <r>
      <t xml:space="preserve">T </t>
    </r>
    <r>
      <rPr>
        <u/>
        <sz val="8"/>
        <color theme="1"/>
        <rFont val="Tahoma"/>
        <family val="2"/>
      </rPr>
      <t>6796342.900</t>
    </r>
  </si>
  <si>
    <r>
      <t xml:space="preserve">T </t>
    </r>
    <r>
      <rPr>
        <u/>
        <sz val="8"/>
        <color theme="1"/>
        <rFont val="Tahoma"/>
        <family val="2"/>
      </rPr>
      <t>39261186.000</t>
    </r>
  </si>
  <si>
    <r>
      <t xml:space="preserve">T </t>
    </r>
    <r>
      <rPr>
        <u/>
        <sz val="8"/>
        <color theme="1"/>
        <rFont val="Tahoma"/>
        <family val="2"/>
      </rPr>
      <t>3817461.700</t>
    </r>
  </si>
  <si>
    <r>
      <t xml:space="preserve">TM </t>
    </r>
    <r>
      <rPr>
        <u/>
        <sz val="8"/>
        <color theme="1"/>
        <rFont val="Tahoma"/>
        <family val="2"/>
      </rPr>
      <t>27008371.000</t>
    </r>
  </si>
  <si>
    <r>
      <t xml:space="preserve">M </t>
    </r>
    <r>
      <rPr>
        <u/>
        <sz val="8"/>
        <color theme="1"/>
        <rFont val="Tahoma"/>
        <family val="2"/>
      </rPr>
      <t>1142076.000</t>
    </r>
  </si>
  <si>
    <r>
      <t xml:space="preserve">TM </t>
    </r>
    <r>
      <rPr>
        <u/>
        <sz val="8"/>
        <color theme="1"/>
        <rFont val="Tahoma"/>
        <family val="2"/>
      </rPr>
      <t>2552236.900</t>
    </r>
  </si>
  <si>
    <r>
      <t xml:space="preserve">T </t>
    </r>
    <r>
      <rPr>
        <u/>
        <sz val="8"/>
        <color theme="1"/>
        <rFont val="Tahoma"/>
        <family val="2"/>
      </rPr>
      <t>22694649.000</t>
    </r>
  </si>
  <si>
    <r>
      <t xml:space="preserve">T </t>
    </r>
    <r>
      <rPr>
        <u/>
        <sz val="8"/>
        <color theme="1"/>
        <rFont val="Tahoma"/>
        <family val="2"/>
      </rPr>
      <t>26732755.000</t>
    </r>
  </si>
  <si>
    <r>
      <t xml:space="preserve">T </t>
    </r>
    <r>
      <rPr>
        <u/>
        <sz val="8"/>
        <color theme="1"/>
        <rFont val="Tahoma"/>
        <family val="2"/>
      </rPr>
      <t>62899982.000</t>
    </r>
  </si>
  <si>
    <r>
      <t xml:space="preserve">TM </t>
    </r>
    <r>
      <rPr>
        <u/>
        <sz val="8"/>
        <color theme="1"/>
        <rFont val="Tahoma"/>
        <family val="2"/>
      </rPr>
      <t>10361431.000</t>
    </r>
  </si>
  <si>
    <r>
      <t xml:space="preserve">T </t>
    </r>
    <r>
      <rPr>
        <u/>
        <sz val="8"/>
        <color theme="1"/>
        <rFont val="Tahoma"/>
        <family val="2"/>
      </rPr>
      <t>25980777.000</t>
    </r>
  </si>
  <si>
    <r>
      <t xml:space="preserve">T </t>
    </r>
    <r>
      <rPr>
        <u/>
        <sz val="8"/>
        <color theme="1"/>
        <rFont val="Tahoma"/>
        <family val="2"/>
      </rPr>
      <t>3576098.000</t>
    </r>
  </si>
  <si>
    <r>
      <t xml:space="preserve">T </t>
    </r>
    <r>
      <rPr>
        <u/>
        <sz val="8"/>
        <color theme="1"/>
        <rFont val="Tahoma"/>
        <family val="2"/>
      </rPr>
      <t>6821214.000</t>
    </r>
  </si>
  <si>
    <r>
      <t xml:space="preserve">T </t>
    </r>
    <r>
      <rPr>
        <u/>
        <sz val="8"/>
        <color theme="1"/>
        <rFont val="Tahoma"/>
        <family val="2"/>
      </rPr>
      <t>39447995.000</t>
    </r>
  </si>
  <si>
    <r>
      <t xml:space="preserve">T </t>
    </r>
    <r>
      <rPr>
        <u/>
        <sz val="8"/>
        <color theme="1"/>
        <rFont val="Tahoma"/>
        <family val="2"/>
      </rPr>
      <t>3826688.100</t>
    </r>
  </si>
  <si>
    <r>
      <t xml:space="preserve">TM </t>
    </r>
    <r>
      <rPr>
        <u/>
        <sz val="8"/>
        <color theme="1"/>
        <rFont val="Tahoma"/>
        <family val="2"/>
      </rPr>
      <t>27035588.000</t>
    </r>
  </si>
  <si>
    <r>
      <t xml:space="preserve">M </t>
    </r>
    <r>
      <rPr>
        <u/>
        <sz val="8"/>
        <color theme="1"/>
        <rFont val="Tahoma"/>
        <family val="2"/>
      </rPr>
      <t>1149151.600</t>
    </r>
  </si>
  <si>
    <r>
      <t xml:space="preserve">TM </t>
    </r>
    <r>
      <rPr>
        <u/>
        <sz val="8"/>
        <color theme="1"/>
        <rFont val="Tahoma"/>
        <family val="2"/>
      </rPr>
      <t>2549071.000</t>
    </r>
  </si>
  <si>
    <r>
      <t xml:space="preserve">T </t>
    </r>
    <r>
      <rPr>
        <u/>
        <sz val="8"/>
        <color rgb="FF0000FF"/>
        <rFont val="Tahoma"/>
        <family val="2"/>
      </rPr>
      <t>22669595.000</t>
    </r>
  </si>
  <si>
    <r>
      <t xml:space="preserve">T </t>
    </r>
    <r>
      <rPr>
        <u/>
        <sz val="8"/>
        <color rgb="FF0000FF"/>
        <rFont val="Tahoma"/>
        <family val="2"/>
      </rPr>
      <t>26591007.000</t>
    </r>
  </si>
  <si>
    <r>
      <t xml:space="preserve">T </t>
    </r>
    <r>
      <rPr>
        <u/>
        <sz val="8"/>
        <color rgb="FF0000FF"/>
        <rFont val="Tahoma"/>
        <family val="2"/>
      </rPr>
      <t>62633614.000</t>
    </r>
  </si>
  <si>
    <r>
      <t xml:space="preserve">TM </t>
    </r>
    <r>
      <rPr>
        <u/>
        <sz val="8"/>
        <color rgb="FF0000FF"/>
        <rFont val="Tahoma"/>
        <family val="2"/>
      </rPr>
      <t>10351279.000</t>
    </r>
  </si>
  <si>
    <r>
      <t xml:space="preserve">T </t>
    </r>
    <r>
      <rPr>
        <u/>
        <sz val="8"/>
        <color rgb="FF0000FF"/>
        <rFont val="Tahoma"/>
        <family val="2"/>
      </rPr>
      <t>26032655.000</t>
    </r>
  </si>
  <si>
    <r>
      <t xml:space="preserve">T </t>
    </r>
    <r>
      <rPr>
        <u/>
        <sz val="8"/>
        <color rgb="FF0000FF"/>
        <rFont val="Tahoma"/>
        <family val="2"/>
      </rPr>
      <t>3564581.900</t>
    </r>
  </si>
  <si>
    <r>
      <t xml:space="preserve">T </t>
    </r>
    <r>
      <rPr>
        <u/>
        <sz val="8"/>
        <color rgb="FF0000FF"/>
        <rFont val="Tahoma"/>
        <family val="2"/>
      </rPr>
      <t>6790342.300</t>
    </r>
  </si>
  <si>
    <r>
      <t xml:space="preserve">T </t>
    </r>
    <r>
      <rPr>
        <u/>
        <sz val="8"/>
        <color rgb="FF0000FF"/>
        <rFont val="Tahoma"/>
        <family val="2"/>
      </rPr>
      <t>39284461.000</t>
    </r>
  </si>
  <si>
    <r>
      <t xml:space="preserve">T </t>
    </r>
    <r>
      <rPr>
        <u/>
        <sz val="8"/>
        <color rgb="FF0000FF"/>
        <rFont val="Tahoma"/>
        <family val="2"/>
      </rPr>
      <t>3818142.100</t>
    </r>
  </si>
  <si>
    <r>
      <t xml:space="preserve">TM </t>
    </r>
    <r>
      <rPr>
        <u/>
        <sz val="8"/>
        <color rgb="FF0000FF"/>
        <rFont val="Tahoma"/>
        <family val="2"/>
      </rPr>
      <t>26988042.000</t>
    </r>
  </si>
  <si>
    <r>
      <t xml:space="preserve">M </t>
    </r>
    <r>
      <rPr>
        <u/>
        <sz val="8"/>
        <color rgb="FF0000FF"/>
        <rFont val="Tahoma"/>
        <family val="2"/>
      </rPr>
      <t>1143258.300</t>
    </r>
  </si>
  <si>
    <r>
      <t xml:space="preserve">TM </t>
    </r>
    <r>
      <rPr>
        <u/>
        <sz val="8"/>
        <color rgb="FF0000FF"/>
        <rFont val="Tahoma"/>
        <family val="2"/>
      </rPr>
      <t>2545702.400</t>
    </r>
  </si>
  <si>
    <r>
      <t xml:space="preserve">T </t>
    </r>
    <r>
      <rPr>
        <u/>
        <sz val="8"/>
        <color rgb="FF0000FF"/>
        <rFont val="Tahoma"/>
        <family val="2"/>
      </rPr>
      <t>66537.828</t>
    </r>
  </si>
  <si>
    <r>
      <t xml:space="preserve">T </t>
    </r>
    <r>
      <rPr>
        <u/>
        <sz val="8"/>
        <color rgb="FF0000FF"/>
        <rFont val="Tahoma"/>
        <family val="2"/>
      </rPr>
      <t>123775.100</t>
    </r>
  </si>
  <si>
    <r>
      <t xml:space="preserve">T </t>
    </r>
    <r>
      <rPr>
        <u/>
        <sz val="8"/>
        <color rgb="FF0000FF"/>
        <rFont val="Tahoma"/>
        <family val="2"/>
      </rPr>
      <t>256506.440</t>
    </r>
  </si>
  <si>
    <r>
      <t xml:space="preserve">TM </t>
    </r>
    <r>
      <rPr>
        <u/>
        <sz val="8"/>
        <color rgb="FF0000FF"/>
        <rFont val="Tahoma"/>
        <family val="2"/>
      </rPr>
      <t>11281.031</t>
    </r>
  </si>
  <si>
    <r>
      <t xml:space="preserve">T </t>
    </r>
    <r>
      <rPr>
        <u/>
        <sz val="8"/>
        <color rgb="FF0000FF"/>
        <rFont val="Tahoma"/>
        <family val="2"/>
      </rPr>
      <t>73612.260</t>
    </r>
  </si>
  <si>
    <r>
      <t xml:space="preserve">T </t>
    </r>
    <r>
      <rPr>
        <u/>
        <sz val="8"/>
        <color rgb="FF0000FF"/>
        <rFont val="Tahoma"/>
        <family val="2"/>
      </rPr>
      <t>19785.553</t>
    </r>
  </si>
  <si>
    <r>
      <t xml:space="preserve">T </t>
    </r>
    <r>
      <rPr>
        <u/>
        <sz val="8"/>
        <color rgb="FF0000FF"/>
        <rFont val="Tahoma"/>
        <family val="2"/>
      </rPr>
      <t>34268.234</t>
    </r>
  </si>
  <si>
    <r>
      <t xml:space="preserve">T </t>
    </r>
    <r>
      <rPr>
        <u/>
        <sz val="8"/>
        <color rgb="FF0000FF"/>
        <rFont val="Tahoma"/>
        <family val="2"/>
      </rPr>
      <t>153227.970</t>
    </r>
  </si>
  <si>
    <r>
      <t xml:space="preserve">T </t>
    </r>
    <r>
      <rPr>
        <u/>
        <sz val="8"/>
        <color rgb="FF0000FF"/>
        <rFont val="Tahoma"/>
        <family val="2"/>
      </rPr>
      <t>8226.971</t>
    </r>
  </si>
  <si>
    <r>
      <t xml:space="preserve">TM </t>
    </r>
    <r>
      <rPr>
        <u/>
        <sz val="8"/>
        <color rgb="FF0000FF"/>
        <rFont val="Tahoma"/>
        <family val="2"/>
      </rPr>
      <t>60336.082</t>
    </r>
  </si>
  <si>
    <r>
      <t xml:space="preserve">M </t>
    </r>
    <r>
      <rPr>
        <u/>
        <sz val="8"/>
        <color rgb="FF0000FF"/>
        <rFont val="Tahoma"/>
        <family val="2"/>
      </rPr>
      <t>5400.017</t>
    </r>
  </si>
  <si>
    <r>
      <t xml:space="preserve">TM </t>
    </r>
    <r>
      <rPr>
        <u/>
        <sz val="8"/>
        <color rgb="FF0000FF"/>
        <rFont val="Tahoma"/>
        <family val="2"/>
      </rPr>
      <t>8721.194</t>
    </r>
  </si>
  <si>
    <r>
      <t xml:space="preserve">T </t>
    </r>
    <r>
      <rPr>
        <u/>
        <sz val="8"/>
        <color rgb="FF0000FF"/>
        <rFont val="Tahoma"/>
        <family val="2"/>
      </rPr>
      <t>0.410</t>
    </r>
  </si>
  <si>
    <r>
      <t xml:space="preserve">TM </t>
    </r>
    <r>
      <rPr>
        <u/>
        <sz val="8"/>
        <color rgb="FF0000FF"/>
        <rFont val="Tahoma"/>
        <family val="2"/>
      </rPr>
      <t>0.109</t>
    </r>
  </si>
  <si>
    <r>
      <t xml:space="preserve">T </t>
    </r>
    <r>
      <rPr>
        <u/>
        <sz val="8"/>
        <color rgb="FF0000FF"/>
        <rFont val="Tahoma"/>
        <family val="2"/>
      </rPr>
      <t>0.555</t>
    </r>
  </si>
  <si>
    <r>
      <t xml:space="preserve">M </t>
    </r>
    <r>
      <rPr>
        <u/>
        <sz val="8"/>
        <color rgb="FF0000FF"/>
        <rFont val="Tahoma"/>
        <family val="2"/>
      </rPr>
      <t>0.472</t>
    </r>
  </si>
  <si>
    <r>
      <t xml:space="preserve">T </t>
    </r>
    <r>
      <rPr>
        <u/>
        <sz val="8"/>
        <color theme="1"/>
        <rFont val="Tahoma"/>
        <family val="2"/>
      </rPr>
      <t>3065482.900</t>
    </r>
  </si>
  <si>
    <r>
      <t xml:space="preserve">T </t>
    </r>
    <r>
      <rPr>
        <u/>
        <sz val="8"/>
        <color theme="1"/>
        <rFont val="Tahoma"/>
        <family val="2"/>
      </rPr>
      <t>14627727.000</t>
    </r>
  </si>
  <si>
    <r>
      <t xml:space="preserve">TM </t>
    </r>
    <r>
      <rPr>
        <u/>
        <sz val="8"/>
        <color theme="1"/>
        <rFont val="Tahoma"/>
        <family val="2"/>
      </rPr>
      <t>2964418.500</t>
    </r>
  </si>
  <si>
    <r>
      <t xml:space="preserve">T </t>
    </r>
    <r>
      <rPr>
        <u/>
        <sz val="8"/>
        <color theme="1"/>
        <rFont val="Tahoma"/>
        <family val="2"/>
      </rPr>
      <t>2145572.000</t>
    </r>
  </si>
  <si>
    <r>
      <t xml:space="preserve">T </t>
    </r>
    <r>
      <rPr>
        <u/>
        <sz val="8"/>
        <color theme="1"/>
        <rFont val="Tahoma"/>
        <family val="2"/>
      </rPr>
      <t>3067162.900</t>
    </r>
  </si>
  <si>
    <r>
      <t xml:space="preserve">T </t>
    </r>
    <r>
      <rPr>
        <u/>
        <sz val="8"/>
        <color theme="1"/>
        <rFont val="Tahoma"/>
        <family val="2"/>
      </rPr>
      <t>14674056.000</t>
    </r>
  </si>
  <si>
    <r>
      <t xml:space="preserve">TM </t>
    </r>
    <r>
      <rPr>
        <u/>
        <sz val="8"/>
        <color theme="1"/>
        <rFont val="Tahoma"/>
        <family val="2"/>
      </rPr>
      <t>2978051.900</t>
    </r>
  </si>
  <si>
    <r>
      <t xml:space="preserve">T </t>
    </r>
    <r>
      <rPr>
        <u/>
        <sz val="8"/>
        <color theme="1"/>
        <rFont val="Tahoma"/>
        <family val="2"/>
      </rPr>
      <t>2155753.500</t>
    </r>
  </si>
  <si>
    <r>
      <t xml:space="preserve">T </t>
    </r>
    <r>
      <rPr>
        <u/>
        <sz val="8"/>
        <color theme="1"/>
        <rFont val="Tahoma"/>
        <family val="2"/>
      </rPr>
      <t>3068209.800</t>
    </r>
  </si>
  <si>
    <r>
      <t xml:space="preserve">T </t>
    </r>
    <r>
      <rPr>
        <u/>
        <sz val="8"/>
        <color theme="1"/>
        <rFont val="Tahoma"/>
        <family val="2"/>
      </rPr>
      <t>14600373.000</t>
    </r>
  </si>
  <si>
    <r>
      <t xml:space="preserve">TM </t>
    </r>
    <r>
      <rPr>
        <u/>
        <sz val="8"/>
        <color theme="1"/>
        <rFont val="Tahoma"/>
        <family val="2"/>
      </rPr>
      <t>2975329.900</t>
    </r>
  </si>
  <si>
    <r>
      <t xml:space="preserve">T </t>
    </r>
    <r>
      <rPr>
        <u/>
        <sz val="8"/>
        <color theme="1"/>
        <rFont val="Tahoma"/>
        <family val="2"/>
      </rPr>
      <t>2163050.200</t>
    </r>
  </si>
  <si>
    <r>
      <t xml:space="preserve">T </t>
    </r>
    <r>
      <rPr>
        <u/>
        <sz val="8"/>
        <color rgb="FF0000FF"/>
        <rFont val="Tahoma"/>
        <family val="2"/>
      </rPr>
      <t>3066951.900</t>
    </r>
  </si>
  <si>
    <r>
      <t xml:space="preserve">T </t>
    </r>
    <r>
      <rPr>
        <u/>
        <sz val="8"/>
        <color rgb="FF0000FF"/>
        <rFont val="Tahoma"/>
        <family val="2"/>
      </rPr>
      <t>14634052.000</t>
    </r>
  </si>
  <si>
    <r>
      <t xml:space="preserve">TM </t>
    </r>
    <r>
      <rPr>
        <u/>
        <sz val="8"/>
        <color rgb="FF0000FF"/>
        <rFont val="Tahoma"/>
        <family val="2"/>
      </rPr>
      <t>2972600.100</t>
    </r>
  </si>
  <si>
    <r>
      <t xml:space="preserve">T </t>
    </r>
    <r>
      <rPr>
        <u/>
        <sz val="8"/>
        <color rgb="FF0000FF"/>
        <rFont val="Tahoma"/>
        <family val="2"/>
      </rPr>
      <t>2154791.900</t>
    </r>
  </si>
  <si>
    <r>
      <t xml:space="preserve">T </t>
    </r>
    <r>
      <rPr>
        <u/>
        <sz val="8"/>
        <color rgb="FF0000FF"/>
        <rFont val="Tahoma"/>
        <family val="2"/>
      </rPr>
      <t>1375.635</t>
    </r>
  </si>
  <si>
    <r>
      <t xml:space="preserve">T </t>
    </r>
    <r>
      <rPr>
        <u/>
        <sz val="8"/>
        <color rgb="FF0000FF"/>
        <rFont val="Tahoma"/>
        <family val="2"/>
      </rPr>
      <t>37246.459</t>
    </r>
  </si>
  <si>
    <r>
      <t xml:space="preserve">TM </t>
    </r>
    <r>
      <rPr>
        <u/>
        <sz val="8"/>
        <color rgb="FF0000FF"/>
        <rFont val="Tahoma"/>
        <family val="2"/>
      </rPr>
      <t>7214.961</t>
    </r>
  </si>
  <si>
    <r>
      <t xml:space="preserve">T </t>
    </r>
    <r>
      <rPr>
        <u/>
        <sz val="8"/>
        <color rgb="FF0000FF"/>
        <rFont val="Tahoma"/>
        <family val="2"/>
      </rPr>
      <t>8778.729</t>
    </r>
  </si>
  <si>
    <r>
      <t xml:space="preserve">T </t>
    </r>
    <r>
      <rPr>
        <u/>
        <sz val="8"/>
        <color rgb="FF0000FF"/>
        <rFont val="Tahoma"/>
        <family val="2"/>
      </rPr>
      <t>0.045</t>
    </r>
  </si>
  <si>
    <r>
      <t xml:space="preserve">T </t>
    </r>
    <r>
      <rPr>
        <u/>
        <sz val="8"/>
        <color theme="1"/>
        <rFont val="Tahoma"/>
        <family val="2"/>
      </rPr>
      <t>14161600.000</t>
    </r>
  </si>
  <si>
    <r>
      <t xml:space="preserve">M </t>
    </r>
    <r>
      <rPr>
        <u/>
        <sz val="8"/>
        <color theme="1"/>
        <rFont val="Tahoma"/>
        <family val="2"/>
      </rPr>
      <t>321324.020</t>
    </r>
  </si>
  <si>
    <r>
      <t xml:space="preserve">T </t>
    </r>
    <r>
      <rPr>
        <u/>
        <sz val="8"/>
        <color theme="1"/>
        <rFont val="Tahoma"/>
        <family val="2"/>
      </rPr>
      <t>8736502.800</t>
    </r>
  </si>
  <si>
    <r>
      <t xml:space="preserve">T </t>
    </r>
    <r>
      <rPr>
        <u/>
        <sz val="8"/>
        <color theme="1"/>
        <rFont val="Tahoma"/>
        <family val="2"/>
      </rPr>
      <t>14128135.000</t>
    </r>
  </si>
  <si>
    <r>
      <t xml:space="preserve">M </t>
    </r>
    <r>
      <rPr>
        <u/>
        <sz val="8"/>
        <color theme="1"/>
        <rFont val="Tahoma"/>
        <family val="2"/>
      </rPr>
      <t>320219.200</t>
    </r>
  </si>
  <si>
    <r>
      <t xml:space="preserve">T </t>
    </r>
    <r>
      <rPr>
        <u/>
        <sz val="8"/>
        <color theme="1"/>
        <rFont val="Tahoma"/>
        <family val="2"/>
      </rPr>
      <t>8748267.000</t>
    </r>
  </si>
  <si>
    <r>
      <t xml:space="preserve">T </t>
    </r>
    <r>
      <rPr>
        <u/>
        <sz val="8"/>
        <color theme="1"/>
        <rFont val="Tahoma"/>
        <family val="2"/>
      </rPr>
      <t>14089013.000</t>
    </r>
  </si>
  <si>
    <r>
      <t xml:space="preserve">M </t>
    </r>
    <r>
      <rPr>
        <u/>
        <sz val="8"/>
        <color theme="1"/>
        <rFont val="Tahoma"/>
        <family val="2"/>
      </rPr>
      <t>321615.460</t>
    </r>
  </si>
  <si>
    <r>
      <t xml:space="preserve">T </t>
    </r>
    <r>
      <rPr>
        <u/>
        <sz val="8"/>
        <color theme="1"/>
        <rFont val="Tahoma"/>
        <family val="2"/>
      </rPr>
      <t>8751287.400</t>
    </r>
  </si>
  <si>
    <r>
      <t xml:space="preserve">T </t>
    </r>
    <r>
      <rPr>
        <u/>
        <sz val="8"/>
        <color rgb="FF0000FF"/>
        <rFont val="Tahoma"/>
        <family val="2"/>
      </rPr>
      <t>14126249.000</t>
    </r>
  </si>
  <si>
    <r>
      <t xml:space="preserve">M </t>
    </r>
    <r>
      <rPr>
        <u/>
        <sz val="8"/>
        <color rgb="FF0000FF"/>
        <rFont val="Tahoma"/>
        <family val="2"/>
      </rPr>
      <t>321052.890</t>
    </r>
  </si>
  <si>
    <r>
      <t xml:space="preserve">T </t>
    </r>
    <r>
      <rPr>
        <u/>
        <sz val="8"/>
        <color rgb="FF0000FF"/>
        <rFont val="Tahoma"/>
        <family val="2"/>
      </rPr>
      <t>8745352.400</t>
    </r>
  </si>
  <si>
    <r>
      <t xml:space="preserve">T </t>
    </r>
    <r>
      <rPr>
        <u/>
        <sz val="8"/>
        <color rgb="FF0000FF"/>
        <rFont val="Tahoma"/>
        <family val="2"/>
      </rPr>
      <t>36330.324</t>
    </r>
  </si>
  <si>
    <r>
      <t xml:space="preserve">M </t>
    </r>
    <r>
      <rPr>
        <u/>
        <sz val="8"/>
        <color rgb="FF0000FF"/>
        <rFont val="Tahoma"/>
        <family val="2"/>
      </rPr>
      <t>736.558</t>
    </r>
  </si>
  <si>
    <r>
      <t xml:space="preserve">T </t>
    </r>
    <r>
      <rPr>
        <u/>
        <sz val="8"/>
        <color rgb="FF0000FF"/>
        <rFont val="Tahoma"/>
        <family val="2"/>
      </rPr>
      <t>7811.360</t>
    </r>
  </si>
  <si>
    <r>
      <t xml:space="preserve">M </t>
    </r>
    <r>
      <rPr>
        <u/>
        <sz val="8"/>
        <color rgb="FF0000FF"/>
        <rFont val="Tahoma"/>
        <family val="2"/>
      </rPr>
      <t>0.229</t>
    </r>
  </si>
  <si>
    <r>
      <t xml:space="preserve">T </t>
    </r>
    <r>
      <rPr>
        <u/>
        <sz val="8"/>
        <color theme="1"/>
        <rFont val="Tahoma"/>
        <family val="2"/>
      </rPr>
      <t>5784585.100</t>
    </r>
  </si>
  <si>
    <r>
      <t xml:space="preserve">T </t>
    </r>
    <r>
      <rPr>
        <u/>
        <sz val="8"/>
        <color theme="1"/>
        <rFont val="Tahoma"/>
        <family val="2"/>
      </rPr>
      <t>17274244.000</t>
    </r>
  </si>
  <si>
    <r>
      <t xml:space="preserve">T </t>
    </r>
    <r>
      <rPr>
        <u/>
        <sz val="8"/>
        <color theme="1"/>
        <rFont val="Tahoma"/>
        <family val="2"/>
      </rPr>
      <t>5825388.800</t>
    </r>
  </si>
  <si>
    <r>
      <t xml:space="preserve">T </t>
    </r>
    <r>
      <rPr>
        <u/>
        <sz val="8"/>
        <color theme="1"/>
        <rFont val="Tahoma"/>
        <family val="2"/>
      </rPr>
      <t>17200632.000</t>
    </r>
  </si>
  <si>
    <r>
      <t xml:space="preserve">T </t>
    </r>
    <r>
      <rPr>
        <u/>
        <sz val="8"/>
        <color theme="1"/>
        <rFont val="Tahoma"/>
        <family val="2"/>
      </rPr>
      <t>5816627.300</t>
    </r>
  </si>
  <si>
    <r>
      <t xml:space="preserve">T </t>
    </r>
    <r>
      <rPr>
        <u/>
        <sz val="8"/>
        <color theme="1"/>
        <rFont val="Tahoma"/>
        <family val="2"/>
      </rPr>
      <t>17233824.000</t>
    </r>
  </si>
  <si>
    <r>
      <t xml:space="preserve">T </t>
    </r>
    <r>
      <rPr>
        <u/>
        <sz val="8"/>
        <color rgb="FF0000FF"/>
        <rFont val="Tahoma"/>
        <family val="2"/>
      </rPr>
      <t>5808867.100</t>
    </r>
  </si>
  <si>
    <r>
      <t xml:space="preserve">T </t>
    </r>
    <r>
      <rPr>
        <u/>
        <sz val="8"/>
        <color rgb="FF0000FF"/>
        <rFont val="Tahoma"/>
        <family val="2"/>
      </rPr>
      <t>17236233.000</t>
    </r>
  </si>
  <si>
    <r>
      <t xml:space="preserve">T </t>
    </r>
    <r>
      <rPr>
        <u/>
        <sz val="8"/>
        <color rgb="FF0000FF"/>
        <rFont val="Tahoma"/>
        <family val="2"/>
      </rPr>
      <t>21480.264</t>
    </r>
  </si>
  <si>
    <r>
      <t xml:space="preserve">T </t>
    </r>
    <r>
      <rPr>
        <u/>
        <sz val="8"/>
        <color rgb="FF0000FF"/>
        <rFont val="Tahoma"/>
        <family val="2"/>
      </rPr>
      <t>36865.374</t>
    </r>
  </si>
  <si>
    <r>
      <t xml:space="preserve">T </t>
    </r>
    <r>
      <rPr>
        <u/>
        <sz val="8"/>
        <color theme="1"/>
        <rFont val="Tahoma"/>
        <family val="2"/>
      </rPr>
      <t>11616755.000</t>
    </r>
  </si>
  <si>
    <r>
      <t xml:space="preserve">T </t>
    </r>
    <r>
      <rPr>
        <u/>
        <sz val="8"/>
        <color theme="1"/>
        <rFont val="Tahoma"/>
        <family val="2"/>
      </rPr>
      <t>17473913.000</t>
    </r>
  </si>
  <si>
    <r>
      <t xml:space="preserve">T </t>
    </r>
    <r>
      <rPr>
        <u/>
        <sz val="8"/>
        <color theme="1"/>
        <rFont val="Tahoma"/>
        <family val="2"/>
      </rPr>
      <t>23398552.000</t>
    </r>
  </si>
  <si>
    <r>
      <t xml:space="preserve">T </t>
    </r>
    <r>
      <rPr>
        <u/>
        <sz val="8"/>
        <color theme="1"/>
        <rFont val="Tahoma"/>
        <family val="2"/>
      </rPr>
      <t>4753348.500</t>
    </r>
  </si>
  <si>
    <r>
      <t xml:space="preserve">T </t>
    </r>
    <r>
      <rPr>
        <u/>
        <sz val="8"/>
        <color theme="1"/>
        <rFont val="Tahoma"/>
        <family val="2"/>
      </rPr>
      <t>10884361.000</t>
    </r>
  </si>
  <si>
    <r>
      <t xml:space="preserve">T </t>
    </r>
    <r>
      <rPr>
        <u/>
        <sz val="8"/>
        <color theme="1"/>
        <rFont val="Tahoma"/>
        <family val="2"/>
      </rPr>
      <t>6903046.700</t>
    </r>
  </si>
  <si>
    <r>
      <t xml:space="preserve">T </t>
    </r>
    <r>
      <rPr>
        <u/>
        <sz val="8"/>
        <color theme="1"/>
        <rFont val="Tahoma"/>
        <family val="2"/>
      </rPr>
      <t>17189885.000</t>
    </r>
  </si>
  <si>
    <r>
      <t xml:space="preserve">TM </t>
    </r>
    <r>
      <rPr>
        <u/>
        <sz val="8"/>
        <color theme="1"/>
        <rFont val="Tahoma"/>
        <family val="2"/>
      </rPr>
      <t>20095355.000</t>
    </r>
  </si>
  <si>
    <r>
      <t xml:space="preserve">M </t>
    </r>
    <r>
      <rPr>
        <u/>
        <sz val="8"/>
        <color theme="1"/>
        <rFont val="Tahoma"/>
        <family val="2"/>
      </rPr>
      <t>662265.610</t>
    </r>
  </si>
  <si>
    <r>
      <t xml:space="preserve">T </t>
    </r>
    <r>
      <rPr>
        <u/>
        <sz val="8"/>
        <color theme="1"/>
        <rFont val="Tahoma"/>
        <family val="2"/>
      </rPr>
      <t>11595219.000</t>
    </r>
  </si>
  <si>
    <r>
      <t xml:space="preserve">T </t>
    </r>
    <r>
      <rPr>
        <u/>
        <sz val="8"/>
        <color theme="1"/>
        <rFont val="Tahoma"/>
        <family val="2"/>
      </rPr>
      <t>17385793.000</t>
    </r>
  </si>
  <si>
    <r>
      <t xml:space="preserve">T </t>
    </r>
    <r>
      <rPr>
        <u/>
        <sz val="8"/>
        <color theme="1"/>
        <rFont val="Tahoma"/>
        <family val="2"/>
      </rPr>
      <t>23390364.000</t>
    </r>
  </si>
  <si>
    <r>
      <t xml:space="preserve">T </t>
    </r>
    <r>
      <rPr>
        <u/>
        <sz val="8"/>
        <color theme="1"/>
        <rFont val="Tahoma"/>
        <family val="2"/>
      </rPr>
      <t>4755623.200</t>
    </r>
  </si>
  <si>
    <r>
      <t xml:space="preserve">T </t>
    </r>
    <r>
      <rPr>
        <u/>
        <sz val="8"/>
        <color theme="1"/>
        <rFont val="Tahoma"/>
        <family val="2"/>
      </rPr>
      <t>10856326.000</t>
    </r>
  </si>
  <si>
    <r>
      <t xml:space="preserve">T </t>
    </r>
    <r>
      <rPr>
        <u/>
        <sz val="8"/>
        <color theme="1"/>
        <rFont val="Tahoma"/>
        <family val="2"/>
      </rPr>
      <t>6843695.000</t>
    </r>
  </si>
  <si>
    <r>
      <t xml:space="preserve">T </t>
    </r>
    <r>
      <rPr>
        <u/>
        <sz val="8"/>
        <color theme="1"/>
        <rFont val="Tahoma"/>
        <family val="2"/>
      </rPr>
      <t>17165229.000</t>
    </r>
  </si>
  <si>
    <r>
      <t xml:space="preserve">T </t>
    </r>
    <r>
      <rPr>
        <u/>
        <sz val="8"/>
        <color theme="1"/>
        <rFont val="Tahoma"/>
        <family val="2"/>
      </rPr>
      <t>20220374.000</t>
    </r>
  </si>
  <si>
    <r>
      <t xml:space="preserve">M </t>
    </r>
    <r>
      <rPr>
        <u/>
        <sz val="8"/>
        <color theme="1"/>
        <rFont val="Tahoma"/>
        <family val="2"/>
      </rPr>
      <t>663005.590</t>
    </r>
  </si>
  <si>
    <r>
      <t xml:space="preserve">T </t>
    </r>
    <r>
      <rPr>
        <u/>
        <sz val="8"/>
        <color theme="1"/>
        <rFont val="Tahoma"/>
        <family val="2"/>
      </rPr>
      <t>11593550.000</t>
    </r>
  </si>
  <si>
    <r>
      <t xml:space="preserve">T </t>
    </r>
    <r>
      <rPr>
        <u/>
        <sz val="8"/>
        <color theme="1"/>
        <rFont val="Tahoma"/>
        <family val="2"/>
      </rPr>
      <t>17384569.000</t>
    </r>
  </si>
  <si>
    <r>
      <t xml:space="preserve">T </t>
    </r>
    <r>
      <rPr>
        <u/>
        <sz val="8"/>
        <color theme="1"/>
        <rFont val="Tahoma"/>
        <family val="2"/>
      </rPr>
      <t>23398739.000</t>
    </r>
  </si>
  <si>
    <r>
      <t xml:space="preserve">T </t>
    </r>
    <r>
      <rPr>
        <u/>
        <sz val="8"/>
        <color theme="1"/>
        <rFont val="Tahoma"/>
        <family val="2"/>
      </rPr>
      <t>4740299.000</t>
    </r>
  </si>
  <si>
    <r>
      <t xml:space="preserve">T </t>
    </r>
    <r>
      <rPr>
        <u/>
        <sz val="8"/>
        <color theme="1"/>
        <rFont val="Tahoma"/>
        <family val="2"/>
      </rPr>
      <t>10907926.000</t>
    </r>
  </si>
  <si>
    <r>
      <t xml:space="preserve">T </t>
    </r>
    <r>
      <rPr>
        <u/>
        <sz val="8"/>
        <color theme="1"/>
        <rFont val="Tahoma"/>
        <family val="2"/>
      </rPr>
      <t>6866136.700</t>
    </r>
  </si>
  <si>
    <r>
      <t xml:space="preserve">T </t>
    </r>
    <r>
      <rPr>
        <u/>
        <sz val="8"/>
        <color theme="1"/>
        <rFont val="Tahoma"/>
        <family val="2"/>
      </rPr>
      <t>17196496.000</t>
    </r>
  </si>
  <si>
    <r>
      <t xml:space="preserve">TM </t>
    </r>
    <r>
      <rPr>
        <u/>
        <sz val="8"/>
        <color theme="1"/>
        <rFont val="Tahoma"/>
        <family val="2"/>
      </rPr>
      <t>20140715.000</t>
    </r>
  </si>
  <si>
    <r>
      <t xml:space="preserve">M </t>
    </r>
    <r>
      <rPr>
        <u/>
        <sz val="8"/>
        <color theme="1"/>
        <rFont val="Tahoma"/>
        <family val="2"/>
      </rPr>
      <t>661261.450</t>
    </r>
  </si>
  <si>
    <r>
      <t xml:space="preserve">T </t>
    </r>
    <r>
      <rPr>
        <u/>
        <sz val="8"/>
        <color rgb="FF0000FF"/>
        <rFont val="Tahoma"/>
        <family val="2"/>
      </rPr>
      <t>11601841.000</t>
    </r>
  </si>
  <si>
    <r>
      <t xml:space="preserve">T </t>
    </r>
    <r>
      <rPr>
        <u/>
        <sz val="8"/>
        <color rgb="FF0000FF"/>
        <rFont val="Tahoma"/>
        <family val="2"/>
      </rPr>
      <t>17414758.000</t>
    </r>
  </si>
  <si>
    <r>
      <t xml:space="preserve">T </t>
    </r>
    <r>
      <rPr>
        <u/>
        <sz val="8"/>
        <color rgb="FF0000FF"/>
        <rFont val="Tahoma"/>
        <family val="2"/>
      </rPr>
      <t>23395885.000</t>
    </r>
  </si>
  <si>
    <r>
      <t xml:space="preserve">T </t>
    </r>
    <r>
      <rPr>
        <u/>
        <sz val="8"/>
        <color rgb="FF0000FF"/>
        <rFont val="Tahoma"/>
        <family val="2"/>
      </rPr>
      <t>4749756.900</t>
    </r>
  </si>
  <si>
    <r>
      <t xml:space="preserve">T </t>
    </r>
    <r>
      <rPr>
        <u/>
        <sz val="8"/>
        <color rgb="FF0000FF"/>
        <rFont val="Tahoma"/>
        <family val="2"/>
      </rPr>
      <t>10882871.000</t>
    </r>
  </si>
  <si>
    <r>
      <t xml:space="preserve">T </t>
    </r>
    <r>
      <rPr>
        <u/>
        <sz val="8"/>
        <color rgb="FF0000FF"/>
        <rFont val="Tahoma"/>
        <family val="2"/>
      </rPr>
      <t>6870959.500</t>
    </r>
  </si>
  <si>
    <r>
      <t xml:space="preserve">T </t>
    </r>
    <r>
      <rPr>
        <u/>
        <sz val="8"/>
        <color rgb="FF0000FF"/>
        <rFont val="Tahoma"/>
        <family val="2"/>
      </rPr>
      <t>17183870.000</t>
    </r>
  </si>
  <si>
    <r>
      <t xml:space="preserve">TM </t>
    </r>
    <r>
      <rPr>
        <u/>
        <sz val="8"/>
        <color rgb="FF0000FF"/>
        <rFont val="Tahoma"/>
        <family val="2"/>
      </rPr>
      <t>20152148.000</t>
    </r>
  </si>
  <si>
    <r>
      <t xml:space="preserve">M </t>
    </r>
    <r>
      <rPr>
        <u/>
        <sz val="8"/>
        <color rgb="FF0000FF"/>
        <rFont val="Tahoma"/>
        <family val="2"/>
      </rPr>
      <t>662177.550</t>
    </r>
  </si>
  <si>
    <r>
      <t xml:space="preserve">T </t>
    </r>
    <r>
      <rPr>
        <u/>
        <sz val="8"/>
        <color rgb="FF0000FF"/>
        <rFont val="Tahoma"/>
        <family val="2"/>
      </rPr>
      <t>12942.422</t>
    </r>
  </si>
  <si>
    <r>
      <t xml:space="preserve">T </t>
    </r>
    <r>
      <rPr>
        <u/>
        <sz val="8"/>
        <color rgb="FF0000FF"/>
        <rFont val="Tahoma"/>
        <family val="2"/>
      </rPr>
      <t>51233.137</t>
    </r>
  </si>
  <si>
    <r>
      <t xml:space="preserve">T </t>
    </r>
    <r>
      <rPr>
        <u/>
        <sz val="8"/>
        <color rgb="FF0000FF"/>
        <rFont val="Tahoma"/>
        <family val="2"/>
      </rPr>
      <t>4782.133</t>
    </r>
  </si>
  <si>
    <r>
      <t xml:space="preserve">T </t>
    </r>
    <r>
      <rPr>
        <u/>
        <sz val="8"/>
        <color rgb="FF0000FF"/>
        <rFont val="Tahoma"/>
        <family val="2"/>
      </rPr>
      <t>8269.351</t>
    </r>
  </si>
  <si>
    <r>
      <t xml:space="preserve">T </t>
    </r>
    <r>
      <rPr>
        <u/>
        <sz val="8"/>
        <color rgb="FF0000FF"/>
        <rFont val="Tahoma"/>
        <family val="2"/>
      </rPr>
      <t>25832.247</t>
    </r>
  </si>
  <si>
    <r>
      <t xml:space="preserve">T </t>
    </r>
    <r>
      <rPr>
        <u/>
        <sz val="8"/>
        <color rgb="FF0000FF"/>
        <rFont val="Tahoma"/>
        <family val="2"/>
      </rPr>
      <t>29968.288</t>
    </r>
  </si>
  <si>
    <r>
      <t xml:space="preserve">T </t>
    </r>
    <r>
      <rPr>
        <u/>
        <sz val="8"/>
        <color rgb="FF0000FF"/>
        <rFont val="Tahoma"/>
        <family val="2"/>
      </rPr>
      <t>16478.691</t>
    </r>
  </si>
  <si>
    <r>
      <t xml:space="preserve">TM </t>
    </r>
    <r>
      <rPr>
        <u/>
        <sz val="8"/>
        <color rgb="FF0000FF"/>
        <rFont val="Tahoma"/>
        <family val="2"/>
      </rPr>
      <t>63288.536</t>
    </r>
  </si>
  <si>
    <r>
      <t xml:space="preserve">M </t>
    </r>
    <r>
      <rPr>
        <u/>
        <sz val="8"/>
        <color rgb="FF0000FF"/>
        <rFont val="Tahoma"/>
        <family val="2"/>
      </rPr>
      <t>875.397</t>
    </r>
  </si>
  <si>
    <r>
      <t xml:space="preserve">T </t>
    </r>
    <r>
      <rPr>
        <u/>
        <sz val="8"/>
        <color rgb="FF0000FF"/>
        <rFont val="Tahoma"/>
        <family val="2"/>
      </rPr>
      <t>0.096</t>
    </r>
  </si>
  <si>
    <r>
      <t xml:space="preserve">TM </t>
    </r>
    <r>
      <rPr>
        <u/>
        <sz val="8"/>
        <color rgb="FF0000FF"/>
        <rFont val="Tahoma"/>
        <family val="2"/>
      </rPr>
      <t>0.314</t>
    </r>
  </si>
  <si>
    <r>
      <t xml:space="preserve">M </t>
    </r>
    <r>
      <rPr>
        <u/>
        <sz val="8"/>
        <color rgb="FF0000FF"/>
        <rFont val="Tahoma"/>
        <family val="2"/>
      </rPr>
      <t>0.132</t>
    </r>
  </si>
  <si>
    <r>
      <t xml:space="preserve">T </t>
    </r>
    <r>
      <rPr>
        <u/>
        <sz val="8"/>
        <color theme="1"/>
        <rFont val="Tahoma"/>
        <family val="2"/>
      </rPr>
      <t>1668665.800</t>
    </r>
  </si>
  <si>
    <r>
      <t xml:space="preserve">T </t>
    </r>
    <r>
      <rPr>
        <u/>
        <sz val="8"/>
        <color theme="1"/>
        <rFont val="Tahoma"/>
        <family val="2"/>
      </rPr>
      <t>14805225.000</t>
    </r>
  </si>
  <si>
    <r>
      <t xml:space="preserve">T </t>
    </r>
    <r>
      <rPr>
        <u/>
        <sz val="8"/>
        <color theme="1"/>
        <rFont val="Tahoma"/>
        <family val="2"/>
      </rPr>
      <t>1902650.900</t>
    </r>
  </si>
  <si>
    <r>
      <t xml:space="preserve">T </t>
    </r>
    <r>
      <rPr>
        <u/>
        <sz val="8"/>
        <color theme="1"/>
        <rFont val="Tahoma"/>
        <family val="2"/>
      </rPr>
      <t>1651714.000</t>
    </r>
  </si>
  <si>
    <r>
      <t xml:space="preserve">T </t>
    </r>
    <r>
      <rPr>
        <u/>
        <sz val="8"/>
        <color theme="1"/>
        <rFont val="Tahoma"/>
        <family val="2"/>
      </rPr>
      <t>14686051.000</t>
    </r>
  </si>
  <si>
    <r>
      <t xml:space="preserve">T </t>
    </r>
    <r>
      <rPr>
        <u/>
        <sz val="8"/>
        <color theme="1"/>
        <rFont val="Tahoma"/>
        <family val="2"/>
      </rPr>
      <t>1890468.900</t>
    </r>
  </si>
  <si>
    <r>
      <t xml:space="preserve">T </t>
    </r>
    <r>
      <rPr>
        <u/>
        <sz val="8"/>
        <color theme="1"/>
        <rFont val="Tahoma"/>
        <family val="2"/>
      </rPr>
      <t>14718509.000</t>
    </r>
  </si>
  <si>
    <r>
      <t xml:space="preserve">T </t>
    </r>
    <r>
      <rPr>
        <u/>
        <sz val="8"/>
        <color theme="1"/>
        <rFont val="Tahoma"/>
        <family val="2"/>
      </rPr>
      <t>1896489.900</t>
    </r>
  </si>
  <si>
    <r>
      <t xml:space="preserve">T </t>
    </r>
    <r>
      <rPr>
        <u/>
        <sz val="8"/>
        <color rgb="FF0000FF"/>
        <rFont val="Tahoma"/>
        <family val="2"/>
      </rPr>
      <t>1587004.500</t>
    </r>
  </si>
  <si>
    <r>
      <t xml:space="preserve">T </t>
    </r>
    <r>
      <rPr>
        <u/>
        <sz val="8"/>
        <color rgb="FF0000FF"/>
        <rFont val="Tahoma"/>
        <family val="2"/>
      </rPr>
      <t>14736595.000</t>
    </r>
  </si>
  <si>
    <r>
      <t xml:space="preserve">T </t>
    </r>
    <r>
      <rPr>
        <u/>
        <sz val="8"/>
        <color rgb="FF0000FF"/>
        <rFont val="Tahoma"/>
        <family val="2"/>
      </rPr>
      <t>1896536.600</t>
    </r>
  </si>
  <si>
    <r>
      <t xml:space="preserve">T </t>
    </r>
    <r>
      <rPr>
        <u/>
        <sz val="8"/>
        <color rgb="FF0000FF"/>
        <rFont val="Tahoma"/>
        <family val="2"/>
      </rPr>
      <t>127043.980</t>
    </r>
  </si>
  <si>
    <r>
      <t xml:space="preserve">T </t>
    </r>
    <r>
      <rPr>
        <u/>
        <sz val="8"/>
        <color rgb="FF0000FF"/>
        <rFont val="Tahoma"/>
        <family val="2"/>
      </rPr>
      <t>61611.555</t>
    </r>
  </si>
  <si>
    <r>
      <t xml:space="preserve">T </t>
    </r>
    <r>
      <rPr>
        <u/>
        <sz val="8"/>
        <color rgb="FF0000FF"/>
        <rFont val="Tahoma"/>
        <family val="2"/>
      </rPr>
      <t>6091.125</t>
    </r>
  </si>
  <si>
    <r>
      <t xml:space="preserve">T </t>
    </r>
    <r>
      <rPr>
        <u/>
        <sz val="8"/>
        <color rgb="FF0000FF"/>
        <rFont val="Tahoma"/>
        <family val="2"/>
      </rPr>
      <t>8.005</t>
    </r>
  </si>
  <si>
    <r>
      <t xml:space="preserve">T </t>
    </r>
    <r>
      <rPr>
        <u/>
        <sz val="8"/>
        <color theme="1"/>
        <rFont val="Tahoma"/>
        <family val="2"/>
      </rPr>
      <t>14154532.000</t>
    </r>
  </si>
  <si>
    <r>
      <t xml:space="preserve">T </t>
    </r>
    <r>
      <rPr>
        <u/>
        <sz val="8"/>
        <color theme="1"/>
        <rFont val="Tahoma"/>
        <family val="2"/>
      </rPr>
      <t>14189715.000</t>
    </r>
  </si>
  <si>
    <r>
      <t xml:space="preserve">T </t>
    </r>
    <r>
      <rPr>
        <u/>
        <sz val="8"/>
        <color theme="1"/>
        <rFont val="Tahoma"/>
        <family val="2"/>
      </rPr>
      <t>14157538.000</t>
    </r>
  </si>
  <si>
    <r>
      <t xml:space="preserve">T </t>
    </r>
    <r>
      <rPr>
        <u/>
        <sz val="8"/>
        <color rgb="FF0000FF"/>
        <rFont val="Tahoma"/>
        <family val="2"/>
      </rPr>
      <t>14167262.000</t>
    </r>
  </si>
  <si>
    <r>
      <t xml:space="preserve">T </t>
    </r>
    <r>
      <rPr>
        <u/>
        <sz val="8"/>
        <color rgb="FF0000FF"/>
        <rFont val="Tahoma"/>
        <family val="2"/>
      </rPr>
      <t>19503.021</t>
    </r>
  </si>
  <si>
    <r>
      <t xml:space="preserve">T </t>
    </r>
    <r>
      <rPr>
        <u/>
        <sz val="8"/>
        <color theme="1"/>
        <rFont val="Tahoma"/>
        <family val="2"/>
      </rPr>
      <t>5336166.600</t>
    </r>
  </si>
  <si>
    <r>
      <t xml:space="preserve">T </t>
    </r>
    <r>
      <rPr>
        <u/>
        <sz val="8"/>
        <color theme="1"/>
        <rFont val="Tahoma"/>
        <family val="2"/>
      </rPr>
      <t>15975268.000</t>
    </r>
  </si>
  <si>
    <r>
      <t xml:space="preserve">T </t>
    </r>
    <r>
      <rPr>
        <u/>
        <sz val="8"/>
        <color theme="1"/>
        <rFont val="Tahoma"/>
        <family val="2"/>
      </rPr>
      <t>5383557.100</t>
    </r>
  </si>
  <si>
    <r>
      <t xml:space="preserve">T </t>
    </r>
    <r>
      <rPr>
        <u/>
        <sz val="8"/>
        <color theme="1"/>
        <rFont val="Tahoma"/>
        <family val="2"/>
      </rPr>
      <t>15939198.000</t>
    </r>
  </si>
  <si>
    <r>
      <t xml:space="preserve">T </t>
    </r>
    <r>
      <rPr>
        <u/>
        <sz val="8"/>
        <color theme="1"/>
        <rFont val="Tahoma"/>
        <family val="2"/>
      </rPr>
      <t>5297967.800</t>
    </r>
  </si>
  <si>
    <r>
      <t xml:space="preserve">T </t>
    </r>
    <r>
      <rPr>
        <u/>
        <sz val="8"/>
        <color theme="1"/>
        <rFont val="Tahoma"/>
        <family val="2"/>
      </rPr>
      <t>15886683.000</t>
    </r>
  </si>
  <si>
    <r>
      <t xml:space="preserve">T </t>
    </r>
    <r>
      <rPr>
        <u/>
        <sz val="8"/>
        <color rgb="FF0000FF"/>
        <rFont val="Tahoma"/>
        <family val="2"/>
      </rPr>
      <t>5339230.500</t>
    </r>
  </si>
  <si>
    <r>
      <t xml:space="preserve">T </t>
    </r>
    <r>
      <rPr>
        <u/>
        <sz val="8"/>
        <color rgb="FF0000FF"/>
        <rFont val="Tahoma"/>
        <family val="2"/>
      </rPr>
      <t>15933716.000</t>
    </r>
  </si>
  <si>
    <r>
      <t xml:space="preserve">T </t>
    </r>
    <r>
      <rPr>
        <u/>
        <sz val="8"/>
        <color rgb="FF0000FF"/>
        <rFont val="Tahoma"/>
        <family val="2"/>
      </rPr>
      <t>42876.811</t>
    </r>
  </si>
  <si>
    <r>
      <t xml:space="preserve">T </t>
    </r>
    <r>
      <rPr>
        <u/>
        <sz val="8"/>
        <color rgb="FF0000FF"/>
        <rFont val="Tahoma"/>
        <family val="2"/>
      </rPr>
      <t>44546.326</t>
    </r>
  </si>
  <si>
    <r>
      <t xml:space="preserve">T </t>
    </r>
    <r>
      <rPr>
        <u/>
        <sz val="8"/>
        <color theme="1"/>
        <rFont val="Tahoma"/>
        <family val="2"/>
      </rPr>
      <t>63703306.000</t>
    </r>
  </si>
  <si>
    <r>
      <t xml:space="preserve">T </t>
    </r>
    <r>
      <rPr>
        <u/>
        <sz val="8"/>
        <color theme="1"/>
        <rFont val="Tahoma"/>
        <family val="2"/>
      </rPr>
      <t>5167922.600</t>
    </r>
  </si>
  <si>
    <r>
      <t xml:space="preserve">T </t>
    </r>
    <r>
      <rPr>
        <u/>
        <sz val="8"/>
        <color theme="1"/>
        <rFont val="Tahoma"/>
        <family val="2"/>
      </rPr>
      <t>4058869.500</t>
    </r>
  </si>
  <si>
    <r>
      <t xml:space="preserve">T </t>
    </r>
    <r>
      <rPr>
        <u/>
        <sz val="8"/>
        <color theme="1"/>
        <rFont val="Tahoma"/>
        <family val="2"/>
      </rPr>
      <t>6916706.800</t>
    </r>
  </si>
  <si>
    <r>
      <t xml:space="preserve">T </t>
    </r>
    <r>
      <rPr>
        <u/>
        <sz val="8"/>
        <color theme="1"/>
        <rFont val="Tahoma"/>
        <family val="2"/>
      </rPr>
      <t>63946934.000</t>
    </r>
  </si>
  <si>
    <r>
      <t xml:space="preserve">T </t>
    </r>
    <r>
      <rPr>
        <u/>
        <sz val="8"/>
        <color theme="1"/>
        <rFont val="Tahoma"/>
        <family val="2"/>
      </rPr>
      <t>5142722.600</t>
    </r>
  </si>
  <si>
    <r>
      <t xml:space="preserve">T </t>
    </r>
    <r>
      <rPr>
        <u/>
        <sz val="8"/>
        <color theme="1"/>
        <rFont val="Tahoma"/>
        <family val="2"/>
      </rPr>
      <t>4080147.300</t>
    </r>
  </si>
  <si>
    <r>
      <t xml:space="preserve">T </t>
    </r>
    <r>
      <rPr>
        <u/>
        <sz val="8"/>
        <color theme="1"/>
        <rFont val="Tahoma"/>
        <family val="2"/>
      </rPr>
      <t>6926060.000</t>
    </r>
  </si>
  <si>
    <r>
      <t xml:space="preserve">T </t>
    </r>
    <r>
      <rPr>
        <u/>
        <sz val="8"/>
        <color theme="1"/>
        <rFont val="Tahoma"/>
        <family val="2"/>
      </rPr>
      <t>64154899.000</t>
    </r>
  </si>
  <si>
    <r>
      <t xml:space="preserve">T </t>
    </r>
    <r>
      <rPr>
        <u/>
        <sz val="8"/>
        <color theme="1"/>
        <rFont val="Tahoma"/>
        <family val="2"/>
      </rPr>
      <t>5150778.200</t>
    </r>
  </si>
  <si>
    <r>
      <t xml:space="preserve">T </t>
    </r>
    <r>
      <rPr>
        <u/>
        <sz val="8"/>
        <color theme="1"/>
        <rFont val="Tahoma"/>
        <family val="2"/>
      </rPr>
      <t>4086436.000</t>
    </r>
  </si>
  <si>
    <r>
      <t xml:space="preserve">T </t>
    </r>
    <r>
      <rPr>
        <u/>
        <sz val="8"/>
        <color theme="1"/>
        <rFont val="Tahoma"/>
        <family val="2"/>
      </rPr>
      <t>6945387.200</t>
    </r>
  </si>
  <si>
    <r>
      <t xml:space="preserve">T </t>
    </r>
    <r>
      <rPr>
        <u/>
        <sz val="8"/>
        <color rgb="FF0000FF"/>
        <rFont val="Tahoma"/>
        <family val="2"/>
      </rPr>
      <t>63935047.000</t>
    </r>
  </si>
  <si>
    <r>
      <t xml:space="preserve">T </t>
    </r>
    <r>
      <rPr>
        <u/>
        <sz val="8"/>
        <color rgb="FF0000FF"/>
        <rFont val="Tahoma"/>
        <family val="2"/>
      </rPr>
      <t>5153807.800</t>
    </r>
  </si>
  <si>
    <r>
      <t xml:space="preserve">T </t>
    </r>
    <r>
      <rPr>
        <u/>
        <sz val="8"/>
        <color rgb="FF0000FF"/>
        <rFont val="Tahoma"/>
        <family val="2"/>
      </rPr>
      <t>4075150.900</t>
    </r>
  </si>
  <si>
    <r>
      <t xml:space="preserve">T </t>
    </r>
    <r>
      <rPr>
        <u/>
        <sz val="8"/>
        <color rgb="FF0000FF"/>
        <rFont val="Tahoma"/>
        <family val="2"/>
      </rPr>
      <t>6929384.700</t>
    </r>
  </si>
  <si>
    <r>
      <t xml:space="preserve">T </t>
    </r>
    <r>
      <rPr>
        <u/>
        <sz val="8"/>
        <color rgb="FF0000FF"/>
        <rFont val="Tahoma"/>
        <family val="2"/>
      </rPr>
      <t>226031.020</t>
    </r>
  </si>
  <si>
    <r>
      <t xml:space="preserve">T </t>
    </r>
    <r>
      <rPr>
        <u/>
        <sz val="8"/>
        <color rgb="FF0000FF"/>
        <rFont val="Tahoma"/>
        <family val="2"/>
      </rPr>
      <t>12870.270</t>
    </r>
  </si>
  <si>
    <r>
      <t xml:space="preserve">T </t>
    </r>
    <r>
      <rPr>
        <u/>
        <sz val="8"/>
        <color rgb="FF0000FF"/>
        <rFont val="Tahoma"/>
        <family val="2"/>
      </rPr>
      <t>14446.488</t>
    </r>
  </si>
  <si>
    <r>
      <t xml:space="preserve">T </t>
    </r>
    <r>
      <rPr>
        <u/>
        <sz val="8"/>
        <color rgb="FF0000FF"/>
        <rFont val="Tahoma"/>
        <family val="2"/>
      </rPr>
      <t>14626.387</t>
    </r>
  </si>
  <si>
    <r>
      <t xml:space="preserve">T </t>
    </r>
    <r>
      <rPr>
        <u/>
        <sz val="8"/>
        <color theme="1"/>
        <rFont val="Tahoma"/>
        <family val="2"/>
      </rPr>
      <t>14787860.000</t>
    </r>
  </si>
  <si>
    <r>
      <t xml:space="preserve">T </t>
    </r>
    <r>
      <rPr>
        <u/>
        <sz val="8"/>
        <color theme="1"/>
        <rFont val="Tahoma"/>
        <family val="2"/>
      </rPr>
      <t>14632594.000</t>
    </r>
  </si>
  <si>
    <r>
      <t xml:space="preserve">T </t>
    </r>
    <r>
      <rPr>
        <u/>
        <sz val="8"/>
        <color theme="1"/>
        <rFont val="Tahoma"/>
        <family val="2"/>
      </rPr>
      <t>14770891.000</t>
    </r>
  </si>
  <si>
    <r>
      <t xml:space="preserve">T </t>
    </r>
    <r>
      <rPr>
        <u/>
        <sz val="8"/>
        <color rgb="FF0000FF"/>
        <rFont val="Tahoma"/>
        <family val="2"/>
      </rPr>
      <t>14730448.000</t>
    </r>
  </si>
  <si>
    <r>
      <t xml:space="preserve">T </t>
    </r>
    <r>
      <rPr>
        <u/>
        <sz val="8"/>
        <color rgb="FF0000FF"/>
        <rFont val="Tahoma"/>
        <family val="2"/>
      </rPr>
      <t>85167.940</t>
    </r>
  </si>
  <si>
    <r>
      <t xml:space="preserve">T </t>
    </r>
    <r>
      <rPr>
        <u/>
        <sz val="8"/>
        <color theme="1"/>
        <rFont val="Tahoma"/>
        <family val="2"/>
      </rPr>
      <t>14196524.000</t>
    </r>
  </si>
  <si>
    <r>
      <t xml:space="preserve">T </t>
    </r>
    <r>
      <rPr>
        <u/>
        <sz val="8"/>
        <color theme="1"/>
        <rFont val="Tahoma"/>
        <family val="2"/>
      </rPr>
      <t>14218566.000</t>
    </r>
  </si>
  <si>
    <r>
      <t xml:space="preserve">T </t>
    </r>
    <r>
      <rPr>
        <u/>
        <sz val="8"/>
        <color theme="1"/>
        <rFont val="Tahoma"/>
        <family val="2"/>
      </rPr>
      <t>14284433.000</t>
    </r>
  </si>
  <si>
    <r>
      <t xml:space="preserve">T </t>
    </r>
    <r>
      <rPr>
        <u/>
        <sz val="8"/>
        <color rgb="FF0000FF"/>
        <rFont val="Tahoma"/>
        <family val="2"/>
      </rPr>
      <t>14233174.000</t>
    </r>
  </si>
  <si>
    <r>
      <t xml:space="preserve">T </t>
    </r>
    <r>
      <rPr>
        <u/>
        <sz val="8"/>
        <color rgb="FF0000FF"/>
        <rFont val="Tahoma"/>
        <family val="2"/>
      </rPr>
      <t>45738.887</t>
    </r>
  </si>
  <si>
    <r>
      <t xml:space="preserve">T </t>
    </r>
    <r>
      <rPr>
        <u/>
        <sz val="8"/>
        <color theme="1"/>
        <rFont val="Tahoma"/>
        <family val="2"/>
      </rPr>
      <t>5097492.900</t>
    </r>
  </si>
  <si>
    <r>
      <t xml:space="preserve">T </t>
    </r>
    <r>
      <rPr>
        <u/>
        <sz val="8"/>
        <color theme="1"/>
        <rFont val="Tahoma"/>
        <family val="2"/>
      </rPr>
      <t>15338211.000</t>
    </r>
  </si>
  <si>
    <r>
      <t xml:space="preserve">T </t>
    </r>
    <r>
      <rPr>
        <u/>
        <sz val="8"/>
        <color theme="1"/>
        <rFont val="Tahoma"/>
        <family val="2"/>
      </rPr>
      <t>5146017.800</t>
    </r>
  </si>
  <si>
    <r>
      <t xml:space="preserve">T </t>
    </r>
    <r>
      <rPr>
        <u/>
        <sz val="8"/>
        <color theme="1"/>
        <rFont val="Tahoma"/>
        <family val="2"/>
      </rPr>
      <t>15454270.000</t>
    </r>
  </si>
  <si>
    <r>
      <t xml:space="preserve">T </t>
    </r>
    <r>
      <rPr>
        <u/>
        <sz val="8"/>
        <color theme="1"/>
        <rFont val="Tahoma"/>
        <family val="2"/>
      </rPr>
      <t>5155999.700</t>
    </r>
  </si>
  <si>
    <r>
      <t xml:space="preserve">T </t>
    </r>
    <r>
      <rPr>
        <u/>
        <sz val="8"/>
        <color theme="1"/>
        <rFont val="Tahoma"/>
        <family val="2"/>
      </rPr>
      <t>15462500.000</t>
    </r>
  </si>
  <si>
    <r>
      <t xml:space="preserve">T </t>
    </r>
    <r>
      <rPr>
        <u/>
        <sz val="8"/>
        <color rgb="FF0000FF"/>
        <rFont val="Tahoma"/>
        <family val="2"/>
      </rPr>
      <t>5133170.100</t>
    </r>
  </si>
  <si>
    <r>
      <t xml:space="preserve">T </t>
    </r>
    <r>
      <rPr>
        <u/>
        <sz val="8"/>
        <color rgb="FF0000FF"/>
        <rFont val="Tahoma"/>
        <family val="2"/>
      </rPr>
      <t>15418327.000</t>
    </r>
  </si>
  <si>
    <r>
      <t xml:space="preserve">T </t>
    </r>
    <r>
      <rPr>
        <u/>
        <sz val="8"/>
        <color rgb="FF0000FF"/>
        <rFont val="Tahoma"/>
        <family val="2"/>
      </rPr>
      <t>31297.853</t>
    </r>
  </si>
  <si>
    <r>
      <t xml:space="preserve">T </t>
    </r>
    <r>
      <rPr>
        <u/>
        <sz val="8"/>
        <color rgb="FF0000FF"/>
        <rFont val="Tahoma"/>
        <family val="2"/>
      </rPr>
      <t>69504.316</t>
    </r>
  </si>
  <si>
    <r>
      <t xml:space="preserve">T </t>
    </r>
    <r>
      <rPr>
        <u/>
        <sz val="8"/>
        <color theme="1"/>
        <rFont val="Tahoma"/>
        <family val="2"/>
      </rPr>
      <t>50610009.000</t>
    </r>
  </si>
  <si>
    <r>
      <t xml:space="preserve">T </t>
    </r>
    <r>
      <rPr>
        <u/>
        <sz val="8"/>
        <color theme="1"/>
        <rFont val="Tahoma"/>
        <family val="2"/>
      </rPr>
      <t>38669382.000</t>
    </r>
  </si>
  <si>
    <r>
      <t xml:space="preserve">T </t>
    </r>
    <r>
      <rPr>
        <u/>
        <sz val="8"/>
        <color theme="1"/>
        <rFont val="Tahoma"/>
        <family val="2"/>
      </rPr>
      <t>59210225.000</t>
    </r>
  </si>
  <si>
    <r>
      <t xml:space="preserve">TM </t>
    </r>
    <r>
      <rPr>
        <u/>
        <sz val="8"/>
        <color theme="1"/>
        <rFont val="Tahoma"/>
        <family val="2"/>
      </rPr>
      <t>8468499.600</t>
    </r>
  </si>
  <si>
    <r>
      <t xml:space="preserve">T </t>
    </r>
    <r>
      <rPr>
        <u/>
        <sz val="8"/>
        <color theme="1"/>
        <rFont val="Tahoma"/>
        <family val="2"/>
      </rPr>
      <t>24414753.000</t>
    </r>
  </si>
  <si>
    <r>
      <t xml:space="preserve">TM </t>
    </r>
    <r>
      <rPr>
        <u/>
        <sz val="8"/>
        <color theme="1"/>
        <rFont val="Tahoma"/>
        <family val="2"/>
      </rPr>
      <t>9639376.100</t>
    </r>
  </si>
  <si>
    <r>
      <t xml:space="preserve">T </t>
    </r>
    <r>
      <rPr>
        <u/>
        <sz val="8"/>
        <color theme="1"/>
        <rFont val="Tahoma"/>
        <family val="2"/>
      </rPr>
      <t>6735473.400</t>
    </r>
  </si>
  <si>
    <r>
      <t xml:space="preserve">T </t>
    </r>
    <r>
      <rPr>
        <u/>
        <sz val="8"/>
        <color theme="1"/>
        <rFont val="Tahoma"/>
        <family val="2"/>
      </rPr>
      <t>16732912.000</t>
    </r>
  </si>
  <si>
    <r>
      <t xml:space="preserve">T </t>
    </r>
    <r>
      <rPr>
        <u/>
        <sz val="8"/>
        <color theme="1"/>
        <rFont val="Tahoma"/>
        <family val="2"/>
      </rPr>
      <t>2847609.200</t>
    </r>
  </si>
  <si>
    <r>
      <t xml:space="preserve">TM </t>
    </r>
    <r>
      <rPr>
        <u/>
        <sz val="8"/>
        <color theme="1"/>
        <rFont val="Tahoma"/>
        <family val="2"/>
      </rPr>
      <t>34333400.000</t>
    </r>
  </si>
  <si>
    <r>
      <t xml:space="preserve">M </t>
    </r>
    <r>
      <rPr>
        <u/>
        <sz val="8"/>
        <color theme="1"/>
        <rFont val="Tahoma"/>
        <family val="2"/>
      </rPr>
      <t>1321747.200</t>
    </r>
  </si>
  <si>
    <r>
      <t xml:space="preserve">M </t>
    </r>
    <r>
      <rPr>
        <u/>
        <sz val="8"/>
        <color theme="1"/>
        <rFont val="Tahoma"/>
        <family val="2"/>
      </rPr>
      <t>1129890.700</t>
    </r>
  </si>
  <si>
    <r>
      <t xml:space="preserve">T </t>
    </r>
    <r>
      <rPr>
        <u/>
        <sz val="8"/>
        <color theme="1"/>
        <rFont val="Tahoma"/>
        <family val="2"/>
      </rPr>
      <t>51019596.000</t>
    </r>
  </si>
  <si>
    <r>
      <t xml:space="preserve">T </t>
    </r>
    <r>
      <rPr>
        <u/>
        <sz val="8"/>
        <color theme="1"/>
        <rFont val="Tahoma"/>
        <family val="2"/>
      </rPr>
      <t>38641060.000</t>
    </r>
  </si>
  <si>
    <r>
      <t xml:space="preserve">T </t>
    </r>
    <r>
      <rPr>
        <u/>
        <sz val="8"/>
        <color theme="1"/>
        <rFont val="Tahoma"/>
        <family val="2"/>
      </rPr>
      <t>58846195.000</t>
    </r>
  </si>
  <si>
    <r>
      <t xml:space="preserve">TM </t>
    </r>
    <r>
      <rPr>
        <u/>
        <sz val="8"/>
        <color theme="1"/>
        <rFont val="Tahoma"/>
        <family val="2"/>
      </rPr>
      <t>8500445.600</t>
    </r>
  </si>
  <si>
    <r>
      <t xml:space="preserve">T </t>
    </r>
    <r>
      <rPr>
        <u/>
        <sz val="8"/>
        <color theme="1"/>
        <rFont val="Tahoma"/>
        <family val="2"/>
      </rPr>
      <t>24523519.000</t>
    </r>
  </si>
  <si>
    <r>
      <t xml:space="preserve">TM </t>
    </r>
    <r>
      <rPr>
        <u/>
        <sz val="8"/>
        <color theme="1"/>
        <rFont val="Tahoma"/>
        <family val="2"/>
      </rPr>
      <t>9643623.600</t>
    </r>
  </si>
  <si>
    <r>
      <t xml:space="preserve">T </t>
    </r>
    <r>
      <rPr>
        <u/>
        <sz val="8"/>
        <color theme="1"/>
        <rFont val="Tahoma"/>
        <family val="2"/>
      </rPr>
      <t>6754909.100</t>
    </r>
  </si>
  <si>
    <r>
      <t xml:space="preserve">T </t>
    </r>
    <r>
      <rPr>
        <u/>
        <sz val="8"/>
        <color theme="1"/>
        <rFont val="Tahoma"/>
        <family val="2"/>
      </rPr>
      <t>16744027.000</t>
    </r>
  </si>
  <si>
    <r>
      <t xml:space="preserve">T </t>
    </r>
    <r>
      <rPr>
        <u/>
        <sz val="8"/>
        <color theme="1"/>
        <rFont val="Tahoma"/>
        <family val="2"/>
      </rPr>
      <t>2854666.600</t>
    </r>
  </si>
  <si>
    <r>
      <t xml:space="preserve">TM </t>
    </r>
    <r>
      <rPr>
        <u/>
        <sz val="8"/>
        <color theme="1"/>
        <rFont val="Tahoma"/>
        <family val="2"/>
      </rPr>
      <t>34682631.000</t>
    </r>
  </si>
  <si>
    <r>
      <t xml:space="preserve">M </t>
    </r>
    <r>
      <rPr>
        <u/>
        <sz val="8"/>
        <color theme="1"/>
        <rFont val="Tahoma"/>
        <family val="2"/>
      </rPr>
      <t>1329997.200</t>
    </r>
  </si>
  <si>
    <r>
      <t xml:space="preserve">M </t>
    </r>
    <r>
      <rPr>
        <u/>
        <sz val="8"/>
        <color theme="1"/>
        <rFont val="Tahoma"/>
        <family val="2"/>
      </rPr>
      <t>1140012.400</t>
    </r>
  </si>
  <si>
    <r>
      <t xml:space="preserve">T </t>
    </r>
    <r>
      <rPr>
        <u/>
        <sz val="8"/>
        <color theme="1"/>
        <rFont val="Tahoma"/>
        <family val="2"/>
      </rPr>
      <t>51133135.000</t>
    </r>
  </si>
  <si>
    <r>
      <t xml:space="preserve">T </t>
    </r>
    <r>
      <rPr>
        <u/>
        <sz val="8"/>
        <color theme="1"/>
        <rFont val="Tahoma"/>
        <family val="2"/>
      </rPr>
      <t>38960051.000</t>
    </r>
  </si>
  <si>
    <r>
      <t xml:space="preserve">T </t>
    </r>
    <r>
      <rPr>
        <u/>
        <sz val="8"/>
        <color theme="1"/>
        <rFont val="Tahoma"/>
        <family val="2"/>
      </rPr>
      <t>59094043.000</t>
    </r>
  </si>
  <si>
    <r>
      <t xml:space="preserve">TM </t>
    </r>
    <r>
      <rPr>
        <u/>
        <sz val="8"/>
        <color theme="1"/>
        <rFont val="Tahoma"/>
        <family val="2"/>
      </rPr>
      <t>8443348.800</t>
    </r>
  </si>
  <si>
    <r>
      <t xml:space="preserve">T </t>
    </r>
    <r>
      <rPr>
        <u/>
        <sz val="8"/>
        <color theme="1"/>
        <rFont val="Tahoma"/>
        <family val="2"/>
      </rPr>
      <t>24518666.000</t>
    </r>
  </si>
  <si>
    <r>
      <t xml:space="preserve">TM </t>
    </r>
    <r>
      <rPr>
        <u/>
        <sz val="8"/>
        <color theme="1"/>
        <rFont val="Tahoma"/>
        <family val="2"/>
      </rPr>
      <t>9666874.700</t>
    </r>
  </si>
  <si>
    <r>
      <t xml:space="preserve">T </t>
    </r>
    <r>
      <rPr>
        <u/>
        <sz val="8"/>
        <color theme="1"/>
        <rFont val="Tahoma"/>
        <family val="2"/>
      </rPr>
      <t>6760995.000</t>
    </r>
  </si>
  <si>
    <r>
      <t xml:space="preserve">T </t>
    </r>
    <r>
      <rPr>
        <u/>
        <sz val="8"/>
        <color theme="1"/>
        <rFont val="Tahoma"/>
        <family val="2"/>
      </rPr>
      <t>16794185.000</t>
    </r>
  </si>
  <si>
    <r>
      <t xml:space="preserve">T </t>
    </r>
    <r>
      <rPr>
        <u/>
        <sz val="8"/>
        <color theme="1"/>
        <rFont val="Tahoma"/>
        <family val="2"/>
      </rPr>
      <t>2853982.600</t>
    </r>
  </si>
  <si>
    <r>
      <t xml:space="preserve">TM </t>
    </r>
    <r>
      <rPr>
        <u/>
        <sz val="8"/>
        <color theme="1"/>
        <rFont val="Tahoma"/>
        <family val="2"/>
      </rPr>
      <t>34812423.000</t>
    </r>
  </si>
  <si>
    <r>
      <t xml:space="preserve">M </t>
    </r>
    <r>
      <rPr>
        <u/>
        <sz val="8"/>
        <color theme="1"/>
        <rFont val="Tahoma"/>
        <family val="2"/>
      </rPr>
      <t>1306468.200</t>
    </r>
  </si>
  <si>
    <r>
      <t xml:space="preserve">M </t>
    </r>
    <r>
      <rPr>
        <u/>
        <sz val="8"/>
        <color theme="1"/>
        <rFont val="Tahoma"/>
        <family val="2"/>
      </rPr>
      <t>1132096.800</t>
    </r>
  </si>
  <si>
    <r>
      <t xml:space="preserve">T </t>
    </r>
    <r>
      <rPr>
        <u/>
        <sz val="8"/>
        <color rgb="FF0000FF"/>
        <rFont val="Tahoma"/>
        <family val="2"/>
      </rPr>
      <t>50920914.000</t>
    </r>
  </si>
  <si>
    <r>
      <t xml:space="preserve">T </t>
    </r>
    <r>
      <rPr>
        <u/>
        <sz val="8"/>
        <color rgb="FF0000FF"/>
        <rFont val="Tahoma"/>
        <family val="2"/>
      </rPr>
      <t>38756831.000</t>
    </r>
  </si>
  <si>
    <r>
      <t xml:space="preserve">T </t>
    </r>
    <r>
      <rPr>
        <u/>
        <sz val="8"/>
        <color rgb="FF0000FF"/>
        <rFont val="Tahoma"/>
        <family val="2"/>
      </rPr>
      <t>59050154.000</t>
    </r>
  </si>
  <si>
    <r>
      <t xml:space="preserve">TM </t>
    </r>
    <r>
      <rPr>
        <u/>
        <sz val="8"/>
        <color rgb="FF0000FF"/>
        <rFont val="Tahoma"/>
        <family val="2"/>
      </rPr>
      <t>8470764.700</t>
    </r>
  </si>
  <si>
    <r>
      <t xml:space="preserve">T </t>
    </r>
    <r>
      <rPr>
        <u/>
        <sz val="8"/>
        <color rgb="FF0000FF"/>
        <rFont val="Tahoma"/>
        <family val="2"/>
      </rPr>
      <t>24485646.000</t>
    </r>
  </si>
  <si>
    <r>
      <t xml:space="preserve">TM </t>
    </r>
    <r>
      <rPr>
        <u/>
        <sz val="8"/>
        <color rgb="FF0000FF"/>
        <rFont val="Tahoma"/>
        <family val="2"/>
      </rPr>
      <t>9649958.100</t>
    </r>
  </si>
  <si>
    <r>
      <t xml:space="preserve">T </t>
    </r>
    <r>
      <rPr>
        <u/>
        <sz val="8"/>
        <color rgb="FF0000FF"/>
        <rFont val="Tahoma"/>
        <family val="2"/>
      </rPr>
      <t>6750459.200</t>
    </r>
  </si>
  <si>
    <r>
      <t xml:space="preserve">T </t>
    </r>
    <r>
      <rPr>
        <u/>
        <sz val="8"/>
        <color rgb="FF0000FF"/>
        <rFont val="Tahoma"/>
        <family val="2"/>
      </rPr>
      <t>16757041.000</t>
    </r>
  </si>
  <si>
    <r>
      <t xml:space="preserve">T </t>
    </r>
    <r>
      <rPr>
        <u/>
        <sz val="8"/>
        <color rgb="FF0000FF"/>
        <rFont val="Tahoma"/>
        <family val="2"/>
      </rPr>
      <t>2852086.100</t>
    </r>
  </si>
  <si>
    <r>
      <t xml:space="preserve">TM </t>
    </r>
    <r>
      <rPr>
        <u/>
        <sz val="8"/>
        <color rgb="FF0000FF"/>
        <rFont val="Tahoma"/>
        <family val="2"/>
      </rPr>
      <t>34609485.000</t>
    </r>
  </si>
  <si>
    <r>
      <t xml:space="preserve">M </t>
    </r>
    <r>
      <rPr>
        <u/>
        <sz val="8"/>
        <color rgb="FF0000FF"/>
        <rFont val="Tahoma"/>
        <family val="2"/>
      </rPr>
      <t>1319404.200</t>
    </r>
  </si>
  <si>
    <r>
      <t xml:space="preserve">M </t>
    </r>
    <r>
      <rPr>
        <u/>
        <sz val="8"/>
        <color rgb="FF0000FF"/>
        <rFont val="Tahoma"/>
        <family val="2"/>
      </rPr>
      <t>1134000.000</t>
    </r>
  </si>
  <si>
    <r>
      <t xml:space="preserve">T </t>
    </r>
    <r>
      <rPr>
        <u/>
        <sz val="8"/>
        <color rgb="FF0000FF"/>
        <rFont val="Tahoma"/>
        <family val="2"/>
      </rPr>
      <t>275170.750</t>
    </r>
  </si>
  <si>
    <r>
      <t xml:space="preserve">T </t>
    </r>
    <r>
      <rPr>
        <u/>
        <sz val="8"/>
        <color rgb="FF0000FF"/>
        <rFont val="Tahoma"/>
        <family val="2"/>
      </rPr>
      <t>176562.290</t>
    </r>
  </si>
  <si>
    <r>
      <t xml:space="preserve">T </t>
    </r>
    <r>
      <rPr>
        <u/>
        <sz val="8"/>
        <color rgb="FF0000FF"/>
        <rFont val="Tahoma"/>
        <family val="2"/>
      </rPr>
      <t>185941.360</t>
    </r>
  </si>
  <si>
    <r>
      <t xml:space="preserve">TM </t>
    </r>
    <r>
      <rPr>
        <u/>
        <sz val="8"/>
        <color rgb="FF0000FF"/>
        <rFont val="Tahoma"/>
        <family val="2"/>
      </rPr>
      <t>28615.746</t>
    </r>
  </si>
  <si>
    <r>
      <t xml:space="preserve">T </t>
    </r>
    <r>
      <rPr>
        <u/>
        <sz val="8"/>
        <color rgb="FF0000FF"/>
        <rFont val="Tahoma"/>
        <family val="2"/>
      </rPr>
      <t>61442.998</t>
    </r>
  </si>
  <si>
    <r>
      <t xml:space="preserve">TM </t>
    </r>
    <r>
      <rPr>
        <u/>
        <sz val="8"/>
        <color rgb="FF0000FF"/>
        <rFont val="Tahoma"/>
        <family val="2"/>
      </rPr>
      <t>14803.333</t>
    </r>
  </si>
  <si>
    <r>
      <t xml:space="preserve">T </t>
    </r>
    <r>
      <rPr>
        <u/>
        <sz val="8"/>
        <color rgb="FF0000FF"/>
        <rFont val="Tahoma"/>
        <family val="2"/>
      </rPr>
      <t>13330.008</t>
    </r>
  </si>
  <si>
    <r>
      <t xml:space="preserve">T </t>
    </r>
    <r>
      <rPr>
        <u/>
        <sz val="8"/>
        <color rgb="FF0000FF"/>
        <rFont val="Tahoma"/>
        <family val="2"/>
      </rPr>
      <t>32644.102</t>
    </r>
  </si>
  <si>
    <r>
      <t xml:space="preserve">T </t>
    </r>
    <r>
      <rPr>
        <u/>
        <sz val="8"/>
        <color rgb="FF0000FF"/>
        <rFont val="Tahoma"/>
        <family val="2"/>
      </rPr>
      <t>3892.189</t>
    </r>
  </si>
  <si>
    <r>
      <t xml:space="preserve">TM </t>
    </r>
    <r>
      <rPr>
        <u/>
        <sz val="8"/>
        <color rgb="FF0000FF"/>
        <rFont val="Tahoma"/>
        <family val="2"/>
      </rPr>
      <t>247747.120</t>
    </r>
  </si>
  <si>
    <r>
      <t xml:space="preserve">M </t>
    </r>
    <r>
      <rPr>
        <u/>
        <sz val="8"/>
        <color rgb="FF0000FF"/>
        <rFont val="Tahoma"/>
        <family val="2"/>
      </rPr>
      <t>11938.210</t>
    </r>
  </si>
  <si>
    <r>
      <t xml:space="preserve">M </t>
    </r>
    <r>
      <rPr>
        <u/>
        <sz val="8"/>
        <color rgb="FF0000FF"/>
        <rFont val="Tahoma"/>
        <family val="2"/>
      </rPr>
      <t>5322.463</t>
    </r>
  </si>
  <si>
    <r>
      <t xml:space="preserve">TM </t>
    </r>
    <r>
      <rPr>
        <u/>
        <sz val="8"/>
        <color rgb="FF0000FF"/>
        <rFont val="Tahoma"/>
        <family val="2"/>
      </rPr>
      <t>0.153</t>
    </r>
  </si>
  <si>
    <r>
      <t xml:space="preserve">M </t>
    </r>
    <r>
      <rPr>
        <u/>
        <sz val="8"/>
        <color rgb="FF0000FF"/>
        <rFont val="Tahoma"/>
        <family val="2"/>
      </rPr>
      <t>0.905</t>
    </r>
  </si>
  <si>
    <r>
      <t xml:space="preserve">M </t>
    </r>
    <r>
      <rPr>
        <u/>
        <sz val="8"/>
        <color rgb="FF0000FF"/>
        <rFont val="Tahoma"/>
        <family val="2"/>
      </rPr>
      <t>0.469</t>
    </r>
  </si>
  <si>
    <r>
      <t xml:space="preserve">TM </t>
    </r>
    <r>
      <rPr>
        <u/>
        <sz val="8"/>
        <color theme="1"/>
        <rFont val="Tahoma"/>
        <family val="2"/>
      </rPr>
      <t>8327777.200</t>
    </r>
  </si>
  <si>
    <r>
      <t xml:space="preserve">T </t>
    </r>
    <r>
      <rPr>
        <u/>
        <sz val="8"/>
        <color theme="1"/>
        <rFont val="Tahoma"/>
        <family val="2"/>
      </rPr>
      <t>14610468.000</t>
    </r>
  </si>
  <si>
    <r>
      <t xml:space="preserve">TM </t>
    </r>
    <r>
      <rPr>
        <u/>
        <sz val="8"/>
        <color theme="1"/>
        <rFont val="Tahoma"/>
        <family val="2"/>
      </rPr>
      <t>8322810.300</t>
    </r>
  </si>
  <si>
    <r>
      <t xml:space="preserve">T </t>
    </r>
    <r>
      <rPr>
        <u/>
        <sz val="8"/>
        <color theme="1"/>
        <rFont val="Tahoma"/>
        <family val="2"/>
      </rPr>
      <t>14441695.000</t>
    </r>
  </si>
  <si>
    <r>
      <t xml:space="preserve">TM </t>
    </r>
    <r>
      <rPr>
        <u/>
        <sz val="8"/>
        <color theme="1"/>
        <rFont val="Tahoma"/>
        <family val="2"/>
      </rPr>
      <t>8339214.300</t>
    </r>
  </si>
  <si>
    <r>
      <t xml:space="preserve">T </t>
    </r>
    <r>
      <rPr>
        <u/>
        <sz val="8"/>
        <color theme="1"/>
        <rFont val="Tahoma"/>
        <family val="2"/>
      </rPr>
      <t>14538222.000</t>
    </r>
  </si>
  <si>
    <r>
      <t xml:space="preserve">TM </t>
    </r>
    <r>
      <rPr>
        <u/>
        <sz val="8"/>
        <color rgb="FF0000FF"/>
        <rFont val="Tahoma"/>
        <family val="2"/>
      </rPr>
      <t>8329933.900</t>
    </r>
  </si>
  <si>
    <r>
      <t xml:space="preserve">T </t>
    </r>
    <r>
      <rPr>
        <u/>
        <sz val="8"/>
        <color rgb="FF0000FF"/>
        <rFont val="Tahoma"/>
        <family val="2"/>
      </rPr>
      <t>14530128.000</t>
    </r>
  </si>
  <si>
    <r>
      <t xml:space="preserve">TM </t>
    </r>
    <r>
      <rPr>
        <u/>
        <sz val="8"/>
        <color rgb="FF0000FF"/>
        <rFont val="Tahoma"/>
        <family val="2"/>
      </rPr>
      <t>8411.950</t>
    </r>
  </si>
  <si>
    <r>
      <t xml:space="preserve">T </t>
    </r>
    <r>
      <rPr>
        <u/>
        <sz val="8"/>
        <color rgb="FF0000FF"/>
        <rFont val="Tahoma"/>
        <family val="2"/>
      </rPr>
      <t>84677.379</t>
    </r>
  </si>
  <si>
    <r>
      <t xml:space="preserve">TM </t>
    </r>
    <r>
      <rPr>
        <u/>
        <sz val="8"/>
        <color rgb="FF0000FF"/>
        <rFont val="Tahoma"/>
        <family val="2"/>
      </rPr>
      <t>0.101</t>
    </r>
  </si>
  <si>
    <r>
      <t xml:space="preserve">T </t>
    </r>
    <r>
      <rPr>
        <u/>
        <sz val="8"/>
        <color theme="1"/>
        <rFont val="Tahoma"/>
        <family val="2"/>
      </rPr>
      <t>13976826.000</t>
    </r>
  </si>
  <si>
    <r>
      <t xml:space="preserve">M </t>
    </r>
    <r>
      <rPr>
        <u/>
        <sz val="8"/>
        <color theme="1"/>
        <rFont val="Tahoma"/>
        <family val="2"/>
      </rPr>
      <t>256860.760</t>
    </r>
  </si>
  <si>
    <r>
      <t xml:space="preserve">T </t>
    </r>
    <r>
      <rPr>
        <u/>
        <sz val="8"/>
        <color theme="1"/>
        <rFont val="Tahoma"/>
        <family val="2"/>
      </rPr>
      <t>11866589.000</t>
    </r>
  </si>
  <si>
    <r>
      <t xml:space="preserve">T </t>
    </r>
    <r>
      <rPr>
        <u/>
        <sz val="8"/>
        <color theme="1"/>
        <rFont val="Tahoma"/>
        <family val="2"/>
      </rPr>
      <t>14012657.000</t>
    </r>
  </si>
  <si>
    <r>
      <t xml:space="preserve">M </t>
    </r>
    <r>
      <rPr>
        <u/>
        <sz val="8"/>
        <color theme="1"/>
        <rFont val="Tahoma"/>
        <family val="2"/>
      </rPr>
      <t>257551.200</t>
    </r>
  </si>
  <si>
    <r>
      <t xml:space="preserve">T </t>
    </r>
    <r>
      <rPr>
        <u/>
        <sz val="8"/>
        <color theme="1"/>
        <rFont val="Tahoma"/>
        <family val="2"/>
      </rPr>
      <t>11800796.000</t>
    </r>
  </si>
  <si>
    <r>
      <t xml:space="preserve">T </t>
    </r>
    <r>
      <rPr>
        <u/>
        <sz val="8"/>
        <color theme="1"/>
        <rFont val="Tahoma"/>
        <family val="2"/>
      </rPr>
      <t>14022826.000</t>
    </r>
  </si>
  <si>
    <r>
      <t xml:space="preserve">M </t>
    </r>
    <r>
      <rPr>
        <u/>
        <sz val="8"/>
        <color theme="1"/>
        <rFont val="Tahoma"/>
        <family val="2"/>
      </rPr>
      <t>258835.980</t>
    </r>
  </si>
  <si>
    <r>
      <t xml:space="preserve">T </t>
    </r>
    <r>
      <rPr>
        <u/>
        <sz val="8"/>
        <color theme="1"/>
        <rFont val="Tahoma"/>
        <family val="2"/>
      </rPr>
      <t>11819022.000</t>
    </r>
  </si>
  <si>
    <r>
      <t xml:space="preserve">T </t>
    </r>
    <r>
      <rPr>
        <u/>
        <sz val="8"/>
        <color rgb="FF0000FF"/>
        <rFont val="Tahoma"/>
        <family val="2"/>
      </rPr>
      <t>14004103.000</t>
    </r>
  </si>
  <si>
    <r>
      <t xml:space="preserve">M </t>
    </r>
    <r>
      <rPr>
        <u/>
        <sz val="8"/>
        <color rgb="FF0000FF"/>
        <rFont val="Tahoma"/>
        <family val="2"/>
      </rPr>
      <t>257749.310</t>
    </r>
  </si>
  <si>
    <r>
      <t xml:space="preserve">T </t>
    </r>
    <r>
      <rPr>
        <u/>
        <sz val="8"/>
        <color rgb="FF0000FF"/>
        <rFont val="Tahoma"/>
        <family val="2"/>
      </rPr>
      <t>11828802.000</t>
    </r>
  </si>
  <si>
    <r>
      <t xml:space="preserve">T </t>
    </r>
    <r>
      <rPr>
        <u/>
        <sz val="8"/>
        <color rgb="FF0000FF"/>
        <rFont val="Tahoma"/>
        <family val="2"/>
      </rPr>
      <t>24163.093</t>
    </r>
  </si>
  <si>
    <r>
      <t xml:space="preserve">M </t>
    </r>
    <r>
      <rPr>
        <u/>
        <sz val="8"/>
        <color rgb="FF0000FF"/>
        <rFont val="Tahoma"/>
        <family val="2"/>
      </rPr>
      <t>1002.403</t>
    </r>
  </si>
  <si>
    <r>
      <t xml:space="preserve">T </t>
    </r>
    <r>
      <rPr>
        <u/>
        <sz val="8"/>
        <color rgb="FF0000FF"/>
        <rFont val="Tahoma"/>
        <family val="2"/>
      </rPr>
      <t>33969.373</t>
    </r>
  </si>
  <si>
    <r>
      <t xml:space="preserve">M </t>
    </r>
    <r>
      <rPr>
        <u/>
        <sz val="8"/>
        <color rgb="FF0000FF"/>
        <rFont val="Tahoma"/>
        <family val="2"/>
      </rPr>
      <t>0.389</t>
    </r>
  </si>
  <si>
    <r>
      <t xml:space="preserve">T </t>
    </r>
    <r>
      <rPr>
        <u/>
        <sz val="8"/>
        <color theme="1"/>
        <rFont val="Tahoma"/>
        <family val="2"/>
      </rPr>
      <t>5551317.000</t>
    </r>
  </si>
  <si>
    <r>
      <t xml:space="preserve">T </t>
    </r>
    <r>
      <rPr>
        <u/>
        <sz val="8"/>
        <color theme="1"/>
        <rFont val="Tahoma"/>
        <family val="2"/>
      </rPr>
      <t>16440209.000</t>
    </r>
  </si>
  <si>
    <r>
      <t xml:space="preserve">T </t>
    </r>
    <r>
      <rPr>
        <u/>
        <sz val="8"/>
        <color theme="1"/>
        <rFont val="Tahoma"/>
        <family val="2"/>
      </rPr>
      <t>5581575.600</t>
    </r>
  </si>
  <si>
    <r>
      <t xml:space="preserve">T </t>
    </r>
    <r>
      <rPr>
        <u/>
        <sz val="8"/>
        <color theme="1"/>
        <rFont val="Tahoma"/>
        <family val="2"/>
      </rPr>
      <t>16559311.000</t>
    </r>
  </si>
  <si>
    <r>
      <t xml:space="preserve">T </t>
    </r>
    <r>
      <rPr>
        <u/>
        <sz val="8"/>
        <color theme="1"/>
        <rFont val="Tahoma"/>
        <family val="2"/>
      </rPr>
      <t>5620955.600</t>
    </r>
  </si>
  <si>
    <r>
      <t xml:space="preserve">T </t>
    </r>
    <r>
      <rPr>
        <u/>
        <sz val="8"/>
        <color theme="1"/>
        <rFont val="Tahoma"/>
        <family val="2"/>
      </rPr>
      <t>16808084.000</t>
    </r>
  </si>
  <si>
    <r>
      <t xml:space="preserve">T </t>
    </r>
    <r>
      <rPr>
        <u/>
        <sz val="8"/>
        <color rgb="FF0000FF"/>
        <rFont val="Tahoma"/>
        <family val="2"/>
      </rPr>
      <t>5584616.100</t>
    </r>
  </si>
  <si>
    <r>
      <t xml:space="preserve">T </t>
    </r>
    <r>
      <rPr>
        <u/>
        <sz val="8"/>
        <color rgb="FF0000FF"/>
        <rFont val="Tahoma"/>
        <family val="2"/>
      </rPr>
      <t>16602534.000</t>
    </r>
  </si>
  <si>
    <r>
      <t xml:space="preserve">T </t>
    </r>
    <r>
      <rPr>
        <u/>
        <sz val="8"/>
        <color rgb="FF0000FF"/>
        <rFont val="Tahoma"/>
        <family val="2"/>
      </rPr>
      <t>34918.702</t>
    </r>
  </si>
  <si>
    <r>
      <t xml:space="preserve">T </t>
    </r>
    <r>
      <rPr>
        <u/>
        <sz val="8"/>
        <color rgb="FF0000FF"/>
        <rFont val="Tahoma"/>
        <family val="2"/>
      </rPr>
      <t>187707.780</t>
    </r>
  </si>
  <si>
    <r>
      <t xml:space="preserve">T </t>
    </r>
    <r>
      <rPr>
        <u/>
        <sz val="8"/>
        <color theme="1"/>
        <rFont val="Tahoma"/>
        <family val="2"/>
      </rPr>
      <t>28769668.000</t>
    </r>
  </si>
  <si>
    <r>
      <t xml:space="preserve">T </t>
    </r>
    <r>
      <rPr>
        <u/>
        <sz val="8"/>
        <color theme="1"/>
        <rFont val="Tahoma"/>
        <family val="2"/>
      </rPr>
      <t>26362717.000</t>
    </r>
  </si>
  <si>
    <r>
      <t xml:space="preserve">T </t>
    </r>
    <r>
      <rPr>
        <u/>
        <sz val="8"/>
        <color theme="1"/>
        <rFont val="Tahoma"/>
        <family val="2"/>
      </rPr>
      <t>30364662.000</t>
    </r>
  </si>
  <si>
    <r>
      <t xml:space="preserve">T </t>
    </r>
    <r>
      <rPr>
        <u/>
        <sz val="8"/>
        <color theme="1"/>
        <rFont val="Tahoma"/>
        <family val="2"/>
      </rPr>
      <t>5210228.800</t>
    </r>
  </si>
  <si>
    <r>
      <t xml:space="preserve">T </t>
    </r>
    <r>
      <rPr>
        <u/>
        <sz val="8"/>
        <color theme="1"/>
        <rFont val="Tahoma"/>
        <family val="2"/>
      </rPr>
      <t>22530553.000</t>
    </r>
  </si>
  <si>
    <r>
      <t xml:space="preserve">TM </t>
    </r>
    <r>
      <rPr>
        <u/>
        <sz val="8"/>
        <color theme="1"/>
        <rFont val="Tahoma"/>
        <family val="2"/>
      </rPr>
      <t>5470330.200</t>
    </r>
  </si>
  <si>
    <r>
      <t xml:space="preserve">T </t>
    </r>
    <r>
      <rPr>
        <u/>
        <sz val="8"/>
        <color theme="1"/>
        <rFont val="Tahoma"/>
        <family val="2"/>
      </rPr>
      <t>6828152.400</t>
    </r>
  </si>
  <si>
    <r>
      <t xml:space="preserve">T </t>
    </r>
    <r>
      <rPr>
        <u/>
        <sz val="8"/>
        <color theme="1"/>
        <rFont val="Tahoma"/>
        <family val="2"/>
      </rPr>
      <t>8394063.100</t>
    </r>
  </si>
  <si>
    <r>
      <t xml:space="preserve">T </t>
    </r>
    <r>
      <rPr>
        <u/>
        <sz val="8"/>
        <color theme="1"/>
        <rFont val="Tahoma"/>
        <family val="2"/>
      </rPr>
      <t>1513379.300</t>
    </r>
  </si>
  <si>
    <r>
      <t xml:space="preserve">T </t>
    </r>
    <r>
      <rPr>
        <u/>
        <sz val="8"/>
        <color theme="1"/>
        <rFont val="Tahoma"/>
        <family val="2"/>
      </rPr>
      <t>17598167.000</t>
    </r>
  </si>
  <si>
    <r>
      <t xml:space="preserve">T </t>
    </r>
    <r>
      <rPr>
        <u/>
        <sz val="8"/>
        <color theme="1"/>
        <rFont val="Tahoma"/>
        <family val="2"/>
      </rPr>
      <t>28904168.000</t>
    </r>
  </si>
  <si>
    <r>
      <t xml:space="preserve">T </t>
    </r>
    <r>
      <rPr>
        <u/>
        <sz val="8"/>
        <color theme="1"/>
        <rFont val="Tahoma"/>
        <family val="2"/>
      </rPr>
      <t>26504846.000</t>
    </r>
  </si>
  <si>
    <r>
      <t xml:space="preserve">T </t>
    </r>
    <r>
      <rPr>
        <u/>
        <sz val="8"/>
        <color theme="1"/>
        <rFont val="Tahoma"/>
        <family val="2"/>
      </rPr>
      <t>30534705.000</t>
    </r>
  </si>
  <si>
    <r>
      <t xml:space="preserve">T </t>
    </r>
    <r>
      <rPr>
        <u/>
        <sz val="8"/>
        <color theme="1"/>
        <rFont val="Tahoma"/>
        <family val="2"/>
      </rPr>
      <t>5231012.200</t>
    </r>
  </si>
  <si>
    <r>
      <t xml:space="preserve">T </t>
    </r>
    <r>
      <rPr>
        <u/>
        <sz val="8"/>
        <color theme="1"/>
        <rFont val="Tahoma"/>
        <family val="2"/>
      </rPr>
      <t>22653975.000</t>
    </r>
  </si>
  <si>
    <r>
      <t xml:space="preserve">TM </t>
    </r>
    <r>
      <rPr>
        <u/>
        <sz val="8"/>
        <color theme="1"/>
        <rFont val="Tahoma"/>
        <family val="2"/>
      </rPr>
      <t>5512085.200</t>
    </r>
  </si>
  <si>
    <r>
      <t xml:space="preserve">T </t>
    </r>
    <r>
      <rPr>
        <u/>
        <sz val="8"/>
        <color theme="1"/>
        <rFont val="Tahoma"/>
        <family val="2"/>
      </rPr>
      <t>6829241.500</t>
    </r>
  </si>
  <si>
    <r>
      <t xml:space="preserve">T </t>
    </r>
    <r>
      <rPr>
        <u/>
        <sz val="8"/>
        <color theme="1"/>
        <rFont val="Tahoma"/>
        <family val="2"/>
      </rPr>
      <t>8369381.600</t>
    </r>
  </si>
  <si>
    <r>
      <t xml:space="preserve">T </t>
    </r>
    <r>
      <rPr>
        <u/>
        <sz val="8"/>
        <color theme="1"/>
        <rFont val="Tahoma"/>
        <family val="2"/>
      </rPr>
      <t>17608070.000</t>
    </r>
  </si>
  <si>
    <r>
      <t xml:space="preserve">T </t>
    </r>
    <r>
      <rPr>
        <u/>
        <sz val="8"/>
        <color theme="1"/>
        <rFont val="Tahoma"/>
        <family val="2"/>
      </rPr>
      <t>29002066.000</t>
    </r>
  </si>
  <si>
    <r>
      <t xml:space="preserve">T </t>
    </r>
    <r>
      <rPr>
        <u/>
        <sz val="8"/>
        <color theme="1"/>
        <rFont val="Tahoma"/>
        <family val="2"/>
      </rPr>
      <t>26575658.000</t>
    </r>
  </si>
  <si>
    <r>
      <t xml:space="preserve">T </t>
    </r>
    <r>
      <rPr>
        <u/>
        <sz val="8"/>
        <color theme="1"/>
        <rFont val="Tahoma"/>
        <family val="2"/>
      </rPr>
      <t>30566320.000</t>
    </r>
  </si>
  <si>
    <r>
      <t xml:space="preserve">T </t>
    </r>
    <r>
      <rPr>
        <u/>
        <sz val="8"/>
        <color theme="1"/>
        <rFont val="Tahoma"/>
        <family val="2"/>
      </rPr>
      <t>5231965.100</t>
    </r>
  </si>
  <si>
    <r>
      <t xml:space="preserve">T </t>
    </r>
    <r>
      <rPr>
        <u/>
        <sz val="8"/>
        <color theme="1"/>
        <rFont val="Tahoma"/>
        <family val="2"/>
      </rPr>
      <t>22425814.000</t>
    </r>
  </si>
  <si>
    <r>
      <t xml:space="preserve">TM </t>
    </r>
    <r>
      <rPr>
        <u/>
        <sz val="8"/>
        <color theme="1"/>
        <rFont val="Tahoma"/>
        <family val="2"/>
      </rPr>
      <t>5490842.700</t>
    </r>
  </si>
  <si>
    <r>
      <t xml:space="preserve">T </t>
    </r>
    <r>
      <rPr>
        <u/>
        <sz val="8"/>
        <color theme="1"/>
        <rFont val="Tahoma"/>
        <family val="2"/>
      </rPr>
      <t>6857897.300</t>
    </r>
  </si>
  <si>
    <r>
      <t xml:space="preserve">T </t>
    </r>
    <r>
      <rPr>
        <u/>
        <sz val="8"/>
        <color theme="1"/>
        <rFont val="Tahoma"/>
        <family val="2"/>
      </rPr>
      <t>8356853.300</t>
    </r>
  </si>
  <si>
    <r>
      <t xml:space="preserve">T </t>
    </r>
    <r>
      <rPr>
        <u/>
        <sz val="8"/>
        <color theme="1"/>
        <rFont val="Tahoma"/>
        <family val="2"/>
      </rPr>
      <t>17598208.000</t>
    </r>
  </si>
  <si>
    <r>
      <t xml:space="preserve">T </t>
    </r>
    <r>
      <rPr>
        <u/>
        <sz val="8"/>
        <color rgb="FF0000FF"/>
        <rFont val="Tahoma"/>
        <family val="2"/>
      </rPr>
      <t>28891967.000</t>
    </r>
  </si>
  <si>
    <r>
      <t xml:space="preserve">T </t>
    </r>
    <r>
      <rPr>
        <u/>
        <sz val="8"/>
        <color rgb="FF0000FF"/>
        <rFont val="Tahoma"/>
        <family val="2"/>
      </rPr>
      <t>26481074.000</t>
    </r>
  </si>
  <si>
    <r>
      <t xml:space="preserve">T </t>
    </r>
    <r>
      <rPr>
        <u/>
        <sz val="8"/>
        <color rgb="FF0000FF"/>
        <rFont val="Tahoma"/>
        <family val="2"/>
      </rPr>
      <t>30488562.000</t>
    </r>
  </si>
  <si>
    <r>
      <t xml:space="preserve">T </t>
    </r>
    <r>
      <rPr>
        <u/>
        <sz val="8"/>
        <color rgb="FF0000FF"/>
        <rFont val="Tahoma"/>
        <family val="2"/>
      </rPr>
      <t>5224402.000</t>
    </r>
  </si>
  <si>
    <r>
      <t xml:space="preserve">T </t>
    </r>
    <r>
      <rPr>
        <u/>
        <sz val="8"/>
        <color rgb="FF0000FF"/>
        <rFont val="Tahoma"/>
        <family val="2"/>
      </rPr>
      <t>22536781.000</t>
    </r>
  </si>
  <si>
    <r>
      <t xml:space="preserve">TM </t>
    </r>
    <r>
      <rPr>
        <u/>
        <sz val="8"/>
        <color rgb="FF0000FF"/>
        <rFont val="Tahoma"/>
        <family val="2"/>
      </rPr>
      <t>5491086.000</t>
    </r>
  </si>
  <si>
    <r>
      <t xml:space="preserve">T </t>
    </r>
    <r>
      <rPr>
        <u/>
        <sz val="8"/>
        <color rgb="FF0000FF"/>
        <rFont val="Tahoma"/>
        <family val="2"/>
      </rPr>
      <t>6838430.400</t>
    </r>
  </si>
  <si>
    <r>
      <t xml:space="preserve">T </t>
    </r>
    <r>
      <rPr>
        <u/>
        <sz val="8"/>
        <color rgb="FF0000FF"/>
        <rFont val="Tahoma"/>
        <family val="2"/>
      </rPr>
      <t>8373432.700</t>
    </r>
  </si>
  <si>
    <r>
      <t xml:space="preserve">T </t>
    </r>
    <r>
      <rPr>
        <u/>
        <sz val="8"/>
        <color rgb="FF0000FF"/>
        <rFont val="Tahoma"/>
        <family val="2"/>
      </rPr>
      <t>1375235.800</t>
    </r>
  </si>
  <si>
    <r>
      <t xml:space="preserve">T </t>
    </r>
    <r>
      <rPr>
        <u/>
        <sz val="8"/>
        <color rgb="FF0000FF"/>
        <rFont val="Tahoma"/>
        <family val="2"/>
      </rPr>
      <t>17601481.000</t>
    </r>
  </si>
  <si>
    <r>
      <t xml:space="preserve">T </t>
    </r>
    <r>
      <rPr>
        <u/>
        <sz val="8"/>
        <color rgb="FF0000FF"/>
        <rFont val="Tahoma"/>
        <family val="2"/>
      </rPr>
      <t>116678.370</t>
    </r>
  </si>
  <si>
    <r>
      <t xml:space="preserve">T </t>
    </r>
    <r>
      <rPr>
        <u/>
        <sz val="8"/>
        <color rgb="FF0000FF"/>
        <rFont val="Tahoma"/>
        <family val="2"/>
      </rPr>
      <t>108442.680</t>
    </r>
  </si>
  <si>
    <r>
      <t xml:space="preserve">T </t>
    </r>
    <r>
      <rPr>
        <u/>
        <sz val="8"/>
        <color rgb="FF0000FF"/>
        <rFont val="Tahoma"/>
        <family val="2"/>
      </rPr>
      <t>108459.280</t>
    </r>
  </si>
  <si>
    <r>
      <t xml:space="preserve">T </t>
    </r>
    <r>
      <rPr>
        <u/>
        <sz val="8"/>
        <color rgb="FF0000FF"/>
        <rFont val="Tahoma"/>
        <family val="2"/>
      </rPr>
      <t>12283.641</t>
    </r>
  </si>
  <si>
    <r>
      <t xml:space="preserve">T </t>
    </r>
    <r>
      <rPr>
        <u/>
        <sz val="8"/>
        <color rgb="FF0000FF"/>
        <rFont val="Tahoma"/>
        <family val="2"/>
      </rPr>
      <t>114208.000</t>
    </r>
  </si>
  <si>
    <r>
      <t xml:space="preserve">TM </t>
    </r>
    <r>
      <rPr>
        <u/>
        <sz val="8"/>
        <color rgb="FF0000FF"/>
        <rFont val="Tahoma"/>
        <family val="2"/>
      </rPr>
      <t>20878.578</t>
    </r>
  </si>
  <si>
    <r>
      <t xml:space="preserve">T </t>
    </r>
    <r>
      <rPr>
        <u/>
        <sz val="8"/>
        <color rgb="FF0000FF"/>
        <rFont val="Tahoma"/>
        <family val="2"/>
      </rPr>
      <t>16867.576</t>
    </r>
  </si>
  <si>
    <r>
      <t xml:space="preserve">T </t>
    </r>
    <r>
      <rPr>
        <u/>
        <sz val="8"/>
        <color rgb="FF0000FF"/>
        <rFont val="Tahoma"/>
        <family val="2"/>
      </rPr>
      <t>18932.786</t>
    </r>
  </si>
  <si>
    <r>
      <t xml:space="preserve">T </t>
    </r>
    <r>
      <rPr>
        <u/>
        <sz val="8"/>
        <color rgb="FF0000FF"/>
        <rFont val="Tahoma"/>
        <family val="2"/>
      </rPr>
      <t>119638.720</t>
    </r>
  </si>
  <si>
    <r>
      <t xml:space="preserve">T </t>
    </r>
    <r>
      <rPr>
        <u/>
        <sz val="8"/>
        <color rgb="FF0000FF"/>
        <rFont val="Tahoma"/>
        <family val="2"/>
      </rPr>
      <t>5705.599</t>
    </r>
  </si>
  <si>
    <r>
      <t xml:space="preserve">TM </t>
    </r>
    <r>
      <rPr>
        <u/>
        <sz val="8"/>
        <color rgb="FF0000FF"/>
        <rFont val="Tahoma"/>
        <family val="2"/>
      </rPr>
      <t>0.380</t>
    </r>
  </si>
  <si>
    <r>
      <t xml:space="preserve">T </t>
    </r>
    <r>
      <rPr>
        <u/>
        <sz val="8"/>
        <color rgb="FF0000FF"/>
        <rFont val="Tahoma"/>
        <family val="2"/>
      </rPr>
      <t>8.700</t>
    </r>
  </si>
  <si>
    <r>
      <t xml:space="preserve">T </t>
    </r>
    <r>
      <rPr>
        <u/>
        <sz val="8"/>
        <color theme="1"/>
        <rFont val="Tahoma"/>
        <family val="2"/>
      </rPr>
      <t>4519923.800</t>
    </r>
  </si>
  <si>
    <r>
      <t xml:space="preserve">T </t>
    </r>
    <r>
      <rPr>
        <u/>
        <sz val="8"/>
        <color theme="1"/>
        <rFont val="Tahoma"/>
        <family val="2"/>
      </rPr>
      <t>14651390.000</t>
    </r>
  </si>
  <si>
    <r>
      <t xml:space="preserve">T </t>
    </r>
    <r>
      <rPr>
        <u/>
        <sz val="8"/>
        <color theme="1"/>
        <rFont val="Tahoma"/>
        <family val="2"/>
      </rPr>
      <t>4504731.100</t>
    </r>
  </si>
  <si>
    <r>
      <t xml:space="preserve">T </t>
    </r>
    <r>
      <rPr>
        <u/>
        <sz val="8"/>
        <color theme="1"/>
        <rFont val="Tahoma"/>
        <family val="2"/>
      </rPr>
      <t>14586289.000</t>
    </r>
  </si>
  <si>
    <r>
      <t xml:space="preserve">T </t>
    </r>
    <r>
      <rPr>
        <u/>
        <sz val="8"/>
        <color theme="1"/>
        <rFont val="Tahoma"/>
        <family val="2"/>
      </rPr>
      <t>4516204.700</t>
    </r>
  </si>
  <si>
    <r>
      <t xml:space="preserve">T </t>
    </r>
    <r>
      <rPr>
        <u/>
        <sz val="8"/>
        <color theme="1"/>
        <rFont val="Tahoma"/>
        <family val="2"/>
      </rPr>
      <t>14614172.000</t>
    </r>
  </si>
  <si>
    <r>
      <t xml:space="preserve">T </t>
    </r>
    <r>
      <rPr>
        <u/>
        <sz val="8"/>
        <color rgb="FF0000FF"/>
        <rFont val="Tahoma"/>
        <family val="2"/>
      </rPr>
      <t>4513619.900</t>
    </r>
  </si>
  <si>
    <r>
      <t xml:space="preserve">T </t>
    </r>
    <r>
      <rPr>
        <u/>
        <sz val="8"/>
        <color rgb="FF0000FF"/>
        <rFont val="Tahoma"/>
        <family val="2"/>
      </rPr>
      <t>14617284.000</t>
    </r>
  </si>
  <si>
    <r>
      <t xml:space="preserve">T </t>
    </r>
    <r>
      <rPr>
        <u/>
        <sz val="8"/>
        <color rgb="FF0000FF"/>
        <rFont val="Tahoma"/>
        <family val="2"/>
      </rPr>
      <t>7919.300</t>
    </r>
  </si>
  <si>
    <r>
      <t xml:space="preserve">T </t>
    </r>
    <r>
      <rPr>
        <u/>
        <sz val="8"/>
        <color rgb="FF0000FF"/>
        <rFont val="Tahoma"/>
        <family val="2"/>
      </rPr>
      <t>32661.882</t>
    </r>
  </si>
  <si>
    <r>
      <t xml:space="preserve">T </t>
    </r>
    <r>
      <rPr>
        <u/>
        <sz val="8"/>
        <color theme="1"/>
        <rFont val="Tahoma"/>
        <family val="2"/>
      </rPr>
      <t>14148814.000</t>
    </r>
  </si>
  <si>
    <r>
      <t xml:space="preserve">T </t>
    </r>
    <r>
      <rPr>
        <u/>
        <sz val="8"/>
        <color theme="1"/>
        <rFont val="Tahoma"/>
        <family val="2"/>
      </rPr>
      <t>5745139.200</t>
    </r>
  </si>
  <si>
    <r>
      <t xml:space="preserve">T </t>
    </r>
    <r>
      <rPr>
        <u/>
        <sz val="8"/>
        <color theme="1"/>
        <rFont val="Tahoma"/>
        <family val="2"/>
      </rPr>
      <t>14225238.000</t>
    </r>
  </si>
  <si>
    <r>
      <t xml:space="preserve">T </t>
    </r>
    <r>
      <rPr>
        <u/>
        <sz val="8"/>
        <color theme="1"/>
        <rFont val="Tahoma"/>
        <family val="2"/>
      </rPr>
      <t>5808180.600</t>
    </r>
  </si>
  <si>
    <r>
      <t xml:space="preserve">T </t>
    </r>
    <r>
      <rPr>
        <u/>
        <sz val="8"/>
        <color theme="1"/>
        <rFont val="Tahoma"/>
        <family val="2"/>
      </rPr>
      <t>14113549.000</t>
    </r>
  </si>
  <si>
    <r>
      <t xml:space="preserve">T </t>
    </r>
    <r>
      <rPr>
        <u/>
        <sz val="8"/>
        <color theme="1"/>
        <rFont val="Tahoma"/>
        <family val="2"/>
      </rPr>
      <t>5804360.400</t>
    </r>
  </si>
  <si>
    <r>
      <t xml:space="preserve">T </t>
    </r>
    <r>
      <rPr>
        <u/>
        <sz val="8"/>
        <color rgb="FF0000FF"/>
        <rFont val="Tahoma"/>
        <family val="2"/>
      </rPr>
      <t>14162534.000</t>
    </r>
  </si>
  <si>
    <r>
      <t xml:space="preserve">T </t>
    </r>
    <r>
      <rPr>
        <u/>
        <sz val="8"/>
        <color rgb="FF0000FF"/>
        <rFont val="Tahoma"/>
        <family val="2"/>
      </rPr>
      <t>5785893.400</t>
    </r>
  </si>
  <si>
    <r>
      <t xml:space="preserve">T </t>
    </r>
    <r>
      <rPr>
        <u/>
        <sz val="8"/>
        <color rgb="FF0000FF"/>
        <rFont val="Tahoma"/>
        <family val="2"/>
      </rPr>
      <t>57094.484</t>
    </r>
  </si>
  <si>
    <r>
      <t xml:space="preserve">T </t>
    </r>
    <r>
      <rPr>
        <u/>
        <sz val="8"/>
        <color rgb="FF0000FF"/>
        <rFont val="Tahoma"/>
        <family val="2"/>
      </rPr>
      <t>35345.804</t>
    </r>
  </si>
  <si>
    <r>
      <t xml:space="preserve">T </t>
    </r>
    <r>
      <rPr>
        <u/>
        <sz val="8"/>
        <color theme="1"/>
        <rFont val="Tahoma"/>
        <family val="2"/>
      </rPr>
      <t>5366808.500</t>
    </r>
  </si>
  <si>
    <r>
      <t xml:space="preserve">T </t>
    </r>
    <r>
      <rPr>
        <u/>
        <sz val="8"/>
        <color theme="1"/>
        <rFont val="Tahoma"/>
        <family val="2"/>
      </rPr>
      <t>16102358.000</t>
    </r>
  </si>
  <si>
    <r>
      <t xml:space="preserve">T </t>
    </r>
    <r>
      <rPr>
        <u/>
        <sz val="8"/>
        <color theme="1"/>
        <rFont val="Tahoma"/>
        <family val="2"/>
      </rPr>
      <t>5354996.000</t>
    </r>
  </si>
  <si>
    <r>
      <t xml:space="preserve">T </t>
    </r>
    <r>
      <rPr>
        <u/>
        <sz val="8"/>
        <color theme="1"/>
        <rFont val="Tahoma"/>
        <family val="2"/>
      </rPr>
      <t>15951706.000</t>
    </r>
  </si>
  <si>
    <r>
      <t xml:space="preserve">T </t>
    </r>
    <r>
      <rPr>
        <u/>
        <sz val="8"/>
        <color theme="1"/>
        <rFont val="Tahoma"/>
        <family val="2"/>
      </rPr>
      <t>5458656.000</t>
    </r>
  </si>
  <si>
    <r>
      <t xml:space="preserve">T </t>
    </r>
    <r>
      <rPr>
        <u/>
        <sz val="8"/>
        <color theme="1"/>
        <rFont val="Tahoma"/>
        <family val="2"/>
      </rPr>
      <t>16043898.000</t>
    </r>
  </si>
  <si>
    <r>
      <t xml:space="preserve">T </t>
    </r>
    <r>
      <rPr>
        <u/>
        <sz val="8"/>
        <color rgb="FF0000FF"/>
        <rFont val="Tahoma"/>
        <family val="2"/>
      </rPr>
      <t>5393486.800</t>
    </r>
  </si>
  <si>
    <r>
      <t xml:space="preserve">T </t>
    </r>
    <r>
      <rPr>
        <u/>
        <sz val="8"/>
        <color rgb="FF0000FF"/>
        <rFont val="Tahoma"/>
        <family val="2"/>
      </rPr>
      <t>16032654.000</t>
    </r>
  </si>
  <si>
    <r>
      <t xml:space="preserve">T </t>
    </r>
    <r>
      <rPr>
        <u/>
        <sz val="8"/>
        <color rgb="FF0000FF"/>
        <rFont val="Tahoma"/>
        <family val="2"/>
      </rPr>
      <t>56746.329</t>
    </r>
  </si>
  <si>
    <r>
      <t xml:space="preserve">T </t>
    </r>
    <r>
      <rPr>
        <u/>
        <sz val="8"/>
        <color rgb="FF0000FF"/>
        <rFont val="Tahoma"/>
        <family val="2"/>
      </rPr>
      <t>75952.534</t>
    </r>
  </si>
  <si>
    <r>
      <t xml:space="preserve">T </t>
    </r>
    <r>
      <rPr>
        <u/>
        <sz val="8"/>
        <color theme="1"/>
        <rFont val="Tahoma"/>
        <family val="2"/>
      </rPr>
      <t>1823959.100</t>
    </r>
  </si>
  <si>
    <r>
      <t xml:space="preserve">T </t>
    </r>
    <r>
      <rPr>
        <u/>
        <sz val="8"/>
        <color theme="1"/>
        <rFont val="Tahoma"/>
        <family val="2"/>
      </rPr>
      <t>6915356.600</t>
    </r>
  </si>
  <si>
    <r>
      <t xml:space="preserve">T </t>
    </r>
    <r>
      <rPr>
        <u/>
        <sz val="8"/>
        <color theme="1"/>
        <rFont val="Tahoma"/>
        <family val="2"/>
      </rPr>
      <t>1812971.400</t>
    </r>
  </si>
  <si>
    <r>
      <t xml:space="preserve">T </t>
    </r>
    <r>
      <rPr>
        <u/>
        <sz val="8"/>
        <color theme="1"/>
        <rFont val="Tahoma"/>
        <family val="2"/>
      </rPr>
      <t>6929307.500</t>
    </r>
  </si>
  <si>
    <r>
      <t xml:space="preserve">T </t>
    </r>
    <r>
      <rPr>
        <u/>
        <sz val="8"/>
        <color theme="1"/>
        <rFont val="Tahoma"/>
        <family val="2"/>
      </rPr>
      <t>1813385.000</t>
    </r>
  </si>
  <si>
    <r>
      <t xml:space="preserve">T </t>
    </r>
    <r>
      <rPr>
        <u/>
        <sz val="8"/>
        <color theme="1"/>
        <rFont val="Tahoma"/>
        <family val="2"/>
      </rPr>
      <t>6889307.700</t>
    </r>
  </si>
  <si>
    <r>
      <t xml:space="preserve">T </t>
    </r>
    <r>
      <rPr>
        <u/>
        <sz val="8"/>
        <color rgb="FF0000FF"/>
        <rFont val="Tahoma"/>
        <family val="2"/>
      </rPr>
      <t>1816771.800</t>
    </r>
  </si>
  <si>
    <r>
      <t xml:space="preserve">T </t>
    </r>
    <r>
      <rPr>
        <u/>
        <sz val="8"/>
        <color rgb="FF0000FF"/>
        <rFont val="Tahoma"/>
        <family val="2"/>
      </rPr>
      <t>6911323.900</t>
    </r>
  </si>
  <si>
    <r>
      <t xml:space="preserve">T </t>
    </r>
    <r>
      <rPr>
        <u/>
        <sz val="8"/>
        <color rgb="FF0000FF"/>
        <rFont val="Tahoma"/>
        <family val="2"/>
      </rPr>
      <t>6227.811</t>
    </r>
  </si>
  <si>
    <r>
      <t xml:space="preserve">T </t>
    </r>
    <r>
      <rPr>
        <u/>
        <sz val="8"/>
        <color rgb="FF0000FF"/>
        <rFont val="Tahoma"/>
        <family val="2"/>
      </rPr>
      <t>20302.514</t>
    </r>
  </si>
  <si>
    <r>
      <t xml:space="preserve">T </t>
    </r>
    <r>
      <rPr>
        <u/>
        <sz val="8"/>
        <color theme="1"/>
        <rFont val="Tahoma"/>
        <family val="2"/>
      </rPr>
      <t>14690532.000</t>
    </r>
  </si>
  <si>
    <r>
      <t xml:space="preserve">T </t>
    </r>
    <r>
      <rPr>
        <u/>
        <sz val="8"/>
        <color theme="1"/>
        <rFont val="Tahoma"/>
        <family val="2"/>
      </rPr>
      <t>14660637.000</t>
    </r>
  </si>
  <si>
    <r>
      <t xml:space="preserve">T </t>
    </r>
    <r>
      <rPr>
        <u/>
        <sz val="8"/>
        <color theme="1"/>
        <rFont val="Tahoma"/>
        <family val="2"/>
      </rPr>
      <t>14603204.000</t>
    </r>
  </si>
  <si>
    <r>
      <t xml:space="preserve">T </t>
    </r>
    <r>
      <rPr>
        <u/>
        <sz val="8"/>
        <color rgb="FF0000FF"/>
        <rFont val="Tahoma"/>
        <family val="2"/>
      </rPr>
      <t>14651458.000</t>
    </r>
  </si>
  <si>
    <r>
      <t xml:space="preserve">T </t>
    </r>
    <r>
      <rPr>
        <u/>
        <sz val="8"/>
        <color rgb="FF0000FF"/>
        <rFont val="Tahoma"/>
        <family val="2"/>
      </rPr>
      <t>44381.572</t>
    </r>
  </si>
  <si>
    <r>
      <t xml:space="preserve">T </t>
    </r>
    <r>
      <rPr>
        <u/>
        <sz val="8"/>
        <color theme="1"/>
        <rFont val="Tahoma"/>
        <family val="2"/>
      </rPr>
      <t>14199039.000</t>
    </r>
  </si>
  <si>
    <r>
      <t xml:space="preserve">T </t>
    </r>
    <r>
      <rPr>
        <u/>
        <sz val="8"/>
        <color theme="1"/>
        <rFont val="Tahoma"/>
        <family val="2"/>
      </rPr>
      <t>14235135.000</t>
    </r>
  </si>
  <si>
    <r>
      <t xml:space="preserve">T </t>
    </r>
    <r>
      <rPr>
        <u/>
        <sz val="8"/>
        <color theme="1"/>
        <rFont val="Tahoma"/>
        <family val="2"/>
      </rPr>
      <t>14168157.000</t>
    </r>
  </si>
  <si>
    <r>
      <t xml:space="preserve">T </t>
    </r>
    <r>
      <rPr>
        <u/>
        <sz val="8"/>
        <color rgb="FF0000FF"/>
        <rFont val="Tahoma"/>
        <family val="2"/>
      </rPr>
      <t>14200777.000</t>
    </r>
  </si>
  <si>
    <r>
      <t xml:space="preserve">T </t>
    </r>
    <r>
      <rPr>
        <u/>
        <sz val="8"/>
        <color rgb="FF0000FF"/>
        <rFont val="Tahoma"/>
        <family val="2"/>
      </rPr>
      <t>33522.749</t>
    </r>
  </si>
  <si>
    <r>
      <t xml:space="preserve">T </t>
    </r>
    <r>
      <rPr>
        <u/>
        <sz val="8"/>
        <color theme="1"/>
        <rFont val="Tahoma"/>
        <family val="2"/>
      </rPr>
      <t>5160536.900</t>
    </r>
  </si>
  <si>
    <r>
      <t xml:space="preserve">T </t>
    </r>
    <r>
      <rPr>
        <u/>
        <sz val="8"/>
        <color theme="1"/>
        <rFont val="Tahoma"/>
        <family val="2"/>
      </rPr>
      <t>15503241.000</t>
    </r>
  </si>
  <si>
    <r>
      <t xml:space="preserve">T </t>
    </r>
    <r>
      <rPr>
        <u/>
        <sz val="8"/>
        <color theme="1"/>
        <rFont val="Tahoma"/>
        <family val="2"/>
      </rPr>
      <t>5220545.600</t>
    </r>
  </si>
  <si>
    <r>
      <t xml:space="preserve">T </t>
    </r>
    <r>
      <rPr>
        <u/>
        <sz val="8"/>
        <color theme="1"/>
        <rFont val="Tahoma"/>
        <family val="2"/>
      </rPr>
      <t>15504438.000</t>
    </r>
  </si>
  <si>
    <r>
      <t xml:space="preserve">T </t>
    </r>
    <r>
      <rPr>
        <u/>
        <sz val="8"/>
        <color theme="1"/>
        <rFont val="Tahoma"/>
        <family val="2"/>
      </rPr>
      <t>5243458.600</t>
    </r>
  </si>
  <si>
    <r>
      <t xml:space="preserve">T </t>
    </r>
    <r>
      <rPr>
        <u/>
        <sz val="8"/>
        <color theme="1"/>
        <rFont val="Tahoma"/>
        <family val="2"/>
      </rPr>
      <t>15453167.000</t>
    </r>
  </si>
  <si>
    <r>
      <t xml:space="preserve">T </t>
    </r>
    <r>
      <rPr>
        <u/>
        <sz val="8"/>
        <color rgb="FF0000FF"/>
        <rFont val="Tahoma"/>
        <family val="2"/>
      </rPr>
      <t>5208180.300</t>
    </r>
  </si>
  <si>
    <r>
      <t xml:space="preserve">T </t>
    </r>
    <r>
      <rPr>
        <u/>
        <sz val="8"/>
        <color rgb="FF0000FF"/>
        <rFont val="Tahoma"/>
        <family val="2"/>
      </rPr>
      <t>15486948.000</t>
    </r>
  </si>
  <si>
    <r>
      <t xml:space="preserve">T </t>
    </r>
    <r>
      <rPr>
        <u/>
        <sz val="8"/>
        <color rgb="FF0000FF"/>
        <rFont val="Tahoma"/>
        <family val="2"/>
      </rPr>
      <t>42821.439</t>
    </r>
  </si>
  <si>
    <r>
      <t xml:space="preserve">T </t>
    </r>
    <r>
      <rPr>
        <u/>
        <sz val="8"/>
        <color rgb="FF0000FF"/>
        <rFont val="Tahoma"/>
        <family val="2"/>
      </rPr>
      <t>29261.721</t>
    </r>
  </si>
  <si>
    <r>
      <t xml:space="preserve">T </t>
    </r>
    <r>
      <rPr>
        <u/>
        <sz val="8"/>
        <color theme="1"/>
        <rFont val="Tahoma"/>
        <family val="2"/>
      </rPr>
      <t>9868988.100</t>
    </r>
  </si>
  <si>
    <r>
      <t xml:space="preserve">T </t>
    </r>
    <r>
      <rPr>
        <u/>
        <sz val="8"/>
        <color theme="1"/>
        <rFont val="Tahoma"/>
        <family val="2"/>
      </rPr>
      <t>2711344.600</t>
    </r>
  </si>
  <si>
    <r>
      <t xml:space="preserve">T </t>
    </r>
    <r>
      <rPr>
        <u/>
        <sz val="8"/>
        <color theme="1"/>
        <rFont val="Tahoma"/>
        <family val="2"/>
      </rPr>
      <t>6886277.000</t>
    </r>
  </si>
  <si>
    <r>
      <t xml:space="preserve">T </t>
    </r>
    <r>
      <rPr>
        <u/>
        <sz val="8"/>
        <color theme="1"/>
        <rFont val="Tahoma"/>
        <family val="2"/>
      </rPr>
      <t>9914199.000</t>
    </r>
  </si>
  <si>
    <r>
      <t xml:space="preserve">T </t>
    </r>
    <r>
      <rPr>
        <u/>
        <sz val="8"/>
        <color theme="1"/>
        <rFont val="Tahoma"/>
        <family val="2"/>
      </rPr>
      <t>2716487.100</t>
    </r>
  </si>
  <si>
    <r>
      <t xml:space="preserve">T </t>
    </r>
    <r>
      <rPr>
        <u/>
        <sz val="8"/>
        <color theme="1"/>
        <rFont val="Tahoma"/>
        <family val="2"/>
      </rPr>
      <t>6883305.500</t>
    </r>
  </si>
  <si>
    <r>
      <t xml:space="preserve">T </t>
    </r>
    <r>
      <rPr>
        <u/>
        <sz val="8"/>
        <color theme="1"/>
        <rFont val="Tahoma"/>
        <family val="2"/>
      </rPr>
      <t>9895797.500</t>
    </r>
  </si>
  <si>
    <r>
      <t xml:space="preserve">T </t>
    </r>
    <r>
      <rPr>
        <u/>
        <sz val="8"/>
        <color theme="1"/>
        <rFont val="Tahoma"/>
        <family val="2"/>
      </rPr>
      <t>2701134.200</t>
    </r>
  </si>
  <si>
    <r>
      <t xml:space="preserve">T </t>
    </r>
    <r>
      <rPr>
        <u/>
        <sz val="8"/>
        <color theme="1"/>
        <rFont val="Tahoma"/>
        <family val="2"/>
      </rPr>
      <t>6883778.600</t>
    </r>
  </si>
  <si>
    <r>
      <t xml:space="preserve">T </t>
    </r>
    <r>
      <rPr>
        <u/>
        <sz val="8"/>
        <color rgb="FF0000FF"/>
        <rFont val="Tahoma"/>
        <family val="2"/>
      </rPr>
      <t>9892994.900</t>
    </r>
  </si>
  <si>
    <r>
      <t xml:space="preserve">T </t>
    </r>
    <r>
      <rPr>
        <u/>
        <sz val="8"/>
        <color rgb="FF0000FF"/>
        <rFont val="Tahoma"/>
        <family val="2"/>
      </rPr>
      <t>2709655.300</t>
    </r>
  </si>
  <si>
    <r>
      <t xml:space="preserve">T </t>
    </r>
    <r>
      <rPr>
        <u/>
        <sz val="8"/>
        <color rgb="FF0000FF"/>
        <rFont val="Tahoma"/>
        <family val="2"/>
      </rPr>
      <t>6884453.700</t>
    </r>
  </si>
  <si>
    <r>
      <t xml:space="preserve">T </t>
    </r>
    <r>
      <rPr>
        <u/>
        <sz val="8"/>
        <color rgb="FF0000FF"/>
        <rFont val="Tahoma"/>
        <family val="2"/>
      </rPr>
      <t>22735.378</t>
    </r>
  </si>
  <si>
    <r>
      <t xml:space="preserve">T </t>
    </r>
    <r>
      <rPr>
        <u/>
        <sz val="8"/>
        <color rgb="FF0000FF"/>
        <rFont val="Tahoma"/>
        <family val="2"/>
      </rPr>
      <t>7814.624</t>
    </r>
  </si>
  <si>
    <r>
      <t xml:space="preserve">T </t>
    </r>
    <r>
      <rPr>
        <u/>
        <sz val="8"/>
        <color rgb="FF0000FF"/>
        <rFont val="Tahoma"/>
        <family val="2"/>
      </rPr>
      <t>1596.662</t>
    </r>
  </si>
  <si>
    <r>
      <t xml:space="preserve">T </t>
    </r>
    <r>
      <rPr>
        <u/>
        <sz val="8"/>
        <color theme="1"/>
        <rFont val="Tahoma"/>
        <family val="2"/>
      </rPr>
      <t>14660868.000</t>
    </r>
  </si>
  <si>
    <r>
      <t xml:space="preserve">T </t>
    </r>
    <r>
      <rPr>
        <u/>
        <sz val="8"/>
        <color theme="1"/>
        <rFont val="Tahoma"/>
        <family val="2"/>
      </rPr>
      <t>14488178.000</t>
    </r>
  </si>
  <si>
    <r>
      <t xml:space="preserve">T </t>
    </r>
    <r>
      <rPr>
        <u/>
        <sz val="8"/>
        <color theme="1"/>
        <rFont val="Tahoma"/>
        <family val="2"/>
      </rPr>
      <t>14605744.000</t>
    </r>
  </si>
  <si>
    <r>
      <t xml:space="preserve">T </t>
    </r>
    <r>
      <rPr>
        <u/>
        <sz val="8"/>
        <color rgb="FF0000FF"/>
        <rFont val="Tahoma"/>
        <family val="2"/>
      </rPr>
      <t>14584930.000</t>
    </r>
  </si>
  <si>
    <r>
      <t xml:space="preserve">T </t>
    </r>
    <r>
      <rPr>
        <u/>
        <sz val="8"/>
        <color rgb="FF0000FF"/>
        <rFont val="Tahoma"/>
        <family val="2"/>
      </rPr>
      <t>88206.788</t>
    </r>
  </si>
  <si>
    <r>
      <t xml:space="preserve">T </t>
    </r>
    <r>
      <rPr>
        <u/>
        <sz val="8"/>
        <color theme="1"/>
        <rFont val="Tahoma"/>
        <family val="2"/>
      </rPr>
      <t>14206652.000</t>
    </r>
  </si>
  <si>
    <r>
      <t xml:space="preserve">T </t>
    </r>
    <r>
      <rPr>
        <u/>
        <sz val="8"/>
        <color theme="1"/>
        <rFont val="Tahoma"/>
        <family val="2"/>
      </rPr>
      <t>14158540.000</t>
    </r>
  </si>
  <si>
    <r>
      <t xml:space="preserve">T </t>
    </r>
    <r>
      <rPr>
        <u/>
        <sz val="8"/>
        <color theme="1"/>
        <rFont val="Tahoma"/>
        <family val="2"/>
      </rPr>
      <t>14025341.000</t>
    </r>
  </si>
  <si>
    <r>
      <t xml:space="preserve">T </t>
    </r>
    <r>
      <rPr>
        <u/>
        <sz val="8"/>
        <color rgb="FF0000FF"/>
        <rFont val="Tahoma"/>
        <family val="2"/>
      </rPr>
      <t>14130177.000</t>
    </r>
  </si>
  <si>
    <r>
      <t xml:space="preserve">T </t>
    </r>
    <r>
      <rPr>
        <u/>
        <sz val="8"/>
        <color rgb="FF0000FF"/>
        <rFont val="Tahoma"/>
        <family val="2"/>
      </rPr>
      <t>93924.234</t>
    </r>
  </si>
  <si>
    <r>
      <t xml:space="preserve">T </t>
    </r>
    <r>
      <rPr>
        <u/>
        <sz val="8"/>
        <color theme="1"/>
        <rFont val="Tahoma"/>
        <family val="2"/>
      </rPr>
      <t>5174211.100</t>
    </r>
  </si>
  <si>
    <r>
      <t xml:space="preserve">T </t>
    </r>
    <r>
      <rPr>
        <u/>
        <sz val="8"/>
        <color theme="1"/>
        <rFont val="Tahoma"/>
        <family val="2"/>
      </rPr>
      <t>15392149.000</t>
    </r>
  </si>
  <si>
    <r>
      <t xml:space="preserve">T </t>
    </r>
    <r>
      <rPr>
        <u/>
        <sz val="8"/>
        <color theme="1"/>
        <rFont val="Tahoma"/>
        <family val="2"/>
      </rPr>
      <t>5200847.800</t>
    </r>
  </si>
  <si>
    <r>
      <t xml:space="preserve">T </t>
    </r>
    <r>
      <rPr>
        <u/>
        <sz val="8"/>
        <color theme="1"/>
        <rFont val="Tahoma"/>
        <family val="2"/>
      </rPr>
      <t>15419380.000</t>
    </r>
  </si>
  <si>
    <r>
      <t xml:space="preserve">T </t>
    </r>
    <r>
      <rPr>
        <u/>
        <sz val="8"/>
        <color theme="1"/>
        <rFont val="Tahoma"/>
        <family val="2"/>
      </rPr>
      <t>5190310.500</t>
    </r>
  </si>
  <si>
    <r>
      <t xml:space="preserve">T </t>
    </r>
    <r>
      <rPr>
        <u/>
        <sz val="8"/>
        <color theme="1"/>
        <rFont val="Tahoma"/>
        <family val="2"/>
      </rPr>
      <t>15407943.000</t>
    </r>
  </si>
  <si>
    <r>
      <t xml:space="preserve">T </t>
    </r>
    <r>
      <rPr>
        <u/>
        <sz val="8"/>
        <color rgb="FF0000FF"/>
        <rFont val="Tahoma"/>
        <family val="2"/>
      </rPr>
      <t>5188456.500</t>
    </r>
  </si>
  <si>
    <r>
      <t xml:space="preserve">T </t>
    </r>
    <r>
      <rPr>
        <u/>
        <sz val="8"/>
        <color rgb="FF0000FF"/>
        <rFont val="Tahoma"/>
        <family val="2"/>
      </rPr>
      <t>15406491.000</t>
    </r>
  </si>
  <si>
    <r>
      <t xml:space="preserve">T </t>
    </r>
    <r>
      <rPr>
        <u/>
        <sz val="8"/>
        <color rgb="FF0000FF"/>
        <rFont val="Tahoma"/>
        <family val="2"/>
      </rPr>
      <t>13414.752</t>
    </r>
  </si>
  <si>
    <r>
      <t xml:space="preserve">T </t>
    </r>
    <r>
      <rPr>
        <u/>
        <sz val="8"/>
        <color rgb="FF0000FF"/>
        <rFont val="Tahoma"/>
        <family val="2"/>
      </rPr>
      <t>13673.561</t>
    </r>
  </si>
  <si>
    <r>
      <t xml:space="preserve">T </t>
    </r>
    <r>
      <rPr>
        <u/>
        <sz val="8"/>
        <color theme="1"/>
        <rFont val="Tahoma"/>
        <family val="2"/>
      </rPr>
      <t>23231062.000</t>
    </r>
  </si>
  <si>
    <r>
      <t xml:space="preserve">T </t>
    </r>
    <r>
      <rPr>
        <u/>
        <sz val="8"/>
        <color theme="1"/>
        <rFont val="Tahoma"/>
        <family val="2"/>
      </rPr>
      <t>27718734.000</t>
    </r>
  </si>
  <si>
    <r>
      <t xml:space="preserve">T </t>
    </r>
    <r>
      <rPr>
        <u/>
        <sz val="8"/>
        <color theme="1"/>
        <rFont val="Tahoma"/>
        <family val="2"/>
      </rPr>
      <t>46350448.000</t>
    </r>
  </si>
  <si>
    <r>
      <t xml:space="preserve">TM </t>
    </r>
    <r>
      <rPr>
        <u/>
        <sz val="8"/>
        <color theme="1"/>
        <rFont val="Tahoma"/>
        <family val="2"/>
      </rPr>
      <t>16121897.000</t>
    </r>
  </si>
  <si>
    <r>
      <t xml:space="preserve">T </t>
    </r>
    <r>
      <rPr>
        <u/>
        <sz val="8"/>
        <color theme="1"/>
        <rFont val="Tahoma"/>
        <family val="2"/>
      </rPr>
      <t>40062843.000</t>
    </r>
  </si>
  <si>
    <r>
      <t xml:space="preserve">TM </t>
    </r>
    <r>
      <rPr>
        <u/>
        <sz val="8"/>
        <color theme="1"/>
        <rFont val="Tahoma"/>
        <family val="2"/>
      </rPr>
      <t>10214393.000</t>
    </r>
  </si>
  <si>
    <r>
      <t xml:space="preserve">T </t>
    </r>
    <r>
      <rPr>
        <u/>
        <sz val="8"/>
        <color theme="1"/>
        <rFont val="Tahoma"/>
        <family val="2"/>
      </rPr>
      <t>6947018.300</t>
    </r>
  </si>
  <si>
    <r>
      <t xml:space="preserve">T </t>
    </r>
    <r>
      <rPr>
        <u/>
        <sz val="8"/>
        <color theme="1"/>
        <rFont val="Tahoma"/>
        <family val="2"/>
      </rPr>
      <t>82904295.000</t>
    </r>
  </si>
  <si>
    <r>
      <t xml:space="preserve">T </t>
    </r>
    <r>
      <rPr>
        <u/>
        <sz val="8"/>
        <color theme="1"/>
        <rFont val="Tahoma"/>
        <family val="2"/>
      </rPr>
      <t>7255869.600</t>
    </r>
  </si>
  <si>
    <r>
      <t xml:space="preserve">TM </t>
    </r>
    <r>
      <rPr>
        <u/>
        <sz val="8"/>
        <color theme="1"/>
        <rFont val="Tahoma"/>
        <family val="2"/>
      </rPr>
      <t>63995815.000</t>
    </r>
  </si>
  <si>
    <r>
      <t xml:space="preserve">TM </t>
    </r>
    <r>
      <rPr>
        <u/>
        <sz val="8"/>
        <color theme="1"/>
        <rFont val="Tahoma"/>
        <family val="2"/>
      </rPr>
      <t>1974586.100</t>
    </r>
  </si>
  <si>
    <r>
      <t xml:space="preserve">TM </t>
    </r>
    <r>
      <rPr>
        <u/>
        <sz val="8"/>
        <color theme="1"/>
        <rFont val="Tahoma"/>
        <family val="2"/>
      </rPr>
      <t>5162531.000</t>
    </r>
  </si>
  <si>
    <r>
      <t xml:space="preserve">T </t>
    </r>
    <r>
      <rPr>
        <u/>
        <sz val="8"/>
        <color theme="1"/>
        <rFont val="Tahoma"/>
        <family val="2"/>
      </rPr>
      <t>23433179.000</t>
    </r>
  </si>
  <si>
    <r>
      <t xml:space="preserve">T </t>
    </r>
    <r>
      <rPr>
        <u/>
        <sz val="8"/>
        <color theme="1"/>
        <rFont val="Tahoma"/>
        <family val="2"/>
      </rPr>
      <t>27972011.000</t>
    </r>
  </si>
  <si>
    <r>
      <t xml:space="preserve">T </t>
    </r>
    <r>
      <rPr>
        <u/>
        <sz val="8"/>
        <color theme="1"/>
        <rFont val="Tahoma"/>
        <family val="2"/>
      </rPr>
      <t>46587750.000</t>
    </r>
  </si>
  <si>
    <r>
      <t xml:space="preserve">TM </t>
    </r>
    <r>
      <rPr>
        <u/>
        <sz val="8"/>
        <color theme="1"/>
        <rFont val="Tahoma"/>
        <family val="2"/>
      </rPr>
      <t>15988726.000</t>
    </r>
  </si>
  <si>
    <r>
      <t xml:space="preserve">T </t>
    </r>
    <r>
      <rPr>
        <u/>
        <sz val="8"/>
        <color theme="1"/>
        <rFont val="Tahoma"/>
        <family val="2"/>
      </rPr>
      <t>40070991.000</t>
    </r>
  </si>
  <si>
    <r>
      <t xml:space="preserve">TM </t>
    </r>
    <r>
      <rPr>
        <u/>
        <sz val="8"/>
        <color theme="1"/>
        <rFont val="Tahoma"/>
        <family val="2"/>
      </rPr>
      <t>10261841.000</t>
    </r>
  </si>
  <si>
    <r>
      <t xml:space="preserve">T </t>
    </r>
    <r>
      <rPr>
        <u/>
        <sz val="8"/>
        <color theme="1"/>
        <rFont val="Tahoma"/>
        <family val="2"/>
      </rPr>
      <t>6947358.300</t>
    </r>
  </si>
  <si>
    <r>
      <t xml:space="preserve">T </t>
    </r>
    <r>
      <rPr>
        <u/>
        <sz val="8"/>
        <color theme="1"/>
        <rFont val="Tahoma"/>
        <family val="2"/>
      </rPr>
      <t>83605703.000</t>
    </r>
  </si>
  <si>
    <r>
      <t xml:space="preserve">T </t>
    </r>
    <r>
      <rPr>
        <u/>
        <sz val="8"/>
        <color theme="1"/>
        <rFont val="Tahoma"/>
        <family val="2"/>
      </rPr>
      <t>7293564.800</t>
    </r>
  </si>
  <si>
    <r>
      <t xml:space="preserve">TM </t>
    </r>
    <r>
      <rPr>
        <u/>
        <sz val="8"/>
        <color theme="1"/>
        <rFont val="Tahoma"/>
        <family val="2"/>
      </rPr>
      <t>64555783.000</t>
    </r>
  </si>
  <si>
    <r>
      <t xml:space="preserve">TM </t>
    </r>
    <r>
      <rPr>
        <u/>
        <sz val="8"/>
        <color theme="1"/>
        <rFont val="Tahoma"/>
        <family val="2"/>
      </rPr>
      <t>1976530.500</t>
    </r>
  </si>
  <si>
    <r>
      <t xml:space="preserve">TM </t>
    </r>
    <r>
      <rPr>
        <u/>
        <sz val="8"/>
        <color theme="1"/>
        <rFont val="Tahoma"/>
        <family val="2"/>
      </rPr>
      <t>5170072.300</t>
    </r>
  </si>
  <si>
    <r>
      <t xml:space="preserve">T </t>
    </r>
    <r>
      <rPr>
        <u/>
        <sz val="8"/>
        <color theme="1"/>
        <rFont val="Tahoma"/>
        <family val="2"/>
      </rPr>
      <t>23348318.000</t>
    </r>
  </si>
  <si>
    <r>
      <t xml:space="preserve">T </t>
    </r>
    <r>
      <rPr>
        <u/>
        <sz val="8"/>
        <color theme="1"/>
        <rFont val="Tahoma"/>
        <family val="2"/>
      </rPr>
      <t>27991448.000</t>
    </r>
  </si>
  <si>
    <r>
      <t xml:space="preserve">T </t>
    </r>
    <r>
      <rPr>
        <u/>
        <sz val="8"/>
        <color theme="1"/>
        <rFont val="Tahoma"/>
        <family val="2"/>
      </rPr>
      <t>46177718.000</t>
    </r>
  </si>
  <si>
    <r>
      <t xml:space="preserve">TM </t>
    </r>
    <r>
      <rPr>
        <u/>
        <sz val="8"/>
        <color theme="1"/>
        <rFont val="Tahoma"/>
        <family val="2"/>
      </rPr>
      <t>15943519.000</t>
    </r>
  </si>
  <si>
    <r>
      <t xml:space="preserve">T </t>
    </r>
    <r>
      <rPr>
        <u/>
        <sz val="8"/>
        <color theme="1"/>
        <rFont val="Tahoma"/>
        <family val="2"/>
      </rPr>
      <t>39974712.000</t>
    </r>
  </si>
  <si>
    <r>
      <t xml:space="preserve">TM </t>
    </r>
    <r>
      <rPr>
        <u/>
        <sz val="8"/>
        <color theme="1"/>
        <rFont val="Tahoma"/>
        <family val="2"/>
      </rPr>
      <t>10302935.000</t>
    </r>
  </si>
  <si>
    <r>
      <t xml:space="preserve">T </t>
    </r>
    <r>
      <rPr>
        <u/>
        <sz val="8"/>
        <color theme="1"/>
        <rFont val="Tahoma"/>
        <family val="2"/>
      </rPr>
      <t>6959614.000</t>
    </r>
  </si>
  <si>
    <r>
      <t xml:space="preserve">T </t>
    </r>
    <r>
      <rPr>
        <u/>
        <sz val="8"/>
        <color theme="1"/>
        <rFont val="Tahoma"/>
        <family val="2"/>
      </rPr>
      <t>83307999.000</t>
    </r>
  </si>
  <si>
    <r>
      <t xml:space="preserve">T </t>
    </r>
    <r>
      <rPr>
        <u/>
        <sz val="8"/>
        <color theme="1"/>
        <rFont val="Tahoma"/>
        <family val="2"/>
      </rPr>
      <t>7239057.500</t>
    </r>
  </si>
  <si>
    <r>
      <t xml:space="preserve">TM </t>
    </r>
    <r>
      <rPr>
        <u/>
        <sz val="8"/>
        <color theme="1"/>
        <rFont val="Tahoma"/>
        <family val="2"/>
      </rPr>
      <t>64462994.000</t>
    </r>
  </si>
  <si>
    <r>
      <t xml:space="preserve">TM </t>
    </r>
    <r>
      <rPr>
        <u/>
        <sz val="8"/>
        <color theme="1"/>
        <rFont val="Tahoma"/>
        <family val="2"/>
      </rPr>
      <t>1969212.000</t>
    </r>
  </si>
  <si>
    <r>
      <t xml:space="preserve">TM </t>
    </r>
    <r>
      <rPr>
        <u/>
        <sz val="8"/>
        <color theme="1"/>
        <rFont val="Tahoma"/>
        <family val="2"/>
      </rPr>
      <t>5151798.500</t>
    </r>
  </si>
  <si>
    <r>
      <t xml:space="preserve">T </t>
    </r>
    <r>
      <rPr>
        <u/>
        <sz val="8"/>
        <color rgb="FF0000FF"/>
        <rFont val="Tahoma"/>
        <family val="2"/>
      </rPr>
      <t>23337519.000</t>
    </r>
  </si>
  <si>
    <r>
      <t xml:space="preserve">T </t>
    </r>
    <r>
      <rPr>
        <u/>
        <sz val="8"/>
        <color rgb="FF0000FF"/>
        <rFont val="Tahoma"/>
        <family val="2"/>
      </rPr>
      <t>27894064.000</t>
    </r>
  </si>
  <si>
    <r>
      <t xml:space="preserve">T </t>
    </r>
    <r>
      <rPr>
        <u/>
        <sz val="8"/>
        <color rgb="FF0000FF"/>
        <rFont val="Tahoma"/>
        <family val="2"/>
      </rPr>
      <t>46371972.000</t>
    </r>
  </si>
  <si>
    <r>
      <t xml:space="preserve">TM </t>
    </r>
    <r>
      <rPr>
        <u/>
        <sz val="8"/>
        <color rgb="FF0000FF"/>
        <rFont val="Tahoma"/>
        <family val="2"/>
      </rPr>
      <t>16018048.000</t>
    </r>
  </si>
  <si>
    <r>
      <t xml:space="preserve">T </t>
    </r>
    <r>
      <rPr>
        <u/>
        <sz val="8"/>
        <color rgb="FF0000FF"/>
        <rFont val="Tahoma"/>
        <family val="2"/>
      </rPr>
      <t>40036182.000</t>
    </r>
  </si>
  <si>
    <r>
      <t xml:space="preserve">TM </t>
    </r>
    <r>
      <rPr>
        <u/>
        <sz val="8"/>
        <color rgb="FF0000FF"/>
        <rFont val="Tahoma"/>
        <family val="2"/>
      </rPr>
      <t>10259723.000</t>
    </r>
  </si>
  <si>
    <r>
      <t xml:space="preserve">T </t>
    </r>
    <r>
      <rPr>
        <u/>
        <sz val="8"/>
        <color rgb="FF0000FF"/>
        <rFont val="Tahoma"/>
        <family val="2"/>
      </rPr>
      <t>6951330.200</t>
    </r>
  </si>
  <si>
    <r>
      <t xml:space="preserve">T </t>
    </r>
    <r>
      <rPr>
        <u/>
        <sz val="8"/>
        <color rgb="FF0000FF"/>
        <rFont val="Tahoma"/>
        <family val="2"/>
      </rPr>
      <t>83272665.000</t>
    </r>
  </si>
  <si>
    <r>
      <t xml:space="preserve">T </t>
    </r>
    <r>
      <rPr>
        <u/>
        <sz val="8"/>
        <color rgb="FF0000FF"/>
        <rFont val="Tahoma"/>
        <family val="2"/>
      </rPr>
      <t>7262830.600</t>
    </r>
  </si>
  <si>
    <r>
      <t xml:space="preserve">TM </t>
    </r>
    <r>
      <rPr>
        <u/>
        <sz val="8"/>
        <color rgb="FF0000FF"/>
        <rFont val="Tahoma"/>
        <family val="2"/>
      </rPr>
      <t>64338198.000</t>
    </r>
  </si>
  <si>
    <r>
      <t xml:space="preserve">TM </t>
    </r>
    <r>
      <rPr>
        <u/>
        <sz val="8"/>
        <color rgb="FF0000FF"/>
        <rFont val="Tahoma"/>
        <family val="2"/>
      </rPr>
      <t>1973442.900</t>
    </r>
  </si>
  <si>
    <r>
      <t xml:space="preserve">TM </t>
    </r>
    <r>
      <rPr>
        <u/>
        <sz val="8"/>
        <color rgb="FF0000FF"/>
        <rFont val="Tahoma"/>
        <family val="2"/>
      </rPr>
      <t>5161467.300</t>
    </r>
  </si>
  <si>
    <r>
      <t xml:space="preserve">T </t>
    </r>
    <r>
      <rPr>
        <u/>
        <sz val="8"/>
        <color rgb="FF0000FF"/>
        <rFont val="Tahoma"/>
        <family val="2"/>
      </rPr>
      <t>101490.330</t>
    </r>
  </si>
  <si>
    <r>
      <t xml:space="preserve">T </t>
    </r>
    <r>
      <rPr>
        <u/>
        <sz val="8"/>
        <color rgb="FF0000FF"/>
        <rFont val="Tahoma"/>
        <family val="2"/>
      </rPr>
      <t>152151.040</t>
    </r>
  </si>
  <si>
    <r>
      <t xml:space="preserve">T </t>
    </r>
    <r>
      <rPr>
        <u/>
        <sz val="8"/>
        <color rgb="FF0000FF"/>
        <rFont val="Tahoma"/>
        <family val="2"/>
      </rPr>
      <t>205861.840</t>
    </r>
  </si>
  <si>
    <r>
      <t xml:space="preserve">TM </t>
    </r>
    <r>
      <rPr>
        <u/>
        <sz val="8"/>
        <color rgb="FF0000FF"/>
        <rFont val="Tahoma"/>
        <family val="2"/>
      </rPr>
      <t>92733.520</t>
    </r>
  </si>
  <si>
    <r>
      <t xml:space="preserve">T </t>
    </r>
    <r>
      <rPr>
        <u/>
        <sz val="8"/>
        <color rgb="FF0000FF"/>
        <rFont val="Tahoma"/>
        <family val="2"/>
      </rPr>
      <t>53390.099</t>
    </r>
  </si>
  <si>
    <r>
      <t xml:space="preserve">TM </t>
    </r>
    <r>
      <rPr>
        <u/>
        <sz val="8"/>
        <color rgb="FF0000FF"/>
        <rFont val="Tahoma"/>
        <family val="2"/>
      </rPr>
      <t>44308.701</t>
    </r>
  </si>
  <si>
    <r>
      <t xml:space="preserve">T </t>
    </r>
    <r>
      <rPr>
        <u/>
        <sz val="8"/>
        <color rgb="FF0000FF"/>
        <rFont val="Tahoma"/>
        <family val="2"/>
      </rPr>
      <t>7175.995</t>
    </r>
  </si>
  <si>
    <r>
      <t xml:space="preserve">T </t>
    </r>
    <r>
      <rPr>
        <u/>
        <sz val="8"/>
        <color rgb="FF0000FF"/>
        <rFont val="Tahoma"/>
        <family val="2"/>
      </rPr>
      <t>352036.410</t>
    </r>
  </si>
  <si>
    <r>
      <t xml:space="preserve">T </t>
    </r>
    <r>
      <rPr>
        <u/>
        <sz val="8"/>
        <color rgb="FF0000FF"/>
        <rFont val="Tahoma"/>
        <family val="2"/>
      </rPr>
      <t>27912.412</t>
    </r>
  </si>
  <si>
    <r>
      <t xml:space="preserve">TM </t>
    </r>
    <r>
      <rPr>
        <u/>
        <sz val="8"/>
        <color rgb="FF0000FF"/>
        <rFont val="Tahoma"/>
        <family val="2"/>
      </rPr>
      <t>300119.360</t>
    </r>
  </si>
  <si>
    <r>
      <t xml:space="preserve">TM </t>
    </r>
    <r>
      <rPr>
        <u/>
        <sz val="8"/>
        <color rgb="FF0000FF"/>
        <rFont val="Tahoma"/>
        <family val="2"/>
      </rPr>
      <t>3790.828</t>
    </r>
  </si>
  <si>
    <r>
      <t xml:space="preserve">TM </t>
    </r>
    <r>
      <rPr>
        <u/>
        <sz val="8"/>
        <color rgb="FF0000FF"/>
        <rFont val="Tahoma"/>
        <family val="2"/>
      </rPr>
      <t>9183.257</t>
    </r>
  </si>
  <si>
    <r>
      <t xml:space="preserve">T </t>
    </r>
    <r>
      <rPr>
        <u/>
        <sz val="8"/>
        <color rgb="FF0000FF"/>
        <rFont val="Tahoma"/>
        <family val="2"/>
      </rPr>
      <t>0.545</t>
    </r>
  </si>
  <si>
    <r>
      <t xml:space="preserve">TM </t>
    </r>
    <r>
      <rPr>
        <u/>
        <sz val="8"/>
        <color rgb="FF0000FF"/>
        <rFont val="Tahoma"/>
        <family val="2"/>
      </rPr>
      <t>0.466</t>
    </r>
  </si>
  <si>
    <r>
      <t xml:space="preserve">TM </t>
    </r>
    <r>
      <rPr>
        <u/>
        <sz val="8"/>
        <color rgb="FF0000FF"/>
        <rFont val="Tahoma"/>
        <family val="2"/>
      </rPr>
      <t>0.178</t>
    </r>
  </si>
  <si>
    <r>
      <t xml:space="preserve">T </t>
    </r>
    <r>
      <rPr>
        <u/>
        <sz val="8"/>
        <color theme="1"/>
        <rFont val="Tahoma"/>
        <family val="2"/>
      </rPr>
      <t>6174790.800</t>
    </r>
  </si>
  <si>
    <r>
      <t xml:space="preserve">T </t>
    </r>
    <r>
      <rPr>
        <u/>
        <sz val="8"/>
        <color theme="1"/>
        <rFont val="Tahoma"/>
        <family val="2"/>
      </rPr>
      <t>14696846.000</t>
    </r>
  </si>
  <si>
    <r>
      <t xml:space="preserve">TM </t>
    </r>
    <r>
      <rPr>
        <u/>
        <sz val="8"/>
        <color theme="1"/>
        <rFont val="Tahoma"/>
        <family val="2"/>
      </rPr>
      <t>8481452.100</t>
    </r>
  </si>
  <si>
    <r>
      <t xml:space="preserve">T </t>
    </r>
    <r>
      <rPr>
        <u/>
        <sz val="8"/>
        <color theme="1"/>
        <rFont val="Tahoma"/>
        <family val="2"/>
      </rPr>
      <t>6171917.800</t>
    </r>
  </si>
  <si>
    <r>
      <t xml:space="preserve">T </t>
    </r>
    <r>
      <rPr>
        <u/>
        <sz val="8"/>
        <color theme="1"/>
        <rFont val="Tahoma"/>
        <family val="2"/>
      </rPr>
      <t>14705547.000</t>
    </r>
  </si>
  <si>
    <r>
      <t xml:space="preserve">TM </t>
    </r>
    <r>
      <rPr>
        <u/>
        <sz val="8"/>
        <color theme="1"/>
        <rFont val="Tahoma"/>
        <family val="2"/>
      </rPr>
      <t>8508701.300</t>
    </r>
  </si>
  <si>
    <r>
      <t xml:space="preserve">T </t>
    </r>
    <r>
      <rPr>
        <u/>
        <sz val="8"/>
        <color theme="1"/>
        <rFont val="Tahoma"/>
        <family val="2"/>
      </rPr>
      <t>6174236.900</t>
    </r>
  </si>
  <si>
    <r>
      <t xml:space="preserve">T </t>
    </r>
    <r>
      <rPr>
        <u/>
        <sz val="8"/>
        <color theme="1"/>
        <rFont val="Tahoma"/>
        <family val="2"/>
      </rPr>
      <t>14710402.000</t>
    </r>
  </si>
  <si>
    <r>
      <t xml:space="preserve">TM </t>
    </r>
    <r>
      <rPr>
        <u/>
        <sz val="8"/>
        <color theme="1"/>
        <rFont val="Tahoma"/>
        <family val="2"/>
      </rPr>
      <t>8494327.700</t>
    </r>
  </si>
  <si>
    <r>
      <t xml:space="preserve">T </t>
    </r>
    <r>
      <rPr>
        <u/>
        <sz val="8"/>
        <color rgb="FF0000FF"/>
        <rFont val="Tahoma"/>
        <family val="2"/>
      </rPr>
      <t>6173648.500</t>
    </r>
  </si>
  <si>
    <r>
      <t xml:space="preserve">T </t>
    </r>
    <r>
      <rPr>
        <u/>
        <sz val="8"/>
        <color rgb="FF0000FF"/>
        <rFont val="Tahoma"/>
        <family val="2"/>
      </rPr>
      <t>14704265.000</t>
    </r>
  </si>
  <si>
    <r>
      <t xml:space="preserve">TM </t>
    </r>
    <r>
      <rPr>
        <u/>
        <sz val="8"/>
        <color rgb="FF0000FF"/>
        <rFont val="Tahoma"/>
        <family val="2"/>
      </rPr>
      <t>8494827.000</t>
    </r>
  </si>
  <si>
    <r>
      <t xml:space="preserve">T </t>
    </r>
    <r>
      <rPr>
        <u/>
        <sz val="8"/>
        <color rgb="FF0000FF"/>
        <rFont val="Tahoma"/>
        <family val="2"/>
      </rPr>
      <t>1524.185</t>
    </r>
  </si>
  <si>
    <r>
      <t xml:space="preserve">T </t>
    </r>
    <r>
      <rPr>
        <u/>
        <sz val="8"/>
        <color rgb="FF0000FF"/>
        <rFont val="Tahoma"/>
        <family val="2"/>
      </rPr>
      <t>6868.095</t>
    </r>
  </si>
  <si>
    <r>
      <t xml:space="preserve">TM </t>
    </r>
    <r>
      <rPr>
        <u/>
        <sz val="8"/>
        <color rgb="FF0000FF"/>
        <rFont val="Tahoma"/>
        <family val="2"/>
      </rPr>
      <t>13631.447</t>
    </r>
  </si>
  <si>
    <r>
      <t xml:space="preserve">T </t>
    </r>
    <r>
      <rPr>
        <u/>
        <sz val="8"/>
        <color rgb="FF0000FF"/>
        <rFont val="Tahoma"/>
        <family val="2"/>
      </rPr>
      <t>0.025</t>
    </r>
  </si>
  <si>
    <r>
      <t xml:space="preserve">T </t>
    </r>
    <r>
      <rPr>
        <u/>
        <sz val="8"/>
        <color theme="1"/>
        <rFont val="Tahoma"/>
        <family val="2"/>
      </rPr>
      <t>14128673.000</t>
    </r>
  </si>
  <si>
    <r>
      <t xml:space="preserve">M </t>
    </r>
    <r>
      <rPr>
        <u/>
        <sz val="8"/>
        <color theme="1"/>
        <rFont val="Tahoma"/>
        <family val="2"/>
      </rPr>
      <t>479361.170</t>
    </r>
  </si>
  <si>
    <r>
      <t xml:space="preserve">T </t>
    </r>
    <r>
      <rPr>
        <u/>
        <sz val="8"/>
        <color theme="1"/>
        <rFont val="Tahoma"/>
        <family val="2"/>
      </rPr>
      <t>13547599.000</t>
    </r>
  </si>
  <si>
    <r>
      <t xml:space="preserve">T </t>
    </r>
    <r>
      <rPr>
        <u/>
        <sz val="8"/>
        <color theme="1"/>
        <rFont val="Tahoma"/>
        <family val="2"/>
      </rPr>
      <t>14222035.000</t>
    </r>
  </si>
  <si>
    <r>
      <t xml:space="preserve">M </t>
    </r>
    <r>
      <rPr>
        <u/>
        <sz val="8"/>
        <color theme="1"/>
        <rFont val="Tahoma"/>
        <family val="2"/>
      </rPr>
      <t>480260.530</t>
    </r>
  </si>
  <si>
    <r>
      <t xml:space="preserve">T </t>
    </r>
    <r>
      <rPr>
        <u/>
        <sz val="8"/>
        <color theme="1"/>
        <rFont val="Tahoma"/>
        <family val="2"/>
      </rPr>
      <t>2067158.800</t>
    </r>
  </si>
  <si>
    <r>
      <t xml:space="preserve">T </t>
    </r>
    <r>
      <rPr>
        <u/>
        <sz val="8"/>
        <color theme="1"/>
        <rFont val="Tahoma"/>
        <family val="2"/>
      </rPr>
      <t>13578120.000</t>
    </r>
  </si>
  <si>
    <r>
      <t xml:space="preserve">T </t>
    </r>
    <r>
      <rPr>
        <u/>
        <sz val="8"/>
        <color theme="1"/>
        <rFont val="Tahoma"/>
        <family val="2"/>
      </rPr>
      <t>14162902.000</t>
    </r>
  </si>
  <si>
    <r>
      <t xml:space="preserve">M </t>
    </r>
    <r>
      <rPr>
        <u/>
        <sz val="8"/>
        <color theme="1"/>
        <rFont val="Tahoma"/>
        <family val="2"/>
      </rPr>
      <t>483024.330</t>
    </r>
  </si>
  <si>
    <r>
      <t xml:space="preserve">T </t>
    </r>
    <r>
      <rPr>
        <u/>
        <sz val="8"/>
        <color theme="1"/>
        <rFont val="Tahoma"/>
        <family val="2"/>
      </rPr>
      <t>13564273.000</t>
    </r>
  </si>
  <si>
    <r>
      <t xml:space="preserve">T </t>
    </r>
    <r>
      <rPr>
        <u/>
        <sz val="8"/>
        <color rgb="FF0000FF"/>
        <rFont val="Tahoma"/>
        <family val="2"/>
      </rPr>
      <t>14171203.000</t>
    </r>
  </si>
  <si>
    <r>
      <t xml:space="preserve">M </t>
    </r>
    <r>
      <rPr>
        <u/>
        <sz val="8"/>
        <color rgb="FF0000FF"/>
        <rFont val="Tahoma"/>
        <family val="2"/>
      </rPr>
      <t>480882.010</t>
    </r>
  </si>
  <si>
    <r>
      <t xml:space="preserve">T </t>
    </r>
    <r>
      <rPr>
        <u/>
        <sz val="8"/>
        <color rgb="FF0000FF"/>
        <rFont val="Tahoma"/>
        <family val="2"/>
      </rPr>
      <t>1872359.000</t>
    </r>
  </si>
  <si>
    <r>
      <t xml:space="preserve">T </t>
    </r>
    <r>
      <rPr>
        <u/>
        <sz val="8"/>
        <color rgb="FF0000FF"/>
        <rFont val="Tahoma"/>
        <family val="2"/>
      </rPr>
      <t>13563331.000</t>
    </r>
  </si>
  <si>
    <r>
      <t xml:space="preserve">T </t>
    </r>
    <r>
      <rPr>
        <u/>
        <sz val="8"/>
        <color rgb="FF0000FF"/>
        <rFont val="Tahoma"/>
        <family val="2"/>
      </rPr>
      <t>47231.101</t>
    </r>
  </si>
  <si>
    <r>
      <t xml:space="preserve">M </t>
    </r>
    <r>
      <rPr>
        <u/>
        <sz val="8"/>
        <color rgb="FF0000FF"/>
        <rFont val="Tahoma"/>
        <family val="2"/>
      </rPr>
      <t>1909.025</t>
    </r>
  </si>
  <si>
    <r>
      <t xml:space="preserve">T </t>
    </r>
    <r>
      <rPr>
        <u/>
        <sz val="8"/>
        <color rgb="FF0000FF"/>
        <rFont val="Tahoma"/>
        <family val="2"/>
      </rPr>
      <t>168702.040</t>
    </r>
  </si>
  <si>
    <r>
      <t xml:space="preserve">T </t>
    </r>
    <r>
      <rPr>
        <u/>
        <sz val="8"/>
        <color rgb="FF0000FF"/>
        <rFont val="Tahoma"/>
        <family val="2"/>
      </rPr>
      <t>15282.215</t>
    </r>
  </si>
  <si>
    <r>
      <t xml:space="preserve">T </t>
    </r>
    <r>
      <rPr>
        <u/>
        <sz val="8"/>
        <color rgb="FF0000FF"/>
        <rFont val="Tahoma"/>
        <family val="2"/>
      </rPr>
      <t>9.010</t>
    </r>
  </si>
  <si>
    <r>
      <t xml:space="preserve">T </t>
    </r>
    <r>
      <rPr>
        <u/>
        <sz val="8"/>
        <color theme="1"/>
        <rFont val="Tahoma"/>
        <family val="2"/>
      </rPr>
      <t>5719037.900</t>
    </r>
  </si>
  <si>
    <r>
      <t xml:space="preserve">T </t>
    </r>
    <r>
      <rPr>
        <u/>
        <sz val="8"/>
        <color theme="1"/>
        <rFont val="Tahoma"/>
        <family val="2"/>
      </rPr>
      <t>16982462.000</t>
    </r>
  </si>
  <si>
    <r>
      <t xml:space="preserve">T </t>
    </r>
    <r>
      <rPr>
        <u/>
        <sz val="8"/>
        <color theme="1"/>
        <rFont val="Tahoma"/>
        <family val="2"/>
      </rPr>
      <t>5752417.800</t>
    </r>
  </si>
  <si>
    <r>
      <t xml:space="preserve">T </t>
    </r>
    <r>
      <rPr>
        <u/>
        <sz val="8"/>
        <color theme="1"/>
        <rFont val="Tahoma"/>
        <family val="2"/>
      </rPr>
      <t>17044035.000</t>
    </r>
  </si>
  <si>
    <r>
      <t xml:space="preserve">T </t>
    </r>
    <r>
      <rPr>
        <u/>
        <sz val="8"/>
        <color theme="1"/>
        <rFont val="Tahoma"/>
        <family val="2"/>
      </rPr>
      <t>5722495.500</t>
    </r>
  </si>
  <si>
    <r>
      <t xml:space="preserve">T </t>
    </r>
    <r>
      <rPr>
        <u/>
        <sz val="8"/>
        <color theme="1"/>
        <rFont val="Tahoma"/>
        <family val="2"/>
      </rPr>
      <t>17004491.000</t>
    </r>
  </si>
  <si>
    <r>
      <t xml:space="preserve">T </t>
    </r>
    <r>
      <rPr>
        <u/>
        <sz val="8"/>
        <color rgb="FF0000FF"/>
        <rFont val="Tahoma"/>
        <family val="2"/>
      </rPr>
      <t>5731317.100</t>
    </r>
  </si>
  <si>
    <r>
      <t xml:space="preserve">T </t>
    </r>
    <r>
      <rPr>
        <u/>
        <sz val="8"/>
        <color rgb="FF0000FF"/>
        <rFont val="Tahoma"/>
        <family val="2"/>
      </rPr>
      <t>17010329.000</t>
    </r>
  </si>
  <si>
    <r>
      <t xml:space="preserve">T </t>
    </r>
    <r>
      <rPr>
        <u/>
        <sz val="8"/>
        <color rgb="FF0000FF"/>
        <rFont val="Tahoma"/>
        <family val="2"/>
      </rPr>
      <t>18355.340</t>
    </r>
  </si>
  <si>
    <r>
      <t xml:space="preserve">T </t>
    </r>
    <r>
      <rPr>
        <u/>
        <sz val="8"/>
        <color rgb="FF0000FF"/>
        <rFont val="Tahoma"/>
        <family val="2"/>
      </rPr>
      <t>31199.069</t>
    </r>
  </si>
  <si>
    <r>
      <t xml:space="preserve">T </t>
    </r>
    <r>
      <rPr>
        <u/>
        <sz val="8"/>
        <color theme="1"/>
        <rFont val="Tahoma"/>
        <family val="2"/>
      </rPr>
      <t>1328342.700</t>
    </r>
  </si>
  <si>
    <r>
      <t xml:space="preserve">T </t>
    </r>
    <r>
      <rPr>
        <u/>
        <sz val="8"/>
        <color theme="1"/>
        <rFont val="Tahoma"/>
        <family val="2"/>
      </rPr>
      <t>1778901.900</t>
    </r>
  </si>
  <si>
    <r>
      <t xml:space="preserve">T </t>
    </r>
    <r>
      <rPr>
        <u/>
        <sz val="8"/>
        <color theme="1"/>
        <rFont val="Tahoma"/>
        <family val="2"/>
      </rPr>
      <t>7137535.900</t>
    </r>
  </si>
  <si>
    <r>
      <t xml:space="preserve">T </t>
    </r>
    <r>
      <rPr>
        <u/>
        <sz val="8"/>
        <color theme="1"/>
        <rFont val="Tahoma"/>
        <family val="2"/>
      </rPr>
      <t>1332985.100</t>
    </r>
  </si>
  <si>
    <r>
      <t xml:space="preserve">T </t>
    </r>
    <r>
      <rPr>
        <u/>
        <sz val="8"/>
        <color theme="1"/>
        <rFont val="Tahoma"/>
        <family val="2"/>
      </rPr>
      <t>1768791.200</t>
    </r>
  </si>
  <si>
    <r>
      <t xml:space="preserve">T </t>
    </r>
    <r>
      <rPr>
        <u/>
        <sz val="8"/>
        <color theme="1"/>
        <rFont val="Tahoma"/>
        <family val="2"/>
      </rPr>
      <t>7107061.700</t>
    </r>
  </si>
  <si>
    <r>
      <t xml:space="preserve">T </t>
    </r>
    <r>
      <rPr>
        <u/>
        <sz val="8"/>
        <color theme="1"/>
        <rFont val="Tahoma"/>
        <family val="2"/>
      </rPr>
      <t>1759876.400</t>
    </r>
  </si>
  <si>
    <r>
      <t xml:space="preserve">T </t>
    </r>
    <r>
      <rPr>
        <u/>
        <sz val="8"/>
        <color theme="1"/>
        <rFont val="Tahoma"/>
        <family val="2"/>
      </rPr>
      <t>7055289.200</t>
    </r>
  </si>
  <si>
    <r>
      <t xml:space="preserve">T </t>
    </r>
    <r>
      <rPr>
        <u/>
        <sz val="8"/>
        <color rgb="FF0000FF"/>
        <rFont val="Tahoma"/>
        <family val="2"/>
      </rPr>
      <t>1275045.100</t>
    </r>
  </si>
  <si>
    <r>
      <t xml:space="preserve">T </t>
    </r>
    <r>
      <rPr>
        <u/>
        <sz val="8"/>
        <color rgb="FF0000FF"/>
        <rFont val="Tahoma"/>
        <family val="2"/>
      </rPr>
      <t>1769189.900</t>
    </r>
  </si>
  <si>
    <r>
      <t xml:space="preserve">T </t>
    </r>
    <r>
      <rPr>
        <u/>
        <sz val="8"/>
        <color rgb="FF0000FF"/>
        <rFont val="Tahoma"/>
        <family val="2"/>
      </rPr>
      <t>7099962.300</t>
    </r>
  </si>
  <si>
    <r>
      <t xml:space="preserve">T </t>
    </r>
    <r>
      <rPr>
        <u/>
        <sz val="8"/>
        <color rgb="FF0000FF"/>
        <rFont val="Tahoma"/>
        <family val="2"/>
      </rPr>
      <t>96362.573</t>
    </r>
  </si>
  <si>
    <r>
      <t xml:space="preserve">T </t>
    </r>
    <r>
      <rPr>
        <u/>
        <sz val="8"/>
        <color rgb="FF0000FF"/>
        <rFont val="Tahoma"/>
        <family val="2"/>
      </rPr>
      <t>9519.001</t>
    </r>
  </si>
  <si>
    <r>
      <t xml:space="preserve">T </t>
    </r>
    <r>
      <rPr>
        <u/>
        <sz val="8"/>
        <color rgb="FF0000FF"/>
        <rFont val="Tahoma"/>
        <family val="2"/>
      </rPr>
      <t>41580.400</t>
    </r>
  </si>
  <si>
    <r>
      <t xml:space="preserve">T </t>
    </r>
    <r>
      <rPr>
        <u/>
        <sz val="8"/>
        <color rgb="FF0000FF"/>
        <rFont val="Tahoma"/>
        <family val="2"/>
      </rPr>
      <t>7.558</t>
    </r>
  </si>
  <si>
    <r>
      <t xml:space="preserve">T </t>
    </r>
    <r>
      <rPr>
        <u/>
        <sz val="8"/>
        <color theme="1"/>
        <rFont val="Tahoma"/>
        <family val="2"/>
      </rPr>
      <t>14977376.000</t>
    </r>
  </si>
  <si>
    <r>
      <t xml:space="preserve">T </t>
    </r>
    <r>
      <rPr>
        <u/>
        <sz val="8"/>
        <color theme="1"/>
        <rFont val="Tahoma"/>
        <family val="2"/>
      </rPr>
      <t>14914103.000</t>
    </r>
  </si>
  <si>
    <r>
      <t xml:space="preserve">T </t>
    </r>
    <r>
      <rPr>
        <u/>
        <sz val="8"/>
        <color theme="1"/>
        <rFont val="Tahoma"/>
        <family val="2"/>
      </rPr>
      <t>14911219.000</t>
    </r>
  </si>
  <si>
    <r>
      <t xml:space="preserve">T </t>
    </r>
    <r>
      <rPr>
        <u/>
        <sz val="8"/>
        <color rgb="FF0000FF"/>
        <rFont val="Tahoma"/>
        <family val="2"/>
      </rPr>
      <t>14934233.000</t>
    </r>
  </si>
  <si>
    <r>
      <t xml:space="preserve">T </t>
    </r>
    <r>
      <rPr>
        <u/>
        <sz val="8"/>
        <color rgb="FF0000FF"/>
        <rFont val="Tahoma"/>
        <family val="2"/>
      </rPr>
      <t>37391.185</t>
    </r>
  </si>
  <si>
    <r>
      <t xml:space="preserve">T </t>
    </r>
    <r>
      <rPr>
        <u/>
        <sz val="8"/>
        <color theme="1"/>
        <rFont val="Tahoma"/>
        <family val="2"/>
      </rPr>
      <t>14447812.000</t>
    </r>
  </si>
  <si>
    <r>
      <t xml:space="preserve">T </t>
    </r>
    <r>
      <rPr>
        <u/>
        <sz val="8"/>
        <color theme="1"/>
        <rFont val="Tahoma"/>
        <family val="2"/>
      </rPr>
      <t>14448098.000</t>
    </r>
  </si>
  <si>
    <r>
      <t xml:space="preserve">T </t>
    </r>
    <r>
      <rPr>
        <u/>
        <sz val="8"/>
        <color theme="1"/>
        <rFont val="Tahoma"/>
        <family val="2"/>
      </rPr>
      <t>14299632.000</t>
    </r>
  </si>
  <si>
    <r>
      <t xml:space="preserve">T </t>
    </r>
    <r>
      <rPr>
        <u/>
        <sz val="8"/>
        <color rgb="FF0000FF"/>
        <rFont val="Tahoma"/>
        <family val="2"/>
      </rPr>
      <t>14398514.000</t>
    </r>
  </si>
  <si>
    <r>
      <t xml:space="preserve">T </t>
    </r>
    <r>
      <rPr>
        <u/>
        <sz val="8"/>
        <color rgb="FF0000FF"/>
        <rFont val="Tahoma"/>
        <family val="2"/>
      </rPr>
      <t>85634.596</t>
    </r>
  </si>
  <si>
    <r>
      <t xml:space="preserve">T </t>
    </r>
    <r>
      <rPr>
        <u/>
        <sz val="8"/>
        <color theme="1"/>
        <rFont val="Tahoma"/>
        <family val="2"/>
      </rPr>
      <t>5041254.800</t>
    </r>
  </si>
  <si>
    <r>
      <t xml:space="preserve">T </t>
    </r>
    <r>
      <rPr>
        <u/>
        <sz val="8"/>
        <color theme="1"/>
        <rFont val="Tahoma"/>
        <family val="2"/>
      </rPr>
      <t>15418355.000</t>
    </r>
  </si>
  <si>
    <r>
      <t xml:space="preserve">T </t>
    </r>
    <r>
      <rPr>
        <u/>
        <sz val="8"/>
        <color theme="1"/>
        <rFont val="Tahoma"/>
        <family val="2"/>
      </rPr>
      <t>5052245.900</t>
    </r>
  </si>
  <si>
    <r>
      <t xml:space="preserve">T </t>
    </r>
    <r>
      <rPr>
        <u/>
        <sz val="8"/>
        <color theme="1"/>
        <rFont val="Tahoma"/>
        <family val="2"/>
      </rPr>
      <t>15432429.000</t>
    </r>
  </si>
  <si>
    <r>
      <t xml:space="preserve">T </t>
    </r>
    <r>
      <rPr>
        <u/>
        <sz val="8"/>
        <color theme="1"/>
        <rFont val="Tahoma"/>
        <family val="2"/>
      </rPr>
      <t>5128103.600</t>
    </r>
  </si>
  <si>
    <r>
      <t xml:space="preserve">T </t>
    </r>
    <r>
      <rPr>
        <u/>
        <sz val="8"/>
        <color theme="1"/>
        <rFont val="Tahoma"/>
        <family val="2"/>
      </rPr>
      <t>15236069.000</t>
    </r>
  </si>
  <si>
    <r>
      <t xml:space="preserve">T </t>
    </r>
    <r>
      <rPr>
        <u/>
        <sz val="8"/>
        <color rgb="FF0000FF"/>
        <rFont val="Tahoma"/>
        <family val="2"/>
      </rPr>
      <t>5073868.100</t>
    </r>
  </si>
  <si>
    <r>
      <t xml:space="preserve">T </t>
    </r>
    <r>
      <rPr>
        <u/>
        <sz val="8"/>
        <color rgb="FF0000FF"/>
        <rFont val="Tahoma"/>
        <family val="2"/>
      </rPr>
      <t>15362284.000</t>
    </r>
  </si>
  <si>
    <r>
      <t xml:space="preserve">T </t>
    </r>
    <r>
      <rPr>
        <u/>
        <sz val="8"/>
        <color rgb="FF0000FF"/>
        <rFont val="Tahoma"/>
        <family val="2"/>
      </rPr>
      <t>47289.698</t>
    </r>
  </si>
  <si>
    <r>
      <t xml:space="preserve">T </t>
    </r>
    <r>
      <rPr>
        <u/>
        <sz val="8"/>
        <color rgb="FF0000FF"/>
        <rFont val="Tahoma"/>
        <family val="2"/>
      </rPr>
      <t>109532.230</t>
    </r>
  </si>
  <si>
    <r>
      <t xml:space="preserve">T </t>
    </r>
    <r>
      <rPr>
        <u/>
        <sz val="8"/>
        <color theme="1"/>
        <rFont val="Tahoma"/>
        <family val="2"/>
      </rPr>
      <t>19958682.000</t>
    </r>
  </si>
  <si>
    <r>
      <t xml:space="preserve">T </t>
    </r>
    <r>
      <rPr>
        <u/>
        <sz val="8"/>
        <color theme="1"/>
        <rFont val="Tahoma"/>
        <family val="2"/>
      </rPr>
      <t>10806390.000</t>
    </r>
  </si>
  <si>
    <r>
      <t xml:space="preserve">T </t>
    </r>
    <r>
      <rPr>
        <u/>
        <sz val="8"/>
        <color theme="1"/>
        <rFont val="Tahoma"/>
        <family val="2"/>
      </rPr>
      <t>73467165.000</t>
    </r>
  </si>
  <si>
    <r>
      <t xml:space="preserve">T </t>
    </r>
    <r>
      <rPr>
        <u/>
        <sz val="8"/>
        <color theme="1"/>
        <rFont val="Tahoma"/>
        <family val="2"/>
      </rPr>
      <t>5322803.900</t>
    </r>
  </si>
  <si>
    <r>
      <t xml:space="preserve">T </t>
    </r>
    <r>
      <rPr>
        <u/>
        <sz val="8"/>
        <color theme="1"/>
        <rFont val="Tahoma"/>
        <family val="2"/>
      </rPr>
      <t>23680344.000</t>
    </r>
  </si>
  <si>
    <r>
      <t xml:space="preserve">T </t>
    </r>
    <r>
      <rPr>
        <u/>
        <sz val="8"/>
        <color theme="1"/>
        <rFont val="Tahoma"/>
        <family val="2"/>
      </rPr>
      <t>2787578.100</t>
    </r>
  </si>
  <si>
    <r>
      <t xml:space="preserve">T </t>
    </r>
    <r>
      <rPr>
        <u/>
        <sz val="8"/>
        <color theme="1"/>
        <rFont val="Tahoma"/>
        <family val="2"/>
      </rPr>
      <t>6985904.400</t>
    </r>
  </si>
  <si>
    <r>
      <t xml:space="preserve">T </t>
    </r>
    <r>
      <rPr>
        <u/>
        <sz val="8"/>
        <color theme="1"/>
        <rFont val="Tahoma"/>
        <family val="2"/>
      </rPr>
      <t>17994341.000</t>
    </r>
  </si>
  <si>
    <r>
      <t xml:space="preserve">T </t>
    </r>
    <r>
      <rPr>
        <u/>
        <sz val="8"/>
        <color theme="1"/>
        <rFont val="Tahoma"/>
        <family val="2"/>
      </rPr>
      <t>2084774.200</t>
    </r>
  </si>
  <si>
    <r>
      <t xml:space="preserve">T </t>
    </r>
    <r>
      <rPr>
        <u/>
        <sz val="8"/>
        <color theme="1"/>
        <rFont val="Tahoma"/>
        <family val="2"/>
      </rPr>
      <t>9597307.400</t>
    </r>
  </si>
  <si>
    <r>
      <t xml:space="preserve">M </t>
    </r>
    <r>
      <rPr>
        <u/>
        <sz val="8"/>
        <color theme="1"/>
        <rFont val="Tahoma"/>
        <family val="2"/>
      </rPr>
      <t>1104030.100</t>
    </r>
  </si>
  <si>
    <r>
      <t xml:space="preserve">T </t>
    </r>
    <r>
      <rPr>
        <u/>
        <sz val="8"/>
        <color theme="1"/>
        <rFont val="Tahoma"/>
        <family val="2"/>
      </rPr>
      <t>19920668.000</t>
    </r>
  </si>
  <si>
    <r>
      <t xml:space="preserve">T </t>
    </r>
    <r>
      <rPr>
        <u/>
        <sz val="8"/>
        <color theme="1"/>
        <rFont val="Tahoma"/>
        <family val="2"/>
      </rPr>
      <t>10749012.000</t>
    </r>
  </si>
  <si>
    <r>
      <t xml:space="preserve">T </t>
    </r>
    <r>
      <rPr>
        <u/>
        <sz val="8"/>
        <color theme="1"/>
        <rFont val="Tahoma"/>
        <family val="2"/>
      </rPr>
      <t>73505617.000</t>
    </r>
  </si>
  <si>
    <r>
      <t xml:space="preserve">T </t>
    </r>
    <r>
      <rPr>
        <u/>
        <sz val="8"/>
        <color theme="1"/>
        <rFont val="Tahoma"/>
        <family val="2"/>
      </rPr>
      <t>5329441.200</t>
    </r>
  </si>
  <si>
    <r>
      <t xml:space="preserve">T </t>
    </r>
    <r>
      <rPr>
        <u/>
        <sz val="8"/>
        <color theme="1"/>
        <rFont val="Tahoma"/>
        <family val="2"/>
      </rPr>
      <t>23676711.000</t>
    </r>
  </si>
  <si>
    <r>
      <t xml:space="preserve">T </t>
    </r>
    <r>
      <rPr>
        <u/>
        <sz val="8"/>
        <color theme="1"/>
        <rFont val="Tahoma"/>
        <family val="2"/>
      </rPr>
      <t>2785711.500</t>
    </r>
  </si>
  <si>
    <r>
      <t xml:space="preserve">T </t>
    </r>
    <r>
      <rPr>
        <u/>
        <sz val="8"/>
        <color theme="1"/>
        <rFont val="Tahoma"/>
        <family val="2"/>
      </rPr>
      <t>6999263.900</t>
    </r>
  </si>
  <si>
    <r>
      <t xml:space="preserve">T </t>
    </r>
    <r>
      <rPr>
        <u/>
        <sz val="8"/>
        <color theme="1"/>
        <rFont val="Tahoma"/>
        <family val="2"/>
      </rPr>
      <t>18018090.000</t>
    </r>
  </si>
  <si>
    <r>
      <t xml:space="preserve">T </t>
    </r>
    <r>
      <rPr>
        <u/>
        <sz val="8"/>
        <color theme="1"/>
        <rFont val="Tahoma"/>
        <family val="2"/>
      </rPr>
      <t>2071738.300</t>
    </r>
  </si>
  <si>
    <r>
      <t xml:space="preserve">T </t>
    </r>
    <r>
      <rPr>
        <u/>
        <sz val="8"/>
        <color theme="1"/>
        <rFont val="Tahoma"/>
        <family val="2"/>
      </rPr>
      <t>9666336.300</t>
    </r>
  </si>
  <si>
    <r>
      <t xml:space="preserve">M </t>
    </r>
    <r>
      <rPr>
        <u/>
        <sz val="8"/>
        <color theme="1"/>
        <rFont val="Tahoma"/>
        <family val="2"/>
      </rPr>
      <t>1102959.500</t>
    </r>
  </si>
  <si>
    <r>
      <t xml:space="preserve">T </t>
    </r>
    <r>
      <rPr>
        <u/>
        <sz val="8"/>
        <color theme="1"/>
        <rFont val="Tahoma"/>
        <family val="2"/>
      </rPr>
      <t>20079472.000</t>
    </r>
  </si>
  <si>
    <r>
      <t xml:space="preserve">T </t>
    </r>
    <r>
      <rPr>
        <u/>
        <sz val="8"/>
        <color theme="1"/>
        <rFont val="Tahoma"/>
        <family val="2"/>
      </rPr>
      <t>10868078.000</t>
    </r>
  </si>
  <si>
    <r>
      <t xml:space="preserve">T </t>
    </r>
    <r>
      <rPr>
        <u/>
        <sz val="8"/>
        <color theme="1"/>
        <rFont val="Tahoma"/>
        <family val="2"/>
      </rPr>
      <t>74094499.000</t>
    </r>
  </si>
  <si>
    <r>
      <t xml:space="preserve">T </t>
    </r>
    <r>
      <rPr>
        <u/>
        <sz val="8"/>
        <color theme="1"/>
        <rFont val="Tahoma"/>
        <family val="2"/>
      </rPr>
      <t>5335853.400</t>
    </r>
  </si>
  <si>
    <r>
      <t xml:space="preserve">T </t>
    </r>
    <r>
      <rPr>
        <u/>
        <sz val="8"/>
        <color theme="1"/>
        <rFont val="Tahoma"/>
        <family val="2"/>
      </rPr>
      <t>23719750.000</t>
    </r>
  </si>
  <si>
    <r>
      <t xml:space="preserve">T </t>
    </r>
    <r>
      <rPr>
        <u/>
        <sz val="8"/>
        <color theme="1"/>
        <rFont val="Tahoma"/>
        <family val="2"/>
      </rPr>
      <t>2806131.000</t>
    </r>
  </si>
  <si>
    <r>
      <t xml:space="preserve">T </t>
    </r>
    <r>
      <rPr>
        <u/>
        <sz val="8"/>
        <color theme="1"/>
        <rFont val="Tahoma"/>
        <family val="2"/>
      </rPr>
      <t>7026170.300</t>
    </r>
  </si>
  <si>
    <r>
      <t xml:space="preserve">T </t>
    </r>
    <r>
      <rPr>
        <u/>
        <sz val="8"/>
        <color theme="1"/>
        <rFont val="Tahoma"/>
        <family val="2"/>
      </rPr>
      <t>17957389.000</t>
    </r>
  </si>
  <si>
    <r>
      <t xml:space="preserve">T </t>
    </r>
    <r>
      <rPr>
        <u/>
        <sz val="8"/>
        <color theme="1"/>
        <rFont val="Tahoma"/>
        <family val="2"/>
      </rPr>
      <t>2086670.600</t>
    </r>
  </si>
  <si>
    <r>
      <t xml:space="preserve">T </t>
    </r>
    <r>
      <rPr>
        <u/>
        <sz val="8"/>
        <color theme="1"/>
        <rFont val="Tahoma"/>
        <family val="2"/>
      </rPr>
      <t>9721365.100</t>
    </r>
  </si>
  <si>
    <r>
      <t xml:space="preserve">M </t>
    </r>
    <r>
      <rPr>
        <u/>
        <sz val="8"/>
        <color theme="1"/>
        <rFont val="Tahoma"/>
        <family val="2"/>
      </rPr>
      <t>1100452.000</t>
    </r>
  </si>
  <si>
    <r>
      <t xml:space="preserve">T </t>
    </r>
    <r>
      <rPr>
        <u/>
        <sz val="8"/>
        <color rgb="FF0000FF"/>
        <rFont val="Tahoma"/>
        <family val="2"/>
      </rPr>
      <t>19986274.000</t>
    </r>
  </si>
  <si>
    <r>
      <t xml:space="preserve">T </t>
    </r>
    <r>
      <rPr>
        <u/>
        <sz val="8"/>
        <color rgb="FF0000FF"/>
        <rFont val="Tahoma"/>
        <family val="2"/>
      </rPr>
      <t>10807827.000</t>
    </r>
  </si>
  <si>
    <r>
      <t xml:space="preserve">T </t>
    </r>
    <r>
      <rPr>
        <u/>
        <sz val="8"/>
        <color rgb="FF0000FF"/>
        <rFont val="Tahoma"/>
        <family val="2"/>
      </rPr>
      <t>73689094.000</t>
    </r>
  </si>
  <si>
    <r>
      <t xml:space="preserve">T </t>
    </r>
    <r>
      <rPr>
        <u/>
        <sz val="8"/>
        <color rgb="FF0000FF"/>
        <rFont val="Tahoma"/>
        <family val="2"/>
      </rPr>
      <t>5329366.100</t>
    </r>
  </si>
  <si>
    <r>
      <t xml:space="preserve">T </t>
    </r>
    <r>
      <rPr>
        <u/>
        <sz val="8"/>
        <color rgb="FF0000FF"/>
        <rFont val="Tahoma"/>
        <family val="2"/>
      </rPr>
      <t>23692269.000</t>
    </r>
  </si>
  <si>
    <r>
      <t xml:space="preserve">T </t>
    </r>
    <r>
      <rPr>
        <u/>
        <sz val="8"/>
        <color rgb="FF0000FF"/>
        <rFont val="Tahoma"/>
        <family val="2"/>
      </rPr>
      <t>2793140.200</t>
    </r>
  </si>
  <si>
    <r>
      <t xml:space="preserve">T </t>
    </r>
    <r>
      <rPr>
        <u/>
        <sz val="8"/>
        <color rgb="FF0000FF"/>
        <rFont val="Tahoma"/>
        <family val="2"/>
      </rPr>
      <t>7003779.500</t>
    </r>
  </si>
  <si>
    <r>
      <t xml:space="preserve">T </t>
    </r>
    <r>
      <rPr>
        <u/>
        <sz val="8"/>
        <color rgb="FF0000FF"/>
        <rFont val="Tahoma"/>
        <family val="2"/>
      </rPr>
      <t>17989940.000</t>
    </r>
  </si>
  <si>
    <r>
      <t xml:space="preserve">T </t>
    </r>
    <r>
      <rPr>
        <u/>
        <sz val="8"/>
        <color rgb="FF0000FF"/>
        <rFont val="Tahoma"/>
        <family val="2"/>
      </rPr>
      <t>2081061.000</t>
    </r>
  </si>
  <si>
    <r>
      <t xml:space="preserve">T </t>
    </r>
    <r>
      <rPr>
        <u/>
        <sz val="8"/>
        <color rgb="FF0000FF"/>
        <rFont val="Tahoma"/>
        <family val="2"/>
      </rPr>
      <t>9661669.600</t>
    </r>
  </si>
  <si>
    <r>
      <t xml:space="preserve">M </t>
    </r>
    <r>
      <rPr>
        <u/>
        <sz val="8"/>
        <color rgb="FF0000FF"/>
        <rFont val="Tahoma"/>
        <family val="2"/>
      </rPr>
      <t>1102480.500</t>
    </r>
  </si>
  <si>
    <r>
      <t xml:space="preserve">T </t>
    </r>
    <r>
      <rPr>
        <u/>
        <sz val="8"/>
        <color rgb="FF0000FF"/>
        <rFont val="Tahoma"/>
        <family val="2"/>
      </rPr>
      <t>82919.721</t>
    </r>
  </si>
  <si>
    <r>
      <t xml:space="preserve">T </t>
    </r>
    <r>
      <rPr>
        <u/>
        <sz val="8"/>
        <color rgb="FF0000FF"/>
        <rFont val="Tahoma"/>
        <family val="2"/>
      </rPr>
      <t>59546.034</t>
    </r>
  </si>
  <si>
    <r>
      <t xml:space="preserve">T </t>
    </r>
    <r>
      <rPr>
        <u/>
        <sz val="8"/>
        <color rgb="FF0000FF"/>
        <rFont val="Tahoma"/>
        <family val="2"/>
      </rPr>
      <t>351617.590</t>
    </r>
  </si>
  <si>
    <r>
      <t xml:space="preserve">T </t>
    </r>
    <r>
      <rPr>
        <u/>
        <sz val="8"/>
        <color rgb="FF0000FF"/>
        <rFont val="Tahoma"/>
        <family val="2"/>
      </rPr>
      <t>6525.064</t>
    </r>
  </si>
  <si>
    <r>
      <t xml:space="preserve">T </t>
    </r>
    <r>
      <rPr>
        <u/>
        <sz val="8"/>
        <color rgb="FF0000FF"/>
        <rFont val="Tahoma"/>
        <family val="2"/>
      </rPr>
      <t>23869.142</t>
    </r>
  </si>
  <si>
    <r>
      <t xml:space="preserve">T </t>
    </r>
    <r>
      <rPr>
        <u/>
        <sz val="8"/>
        <color rgb="FF0000FF"/>
        <rFont val="Tahoma"/>
        <family val="2"/>
      </rPr>
      <t>11288.990</t>
    </r>
  </si>
  <si>
    <r>
      <t xml:space="preserve">T </t>
    </r>
    <r>
      <rPr>
        <u/>
        <sz val="8"/>
        <color rgb="FF0000FF"/>
        <rFont val="Tahoma"/>
        <family val="2"/>
      </rPr>
      <t>20509.219</t>
    </r>
  </si>
  <si>
    <r>
      <t xml:space="preserve">T </t>
    </r>
    <r>
      <rPr>
        <u/>
        <sz val="8"/>
        <color rgb="FF0000FF"/>
        <rFont val="Tahoma"/>
        <family val="2"/>
      </rPr>
      <t>30588.749</t>
    </r>
  </si>
  <si>
    <r>
      <t xml:space="preserve">T </t>
    </r>
    <r>
      <rPr>
        <u/>
        <sz val="8"/>
        <color rgb="FF0000FF"/>
        <rFont val="Tahoma"/>
        <family val="2"/>
      </rPr>
      <t>8129.238</t>
    </r>
  </si>
  <si>
    <r>
      <t xml:space="preserve">T </t>
    </r>
    <r>
      <rPr>
        <u/>
        <sz val="8"/>
        <color rgb="FF0000FF"/>
        <rFont val="Tahoma"/>
        <family val="2"/>
      </rPr>
      <t>62160.386</t>
    </r>
  </si>
  <si>
    <r>
      <t xml:space="preserve">M </t>
    </r>
    <r>
      <rPr>
        <u/>
        <sz val="8"/>
        <color rgb="FF0000FF"/>
        <rFont val="Tahoma"/>
        <family val="2"/>
      </rPr>
      <t>1836.489</t>
    </r>
  </si>
  <si>
    <r>
      <t xml:space="preserve">T </t>
    </r>
    <r>
      <rPr>
        <u/>
        <sz val="8"/>
        <color rgb="FF0000FF"/>
        <rFont val="Tahoma"/>
        <family val="2"/>
      </rPr>
      <t>0.551</t>
    </r>
  </si>
  <si>
    <r>
      <t xml:space="preserve">T </t>
    </r>
    <r>
      <rPr>
        <u/>
        <sz val="8"/>
        <color rgb="FF0000FF"/>
        <rFont val="Tahoma"/>
        <family val="2"/>
      </rPr>
      <t>0.101</t>
    </r>
  </si>
  <si>
    <r>
      <t xml:space="preserve">M </t>
    </r>
    <r>
      <rPr>
        <u/>
        <sz val="8"/>
        <color rgb="FF0000FF"/>
        <rFont val="Tahoma"/>
        <family val="2"/>
      </rPr>
      <t>0.167</t>
    </r>
  </si>
  <si>
    <r>
      <t xml:space="preserve">T </t>
    </r>
    <r>
      <rPr>
        <u/>
        <sz val="8"/>
        <color theme="1"/>
        <rFont val="Tahoma"/>
        <family val="2"/>
      </rPr>
      <t>2314657.900</t>
    </r>
  </si>
  <si>
    <r>
      <t xml:space="preserve">T </t>
    </r>
    <r>
      <rPr>
        <u/>
        <sz val="8"/>
        <color theme="1"/>
        <rFont val="Tahoma"/>
        <family val="2"/>
      </rPr>
      <t>14812537.000</t>
    </r>
  </si>
  <si>
    <r>
      <t xml:space="preserve">T </t>
    </r>
    <r>
      <rPr>
        <u/>
        <sz val="8"/>
        <color theme="1"/>
        <rFont val="Tahoma"/>
        <family val="2"/>
      </rPr>
      <t>2324232.400</t>
    </r>
  </si>
  <si>
    <r>
      <t xml:space="preserve">T </t>
    </r>
    <r>
      <rPr>
        <u/>
        <sz val="8"/>
        <color theme="1"/>
        <rFont val="Tahoma"/>
        <family val="2"/>
      </rPr>
      <t>14819523.000</t>
    </r>
  </si>
  <si>
    <r>
      <t xml:space="preserve">T </t>
    </r>
    <r>
      <rPr>
        <u/>
        <sz val="8"/>
        <color theme="1"/>
        <rFont val="Tahoma"/>
        <family val="2"/>
      </rPr>
      <t>2334519.100</t>
    </r>
  </si>
  <si>
    <r>
      <t xml:space="preserve">T </t>
    </r>
    <r>
      <rPr>
        <u/>
        <sz val="8"/>
        <color theme="1"/>
        <rFont val="Tahoma"/>
        <family val="2"/>
      </rPr>
      <t>14824401.000</t>
    </r>
  </si>
  <si>
    <r>
      <t xml:space="preserve">T </t>
    </r>
    <r>
      <rPr>
        <u/>
        <sz val="8"/>
        <color rgb="FF0000FF"/>
        <rFont val="Tahoma"/>
        <family val="2"/>
      </rPr>
      <t>2324469.800</t>
    </r>
  </si>
  <si>
    <r>
      <t xml:space="preserve">T </t>
    </r>
    <r>
      <rPr>
        <u/>
        <sz val="8"/>
        <color rgb="FF0000FF"/>
        <rFont val="Tahoma"/>
        <family val="2"/>
      </rPr>
      <t>14818821.000</t>
    </r>
  </si>
  <si>
    <r>
      <t xml:space="preserve">T </t>
    </r>
    <r>
      <rPr>
        <u/>
        <sz val="8"/>
        <color rgb="FF0000FF"/>
        <rFont val="Tahoma"/>
        <family val="2"/>
      </rPr>
      <t>9932.742</t>
    </r>
  </si>
  <si>
    <r>
      <t xml:space="preserve">T </t>
    </r>
    <r>
      <rPr>
        <u/>
        <sz val="8"/>
        <color rgb="FF0000FF"/>
        <rFont val="Tahoma"/>
        <family val="2"/>
      </rPr>
      <t>5963.132</t>
    </r>
  </si>
  <si>
    <r>
      <t xml:space="preserve">T </t>
    </r>
    <r>
      <rPr>
        <u/>
        <sz val="8"/>
        <color rgb="FF0000FF"/>
        <rFont val="Tahoma"/>
        <family val="2"/>
      </rPr>
      <t>0.427</t>
    </r>
  </si>
  <si>
    <r>
      <t xml:space="preserve">T </t>
    </r>
    <r>
      <rPr>
        <u/>
        <sz val="8"/>
        <color theme="1"/>
        <rFont val="Tahoma"/>
        <family val="2"/>
      </rPr>
      <t>14218729.000</t>
    </r>
  </si>
  <si>
    <r>
      <t xml:space="preserve">T </t>
    </r>
    <r>
      <rPr>
        <u/>
        <sz val="8"/>
        <color theme="1"/>
        <rFont val="Tahoma"/>
        <family val="2"/>
      </rPr>
      <t>2720000.000</t>
    </r>
  </si>
  <si>
    <r>
      <t xml:space="preserve">TM </t>
    </r>
    <r>
      <rPr>
        <u/>
        <sz val="8"/>
        <color theme="1"/>
        <rFont val="Tahoma"/>
        <family val="2"/>
      </rPr>
      <t>5385997.500</t>
    </r>
  </si>
  <si>
    <r>
      <t xml:space="preserve">T </t>
    </r>
    <r>
      <rPr>
        <u/>
        <sz val="8"/>
        <color theme="1"/>
        <rFont val="Tahoma"/>
        <family val="2"/>
      </rPr>
      <t>14223337.000</t>
    </r>
  </si>
  <si>
    <r>
      <t xml:space="preserve">T </t>
    </r>
    <r>
      <rPr>
        <u/>
        <sz val="8"/>
        <color theme="1"/>
        <rFont val="Tahoma"/>
        <family val="2"/>
      </rPr>
      <t>2728847.400</t>
    </r>
  </si>
  <si>
    <r>
      <t xml:space="preserve">TM </t>
    </r>
    <r>
      <rPr>
        <u/>
        <sz val="8"/>
        <color theme="1"/>
        <rFont val="Tahoma"/>
        <family val="2"/>
      </rPr>
      <t>5383829.400</t>
    </r>
  </si>
  <si>
    <r>
      <t xml:space="preserve">T </t>
    </r>
    <r>
      <rPr>
        <u/>
        <sz val="8"/>
        <color theme="1"/>
        <rFont val="Tahoma"/>
        <family val="2"/>
      </rPr>
      <t>14175334.000</t>
    </r>
  </si>
  <si>
    <r>
      <t xml:space="preserve">T </t>
    </r>
    <r>
      <rPr>
        <u/>
        <sz val="8"/>
        <color theme="1"/>
        <rFont val="Tahoma"/>
        <family val="2"/>
      </rPr>
      <t>2720151.700</t>
    </r>
  </si>
  <si>
    <r>
      <t xml:space="preserve">TM </t>
    </r>
    <r>
      <rPr>
        <u/>
        <sz val="8"/>
        <color theme="1"/>
        <rFont val="Tahoma"/>
        <family val="2"/>
      </rPr>
      <t>5366964.400</t>
    </r>
  </si>
  <si>
    <r>
      <t xml:space="preserve">T </t>
    </r>
    <r>
      <rPr>
        <u/>
        <sz val="8"/>
        <color rgb="FF0000FF"/>
        <rFont val="Tahoma"/>
        <family val="2"/>
      </rPr>
      <t>14205800.000</t>
    </r>
  </si>
  <si>
    <r>
      <t xml:space="preserve">T </t>
    </r>
    <r>
      <rPr>
        <u/>
        <sz val="8"/>
        <color rgb="FF0000FF"/>
        <rFont val="Tahoma"/>
        <family val="2"/>
      </rPr>
      <t>2722999.700</t>
    </r>
  </si>
  <si>
    <r>
      <t xml:space="preserve">TM </t>
    </r>
    <r>
      <rPr>
        <u/>
        <sz val="8"/>
        <color rgb="FF0000FF"/>
        <rFont val="Tahoma"/>
        <family val="2"/>
      </rPr>
      <t>5378930.400</t>
    </r>
  </si>
  <si>
    <r>
      <t xml:space="preserve">T </t>
    </r>
    <r>
      <rPr>
        <u/>
        <sz val="8"/>
        <color rgb="FF0000FF"/>
        <rFont val="Tahoma"/>
        <family val="2"/>
      </rPr>
      <t>26484.866</t>
    </r>
  </si>
  <si>
    <r>
      <t xml:space="preserve">T </t>
    </r>
    <r>
      <rPr>
        <u/>
        <sz val="8"/>
        <color rgb="FF0000FF"/>
        <rFont val="Tahoma"/>
        <family val="2"/>
      </rPr>
      <t>5064.771</t>
    </r>
  </si>
  <si>
    <r>
      <t xml:space="preserve">TM </t>
    </r>
    <r>
      <rPr>
        <u/>
        <sz val="8"/>
        <color rgb="FF0000FF"/>
        <rFont val="Tahoma"/>
        <family val="2"/>
      </rPr>
      <t>10419.386</t>
    </r>
  </si>
  <si>
    <r>
      <t xml:space="preserve">T </t>
    </r>
    <r>
      <rPr>
        <u/>
        <sz val="8"/>
        <color theme="1"/>
        <rFont val="Tahoma"/>
        <family val="2"/>
      </rPr>
      <t>5420652.800</t>
    </r>
  </si>
  <si>
    <r>
      <t xml:space="preserve">T </t>
    </r>
    <r>
      <rPr>
        <u/>
        <sz val="8"/>
        <color theme="1"/>
        <rFont val="Tahoma"/>
        <family val="2"/>
      </rPr>
      <t>16238670.000</t>
    </r>
  </si>
  <si>
    <r>
      <t xml:space="preserve">T </t>
    </r>
    <r>
      <rPr>
        <u/>
        <sz val="8"/>
        <color theme="1"/>
        <rFont val="Tahoma"/>
        <family val="2"/>
      </rPr>
      <t>5439224.100</t>
    </r>
  </si>
  <si>
    <r>
      <t xml:space="preserve">T </t>
    </r>
    <r>
      <rPr>
        <u/>
        <sz val="8"/>
        <color theme="1"/>
        <rFont val="Tahoma"/>
        <family val="2"/>
      </rPr>
      <t>16239749.000</t>
    </r>
  </si>
  <si>
    <r>
      <t xml:space="preserve">T </t>
    </r>
    <r>
      <rPr>
        <u/>
        <sz val="8"/>
        <color theme="1"/>
        <rFont val="Tahoma"/>
        <family val="2"/>
      </rPr>
      <t>5478682.300</t>
    </r>
  </si>
  <si>
    <r>
      <t xml:space="preserve">T </t>
    </r>
    <r>
      <rPr>
        <u/>
        <sz val="8"/>
        <color theme="1"/>
        <rFont val="Tahoma"/>
        <family val="2"/>
      </rPr>
      <t>16117870.000</t>
    </r>
  </si>
  <si>
    <r>
      <t xml:space="preserve">T </t>
    </r>
    <r>
      <rPr>
        <u/>
        <sz val="8"/>
        <color rgb="FF0000FF"/>
        <rFont val="Tahoma"/>
        <family val="2"/>
      </rPr>
      <t>5446186.400</t>
    </r>
  </si>
  <si>
    <r>
      <t xml:space="preserve">T </t>
    </r>
    <r>
      <rPr>
        <u/>
        <sz val="8"/>
        <color rgb="FF0000FF"/>
        <rFont val="Tahoma"/>
        <family val="2"/>
      </rPr>
      <t>16198763.000</t>
    </r>
  </si>
  <si>
    <r>
      <t xml:space="preserve">T </t>
    </r>
    <r>
      <rPr>
        <u/>
        <sz val="8"/>
        <color rgb="FF0000FF"/>
        <rFont val="Tahoma"/>
        <family val="2"/>
      </rPr>
      <t>29634.637</t>
    </r>
  </si>
  <si>
    <r>
      <t xml:space="preserve">T </t>
    </r>
    <r>
      <rPr>
        <u/>
        <sz val="8"/>
        <color rgb="FF0000FF"/>
        <rFont val="Tahoma"/>
        <family val="2"/>
      </rPr>
      <t>70057.444</t>
    </r>
  </si>
  <si>
    <r>
      <t xml:space="preserve">T </t>
    </r>
    <r>
      <rPr>
        <u/>
        <sz val="8"/>
        <color theme="1"/>
        <rFont val="Tahoma"/>
        <family val="2"/>
      </rPr>
      <t>5427239.600</t>
    </r>
  </si>
  <si>
    <r>
      <t xml:space="preserve">T </t>
    </r>
    <r>
      <rPr>
        <u/>
        <sz val="8"/>
        <color theme="1"/>
        <rFont val="Tahoma"/>
        <family val="2"/>
      </rPr>
      <t>2494437.800</t>
    </r>
  </si>
  <si>
    <r>
      <t xml:space="preserve">T </t>
    </r>
    <r>
      <rPr>
        <u/>
        <sz val="8"/>
        <color theme="1"/>
        <rFont val="Tahoma"/>
        <family val="2"/>
      </rPr>
      <t>11050959.000</t>
    </r>
  </si>
  <si>
    <r>
      <t xml:space="preserve">T </t>
    </r>
    <r>
      <rPr>
        <u/>
        <sz val="8"/>
        <color theme="1"/>
        <rFont val="Tahoma"/>
        <family val="2"/>
      </rPr>
      <t>3977804.400</t>
    </r>
  </si>
  <si>
    <r>
      <t xml:space="preserve">T </t>
    </r>
    <r>
      <rPr>
        <u/>
        <sz val="8"/>
        <color theme="1"/>
        <rFont val="Tahoma"/>
        <family val="2"/>
      </rPr>
      <t>1381026.900</t>
    </r>
  </si>
  <si>
    <r>
      <t xml:space="preserve">T </t>
    </r>
    <r>
      <rPr>
        <u/>
        <sz val="8"/>
        <color theme="1"/>
        <rFont val="Tahoma"/>
        <family val="2"/>
      </rPr>
      <t>7075257.100</t>
    </r>
  </si>
  <si>
    <r>
      <t xml:space="preserve">T </t>
    </r>
    <r>
      <rPr>
        <u/>
        <sz val="8"/>
        <color theme="1"/>
        <rFont val="Tahoma"/>
        <family val="2"/>
      </rPr>
      <t>6096733.400</t>
    </r>
  </si>
  <si>
    <r>
      <t xml:space="preserve">T </t>
    </r>
    <r>
      <rPr>
        <u/>
        <sz val="8"/>
        <color theme="1"/>
        <rFont val="Tahoma"/>
        <family val="2"/>
      </rPr>
      <t>4784595.300</t>
    </r>
  </si>
  <si>
    <r>
      <t xml:space="preserve">T </t>
    </r>
    <r>
      <rPr>
        <u/>
        <sz val="8"/>
        <color theme="1"/>
        <rFont val="Tahoma"/>
        <family val="2"/>
      </rPr>
      <t>5421391.600</t>
    </r>
  </si>
  <si>
    <r>
      <t xml:space="preserve">T </t>
    </r>
    <r>
      <rPr>
        <u/>
        <sz val="8"/>
        <color theme="1"/>
        <rFont val="Tahoma"/>
        <family val="2"/>
      </rPr>
      <t>2497177.700</t>
    </r>
  </si>
  <si>
    <r>
      <t xml:space="preserve">T </t>
    </r>
    <r>
      <rPr>
        <u/>
        <sz val="8"/>
        <color theme="1"/>
        <rFont val="Tahoma"/>
        <family val="2"/>
      </rPr>
      <t>11134518.000</t>
    </r>
  </si>
  <si>
    <r>
      <t xml:space="preserve">T </t>
    </r>
    <r>
      <rPr>
        <u/>
        <sz val="8"/>
        <color theme="1"/>
        <rFont val="Tahoma"/>
        <family val="2"/>
      </rPr>
      <t>3963931.500</t>
    </r>
  </si>
  <si>
    <r>
      <t xml:space="preserve">T </t>
    </r>
    <r>
      <rPr>
        <u/>
        <sz val="8"/>
        <color theme="1"/>
        <rFont val="Tahoma"/>
        <family val="2"/>
      </rPr>
      <t>7144006.200</t>
    </r>
  </si>
  <si>
    <r>
      <t xml:space="preserve">T </t>
    </r>
    <r>
      <rPr>
        <u/>
        <sz val="8"/>
        <color theme="1"/>
        <rFont val="Tahoma"/>
        <family val="2"/>
      </rPr>
      <t>6145625.400</t>
    </r>
  </si>
  <si>
    <r>
      <t xml:space="preserve">T </t>
    </r>
    <r>
      <rPr>
        <u/>
        <sz val="8"/>
        <color theme="1"/>
        <rFont val="Tahoma"/>
        <family val="2"/>
      </rPr>
      <t>4812097.000</t>
    </r>
  </si>
  <si>
    <r>
      <t xml:space="preserve">T </t>
    </r>
    <r>
      <rPr>
        <u/>
        <sz val="8"/>
        <color theme="1"/>
        <rFont val="Tahoma"/>
        <family val="2"/>
      </rPr>
      <t>5422923.300</t>
    </r>
  </si>
  <si>
    <r>
      <t xml:space="preserve">T </t>
    </r>
    <r>
      <rPr>
        <u/>
        <sz val="8"/>
        <color theme="1"/>
        <rFont val="Tahoma"/>
        <family val="2"/>
      </rPr>
      <t>2500604.800</t>
    </r>
  </si>
  <si>
    <r>
      <t xml:space="preserve">T </t>
    </r>
    <r>
      <rPr>
        <u/>
        <sz val="8"/>
        <color theme="1"/>
        <rFont val="Tahoma"/>
        <family val="2"/>
      </rPr>
      <t>11146405.000</t>
    </r>
  </si>
  <si>
    <r>
      <t xml:space="preserve">T </t>
    </r>
    <r>
      <rPr>
        <u/>
        <sz val="8"/>
        <color theme="1"/>
        <rFont val="Tahoma"/>
        <family val="2"/>
      </rPr>
      <t>3962989.700</t>
    </r>
  </si>
  <si>
    <r>
      <t xml:space="preserve">T </t>
    </r>
    <r>
      <rPr>
        <u/>
        <sz val="8"/>
        <color theme="1"/>
        <rFont val="Tahoma"/>
        <family val="2"/>
      </rPr>
      <t>1393470.600</t>
    </r>
  </si>
  <si>
    <r>
      <t xml:space="preserve">T </t>
    </r>
    <r>
      <rPr>
        <u/>
        <sz val="8"/>
        <color theme="1"/>
        <rFont val="Tahoma"/>
        <family val="2"/>
      </rPr>
      <t>7128695.200</t>
    </r>
  </si>
  <si>
    <r>
      <t xml:space="preserve">T </t>
    </r>
    <r>
      <rPr>
        <u/>
        <sz val="8"/>
        <color theme="1"/>
        <rFont val="Tahoma"/>
        <family val="2"/>
      </rPr>
      <t>6164536.800</t>
    </r>
  </si>
  <si>
    <r>
      <t xml:space="preserve">T </t>
    </r>
    <r>
      <rPr>
        <u/>
        <sz val="8"/>
        <color theme="1"/>
        <rFont val="Tahoma"/>
        <family val="2"/>
      </rPr>
      <t>4834159.400</t>
    </r>
  </si>
  <si>
    <r>
      <t xml:space="preserve">T </t>
    </r>
    <r>
      <rPr>
        <u/>
        <sz val="8"/>
        <color rgb="FF0000FF"/>
        <rFont val="Tahoma"/>
        <family val="2"/>
      </rPr>
      <t>5423851.500</t>
    </r>
  </si>
  <si>
    <r>
      <t xml:space="preserve">T </t>
    </r>
    <r>
      <rPr>
        <u/>
        <sz val="8"/>
        <color rgb="FF0000FF"/>
        <rFont val="Tahoma"/>
        <family val="2"/>
      </rPr>
      <t>2497406.800</t>
    </r>
  </si>
  <si>
    <r>
      <t xml:space="preserve">T </t>
    </r>
    <r>
      <rPr>
        <u/>
        <sz val="8"/>
        <color rgb="FF0000FF"/>
        <rFont val="Tahoma"/>
        <family val="2"/>
      </rPr>
      <t>11110627.000</t>
    </r>
  </si>
  <si>
    <r>
      <t xml:space="preserve">T </t>
    </r>
    <r>
      <rPr>
        <u/>
        <sz val="8"/>
        <color rgb="FF0000FF"/>
        <rFont val="Tahoma"/>
        <family val="2"/>
      </rPr>
      <t>3968241.900</t>
    </r>
  </si>
  <si>
    <r>
      <t xml:space="preserve">T </t>
    </r>
    <r>
      <rPr>
        <u/>
        <sz val="8"/>
        <color rgb="FF0000FF"/>
        <rFont val="Tahoma"/>
        <family val="2"/>
      </rPr>
      <t>1327362.800</t>
    </r>
  </si>
  <si>
    <r>
      <t xml:space="preserve">T </t>
    </r>
    <r>
      <rPr>
        <u/>
        <sz val="8"/>
        <color rgb="FF0000FF"/>
        <rFont val="Tahoma"/>
        <family val="2"/>
      </rPr>
      <t>7115986.200</t>
    </r>
  </si>
  <si>
    <r>
      <t xml:space="preserve">T </t>
    </r>
    <r>
      <rPr>
        <u/>
        <sz val="8"/>
        <color rgb="FF0000FF"/>
        <rFont val="Tahoma"/>
        <family val="2"/>
      </rPr>
      <t>6135631.900</t>
    </r>
  </si>
  <si>
    <r>
      <t xml:space="preserve">T </t>
    </r>
    <r>
      <rPr>
        <u/>
        <sz val="8"/>
        <color rgb="FF0000FF"/>
        <rFont val="Tahoma"/>
        <family val="2"/>
      </rPr>
      <t>4810283.900</t>
    </r>
  </si>
  <si>
    <r>
      <t xml:space="preserve">T </t>
    </r>
    <r>
      <rPr>
        <u/>
        <sz val="8"/>
        <color rgb="FF0000FF"/>
        <rFont val="Tahoma"/>
        <family val="2"/>
      </rPr>
      <t>3032.495</t>
    </r>
  </si>
  <si>
    <r>
      <t xml:space="preserve">T </t>
    </r>
    <r>
      <rPr>
        <u/>
        <sz val="8"/>
        <color rgb="FF0000FF"/>
        <rFont val="Tahoma"/>
        <family val="2"/>
      </rPr>
      <t>3089.874</t>
    </r>
  </si>
  <si>
    <r>
      <t xml:space="preserve">T </t>
    </r>
    <r>
      <rPr>
        <u/>
        <sz val="8"/>
        <color rgb="FF0000FF"/>
        <rFont val="Tahoma"/>
        <family val="2"/>
      </rPr>
      <t>52014.896</t>
    </r>
  </si>
  <si>
    <r>
      <t xml:space="preserve">T </t>
    </r>
    <r>
      <rPr>
        <u/>
        <sz val="8"/>
        <color rgb="FF0000FF"/>
        <rFont val="Tahoma"/>
        <family val="2"/>
      </rPr>
      <t>8294.805</t>
    </r>
  </si>
  <si>
    <r>
      <t xml:space="preserve">T </t>
    </r>
    <r>
      <rPr>
        <u/>
        <sz val="8"/>
        <color rgb="FF0000FF"/>
        <rFont val="Tahoma"/>
        <family val="2"/>
      </rPr>
      <t>103911.980</t>
    </r>
  </si>
  <si>
    <r>
      <t xml:space="preserve">T </t>
    </r>
    <r>
      <rPr>
        <u/>
        <sz val="8"/>
        <color rgb="FF0000FF"/>
        <rFont val="Tahoma"/>
        <family val="2"/>
      </rPr>
      <t>36093.640</t>
    </r>
  </si>
  <si>
    <r>
      <t xml:space="preserve">T </t>
    </r>
    <r>
      <rPr>
        <u/>
        <sz val="8"/>
        <color rgb="FF0000FF"/>
        <rFont val="Tahoma"/>
        <family val="2"/>
      </rPr>
      <t>34988.946</t>
    </r>
  </si>
  <si>
    <r>
      <t xml:space="preserve">T </t>
    </r>
    <r>
      <rPr>
        <u/>
        <sz val="8"/>
        <color rgb="FF0000FF"/>
        <rFont val="Tahoma"/>
        <family val="2"/>
      </rPr>
      <t>24831.757</t>
    </r>
  </si>
  <si>
    <r>
      <t xml:space="preserve">T </t>
    </r>
    <r>
      <rPr>
        <u/>
        <sz val="8"/>
        <color rgb="FF0000FF"/>
        <rFont val="Tahoma"/>
        <family val="2"/>
      </rPr>
      <t>0.056</t>
    </r>
  </si>
  <si>
    <r>
      <t xml:space="preserve">T </t>
    </r>
    <r>
      <rPr>
        <u/>
        <sz val="8"/>
        <color rgb="FF0000FF"/>
        <rFont val="Tahoma"/>
        <family val="2"/>
      </rPr>
      <t>7.828</t>
    </r>
  </si>
  <si>
    <r>
      <t xml:space="preserve">T </t>
    </r>
    <r>
      <rPr>
        <u/>
        <sz val="8"/>
        <color theme="1"/>
        <rFont val="Tahoma"/>
        <family val="2"/>
      </rPr>
      <t>14988890.000</t>
    </r>
  </si>
  <si>
    <r>
      <t xml:space="preserve">T </t>
    </r>
    <r>
      <rPr>
        <u/>
        <sz val="8"/>
        <color theme="1"/>
        <rFont val="Tahoma"/>
        <family val="2"/>
      </rPr>
      <t>14930205.000</t>
    </r>
  </si>
  <si>
    <r>
      <t xml:space="preserve">T </t>
    </r>
    <r>
      <rPr>
        <u/>
        <sz val="8"/>
        <color theme="1"/>
        <rFont val="Tahoma"/>
        <family val="2"/>
      </rPr>
      <t>14943618.000</t>
    </r>
  </si>
  <si>
    <r>
      <t xml:space="preserve">T </t>
    </r>
    <r>
      <rPr>
        <u/>
        <sz val="8"/>
        <color rgb="FF0000FF"/>
        <rFont val="Tahoma"/>
        <family val="2"/>
      </rPr>
      <t>14954237.000</t>
    </r>
  </si>
  <si>
    <r>
      <t xml:space="preserve">T </t>
    </r>
    <r>
      <rPr>
        <u/>
        <sz val="8"/>
        <color rgb="FF0000FF"/>
        <rFont val="Tahoma"/>
        <family val="2"/>
      </rPr>
      <t>30750.186</t>
    </r>
  </si>
  <si>
    <r>
      <t xml:space="preserve">T </t>
    </r>
    <r>
      <rPr>
        <u/>
        <sz val="8"/>
        <color theme="1"/>
        <rFont val="Tahoma"/>
        <family val="2"/>
      </rPr>
      <t>14274604.000</t>
    </r>
  </si>
  <si>
    <r>
      <t xml:space="preserve">T </t>
    </r>
    <r>
      <rPr>
        <u/>
        <sz val="8"/>
        <color theme="1"/>
        <rFont val="Tahoma"/>
        <family val="2"/>
      </rPr>
      <t>14338788.000</t>
    </r>
  </si>
  <si>
    <r>
      <t xml:space="preserve">T </t>
    </r>
    <r>
      <rPr>
        <u/>
        <sz val="8"/>
        <color theme="1"/>
        <rFont val="Tahoma"/>
        <family val="2"/>
      </rPr>
      <t>14289170.000</t>
    </r>
  </si>
  <si>
    <r>
      <t xml:space="preserve">T </t>
    </r>
    <r>
      <rPr>
        <u/>
        <sz val="8"/>
        <color rgb="FF0000FF"/>
        <rFont val="Tahoma"/>
        <family val="2"/>
      </rPr>
      <t>14300854.000</t>
    </r>
  </si>
  <si>
    <r>
      <t xml:space="preserve">T </t>
    </r>
    <r>
      <rPr>
        <u/>
        <sz val="8"/>
        <color rgb="FF0000FF"/>
        <rFont val="Tahoma"/>
        <family val="2"/>
      </rPr>
      <t>33649.254</t>
    </r>
  </si>
  <si>
    <r>
      <t xml:space="preserve">T </t>
    </r>
    <r>
      <rPr>
        <u/>
        <sz val="8"/>
        <color theme="1"/>
        <rFont val="Tahoma"/>
        <family val="2"/>
      </rPr>
      <t>5086102.900</t>
    </r>
  </si>
  <si>
    <r>
      <t xml:space="preserve">T </t>
    </r>
    <r>
      <rPr>
        <u/>
        <sz val="8"/>
        <color theme="1"/>
        <rFont val="Tahoma"/>
        <family val="2"/>
      </rPr>
      <t>15558657.000</t>
    </r>
  </si>
  <si>
    <r>
      <t xml:space="preserve">T </t>
    </r>
    <r>
      <rPr>
        <u/>
        <sz val="8"/>
        <color theme="1"/>
        <rFont val="Tahoma"/>
        <family val="2"/>
      </rPr>
      <t>5107701.700</t>
    </r>
  </si>
  <si>
    <r>
      <t xml:space="preserve">T </t>
    </r>
    <r>
      <rPr>
        <u/>
        <sz val="8"/>
        <color theme="1"/>
        <rFont val="Tahoma"/>
        <family val="2"/>
      </rPr>
      <t>15410501.000</t>
    </r>
  </si>
  <si>
    <r>
      <t xml:space="preserve">T </t>
    </r>
    <r>
      <rPr>
        <u/>
        <sz val="8"/>
        <color theme="1"/>
        <rFont val="Tahoma"/>
        <family val="2"/>
      </rPr>
      <t>5125115.200</t>
    </r>
  </si>
  <si>
    <r>
      <t xml:space="preserve">T </t>
    </r>
    <r>
      <rPr>
        <u/>
        <sz val="8"/>
        <color theme="1"/>
        <rFont val="Tahoma"/>
        <family val="2"/>
      </rPr>
      <t>15410830.000</t>
    </r>
  </si>
  <si>
    <r>
      <t xml:space="preserve">T </t>
    </r>
    <r>
      <rPr>
        <u/>
        <sz val="8"/>
        <color rgb="FF0000FF"/>
        <rFont val="Tahoma"/>
        <family val="2"/>
      </rPr>
      <t>5106306.600</t>
    </r>
  </si>
  <si>
    <r>
      <t xml:space="preserve">T </t>
    </r>
    <r>
      <rPr>
        <u/>
        <sz val="8"/>
        <color rgb="FF0000FF"/>
        <rFont val="Tahoma"/>
        <family val="2"/>
      </rPr>
      <t>15459996.000</t>
    </r>
  </si>
  <si>
    <r>
      <t xml:space="preserve">T </t>
    </r>
    <r>
      <rPr>
        <u/>
        <sz val="8"/>
        <color rgb="FF0000FF"/>
        <rFont val="Tahoma"/>
        <family val="2"/>
      </rPr>
      <t>19543.531</t>
    </r>
  </si>
  <si>
    <r>
      <t xml:space="preserve">T </t>
    </r>
    <r>
      <rPr>
        <u/>
        <sz val="8"/>
        <color rgb="FF0000FF"/>
        <rFont val="Tahoma"/>
        <family val="2"/>
      </rPr>
      <t>85443.223</t>
    </r>
  </si>
  <si>
    <r>
      <t xml:space="preserve">T </t>
    </r>
    <r>
      <rPr>
        <u/>
        <sz val="8"/>
        <color theme="1"/>
        <rFont val="Tahoma"/>
        <family val="2"/>
      </rPr>
      <t>5015317.600</t>
    </r>
  </si>
  <si>
    <r>
      <t xml:space="preserve">T </t>
    </r>
    <r>
      <rPr>
        <u/>
        <sz val="8"/>
        <color theme="1"/>
        <rFont val="Tahoma"/>
        <family val="2"/>
      </rPr>
      <t>6509530.700</t>
    </r>
  </si>
  <si>
    <r>
      <t xml:space="preserve">T </t>
    </r>
    <r>
      <rPr>
        <u/>
        <sz val="8"/>
        <color theme="1"/>
        <rFont val="Tahoma"/>
        <family val="2"/>
      </rPr>
      <t>8040287.800</t>
    </r>
  </si>
  <si>
    <r>
      <t xml:space="preserve">T </t>
    </r>
    <r>
      <rPr>
        <u/>
        <sz val="8"/>
        <color theme="1"/>
        <rFont val="Tahoma"/>
        <family val="2"/>
      </rPr>
      <t>8592972.300</t>
    </r>
  </si>
  <si>
    <r>
      <t xml:space="preserve">T </t>
    </r>
    <r>
      <rPr>
        <u/>
        <sz val="8"/>
        <color theme="1"/>
        <rFont val="Tahoma"/>
        <family val="2"/>
      </rPr>
      <t>7174628.200</t>
    </r>
  </si>
  <si>
    <r>
      <t xml:space="preserve">T </t>
    </r>
    <r>
      <rPr>
        <u/>
        <sz val="8"/>
        <color theme="1"/>
        <rFont val="Tahoma"/>
        <family val="2"/>
      </rPr>
      <t>3949078.700</t>
    </r>
  </si>
  <si>
    <r>
      <t xml:space="preserve">T </t>
    </r>
    <r>
      <rPr>
        <u/>
        <sz val="8"/>
        <color theme="1"/>
        <rFont val="Tahoma"/>
        <family val="2"/>
      </rPr>
      <t>5019109.500</t>
    </r>
  </si>
  <si>
    <r>
      <t xml:space="preserve">T </t>
    </r>
    <r>
      <rPr>
        <u/>
        <sz val="8"/>
        <color theme="1"/>
        <rFont val="Tahoma"/>
        <family val="2"/>
      </rPr>
      <t>6466348.400</t>
    </r>
  </si>
  <si>
    <r>
      <t xml:space="preserve">T </t>
    </r>
    <r>
      <rPr>
        <u/>
        <sz val="8"/>
        <color theme="1"/>
        <rFont val="Tahoma"/>
        <family val="2"/>
      </rPr>
      <t>7959444.300</t>
    </r>
  </si>
  <si>
    <r>
      <t xml:space="preserve">T </t>
    </r>
    <r>
      <rPr>
        <u/>
        <sz val="8"/>
        <color theme="1"/>
        <rFont val="Tahoma"/>
        <family val="2"/>
      </rPr>
      <t>8529841.400</t>
    </r>
  </si>
  <si>
    <r>
      <t xml:space="preserve">T </t>
    </r>
    <r>
      <rPr>
        <u/>
        <sz val="8"/>
        <color theme="1"/>
        <rFont val="Tahoma"/>
        <family val="2"/>
      </rPr>
      <t>7169286.300</t>
    </r>
  </si>
  <si>
    <r>
      <t xml:space="preserve">T </t>
    </r>
    <r>
      <rPr>
        <u/>
        <sz val="8"/>
        <color theme="1"/>
        <rFont val="Tahoma"/>
        <family val="2"/>
      </rPr>
      <t>3931960.700</t>
    </r>
  </si>
  <si>
    <r>
      <t xml:space="preserve">T </t>
    </r>
    <r>
      <rPr>
        <u/>
        <sz val="8"/>
        <color theme="1"/>
        <rFont val="Tahoma"/>
        <family val="2"/>
      </rPr>
      <t>1751140.300</t>
    </r>
  </si>
  <si>
    <r>
      <t xml:space="preserve">T </t>
    </r>
    <r>
      <rPr>
        <u/>
        <sz val="8"/>
        <color theme="1"/>
        <rFont val="Tahoma"/>
        <family val="2"/>
      </rPr>
      <t>5035375.700</t>
    </r>
  </si>
  <si>
    <r>
      <t xml:space="preserve">T </t>
    </r>
    <r>
      <rPr>
        <u/>
        <sz val="8"/>
        <color theme="1"/>
        <rFont val="Tahoma"/>
        <family val="2"/>
      </rPr>
      <t>6492470.600</t>
    </r>
  </si>
  <si>
    <r>
      <t xml:space="preserve">T </t>
    </r>
    <r>
      <rPr>
        <u/>
        <sz val="8"/>
        <color theme="1"/>
        <rFont val="Tahoma"/>
        <family val="2"/>
      </rPr>
      <t>8001798.100</t>
    </r>
  </si>
  <si>
    <r>
      <t xml:space="preserve">T </t>
    </r>
    <r>
      <rPr>
        <u/>
        <sz val="8"/>
        <color theme="1"/>
        <rFont val="Tahoma"/>
        <family val="2"/>
      </rPr>
      <t>8661833.700</t>
    </r>
  </si>
  <si>
    <r>
      <t xml:space="preserve">T </t>
    </r>
    <r>
      <rPr>
        <u/>
        <sz val="8"/>
        <color theme="1"/>
        <rFont val="Tahoma"/>
        <family val="2"/>
      </rPr>
      <t>7209172.700</t>
    </r>
  </si>
  <si>
    <r>
      <t xml:space="preserve">T </t>
    </r>
    <r>
      <rPr>
        <u/>
        <sz val="8"/>
        <color theme="1"/>
        <rFont val="Tahoma"/>
        <family val="2"/>
      </rPr>
      <t>3959641.300</t>
    </r>
  </si>
  <si>
    <r>
      <t xml:space="preserve">T </t>
    </r>
    <r>
      <rPr>
        <u/>
        <sz val="8"/>
        <color theme="1"/>
        <rFont val="Tahoma"/>
        <family val="2"/>
      </rPr>
      <t>1752141.300</t>
    </r>
  </si>
  <si>
    <r>
      <t xml:space="preserve">T </t>
    </r>
    <r>
      <rPr>
        <u/>
        <sz val="8"/>
        <color rgb="FF0000FF"/>
        <rFont val="Tahoma"/>
        <family val="2"/>
      </rPr>
      <t>5023267.600</t>
    </r>
  </si>
  <si>
    <r>
      <t xml:space="preserve">T </t>
    </r>
    <r>
      <rPr>
        <u/>
        <sz val="8"/>
        <color rgb="FF0000FF"/>
        <rFont val="Tahoma"/>
        <family val="2"/>
      </rPr>
      <t>6489449.900</t>
    </r>
  </si>
  <si>
    <r>
      <t xml:space="preserve">T </t>
    </r>
    <r>
      <rPr>
        <u/>
        <sz val="8"/>
        <color rgb="FF0000FF"/>
        <rFont val="Tahoma"/>
        <family val="2"/>
      </rPr>
      <t>8000510.100</t>
    </r>
  </si>
  <si>
    <r>
      <t xml:space="preserve">T </t>
    </r>
    <r>
      <rPr>
        <u/>
        <sz val="8"/>
        <color rgb="FF0000FF"/>
        <rFont val="Tahoma"/>
        <family val="2"/>
      </rPr>
      <t>8594882.400</t>
    </r>
  </si>
  <si>
    <r>
      <t xml:space="preserve">T </t>
    </r>
    <r>
      <rPr>
        <u/>
        <sz val="8"/>
        <color rgb="FF0000FF"/>
        <rFont val="Tahoma"/>
        <family val="2"/>
      </rPr>
      <t>7184362.400</t>
    </r>
  </si>
  <si>
    <r>
      <t xml:space="preserve">T </t>
    </r>
    <r>
      <rPr>
        <u/>
        <sz val="8"/>
        <color rgb="FF0000FF"/>
        <rFont val="Tahoma"/>
        <family val="2"/>
      </rPr>
      <t>3946893.600</t>
    </r>
  </si>
  <si>
    <r>
      <t xml:space="preserve">T </t>
    </r>
    <r>
      <rPr>
        <u/>
        <sz val="8"/>
        <color rgb="FF0000FF"/>
        <rFont val="Tahoma"/>
        <family val="2"/>
      </rPr>
      <t>1672592.500</t>
    </r>
  </si>
  <si>
    <r>
      <t xml:space="preserve">T </t>
    </r>
    <r>
      <rPr>
        <u/>
        <sz val="8"/>
        <color rgb="FF0000FF"/>
        <rFont val="Tahoma"/>
        <family val="2"/>
      </rPr>
      <t>10655.968</t>
    </r>
  </si>
  <si>
    <r>
      <t xml:space="preserve">T </t>
    </r>
    <r>
      <rPr>
        <u/>
        <sz val="8"/>
        <color rgb="FF0000FF"/>
        <rFont val="Tahoma"/>
        <family val="2"/>
      </rPr>
      <t>21749.045</t>
    </r>
  </si>
  <si>
    <r>
      <t xml:space="preserve">T </t>
    </r>
    <r>
      <rPr>
        <u/>
        <sz val="8"/>
        <color rgb="FF0000FF"/>
        <rFont val="Tahoma"/>
        <family val="2"/>
      </rPr>
      <t>40437.153</t>
    </r>
  </si>
  <si>
    <r>
      <t xml:space="preserve">T </t>
    </r>
    <r>
      <rPr>
        <u/>
        <sz val="8"/>
        <color rgb="FF0000FF"/>
        <rFont val="Tahoma"/>
        <family val="2"/>
      </rPr>
      <t>66016.906</t>
    </r>
  </si>
  <si>
    <r>
      <t xml:space="preserve">T </t>
    </r>
    <r>
      <rPr>
        <u/>
        <sz val="8"/>
        <color rgb="FF0000FF"/>
        <rFont val="Tahoma"/>
        <family val="2"/>
      </rPr>
      <t>21651.751</t>
    </r>
  </si>
  <si>
    <r>
      <t xml:space="preserve">T </t>
    </r>
    <r>
      <rPr>
        <u/>
        <sz val="8"/>
        <color rgb="FF0000FF"/>
        <rFont val="Tahoma"/>
        <family val="2"/>
      </rPr>
      <t>13969.085</t>
    </r>
  </si>
  <si>
    <r>
      <t xml:space="preserve">T </t>
    </r>
    <r>
      <rPr>
        <u/>
        <sz val="8"/>
        <color rgb="FF0000FF"/>
        <rFont val="Tahoma"/>
        <family val="2"/>
      </rPr>
      <t>136916.510</t>
    </r>
  </si>
  <si>
    <r>
      <t xml:space="preserve">T </t>
    </r>
    <r>
      <rPr>
        <u/>
        <sz val="8"/>
        <color rgb="FF0000FF"/>
        <rFont val="Tahoma"/>
        <family val="2"/>
      </rPr>
      <t>0.212</t>
    </r>
  </si>
  <si>
    <r>
      <t xml:space="preserve">T </t>
    </r>
    <r>
      <rPr>
        <u/>
        <sz val="8"/>
        <color rgb="FF0000FF"/>
        <rFont val="Tahoma"/>
        <family val="2"/>
      </rPr>
      <t>8.186</t>
    </r>
  </si>
  <si>
    <r>
      <t xml:space="preserve">T </t>
    </r>
    <r>
      <rPr>
        <u/>
        <sz val="8"/>
        <color theme="1"/>
        <rFont val="Tahoma"/>
        <family val="2"/>
      </rPr>
      <t>15052644.000</t>
    </r>
  </si>
  <si>
    <r>
      <t xml:space="preserve">T </t>
    </r>
    <r>
      <rPr>
        <u/>
        <sz val="8"/>
        <color theme="1"/>
        <rFont val="Tahoma"/>
        <family val="2"/>
      </rPr>
      <t>14970159.000</t>
    </r>
  </si>
  <si>
    <r>
      <t xml:space="preserve">T </t>
    </r>
    <r>
      <rPr>
        <u/>
        <sz val="8"/>
        <color theme="1"/>
        <rFont val="Tahoma"/>
        <family val="2"/>
      </rPr>
      <t>14910311.000</t>
    </r>
  </si>
  <si>
    <r>
      <t xml:space="preserve">T </t>
    </r>
    <r>
      <rPr>
        <u/>
        <sz val="8"/>
        <color rgb="FF0000FF"/>
        <rFont val="Tahoma"/>
        <family val="2"/>
      </rPr>
      <t>14977704.000</t>
    </r>
  </si>
  <si>
    <r>
      <t xml:space="preserve">T </t>
    </r>
    <r>
      <rPr>
        <u/>
        <sz val="8"/>
        <color rgb="FF0000FF"/>
        <rFont val="Tahoma"/>
        <family val="2"/>
      </rPr>
      <t>71465.951</t>
    </r>
  </si>
  <si>
    <r>
      <t xml:space="preserve">T </t>
    </r>
    <r>
      <rPr>
        <u/>
        <sz val="8"/>
        <color theme="1"/>
        <rFont val="Tahoma"/>
        <family val="2"/>
      </rPr>
      <t>14376983.000</t>
    </r>
  </si>
  <si>
    <r>
      <t xml:space="preserve">T </t>
    </r>
    <r>
      <rPr>
        <u/>
        <sz val="8"/>
        <color theme="1"/>
        <rFont val="Tahoma"/>
        <family val="2"/>
      </rPr>
      <t>14248255.000</t>
    </r>
  </si>
  <si>
    <r>
      <t xml:space="preserve">T </t>
    </r>
    <r>
      <rPr>
        <u/>
        <sz val="8"/>
        <color theme="1"/>
        <rFont val="Tahoma"/>
        <family val="2"/>
      </rPr>
      <t>14422982.000</t>
    </r>
  </si>
  <si>
    <r>
      <t xml:space="preserve">T </t>
    </r>
    <r>
      <rPr>
        <u/>
        <sz val="8"/>
        <color rgb="FF0000FF"/>
        <rFont val="Tahoma"/>
        <family val="2"/>
      </rPr>
      <t>14349407.000</t>
    </r>
  </si>
  <si>
    <r>
      <t xml:space="preserve">T </t>
    </r>
    <r>
      <rPr>
        <u/>
        <sz val="8"/>
        <color rgb="FF0000FF"/>
        <rFont val="Tahoma"/>
        <family val="2"/>
      </rPr>
      <t>90569.014</t>
    </r>
  </si>
  <si>
    <r>
      <t xml:space="preserve">T </t>
    </r>
    <r>
      <rPr>
        <u/>
        <sz val="8"/>
        <color theme="1"/>
        <rFont val="Tahoma"/>
        <family val="2"/>
      </rPr>
      <t>5030381.100</t>
    </r>
  </si>
  <si>
    <r>
      <t xml:space="preserve">T </t>
    </r>
    <r>
      <rPr>
        <u/>
        <sz val="8"/>
        <color theme="1"/>
        <rFont val="Tahoma"/>
        <family val="2"/>
      </rPr>
      <t>15271960.000</t>
    </r>
  </si>
  <si>
    <r>
      <t xml:space="preserve">T </t>
    </r>
    <r>
      <rPr>
        <u/>
        <sz val="8"/>
        <color theme="1"/>
        <rFont val="Tahoma"/>
        <family val="2"/>
      </rPr>
      <t>5051862.500</t>
    </r>
  </si>
  <si>
    <r>
      <t xml:space="preserve">T </t>
    </r>
    <r>
      <rPr>
        <u/>
        <sz val="8"/>
        <color theme="1"/>
        <rFont val="Tahoma"/>
        <family val="2"/>
      </rPr>
      <t>15297665.000</t>
    </r>
  </si>
  <si>
    <r>
      <t xml:space="preserve">T </t>
    </r>
    <r>
      <rPr>
        <u/>
        <sz val="8"/>
        <color theme="1"/>
        <rFont val="Tahoma"/>
        <family val="2"/>
      </rPr>
      <t>5042013.600</t>
    </r>
  </si>
  <si>
    <r>
      <t xml:space="preserve">T </t>
    </r>
    <r>
      <rPr>
        <u/>
        <sz val="8"/>
        <color theme="1"/>
        <rFont val="Tahoma"/>
        <family val="2"/>
      </rPr>
      <t>15151653.000</t>
    </r>
  </si>
  <si>
    <r>
      <t xml:space="preserve">T </t>
    </r>
    <r>
      <rPr>
        <u/>
        <sz val="8"/>
        <color rgb="FF0000FF"/>
        <rFont val="Tahoma"/>
        <family val="2"/>
      </rPr>
      <t>5041419.100</t>
    </r>
  </si>
  <si>
    <r>
      <t xml:space="preserve">T </t>
    </r>
    <r>
      <rPr>
        <u/>
        <sz val="8"/>
        <color rgb="FF0000FF"/>
        <rFont val="Tahoma"/>
        <family val="2"/>
      </rPr>
      <t>15240426.000</t>
    </r>
  </si>
  <si>
    <r>
      <t xml:space="preserve">T </t>
    </r>
    <r>
      <rPr>
        <u/>
        <sz val="8"/>
        <color rgb="FF0000FF"/>
        <rFont val="Tahoma"/>
        <family val="2"/>
      </rPr>
      <t>10753.038</t>
    </r>
  </si>
  <si>
    <r>
      <t xml:space="preserve">T </t>
    </r>
    <r>
      <rPr>
        <u/>
        <sz val="8"/>
        <color rgb="FF0000FF"/>
        <rFont val="Tahoma"/>
        <family val="2"/>
      </rPr>
      <t>77946.764</t>
    </r>
  </si>
  <si>
    <r>
      <t xml:space="preserve">T </t>
    </r>
    <r>
      <rPr>
        <u/>
        <sz val="8"/>
        <color theme="1"/>
        <rFont val="Tahoma"/>
        <family val="2"/>
      </rPr>
      <t>35449943.000</t>
    </r>
  </si>
  <si>
    <r>
      <t xml:space="preserve">T </t>
    </r>
    <r>
      <rPr>
        <u/>
        <sz val="8"/>
        <color theme="1"/>
        <rFont val="Tahoma"/>
        <family val="2"/>
      </rPr>
      <t>40609211.000</t>
    </r>
  </si>
  <si>
    <r>
      <t xml:space="preserve">T </t>
    </r>
    <r>
      <rPr>
        <u/>
        <sz val="8"/>
        <color theme="1"/>
        <rFont val="Tahoma"/>
        <family val="2"/>
      </rPr>
      <t>67490750.000</t>
    </r>
  </si>
  <si>
    <r>
      <t xml:space="preserve">TM </t>
    </r>
    <r>
      <rPr>
        <u/>
        <sz val="8"/>
        <color theme="1"/>
        <rFont val="Tahoma"/>
        <family val="2"/>
      </rPr>
      <t>26194075.000</t>
    </r>
  </si>
  <si>
    <r>
      <t xml:space="preserve">T </t>
    </r>
    <r>
      <rPr>
        <u/>
        <sz val="8"/>
        <color theme="1"/>
        <rFont val="Tahoma"/>
        <family val="2"/>
      </rPr>
      <t>69467294.000</t>
    </r>
  </si>
  <si>
    <r>
      <t xml:space="preserve">TM </t>
    </r>
    <r>
      <rPr>
        <u/>
        <sz val="8"/>
        <color theme="1"/>
        <rFont val="Tahoma"/>
        <family val="2"/>
      </rPr>
      <t>8112679.300</t>
    </r>
  </si>
  <si>
    <r>
      <t xml:space="preserve">T </t>
    </r>
    <r>
      <rPr>
        <u/>
        <sz val="8"/>
        <color theme="1"/>
        <rFont val="Tahoma"/>
        <family val="2"/>
      </rPr>
      <t>7181251.300</t>
    </r>
  </si>
  <si>
    <r>
      <t xml:space="preserve">T </t>
    </r>
    <r>
      <rPr>
        <u/>
        <sz val="8"/>
        <color theme="1"/>
        <rFont val="Tahoma"/>
        <family val="2"/>
      </rPr>
      <t>89429059.000</t>
    </r>
  </si>
  <si>
    <r>
      <t xml:space="preserve">T </t>
    </r>
    <r>
      <rPr>
        <u/>
        <sz val="8"/>
        <color theme="1"/>
        <rFont val="Tahoma"/>
        <family val="2"/>
      </rPr>
      <t>11752128.000</t>
    </r>
  </si>
  <si>
    <r>
      <t xml:space="preserve">TM </t>
    </r>
    <r>
      <rPr>
        <u/>
        <sz val="8"/>
        <color theme="1"/>
        <rFont val="Tahoma"/>
        <family val="2"/>
      </rPr>
      <t>102706010.000</t>
    </r>
  </si>
  <si>
    <r>
      <t xml:space="preserve">M </t>
    </r>
    <r>
      <rPr>
        <u/>
        <sz val="8"/>
        <color theme="1"/>
        <rFont val="Tahoma"/>
        <family val="2"/>
      </rPr>
      <t>1605870.900</t>
    </r>
  </si>
  <si>
    <r>
      <t xml:space="preserve">TM </t>
    </r>
    <r>
      <rPr>
        <u/>
        <sz val="8"/>
        <color theme="1"/>
        <rFont val="Tahoma"/>
        <family val="2"/>
      </rPr>
      <t>4521552.800</t>
    </r>
  </si>
  <si>
    <r>
      <t xml:space="preserve">T </t>
    </r>
    <r>
      <rPr>
        <u/>
        <sz val="8"/>
        <color theme="1"/>
        <rFont val="Tahoma"/>
        <family val="2"/>
      </rPr>
      <t>35465343.000</t>
    </r>
  </si>
  <si>
    <r>
      <t xml:space="preserve">T </t>
    </r>
    <r>
      <rPr>
        <u/>
        <sz val="8"/>
        <color theme="1"/>
        <rFont val="Tahoma"/>
        <family val="2"/>
      </rPr>
      <t>40738208.000</t>
    </r>
  </si>
  <si>
    <r>
      <t xml:space="preserve">T </t>
    </r>
    <r>
      <rPr>
        <u/>
        <sz val="8"/>
        <color theme="1"/>
        <rFont val="Tahoma"/>
        <family val="2"/>
      </rPr>
      <t>67361344.000</t>
    </r>
  </si>
  <si>
    <r>
      <t xml:space="preserve">TM </t>
    </r>
    <r>
      <rPr>
        <u/>
        <sz val="8"/>
        <color theme="1"/>
        <rFont val="Tahoma"/>
        <family val="2"/>
      </rPr>
      <t>26125614.000</t>
    </r>
  </si>
  <si>
    <r>
      <t xml:space="preserve">T </t>
    </r>
    <r>
      <rPr>
        <u/>
        <sz val="8"/>
        <color theme="1"/>
        <rFont val="Tahoma"/>
        <family val="2"/>
      </rPr>
      <t>69619189.000</t>
    </r>
  </si>
  <si>
    <r>
      <t xml:space="preserve">TM </t>
    </r>
    <r>
      <rPr>
        <u/>
        <sz val="8"/>
        <color theme="1"/>
        <rFont val="Tahoma"/>
        <family val="2"/>
      </rPr>
      <t>8158324.300</t>
    </r>
  </si>
  <si>
    <r>
      <t xml:space="preserve">T </t>
    </r>
    <r>
      <rPr>
        <u/>
        <sz val="8"/>
        <color theme="1"/>
        <rFont val="Tahoma"/>
        <family val="2"/>
      </rPr>
      <t>7228716.800</t>
    </r>
  </si>
  <si>
    <r>
      <t xml:space="preserve">T </t>
    </r>
    <r>
      <rPr>
        <u/>
        <sz val="8"/>
        <color theme="1"/>
        <rFont val="Tahoma"/>
        <family val="2"/>
      </rPr>
      <t>89800939.000</t>
    </r>
  </si>
  <si>
    <r>
      <t xml:space="preserve">T </t>
    </r>
    <r>
      <rPr>
        <u/>
        <sz val="8"/>
        <color theme="1"/>
        <rFont val="Tahoma"/>
        <family val="2"/>
      </rPr>
      <t>11748774.000</t>
    </r>
  </si>
  <si>
    <r>
      <t xml:space="preserve">TM </t>
    </r>
    <r>
      <rPr>
        <u/>
        <sz val="8"/>
        <color theme="1"/>
        <rFont val="Tahoma"/>
        <family val="2"/>
      </rPr>
      <t>103693930.000</t>
    </r>
  </si>
  <si>
    <r>
      <t xml:space="preserve">TM </t>
    </r>
    <r>
      <rPr>
        <u/>
        <sz val="8"/>
        <color theme="1"/>
        <rFont val="Tahoma"/>
        <family val="2"/>
      </rPr>
      <t>1857254.300</t>
    </r>
  </si>
  <si>
    <r>
      <t xml:space="preserve">TM </t>
    </r>
    <r>
      <rPr>
        <u/>
        <sz val="8"/>
        <color theme="1"/>
        <rFont val="Tahoma"/>
        <family val="2"/>
      </rPr>
      <t>4512599.500</t>
    </r>
  </si>
  <si>
    <r>
      <t xml:space="preserve">T </t>
    </r>
    <r>
      <rPr>
        <u/>
        <sz val="8"/>
        <color theme="1"/>
        <rFont val="Tahoma"/>
        <family val="2"/>
      </rPr>
      <t>35343671.000</t>
    </r>
  </si>
  <si>
    <r>
      <t xml:space="preserve">T </t>
    </r>
    <r>
      <rPr>
        <u/>
        <sz val="8"/>
        <color theme="1"/>
        <rFont val="Tahoma"/>
        <family val="2"/>
      </rPr>
      <t>40739525.000</t>
    </r>
  </si>
  <si>
    <r>
      <t xml:space="preserve">T </t>
    </r>
    <r>
      <rPr>
        <u/>
        <sz val="8"/>
        <color theme="1"/>
        <rFont val="Tahoma"/>
        <family val="2"/>
      </rPr>
      <t>67145247.000</t>
    </r>
  </si>
  <si>
    <r>
      <t xml:space="preserve">TM </t>
    </r>
    <r>
      <rPr>
        <u/>
        <sz val="8"/>
        <color theme="1"/>
        <rFont val="Tahoma"/>
        <family val="2"/>
      </rPr>
      <t>25975395.000</t>
    </r>
  </si>
  <si>
    <r>
      <t xml:space="preserve">T </t>
    </r>
    <r>
      <rPr>
        <u/>
        <sz val="8"/>
        <color theme="1"/>
        <rFont val="Tahoma"/>
        <family val="2"/>
      </rPr>
      <t>69735071.000</t>
    </r>
  </si>
  <si>
    <r>
      <t xml:space="preserve">TM </t>
    </r>
    <r>
      <rPr>
        <u/>
        <sz val="8"/>
        <color theme="1"/>
        <rFont val="Tahoma"/>
        <family val="2"/>
      </rPr>
      <t>8181041.400</t>
    </r>
  </si>
  <si>
    <r>
      <t xml:space="preserve">T </t>
    </r>
    <r>
      <rPr>
        <u/>
        <sz val="8"/>
        <color theme="1"/>
        <rFont val="Tahoma"/>
        <family val="2"/>
      </rPr>
      <t>7207640.200</t>
    </r>
  </si>
  <si>
    <r>
      <t xml:space="preserve">T </t>
    </r>
    <r>
      <rPr>
        <u/>
        <sz val="8"/>
        <color theme="1"/>
        <rFont val="Tahoma"/>
        <family val="2"/>
      </rPr>
      <t>89968072.000</t>
    </r>
  </si>
  <si>
    <r>
      <t xml:space="preserve">T </t>
    </r>
    <r>
      <rPr>
        <u/>
        <sz val="8"/>
        <color theme="1"/>
        <rFont val="Tahoma"/>
        <family val="2"/>
      </rPr>
      <t>11861421.000</t>
    </r>
  </si>
  <si>
    <r>
      <t xml:space="preserve">TM </t>
    </r>
    <r>
      <rPr>
        <u/>
        <sz val="8"/>
        <color theme="1"/>
        <rFont val="Tahoma"/>
        <family val="2"/>
      </rPr>
      <t>103908990.000</t>
    </r>
  </si>
  <si>
    <r>
      <t xml:space="preserve">TM </t>
    </r>
    <r>
      <rPr>
        <u/>
        <sz val="8"/>
        <color theme="1"/>
        <rFont val="Tahoma"/>
        <family val="2"/>
      </rPr>
      <t>1859460.000</t>
    </r>
  </si>
  <si>
    <r>
      <t xml:space="preserve">TM </t>
    </r>
    <r>
      <rPr>
        <u/>
        <sz val="8"/>
        <color theme="1"/>
        <rFont val="Tahoma"/>
        <family val="2"/>
      </rPr>
      <t>4502082.200</t>
    </r>
  </si>
  <si>
    <r>
      <t xml:space="preserve">T </t>
    </r>
    <r>
      <rPr>
        <u/>
        <sz val="8"/>
        <color rgb="FF0000FF"/>
        <rFont val="Tahoma"/>
        <family val="2"/>
      </rPr>
      <t>35419652.000</t>
    </r>
  </si>
  <si>
    <r>
      <t xml:space="preserve">T </t>
    </r>
    <r>
      <rPr>
        <u/>
        <sz val="8"/>
        <color rgb="FF0000FF"/>
        <rFont val="Tahoma"/>
        <family val="2"/>
      </rPr>
      <t>40695648.000</t>
    </r>
  </si>
  <si>
    <r>
      <t xml:space="preserve">T </t>
    </r>
    <r>
      <rPr>
        <u/>
        <sz val="8"/>
        <color rgb="FF0000FF"/>
        <rFont val="Tahoma"/>
        <family val="2"/>
      </rPr>
      <t>67332447.000</t>
    </r>
  </si>
  <si>
    <r>
      <t xml:space="preserve">TM </t>
    </r>
    <r>
      <rPr>
        <u/>
        <sz val="8"/>
        <color rgb="FF0000FF"/>
        <rFont val="Tahoma"/>
        <family val="2"/>
      </rPr>
      <t>26098361.000</t>
    </r>
  </si>
  <si>
    <r>
      <t xml:space="preserve">T </t>
    </r>
    <r>
      <rPr>
        <u/>
        <sz val="8"/>
        <color rgb="FF0000FF"/>
        <rFont val="Tahoma"/>
        <family val="2"/>
      </rPr>
      <t>69607185.000</t>
    </r>
  </si>
  <si>
    <r>
      <t xml:space="preserve">TM </t>
    </r>
    <r>
      <rPr>
        <u/>
        <sz val="8"/>
        <color rgb="FF0000FF"/>
        <rFont val="Tahoma"/>
        <family val="2"/>
      </rPr>
      <t>8150681.700</t>
    </r>
  </si>
  <si>
    <r>
      <t xml:space="preserve">T </t>
    </r>
    <r>
      <rPr>
        <u/>
        <sz val="8"/>
        <color rgb="FF0000FF"/>
        <rFont val="Tahoma"/>
        <family val="2"/>
      </rPr>
      <t>7205869.400</t>
    </r>
  </si>
  <si>
    <r>
      <t xml:space="preserve">T </t>
    </r>
    <r>
      <rPr>
        <u/>
        <sz val="8"/>
        <color rgb="FF0000FF"/>
        <rFont val="Tahoma"/>
        <family val="2"/>
      </rPr>
      <t>89732690.000</t>
    </r>
  </si>
  <si>
    <r>
      <t xml:space="preserve">T </t>
    </r>
    <r>
      <rPr>
        <u/>
        <sz val="8"/>
        <color rgb="FF0000FF"/>
        <rFont val="Tahoma"/>
        <family val="2"/>
      </rPr>
      <t>11787441.000</t>
    </r>
  </si>
  <si>
    <r>
      <t xml:space="preserve">TM </t>
    </r>
    <r>
      <rPr>
        <u/>
        <sz val="8"/>
        <color rgb="FF0000FF"/>
        <rFont val="Tahoma"/>
        <family val="2"/>
      </rPr>
      <t>103436310.000</t>
    </r>
  </si>
  <si>
    <r>
      <t xml:space="preserve">TM </t>
    </r>
    <r>
      <rPr>
        <u/>
        <sz val="8"/>
        <color rgb="FF0000FF"/>
        <rFont val="Tahoma"/>
        <family val="2"/>
      </rPr>
      <t>1774195.000</t>
    </r>
  </si>
  <si>
    <r>
      <t xml:space="preserve">TM </t>
    </r>
    <r>
      <rPr>
        <u/>
        <sz val="8"/>
        <color rgb="FF0000FF"/>
        <rFont val="Tahoma"/>
        <family val="2"/>
      </rPr>
      <t>4512078.200</t>
    </r>
  </si>
  <si>
    <r>
      <t xml:space="preserve">T </t>
    </r>
    <r>
      <rPr>
        <u/>
        <sz val="8"/>
        <color rgb="FF0000FF"/>
        <rFont val="Tahoma"/>
        <family val="2"/>
      </rPr>
      <t>66250.839</t>
    </r>
  </si>
  <si>
    <r>
      <t xml:space="preserve">T </t>
    </r>
    <r>
      <rPr>
        <u/>
        <sz val="8"/>
        <color rgb="FF0000FF"/>
        <rFont val="Tahoma"/>
        <family val="2"/>
      </rPr>
      <t>74859.528</t>
    </r>
  </si>
  <si>
    <r>
      <t xml:space="preserve">T </t>
    </r>
    <r>
      <rPr>
        <u/>
        <sz val="8"/>
        <color rgb="FF0000FF"/>
        <rFont val="Tahoma"/>
        <family val="2"/>
      </rPr>
      <t>174554.710</t>
    </r>
  </si>
  <si>
    <r>
      <t xml:space="preserve">TM </t>
    </r>
    <r>
      <rPr>
        <u/>
        <sz val="8"/>
        <color rgb="FF0000FF"/>
        <rFont val="Tahoma"/>
        <family val="2"/>
      </rPr>
      <t>111858.580</t>
    </r>
  </si>
  <si>
    <r>
      <t xml:space="preserve">T </t>
    </r>
    <r>
      <rPr>
        <u/>
        <sz val="8"/>
        <color rgb="FF0000FF"/>
        <rFont val="Tahoma"/>
        <family val="2"/>
      </rPr>
      <t>134291.430</t>
    </r>
  </si>
  <si>
    <r>
      <t xml:space="preserve">TM </t>
    </r>
    <r>
      <rPr>
        <u/>
        <sz val="8"/>
        <color rgb="FF0000FF"/>
        <rFont val="Tahoma"/>
        <family val="2"/>
      </rPr>
      <t>34815.932</t>
    </r>
  </si>
  <si>
    <r>
      <t xml:space="preserve">T </t>
    </r>
    <r>
      <rPr>
        <u/>
        <sz val="8"/>
        <color rgb="FF0000FF"/>
        <rFont val="Tahoma"/>
        <family val="2"/>
      </rPr>
      <t>23782.260</t>
    </r>
  </si>
  <si>
    <r>
      <t xml:space="preserve">T </t>
    </r>
    <r>
      <rPr>
        <u/>
        <sz val="8"/>
        <color rgb="FF0000FF"/>
        <rFont val="Tahoma"/>
        <family val="2"/>
      </rPr>
      <t>275911.250</t>
    </r>
  </si>
  <si>
    <r>
      <t xml:space="preserve">T </t>
    </r>
    <r>
      <rPr>
        <u/>
        <sz val="8"/>
        <color rgb="FF0000FF"/>
        <rFont val="Tahoma"/>
        <family val="2"/>
      </rPr>
      <t>64090.148</t>
    </r>
  </si>
  <si>
    <r>
      <t xml:space="preserve">TM </t>
    </r>
    <r>
      <rPr>
        <u/>
        <sz val="8"/>
        <color rgb="FF0000FF"/>
        <rFont val="Tahoma"/>
        <family val="2"/>
      </rPr>
      <t>641531.790</t>
    </r>
  </si>
  <si>
    <r>
      <t xml:space="preserve">TM </t>
    </r>
    <r>
      <rPr>
        <u/>
        <sz val="8"/>
        <color rgb="FF0000FF"/>
        <rFont val="Tahoma"/>
        <family val="2"/>
      </rPr>
      <t>145777.180</t>
    </r>
  </si>
  <si>
    <r>
      <t xml:space="preserve">TM </t>
    </r>
    <r>
      <rPr>
        <u/>
        <sz val="8"/>
        <color rgb="FF0000FF"/>
        <rFont val="Tahoma"/>
        <family val="2"/>
      </rPr>
      <t>9745.760</t>
    </r>
  </si>
  <si>
    <r>
      <t xml:space="preserve">T </t>
    </r>
    <r>
      <rPr>
        <u/>
        <sz val="8"/>
        <color rgb="FF0000FF"/>
        <rFont val="Tahoma"/>
        <family val="2"/>
      </rPr>
      <t>0.184</t>
    </r>
  </si>
  <si>
    <r>
      <t xml:space="preserve">TM </t>
    </r>
    <r>
      <rPr>
        <u/>
        <sz val="8"/>
        <color rgb="FF0000FF"/>
        <rFont val="Tahoma"/>
        <family val="2"/>
      </rPr>
      <t>0.427</t>
    </r>
  </si>
  <si>
    <r>
      <t xml:space="preserve">TM </t>
    </r>
    <r>
      <rPr>
        <u/>
        <sz val="8"/>
        <color rgb="FF0000FF"/>
        <rFont val="Tahoma"/>
        <family val="2"/>
      </rPr>
      <t>8.217</t>
    </r>
  </si>
  <si>
    <r>
      <t xml:space="preserve">TM </t>
    </r>
    <r>
      <rPr>
        <u/>
        <sz val="8"/>
        <color rgb="FF0000FF"/>
        <rFont val="Tahoma"/>
        <family val="2"/>
      </rPr>
      <t>0.216</t>
    </r>
  </si>
  <si>
    <r>
      <t xml:space="preserve">T </t>
    </r>
    <r>
      <rPr>
        <u/>
        <sz val="8"/>
        <color theme="1"/>
        <rFont val="Tahoma"/>
        <family val="2"/>
      </rPr>
      <t>4907354.700</t>
    </r>
  </si>
  <si>
    <r>
      <t xml:space="preserve">T </t>
    </r>
    <r>
      <rPr>
        <u/>
        <sz val="8"/>
        <color theme="1"/>
        <rFont val="Tahoma"/>
        <family val="2"/>
      </rPr>
      <t>15093079.000</t>
    </r>
  </si>
  <si>
    <r>
      <t xml:space="preserve">TM </t>
    </r>
    <r>
      <rPr>
        <u/>
        <sz val="8"/>
        <color theme="1"/>
        <rFont val="Tahoma"/>
        <family val="2"/>
      </rPr>
      <t>9579305.200</t>
    </r>
  </si>
  <si>
    <r>
      <t xml:space="preserve">T </t>
    </r>
    <r>
      <rPr>
        <u/>
        <sz val="8"/>
        <color theme="1"/>
        <rFont val="Tahoma"/>
        <family val="2"/>
      </rPr>
      <t>4900007.900</t>
    </r>
  </si>
  <si>
    <r>
      <t xml:space="preserve">T </t>
    </r>
    <r>
      <rPr>
        <u/>
        <sz val="8"/>
        <color theme="1"/>
        <rFont val="Tahoma"/>
        <family val="2"/>
      </rPr>
      <t>15231186.000</t>
    </r>
  </si>
  <si>
    <r>
      <t xml:space="preserve">TM </t>
    </r>
    <r>
      <rPr>
        <u/>
        <sz val="8"/>
        <color theme="1"/>
        <rFont val="Tahoma"/>
        <family val="2"/>
      </rPr>
      <t>9603873.200</t>
    </r>
  </si>
  <si>
    <r>
      <t xml:space="preserve">T </t>
    </r>
    <r>
      <rPr>
        <u/>
        <sz val="8"/>
        <color theme="1"/>
        <rFont val="Tahoma"/>
        <family val="2"/>
      </rPr>
      <t>4905425.200</t>
    </r>
  </si>
  <si>
    <r>
      <t xml:space="preserve">T </t>
    </r>
    <r>
      <rPr>
        <u/>
        <sz val="8"/>
        <color theme="1"/>
        <rFont val="Tahoma"/>
        <family val="2"/>
      </rPr>
      <t>15182567.000</t>
    </r>
  </si>
  <si>
    <r>
      <t xml:space="preserve">TM </t>
    </r>
    <r>
      <rPr>
        <u/>
        <sz val="8"/>
        <color theme="1"/>
        <rFont val="Tahoma"/>
        <family val="2"/>
      </rPr>
      <t>9607452.000</t>
    </r>
  </si>
  <si>
    <r>
      <t xml:space="preserve">T </t>
    </r>
    <r>
      <rPr>
        <u/>
        <sz val="8"/>
        <color rgb="FF0000FF"/>
        <rFont val="Tahoma"/>
        <family val="2"/>
      </rPr>
      <t>4904262.600</t>
    </r>
  </si>
  <si>
    <r>
      <t xml:space="preserve">T </t>
    </r>
    <r>
      <rPr>
        <u/>
        <sz val="8"/>
        <color rgb="FF0000FF"/>
        <rFont val="Tahoma"/>
        <family val="2"/>
      </rPr>
      <t>15168944.000</t>
    </r>
  </si>
  <si>
    <r>
      <t xml:space="preserve">TM </t>
    </r>
    <r>
      <rPr>
        <u/>
        <sz val="8"/>
        <color rgb="FF0000FF"/>
        <rFont val="Tahoma"/>
        <family val="2"/>
      </rPr>
      <t>9596876.800</t>
    </r>
  </si>
  <si>
    <r>
      <t xml:space="preserve">T </t>
    </r>
    <r>
      <rPr>
        <u/>
        <sz val="8"/>
        <color rgb="FF0000FF"/>
        <rFont val="Tahoma"/>
        <family val="2"/>
      </rPr>
      <t>3808.863</t>
    </r>
  </si>
  <si>
    <r>
      <t xml:space="preserve">T </t>
    </r>
    <r>
      <rPr>
        <u/>
        <sz val="8"/>
        <color rgb="FF0000FF"/>
        <rFont val="Tahoma"/>
        <family val="2"/>
      </rPr>
      <t>70054.283</t>
    </r>
  </si>
  <si>
    <r>
      <t xml:space="preserve">TM </t>
    </r>
    <r>
      <rPr>
        <u/>
        <sz val="8"/>
        <color rgb="FF0000FF"/>
        <rFont val="Tahoma"/>
        <family val="2"/>
      </rPr>
      <t>15322.288</t>
    </r>
  </si>
  <si>
    <r>
      <t xml:space="preserve">T </t>
    </r>
    <r>
      <rPr>
        <u/>
        <sz val="8"/>
        <color rgb="FF0000FF"/>
        <rFont val="Tahoma"/>
        <family val="2"/>
      </rPr>
      <t>0.078</t>
    </r>
  </si>
  <si>
    <r>
      <t xml:space="preserve">T </t>
    </r>
    <r>
      <rPr>
        <u/>
        <sz val="8"/>
        <color theme="1"/>
        <rFont val="Tahoma"/>
        <family val="2"/>
      </rPr>
      <t>14305391.000</t>
    </r>
  </si>
  <si>
    <r>
      <t xml:space="preserve">M </t>
    </r>
    <r>
      <rPr>
        <u/>
        <sz val="8"/>
        <color theme="1"/>
        <rFont val="Tahoma"/>
        <family val="2"/>
      </rPr>
      <t>430915.910</t>
    </r>
  </si>
  <si>
    <r>
      <t xml:space="preserve">T </t>
    </r>
    <r>
      <rPr>
        <u/>
        <sz val="8"/>
        <color theme="1"/>
        <rFont val="Tahoma"/>
        <family val="2"/>
      </rPr>
      <t>11204572.000</t>
    </r>
  </si>
  <si>
    <r>
      <t xml:space="preserve">T </t>
    </r>
    <r>
      <rPr>
        <u/>
        <sz val="8"/>
        <color theme="1"/>
        <rFont val="Tahoma"/>
        <family val="2"/>
      </rPr>
      <t>14296960.000</t>
    </r>
  </si>
  <si>
    <r>
      <t xml:space="preserve">M </t>
    </r>
    <r>
      <rPr>
        <u/>
        <sz val="8"/>
        <color theme="1"/>
        <rFont val="Tahoma"/>
        <family val="2"/>
      </rPr>
      <t>431936.720</t>
    </r>
  </si>
  <si>
    <r>
      <t xml:space="preserve">T </t>
    </r>
    <r>
      <rPr>
        <u/>
        <sz val="8"/>
        <color theme="1"/>
        <rFont val="Tahoma"/>
        <family val="2"/>
      </rPr>
      <t>11157446.000</t>
    </r>
  </si>
  <si>
    <r>
      <t xml:space="preserve">T </t>
    </r>
    <r>
      <rPr>
        <u/>
        <sz val="8"/>
        <color theme="1"/>
        <rFont val="Tahoma"/>
        <family val="2"/>
      </rPr>
      <t>14256393.000</t>
    </r>
  </si>
  <si>
    <r>
      <t xml:space="preserve">M </t>
    </r>
    <r>
      <rPr>
        <u/>
        <sz val="8"/>
        <color theme="1"/>
        <rFont val="Tahoma"/>
        <family val="2"/>
      </rPr>
      <t>431229.290</t>
    </r>
  </si>
  <si>
    <r>
      <t xml:space="preserve">T </t>
    </r>
    <r>
      <rPr>
        <u/>
        <sz val="8"/>
        <color theme="1"/>
        <rFont val="Tahoma"/>
        <family val="2"/>
      </rPr>
      <t>11174803.000</t>
    </r>
  </si>
  <si>
    <r>
      <t xml:space="preserve">T </t>
    </r>
    <r>
      <rPr>
        <u/>
        <sz val="8"/>
        <color rgb="FF0000FF"/>
        <rFont val="Tahoma"/>
        <family val="2"/>
      </rPr>
      <t>14286248.000</t>
    </r>
  </si>
  <si>
    <r>
      <t xml:space="preserve">M </t>
    </r>
    <r>
      <rPr>
        <u/>
        <sz val="8"/>
        <color rgb="FF0000FF"/>
        <rFont val="Tahoma"/>
        <family val="2"/>
      </rPr>
      <t>431360.640</t>
    </r>
  </si>
  <si>
    <r>
      <t xml:space="preserve">T </t>
    </r>
    <r>
      <rPr>
        <u/>
        <sz val="8"/>
        <color rgb="FF0000FF"/>
        <rFont val="Tahoma"/>
        <family val="2"/>
      </rPr>
      <t>11178940.000</t>
    </r>
  </si>
  <si>
    <r>
      <t xml:space="preserve">T </t>
    </r>
    <r>
      <rPr>
        <u/>
        <sz val="8"/>
        <color rgb="FF0000FF"/>
        <rFont val="Tahoma"/>
        <family val="2"/>
      </rPr>
      <t>26196.622</t>
    </r>
  </si>
  <si>
    <r>
      <t xml:space="preserve">M </t>
    </r>
    <r>
      <rPr>
        <u/>
        <sz val="8"/>
        <color rgb="FF0000FF"/>
        <rFont val="Tahoma"/>
        <family val="2"/>
      </rPr>
      <t>522.930</t>
    </r>
  </si>
  <si>
    <r>
      <t xml:space="preserve">T </t>
    </r>
    <r>
      <rPr>
        <u/>
        <sz val="8"/>
        <color rgb="FF0000FF"/>
        <rFont val="Tahoma"/>
        <family val="2"/>
      </rPr>
      <t>23833.833</t>
    </r>
  </si>
  <si>
    <r>
      <t xml:space="preserve">T </t>
    </r>
    <r>
      <rPr>
        <u/>
        <sz val="8"/>
        <color theme="1"/>
        <rFont val="Tahoma"/>
        <family val="2"/>
      </rPr>
      <t>5415262.900</t>
    </r>
  </si>
  <si>
    <r>
      <t xml:space="preserve">T </t>
    </r>
    <r>
      <rPr>
        <u/>
        <sz val="8"/>
        <color theme="1"/>
        <rFont val="Tahoma"/>
        <family val="2"/>
      </rPr>
      <t>16416467.000</t>
    </r>
  </si>
  <si>
    <r>
      <t xml:space="preserve">T </t>
    </r>
    <r>
      <rPr>
        <u/>
        <sz val="8"/>
        <color theme="1"/>
        <rFont val="Tahoma"/>
        <family val="2"/>
      </rPr>
      <t>5503167.700</t>
    </r>
  </si>
  <si>
    <r>
      <t xml:space="preserve">T </t>
    </r>
    <r>
      <rPr>
        <u/>
        <sz val="8"/>
        <color theme="1"/>
        <rFont val="Tahoma"/>
        <family val="2"/>
      </rPr>
      <t>16403238.000</t>
    </r>
  </si>
  <si>
    <r>
      <t xml:space="preserve">T </t>
    </r>
    <r>
      <rPr>
        <u/>
        <sz val="8"/>
        <color theme="1"/>
        <rFont val="Tahoma"/>
        <family val="2"/>
      </rPr>
      <t>5503840.500</t>
    </r>
  </si>
  <si>
    <r>
      <t xml:space="preserve">T </t>
    </r>
    <r>
      <rPr>
        <u/>
        <sz val="8"/>
        <color theme="1"/>
        <rFont val="Tahoma"/>
        <family val="2"/>
      </rPr>
      <t>16514799.000</t>
    </r>
  </si>
  <si>
    <r>
      <t xml:space="preserve">T </t>
    </r>
    <r>
      <rPr>
        <u/>
        <sz val="8"/>
        <color rgb="FF0000FF"/>
        <rFont val="Tahoma"/>
        <family val="2"/>
      </rPr>
      <t>5474090.400</t>
    </r>
  </si>
  <si>
    <r>
      <t xml:space="preserve">T </t>
    </r>
    <r>
      <rPr>
        <u/>
        <sz val="8"/>
        <color rgb="FF0000FF"/>
        <rFont val="Tahoma"/>
        <family val="2"/>
      </rPr>
      <t>16444835.000</t>
    </r>
  </si>
  <si>
    <r>
      <t xml:space="preserve">T </t>
    </r>
    <r>
      <rPr>
        <u/>
        <sz val="8"/>
        <color rgb="FF0000FF"/>
        <rFont val="Tahoma"/>
        <family val="2"/>
      </rPr>
      <t>50947.182</t>
    </r>
  </si>
  <si>
    <r>
      <t xml:space="preserve">T </t>
    </r>
    <r>
      <rPr>
        <u/>
        <sz val="8"/>
        <color rgb="FF0000FF"/>
        <rFont val="Tahoma"/>
        <family val="2"/>
      </rPr>
      <t>60950.984</t>
    </r>
  </si>
  <si>
    <r>
      <t xml:space="preserve">T </t>
    </r>
    <r>
      <rPr>
        <u/>
        <sz val="8"/>
        <color theme="1"/>
        <rFont val="Tahoma"/>
        <family val="2"/>
      </rPr>
      <t>17623486.000</t>
    </r>
  </si>
  <si>
    <r>
      <t xml:space="preserve">T </t>
    </r>
    <r>
      <rPr>
        <u/>
        <sz val="8"/>
        <color theme="1"/>
        <rFont val="Tahoma"/>
        <family val="2"/>
      </rPr>
      <t>2561991.100</t>
    </r>
  </si>
  <si>
    <r>
      <t xml:space="preserve">T </t>
    </r>
    <r>
      <rPr>
        <u/>
        <sz val="8"/>
        <color theme="1"/>
        <rFont val="Tahoma"/>
        <family val="2"/>
      </rPr>
      <t>7316596.000</t>
    </r>
  </si>
  <si>
    <r>
      <t xml:space="preserve">T </t>
    </r>
    <r>
      <rPr>
        <u/>
        <sz val="8"/>
        <color theme="1"/>
        <rFont val="Tahoma"/>
        <family val="2"/>
      </rPr>
      <t>17507258.000</t>
    </r>
  </si>
  <si>
    <r>
      <t xml:space="preserve">T </t>
    </r>
    <r>
      <rPr>
        <u/>
        <sz val="8"/>
        <color theme="1"/>
        <rFont val="Tahoma"/>
        <family val="2"/>
      </rPr>
      <t>2556589.400</t>
    </r>
  </si>
  <si>
    <r>
      <t xml:space="preserve">T </t>
    </r>
    <r>
      <rPr>
        <u/>
        <sz val="8"/>
        <color theme="1"/>
        <rFont val="Tahoma"/>
        <family val="2"/>
      </rPr>
      <t>7316955.800</t>
    </r>
  </si>
  <si>
    <r>
      <t xml:space="preserve">T </t>
    </r>
    <r>
      <rPr>
        <u/>
        <sz val="8"/>
        <color theme="1"/>
        <rFont val="Tahoma"/>
        <family val="2"/>
      </rPr>
      <t>17528948.000</t>
    </r>
  </si>
  <si>
    <r>
      <t xml:space="preserve">T </t>
    </r>
    <r>
      <rPr>
        <u/>
        <sz val="8"/>
        <color theme="1"/>
        <rFont val="Tahoma"/>
        <family val="2"/>
      </rPr>
      <t>2547445.400</t>
    </r>
  </si>
  <si>
    <r>
      <t xml:space="preserve">T </t>
    </r>
    <r>
      <rPr>
        <u/>
        <sz val="8"/>
        <color theme="1"/>
        <rFont val="Tahoma"/>
        <family val="2"/>
      </rPr>
      <t>7326806.600</t>
    </r>
  </si>
  <si>
    <r>
      <t xml:space="preserve">T </t>
    </r>
    <r>
      <rPr>
        <u/>
        <sz val="8"/>
        <color rgb="FF0000FF"/>
        <rFont val="Tahoma"/>
        <family val="2"/>
      </rPr>
      <t>17553231.000</t>
    </r>
  </si>
  <si>
    <r>
      <t xml:space="preserve">T </t>
    </r>
    <r>
      <rPr>
        <u/>
        <sz val="8"/>
        <color rgb="FF0000FF"/>
        <rFont val="Tahoma"/>
        <family val="2"/>
      </rPr>
      <t>2555342.000</t>
    </r>
  </si>
  <si>
    <r>
      <t xml:space="preserve">T </t>
    </r>
    <r>
      <rPr>
        <u/>
        <sz val="8"/>
        <color rgb="FF0000FF"/>
        <rFont val="Tahoma"/>
        <family val="2"/>
      </rPr>
      <t>7320119.500</t>
    </r>
  </si>
  <si>
    <r>
      <t xml:space="preserve">T </t>
    </r>
    <r>
      <rPr>
        <u/>
        <sz val="8"/>
        <color rgb="FF0000FF"/>
        <rFont val="Tahoma"/>
        <family val="2"/>
      </rPr>
      <t>61801.972</t>
    </r>
  </si>
  <si>
    <r>
      <t xml:space="preserve">T </t>
    </r>
    <r>
      <rPr>
        <u/>
        <sz val="8"/>
        <color rgb="FF0000FF"/>
        <rFont val="Tahoma"/>
        <family val="2"/>
      </rPr>
      <t>7352.632</t>
    </r>
  </si>
  <si>
    <r>
      <t xml:space="preserve">T </t>
    </r>
    <r>
      <rPr>
        <u/>
        <sz val="8"/>
        <color rgb="FF0000FF"/>
        <rFont val="Tahoma"/>
        <family val="2"/>
      </rPr>
      <t>5794.043</t>
    </r>
  </si>
  <si>
    <r>
      <t xml:space="preserve">T </t>
    </r>
    <r>
      <rPr>
        <u/>
        <sz val="8"/>
        <color theme="1"/>
        <rFont val="Tahoma"/>
        <family val="2"/>
      </rPr>
      <t>15225150.000</t>
    </r>
  </si>
  <si>
    <r>
      <t xml:space="preserve">T </t>
    </r>
    <r>
      <rPr>
        <u/>
        <sz val="8"/>
        <color theme="1"/>
        <rFont val="Tahoma"/>
        <family val="2"/>
      </rPr>
      <t>15128903.000</t>
    </r>
  </si>
  <si>
    <r>
      <t xml:space="preserve">T </t>
    </r>
    <r>
      <rPr>
        <u/>
        <sz val="8"/>
        <color theme="1"/>
        <rFont val="Tahoma"/>
        <family val="2"/>
      </rPr>
      <t>15047670.000</t>
    </r>
  </si>
  <si>
    <r>
      <t xml:space="preserve">T </t>
    </r>
    <r>
      <rPr>
        <u/>
        <sz val="8"/>
        <color rgb="FF0000FF"/>
        <rFont val="Tahoma"/>
        <family val="2"/>
      </rPr>
      <t>15133908.000</t>
    </r>
  </si>
  <si>
    <r>
      <t xml:space="preserve">T </t>
    </r>
    <r>
      <rPr>
        <u/>
        <sz val="8"/>
        <color rgb="FF0000FF"/>
        <rFont val="Tahoma"/>
        <family val="2"/>
      </rPr>
      <t>88845.922</t>
    </r>
  </si>
  <si>
    <r>
      <t xml:space="preserve">T </t>
    </r>
    <r>
      <rPr>
        <u/>
        <sz val="8"/>
        <color theme="1"/>
        <rFont val="Tahoma"/>
        <family val="2"/>
      </rPr>
      <t>14642093.000</t>
    </r>
  </si>
  <si>
    <r>
      <t xml:space="preserve">T </t>
    </r>
    <r>
      <rPr>
        <u/>
        <sz val="8"/>
        <color theme="1"/>
        <rFont val="Tahoma"/>
        <family val="2"/>
      </rPr>
      <t>14499577.000</t>
    </r>
  </si>
  <si>
    <r>
      <t xml:space="preserve">T </t>
    </r>
    <r>
      <rPr>
        <u/>
        <sz val="8"/>
        <color theme="1"/>
        <rFont val="Tahoma"/>
        <family val="2"/>
      </rPr>
      <t>14425511.000</t>
    </r>
  </si>
  <si>
    <r>
      <t xml:space="preserve">T </t>
    </r>
    <r>
      <rPr>
        <u/>
        <sz val="8"/>
        <color rgb="FF0000FF"/>
        <rFont val="Tahoma"/>
        <family val="2"/>
      </rPr>
      <t>14522394.000</t>
    </r>
  </si>
  <si>
    <r>
      <t xml:space="preserve">T </t>
    </r>
    <r>
      <rPr>
        <u/>
        <sz val="8"/>
        <color rgb="FF0000FF"/>
        <rFont val="Tahoma"/>
        <family val="2"/>
      </rPr>
      <t>110079.270</t>
    </r>
  </si>
  <si>
    <r>
      <t xml:space="preserve">T </t>
    </r>
    <r>
      <rPr>
        <u/>
        <sz val="8"/>
        <color theme="1"/>
        <rFont val="Tahoma"/>
        <family val="2"/>
      </rPr>
      <t>4814902.100</t>
    </r>
  </si>
  <si>
    <r>
      <t xml:space="preserve">T </t>
    </r>
    <r>
      <rPr>
        <u/>
        <sz val="8"/>
        <color theme="1"/>
        <rFont val="Tahoma"/>
        <family val="2"/>
      </rPr>
      <t>15118038.000</t>
    </r>
  </si>
  <si>
    <r>
      <t xml:space="preserve">T </t>
    </r>
    <r>
      <rPr>
        <u/>
        <sz val="8"/>
        <color theme="1"/>
        <rFont val="Tahoma"/>
        <family val="2"/>
      </rPr>
      <t>4914635.000</t>
    </r>
  </si>
  <si>
    <r>
      <t xml:space="preserve">T </t>
    </r>
    <r>
      <rPr>
        <u/>
        <sz val="8"/>
        <color theme="1"/>
        <rFont val="Tahoma"/>
        <family val="2"/>
      </rPr>
      <t>15110497.000</t>
    </r>
  </si>
  <si>
    <r>
      <t xml:space="preserve">T </t>
    </r>
    <r>
      <rPr>
        <u/>
        <sz val="8"/>
        <color theme="1"/>
        <rFont val="Tahoma"/>
        <family val="2"/>
      </rPr>
      <t>4936734.400</t>
    </r>
  </si>
  <si>
    <r>
      <t xml:space="preserve">T </t>
    </r>
    <r>
      <rPr>
        <u/>
        <sz val="8"/>
        <color theme="1"/>
        <rFont val="Tahoma"/>
        <family val="2"/>
      </rPr>
      <t>15085003.000</t>
    </r>
  </si>
  <si>
    <r>
      <t xml:space="preserve">T </t>
    </r>
    <r>
      <rPr>
        <u/>
        <sz val="8"/>
        <color rgb="FF0000FF"/>
        <rFont val="Tahoma"/>
        <family val="2"/>
      </rPr>
      <t>4888757.200</t>
    </r>
  </si>
  <si>
    <r>
      <t xml:space="preserve">T </t>
    </r>
    <r>
      <rPr>
        <u/>
        <sz val="8"/>
        <color rgb="FF0000FF"/>
        <rFont val="Tahoma"/>
        <family val="2"/>
      </rPr>
      <t>15104513.000</t>
    </r>
  </si>
  <si>
    <r>
      <t xml:space="preserve">T </t>
    </r>
    <r>
      <rPr>
        <u/>
        <sz val="8"/>
        <color rgb="FF0000FF"/>
        <rFont val="Tahoma"/>
        <family val="2"/>
      </rPr>
      <t>64907.802</t>
    </r>
  </si>
  <si>
    <r>
      <t xml:space="preserve">T </t>
    </r>
    <r>
      <rPr>
        <u/>
        <sz val="8"/>
        <color rgb="FF0000FF"/>
        <rFont val="Tahoma"/>
        <family val="2"/>
      </rPr>
      <t>17311.825</t>
    </r>
  </si>
  <si>
    <r>
      <t xml:space="preserve">T </t>
    </r>
    <r>
      <rPr>
        <u/>
        <sz val="8"/>
        <color theme="1"/>
        <rFont val="Tahoma"/>
        <family val="2"/>
      </rPr>
      <t>3942594.600</t>
    </r>
  </si>
  <si>
    <r>
      <t xml:space="preserve">T </t>
    </r>
    <r>
      <rPr>
        <u/>
        <sz val="8"/>
        <color theme="1"/>
        <rFont val="Tahoma"/>
        <family val="2"/>
      </rPr>
      <t>2243715.500</t>
    </r>
  </si>
  <si>
    <r>
      <t xml:space="preserve">T </t>
    </r>
    <r>
      <rPr>
        <u/>
        <sz val="8"/>
        <color theme="1"/>
        <rFont val="Tahoma"/>
        <family val="2"/>
      </rPr>
      <t>7348987.100</t>
    </r>
  </si>
  <si>
    <r>
      <t xml:space="preserve">T </t>
    </r>
    <r>
      <rPr>
        <u/>
        <sz val="8"/>
        <color theme="1"/>
        <rFont val="Tahoma"/>
        <family val="2"/>
      </rPr>
      <t>3071586.700</t>
    </r>
  </si>
  <si>
    <r>
      <t xml:space="preserve">T </t>
    </r>
    <r>
      <rPr>
        <u/>
        <sz val="8"/>
        <color theme="1"/>
        <rFont val="Tahoma"/>
        <family val="2"/>
      </rPr>
      <t>3933961.600</t>
    </r>
  </si>
  <si>
    <r>
      <t xml:space="preserve">T </t>
    </r>
    <r>
      <rPr>
        <u/>
        <sz val="8"/>
        <color theme="1"/>
        <rFont val="Tahoma"/>
        <family val="2"/>
      </rPr>
      <t>2247318.300</t>
    </r>
  </si>
  <si>
    <r>
      <t xml:space="preserve">T </t>
    </r>
    <r>
      <rPr>
        <u/>
        <sz val="8"/>
        <color theme="1"/>
        <rFont val="Tahoma"/>
        <family val="2"/>
      </rPr>
      <t>7345655.900</t>
    </r>
  </si>
  <si>
    <r>
      <t xml:space="preserve">T </t>
    </r>
    <r>
      <rPr>
        <u/>
        <sz val="8"/>
        <color theme="1"/>
        <rFont val="Tahoma"/>
        <family val="2"/>
      </rPr>
      <t>3073344.600</t>
    </r>
  </si>
  <si>
    <r>
      <t xml:space="preserve">T </t>
    </r>
    <r>
      <rPr>
        <u/>
        <sz val="8"/>
        <color theme="1"/>
        <rFont val="Tahoma"/>
        <family val="2"/>
      </rPr>
      <t>3944742.300</t>
    </r>
  </si>
  <si>
    <r>
      <t xml:space="preserve">T </t>
    </r>
    <r>
      <rPr>
        <u/>
        <sz val="8"/>
        <color theme="1"/>
        <rFont val="Tahoma"/>
        <family val="2"/>
      </rPr>
      <t>2234591.500</t>
    </r>
  </si>
  <si>
    <r>
      <t xml:space="preserve">T </t>
    </r>
    <r>
      <rPr>
        <u/>
        <sz val="8"/>
        <color theme="1"/>
        <rFont val="Tahoma"/>
        <family val="2"/>
      </rPr>
      <t>7325564.800</t>
    </r>
  </si>
  <si>
    <r>
      <t xml:space="preserve">T </t>
    </r>
    <r>
      <rPr>
        <u/>
        <sz val="8"/>
        <color theme="1"/>
        <rFont val="Tahoma"/>
        <family val="2"/>
      </rPr>
      <t>3081982.200</t>
    </r>
  </si>
  <si>
    <r>
      <t xml:space="preserve">T </t>
    </r>
    <r>
      <rPr>
        <u/>
        <sz val="8"/>
        <color rgb="FF0000FF"/>
        <rFont val="Tahoma"/>
        <family val="2"/>
      </rPr>
      <t>3940432.900</t>
    </r>
  </si>
  <si>
    <r>
      <t xml:space="preserve">T </t>
    </r>
    <r>
      <rPr>
        <u/>
        <sz val="8"/>
        <color rgb="FF0000FF"/>
        <rFont val="Tahoma"/>
        <family val="2"/>
      </rPr>
      <t>2241875.100</t>
    </r>
  </si>
  <si>
    <r>
      <t xml:space="preserve">T </t>
    </r>
    <r>
      <rPr>
        <u/>
        <sz val="8"/>
        <color rgb="FF0000FF"/>
        <rFont val="Tahoma"/>
        <family val="2"/>
      </rPr>
      <t>7340069.300</t>
    </r>
  </si>
  <si>
    <r>
      <t xml:space="preserve">T </t>
    </r>
    <r>
      <rPr>
        <u/>
        <sz val="8"/>
        <color rgb="FF0000FF"/>
        <rFont val="Tahoma"/>
        <family val="2"/>
      </rPr>
      <t>3075637.800</t>
    </r>
  </si>
  <si>
    <r>
      <t xml:space="preserve">T </t>
    </r>
    <r>
      <rPr>
        <u/>
        <sz val="8"/>
        <color rgb="FF0000FF"/>
        <rFont val="Tahoma"/>
        <family val="2"/>
      </rPr>
      <t>5706.208</t>
    </r>
  </si>
  <si>
    <r>
      <t xml:space="preserve">T </t>
    </r>
    <r>
      <rPr>
        <u/>
        <sz val="8"/>
        <color rgb="FF0000FF"/>
        <rFont val="Tahoma"/>
        <family val="2"/>
      </rPr>
      <t>6559.990</t>
    </r>
  </si>
  <si>
    <r>
      <t xml:space="preserve">T </t>
    </r>
    <r>
      <rPr>
        <u/>
        <sz val="8"/>
        <color rgb="FF0000FF"/>
        <rFont val="Tahoma"/>
        <family val="2"/>
      </rPr>
      <t>12671.175</t>
    </r>
  </si>
  <si>
    <r>
      <t xml:space="preserve">T </t>
    </r>
    <r>
      <rPr>
        <u/>
        <sz val="8"/>
        <color rgb="FF0000FF"/>
        <rFont val="Tahoma"/>
        <family val="2"/>
      </rPr>
      <t>5564.203</t>
    </r>
  </si>
  <si>
    <r>
      <t xml:space="preserve">T </t>
    </r>
    <r>
      <rPr>
        <u/>
        <sz val="8"/>
        <color theme="1"/>
        <rFont val="Tahoma"/>
        <family val="2"/>
      </rPr>
      <t>15169741.000</t>
    </r>
  </si>
  <si>
    <r>
      <t xml:space="preserve">T </t>
    </r>
    <r>
      <rPr>
        <u/>
        <sz val="8"/>
        <color theme="1"/>
        <rFont val="Tahoma"/>
        <family val="2"/>
      </rPr>
      <t>15209571.000</t>
    </r>
  </si>
  <si>
    <r>
      <t xml:space="preserve">T </t>
    </r>
    <r>
      <rPr>
        <u/>
        <sz val="8"/>
        <color theme="1"/>
        <rFont val="Tahoma"/>
        <family val="2"/>
      </rPr>
      <t>15169047.000</t>
    </r>
  </si>
  <si>
    <r>
      <t xml:space="preserve">T </t>
    </r>
    <r>
      <rPr>
        <u/>
        <sz val="8"/>
        <color rgb="FF0000FF"/>
        <rFont val="Tahoma"/>
        <family val="2"/>
      </rPr>
      <t>15182786.000</t>
    </r>
  </si>
  <si>
    <r>
      <t xml:space="preserve">T </t>
    </r>
    <r>
      <rPr>
        <u/>
        <sz val="8"/>
        <color rgb="FF0000FF"/>
        <rFont val="Tahoma"/>
        <family val="2"/>
      </rPr>
      <t>23198.790</t>
    </r>
  </si>
  <si>
    <r>
      <t xml:space="preserve">T </t>
    </r>
    <r>
      <rPr>
        <u/>
        <sz val="8"/>
        <color theme="1"/>
        <rFont val="Tahoma"/>
        <family val="2"/>
      </rPr>
      <t>14603803.000</t>
    </r>
  </si>
  <si>
    <r>
      <t xml:space="preserve">T </t>
    </r>
    <r>
      <rPr>
        <u/>
        <sz val="8"/>
        <color theme="1"/>
        <rFont val="Tahoma"/>
        <family val="2"/>
      </rPr>
      <t>14620617.000</t>
    </r>
  </si>
  <si>
    <r>
      <t xml:space="preserve">T </t>
    </r>
    <r>
      <rPr>
        <u/>
        <sz val="8"/>
        <color theme="1"/>
        <rFont val="Tahoma"/>
        <family val="2"/>
      </rPr>
      <t>14553210.000</t>
    </r>
  </si>
  <si>
    <r>
      <t xml:space="preserve">T </t>
    </r>
    <r>
      <rPr>
        <u/>
        <sz val="8"/>
        <color rgb="FF0000FF"/>
        <rFont val="Tahoma"/>
        <family val="2"/>
      </rPr>
      <t>14592543.000</t>
    </r>
  </si>
  <si>
    <r>
      <t xml:space="preserve">T </t>
    </r>
    <r>
      <rPr>
        <u/>
        <sz val="8"/>
        <color rgb="FF0000FF"/>
        <rFont val="Tahoma"/>
        <family val="2"/>
      </rPr>
      <t>35085.866</t>
    </r>
  </si>
  <si>
    <r>
      <t xml:space="preserve">T </t>
    </r>
    <r>
      <rPr>
        <u/>
        <sz val="8"/>
        <color theme="1"/>
        <rFont val="Tahoma"/>
        <family val="2"/>
      </rPr>
      <t>4892222.700</t>
    </r>
  </si>
  <si>
    <r>
      <t xml:space="preserve">T </t>
    </r>
    <r>
      <rPr>
        <u/>
        <sz val="8"/>
        <color theme="1"/>
        <rFont val="Tahoma"/>
        <family val="2"/>
      </rPr>
      <t>15177515.000</t>
    </r>
  </si>
  <si>
    <r>
      <t xml:space="preserve">T </t>
    </r>
    <r>
      <rPr>
        <u/>
        <sz val="8"/>
        <color theme="1"/>
        <rFont val="Tahoma"/>
        <family val="2"/>
      </rPr>
      <t>4907070.300</t>
    </r>
  </si>
  <si>
    <r>
      <t xml:space="preserve">T </t>
    </r>
    <r>
      <rPr>
        <u/>
        <sz val="8"/>
        <color theme="1"/>
        <rFont val="Tahoma"/>
        <family val="2"/>
      </rPr>
      <t>15129757.000</t>
    </r>
  </si>
  <si>
    <r>
      <t xml:space="preserve">T </t>
    </r>
    <r>
      <rPr>
        <u/>
        <sz val="8"/>
        <color theme="1"/>
        <rFont val="Tahoma"/>
        <family val="2"/>
      </rPr>
      <t>4915769.300</t>
    </r>
  </si>
  <si>
    <r>
      <t xml:space="preserve">T </t>
    </r>
    <r>
      <rPr>
        <u/>
        <sz val="8"/>
        <color theme="1"/>
        <rFont val="Tahoma"/>
        <family val="2"/>
      </rPr>
      <t>15045380.000</t>
    </r>
  </si>
  <si>
    <r>
      <t xml:space="preserve">T </t>
    </r>
    <r>
      <rPr>
        <u/>
        <sz val="8"/>
        <color rgb="FF0000FF"/>
        <rFont val="Tahoma"/>
        <family val="2"/>
      </rPr>
      <t>4905020.800</t>
    </r>
  </si>
  <si>
    <r>
      <t xml:space="preserve">T </t>
    </r>
    <r>
      <rPr>
        <u/>
        <sz val="8"/>
        <color rgb="FF0000FF"/>
        <rFont val="Tahoma"/>
        <family val="2"/>
      </rPr>
      <t>15117551.000</t>
    </r>
  </si>
  <si>
    <r>
      <t xml:space="preserve">T </t>
    </r>
    <r>
      <rPr>
        <u/>
        <sz val="8"/>
        <color rgb="FF0000FF"/>
        <rFont val="Tahoma"/>
        <family val="2"/>
      </rPr>
      <t>11906.363</t>
    </r>
  </si>
  <si>
    <r>
      <t xml:space="preserve">T </t>
    </r>
    <r>
      <rPr>
        <u/>
        <sz val="8"/>
        <color rgb="FF0000FF"/>
        <rFont val="Tahoma"/>
        <family val="2"/>
      </rPr>
      <t>66907.787</t>
    </r>
  </si>
  <si>
    <r>
      <t xml:space="preserve">T </t>
    </r>
    <r>
      <rPr>
        <u/>
        <sz val="8"/>
        <color theme="1"/>
        <rFont val="Tahoma"/>
        <family val="2"/>
      </rPr>
      <t>23830874.000</t>
    </r>
  </si>
  <si>
    <r>
      <t xml:space="preserve">T </t>
    </r>
    <r>
      <rPr>
        <u/>
        <sz val="8"/>
        <color theme="1"/>
        <rFont val="Tahoma"/>
        <family val="2"/>
      </rPr>
      <t>13384847.000</t>
    </r>
  </si>
  <si>
    <r>
      <t xml:space="preserve">T </t>
    </r>
    <r>
      <rPr>
        <u/>
        <sz val="8"/>
        <color theme="1"/>
        <rFont val="Tahoma"/>
        <family val="2"/>
      </rPr>
      <t>7206436.500</t>
    </r>
  </si>
  <si>
    <r>
      <t xml:space="preserve">TM </t>
    </r>
    <r>
      <rPr>
        <u/>
        <sz val="8"/>
        <color theme="1"/>
        <rFont val="Tahoma"/>
        <family val="2"/>
      </rPr>
      <t>10665869.000</t>
    </r>
  </si>
  <si>
    <r>
      <t xml:space="preserve">T </t>
    </r>
    <r>
      <rPr>
        <u/>
        <sz val="8"/>
        <color theme="1"/>
        <rFont val="Tahoma"/>
        <family val="2"/>
      </rPr>
      <t>24239388.000</t>
    </r>
  </si>
  <si>
    <r>
      <t xml:space="preserve">T </t>
    </r>
    <r>
      <rPr>
        <u/>
        <sz val="8"/>
        <color theme="1"/>
        <rFont val="Tahoma"/>
        <family val="2"/>
      </rPr>
      <t>3427278.100</t>
    </r>
  </si>
  <si>
    <r>
      <t xml:space="preserve">T </t>
    </r>
    <r>
      <rPr>
        <u/>
        <sz val="8"/>
        <color theme="1"/>
        <rFont val="Tahoma"/>
        <family val="2"/>
      </rPr>
      <t>7276768.800</t>
    </r>
  </si>
  <si>
    <r>
      <t xml:space="preserve">T </t>
    </r>
    <r>
      <rPr>
        <u/>
        <sz val="8"/>
        <color theme="1"/>
        <rFont val="Tahoma"/>
        <family val="2"/>
      </rPr>
      <t>27373690.000</t>
    </r>
  </si>
  <si>
    <r>
      <t xml:space="preserve">T </t>
    </r>
    <r>
      <rPr>
        <u/>
        <sz val="8"/>
        <color theme="1"/>
        <rFont val="Tahoma"/>
        <family val="2"/>
      </rPr>
      <t>5392049.800</t>
    </r>
  </si>
  <si>
    <r>
      <t xml:space="preserve">TM </t>
    </r>
    <r>
      <rPr>
        <u/>
        <sz val="8"/>
        <color theme="1"/>
        <rFont val="Tahoma"/>
        <family val="2"/>
      </rPr>
      <t>23837167.000</t>
    </r>
  </si>
  <si>
    <r>
      <t xml:space="preserve">M </t>
    </r>
    <r>
      <rPr>
        <u/>
        <sz val="8"/>
        <color theme="1"/>
        <rFont val="Tahoma"/>
        <family val="2"/>
      </rPr>
      <t>1305997.000</t>
    </r>
  </si>
  <si>
    <r>
      <t xml:space="preserve">T </t>
    </r>
    <r>
      <rPr>
        <u/>
        <sz val="8"/>
        <color theme="1"/>
        <rFont val="Tahoma"/>
        <family val="2"/>
      </rPr>
      <t>24087488.000</t>
    </r>
  </si>
  <si>
    <r>
      <t xml:space="preserve">T </t>
    </r>
    <r>
      <rPr>
        <u/>
        <sz val="8"/>
        <color theme="1"/>
        <rFont val="Tahoma"/>
        <family val="2"/>
      </rPr>
      <t>13456315.000</t>
    </r>
  </si>
  <si>
    <r>
      <t xml:space="preserve">T </t>
    </r>
    <r>
      <rPr>
        <u/>
        <sz val="8"/>
        <color theme="1"/>
        <rFont val="Tahoma"/>
        <family val="2"/>
      </rPr>
      <t>7232565.300</t>
    </r>
  </si>
  <si>
    <r>
      <t xml:space="preserve">TM </t>
    </r>
    <r>
      <rPr>
        <u/>
        <sz val="8"/>
        <color theme="1"/>
        <rFont val="Tahoma"/>
        <family val="2"/>
      </rPr>
      <t>10608064.000</t>
    </r>
  </si>
  <si>
    <r>
      <t xml:space="preserve">T </t>
    </r>
    <r>
      <rPr>
        <u/>
        <sz val="8"/>
        <color theme="1"/>
        <rFont val="Tahoma"/>
        <family val="2"/>
      </rPr>
      <t>24288711.000</t>
    </r>
  </si>
  <si>
    <r>
      <t xml:space="preserve">T </t>
    </r>
    <r>
      <rPr>
        <u/>
        <sz val="8"/>
        <color theme="1"/>
        <rFont val="Tahoma"/>
        <family val="2"/>
      </rPr>
      <t>3411483.400</t>
    </r>
  </si>
  <si>
    <r>
      <t xml:space="preserve">T </t>
    </r>
    <r>
      <rPr>
        <u/>
        <sz val="8"/>
        <color theme="1"/>
        <rFont val="Tahoma"/>
        <family val="2"/>
      </rPr>
      <t>7278503.400</t>
    </r>
  </si>
  <si>
    <r>
      <t xml:space="preserve">T </t>
    </r>
    <r>
      <rPr>
        <u/>
        <sz val="8"/>
        <color theme="1"/>
        <rFont val="Tahoma"/>
        <family val="2"/>
      </rPr>
      <t>27332169.000</t>
    </r>
  </si>
  <si>
    <r>
      <t xml:space="preserve">T </t>
    </r>
    <r>
      <rPr>
        <u/>
        <sz val="8"/>
        <color theme="1"/>
        <rFont val="Tahoma"/>
        <family val="2"/>
      </rPr>
      <t>5421074.800</t>
    </r>
  </si>
  <si>
    <r>
      <t xml:space="preserve">TM </t>
    </r>
    <r>
      <rPr>
        <u/>
        <sz val="8"/>
        <color theme="1"/>
        <rFont val="Tahoma"/>
        <family val="2"/>
      </rPr>
      <t>24041336.000</t>
    </r>
  </si>
  <si>
    <r>
      <t xml:space="preserve">M </t>
    </r>
    <r>
      <rPr>
        <u/>
        <sz val="8"/>
        <color theme="1"/>
        <rFont val="Tahoma"/>
        <family val="2"/>
      </rPr>
      <t>1313021.600</t>
    </r>
  </si>
  <si>
    <r>
      <t xml:space="preserve">T </t>
    </r>
    <r>
      <rPr>
        <u/>
        <sz val="8"/>
        <color theme="1"/>
        <rFont val="Tahoma"/>
        <family val="2"/>
      </rPr>
      <t>24211903.000</t>
    </r>
  </si>
  <si>
    <r>
      <t xml:space="preserve">T </t>
    </r>
    <r>
      <rPr>
        <u/>
        <sz val="8"/>
        <color theme="1"/>
        <rFont val="Tahoma"/>
        <family val="2"/>
      </rPr>
      <t>13474759.000</t>
    </r>
  </si>
  <si>
    <r>
      <t xml:space="preserve">T </t>
    </r>
    <r>
      <rPr>
        <u/>
        <sz val="8"/>
        <color theme="1"/>
        <rFont val="Tahoma"/>
        <family val="2"/>
      </rPr>
      <t>7288100.700</t>
    </r>
  </si>
  <si>
    <r>
      <t xml:space="preserve">TM </t>
    </r>
    <r>
      <rPr>
        <u/>
        <sz val="8"/>
        <color theme="1"/>
        <rFont val="Tahoma"/>
        <family val="2"/>
      </rPr>
      <t>10668000.000</t>
    </r>
  </si>
  <si>
    <r>
      <t xml:space="preserve">T </t>
    </r>
    <r>
      <rPr>
        <u/>
        <sz val="8"/>
        <color theme="1"/>
        <rFont val="Tahoma"/>
        <family val="2"/>
      </rPr>
      <t>24290231.000</t>
    </r>
  </si>
  <si>
    <r>
      <t xml:space="preserve">T </t>
    </r>
    <r>
      <rPr>
        <u/>
        <sz val="8"/>
        <color theme="1"/>
        <rFont val="Tahoma"/>
        <family val="2"/>
      </rPr>
      <t>3428434.300</t>
    </r>
  </si>
  <si>
    <r>
      <t xml:space="preserve">T </t>
    </r>
    <r>
      <rPr>
        <u/>
        <sz val="8"/>
        <color theme="1"/>
        <rFont val="Tahoma"/>
        <family val="2"/>
      </rPr>
      <t>7279528.400</t>
    </r>
  </si>
  <si>
    <r>
      <t xml:space="preserve">T </t>
    </r>
    <r>
      <rPr>
        <u/>
        <sz val="8"/>
        <color theme="1"/>
        <rFont val="Tahoma"/>
        <family val="2"/>
      </rPr>
      <t>27408104.000</t>
    </r>
  </si>
  <si>
    <r>
      <t xml:space="preserve">T </t>
    </r>
    <r>
      <rPr>
        <u/>
        <sz val="8"/>
        <color theme="1"/>
        <rFont val="Tahoma"/>
        <family val="2"/>
      </rPr>
      <t>5438687.700</t>
    </r>
  </si>
  <si>
    <r>
      <t xml:space="preserve">TM </t>
    </r>
    <r>
      <rPr>
        <u/>
        <sz val="8"/>
        <color theme="1"/>
        <rFont val="Tahoma"/>
        <family val="2"/>
      </rPr>
      <t>24101382.000</t>
    </r>
  </si>
  <si>
    <r>
      <t xml:space="preserve">M </t>
    </r>
    <r>
      <rPr>
        <u/>
        <sz val="8"/>
        <color theme="1"/>
        <rFont val="Tahoma"/>
        <family val="2"/>
      </rPr>
      <t>1311482.000</t>
    </r>
  </si>
  <si>
    <r>
      <t xml:space="preserve">T </t>
    </r>
    <r>
      <rPr>
        <u/>
        <sz val="8"/>
        <color rgb="FF0000FF"/>
        <rFont val="Tahoma"/>
        <family val="2"/>
      </rPr>
      <t>24043422.000</t>
    </r>
  </si>
  <si>
    <r>
      <t xml:space="preserve">T </t>
    </r>
    <r>
      <rPr>
        <u/>
        <sz val="8"/>
        <color rgb="FF0000FF"/>
        <rFont val="Tahoma"/>
        <family val="2"/>
      </rPr>
      <t>13438640.000</t>
    </r>
  </si>
  <si>
    <r>
      <t xml:space="preserve">T </t>
    </r>
    <r>
      <rPr>
        <u/>
        <sz val="8"/>
        <color rgb="FF0000FF"/>
        <rFont val="Tahoma"/>
        <family val="2"/>
      </rPr>
      <t>7242367.500</t>
    </r>
  </si>
  <si>
    <r>
      <t xml:space="preserve">TM </t>
    </r>
    <r>
      <rPr>
        <u/>
        <sz val="8"/>
        <color rgb="FF0000FF"/>
        <rFont val="Tahoma"/>
        <family val="2"/>
      </rPr>
      <t>10647311.000</t>
    </r>
  </si>
  <si>
    <r>
      <t xml:space="preserve">T </t>
    </r>
    <r>
      <rPr>
        <u/>
        <sz val="8"/>
        <color rgb="FF0000FF"/>
        <rFont val="Tahoma"/>
        <family val="2"/>
      </rPr>
      <t>24272776.000</t>
    </r>
  </si>
  <si>
    <r>
      <t xml:space="preserve">T </t>
    </r>
    <r>
      <rPr>
        <u/>
        <sz val="8"/>
        <color rgb="FF0000FF"/>
        <rFont val="Tahoma"/>
        <family val="2"/>
      </rPr>
      <t>3422398.600</t>
    </r>
  </si>
  <si>
    <r>
      <t xml:space="preserve">T </t>
    </r>
    <r>
      <rPr>
        <u/>
        <sz val="8"/>
        <color rgb="FF0000FF"/>
        <rFont val="Tahoma"/>
        <family val="2"/>
      </rPr>
      <t>7278266.800</t>
    </r>
  </si>
  <si>
    <r>
      <t xml:space="preserve">T </t>
    </r>
    <r>
      <rPr>
        <u/>
        <sz val="8"/>
        <color rgb="FF0000FF"/>
        <rFont val="Tahoma"/>
        <family val="2"/>
      </rPr>
      <t>27371321.000</t>
    </r>
  </si>
  <si>
    <r>
      <t xml:space="preserve">T </t>
    </r>
    <r>
      <rPr>
        <u/>
        <sz val="8"/>
        <color rgb="FF0000FF"/>
        <rFont val="Tahoma"/>
        <family val="2"/>
      </rPr>
      <t>5417270.800</t>
    </r>
  </si>
  <si>
    <r>
      <t xml:space="preserve">TM </t>
    </r>
    <r>
      <rPr>
        <u/>
        <sz val="8"/>
        <color rgb="FF0000FF"/>
        <rFont val="Tahoma"/>
        <family val="2"/>
      </rPr>
      <t>23993295.000</t>
    </r>
  </si>
  <si>
    <r>
      <t xml:space="preserve">M </t>
    </r>
    <r>
      <rPr>
        <u/>
        <sz val="8"/>
        <color rgb="FF0000FF"/>
        <rFont val="Tahoma"/>
        <family val="2"/>
      </rPr>
      <t>1310166.900</t>
    </r>
  </si>
  <si>
    <r>
      <t xml:space="preserve">T </t>
    </r>
    <r>
      <rPr>
        <u/>
        <sz val="8"/>
        <color rgb="FF0000FF"/>
        <rFont val="Tahoma"/>
        <family val="2"/>
      </rPr>
      <t>194299.340</t>
    </r>
  </si>
  <si>
    <r>
      <t xml:space="preserve">T </t>
    </r>
    <r>
      <rPr>
        <u/>
        <sz val="8"/>
        <color rgb="FF0000FF"/>
        <rFont val="Tahoma"/>
        <family val="2"/>
      </rPr>
      <t>47490.160</t>
    </r>
  </si>
  <si>
    <r>
      <t xml:space="preserve">T </t>
    </r>
    <r>
      <rPr>
        <u/>
        <sz val="8"/>
        <color rgb="FF0000FF"/>
        <rFont val="Tahoma"/>
        <family val="2"/>
      </rPr>
      <t>41705.169</t>
    </r>
  </si>
  <si>
    <r>
      <t xml:space="preserve">TM </t>
    </r>
    <r>
      <rPr>
        <u/>
        <sz val="8"/>
        <color rgb="FF0000FF"/>
        <rFont val="Tahoma"/>
        <family val="2"/>
      </rPr>
      <t>34005.950</t>
    </r>
  </si>
  <si>
    <r>
      <t xml:space="preserve">T </t>
    </r>
    <r>
      <rPr>
        <u/>
        <sz val="8"/>
        <color rgb="FF0000FF"/>
        <rFont val="Tahoma"/>
        <family val="2"/>
      </rPr>
      <t>28925.214</t>
    </r>
  </si>
  <si>
    <r>
      <t xml:space="preserve">T </t>
    </r>
    <r>
      <rPr>
        <u/>
        <sz val="8"/>
        <color rgb="FF0000FF"/>
        <rFont val="Tahoma"/>
        <family val="2"/>
      </rPr>
      <t>9470.496</t>
    </r>
  </si>
  <si>
    <r>
      <t xml:space="preserve">T </t>
    </r>
    <r>
      <rPr>
        <u/>
        <sz val="8"/>
        <color rgb="FF0000FF"/>
        <rFont val="Tahoma"/>
        <family val="2"/>
      </rPr>
      <t>1394.935</t>
    </r>
  </si>
  <si>
    <r>
      <t xml:space="preserve">T </t>
    </r>
    <r>
      <rPr>
        <u/>
        <sz val="8"/>
        <color rgb="FF0000FF"/>
        <rFont val="Tahoma"/>
        <family val="2"/>
      </rPr>
      <t>38022.537</t>
    </r>
  </si>
  <si>
    <r>
      <t xml:space="preserve">T </t>
    </r>
    <r>
      <rPr>
        <u/>
        <sz val="8"/>
        <color rgb="FF0000FF"/>
        <rFont val="Tahoma"/>
        <family val="2"/>
      </rPr>
      <t>23550.504</t>
    </r>
  </si>
  <si>
    <r>
      <t xml:space="preserve">TM </t>
    </r>
    <r>
      <rPr>
        <u/>
        <sz val="8"/>
        <color rgb="FF0000FF"/>
        <rFont val="Tahoma"/>
        <family val="2"/>
      </rPr>
      <t>138503.850</t>
    </r>
  </si>
  <si>
    <r>
      <t xml:space="preserve">M </t>
    </r>
    <r>
      <rPr>
        <u/>
        <sz val="8"/>
        <color rgb="FF0000FF"/>
        <rFont val="Tahoma"/>
        <family val="2"/>
      </rPr>
      <t>3692.331</t>
    </r>
  </si>
  <si>
    <r>
      <t xml:space="preserve">T </t>
    </r>
    <r>
      <rPr>
        <u/>
        <sz val="8"/>
        <color rgb="FF0000FF"/>
        <rFont val="Tahoma"/>
        <family val="2"/>
      </rPr>
      <t>0.353</t>
    </r>
  </si>
  <si>
    <r>
      <t xml:space="preserve">TM </t>
    </r>
    <r>
      <rPr>
        <u/>
        <sz val="8"/>
        <color rgb="FF0000FF"/>
        <rFont val="Tahoma"/>
        <family val="2"/>
      </rPr>
      <t>0.319</t>
    </r>
  </si>
  <si>
    <r>
      <t xml:space="preserve">T </t>
    </r>
    <r>
      <rPr>
        <u/>
        <sz val="8"/>
        <color rgb="FF0000FF"/>
        <rFont val="Tahoma"/>
        <family val="2"/>
      </rPr>
      <t>0.119</t>
    </r>
  </si>
  <si>
    <r>
      <t xml:space="preserve">M </t>
    </r>
    <r>
      <rPr>
        <u/>
        <sz val="8"/>
        <color rgb="FF0000FF"/>
        <rFont val="Tahoma"/>
        <family val="2"/>
      </rPr>
      <t>0.282</t>
    </r>
  </si>
  <si>
    <r>
      <t xml:space="preserve">T </t>
    </r>
    <r>
      <rPr>
        <u/>
        <sz val="8"/>
        <color theme="1"/>
        <rFont val="Tahoma"/>
        <family val="2"/>
      </rPr>
      <t>3394273.600</t>
    </r>
  </si>
  <si>
    <r>
      <t xml:space="preserve">T </t>
    </r>
    <r>
      <rPr>
        <u/>
        <sz val="8"/>
        <color theme="1"/>
        <rFont val="Tahoma"/>
        <family val="2"/>
      </rPr>
      <t>15121923.000</t>
    </r>
  </si>
  <si>
    <r>
      <t xml:space="preserve">TM </t>
    </r>
    <r>
      <rPr>
        <u/>
        <sz val="8"/>
        <color theme="1"/>
        <rFont val="Tahoma"/>
        <family val="2"/>
      </rPr>
      <t>3035627.800</t>
    </r>
  </si>
  <si>
    <r>
      <t xml:space="preserve">T </t>
    </r>
    <r>
      <rPr>
        <u/>
        <sz val="8"/>
        <color theme="1"/>
        <rFont val="Tahoma"/>
        <family val="2"/>
      </rPr>
      <t>3379245.300</t>
    </r>
  </si>
  <si>
    <r>
      <t xml:space="preserve">T </t>
    </r>
    <r>
      <rPr>
        <u/>
        <sz val="8"/>
        <color theme="1"/>
        <rFont val="Tahoma"/>
        <family val="2"/>
      </rPr>
      <t>15031349.000</t>
    </r>
  </si>
  <si>
    <r>
      <t xml:space="preserve">TM </t>
    </r>
    <r>
      <rPr>
        <u/>
        <sz val="8"/>
        <color theme="1"/>
        <rFont val="Tahoma"/>
        <family val="2"/>
      </rPr>
      <t>3038629.500</t>
    </r>
  </si>
  <si>
    <r>
      <t xml:space="preserve">T </t>
    </r>
    <r>
      <rPr>
        <u/>
        <sz val="8"/>
        <color theme="1"/>
        <rFont val="Tahoma"/>
        <family val="2"/>
      </rPr>
      <t>3396337.000</t>
    </r>
  </si>
  <si>
    <r>
      <t xml:space="preserve">T </t>
    </r>
    <r>
      <rPr>
        <u/>
        <sz val="8"/>
        <color theme="1"/>
        <rFont val="Tahoma"/>
        <family val="2"/>
      </rPr>
      <t>15051997.000</t>
    </r>
  </si>
  <si>
    <r>
      <t xml:space="preserve">TM </t>
    </r>
    <r>
      <rPr>
        <u/>
        <sz val="8"/>
        <color theme="1"/>
        <rFont val="Tahoma"/>
        <family val="2"/>
      </rPr>
      <t>3043275.000</t>
    </r>
  </si>
  <si>
    <r>
      <t xml:space="preserve">T </t>
    </r>
    <r>
      <rPr>
        <u/>
        <sz val="8"/>
        <color rgb="FF0000FF"/>
        <rFont val="Tahoma"/>
        <family val="2"/>
      </rPr>
      <t>3389952.000</t>
    </r>
  </si>
  <si>
    <r>
      <t xml:space="preserve">T </t>
    </r>
    <r>
      <rPr>
        <u/>
        <sz val="8"/>
        <color rgb="FF0000FF"/>
        <rFont val="Tahoma"/>
        <family val="2"/>
      </rPr>
      <t>15068423.000</t>
    </r>
  </si>
  <si>
    <r>
      <t xml:space="preserve">TM </t>
    </r>
    <r>
      <rPr>
        <u/>
        <sz val="8"/>
        <color rgb="FF0000FF"/>
        <rFont val="Tahoma"/>
        <family val="2"/>
      </rPr>
      <t>3039177.400</t>
    </r>
  </si>
  <si>
    <r>
      <t xml:space="preserve">T </t>
    </r>
    <r>
      <rPr>
        <u/>
        <sz val="8"/>
        <color rgb="FF0000FF"/>
        <rFont val="Tahoma"/>
        <family val="2"/>
      </rPr>
      <t>9329.480</t>
    </r>
  </si>
  <si>
    <r>
      <t xml:space="preserve">T </t>
    </r>
    <r>
      <rPr>
        <u/>
        <sz val="8"/>
        <color rgb="FF0000FF"/>
        <rFont val="Tahoma"/>
        <family val="2"/>
      </rPr>
      <t>47468.690</t>
    </r>
  </si>
  <si>
    <r>
      <t xml:space="preserve">TM </t>
    </r>
    <r>
      <rPr>
        <u/>
        <sz val="8"/>
        <color rgb="FF0000FF"/>
        <rFont val="Tahoma"/>
        <family val="2"/>
      </rPr>
      <t>3852.956</t>
    </r>
  </si>
  <si>
    <r>
      <t xml:space="preserve">TM </t>
    </r>
    <r>
      <rPr>
        <u/>
        <sz val="8"/>
        <color rgb="FF0000FF"/>
        <rFont val="Tahoma"/>
        <family val="2"/>
      </rPr>
      <t>0.127</t>
    </r>
  </si>
  <si>
    <r>
      <t xml:space="preserve">T </t>
    </r>
    <r>
      <rPr>
        <u/>
        <sz val="8"/>
        <color theme="1"/>
        <rFont val="Tahoma"/>
        <family val="2"/>
      </rPr>
      <t>14466855.000</t>
    </r>
  </si>
  <si>
    <r>
      <t xml:space="preserve">M </t>
    </r>
    <r>
      <rPr>
        <u/>
        <sz val="8"/>
        <color theme="1"/>
        <rFont val="Tahoma"/>
        <family val="2"/>
      </rPr>
      <t>1453990.300</t>
    </r>
  </si>
  <si>
    <r>
      <t xml:space="preserve">T </t>
    </r>
    <r>
      <rPr>
        <u/>
        <sz val="8"/>
        <color theme="1"/>
        <rFont val="Tahoma"/>
        <family val="2"/>
      </rPr>
      <t>14428183.000</t>
    </r>
  </si>
  <si>
    <r>
      <t xml:space="preserve">M </t>
    </r>
    <r>
      <rPr>
        <u/>
        <sz val="8"/>
        <color theme="1"/>
        <rFont val="Tahoma"/>
        <family val="2"/>
      </rPr>
      <t>1461998.600</t>
    </r>
  </si>
  <si>
    <r>
      <t xml:space="preserve">T </t>
    </r>
    <r>
      <rPr>
        <u/>
        <sz val="8"/>
        <color theme="1"/>
        <rFont val="Tahoma"/>
        <family val="2"/>
      </rPr>
      <t>14562915.000</t>
    </r>
  </si>
  <si>
    <r>
      <t xml:space="preserve">M </t>
    </r>
    <r>
      <rPr>
        <u/>
        <sz val="8"/>
        <color theme="1"/>
        <rFont val="Tahoma"/>
        <family val="2"/>
      </rPr>
      <t>1459074.900</t>
    </r>
  </si>
  <si>
    <r>
      <t xml:space="preserve">T </t>
    </r>
    <r>
      <rPr>
        <u/>
        <sz val="8"/>
        <color rgb="FF0000FF"/>
        <rFont val="Tahoma"/>
        <family val="2"/>
      </rPr>
      <t>14485984.000</t>
    </r>
  </si>
  <si>
    <r>
      <t xml:space="preserve">M </t>
    </r>
    <r>
      <rPr>
        <u/>
        <sz val="8"/>
        <color rgb="FF0000FF"/>
        <rFont val="Tahoma"/>
        <family val="2"/>
      </rPr>
      <t>1458354.600</t>
    </r>
  </si>
  <si>
    <r>
      <t xml:space="preserve">T </t>
    </r>
    <r>
      <rPr>
        <u/>
        <sz val="8"/>
        <color rgb="FF0000FF"/>
        <rFont val="Tahoma"/>
        <family val="2"/>
      </rPr>
      <t>69373.478</t>
    </r>
  </si>
  <si>
    <r>
      <t xml:space="preserve">M </t>
    </r>
    <r>
      <rPr>
        <u/>
        <sz val="8"/>
        <color rgb="FF0000FF"/>
        <rFont val="Tahoma"/>
        <family val="2"/>
      </rPr>
      <t>4052.479</t>
    </r>
  </si>
  <si>
    <r>
      <t xml:space="preserve">M </t>
    </r>
    <r>
      <rPr>
        <u/>
        <sz val="8"/>
        <color rgb="FF0000FF"/>
        <rFont val="Tahoma"/>
        <family val="2"/>
      </rPr>
      <t>0.278</t>
    </r>
  </si>
  <si>
    <r>
      <t xml:space="preserve">T </t>
    </r>
    <r>
      <rPr>
        <u/>
        <sz val="8"/>
        <color theme="1"/>
        <rFont val="Tahoma"/>
        <family val="2"/>
      </rPr>
      <t>5084209.800</t>
    </r>
  </si>
  <si>
    <r>
      <t xml:space="preserve">T </t>
    </r>
    <r>
      <rPr>
        <u/>
        <sz val="8"/>
        <color theme="1"/>
        <rFont val="Tahoma"/>
        <family val="2"/>
      </rPr>
      <t>15645483.000</t>
    </r>
  </si>
  <si>
    <r>
      <t xml:space="preserve">T </t>
    </r>
    <r>
      <rPr>
        <u/>
        <sz val="8"/>
        <color theme="1"/>
        <rFont val="Tahoma"/>
        <family val="2"/>
      </rPr>
      <t>5099010.600</t>
    </r>
  </si>
  <si>
    <r>
      <t xml:space="preserve">T </t>
    </r>
    <r>
      <rPr>
        <u/>
        <sz val="8"/>
        <color theme="1"/>
        <rFont val="Tahoma"/>
        <family val="2"/>
      </rPr>
      <t>15801876.000</t>
    </r>
  </si>
  <si>
    <r>
      <t xml:space="preserve">T </t>
    </r>
    <r>
      <rPr>
        <u/>
        <sz val="8"/>
        <color theme="1"/>
        <rFont val="Tahoma"/>
        <family val="2"/>
      </rPr>
      <t>5107897.300</t>
    </r>
  </si>
  <si>
    <r>
      <t xml:space="preserve">T </t>
    </r>
    <r>
      <rPr>
        <u/>
        <sz val="8"/>
        <color theme="1"/>
        <rFont val="Tahoma"/>
        <family val="2"/>
      </rPr>
      <t>15680615.000</t>
    </r>
  </si>
  <si>
    <r>
      <t xml:space="preserve">T </t>
    </r>
    <r>
      <rPr>
        <u/>
        <sz val="8"/>
        <color rgb="FF0000FF"/>
        <rFont val="Tahoma"/>
        <family val="2"/>
      </rPr>
      <t>5097039.200</t>
    </r>
  </si>
  <si>
    <r>
      <t xml:space="preserve">T </t>
    </r>
    <r>
      <rPr>
        <u/>
        <sz val="8"/>
        <color rgb="FF0000FF"/>
        <rFont val="Tahoma"/>
        <family val="2"/>
      </rPr>
      <t>15709325.000</t>
    </r>
  </si>
  <si>
    <r>
      <t xml:space="preserve">T </t>
    </r>
    <r>
      <rPr>
        <u/>
        <sz val="8"/>
        <color rgb="FF0000FF"/>
        <rFont val="Tahoma"/>
        <family val="2"/>
      </rPr>
      <t>11966.133</t>
    </r>
  </si>
  <si>
    <r>
      <t xml:space="preserve">T </t>
    </r>
    <r>
      <rPr>
        <u/>
        <sz val="8"/>
        <color rgb="FF0000FF"/>
        <rFont val="Tahoma"/>
        <family val="2"/>
      </rPr>
      <t>82054.308</t>
    </r>
  </si>
  <si>
    <r>
      <t xml:space="preserve">T </t>
    </r>
    <r>
      <rPr>
        <u/>
        <sz val="8"/>
        <color theme="1"/>
        <rFont val="Tahoma"/>
        <family val="2"/>
      </rPr>
      <t>5041319.500</t>
    </r>
  </si>
  <si>
    <r>
      <t xml:space="preserve">T </t>
    </r>
    <r>
      <rPr>
        <u/>
        <sz val="8"/>
        <color theme="1"/>
        <rFont val="Tahoma"/>
        <family val="2"/>
      </rPr>
      <t>2666581.800</t>
    </r>
  </si>
  <si>
    <r>
      <t xml:space="preserve">T </t>
    </r>
    <r>
      <rPr>
        <u/>
        <sz val="8"/>
        <color theme="1"/>
        <rFont val="Tahoma"/>
        <family val="2"/>
      </rPr>
      <t>11168276.000</t>
    </r>
  </si>
  <si>
    <r>
      <t xml:space="preserve">T </t>
    </r>
    <r>
      <rPr>
        <u/>
        <sz val="8"/>
        <color theme="1"/>
        <rFont val="Tahoma"/>
        <family val="2"/>
      </rPr>
      <t>4230063.900</t>
    </r>
  </si>
  <si>
    <r>
      <t xml:space="preserve">T </t>
    </r>
    <r>
      <rPr>
        <u/>
        <sz val="8"/>
        <color theme="1"/>
        <rFont val="Tahoma"/>
        <family val="2"/>
      </rPr>
      <t>7437871.700</t>
    </r>
  </si>
  <si>
    <r>
      <t xml:space="preserve">T </t>
    </r>
    <r>
      <rPr>
        <u/>
        <sz val="8"/>
        <color theme="1"/>
        <rFont val="Tahoma"/>
        <family val="2"/>
      </rPr>
      <t>6671496.500</t>
    </r>
  </si>
  <si>
    <r>
      <t xml:space="preserve">T </t>
    </r>
    <r>
      <rPr>
        <u/>
        <sz val="8"/>
        <color theme="1"/>
        <rFont val="Tahoma"/>
        <family val="2"/>
      </rPr>
      <t>5045251.700</t>
    </r>
  </si>
  <si>
    <r>
      <t xml:space="preserve">T </t>
    </r>
    <r>
      <rPr>
        <u/>
        <sz val="8"/>
        <color theme="1"/>
        <rFont val="Tahoma"/>
        <family val="2"/>
      </rPr>
      <t>5047991.700</t>
    </r>
  </si>
  <si>
    <r>
      <t xml:space="preserve">T </t>
    </r>
    <r>
      <rPr>
        <u/>
        <sz val="8"/>
        <color theme="1"/>
        <rFont val="Tahoma"/>
        <family val="2"/>
      </rPr>
      <t>2691440.400</t>
    </r>
  </si>
  <si>
    <r>
      <t xml:space="preserve">T </t>
    </r>
    <r>
      <rPr>
        <u/>
        <sz val="8"/>
        <color theme="1"/>
        <rFont val="Tahoma"/>
        <family val="2"/>
      </rPr>
      <t>11275206.000</t>
    </r>
  </si>
  <si>
    <r>
      <t xml:space="preserve">T </t>
    </r>
    <r>
      <rPr>
        <u/>
        <sz val="8"/>
        <color theme="1"/>
        <rFont val="Tahoma"/>
        <family val="2"/>
      </rPr>
      <t>4240368.900</t>
    </r>
  </si>
  <si>
    <r>
      <t xml:space="preserve">T </t>
    </r>
    <r>
      <rPr>
        <u/>
        <sz val="8"/>
        <color theme="1"/>
        <rFont val="Tahoma"/>
        <family val="2"/>
      </rPr>
      <t>7439566.900</t>
    </r>
  </si>
  <si>
    <r>
      <t xml:space="preserve">T </t>
    </r>
    <r>
      <rPr>
        <u/>
        <sz val="8"/>
        <color theme="1"/>
        <rFont val="Tahoma"/>
        <family val="2"/>
      </rPr>
      <t>6680225.200</t>
    </r>
  </si>
  <si>
    <r>
      <t xml:space="preserve">T </t>
    </r>
    <r>
      <rPr>
        <u/>
        <sz val="8"/>
        <color theme="1"/>
        <rFont val="Tahoma"/>
        <family val="2"/>
      </rPr>
      <t>5081171.800</t>
    </r>
  </si>
  <si>
    <r>
      <t xml:space="preserve">T </t>
    </r>
    <r>
      <rPr>
        <u/>
        <sz val="8"/>
        <color theme="1"/>
        <rFont val="Tahoma"/>
        <family val="2"/>
      </rPr>
      <t>5069698.000</t>
    </r>
  </si>
  <si>
    <r>
      <t xml:space="preserve">T </t>
    </r>
    <r>
      <rPr>
        <u/>
        <sz val="8"/>
        <color theme="1"/>
        <rFont val="Tahoma"/>
        <family val="2"/>
      </rPr>
      <t>2698467.500</t>
    </r>
  </si>
  <si>
    <r>
      <t xml:space="preserve">T </t>
    </r>
    <r>
      <rPr>
        <u/>
        <sz val="8"/>
        <color theme="1"/>
        <rFont val="Tahoma"/>
        <family val="2"/>
      </rPr>
      <t>11244604.000</t>
    </r>
  </si>
  <si>
    <r>
      <t xml:space="preserve">T </t>
    </r>
    <r>
      <rPr>
        <u/>
        <sz val="8"/>
        <color theme="1"/>
        <rFont val="Tahoma"/>
        <family val="2"/>
      </rPr>
      <t>4241455.300</t>
    </r>
  </si>
  <si>
    <r>
      <t xml:space="preserve">T </t>
    </r>
    <r>
      <rPr>
        <u/>
        <sz val="8"/>
        <color theme="1"/>
        <rFont val="Tahoma"/>
        <family val="2"/>
      </rPr>
      <t>1381041.600</t>
    </r>
  </si>
  <si>
    <r>
      <t xml:space="preserve">T </t>
    </r>
    <r>
      <rPr>
        <u/>
        <sz val="8"/>
        <color theme="1"/>
        <rFont val="Tahoma"/>
        <family val="2"/>
      </rPr>
      <t>7483706.100</t>
    </r>
  </si>
  <si>
    <r>
      <t xml:space="preserve">T </t>
    </r>
    <r>
      <rPr>
        <u/>
        <sz val="8"/>
        <color theme="1"/>
        <rFont val="Tahoma"/>
        <family val="2"/>
      </rPr>
      <t>6693391.700</t>
    </r>
  </si>
  <si>
    <r>
      <t xml:space="preserve">T </t>
    </r>
    <r>
      <rPr>
        <u/>
        <sz val="8"/>
        <color theme="1"/>
        <rFont val="Tahoma"/>
        <family val="2"/>
      </rPr>
      <t>5063867.500</t>
    </r>
  </si>
  <si>
    <r>
      <t xml:space="preserve">T </t>
    </r>
    <r>
      <rPr>
        <u/>
        <sz val="8"/>
        <color rgb="FF0000FF"/>
        <rFont val="Tahoma"/>
        <family val="2"/>
      </rPr>
      <t>5053003.100</t>
    </r>
  </si>
  <si>
    <r>
      <t xml:space="preserve">T </t>
    </r>
    <r>
      <rPr>
        <u/>
        <sz val="8"/>
        <color rgb="FF0000FF"/>
        <rFont val="Tahoma"/>
        <family val="2"/>
      </rPr>
      <t>2685496.600</t>
    </r>
  </si>
  <si>
    <r>
      <t xml:space="preserve">T </t>
    </r>
    <r>
      <rPr>
        <u/>
        <sz val="8"/>
        <color rgb="FF0000FF"/>
        <rFont val="Tahoma"/>
        <family val="2"/>
      </rPr>
      <t>11229362.000</t>
    </r>
  </si>
  <si>
    <r>
      <t xml:space="preserve">T </t>
    </r>
    <r>
      <rPr>
        <u/>
        <sz val="8"/>
        <color rgb="FF0000FF"/>
        <rFont val="Tahoma"/>
        <family val="2"/>
      </rPr>
      <t>4237296.000</t>
    </r>
  </si>
  <si>
    <r>
      <t xml:space="preserve">T </t>
    </r>
    <r>
      <rPr>
        <u/>
        <sz val="8"/>
        <color rgb="FF0000FF"/>
        <rFont val="Tahoma"/>
        <family val="2"/>
      </rPr>
      <t>1256577.300</t>
    </r>
  </si>
  <si>
    <r>
      <t xml:space="preserve">T </t>
    </r>
    <r>
      <rPr>
        <u/>
        <sz val="8"/>
        <color rgb="FF0000FF"/>
        <rFont val="Tahoma"/>
        <family val="2"/>
      </rPr>
      <t>7453714.900</t>
    </r>
  </si>
  <si>
    <r>
      <t xml:space="preserve">T </t>
    </r>
    <r>
      <rPr>
        <u/>
        <sz val="8"/>
        <color rgb="FF0000FF"/>
        <rFont val="Tahoma"/>
        <family val="2"/>
      </rPr>
      <t>6681704.400</t>
    </r>
  </si>
  <si>
    <r>
      <t xml:space="preserve">T </t>
    </r>
    <r>
      <rPr>
        <u/>
        <sz val="8"/>
        <color rgb="FF0000FF"/>
        <rFont val="Tahoma"/>
        <family val="2"/>
      </rPr>
      <t>5063430.300</t>
    </r>
  </si>
  <si>
    <r>
      <t xml:space="preserve">T </t>
    </r>
    <r>
      <rPr>
        <u/>
        <sz val="8"/>
        <color rgb="FF0000FF"/>
        <rFont val="Tahoma"/>
        <family val="2"/>
      </rPr>
      <t>14838.172</t>
    </r>
  </si>
  <si>
    <r>
      <t xml:space="preserve">T </t>
    </r>
    <r>
      <rPr>
        <u/>
        <sz val="8"/>
        <color rgb="FF0000FF"/>
        <rFont val="Tahoma"/>
        <family val="2"/>
      </rPr>
      <t>16753.267</t>
    </r>
  </si>
  <si>
    <r>
      <t xml:space="preserve">T </t>
    </r>
    <r>
      <rPr>
        <u/>
        <sz val="8"/>
        <color rgb="FF0000FF"/>
        <rFont val="Tahoma"/>
        <family val="2"/>
      </rPr>
      <t>55070.374</t>
    </r>
  </si>
  <si>
    <r>
      <t xml:space="preserve">T </t>
    </r>
    <r>
      <rPr>
        <u/>
        <sz val="8"/>
        <color rgb="FF0000FF"/>
        <rFont val="Tahoma"/>
        <family val="2"/>
      </rPr>
      <t>6286.724</t>
    </r>
  </si>
  <si>
    <r>
      <t xml:space="preserve">T </t>
    </r>
    <r>
      <rPr>
        <u/>
        <sz val="8"/>
        <color rgb="FF0000FF"/>
        <rFont val="Tahoma"/>
        <family val="2"/>
      </rPr>
      <t>107805.240</t>
    </r>
  </si>
  <si>
    <r>
      <t xml:space="preserve">T </t>
    </r>
    <r>
      <rPr>
        <u/>
        <sz val="8"/>
        <color rgb="FF0000FF"/>
        <rFont val="Tahoma"/>
        <family val="2"/>
      </rPr>
      <t>25986.967</t>
    </r>
  </si>
  <si>
    <r>
      <t xml:space="preserve">T </t>
    </r>
    <r>
      <rPr>
        <u/>
        <sz val="8"/>
        <color rgb="FF0000FF"/>
        <rFont val="Tahoma"/>
        <family val="2"/>
      </rPr>
      <t>11022.327</t>
    </r>
  </si>
  <si>
    <r>
      <t xml:space="preserve">T </t>
    </r>
    <r>
      <rPr>
        <u/>
        <sz val="8"/>
        <color rgb="FF0000FF"/>
        <rFont val="Tahoma"/>
        <family val="2"/>
      </rPr>
      <t>17963.996</t>
    </r>
  </si>
  <si>
    <r>
      <t xml:space="preserve">T </t>
    </r>
    <r>
      <rPr>
        <u/>
        <sz val="8"/>
        <color rgb="FF0000FF"/>
        <rFont val="Tahoma"/>
        <family val="2"/>
      </rPr>
      <t>0.490</t>
    </r>
  </si>
  <si>
    <r>
      <t xml:space="preserve">T </t>
    </r>
    <r>
      <rPr>
        <u/>
        <sz val="8"/>
        <color rgb="FF0000FF"/>
        <rFont val="Tahoma"/>
        <family val="2"/>
      </rPr>
      <t>8.579</t>
    </r>
  </si>
  <si>
    <r>
      <t xml:space="preserve">T </t>
    </r>
    <r>
      <rPr>
        <u/>
        <sz val="8"/>
        <color theme="1"/>
        <rFont val="Tahoma"/>
        <family val="2"/>
      </rPr>
      <t>15294299.000</t>
    </r>
  </si>
  <si>
    <r>
      <t xml:space="preserve">T </t>
    </r>
    <r>
      <rPr>
        <u/>
        <sz val="8"/>
        <color theme="1"/>
        <rFont val="Tahoma"/>
        <family val="2"/>
      </rPr>
      <t>15433718.000</t>
    </r>
  </si>
  <si>
    <r>
      <t xml:space="preserve">T </t>
    </r>
    <r>
      <rPr>
        <u/>
        <sz val="8"/>
        <color theme="1"/>
        <rFont val="Tahoma"/>
        <family val="2"/>
      </rPr>
      <t>15343732.000</t>
    </r>
  </si>
  <si>
    <r>
      <t xml:space="preserve">T </t>
    </r>
    <r>
      <rPr>
        <u/>
        <sz val="8"/>
        <color rgb="FF0000FF"/>
        <rFont val="Tahoma"/>
        <family val="2"/>
      </rPr>
      <t>15357250.000</t>
    </r>
  </si>
  <si>
    <r>
      <t xml:space="preserve">T </t>
    </r>
    <r>
      <rPr>
        <u/>
        <sz val="8"/>
        <color rgb="FF0000FF"/>
        <rFont val="Tahoma"/>
        <family val="2"/>
      </rPr>
      <t>70685.724</t>
    </r>
  </si>
  <si>
    <r>
      <t xml:space="preserve">T </t>
    </r>
    <r>
      <rPr>
        <u/>
        <sz val="8"/>
        <color theme="1"/>
        <rFont val="Tahoma"/>
        <family val="2"/>
      </rPr>
      <t>14705254.000</t>
    </r>
  </si>
  <si>
    <r>
      <t xml:space="preserve">T </t>
    </r>
    <r>
      <rPr>
        <u/>
        <sz val="8"/>
        <color theme="1"/>
        <rFont val="Tahoma"/>
        <family val="2"/>
      </rPr>
      <t>14670910.000</t>
    </r>
  </si>
  <si>
    <r>
      <t xml:space="preserve">T </t>
    </r>
    <r>
      <rPr>
        <u/>
        <sz val="8"/>
        <color theme="1"/>
        <rFont val="Tahoma"/>
        <family val="2"/>
      </rPr>
      <t>14599577.000</t>
    </r>
  </si>
  <si>
    <r>
      <t xml:space="preserve">T </t>
    </r>
    <r>
      <rPr>
        <u/>
        <sz val="8"/>
        <color rgb="FF0000FF"/>
        <rFont val="Tahoma"/>
        <family val="2"/>
      </rPr>
      <t>14658581.000</t>
    </r>
  </si>
  <si>
    <r>
      <t xml:space="preserve">T </t>
    </r>
    <r>
      <rPr>
        <u/>
        <sz val="8"/>
        <color rgb="FF0000FF"/>
        <rFont val="Tahoma"/>
        <family val="2"/>
      </rPr>
      <t>53906.809</t>
    </r>
  </si>
  <si>
    <r>
      <t xml:space="preserve">T </t>
    </r>
    <r>
      <rPr>
        <u/>
        <sz val="8"/>
        <color theme="1"/>
        <rFont val="Tahoma"/>
        <family val="2"/>
      </rPr>
      <t>4827942.700</t>
    </r>
  </si>
  <si>
    <r>
      <t xml:space="preserve">T </t>
    </r>
    <r>
      <rPr>
        <u/>
        <sz val="8"/>
        <color theme="1"/>
        <rFont val="Tahoma"/>
        <family val="2"/>
      </rPr>
      <t>15131666.000</t>
    </r>
  </si>
  <si>
    <r>
      <t xml:space="preserve">T </t>
    </r>
    <r>
      <rPr>
        <u/>
        <sz val="8"/>
        <color theme="1"/>
        <rFont val="Tahoma"/>
        <family val="2"/>
      </rPr>
      <t>4843330.200</t>
    </r>
  </si>
  <si>
    <r>
      <t xml:space="preserve">T </t>
    </r>
    <r>
      <rPr>
        <u/>
        <sz val="8"/>
        <color theme="1"/>
        <rFont val="Tahoma"/>
        <family val="2"/>
      </rPr>
      <t>15168691.000</t>
    </r>
  </si>
  <si>
    <r>
      <t xml:space="preserve">T </t>
    </r>
    <r>
      <rPr>
        <u/>
        <sz val="8"/>
        <color theme="1"/>
        <rFont val="Tahoma"/>
        <family val="2"/>
      </rPr>
      <t>4844738.300</t>
    </r>
  </si>
  <si>
    <r>
      <t xml:space="preserve">T </t>
    </r>
    <r>
      <rPr>
        <u/>
        <sz val="8"/>
        <color theme="1"/>
        <rFont val="Tahoma"/>
        <family val="2"/>
      </rPr>
      <t>15147280.000</t>
    </r>
  </si>
  <si>
    <r>
      <t xml:space="preserve">T </t>
    </r>
    <r>
      <rPr>
        <u/>
        <sz val="8"/>
        <color rgb="FF0000FF"/>
        <rFont val="Tahoma"/>
        <family val="2"/>
      </rPr>
      <t>4838670.400</t>
    </r>
  </si>
  <si>
    <r>
      <t xml:space="preserve">T </t>
    </r>
    <r>
      <rPr>
        <u/>
        <sz val="8"/>
        <color rgb="FF0000FF"/>
        <rFont val="Tahoma"/>
        <family val="2"/>
      </rPr>
      <t>15149212.000</t>
    </r>
  </si>
  <si>
    <r>
      <t xml:space="preserve">T </t>
    </r>
    <r>
      <rPr>
        <u/>
        <sz val="8"/>
        <color rgb="FF0000FF"/>
        <rFont val="Tahoma"/>
        <family val="2"/>
      </rPr>
      <t>9317.071</t>
    </r>
  </si>
  <si>
    <r>
      <t xml:space="preserve">T </t>
    </r>
    <r>
      <rPr>
        <u/>
        <sz val="8"/>
        <color rgb="FF0000FF"/>
        <rFont val="Tahoma"/>
        <family val="2"/>
      </rPr>
      <t>18588.130</t>
    </r>
  </si>
  <si>
    <r>
      <t xml:space="preserve">T </t>
    </r>
    <r>
      <rPr>
        <u/>
        <sz val="8"/>
        <color theme="1"/>
        <rFont val="Tahoma"/>
        <family val="2"/>
      </rPr>
      <t>73590313.000</t>
    </r>
  </si>
  <si>
    <r>
      <t xml:space="preserve">T </t>
    </r>
    <r>
      <rPr>
        <u/>
        <sz val="8"/>
        <color theme="1"/>
        <rFont val="Tahoma"/>
        <family val="2"/>
      </rPr>
      <t>168229130.000</t>
    </r>
  </si>
  <si>
    <r>
      <t xml:space="preserve">T </t>
    </r>
    <r>
      <rPr>
        <u/>
        <sz val="8"/>
        <color theme="1"/>
        <rFont val="Tahoma"/>
        <family val="2"/>
      </rPr>
      <t>256826240.000</t>
    </r>
  </si>
  <si>
    <r>
      <t xml:space="preserve">TM </t>
    </r>
    <r>
      <rPr>
        <u/>
        <sz val="8"/>
        <color theme="1"/>
        <rFont val="Tahoma"/>
        <family val="2"/>
      </rPr>
      <t>76319613.000</t>
    </r>
  </si>
  <si>
    <r>
      <t xml:space="preserve">TM </t>
    </r>
    <r>
      <rPr>
        <u/>
        <sz val="8"/>
        <color theme="1"/>
        <rFont val="Tahoma"/>
        <family val="2"/>
      </rPr>
      <t>311087760.000</t>
    </r>
  </si>
  <si>
    <r>
      <t xml:space="preserve">TM </t>
    </r>
    <r>
      <rPr>
        <u/>
        <sz val="8"/>
        <color theme="1"/>
        <rFont val="Tahoma"/>
        <family val="2"/>
      </rPr>
      <t>31987988.000</t>
    </r>
  </si>
  <si>
    <r>
      <t xml:space="preserve">T </t>
    </r>
    <r>
      <rPr>
        <u/>
        <sz val="8"/>
        <color theme="1"/>
        <rFont val="Tahoma"/>
        <family val="2"/>
      </rPr>
      <t>7288033.900</t>
    </r>
  </si>
  <si>
    <r>
      <t xml:space="preserve">TM </t>
    </r>
    <r>
      <rPr>
        <u/>
        <sz val="8"/>
        <color theme="1"/>
        <rFont val="Tahoma"/>
        <family val="2"/>
      </rPr>
      <t>233891270.000</t>
    </r>
  </si>
  <si>
    <r>
      <t xml:space="preserve">T </t>
    </r>
    <r>
      <rPr>
        <u/>
        <sz val="8"/>
        <color theme="1"/>
        <rFont val="Tahoma"/>
        <family val="2"/>
      </rPr>
      <t>24828053.000</t>
    </r>
  </si>
  <si>
    <r>
      <t xml:space="preserve">TM </t>
    </r>
    <r>
      <rPr>
        <u/>
        <sz val="8"/>
        <color theme="1"/>
        <rFont val="Tahoma"/>
        <family val="2"/>
      </rPr>
      <t>202643110.000</t>
    </r>
  </si>
  <si>
    <r>
      <t xml:space="preserve">TM </t>
    </r>
    <r>
      <rPr>
        <u/>
        <sz val="8"/>
        <color theme="1"/>
        <rFont val="Tahoma"/>
        <family val="2"/>
      </rPr>
      <t>9125678.600</t>
    </r>
  </si>
  <si>
    <r>
      <t xml:space="preserve">TM </t>
    </r>
    <r>
      <rPr>
        <u/>
        <sz val="8"/>
        <color theme="1"/>
        <rFont val="Tahoma"/>
        <family val="2"/>
      </rPr>
      <t>17394033.000</t>
    </r>
  </si>
  <si>
    <r>
      <t xml:space="preserve">T </t>
    </r>
    <r>
      <rPr>
        <u/>
        <sz val="8"/>
        <color theme="1"/>
        <rFont val="Tahoma"/>
        <family val="2"/>
      </rPr>
      <t>72860837.000</t>
    </r>
  </si>
  <si>
    <r>
      <t xml:space="preserve">T </t>
    </r>
    <r>
      <rPr>
        <u/>
        <sz val="8"/>
        <color theme="1"/>
        <rFont val="Tahoma"/>
        <family val="2"/>
      </rPr>
      <t>167501390.000</t>
    </r>
  </si>
  <si>
    <r>
      <t xml:space="preserve">T </t>
    </r>
    <r>
      <rPr>
        <u/>
        <sz val="8"/>
        <color theme="1"/>
        <rFont val="Tahoma"/>
        <family val="2"/>
      </rPr>
      <t>253088180.000</t>
    </r>
  </si>
  <si>
    <r>
      <t xml:space="preserve">TM </t>
    </r>
    <r>
      <rPr>
        <u/>
        <sz val="8"/>
        <color theme="1"/>
        <rFont val="Tahoma"/>
        <family val="2"/>
      </rPr>
      <t>75846729.000</t>
    </r>
  </si>
  <si>
    <r>
      <t xml:space="preserve">TM </t>
    </r>
    <r>
      <rPr>
        <u/>
        <sz val="8"/>
        <color theme="1"/>
        <rFont val="Tahoma"/>
        <family val="2"/>
      </rPr>
      <t>309847430.000</t>
    </r>
  </si>
  <si>
    <r>
      <t xml:space="preserve">TM </t>
    </r>
    <r>
      <rPr>
        <u/>
        <sz val="8"/>
        <color theme="1"/>
        <rFont val="Tahoma"/>
        <family val="2"/>
      </rPr>
      <t>31844782.000</t>
    </r>
  </si>
  <si>
    <r>
      <t xml:space="preserve">T </t>
    </r>
    <r>
      <rPr>
        <u/>
        <sz val="8"/>
        <color theme="1"/>
        <rFont val="Tahoma"/>
        <family val="2"/>
      </rPr>
      <t>7209655.700</t>
    </r>
  </si>
  <si>
    <r>
      <t xml:space="preserve">TM </t>
    </r>
    <r>
      <rPr>
        <u/>
        <sz val="8"/>
        <color theme="1"/>
        <rFont val="Tahoma"/>
        <family val="2"/>
      </rPr>
      <t>232233800.000</t>
    </r>
  </si>
  <si>
    <r>
      <t xml:space="preserve">T </t>
    </r>
    <r>
      <rPr>
        <u/>
        <sz val="8"/>
        <color theme="1"/>
        <rFont val="Tahoma"/>
        <family val="2"/>
      </rPr>
      <t>24586416.000</t>
    </r>
  </si>
  <si>
    <r>
      <t xml:space="preserve">TM </t>
    </r>
    <r>
      <rPr>
        <u/>
        <sz val="8"/>
        <color theme="1"/>
        <rFont val="Tahoma"/>
        <family val="2"/>
      </rPr>
      <t>202482230.000</t>
    </r>
  </si>
  <si>
    <r>
      <t xml:space="preserve">TM </t>
    </r>
    <r>
      <rPr>
        <u/>
        <sz val="8"/>
        <color theme="1"/>
        <rFont val="Tahoma"/>
        <family val="2"/>
      </rPr>
      <t>9057988.900</t>
    </r>
  </si>
  <si>
    <r>
      <t xml:space="preserve">TM </t>
    </r>
    <r>
      <rPr>
        <u/>
        <sz val="8"/>
        <color theme="1"/>
        <rFont val="Tahoma"/>
        <family val="2"/>
      </rPr>
      <t>17282592.000</t>
    </r>
  </si>
  <si>
    <r>
      <t xml:space="preserve">T </t>
    </r>
    <r>
      <rPr>
        <u/>
        <sz val="8"/>
        <color theme="1"/>
        <rFont val="Tahoma"/>
        <family val="2"/>
      </rPr>
      <t>73335376.000</t>
    </r>
  </si>
  <si>
    <r>
      <t xml:space="preserve">T </t>
    </r>
    <r>
      <rPr>
        <u/>
        <sz val="8"/>
        <color theme="1"/>
        <rFont val="Tahoma"/>
        <family val="2"/>
      </rPr>
      <t>168821000.000</t>
    </r>
  </si>
  <si>
    <r>
      <t xml:space="preserve">T </t>
    </r>
    <r>
      <rPr>
        <u/>
        <sz val="8"/>
        <color theme="1"/>
        <rFont val="Tahoma"/>
        <family val="2"/>
      </rPr>
      <t>254838890.000</t>
    </r>
  </si>
  <si>
    <r>
      <t xml:space="preserve">TM </t>
    </r>
    <r>
      <rPr>
        <u/>
        <sz val="8"/>
        <color theme="1"/>
        <rFont val="Tahoma"/>
        <family val="2"/>
      </rPr>
      <t>76070428.000</t>
    </r>
  </si>
  <si>
    <r>
      <t xml:space="preserve">TM </t>
    </r>
    <r>
      <rPr>
        <u/>
        <sz val="8"/>
        <color theme="1"/>
        <rFont val="Tahoma"/>
        <family val="2"/>
      </rPr>
      <t>312796060.000</t>
    </r>
  </si>
  <si>
    <r>
      <t xml:space="preserve">TM </t>
    </r>
    <r>
      <rPr>
        <u/>
        <sz val="8"/>
        <color theme="1"/>
        <rFont val="Tahoma"/>
        <family val="2"/>
      </rPr>
      <t>31907206.000</t>
    </r>
  </si>
  <si>
    <r>
      <t xml:space="preserve">T </t>
    </r>
    <r>
      <rPr>
        <u/>
        <sz val="8"/>
        <color theme="1"/>
        <rFont val="Tahoma"/>
        <family val="2"/>
      </rPr>
      <t>7276009.900</t>
    </r>
  </si>
  <si>
    <r>
      <t xml:space="preserve">TM </t>
    </r>
    <r>
      <rPr>
        <u/>
        <sz val="8"/>
        <color theme="1"/>
        <rFont val="Tahoma"/>
        <family val="2"/>
      </rPr>
      <t>232476690.000</t>
    </r>
  </si>
  <si>
    <r>
      <t xml:space="preserve">T </t>
    </r>
    <r>
      <rPr>
        <u/>
        <sz val="8"/>
        <color theme="1"/>
        <rFont val="Tahoma"/>
        <family val="2"/>
      </rPr>
      <t>24775286.000</t>
    </r>
  </si>
  <si>
    <r>
      <t xml:space="preserve">TM </t>
    </r>
    <r>
      <rPr>
        <u/>
        <sz val="8"/>
        <color theme="1"/>
        <rFont val="Tahoma"/>
        <family val="2"/>
      </rPr>
      <t>202222280.000</t>
    </r>
  </si>
  <si>
    <r>
      <t xml:space="preserve">TM </t>
    </r>
    <r>
      <rPr>
        <u/>
        <sz val="8"/>
        <color theme="1"/>
        <rFont val="Tahoma"/>
        <family val="2"/>
      </rPr>
      <t>9094791.800</t>
    </r>
  </si>
  <si>
    <r>
      <t xml:space="preserve">TM </t>
    </r>
    <r>
      <rPr>
        <u/>
        <sz val="8"/>
        <color theme="1"/>
        <rFont val="Tahoma"/>
        <family val="2"/>
      </rPr>
      <t>17322426.000</t>
    </r>
  </si>
  <si>
    <r>
      <t xml:space="preserve">T </t>
    </r>
    <r>
      <rPr>
        <u/>
        <sz val="8"/>
        <color rgb="FF0000FF"/>
        <rFont val="Tahoma"/>
        <family val="2"/>
      </rPr>
      <t>73262175.000</t>
    </r>
  </si>
  <si>
    <r>
      <t xml:space="preserve">T </t>
    </r>
    <r>
      <rPr>
        <u/>
        <sz val="8"/>
        <color rgb="FF0000FF"/>
        <rFont val="Tahoma"/>
        <family val="2"/>
      </rPr>
      <t>168183840.000</t>
    </r>
  </si>
  <si>
    <r>
      <t xml:space="preserve">T </t>
    </r>
    <r>
      <rPr>
        <u/>
        <sz val="8"/>
        <color rgb="FF0000FF"/>
        <rFont val="Tahoma"/>
        <family val="2"/>
      </rPr>
      <t>254917770.000</t>
    </r>
  </si>
  <si>
    <r>
      <t xml:space="preserve">TM </t>
    </r>
    <r>
      <rPr>
        <u/>
        <sz val="8"/>
        <color rgb="FF0000FF"/>
        <rFont val="Tahoma"/>
        <family val="2"/>
      </rPr>
      <t>76078923.000</t>
    </r>
  </si>
  <si>
    <r>
      <t xml:space="preserve">TM </t>
    </r>
    <r>
      <rPr>
        <u/>
        <sz val="8"/>
        <color rgb="FF0000FF"/>
        <rFont val="Tahoma"/>
        <family val="2"/>
      </rPr>
      <t>311243750.000</t>
    </r>
  </si>
  <si>
    <r>
      <t xml:space="preserve">TM </t>
    </r>
    <r>
      <rPr>
        <u/>
        <sz val="8"/>
        <color rgb="FF0000FF"/>
        <rFont val="Tahoma"/>
        <family val="2"/>
      </rPr>
      <t>31913325.000</t>
    </r>
  </si>
  <si>
    <r>
      <t xml:space="preserve">T </t>
    </r>
    <r>
      <rPr>
        <u/>
        <sz val="8"/>
        <color rgb="FF0000FF"/>
        <rFont val="Tahoma"/>
        <family val="2"/>
      </rPr>
      <t>7257899.800</t>
    </r>
  </si>
  <si>
    <r>
      <t xml:space="preserve">TM </t>
    </r>
    <r>
      <rPr>
        <u/>
        <sz val="8"/>
        <color rgb="FF0000FF"/>
        <rFont val="Tahoma"/>
        <family val="2"/>
      </rPr>
      <t>232867250.000</t>
    </r>
  </si>
  <si>
    <r>
      <t xml:space="preserve">T </t>
    </r>
    <r>
      <rPr>
        <u/>
        <sz val="8"/>
        <color rgb="FF0000FF"/>
        <rFont val="Tahoma"/>
        <family val="2"/>
      </rPr>
      <t>24729918.000</t>
    </r>
  </si>
  <si>
    <r>
      <t xml:space="preserve">TM </t>
    </r>
    <r>
      <rPr>
        <u/>
        <sz val="8"/>
        <color rgb="FF0000FF"/>
        <rFont val="Tahoma"/>
        <family val="2"/>
      </rPr>
      <t>202449210.000</t>
    </r>
  </si>
  <si>
    <r>
      <t xml:space="preserve">TM </t>
    </r>
    <r>
      <rPr>
        <u/>
        <sz val="8"/>
        <color rgb="FF0000FF"/>
        <rFont val="Tahoma"/>
        <family val="2"/>
      </rPr>
      <t>9092819.800</t>
    </r>
  </si>
  <si>
    <r>
      <t xml:space="preserve">TM </t>
    </r>
    <r>
      <rPr>
        <u/>
        <sz val="8"/>
        <color rgb="FF0000FF"/>
        <rFont val="Tahoma"/>
        <family val="2"/>
      </rPr>
      <t>17333017.000</t>
    </r>
  </si>
  <si>
    <r>
      <t xml:space="preserve">T </t>
    </r>
    <r>
      <rPr>
        <u/>
        <sz val="8"/>
        <color rgb="FF0000FF"/>
        <rFont val="Tahoma"/>
        <family val="2"/>
      </rPr>
      <t>370206.340</t>
    </r>
  </si>
  <si>
    <r>
      <t xml:space="preserve">T </t>
    </r>
    <r>
      <rPr>
        <u/>
        <sz val="8"/>
        <color rgb="FF0000FF"/>
        <rFont val="Tahoma"/>
        <family val="2"/>
      </rPr>
      <t>660971.510</t>
    </r>
  </si>
  <si>
    <r>
      <t xml:space="preserve">T </t>
    </r>
    <r>
      <rPr>
        <u/>
        <sz val="8"/>
        <color rgb="FF0000FF"/>
        <rFont val="Tahoma"/>
        <family val="2"/>
      </rPr>
      <t>1870278.700</t>
    </r>
  </si>
  <si>
    <r>
      <t xml:space="preserve">TM </t>
    </r>
    <r>
      <rPr>
        <u/>
        <sz val="8"/>
        <color rgb="FF0000FF"/>
        <rFont val="Tahoma"/>
        <family val="2"/>
      </rPr>
      <t>236556.650</t>
    </r>
  </si>
  <si>
    <r>
      <t xml:space="preserve">TM </t>
    </r>
    <r>
      <rPr>
        <u/>
        <sz val="8"/>
        <color rgb="FF0000FF"/>
        <rFont val="Tahoma"/>
        <family val="2"/>
      </rPr>
      <t>1480491.000</t>
    </r>
  </si>
  <si>
    <r>
      <t xml:space="preserve">TM </t>
    </r>
    <r>
      <rPr>
        <u/>
        <sz val="8"/>
        <color rgb="FF0000FF"/>
        <rFont val="Tahoma"/>
        <family val="2"/>
      </rPr>
      <t>71798.620</t>
    </r>
  </si>
  <si>
    <r>
      <t xml:space="preserve">T </t>
    </r>
    <r>
      <rPr>
        <u/>
        <sz val="8"/>
        <color rgb="FF0000FF"/>
        <rFont val="Tahoma"/>
        <family val="2"/>
      </rPr>
      <t>42210.987</t>
    </r>
  </si>
  <si>
    <r>
      <t xml:space="preserve">TM </t>
    </r>
    <r>
      <rPr>
        <u/>
        <sz val="8"/>
        <color rgb="FF0000FF"/>
        <rFont val="Tahoma"/>
        <family val="2"/>
      </rPr>
      <t>895103.590</t>
    </r>
  </si>
  <si>
    <r>
      <t xml:space="preserve">T </t>
    </r>
    <r>
      <rPr>
        <u/>
        <sz val="8"/>
        <color rgb="FF0000FF"/>
        <rFont val="Tahoma"/>
        <family val="2"/>
      </rPr>
      <t>127046.590</t>
    </r>
  </si>
  <si>
    <r>
      <t xml:space="preserve">TM </t>
    </r>
    <r>
      <rPr>
        <u/>
        <sz val="8"/>
        <color rgb="FF0000FF"/>
        <rFont val="Tahoma"/>
        <family val="2"/>
      </rPr>
      <t>212350.770</t>
    </r>
  </si>
  <si>
    <r>
      <t xml:space="preserve">TM </t>
    </r>
    <r>
      <rPr>
        <u/>
        <sz val="8"/>
        <color rgb="FF0000FF"/>
        <rFont val="Tahoma"/>
        <family val="2"/>
      </rPr>
      <t>33887.935</t>
    </r>
  </si>
  <si>
    <r>
      <t xml:space="preserve">TM </t>
    </r>
    <r>
      <rPr>
        <u/>
        <sz val="8"/>
        <color rgb="FF0000FF"/>
        <rFont val="Tahoma"/>
        <family val="2"/>
      </rPr>
      <t>56470.595</t>
    </r>
  </si>
  <si>
    <r>
      <t xml:space="preserve">T </t>
    </r>
    <r>
      <rPr>
        <u/>
        <sz val="8"/>
        <color rgb="FF0000FF"/>
        <rFont val="Tahoma"/>
        <family val="2"/>
      </rPr>
      <t>0.734</t>
    </r>
  </si>
  <si>
    <r>
      <t xml:space="preserve">TM </t>
    </r>
    <r>
      <rPr>
        <u/>
        <sz val="8"/>
        <color rgb="FF0000FF"/>
        <rFont val="Tahoma"/>
        <family val="2"/>
      </rPr>
      <t>0.311</t>
    </r>
  </si>
  <si>
    <r>
      <t xml:space="preserve">TM </t>
    </r>
    <r>
      <rPr>
        <u/>
        <sz val="8"/>
        <color rgb="FF0000FF"/>
        <rFont val="Tahoma"/>
        <family val="2"/>
      </rPr>
      <t>0.476</t>
    </r>
  </si>
  <si>
    <r>
      <t xml:space="preserve">TM </t>
    </r>
    <r>
      <rPr>
        <u/>
        <sz val="8"/>
        <color rgb="FF0000FF"/>
        <rFont val="Tahoma"/>
        <family val="2"/>
      </rPr>
      <t>0.225</t>
    </r>
  </si>
  <si>
    <r>
      <t xml:space="preserve">T </t>
    </r>
    <r>
      <rPr>
        <u/>
        <sz val="8"/>
        <color rgb="FF0000FF"/>
        <rFont val="Tahoma"/>
        <family val="2"/>
      </rPr>
      <t>0.514</t>
    </r>
  </si>
  <si>
    <r>
      <t xml:space="preserve">TM </t>
    </r>
    <r>
      <rPr>
        <u/>
        <sz val="8"/>
        <color rgb="FF0000FF"/>
        <rFont val="Tahoma"/>
        <family val="2"/>
      </rPr>
      <t>0.105</t>
    </r>
  </si>
  <si>
    <r>
      <t xml:space="preserve">TM </t>
    </r>
    <r>
      <rPr>
        <u/>
        <sz val="8"/>
        <color rgb="FF0000FF"/>
        <rFont val="Tahoma"/>
        <family val="2"/>
      </rPr>
      <t>0.373</t>
    </r>
  </si>
  <si>
    <r>
      <t xml:space="preserve">TM </t>
    </r>
    <r>
      <rPr>
        <u/>
        <sz val="8"/>
        <color rgb="FF0000FF"/>
        <rFont val="Tahoma"/>
        <family val="2"/>
      </rPr>
      <t>0.326</t>
    </r>
  </si>
  <si>
    <r>
      <t xml:space="preserve">T </t>
    </r>
    <r>
      <rPr>
        <u/>
        <sz val="8"/>
        <color theme="1"/>
        <rFont val="Tahoma"/>
        <family val="2"/>
      </rPr>
      <t>2752098.000</t>
    </r>
  </si>
  <si>
    <r>
      <t xml:space="preserve">TM </t>
    </r>
    <r>
      <rPr>
        <u/>
        <sz val="8"/>
        <color theme="1"/>
        <rFont val="Tahoma"/>
        <family val="2"/>
      </rPr>
      <t>26231582.000</t>
    </r>
  </si>
  <si>
    <r>
      <t xml:space="preserve">T </t>
    </r>
    <r>
      <rPr>
        <u/>
        <sz val="8"/>
        <color theme="1"/>
        <rFont val="Tahoma"/>
        <family val="2"/>
      </rPr>
      <t>15744534.000</t>
    </r>
  </si>
  <si>
    <r>
      <t xml:space="preserve">TM </t>
    </r>
    <r>
      <rPr>
        <u/>
        <sz val="8"/>
        <color theme="1"/>
        <rFont val="Tahoma"/>
        <family val="2"/>
      </rPr>
      <t>20506579.000</t>
    </r>
  </si>
  <si>
    <r>
      <t xml:space="preserve">T </t>
    </r>
    <r>
      <rPr>
        <u/>
        <sz val="8"/>
        <color theme="1"/>
        <rFont val="Tahoma"/>
        <family val="2"/>
      </rPr>
      <t>2734501.500</t>
    </r>
  </si>
  <si>
    <r>
      <t xml:space="preserve">TM </t>
    </r>
    <r>
      <rPr>
        <u/>
        <sz val="8"/>
        <color theme="1"/>
        <rFont val="Tahoma"/>
        <family val="2"/>
      </rPr>
      <t>26194410.000</t>
    </r>
  </si>
  <si>
    <r>
      <t xml:space="preserve">T </t>
    </r>
    <r>
      <rPr>
        <u/>
        <sz val="8"/>
        <color theme="1"/>
        <rFont val="Tahoma"/>
        <family val="2"/>
      </rPr>
      <t>15480166.000</t>
    </r>
  </si>
  <si>
    <r>
      <t xml:space="preserve">TM </t>
    </r>
    <r>
      <rPr>
        <u/>
        <sz val="8"/>
        <color theme="1"/>
        <rFont val="Tahoma"/>
        <family val="2"/>
      </rPr>
      <t>20208563.000</t>
    </r>
  </si>
  <si>
    <r>
      <t xml:space="preserve">T </t>
    </r>
    <r>
      <rPr>
        <u/>
        <sz val="8"/>
        <color theme="1"/>
        <rFont val="Tahoma"/>
        <family val="2"/>
      </rPr>
      <t>2721301.100</t>
    </r>
  </si>
  <si>
    <r>
      <t xml:space="preserve">TM </t>
    </r>
    <r>
      <rPr>
        <u/>
        <sz val="8"/>
        <color theme="1"/>
        <rFont val="Tahoma"/>
        <family val="2"/>
      </rPr>
      <t>26184586.000</t>
    </r>
  </si>
  <si>
    <r>
      <t xml:space="preserve">T </t>
    </r>
    <r>
      <rPr>
        <u/>
        <sz val="8"/>
        <color theme="1"/>
        <rFont val="Tahoma"/>
        <family val="2"/>
      </rPr>
      <t>15547184.000</t>
    </r>
  </si>
  <si>
    <r>
      <t xml:space="preserve">TM </t>
    </r>
    <r>
      <rPr>
        <u/>
        <sz val="8"/>
        <color theme="1"/>
        <rFont val="Tahoma"/>
        <family val="2"/>
      </rPr>
      <t>20188623.000</t>
    </r>
  </si>
  <si>
    <r>
      <t xml:space="preserve">T </t>
    </r>
    <r>
      <rPr>
        <u/>
        <sz val="8"/>
        <color rgb="FF0000FF"/>
        <rFont val="Tahoma"/>
        <family val="2"/>
      </rPr>
      <t>2735966.900</t>
    </r>
  </si>
  <si>
    <r>
      <t xml:space="preserve">TM </t>
    </r>
    <r>
      <rPr>
        <u/>
        <sz val="8"/>
        <color rgb="FF0000FF"/>
        <rFont val="Tahoma"/>
        <family val="2"/>
      </rPr>
      <t>26203526.000</t>
    </r>
  </si>
  <si>
    <r>
      <t xml:space="preserve">T </t>
    </r>
    <r>
      <rPr>
        <u/>
        <sz val="8"/>
        <color rgb="FF0000FF"/>
        <rFont val="Tahoma"/>
        <family val="2"/>
      </rPr>
      <t>15590628.000</t>
    </r>
  </si>
  <si>
    <r>
      <t xml:space="preserve">TM </t>
    </r>
    <r>
      <rPr>
        <u/>
        <sz val="8"/>
        <color rgb="FF0000FF"/>
        <rFont val="Tahoma"/>
        <family val="2"/>
      </rPr>
      <t>20301255.000</t>
    </r>
  </si>
  <si>
    <r>
      <t xml:space="preserve">T </t>
    </r>
    <r>
      <rPr>
        <u/>
        <sz val="8"/>
        <color rgb="FF0000FF"/>
        <rFont val="Tahoma"/>
        <family val="2"/>
      </rPr>
      <t>15450.635</t>
    </r>
  </si>
  <si>
    <r>
      <t xml:space="preserve">TM </t>
    </r>
    <r>
      <rPr>
        <u/>
        <sz val="8"/>
        <color rgb="FF0000FF"/>
        <rFont val="Tahoma"/>
        <family val="2"/>
      </rPr>
      <t>24788.835</t>
    </r>
  </si>
  <si>
    <r>
      <t xml:space="preserve">T </t>
    </r>
    <r>
      <rPr>
        <u/>
        <sz val="8"/>
        <color rgb="FF0000FF"/>
        <rFont val="Tahoma"/>
        <family val="2"/>
      </rPr>
      <t>137434.510</t>
    </r>
  </si>
  <si>
    <r>
      <t xml:space="preserve">TM </t>
    </r>
    <r>
      <rPr>
        <u/>
        <sz val="8"/>
        <color rgb="FF0000FF"/>
        <rFont val="Tahoma"/>
        <family val="2"/>
      </rPr>
      <t>178094.850</t>
    </r>
  </si>
  <si>
    <r>
      <t xml:space="preserve">TM </t>
    </r>
    <r>
      <rPr>
        <u/>
        <sz val="8"/>
        <color rgb="FF0000FF"/>
        <rFont val="Tahoma"/>
        <family val="2"/>
      </rPr>
      <t>0.095</t>
    </r>
  </si>
  <si>
    <r>
      <t xml:space="preserve">TM </t>
    </r>
    <r>
      <rPr>
        <u/>
        <sz val="8"/>
        <color rgb="FF0000FF"/>
        <rFont val="Tahoma"/>
        <family val="2"/>
      </rPr>
      <t>0.877</t>
    </r>
  </si>
  <si>
    <r>
      <t xml:space="preserve">T </t>
    </r>
    <r>
      <rPr>
        <u/>
        <sz val="8"/>
        <color theme="1"/>
        <rFont val="Tahoma"/>
        <family val="2"/>
      </rPr>
      <t>14358069.000</t>
    </r>
  </si>
  <si>
    <r>
      <t xml:space="preserve">M </t>
    </r>
    <r>
      <rPr>
        <u/>
        <sz val="8"/>
        <color theme="1"/>
        <rFont val="Tahoma"/>
        <family val="2"/>
      </rPr>
      <t>1812876.800</t>
    </r>
  </si>
  <si>
    <r>
      <t xml:space="preserve">TM </t>
    </r>
    <r>
      <rPr>
        <u/>
        <sz val="8"/>
        <color theme="1"/>
        <rFont val="Tahoma"/>
        <family val="2"/>
      </rPr>
      <t>8212633.500</t>
    </r>
  </si>
  <si>
    <r>
      <t xml:space="preserve">TM </t>
    </r>
    <r>
      <rPr>
        <u/>
        <sz val="8"/>
        <color theme="1"/>
        <rFont val="Tahoma"/>
        <family val="2"/>
      </rPr>
      <t>53315836.000</t>
    </r>
  </si>
  <si>
    <r>
      <t xml:space="preserve">M </t>
    </r>
    <r>
      <rPr>
        <u/>
        <sz val="8"/>
        <color theme="1"/>
        <rFont val="Tahoma"/>
        <family val="2"/>
      </rPr>
      <t>1757005.900</t>
    </r>
  </si>
  <si>
    <r>
      <t xml:space="preserve">M </t>
    </r>
    <r>
      <rPr>
        <u/>
        <sz val="8"/>
        <color theme="1"/>
        <rFont val="Tahoma"/>
        <family val="2"/>
      </rPr>
      <t>2088697.700</t>
    </r>
  </si>
  <si>
    <r>
      <t xml:space="preserve">T </t>
    </r>
    <r>
      <rPr>
        <u/>
        <sz val="8"/>
        <color theme="1"/>
        <rFont val="Tahoma"/>
        <family val="2"/>
      </rPr>
      <t>14291753.000</t>
    </r>
  </si>
  <si>
    <r>
      <t xml:space="preserve">M </t>
    </r>
    <r>
      <rPr>
        <u/>
        <sz val="8"/>
        <color theme="1"/>
        <rFont val="Tahoma"/>
        <family val="2"/>
      </rPr>
      <t>1807042.100</t>
    </r>
  </si>
  <si>
    <r>
      <t xml:space="preserve">TM </t>
    </r>
    <r>
      <rPr>
        <u/>
        <sz val="8"/>
        <color theme="1"/>
        <rFont val="Tahoma"/>
        <family val="2"/>
      </rPr>
      <t>8181758.400</t>
    </r>
  </si>
  <si>
    <r>
      <t xml:space="preserve">TM </t>
    </r>
    <r>
      <rPr>
        <u/>
        <sz val="8"/>
        <color theme="1"/>
        <rFont val="Tahoma"/>
        <family val="2"/>
      </rPr>
      <t>53431686.000</t>
    </r>
  </si>
  <si>
    <r>
      <t xml:space="preserve">M </t>
    </r>
    <r>
      <rPr>
        <u/>
        <sz val="8"/>
        <color theme="1"/>
        <rFont val="Tahoma"/>
        <family val="2"/>
      </rPr>
      <t>1739759.800</t>
    </r>
  </si>
  <si>
    <r>
      <t xml:space="preserve">TM </t>
    </r>
    <r>
      <rPr>
        <u/>
        <sz val="8"/>
        <color theme="1"/>
        <rFont val="Tahoma"/>
        <family val="2"/>
      </rPr>
      <t>2407040.500</t>
    </r>
  </si>
  <si>
    <r>
      <t xml:space="preserve">T </t>
    </r>
    <r>
      <rPr>
        <u/>
        <sz val="8"/>
        <color theme="1"/>
        <rFont val="Tahoma"/>
        <family val="2"/>
      </rPr>
      <t>14245679.000</t>
    </r>
  </si>
  <si>
    <r>
      <t xml:space="preserve">M </t>
    </r>
    <r>
      <rPr>
        <u/>
        <sz val="8"/>
        <color theme="1"/>
        <rFont val="Tahoma"/>
        <family val="2"/>
      </rPr>
      <t>1803643.700</t>
    </r>
  </si>
  <si>
    <r>
      <t xml:space="preserve">TM </t>
    </r>
    <r>
      <rPr>
        <u/>
        <sz val="8"/>
        <color theme="1"/>
        <rFont val="Tahoma"/>
        <family val="2"/>
      </rPr>
      <t>8246782.600</t>
    </r>
  </si>
  <si>
    <r>
      <t xml:space="preserve">TM </t>
    </r>
    <r>
      <rPr>
        <u/>
        <sz val="8"/>
        <color theme="1"/>
        <rFont val="Tahoma"/>
        <family val="2"/>
      </rPr>
      <t>53958690.000</t>
    </r>
  </si>
  <si>
    <r>
      <t xml:space="preserve">M </t>
    </r>
    <r>
      <rPr>
        <u/>
        <sz val="8"/>
        <color theme="1"/>
        <rFont val="Tahoma"/>
        <family val="2"/>
      </rPr>
      <t>1752975.700</t>
    </r>
  </si>
  <si>
    <r>
      <t xml:space="preserve">TM </t>
    </r>
    <r>
      <rPr>
        <u/>
        <sz val="8"/>
        <color theme="1"/>
        <rFont val="Tahoma"/>
        <family val="2"/>
      </rPr>
      <t>2397382.800</t>
    </r>
  </si>
  <si>
    <r>
      <t xml:space="preserve">T </t>
    </r>
    <r>
      <rPr>
        <u/>
        <sz val="8"/>
        <color rgb="FF0000FF"/>
        <rFont val="Tahoma"/>
        <family val="2"/>
      </rPr>
      <t>14298500.000</t>
    </r>
  </si>
  <si>
    <r>
      <t xml:space="preserve">M </t>
    </r>
    <r>
      <rPr>
        <u/>
        <sz val="8"/>
        <color rgb="FF0000FF"/>
        <rFont val="Tahoma"/>
        <family val="2"/>
      </rPr>
      <t>1807854.200</t>
    </r>
  </si>
  <si>
    <r>
      <t xml:space="preserve">TM </t>
    </r>
    <r>
      <rPr>
        <u/>
        <sz val="8"/>
        <color rgb="FF0000FF"/>
        <rFont val="Tahoma"/>
        <family val="2"/>
      </rPr>
      <t>8213724.800</t>
    </r>
  </si>
  <si>
    <r>
      <t xml:space="preserve">TM </t>
    </r>
    <r>
      <rPr>
        <u/>
        <sz val="8"/>
        <color rgb="FF0000FF"/>
        <rFont val="Tahoma"/>
        <family val="2"/>
      </rPr>
      <t>53568737.000</t>
    </r>
  </si>
  <si>
    <r>
      <t xml:space="preserve">M </t>
    </r>
    <r>
      <rPr>
        <u/>
        <sz val="8"/>
        <color rgb="FF0000FF"/>
        <rFont val="Tahoma"/>
        <family val="2"/>
      </rPr>
      <t>1749913.800</t>
    </r>
  </si>
  <si>
    <r>
      <t xml:space="preserve">TM </t>
    </r>
    <r>
      <rPr>
        <u/>
        <sz val="8"/>
        <color rgb="FF0000FF"/>
        <rFont val="Tahoma"/>
        <family val="2"/>
      </rPr>
      <t>2297707.000</t>
    </r>
  </si>
  <si>
    <r>
      <t xml:space="preserve">T </t>
    </r>
    <r>
      <rPr>
        <u/>
        <sz val="8"/>
        <color rgb="FF0000FF"/>
        <rFont val="Tahoma"/>
        <family val="2"/>
      </rPr>
      <t>56498.453</t>
    </r>
  </si>
  <si>
    <r>
      <t xml:space="preserve">M </t>
    </r>
    <r>
      <rPr>
        <u/>
        <sz val="8"/>
        <color rgb="FF0000FF"/>
        <rFont val="Tahoma"/>
        <family val="2"/>
      </rPr>
      <t>4669.811</t>
    </r>
  </si>
  <si>
    <r>
      <t xml:space="preserve">TM </t>
    </r>
    <r>
      <rPr>
        <u/>
        <sz val="8"/>
        <color rgb="FF0000FF"/>
        <rFont val="Tahoma"/>
        <family val="2"/>
      </rPr>
      <t>32525.840</t>
    </r>
  </si>
  <si>
    <r>
      <t xml:space="preserve">TM </t>
    </r>
    <r>
      <rPr>
        <u/>
        <sz val="8"/>
        <color rgb="FF0000FF"/>
        <rFont val="Tahoma"/>
        <family val="2"/>
      </rPr>
      <t>342640.800</t>
    </r>
  </si>
  <si>
    <r>
      <t xml:space="preserve">M </t>
    </r>
    <r>
      <rPr>
        <u/>
        <sz val="8"/>
        <color rgb="FF0000FF"/>
        <rFont val="Tahoma"/>
        <family val="2"/>
      </rPr>
      <t>9021.540</t>
    </r>
  </si>
  <si>
    <r>
      <t xml:space="preserve">TM </t>
    </r>
    <r>
      <rPr>
        <u/>
        <sz val="8"/>
        <color rgb="FF0000FF"/>
        <rFont val="Tahoma"/>
        <family val="2"/>
      </rPr>
      <t>181071.790</t>
    </r>
  </si>
  <si>
    <r>
      <t xml:space="preserve">M </t>
    </r>
    <r>
      <rPr>
        <u/>
        <sz val="8"/>
        <color rgb="FF0000FF"/>
        <rFont val="Tahoma"/>
        <family val="2"/>
      </rPr>
      <t>0.258</t>
    </r>
  </si>
  <si>
    <r>
      <t xml:space="preserve">TM </t>
    </r>
    <r>
      <rPr>
        <u/>
        <sz val="8"/>
        <color rgb="FF0000FF"/>
        <rFont val="Tahoma"/>
        <family val="2"/>
      </rPr>
      <t>0.396</t>
    </r>
  </si>
  <si>
    <r>
      <t xml:space="preserve">M </t>
    </r>
    <r>
      <rPr>
        <u/>
        <sz val="8"/>
        <color rgb="FF0000FF"/>
        <rFont val="Tahoma"/>
        <family val="2"/>
      </rPr>
      <t>0.516</t>
    </r>
  </si>
  <si>
    <r>
      <t xml:space="preserve">TM </t>
    </r>
    <r>
      <rPr>
        <u/>
        <sz val="8"/>
        <color rgb="FF0000FF"/>
        <rFont val="Tahoma"/>
        <family val="2"/>
      </rPr>
      <t>7.881</t>
    </r>
  </si>
  <si>
    <r>
      <t xml:space="preserve">T </t>
    </r>
    <r>
      <rPr>
        <u/>
        <sz val="8"/>
        <color theme="1"/>
        <rFont val="Tahoma"/>
        <family val="2"/>
      </rPr>
      <t>3938242.000</t>
    </r>
  </si>
  <si>
    <r>
      <t xml:space="preserve">T </t>
    </r>
    <r>
      <rPr>
        <u/>
        <sz val="8"/>
        <color theme="1"/>
        <rFont val="Tahoma"/>
        <family val="2"/>
      </rPr>
      <t>6251903.500</t>
    </r>
  </si>
  <si>
    <r>
      <t xml:space="preserve">T </t>
    </r>
    <r>
      <rPr>
        <u/>
        <sz val="8"/>
        <color theme="1"/>
        <rFont val="Tahoma"/>
        <family val="2"/>
      </rPr>
      <t>19789423.000</t>
    </r>
  </si>
  <si>
    <r>
      <t xml:space="preserve">T </t>
    </r>
    <r>
      <rPr>
        <u/>
        <sz val="8"/>
        <color theme="1"/>
        <rFont val="Tahoma"/>
        <family val="2"/>
      </rPr>
      <t>3914656.900</t>
    </r>
  </si>
  <si>
    <r>
      <t xml:space="preserve">T </t>
    </r>
    <r>
      <rPr>
        <u/>
        <sz val="8"/>
        <color theme="1"/>
        <rFont val="Tahoma"/>
        <family val="2"/>
      </rPr>
      <t>6265914.200</t>
    </r>
  </si>
  <si>
    <r>
      <t xml:space="preserve">T </t>
    </r>
    <r>
      <rPr>
        <u/>
        <sz val="8"/>
        <color theme="1"/>
        <rFont val="Tahoma"/>
        <family val="2"/>
      </rPr>
      <t>19453856.000</t>
    </r>
  </si>
  <si>
    <r>
      <t xml:space="preserve">T </t>
    </r>
    <r>
      <rPr>
        <u/>
        <sz val="8"/>
        <color theme="1"/>
        <rFont val="Tahoma"/>
        <family val="2"/>
      </rPr>
      <t>3906128.100</t>
    </r>
  </si>
  <si>
    <r>
      <t xml:space="preserve">T </t>
    </r>
    <r>
      <rPr>
        <u/>
        <sz val="8"/>
        <color theme="1"/>
        <rFont val="Tahoma"/>
        <family val="2"/>
      </rPr>
      <t>6288733.300</t>
    </r>
  </si>
  <si>
    <r>
      <t xml:space="preserve">T </t>
    </r>
    <r>
      <rPr>
        <u/>
        <sz val="8"/>
        <color theme="1"/>
        <rFont val="Tahoma"/>
        <family val="2"/>
      </rPr>
      <t>19560700.000</t>
    </r>
  </si>
  <si>
    <r>
      <t xml:space="preserve">T </t>
    </r>
    <r>
      <rPr>
        <u/>
        <sz val="8"/>
        <color rgb="FF0000FF"/>
        <rFont val="Tahoma"/>
        <family val="2"/>
      </rPr>
      <t>3919675.600</t>
    </r>
  </si>
  <si>
    <r>
      <t xml:space="preserve">T </t>
    </r>
    <r>
      <rPr>
        <u/>
        <sz val="8"/>
        <color rgb="FF0000FF"/>
        <rFont val="Tahoma"/>
        <family val="2"/>
      </rPr>
      <t>6268850.300</t>
    </r>
  </si>
  <si>
    <r>
      <t xml:space="preserve">T </t>
    </r>
    <r>
      <rPr>
        <u/>
        <sz val="8"/>
        <color rgb="FF0000FF"/>
        <rFont val="Tahoma"/>
        <family val="2"/>
      </rPr>
      <t>19601327.000</t>
    </r>
  </si>
  <si>
    <r>
      <t xml:space="preserve">T </t>
    </r>
    <r>
      <rPr>
        <u/>
        <sz val="8"/>
        <color rgb="FF0000FF"/>
        <rFont val="Tahoma"/>
        <family val="2"/>
      </rPr>
      <t>16634.793</t>
    </r>
  </si>
  <si>
    <r>
      <t xml:space="preserve">T </t>
    </r>
    <r>
      <rPr>
        <u/>
        <sz val="8"/>
        <color rgb="FF0000FF"/>
        <rFont val="Tahoma"/>
        <family val="2"/>
      </rPr>
      <t>18589.601</t>
    </r>
  </si>
  <si>
    <r>
      <t xml:space="preserve">T </t>
    </r>
    <r>
      <rPr>
        <u/>
        <sz val="8"/>
        <color rgb="FF0000FF"/>
        <rFont val="Tahoma"/>
        <family val="2"/>
      </rPr>
      <t>171432.650</t>
    </r>
  </si>
  <si>
    <r>
      <t xml:space="preserve">T </t>
    </r>
    <r>
      <rPr>
        <u/>
        <sz val="8"/>
        <color theme="1"/>
        <rFont val="Tahoma"/>
        <family val="2"/>
      </rPr>
      <t>11212591.000</t>
    </r>
  </si>
  <si>
    <r>
      <t xml:space="preserve">T </t>
    </r>
    <r>
      <rPr>
        <u/>
        <sz val="8"/>
        <color theme="1"/>
        <rFont val="Tahoma"/>
        <family val="2"/>
      </rPr>
      <t>3175306.100</t>
    </r>
  </si>
  <si>
    <r>
      <t xml:space="preserve">T </t>
    </r>
    <r>
      <rPr>
        <u/>
        <sz val="8"/>
        <color theme="1"/>
        <rFont val="Tahoma"/>
        <family val="2"/>
      </rPr>
      <t>7483144.300</t>
    </r>
  </si>
  <si>
    <r>
      <t xml:space="preserve">T </t>
    </r>
    <r>
      <rPr>
        <u/>
        <sz val="8"/>
        <color theme="1"/>
        <rFont val="Tahoma"/>
        <family val="2"/>
      </rPr>
      <t>11342222.000</t>
    </r>
  </si>
  <si>
    <r>
      <t xml:space="preserve">T </t>
    </r>
    <r>
      <rPr>
        <u/>
        <sz val="8"/>
        <color theme="1"/>
        <rFont val="Tahoma"/>
        <family val="2"/>
      </rPr>
      <t>3140240.000</t>
    </r>
  </si>
  <si>
    <r>
      <t xml:space="preserve">T </t>
    </r>
    <r>
      <rPr>
        <u/>
        <sz val="8"/>
        <color theme="1"/>
        <rFont val="Tahoma"/>
        <family val="2"/>
      </rPr>
      <t>7568140.700</t>
    </r>
  </si>
  <si>
    <r>
      <t xml:space="preserve">T </t>
    </r>
    <r>
      <rPr>
        <u/>
        <sz val="8"/>
        <color theme="1"/>
        <rFont val="Tahoma"/>
        <family val="2"/>
      </rPr>
      <t>11467648.000</t>
    </r>
  </si>
  <si>
    <r>
      <t xml:space="preserve">T </t>
    </r>
    <r>
      <rPr>
        <u/>
        <sz val="8"/>
        <color theme="1"/>
        <rFont val="Tahoma"/>
        <family val="2"/>
      </rPr>
      <t>3118807.700</t>
    </r>
  </si>
  <si>
    <r>
      <t xml:space="preserve">T </t>
    </r>
    <r>
      <rPr>
        <u/>
        <sz val="8"/>
        <color theme="1"/>
        <rFont val="Tahoma"/>
        <family val="2"/>
      </rPr>
      <t>7586832.200</t>
    </r>
  </si>
  <si>
    <r>
      <t xml:space="preserve">T </t>
    </r>
    <r>
      <rPr>
        <u/>
        <sz val="8"/>
        <color rgb="FF0000FF"/>
        <rFont val="Tahoma"/>
        <family val="2"/>
      </rPr>
      <t>11340820.000</t>
    </r>
  </si>
  <si>
    <r>
      <t xml:space="preserve">T </t>
    </r>
    <r>
      <rPr>
        <u/>
        <sz val="8"/>
        <color rgb="FF0000FF"/>
        <rFont val="Tahoma"/>
        <family val="2"/>
      </rPr>
      <t>3144784.600</t>
    </r>
  </si>
  <si>
    <r>
      <t xml:space="preserve">T </t>
    </r>
    <r>
      <rPr>
        <u/>
        <sz val="8"/>
        <color rgb="FF0000FF"/>
        <rFont val="Tahoma"/>
        <family val="2"/>
      </rPr>
      <t>7546039.100</t>
    </r>
  </si>
  <si>
    <r>
      <t xml:space="preserve">T </t>
    </r>
    <r>
      <rPr>
        <u/>
        <sz val="8"/>
        <color rgb="FF0000FF"/>
        <rFont val="Tahoma"/>
        <family val="2"/>
      </rPr>
      <t>127534.480</t>
    </r>
  </si>
  <si>
    <r>
      <t xml:space="preserve">T </t>
    </r>
    <r>
      <rPr>
        <u/>
        <sz val="8"/>
        <color rgb="FF0000FF"/>
        <rFont val="Tahoma"/>
        <family val="2"/>
      </rPr>
      <t>28522.043</t>
    </r>
  </si>
  <si>
    <r>
      <t xml:space="preserve">T </t>
    </r>
    <r>
      <rPr>
        <u/>
        <sz val="8"/>
        <color rgb="FF0000FF"/>
        <rFont val="Tahoma"/>
        <family val="2"/>
      </rPr>
      <t>55264.446</t>
    </r>
  </si>
  <si>
    <r>
      <t xml:space="preserve">T </t>
    </r>
    <r>
      <rPr>
        <u/>
        <sz val="8"/>
        <color rgb="FF0000FF"/>
        <rFont val="Tahoma"/>
        <family val="2"/>
      </rPr>
      <t>1.125</t>
    </r>
  </si>
  <si>
    <r>
      <t xml:space="preserve">T </t>
    </r>
    <r>
      <rPr>
        <u/>
        <sz val="8"/>
        <color rgb="FF0000FF"/>
        <rFont val="Tahoma"/>
        <family val="2"/>
      </rPr>
      <t>0.907</t>
    </r>
  </si>
  <si>
    <r>
      <t xml:space="preserve">T </t>
    </r>
    <r>
      <rPr>
        <u/>
        <sz val="8"/>
        <color theme="1"/>
        <rFont val="Tahoma"/>
        <family val="2"/>
      </rPr>
      <t>15283610.000</t>
    </r>
  </si>
  <si>
    <r>
      <t xml:space="preserve">T </t>
    </r>
    <r>
      <rPr>
        <u/>
        <sz val="8"/>
        <color theme="1"/>
        <rFont val="Tahoma"/>
        <family val="2"/>
      </rPr>
      <t>15342040.000</t>
    </r>
  </si>
  <si>
    <r>
      <t xml:space="preserve">T </t>
    </r>
    <r>
      <rPr>
        <u/>
        <sz val="8"/>
        <color theme="1"/>
        <rFont val="Tahoma"/>
        <family val="2"/>
      </rPr>
      <t>15431938.000</t>
    </r>
  </si>
  <si>
    <r>
      <t xml:space="preserve">T </t>
    </r>
    <r>
      <rPr>
        <u/>
        <sz val="8"/>
        <color rgb="FF0000FF"/>
        <rFont val="Tahoma"/>
        <family val="2"/>
      </rPr>
      <t>15352529.000</t>
    </r>
  </si>
  <si>
    <r>
      <t xml:space="preserve">T </t>
    </r>
    <r>
      <rPr>
        <u/>
        <sz val="8"/>
        <color rgb="FF0000FF"/>
        <rFont val="Tahoma"/>
        <family val="2"/>
      </rPr>
      <t>74718.000</t>
    </r>
  </si>
  <si>
    <r>
      <t xml:space="preserve">T </t>
    </r>
    <r>
      <rPr>
        <u/>
        <sz val="8"/>
        <color theme="1"/>
        <rFont val="Tahoma"/>
        <family val="2"/>
      </rPr>
      <t>14696796.000</t>
    </r>
  </si>
  <si>
    <r>
      <t xml:space="preserve">T </t>
    </r>
    <r>
      <rPr>
        <u/>
        <sz val="8"/>
        <color theme="1"/>
        <rFont val="Tahoma"/>
        <family val="2"/>
      </rPr>
      <t>14779920.000</t>
    </r>
  </si>
  <si>
    <r>
      <t xml:space="preserve">T </t>
    </r>
    <r>
      <rPr>
        <u/>
        <sz val="8"/>
        <color theme="1"/>
        <rFont val="Tahoma"/>
        <family val="2"/>
      </rPr>
      <t>14720269.000</t>
    </r>
  </si>
  <si>
    <r>
      <t xml:space="preserve">T </t>
    </r>
    <r>
      <rPr>
        <u/>
        <sz val="8"/>
        <color rgb="FF0000FF"/>
        <rFont val="Tahoma"/>
        <family val="2"/>
      </rPr>
      <t>14732329.000</t>
    </r>
  </si>
  <si>
    <r>
      <t xml:space="preserve">T </t>
    </r>
    <r>
      <rPr>
        <u/>
        <sz val="8"/>
        <color rgb="FF0000FF"/>
        <rFont val="Tahoma"/>
        <family val="2"/>
      </rPr>
      <t>42854.176</t>
    </r>
  </si>
  <si>
    <r>
      <t xml:space="preserve">T </t>
    </r>
    <r>
      <rPr>
        <u/>
        <sz val="8"/>
        <color theme="1"/>
        <rFont val="Tahoma"/>
        <family val="2"/>
      </rPr>
      <t>4512300.600</t>
    </r>
  </si>
  <si>
    <r>
      <t xml:space="preserve">T </t>
    </r>
    <r>
      <rPr>
        <u/>
        <sz val="8"/>
        <color theme="1"/>
        <rFont val="Tahoma"/>
        <family val="2"/>
      </rPr>
      <t>14601921.000</t>
    </r>
  </si>
  <si>
    <r>
      <t xml:space="preserve">T </t>
    </r>
    <r>
      <rPr>
        <u/>
        <sz val="8"/>
        <color theme="1"/>
        <rFont val="Tahoma"/>
        <family val="2"/>
      </rPr>
      <t>4528728.400</t>
    </r>
  </si>
  <si>
    <r>
      <t xml:space="preserve">T </t>
    </r>
    <r>
      <rPr>
        <u/>
        <sz val="8"/>
        <color theme="1"/>
        <rFont val="Tahoma"/>
        <family val="2"/>
      </rPr>
      <t>14730575.000</t>
    </r>
  </si>
  <si>
    <r>
      <t xml:space="preserve">T </t>
    </r>
    <r>
      <rPr>
        <u/>
        <sz val="8"/>
        <color theme="1"/>
        <rFont val="Tahoma"/>
        <family val="2"/>
      </rPr>
      <t>4504469.900</t>
    </r>
  </si>
  <si>
    <r>
      <t xml:space="preserve">T </t>
    </r>
    <r>
      <rPr>
        <u/>
        <sz val="8"/>
        <color theme="1"/>
        <rFont val="Tahoma"/>
        <family val="2"/>
      </rPr>
      <t>14632062.000</t>
    </r>
  </si>
  <si>
    <r>
      <t xml:space="preserve">T </t>
    </r>
    <r>
      <rPr>
        <u/>
        <sz val="8"/>
        <color rgb="FF0000FF"/>
        <rFont val="Tahoma"/>
        <family val="2"/>
      </rPr>
      <t>4515166.300</t>
    </r>
  </si>
  <si>
    <r>
      <t xml:space="preserve">T </t>
    </r>
    <r>
      <rPr>
        <u/>
        <sz val="8"/>
        <color rgb="FF0000FF"/>
        <rFont val="Tahoma"/>
        <family val="2"/>
      </rPr>
      <t>14654853.000</t>
    </r>
  </si>
  <si>
    <r>
      <t xml:space="preserve">T </t>
    </r>
    <r>
      <rPr>
        <u/>
        <sz val="8"/>
        <color rgb="FF0000FF"/>
        <rFont val="Tahoma"/>
        <family val="2"/>
      </rPr>
      <t>12380.555</t>
    </r>
  </si>
  <si>
    <r>
      <t xml:space="preserve">T </t>
    </r>
    <r>
      <rPr>
        <u/>
        <sz val="8"/>
        <color rgb="FF0000FF"/>
        <rFont val="Tahoma"/>
        <family val="2"/>
      </rPr>
      <t>67286.705</t>
    </r>
  </si>
  <si>
    <r>
      <t xml:space="preserve">T </t>
    </r>
    <r>
      <rPr>
        <u/>
        <sz val="8"/>
        <color theme="1"/>
        <rFont val="Tahoma"/>
        <family val="2"/>
      </rPr>
      <t>15707426.000</t>
    </r>
  </si>
  <si>
    <r>
      <t xml:space="preserve">T </t>
    </r>
    <r>
      <rPr>
        <u/>
        <sz val="8"/>
        <color theme="1"/>
        <rFont val="Tahoma"/>
        <family val="2"/>
      </rPr>
      <t>10503782.000</t>
    </r>
  </si>
  <si>
    <r>
      <t xml:space="preserve">T </t>
    </r>
    <r>
      <rPr>
        <u/>
        <sz val="8"/>
        <color theme="1"/>
        <rFont val="Tahoma"/>
        <family val="2"/>
      </rPr>
      <t>28503132.000</t>
    </r>
  </si>
  <si>
    <r>
      <t xml:space="preserve">T </t>
    </r>
    <r>
      <rPr>
        <u/>
        <sz val="8"/>
        <color theme="1"/>
        <rFont val="Tahoma"/>
        <family val="2"/>
      </rPr>
      <t>6263530.100</t>
    </r>
  </si>
  <si>
    <r>
      <t xml:space="preserve">T </t>
    </r>
    <r>
      <rPr>
        <u/>
        <sz val="8"/>
        <color theme="1"/>
        <rFont val="Tahoma"/>
        <family val="2"/>
      </rPr>
      <t>11532732.000</t>
    </r>
  </si>
  <si>
    <r>
      <t xml:space="preserve">T </t>
    </r>
    <r>
      <rPr>
        <u/>
        <sz val="8"/>
        <color theme="1"/>
        <rFont val="Tahoma"/>
        <family val="2"/>
      </rPr>
      <t>2384426.300</t>
    </r>
  </si>
  <si>
    <r>
      <t xml:space="preserve">T </t>
    </r>
    <r>
      <rPr>
        <u/>
        <sz val="8"/>
        <color theme="1"/>
        <rFont val="Tahoma"/>
        <family val="2"/>
      </rPr>
      <t>7636500.500</t>
    </r>
  </si>
  <si>
    <r>
      <t xml:space="preserve">T </t>
    </r>
    <r>
      <rPr>
        <u/>
        <sz val="8"/>
        <color theme="1"/>
        <rFont val="Tahoma"/>
        <family val="2"/>
      </rPr>
      <t>26783238.000</t>
    </r>
  </si>
  <si>
    <r>
      <t xml:space="preserve">T </t>
    </r>
    <r>
      <rPr>
        <u/>
        <sz val="8"/>
        <color theme="1"/>
        <rFont val="Tahoma"/>
        <family val="2"/>
      </rPr>
      <t>2649768.000</t>
    </r>
  </si>
  <si>
    <r>
      <t xml:space="preserve">TM </t>
    </r>
    <r>
      <rPr>
        <u/>
        <sz val="8"/>
        <color theme="1"/>
        <rFont val="Tahoma"/>
        <family val="2"/>
      </rPr>
      <t>21883725.000</t>
    </r>
  </si>
  <si>
    <r>
      <t xml:space="preserve">M </t>
    </r>
    <r>
      <rPr>
        <u/>
        <sz val="8"/>
        <color theme="1"/>
        <rFont val="Tahoma"/>
        <family val="2"/>
      </rPr>
      <t>1176364.100</t>
    </r>
  </si>
  <si>
    <r>
      <t xml:space="preserve">T </t>
    </r>
    <r>
      <rPr>
        <u/>
        <sz val="8"/>
        <color theme="1"/>
        <rFont val="Tahoma"/>
        <family val="2"/>
      </rPr>
      <t>15734268.000</t>
    </r>
  </si>
  <si>
    <r>
      <t xml:space="preserve">T </t>
    </r>
    <r>
      <rPr>
        <u/>
        <sz val="8"/>
        <color theme="1"/>
        <rFont val="Tahoma"/>
        <family val="2"/>
      </rPr>
      <t>10517663.000</t>
    </r>
  </si>
  <si>
    <r>
      <t xml:space="preserve">T </t>
    </r>
    <r>
      <rPr>
        <u/>
        <sz val="8"/>
        <color theme="1"/>
        <rFont val="Tahoma"/>
        <family val="2"/>
      </rPr>
      <t>28426640.000</t>
    </r>
  </si>
  <si>
    <r>
      <t xml:space="preserve">T </t>
    </r>
    <r>
      <rPr>
        <u/>
        <sz val="8"/>
        <color theme="1"/>
        <rFont val="Tahoma"/>
        <family val="2"/>
      </rPr>
      <t>6276316.200</t>
    </r>
  </si>
  <si>
    <r>
      <t xml:space="preserve">T </t>
    </r>
    <r>
      <rPr>
        <u/>
        <sz val="8"/>
        <color theme="1"/>
        <rFont val="Tahoma"/>
        <family val="2"/>
      </rPr>
      <t>11504657.000</t>
    </r>
  </si>
  <si>
    <r>
      <t xml:space="preserve">T </t>
    </r>
    <r>
      <rPr>
        <u/>
        <sz val="8"/>
        <color theme="1"/>
        <rFont val="Tahoma"/>
        <family val="2"/>
      </rPr>
      <t>2370919.400</t>
    </r>
  </si>
  <si>
    <r>
      <t xml:space="preserve">T </t>
    </r>
    <r>
      <rPr>
        <u/>
        <sz val="8"/>
        <color theme="1"/>
        <rFont val="Tahoma"/>
        <family val="2"/>
      </rPr>
      <t>7650298.600</t>
    </r>
  </si>
  <si>
    <r>
      <t xml:space="preserve">T </t>
    </r>
    <r>
      <rPr>
        <u/>
        <sz val="8"/>
        <color theme="1"/>
        <rFont val="Tahoma"/>
        <family val="2"/>
      </rPr>
      <t>26950846.000</t>
    </r>
  </si>
  <si>
    <r>
      <t xml:space="preserve">T </t>
    </r>
    <r>
      <rPr>
        <u/>
        <sz val="8"/>
        <color theme="1"/>
        <rFont val="Tahoma"/>
        <family val="2"/>
      </rPr>
      <t>2670879.000</t>
    </r>
  </si>
  <si>
    <r>
      <t xml:space="preserve">TM </t>
    </r>
    <r>
      <rPr>
        <u/>
        <sz val="8"/>
        <color theme="1"/>
        <rFont val="Tahoma"/>
        <family val="2"/>
      </rPr>
      <t>21913967.000</t>
    </r>
  </si>
  <si>
    <r>
      <t xml:space="preserve">M </t>
    </r>
    <r>
      <rPr>
        <u/>
        <sz val="8"/>
        <color theme="1"/>
        <rFont val="Tahoma"/>
        <family val="2"/>
      </rPr>
      <t>1178182.600</t>
    </r>
  </si>
  <si>
    <r>
      <t xml:space="preserve">T </t>
    </r>
    <r>
      <rPr>
        <u/>
        <sz val="8"/>
        <color theme="1"/>
        <rFont val="Tahoma"/>
        <family val="2"/>
      </rPr>
      <t>15873876.000</t>
    </r>
  </si>
  <si>
    <r>
      <t xml:space="preserve">T </t>
    </r>
    <r>
      <rPr>
        <u/>
        <sz val="8"/>
        <color theme="1"/>
        <rFont val="Tahoma"/>
        <family val="2"/>
      </rPr>
      <t>10613529.000</t>
    </r>
  </si>
  <si>
    <r>
      <t xml:space="preserve">T </t>
    </r>
    <r>
      <rPr>
        <u/>
        <sz val="8"/>
        <color theme="1"/>
        <rFont val="Tahoma"/>
        <family val="2"/>
      </rPr>
      <t>28580252.000</t>
    </r>
  </si>
  <si>
    <r>
      <t xml:space="preserve">T </t>
    </r>
    <r>
      <rPr>
        <u/>
        <sz val="8"/>
        <color theme="1"/>
        <rFont val="Tahoma"/>
        <family val="2"/>
      </rPr>
      <t>6273687.200</t>
    </r>
  </si>
  <si>
    <r>
      <t xml:space="preserve">T </t>
    </r>
    <r>
      <rPr>
        <u/>
        <sz val="8"/>
        <color theme="1"/>
        <rFont val="Tahoma"/>
        <family val="2"/>
      </rPr>
      <t>11612287.000</t>
    </r>
  </si>
  <si>
    <r>
      <t xml:space="preserve">T </t>
    </r>
    <r>
      <rPr>
        <u/>
        <sz val="8"/>
        <color theme="1"/>
        <rFont val="Tahoma"/>
        <family val="2"/>
      </rPr>
      <t>2387919.300</t>
    </r>
  </si>
  <si>
    <r>
      <t xml:space="preserve">T </t>
    </r>
    <r>
      <rPr>
        <u/>
        <sz val="8"/>
        <color theme="1"/>
        <rFont val="Tahoma"/>
        <family val="2"/>
      </rPr>
      <t>7682527.100</t>
    </r>
  </si>
  <si>
    <r>
      <t xml:space="preserve">T </t>
    </r>
    <r>
      <rPr>
        <u/>
        <sz val="8"/>
        <color theme="1"/>
        <rFont val="Tahoma"/>
        <family val="2"/>
      </rPr>
      <t>27093307.000</t>
    </r>
  </si>
  <si>
    <r>
      <t xml:space="preserve">T </t>
    </r>
    <r>
      <rPr>
        <u/>
        <sz val="8"/>
        <color theme="1"/>
        <rFont val="Tahoma"/>
        <family val="2"/>
      </rPr>
      <t>2662831.700</t>
    </r>
  </si>
  <si>
    <r>
      <t xml:space="preserve">TM </t>
    </r>
    <r>
      <rPr>
        <u/>
        <sz val="8"/>
        <color theme="1"/>
        <rFont val="Tahoma"/>
        <family val="2"/>
      </rPr>
      <t>21940940.000</t>
    </r>
  </si>
  <si>
    <r>
      <t xml:space="preserve">M </t>
    </r>
    <r>
      <rPr>
        <u/>
        <sz val="8"/>
        <color theme="1"/>
        <rFont val="Tahoma"/>
        <family val="2"/>
      </rPr>
      <t>1178210.100</t>
    </r>
  </si>
  <si>
    <r>
      <t xml:space="preserve">T </t>
    </r>
    <r>
      <rPr>
        <u/>
        <sz val="8"/>
        <color rgb="FF0000FF"/>
        <rFont val="Tahoma"/>
        <family val="2"/>
      </rPr>
      <t>15771857.000</t>
    </r>
  </si>
  <si>
    <r>
      <t xml:space="preserve">T </t>
    </r>
    <r>
      <rPr>
        <u/>
        <sz val="8"/>
        <color rgb="FF0000FF"/>
        <rFont val="Tahoma"/>
        <family val="2"/>
      </rPr>
      <t>10544991.000</t>
    </r>
  </si>
  <si>
    <r>
      <t xml:space="preserve">T </t>
    </r>
    <r>
      <rPr>
        <u/>
        <sz val="8"/>
        <color rgb="FF0000FF"/>
        <rFont val="Tahoma"/>
        <family val="2"/>
      </rPr>
      <t>28503341.000</t>
    </r>
  </si>
  <si>
    <r>
      <t xml:space="preserve">T </t>
    </r>
    <r>
      <rPr>
        <u/>
        <sz val="8"/>
        <color rgb="FF0000FF"/>
        <rFont val="Tahoma"/>
        <family val="2"/>
      </rPr>
      <t>6271177.800</t>
    </r>
  </si>
  <si>
    <r>
      <t xml:space="preserve">T </t>
    </r>
    <r>
      <rPr>
        <u/>
        <sz val="8"/>
        <color rgb="FF0000FF"/>
        <rFont val="Tahoma"/>
        <family val="2"/>
      </rPr>
      <t>11549892.000</t>
    </r>
  </si>
  <si>
    <r>
      <t xml:space="preserve">T </t>
    </r>
    <r>
      <rPr>
        <u/>
        <sz val="8"/>
        <color rgb="FF0000FF"/>
        <rFont val="Tahoma"/>
        <family val="2"/>
      </rPr>
      <t>2381088.300</t>
    </r>
  </si>
  <si>
    <r>
      <t xml:space="preserve">T </t>
    </r>
    <r>
      <rPr>
        <u/>
        <sz val="8"/>
        <color rgb="FF0000FF"/>
        <rFont val="Tahoma"/>
        <family val="2"/>
      </rPr>
      <t>7656442.100</t>
    </r>
  </si>
  <si>
    <r>
      <t xml:space="preserve">T </t>
    </r>
    <r>
      <rPr>
        <u/>
        <sz val="8"/>
        <color rgb="FF0000FF"/>
        <rFont val="Tahoma"/>
        <family val="2"/>
      </rPr>
      <t>26942464.000</t>
    </r>
  </si>
  <si>
    <r>
      <t xml:space="preserve">T </t>
    </r>
    <r>
      <rPr>
        <u/>
        <sz val="8"/>
        <color rgb="FF0000FF"/>
        <rFont val="Tahoma"/>
        <family val="2"/>
      </rPr>
      <t>2661159.600</t>
    </r>
  </si>
  <si>
    <r>
      <t xml:space="preserve">TM </t>
    </r>
    <r>
      <rPr>
        <u/>
        <sz val="8"/>
        <color rgb="FF0000FF"/>
        <rFont val="Tahoma"/>
        <family val="2"/>
      </rPr>
      <t>21912877.000</t>
    </r>
  </si>
  <si>
    <r>
      <t xml:space="preserve">M </t>
    </r>
    <r>
      <rPr>
        <u/>
        <sz val="8"/>
        <color rgb="FF0000FF"/>
        <rFont val="Tahoma"/>
        <family val="2"/>
      </rPr>
      <t>1177585.600</t>
    </r>
  </si>
  <si>
    <r>
      <t xml:space="preserve">T </t>
    </r>
    <r>
      <rPr>
        <u/>
        <sz val="8"/>
        <color rgb="FF0000FF"/>
        <rFont val="Tahoma"/>
        <family val="2"/>
      </rPr>
      <t>89364.952</t>
    </r>
  </si>
  <si>
    <r>
      <t xml:space="preserve">T </t>
    </r>
    <r>
      <rPr>
        <u/>
        <sz val="8"/>
        <color rgb="FF0000FF"/>
        <rFont val="Tahoma"/>
        <family val="2"/>
      </rPr>
      <t>59759.617</t>
    </r>
  </si>
  <si>
    <r>
      <t xml:space="preserve">T </t>
    </r>
    <r>
      <rPr>
        <u/>
        <sz val="8"/>
        <color rgb="FF0000FF"/>
        <rFont val="Tahoma"/>
        <family val="2"/>
      </rPr>
      <t>76806.259</t>
    </r>
  </si>
  <si>
    <r>
      <t xml:space="preserve">T </t>
    </r>
    <r>
      <rPr>
        <u/>
        <sz val="8"/>
        <color rgb="FF0000FF"/>
        <rFont val="Tahoma"/>
        <family val="2"/>
      </rPr>
      <t>6752.305</t>
    </r>
  </si>
  <si>
    <r>
      <t xml:space="preserve">T </t>
    </r>
    <r>
      <rPr>
        <u/>
        <sz val="8"/>
        <color rgb="FF0000FF"/>
        <rFont val="Tahoma"/>
        <family val="2"/>
      </rPr>
      <t>55829.255</t>
    </r>
  </si>
  <si>
    <r>
      <t xml:space="preserve">T </t>
    </r>
    <r>
      <rPr>
        <u/>
        <sz val="8"/>
        <color rgb="FF0000FF"/>
        <rFont val="Tahoma"/>
        <family val="2"/>
      </rPr>
      <t>8978.042</t>
    </r>
  </si>
  <si>
    <r>
      <t xml:space="preserve">T </t>
    </r>
    <r>
      <rPr>
        <u/>
        <sz val="8"/>
        <color rgb="FF0000FF"/>
        <rFont val="Tahoma"/>
        <family val="2"/>
      </rPr>
      <t>23620.291</t>
    </r>
  </si>
  <si>
    <r>
      <t xml:space="preserve">T </t>
    </r>
    <r>
      <rPr>
        <u/>
        <sz val="8"/>
        <color rgb="FF0000FF"/>
        <rFont val="Tahoma"/>
        <family val="2"/>
      </rPr>
      <t>155204.670</t>
    </r>
  </si>
  <si>
    <r>
      <t xml:space="preserve">T </t>
    </r>
    <r>
      <rPr>
        <u/>
        <sz val="8"/>
        <color rgb="FF0000FF"/>
        <rFont val="Tahoma"/>
        <family val="2"/>
      </rPr>
      <t>10654.406</t>
    </r>
  </si>
  <si>
    <r>
      <t xml:space="preserve">TM </t>
    </r>
    <r>
      <rPr>
        <u/>
        <sz val="8"/>
        <color rgb="FF0000FF"/>
        <rFont val="Tahoma"/>
        <family val="2"/>
      </rPr>
      <t>28622.954</t>
    </r>
  </si>
  <si>
    <r>
      <t xml:space="preserve">M </t>
    </r>
    <r>
      <rPr>
        <u/>
        <sz val="8"/>
        <color rgb="FF0000FF"/>
        <rFont val="Tahoma"/>
        <family val="2"/>
      </rPr>
      <t>1057.977</t>
    </r>
  </si>
  <si>
    <r>
      <t xml:space="preserve">TM </t>
    </r>
    <r>
      <rPr>
        <u/>
        <sz val="8"/>
        <color rgb="FF0000FF"/>
        <rFont val="Tahoma"/>
        <family val="2"/>
      </rPr>
      <t>0.131</t>
    </r>
  </si>
  <si>
    <r>
      <t xml:space="preserve">M </t>
    </r>
    <r>
      <rPr>
        <u/>
        <sz val="8"/>
        <color rgb="FF0000FF"/>
        <rFont val="Tahoma"/>
        <family val="2"/>
      </rPr>
      <t>0.090</t>
    </r>
  </si>
  <si>
    <r>
      <t xml:space="preserve">T </t>
    </r>
    <r>
      <rPr>
        <u/>
        <sz val="8"/>
        <color theme="1"/>
        <rFont val="Tahoma"/>
        <family val="2"/>
      </rPr>
      <t>15601869.000</t>
    </r>
  </si>
  <si>
    <r>
      <t xml:space="preserve">TM </t>
    </r>
    <r>
      <rPr>
        <u/>
        <sz val="8"/>
        <color theme="1"/>
        <rFont val="Tahoma"/>
        <family val="2"/>
      </rPr>
      <t>2788834.800</t>
    </r>
  </si>
  <si>
    <r>
      <t xml:space="preserve">T </t>
    </r>
    <r>
      <rPr>
        <u/>
        <sz val="8"/>
        <color theme="1"/>
        <rFont val="Tahoma"/>
        <family val="2"/>
      </rPr>
      <t>15754713.000</t>
    </r>
  </si>
  <si>
    <r>
      <t xml:space="preserve">TM </t>
    </r>
    <r>
      <rPr>
        <u/>
        <sz val="8"/>
        <color theme="1"/>
        <rFont val="Tahoma"/>
        <family val="2"/>
      </rPr>
      <t>2818998.300</t>
    </r>
  </si>
  <si>
    <r>
      <t xml:space="preserve">T </t>
    </r>
    <r>
      <rPr>
        <u/>
        <sz val="8"/>
        <color theme="1"/>
        <rFont val="Tahoma"/>
        <family val="2"/>
      </rPr>
      <t>15499745.000</t>
    </r>
  </si>
  <si>
    <r>
      <t xml:space="preserve">TM </t>
    </r>
    <r>
      <rPr>
        <u/>
        <sz val="8"/>
        <color theme="1"/>
        <rFont val="Tahoma"/>
        <family val="2"/>
      </rPr>
      <t>2805889.600</t>
    </r>
  </si>
  <si>
    <r>
      <t xml:space="preserve">T </t>
    </r>
    <r>
      <rPr>
        <u/>
        <sz val="8"/>
        <color rgb="FF0000FF"/>
        <rFont val="Tahoma"/>
        <family val="2"/>
      </rPr>
      <t>15618775.000</t>
    </r>
  </si>
  <si>
    <r>
      <t xml:space="preserve">TM </t>
    </r>
    <r>
      <rPr>
        <u/>
        <sz val="8"/>
        <color rgb="FF0000FF"/>
        <rFont val="Tahoma"/>
        <family val="2"/>
      </rPr>
      <t>2804574.200</t>
    </r>
  </si>
  <si>
    <r>
      <t xml:space="preserve">T </t>
    </r>
    <r>
      <rPr>
        <u/>
        <sz val="8"/>
        <color rgb="FF0000FF"/>
        <rFont val="Tahoma"/>
        <family val="2"/>
      </rPr>
      <t>128321.860</t>
    </r>
  </si>
  <si>
    <r>
      <t xml:space="preserve">TM </t>
    </r>
    <r>
      <rPr>
        <u/>
        <sz val="8"/>
        <color rgb="FF0000FF"/>
        <rFont val="Tahoma"/>
        <family val="2"/>
      </rPr>
      <t>15124.719</t>
    </r>
  </si>
  <si>
    <r>
      <t xml:space="preserve">T </t>
    </r>
    <r>
      <rPr>
        <u/>
        <sz val="8"/>
        <color theme="1"/>
        <rFont val="Tahoma"/>
        <family val="2"/>
      </rPr>
      <t>14638515.000</t>
    </r>
  </si>
  <si>
    <r>
      <t xml:space="preserve">T </t>
    </r>
    <r>
      <rPr>
        <u/>
        <sz val="8"/>
        <color theme="1"/>
        <rFont val="Tahoma"/>
        <family val="2"/>
      </rPr>
      <t>3733751.600</t>
    </r>
  </si>
  <si>
    <r>
      <t xml:space="preserve">T </t>
    </r>
    <r>
      <rPr>
        <u/>
        <sz val="8"/>
        <color theme="1"/>
        <rFont val="Tahoma"/>
        <family val="2"/>
      </rPr>
      <t>14824325.000</t>
    </r>
  </si>
  <si>
    <r>
      <t xml:space="preserve">T </t>
    </r>
    <r>
      <rPr>
        <u/>
        <sz val="8"/>
        <color theme="1"/>
        <rFont val="Tahoma"/>
        <family val="2"/>
      </rPr>
      <t>3721752.900</t>
    </r>
  </si>
  <si>
    <r>
      <t xml:space="preserve">T </t>
    </r>
    <r>
      <rPr>
        <u/>
        <sz val="8"/>
        <color theme="1"/>
        <rFont val="Tahoma"/>
        <family val="2"/>
      </rPr>
      <t>14796905.000</t>
    </r>
  </si>
  <si>
    <r>
      <t xml:space="preserve">T </t>
    </r>
    <r>
      <rPr>
        <u/>
        <sz val="8"/>
        <color theme="1"/>
        <rFont val="Tahoma"/>
        <family val="2"/>
      </rPr>
      <t>3751873.800</t>
    </r>
  </si>
  <si>
    <r>
      <t xml:space="preserve">T </t>
    </r>
    <r>
      <rPr>
        <u/>
        <sz val="8"/>
        <color rgb="FF0000FF"/>
        <rFont val="Tahoma"/>
        <family val="2"/>
      </rPr>
      <t>14753248.000</t>
    </r>
  </si>
  <si>
    <r>
      <t xml:space="preserve">T </t>
    </r>
    <r>
      <rPr>
        <u/>
        <sz val="8"/>
        <color rgb="FF0000FF"/>
        <rFont val="Tahoma"/>
        <family val="2"/>
      </rPr>
      <t>3735792.800</t>
    </r>
  </si>
  <si>
    <r>
      <t xml:space="preserve">T </t>
    </r>
    <r>
      <rPr>
        <u/>
        <sz val="8"/>
        <color rgb="FF0000FF"/>
        <rFont val="Tahoma"/>
        <family val="2"/>
      </rPr>
      <t>100303.250</t>
    </r>
  </si>
  <si>
    <r>
      <t xml:space="preserve">T </t>
    </r>
    <r>
      <rPr>
        <u/>
        <sz val="8"/>
        <color rgb="FF0000FF"/>
        <rFont val="Tahoma"/>
        <family val="2"/>
      </rPr>
      <t>15163.812</t>
    </r>
  </si>
  <si>
    <r>
      <t xml:space="preserve">T </t>
    </r>
    <r>
      <rPr>
        <u/>
        <sz val="8"/>
        <color theme="1"/>
        <rFont val="Tahoma"/>
        <family val="2"/>
      </rPr>
      <t>4664399.300</t>
    </r>
  </si>
  <si>
    <r>
      <t xml:space="preserve">T </t>
    </r>
    <r>
      <rPr>
        <u/>
        <sz val="8"/>
        <color theme="1"/>
        <rFont val="Tahoma"/>
        <family val="2"/>
      </rPr>
      <t>14854316.000</t>
    </r>
  </si>
  <si>
    <r>
      <t xml:space="preserve">T </t>
    </r>
    <r>
      <rPr>
        <u/>
        <sz val="8"/>
        <color theme="1"/>
        <rFont val="Tahoma"/>
        <family val="2"/>
      </rPr>
      <t>4668686.200</t>
    </r>
  </si>
  <si>
    <r>
      <t xml:space="preserve">T </t>
    </r>
    <r>
      <rPr>
        <u/>
        <sz val="8"/>
        <color theme="1"/>
        <rFont val="Tahoma"/>
        <family val="2"/>
      </rPr>
      <t>15053148.000</t>
    </r>
  </si>
  <si>
    <r>
      <t xml:space="preserve">T </t>
    </r>
    <r>
      <rPr>
        <u/>
        <sz val="8"/>
        <color theme="1"/>
        <rFont val="Tahoma"/>
        <family val="2"/>
      </rPr>
      <t>4665478.800</t>
    </r>
  </si>
  <si>
    <r>
      <t xml:space="preserve">T </t>
    </r>
    <r>
      <rPr>
        <u/>
        <sz val="8"/>
        <color theme="1"/>
        <rFont val="Tahoma"/>
        <family val="2"/>
      </rPr>
      <t>15080958.000</t>
    </r>
  </si>
  <si>
    <r>
      <t xml:space="preserve">T </t>
    </r>
    <r>
      <rPr>
        <u/>
        <sz val="8"/>
        <color rgb="FF0000FF"/>
        <rFont val="Tahoma"/>
        <family val="2"/>
      </rPr>
      <t>4666188.100</t>
    </r>
  </si>
  <si>
    <r>
      <t xml:space="preserve">T </t>
    </r>
    <r>
      <rPr>
        <u/>
        <sz val="8"/>
        <color rgb="FF0000FF"/>
        <rFont val="Tahoma"/>
        <family val="2"/>
      </rPr>
      <t>14996141.000</t>
    </r>
  </si>
  <si>
    <r>
      <t xml:space="preserve">T </t>
    </r>
    <r>
      <rPr>
        <u/>
        <sz val="8"/>
        <color rgb="FF0000FF"/>
        <rFont val="Tahoma"/>
        <family val="2"/>
      </rPr>
      <t>2229.722</t>
    </r>
  </si>
  <si>
    <r>
      <t xml:space="preserve">T </t>
    </r>
    <r>
      <rPr>
        <u/>
        <sz val="8"/>
        <color rgb="FF0000FF"/>
        <rFont val="Tahoma"/>
        <family val="2"/>
      </rPr>
      <t>123608.440</t>
    </r>
  </si>
  <si>
    <r>
      <t xml:space="preserve">T </t>
    </r>
    <r>
      <rPr>
        <u/>
        <sz val="8"/>
        <color theme="1"/>
        <rFont val="Tahoma"/>
        <family val="2"/>
      </rPr>
      <t>39001663.000</t>
    </r>
  </si>
  <si>
    <r>
      <t xml:space="preserve">T </t>
    </r>
    <r>
      <rPr>
        <u/>
        <sz val="8"/>
        <color theme="1"/>
        <rFont val="Tahoma"/>
        <family val="2"/>
      </rPr>
      <t>83601774.000</t>
    </r>
  </si>
  <si>
    <r>
      <t xml:space="preserve">T </t>
    </r>
    <r>
      <rPr>
        <u/>
        <sz val="8"/>
        <color theme="1"/>
        <rFont val="Tahoma"/>
        <family val="2"/>
      </rPr>
      <t>141159910.000</t>
    </r>
  </si>
  <si>
    <r>
      <t xml:space="preserve">TM </t>
    </r>
    <r>
      <rPr>
        <u/>
        <sz val="8"/>
        <color theme="1"/>
        <rFont val="Tahoma"/>
        <family val="2"/>
      </rPr>
      <t>36670394.000</t>
    </r>
  </si>
  <si>
    <r>
      <t xml:space="preserve">T </t>
    </r>
    <r>
      <rPr>
        <u/>
        <sz val="8"/>
        <color theme="1"/>
        <rFont val="Tahoma"/>
        <family val="2"/>
      </rPr>
      <t>151468480.000</t>
    </r>
  </si>
  <si>
    <r>
      <t xml:space="preserve">TM </t>
    </r>
    <r>
      <rPr>
        <u/>
        <sz val="8"/>
        <color theme="1"/>
        <rFont val="Tahoma"/>
        <family val="2"/>
      </rPr>
      <t>15130591.000</t>
    </r>
  </si>
  <si>
    <r>
      <t xml:space="preserve">T </t>
    </r>
    <r>
      <rPr>
        <u/>
        <sz val="8"/>
        <color theme="1"/>
        <rFont val="Tahoma"/>
        <family val="2"/>
      </rPr>
      <t>7497366.200</t>
    </r>
  </si>
  <si>
    <r>
      <t xml:space="preserve">T </t>
    </r>
    <r>
      <rPr>
        <u/>
        <sz val="8"/>
        <color theme="1"/>
        <rFont val="Tahoma"/>
        <family val="2"/>
      </rPr>
      <t>119923690.000</t>
    </r>
  </si>
  <si>
    <r>
      <t xml:space="preserve">T </t>
    </r>
    <r>
      <rPr>
        <u/>
        <sz val="8"/>
        <color theme="1"/>
        <rFont val="Tahoma"/>
        <family val="2"/>
      </rPr>
      <t>12656050.000</t>
    </r>
  </si>
  <si>
    <r>
      <t xml:space="preserve">TM </t>
    </r>
    <r>
      <rPr>
        <u/>
        <sz val="8"/>
        <color theme="1"/>
        <rFont val="Tahoma"/>
        <family val="2"/>
      </rPr>
      <t>92455262.000</t>
    </r>
  </si>
  <si>
    <r>
      <t xml:space="preserve">TM </t>
    </r>
    <r>
      <rPr>
        <u/>
        <sz val="8"/>
        <color theme="1"/>
        <rFont val="Tahoma"/>
        <family val="2"/>
      </rPr>
      <t>3965728.100</t>
    </r>
  </si>
  <si>
    <r>
      <t xml:space="preserve">TM </t>
    </r>
    <r>
      <rPr>
        <u/>
        <sz val="8"/>
        <color theme="1"/>
        <rFont val="Tahoma"/>
        <family val="2"/>
      </rPr>
      <t>7851689.000</t>
    </r>
  </si>
  <si>
    <r>
      <t xml:space="preserve">T </t>
    </r>
    <r>
      <rPr>
        <u/>
        <sz val="8"/>
        <color theme="1"/>
        <rFont val="Tahoma"/>
        <family val="2"/>
      </rPr>
      <t>38971161.000</t>
    </r>
  </si>
  <si>
    <r>
      <t xml:space="preserve">T </t>
    </r>
    <r>
      <rPr>
        <u/>
        <sz val="8"/>
        <color theme="1"/>
        <rFont val="Tahoma"/>
        <family val="2"/>
      </rPr>
      <t>84083101.000</t>
    </r>
  </si>
  <si>
    <r>
      <t xml:space="preserve">T </t>
    </r>
    <r>
      <rPr>
        <u/>
        <sz val="8"/>
        <color theme="1"/>
        <rFont val="Tahoma"/>
        <family val="2"/>
      </rPr>
      <t>142271670.000</t>
    </r>
  </si>
  <si>
    <r>
      <t xml:space="preserve">TM </t>
    </r>
    <r>
      <rPr>
        <u/>
        <sz val="8"/>
        <color theme="1"/>
        <rFont val="Tahoma"/>
        <family val="2"/>
      </rPr>
      <t>36769723.000</t>
    </r>
  </si>
  <si>
    <r>
      <t xml:space="preserve">T </t>
    </r>
    <r>
      <rPr>
        <u/>
        <sz val="8"/>
        <color theme="1"/>
        <rFont val="Tahoma"/>
        <family val="2"/>
      </rPr>
      <t>152018460.000</t>
    </r>
  </si>
  <si>
    <r>
      <t xml:space="preserve">TM </t>
    </r>
    <r>
      <rPr>
        <u/>
        <sz val="8"/>
        <color theme="1"/>
        <rFont val="Tahoma"/>
        <family val="2"/>
      </rPr>
      <t>15173963.000</t>
    </r>
  </si>
  <si>
    <r>
      <t xml:space="preserve">T </t>
    </r>
    <r>
      <rPr>
        <u/>
        <sz val="8"/>
        <color theme="1"/>
        <rFont val="Tahoma"/>
        <family val="2"/>
      </rPr>
      <t>7540633.200</t>
    </r>
  </si>
  <si>
    <r>
      <t xml:space="preserve">T </t>
    </r>
    <r>
      <rPr>
        <u/>
        <sz val="8"/>
        <color theme="1"/>
        <rFont val="Tahoma"/>
        <family val="2"/>
      </rPr>
      <t>120894160.000</t>
    </r>
  </si>
  <si>
    <r>
      <t xml:space="preserve">T </t>
    </r>
    <r>
      <rPr>
        <u/>
        <sz val="8"/>
        <color theme="1"/>
        <rFont val="Tahoma"/>
        <family val="2"/>
      </rPr>
      <t>12772300.000</t>
    </r>
  </si>
  <si>
    <r>
      <t xml:space="preserve">TM </t>
    </r>
    <r>
      <rPr>
        <u/>
        <sz val="8"/>
        <color theme="1"/>
        <rFont val="Tahoma"/>
        <family val="2"/>
      </rPr>
      <t>92292325.000</t>
    </r>
  </si>
  <si>
    <r>
      <t xml:space="preserve">TM </t>
    </r>
    <r>
      <rPr>
        <u/>
        <sz val="8"/>
        <color theme="1"/>
        <rFont val="Tahoma"/>
        <family val="2"/>
      </rPr>
      <t>4008032.600</t>
    </r>
  </si>
  <si>
    <r>
      <t xml:space="preserve">TM </t>
    </r>
    <r>
      <rPr>
        <u/>
        <sz val="8"/>
        <color theme="1"/>
        <rFont val="Tahoma"/>
        <family val="2"/>
      </rPr>
      <t>7867765.700</t>
    </r>
  </si>
  <si>
    <r>
      <t xml:space="preserve">T </t>
    </r>
    <r>
      <rPr>
        <u/>
        <sz val="8"/>
        <color theme="1"/>
        <rFont val="Tahoma"/>
        <family val="2"/>
      </rPr>
      <t>39094007.000</t>
    </r>
  </si>
  <si>
    <r>
      <t xml:space="preserve">T </t>
    </r>
    <r>
      <rPr>
        <u/>
        <sz val="8"/>
        <color theme="1"/>
        <rFont val="Tahoma"/>
        <family val="2"/>
      </rPr>
      <t>83683913.000</t>
    </r>
  </si>
  <si>
    <r>
      <t xml:space="preserve">T </t>
    </r>
    <r>
      <rPr>
        <u/>
        <sz val="8"/>
        <color theme="1"/>
        <rFont val="Tahoma"/>
        <family val="2"/>
      </rPr>
      <t>141418700.000</t>
    </r>
  </si>
  <si>
    <r>
      <t xml:space="preserve">TM </t>
    </r>
    <r>
      <rPr>
        <u/>
        <sz val="8"/>
        <color theme="1"/>
        <rFont val="Tahoma"/>
        <family val="2"/>
      </rPr>
      <t>36443036.000</t>
    </r>
  </si>
  <si>
    <r>
      <t xml:space="preserve">T </t>
    </r>
    <r>
      <rPr>
        <u/>
        <sz val="8"/>
        <color theme="1"/>
        <rFont val="Tahoma"/>
        <family val="2"/>
      </rPr>
      <t>151449640.000</t>
    </r>
  </si>
  <si>
    <r>
      <t xml:space="preserve">TM </t>
    </r>
    <r>
      <rPr>
        <u/>
        <sz val="8"/>
        <color theme="1"/>
        <rFont val="Tahoma"/>
        <family val="2"/>
      </rPr>
      <t>15234241.000</t>
    </r>
  </si>
  <si>
    <r>
      <t xml:space="preserve">T </t>
    </r>
    <r>
      <rPr>
        <u/>
        <sz val="8"/>
        <color theme="1"/>
        <rFont val="Tahoma"/>
        <family val="2"/>
      </rPr>
      <t>7540781.000</t>
    </r>
  </si>
  <si>
    <r>
      <t xml:space="preserve">T </t>
    </r>
    <r>
      <rPr>
        <u/>
        <sz val="8"/>
        <color theme="1"/>
        <rFont val="Tahoma"/>
        <family val="2"/>
      </rPr>
      <t>119903160.000</t>
    </r>
  </si>
  <si>
    <r>
      <t xml:space="preserve">T </t>
    </r>
    <r>
      <rPr>
        <u/>
        <sz val="8"/>
        <color theme="1"/>
        <rFont val="Tahoma"/>
        <family val="2"/>
      </rPr>
      <t>12710368.000</t>
    </r>
  </si>
  <si>
    <r>
      <t xml:space="preserve">TM </t>
    </r>
    <r>
      <rPr>
        <u/>
        <sz val="8"/>
        <color theme="1"/>
        <rFont val="Tahoma"/>
        <family val="2"/>
      </rPr>
      <t>93133660.000</t>
    </r>
  </si>
  <si>
    <r>
      <t xml:space="preserve">TM </t>
    </r>
    <r>
      <rPr>
        <u/>
        <sz val="8"/>
        <color theme="1"/>
        <rFont val="Tahoma"/>
        <family val="2"/>
      </rPr>
      <t>3982602.800</t>
    </r>
  </si>
  <si>
    <r>
      <t xml:space="preserve">TM </t>
    </r>
    <r>
      <rPr>
        <u/>
        <sz val="8"/>
        <color theme="1"/>
        <rFont val="Tahoma"/>
        <family val="2"/>
      </rPr>
      <t>7887381.900</t>
    </r>
  </si>
  <si>
    <r>
      <t xml:space="preserve">T </t>
    </r>
    <r>
      <rPr>
        <u/>
        <sz val="8"/>
        <color rgb="FF0000FF"/>
        <rFont val="Tahoma"/>
        <family val="2"/>
      </rPr>
      <t>39022277.000</t>
    </r>
  </si>
  <si>
    <r>
      <t xml:space="preserve">T </t>
    </r>
    <r>
      <rPr>
        <u/>
        <sz val="8"/>
        <color rgb="FF0000FF"/>
        <rFont val="Tahoma"/>
        <family val="2"/>
      </rPr>
      <t>83789596.000</t>
    </r>
  </si>
  <si>
    <r>
      <t xml:space="preserve">T </t>
    </r>
    <r>
      <rPr>
        <u/>
        <sz val="8"/>
        <color rgb="FF0000FF"/>
        <rFont val="Tahoma"/>
        <family val="2"/>
      </rPr>
      <t>141616760.000</t>
    </r>
  </si>
  <si>
    <r>
      <t xml:space="preserve">TM </t>
    </r>
    <r>
      <rPr>
        <u/>
        <sz val="8"/>
        <color rgb="FF0000FF"/>
        <rFont val="Tahoma"/>
        <family val="2"/>
      </rPr>
      <t>36627718.000</t>
    </r>
  </si>
  <si>
    <r>
      <t xml:space="preserve">T </t>
    </r>
    <r>
      <rPr>
        <u/>
        <sz val="8"/>
        <color rgb="FF0000FF"/>
        <rFont val="Tahoma"/>
        <family val="2"/>
      </rPr>
      <t>151645530.000</t>
    </r>
  </si>
  <si>
    <r>
      <t xml:space="preserve">TM </t>
    </r>
    <r>
      <rPr>
        <u/>
        <sz val="8"/>
        <color rgb="FF0000FF"/>
        <rFont val="Tahoma"/>
        <family val="2"/>
      </rPr>
      <t>15179598.000</t>
    </r>
  </si>
  <si>
    <r>
      <t xml:space="preserve">T </t>
    </r>
    <r>
      <rPr>
        <u/>
        <sz val="8"/>
        <color rgb="FF0000FF"/>
        <rFont val="Tahoma"/>
        <family val="2"/>
      </rPr>
      <t>7526260.100</t>
    </r>
  </si>
  <si>
    <r>
      <t xml:space="preserve">T </t>
    </r>
    <r>
      <rPr>
        <u/>
        <sz val="8"/>
        <color rgb="FF0000FF"/>
        <rFont val="Tahoma"/>
        <family val="2"/>
      </rPr>
      <t>120240340.000</t>
    </r>
  </si>
  <si>
    <r>
      <t xml:space="preserve">T </t>
    </r>
    <r>
      <rPr>
        <u/>
        <sz val="8"/>
        <color rgb="FF0000FF"/>
        <rFont val="Tahoma"/>
        <family val="2"/>
      </rPr>
      <t>12712906.000</t>
    </r>
  </si>
  <si>
    <r>
      <t xml:space="preserve">TM </t>
    </r>
    <r>
      <rPr>
        <u/>
        <sz val="8"/>
        <color rgb="FF0000FF"/>
        <rFont val="Tahoma"/>
        <family val="2"/>
      </rPr>
      <t>92627082.000</t>
    </r>
  </si>
  <si>
    <r>
      <t xml:space="preserve">TM </t>
    </r>
    <r>
      <rPr>
        <u/>
        <sz val="8"/>
        <color rgb="FF0000FF"/>
        <rFont val="Tahoma"/>
        <family val="2"/>
      </rPr>
      <t>3985454.500</t>
    </r>
  </si>
  <si>
    <r>
      <t xml:space="preserve">TM </t>
    </r>
    <r>
      <rPr>
        <u/>
        <sz val="8"/>
        <color rgb="FF0000FF"/>
        <rFont val="Tahoma"/>
        <family val="2"/>
      </rPr>
      <t>7868945.500</t>
    </r>
  </si>
  <si>
    <r>
      <t xml:space="preserve">T </t>
    </r>
    <r>
      <rPr>
        <u/>
        <sz val="8"/>
        <color rgb="FF0000FF"/>
        <rFont val="Tahoma"/>
        <family val="2"/>
      </rPr>
      <t>63964.914</t>
    </r>
  </si>
  <si>
    <r>
      <t xml:space="preserve">T </t>
    </r>
    <r>
      <rPr>
        <u/>
        <sz val="8"/>
        <color rgb="FF0000FF"/>
        <rFont val="Tahoma"/>
        <family val="2"/>
      </rPr>
      <t>257479.420</t>
    </r>
  </si>
  <si>
    <r>
      <t xml:space="preserve">T </t>
    </r>
    <r>
      <rPr>
        <u/>
        <sz val="8"/>
        <color rgb="FF0000FF"/>
        <rFont val="Tahoma"/>
        <family val="2"/>
      </rPr>
      <t>581741.880</t>
    </r>
  </si>
  <si>
    <r>
      <t xml:space="preserve">TM </t>
    </r>
    <r>
      <rPr>
        <u/>
        <sz val="8"/>
        <color rgb="FF0000FF"/>
        <rFont val="Tahoma"/>
        <family val="2"/>
      </rPr>
      <t>167472.580</t>
    </r>
  </si>
  <si>
    <r>
      <t xml:space="preserve">T </t>
    </r>
    <r>
      <rPr>
        <u/>
        <sz val="8"/>
        <color rgb="FF0000FF"/>
        <rFont val="Tahoma"/>
        <family val="2"/>
      </rPr>
      <t>323111.530</t>
    </r>
  </si>
  <si>
    <r>
      <t xml:space="preserve">TM </t>
    </r>
    <r>
      <rPr>
        <u/>
        <sz val="8"/>
        <color rgb="FF0000FF"/>
        <rFont val="Tahoma"/>
        <family val="2"/>
      </rPr>
      <t>52054.433</t>
    </r>
  </si>
  <si>
    <r>
      <t xml:space="preserve">T </t>
    </r>
    <r>
      <rPr>
        <u/>
        <sz val="8"/>
        <color rgb="FF0000FF"/>
        <rFont val="Tahoma"/>
        <family val="2"/>
      </rPr>
      <t>25022.978</t>
    </r>
  </si>
  <si>
    <r>
      <t xml:space="preserve">T </t>
    </r>
    <r>
      <rPr>
        <u/>
        <sz val="8"/>
        <color rgb="FF0000FF"/>
        <rFont val="Tahoma"/>
        <family val="2"/>
      </rPr>
      <t>566321.920</t>
    </r>
  </si>
  <si>
    <r>
      <t xml:space="preserve">T </t>
    </r>
    <r>
      <rPr>
        <u/>
        <sz val="8"/>
        <color rgb="FF0000FF"/>
        <rFont val="Tahoma"/>
        <family val="2"/>
      </rPr>
      <t>58166.510</t>
    </r>
  </si>
  <si>
    <r>
      <t xml:space="preserve">TM </t>
    </r>
    <r>
      <rPr>
        <u/>
        <sz val="8"/>
        <color rgb="FF0000FF"/>
        <rFont val="Tahoma"/>
        <family val="2"/>
      </rPr>
      <t>446209.230</t>
    </r>
  </si>
  <si>
    <r>
      <t xml:space="preserve">TM </t>
    </r>
    <r>
      <rPr>
        <u/>
        <sz val="8"/>
        <color rgb="FF0000FF"/>
        <rFont val="Tahoma"/>
        <family val="2"/>
      </rPr>
      <t>21295.939</t>
    </r>
  </si>
  <si>
    <r>
      <t xml:space="preserve">TM </t>
    </r>
    <r>
      <rPr>
        <u/>
        <sz val="8"/>
        <color rgb="FF0000FF"/>
        <rFont val="Tahoma"/>
        <family val="2"/>
      </rPr>
      <t>17875.686</t>
    </r>
  </si>
  <si>
    <r>
      <t xml:space="preserve">T </t>
    </r>
    <r>
      <rPr>
        <u/>
        <sz val="8"/>
        <color rgb="FF0000FF"/>
        <rFont val="Tahoma"/>
        <family val="2"/>
      </rPr>
      <t>0.471</t>
    </r>
  </si>
  <si>
    <r>
      <t xml:space="preserve">TM </t>
    </r>
    <r>
      <rPr>
        <u/>
        <sz val="8"/>
        <color rgb="FF0000FF"/>
        <rFont val="Tahoma"/>
        <family val="2"/>
      </rPr>
      <t>0.482</t>
    </r>
  </si>
  <si>
    <r>
      <t xml:space="preserve">TM </t>
    </r>
    <r>
      <rPr>
        <u/>
        <sz val="8"/>
        <color rgb="FF0000FF"/>
        <rFont val="Tahoma"/>
        <family val="2"/>
      </rPr>
      <t>0.534</t>
    </r>
  </si>
  <si>
    <r>
      <t xml:space="preserve">TM </t>
    </r>
    <r>
      <rPr>
        <u/>
        <sz val="8"/>
        <color rgb="FF0000FF"/>
        <rFont val="Tahoma"/>
        <family val="2"/>
      </rPr>
      <t>0.227</t>
    </r>
  </si>
  <si>
    <r>
      <t xml:space="preserve">TM </t>
    </r>
    <r>
      <rPr>
        <u/>
        <sz val="8"/>
        <color theme="1"/>
        <rFont val="Tahoma"/>
        <family val="2"/>
      </rPr>
      <t>12808234.000</t>
    </r>
  </si>
  <si>
    <r>
      <t xml:space="preserve">T </t>
    </r>
    <r>
      <rPr>
        <u/>
        <sz val="8"/>
        <color theme="1"/>
        <rFont val="Tahoma"/>
        <family val="2"/>
      </rPr>
      <t>15595963.000</t>
    </r>
  </si>
  <si>
    <r>
      <t xml:space="preserve">TM </t>
    </r>
    <r>
      <rPr>
        <u/>
        <sz val="8"/>
        <color theme="1"/>
        <rFont val="Tahoma"/>
        <family val="2"/>
      </rPr>
      <t>9350225.700</t>
    </r>
  </si>
  <si>
    <r>
      <t xml:space="preserve">TM </t>
    </r>
    <r>
      <rPr>
        <u/>
        <sz val="8"/>
        <color theme="1"/>
        <rFont val="Tahoma"/>
        <family val="2"/>
      </rPr>
      <t>12823232.000</t>
    </r>
  </si>
  <si>
    <r>
      <t xml:space="preserve">T </t>
    </r>
    <r>
      <rPr>
        <u/>
        <sz val="8"/>
        <color theme="1"/>
        <rFont val="Tahoma"/>
        <family val="2"/>
      </rPr>
      <t>15500404.000</t>
    </r>
  </si>
  <si>
    <r>
      <t xml:space="preserve">TM </t>
    </r>
    <r>
      <rPr>
        <u/>
        <sz val="8"/>
        <color theme="1"/>
        <rFont val="Tahoma"/>
        <family val="2"/>
      </rPr>
      <t>9344711.700</t>
    </r>
  </si>
  <si>
    <r>
      <t xml:space="preserve">TM </t>
    </r>
    <r>
      <rPr>
        <u/>
        <sz val="8"/>
        <color theme="1"/>
        <rFont val="Tahoma"/>
        <family val="2"/>
      </rPr>
      <t>12890613.000</t>
    </r>
  </si>
  <si>
    <r>
      <t xml:space="preserve">T </t>
    </r>
    <r>
      <rPr>
        <u/>
        <sz val="8"/>
        <color theme="1"/>
        <rFont val="Tahoma"/>
        <family val="2"/>
      </rPr>
      <t>15649717.000</t>
    </r>
  </si>
  <si>
    <r>
      <t xml:space="preserve">TM </t>
    </r>
    <r>
      <rPr>
        <u/>
        <sz val="8"/>
        <color theme="1"/>
        <rFont val="Tahoma"/>
        <family val="2"/>
      </rPr>
      <t>9339914.700</t>
    </r>
  </si>
  <si>
    <r>
      <t xml:space="preserve">TM </t>
    </r>
    <r>
      <rPr>
        <u/>
        <sz val="8"/>
        <color rgb="FF0000FF"/>
        <rFont val="Tahoma"/>
        <family val="2"/>
      </rPr>
      <t>12840693.000</t>
    </r>
  </si>
  <si>
    <r>
      <t xml:space="preserve">T </t>
    </r>
    <r>
      <rPr>
        <u/>
        <sz val="8"/>
        <color rgb="FF0000FF"/>
        <rFont val="Tahoma"/>
        <family val="2"/>
      </rPr>
      <t>15582028.000</t>
    </r>
  </si>
  <si>
    <r>
      <t xml:space="preserve">TM </t>
    </r>
    <r>
      <rPr>
        <u/>
        <sz val="8"/>
        <color rgb="FF0000FF"/>
        <rFont val="Tahoma"/>
        <family val="2"/>
      </rPr>
      <t>9344950.700</t>
    </r>
  </si>
  <si>
    <r>
      <t xml:space="preserve">TM </t>
    </r>
    <r>
      <rPr>
        <u/>
        <sz val="8"/>
        <color rgb="FF0000FF"/>
        <rFont val="Tahoma"/>
        <family val="2"/>
      </rPr>
      <t>43877.438</t>
    </r>
  </si>
  <si>
    <r>
      <t xml:space="preserve">T </t>
    </r>
    <r>
      <rPr>
        <u/>
        <sz val="8"/>
        <color rgb="FF0000FF"/>
        <rFont val="Tahoma"/>
        <family val="2"/>
      </rPr>
      <t>75625.518</t>
    </r>
  </si>
  <si>
    <r>
      <t xml:space="preserve">TM </t>
    </r>
    <r>
      <rPr>
        <u/>
        <sz val="8"/>
        <color rgb="FF0000FF"/>
        <rFont val="Tahoma"/>
        <family val="2"/>
      </rPr>
      <t>5159.637</t>
    </r>
  </si>
  <si>
    <r>
      <t xml:space="preserve">TM </t>
    </r>
    <r>
      <rPr>
        <u/>
        <sz val="8"/>
        <color rgb="FF0000FF"/>
        <rFont val="Tahoma"/>
        <family val="2"/>
      </rPr>
      <t>0.055</t>
    </r>
  </si>
  <si>
    <r>
      <t xml:space="preserve">T </t>
    </r>
    <r>
      <rPr>
        <u/>
        <sz val="8"/>
        <color theme="1"/>
        <rFont val="Tahoma"/>
        <family val="2"/>
      </rPr>
      <t>14504948.000</t>
    </r>
  </si>
  <si>
    <r>
      <t xml:space="preserve">M </t>
    </r>
    <r>
      <rPr>
        <u/>
        <sz val="8"/>
        <color theme="1"/>
        <rFont val="Tahoma"/>
        <family val="2"/>
      </rPr>
      <t>922901.980</t>
    </r>
  </si>
  <si>
    <r>
      <t xml:space="preserve">T </t>
    </r>
    <r>
      <rPr>
        <u/>
        <sz val="8"/>
        <color theme="1"/>
        <rFont val="Tahoma"/>
        <family val="2"/>
      </rPr>
      <t>3984091.300</t>
    </r>
  </si>
  <si>
    <r>
      <t xml:space="preserve">T </t>
    </r>
    <r>
      <rPr>
        <u/>
        <sz val="8"/>
        <color theme="1"/>
        <rFont val="Tahoma"/>
        <family val="2"/>
      </rPr>
      <t>26109140.000</t>
    </r>
  </si>
  <si>
    <r>
      <t xml:space="preserve">T </t>
    </r>
    <r>
      <rPr>
        <u/>
        <sz val="8"/>
        <color theme="1"/>
        <rFont val="Tahoma"/>
        <family val="2"/>
      </rPr>
      <t>14446980.000</t>
    </r>
  </si>
  <si>
    <r>
      <t xml:space="preserve">M </t>
    </r>
    <r>
      <rPr>
        <u/>
        <sz val="8"/>
        <color theme="1"/>
        <rFont val="Tahoma"/>
        <family val="2"/>
      </rPr>
      <t>927921.750</t>
    </r>
  </si>
  <si>
    <r>
      <t xml:space="preserve">T </t>
    </r>
    <r>
      <rPr>
        <u/>
        <sz val="8"/>
        <color theme="1"/>
        <rFont val="Tahoma"/>
        <family val="2"/>
      </rPr>
      <t>3972444.000</t>
    </r>
  </si>
  <si>
    <r>
      <t xml:space="preserve">T </t>
    </r>
    <r>
      <rPr>
        <u/>
        <sz val="8"/>
        <color theme="1"/>
        <rFont val="Tahoma"/>
        <family val="2"/>
      </rPr>
      <t>25938414.000</t>
    </r>
  </si>
  <si>
    <r>
      <t xml:space="preserve">T </t>
    </r>
    <r>
      <rPr>
        <u/>
        <sz val="8"/>
        <color theme="1"/>
        <rFont val="Tahoma"/>
        <family val="2"/>
      </rPr>
      <t>14496101.000</t>
    </r>
  </si>
  <si>
    <r>
      <t xml:space="preserve">M </t>
    </r>
    <r>
      <rPr>
        <u/>
        <sz val="8"/>
        <color theme="1"/>
        <rFont val="Tahoma"/>
        <family val="2"/>
      </rPr>
      <t>927922.790</t>
    </r>
  </si>
  <si>
    <r>
      <t xml:space="preserve">T </t>
    </r>
    <r>
      <rPr>
        <u/>
        <sz val="8"/>
        <color theme="1"/>
        <rFont val="Tahoma"/>
        <family val="2"/>
      </rPr>
      <t>3983578.700</t>
    </r>
  </si>
  <si>
    <r>
      <t xml:space="preserve">T </t>
    </r>
    <r>
      <rPr>
        <u/>
        <sz val="8"/>
        <color theme="1"/>
        <rFont val="Tahoma"/>
        <family val="2"/>
      </rPr>
      <t>26037948.000</t>
    </r>
  </si>
  <si>
    <r>
      <t xml:space="preserve">T </t>
    </r>
    <r>
      <rPr>
        <u/>
        <sz val="8"/>
        <color rgb="FF0000FF"/>
        <rFont val="Tahoma"/>
        <family val="2"/>
      </rPr>
      <t>14482676.000</t>
    </r>
  </si>
  <si>
    <r>
      <t xml:space="preserve">M </t>
    </r>
    <r>
      <rPr>
        <u/>
        <sz val="8"/>
        <color rgb="FF0000FF"/>
        <rFont val="Tahoma"/>
        <family val="2"/>
      </rPr>
      <t>926248.840</t>
    </r>
  </si>
  <si>
    <r>
      <t xml:space="preserve">T </t>
    </r>
    <r>
      <rPr>
        <u/>
        <sz val="8"/>
        <color rgb="FF0000FF"/>
        <rFont val="Tahoma"/>
        <family val="2"/>
      </rPr>
      <t>3980038.000</t>
    </r>
  </si>
  <si>
    <r>
      <t xml:space="preserve">T </t>
    </r>
    <r>
      <rPr>
        <u/>
        <sz val="8"/>
        <color rgb="FF0000FF"/>
        <rFont val="Tahoma"/>
        <family val="2"/>
      </rPr>
      <t>26028501.000</t>
    </r>
  </si>
  <si>
    <r>
      <t xml:space="preserve">T </t>
    </r>
    <r>
      <rPr>
        <u/>
        <sz val="8"/>
        <color rgb="FF0000FF"/>
        <rFont val="Tahoma"/>
        <family val="2"/>
      </rPr>
      <t>31228.587</t>
    </r>
  </si>
  <si>
    <r>
      <t xml:space="preserve">M </t>
    </r>
    <r>
      <rPr>
        <u/>
        <sz val="8"/>
        <color rgb="FF0000FF"/>
        <rFont val="Tahoma"/>
        <family val="2"/>
      </rPr>
      <t>2898.463</t>
    </r>
  </si>
  <si>
    <r>
      <t xml:space="preserve">T </t>
    </r>
    <r>
      <rPr>
        <u/>
        <sz val="8"/>
        <color rgb="FF0000FF"/>
        <rFont val="Tahoma"/>
        <family val="2"/>
      </rPr>
      <t>6581.606</t>
    </r>
  </si>
  <si>
    <r>
      <t xml:space="preserve">T </t>
    </r>
    <r>
      <rPr>
        <u/>
        <sz val="8"/>
        <color rgb="FF0000FF"/>
        <rFont val="Tahoma"/>
        <family val="2"/>
      </rPr>
      <t>85754.289</t>
    </r>
  </si>
  <si>
    <r>
      <t xml:space="preserve">M </t>
    </r>
    <r>
      <rPr>
        <u/>
        <sz val="8"/>
        <color rgb="FF0000FF"/>
        <rFont val="Tahoma"/>
        <family val="2"/>
      </rPr>
      <t>0.313</t>
    </r>
  </si>
  <si>
    <r>
      <t xml:space="preserve">T </t>
    </r>
    <r>
      <rPr>
        <u/>
        <sz val="8"/>
        <color theme="1"/>
        <rFont val="Tahoma"/>
        <family val="2"/>
      </rPr>
      <t>5300510.200</t>
    </r>
  </si>
  <si>
    <r>
      <t xml:space="preserve">T </t>
    </r>
    <r>
      <rPr>
        <u/>
        <sz val="8"/>
        <color theme="1"/>
        <rFont val="Tahoma"/>
        <family val="2"/>
      </rPr>
      <t>17078158.000</t>
    </r>
  </si>
  <si>
    <r>
      <t xml:space="preserve">T </t>
    </r>
    <r>
      <rPr>
        <u/>
        <sz val="8"/>
        <color theme="1"/>
        <rFont val="Tahoma"/>
        <family val="2"/>
      </rPr>
      <t>5289143.700</t>
    </r>
  </si>
  <si>
    <r>
      <t xml:space="preserve">T </t>
    </r>
    <r>
      <rPr>
        <u/>
        <sz val="8"/>
        <color theme="1"/>
        <rFont val="Tahoma"/>
        <family val="2"/>
      </rPr>
      <t>17212280.000</t>
    </r>
  </si>
  <si>
    <r>
      <t xml:space="preserve">T </t>
    </r>
    <r>
      <rPr>
        <u/>
        <sz val="8"/>
        <color theme="1"/>
        <rFont val="Tahoma"/>
        <family val="2"/>
      </rPr>
      <t>5328289.000</t>
    </r>
  </si>
  <si>
    <r>
      <t xml:space="preserve">T </t>
    </r>
    <r>
      <rPr>
        <u/>
        <sz val="8"/>
        <color theme="1"/>
        <rFont val="Tahoma"/>
        <family val="2"/>
      </rPr>
      <t>17186371.000</t>
    </r>
  </si>
  <si>
    <r>
      <t xml:space="preserve">T </t>
    </r>
    <r>
      <rPr>
        <u/>
        <sz val="8"/>
        <color rgb="FF0000FF"/>
        <rFont val="Tahoma"/>
        <family val="2"/>
      </rPr>
      <t>5305981.000</t>
    </r>
  </si>
  <si>
    <r>
      <t xml:space="preserve">T </t>
    </r>
    <r>
      <rPr>
        <u/>
        <sz val="8"/>
        <color rgb="FF0000FF"/>
        <rFont val="Tahoma"/>
        <family val="2"/>
      </rPr>
      <t>17158936.000</t>
    </r>
  </si>
  <si>
    <r>
      <t xml:space="preserve">T </t>
    </r>
    <r>
      <rPr>
        <u/>
        <sz val="8"/>
        <color rgb="FF0000FF"/>
        <rFont val="Tahoma"/>
        <family val="2"/>
      </rPr>
      <t>20137.906</t>
    </r>
  </si>
  <si>
    <r>
      <t xml:space="preserve">T </t>
    </r>
    <r>
      <rPr>
        <u/>
        <sz val="8"/>
        <color rgb="FF0000FF"/>
        <rFont val="Tahoma"/>
        <family val="2"/>
      </rPr>
      <t>71145.363</t>
    </r>
  </si>
  <si>
    <r>
      <t xml:space="preserve">T </t>
    </r>
    <r>
      <rPr>
        <u/>
        <sz val="8"/>
        <color theme="1"/>
        <rFont val="Tahoma"/>
        <family val="2"/>
      </rPr>
      <t>61918754.000</t>
    </r>
  </si>
  <si>
    <r>
      <t xml:space="preserve">T </t>
    </r>
    <r>
      <rPr>
        <u/>
        <sz val="8"/>
        <color theme="1"/>
        <rFont val="Tahoma"/>
        <family val="2"/>
      </rPr>
      <t>151712370.000</t>
    </r>
  </si>
  <si>
    <r>
      <t xml:space="preserve">T </t>
    </r>
    <r>
      <rPr>
        <u/>
        <sz val="8"/>
        <color theme="1"/>
        <rFont val="Tahoma"/>
        <family val="2"/>
      </rPr>
      <t>265197270.000</t>
    </r>
  </si>
  <si>
    <r>
      <t xml:space="preserve">TM </t>
    </r>
    <r>
      <rPr>
        <u/>
        <sz val="8"/>
        <color theme="1"/>
        <rFont val="Tahoma"/>
        <family val="2"/>
      </rPr>
      <t>56422307.000</t>
    </r>
  </si>
  <si>
    <r>
      <t xml:space="preserve">T </t>
    </r>
    <r>
      <rPr>
        <u/>
        <sz val="8"/>
        <color theme="1"/>
        <rFont val="Tahoma"/>
        <family val="2"/>
      </rPr>
      <t>237985520.000</t>
    </r>
  </si>
  <si>
    <r>
      <t xml:space="preserve">TM </t>
    </r>
    <r>
      <rPr>
        <u/>
        <sz val="8"/>
        <color theme="1"/>
        <rFont val="Tahoma"/>
        <family val="2"/>
      </rPr>
      <t>24204959.000</t>
    </r>
  </si>
  <si>
    <r>
      <t xml:space="preserve">T </t>
    </r>
    <r>
      <rPr>
        <u/>
        <sz val="8"/>
        <color theme="1"/>
        <rFont val="Tahoma"/>
        <family val="2"/>
      </rPr>
      <t>7559728.800</t>
    </r>
  </si>
  <si>
    <r>
      <t xml:space="preserve">TM </t>
    </r>
    <r>
      <rPr>
        <u/>
        <sz val="8"/>
        <color theme="1"/>
        <rFont val="Tahoma"/>
        <family val="2"/>
      </rPr>
      <t>182135600.000</t>
    </r>
  </si>
  <si>
    <r>
      <t xml:space="preserve">T </t>
    </r>
    <r>
      <rPr>
        <u/>
        <sz val="8"/>
        <color theme="1"/>
        <rFont val="Tahoma"/>
        <family val="2"/>
      </rPr>
      <t>19789080.000</t>
    </r>
  </si>
  <si>
    <r>
      <t xml:space="preserve">TM </t>
    </r>
    <r>
      <rPr>
        <u/>
        <sz val="8"/>
        <color theme="1"/>
        <rFont val="Tahoma"/>
        <family val="2"/>
      </rPr>
      <t>145346430.000</t>
    </r>
  </si>
  <si>
    <r>
      <t xml:space="preserve">TM </t>
    </r>
    <r>
      <rPr>
        <u/>
        <sz val="8"/>
        <color theme="1"/>
        <rFont val="Tahoma"/>
        <family val="2"/>
      </rPr>
      <t>6190533.000</t>
    </r>
  </si>
  <si>
    <r>
      <t xml:space="preserve">TM </t>
    </r>
    <r>
      <rPr>
        <u/>
        <sz val="8"/>
        <color theme="1"/>
        <rFont val="Tahoma"/>
        <family val="2"/>
      </rPr>
      <t>12299317.000</t>
    </r>
  </si>
  <si>
    <r>
      <t xml:space="preserve">T </t>
    </r>
    <r>
      <rPr>
        <u/>
        <sz val="8"/>
        <color theme="1"/>
        <rFont val="Tahoma"/>
        <family val="2"/>
      </rPr>
      <t>61836881.000</t>
    </r>
  </si>
  <si>
    <r>
      <t xml:space="preserve">T </t>
    </r>
    <r>
      <rPr>
        <u/>
        <sz val="8"/>
        <color theme="1"/>
        <rFont val="Tahoma"/>
        <family val="2"/>
      </rPr>
      <t>152897480.000</t>
    </r>
  </si>
  <si>
    <r>
      <t xml:space="preserve">T </t>
    </r>
    <r>
      <rPr>
        <u/>
        <sz val="8"/>
        <color theme="1"/>
        <rFont val="Tahoma"/>
        <family val="2"/>
      </rPr>
      <t>266442030.000</t>
    </r>
  </si>
  <si>
    <r>
      <t xml:space="preserve">TM </t>
    </r>
    <r>
      <rPr>
        <u/>
        <sz val="8"/>
        <color theme="1"/>
        <rFont val="Tahoma"/>
        <family val="2"/>
      </rPr>
      <t>56406715.000</t>
    </r>
  </si>
  <si>
    <r>
      <t xml:space="preserve">T </t>
    </r>
    <r>
      <rPr>
        <u/>
        <sz val="8"/>
        <color theme="1"/>
        <rFont val="Tahoma"/>
        <family val="2"/>
      </rPr>
      <t>238827790.000</t>
    </r>
  </si>
  <si>
    <r>
      <t xml:space="preserve">TM </t>
    </r>
    <r>
      <rPr>
        <u/>
        <sz val="8"/>
        <color theme="1"/>
        <rFont val="Tahoma"/>
        <family val="2"/>
      </rPr>
      <t>24162425.000</t>
    </r>
  </si>
  <si>
    <r>
      <t xml:space="preserve">T </t>
    </r>
    <r>
      <rPr>
        <u/>
        <sz val="8"/>
        <color theme="1"/>
        <rFont val="Tahoma"/>
        <family val="2"/>
      </rPr>
      <t>7558851.600</t>
    </r>
  </si>
  <si>
    <r>
      <t xml:space="preserve">TM </t>
    </r>
    <r>
      <rPr>
        <u/>
        <sz val="8"/>
        <color theme="1"/>
        <rFont val="Tahoma"/>
        <family val="2"/>
      </rPr>
      <t>182233590.000</t>
    </r>
  </si>
  <si>
    <r>
      <t xml:space="preserve">T </t>
    </r>
    <r>
      <rPr>
        <u/>
        <sz val="8"/>
        <color theme="1"/>
        <rFont val="Tahoma"/>
        <family val="2"/>
      </rPr>
      <t>19746668.000</t>
    </r>
  </si>
  <si>
    <r>
      <t xml:space="preserve">TM </t>
    </r>
    <r>
      <rPr>
        <u/>
        <sz val="8"/>
        <color theme="1"/>
        <rFont val="Tahoma"/>
        <family val="2"/>
      </rPr>
      <t>145479830.000</t>
    </r>
  </si>
  <si>
    <r>
      <t xml:space="preserve">TM </t>
    </r>
    <r>
      <rPr>
        <u/>
        <sz val="8"/>
        <color theme="1"/>
        <rFont val="Tahoma"/>
        <family val="2"/>
      </rPr>
      <t>6192139.500</t>
    </r>
  </si>
  <si>
    <r>
      <t xml:space="preserve">TM </t>
    </r>
    <r>
      <rPr>
        <u/>
        <sz val="8"/>
        <color theme="1"/>
        <rFont val="Tahoma"/>
        <family val="2"/>
      </rPr>
      <t>12226228.000</t>
    </r>
  </si>
  <si>
    <r>
      <t xml:space="preserve">T </t>
    </r>
    <r>
      <rPr>
        <u/>
        <sz val="8"/>
        <color theme="1"/>
        <rFont val="Tahoma"/>
        <family val="2"/>
      </rPr>
      <t>62272599.000</t>
    </r>
  </si>
  <si>
    <r>
      <t xml:space="preserve">T </t>
    </r>
    <r>
      <rPr>
        <u/>
        <sz val="8"/>
        <color theme="1"/>
        <rFont val="Tahoma"/>
        <family val="2"/>
      </rPr>
      <t>152818040.000</t>
    </r>
  </si>
  <si>
    <r>
      <t xml:space="preserve">T </t>
    </r>
    <r>
      <rPr>
        <u/>
        <sz val="8"/>
        <color theme="1"/>
        <rFont val="Tahoma"/>
        <family val="2"/>
      </rPr>
      <t>265735800.000</t>
    </r>
  </si>
  <si>
    <r>
      <t xml:space="preserve">TM </t>
    </r>
    <r>
      <rPr>
        <u/>
        <sz val="8"/>
        <color theme="1"/>
        <rFont val="Tahoma"/>
        <family val="2"/>
      </rPr>
      <t>56090453.000</t>
    </r>
  </si>
  <si>
    <r>
      <t xml:space="preserve">T </t>
    </r>
    <r>
      <rPr>
        <u/>
        <sz val="8"/>
        <color theme="1"/>
        <rFont val="Tahoma"/>
        <family val="2"/>
      </rPr>
      <t>239196620.000</t>
    </r>
  </si>
  <si>
    <r>
      <t xml:space="preserve">TM </t>
    </r>
    <r>
      <rPr>
        <u/>
        <sz val="8"/>
        <color theme="1"/>
        <rFont val="Tahoma"/>
        <family val="2"/>
      </rPr>
      <t>24317016.000</t>
    </r>
  </si>
  <si>
    <r>
      <t xml:space="preserve">T </t>
    </r>
    <r>
      <rPr>
        <u/>
        <sz val="8"/>
        <color theme="1"/>
        <rFont val="Tahoma"/>
        <family val="2"/>
      </rPr>
      <t>7588862.500</t>
    </r>
  </si>
  <si>
    <r>
      <t xml:space="preserve">TM </t>
    </r>
    <r>
      <rPr>
        <u/>
        <sz val="8"/>
        <color theme="1"/>
        <rFont val="Tahoma"/>
        <family val="2"/>
      </rPr>
      <t>182537990.000</t>
    </r>
  </si>
  <si>
    <r>
      <t xml:space="preserve">T </t>
    </r>
    <r>
      <rPr>
        <u/>
        <sz val="8"/>
        <color theme="1"/>
        <rFont val="Tahoma"/>
        <family val="2"/>
      </rPr>
      <t>19719312.000</t>
    </r>
  </si>
  <si>
    <r>
      <t xml:space="preserve">TM </t>
    </r>
    <r>
      <rPr>
        <u/>
        <sz val="8"/>
        <color theme="1"/>
        <rFont val="Tahoma"/>
        <family val="2"/>
      </rPr>
      <t>144395590.000</t>
    </r>
  </si>
  <si>
    <r>
      <t xml:space="preserve">TM </t>
    </r>
    <r>
      <rPr>
        <u/>
        <sz val="8"/>
        <color theme="1"/>
        <rFont val="Tahoma"/>
        <family val="2"/>
      </rPr>
      <t>6199387.900</t>
    </r>
  </si>
  <si>
    <r>
      <t xml:space="preserve">TM </t>
    </r>
    <r>
      <rPr>
        <u/>
        <sz val="8"/>
        <color theme="1"/>
        <rFont val="Tahoma"/>
        <family val="2"/>
      </rPr>
      <t>12246281.000</t>
    </r>
  </si>
  <si>
    <r>
      <t xml:space="preserve">T </t>
    </r>
    <r>
      <rPr>
        <u/>
        <sz val="8"/>
        <color rgb="FF0000FF"/>
        <rFont val="Tahoma"/>
        <family val="2"/>
      </rPr>
      <t>62009411.000</t>
    </r>
  </si>
  <si>
    <r>
      <t xml:space="preserve">T </t>
    </r>
    <r>
      <rPr>
        <u/>
        <sz val="8"/>
        <color rgb="FF0000FF"/>
        <rFont val="Tahoma"/>
        <family val="2"/>
      </rPr>
      <t>152475960.000</t>
    </r>
  </si>
  <si>
    <r>
      <t xml:space="preserve">T </t>
    </r>
    <r>
      <rPr>
        <u/>
        <sz val="8"/>
        <color rgb="FF0000FF"/>
        <rFont val="Tahoma"/>
        <family val="2"/>
      </rPr>
      <t>265791700.000</t>
    </r>
  </si>
  <si>
    <r>
      <t xml:space="preserve">TM </t>
    </r>
    <r>
      <rPr>
        <u/>
        <sz val="8"/>
        <color rgb="FF0000FF"/>
        <rFont val="Tahoma"/>
        <family val="2"/>
      </rPr>
      <t>56306492.000</t>
    </r>
  </si>
  <si>
    <r>
      <t xml:space="preserve">T </t>
    </r>
    <r>
      <rPr>
        <u/>
        <sz val="8"/>
        <color rgb="FF0000FF"/>
        <rFont val="Tahoma"/>
        <family val="2"/>
      </rPr>
      <t>238669980.000</t>
    </r>
  </si>
  <si>
    <r>
      <t xml:space="preserve">TM </t>
    </r>
    <r>
      <rPr>
        <u/>
        <sz val="8"/>
        <color rgb="FF0000FF"/>
        <rFont val="Tahoma"/>
        <family val="2"/>
      </rPr>
      <t>24228133.000</t>
    </r>
  </si>
  <si>
    <r>
      <t xml:space="preserve">T </t>
    </r>
    <r>
      <rPr>
        <u/>
        <sz val="8"/>
        <color rgb="FF0000FF"/>
        <rFont val="Tahoma"/>
        <family val="2"/>
      </rPr>
      <t>7569147.600</t>
    </r>
  </si>
  <si>
    <r>
      <t xml:space="preserve">TM </t>
    </r>
    <r>
      <rPr>
        <u/>
        <sz val="8"/>
        <color rgb="FF0000FF"/>
        <rFont val="Tahoma"/>
        <family val="2"/>
      </rPr>
      <t>182302390.000</t>
    </r>
  </si>
  <si>
    <r>
      <t xml:space="preserve">T </t>
    </r>
    <r>
      <rPr>
        <u/>
        <sz val="8"/>
        <color rgb="FF0000FF"/>
        <rFont val="Tahoma"/>
        <family val="2"/>
      </rPr>
      <t>19751687.000</t>
    </r>
  </si>
  <si>
    <r>
      <t xml:space="preserve">TM </t>
    </r>
    <r>
      <rPr>
        <u/>
        <sz val="8"/>
        <color rgb="FF0000FF"/>
        <rFont val="Tahoma"/>
        <family val="2"/>
      </rPr>
      <t>145073950.000</t>
    </r>
  </si>
  <si>
    <r>
      <t xml:space="preserve">TM </t>
    </r>
    <r>
      <rPr>
        <u/>
        <sz val="8"/>
        <color rgb="FF0000FF"/>
        <rFont val="Tahoma"/>
        <family val="2"/>
      </rPr>
      <t>6194020.100</t>
    </r>
  </si>
  <si>
    <r>
      <t xml:space="preserve">TM </t>
    </r>
    <r>
      <rPr>
        <u/>
        <sz val="8"/>
        <color rgb="FF0000FF"/>
        <rFont val="Tahoma"/>
        <family val="2"/>
      </rPr>
      <t>12257275.000</t>
    </r>
  </si>
  <si>
    <r>
      <t xml:space="preserve">T </t>
    </r>
    <r>
      <rPr>
        <u/>
        <sz val="8"/>
        <color rgb="FF0000FF"/>
        <rFont val="Tahoma"/>
        <family val="2"/>
      </rPr>
      <t>231574.240</t>
    </r>
  </si>
  <si>
    <r>
      <t xml:space="preserve">T </t>
    </r>
    <r>
      <rPr>
        <u/>
        <sz val="8"/>
        <color rgb="FF0000FF"/>
        <rFont val="Tahoma"/>
        <family val="2"/>
      </rPr>
      <t>662483.450</t>
    </r>
  </si>
  <si>
    <r>
      <t xml:space="preserve">T </t>
    </r>
    <r>
      <rPr>
        <u/>
        <sz val="8"/>
        <color rgb="FF0000FF"/>
        <rFont val="Tahoma"/>
        <family val="2"/>
      </rPr>
      <t>624255.440</t>
    </r>
  </si>
  <si>
    <r>
      <t xml:space="preserve">TM </t>
    </r>
    <r>
      <rPr>
        <u/>
        <sz val="8"/>
        <color rgb="FF0000FF"/>
        <rFont val="Tahoma"/>
        <family val="2"/>
      </rPr>
      <t>187257.390</t>
    </r>
  </si>
  <si>
    <r>
      <t xml:space="preserve">T </t>
    </r>
    <r>
      <rPr>
        <u/>
        <sz val="8"/>
        <color rgb="FF0000FF"/>
        <rFont val="Tahoma"/>
        <family val="2"/>
      </rPr>
      <t>620783.610</t>
    </r>
  </si>
  <si>
    <r>
      <t xml:space="preserve">TM </t>
    </r>
    <r>
      <rPr>
        <u/>
        <sz val="8"/>
        <color rgb="FF0000FF"/>
        <rFont val="Tahoma"/>
        <family val="2"/>
      </rPr>
      <t>79858.568</t>
    </r>
  </si>
  <si>
    <r>
      <t xml:space="preserve">T </t>
    </r>
    <r>
      <rPr>
        <u/>
        <sz val="8"/>
        <color rgb="FF0000FF"/>
        <rFont val="Tahoma"/>
        <family val="2"/>
      </rPr>
      <t>17079.224</t>
    </r>
  </si>
  <si>
    <r>
      <t xml:space="preserve">TM </t>
    </r>
    <r>
      <rPr>
        <u/>
        <sz val="8"/>
        <color rgb="FF0000FF"/>
        <rFont val="Tahoma"/>
        <family val="2"/>
      </rPr>
      <t>209831.970</t>
    </r>
  </si>
  <si>
    <r>
      <t xml:space="preserve">T </t>
    </r>
    <r>
      <rPr>
        <u/>
        <sz val="8"/>
        <color rgb="FF0000FF"/>
        <rFont val="Tahoma"/>
        <family val="2"/>
      </rPr>
      <t>35153.552</t>
    </r>
  </si>
  <si>
    <r>
      <t xml:space="preserve">TM </t>
    </r>
    <r>
      <rPr>
        <u/>
        <sz val="8"/>
        <color rgb="FF0000FF"/>
        <rFont val="Tahoma"/>
        <family val="2"/>
      </rPr>
      <t>591248.930</t>
    </r>
  </si>
  <si>
    <r>
      <t xml:space="preserve">TM </t>
    </r>
    <r>
      <rPr>
        <u/>
        <sz val="8"/>
        <color rgb="FF0000FF"/>
        <rFont val="Tahoma"/>
        <family val="2"/>
      </rPr>
      <t>4717.496</t>
    </r>
  </si>
  <si>
    <r>
      <t xml:space="preserve">TM </t>
    </r>
    <r>
      <rPr>
        <u/>
        <sz val="8"/>
        <color rgb="FF0000FF"/>
        <rFont val="Tahoma"/>
        <family val="2"/>
      </rPr>
      <t>37764.543</t>
    </r>
  </si>
  <si>
    <r>
      <t xml:space="preserve">T </t>
    </r>
    <r>
      <rPr>
        <u/>
        <sz val="8"/>
        <color rgb="FF0000FF"/>
        <rFont val="Tahoma"/>
        <family val="2"/>
      </rPr>
      <t>0.434</t>
    </r>
  </si>
  <si>
    <r>
      <t xml:space="preserve">TM </t>
    </r>
    <r>
      <rPr>
        <u/>
        <sz val="8"/>
        <color rgb="FF0000FF"/>
        <rFont val="Tahoma"/>
        <family val="2"/>
      </rPr>
      <t>0.330</t>
    </r>
  </si>
  <si>
    <r>
      <t xml:space="preserve">TM </t>
    </r>
    <r>
      <rPr>
        <u/>
        <sz val="8"/>
        <color rgb="FF0000FF"/>
        <rFont val="Tahoma"/>
        <family val="2"/>
      </rPr>
      <t>0.115</t>
    </r>
  </si>
  <si>
    <r>
      <t xml:space="preserve">TM </t>
    </r>
    <r>
      <rPr>
        <u/>
        <sz val="8"/>
        <color rgb="FF0000FF"/>
        <rFont val="Tahoma"/>
        <family val="2"/>
      </rPr>
      <t>0.076</t>
    </r>
  </si>
  <si>
    <r>
      <t xml:space="preserve">TM </t>
    </r>
    <r>
      <rPr>
        <u/>
        <sz val="8"/>
        <color rgb="FF0000FF"/>
        <rFont val="Tahoma"/>
        <family val="2"/>
      </rPr>
      <t>0.308</t>
    </r>
  </si>
  <si>
    <r>
      <t xml:space="preserve">T </t>
    </r>
    <r>
      <rPr>
        <u/>
        <sz val="8"/>
        <color theme="1"/>
        <rFont val="Tahoma"/>
        <family val="2"/>
      </rPr>
      <t>2150001.300</t>
    </r>
  </si>
  <si>
    <r>
      <t xml:space="preserve">TM </t>
    </r>
    <r>
      <rPr>
        <u/>
        <sz val="8"/>
        <color theme="1"/>
        <rFont val="Tahoma"/>
        <family val="2"/>
      </rPr>
      <t>20636510.000</t>
    </r>
  </si>
  <si>
    <r>
      <t xml:space="preserve">T </t>
    </r>
    <r>
      <rPr>
        <u/>
        <sz val="8"/>
        <color theme="1"/>
        <rFont val="Tahoma"/>
        <family val="2"/>
      </rPr>
      <t>15900067.000</t>
    </r>
  </si>
  <si>
    <r>
      <t xml:space="preserve">TM </t>
    </r>
    <r>
      <rPr>
        <u/>
        <sz val="8"/>
        <color theme="1"/>
        <rFont val="Tahoma"/>
        <family val="2"/>
      </rPr>
      <t>14715054.000</t>
    </r>
  </si>
  <si>
    <r>
      <t xml:space="preserve">T </t>
    </r>
    <r>
      <rPr>
        <u/>
        <sz val="8"/>
        <color theme="1"/>
        <rFont val="Tahoma"/>
        <family val="2"/>
      </rPr>
      <t>2157344.200</t>
    </r>
  </si>
  <si>
    <r>
      <t xml:space="preserve">TM </t>
    </r>
    <r>
      <rPr>
        <u/>
        <sz val="8"/>
        <color theme="1"/>
        <rFont val="Tahoma"/>
        <family val="2"/>
      </rPr>
      <t>20641021.000</t>
    </r>
  </si>
  <si>
    <r>
      <t xml:space="preserve">T </t>
    </r>
    <r>
      <rPr>
        <u/>
        <sz val="8"/>
        <color theme="1"/>
        <rFont val="Tahoma"/>
        <family val="2"/>
      </rPr>
      <t>15941256.000</t>
    </r>
  </si>
  <si>
    <r>
      <t xml:space="preserve">TM </t>
    </r>
    <r>
      <rPr>
        <u/>
        <sz val="8"/>
        <color theme="1"/>
        <rFont val="Tahoma"/>
        <family val="2"/>
      </rPr>
      <t>14678328.000</t>
    </r>
  </si>
  <si>
    <r>
      <t xml:space="preserve">T </t>
    </r>
    <r>
      <rPr>
        <u/>
        <sz val="8"/>
        <color theme="1"/>
        <rFont val="Tahoma"/>
        <family val="2"/>
      </rPr>
      <t>2161553.100</t>
    </r>
  </si>
  <si>
    <r>
      <t xml:space="preserve">TM </t>
    </r>
    <r>
      <rPr>
        <u/>
        <sz val="8"/>
        <color theme="1"/>
        <rFont val="Tahoma"/>
        <family val="2"/>
      </rPr>
      <t>20313727.000</t>
    </r>
  </si>
  <si>
    <r>
      <t xml:space="preserve">T </t>
    </r>
    <r>
      <rPr>
        <u/>
        <sz val="8"/>
        <color theme="1"/>
        <rFont val="Tahoma"/>
        <family val="2"/>
      </rPr>
      <t>15753241.000</t>
    </r>
  </si>
  <si>
    <r>
      <t xml:space="preserve">TM </t>
    </r>
    <r>
      <rPr>
        <u/>
        <sz val="8"/>
        <color theme="1"/>
        <rFont val="Tahoma"/>
        <family val="2"/>
      </rPr>
      <t>14554835.000</t>
    </r>
  </si>
  <si>
    <r>
      <t xml:space="preserve">T </t>
    </r>
    <r>
      <rPr>
        <u/>
        <sz val="8"/>
        <color rgb="FF0000FF"/>
        <rFont val="Tahoma"/>
        <family val="2"/>
      </rPr>
      <t>2156299.500</t>
    </r>
  </si>
  <si>
    <r>
      <t xml:space="preserve">TM </t>
    </r>
    <r>
      <rPr>
        <u/>
        <sz val="8"/>
        <color rgb="FF0000FF"/>
        <rFont val="Tahoma"/>
        <family val="2"/>
      </rPr>
      <t>20530419.000</t>
    </r>
  </si>
  <si>
    <r>
      <t xml:space="preserve">T </t>
    </r>
    <r>
      <rPr>
        <u/>
        <sz val="8"/>
        <color rgb="FF0000FF"/>
        <rFont val="Tahoma"/>
        <family val="2"/>
      </rPr>
      <t>15864854.000</t>
    </r>
  </si>
  <si>
    <r>
      <t xml:space="preserve">TM </t>
    </r>
    <r>
      <rPr>
        <u/>
        <sz val="8"/>
        <color rgb="FF0000FF"/>
        <rFont val="Tahoma"/>
        <family val="2"/>
      </rPr>
      <t>14649406.000</t>
    </r>
  </si>
  <si>
    <r>
      <t xml:space="preserve">T </t>
    </r>
    <r>
      <rPr>
        <u/>
        <sz val="8"/>
        <color rgb="FF0000FF"/>
        <rFont val="Tahoma"/>
        <family val="2"/>
      </rPr>
      <t>5846.347</t>
    </r>
  </si>
  <si>
    <r>
      <t xml:space="preserve">TM </t>
    </r>
    <r>
      <rPr>
        <u/>
        <sz val="8"/>
        <color rgb="FF0000FF"/>
        <rFont val="Tahoma"/>
        <family val="2"/>
      </rPr>
      <t>187674.420</t>
    </r>
  </si>
  <si>
    <r>
      <t xml:space="preserve">T </t>
    </r>
    <r>
      <rPr>
        <u/>
        <sz val="8"/>
        <color rgb="FF0000FF"/>
        <rFont val="Tahoma"/>
        <family val="2"/>
      </rPr>
      <t>98829.802</t>
    </r>
  </si>
  <si>
    <r>
      <t xml:space="preserve">TM </t>
    </r>
    <r>
      <rPr>
        <u/>
        <sz val="8"/>
        <color rgb="FF0000FF"/>
        <rFont val="Tahoma"/>
        <family val="2"/>
      </rPr>
      <t>83934.012</t>
    </r>
  </si>
  <si>
    <r>
      <t xml:space="preserve">T </t>
    </r>
    <r>
      <rPr>
        <u/>
        <sz val="8"/>
        <color rgb="FF0000FF"/>
        <rFont val="Tahoma"/>
        <family val="2"/>
      </rPr>
      <t>0.271</t>
    </r>
  </si>
  <si>
    <r>
      <t xml:space="preserve">TM </t>
    </r>
    <r>
      <rPr>
        <u/>
        <sz val="8"/>
        <color rgb="FF0000FF"/>
        <rFont val="Tahoma"/>
        <family val="2"/>
      </rPr>
      <t>0.573</t>
    </r>
  </si>
  <si>
    <r>
      <t xml:space="preserve">T </t>
    </r>
    <r>
      <rPr>
        <u/>
        <sz val="8"/>
        <color theme="1"/>
        <rFont val="Tahoma"/>
        <family val="2"/>
      </rPr>
      <t>14500640.000</t>
    </r>
  </si>
  <si>
    <r>
      <t xml:space="preserve">M </t>
    </r>
    <r>
      <rPr>
        <u/>
        <sz val="8"/>
        <color theme="1"/>
        <rFont val="Tahoma"/>
        <family val="2"/>
      </rPr>
      <t>1449772.000</t>
    </r>
  </si>
  <si>
    <r>
      <t xml:space="preserve">T </t>
    </r>
    <r>
      <rPr>
        <u/>
        <sz val="8"/>
        <color theme="1"/>
        <rFont val="Tahoma"/>
        <family val="2"/>
      </rPr>
      <t>6303459.000</t>
    </r>
  </si>
  <si>
    <r>
      <t xml:space="preserve">T </t>
    </r>
    <r>
      <rPr>
        <u/>
        <sz val="8"/>
        <color theme="1"/>
        <rFont val="Tahoma"/>
        <family val="2"/>
      </rPr>
      <t>40723030.000</t>
    </r>
  </si>
  <si>
    <r>
      <t xml:space="preserve">M </t>
    </r>
    <r>
      <rPr>
        <u/>
        <sz val="8"/>
        <color theme="1"/>
        <rFont val="Tahoma"/>
        <family val="2"/>
      </rPr>
      <t>1570755.400</t>
    </r>
  </si>
  <si>
    <r>
      <t xml:space="preserve">T </t>
    </r>
    <r>
      <rPr>
        <u/>
        <sz val="8"/>
        <color theme="1"/>
        <rFont val="Tahoma"/>
        <family val="2"/>
      </rPr>
      <t>14415369.000</t>
    </r>
  </si>
  <si>
    <r>
      <t xml:space="preserve">M </t>
    </r>
    <r>
      <rPr>
        <u/>
        <sz val="8"/>
        <color theme="1"/>
        <rFont val="Tahoma"/>
        <family val="2"/>
      </rPr>
      <t>1447614.400</t>
    </r>
  </si>
  <si>
    <r>
      <t xml:space="preserve">T </t>
    </r>
    <r>
      <rPr>
        <u/>
        <sz val="8"/>
        <color theme="1"/>
        <rFont val="Tahoma"/>
        <family val="2"/>
      </rPr>
      <t>6294087.800</t>
    </r>
  </si>
  <si>
    <r>
      <t xml:space="preserve">T </t>
    </r>
    <r>
      <rPr>
        <u/>
        <sz val="8"/>
        <color theme="1"/>
        <rFont val="Tahoma"/>
        <family val="2"/>
      </rPr>
      <t>40645521.000</t>
    </r>
  </si>
  <si>
    <r>
      <t xml:space="preserve">M </t>
    </r>
    <r>
      <rPr>
        <u/>
        <sz val="8"/>
        <color theme="1"/>
        <rFont val="Tahoma"/>
        <family val="2"/>
      </rPr>
      <t>1573920.400</t>
    </r>
  </si>
  <si>
    <r>
      <t xml:space="preserve">T </t>
    </r>
    <r>
      <rPr>
        <u/>
        <sz val="8"/>
        <color theme="1"/>
        <rFont val="Tahoma"/>
        <family val="2"/>
      </rPr>
      <t>14441364.000</t>
    </r>
  </si>
  <si>
    <r>
      <t xml:space="preserve">M </t>
    </r>
    <r>
      <rPr>
        <u/>
        <sz val="8"/>
        <color theme="1"/>
        <rFont val="Tahoma"/>
        <family val="2"/>
      </rPr>
      <t>1447127.300</t>
    </r>
  </si>
  <si>
    <r>
      <t xml:space="preserve">T </t>
    </r>
    <r>
      <rPr>
        <u/>
        <sz val="8"/>
        <color theme="1"/>
        <rFont val="Tahoma"/>
        <family val="2"/>
      </rPr>
      <t>6271155.300</t>
    </r>
  </si>
  <si>
    <r>
      <t xml:space="preserve">T </t>
    </r>
    <r>
      <rPr>
        <u/>
        <sz val="8"/>
        <color theme="1"/>
        <rFont val="Tahoma"/>
        <family val="2"/>
      </rPr>
      <t>40655223.000</t>
    </r>
  </si>
  <si>
    <r>
      <t xml:space="preserve">TM </t>
    </r>
    <r>
      <rPr>
        <u/>
        <sz val="8"/>
        <color theme="1"/>
        <rFont val="Tahoma"/>
        <family val="2"/>
      </rPr>
      <t>1821327.400</t>
    </r>
  </si>
  <si>
    <r>
      <t xml:space="preserve">T </t>
    </r>
    <r>
      <rPr>
        <u/>
        <sz val="8"/>
        <color rgb="FF0000FF"/>
        <rFont val="Tahoma"/>
        <family val="2"/>
      </rPr>
      <t>14452458.000</t>
    </r>
  </si>
  <si>
    <r>
      <t xml:space="preserve">M </t>
    </r>
    <r>
      <rPr>
        <u/>
        <sz val="8"/>
        <color rgb="FF0000FF"/>
        <rFont val="Tahoma"/>
        <family val="2"/>
      </rPr>
      <t>1448171.200</t>
    </r>
  </si>
  <si>
    <r>
      <t xml:space="preserve">T </t>
    </r>
    <r>
      <rPr>
        <u/>
        <sz val="8"/>
        <color rgb="FF0000FF"/>
        <rFont val="Tahoma"/>
        <family val="2"/>
      </rPr>
      <t>6289567.400</t>
    </r>
  </si>
  <si>
    <r>
      <t xml:space="preserve">T </t>
    </r>
    <r>
      <rPr>
        <u/>
        <sz val="8"/>
        <color rgb="FF0000FF"/>
        <rFont val="Tahoma"/>
        <family val="2"/>
      </rPr>
      <t>40674591.000</t>
    </r>
  </si>
  <si>
    <r>
      <t xml:space="preserve">TM </t>
    </r>
    <r>
      <rPr>
        <u/>
        <sz val="8"/>
        <color rgb="FF0000FF"/>
        <rFont val="Tahoma"/>
        <family val="2"/>
      </rPr>
      <t>1655334.400</t>
    </r>
  </si>
  <si>
    <r>
      <t xml:space="preserve">T </t>
    </r>
    <r>
      <rPr>
        <u/>
        <sz val="8"/>
        <color rgb="FF0000FF"/>
        <rFont val="Tahoma"/>
        <family val="2"/>
      </rPr>
      <t>43704.665</t>
    </r>
  </si>
  <si>
    <r>
      <t xml:space="preserve">M </t>
    </r>
    <r>
      <rPr>
        <u/>
        <sz val="8"/>
        <color rgb="FF0000FF"/>
        <rFont val="Tahoma"/>
        <family val="2"/>
      </rPr>
      <t>1407.531</t>
    </r>
  </si>
  <si>
    <r>
      <t xml:space="preserve">T </t>
    </r>
    <r>
      <rPr>
        <u/>
        <sz val="8"/>
        <color rgb="FF0000FF"/>
        <rFont val="Tahoma"/>
        <family val="2"/>
      </rPr>
      <t>16619.467</t>
    </r>
  </si>
  <si>
    <r>
      <t xml:space="preserve">T </t>
    </r>
    <r>
      <rPr>
        <u/>
        <sz val="8"/>
        <color rgb="FF0000FF"/>
        <rFont val="Tahoma"/>
        <family val="2"/>
      </rPr>
      <t>42228.461</t>
    </r>
  </si>
  <si>
    <r>
      <t xml:space="preserve">TM </t>
    </r>
    <r>
      <rPr>
        <u/>
        <sz val="8"/>
        <color rgb="FF0000FF"/>
        <rFont val="Tahoma"/>
        <family val="2"/>
      </rPr>
      <t>143762.880</t>
    </r>
  </si>
  <si>
    <r>
      <t xml:space="preserve">M </t>
    </r>
    <r>
      <rPr>
        <u/>
        <sz val="8"/>
        <color rgb="FF0000FF"/>
        <rFont val="Tahoma"/>
        <family val="2"/>
      </rPr>
      <t>0.097</t>
    </r>
  </si>
  <si>
    <r>
      <t xml:space="preserve">T </t>
    </r>
    <r>
      <rPr>
        <u/>
        <sz val="8"/>
        <color rgb="FF0000FF"/>
        <rFont val="Tahoma"/>
        <family val="2"/>
      </rPr>
      <t>0.104</t>
    </r>
  </si>
  <si>
    <r>
      <t xml:space="preserve">TM </t>
    </r>
    <r>
      <rPr>
        <u/>
        <sz val="8"/>
        <color rgb="FF0000FF"/>
        <rFont val="Tahoma"/>
        <family val="2"/>
      </rPr>
      <t>8.685</t>
    </r>
  </si>
  <si>
    <r>
      <t xml:space="preserve">T </t>
    </r>
    <r>
      <rPr>
        <u/>
        <sz val="8"/>
        <color theme="1"/>
        <rFont val="Tahoma"/>
        <family val="2"/>
      </rPr>
      <t>3088295.100</t>
    </r>
  </si>
  <si>
    <r>
      <t xml:space="preserve">T </t>
    </r>
    <r>
      <rPr>
        <u/>
        <sz val="8"/>
        <color theme="1"/>
        <rFont val="Tahoma"/>
        <family val="2"/>
      </rPr>
      <t>5583664.300</t>
    </r>
  </si>
  <si>
    <r>
      <t xml:space="preserve">T </t>
    </r>
    <r>
      <rPr>
        <u/>
        <sz val="8"/>
        <color theme="1"/>
        <rFont val="Tahoma"/>
        <family val="2"/>
      </rPr>
      <t>18566774.000</t>
    </r>
  </si>
  <si>
    <r>
      <t xml:space="preserve">T </t>
    </r>
    <r>
      <rPr>
        <u/>
        <sz val="8"/>
        <color theme="1"/>
        <rFont val="Tahoma"/>
        <family val="2"/>
      </rPr>
      <t>3048012.100</t>
    </r>
  </si>
  <si>
    <r>
      <t xml:space="preserve">T </t>
    </r>
    <r>
      <rPr>
        <u/>
        <sz val="8"/>
        <color theme="1"/>
        <rFont val="Tahoma"/>
        <family val="2"/>
      </rPr>
      <t>5631970.100</t>
    </r>
  </si>
  <si>
    <r>
      <t xml:space="preserve">T </t>
    </r>
    <r>
      <rPr>
        <u/>
        <sz val="8"/>
        <color theme="1"/>
        <rFont val="Tahoma"/>
        <family val="2"/>
      </rPr>
      <t>18328234.000</t>
    </r>
  </si>
  <si>
    <r>
      <t xml:space="preserve">T </t>
    </r>
    <r>
      <rPr>
        <u/>
        <sz val="8"/>
        <color theme="1"/>
        <rFont val="Tahoma"/>
        <family val="2"/>
      </rPr>
      <t>3050943.600</t>
    </r>
  </si>
  <si>
    <r>
      <t xml:space="preserve">T </t>
    </r>
    <r>
      <rPr>
        <u/>
        <sz val="8"/>
        <color theme="1"/>
        <rFont val="Tahoma"/>
        <family val="2"/>
      </rPr>
      <t>5622097.700</t>
    </r>
  </si>
  <si>
    <r>
      <t xml:space="preserve">T </t>
    </r>
    <r>
      <rPr>
        <u/>
        <sz val="8"/>
        <color theme="1"/>
        <rFont val="Tahoma"/>
        <family val="2"/>
      </rPr>
      <t>18313801.000</t>
    </r>
  </si>
  <si>
    <r>
      <t xml:space="preserve">T </t>
    </r>
    <r>
      <rPr>
        <u/>
        <sz val="8"/>
        <color rgb="FF0000FF"/>
        <rFont val="Tahoma"/>
        <family val="2"/>
      </rPr>
      <t>3062416.900</t>
    </r>
  </si>
  <si>
    <r>
      <t xml:space="preserve">T </t>
    </r>
    <r>
      <rPr>
        <u/>
        <sz val="8"/>
        <color rgb="FF0000FF"/>
        <rFont val="Tahoma"/>
        <family val="2"/>
      </rPr>
      <t>5612577.400</t>
    </r>
  </si>
  <si>
    <r>
      <t xml:space="preserve">T </t>
    </r>
    <r>
      <rPr>
        <u/>
        <sz val="8"/>
        <color rgb="FF0000FF"/>
        <rFont val="Tahoma"/>
        <family val="2"/>
      </rPr>
      <t>18402936.000</t>
    </r>
  </si>
  <si>
    <r>
      <t xml:space="preserve">T </t>
    </r>
    <r>
      <rPr>
        <u/>
        <sz val="8"/>
        <color rgb="FF0000FF"/>
        <rFont val="Tahoma"/>
        <family val="2"/>
      </rPr>
      <t>22459.060</t>
    </r>
  </si>
  <si>
    <r>
      <t xml:space="preserve">T </t>
    </r>
    <r>
      <rPr>
        <u/>
        <sz val="8"/>
        <color rgb="FF0000FF"/>
        <rFont val="Tahoma"/>
        <family val="2"/>
      </rPr>
      <t>25521.366</t>
    </r>
  </si>
  <si>
    <r>
      <t xml:space="preserve">T </t>
    </r>
    <r>
      <rPr>
        <u/>
        <sz val="8"/>
        <color rgb="FF0000FF"/>
        <rFont val="Tahoma"/>
        <family val="2"/>
      </rPr>
      <t>142071.370</t>
    </r>
  </si>
  <si>
    <r>
      <t xml:space="preserve">T </t>
    </r>
    <r>
      <rPr>
        <u/>
        <sz val="8"/>
        <color rgb="FF0000FF"/>
        <rFont val="Tahoma"/>
        <family val="2"/>
      </rPr>
      <t>0.733</t>
    </r>
  </si>
  <si>
    <r>
      <t xml:space="preserve">T </t>
    </r>
    <r>
      <rPr>
        <u/>
        <sz val="8"/>
        <color theme="1"/>
        <rFont val="Tahoma"/>
        <family val="2"/>
      </rPr>
      <t>17499845.000</t>
    </r>
  </si>
  <si>
    <r>
      <t xml:space="preserve">T </t>
    </r>
    <r>
      <rPr>
        <u/>
        <sz val="8"/>
        <color theme="1"/>
        <rFont val="Tahoma"/>
        <family val="2"/>
      </rPr>
      <t>27559767.000</t>
    </r>
  </si>
  <si>
    <r>
      <t xml:space="preserve">T </t>
    </r>
    <r>
      <rPr>
        <u/>
        <sz val="8"/>
        <color theme="1"/>
        <rFont val="Tahoma"/>
        <family val="2"/>
      </rPr>
      <t>69131114.000</t>
    </r>
  </si>
  <si>
    <r>
      <t xml:space="preserve">TM </t>
    </r>
    <r>
      <rPr>
        <u/>
        <sz val="8"/>
        <color theme="1"/>
        <rFont val="Tahoma"/>
        <family val="2"/>
      </rPr>
      <t>11748976.000</t>
    </r>
  </si>
  <si>
    <r>
      <t xml:space="preserve">T </t>
    </r>
    <r>
      <rPr>
        <u/>
        <sz val="8"/>
        <color theme="1"/>
        <rFont val="Tahoma"/>
        <family val="2"/>
      </rPr>
      <t>31935651.000</t>
    </r>
  </si>
  <si>
    <r>
      <t xml:space="preserve">TM </t>
    </r>
    <r>
      <rPr>
        <u/>
        <sz val="8"/>
        <color theme="1"/>
        <rFont val="Tahoma"/>
        <family val="2"/>
      </rPr>
      <t>8912888.500</t>
    </r>
  </si>
  <si>
    <r>
      <t xml:space="preserve">T </t>
    </r>
    <r>
      <rPr>
        <u/>
        <sz val="8"/>
        <color theme="1"/>
        <rFont val="Tahoma"/>
        <family val="2"/>
      </rPr>
      <t>7698808.900</t>
    </r>
  </si>
  <si>
    <r>
      <t xml:space="preserve">T </t>
    </r>
    <r>
      <rPr>
        <u/>
        <sz val="8"/>
        <color theme="1"/>
        <rFont val="Tahoma"/>
        <family val="2"/>
      </rPr>
      <t>59007431.000</t>
    </r>
  </si>
  <si>
    <r>
      <t xml:space="preserve">T </t>
    </r>
    <r>
      <rPr>
        <u/>
        <sz val="8"/>
        <color theme="1"/>
        <rFont val="Tahoma"/>
        <family val="2"/>
      </rPr>
      <t>5610512.700</t>
    </r>
  </si>
  <si>
    <r>
      <t xml:space="preserve">TM </t>
    </r>
    <r>
      <rPr>
        <u/>
        <sz val="8"/>
        <color theme="1"/>
        <rFont val="Tahoma"/>
        <family val="2"/>
      </rPr>
      <t>46577289.000</t>
    </r>
  </si>
  <si>
    <r>
      <t xml:space="preserve">M </t>
    </r>
    <r>
      <rPr>
        <u/>
        <sz val="8"/>
        <color theme="1"/>
        <rFont val="Tahoma"/>
        <family val="2"/>
      </rPr>
      <t>1202942.100</t>
    </r>
  </si>
  <si>
    <r>
      <t xml:space="preserve">TM </t>
    </r>
    <r>
      <rPr>
        <u/>
        <sz val="8"/>
        <color theme="1"/>
        <rFont val="Tahoma"/>
        <family val="2"/>
      </rPr>
      <t>3586337.500</t>
    </r>
  </si>
  <si>
    <r>
      <t xml:space="preserve">T </t>
    </r>
    <r>
      <rPr>
        <u/>
        <sz val="8"/>
        <color theme="1"/>
        <rFont val="Tahoma"/>
        <family val="2"/>
      </rPr>
      <t>17215427.000</t>
    </r>
  </si>
  <si>
    <r>
      <t xml:space="preserve">T </t>
    </r>
    <r>
      <rPr>
        <u/>
        <sz val="8"/>
        <color theme="1"/>
        <rFont val="Tahoma"/>
        <family val="2"/>
      </rPr>
      <t>27794254.000</t>
    </r>
  </si>
  <si>
    <r>
      <t xml:space="preserve">T </t>
    </r>
    <r>
      <rPr>
        <u/>
        <sz val="8"/>
        <color theme="1"/>
        <rFont val="Tahoma"/>
        <family val="2"/>
      </rPr>
      <t>68965840.000</t>
    </r>
  </si>
  <si>
    <r>
      <t xml:space="preserve">TM </t>
    </r>
    <r>
      <rPr>
        <u/>
        <sz val="8"/>
        <color theme="1"/>
        <rFont val="Tahoma"/>
        <family val="2"/>
      </rPr>
      <t>11691458.000</t>
    </r>
  </si>
  <si>
    <r>
      <t xml:space="preserve">T </t>
    </r>
    <r>
      <rPr>
        <u/>
        <sz val="8"/>
        <color theme="1"/>
        <rFont val="Tahoma"/>
        <family val="2"/>
      </rPr>
      <t>32097104.000</t>
    </r>
  </si>
  <si>
    <r>
      <t xml:space="preserve">TM </t>
    </r>
    <r>
      <rPr>
        <u/>
        <sz val="8"/>
        <color theme="1"/>
        <rFont val="Tahoma"/>
        <family val="2"/>
      </rPr>
      <t>8970105.100</t>
    </r>
  </si>
  <si>
    <r>
      <t xml:space="preserve">T </t>
    </r>
    <r>
      <rPr>
        <u/>
        <sz val="8"/>
        <color theme="1"/>
        <rFont val="Tahoma"/>
        <family val="2"/>
      </rPr>
      <t>7776595.800</t>
    </r>
  </si>
  <si>
    <r>
      <t xml:space="preserve">T </t>
    </r>
    <r>
      <rPr>
        <u/>
        <sz val="8"/>
        <color theme="1"/>
        <rFont val="Tahoma"/>
        <family val="2"/>
      </rPr>
      <t>58901582.000</t>
    </r>
  </si>
  <si>
    <r>
      <t xml:space="preserve">T </t>
    </r>
    <r>
      <rPr>
        <u/>
        <sz val="8"/>
        <color theme="1"/>
        <rFont val="Tahoma"/>
        <family val="2"/>
      </rPr>
      <t>5560065.300</t>
    </r>
  </si>
  <si>
    <r>
      <t xml:space="preserve">TM </t>
    </r>
    <r>
      <rPr>
        <u/>
        <sz val="8"/>
        <color theme="1"/>
        <rFont val="Tahoma"/>
        <family val="2"/>
      </rPr>
      <t>46756798.000</t>
    </r>
  </si>
  <si>
    <r>
      <t xml:space="preserve">M </t>
    </r>
    <r>
      <rPr>
        <u/>
        <sz val="8"/>
        <color theme="1"/>
        <rFont val="Tahoma"/>
        <family val="2"/>
      </rPr>
      <t>1193077.400</t>
    </r>
  </si>
  <si>
    <r>
      <t xml:space="preserve">TM </t>
    </r>
    <r>
      <rPr>
        <u/>
        <sz val="8"/>
        <color theme="1"/>
        <rFont val="Tahoma"/>
        <family val="2"/>
      </rPr>
      <t>3580619.800</t>
    </r>
  </si>
  <si>
    <r>
      <t xml:space="preserve">T </t>
    </r>
    <r>
      <rPr>
        <u/>
        <sz val="8"/>
        <color theme="1"/>
        <rFont val="Tahoma"/>
        <family val="2"/>
      </rPr>
      <t>17341803.000</t>
    </r>
  </si>
  <si>
    <r>
      <t xml:space="preserve">T </t>
    </r>
    <r>
      <rPr>
        <u/>
        <sz val="8"/>
        <color theme="1"/>
        <rFont val="Tahoma"/>
        <family val="2"/>
      </rPr>
      <t>27649744.000</t>
    </r>
  </si>
  <si>
    <r>
      <t xml:space="preserve">T </t>
    </r>
    <r>
      <rPr>
        <u/>
        <sz val="8"/>
        <color theme="1"/>
        <rFont val="Tahoma"/>
        <family val="2"/>
      </rPr>
      <t>69128713.000</t>
    </r>
  </si>
  <si>
    <r>
      <t xml:space="preserve">TM </t>
    </r>
    <r>
      <rPr>
        <u/>
        <sz val="8"/>
        <color theme="1"/>
        <rFont val="Tahoma"/>
        <family val="2"/>
      </rPr>
      <t>11764133.000</t>
    </r>
  </si>
  <si>
    <r>
      <t xml:space="preserve">T </t>
    </r>
    <r>
      <rPr>
        <u/>
        <sz val="8"/>
        <color theme="1"/>
        <rFont val="Tahoma"/>
        <family val="2"/>
      </rPr>
      <t>32060388.000</t>
    </r>
  </si>
  <si>
    <r>
      <t xml:space="preserve">TM </t>
    </r>
    <r>
      <rPr>
        <u/>
        <sz val="8"/>
        <color theme="1"/>
        <rFont val="Tahoma"/>
        <family val="2"/>
      </rPr>
      <t>8978717.700</t>
    </r>
  </si>
  <si>
    <r>
      <t xml:space="preserve">T </t>
    </r>
    <r>
      <rPr>
        <u/>
        <sz val="8"/>
        <color theme="1"/>
        <rFont val="Tahoma"/>
        <family val="2"/>
      </rPr>
      <t>7740163.800</t>
    </r>
  </si>
  <si>
    <r>
      <t xml:space="preserve">T </t>
    </r>
    <r>
      <rPr>
        <u/>
        <sz val="8"/>
        <color theme="1"/>
        <rFont val="Tahoma"/>
        <family val="2"/>
      </rPr>
      <t>58678024.000</t>
    </r>
  </si>
  <si>
    <r>
      <t xml:space="preserve">T </t>
    </r>
    <r>
      <rPr>
        <u/>
        <sz val="8"/>
        <color theme="1"/>
        <rFont val="Tahoma"/>
        <family val="2"/>
      </rPr>
      <t>5569080.300</t>
    </r>
  </si>
  <si>
    <r>
      <t xml:space="preserve">TM </t>
    </r>
    <r>
      <rPr>
        <u/>
        <sz val="8"/>
        <color theme="1"/>
        <rFont val="Tahoma"/>
        <family val="2"/>
      </rPr>
      <t>47076255.000</t>
    </r>
  </si>
  <si>
    <r>
      <t xml:space="preserve">M </t>
    </r>
    <r>
      <rPr>
        <u/>
        <sz val="8"/>
        <color theme="1"/>
        <rFont val="Tahoma"/>
        <family val="2"/>
      </rPr>
      <t>1206524.700</t>
    </r>
  </si>
  <si>
    <r>
      <t xml:space="preserve">TM </t>
    </r>
    <r>
      <rPr>
        <u/>
        <sz val="8"/>
        <color theme="1"/>
        <rFont val="Tahoma"/>
        <family val="2"/>
      </rPr>
      <t>3569880.900</t>
    </r>
  </si>
  <si>
    <r>
      <t xml:space="preserve">T </t>
    </r>
    <r>
      <rPr>
        <u/>
        <sz val="8"/>
        <color rgb="FF0000FF"/>
        <rFont val="Tahoma"/>
        <family val="2"/>
      </rPr>
      <t>17352358.000</t>
    </r>
  </si>
  <si>
    <r>
      <t xml:space="preserve">T </t>
    </r>
    <r>
      <rPr>
        <u/>
        <sz val="8"/>
        <color rgb="FF0000FF"/>
        <rFont val="Tahoma"/>
        <family val="2"/>
      </rPr>
      <t>27667922.000</t>
    </r>
  </si>
  <si>
    <r>
      <t xml:space="preserve">T </t>
    </r>
    <r>
      <rPr>
        <u/>
        <sz val="8"/>
        <color rgb="FF0000FF"/>
        <rFont val="Tahoma"/>
        <family val="2"/>
      </rPr>
      <t>69075223.000</t>
    </r>
  </si>
  <si>
    <r>
      <t xml:space="preserve">TM </t>
    </r>
    <r>
      <rPr>
        <u/>
        <sz val="8"/>
        <color rgb="FF0000FF"/>
        <rFont val="Tahoma"/>
        <family val="2"/>
      </rPr>
      <t>11734855.000</t>
    </r>
  </si>
  <si>
    <r>
      <t xml:space="preserve">T </t>
    </r>
    <r>
      <rPr>
        <u/>
        <sz val="8"/>
        <color rgb="FF0000FF"/>
        <rFont val="Tahoma"/>
        <family val="2"/>
      </rPr>
      <t>32031048.000</t>
    </r>
  </si>
  <si>
    <r>
      <t xml:space="preserve">TM </t>
    </r>
    <r>
      <rPr>
        <u/>
        <sz val="8"/>
        <color rgb="FF0000FF"/>
        <rFont val="Tahoma"/>
        <family val="2"/>
      </rPr>
      <t>8953903.800</t>
    </r>
  </si>
  <si>
    <r>
      <t xml:space="preserve">T </t>
    </r>
    <r>
      <rPr>
        <u/>
        <sz val="8"/>
        <color rgb="FF0000FF"/>
        <rFont val="Tahoma"/>
        <family val="2"/>
      </rPr>
      <t>7738522.800</t>
    </r>
  </si>
  <si>
    <r>
      <t xml:space="preserve">T </t>
    </r>
    <r>
      <rPr>
        <u/>
        <sz val="8"/>
        <color rgb="FF0000FF"/>
        <rFont val="Tahoma"/>
        <family val="2"/>
      </rPr>
      <t>58862345.000</t>
    </r>
  </si>
  <si>
    <r>
      <t xml:space="preserve">T </t>
    </r>
    <r>
      <rPr>
        <u/>
        <sz val="8"/>
        <color rgb="FF0000FF"/>
        <rFont val="Tahoma"/>
        <family val="2"/>
      </rPr>
      <t>5579886.100</t>
    </r>
  </si>
  <si>
    <r>
      <t xml:space="preserve">TM </t>
    </r>
    <r>
      <rPr>
        <u/>
        <sz val="8"/>
        <color rgb="FF0000FF"/>
        <rFont val="Tahoma"/>
        <family val="2"/>
      </rPr>
      <t>46803447.000</t>
    </r>
  </si>
  <si>
    <r>
      <t xml:space="preserve">M </t>
    </r>
    <r>
      <rPr>
        <u/>
        <sz val="8"/>
        <color rgb="FF0000FF"/>
        <rFont val="Tahoma"/>
        <family val="2"/>
      </rPr>
      <t>1200848.100</t>
    </r>
  </si>
  <si>
    <r>
      <t xml:space="preserve">TM </t>
    </r>
    <r>
      <rPr>
        <u/>
        <sz val="8"/>
        <color rgb="FF0000FF"/>
        <rFont val="Tahoma"/>
        <family val="2"/>
      </rPr>
      <t>3578946.100</t>
    </r>
  </si>
  <si>
    <r>
      <t xml:space="preserve">T </t>
    </r>
    <r>
      <rPr>
        <u/>
        <sz val="8"/>
        <color rgb="FF0000FF"/>
        <rFont val="Tahoma"/>
        <family val="2"/>
      </rPr>
      <t>142502.650</t>
    </r>
  </si>
  <si>
    <r>
      <t xml:space="preserve">T </t>
    </r>
    <r>
      <rPr>
        <u/>
        <sz val="8"/>
        <color rgb="FF0000FF"/>
        <rFont val="Tahoma"/>
        <family val="2"/>
      </rPr>
      <t>118296.010</t>
    </r>
  </si>
  <si>
    <r>
      <t xml:space="preserve">T </t>
    </r>
    <r>
      <rPr>
        <u/>
        <sz val="8"/>
        <color rgb="FF0000FF"/>
        <rFont val="Tahoma"/>
        <family val="2"/>
      </rPr>
      <t>94735.727</t>
    </r>
  </si>
  <si>
    <r>
      <t xml:space="preserve">TM </t>
    </r>
    <r>
      <rPr>
        <u/>
        <sz val="8"/>
        <color rgb="FF0000FF"/>
        <rFont val="Tahoma"/>
        <family val="2"/>
      </rPr>
      <t>38339.936</t>
    </r>
  </si>
  <si>
    <r>
      <t xml:space="preserve">T </t>
    </r>
    <r>
      <rPr>
        <u/>
        <sz val="8"/>
        <color rgb="FF0000FF"/>
        <rFont val="Tahoma"/>
        <family val="2"/>
      </rPr>
      <t>84630.792</t>
    </r>
  </si>
  <si>
    <r>
      <t xml:space="preserve">TM </t>
    </r>
    <r>
      <rPr>
        <u/>
        <sz val="8"/>
        <color rgb="FF0000FF"/>
        <rFont val="Tahoma"/>
        <family val="2"/>
      </rPr>
      <t>35780.348</t>
    </r>
  </si>
  <si>
    <r>
      <t xml:space="preserve">T </t>
    </r>
    <r>
      <rPr>
        <u/>
        <sz val="8"/>
        <color rgb="FF0000FF"/>
        <rFont val="Tahoma"/>
        <family val="2"/>
      </rPr>
      <t>38919.406</t>
    </r>
  </si>
  <si>
    <r>
      <t xml:space="preserve">T </t>
    </r>
    <r>
      <rPr>
        <u/>
        <sz val="8"/>
        <color rgb="FF0000FF"/>
        <rFont val="Tahoma"/>
        <family val="2"/>
      </rPr>
      <t>168171.850</t>
    </r>
  </si>
  <si>
    <r>
      <t xml:space="preserve">T </t>
    </r>
    <r>
      <rPr>
        <u/>
        <sz val="8"/>
        <color rgb="FF0000FF"/>
        <rFont val="Tahoma"/>
        <family val="2"/>
      </rPr>
      <t>26903.727</t>
    </r>
  </si>
  <si>
    <r>
      <t xml:space="preserve">TM </t>
    </r>
    <r>
      <rPr>
        <u/>
        <sz val="8"/>
        <color rgb="FF0000FF"/>
        <rFont val="Tahoma"/>
        <family val="2"/>
      </rPr>
      <t>252732.800</t>
    </r>
  </si>
  <si>
    <r>
      <t xml:space="preserve">M </t>
    </r>
    <r>
      <rPr>
        <u/>
        <sz val="8"/>
        <color rgb="FF0000FF"/>
        <rFont val="Tahoma"/>
        <family val="2"/>
      </rPr>
      <t>6963.890</t>
    </r>
  </si>
  <si>
    <r>
      <t xml:space="preserve">TM </t>
    </r>
    <r>
      <rPr>
        <u/>
        <sz val="8"/>
        <color rgb="FF0000FF"/>
        <rFont val="Tahoma"/>
        <family val="2"/>
      </rPr>
      <t>8355.000</t>
    </r>
  </si>
  <si>
    <r>
      <t xml:space="preserve">T </t>
    </r>
    <r>
      <rPr>
        <u/>
        <sz val="8"/>
        <color rgb="FF0000FF"/>
        <rFont val="Tahoma"/>
        <family val="2"/>
      </rPr>
      <t>0.821</t>
    </r>
  </si>
  <si>
    <r>
      <t xml:space="preserve">T </t>
    </r>
    <r>
      <rPr>
        <u/>
        <sz val="8"/>
        <color rgb="FF0000FF"/>
        <rFont val="Tahoma"/>
        <family val="2"/>
      </rPr>
      <t>0.428</t>
    </r>
  </si>
  <si>
    <r>
      <t xml:space="preserve">TM </t>
    </r>
    <r>
      <rPr>
        <u/>
        <sz val="8"/>
        <color rgb="FF0000FF"/>
        <rFont val="Tahoma"/>
        <family val="2"/>
      </rPr>
      <t>0.327</t>
    </r>
  </si>
  <si>
    <r>
      <t xml:space="preserve">TM </t>
    </r>
    <r>
      <rPr>
        <u/>
        <sz val="8"/>
        <color rgb="FF0000FF"/>
        <rFont val="Tahoma"/>
        <family val="2"/>
      </rPr>
      <t>0.400</t>
    </r>
  </si>
  <si>
    <r>
      <t xml:space="preserve">T </t>
    </r>
    <r>
      <rPr>
        <u/>
        <sz val="8"/>
        <color rgb="FF0000FF"/>
        <rFont val="Tahoma"/>
        <family val="2"/>
      </rPr>
      <t>0.286</t>
    </r>
  </si>
  <si>
    <r>
      <t xml:space="preserve">T </t>
    </r>
    <r>
      <rPr>
        <u/>
        <sz val="8"/>
        <color rgb="FF0000FF"/>
        <rFont val="Tahoma"/>
        <family val="2"/>
      </rPr>
      <t>0.482</t>
    </r>
  </si>
  <si>
    <r>
      <t xml:space="preserve">TM </t>
    </r>
    <r>
      <rPr>
        <u/>
        <sz val="8"/>
        <color rgb="FF0000FF"/>
        <rFont val="Tahoma"/>
        <family val="2"/>
      </rPr>
      <t>0.540</t>
    </r>
  </si>
  <si>
    <r>
      <t xml:space="preserve">M </t>
    </r>
    <r>
      <rPr>
        <u/>
        <sz val="8"/>
        <color rgb="FF0000FF"/>
        <rFont val="Tahoma"/>
        <family val="2"/>
      </rPr>
      <t>0.580</t>
    </r>
  </si>
  <si>
    <r>
      <t xml:space="preserve">T </t>
    </r>
    <r>
      <rPr>
        <u/>
        <sz val="8"/>
        <color theme="1"/>
        <rFont val="Tahoma"/>
        <family val="2"/>
      </rPr>
      <t>4391887.900</t>
    </r>
  </si>
  <si>
    <r>
      <t xml:space="preserve">T </t>
    </r>
    <r>
      <rPr>
        <u/>
        <sz val="8"/>
        <color theme="1"/>
        <rFont val="Tahoma"/>
        <family val="2"/>
      </rPr>
      <t>15696858.000</t>
    </r>
  </si>
  <si>
    <r>
      <t xml:space="preserve">TM </t>
    </r>
    <r>
      <rPr>
        <u/>
        <sz val="8"/>
        <color theme="1"/>
        <rFont val="Tahoma"/>
        <family val="2"/>
      </rPr>
      <t>5763552.600</t>
    </r>
  </si>
  <si>
    <r>
      <t xml:space="preserve">T </t>
    </r>
    <r>
      <rPr>
        <u/>
        <sz val="8"/>
        <color theme="1"/>
        <rFont val="Tahoma"/>
        <family val="2"/>
      </rPr>
      <t>4414305.600</t>
    </r>
  </si>
  <si>
    <r>
      <t xml:space="preserve">T </t>
    </r>
    <r>
      <rPr>
        <u/>
        <sz val="8"/>
        <color theme="1"/>
        <rFont val="Tahoma"/>
        <family val="2"/>
      </rPr>
      <t>15575131.000</t>
    </r>
  </si>
  <si>
    <r>
      <t xml:space="preserve">TM </t>
    </r>
    <r>
      <rPr>
        <u/>
        <sz val="8"/>
        <color theme="1"/>
        <rFont val="Tahoma"/>
        <family val="2"/>
      </rPr>
      <t>5694412.600</t>
    </r>
  </si>
  <si>
    <r>
      <t xml:space="preserve">T </t>
    </r>
    <r>
      <rPr>
        <u/>
        <sz val="8"/>
        <color theme="1"/>
        <rFont val="Tahoma"/>
        <family val="2"/>
      </rPr>
      <t>4451526.400</t>
    </r>
  </si>
  <si>
    <r>
      <t xml:space="preserve">T </t>
    </r>
    <r>
      <rPr>
        <u/>
        <sz val="8"/>
        <color theme="1"/>
        <rFont val="Tahoma"/>
        <family val="2"/>
      </rPr>
      <t>15724860.000</t>
    </r>
  </si>
  <si>
    <r>
      <t xml:space="preserve">TM </t>
    </r>
    <r>
      <rPr>
        <u/>
        <sz val="8"/>
        <color theme="1"/>
        <rFont val="Tahoma"/>
        <family val="2"/>
      </rPr>
      <t>5767591.900</t>
    </r>
  </si>
  <si>
    <r>
      <t xml:space="preserve">T </t>
    </r>
    <r>
      <rPr>
        <u/>
        <sz val="8"/>
        <color rgb="FF0000FF"/>
        <rFont val="Tahoma"/>
        <family val="2"/>
      </rPr>
      <t>4419240.000</t>
    </r>
  </si>
  <si>
    <r>
      <t xml:space="preserve">T </t>
    </r>
    <r>
      <rPr>
        <u/>
        <sz val="8"/>
        <color rgb="FF0000FF"/>
        <rFont val="Tahoma"/>
        <family val="2"/>
      </rPr>
      <t>15665616.000</t>
    </r>
  </si>
  <si>
    <r>
      <t xml:space="preserve">TM </t>
    </r>
    <r>
      <rPr>
        <u/>
        <sz val="8"/>
        <color rgb="FF0000FF"/>
        <rFont val="Tahoma"/>
        <family val="2"/>
      </rPr>
      <t>5741852.400</t>
    </r>
  </si>
  <si>
    <r>
      <t xml:space="preserve">T </t>
    </r>
    <r>
      <rPr>
        <u/>
        <sz val="8"/>
        <color rgb="FF0000FF"/>
        <rFont val="Tahoma"/>
        <family val="2"/>
      </rPr>
      <t>30123.872</t>
    </r>
  </si>
  <si>
    <r>
      <t xml:space="preserve">T </t>
    </r>
    <r>
      <rPr>
        <u/>
        <sz val="8"/>
        <color rgb="FF0000FF"/>
        <rFont val="Tahoma"/>
        <family val="2"/>
      </rPr>
      <t>79603.212</t>
    </r>
  </si>
  <si>
    <r>
      <t xml:space="preserve">TM </t>
    </r>
    <r>
      <rPr>
        <u/>
        <sz val="8"/>
        <color rgb="FF0000FF"/>
        <rFont val="Tahoma"/>
        <family val="2"/>
      </rPr>
      <t>41133.674</t>
    </r>
  </si>
  <si>
    <r>
      <t xml:space="preserve">T </t>
    </r>
    <r>
      <rPr>
        <u/>
        <sz val="8"/>
        <color rgb="FF0000FF"/>
        <rFont val="Tahoma"/>
        <family val="2"/>
      </rPr>
      <t>0.682</t>
    </r>
  </si>
  <si>
    <r>
      <t xml:space="preserve">T </t>
    </r>
    <r>
      <rPr>
        <u/>
        <sz val="8"/>
        <color theme="1"/>
        <rFont val="Tahoma"/>
        <family val="2"/>
      </rPr>
      <t>14588038.000</t>
    </r>
  </si>
  <si>
    <r>
      <t xml:space="preserve">M </t>
    </r>
    <r>
      <rPr>
        <u/>
        <sz val="8"/>
        <color theme="1"/>
        <rFont val="Tahoma"/>
        <family val="2"/>
      </rPr>
      <t>316939.620</t>
    </r>
  </si>
  <si>
    <r>
      <t xml:space="preserve">T </t>
    </r>
    <r>
      <rPr>
        <u/>
        <sz val="8"/>
        <color theme="1"/>
        <rFont val="Tahoma"/>
        <family val="2"/>
      </rPr>
      <t>9772451.900</t>
    </r>
  </si>
  <si>
    <r>
      <t xml:space="preserve">T </t>
    </r>
    <r>
      <rPr>
        <u/>
        <sz val="8"/>
        <color theme="1"/>
        <rFont val="Tahoma"/>
        <family val="2"/>
      </rPr>
      <t>14516644.000</t>
    </r>
  </si>
  <si>
    <r>
      <t xml:space="preserve">M </t>
    </r>
    <r>
      <rPr>
        <u/>
        <sz val="8"/>
        <color theme="1"/>
        <rFont val="Tahoma"/>
        <family val="2"/>
      </rPr>
      <t>316449.250</t>
    </r>
  </si>
  <si>
    <r>
      <t xml:space="preserve">T </t>
    </r>
    <r>
      <rPr>
        <u/>
        <sz val="8"/>
        <color theme="1"/>
        <rFont val="Tahoma"/>
        <family val="2"/>
      </rPr>
      <t>9744510.100</t>
    </r>
  </si>
  <si>
    <r>
      <t xml:space="preserve">T </t>
    </r>
    <r>
      <rPr>
        <u/>
        <sz val="8"/>
        <color theme="1"/>
        <rFont val="Tahoma"/>
        <family val="2"/>
      </rPr>
      <t>14433894.000</t>
    </r>
  </si>
  <si>
    <r>
      <t xml:space="preserve">M </t>
    </r>
    <r>
      <rPr>
        <u/>
        <sz val="8"/>
        <color theme="1"/>
        <rFont val="Tahoma"/>
        <family val="2"/>
      </rPr>
      <t>314016.860</t>
    </r>
  </si>
  <si>
    <r>
      <t xml:space="preserve">T </t>
    </r>
    <r>
      <rPr>
        <u/>
        <sz val="8"/>
        <color theme="1"/>
        <rFont val="Tahoma"/>
        <family val="2"/>
      </rPr>
      <t>9692033.100</t>
    </r>
  </si>
  <si>
    <r>
      <t xml:space="preserve">T </t>
    </r>
    <r>
      <rPr>
        <u/>
        <sz val="8"/>
        <color rgb="FF0000FF"/>
        <rFont val="Tahoma"/>
        <family val="2"/>
      </rPr>
      <t>14512859.000</t>
    </r>
  </si>
  <si>
    <r>
      <t xml:space="preserve">M </t>
    </r>
    <r>
      <rPr>
        <u/>
        <sz val="8"/>
        <color rgb="FF0000FF"/>
        <rFont val="Tahoma"/>
        <family val="2"/>
      </rPr>
      <t>315801.910</t>
    </r>
  </si>
  <si>
    <r>
      <t xml:space="preserve">T </t>
    </r>
    <r>
      <rPr>
        <u/>
        <sz val="8"/>
        <color rgb="FF0000FF"/>
        <rFont val="Tahoma"/>
        <family val="2"/>
      </rPr>
      <t>9736331.700</t>
    </r>
  </si>
  <si>
    <r>
      <t xml:space="preserve">T </t>
    </r>
    <r>
      <rPr>
        <u/>
        <sz val="8"/>
        <color rgb="FF0000FF"/>
        <rFont val="Tahoma"/>
        <family val="2"/>
      </rPr>
      <t>77141.609</t>
    </r>
  </si>
  <si>
    <r>
      <t xml:space="preserve">M </t>
    </r>
    <r>
      <rPr>
        <u/>
        <sz val="8"/>
        <color rgb="FF0000FF"/>
        <rFont val="Tahoma"/>
        <family val="2"/>
      </rPr>
      <t>1565.222</t>
    </r>
  </si>
  <si>
    <r>
      <t xml:space="preserve">T </t>
    </r>
    <r>
      <rPr>
        <u/>
        <sz val="8"/>
        <color rgb="FF0000FF"/>
        <rFont val="Tahoma"/>
        <family val="2"/>
      </rPr>
      <t>40828.440</t>
    </r>
  </si>
  <si>
    <r>
      <t xml:space="preserve">M </t>
    </r>
    <r>
      <rPr>
        <u/>
        <sz val="8"/>
        <color rgb="FF0000FF"/>
        <rFont val="Tahoma"/>
        <family val="2"/>
      </rPr>
      <t>0.496</t>
    </r>
  </si>
  <si>
    <r>
      <t xml:space="preserve">T </t>
    </r>
    <r>
      <rPr>
        <u/>
        <sz val="8"/>
        <color rgb="FF0000FF"/>
        <rFont val="Tahoma"/>
        <family val="2"/>
      </rPr>
      <t>0.419</t>
    </r>
  </si>
  <si>
    <r>
      <t xml:space="preserve">T </t>
    </r>
    <r>
      <rPr>
        <u/>
        <sz val="8"/>
        <color theme="1"/>
        <rFont val="Tahoma"/>
        <family val="2"/>
      </rPr>
      <t>4433806.600</t>
    </r>
  </si>
  <si>
    <r>
      <t xml:space="preserve">T </t>
    </r>
    <r>
      <rPr>
        <u/>
        <sz val="8"/>
        <color theme="1"/>
        <rFont val="Tahoma"/>
        <family val="2"/>
      </rPr>
      <t>14764049.000</t>
    </r>
  </si>
  <si>
    <r>
      <t xml:space="preserve">T </t>
    </r>
    <r>
      <rPr>
        <u/>
        <sz val="8"/>
        <color theme="1"/>
        <rFont val="Tahoma"/>
        <family val="2"/>
      </rPr>
      <t>4385985.800</t>
    </r>
  </si>
  <si>
    <r>
      <t xml:space="preserve">T </t>
    </r>
    <r>
      <rPr>
        <u/>
        <sz val="8"/>
        <color theme="1"/>
        <rFont val="Tahoma"/>
        <family val="2"/>
      </rPr>
      <t>14712418.000</t>
    </r>
  </si>
  <si>
    <r>
      <t xml:space="preserve">T </t>
    </r>
    <r>
      <rPr>
        <u/>
        <sz val="8"/>
        <color theme="1"/>
        <rFont val="Tahoma"/>
        <family val="2"/>
      </rPr>
      <t>4437217.300</t>
    </r>
  </si>
  <si>
    <r>
      <t xml:space="preserve">T </t>
    </r>
    <r>
      <rPr>
        <u/>
        <sz val="8"/>
        <color theme="1"/>
        <rFont val="Tahoma"/>
        <family val="2"/>
      </rPr>
      <t>14557535.000</t>
    </r>
  </si>
  <si>
    <r>
      <t xml:space="preserve">T </t>
    </r>
    <r>
      <rPr>
        <u/>
        <sz val="8"/>
        <color rgb="FF0000FF"/>
        <rFont val="Tahoma"/>
        <family val="2"/>
      </rPr>
      <t>4419003.200</t>
    </r>
  </si>
  <si>
    <r>
      <t xml:space="preserve">T </t>
    </r>
    <r>
      <rPr>
        <u/>
        <sz val="8"/>
        <color rgb="FF0000FF"/>
        <rFont val="Tahoma"/>
        <family val="2"/>
      </rPr>
      <t>14678000.000</t>
    </r>
  </si>
  <si>
    <r>
      <t xml:space="preserve">T </t>
    </r>
    <r>
      <rPr>
        <u/>
        <sz val="8"/>
        <color rgb="FF0000FF"/>
        <rFont val="Tahoma"/>
        <family val="2"/>
      </rPr>
      <t>28644.744</t>
    </r>
  </si>
  <si>
    <r>
      <t xml:space="preserve">T </t>
    </r>
    <r>
      <rPr>
        <u/>
        <sz val="8"/>
        <color rgb="FF0000FF"/>
        <rFont val="Tahoma"/>
        <family val="2"/>
      </rPr>
      <t>107473.030</t>
    </r>
  </si>
  <si>
    <r>
      <t xml:space="preserve">T </t>
    </r>
    <r>
      <rPr>
        <u/>
        <sz val="8"/>
        <color theme="1"/>
        <rFont val="Tahoma"/>
        <family val="2"/>
      </rPr>
      <t>1791175.000</t>
    </r>
  </si>
  <si>
    <r>
      <t xml:space="preserve">T </t>
    </r>
    <r>
      <rPr>
        <u/>
        <sz val="8"/>
        <color theme="1"/>
        <rFont val="Tahoma"/>
        <family val="2"/>
      </rPr>
      <t>4968490.400</t>
    </r>
  </si>
  <si>
    <r>
      <t xml:space="preserve">T </t>
    </r>
    <r>
      <rPr>
        <u/>
        <sz val="8"/>
        <color theme="1"/>
        <rFont val="Tahoma"/>
        <family val="2"/>
      </rPr>
      <t>13759865.000</t>
    </r>
  </si>
  <si>
    <r>
      <t xml:space="preserve">T </t>
    </r>
    <r>
      <rPr>
        <u/>
        <sz val="8"/>
        <color theme="1"/>
        <rFont val="Tahoma"/>
        <family val="2"/>
      </rPr>
      <t>3705946.400</t>
    </r>
  </si>
  <si>
    <r>
      <t xml:space="preserve">T </t>
    </r>
    <r>
      <rPr>
        <u/>
        <sz val="8"/>
        <color theme="1"/>
        <rFont val="Tahoma"/>
        <family val="2"/>
      </rPr>
      <t>2496630.400</t>
    </r>
  </si>
  <si>
    <r>
      <t xml:space="preserve">T </t>
    </r>
    <r>
      <rPr>
        <u/>
        <sz val="8"/>
        <color theme="1"/>
        <rFont val="Tahoma"/>
        <family val="2"/>
      </rPr>
      <t>7749812.700</t>
    </r>
  </si>
  <si>
    <r>
      <t xml:space="preserve">T </t>
    </r>
    <r>
      <rPr>
        <u/>
        <sz val="8"/>
        <color theme="1"/>
        <rFont val="Tahoma"/>
        <family val="2"/>
      </rPr>
      <t>3210309.000</t>
    </r>
  </si>
  <si>
    <r>
      <t xml:space="preserve">T </t>
    </r>
    <r>
      <rPr>
        <u/>
        <sz val="8"/>
        <color theme="1"/>
        <rFont val="Tahoma"/>
        <family val="2"/>
      </rPr>
      <t>1790388.400</t>
    </r>
  </si>
  <si>
    <r>
      <t xml:space="preserve">T </t>
    </r>
    <r>
      <rPr>
        <u/>
        <sz val="8"/>
        <color theme="1"/>
        <rFont val="Tahoma"/>
        <family val="2"/>
      </rPr>
      <t>4972884.000</t>
    </r>
  </si>
  <si>
    <r>
      <t xml:space="preserve">T </t>
    </r>
    <r>
      <rPr>
        <u/>
        <sz val="8"/>
        <color theme="1"/>
        <rFont val="Tahoma"/>
        <family val="2"/>
      </rPr>
      <t>13883235.000</t>
    </r>
  </si>
  <si>
    <r>
      <t xml:space="preserve">T </t>
    </r>
    <r>
      <rPr>
        <u/>
        <sz val="8"/>
        <color theme="1"/>
        <rFont val="Tahoma"/>
        <family val="2"/>
      </rPr>
      <t>3701675.900</t>
    </r>
  </si>
  <si>
    <r>
      <t xml:space="preserve">T </t>
    </r>
    <r>
      <rPr>
        <u/>
        <sz val="8"/>
        <color theme="1"/>
        <rFont val="Tahoma"/>
        <family val="2"/>
      </rPr>
      <t>2512616.100</t>
    </r>
  </si>
  <si>
    <r>
      <t xml:space="preserve">T </t>
    </r>
    <r>
      <rPr>
        <u/>
        <sz val="8"/>
        <color theme="1"/>
        <rFont val="Tahoma"/>
        <family val="2"/>
      </rPr>
      <t>7738281.400</t>
    </r>
  </si>
  <si>
    <r>
      <t xml:space="preserve">T </t>
    </r>
    <r>
      <rPr>
        <u/>
        <sz val="8"/>
        <color theme="1"/>
        <rFont val="Tahoma"/>
        <family val="2"/>
      </rPr>
      <t>3222264.800</t>
    </r>
  </si>
  <si>
    <r>
      <t xml:space="preserve">T </t>
    </r>
    <r>
      <rPr>
        <u/>
        <sz val="8"/>
        <color theme="1"/>
        <rFont val="Tahoma"/>
        <family val="2"/>
      </rPr>
      <t>1776461.300</t>
    </r>
  </si>
  <si>
    <r>
      <t xml:space="preserve">T </t>
    </r>
    <r>
      <rPr>
        <u/>
        <sz val="8"/>
        <color theme="1"/>
        <rFont val="Tahoma"/>
        <family val="2"/>
      </rPr>
      <t>4936214.600</t>
    </r>
  </si>
  <si>
    <r>
      <t xml:space="preserve">T </t>
    </r>
    <r>
      <rPr>
        <u/>
        <sz val="8"/>
        <color theme="1"/>
        <rFont val="Tahoma"/>
        <family val="2"/>
      </rPr>
      <t>13878443.000</t>
    </r>
  </si>
  <si>
    <r>
      <t xml:space="preserve">T </t>
    </r>
    <r>
      <rPr>
        <u/>
        <sz val="8"/>
        <color theme="1"/>
        <rFont val="Tahoma"/>
        <family val="2"/>
      </rPr>
      <t>3649517.800</t>
    </r>
  </si>
  <si>
    <r>
      <t xml:space="preserve">T </t>
    </r>
    <r>
      <rPr>
        <u/>
        <sz val="8"/>
        <color theme="1"/>
        <rFont val="Tahoma"/>
        <family val="2"/>
      </rPr>
      <t>2473594.800</t>
    </r>
  </si>
  <si>
    <r>
      <t xml:space="preserve">T </t>
    </r>
    <r>
      <rPr>
        <u/>
        <sz val="8"/>
        <color theme="1"/>
        <rFont val="Tahoma"/>
        <family val="2"/>
      </rPr>
      <t>7698956.700</t>
    </r>
  </si>
  <si>
    <r>
      <t xml:space="preserve">T </t>
    </r>
    <r>
      <rPr>
        <u/>
        <sz val="8"/>
        <color theme="1"/>
        <rFont val="Tahoma"/>
        <family val="2"/>
      </rPr>
      <t>3205445.600</t>
    </r>
  </si>
  <si>
    <r>
      <t xml:space="preserve">T </t>
    </r>
    <r>
      <rPr>
        <u/>
        <sz val="8"/>
        <color rgb="FF0000FF"/>
        <rFont val="Tahoma"/>
        <family val="2"/>
      </rPr>
      <t>1786008.200</t>
    </r>
  </si>
  <si>
    <r>
      <t xml:space="preserve">T </t>
    </r>
    <r>
      <rPr>
        <u/>
        <sz val="8"/>
        <color rgb="FF0000FF"/>
        <rFont val="Tahoma"/>
        <family val="2"/>
      </rPr>
      <t>4959196.400</t>
    </r>
  </si>
  <si>
    <r>
      <t xml:space="preserve">T </t>
    </r>
    <r>
      <rPr>
        <u/>
        <sz val="8"/>
        <color rgb="FF0000FF"/>
        <rFont val="Tahoma"/>
        <family val="2"/>
      </rPr>
      <t>13840514.000</t>
    </r>
  </si>
  <si>
    <r>
      <t xml:space="preserve">T </t>
    </r>
    <r>
      <rPr>
        <u/>
        <sz val="8"/>
        <color rgb="FF0000FF"/>
        <rFont val="Tahoma"/>
        <family val="2"/>
      </rPr>
      <t>3685713.400</t>
    </r>
  </si>
  <si>
    <r>
      <t xml:space="preserve">T </t>
    </r>
    <r>
      <rPr>
        <u/>
        <sz val="8"/>
        <color rgb="FF0000FF"/>
        <rFont val="Tahoma"/>
        <family val="2"/>
      </rPr>
      <t>2494280.400</t>
    </r>
  </si>
  <si>
    <r>
      <t xml:space="preserve">T </t>
    </r>
    <r>
      <rPr>
        <u/>
        <sz val="8"/>
        <color rgb="FF0000FF"/>
        <rFont val="Tahoma"/>
        <family val="2"/>
      </rPr>
      <t>7729016.900</t>
    </r>
  </si>
  <si>
    <r>
      <t xml:space="preserve">T </t>
    </r>
    <r>
      <rPr>
        <u/>
        <sz val="8"/>
        <color rgb="FF0000FF"/>
        <rFont val="Tahoma"/>
        <family val="2"/>
      </rPr>
      <t>3212673.100</t>
    </r>
  </si>
  <si>
    <r>
      <t xml:space="preserve">T </t>
    </r>
    <r>
      <rPr>
        <u/>
        <sz val="8"/>
        <color rgb="FF0000FF"/>
        <rFont val="Tahoma"/>
        <family val="2"/>
      </rPr>
      <t>8277.234</t>
    </r>
  </si>
  <si>
    <r>
      <t xml:space="preserve">T </t>
    </r>
    <r>
      <rPr>
        <u/>
        <sz val="8"/>
        <color rgb="FF0000FF"/>
        <rFont val="Tahoma"/>
        <family val="2"/>
      </rPr>
      <t>20023.681</t>
    </r>
  </si>
  <si>
    <r>
      <t xml:space="preserve">T </t>
    </r>
    <r>
      <rPr>
        <u/>
        <sz val="8"/>
        <color rgb="FF0000FF"/>
        <rFont val="Tahoma"/>
        <family val="2"/>
      </rPr>
      <t>69885.788</t>
    </r>
  </si>
  <si>
    <r>
      <t xml:space="preserve">T </t>
    </r>
    <r>
      <rPr>
        <u/>
        <sz val="8"/>
        <color rgb="FF0000FF"/>
        <rFont val="Tahoma"/>
        <family val="2"/>
      </rPr>
      <t>31418.931</t>
    </r>
  </si>
  <si>
    <r>
      <t xml:space="preserve">T </t>
    </r>
    <r>
      <rPr>
        <u/>
        <sz val="8"/>
        <color rgb="FF0000FF"/>
        <rFont val="Tahoma"/>
        <family val="2"/>
      </rPr>
      <t>19616.517</t>
    </r>
  </si>
  <si>
    <r>
      <t xml:space="preserve">T </t>
    </r>
    <r>
      <rPr>
        <u/>
        <sz val="8"/>
        <color rgb="FF0000FF"/>
        <rFont val="Tahoma"/>
        <family val="2"/>
      </rPr>
      <t>26663.719</t>
    </r>
  </si>
  <si>
    <r>
      <t xml:space="preserve">T </t>
    </r>
    <r>
      <rPr>
        <u/>
        <sz val="8"/>
        <color rgb="FF0000FF"/>
        <rFont val="Tahoma"/>
        <family val="2"/>
      </rPr>
      <t>8655.203</t>
    </r>
  </si>
  <si>
    <r>
      <t xml:space="preserve">T </t>
    </r>
    <r>
      <rPr>
        <u/>
        <sz val="8"/>
        <color rgb="FF0000FF"/>
        <rFont val="Tahoma"/>
        <family val="2"/>
      </rPr>
      <t>0.852</t>
    </r>
  </si>
  <si>
    <r>
      <t xml:space="preserve">T </t>
    </r>
    <r>
      <rPr>
        <u/>
        <sz val="8"/>
        <color theme="1"/>
        <rFont val="Tahoma"/>
        <family val="2"/>
      </rPr>
      <t>15368326.000</t>
    </r>
  </si>
  <si>
    <r>
      <t xml:space="preserve">T </t>
    </r>
    <r>
      <rPr>
        <u/>
        <sz val="8"/>
        <color theme="1"/>
        <rFont val="Tahoma"/>
        <family val="2"/>
      </rPr>
      <t>15446894.000</t>
    </r>
  </si>
  <si>
    <r>
      <t xml:space="preserve">T </t>
    </r>
    <r>
      <rPr>
        <u/>
        <sz val="8"/>
        <color theme="1"/>
        <rFont val="Tahoma"/>
        <family val="2"/>
      </rPr>
      <t>15292364.000</t>
    </r>
  </si>
  <si>
    <r>
      <t xml:space="preserve">T </t>
    </r>
    <r>
      <rPr>
        <u/>
        <sz val="8"/>
        <color rgb="FF0000FF"/>
        <rFont val="Tahoma"/>
        <family val="2"/>
      </rPr>
      <t>15369195.000</t>
    </r>
  </si>
  <si>
    <r>
      <t xml:space="preserve">T </t>
    </r>
    <r>
      <rPr>
        <u/>
        <sz val="8"/>
        <color rgb="FF0000FF"/>
        <rFont val="Tahoma"/>
        <family val="2"/>
      </rPr>
      <t>77268.458</t>
    </r>
  </si>
  <si>
    <r>
      <t xml:space="preserve">T </t>
    </r>
    <r>
      <rPr>
        <u/>
        <sz val="8"/>
        <color theme="1"/>
        <rFont val="Tahoma"/>
        <family val="2"/>
      </rPr>
      <t>14607340.000</t>
    </r>
  </si>
  <si>
    <r>
      <t xml:space="preserve">M </t>
    </r>
    <r>
      <rPr>
        <u/>
        <sz val="8"/>
        <color theme="1"/>
        <rFont val="Tahoma"/>
        <family val="2"/>
      </rPr>
      <t>1376948.000</t>
    </r>
  </si>
  <si>
    <r>
      <t xml:space="preserve">T </t>
    </r>
    <r>
      <rPr>
        <u/>
        <sz val="8"/>
        <color theme="1"/>
        <rFont val="Tahoma"/>
        <family val="2"/>
      </rPr>
      <t>14469179.000</t>
    </r>
  </si>
  <si>
    <r>
      <t xml:space="preserve">M </t>
    </r>
    <r>
      <rPr>
        <u/>
        <sz val="8"/>
        <color theme="1"/>
        <rFont val="Tahoma"/>
        <family val="2"/>
      </rPr>
      <t>1389638.500</t>
    </r>
  </si>
  <si>
    <r>
      <t xml:space="preserve">T </t>
    </r>
    <r>
      <rPr>
        <u/>
        <sz val="8"/>
        <color theme="1"/>
        <rFont val="Tahoma"/>
        <family val="2"/>
      </rPr>
      <t>14488236.000</t>
    </r>
  </si>
  <si>
    <r>
      <t xml:space="preserve">M </t>
    </r>
    <r>
      <rPr>
        <u/>
        <sz val="8"/>
        <color theme="1"/>
        <rFont val="Tahoma"/>
        <family val="2"/>
      </rPr>
      <t>1385905.700</t>
    </r>
  </si>
  <si>
    <r>
      <t xml:space="preserve">T </t>
    </r>
    <r>
      <rPr>
        <u/>
        <sz val="8"/>
        <color rgb="FF0000FF"/>
        <rFont val="Tahoma"/>
        <family val="2"/>
      </rPr>
      <t>14521585.000</t>
    </r>
  </si>
  <si>
    <r>
      <t xml:space="preserve">M </t>
    </r>
    <r>
      <rPr>
        <u/>
        <sz val="8"/>
        <color rgb="FF0000FF"/>
        <rFont val="Tahoma"/>
        <family val="2"/>
      </rPr>
      <t>1384164.100</t>
    </r>
  </si>
  <si>
    <r>
      <t xml:space="preserve">T </t>
    </r>
    <r>
      <rPr>
        <u/>
        <sz val="8"/>
        <color rgb="FF0000FF"/>
        <rFont val="Tahoma"/>
        <family val="2"/>
      </rPr>
      <t>74874.876</t>
    </r>
  </si>
  <si>
    <r>
      <t xml:space="preserve">M </t>
    </r>
    <r>
      <rPr>
        <u/>
        <sz val="8"/>
        <color rgb="FF0000FF"/>
        <rFont val="Tahoma"/>
        <family val="2"/>
      </rPr>
      <t>6522.026</t>
    </r>
  </si>
  <si>
    <r>
      <t xml:space="preserve">T </t>
    </r>
    <r>
      <rPr>
        <u/>
        <sz val="8"/>
        <color theme="1"/>
        <rFont val="Tahoma"/>
        <family val="2"/>
      </rPr>
      <t>4042768.300</t>
    </r>
  </si>
  <si>
    <r>
      <t xml:space="preserve">T </t>
    </r>
    <r>
      <rPr>
        <u/>
        <sz val="8"/>
        <color theme="1"/>
        <rFont val="Tahoma"/>
        <family val="2"/>
      </rPr>
      <t>14061890.000</t>
    </r>
  </si>
  <si>
    <r>
      <t xml:space="preserve">T </t>
    </r>
    <r>
      <rPr>
        <u/>
        <sz val="8"/>
        <color theme="1"/>
        <rFont val="Tahoma"/>
        <family val="2"/>
      </rPr>
      <t>4062207.900</t>
    </r>
  </si>
  <si>
    <r>
      <t xml:space="preserve">T </t>
    </r>
    <r>
      <rPr>
        <u/>
        <sz val="8"/>
        <color theme="1"/>
        <rFont val="Tahoma"/>
        <family val="2"/>
      </rPr>
      <t>14019514.000</t>
    </r>
  </si>
  <si>
    <r>
      <t xml:space="preserve">T </t>
    </r>
    <r>
      <rPr>
        <u/>
        <sz val="8"/>
        <color theme="1"/>
        <rFont val="Tahoma"/>
        <family val="2"/>
      </rPr>
      <t>4111217.800</t>
    </r>
  </si>
  <si>
    <r>
      <t xml:space="preserve">T </t>
    </r>
    <r>
      <rPr>
        <u/>
        <sz val="8"/>
        <color theme="1"/>
        <rFont val="Tahoma"/>
        <family val="2"/>
      </rPr>
      <t>14044609.000</t>
    </r>
  </si>
  <si>
    <r>
      <t xml:space="preserve">T </t>
    </r>
    <r>
      <rPr>
        <u/>
        <sz val="8"/>
        <color rgb="FF0000FF"/>
        <rFont val="Tahoma"/>
        <family val="2"/>
      </rPr>
      <t>4072064.700</t>
    </r>
  </si>
  <si>
    <r>
      <t xml:space="preserve">T </t>
    </r>
    <r>
      <rPr>
        <u/>
        <sz val="8"/>
        <color rgb="FF0000FF"/>
        <rFont val="Tahoma"/>
        <family val="2"/>
      </rPr>
      <t>14042004.000</t>
    </r>
  </si>
  <si>
    <r>
      <t xml:space="preserve">T </t>
    </r>
    <r>
      <rPr>
        <u/>
        <sz val="8"/>
        <color rgb="FF0000FF"/>
        <rFont val="Tahoma"/>
        <family val="2"/>
      </rPr>
      <t>35273.217</t>
    </r>
  </si>
  <si>
    <r>
      <t xml:space="preserve">T </t>
    </r>
    <r>
      <rPr>
        <u/>
        <sz val="8"/>
        <color rgb="FF0000FF"/>
        <rFont val="Tahoma"/>
        <family val="2"/>
      </rPr>
      <t>21307.818</t>
    </r>
  </si>
  <si>
    <r>
      <t xml:space="preserve">T </t>
    </r>
    <r>
      <rPr>
        <u/>
        <sz val="8"/>
        <color theme="1"/>
        <rFont val="Tahoma"/>
        <family val="2"/>
      </rPr>
      <t>1740208.100</t>
    </r>
  </si>
  <si>
    <r>
      <t xml:space="preserve">T </t>
    </r>
    <r>
      <rPr>
        <u/>
        <sz val="8"/>
        <color theme="1"/>
        <rFont val="Tahoma"/>
        <family val="2"/>
      </rPr>
      <t>7733087.400</t>
    </r>
  </si>
  <si>
    <r>
      <t xml:space="preserve">T </t>
    </r>
    <r>
      <rPr>
        <u/>
        <sz val="8"/>
        <color theme="1"/>
        <rFont val="Tahoma"/>
        <family val="2"/>
      </rPr>
      <t>1723210.800</t>
    </r>
  </si>
  <si>
    <r>
      <t xml:space="preserve">T </t>
    </r>
    <r>
      <rPr>
        <u/>
        <sz val="8"/>
        <color theme="1"/>
        <rFont val="Tahoma"/>
        <family val="2"/>
      </rPr>
      <t>7668921.200</t>
    </r>
  </si>
  <si>
    <r>
      <t xml:space="preserve">T </t>
    </r>
    <r>
      <rPr>
        <u/>
        <sz val="8"/>
        <color theme="1"/>
        <rFont val="Tahoma"/>
        <family val="2"/>
      </rPr>
      <t>1725518.000</t>
    </r>
  </si>
  <si>
    <r>
      <t xml:space="preserve">T </t>
    </r>
    <r>
      <rPr>
        <u/>
        <sz val="8"/>
        <color theme="1"/>
        <rFont val="Tahoma"/>
        <family val="2"/>
      </rPr>
      <t>7747787.300</t>
    </r>
  </si>
  <si>
    <r>
      <t xml:space="preserve">T </t>
    </r>
    <r>
      <rPr>
        <u/>
        <sz val="8"/>
        <color rgb="FF0000FF"/>
        <rFont val="Tahoma"/>
        <family val="2"/>
      </rPr>
      <t>1729645.600</t>
    </r>
  </si>
  <si>
    <r>
      <t xml:space="preserve">T </t>
    </r>
    <r>
      <rPr>
        <u/>
        <sz val="8"/>
        <color rgb="FF0000FF"/>
        <rFont val="Tahoma"/>
        <family val="2"/>
      </rPr>
      <t>7716598.600</t>
    </r>
  </si>
  <si>
    <r>
      <t xml:space="preserve">T </t>
    </r>
    <r>
      <rPr>
        <u/>
        <sz val="8"/>
        <color rgb="FF0000FF"/>
        <rFont val="Tahoma"/>
        <family val="2"/>
      </rPr>
      <t>9219.856</t>
    </r>
  </si>
  <si>
    <r>
      <t xml:space="preserve">T </t>
    </r>
    <r>
      <rPr>
        <u/>
        <sz val="8"/>
        <color rgb="FF0000FF"/>
        <rFont val="Tahoma"/>
        <family val="2"/>
      </rPr>
      <t>41938.945</t>
    </r>
  </si>
  <si>
    <r>
      <t xml:space="preserve">T </t>
    </r>
    <r>
      <rPr>
        <u/>
        <sz val="8"/>
        <color theme="1"/>
        <rFont val="Tahoma"/>
        <family val="2"/>
      </rPr>
      <t>15271984.000</t>
    </r>
  </si>
  <si>
    <r>
      <t xml:space="preserve">T </t>
    </r>
    <r>
      <rPr>
        <u/>
        <sz val="8"/>
        <color theme="1"/>
        <rFont val="Tahoma"/>
        <family val="2"/>
      </rPr>
      <t>15341542.000</t>
    </r>
  </si>
  <si>
    <r>
      <t xml:space="preserve">T </t>
    </r>
    <r>
      <rPr>
        <u/>
        <sz val="8"/>
        <color theme="1"/>
        <rFont val="Tahoma"/>
        <family val="2"/>
      </rPr>
      <t>15228812.000</t>
    </r>
  </si>
  <si>
    <r>
      <t xml:space="preserve">T </t>
    </r>
    <r>
      <rPr>
        <u/>
        <sz val="8"/>
        <color rgb="FF0000FF"/>
        <rFont val="Tahoma"/>
        <family val="2"/>
      </rPr>
      <t>15280779.000</t>
    </r>
  </si>
  <si>
    <r>
      <t xml:space="preserve">T </t>
    </r>
    <r>
      <rPr>
        <u/>
        <sz val="8"/>
        <color rgb="FF0000FF"/>
        <rFont val="Tahoma"/>
        <family val="2"/>
      </rPr>
      <t>56877.075</t>
    </r>
  </si>
  <si>
    <r>
      <t xml:space="preserve">T </t>
    </r>
    <r>
      <rPr>
        <u/>
        <sz val="8"/>
        <color theme="1"/>
        <rFont val="Tahoma"/>
        <family val="2"/>
      </rPr>
      <t>14366323.000</t>
    </r>
  </si>
  <si>
    <r>
      <t xml:space="preserve">T </t>
    </r>
    <r>
      <rPr>
        <u/>
        <sz val="8"/>
        <color theme="1"/>
        <rFont val="Tahoma"/>
        <family val="2"/>
      </rPr>
      <t>14498166.000</t>
    </r>
  </si>
  <si>
    <r>
      <t xml:space="preserve">T </t>
    </r>
    <r>
      <rPr>
        <u/>
        <sz val="8"/>
        <color theme="1"/>
        <rFont val="Tahoma"/>
        <family val="2"/>
      </rPr>
      <t>14345522.000</t>
    </r>
  </si>
  <si>
    <r>
      <t xml:space="preserve">T </t>
    </r>
    <r>
      <rPr>
        <u/>
        <sz val="8"/>
        <color rgb="FF0000FF"/>
        <rFont val="Tahoma"/>
        <family val="2"/>
      </rPr>
      <t>14403337.000</t>
    </r>
  </si>
  <si>
    <r>
      <t xml:space="preserve">T </t>
    </r>
    <r>
      <rPr>
        <u/>
        <sz val="8"/>
        <color rgb="FF0000FF"/>
        <rFont val="Tahoma"/>
        <family val="2"/>
      </rPr>
      <t>82780.404</t>
    </r>
  </si>
  <si>
    <r>
      <t xml:space="preserve">T </t>
    </r>
    <r>
      <rPr>
        <u/>
        <sz val="8"/>
        <color theme="1"/>
        <rFont val="Tahoma"/>
        <family val="2"/>
      </rPr>
      <t>3953385.000</t>
    </r>
  </si>
  <si>
    <r>
      <t xml:space="preserve">T </t>
    </r>
    <r>
      <rPr>
        <u/>
        <sz val="8"/>
        <color theme="1"/>
        <rFont val="Tahoma"/>
        <family val="2"/>
      </rPr>
      <t>13581210.000</t>
    </r>
  </si>
  <si>
    <r>
      <t xml:space="preserve">T </t>
    </r>
    <r>
      <rPr>
        <u/>
        <sz val="8"/>
        <color theme="1"/>
        <rFont val="Tahoma"/>
        <family val="2"/>
      </rPr>
      <t>3996621.600</t>
    </r>
  </si>
  <si>
    <r>
      <t xml:space="preserve">T </t>
    </r>
    <r>
      <rPr>
        <u/>
        <sz val="8"/>
        <color theme="1"/>
        <rFont val="Tahoma"/>
        <family val="2"/>
      </rPr>
      <t>13461028.000</t>
    </r>
  </si>
  <si>
    <r>
      <t xml:space="preserve">T </t>
    </r>
    <r>
      <rPr>
        <u/>
        <sz val="8"/>
        <color theme="1"/>
        <rFont val="Tahoma"/>
        <family val="2"/>
      </rPr>
      <t>3992420.700</t>
    </r>
  </si>
  <si>
    <r>
      <t xml:space="preserve">T </t>
    </r>
    <r>
      <rPr>
        <u/>
        <sz val="8"/>
        <color theme="1"/>
        <rFont val="Tahoma"/>
        <family val="2"/>
      </rPr>
      <t>13586037.000</t>
    </r>
  </si>
  <si>
    <r>
      <t xml:space="preserve">T </t>
    </r>
    <r>
      <rPr>
        <u/>
        <sz val="8"/>
        <color rgb="FF0000FF"/>
        <rFont val="Tahoma"/>
        <family val="2"/>
      </rPr>
      <t>3980809.100</t>
    </r>
  </si>
  <si>
    <r>
      <t xml:space="preserve">T </t>
    </r>
    <r>
      <rPr>
        <u/>
        <sz val="8"/>
        <color rgb="FF0000FF"/>
        <rFont val="Tahoma"/>
        <family val="2"/>
      </rPr>
      <t>13542758.000</t>
    </r>
  </si>
  <si>
    <r>
      <t xml:space="preserve">T </t>
    </r>
    <r>
      <rPr>
        <u/>
        <sz val="8"/>
        <color rgb="FF0000FF"/>
        <rFont val="Tahoma"/>
        <family val="2"/>
      </rPr>
      <t>23842.691</t>
    </r>
  </si>
  <si>
    <r>
      <t xml:space="preserve">T </t>
    </r>
    <r>
      <rPr>
        <u/>
        <sz val="8"/>
        <color rgb="FF0000FF"/>
        <rFont val="Tahoma"/>
        <family val="2"/>
      </rPr>
      <t>70821.393</t>
    </r>
  </si>
  <si>
    <t>Analyte ICPS</t>
  </si>
  <si>
    <r>
      <t xml:space="preserve">T </t>
    </r>
    <r>
      <rPr>
        <u/>
        <sz val="8"/>
        <color theme="1"/>
        <rFont val="Tahoma"/>
        <family val="2"/>
      </rPr>
      <t>310928.290</t>
    </r>
  </si>
  <si>
    <r>
      <t xml:space="preserve">T </t>
    </r>
    <r>
      <rPr>
        <u/>
        <sz val="8"/>
        <color theme="1"/>
        <rFont val="Tahoma"/>
        <family val="2"/>
      </rPr>
      <t>297562.620</t>
    </r>
  </si>
  <si>
    <r>
      <t xml:space="preserve">T </t>
    </r>
    <r>
      <rPr>
        <u/>
        <sz val="8"/>
        <color rgb="FF0000FF"/>
        <rFont val="Tahoma"/>
        <family val="2"/>
      </rPr>
      <t>194473.730</t>
    </r>
  </si>
  <si>
    <r>
      <t xml:space="preserve">T </t>
    </r>
    <r>
      <rPr>
        <u/>
        <sz val="8"/>
        <color rgb="FF0000FF"/>
        <rFont val="Tahoma"/>
        <family val="2"/>
      </rPr>
      <t>190247.620</t>
    </r>
  </si>
  <si>
    <r>
      <t xml:space="preserve">T </t>
    </r>
    <r>
      <rPr>
        <u/>
        <sz val="8"/>
        <color rgb="FF0000FF"/>
        <rFont val="Tahoma"/>
        <family val="2"/>
      </rPr>
      <t>97.827</t>
    </r>
  </si>
  <si>
    <r>
      <t xml:space="preserve">T </t>
    </r>
    <r>
      <rPr>
        <u/>
        <sz val="8"/>
        <color theme="1"/>
        <rFont val="Tahoma"/>
        <family val="2"/>
      </rPr>
      <t>469299.020</t>
    </r>
  </si>
  <si>
    <r>
      <t xml:space="preserve">T </t>
    </r>
    <r>
      <rPr>
        <u/>
        <sz val="8"/>
        <color theme="1"/>
        <rFont val="Tahoma"/>
        <family val="2"/>
      </rPr>
      <t>456481.160</t>
    </r>
  </si>
  <si>
    <r>
      <t xml:space="preserve">T </t>
    </r>
    <r>
      <rPr>
        <u/>
        <sz val="8"/>
        <color theme="1"/>
        <rFont val="Tahoma"/>
        <family val="2"/>
      </rPr>
      <t>474200.850</t>
    </r>
  </si>
  <si>
    <r>
      <t xml:space="preserve">T </t>
    </r>
    <r>
      <rPr>
        <u/>
        <sz val="8"/>
        <color rgb="FF0000FF"/>
        <rFont val="Tahoma"/>
        <family val="2"/>
      </rPr>
      <t>466660.340</t>
    </r>
  </si>
  <si>
    <r>
      <t xml:space="preserve">T </t>
    </r>
    <r>
      <rPr>
        <u/>
        <sz val="8"/>
        <color rgb="FF0000FF"/>
        <rFont val="Tahoma"/>
        <family val="2"/>
      </rPr>
      <t>9149.796</t>
    </r>
  </si>
  <si>
    <r>
      <t xml:space="preserve">T </t>
    </r>
    <r>
      <rPr>
        <u/>
        <sz val="8"/>
        <color theme="1"/>
        <rFont val="Tahoma"/>
        <family val="2"/>
      </rPr>
      <t>1311351.100</t>
    </r>
  </si>
  <si>
    <r>
      <t xml:space="preserve">T </t>
    </r>
    <r>
      <rPr>
        <u/>
        <sz val="8"/>
        <color theme="1"/>
        <rFont val="Tahoma"/>
        <family val="2"/>
      </rPr>
      <t>1301318.100</t>
    </r>
  </si>
  <si>
    <r>
      <t xml:space="preserve">T </t>
    </r>
    <r>
      <rPr>
        <u/>
        <sz val="8"/>
        <color theme="1"/>
        <rFont val="Tahoma"/>
        <family val="2"/>
      </rPr>
      <t>1299891.400</t>
    </r>
  </si>
  <si>
    <r>
      <t xml:space="preserve">T </t>
    </r>
    <r>
      <rPr>
        <u/>
        <sz val="8"/>
        <color rgb="FF0000FF"/>
        <rFont val="Tahoma"/>
        <family val="2"/>
      </rPr>
      <t>1304186.900</t>
    </r>
  </si>
  <si>
    <r>
      <t xml:space="preserve">T </t>
    </r>
    <r>
      <rPr>
        <u/>
        <sz val="8"/>
        <color rgb="FF0000FF"/>
        <rFont val="Tahoma"/>
        <family val="2"/>
      </rPr>
      <t>6245.255</t>
    </r>
  </si>
  <si>
    <r>
      <t xml:space="preserve">T </t>
    </r>
    <r>
      <rPr>
        <u/>
        <sz val="8"/>
        <color theme="1"/>
        <rFont val="Tahoma"/>
        <family val="2"/>
      </rPr>
      <t>1531129.400</t>
    </r>
  </si>
  <si>
    <r>
      <t xml:space="preserve">T </t>
    </r>
    <r>
      <rPr>
        <u/>
        <sz val="8"/>
        <color theme="1"/>
        <rFont val="Tahoma"/>
        <family val="2"/>
      </rPr>
      <t>1811681.700</t>
    </r>
  </si>
  <si>
    <r>
      <t xml:space="preserve">T </t>
    </r>
    <r>
      <rPr>
        <u/>
        <sz val="8"/>
        <color theme="1"/>
        <rFont val="Tahoma"/>
        <family val="2"/>
      </rPr>
      <t>2384422.500</t>
    </r>
  </si>
  <si>
    <r>
      <t xml:space="preserve">T </t>
    </r>
    <r>
      <rPr>
        <u/>
        <sz val="8"/>
        <color theme="1"/>
        <rFont val="Tahoma"/>
        <family val="2"/>
      </rPr>
      <t>2440331.000</t>
    </r>
  </si>
  <si>
    <r>
      <t xml:space="preserve">T </t>
    </r>
    <r>
      <rPr>
        <u/>
        <sz val="8"/>
        <color theme="1"/>
        <rFont val="Tahoma"/>
        <family val="2"/>
      </rPr>
      <t>1512667.200</t>
    </r>
  </si>
  <si>
    <r>
      <t xml:space="preserve">T </t>
    </r>
    <r>
      <rPr>
        <u/>
        <sz val="8"/>
        <color theme="1"/>
        <rFont val="Tahoma"/>
        <family val="2"/>
      </rPr>
      <t>1807047.500</t>
    </r>
  </si>
  <si>
    <r>
      <t xml:space="preserve">T </t>
    </r>
    <r>
      <rPr>
        <u/>
        <sz val="8"/>
        <color theme="1"/>
        <rFont val="Tahoma"/>
        <family val="2"/>
      </rPr>
      <t>2387597.200</t>
    </r>
  </si>
  <si>
    <r>
      <t xml:space="preserve">T </t>
    </r>
    <r>
      <rPr>
        <u/>
        <sz val="8"/>
        <color theme="1"/>
        <rFont val="Tahoma"/>
        <family val="2"/>
      </rPr>
      <t>2442481.700</t>
    </r>
  </si>
  <si>
    <r>
      <t xml:space="preserve">T </t>
    </r>
    <r>
      <rPr>
        <u/>
        <sz val="8"/>
        <color theme="1"/>
        <rFont val="Tahoma"/>
        <family val="2"/>
      </rPr>
      <t>1507457.000</t>
    </r>
  </si>
  <si>
    <r>
      <t xml:space="preserve">T </t>
    </r>
    <r>
      <rPr>
        <u/>
        <sz val="8"/>
        <color theme="1"/>
        <rFont val="Tahoma"/>
        <family val="2"/>
      </rPr>
      <t>1816242.800</t>
    </r>
  </si>
  <si>
    <r>
      <t xml:space="preserve">T </t>
    </r>
    <r>
      <rPr>
        <u/>
        <sz val="8"/>
        <color theme="1"/>
        <rFont val="Tahoma"/>
        <family val="2"/>
      </rPr>
      <t>2391482.100</t>
    </r>
  </si>
  <si>
    <r>
      <t xml:space="preserve">T </t>
    </r>
    <r>
      <rPr>
        <u/>
        <sz val="8"/>
        <color theme="1"/>
        <rFont val="Tahoma"/>
        <family val="2"/>
      </rPr>
      <t>2428398.100</t>
    </r>
  </si>
  <si>
    <r>
      <t xml:space="preserve">T </t>
    </r>
    <r>
      <rPr>
        <u/>
        <sz val="8"/>
        <color rgb="FF0000FF"/>
        <rFont val="Tahoma"/>
        <family val="2"/>
      </rPr>
      <t>1517084.500</t>
    </r>
  </si>
  <si>
    <r>
      <t xml:space="preserve">T </t>
    </r>
    <r>
      <rPr>
        <u/>
        <sz val="8"/>
        <color rgb="FF0000FF"/>
        <rFont val="Tahoma"/>
        <family val="2"/>
      </rPr>
      <t>1811657.300</t>
    </r>
  </si>
  <si>
    <r>
      <t xml:space="preserve">T </t>
    </r>
    <r>
      <rPr>
        <u/>
        <sz val="8"/>
        <color rgb="FF0000FF"/>
        <rFont val="Tahoma"/>
        <family val="2"/>
      </rPr>
      <t>2387833.900</t>
    </r>
  </si>
  <si>
    <r>
      <t xml:space="preserve">T </t>
    </r>
    <r>
      <rPr>
        <u/>
        <sz val="8"/>
        <color rgb="FF0000FF"/>
        <rFont val="Tahoma"/>
        <family val="2"/>
      </rPr>
      <t>2437070.300</t>
    </r>
  </si>
  <si>
    <r>
      <t xml:space="preserve">T </t>
    </r>
    <r>
      <rPr>
        <u/>
        <sz val="8"/>
        <color rgb="FF0000FF"/>
        <rFont val="Tahoma"/>
        <family val="2"/>
      </rPr>
      <t>12439.059</t>
    </r>
  </si>
  <si>
    <r>
      <t xml:space="preserve">T </t>
    </r>
    <r>
      <rPr>
        <u/>
        <sz val="8"/>
        <color rgb="FF0000FF"/>
        <rFont val="Tahoma"/>
        <family val="2"/>
      </rPr>
      <t>4597.720</t>
    </r>
  </si>
  <si>
    <r>
      <t xml:space="preserve">T </t>
    </r>
    <r>
      <rPr>
        <u/>
        <sz val="8"/>
        <color rgb="FF0000FF"/>
        <rFont val="Tahoma"/>
        <family val="2"/>
      </rPr>
      <t>3535.752</t>
    </r>
  </si>
  <si>
    <r>
      <t xml:space="preserve">T </t>
    </r>
    <r>
      <rPr>
        <u/>
        <sz val="8"/>
        <color rgb="FF0000FF"/>
        <rFont val="Tahoma"/>
        <family val="2"/>
      </rPr>
      <t>7586.913</t>
    </r>
  </si>
  <si>
    <r>
      <t xml:space="preserve">T </t>
    </r>
    <r>
      <rPr>
        <u/>
        <sz val="8"/>
        <color theme="1"/>
        <rFont val="Tahoma"/>
        <family val="2"/>
      </rPr>
      <t>3293154.400</t>
    </r>
  </si>
  <si>
    <r>
      <t xml:space="preserve">T </t>
    </r>
    <r>
      <rPr>
        <u/>
        <sz val="8"/>
        <color theme="1"/>
        <rFont val="Tahoma"/>
        <family val="2"/>
      </rPr>
      <t>4468490.900</t>
    </r>
  </si>
  <si>
    <r>
      <t xml:space="preserve">T </t>
    </r>
    <r>
      <rPr>
        <u/>
        <sz val="8"/>
        <color theme="1"/>
        <rFont val="Tahoma"/>
        <family val="2"/>
      </rPr>
      <t>5698268.400</t>
    </r>
  </si>
  <si>
    <r>
      <t xml:space="preserve">T </t>
    </r>
    <r>
      <rPr>
        <u/>
        <sz val="8"/>
        <color theme="1"/>
        <rFont val="Tahoma"/>
        <family val="2"/>
      </rPr>
      <t>5417901.300</t>
    </r>
  </si>
  <si>
    <r>
      <t xml:space="preserve">T </t>
    </r>
    <r>
      <rPr>
        <u/>
        <sz val="8"/>
        <color theme="1"/>
        <rFont val="Tahoma"/>
        <family val="2"/>
      </rPr>
      <t>2750198.000</t>
    </r>
  </si>
  <si>
    <r>
      <t xml:space="preserve">T </t>
    </r>
    <r>
      <rPr>
        <u/>
        <sz val="8"/>
        <color theme="1"/>
        <rFont val="Tahoma"/>
        <family val="2"/>
      </rPr>
      <t>3266368.200</t>
    </r>
  </si>
  <si>
    <r>
      <t xml:space="preserve">T </t>
    </r>
    <r>
      <rPr>
        <u/>
        <sz val="8"/>
        <color theme="1"/>
        <rFont val="Tahoma"/>
        <family val="2"/>
      </rPr>
      <t>4436722.500</t>
    </r>
  </si>
  <si>
    <r>
      <t xml:space="preserve">T </t>
    </r>
    <r>
      <rPr>
        <u/>
        <sz val="8"/>
        <color theme="1"/>
        <rFont val="Tahoma"/>
        <family val="2"/>
      </rPr>
      <t>5686210.400</t>
    </r>
  </si>
  <si>
    <r>
      <t xml:space="preserve">T </t>
    </r>
    <r>
      <rPr>
        <u/>
        <sz val="8"/>
        <color theme="1"/>
        <rFont val="Tahoma"/>
        <family val="2"/>
      </rPr>
      <t>5395644.000</t>
    </r>
  </si>
  <si>
    <r>
      <t xml:space="preserve">T </t>
    </r>
    <r>
      <rPr>
        <u/>
        <sz val="8"/>
        <color theme="1"/>
        <rFont val="Tahoma"/>
        <family val="2"/>
      </rPr>
      <t>2748505.900</t>
    </r>
  </si>
  <si>
    <r>
      <t xml:space="preserve">T </t>
    </r>
    <r>
      <rPr>
        <u/>
        <sz val="8"/>
        <color theme="1"/>
        <rFont val="Tahoma"/>
        <family val="2"/>
      </rPr>
      <t>3291743.900</t>
    </r>
  </si>
  <si>
    <r>
      <t xml:space="preserve">T </t>
    </r>
    <r>
      <rPr>
        <u/>
        <sz val="8"/>
        <color theme="1"/>
        <rFont val="Tahoma"/>
        <family val="2"/>
      </rPr>
      <t>4447484.900</t>
    </r>
  </si>
  <si>
    <r>
      <t xml:space="preserve">T </t>
    </r>
    <r>
      <rPr>
        <u/>
        <sz val="8"/>
        <color theme="1"/>
        <rFont val="Tahoma"/>
        <family val="2"/>
      </rPr>
      <t>5715137.400</t>
    </r>
  </si>
  <si>
    <r>
      <t xml:space="preserve">T </t>
    </r>
    <r>
      <rPr>
        <u/>
        <sz val="8"/>
        <color theme="1"/>
        <rFont val="Tahoma"/>
        <family val="2"/>
      </rPr>
      <t>5401308.800</t>
    </r>
  </si>
  <si>
    <r>
      <t xml:space="preserve">T </t>
    </r>
    <r>
      <rPr>
        <u/>
        <sz val="8"/>
        <color theme="1"/>
        <rFont val="Tahoma"/>
        <family val="2"/>
      </rPr>
      <t>2758175.500</t>
    </r>
  </si>
  <si>
    <r>
      <t xml:space="preserve">T </t>
    </r>
    <r>
      <rPr>
        <u/>
        <sz val="8"/>
        <color rgb="FF0000FF"/>
        <rFont val="Tahoma"/>
        <family val="2"/>
      </rPr>
      <t>3283755.500</t>
    </r>
  </si>
  <si>
    <r>
      <t xml:space="preserve">T </t>
    </r>
    <r>
      <rPr>
        <u/>
        <sz val="8"/>
        <color rgb="FF0000FF"/>
        <rFont val="Tahoma"/>
        <family val="2"/>
      </rPr>
      <t>4450899.400</t>
    </r>
  </si>
  <si>
    <r>
      <t xml:space="preserve">T </t>
    </r>
    <r>
      <rPr>
        <u/>
        <sz val="8"/>
        <color rgb="FF0000FF"/>
        <rFont val="Tahoma"/>
        <family val="2"/>
      </rPr>
      <t>5699872.000</t>
    </r>
  </si>
  <si>
    <r>
      <t xml:space="preserve">T </t>
    </r>
    <r>
      <rPr>
        <u/>
        <sz val="8"/>
        <color rgb="FF0000FF"/>
        <rFont val="Tahoma"/>
        <family val="2"/>
      </rPr>
      <t>5404951.400</t>
    </r>
  </si>
  <si>
    <r>
      <t xml:space="preserve">T </t>
    </r>
    <r>
      <rPr>
        <u/>
        <sz val="8"/>
        <color rgb="FF0000FF"/>
        <rFont val="Tahoma"/>
        <family val="2"/>
      </rPr>
      <t>2752293.100</t>
    </r>
  </si>
  <si>
    <r>
      <t xml:space="preserve">T </t>
    </r>
    <r>
      <rPr>
        <u/>
        <sz val="8"/>
        <color rgb="FF0000FF"/>
        <rFont val="Tahoma"/>
        <family val="2"/>
      </rPr>
      <t>15074.307</t>
    </r>
  </si>
  <si>
    <r>
      <t xml:space="preserve">T </t>
    </r>
    <r>
      <rPr>
        <u/>
        <sz val="8"/>
        <color rgb="FF0000FF"/>
        <rFont val="Tahoma"/>
        <family val="2"/>
      </rPr>
      <t>16157.105</t>
    </r>
  </si>
  <si>
    <r>
      <t xml:space="preserve">T </t>
    </r>
    <r>
      <rPr>
        <u/>
        <sz val="8"/>
        <color rgb="FF0000FF"/>
        <rFont val="Tahoma"/>
        <family val="2"/>
      </rPr>
      <t>14530.018</t>
    </r>
  </si>
  <si>
    <r>
      <t xml:space="preserve">T </t>
    </r>
    <r>
      <rPr>
        <u/>
        <sz val="8"/>
        <color rgb="FF0000FF"/>
        <rFont val="Tahoma"/>
        <family val="2"/>
      </rPr>
      <t>11567.151</t>
    </r>
  </si>
  <si>
    <r>
      <t xml:space="preserve">T </t>
    </r>
    <r>
      <rPr>
        <u/>
        <sz val="8"/>
        <color rgb="FF0000FF"/>
        <rFont val="Tahoma"/>
        <family val="2"/>
      </rPr>
      <t>5164.089</t>
    </r>
  </si>
  <si>
    <r>
      <t xml:space="preserve">T </t>
    </r>
    <r>
      <rPr>
        <u/>
        <sz val="8"/>
        <color theme="1"/>
        <rFont val="Tahoma"/>
        <family val="2"/>
      </rPr>
      <t>6626080.700</t>
    </r>
  </si>
  <si>
    <r>
      <t xml:space="preserve">T </t>
    </r>
    <r>
      <rPr>
        <u/>
        <sz val="8"/>
        <color theme="1"/>
        <rFont val="Tahoma"/>
        <family val="2"/>
      </rPr>
      <t>8868332.200</t>
    </r>
  </si>
  <si>
    <r>
      <t xml:space="preserve">T </t>
    </r>
    <r>
      <rPr>
        <u/>
        <sz val="8"/>
        <color theme="1"/>
        <rFont val="Tahoma"/>
        <family val="2"/>
      </rPr>
      <t>11375102.000</t>
    </r>
  </si>
  <si>
    <r>
      <t xml:space="preserve">T </t>
    </r>
    <r>
      <rPr>
        <u/>
        <sz val="8"/>
        <color theme="1"/>
        <rFont val="Tahoma"/>
        <family val="2"/>
      </rPr>
      <t>10528486.000</t>
    </r>
  </si>
  <si>
    <r>
      <t xml:space="preserve">T </t>
    </r>
    <r>
      <rPr>
        <u/>
        <sz val="8"/>
        <color theme="1"/>
        <rFont val="Tahoma"/>
        <family val="2"/>
      </rPr>
      <t>5472769.200</t>
    </r>
  </si>
  <si>
    <r>
      <t xml:space="preserve">T </t>
    </r>
    <r>
      <rPr>
        <u/>
        <sz val="8"/>
        <color theme="1"/>
        <rFont val="Tahoma"/>
        <family val="2"/>
      </rPr>
      <t>2549297.000</t>
    </r>
  </si>
  <si>
    <r>
      <t xml:space="preserve">T </t>
    </r>
    <r>
      <rPr>
        <u/>
        <sz val="8"/>
        <color theme="1"/>
        <rFont val="Tahoma"/>
        <family val="2"/>
      </rPr>
      <t>6658212.700</t>
    </r>
  </si>
  <si>
    <r>
      <t xml:space="preserve">T </t>
    </r>
    <r>
      <rPr>
        <u/>
        <sz val="8"/>
        <color theme="1"/>
        <rFont val="Tahoma"/>
        <family val="2"/>
      </rPr>
      <t>8900250.700</t>
    </r>
  </si>
  <si>
    <r>
      <t xml:space="preserve">T </t>
    </r>
    <r>
      <rPr>
        <u/>
        <sz val="8"/>
        <color theme="1"/>
        <rFont val="Tahoma"/>
        <family val="2"/>
      </rPr>
      <t>11466764.000</t>
    </r>
  </si>
  <si>
    <r>
      <t xml:space="preserve">T </t>
    </r>
    <r>
      <rPr>
        <u/>
        <sz val="8"/>
        <color theme="1"/>
        <rFont val="Tahoma"/>
        <family val="2"/>
      </rPr>
      <t>10621145.000</t>
    </r>
  </si>
  <si>
    <r>
      <t xml:space="preserve">T </t>
    </r>
    <r>
      <rPr>
        <u/>
        <sz val="8"/>
        <color theme="1"/>
        <rFont val="Tahoma"/>
        <family val="2"/>
      </rPr>
      <t>5506142.900</t>
    </r>
  </si>
  <si>
    <r>
      <t xml:space="preserve">T </t>
    </r>
    <r>
      <rPr>
        <u/>
        <sz val="8"/>
        <color theme="1"/>
        <rFont val="Tahoma"/>
        <family val="2"/>
      </rPr>
      <t>2562784.500</t>
    </r>
  </si>
  <si>
    <r>
      <t xml:space="preserve">T </t>
    </r>
    <r>
      <rPr>
        <u/>
        <sz val="8"/>
        <color theme="1"/>
        <rFont val="Tahoma"/>
        <family val="2"/>
      </rPr>
      <t>6669248.400</t>
    </r>
  </si>
  <si>
    <r>
      <t xml:space="preserve">T </t>
    </r>
    <r>
      <rPr>
        <u/>
        <sz val="8"/>
        <color theme="1"/>
        <rFont val="Tahoma"/>
        <family val="2"/>
      </rPr>
      <t>8932970.000</t>
    </r>
  </si>
  <si>
    <r>
      <t xml:space="preserve">T </t>
    </r>
    <r>
      <rPr>
        <u/>
        <sz val="8"/>
        <color theme="1"/>
        <rFont val="Tahoma"/>
        <family val="2"/>
      </rPr>
      <t>11451641.000</t>
    </r>
  </si>
  <si>
    <r>
      <t xml:space="preserve">T </t>
    </r>
    <r>
      <rPr>
        <u/>
        <sz val="8"/>
        <color theme="1"/>
        <rFont val="Tahoma"/>
        <family val="2"/>
      </rPr>
      <t>10656674.000</t>
    </r>
  </si>
  <si>
    <r>
      <t xml:space="preserve">T </t>
    </r>
    <r>
      <rPr>
        <u/>
        <sz val="8"/>
        <color theme="1"/>
        <rFont val="Tahoma"/>
        <family val="2"/>
      </rPr>
      <t>5493408.600</t>
    </r>
  </si>
  <si>
    <r>
      <t xml:space="preserve">T </t>
    </r>
    <r>
      <rPr>
        <u/>
        <sz val="8"/>
        <color theme="1"/>
        <rFont val="Tahoma"/>
        <family val="2"/>
      </rPr>
      <t>2565734.900</t>
    </r>
  </si>
  <si>
    <r>
      <t xml:space="preserve">T </t>
    </r>
    <r>
      <rPr>
        <u/>
        <sz val="8"/>
        <color rgb="FF0000FF"/>
        <rFont val="Tahoma"/>
        <family val="2"/>
      </rPr>
      <t>6651180.600</t>
    </r>
  </si>
  <si>
    <r>
      <t xml:space="preserve">T </t>
    </r>
    <r>
      <rPr>
        <u/>
        <sz val="8"/>
        <color rgb="FF0000FF"/>
        <rFont val="Tahoma"/>
        <family val="2"/>
      </rPr>
      <t>8900517.600</t>
    </r>
  </si>
  <si>
    <r>
      <t xml:space="preserve">T </t>
    </r>
    <r>
      <rPr>
        <u/>
        <sz val="8"/>
        <color rgb="FF0000FF"/>
        <rFont val="Tahoma"/>
        <family val="2"/>
      </rPr>
      <t>11431169.000</t>
    </r>
  </si>
  <si>
    <r>
      <t xml:space="preserve">T </t>
    </r>
    <r>
      <rPr>
        <u/>
        <sz val="8"/>
        <color rgb="FF0000FF"/>
        <rFont val="Tahoma"/>
        <family val="2"/>
      </rPr>
      <t>10602102.000</t>
    </r>
  </si>
  <si>
    <r>
      <t xml:space="preserve">T </t>
    </r>
    <r>
      <rPr>
        <u/>
        <sz val="8"/>
        <color rgb="FF0000FF"/>
        <rFont val="Tahoma"/>
        <family val="2"/>
      </rPr>
      <t>5490773.600</t>
    </r>
  </si>
  <si>
    <r>
      <t xml:space="preserve">T </t>
    </r>
    <r>
      <rPr>
        <u/>
        <sz val="8"/>
        <color rgb="FF0000FF"/>
        <rFont val="Tahoma"/>
        <family val="2"/>
      </rPr>
      <t>2559272.100</t>
    </r>
  </si>
  <si>
    <r>
      <t xml:space="preserve">T </t>
    </r>
    <r>
      <rPr>
        <u/>
        <sz val="8"/>
        <color rgb="FF0000FF"/>
        <rFont val="Tahoma"/>
        <family val="2"/>
      </rPr>
      <t>22426.553</t>
    </r>
  </si>
  <si>
    <r>
      <t xml:space="preserve">T </t>
    </r>
    <r>
      <rPr>
        <u/>
        <sz val="8"/>
        <color rgb="FF0000FF"/>
        <rFont val="Tahoma"/>
        <family val="2"/>
      </rPr>
      <t>32319.742</t>
    </r>
  </si>
  <si>
    <r>
      <t xml:space="preserve">T </t>
    </r>
    <r>
      <rPr>
        <u/>
        <sz val="8"/>
        <color rgb="FF0000FF"/>
        <rFont val="Tahoma"/>
        <family val="2"/>
      </rPr>
      <t>49140.544</t>
    </r>
  </si>
  <si>
    <r>
      <t xml:space="preserve">T </t>
    </r>
    <r>
      <rPr>
        <u/>
        <sz val="8"/>
        <color rgb="FF0000FF"/>
        <rFont val="Tahoma"/>
        <family val="2"/>
      </rPr>
      <t>66181.677</t>
    </r>
  </si>
  <si>
    <r>
      <t xml:space="preserve">T </t>
    </r>
    <r>
      <rPr>
        <u/>
        <sz val="8"/>
        <color rgb="FF0000FF"/>
        <rFont val="Tahoma"/>
        <family val="2"/>
      </rPr>
      <t>16842.187</t>
    </r>
  </si>
  <si>
    <r>
      <t xml:space="preserve">T </t>
    </r>
    <r>
      <rPr>
        <u/>
        <sz val="8"/>
        <color rgb="FF0000FF"/>
        <rFont val="Tahoma"/>
        <family val="2"/>
      </rPr>
      <t>8763.792</t>
    </r>
  </si>
  <si>
    <r>
      <t xml:space="preserve">T </t>
    </r>
    <r>
      <rPr>
        <u/>
        <sz val="8"/>
        <color theme="1"/>
        <rFont val="Tahoma"/>
        <family val="2"/>
      </rPr>
      <t>13155197.000</t>
    </r>
  </si>
  <si>
    <r>
      <t xml:space="preserve">T </t>
    </r>
    <r>
      <rPr>
        <u/>
        <sz val="8"/>
        <color theme="1"/>
        <rFont val="Tahoma"/>
        <family val="2"/>
      </rPr>
      <t>17842374.000</t>
    </r>
  </si>
  <si>
    <r>
      <t xml:space="preserve">T </t>
    </r>
    <r>
      <rPr>
        <u/>
        <sz val="8"/>
        <color theme="1"/>
        <rFont val="Tahoma"/>
        <family val="2"/>
      </rPr>
      <t>22801322.000</t>
    </r>
  </si>
  <si>
    <r>
      <t xml:space="preserve">T </t>
    </r>
    <r>
      <rPr>
        <u/>
        <sz val="8"/>
        <color theme="1"/>
        <rFont val="Tahoma"/>
        <family val="2"/>
      </rPr>
      <t>21008534.000</t>
    </r>
  </si>
  <si>
    <r>
      <t xml:space="preserve">T </t>
    </r>
    <r>
      <rPr>
        <u/>
        <sz val="8"/>
        <color theme="1"/>
        <rFont val="Tahoma"/>
        <family val="2"/>
      </rPr>
      <t>11068622.000</t>
    </r>
  </si>
  <si>
    <r>
      <t xml:space="preserve">T </t>
    </r>
    <r>
      <rPr>
        <u/>
        <sz val="8"/>
        <color theme="1"/>
        <rFont val="Tahoma"/>
        <family val="2"/>
      </rPr>
      <t>5140710.600</t>
    </r>
  </si>
  <si>
    <r>
      <t xml:space="preserve">T </t>
    </r>
    <r>
      <rPr>
        <u/>
        <sz val="8"/>
        <color theme="1"/>
        <rFont val="Tahoma"/>
        <family val="2"/>
      </rPr>
      <t>2079470.400</t>
    </r>
  </si>
  <si>
    <r>
      <t xml:space="preserve">T </t>
    </r>
    <r>
      <rPr>
        <u/>
        <sz val="8"/>
        <color theme="1"/>
        <rFont val="Tahoma"/>
        <family val="2"/>
      </rPr>
      <t>13191059.000</t>
    </r>
  </si>
  <si>
    <r>
      <t xml:space="preserve">T </t>
    </r>
    <r>
      <rPr>
        <u/>
        <sz val="8"/>
        <color theme="1"/>
        <rFont val="Tahoma"/>
        <family val="2"/>
      </rPr>
      <t>17761464.000</t>
    </r>
  </si>
  <si>
    <r>
      <t xml:space="preserve">T </t>
    </r>
    <r>
      <rPr>
        <u/>
        <sz val="8"/>
        <color theme="1"/>
        <rFont val="Tahoma"/>
        <family val="2"/>
      </rPr>
      <t>22684411.000</t>
    </r>
  </si>
  <si>
    <r>
      <t xml:space="preserve">T </t>
    </r>
    <r>
      <rPr>
        <u/>
        <sz val="8"/>
        <color theme="1"/>
        <rFont val="Tahoma"/>
        <family val="2"/>
      </rPr>
      <t>20860430.000</t>
    </r>
  </si>
  <si>
    <r>
      <t xml:space="preserve">T </t>
    </r>
    <r>
      <rPr>
        <u/>
        <sz val="8"/>
        <color theme="1"/>
        <rFont val="Tahoma"/>
        <family val="2"/>
      </rPr>
      <t>11035694.000</t>
    </r>
  </si>
  <si>
    <r>
      <t xml:space="preserve">T </t>
    </r>
    <r>
      <rPr>
        <u/>
        <sz val="8"/>
        <color theme="1"/>
        <rFont val="Tahoma"/>
        <family val="2"/>
      </rPr>
      <t>5107662.500</t>
    </r>
  </si>
  <si>
    <r>
      <t xml:space="preserve">T </t>
    </r>
    <r>
      <rPr>
        <u/>
        <sz val="8"/>
        <color theme="1"/>
        <rFont val="Tahoma"/>
        <family val="2"/>
      </rPr>
      <t>2080790.100</t>
    </r>
  </si>
  <si>
    <r>
      <t xml:space="preserve">T </t>
    </r>
    <r>
      <rPr>
        <u/>
        <sz val="8"/>
        <color theme="1"/>
        <rFont val="Tahoma"/>
        <family val="2"/>
      </rPr>
      <t>13208982.000</t>
    </r>
  </si>
  <si>
    <r>
      <t xml:space="preserve">T </t>
    </r>
    <r>
      <rPr>
        <u/>
        <sz val="8"/>
        <color theme="1"/>
        <rFont val="Tahoma"/>
        <family val="2"/>
      </rPr>
      <t>17872565.000</t>
    </r>
  </si>
  <si>
    <r>
      <t xml:space="preserve">T </t>
    </r>
    <r>
      <rPr>
        <u/>
        <sz val="8"/>
        <color theme="1"/>
        <rFont val="Tahoma"/>
        <family val="2"/>
      </rPr>
      <t>22837584.000</t>
    </r>
  </si>
  <si>
    <r>
      <t xml:space="preserve">T </t>
    </r>
    <r>
      <rPr>
        <u/>
        <sz val="8"/>
        <color theme="1"/>
        <rFont val="Tahoma"/>
        <family val="2"/>
      </rPr>
      <t>21033586.000</t>
    </r>
  </si>
  <si>
    <r>
      <t xml:space="preserve">T </t>
    </r>
    <r>
      <rPr>
        <u/>
        <sz val="8"/>
        <color theme="1"/>
        <rFont val="Tahoma"/>
        <family val="2"/>
      </rPr>
      <t>11029540.000</t>
    </r>
  </si>
  <si>
    <r>
      <t xml:space="preserve">T </t>
    </r>
    <r>
      <rPr>
        <u/>
        <sz val="8"/>
        <color theme="1"/>
        <rFont val="Tahoma"/>
        <family val="2"/>
      </rPr>
      <t>5129999.200</t>
    </r>
  </si>
  <si>
    <r>
      <t xml:space="preserve">T </t>
    </r>
    <r>
      <rPr>
        <u/>
        <sz val="8"/>
        <color theme="1"/>
        <rFont val="Tahoma"/>
        <family val="2"/>
      </rPr>
      <t>2080159.200</t>
    </r>
  </si>
  <si>
    <r>
      <t xml:space="preserve">T </t>
    </r>
    <r>
      <rPr>
        <u/>
        <sz val="8"/>
        <color rgb="FF0000FF"/>
        <rFont val="Tahoma"/>
        <family val="2"/>
      </rPr>
      <t>13185079.000</t>
    </r>
  </si>
  <si>
    <r>
      <t xml:space="preserve">T </t>
    </r>
    <r>
      <rPr>
        <u/>
        <sz val="8"/>
        <color rgb="FF0000FF"/>
        <rFont val="Tahoma"/>
        <family val="2"/>
      </rPr>
      <t>17825468.000</t>
    </r>
  </si>
  <si>
    <r>
      <t xml:space="preserve">T </t>
    </r>
    <r>
      <rPr>
        <u/>
        <sz val="8"/>
        <color rgb="FF0000FF"/>
        <rFont val="Tahoma"/>
        <family val="2"/>
      </rPr>
      <t>22774439.000</t>
    </r>
  </si>
  <si>
    <r>
      <t xml:space="preserve">T </t>
    </r>
    <r>
      <rPr>
        <u/>
        <sz val="8"/>
        <color rgb="FF0000FF"/>
        <rFont val="Tahoma"/>
        <family val="2"/>
      </rPr>
      <t>20967517.000</t>
    </r>
  </si>
  <si>
    <r>
      <t xml:space="preserve">T </t>
    </r>
    <r>
      <rPr>
        <u/>
        <sz val="8"/>
        <color rgb="FF0000FF"/>
        <rFont val="Tahoma"/>
        <family val="2"/>
      </rPr>
      <t>11044619.000</t>
    </r>
  </si>
  <si>
    <r>
      <t xml:space="preserve">T </t>
    </r>
    <r>
      <rPr>
        <u/>
        <sz val="8"/>
        <color rgb="FF0000FF"/>
        <rFont val="Tahoma"/>
        <family val="2"/>
      </rPr>
      <t>5126124.100</t>
    </r>
  </si>
  <si>
    <r>
      <t xml:space="preserve">T </t>
    </r>
    <r>
      <rPr>
        <u/>
        <sz val="8"/>
        <color rgb="FF0000FF"/>
        <rFont val="Tahoma"/>
        <family val="2"/>
      </rPr>
      <t>2080139.900</t>
    </r>
  </si>
  <si>
    <r>
      <t xml:space="preserve">T </t>
    </r>
    <r>
      <rPr>
        <u/>
        <sz val="8"/>
        <color rgb="FF0000FF"/>
        <rFont val="Tahoma"/>
        <family val="2"/>
      </rPr>
      <t>27386.712</t>
    </r>
  </si>
  <si>
    <r>
      <t xml:space="preserve">T </t>
    </r>
    <r>
      <rPr>
        <u/>
        <sz val="8"/>
        <color rgb="FF0000FF"/>
        <rFont val="Tahoma"/>
        <family val="2"/>
      </rPr>
      <t>57447.615</t>
    </r>
  </si>
  <si>
    <r>
      <t xml:space="preserve">T </t>
    </r>
    <r>
      <rPr>
        <u/>
        <sz val="8"/>
        <color rgb="FF0000FF"/>
        <rFont val="Tahoma"/>
        <family val="2"/>
      </rPr>
      <t>80046.832</t>
    </r>
  </si>
  <si>
    <r>
      <t xml:space="preserve">T </t>
    </r>
    <r>
      <rPr>
        <u/>
        <sz val="8"/>
        <color rgb="FF0000FF"/>
        <rFont val="Tahoma"/>
        <family val="2"/>
      </rPr>
      <t>93581.977</t>
    </r>
  </si>
  <si>
    <r>
      <t xml:space="preserve">T </t>
    </r>
    <r>
      <rPr>
        <u/>
        <sz val="8"/>
        <color rgb="FF0000FF"/>
        <rFont val="Tahoma"/>
        <family val="2"/>
      </rPr>
      <t>21013.920</t>
    </r>
  </si>
  <si>
    <r>
      <t xml:space="preserve">T </t>
    </r>
    <r>
      <rPr>
        <u/>
        <sz val="8"/>
        <color rgb="FF0000FF"/>
        <rFont val="Tahoma"/>
        <family val="2"/>
      </rPr>
      <t>16861.386</t>
    </r>
  </si>
  <si>
    <r>
      <t xml:space="preserve">T </t>
    </r>
    <r>
      <rPr>
        <u/>
        <sz val="8"/>
        <color rgb="FF0000FF"/>
        <rFont val="Tahoma"/>
        <family val="2"/>
      </rPr>
      <t>660.038</t>
    </r>
  </si>
  <si>
    <r>
      <t xml:space="preserve">T </t>
    </r>
    <r>
      <rPr>
        <u/>
        <sz val="8"/>
        <color theme="1"/>
        <rFont val="Tahoma"/>
        <family val="2"/>
      </rPr>
      <t>3770584.600</t>
    </r>
  </si>
  <si>
    <r>
      <t xml:space="preserve">T </t>
    </r>
    <r>
      <rPr>
        <u/>
        <sz val="8"/>
        <color theme="1"/>
        <rFont val="Tahoma"/>
        <family val="2"/>
      </rPr>
      <t>3738999.100</t>
    </r>
  </si>
  <si>
    <r>
      <t xml:space="preserve">T </t>
    </r>
    <r>
      <rPr>
        <u/>
        <sz val="8"/>
        <color theme="1"/>
        <rFont val="Tahoma"/>
        <family val="2"/>
      </rPr>
      <t>3771730.500</t>
    </r>
  </si>
  <si>
    <r>
      <t xml:space="preserve">T </t>
    </r>
    <r>
      <rPr>
        <u/>
        <sz val="8"/>
        <color rgb="FF0000FF"/>
        <rFont val="Tahoma"/>
        <family val="2"/>
      </rPr>
      <t>3760438.100</t>
    </r>
  </si>
  <si>
    <r>
      <t xml:space="preserve">T </t>
    </r>
    <r>
      <rPr>
        <u/>
        <sz val="8"/>
        <color rgb="FF0000FF"/>
        <rFont val="Tahoma"/>
        <family val="2"/>
      </rPr>
      <t>18575.509</t>
    </r>
  </si>
  <si>
    <r>
      <t xml:space="preserve">T </t>
    </r>
    <r>
      <rPr>
        <u/>
        <sz val="8"/>
        <color theme="1"/>
        <rFont val="Tahoma"/>
        <family val="2"/>
      </rPr>
      <t>118233720.000</t>
    </r>
  </si>
  <si>
    <r>
      <t xml:space="preserve">T </t>
    </r>
    <r>
      <rPr>
        <u/>
        <sz val="8"/>
        <color theme="1"/>
        <rFont val="Tahoma"/>
        <family val="2"/>
      </rPr>
      <t>162434270.000</t>
    </r>
  </si>
  <si>
    <r>
      <t xml:space="preserve">T </t>
    </r>
    <r>
      <rPr>
        <u/>
        <sz val="8"/>
        <color theme="1"/>
        <rFont val="Tahoma"/>
        <family val="2"/>
      </rPr>
      <t>205289470.000</t>
    </r>
  </si>
  <si>
    <r>
      <t xml:space="preserve">T </t>
    </r>
    <r>
      <rPr>
        <u/>
        <sz val="8"/>
        <color theme="1"/>
        <rFont val="Tahoma"/>
        <family val="2"/>
      </rPr>
      <t>4529941.200</t>
    </r>
  </si>
  <si>
    <r>
      <t xml:space="preserve">T </t>
    </r>
    <r>
      <rPr>
        <u/>
        <sz val="8"/>
        <color theme="1"/>
        <rFont val="Tahoma"/>
        <family val="2"/>
      </rPr>
      <t>190263060.000</t>
    </r>
  </si>
  <si>
    <r>
      <t xml:space="preserve">TM </t>
    </r>
    <r>
      <rPr>
        <u/>
        <sz val="8"/>
        <color theme="1"/>
        <rFont val="Tahoma"/>
        <family val="2"/>
      </rPr>
      <t>4127491.400</t>
    </r>
  </si>
  <si>
    <r>
      <t xml:space="preserve">TM </t>
    </r>
    <r>
      <rPr>
        <u/>
        <sz val="8"/>
        <color theme="1"/>
        <rFont val="Tahoma"/>
        <family val="2"/>
      </rPr>
      <t>103131840.000</t>
    </r>
  </si>
  <si>
    <r>
      <t xml:space="preserve">T </t>
    </r>
    <r>
      <rPr>
        <u/>
        <sz val="8"/>
        <color theme="1"/>
        <rFont val="Tahoma"/>
        <family val="2"/>
      </rPr>
      <t>6743860.000</t>
    </r>
  </si>
  <si>
    <r>
      <t xml:space="preserve">T </t>
    </r>
    <r>
      <rPr>
        <u/>
        <sz val="8"/>
        <color theme="1"/>
        <rFont val="Tahoma"/>
        <family val="2"/>
      </rPr>
      <t>47989985.000</t>
    </r>
  </si>
  <si>
    <r>
      <t xml:space="preserve">TM </t>
    </r>
    <r>
      <rPr>
        <u/>
        <sz val="8"/>
        <color theme="1"/>
        <rFont val="Tahoma"/>
        <family val="2"/>
      </rPr>
      <t>19082278.000</t>
    </r>
  </si>
  <si>
    <r>
      <t xml:space="preserve">T </t>
    </r>
    <r>
      <rPr>
        <u/>
        <sz val="8"/>
        <color theme="1"/>
        <rFont val="Tahoma"/>
        <family val="2"/>
      </rPr>
      <t>3700755.300</t>
    </r>
  </si>
  <si>
    <r>
      <t xml:space="preserve">T </t>
    </r>
    <r>
      <rPr>
        <u/>
        <sz val="8"/>
        <color theme="1"/>
        <rFont val="Tahoma"/>
        <family val="2"/>
      </rPr>
      <t>118554990.000</t>
    </r>
  </si>
  <si>
    <r>
      <t xml:space="preserve">T </t>
    </r>
    <r>
      <rPr>
        <u/>
        <sz val="8"/>
        <color theme="1"/>
        <rFont val="Tahoma"/>
        <family val="2"/>
      </rPr>
      <t>162923100.000</t>
    </r>
  </si>
  <si>
    <r>
      <t xml:space="preserve">T </t>
    </r>
    <r>
      <rPr>
        <u/>
        <sz val="8"/>
        <color theme="1"/>
        <rFont val="Tahoma"/>
        <family val="2"/>
      </rPr>
      <t>205650540.000</t>
    </r>
  </si>
  <si>
    <r>
      <t xml:space="preserve">TM </t>
    </r>
    <r>
      <rPr>
        <u/>
        <sz val="8"/>
        <color theme="1"/>
        <rFont val="Tahoma"/>
        <family val="2"/>
      </rPr>
      <t>4544618.300</t>
    </r>
  </si>
  <si>
    <r>
      <t xml:space="preserve">T </t>
    </r>
    <r>
      <rPr>
        <u/>
        <sz val="8"/>
        <color theme="1"/>
        <rFont val="Tahoma"/>
        <family val="2"/>
      </rPr>
      <t>189521390.000</t>
    </r>
  </si>
  <si>
    <r>
      <t xml:space="preserve">T </t>
    </r>
    <r>
      <rPr>
        <u/>
        <sz val="8"/>
        <color theme="1"/>
        <rFont val="Tahoma"/>
        <family val="2"/>
      </rPr>
      <t>4094973.200</t>
    </r>
  </si>
  <si>
    <r>
      <t xml:space="preserve">T </t>
    </r>
    <r>
      <rPr>
        <u/>
        <sz val="8"/>
        <color theme="1"/>
        <rFont val="Tahoma"/>
        <family val="2"/>
      </rPr>
      <t>102671970.000</t>
    </r>
  </si>
  <si>
    <r>
      <t xml:space="preserve">TM </t>
    </r>
    <r>
      <rPr>
        <u/>
        <sz val="8"/>
        <color theme="1"/>
        <rFont val="Tahoma"/>
        <family val="2"/>
      </rPr>
      <t>6792306.000</t>
    </r>
  </si>
  <si>
    <r>
      <t xml:space="preserve">M </t>
    </r>
    <r>
      <rPr>
        <u/>
        <sz val="8"/>
        <color theme="1"/>
        <rFont val="Tahoma"/>
        <family val="2"/>
      </rPr>
      <t>222378.900</t>
    </r>
  </si>
  <si>
    <r>
      <t xml:space="preserve">TM </t>
    </r>
    <r>
      <rPr>
        <u/>
        <sz val="8"/>
        <color theme="1"/>
        <rFont val="Tahoma"/>
        <family val="2"/>
      </rPr>
      <t>48319397.000</t>
    </r>
  </si>
  <si>
    <r>
      <t xml:space="preserve">T </t>
    </r>
    <r>
      <rPr>
        <u/>
        <sz val="8"/>
        <color theme="1"/>
        <rFont val="Tahoma"/>
        <family val="2"/>
      </rPr>
      <t>18934841.000</t>
    </r>
  </si>
  <si>
    <r>
      <t xml:space="preserve">TM </t>
    </r>
    <r>
      <rPr>
        <u/>
        <sz val="8"/>
        <color theme="1"/>
        <rFont val="Tahoma"/>
        <family val="2"/>
      </rPr>
      <t>3725688.300</t>
    </r>
  </si>
  <si>
    <r>
      <t xml:space="preserve">T </t>
    </r>
    <r>
      <rPr>
        <u/>
        <sz val="8"/>
        <color theme="1"/>
        <rFont val="Tahoma"/>
        <family val="2"/>
      </rPr>
      <t>118659930.000</t>
    </r>
  </si>
  <si>
    <r>
      <t xml:space="preserve">TM </t>
    </r>
    <r>
      <rPr>
        <u/>
        <sz val="8"/>
        <color theme="1"/>
        <rFont val="Tahoma"/>
        <family val="2"/>
      </rPr>
      <t>163102220.000</t>
    </r>
  </si>
  <si>
    <r>
      <t xml:space="preserve">TM </t>
    </r>
    <r>
      <rPr>
        <u/>
        <sz val="8"/>
        <color theme="1"/>
        <rFont val="Tahoma"/>
        <family val="2"/>
      </rPr>
      <t>206063790.000</t>
    </r>
  </si>
  <si>
    <r>
      <t xml:space="preserve">TM </t>
    </r>
    <r>
      <rPr>
        <u/>
        <sz val="8"/>
        <color theme="1"/>
        <rFont val="Tahoma"/>
        <family val="2"/>
      </rPr>
      <t>4536174.600</t>
    </r>
  </si>
  <si>
    <r>
      <t xml:space="preserve">TM </t>
    </r>
    <r>
      <rPr>
        <u/>
        <sz val="8"/>
        <color theme="1"/>
        <rFont val="Tahoma"/>
        <family val="2"/>
      </rPr>
      <t>190859590.000</t>
    </r>
  </si>
  <si>
    <r>
      <t xml:space="preserve">T </t>
    </r>
    <r>
      <rPr>
        <u/>
        <sz val="8"/>
        <color theme="1"/>
        <rFont val="Tahoma"/>
        <family val="2"/>
      </rPr>
      <t>4098032.600</t>
    </r>
  </si>
  <si>
    <r>
      <t xml:space="preserve">T </t>
    </r>
    <r>
      <rPr>
        <u/>
        <sz val="8"/>
        <color theme="1"/>
        <rFont val="Tahoma"/>
        <family val="2"/>
      </rPr>
      <t>103018030.000</t>
    </r>
  </si>
  <si>
    <r>
      <t xml:space="preserve">TM </t>
    </r>
    <r>
      <rPr>
        <u/>
        <sz val="8"/>
        <color theme="1"/>
        <rFont val="Tahoma"/>
        <family val="2"/>
      </rPr>
      <t>6818886.200</t>
    </r>
  </si>
  <si>
    <r>
      <t xml:space="preserve">M </t>
    </r>
    <r>
      <rPr>
        <u/>
        <sz val="8"/>
        <color theme="1"/>
        <rFont val="Tahoma"/>
        <family val="2"/>
      </rPr>
      <t>223328.410</t>
    </r>
  </si>
  <si>
    <r>
      <t xml:space="preserve">TM </t>
    </r>
    <r>
      <rPr>
        <u/>
        <sz val="8"/>
        <color theme="1"/>
        <rFont val="Tahoma"/>
        <family val="2"/>
      </rPr>
      <t>48426147.000</t>
    </r>
  </si>
  <si>
    <r>
      <t xml:space="preserve">T </t>
    </r>
    <r>
      <rPr>
        <u/>
        <sz val="8"/>
        <color theme="1"/>
        <rFont val="Tahoma"/>
        <family val="2"/>
      </rPr>
      <t>18900559.000</t>
    </r>
  </si>
  <si>
    <r>
      <t xml:space="preserve">TM </t>
    </r>
    <r>
      <rPr>
        <u/>
        <sz val="8"/>
        <color theme="1"/>
        <rFont val="Tahoma"/>
        <family val="2"/>
      </rPr>
      <t>3720344.600</t>
    </r>
  </si>
  <si>
    <r>
      <t xml:space="preserve">M </t>
    </r>
    <r>
      <rPr>
        <u/>
        <sz val="8"/>
        <color theme="1"/>
        <rFont val="Tahoma"/>
        <family val="2"/>
      </rPr>
      <t>691590.770</t>
    </r>
  </si>
  <si>
    <r>
      <t xml:space="preserve">M </t>
    </r>
    <r>
      <rPr>
        <u/>
        <sz val="8"/>
        <color theme="1"/>
        <rFont val="Tahoma"/>
        <family val="2"/>
      </rPr>
      <t>848269.220</t>
    </r>
  </si>
  <si>
    <r>
      <t xml:space="preserve">T </t>
    </r>
    <r>
      <rPr>
        <u/>
        <sz val="8"/>
        <color rgb="FF0000FF"/>
        <rFont val="Tahoma"/>
        <family val="2"/>
      </rPr>
      <t>118482880.000</t>
    </r>
  </si>
  <si>
    <r>
      <t xml:space="preserve">TM </t>
    </r>
    <r>
      <rPr>
        <u/>
        <sz val="8"/>
        <color rgb="FF0000FF"/>
        <rFont val="Tahoma"/>
        <family val="2"/>
      </rPr>
      <t>162819860.000</t>
    </r>
  </si>
  <si>
    <r>
      <t xml:space="preserve">TM </t>
    </r>
    <r>
      <rPr>
        <u/>
        <sz val="8"/>
        <color rgb="FF0000FF"/>
        <rFont val="Tahoma"/>
        <family val="2"/>
      </rPr>
      <t>205667930.000</t>
    </r>
  </si>
  <si>
    <r>
      <t xml:space="preserve">TM </t>
    </r>
    <r>
      <rPr>
        <u/>
        <sz val="8"/>
        <color rgb="FF0000FF"/>
        <rFont val="Tahoma"/>
        <family val="2"/>
      </rPr>
      <t>4536911.400</t>
    </r>
  </si>
  <si>
    <r>
      <t xml:space="preserve">TM </t>
    </r>
    <r>
      <rPr>
        <u/>
        <sz val="8"/>
        <color rgb="FF0000FF"/>
        <rFont val="Tahoma"/>
        <family val="2"/>
      </rPr>
      <t>190214680.000</t>
    </r>
  </si>
  <si>
    <r>
      <t xml:space="preserve">TM </t>
    </r>
    <r>
      <rPr>
        <u/>
        <sz val="8"/>
        <color rgb="FF0000FF"/>
        <rFont val="Tahoma"/>
        <family val="2"/>
      </rPr>
      <t>4106832.400</t>
    </r>
  </si>
  <si>
    <r>
      <t xml:space="preserve">TM </t>
    </r>
    <r>
      <rPr>
        <u/>
        <sz val="8"/>
        <color rgb="FF0000FF"/>
        <rFont val="Tahoma"/>
        <family val="2"/>
      </rPr>
      <t>102940620.000</t>
    </r>
  </si>
  <si>
    <r>
      <t xml:space="preserve">TM </t>
    </r>
    <r>
      <rPr>
        <u/>
        <sz val="8"/>
        <color rgb="FF0000FF"/>
        <rFont val="Tahoma"/>
        <family val="2"/>
      </rPr>
      <t>6785017.400</t>
    </r>
  </si>
  <si>
    <r>
      <t xml:space="preserve">M </t>
    </r>
    <r>
      <rPr>
        <u/>
        <sz val="8"/>
        <color rgb="FF0000FF"/>
        <rFont val="Tahoma"/>
        <family val="2"/>
      </rPr>
      <t>221551.230</t>
    </r>
  </si>
  <si>
    <r>
      <t xml:space="preserve">TM </t>
    </r>
    <r>
      <rPr>
        <u/>
        <sz val="8"/>
        <color rgb="FF0000FF"/>
        <rFont val="Tahoma"/>
        <family val="2"/>
      </rPr>
      <t>48245176.000</t>
    </r>
  </si>
  <si>
    <r>
      <t xml:space="preserve">TM </t>
    </r>
    <r>
      <rPr>
        <u/>
        <sz val="8"/>
        <color rgb="FF0000FF"/>
        <rFont val="Tahoma"/>
        <family val="2"/>
      </rPr>
      <t>18972560.000</t>
    </r>
  </si>
  <si>
    <r>
      <t xml:space="preserve">TM </t>
    </r>
    <r>
      <rPr>
        <u/>
        <sz val="8"/>
        <color rgb="FF0000FF"/>
        <rFont val="Tahoma"/>
        <family val="2"/>
      </rPr>
      <t>3715596.100</t>
    </r>
  </si>
  <si>
    <r>
      <t xml:space="preserve">M </t>
    </r>
    <r>
      <rPr>
        <u/>
        <sz val="8"/>
        <color rgb="FF0000FF"/>
        <rFont val="Tahoma"/>
        <family val="2"/>
      </rPr>
      <t>690186.790</t>
    </r>
  </si>
  <si>
    <r>
      <t xml:space="preserve">M </t>
    </r>
    <r>
      <rPr>
        <u/>
        <sz val="8"/>
        <color rgb="FF0000FF"/>
        <rFont val="Tahoma"/>
        <family val="2"/>
      </rPr>
      <t>847252.550</t>
    </r>
  </si>
  <si>
    <r>
      <t xml:space="preserve">T </t>
    </r>
    <r>
      <rPr>
        <u/>
        <sz val="8"/>
        <color rgb="FF0000FF"/>
        <rFont val="Tahoma"/>
        <family val="2"/>
      </rPr>
      <t>222067.130</t>
    </r>
  </si>
  <si>
    <r>
      <t xml:space="preserve">TM </t>
    </r>
    <r>
      <rPr>
        <u/>
        <sz val="8"/>
        <color rgb="FF0000FF"/>
        <rFont val="Tahoma"/>
        <family val="2"/>
      </rPr>
      <t>345736.080</t>
    </r>
  </si>
  <si>
    <r>
      <t xml:space="preserve">TM </t>
    </r>
    <r>
      <rPr>
        <u/>
        <sz val="8"/>
        <color rgb="FF0000FF"/>
        <rFont val="Tahoma"/>
        <family val="2"/>
      </rPr>
      <t>387452.500</t>
    </r>
  </si>
  <si>
    <r>
      <t xml:space="preserve">TM </t>
    </r>
    <r>
      <rPr>
        <u/>
        <sz val="8"/>
        <color rgb="FF0000FF"/>
        <rFont val="Tahoma"/>
        <family val="2"/>
      </rPr>
      <t>7366.265</t>
    </r>
  </si>
  <si>
    <r>
      <t xml:space="preserve">TM </t>
    </r>
    <r>
      <rPr>
        <u/>
        <sz val="8"/>
        <color rgb="FF0000FF"/>
        <rFont val="Tahoma"/>
        <family val="2"/>
      </rPr>
      <t>670409.400</t>
    </r>
  </si>
  <si>
    <r>
      <t xml:space="preserve">TM </t>
    </r>
    <r>
      <rPr>
        <u/>
        <sz val="8"/>
        <color rgb="FF0000FF"/>
        <rFont val="Tahoma"/>
        <family val="2"/>
      </rPr>
      <t>17956.475</t>
    </r>
  </si>
  <si>
    <r>
      <t xml:space="preserve">TM </t>
    </r>
    <r>
      <rPr>
        <u/>
        <sz val="8"/>
        <color rgb="FF0000FF"/>
        <rFont val="Tahoma"/>
        <family val="2"/>
      </rPr>
      <t>239509.770</t>
    </r>
  </si>
  <si>
    <r>
      <t xml:space="preserve">TM </t>
    </r>
    <r>
      <rPr>
        <u/>
        <sz val="8"/>
        <color rgb="FF0000FF"/>
        <rFont val="Tahoma"/>
        <family val="2"/>
      </rPr>
      <t>38040.458</t>
    </r>
  </si>
  <si>
    <r>
      <t xml:space="preserve">M </t>
    </r>
    <r>
      <rPr>
        <u/>
        <sz val="8"/>
        <color rgb="FF0000FF"/>
        <rFont val="Tahoma"/>
        <family val="2"/>
      </rPr>
      <t>2305.281</t>
    </r>
  </si>
  <si>
    <r>
      <t xml:space="preserve">TM </t>
    </r>
    <r>
      <rPr>
        <u/>
        <sz val="8"/>
        <color rgb="FF0000FF"/>
        <rFont val="Tahoma"/>
        <family val="2"/>
      </rPr>
      <t>227356.050</t>
    </r>
  </si>
  <si>
    <r>
      <t xml:space="preserve">TM </t>
    </r>
    <r>
      <rPr>
        <u/>
        <sz val="8"/>
        <color rgb="FF0000FF"/>
        <rFont val="Tahoma"/>
        <family val="2"/>
      </rPr>
      <t>96552.882</t>
    </r>
  </si>
  <si>
    <r>
      <t xml:space="preserve">TM </t>
    </r>
    <r>
      <rPr>
        <u/>
        <sz val="8"/>
        <color rgb="FF0000FF"/>
        <rFont val="Tahoma"/>
        <family val="2"/>
      </rPr>
      <t>13127.298</t>
    </r>
  </si>
  <si>
    <r>
      <t xml:space="preserve">M </t>
    </r>
    <r>
      <rPr>
        <u/>
        <sz val="8"/>
        <color rgb="FF0000FF"/>
        <rFont val="Tahoma"/>
        <family val="2"/>
      </rPr>
      <t>1545.016</t>
    </r>
  </si>
  <si>
    <r>
      <t xml:space="preserve">M </t>
    </r>
    <r>
      <rPr>
        <u/>
        <sz val="8"/>
        <color rgb="FF0000FF"/>
        <rFont val="Tahoma"/>
        <family val="2"/>
      </rPr>
      <t>904.127</t>
    </r>
  </si>
  <si>
    <r>
      <t xml:space="preserve">T </t>
    </r>
    <r>
      <rPr>
        <u/>
        <sz val="8"/>
        <color theme="1"/>
        <rFont val="Tahoma"/>
        <family val="2"/>
      </rPr>
      <t>2217517.500</t>
    </r>
  </si>
  <si>
    <r>
      <t xml:space="preserve">M </t>
    </r>
    <r>
      <rPr>
        <u/>
        <sz val="8"/>
        <color theme="1"/>
        <rFont val="Tahoma"/>
        <family val="2"/>
      </rPr>
      <t>1090.883</t>
    </r>
  </si>
  <si>
    <r>
      <t xml:space="preserve">TM </t>
    </r>
    <r>
      <rPr>
        <u/>
        <sz val="8"/>
        <color theme="1"/>
        <rFont val="Tahoma"/>
        <family val="2"/>
      </rPr>
      <t>10093341.000</t>
    </r>
  </si>
  <si>
    <r>
      <t xml:space="preserve">TM </t>
    </r>
    <r>
      <rPr>
        <u/>
        <sz val="8"/>
        <color theme="1"/>
        <rFont val="Tahoma"/>
        <family val="2"/>
      </rPr>
      <t>6021402.200</t>
    </r>
  </si>
  <si>
    <r>
      <t xml:space="preserve">TM </t>
    </r>
    <r>
      <rPr>
        <u/>
        <sz val="8"/>
        <color theme="1"/>
        <rFont val="Tahoma"/>
        <family val="2"/>
      </rPr>
      <t>1832191.300</t>
    </r>
  </si>
  <si>
    <r>
      <t xml:space="preserve">M </t>
    </r>
    <r>
      <rPr>
        <u/>
        <sz val="8"/>
        <color theme="1"/>
        <rFont val="Tahoma"/>
        <family val="2"/>
      </rPr>
      <t>439599.860</t>
    </r>
  </si>
  <si>
    <r>
      <t xml:space="preserve">T </t>
    </r>
    <r>
      <rPr>
        <u/>
        <sz val="8"/>
        <color theme="1"/>
        <rFont val="Tahoma"/>
        <family val="2"/>
      </rPr>
      <t>2519193.100</t>
    </r>
  </si>
  <si>
    <r>
      <t xml:space="preserve">M </t>
    </r>
    <r>
      <rPr>
        <u/>
        <sz val="8"/>
        <color theme="1"/>
        <rFont val="Tahoma"/>
        <family val="2"/>
      </rPr>
      <t>766018.570</t>
    </r>
  </si>
  <si>
    <r>
      <t xml:space="preserve">TM </t>
    </r>
    <r>
      <rPr>
        <u/>
        <sz val="8"/>
        <color theme="1"/>
        <rFont val="Tahoma"/>
        <family val="2"/>
      </rPr>
      <t>2222723.200</t>
    </r>
  </si>
  <si>
    <r>
      <t xml:space="preserve">M </t>
    </r>
    <r>
      <rPr>
        <u/>
        <sz val="8"/>
        <color theme="1"/>
        <rFont val="Tahoma"/>
        <family val="2"/>
      </rPr>
      <t>14315.133</t>
    </r>
  </si>
  <si>
    <r>
      <t xml:space="preserve">T </t>
    </r>
    <r>
      <rPr>
        <u/>
        <sz val="8"/>
        <color theme="1"/>
        <rFont val="Tahoma"/>
        <family val="2"/>
      </rPr>
      <t>10061989.000</t>
    </r>
  </si>
  <si>
    <r>
      <t xml:space="preserve">T </t>
    </r>
    <r>
      <rPr>
        <u/>
        <sz val="8"/>
        <color theme="1"/>
        <rFont val="Tahoma"/>
        <family val="2"/>
      </rPr>
      <t>5989435.800</t>
    </r>
  </si>
  <si>
    <r>
      <t xml:space="preserve">TM </t>
    </r>
    <r>
      <rPr>
        <u/>
        <sz val="8"/>
        <color theme="1"/>
        <rFont val="Tahoma"/>
        <family val="2"/>
      </rPr>
      <t>1830903.600</t>
    </r>
  </si>
  <si>
    <r>
      <t xml:space="preserve">M </t>
    </r>
    <r>
      <rPr>
        <u/>
        <sz val="8"/>
        <color theme="1"/>
        <rFont val="Tahoma"/>
        <family val="2"/>
      </rPr>
      <t>949905.830</t>
    </r>
  </si>
  <si>
    <r>
      <t xml:space="preserve">M </t>
    </r>
    <r>
      <rPr>
        <u/>
        <sz val="8"/>
        <color theme="1"/>
        <rFont val="Tahoma"/>
        <family val="2"/>
      </rPr>
      <t>88264.306</t>
    </r>
  </si>
  <si>
    <r>
      <t xml:space="preserve">M </t>
    </r>
    <r>
      <rPr>
        <u/>
        <sz val="8"/>
        <color theme="1"/>
        <rFont val="Tahoma"/>
        <family val="2"/>
      </rPr>
      <t>154807.340</t>
    </r>
  </si>
  <si>
    <r>
      <t xml:space="preserve">TM </t>
    </r>
    <r>
      <rPr>
        <u/>
        <sz val="8"/>
        <color theme="1"/>
        <rFont val="Tahoma"/>
        <family val="2"/>
      </rPr>
      <t>2838778.600</t>
    </r>
  </si>
  <si>
    <r>
      <t xml:space="preserve">TM </t>
    </r>
    <r>
      <rPr>
        <u/>
        <sz val="8"/>
        <color theme="1"/>
        <rFont val="Tahoma"/>
        <family val="2"/>
      </rPr>
      <t>2240401.200</t>
    </r>
  </si>
  <si>
    <r>
      <t xml:space="preserve">TM </t>
    </r>
    <r>
      <rPr>
        <u/>
        <sz val="8"/>
        <color theme="1"/>
        <rFont val="Tahoma"/>
        <family val="2"/>
      </rPr>
      <t>10110211.000</t>
    </r>
  </si>
  <si>
    <r>
      <t xml:space="preserve">TM </t>
    </r>
    <r>
      <rPr>
        <u/>
        <sz val="8"/>
        <color theme="1"/>
        <rFont val="Tahoma"/>
        <family val="2"/>
      </rPr>
      <t>6015737.400</t>
    </r>
  </si>
  <si>
    <r>
      <t xml:space="preserve">TM </t>
    </r>
    <r>
      <rPr>
        <u/>
        <sz val="8"/>
        <color theme="1"/>
        <rFont val="Tahoma"/>
        <family val="2"/>
      </rPr>
      <t>1832462.400</t>
    </r>
  </si>
  <si>
    <r>
      <t xml:space="preserve">M </t>
    </r>
    <r>
      <rPr>
        <u/>
        <sz val="8"/>
        <color theme="1"/>
        <rFont val="Tahoma"/>
        <family val="2"/>
      </rPr>
      <t>153913.470</t>
    </r>
  </si>
  <si>
    <r>
      <t xml:space="preserve">TM </t>
    </r>
    <r>
      <rPr>
        <u/>
        <sz val="8"/>
        <color theme="1"/>
        <rFont val="Tahoma"/>
        <family val="2"/>
      </rPr>
      <t>2674688.400</t>
    </r>
  </si>
  <si>
    <r>
      <t xml:space="preserve">TM </t>
    </r>
    <r>
      <rPr>
        <u/>
        <sz val="8"/>
        <color rgb="FF0000FF"/>
        <rFont val="Tahoma"/>
        <family val="2"/>
      </rPr>
      <t>2226880.600</t>
    </r>
  </si>
  <si>
    <r>
      <t xml:space="preserve">M </t>
    </r>
    <r>
      <rPr>
        <u/>
        <sz val="8"/>
        <color rgb="FF0000FF"/>
        <rFont val="Tahoma"/>
        <family val="2"/>
      </rPr>
      <t>14229.287</t>
    </r>
  </si>
  <si>
    <r>
      <t xml:space="preserve">M </t>
    </r>
    <r>
      <rPr>
        <u/>
        <sz val="8"/>
        <color rgb="FF0000FF"/>
        <rFont val="Tahoma"/>
        <family val="2"/>
      </rPr>
      <t>1076.964</t>
    </r>
  </si>
  <si>
    <r>
      <t xml:space="preserve">TM </t>
    </r>
    <r>
      <rPr>
        <u/>
        <sz val="8"/>
        <color rgb="FF0000FF"/>
        <rFont val="Tahoma"/>
        <family val="2"/>
      </rPr>
      <t>10088514.000</t>
    </r>
  </si>
  <si>
    <r>
      <t xml:space="preserve">TM </t>
    </r>
    <r>
      <rPr>
        <u/>
        <sz val="8"/>
        <color rgb="FF0000FF"/>
        <rFont val="Tahoma"/>
        <family val="2"/>
      </rPr>
      <t>6008858.500</t>
    </r>
  </si>
  <si>
    <r>
      <t xml:space="preserve">TM </t>
    </r>
    <r>
      <rPr>
        <u/>
        <sz val="8"/>
        <color rgb="FF0000FF"/>
        <rFont val="Tahoma"/>
        <family val="2"/>
      </rPr>
      <t>1831852.400</t>
    </r>
  </si>
  <si>
    <r>
      <t xml:space="preserve">M </t>
    </r>
    <r>
      <rPr>
        <u/>
        <sz val="8"/>
        <color rgb="FF0000FF"/>
        <rFont val="Tahoma"/>
        <family val="2"/>
      </rPr>
      <t>947753.200</t>
    </r>
  </si>
  <si>
    <r>
      <t xml:space="preserve">M </t>
    </r>
    <r>
      <rPr>
        <u/>
        <sz val="8"/>
        <color rgb="FF0000FF"/>
        <rFont val="Tahoma"/>
        <family val="2"/>
      </rPr>
      <t>87703.645</t>
    </r>
  </si>
  <si>
    <r>
      <t xml:space="preserve">M </t>
    </r>
    <r>
      <rPr>
        <u/>
        <sz val="8"/>
        <color rgb="FF0000FF"/>
        <rFont val="Tahoma"/>
        <family val="2"/>
      </rPr>
      <t>438636.520</t>
    </r>
  </si>
  <si>
    <r>
      <t xml:space="preserve">M </t>
    </r>
    <r>
      <rPr>
        <u/>
        <sz val="8"/>
        <color rgb="FF0000FF"/>
        <rFont val="Tahoma"/>
        <family val="2"/>
      </rPr>
      <t>153996.810</t>
    </r>
  </si>
  <si>
    <r>
      <t xml:space="preserve">TM </t>
    </r>
    <r>
      <rPr>
        <u/>
        <sz val="8"/>
        <color rgb="FF0000FF"/>
        <rFont val="Tahoma"/>
        <family val="2"/>
      </rPr>
      <t>2677553.400</t>
    </r>
  </si>
  <si>
    <r>
      <t xml:space="preserve">M </t>
    </r>
    <r>
      <rPr>
        <u/>
        <sz val="8"/>
        <color rgb="FF0000FF"/>
        <rFont val="Tahoma"/>
        <family val="2"/>
      </rPr>
      <t>765014.400</t>
    </r>
  </si>
  <si>
    <r>
      <t xml:space="preserve">TM </t>
    </r>
    <r>
      <rPr>
        <u/>
        <sz val="8"/>
        <color rgb="FF0000FF"/>
        <rFont val="Tahoma"/>
        <family val="2"/>
      </rPr>
      <t>11994.970</t>
    </r>
  </si>
  <si>
    <r>
      <t xml:space="preserve">M </t>
    </r>
    <r>
      <rPr>
        <u/>
        <sz val="8"/>
        <color rgb="FF0000FF"/>
        <rFont val="Tahoma"/>
        <family val="2"/>
      </rPr>
      <t>81.846</t>
    </r>
  </si>
  <si>
    <r>
      <t xml:space="preserve">M </t>
    </r>
    <r>
      <rPr>
        <u/>
        <sz val="8"/>
        <color rgb="FF0000FF"/>
        <rFont val="Tahoma"/>
        <family val="2"/>
      </rPr>
      <t>12.106</t>
    </r>
  </si>
  <si>
    <r>
      <t xml:space="preserve">TM </t>
    </r>
    <r>
      <rPr>
        <u/>
        <sz val="8"/>
        <color rgb="FF0000FF"/>
        <rFont val="Tahoma"/>
        <family val="2"/>
      </rPr>
      <t>24470.791</t>
    </r>
  </si>
  <si>
    <r>
      <t xml:space="preserve">TM </t>
    </r>
    <r>
      <rPr>
        <u/>
        <sz val="8"/>
        <color rgb="FF0000FF"/>
        <rFont val="Tahoma"/>
        <family val="2"/>
      </rPr>
      <t>17057.323</t>
    </r>
  </si>
  <si>
    <r>
      <t xml:space="preserve">TM </t>
    </r>
    <r>
      <rPr>
        <u/>
        <sz val="8"/>
        <color rgb="FF0000FF"/>
        <rFont val="Tahoma"/>
        <family val="2"/>
      </rPr>
      <t>832.827</t>
    </r>
  </si>
  <si>
    <r>
      <t xml:space="preserve">M </t>
    </r>
    <r>
      <rPr>
        <u/>
        <sz val="8"/>
        <color rgb="FF0000FF"/>
        <rFont val="Tahoma"/>
        <family val="2"/>
      </rPr>
      <t>2310.258</t>
    </r>
  </si>
  <si>
    <r>
      <t xml:space="preserve">M </t>
    </r>
    <r>
      <rPr>
        <u/>
        <sz val="8"/>
        <color rgb="FF0000FF"/>
        <rFont val="Tahoma"/>
        <family val="2"/>
      </rPr>
      <t>486.661</t>
    </r>
  </si>
  <si>
    <r>
      <t xml:space="preserve">M </t>
    </r>
    <r>
      <rPr>
        <u/>
        <sz val="8"/>
        <color rgb="FF0000FF"/>
        <rFont val="Tahoma"/>
        <family val="2"/>
      </rPr>
      <t>1103.172</t>
    </r>
  </si>
  <si>
    <r>
      <t xml:space="preserve">M </t>
    </r>
    <r>
      <rPr>
        <u/>
        <sz val="8"/>
        <color rgb="FF0000FF"/>
        <rFont val="Tahoma"/>
        <family val="2"/>
      </rPr>
      <t>772.243</t>
    </r>
  </si>
  <si>
    <r>
      <t xml:space="preserve">TM </t>
    </r>
    <r>
      <rPr>
        <u/>
        <sz val="8"/>
        <color rgb="FF0000FF"/>
        <rFont val="Tahoma"/>
        <family val="2"/>
      </rPr>
      <t>159812.010</t>
    </r>
  </si>
  <si>
    <r>
      <t xml:space="preserve">M </t>
    </r>
    <r>
      <rPr>
        <u/>
        <sz val="8"/>
        <color rgb="FF0000FF"/>
        <rFont val="Tahoma"/>
        <family val="2"/>
      </rPr>
      <t>876.349</t>
    </r>
  </si>
  <si>
    <r>
      <t xml:space="preserve">M </t>
    </r>
    <r>
      <rPr>
        <u/>
        <sz val="8"/>
        <color rgb="FF0000FF"/>
        <rFont val="Tahoma"/>
        <family val="2"/>
      </rPr>
      <t>0.501</t>
    </r>
  </si>
  <si>
    <r>
      <t xml:space="preserve">M </t>
    </r>
    <r>
      <rPr>
        <u/>
        <sz val="8"/>
        <color theme="1"/>
        <rFont val="Tahoma"/>
        <family val="2"/>
      </rPr>
      <t>162852.650</t>
    </r>
  </si>
  <si>
    <r>
      <t xml:space="preserve">M </t>
    </r>
    <r>
      <rPr>
        <u/>
        <sz val="8"/>
        <color theme="1"/>
        <rFont val="Tahoma"/>
        <family val="2"/>
      </rPr>
      <t>151523.120</t>
    </r>
  </si>
  <si>
    <r>
      <t xml:space="preserve">M </t>
    </r>
    <r>
      <rPr>
        <u/>
        <sz val="8"/>
        <color theme="1"/>
        <rFont val="Tahoma"/>
        <family val="2"/>
      </rPr>
      <t>10015.291</t>
    </r>
  </si>
  <si>
    <r>
      <t xml:space="preserve">T </t>
    </r>
    <r>
      <rPr>
        <u/>
        <sz val="8"/>
        <color theme="1"/>
        <rFont val="Tahoma"/>
        <family val="2"/>
      </rPr>
      <t>4234662.800</t>
    </r>
  </si>
  <si>
    <r>
      <t xml:space="preserve">T </t>
    </r>
    <r>
      <rPr>
        <u/>
        <sz val="8"/>
        <color theme="1"/>
        <rFont val="Tahoma"/>
        <family val="2"/>
      </rPr>
      <t>5789287.100</t>
    </r>
  </si>
  <si>
    <r>
      <t xml:space="preserve">T </t>
    </r>
    <r>
      <rPr>
        <u/>
        <sz val="8"/>
        <color theme="1"/>
        <rFont val="Tahoma"/>
        <family val="2"/>
      </rPr>
      <t>37657906.000</t>
    </r>
  </si>
  <si>
    <r>
      <t xml:space="preserve">M </t>
    </r>
    <r>
      <rPr>
        <u/>
        <sz val="8"/>
        <color theme="1"/>
        <rFont val="Tahoma"/>
        <family val="2"/>
      </rPr>
      <t>1513457.200</t>
    </r>
  </si>
  <si>
    <r>
      <t xml:space="preserve">M </t>
    </r>
    <r>
      <rPr>
        <u/>
        <sz val="8"/>
        <color theme="1"/>
        <rFont val="Tahoma"/>
        <family val="2"/>
      </rPr>
      <t>287688.310</t>
    </r>
  </si>
  <si>
    <r>
      <t xml:space="preserve">M </t>
    </r>
    <r>
      <rPr>
        <u/>
        <sz val="8"/>
        <color theme="1"/>
        <rFont val="Tahoma"/>
        <family val="2"/>
      </rPr>
      <t>245888.440</t>
    </r>
  </si>
  <si>
    <r>
      <t xml:space="preserve">M </t>
    </r>
    <r>
      <rPr>
        <u/>
        <sz val="8"/>
        <color theme="1"/>
        <rFont val="Tahoma"/>
        <family val="2"/>
      </rPr>
      <t>307615.300</t>
    </r>
  </si>
  <si>
    <r>
      <t xml:space="preserve">M </t>
    </r>
    <r>
      <rPr>
        <u/>
        <sz val="8"/>
        <color theme="1"/>
        <rFont val="Tahoma"/>
        <family val="2"/>
      </rPr>
      <t>1920191.000</t>
    </r>
  </si>
  <si>
    <r>
      <t xml:space="preserve">M </t>
    </r>
    <r>
      <rPr>
        <u/>
        <sz val="8"/>
        <color theme="1"/>
        <rFont val="Tahoma"/>
        <family val="2"/>
      </rPr>
      <t>488936.160</t>
    </r>
  </si>
  <si>
    <r>
      <t xml:space="preserve">M </t>
    </r>
    <r>
      <rPr>
        <u/>
        <sz val="8"/>
        <color theme="1"/>
        <rFont val="Tahoma"/>
        <family val="2"/>
      </rPr>
      <t>1945534.900</t>
    </r>
  </si>
  <si>
    <r>
      <t xml:space="preserve">M </t>
    </r>
    <r>
      <rPr>
        <u/>
        <sz val="8"/>
        <color theme="1"/>
        <rFont val="Tahoma"/>
        <family val="2"/>
      </rPr>
      <t>10026.403</t>
    </r>
  </si>
  <si>
    <r>
      <t xml:space="preserve">TM </t>
    </r>
    <r>
      <rPr>
        <u/>
        <sz val="8"/>
        <color theme="1"/>
        <rFont val="Tahoma"/>
        <family val="2"/>
      </rPr>
      <t>4261170.000</t>
    </r>
  </si>
  <si>
    <r>
      <t xml:space="preserve">TM </t>
    </r>
    <r>
      <rPr>
        <u/>
        <sz val="8"/>
        <color theme="1"/>
        <rFont val="Tahoma"/>
        <family val="2"/>
      </rPr>
      <t>5795645.500</t>
    </r>
  </si>
  <si>
    <r>
      <t xml:space="preserve">T </t>
    </r>
    <r>
      <rPr>
        <u/>
        <sz val="8"/>
        <color theme="1"/>
        <rFont val="Tahoma"/>
        <family val="2"/>
      </rPr>
      <t>37734791.000</t>
    </r>
  </si>
  <si>
    <r>
      <t xml:space="preserve">M </t>
    </r>
    <r>
      <rPr>
        <u/>
        <sz val="8"/>
        <color theme="1"/>
        <rFont val="Tahoma"/>
        <family val="2"/>
      </rPr>
      <t>1207779.400</t>
    </r>
  </si>
  <si>
    <r>
      <t xml:space="preserve">M </t>
    </r>
    <r>
      <rPr>
        <u/>
        <sz val="8"/>
        <color theme="1"/>
        <rFont val="Tahoma"/>
        <family val="2"/>
      </rPr>
      <t>1209847.600</t>
    </r>
  </si>
  <si>
    <r>
      <t xml:space="preserve">M </t>
    </r>
    <r>
      <rPr>
        <u/>
        <sz val="8"/>
        <color theme="1"/>
        <rFont val="Tahoma"/>
        <family val="2"/>
      </rPr>
      <t>1513726.600</t>
    </r>
  </si>
  <si>
    <r>
      <t xml:space="preserve">M </t>
    </r>
    <r>
      <rPr>
        <u/>
        <sz val="8"/>
        <color theme="1"/>
        <rFont val="Tahoma"/>
        <family val="2"/>
      </rPr>
      <t>286897.030</t>
    </r>
  </si>
  <si>
    <r>
      <t xml:space="preserve">M </t>
    </r>
    <r>
      <rPr>
        <u/>
        <sz val="8"/>
        <color theme="1"/>
        <rFont val="Tahoma"/>
        <family val="2"/>
      </rPr>
      <t>964249.810</t>
    </r>
  </si>
  <si>
    <r>
      <t xml:space="preserve">M </t>
    </r>
    <r>
      <rPr>
        <u/>
        <sz val="8"/>
        <color theme="1"/>
        <rFont val="Tahoma"/>
        <family val="2"/>
      </rPr>
      <t>308336.450</t>
    </r>
  </si>
  <si>
    <r>
      <t xml:space="preserve">M </t>
    </r>
    <r>
      <rPr>
        <u/>
        <sz val="8"/>
        <color theme="1"/>
        <rFont val="Tahoma"/>
        <family val="2"/>
      </rPr>
      <t>1919713.500</t>
    </r>
  </si>
  <si>
    <r>
      <t xml:space="preserve">M </t>
    </r>
    <r>
      <rPr>
        <u/>
        <sz val="8"/>
        <color theme="1"/>
        <rFont val="Tahoma"/>
        <family val="2"/>
      </rPr>
      <t>490272.550</t>
    </r>
  </si>
  <si>
    <r>
      <t xml:space="preserve">M </t>
    </r>
    <r>
      <rPr>
        <u/>
        <sz val="8"/>
        <color theme="1"/>
        <rFont val="Tahoma"/>
        <family val="2"/>
      </rPr>
      <t>1947850.900</t>
    </r>
  </si>
  <si>
    <r>
      <t xml:space="preserve">M </t>
    </r>
    <r>
      <rPr>
        <u/>
        <sz val="8"/>
        <color theme="1"/>
        <rFont val="Tahoma"/>
        <family val="2"/>
      </rPr>
      <t>163913.360</t>
    </r>
  </si>
  <si>
    <r>
      <t xml:space="preserve">M </t>
    </r>
    <r>
      <rPr>
        <u/>
        <sz val="8"/>
        <color theme="1"/>
        <rFont val="Tahoma"/>
        <family val="2"/>
      </rPr>
      <t>151627.320</t>
    </r>
  </si>
  <si>
    <r>
      <t xml:space="preserve">TM </t>
    </r>
    <r>
      <rPr>
        <u/>
        <sz val="8"/>
        <color theme="1"/>
        <rFont val="Tahoma"/>
        <family val="2"/>
      </rPr>
      <t>4258178.000</t>
    </r>
  </si>
  <si>
    <r>
      <t xml:space="preserve">TM </t>
    </r>
    <r>
      <rPr>
        <u/>
        <sz val="8"/>
        <color theme="1"/>
        <rFont val="Tahoma"/>
        <family val="2"/>
      </rPr>
      <t>5820200.800</t>
    </r>
  </si>
  <si>
    <r>
      <t xml:space="preserve">TM </t>
    </r>
    <r>
      <rPr>
        <u/>
        <sz val="8"/>
        <color theme="1"/>
        <rFont val="Tahoma"/>
        <family val="2"/>
      </rPr>
      <t>37898423.000</t>
    </r>
  </si>
  <si>
    <r>
      <t xml:space="preserve">M </t>
    </r>
    <r>
      <rPr>
        <u/>
        <sz val="8"/>
        <color theme="1"/>
        <rFont val="Tahoma"/>
        <family val="2"/>
      </rPr>
      <t>1207167.900</t>
    </r>
  </si>
  <si>
    <r>
      <t xml:space="preserve">M </t>
    </r>
    <r>
      <rPr>
        <u/>
        <sz val="8"/>
        <color theme="1"/>
        <rFont val="Tahoma"/>
        <family val="2"/>
      </rPr>
      <t>245167.690</t>
    </r>
  </si>
  <si>
    <r>
      <t xml:space="preserve">M </t>
    </r>
    <r>
      <rPr>
        <u/>
        <sz val="8"/>
        <color rgb="FF0000FF"/>
        <rFont val="Tahoma"/>
        <family val="2"/>
      </rPr>
      <t>162780.170</t>
    </r>
  </si>
  <si>
    <r>
      <t xml:space="preserve">M </t>
    </r>
    <r>
      <rPr>
        <u/>
        <sz val="8"/>
        <color rgb="FF0000FF"/>
        <rFont val="Tahoma"/>
        <family val="2"/>
      </rPr>
      <t>151265.650</t>
    </r>
  </si>
  <si>
    <r>
      <t xml:space="preserve">M </t>
    </r>
    <r>
      <rPr>
        <u/>
        <sz val="8"/>
        <color rgb="FF0000FF"/>
        <rFont val="Tahoma"/>
        <family val="2"/>
      </rPr>
      <t>9952.916</t>
    </r>
  </si>
  <si>
    <r>
      <t xml:space="preserve">TM </t>
    </r>
    <r>
      <rPr>
        <u/>
        <sz val="8"/>
        <color rgb="FF0000FF"/>
        <rFont val="Tahoma"/>
        <family val="2"/>
      </rPr>
      <t>4251336.900</t>
    </r>
  </si>
  <si>
    <r>
      <t xml:space="preserve">TM </t>
    </r>
    <r>
      <rPr>
        <u/>
        <sz val="8"/>
        <color rgb="FF0000FF"/>
        <rFont val="Tahoma"/>
        <family val="2"/>
      </rPr>
      <t>5801711.100</t>
    </r>
  </si>
  <si>
    <r>
      <t xml:space="preserve">TM </t>
    </r>
    <r>
      <rPr>
        <u/>
        <sz val="8"/>
        <color rgb="FF0000FF"/>
        <rFont val="Tahoma"/>
        <family val="2"/>
      </rPr>
      <t>37763707.000</t>
    </r>
  </si>
  <si>
    <r>
      <t xml:space="preserve">M </t>
    </r>
    <r>
      <rPr>
        <u/>
        <sz val="8"/>
        <color rgb="FF0000FF"/>
        <rFont val="Tahoma"/>
        <family val="2"/>
      </rPr>
      <t>1206925.600</t>
    </r>
  </si>
  <si>
    <r>
      <t xml:space="preserve">M </t>
    </r>
    <r>
      <rPr>
        <u/>
        <sz val="8"/>
        <color rgb="FF0000FF"/>
        <rFont val="Tahoma"/>
        <family val="2"/>
      </rPr>
      <t>1205153.800</t>
    </r>
  </si>
  <si>
    <r>
      <t xml:space="preserve">M </t>
    </r>
    <r>
      <rPr>
        <u/>
        <sz val="8"/>
        <color rgb="FF0000FF"/>
        <rFont val="Tahoma"/>
        <family val="2"/>
      </rPr>
      <t>1510690.700</t>
    </r>
  </si>
  <si>
    <r>
      <t xml:space="preserve">M </t>
    </r>
    <r>
      <rPr>
        <u/>
        <sz val="8"/>
        <color rgb="FF0000FF"/>
        <rFont val="Tahoma"/>
        <family val="2"/>
      </rPr>
      <t>286747.590</t>
    </r>
  </si>
  <si>
    <r>
      <t xml:space="preserve">M </t>
    </r>
    <r>
      <rPr>
        <u/>
        <sz val="8"/>
        <color rgb="FF0000FF"/>
        <rFont val="Tahoma"/>
        <family val="2"/>
      </rPr>
      <t>244681.920</t>
    </r>
  </si>
  <si>
    <r>
      <t xml:space="preserve">M </t>
    </r>
    <r>
      <rPr>
        <u/>
        <sz val="8"/>
        <color rgb="FF0000FF"/>
        <rFont val="Tahoma"/>
        <family val="2"/>
      </rPr>
      <t>961044.160</t>
    </r>
  </si>
  <si>
    <r>
      <t xml:space="preserve">M </t>
    </r>
    <r>
      <rPr>
        <u/>
        <sz val="8"/>
        <color rgb="FF0000FF"/>
        <rFont val="Tahoma"/>
        <family val="2"/>
      </rPr>
      <t>307345.570</t>
    </r>
  </si>
  <si>
    <r>
      <t xml:space="preserve">M </t>
    </r>
    <r>
      <rPr>
        <u/>
        <sz val="8"/>
        <color rgb="FF0000FF"/>
        <rFont val="Tahoma"/>
        <family val="2"/>
      </rPr>
      <t>1911253.400</t>
    </r>
  </si>
  <si>
    <r>
      <t xml:space="preserve">M </t>
    </r>
    <r>
      <rPr>
        <u/>
        <sz val="8"/>
        <color rgb="FF0000FF"/>
        <rFont val="Tahoma"/>
        <family val="2"/>
      </rPr>
      <t>487982.900</t>
    </r>
  </si>
  <si>
    <r>
      <t xml:space="preserve">M </t>
    </r>
    <r>
      <rPr>
        <u/>
        <sz val="8"/>
        <color rgb="FF0000FF"/>
        <rFont val="Tahoma"/>
        <family val="2"/>
      </rPr>
      <t>1939092.000</t>
    </r>
  </si>
  <si>
    <r>
      <t xml:space="preserve">M </t>
    </r>
    <r>
      <rPr>
        <u/>
        <sz val="8"/>
        <color rgb="FF0000FF"/>
        <rFont val="Tahoma"/>
        <family val="2"/>
      </rPr>
      <t>1171.113</t>
    </r>
  </si>
  <si>
    <r>
      <t xml:space="preserve">M </t>
    </r>
    <r>
      <rPr>
        <u/>
        <sz val="8"/>
        <color rgb="FF0000FF"/>
        <rFont val="Tahoma"/>
        <family val="2"/>
      </rPr>
      <t>538.710</t>
    </r>
  </si>
  <si>
    <r>
      <t xml:space="preserve">M </t>
    </r>
    <r>
      <rPr>
        <u/>
        <sz val="8"/>
        <color rgb="FF0000FF"/>
        <rFont val="Tahoma"/>
        <family val="2"/>
      </rPr>
      <t>117.792</t>
    </r>
  </si>
  <si>
    <r>
      <t xml:space="preserve">TM </t>
    </r>
    <r>
      <rPr>
        <u/>
        <sz val="8"/>
        <color rgb="FF0000FF"/>
        <rFont val="Tahoma"/>
        <family val="2"/>
      </rPr>
      <t>14517.511</t>
    </r>
  </si>
  <si>
    <r>
      <t xml:space="preserve">TM </t>
    </r>
    <r>
      <rPr>
        <u/>
        <sz val="8"/>
        <color rgb="FF0000FF"/>
        <rFont val="Tahoma"/>
        <family val="2"/>
      </rPr>
      <t>16325.102</t>
    </r>
  </si>
  <si>
    <r>
      <t xml:space="preserve">TM </t>
    </r>
    <r>
      <rPr>
        <u/>
        <sz val="8"/>
        <color rgb="FF0000FF"/>
        <rFont val="Tahoma"/>
        <family val="2"/>
      </rPr>
      <t>122838.160</t>
    </r>
  </si>
  <si>
    <r>
      <t xml:space="preserve">M </t>
    </r>
    <r>
      <rPr>
        <u/>
        <sz val="8"/>
        <color rgb="FF0000FF"/>
        <rFont val="Tahoma"/>
        <family val="2"/>
      </rPr>
      <t>997.243</t>
    </r>
  </si>
  <si>
    <r>
      <t xml:space="preserve">M </t>
    </r>
    <r>
      <rPr>
        <u/>
        <sz val="8"/>
        <color rgb="FF0000FF"/>
        <rFont val="Tahoma"/>
        <family val="2"/>
      </rPr>
      <t>4172.698</t>
    </r>
  </si>
  <si>
    <r>
      <t xml:space="preserve">M </t>
    </r>
    <r>
      <rPr>
        <u/>
        <sz val="8"/>
        <color rgb="FF0000FF"/>
        <rFont val="Tahoma"/>
        <family val="2"/>
      </rPr>
      <t>5026.819</t>
    </r>
  </si>
  <si>
    <r>
      <t xml:space="preserve">M </t>
    </r>
    <r>
      <rPr>
        <u/>
        <sz val="8"/>
        <color rgb="FF0000FF"/>
        <rFont val="Tahoma"/>
        <family val="2"/>
      </rPr>
      <t>1023.663</t>
    </r>
  </si>
  <si>
    <r>
      <t xml:space="preserve">M </t>
    </r>
    <r>
      <rPr>
        <u/>
        <sz val="8"/>
        <color rgb="FF0000FF"/>
        <rFont val="Tahoma"/>
        <family val="2"/>
      </rPr>
      <t>1509.231</t>
    </r>
  </si>
  <si>
    <r>
      <t xml:space="preserve">M </t>
    </r>
    <r>
      <rPr>
        <u/>
        <sz val="8"/>
        <color rgb="FF0000FF"/>
        <rFont val="Tahoma"/>
        <family val="2"/>
      </rPr>
      <t>2941.149</t>
    </r>
  </si>
  <si>
    <r>
      <t xml:space="preserve">M </t>
    </r>
    <r>
      <rPr>
        <u/>
        <sz val="8"/>
        <color rgb="FF0000FF"/>
        <rFont val="Tahoma"/>
        <family val="2"/>
      </rPr>
      <t>1149.730</t>
    </r>
  </si>
  <si>
    <r>
      <t xml:space="preserve">M </t>
    </r>
    <r>
      <rPr>
        <u/>
        <sz val="8"/>
        <color rgb="FF0000FF"/>
        <rFont val="Tahoma"/>
        <family val="2"/>
      </rPr>
      <t>15068.780</t>
    </r>
  </si>
  <si>
    <r>
      <t xml:space="preserve">M </t>
    </r>
    <r>
      <rPr>
        <u/>
        <sz val="8"/>
        <color rgb="FF0000FF"/>
        <rFont val="Tahoma"/>
        <family val="2"/>
      </rPr>
      <t>2886.843</t>
    </r>
  </si>
  <si>
    <r>
      <t xml:space="preserve">M </t>
    </r>
    <r>
      <rPr>
        <u/>
        <sz val="8"/>
        <color rgb="FF0000FF"/>
        <rFont val="Tahoma"/>
        <family val="2"/>
      </rPr>
      <t>13215.919</t>
    </r>
  </si>
  <si>
    <r>
      <t xml:space="preserve">M </t>
    </r>
    <r>
      <rPr>
        <u/>
        <sz val="8"/>
        <color theme="1"/>
        <rFont val="Tahoma"/>
        <family val="2"/>
      </rPr>
      <t>669790.210</t>
    </r>
  </si>
  <si>
    <r>
      <t xml:space="preserve">M </t>
    </r>
    <r>
      <rPr>
        <u/>
        <sz val="8"/>
        <color theme="1"/>
        <rFont val="Tahoma"/>
        <family val="2"/>
      </rPr>
      <t>2066864.500</t>
    </r>
  </si>
  <si>
    <r>
      <t xml:space="preserve">M </t>
    </r>
    <r>
      <rPr>
        <u/>
        <sz val="8"/>
        <color theme="1"/>
        <rFont val="Tahoma"/>
        <family val="2"/>
      </rPr>
      <t>468065.260</t>
    </r>
  </si>
  <si>
    <r>
      <t xml:space="preserve">M </t>
    </r>
    <r>
      <rPr>
        <u/>
        <sz val="8"/>
        <color theme="1"/>
        <rFont val="Tahoma"/>
        <family val="2"/>
      </rPr>
      <t>2099424.800</t>
    </r>
  </si>
  <si>
    <r>
      <t xml:space="preserve">T </t>
    </r>
    <r>
      <rPr>
        <u/>
        <sz val="8"/>
        <color theme="1"/>
        <rFont val="Tahoma"/>
        <family val="2"/>
      </rPr>
      <t>5492079.300</t>
    </r>
  </si>
  <si>
    <r>
      <t xml:space="preserve">TM </t>
    </r>
    <r>
      <rPr>
        <u/>
        <sz val="8"/>
        <color theme="1"/>
        <rFont val="Tahoma"/>
        <family val="2"/>
      </rPr>
      <t>2909885.500</t>
    </r>
  </si>
  <si>
    <r>
      <t xml:space="preserve">T </t>
    </r>
    <r>
      <rPr>
        <u/>
        <sz val="8"/>
        <color theme="1"/>
        <rFont val="Tahoma"/>
        <family val="2"/>
      </rPr>
      <t>4343506.100</t>
    </r>
  </si>
  <si>
    <r>
      <t xml:space="preserve">M </t>
    </r>
    <r>
      <rPr>
        <u/>
        <sz val="8"/>
        <color theme="1"/>
        <rFont val="Tahoma"/>
        <family val="2"/>
      </rPr>
      <t>222833.590</t>
    </r>
  </si>
  <si>
    <r>
      <t xml:space="preserve">T </t>
    </r>
    <r>
      <rPr>
        <u/>
        <sz val="8"/>
        <color theme="1"/>
        <rFont val="Tahoma"/>
        <family val="2"/>
      </rPr>
      <t>30698720.000</t>
    </r>
  </si>
  <si>
    <r>
      <t xml:space="preserve">T </t>
    </r>
    <r>
      <rPr>
        <u/>
        <sz val="8"/>
        <color theme="1"/>
        <rFont val="Tahoma"/>
        <family val="2"/>
      </rPr>
      <t>6750804.600</t>
    </r>
  </si>
  <si>
    <r>
      <t xml:space="preserve">M </t>
    </r>
    <r>
      <rPr>
        <u/>
        <sz val="8"/>
        <color theme="1"/>
        <rFont val="Tahoma"/>
        <family val="2"/>
      </rPr>
      <t>1598846.800</t>
    </r>
  </si>
  <si>
    <r>
      <t xml:space="preserve">TM </t>
    </r>
    <r>
      <rPr>
        <u/>
        <sz val="8"/>
        <color theme="1"/>
        <rFont val="Tahoma"/>
        <family val="2"/>
      </rPr>
      <t>9358737.900</t>
    </r>
  </si>
  <si>
    <r>
      <t xml:space="preserve">M </t>
    </r>
    <r>
      <rPr>
        <u/>
        <sz val="8"/>
        <color theme="1"/>
        <rFont val="Tahoma"/>
        <family val="2"/>
      </rPr>
      <t>671282.520</t>
    </r>
  </si>
  <si>
    <r>
      <t xml:space="preserve">M </t>
    </r>
    <r>
      <rPr>
        <u/>
        <sz val="8"/>
        <color theme="1"/>
        <rFont val="Tahoma"/>
        <family val="2"/>
      </rPr>
      <t>2065296.100</t>
    </r>
  </si>
  <si>
    <r>
      <t xml:space="preserve">M </t>
    </r>
    <r>
      <rPr>
        <u/>
        <sz val="8"/>
        <color theme="1"/>
        <rFont val="Tahoma"/>
        <family val="2"/>
      </rPr>
      <t>468739.680</t>
    </r>
  </si>
  <si>
    <r>
      <t xml:space="preserve">M </t>
    </r>
    <r>
      <rPr>
        <u/>
        <sz val="8"/>
        <color theme="1"/>
        <rFont val="Tahoma"/>
        <family val="2"/>
      </rPr>
      <t>2101374.000</t>
    </r>
  </si>
  <si>
    <r>
      <t xml:space="preserve">TM </t>
    </r>
    <r>
      <rPr>
        <u/>
        <sz val="8"/>
        <color theme="1"/>
        <rFont val="Tahoma"/>
        <family val="2"/>
      </rPr>
      <t>5544294.600</t>
    </r>
  </si>
  <si>
    <r>
      <t xml:space="preserve">M </t>
    </r>
    <r>
      <rPr>
        <u/>
        <sz val="8"/>
        <color theme="1"/>
        <rFont val="Tahoma"/>
        <family val="2"/>
      </rPr>
      <t>1824000.900</t>
    </r>
  </si>
  <si>
    <r>
      <t xml:space="preserve">TM </t>
    </r>
    <r>
      <rPr>
        <u/>
        <sz val="8"/>
        <color theme="1"/>
        <rFont val="Tahoma"/>
        <family val="2"/>
      </rPr>
      <t>4388279.100</t>
    </r>
  </si>
  <si>
    <r>
      <t xml:space="preserve">M </t>
    </r>
    <r>
      <rPr>
        <u/>
        <sz val="8"/>
        <color theme="1"/>
        <rFont val="Tahoma"/>
        <family val="2"/>
      </rPr>
      <t>544418.160</t>
    </r>
  </si>
  <si>
    <r>
      <t xml:space="preserve">M </t>
    </r>
    <r>
      <rPr>
        <u/>
        <sz val="8"/>
        <color theme="1"/>
        <rFont val="Tahoma"/>
        <family val="2"/>
      </rPr>
      <t>224028.070</t>
    </r>
  </si>
  <si>
    <r>
      <t xml:space="preserve">M </t>
    </r>
    <r>
      <rPr>
        <u/>
        <sz val="8"/>
        <color theme="1"/>
        <rFont val="Tahoma"/>
        <family val="2"/>
      </rPr>
      <t>116120.460</t>
    </r>
  </si>
  <si>
    <r>
      <t xml:space="preserve">TM </t>
    </r>
    <r>
      <rPr>
        <u/>
        <sz val="8"/>
        <color theme="1"/>
        <rFont val="Tahoma"/>
        <family val="2"/>
      </rPr>
      <t>30897132.000</t>
    </r>
  </si>
  <si>
    <r>
      <t xml:space="preserve">TM </t>
    </r>
    <r>
      <rPr>
        <u/>
        <sz val="8"/>
        <color theme="1"/>
        <rFont val="Tahoma"/>
        <family val="2"/>
      </rPr>
      <t>6801620.900</t>
    </r>
  </si>
  <si>
    <r>
      <t xml:space="preserve">M </t>
    </r>
    <r>
      <rPr>
        <u/>
        <sz val="8"/>
        <color theme="1"/>
        <rFont val="Tahoma"/>
        <family val="2"/>
      </rPr>
      <t>1601437.300</t>
    </r>
  </si>
  <si>
    <r>
      <t xml:space="preserve">TM </t>
    </r>
    <r>
      <rPr>
        <u/>
        <sz val="8"/>
        <color theme="1"/>
        <rFont val="Tahoma"/>
        <family val="2"/>
      </rPr>
      <t>9339789.500</t>
    </r>
  </si>
  <si>
    <r>
      <t xml:space="preserve">TM </t>
    </r>
    <r>
      <rPr>
        <u/>
        <sz val="8"/>
        <color theme="1"/>
        <rFont val="Tahoma"/>
        <family val="2"/>
      </rPr>
      <t>5519823.500</t>
    </r>
  </si>
  <si>
    <r>
      <t xml:space="preserve">M </t>
    </r>
    <r>
      <rPr>
        <u/>
        <sz val="8"/>
        <color theme="1"/>
        <rFont val="Tahoma"/>
        <family val="2"/>
      </rPr>
      <t>1810289.800</t>
    </r>
  </si>
  <si>
    <r>
      <t xml:space="preserve">TM </t>
    </r>
    <r>
      <rPr>
        <u/>
        <sz val="8"/>
        <color theme="1"/>
        <rFont val="Tahoma"/>
        <family val="2"/>
      </rPr>
      <t>2902555.700</t>
    </r>
  </si>
  <si>
    <r>
      <t xml:space="preserve">TM </t>
    </r>
    <r>
      <rPr>
        <u/>
        <sz val="8"/>
        <color theme="1"/>
        <rFont val="Tahoma"/>
        <family val="2"/>
      </rPr>
      <t>4379557.800</t>
    </r>
  </si>
  <si>
    <r>
      <t xml:space="preserve">M </t>
    </r>
    <r>
      <rPr>
        <u/>
        <sz val="8"/>
        <color theme="1"/>
        <rFont val="Tahoma"/>
        <family val="2"/>
      </rPr>
      <t>539619.070</t>
    </r>
  </si>
  <si>
    <r>
      <t xml:space="preserve">M </t>
    </r>
    <r>
      <rPr>
        <u/>
        <sz val="8"/>
        <color theme="1"/>
        <rFont val="Tahoma"/>
        <family val="2"/>
      </rPr>
      <t>119204.810</t>
    </r>
  </si>
  <si>
    <r>
      <t xml:space="preserve">TM </t>
    </r>
    <r>
      <rPr>
        <u/>
        <sz val="8"/>
        <color theme="1"/>
        <rFont val="Tahoma"/>
        <family val="2"/>
      </rPr>
      <t>30882268.000</t>
    </r>
  </si>
  <si>
    <r>
      <t xml:space="preserve">TM </t>
    </r>
    <r>
      <rPr>
        <u/>
        <sz val="8"/>
        <color theme="1"/>
        <rFont val="Tahoma"/>
        <family val="2"/>
      </rPr>
      <t>6781373.200</t>
    </r>
  </si>
  <si>
    <r>
      <t xml:space="preserve">T </t>
    </r>
    <r>
      <rPr>
        <u/>
        <sz val="8"/>
        <color theme="1"/>
        <rFont val="Tahoma"/>
        <family val="2"/>
      </rPr>
      <t>9296578.900</t>
    </r>
  </si>
  <si>
    <r>
      <t xml:space="preserve">M </t>
    </r>
    <r>
      <rPr>
        <u/>
        <sz val="8"/>
        <color rgb="FF0000FF"/>
        <rFont val="Tahoma"/>
        <family val="2"/>
      </rPr>
      <t>669581.240</t>
    </r>
  </si>
  <si>
    <r>
      <t xml:space="preserve">M </t>
    </r>
    <r>
      <rPr>
        <u/>
        <sz val="8"/>
        <color rgb="FF0000FF"/>
        <rFont val="Tahoma"/>
        <family val="2"/>
      </rPr>
      <t>2062744.000</t>
    </r>
  </si>
  <si>
    <r>
      <t xml:space="preserve">M </t>
    </r>
    <r>
      <rPr>
        <u/>
        <sz val="8"/>
        <color rgb="FF0000FF"/>
        <rFont val="Tahoma"/>
        <family val="2"/>
      </rPr>
      <t>466566.900</t>
    </r>
  </si>
  <si>
    <r>
      <t xml:space="preserve">M </t>
    </r>
    <r>
      <rPr>
        <u/>
        <sz val="8"/>
        <color rgb="FF0000FF"/>
        <rFont val="Tahoma"/>
        <family val="2"/>
      </rPr>
      <t>2096969.800</t>
    </r>
  </si>
  <si>
    <r>
      <t xml:space="preserve">TM </t>
    </r>
    <r>
      <rPr>
        <u/>
        <sz val="8"/>
        <color rgb="FF0000FF"/>
        <rFont val="Tahoma"/>
        <family val="2"/>
      </rPr>
      <t>5518732.500</t>
    </r>
  </si>
  <si>
    <r>
      <t xml:space="preserve">M </t>
    </r>
    <r>
      <rPr>
        <u/>
        <sz val="8"/>
        <color rgb="FF0000FF"/>
        <rFont val="Tahoma"/>
        <family val="2"/>
      </rPr>
      <t>1809839.900</t>
    </r>
  </si>
  <si>
    <r>
      <t xml:space="preserve">TM </t>
    </r>
    <r>
      <rPr>
        <u/>
        <sz val="8"/>
        <color rgb="FF0000FF"/>
        <rFont val="Tahoma"/>
        <family val="2"/>
      </rPr>
      <t>2777763.600</t>
    </r>
  </si>
  <si>
    <r>
      <t xml:space="preserve">TM </t>
    </r>
    <r>
      <rPr>
        <u/>
        <sz val="8"/>
        <color rgb="FF0000FF"/>
        <rFont val="Tahoma"/>
        <family val="2"/>
      </rPr>
      <t>4370447.700</t>
    </r>
  </si>
  <si>
    <r>
      <t xml:space="preserve">M </t>
    </r>
    <r>
      <rPr>
        <u/>
        <sz val="8"/>
        <color rgb="FF0000FF"/>
        <rFont val="Tahoma"/>
        <family val="2"/>
      </rPr>
      <t>540893.610</t>
    </r>
  </si>
  <si>
    <r>
      <t xml:space="preserve">M </t>
    </r>
    <r>
      <rPr>
        <u/>
        <sz val="8"/>
        <color rgb="FF0000FF"/>
        <rFont val="Tahoma"/>
        <family val="2"/>
      </rPr>
      <t>222938.910</t>
    </r>
  </si>
  <si>
    <r>
      <t xml:space="preserve">M </t>
    </r>
    <r>
      <rPr>
        <u/>
        <sz val="8"/>
        <color rgb="FF0000FF"/>
        <rFont val="Tahoma"/>
        <family val="2"/>
      </rPr>
      <t>116691.870</t>
    </r>
  </si>
  <si>
    <r>
      <t xml:space="preserve">TM </t>
    </r>
    <r>
      <rPr>
        <u/>
        <sz val="8"/>
        <color rgb="FF0000FF"/>
        <rFont val="Tahoma"/>
        <family val="2"/>
      </rPr>
      <t>30826040.000</t>
    </r>
  </si>
  <si>
    <r>
      <t xml:space="preserve">TM </t>
    </r>
    <r>
      <rPr>
        <u/>
        <sz val="8"/>
        <color rgb="FF0000FF"/>
        <rFont val="Tahoma"/>
        <family val="2"/>
      </rPr>
      <t>6777932.900</t>
    </r>
  </si>
  <si>
    <r>
      <t xml:space="preserve">M </t>
    </r>
    <r>
      <rPr>
        <u/>
        <sz val="8"/>
        <color rgb="FF0000FF"/>
        <rFont val="Tahoma"/>
        <family val="2"/>
      </rPr>
      <t>1598656.100</t>
    </r>
  </si>
  <si>
    <r>
      <t xml:space="preserve">TM </t>
    </r>
    <r>
      <rPr>
        <u/>
        <sz val="8"/>
        <color rgb="FF0000FF"/>
        <rFont val="Tahoma"/>
        <family val="2"/>
      </rPr>
      <t>9331702.100</t>
    </r>
  </si>
  <si>
    <r>
      <t xml:space="preserve">M </t>
    </r>
    <r>
      <rPr>
        <u/>
        <sz val="8"/>
        <color rgb="FF0000FF"/>
        <rFont val="Tahoma"/>
        <family val="2"/>
      </rPr>
      <t>1814.801</t>
    </r>
  </si>
  <si>
    <r>
      <t xml:space="preserve">M </t>
    </r>
    <r>
      <rPr>
        <u/>
        <sz val="8"/>
        <color rgb="FF0000FF"/>
        <rFont val="Tahoma"/>
        <family val="2"/>
      </rPr>
      <t>5831.604</t>
    </r>
  </si>
  <si>
    <r>
      <t xml:space="preserve">M </t>
    </r>
    <r>
      <rPr>
        <u/>
        <sz val="8"/>
        <color rgb="FF0000FF"/>
        <rFont val="Tahoma"/>
        <family val="2"/>
      </rPr>
      <t>3197.128</t>
    </r>
  </si>
  <si>
    <r>
      <t xml:space="preserve">M </t>
    </r>
    <r>
      <rPr>
        <u/>
        <sz val="8"/>
        <color rgb="FF0000FF"/>
        <rFont val="Tahoma"/>
        <family val="2"/>
      </rPr>
      <t>6019.608</t>
    </r>
  </si>
  <si>
    <r>
      <t xml:space="preserve">TM </t>
    </r>
    <r>
      <rPr>
        <u/>
        <sz val="8"/>
        <color rgb="FF0000FF"/>
        <rFont val="Tahoma"/>
        <family val="2"/>
      </rPr>
      <t>26124.740</t>
    </r>
  </si>
  <si>
    <r>
      <t xml:space="preserve">M </t>
    </r>
    <r>
      <rPr>
        <u/>
        <sz val="8"/>
        <color rgb="FF0000FF"/>
        <rFont val="Tahoma"/>
        <family val="2"/>
      </rPr>
      <t>14391.327</t>
    </r>
  </si>
  <si>
    <r>
      <t xml:space="preserve">TM </t>
    </r>
    <r>
      <rPr>
        <u/>
        <sz val="8"/>
        <color rgb="FF0000FF"/>
        <rFont val="Tahoma"/>
        <family val="2"/>
      </rPr>
      <t>222524.260</t>
    </r>
  </si>
  <si>
    <r>
      <t xml:space="preserve">TM </t>
    </r>
    <r>
      <rPr>
        <u/>
        <sz val="8"/>
        <color rgb="FF0000FF"/>
        <rFont val="Tahoma"/>
        <family val="2"/>
      </rPr>
      <t>23736.080</t>
    </r>
  </si>
  <si>
    <r>
      <t xml:space="preserve">M </t>
    </r>
    <r>
      <rPr>
        <u/>
        <sz val="8"/>
        <color rgb="FF0000FF"/>
        <rFont val="Tahoma"/>
        <family val="2"/>
      </rPr>
      <t>3091.080</t>
    </r>
  </si>
  <si>
    <r>
      <t xml:space="preserve">M </t>
    </r>
    <r>
      <rPr>
        <u/>
        <sz val="8"/>
        <color rgb="FF0000FF"/>
        <rFont val="Tahoma"/>
        <family val="2"/>
      </rPr>
      <t>1040.511</t>
    </r>
  </si>
  <si>
    <r>
      <t xml:space="preserve">M </t>
    </r>
    <r>
      <rPr>
        <u/>
        <sz val="8"/>
        <color rgb="FF0000FF"/>
        <rFont val="Tahoma"/>
        <family val="2"/>
      </rPr>
      <t>2281.548</t>
    </r>
  </si>
  <si>
    <r>
      <t xml:space="preserve">TM </t>
    </r>
    <r>
      <rPr>
        <u/>
        <sz val="8"/>
        <color rgb="FF0000FF"/>
        <rFont val="Tahoma"/>
        <family val="2"/>
      </rPr>
      <t>110512.410</t>
    </r>
  </si>
  <si>
    <r>
      <t xml:space="preserve">TM </t>
    </r>
    <r>
      <rPr>
        <u/>
        <sz val="8"/>
        <color rgb="FF0000FF"/>
        <rFont val="Tahoma"/>
        <family val="2"/>
      </rPr>
      <t>25582.236</t>
    </r>
  </si>
  <si>
    <r>
      <t xml:space="preserve">M </t>
    </r>
    <r>
      <rPr>
        <u/>
        <sz val="8"/>
        <color rgb="FF0000FF"/>
        <rFont val="Tahoma"/>
        <family val="2"/>
      </rPr>
      <t>2881.404</t>
    </r>
  </si>
  <si>
    <r>
      <t xml:space="preserve">TM </t>
    </r>
    <r>
      <rPr>
        <u/>
        <sz val="8"/>
        <color rgb="FF0000FF"/>
        <rFont val="Tahoma"/>
        <family val="2"/>
      </rPr>
      <t>31858.886</t>
    </r>
  </si>
  <si>
    <r>
      <t xml:space="preserve">M </t>
    </r>
    <r>
      <rPr>
        <u/>
        <sz val="8"/>
        <color rgb="FF0000FF"/>
        <rFont val="Tahoma"/>
        <family val="2"/>
      </rPr>
      <t>0.571</t>
    </r>
  </si>
  <si>
    <r>
      <t xml:space="preserve">T </t>
    </r>
    <r>
      <rPr>
        <u/>
        <sz val="8"/>
        <color theme="1"/>
        <rFont val="Tahoma"/>
        <family val="2"/>
      </rPr>
      <t>298715.950</t>
    </r>
  </si>
  <si>
    <r>
      <t xml:space="preserve">T </t>
    </r>
    <r>
      <rPr>
        <u/>
        <sz val="8"/>
        <color theme="1"/>
        <rFont val="Tahoma"/>
        <family val="2"/>
      </rPr>
      <t>293768.070</t>
    </r>
  </si>
  <si>
    <r>
      <t xml:space="preserve">T </t>
    </r>
    <r>
      <rPr>
        <u/>
        <sz val="8"/>
        <color theme="1"/>
        <rFont val="Tahoma"/>
        <family val="2"/>
      </rPr>
      <t>282993.250</t>
    </r>
  </si>
  <si>
    <r>
      <t xml:space="preserve">T </t>
    </r>
    <r>
      <rPr>
        <u/>
        <sz val="8"/>
        <color rgb="FF0000FF"/>
        <rFont val="Tahoma"/>
        <family val="2"/>
      </rPr>
      <t>291825.760</t>
    </r>
  </si>
  <si>
    <r>
      <t xml:space="preserve">T </t>
    </r>
    <r>
      <rPr>
        <u/>
        <sz val="8"/>
        <color rgb="FF0000FF"/>
        <rFont val="Tahoma"/>
        <family val="2"/>
      </rPr>
      <t>8039.291</t>
    </r>
  </si>
  <si>
    <r>
      <t xml:space="preserve">T </t>
    </r>
    <r>
      <rPr>
        <u/>
        <sz val="8"/>
        <color theme="1"/>
        <rFont val="Tahoma"/>
        <family val="2"/>
      </rPr>
      <t>3370762.300</t>
    </r>
  </si>
  <si>
    <r>
      <t xml:space="preserve">T </t>
    </r>
    <r>
      <rPr>
        <u/>
        <sz val="8"/>
        <color theme="1"/>
        <rFont val="Tahoma"/>
        <family val="2"/>
      </rPr>
      <t>78601208.000</t>
    </r>
  </si>
  <si>
    <r>
      <t xml:space="preserve">T </t>
    </r>
    <r>
      <rPr>
        <u/>
        <sz val="8"/>
        <color theme="1"/>
        <rFont val="Tahoma"/>
        <family val="2"/>
      </rPr>
      <t>8525887.700</t>
    </r>
  </si>
  <si>
    <r>
      <t xml:space="preserve">T </t>
    </r>
    <r>
      <rPr>
        <u/>
        <sz val="8"/>
        <color theme="1"/>
        <rFont val="Tahoma"/>
        <family val="2"/>
      </rPr>
      <t>1857697.900</t>
    </r>
  </si>
  <si>
    <r>
      <t xml:space="preserve">TM </t>
    </r>
    <r>
      <rPr>
        <u/>
        <sz val="8"/>
        <color theme="1"/>
        <rFont val="Tahoma"/>
        <family val="2"/>
      </rPr>
      <t>453225720.000</t>
    </r>
  </si>
  <si>
    <r>
      <t xml:space="preserve">TM </t>
    </r>
    <r>
      <rPr>
        <u/>
        <sz val="8"/>
        <color theme="1"/>
        <rFont val="Tahoma"/>
        <family val="2"/>
      </rPr>
      <t>29918789.000</t>
    </r>
  </si>
  <si>
    <r>
      <t xml:space="preserve">T </t>
    </r>
    <r>
      <rPr>
        <u/>
        <sz val="8"/>
        <color theme="1"/>
        <rFont val="Tahoma"/>
        <family val="2"/>
      </rPr>
      <t>1588784.100</t>
    </r>
  </si>
  <si>
    <r>
      <t xml:space="preserve">T </t>
    </r>
    <r>
      <rPr>
        <u/>
        <sz val="8"/>
        <color theme="1"/>
        <rFont val="Tahoma"/>
        <family val="2"/>
      </rPr>
      <t>4538394.800</t>
    </r>
  </si>
  <si>
    <r>
      <t xml:space="preserve">T </t>
    </r>
    <r>
      <rPr>
        <u/>
        <sz val="8"/>
        <color theme="1"/>
        <rFont val="Tahoma"/>
        <family val="2"/>
      </rPr>
      <t>3366747.300</t>
    </r>
  </si>
  <si>
    <r>
      <t xml:space="preserve">T </t>
    </r>
    <r>
      <rPr>
        <u/>
        <sz val="8"/>
        <color theme="1"/>
        <rFont val="Tahoma"/>
        <family val="2"/>
      </rPr>
      <t>78914533.000</t>
    </r>
  </si>
  <si>
    <r>
      <t xml:space="preserve">T </t>
    </r>
    <r>
      <rPr>
        <u/>
        <sz val="8"/>
        <color theme="1"/>
        <rFont val="Tahoma"/>
        <family val="2"/>
      </rPr>
      <t>8657674.400</t>
    </r>
  </si>
  <si>
    <r>
      <t xml:space="preserve">T </t>
    </r>
    <r>
      <rPr>
        <u/>
        <sz val="8"/>
        <color theme="1"/>
        <rFont val="Tahoma"/>
        <family val="2"/>
      </rPr>
      <t>1837441.500</t>
    </r>
  </si>
  <si>
    <r>
      <t xml:space="preserve">TM </t>
    </r>
    <r>
      <rPr>
        <u/>
        <sz val="8"/>
        <color theme="1"/>
        <rFont val="Tahoma"/>
        <family val="2"/>
      </rPr>
      <t>452222100.000</t>
    </r>
  </si>
  <si>
    <r>
      <t xml:space="preserve">TM </t>
    </r>
    <r>
      <rPr>
        <u/>
        <sz val="8"/>
        <color theme="1"/>
        <rFont val="Tahoma"/>
        <family val="2"/>
      </rPr>
      <t>30449713.000</t>
    </r>
  </si>
  <si>
    <r>
      <t xml:space="preserve">T </t>
    </r>
    <r>
      <rPr>
        <u/>
        <sz val="8"/>
        <color theme="1"/>
        <rFont val="Tahoma"/>
        <family val="2"/>
      </rPr>
      <t>1602709.900</t>
    </r>
  </si>
  <si>
    <r>
      <t xml:space="preserve">T </t>
    </r>
    <r>
      <rPr>
        <u/>
        <sz val="8"/>
        <color theme="1"/>
        <rFont val="Tahoma"/>
        <family val="2"/>
      </rPr>
      <t>4557960.500</t>
    </r>
  </si>
  <si>
    <r>
      <t xml:space="preserve">T </t>
    </r>
    <r>
      <rPr>
        <u/>
        <sz val="8"/>
        <color theme="1"/>
        <rFont val="Tahoma"/>
        <family val="2"/>
      </rPr>
      <t>3398808.300</t>
    </r>
  </si>
  <si>
    <r>
      <t xml:space="preserve">T </t>
    </r>
    <r>
      <rPr>
        <u/>
        <sz val="8"/>
        <color theme="1"/>
        <rFont val="Tahoma"/>
        <family val="2"/>
      </rPr>
      <t>78440025.000</t>
    </r>
  </si>
  <si>
    <r>
      <t xml:space="preserve">T </t>
    </r>
    <r>
      <rPr>
        <u/>
        <sz val="8"/>
        <color theme="1"/>
        <rFont val="Tahoma"/>
        <family val="2"/>
      </rPr>
      <t>8561548.000</t>
    </r>
  </si>
  <si>
    <r>
      <t xml:space="preserve">T </t>
    </r>
    <r>
      <rPr>
        <u/>
        <sz val="8"/>
        <color theme="1"/>
        <rFont val="Tahoma"/>
        <family val="2"/>
      </rPr>
      <t>1834922.200</t>
    </r>
  </si>
  <si>
    <r>
      <t xml:space="preserve">TM </t>
    </r>
    <r>
      <rPr>
        <u/>
        <sz val="8"/>
        <color theme="1"/>
        <rFont val="Tahoma"/>
        <family val="2"/>
      </rPr>
      <t>452127270.000</t>
    </r>
  </si>
  <si>
    <r>
      <t xml:space="preserve">TM </t>
    </r>
    <r>
      <rPr>
        <u/>
        <sz val="8"/>
        <color theme="1"/>
        <rFont val="Tahoma"/>
        <family val="2"/>
      </rPr>
      <t>30512896.000</t>
    </r>
  </si>
  <si>
    <r>
      <t xml:space="preserve">T </t>
    </r>
    <r>
      <rPr>
        <u/>
        <sz val="8"/>
        <color theme="1"/>
        <rFont val="Tahoma"/>
        <family val="2"/>
      </rPr>
      <t>1594845.600</t>
    </r>
  </si>
  <si>
    <r>
      <t xml:space="preserve">T </t>
    </r>
    <r>
      <rPr>
        <u/>
        <sz val="8"/>
        <color theme="1"/>
        <rFont val="Tahoma"/>
        <family val="2"/>
      </rPr>
      <t>4565052.500</t>
    </r>
  </si>
  <si>
    <r>
      <t xml:space="preserve">T </t>
    </r>
    <r>
      <rPr>
        <u/>
        <sz val="8"/>
        <color rgb="FF0000FF"/>
        <rFont val="Tahoma"/>
        <family val="2"/>
      </rPr>
      <t>3378772.700</t>
    </r>
  </si>
  <si>
    <r>
      <t xml:space="preserve">T </t>
    </r>
    <r>
      <rPr>
        <u/>
        <sz val="8"/>
        <color rgb="FF0000FF"/>
        <rFont val="Tahoma"/>
        <family val="2"/>
      </rPr>
      <t>78651922.000</t>
    </r>
  </si>
  <si>
    <r>
      <t xml:space="preserve">T </t>
    </r>
    <r>
      <rPr>
        <u/>
        <sz val="8"/>
        <color rgb="FF0000FF"/>
        <rFont val="Tahoma"/>
        <family val="2"/>
      </rPr>
      <t>8581703.400</t>
    </r>
  </si>
  <si>
    <r>
      <t xml:space="preserve">T </t>
    </r>
    <r>
      <rPr>
        <u/>
        <sz val="8"/>
        <color rgb="FF0000FF"/>
        <rFont val="Tahoma"/>
        <family val="2"/>
      </rPr>
      <t>1843353.900</t>
    </r>
  </si>
  <si>
    <r>
      <t xml:space="preserve">TM </t>
    </r>
    <r>
      <rPr>
        <u/>
        <sz val="8"/>
        <color rgb="FF0000FF"/>
        <rFont val="Tahoma"/>
        <family val="2"/>
      </rPr>
      <t>452525030.000</t>
    </r>
  </si>
  <si>
    <r>
      <t xml:space="preserve">TM </t>
    </r>
    <r>
      <rPr>
        <u/>
        <sz val="8"/>
        <color rgb="FF0000FF"/>
        <rFont val="Tahoma"/>
        <family val="2"/>
      </rPr>
      <t>30293799.000</t>
    </r>
  </si>
  <si>
    <r>
      <t xml:space="preserve">T </t>
    </r>
    <r>
      <rPr>
        <u/>
        <sz val="8"/>
        <color rgb="FF0000FF"/>
        <rFont val="Tahoma"/>
        <family val="2"/>
      </rPr>
      <t>1595446.500</t>
    </r>
  </si>
  <si>
    <r>
      <t xml:space="preserve">T </t>
    </r>
    <r>
      <rPr>
        <u/>
        <sz val="8"/>
        <color rgb="FF0000FF"/>
        <rFont val="Tahoma"/>
        <family val="2"/>
      </rPr>
      <t>4553802.600</t>
    </r>
  </si>
  <si>
    <r>
      <t xml:space="preserve">T </t>
    </r>
    <r>
      <rPr>
        <u/>
        <sz val="8"/>
        <color rgb="FF0000FF"/>
        <rFont val="Tahoma"/>
        <family val="2"/>
      </rPr>
      <t>17467.118</t>
    </r>
  </si>
  <si>
    <r>
      <t xml:space="preserve">T </t>
    </r>
    <r>
      <rPr>
        <u/>
        <sz val="8"/>
        <color rgb="FF0000FF"/>
        <rFont val="Tahoma"/>
        <family val="2"/>
      </rPr>
      <t>241284.790</t>
    </r>
  </si>
  <si>
    <r>
      <t xml:space="preserve">T </t>
    </r>
    <r>
      <rPr>
        <u/>
        <sz val="8"/>
        <color rgb="FF0000FF"/>
        <rFont val="Tahoma"/>
        <family val="2"/>
      </rPr>
      <t>68166.032</t>
    </r>
  </si>
  <si>
    <r>
      <t xml:space="preserve">T </t>
    </r>
    <r>
      <rPr>
        <u/>
        <sz val="8"/>
        <color rgb="FF0000FF"/>
        <rFont val="Tahoma"/>
        <family val="2"/>
      </rPr>
      <t>12486.026</t>
    </r>
  </si>
  <si>
    <r>
      <t xml:space="preserve">TM </t>
    </r>
    <r>
      <rPr>
        <u/>
        <sz val="8"/>
        <color rgb="FF0000FF"/>
        <rFont val="Tahoma"/>
        <family val="2"/>
      </rPr>
      <t>608662.770</t>
    </r>
  </si>
  <si>
    <r>
      <t xml:space="preserve">TM </t>
    </r>
    <r>
      <rPr>
        <u/>
        <sz val="8"/>
        <color rgb="FF0000FF"/>
        <rFont val="Tahoma"/>
        <family val="2"/>
      </rPr>
      <t>326301.440</t>
    </r>
  </si>
  <si>
    <r>
      <t xml:space="preserve">T </t>
    </r>
    <r>
      <rPr>
        <u/>
        <sz val="8"/>
        <color rgb="FF0000FF"/>
        <rFont val="Tahoma"/>
        <family val="2"/>
      </rPr>
      <t>6982.319</t>
    </r>
  </si>
  <si>
    <r>
      <t xml:space="preserve">T </t>
    </r>
    <r>
      <rPr>
        <u/>
        <sz val="8"/>
        <color rgb="FF0000FF"/>
        <rFont val="Tahoma"/>
        <family val="2"/>
      </rPr>
      <t>13806.664</t>
    </r>
  </si>
  <si>
    <r>
      <t xml:space="preserve">TM </t>
    </r>
    <r>
      <rPr>
        <u/>
        <sz val="8"/>
        <color theme="1"/>
        <rFont val="Tahoma"/>
        <family val="2"/>
      </rPr>
      <t>11737417.000</t>
    </r>
  </si>
  <si>
    <r>
      <t xml:space="preserve">TM </t>
    </r>
    <r>
      <rPr>
        <u/>
        <sz val="8"/>
        <color theme="1"/>
        <rFont val="Tahoma"/>
        <family val="2"/>
      </rPr>
      <t>11804857.000</t>
    </r>
  </si>
  <si>
    <r>
      <t xml:space="preserve">TM </t>
    </r>
    <r>
      <rPr>
        <u/>
        <sz val="8"/>
        <color theme="1"/>
        <rFont val="Tahoma"/>
        <family val="2"/>
      </rPr>
      <t>11785480.000</t>
    </r>
  </si>
  <si>
    <r>
      <t xml:space="preserve">TM </t>
    </r>
    <r>
      <rPr>
        <u/>
        <sz val="8"/>
        <color rgb="FF0000FF"/>
        <rFont val="Tahoma"/>
        <family val="2"/>
      </rPr>
      <t>11775918.000</t>
    </r>
  </si>
  <si>
    <r>
      <t xml:space="preserve">TM </t>
    </r>
    <r>
      <rPr>
        <u/>
        <sz val="8"/>
        <color rgb="FF0000FF"/>
        <rFont val="Tahoma"/>
        <family val="2"/>
      </rPr>
      <t>34722.042</t>
    </r>
  </si>
  <si>
    <r>
      <t xml:space="preserve">T </t>
    </r>
    <r>
      <rPr>
        <u/>
        <sz val="8"/>
        <color theme="1"/>
        <rFont val="Tahoma"/>
        <family val="2"/>
      </rPr>
      <t>2486601.600</t>
    </r>
  </si>
  <si>
    <r>
      <t xml:space="preserve">T </t>
    </r>
    <r>
      <rPr>
        <u/>
        <sz val="8"/>
        <color theme="1"/>
        <rFont val="Tahoma"/>
        <family val="2"/>
      </rPr>
      <t>2478444.800</t>
    </r>
  </si>
  <si>
    <r>
      <t xml:space="preserve">T </t>
    </r>
    <r>
      <rPr>
        <u/>
        <sz val="8"/>
        <color theme="1"/>
        <rFont val="Tahoma"/>
        <family val="2"/>
      </rPr>
      <t>2479075.300</t>
    </r>
  </si>
  <si>
    <r>
      <t xml:space="preserve">T </t>
    </r>
    <r>
      <rPr>
        <u/>
        <sz val="8"/>
        <color rgb="FF0000FF"/>
        <rFont val="Tahoma"/>
        <family val="2"/>
      </rPr>
      <t>2481373.900</t>
    </r>
  </si>
  <si>
    <r>
      <t xml:space="preserve">T </t>
    </r>
    <r>
      <rPr>
        <u/>
        <sz val="8"/>
        <color rgb="FF0000FF"/>
        <rFont val="Tahoma"/>
        <family val="2"/>
      </rPr>
      <t>4538.281</t>
    </r>
  </si>
  <si>
    <r>
      <t xml:space="preserve">T </t>
    </r>
    <r>
      <rPr>
        <u/>
        <sz val="8"/>
        <color theme="1"/>
        <rFont val="Tahoma"/>
        <family val="2"/>
      </rPr>
      <t>2429362.000</t>
    </r>
  </si>
  <si>
    <r>
      <t xml:space="preserve">T </t>
    </r>
    <r>
      <rPr>
        <u/>
        <sz val="8"/>
        <color theme="1"/>
        <rFont val="Tahoma"/>
        <family val="2"/>
      </rPr>
      <t>44491912.000</t>
    </r>
  </si>
  <si>
    <r>
      <t xml:space="preserve">T </t>
    </r>
    <r>
      <rPr>
        <u/>
        <sz val="8"/>
        <color theme="1"/>
        <rFont val="Tahoma"/>
        <family val="2"/>
      </rPr>
      <t>4649794.400</t>
    </r>
  </si>
  <si>
    <r>
      <t xml:space="preserve">T </t>
    </r>
    <r>
      <rPr>
        <u/>
        <sz val="8"/>
        <color theme="1"/>
        <rFont val="Tahoma"/>
        <family val="2"/>
      </rPr>
      <t>2731697.900</t>
    </r>
  </si>
  <si>
    <r>
      <t xml:space="preserve">TM </t>
    </r>
    <r>
      <rPr>
        <u/>
        <sz val="8"/>
        <color theme="1"/>
        <rFont val="Tahoma"/>
        <family val="2"/>
      </rPr>
      <t>668594650.000</t>
    </r>
  </si>
  <si>
    <r>
      <t xml:space="preserve">TM </t>
    </r>
    <r>
      <rPr>
        <u/>
        <sz val="8"/>
        <color theme="1"/>
        <rFont val="Tahoma"/>
        <family val="2"/>
      </rPr>
      <t>15109699.000</t>
    </r>
  </si>
  <si>
    <r>
      <t xml:space="preserve">T </t>
    </r>
    <r>
      <rPr>
        <u/>
        <sz val="8"/>
        <color theme="1"/>
        <rFont val="Tahoma"/>
        <family val="2"/>
      </rPr>
      <t>755404.460</t>
    </r>
  </si>
  <si>
    <r>
      <t xml:space="preserve">T </t>
    </r>
    <r>
      <rPr>
        <u/>
        <sz val="8"/>
        <color theme="1"/>
        <rFont val="Tahoma"/>
        <family val="2"/>
      </rPr>
      <t>3365427.800</t>
    </r>
  </si>
  <si>
    <r>
      <t xml:space="preserve">T </t>
    </r>
    <r>
      <rPr>
        <u/>
        <sz val="8"/>
        <color theme="1"/>
        <rFont val="Tahoma"/>
        <family val="2"/>
      </rPr>
      <t>2423421.000</t>
    </r>
  </si>
  <si>
    <r>
      <t xml:space="preserve">T </t>
    </r>
    <r>
      <rPr>
        <u/>
        <sz val="8"/>
        <color theme="1"/>
        <rFont val="Tahoma"/>
        <family val="2"/>
      </rPr>
      <t>44648703.000</t>
    </r>
  </si>
  <si>
    <r>
      <t xml:space="preserve">T </t>
    </r>
    <r>
      <rPr>
        <u/>
        <sz val="8"/>
        <color theme="1"/>
        <rFont val="Tahoma"/>
        <family val="2"/>
      </rPr>
      <t>4705957.200</t>
    </r>
  </si>
  <si>
    <r>
      <t xml:space="preserve">T </t>
    </r>
    <r>
      <rPr>
        <u/>
        <sz val="8"/>
        <color theme="1"/>
        <rFont val="Tahoma"/>
        <family val="2"/>
      </rPr>
      <t>2724363.400</t>
    </r>
  </si>
  <si>
    <r>
      <t xml:space="preserve">TM </t>
    </r>
    <r>
      <rPr>
        <u/>
        <sz val="8"/>
        <color theme="1"/>
        <rFont val="Tahoma"/>
        <family val="2"/>
      </rPr>
      <t>673937550.000</t>
    </r>
  </si>
  <si>
    <r>
      <t xml:space="preserve">TM </t>
    </r>
    <r>
      <rPr>
        <u/>
        <sz val="8"/>
        <color theme="1"/>
        <rFont val="Tahoma"/>
        <family val="2"/>
      </rPr>
      <t>15126723.000</t>
    </r>
  </si>
  <si>
    <r>
      <t xml:space="preserve">T </t>
    </r>
    <r>
      <rPr>
        <u/>
        <sz val="8"/>
        <color theme="1"/>
        <rFont val="Tahoma"/>
        <family val="2"/>
      </rPr>
      <t>761606.530</t>
    </r>
  </si>
  <si>
    <r>
      <t xml:space="preserve">T </t>
    </r>
    <r>
      <rPr>
        <u/>
        <sz val="8"/>
        <color theme="1"/>
        <rFont val="Tahoma"/>
        <family val="2"/>
      </rPr>
      <t>3370464.600</t>
    </r>
  </si>
  <si>
    <r>
      <t xml:space="preserve">T </t>
    </r>
    <r>
      <rPr>
        <u/>
        <sz val="8"/>
        <color theme="1"/>
        <rFont val="Tahoma"/>
        <family val="2"/>
      </rPr>
      <t>2445756.600</t>
    </r>
  </si>
  <si>
    <r>
      <t xml:space="preserve">T </t>
    </r>
    <r>
      <rPr>
        <u/>
        <sz val="8"/>
        <color theme="1"/>
        <rFont val="Tahoma"/>
        <family val="2"/>
      </rPr>
      <t>44587446.000</t>
    </r>
  </si>
  <si>
    <r>
      <t xml:space="preserve">T </t>
    </r>
    <r>
      <rPr>
        <u/>
        <sz val="8"/>
        <color theme="1"/>
        <rFont val="Tahoma"/>
        <family val="2"/>
      </rPr>
      <t>4666211.500</t>
    </r>
  </si>
  <si>
    <r>
      <t xml:space="preserve">T </t>
    </r>
    <r>
      <rPr>
        <u/>
        <sz val="8"/>
        <color theme="1"/>
        <rFont val="Tahoma"/>
        <family val="2"/>
      </rPr>
      <t>2717068.900</t>
    </r>
  </si>
  <si>
    <r>
      <t xml:space="preserve">TM </t>
    </r>
    <r>
      <rPr>
        <u/>
        <sz val="8"/>
        <color theme="1"/>
        <rFont val="Tahoma"/>
        <family val="2"/>
      </rPr>
      <t>672302590.000</t>
    </r>
  </si>
  <si>
    <r>
      <t xml:space="preserve">TM </t>
    </r>
    <r>
      <rPr>
        <u/>
        <sz val="8"/>
        <color theme="1"/>
        <rFont val="Tahoma"/>
        <family val="2"/>
      </rPr>
      <t>15074225.000</t>
    </r>
  </si>
  <si>
    <r>
      <t xml:space="preserve">T </t>
    </r>
    <r>
      <rPr>
        <u/>
        <sz val="8"/>
        <color theme="1"/>
        <rFont val="Tahoma"/>
        <family val="2"/>
      </rPr>
      <t>763564.490</t>
    </r>
  </si>
  <si>
    <r>
      <t xml:space="preserve">T </t>
    </r>
    <r>
      <rPr>
        <u/>
        <sz val="8"/>
        <color theme="1"/>
        <rFont val="Tahoma"/>
        <family val="2"/>
      </rPr>
      <t>3377381.300</t>
    </r>
  </si>
  <si>
    <r>
      <t xml:space="preserve">T </t>
    </r>
    <r>
      <rPr>
        <u/>
        <sz val="8"/>
        <color rgb="FF0000FF"/>
        <rFont val="Tahoma"/>
        <family val="2"/>
      </rPr>
      <t>2432846.500</t>
    </r>
  </si>
  <si>
    <r>
      <t xml:space="preserve">T </t>
    </r>
    <r>
      <rPr>
        <u/>
        <sz val="8"/>
        <color rgb="FF0000FF"/>
        <rFont val="Tahoma"/>
        <family val="2"/>
      </rPr>
      <t>44576020.000</t>
    </r>
  </si>
  <si>
    <r>
      <t xml:space="preserve">T </t>
    </r>
    <r>
      <rPr>
        <u/>
        <sz val="8"/>
        <color rgb="FF0000FF"/>
        <rFont val="Tahoma"/>
        <family val="2"/>
      </rPr>
      <t>4673987.700</t>
    </r>
  </si>
  <si>
    <r>
      <t xml:space="preserve">T </t>
    </r>
    <r>
      <rPr>
        <u/>
        <sz val="8"/>
        <color rgb="FF0000FF"/>
        <rFont val="Tahoma"/>
        <family val="2"/>
      </rPr>
      <t>2724376.800</t>
    </r>
  </si>
  <si>
    <r>
      <t xml:space="preserve">TM </t>
    </r>
    <r>
      <rPr>
        <u/>
        <sz val="8"/>
        <color rgb="FF0000FF"/>
        <rFont val="Tahoma"/>
        <family val="2"/>
      </rPr>
      <t>671611590.000</t>
    </r>
  </si>
  <si>
    <r>
      <t xml:space="preserve">TM </t>
    </r>
    <r>
      <rPr>
        <u/>
        <sz val="8"/>
        <color rgb="FF0000FF"/>
        <rFont val="Tahoma"/>
        <family val="2"/>
      </rPr>
      <t>15103549.000</t>
    </r>
  </si>
  <si>
    <r>
      <t xml:space="preserve">T </t>
    </r>
    <r>
      <rPr>
        <u/>
        <sz val="8"/>
        <color rgb="FF0000FF"/>
        <rFont val="Tahoma"/>
        <family val="2"/>
      </rPr>
      <t>760191.830</t>
    </r>
  </si>
  <si>
    <r>
      <t xml:space="preserve">T </t>
    </r>
    <r>
      <rPr>
        <u/>
        <sz val="8"/>
        <color rgb="FF0000FF"/>
        <rFont val="Tahoma"/>
        <family val="2"/>
      </rPr>
      <t>3371091.200</t>
    </r>
  </si>
  <si>
    <r>
      <t xml:space="preserve">T </t>
    </r>
    <r>
      <rPr>
        <u/>
        <sz val="8"/>
        <color rgb="FF0000FF"/>
        <rFont val="Tahoma"/>
        <family val="2"/>
      </rPr>
      <t>11568.315</t>
    </r>
  </si>
  <si>
    <r>
      <t xml:space="preserve">T </t>
    </r>
    <r>
      <rPr>
        <u/>
        <sz val="8"/>
        <color rgb="FF0000FF"/>
        <rFont val="Tahoma"/>
        <family val="2"/>
      </rPr>
      <t>79017.420</t>
    </r>
  </si>
  <si>
    <r>
      <t xml:space="preserve">T </t>
    </r>
    <r>
      <rPr>
        <u/>
        <sz val="8"/>
        <color rgb="FF0000FF"/>
        <rFont val="Tahoma"/>
        <family val="2"/>
      </rPr>
      <t>28877.625</t>
    </r>
  </si>
  <si>
    <r>
      <t xml:space="preserve">T </t>
    </r>
    <r>
      <rPr>
        <u/>
        <sz val="8"/>
        <color rgb="FF0000FF"/>
        <rFont val="Tahoma"/>
        <family val="2"/>
      </rPr>
      <t>7314.493</t>
    </r>
  </si>
  <si>
    <r>
      <t xml:space="preserve">TM </t>
    </r>
    <r>
      <rPr>
        <u/>
        <sz val="8"/>
        <color rgb="FF0000FF"/>
        <rFont val="Tahoma"/>
        <family val="2"/>
      </rPr>
      <t>2737654.100</t>
    </r>
  </si>
  <si>
    <r>
      <t xml:space="preserve">TM </t>
    </r>
    <r>
      <rPr>
        <u/>
        <sz val="8"/>
        <color rgb="FF0000FF"/>
        <rFont val="Tahoma"/>
        <family val="2"/>
      </rPr>
      <t>26783.713</t>
    </r>
  </si>
  <si>
    <r>
      <t xml:space="preserve">T </t>
    </r>
    <r>
      <rPr>
        <u/>
        <sz val="8"/>
        <color rgb="FF0000FF"/>
        <rFont val="Tahoma"/>
        <family val="2"/>
      </rPr>
      <t>4259.993</t>
    </r>
  </si>
  <si>
    <r>
      <t xml:space="preserve">T </t>
    </r>
    <r>
      <rPr>
        <u/>
        <sz val="8"/>
        <color rgb="FF0000FF"/>
        <rFont val="Tahoma"/>
        <family val="2"/>
      </rPr>
      <t>6001.305</t>
    </r>
  </si>
  <si>
    <r>
      <t xml:space="preserve">T </t>
    </r>
    <r>
      <rPr>
        <u/>
        <sz val="8"/>
        <color theme="1"/>
        <rFont val="Tahoma"/>
        <family val="2"/>
      </rPr>
      <t>3724125.400</t>
    </r>
  </si>
  <si>
    <r>
      <t xml:space="preserve">T </t>
    </r>
    <r>
      <rPr>
        <u/>
        <sz val="8"/>
        <color theme="1"/>
        <rFont val="Tahoma"/>
        <family val="2"/>
      </rPr>
      <t>3717459.100</t>
    </r>
  </si>
  <si>
    <r>
      <t xml:space="preserve">T </t>
    </r>
    <r>
      <rPr>
        <u/>
        <sz val="8"/>
        <color theme="1"/>
        <rFont val="Tahoma"/>
        <family val="2"/>
      </rPr>
      <t>3720729.500</t>
    </r>
  </si>
  <si>
    <r>
      <t xml:space="preserve">T </t>
    </r>
    <r>
      <rPr>
        <u/>
        <sz val="8"/>
        <color rgb="FF0000FF"/>
        <rFont val="Tahoma"/>
        <family val="2"/>
      </rPr>
      <t>3720771.300</t>
    </r>
  </si>
  <si>
    <r>
      <t xml:space="preserve">T </t>
    </r>
    <r>
      <rPr>
        <u/>
        <sz val="8"/>
        <color rgb="FF0000FF"/>
        <rFont val="Tahoma"/>
        <family val="2"/>
      </rPr>
      <t>3333.340</t>
    </r>
  </si>
  <si>
    <r>
      <t xml:space="preserve">T </t>
    </r>
    <r>
      <rPr>
        <u/>
        <sz val="8"/>
        <color theme="1"/>
        <rFont val="Tahoma"/>
        <family val="2"/>
      </rPr>
      <t>2262029.400</t>
    </r>
  </si>
  <si>
    <r>
      <t xml:space="preserve">T </t>
    </r>
    <r>
      <rPr>
        <u/>
        <sz val="8"/>
        <color theme="1"/>
        <rFont val="Tahoma"/>
        <family val="2"/>
      </rPr>
      <t>44006040.000</t>
    </r>
  </si>
  <si>
    <r>
      <t xml:space="preserve">T </t>
    </r>
    <r>
      <rPr>
        <u/>
        <sz val="8"/>
        <color theme="1"/>
        <rFont val="Tahoma"/>
        <family val="2"/>
      </rPr>
      <t>3191566.900</t>
    </r>
  </si>
  <si>
    <r>
      <t xml:space="preserve">T </t>
    </r>
    <r>
      <rPr>
        <u/>
        <sz val="8"/>
        <color theme="1"/>
        <rFont val="Tahoma"/>
        <family val="2"/>
      </rPr>
      <t>3830028.700</t>
    </r>
  </si>
  <si>
    <r>
      <t xml:space="preserve">TM </t>
    </r>
    <r>
      <rPr>
        <u/>
        <sz val="8"/>
        <color theme="1"/>
        <rFont val="Tahoma"/>
        <family val="2"/>
      </rPr>
      <t>633632460.000</t>
    </r>
  </si>
  <si>
    <r>
      <t xml:space="preserve">TM </t>
    </r>
    <r>
      <rPr>
        <u/>
        <sz val="8"/>
        <color theme="1"/>
        <rFont val="Tahoma"/>
        <family val="2"/>
      </rPr>
      <t>15215751.000</t>
    </r>
  </si>
  <si>
    <r>
      <t xml:space="preserve">T </t>
    </r>
    <r>
      <rPr>
        <u/>
        <sz val="8"/>
        <color theme="1"/>
        <rFont val="Tahoma"/>
        <family val="2"/>
      </rPr>
      <t>680457.810</t>
    </r>
  </si>
  <si>
    <r>
      <t xml:space="preserve">T </t>
    </r>
    <r>
      <rPr>
        <u/>
        <sz val="8"/>
        <color theme="1"/>
        <rFont val="Tahoma"/>
        <family val="2"/>
      </rPr>
      <t>3484917.500</t>
    </r>
  </si>
  <si>
    <r>
      <t xml:space="preserve">T </t>
    </r>
    <r>
      <rPr>
        <u/>
        <sz val="8"/>
        <color theme="1"/>
        <rFont val="Tahoma"/>
        <family val="2"/>
      </rPr>
      <t>2250243.000</t>
    </r>
  </si>
  <si>
    <r>
      <t xml:space="preserve">T </t>
    </r>
    <r>
      <rPr>
        <u/>
        <sz val="8"/>
        <color theme="1"/>
        <rFont val="Tahoma"/>
        <family val="2"/>
      </rPr>
      <t>43849040.000</t>
    </r>
  </si>
  <si>
    <r>
      <t xml:space="preserve">T </t>
    </r>
    <r>
      <rPr>
        <u/>
        <sz val="8"/>
        <color theme="1"/>
        <rFont val="Tahoma"/>
        <family val="2"/>
      </rPr>
      <t>3178616.400</t>
    </r>
  </si>
  <si>
    <r>
      <t xml:space="preserve">T </t>
    </r>
    <r>
      <rPr>
        <u/>
        <sz val="8"/>
        <color theme="1"/>
        <rFont val="Tahoma"/>
        <family val="2"/>
      </rPr>
      <t>3789287.700</t>
    </r>
  </si>
  <si>
    <r>
      <t xml:space="preserve">TM </t>
    </r>
    <r>
      <rPr>
        <u/>
        <sz val="8"/>
        <color theme="1"/>
        <rFont val="Tahoma"/>
        <family val="2"/>
      </rPr>
      <t>629196760.000</t>
    </r>
  </si>
  <si>
    <r>
      <t xml:space="preserve">TM </t>
    </r>
    <r>
      <rPr>
        <u/>
        <sz val="8"/>
        <color theme="1"/>
        <rFont val="Tahoma"/>
        <family val="2"/>
      </rPr>
      <t>15286617.000</t>
    </r>
  </si>
  <si>
    <r>
      <t xml:space="preserve">T </t>
    </r>
    <r>
      <rPr>
        <u/>
        <sz val="8"/>
        <color theme="1"/>
        <rFont val="Tahoma"/>
        <family val="2"/>
      </rPr>
      <t>679641.290</t>
    </r>
  </si>
  <si>
    <r>
      <t xml:space="preserve">T </t>
    </r>
    <r>
      <rPr>
        <u/>
        <sz val="8"/>
        <color theme="1"/>
        <rFont val="Tahoma"/>
        <family val="2"/>
      </rPr>
      <t>3484099.700</t>
    </r>
  </si>
  <si>
    <r>
      <t xml:space="preserve">T </t>
    </r>
    <r>
      <rPr>
        <u/>
        <sz val="8"/>
        <color theme="1"/>
        <rFont val="Tahoma"/>
        <family val="2"/>
      </rPr>
      <t>2294452.800</t>
    </r>
  </si>
  <si>
    <r>
      <t xml:space="preserve">T </t>
    </r>
    <r>
      <rPr>
        <u/>
        <sz val="8"/>
        <color theme="1"/>
        <rFont val="Tahoma"/>
        <family val="2"/>
      </rPr>
      <t>43870620.000</t>
    </r>
  </si>
  <si>
    <r>
      <t xml:space="preserve">T </t>
    </r>
    <r>
      <rPr>
        <u/>
        <sz val="8"/>
        <color theme="1"/>
        <rFont val="Tahoma"/>
        <family val="2"/>
      </rPr>
      <t>3172439.200</t>
    </r>
  </si>
  <si>
    <r>
      <t xml:space="preserve">T </t>
    </r>
    <r>
      <rPr>
        <u/>
        <sz val="8"/>
        <color theme="1"/>
        <rFont val="Tahoma"/>
        <family val="2"/>
      </rPr>
      <t>3796748.800</t>
    </r>
  </si>
  <si>
    <r>
      <t xml:space="preserve">TM </t>
    </r>
    <r>
      <rPr>
        <u/>
        <sz val="8"/>
        <color theme="1"/>
        <rFont val="Tahoma"/>
        <family val="2"/>
      </rPr>
      <t>629603420.000</t>
    </r>
  </si>
  <si>
    <r>
      <t xml:space="preserve">TM </t>
    </r>
    <r>
      <rPr>
        <u/>
        <sz val="8"/>
        <color theme="1"/>
        <rFont val="Tahoma"/>
        <family val="2"/>
      </rPr>
      <t>15377448.000</t>
    </r>
  </si>
  <si>
    <r>
      <t xml:space="preserve">T </t>
    </r>
    <r>
      <rPr>
        <u/>
        <sz val="8"/>
        <color theme="1"/>
        <rFont val="Tahoma"/>
        <family val="2"/>
      </rPr>
      <t>688887.220</t>
    </r>
  </si>
  <si>
    <r>
      <t xml:space="preserve">T </t>
    </r>
    <r>
      <rPr>
        <u/>
        <sz val="8"/>
        <color theme="1"/>
        <rFont val="Tahoma"/>
        <family val="2"/>
      </rPr>
      <t>3474296.200</t>
    </r>
  </si>
  <si>
    <r>
      <t xml:space="preserve">T </t>
    </r>
    <r>
      <rPr>
        <u/>
        <sz val="8"/>
        <color rgb="FF0000FF"/>
        <rFont val="Tahoma"/>
        <family val="2"/>
      </rPr>
      <t>2268908.400</t>
    </r>
  </si>
  <si>
    <r>
      <t xml:space="preserve">T </t>
    </r>
    <r>
      <rPr>
        <u/>
        <sz val="8"/>
        <color rgb="FF0000FF"/>
        <rFont val="Tahoma"/>
        <family val="2"/>
      </rPr>
      <t>43908567.000</t>
    </r>
  </si>
  <si>
    <r>
      <t xml:space="preserve">T </t>
    </r>
    <r>
      <rPr>
        <u/>
        <sz val="8"/>
        <color rgb="FF0000FF"/>
        <rFont val="Tahoma"/>
        <family val="2"/>
      </rPr>
      <t>3180874.200</t>
    </r>
  </si>
  <si>
    <r>
      <t xml:space="preserve">T </t>
    </r>
    <r>
      <rPr>
        <u/>
        <sz val="8"/>
        <color rgb="FF0000FF"/>
        <rFont val="Tahoma"/>
        <family val="2"/>
      </rPr>
      <t>3805355.100</t>
    </r>
  </si>
  <si>
    <r>
      <t xml:space="preserve">TM </t>
    </r>
    <r>
      <rPr>
        <u/>
        <sz val="8"/>
        <color rgb="FF0000FF"/>
        <rFont val="Tahoma"/>
        <family val="2"/>
      </rPr>
      <t>630810880.000</t>
    </r>
  </si>
  <si>
    <r>
      <t xml:space="preserve">TM </t>
    </r>
    <r>
      <rPr>
        <u/>
        <sz val="8"/>
        <color rgb="FF0000FF"/>
        <rFont val="Tahoma"/>
        <family val="2"/>
      </rPr>
      <t>15293272.000</t>
    </r>
  </si>
  <si>
    <r>
      <t xml:space="preserve">T </t>
    </r>
    <r>
      <rPr>
        <u/>
        <sz val="8"/>
        <color rgb="FF0000FF"/>
        <rFont val="Tahoma"/>
        <family val="2"/>
      </rPr>
      <t>682995.440</t>
    </r>
  </si>
  <si>
    <r>
      <t xml:space="preserve">T </t>
    </r>
    <r>
      <rPr>
        <u/>
        <sz val="8"/>
        <color rgb="FF0000FF"/>
        <rFont val="Tahoma"/>
        <family val="2"/>
      </rPr>
      <t>3481104.500</t>
    </r>
  </si>
  <si>
    <r>
      <t xml:space="preserve">T </t>
    </r>
    <r>
      <rPr>
        <u/>
        <sz val="8"/>
        <color rgb="FF0000FF"/>
        <rFont val="Tahoma"/>
        <family val="2"/>
      </rPr>
      <t>22893.606</t>
    </r>
  </si>
  <si>
    <r>
      <t xml:space="preserve">T </t>
    </r>
    <r>
      <rPr>
        <u/>
        <sz val="8"/>
        <color rgb="FF0000FF"/>
        <rFont val="Tahoma"/>
        <family val="2"/>
      </rPr>
      <t>85101.114</t>
    </r>
  </si>
  <si>
    <r>
      <t xml:space="preserve">T </t>
    </r>
    <r>
      <rPr>
        <u/>
        <sz val="8"/>
        <color rgb="FF0000FF"/>
        <rFont val="Tahoma"/>
        <family val="2"/>
      </rPr>
      <t>9761.679</t>
    </r>
  </si>
  <si>
    <r>
      <t xml:space="preserve">T </t>
    </r>
    <r>
      <rPr>
        <u/>
        <sz val="8"/>
        <color rgb="FF0000FF"/>
        <rFont val="Tahoma"/>
        <family val="2"/>
      </rPr>
      <t>21691.182</t>
    </r>
  </si>
  <si>
    <r>
      <t xml:space="preserve">TM </t>
    </r>
    <r>
      <rPr>
        <u/>
        <sz val="8"/>
        <color rgb="FF0000FF"/>
        <rFont val="Tahoma"/>
        <family val="2"/>
      </rPr>
      <t>2452007.200</t>
    </r>
  </si>
  <si>
    <r>
      <t xml:space="preserve">TM </t>
    </r>
    <r>
      <rPr>
        <u/>
        <sz val="8"/>
        <color rgb="FF0000FF"/>
        <rFont val="Tahoma"/>
        <family val="2"/>
      </rPr>
      <t>81053.421</t>
    </r>
  </si>
  <si>
    <r>
      <t xml:space="preserve">T </t>
    </r>
    <r>
      <rPr>
        <u/>
        <sz val="8"/>
        <color rgb="FF0000FF"/>
        <rFont val="Tahoma"/>
        <family val="2"/>
      </rPr>
      <t>5118.739</t>
    </r>
  </si>
  <si>
    <r>
      <t xml:space="preserve">T </t>
    </r>
    <r>
      <rPr>
        <u/>
        <sz val="8"/>
        <color rgb="FF0000FF"/>
        <rFont val="Tahoma"/>
        <family val="2"/>
      </rPr>
      <t>5910.290</t>
    </r>
  </si>
  <si>
    <r>
      <t xml:space="preserve">T </t>
    </r>
    <r>
      <rPr>
        <u/>
        <sz val="8"/>
        <color theme="1"/>
        <rFont val="Tahoma"/>
        <family val="2"/>
      </rPr>
      <t>2983999.600</t>
    </r>
  </si>
  <si>
    <r>
      <t xml:space="preserve">T </t>
    </r>
    <r>
      <rPr>
        <u/>
        <sz val="8"/>
        <color theme="1"/>
        <rFont val="Tahoma"/>
        <family val="2"/>
      </rPr>
      <t>2996490.600</t>
    </r>
  </si>
  <si>
    <r>
      <t xml:space="preserve">T </t>
    </r>
    <r>
      <rPr>
        <u/>
        <sz val="8"/>
        <color theme="1"/>
        <rFont val="Tahoma"/>
        <family val="2"/>
      </rPr>
      <t>3011500.600</t>
    </r>
  </si>
  <si>
    <r>
      <t xml:space="preserve">T </t>
    </r>
    <r>
      <rPr>
        <u/>
        <sz val="8"/>
        <color rgb="FF0000FF"/>
        <rFont val="Tahoma"/>
        <family val="2"/>
      </rPr>
      <t>2997330.300</t>
    </r>
  </si>
  <si>
    <r>
      <t xml:space="preserve">T </t>
    </r>
    <r>
      <rPr>
        <u/>
        <sz val="8"/>
        <color rgb="FF0000FF"/>
        <rFont val="Tahoma"/>
        <family val="2"/>
      </rPr>
      <t>13769.711</t>
    </r>
  </si>
  <si>
    <r>
      <t xml:space="preserve">T </t>
    </r>
    <r>
      <rPr>
        <u/>
        <sz val="8"/>
        <color theme="1"/>
        <rFont val="Tahoma"/>
        <family val="2"/>
      </rPr>
      <t>30988285.000</t>
    </r>
  </si>
  <si>
    <r>
      <t xml:space="preserve">T </t>
    </r>
    <r>
      <rPr>
        <u/>
        <sz val="8"/>
        <color theme="1"/>
        <rFont val="Tahoma"/>
        <family val="2"/>
      </rPr>
      <t>101121610.000</t>
    </r>
  </si>
  <si>
    <r>
      <t xml:space="preserve">T </t>
    </r>
    <r>
      <rPr>
        <u/>
        <sz val="8"/>
        <color theme="1"/>
        <rFont val="Tahoma"/>
        <family val="2"/>
      </rPr>
      <t>8825489.200</t>
    </r>
  </si>
  <si>
    <r>
      <t xml:space="preserve">T </t>
    </r>
    <r>
      <rPr>
        <u/>
        <sz val="8"/>
        <color theme="1"/>
        <rFont val="Tahoma"/>
        <family val="2"/>
      </rPr>
      <t>2147742.400</t>
    </r>
  </si>
  <si>
    <r>
      <t xml:space="preserve">TM </t>
    </r>
    <r>
      <rPr>
        <u/>
        <sz val="8"/>
        <color theme="1"/>
        <rFont val="Tahoma"/>
        <family val="2"/>
      </rPr>
      <t>712579150.000</t>
    </r>
  </si>
  <si>
    <r>
      <t xml:space="preserve">TM </t>
    </r>
    <r>
      <rPr>
        <u/>
        <sz val="8"/>
        <color theme="1"/>
        <rFont val="Tahoma"/>
        <family val="2"/>
      </rPr>
      <t>25025036.000</t>
    </r>
  </si>
  <si>
    <r>
      <t xml:space="preserve">T </t>
    </r>
    <r>
      <rPr>
        <u/>
        <sz val="8"/>
        <color theme="1"/>
        <rFont val="Tahoma"/>
        <family val="2"/>
      </rPr>
      <t>1303618.200</t>
    </r>
  </si>
  <si>
    <r>
      <t xml:space="preserve">T </t>
    </r>
    <r>
      <rPr>
        <u/>
        <sz val="8"/>
        <color theme="1"/>
        <rFont val="Tahoma"/>
        <family val="2"/>
      </rPr>
      <t>4142693.400</t>
    </r>
  </si>
  <si>
    <r>
      <t xml:space="preserve">T </t>
    </r>
    <r>
      <rPr>
        <u/>
        <sz val="8"/>
        <color theme="1"/>
        <rFont val="Tahoma"/>
        <family val="2"/>
      </rPr>
      <t>31223438.000</t>
    </r>
  </si>
  <si>
    <r>
      <t xml:space="preserve">T </t>
    </r>
    <r>
      <rPr>
        <u/>
        <sz val="8"/>
        <color theme="1"/>
        <rFont val="Tahoma"/>
        <family val="2"/>
      </rPr>
      <t>101711270.000</t>
    </r>
  </si>
  <si>
    <r>
      <t xml:space="preserve">T </t>
    </r>
    <r>
      <rPr>
        <u/>
        <sz val="8"/>
        <color theme="1"/>
        <rFont val="Tahoma"/>
        <family val="2"/>
      </rPr>
      <t>8849499.200</t>
    </r>
  </si>
  <si>
    <r>
      <t xml:space="preserve">T </t>
    </r>
    <r>
      <rPr>
        <u/>
        <sz val="8"/>
        <color theme="1"/>
        <rFont val="Tahoma"/>
        <family val="2"/>
      </rPr>
      <t>2152412.900</t>
    </r>
  </si>
  <si>
    <r>
      <t xml:space="preserve">TM </t>
    </r>
    <r>
      <rPr>
        <u/>
        <sz val="8"/>
        <color theme="1"/>
        <rFont val="Tahoma"/>
        <family val="2"/>
      </rPr>
      <t>714475790.000</t>
    </r>
  </si>
  <si>
    <r>
      <t xml:space="preserve">TM </t>
    </r>
    <r>
      <rPr>
        <u/>
        <sz val="8"/>
        <color theme="1"/>
        <rFont val="Tahoma"/>
        <family val="2"/>
      </rPr>
      <t>25276120.000</t>
    </r>
  </si>
  <si>
    <r>
      <t xml:space="preserve">T </t>
    </r>
    <r>
      <rPr>
        <u/>
        <sz val="8"/>
        <color theme="1"/>
        <rFont val="Tahoma"/>
        <family val="2"/>
      </rPr>
      <t>1315139.800</t>
    </r>
  </si>
  <si>
    <r>
      <t xml:space="preserve">T </t>
    </r>
    <r>
      <rPr>
        <u/>
        <sz val="8"/>
        <color theme="1"/>
        <rFont val="Tahoma"/>
        <family val="2"/>
      </rPr>
      <t>4176585.000</t>
    </r>
  </si>
  <si>
    <r>
      <t xml:space="preserve">T </t>
    </r>
    <r>
      <rPr>
        <u/>
        <sz val="8"/>
        <color theme="1"/>
        <rFont val="Tahoma"/>
        <family val="2"/>
      </rPr>
      <t>31348753.000</t>
    </r>
  </si>
  <si>
    <r>
      <t xml:space="preserve">T </t>
    </r>
    <r>
      <rPr>
        <u/>
        <sz val="8"/>
        <color theme="1"/>
        <rFont val="Tahoma"/>
        <family val="2"/>
      </rPr>
      <t>101953700.000</t>
    </r>
  </si>
  <si>
    <r>
      <t xml:space="preserve">T </t>
    </r>
    <r>
      <rPr>
        <u/>
        <sz val="8"/>
        <color theme="1"/>
        <rFont val="Tahoma"/>
        <family val="2"/>
      </rPr>
      <t>8825691.100</t>
    </r>
  </si>
  <si>
    <r>
      <t xml:space="preserve">T </t>
    </r>
    <r>
      <rPr>
        <u/>
        <sz val="8"/>
        <color theme="1"/>
        <rFont val="Tahoma"/>
        <family val="2"/>
      </rPr>
      <t>2141374.200</t>
    </r>
  </si>
  <si>
    <r>
      <t xml:space="preserve">TM </t>
    </r>
    <r>
      <rPr>
        <u/>
        <sz val="8"/>
        <color theme="1"/>
        <rFont val="Tahoma"/>
        <family val="2"/>
      </rPr>
      <t>714638710.000</t>
    </r>
  </si>
  <si>
    <r>
      <t xml:space="preserve">TM </t>
    </r>
    <r>
      <rPr>
        <u/>
        <sz val="8"/>
        <color theme="1"/>
        <rFont val="Tahoma"/>
        <family val="2"/>
      </rPr>
      <t>25405041.000</t>
    </r>
  </si>
  <si>
    <r>
      <t xml:space="preserve">T </t>
    </r>
    <r>
      <rPr>
        <u/>
        <sz val="8"/>
        <color theme="1"/>
        <rFont val="Tahoma"/>
        <family val="2"/>
      </rPr>
      <t>1312277.700</t>
    </r>
  </si>
  <si>
    <r>
      <t xml:space="preserve">T </t>
    </r>
    <r>
      <rPr>
        <u/>
        <sz val="8"/>
        <color theme="1"/>
        <rFont val="Tahoma"/>
        <family val="2"/>
      </rPr>
      <t>4166093.400</t>
    </r>
  </si>
  <si>
    <r>
      <t xml:space="preserve">T </t>
    </r>
    <r>
      <rPr>
        <u/>
        <sz val="8"/>
        <color rgb="FF0000FF"/>
        <rFont val="Tahoma"/>
        <family val="2"/>
      </rPr>
      <t>31186825.000</t>
    </r>
  </si>
  <si>
    <r>
      <t xml:space="preserve">T </t>
    </r>
    <r>
      <rPr>
        <u/>
        <sz val="8"/>
        <color rgb="FF0000FF"/>
        <rFont val="Tahoma"/>
        <family val="2"/>
      </rPr>
      <t>101595530.000</t>
    </r>
  </si>
  <si>
    <r>
      <t xml:space="preserve">T </t>
    </r>
    <r>
      <rPr>
        <u/>
        <sz val="8"/>
        <color rgb="FF0000FF"/>
        <rFont val="Tahoma"/>
        <family val="2"/>
      </rPr>
      <t>8833559.800</t>
    </r>
  </si>
  <si>
    <r>
      <t xml:space="preserve">T </t>
    </r>
    <r>
      <rPr>
        <u/>
        <sz val="8"/>
        <color rgb="FF0000FF"/>
        <rFont val="Tahoma"/>
        <family val="2"/>
      </rPr>
      <t>2147176.500</t>
    </r>
  </si>
  <si>
    <r>
      <t xml:space="preserve">TM </t>
    </r>
    <r>
      <rPr>
        <u/>
        <sz val="8"/>
        <color rgb="FF0000FF"/>
        <rFont val="Tahoma"/>
        <family val="2"/>
      </rPr>
      <t>713897880.000</t>
    </r>
  </si>
  <si>
    <r>
      <t xml:space="preserve">TM </t>
    </r>
    <r>
      <rPr>
        <u/>
        <sz val="8"/>
        <color rgb="FF0000FF"/>
        <rFont val="Tahoma"/>
        <family val="2"/>
      </rPr>
      <t>25235399.000</t>
    </r>
  </si>
  <si>
    <r>
      <t xml:space="preserve">T </t>
    </r>
    <r>
      <rPr>
        <u/>
        <sz val="8"/>
        <color rgb="FF0000FF"/>
        <rFont val="Tahoma"/>
        <family val="2"/>
      </rPr>
      <t>1310345.200</t>
    </r>
  </si>
  <si>
    <r>
      <t xml:space="preserve">T </t>
    </r>
    <r>
      <rPr>
        <u/>
        <sz val="8"/>
        <color rgb="FF0000FF"/>
        <rFont val="Tahoma"/>
        <family val="2"/>
      </rPr>
      <t>4161790.600</t>
    </r>
  </si>
  <si>
    <r>
      <t xml:space="preserve">T </t>
    </r>
    <r>
      <rPr>
        <u/>
        <sz val="8"/>
        <color rgb="FF0000FF"/>
        <rFont val="Tahoma"/>
        <family val="2"/>
      </rPr>
      <t>183002.060</t>
    </r>
  </si>
  <si>
    <r>
      <t xml:space="preserve">T </t>
    </r>
    <r>
      <rPr>
        <u/>
        <sz val="8"/>
        <color rgb="FF0000FF"/>
        <rFont val="Tahoma"/>
        <family val="2"/>
      </rPr>
      <t>427953.890</t>
    </r>
  </si>
  <si>
    <r>
      <t xml:space="preserve">T </t>
    </r>
    <r>
      <rPr>
        <u/>
        <sz val="8"/>
        <color rgb="FF0000FF"/>
        <rFont val="Tahoma"/>
        <family val="2"/>
      </rPr>
      <t>13804.234</t>
    </r>
  </si>
  <si>
    <r>
      <t xml:space="preserve">T </t>
    </r>
    <r>
      <rPr>
        <u/>
        <sz val="8"/>
        <color rgb="FF0000FF"/>
        <rFont val="Tahoma"/>
        <family val="2"/>
      </rPr>
      <t>5541.066</t>
    </r>
  </si>
  <si>
    <r>
      <t xml:space="preserve">TM </t>
    </r>
    <r>
      <rPr>
        <u/>
        <sz val="8"/>
        <color rgb="FF0000FF"/>
        <rFont val="Tahoma"/>
        <family val="2"/>
      </rPr>
      <t>1144960.400</t>
    </r>
  </si>
  <si>
    <r>
      <t xml:space="preserve">TM </t>
    </r>
    <r>
      <rPr>
        <u/>
        <sz val="8"/>
        <color rgb="FF0000FF"/>
        <rFont val="Tahoma"/>
        <family val="2"/>
      </rPr>
      <t>193247.590</t>
    </r>
  </si>
  <si>
    <r>
      <t xml:space="preserve">T </t>
    </r>
    <r>
      <rPr>
        <u/>
        <sz val="8"/>
        <color rgb="FF0000FF"/>
        <rFont val="Tahoma"/>
        <family val="2"/>
      </rPr>
      <t>5998.972</t>
    </r>
  </si>
  <si>
    <r>
      <t xml:space="preserve">T </t>
    </r>
    <r>
      <rPr>
        <u/>
        <sz val="8"/>
        <color rgb="FF0000FF"/>
        <rFont val="Tahoma"/>
        <family val="2"/>
      </rPr>
      <t>17350.703</t>
    </r>
  </si>
  <si>
    <r>
      <t xml:space="preserve">TM </t>
    </r>
    <r>
      <rPr>
        <u/>
        <sz val="8"/>
        <color theme="1"/>
        <rFont val="Tahoma"/>
        <family val="2"/>
      </rPr>
      <t>34247609.000</t>
    </r>
  </si>
  <si>
    <r>
      <t xml:space="preserve">TM </t>
    </r>
    <r>
      <rPr>
        <u/>
        <sz val="8"/>
        <color theme="1"/>
        <rFont val="Tahoma"/>
        <family val="2"/>
      </rPr>
      <t>34374061.000</t>
    </r>
  </si>
  <si>
    <r>
      <t xml:space="preserve">TM </t>
    </r>
    <r>
      <rPr>
        <u/>
        <sz val="8"/>
        <color theme="1"/>
        <rFont val="Tahoma"/>
        <family val="2"/>
      </rPr>
      <t>34096245.000</t>
    </r>
  </si>
  <si>
    <r>
      <t xml:space="preserve">TM </t>
    </r>
    <r>
      <rPr>
        <u/>
        <sz val="8"/>
        <color rgb="FF0000FF"/>
        <rFont val="Tahoma"/>
        <family val="2"/>
      </rPr>
      <t>34239305.000</t>
    </r>
  </si>
  <si>
    <r>
      <t xml:space="preserve">TM </t>
    </r>
    <r>
      <rPr>
        <u/>
        <sz val="8"/>
        <color rgb="FF0000FF"/>
        <rFont val="Tahoma"/>
        <family val="2"/>
      </rPr>
      <t>139093.950</t>
    </r>
  </si>
  <si>
    <r>
      <t xml:space="preserve">T </t>
    </r>
    <r>
      <rPr>
        <u/>
        <sz val="8"/>
        <color theme="1"/>
        <rFont val="Tahoma"/>
        <family val="2"/>
      </rPr>
      <t>3730631.000</t>
    </r>
  </si>
  <si>
    <r>
      <t xml:space="preserve">T </t>
    </r>
    <r>
      <rPr>
        <u/>
        <sz val="8"/>
        <color theme="1"/>
        <rFont val="Tahoma"/>
        <family val="2"/>
      </rPr>
      <t>3752087.100</t>
    </r>
  </si>
  <si>
    <r>
      <t xml:space="preserve">T </t>
    </r>
    <r>
      <rPr>
        <u/>
        <sz val="8"/>
        <color theme="1"/>
        <rFont val="Tahoma"/>
        <family val="2"/>
      </rPr>
      <t>3732445.800</t>
    </r>
  </si>
  <si>
    <r>
      <t xml:space="preserve">T </t>
    </r>
    <r>
      <rPr>
        <u/>
        <sz val="8"/>
        <color rgb="FF0000FF"/>
        <rFont val="Tahoma"/>
        <family val="2"/>
      </rPr>
      <t>3738388.000</t>
    </r>
  </si>
  <si>
    <r>
      <t xml:space="preserve">T </t>
    </r>
    <r>
      <rPr>
        <u/>
        <sz val="8"/>
        <color rgb="FF0000FF"/>
        <rFont val="Tahoma"/>
        <family val="2"/>
      </rPr>
      <t>11898.460</t>
    </r>
  </si>
  <si>
    <r>
      <t xml:space="preserve">T </t>
    </r>
    <r>
      <rPr>
        <u/>
        <sz val="8"/>
        <color theme="1"/>
        <rFont val="Tahoma"/>
        <family val="2"/>
      </rPr>
      <t>7461893.700</t>
    </r>
  </si>
  <si>
    <r>
      <t xml:space="preserve">T </t>
    </r>
    <r>
      <rPr>
        <u/>
        <sz val="8"/>
        <color theme="1"/>
        <rFont val="Tahoma"/>
        <family val="2"/>
      </rPr>
      <t>60738664.000</t>
    </r>
  </si>
  <si>
    <r>
      <t xml:space="preserve">T </t>
    </r>
    <r>
      <rPr>
        <u/>
        <sz val="8"/>
        <color theme="1"/>
        <rFont val="Tahoma"/>
        <family val="2"/>
      </rPr>
      <t>6395481.900</t>
    </r>
  </si>
  <si>
    <r>
      <t xml:space="preserve">T </t>
    </r>
    <r>
      <rPr>
        <u/>
        <sz val="8"/>
        <color theme="1"/>
        <rFont val="Tahoma"/>
        <family val="2"/>
      </rPr>
      <t>3295695.900</t>
    </r>
  </si>
  <si>
    <r>
      <t xml:space="preserve">TM </t>
    </r>
    <r>
      <rPr>
        <u/>
        <sz val="8"/>
        <color theme="1"/>
        <rFont val="Tahoma"/>
        <family val="2"/>
      </rPr>
      <t>581427950.000</t>
    </r>
  </si>
  <si>
    <r>
      <t xml:space="preserve">TM </t>
    </r>
    <r>
      <rPr>
        <u/>
        <sz val="8"/>
        <color theme="1"/>
        <rFont val="Tahoma"/>
        <family val="2"/>
      </rPr>
      <t>34351735.000</t>
    </r>
  </si>
  <si>
    <r>
      <t xml:space="preserve">T </t>
    </r>
    <r>
      <rPr>
        <u/>
        <sz val="8"/>
        <color theme="1"/>
        <rFont val="Tahoma"/>
        <family val="2"/>
      </rPr>
      <t>1570525.600</t>
    </r>
  </si>
  <si>
    <r>
      <t xml:space="preserve">T </t>
    </r>
    <r>
      <rPr>
        <u/>
        <sz val="8"/>
        <color theme="1"/>
        <rFont val="Tahoma"/>
        <family val="2"/>
      </rPr>
      <t>3870985.200</t>
    </r>
  </si>
  <si>
    <r>
      <t xml:space="preserve">T </t>
    </r>
    <r>
      <rPr>
        <u/>
        <sz val="8"/>
        <color theme="1"/>
        <rFont val="Tahoma"/>
        <family val="2"/>
      </rPr>
      <t>7443824.100</t>
    </r>
  </si>
  <si>
    <r>
      <t xml:space="preserve">T </t>
    </r>
    <r>
      <rPr>
        <u/>
        <sz val="8"/>
        <color theme="1"/>
        <rFont val="Tahoma"/>
        <family val="2"/>
      </rPr>
      <t>60588574.000</t>
    </r>
  </si>
  <si>
    <r>
      <t xml:space="preserve">T </t>
    </r>
    <r>
      <rPr>
        <u/>
        <sz val="8"/>
        <color theme="1"/>
        <rFont val="Tahoma"/>
        <family val="2"/>
      </rPr>
      <t>6424185.900</t>
    </r>
  </si>
  <si>
    <r>
      <t xml:space="preserve">T </t>
    </r>
    <r>
      <rPr>
        <u/>
        <sz val="8"/>
        <color theme="1"/>
        <rFont val="Tahoma"/>
        <family val="2"/>
      </rPr>
      <t>3281663.000</t>
    </r>
  </si>
  <si>
    <r>
      <t xml:space="preserve">TM </t>
    </r>
    <r>
      <rPr>
        <u/>
        <sz val="8"/>
        <color theme="1"/>
        <rFont val="Tahoma"/>
        <family val="2"/>
      </rPr>
      <t>583296510.000</t>
    </r>
  </si>
  <si>
    <r>
      <t xml:space="preserve">TM </t>
    </r>
    <r>
      <rPr>
        <u/>
        <sz val="8"/>
        <color theme="1"/>
        <rFont val="Tahoma"/>
        <family val="2"/>
      </rPr>
      <t>34466968.000</t>
    </r>
  </si>
  <si>
    <r>
      <t xml:space="preserve">T </t>
    </r>
    <r>
      <rPr>
        <u/>
        <sz val="8"/>
        <color theme="1"/>
        <rFont val="Tahoma"/>
        <family val="2"/>
      </rPr>
      <t>1617775.300</t>
    </r>
  </si>
  <si>
    <r>
      <t xml:space="preserve">T </t>
    </r>
    <r>
      <rPr>
        <u/>
        <sz val="8"/>
        <color theme="1"/>
        <rFont val="Tahoma"/>
        <family val="2"/>
      </rPr>
      <t>3860999.000</t>
    </r>
  </si>
  <si>
    <r>
      <t xml:space="preserve">T </t>
    </r>
    <r>
      <rPr>
        <u/>
        <sz val="8"/>
        <color theme="1"/>
        <rFont val="Tahoma"/>
        <family val="2"/>
      </rPr>
      <t>7488826.600</t>
    </r>
  </si>
  <si>
    <r>
      <t xml:space="preserve">T </t>
    </r>
    <r>
      <rPr>
        <u/>
        <sz val="8"/>
        <color theme="1"/>
        <rFont val="Tahoma"/>
        <family val="2"/>
      </rPr>
      <t>60685279.000</t>
    </r>
  </si>
  <si>
    <r>
      <t xml:space="preserve">T </t>
    </r>
    <r>
      <rPr>
        <u/>
        <sz val="8"/>
        <color theme="1"/>
        <rFont val="Tahoma"/>
        <family val="2"/>
      </rPr>
      <t>6357373.700</t>
    </r>
  </si>
  <si>
    <r>
      <t xml:space="preserve">T </t>
    </r>
    <r>
      <rPr>
        <u/>
        <sz val="8"/>
        <color theme="1"/>
        <rFont val="Tahoma"/>
        <family val="2"/>
      </rPr>
      <t>3290608.300</t>
    </r>
  </si>
  <si>
    <r>
      <t xml:space="preserve">TM </t>
    </r>
    <r>
      <rPr>
        <u/>
        <sz val="8"/>
        <color theme="1"/>
        <rFont val="Tahoma"/>
        <family val="2"/>
      </rPr>
      <t>584420060.000</t>
    </r>
  </si>
  <si>
    <r>
      <t xml:space="preserve">TM </t>
    </r>
    <r>
      <rPr>
        <u/>
        <sz val="8"/>
        <color theme="1"/>
        <rFont val="Tahoma"/>
        <family val="2"/>
      </rPr>
      <t>34825729.000</t>
    </r>
  </si>
  <si>
    <r>
      <t xml:space="preserve">T </t>
    </r>
    <r>
      <rPr>
        <u/>
        <sz val="8"/>
        <color theme="1"/>
        <rFont val="Tahoma"/>
        <family val="2"/>
      </rPr>
      <t>1585524.200</t>
    </r>
  </si>
  <si>
    <r>
      <t xml:space="preserve">T </t>
    </r>
    <r>
      <rPr>
        <u/>
        <sz val="8"/>
        <color theme="1"/>
        <rFont val="Tahoma"/>
        <family val="2"/>
      </rPr>
      <t>3879682.500</t>
    </r>
  </si>
  <si>
    <r>
      <t xml:space="preserve">T </t>
    </r>
    <r>
      <rPr>
        <u/>
        <sz val="8"/>
        <color rgb="FF0000FF"/>
        <rFont val="Tahoma"/>
        <family val="2"/>
      </rPr>
      <t>7464848.100</t>
    </r>
  </si>
  <si>
    <r>
      <t xml:space="preserve">T </t>
    </r>
    <r>
      <rPr>
        <u/>
        <sz val="8"/>
        <color rgb="FF0000FF"/>
        <rFont val="Tahoma"/>
        <family val="2"/>
      </rPr>
      <t>60670839.000</t>
    </r>
  </si>
  <si>
    <r>
      <t xml:space="preserve">T </t>
    </r>
    <r>
      <rPr>
        <u/>
        <sz val="8"/>
        <color rgb="FF0000FF"/>
        <rFont val="Tahoma"/>
        <family val="2"/>
      </rPr>
      <t>6392347.100</t>
    </r>
  </si>
  <si>
    <r>
      <t xml:space="preserve">T </t>
    </r>
    <r>
      <rPr>
        <u/>
        <sz val="8"/>
        <color rgb="FF0000FF"/>
        <rFont val="Tahoma"/>
        <family val="2"/>
      </rPr>
      <t>3289322.400</t>
    </r>
  </si>
  <si>
    <r>
      <t xml:space="preserve">TM </t>
    </r>
    <r>
      <rPr>
        <u/>
        <sz val="8"/>
        <color rgb="FF0000FF"/>
        <rFont val="Tahoma"/>
        <family val="2"/>
      </rPr>
      <t>583048170.000</t>
    </r>
  </si>
  <si>
    <r>
      <t xml:space="preserve">TM </t>
    </r>
    <r>
      <rPr>
        <u/>
        <sz val="8"/>
        <color rgb="FF0000FF"/>
        <rFont val="Tahoma"/>
        <family val="2"/>
      </rPr>
      <t>34548144.000</t>
    </r>
  </si>
  <si>
    <r>
      <t xml:space="preserve">T </t>
    </r>
    <r>
      <rPr>
        <u/>
        <sz val="8"/>
        <color rgb="FF0000FF"/>
        <rFont val="Tahoma"/>
        <family val="2"/>
      </rPr>
      <t>1591275.000</t>
    </r>
  </si>
  <si>
    <r>
      <t xml:space="preserve">T </t>
    </r>
    <r>
      <rPr>
        <u/>
        <sz val="8"/>
        <color rgb="FF0000FF"/>
        <rFont val="Tahoma"/>
        <family val="2"/>
      </rPr>
      <t>3870555.500</t>
    </r>
  </si>
  <si>
    <r>
      <t xml:space="preserve">T </t>
    </r>
    <r>
      <rPr>
        <u/>
        <sz val="8"/>
        <color rgb="FF0000FF"/>
        <rFont val="Tahoma"/>
        <family val="2"/>
      </rPr>
      <t>22646.240</t>
    </r>
  </si>
  <si>
    <r>
      <t xml:space="preserve">T </t>
    </r>
    <r>
      <rPr>
        <u/>
        <sz val="8"/>
        <color rgb="FF0000FF"/>
        <rFont val="Tahoma"/>
        <family val="2"/>
      </rPr>
      <t>76079.624</t>
    </r>
  </si>
  <si>
    <r>
      <t xml:space="preserve">T </t>
    </r>
    <r>
      <rPr>
        <u/>
        <sz val="8"/>
        <color rgb="FF0000FF"/>
        <rFont val="Tahoma"/>
        <family val="2"/>
      </rPr>
      <t>33516.222</t>
    </r>
  </si>
  <si>
    <r>
      <t xml:space="preserve">T </t>
    </r>
    <r>
      <rPr>
        <u/>
        <sz val="8"/>
        <color rgb="FF0000FF"/>
        <rFont val="Tahoma"/>
        <family val="2"/>
      </rPr>
      <t>7104.279</t>
    </r>
  </si>
  <si>
    <r>
      <t xml:space="preserve">TM </t>
    </r>
    <r>
      <rPr>
        <u/>
        <sz val="8"/>
        <color rgb="FF0000FF"/>
        <rFont val="Tahoma"/>
        <family val="2"/>
      </rPr>
      <t>1511430.600</t>
    </r>
  </si>
  <si>
    <r>
      <t xml:space="preserve">TM </t>
    </r>
    <r>
      <rPr>
        <u/>
        <sz val="8"/>
        <color rgb="FF0000FF"/>
        <rFont val="Tahoma"/>
        <family val="2"/>
      </rPr>
      <t>247203.880</t>
    </r>
  </si>
  <si>
    <r>
      <t xml:space="preserve">T </t>
    </r>
    <r>
      <rPr>
        <u/>
        <sz val="8"/>
        <color rgb="FF0000FF"/>
        <rFont val="Tahoma"/>
        <family val="2"/>
      </rPr>
      <t>24144.069</t>
    </r>
  </si>
  <si>
    <r>
      <t xml:space="preserve">T </t>
    </r>
    <r>
      <rPr>
        <u/>
        <sz val="8"/>
        <color rgb="FF0000FF"/>
        <rFont val="Tahoma"/>
        <family val="2"/>
      </rPr>
      <t>9349.154</t>
    </r>
  </si>
  <si>
    <r>
      <t xml:space="preserve">TM </t>
    </r>
    <r>
      <rPr>
        <u/>
        <sz val="8"/>
        <color theme="1"/>
        <rFont val="Tahoma"/>
        <family val="2"/>
      </rPr>
      <t>11612295.000</t>
    </r>
  </si>
  <si>
    <r>
      <t xml:space="preserve">TM </t>
    </r>
    <r>
      <rPr>
        <u/>
        <sz val="8"/>
        <color theme="1"/>
        <rFont val="Tahoma"/>
        <family val="2"/>
      </rPr>
      <t>11553898.000</t>
    </r>
  </si>
  <si>
    <r>
      <t xml:space="preserve">TM </t>
    </r>
    <r>
      <rPr>
        <u/>
        <sz val="8"/>
        <color theme="1"/>
        <rFont val="Tahoma"/>
        <family val="2"/>
      </rPr>
      <t>11617918.000</t>
    </r>
  </si>
  <si>
    <r>
      <t xml:space="preserve">TM </t>
    </r>
    <r>
      <rPr>
        <u/>
        <sz val="8"/>
        <color rgb="FF0000FF"/>
        <rFont val="Tahoma"/>
        <family val="2"/>
      </rPr>
      <t>11594704.000</t>
    </r>
  </si>
  <si>
    <r>
      <t xml:space="preserve">TM </t>
    </r>
    <r>
      <rPr>
        <u/>
        <sz val="8"/>
        <color rgb="FF0000FF"/>
        <rFont val="Tahoma"/>
        <family val="2"/>
      </rPr>
      <t>35450.496</t>
    </r>
  </si>
  <si>
    <r>
      <t xml:space="preserve">T </t>
    </r>
    <r>
      <rPr>
        <u/>
        <sz val="8"/>
        <color theme="1"/>
        <rFont val="Tahoma"/>
        <family val="2"/>
      </rPr>
      <t>3186670.900</t>
    </r>
  </si>
  <si>
    <r>
      <t xml:space="preserve">T </t>
    </r>
    <r>
      <rPr>
        <u/>
        <sz val="8"/>
        <color theme="1"/>
        <rFont val="Tahoma"/>
        <family val="2"/>
      </rPr>
      <t>3175963.500</t>
    </r>
  </si>
  <si>
    <r>
      <t xml:space="preserve">T </t>
    </r>
    <r>
      <rPr>
        <u/>
        <sz val="8"/>
        <color theme="1"/>
        <rFont val="Tahoma"/>
        <family val="2"/>
      </rPr>
      <t>3203699.900</t>
    </r>
  </si>
  <si>
    <r>
      <t xml:space="preserve">T </t>
    </r>
    <r>
      <rPr>
        <u/>
        <sz val="8"/>
        <color rgb="FF0000FF"/>
        <rFont val="Tahoma"/>
        <family val="2"/>
      </rPr>
      <t>3188778.100</t>
    </r>
  </si>
  <si>
    <r>
      <t xml:space="preserve">T </t>
    </r>
    <r>
      <rPr>
        <u/>
        <sz val="8"/>
        <color rgb="FF0000FF"/>
        <rFont val="Tahoma"/>
        <family val="2"/>
      </rPr>
      <t>13987.760</t>
    </r>
  </si>
  <si>
    <r>
      <t xml:space="preserve">T </t>
    </r>
    <r>
      <rPr>
        <u/>
        <sz val="8"/>
        <color theme="1"/>
        <rFont val="Tahoma"/>
        <family val="2"/>
      </rPr>
      <t>6967568.000</t>
    </r>
  </si>
  <si>
    <r>
      <t xml:space="preserve">T </t>
    </r>
    <r>
      <rPr>
        <u/>
        <sz val="8"/>
        <color theme="1"/>
        <rFont val="Tahoma"/>
        <family val="2"/>
      </rPr>
      <t>44280832.000</t>
    </r>
  </si>
  <si>
    <r>
      <t xml:space="preserve">T </t>
    </r>
    <r>
      <rPr>
        <u/>
        <sz val="8"/>
        <color theme="1"/>
        <rFont val="Tahoma"/>
        <family val="2"/>
      </rPr>
      <t>4153381.700</t>
    </r>
  </si>
  <si>
    <r>
      <t xml:space="preserve">T </t>
    </r>
    <r>
      <rPr>
        <u/>
        <sz val="8"/>
        <color theme="1"/>
        <rFont val="Tahoma"/>
        <family val="2"/>
      </rPr>
      <t>3808934.600</t>
    </r>
  </si>
  <si>
    <r>
      <t xml:space="preserve">TM </t>
    </r>
    <r>
      <rPr>
        <u/>
        <sz val="8"/>
        <color theme="1"/>
        <rFont val="Tahoma"/>
        <family val="2"/>
      </rPr>
      <t>713954170.000</t>
    </r>
  </si>
  <si>
    <r>
      <t xml:space="preserve">TM </t>
    </r>
    <r>
      <rPr>
        <u/>
        <sz val="8"/>
        <color theme="1"/>
        <rFont val="Tahoma"/>
        <family val="2"/>
      </rPr>
      <t>19972961.000</t>
    </r>
  </si>
  <si>
    <r>
      <t xml:space="preserve">T </t>
    </r>
    <r>
      <rPr>
        <u/>
        <sz val="8"/>
        <color theme="1"/>
        <rFont val="Tahoma"/>
        <family val="2"/>
      </rPr>
      <t>910295.190</t>
    </r>
  </si>
  <si>
    <r>
      <t xml:space="preserve">T </t>
    </r>
    <r>
      <rPr>
        <u/>
        <sz val="8"/>
        <color theme="1"/>
        <rFont val="Tahoma"/>
        <family val="2"/>
      </rPr>
      <t>2178072.000</t>
    </r>
  </si>
  <si>
    <r>
      <t xml:space="preserve">T </t>
    </r>
    <r>
      <rPr>
        <u/>
        <sz val="8"/>
        <color theme="1"/>
        <rFont val="Tahoma"/>
        <family val="2"/>
      </rPr>
      <t>6861819.600</t>
    </r>
  </si>
  <si>
    <r>
      <t xml:space="preserve">T </t>
    </r>
    <r>
      <rPr>
        <u/>
        <sz val="8"/>
        <color theme="1"/>
        <rFont val="Tahoma"/>
        <family val="2"/>
      </rPr>
      <t>43995991.000</t>
    </r>
  </si>
  <si>
    <r>
      <t xml:space="preserve">T </t>
    </r>
    <r>
      <rPr>
        <u/>
        <sz val="8"/>
        <color theme="1"/>
        <rFont val="Tahoma"/>
        <family val="2"/>
      </rPr>
      <t>4109582.300</t>
    </r>
  </si>
  <si>
    <r>
      <t xml:space="preserve">T </t>
    </r>
    <r>
      <rPr>
        <u/>
        <sz val="8"/>
        <color theme="1"/>
        <rFont val="Tahoma"/>
        <family val="2"/>
      </rPr>
      <t>3780277.100</t>
    </r>
  </si>
  <si>
    <r>
      <t xml:space="preserve">TM </t>
    </r>
    <r>
      <rPr>
        <u/>
        <sz val="8"/>
        <color theme="1"/>
        <rFont val="Tahoma"/>
        <family val="2"/>
      </rPr>
      <t>711173880.000</t>
    </r>
  </si>
  <si>
    <r>
      <t xml:space="preserve">TM </t>
    </r>
    <r>
      <rPr>
        <u/>
        <sz val="8"/>
        <color theme="1"/>
        <rFont val="Tahoma"/>
        <family val="2"/>
      </rPr>
      <t>20151633.000</t>
    </r>
  </si>
  <si>
    <r>
      <t xml:space="preserve">T </t>
    </r>
    <r>
      <rPr>
        <u/>
        <sz val="8"/>
        <color theme="1"/>
        <rFont val="Tahoma"/>
        <family val="2"/>
      </rPr>
      <t>921570.280</t>
    </r>
  </si>
  <si>
    <r>
      <t xml:space="preserve">T </t>
    </r>
    <r>
      <rPr>
        <u/>
        <sz val="8"/>
        <color theme="1"/>
        <rFont val="Tahoma"/>
        <family val="2"/>
      </rPr>
      <t>2165879.600</t>
    </r>
  </si>
  <si>
    <r>
      <t xml:space="preserve">T </t>
    </r>
    <r>
      <rPr>
        <u/>
        <sz val="8"/>
        <color theme="1"/>
        <rFont val="Tahoma"/>
        <family val="2"/>
      </rPr>
      <t>6909268.400</t>
    </r>
  </si>
  <si>
    <r>
      <t xml:space="preserve">T </t>
    </r>
    <r>
      <rPr>
        <u/>
        <sz val="8"/>
        <color theme="1"/>
        <rFont val="Tahoma"/>
        <family val="2"/>
      </rPr>
      <t>44065629.000</t>
    </r>
  </si>
  <si>
    <r>
      <t xml:space="preserve">T </t>
    </r>
    <r>
      <rPr>
        <u/>
        <sz val="8"/>
        <color theme="1"/>
        <rFont val="Tahoma"/>
        <family val="2"/>
      </rPr>
      <t>4143255.500</t>
    </r>
  </si>
  <si>
    <r>
      <t xml:space="preserve">T </t>
    </r>
    <r>
      <rPr>
        <u/>
        <sz val="8"/>
        <color theme="1"/>
        <rFont val="Tahoma"/>
        <family val="2"/>
      </rPr>
      <t>3789490.700</t>
    </r>
  </si>
  <si>
    <r>
      <t xml:space="preserve">TM </t>
    </r>
    <r>
      <rPr>
        <u/>
        <sz val="8"/>
        <color theme="1"/>
        <rFont val="Tahoma"/>
        <family val="2"/>
      </rPr>
      <t>712473000.000</t>
    </r>
  </si>
  <si>
    <r>
      <t xml:space="preserve">TM </t>
    </r>
    <r>
      <rPr>
        <u/>
        <sz val="8"/>
        <color theme="1"/>
        <rFont val="Tahoma"/>
        <family val="2"/>
      </rPr>
      <t>19934337.000</t>
    </r>
  </si>
  <si>
    <r>
      <t xml:space="preserve">T </t>
    </r>
    <r>
      <rPr>
        <u/>
        <sz val="8"/>
        <color theme="1"/>
        <rFont val="Tahoma"/>
        <family val="2"/>
      </rPr>
      <t>923349.500</t>
    </r>
  </si>
  <si>
    <r>
      <t xml:space="preserve">T </t>
    </r>
    <r>
      <rPr>
        <u/>
        <sz val="8"/>
        <color theme="1"/>
        <rFont val="Tahoma"/>
        <family val="2"/>
      </rPr>
      <t>2172560.800</t>
    </r>
  </si>
  <si>
    <r>
      <t xml:space="preserve">T </t>
    </r>
    <r>
      <rPr>
        <u/>
        <sz val="8"/>
        <color rgb="FF0000FF"/>
        <rFont val="Tahoma"/>
        <family val="2"/>
      </rPr>
      <t>6912885.300</t>
    </r>
  </si>
  <si>
    <r>
      <t xml:space="preserve">T </t>
    </r>
    <r>
      <rPr>
        <u/>
        <sz val="8"/>
        <color rgb="FF0000FF"/>
        <rFont val="Tahoma"/>
        <family val="2"/>
      </rPr>
      <t>44114151.000</t>
    </r>
  </si>
  <si>
    <r>
      <t xml:space="preserve">T </t>
    </r>
    <r>
      <rPr>
        <u/>
        <sz val="8"/>
        <color rgb="FF0000FF"/>
        <rFont val="Tahoma"/>
        <family val="2"/>
      </rPr>
      <t>4135406.500</t>
    </r>
  </si>
  <si>
    <r>
      <t xml:space="preserve">T </t>
    </r>
    <r>
      <rPr>
        <u/>
        <sz val="8"/>
        <color rgb="FF0000FF"/>
        <rFont val="Tahoma"/>
        <family val="2"/>
      </rPr>
      <t>3792900.800</t>
    </r>
  </si>
  <si>
    <r>
      <t xml:space="preserve">TM </t>
    </r>
    <r>
      <rPr>
        <u/>
        <sz val="8"/>
        <color rgb="FF0000FF"/>
        <rFont val="Tahoma"/>
        <family val="2"/>
      </rPr>
      <t>712533680.000</t>
    </r>
  </si>
  <si>
    <r>
      <t xml:space="preserve">TM </t>
    </r>
    <r>
      <rPr>
        <u/>
        <sz val="8"/>
        <color rgb="FF0000FF"/>
        <rFont val="Tahoma"/>
        <family val="2"/>
      </rPr>
      <t>20019643.000</t>
    </r>
  </si>
  <si>
    <r>
      <t xml:space="preserve">T </t>
    </r>
    <r>
      <rPr>
        <u/>
        <sz val="8"/>
        <color rgb="FF0000FF"/>
        <rFont val="Tahoma"/>
        <family val="2"/>
      </rPr>
      <t>918404.990</t>
    </r>
  </si>
  <si>
    <r>
      <t xml:space="preserve">T </t>
    </r>
    <r>
      <rPr>
        <u/>
        <sz val="8"/>
        <color rgb="FF0000FF"/>
        <rFont val="Tahoma"/>
        <family val="2"/>
      </rPr>
      <t>2172170.800</t>
    </r>
  </si>
  <si>
    <r>
      <t xml:space="preserve">T </t>
    </r>
    <r>
      <rPr>
        <u/>
        <sz val="8"/>
        <color rgb="FF0000FF"/>
        <rFont val="Tahoma"/>
        <family val="2"/>
      </rPr>
      <t>52966.921</t>
    </r>
  </si>
  <si>
    <r>
      <t xml:space="preserve">T </t>
    </r>
    <r>
      <rPr>
        <u/>
        <sz val="8"/>
        <color rgb="FF0000FF"/>
        <rFont val="Tahoma"/>
        <family val="2"/>
      </rPr>
      <t>148489.990</t>
    </r>
  </si>
  <si>
    <r>
      <t xml:space="preserve">T </t>
    </r>
    <r>
      <rPr>
        <u/>
        <sz val="8"/>
        <color rgb="FF0000FF"/>
        <rFont val="Tahoma"/>
        <family val="2"/>
      </rPr>
      <t>22930.399</t>
    </r>
  </si>
  <si>
    <r>
      <t xml:space="preserve">T </t>
    </r>
    <r>
      <rPr>
        <u/>
        <sz val="8"/>
        <color rgb="FF0000FF"/>
        <rFont val="Tahoma"/>
        <family val="2"/>
      </rPr>
      <t>14629.915</t>
    </r>
  </si>
  <si>
    <r>
      <t xml:space="preserve">TM </t>
    </r>
    <r>
      <rPr>
        <u/>
        <sz val="8"/>
        <color rgb="FF0000FF"/>
        <rFont val="Tahoma"/>
        <family val="2"/>
      </rPr>
      <t>1391137.300</t>
    </r>
  </si>
  <si>
    <r>
      <t xml:space="preserve">TM </t>
    </r>
    <r>
      <rPr>
        <u/>
        <sz val="8"/>
        <color rgb="FF0000FF"/>
        <rFont val="Tahoma"/>
        <family val="2"/>
      </rPr>
      <t>115925.850</t>
    </r>
  </si>
  <si>
    <r>
      <t xml:space="preserve">T </t>
    </r>
    <r>
      <rPr>
        <u/>
        <sz val="8"/>
        <color rgb="FF0000FF"/>
        <rFont val="Tahoma"/>
        <family val="2"/>
      </rPr>
      <t>7079.405</t>
    </r>
  </si>
  <si>
    <r>
      <t xml:space="preserve">T </t>
    </r>
    <r>
      <rPr>
        <u/>
        <sz val="8"/>
        <color rgb="FF0000FF"/>
        <rFont val="Tahoma"/>
        <family val="2"/>
      </rPr>
      <t>6105.524</t>
    </r>
  </si>
  <si>
    <r>
      <t xml:space="preserve">TM </t>
    </r>
    <r>
      <rPr>
        <u/>
        <sz val="8"/>
        <color theme="1"/>
        <rFont val="Tahoma"/>
        <family val="2"/>
      </rPr>
      <t>8588400.000</t>
    </r>
  </si>
  <si>
    <r>
      <t xml:space="preserve">TM </t>
    </r>
    <r>
      <rPr>
        <u/>
        <sz val="8"/>
        <color theme="1"/>
        <rFont val="Tahoma"/>
        <family val="2"/>
      </rPr>
      <t>8595943.000</t>
    </r>
  </si>
  <si>
    <r>
      <t xml:space="preserve">TM </t>
    </r>
    <r>
      <rPr>
        <u/>
        <sz val="8"/>
        <color theme="1"/>
        <rFont val="Tahoma"/>
        <family val="2"/>
      </rPr>
      <t>8620595.200</t>
    </r>
  </si>
  <si>
    <r>
      <t xml:space="preserve">TM </t>
    </r>
    <r>
      <rPr>
        <u/>
        <sz val="8"/>
        <color rgb="FF0000FF"/>
        <rFont val="Tahoma"/>
        <family val="2"/>
      </rPr>
      <t>8601646.100</t>
    </r>
  </si>
  <si>
    <r>
      <t xml:space="preserve">TM </t>
    </r>
    <r>
      <rPr>
        <u/>
        <sz val="8"/>
        <color rgb="FF0000FF"/>
        <rFont val="Tahoma"/>
        <family val="2"/>
      </rPr>
      <t>16838.247</t>
    </r>
  </si>
  <si>
    <r>
      <t xml:space="preserve">T </t>
    </r>
    <r>
      <rPr>
        <u/>
        <sz val="8"/>
        <color theme="1"/>
        <rFont val="Tahoma"/>
        <family val="2"/>
      </rPr>
      <t>6584788.600</t>
    </r>
  </si>
  <si>
    <r>
      <t xml:space="preserve">T </t>
    </r>
    <r>
      <rPr>
        <u/>
        <sz val="8"/>
        <color theme="1"/>
        <rFont val="Tahoma"/>
        <family val="2"/>
      </rPr>
      <t>62067146.000</t>
    </r>
  </si>
  <si>
    <r>
      <t xml:space="preserve">T </t>
    </r>
    <r>
      <rPr>
        <u/>
        <sz val="8"/>
        <color theme="1"/>
        <rFont val="Tahoma"/>
        <family val="2"/>
      </rPr>
      <t>13228747.000</t>
    </r>
  </si>
  <si>
    <r>
      <t xml:space="preserve">T </t>
    </r>
    <r>
      <rPr>
        <u/>
        <sz val="8"/>
        <color theme="1"/>
        <rFont val="Tahoma"/>
        <family val="2"/>
      </rPr>
      <t>1088175.800</t>
    </r>
  </si>
  <si>
    <r>
      <t xml:space="preserve">TM </t>
    </r>
    <r>
      <rPr>
        <u/>
        <sz val="8"/>
        <color theme="1"/>
        <rFont val="Tahoma"/>
        <family val="2"/>
      </rPr>
      <t>349606690.000</t>
    </r>
  </si>
  <si>
    <r>
      <t xml:space="preserve">TM </t>
    </r>
    <r>
      <rPr>
        <u/>
        <sz val="8"/>
        <color theme="1"/>
        <rFont val="Tahoma"/>
        <family val="2"/>
      </rPr>
      <t>52403843.000</t>
    </r>
  </si>
  <si>
    <r>
      <t xml:space="preserve">T </t>
    </r>
    <r>
      <rPr>
        <u/>
        <sz val="8"/>
        <color theme="1"/>
        <rFont val="Tahoma"/>
        <family val="2"/>
      </rPr>
      <t>2514838.300</t>
    </r>
  </si>
  <si>
    <r>
      <t xml:space="preserve">T </t>
    </r>
    <r>
      <rPr>
        <u/>
        <sz val="8"/>
        <color theme="1"/>
        <rFont val="Tahoma"/>
        <family val="2"/>
      </rPr>
      <t>6762089.400</t>
    </r>
  </si>
  <si>
    <r>
      <t xml:space="preserve">T </t>
    </r>
    <r>
      <rPr>
        <u/>
        <sz val="8"/>
        <color theme="1"/>
        <rFont val="Tahoma"/>
        <family val="2"/>
      </rPr>
      <t>6559807.300</t>
    </r>
  </si>
  <si>
    <r>
      <t xml:space="preserve">T </t>
    </r>
    <r>
      <rPr>
        <u/>
        <sz val="8"/>
        <color theme="1"/>
        <rFont val="Tahoma"/>
        <family val="2"/>
      </rPr>
      <t>62302140.000</t>
    </r>
  </si>
  <si>
    <r>
      <t xml:space="preserve">T </t>
    </r>
    <r>
      <rPr>
        <u/>
        <sz val="8"/>
        <color theme="1"/>
        <rFont val="Tahoma"/>
        <family val="2"/>
      </rPr>
      <t>13205375.000</t>
    </r>
  </si>
  <si>
    <r>
      <t xml:space="preserve">T </t>
    </r>
    <r>
      <rPr>
        <u/>
        <sz val="8"/>
        <color theme="1"/>
        <rFont val="Tahoma"/>
        <family val="2"/>
      </rPr>
      <t>1092359.900</t>
    </r>
  </si>
  <si>
    <r>
      <t xml:space="preserve">TM </t>
    </r>
    <r>
      <rPr>
        <u/>
        <sz val="8"/>
        <color theme="1"/>
        <rFont val="Tahoma"/>
        <family val="2"/>
      </rPr>
      <t>351971480.000</t>
    </r>
  </si>
  <si>
    <r>
      <t xml:space="preserve">TM </t>
    </r>
    <r>
      <rPr>
        <u/>
        <sz val="8"/>
        <color theme="1"/>
        <rFont val="Tahoma"/>
        <family val="2"/>
      </rPr>
      <t>51480842.000</t>
    </r>
  </si>
  <si>
    <r>
      <t xml:space="preserve">T </t>
    </r>
    <r>
      <rPr>
        <u/>
        <sz val="8"/>
        <color theme="1"/>
        <rFont val="Tahoma"/>
        <family val="2"/>
      </rPr>
      <t>2884962.800</t>
    </r>
  </si>
  <si>
    <r>
      <t xml:space="preserve">T </t>
    </r>
    <r>
      <rPr>
        <u/>
        <sz val="8"/>
        <color theme="1"/>
        <rFont val="Tahoma"/>
        <family val="2"/>
      </rPr>
      <t>6799453.600</t>
    </r>
  </si>
  <si>
    <r>
      <t xml:space="preserve">T </t>
    </r>
    <r>
      <rPr>
        <u/>
        <sz val="8"/>
        <color theme="1"/>
        <rFont val="Tahoma"/>
        <family val="2"/>
      </rPr>
      <t>6527314.400</t>
    </r>
  </si>
  <si>
    <r>
      <t xml:space="preserve">T </t>
    </r>
    <r>
      <rPr>
        <u/>
        <sz val="8"/>
        <color theme="1"/>
        <rFont val="Tahoma"/>
        <family val="2"/>
      </rPr>
      <t>62260913.000</t>
    </r>
  </si>
  <si>
    <r>
      <t xml:space="preserve">T </t>
    </r>
    <r>
      <rPr>
        <u/>
        <sz val="8"/>
        <color theme="1"/>
        <rFont val="Tahoma"/>
        <family val="2"/>
      </rPr>
      <t>13338675.000</t>
    </r>
  </si>
  <si>
    <r>
      <t xml:space="preserve">T </t>
    </r>
    <r>
      <rPr>
        <u/>
        <sz val="8"/>
        <color theme="1"/>
        <rFont val="Tahoma"/>
        <family val="2"/>
      </rPr>
      <t>1090069.000</t>
    </r>
  </si>
  <si>
    <r>
      <t xml:space="preserve">TM </t>
    </r>
    <r>
      <rPr>
        <u/>
        <sz val="8"/>
        <color theme="1"/>
        <rFont val="Tahoma"/>
        <family val="2"/>
      </rPr>
      <t>351373370.000</t>
    </r>
  </si>
  <si>
    <r>
      <t xml:space="preserve">TM </t>
    </r>
    <r>
      <rPr>
        <u/>
        <sz val="8"/>
        <color theme="1"/>
        <rFont val="Tahoma"/>
        <family val="2"/>
      </rPr>
      <t>51648761.000</t>
    </r>
  </si>
  <si>
    <r>
      <t xml:space="preserve">T </t>
    </r>
    <r>
      <rPr>
        <u/>
        <sz val="8"/>
        <color theme="1"/>
        <rFont val="Tahoma"/>
        <family val="2"/>
      </rPr>
      <t>2574743.000</t>
    </r>
  </si>
  <si>
    <r>
      <t xml:space="preserve">T </t>
    </r>
    <r>
      <rPr>
        <u/>
        <sz val="8"/>
        <color theme="1"/>
        <rFont val="Tahoma"/>
        <family val="2"/>
      </rPr>
      <t>6772782.200</t>
    </r>
  </si>
  <si>
    <r>
      <t xml:space="preserve">T </t>
    </r>
    <r>
      <rPr>
        <u/>
        <sz val="8"/>
        <color rgb="FF0000FF"/>
        <rFont val="Tahoma"/>
        <family val="2"/>
      </rPr>
      <t>6557303.400</t>
    </r>
  </si>
  <si>
    <r>
      <t xml:space="preserve">T </t>
    </r>
    <r>
      <rPr>
        <u/>
        <sz val="8"/>
        <color rgb="FF0000FF"/>
        <rFont val="Tahoma"/>
        <family val="2"/>
      </rPr>
      <t>62210066.000</t>
    </r>
  </si>
  <si>
    <r>
      <t xml:space="preserve">T </t>
    </r>
    <r>
      <rPr>
        <u/>
        <sz val="8"/>
        <color rgb="FF0000FF"/>
        <rFont val="Tahoma"/>
        <family val="2"/>
      </rPr>
      <t>13257599.000</t>
    </r>
  </si>
  <si>
    <r>
      <t xml:space="preserve">T </t>
    </r>
    <r>
      <rPr>
        <u/>
        <sz val="8"/>
        <color rgb="FF0000FF"/>
        <rFont val="Tahoma"/>
        <family val="2"/>
      </rPr>
      <t>1090201.600</t>
    </r>
  </si>
  <si>
    <r>
      <t xml:space="preserve">TM </t>
    </r>
    <r>
      <rPr>
        <u/>
        <sz val="8"/>
        <color rgb="FF0000FF"/>
        <rFont val="Tahoma"/>
        <family val="2"/>
      </rPr>
      <t>350983850.000</t>
    </r>
  </si>
  <si>
    <r>
      <t xml:space="preserve">TM </t>
    </r>
    <r>
      <rPr>
        <u/>
        <sz val="8"/>
        <color rgb="FF0000FF"/>
        <rFont val="Tahoma"/>
        <family val="2"/>
      </rPr>
      <t>51844482.000</t>
    </r>
  </si>
  <si>
    <r>
      <t xml:space="preserve">T </t>
    </r>
    <r>
      <rPr>
        <u/>
        <sz val="8"/>
        <color rgb="FF0000FF"/>
        <rFont val="Tahoma"/>
        <family val="2"/>
      </rPr>
      <t>2658181.400</t>
    </r>
  </si>
  <si>
    <r>
      <t xml:space="preserve">T </t>
    </r>
    <r>
      <rPr>
        <u/>
        <sz val="8"/>
        <color rgb="FF0000FF"/>
        <rFont val="Tahoma"/>
        <family val="2"/>
      </rPr>
      <t>6778108.400</t>
    </r>
  </si>
  <si>
    <r>
      <t xml:space="preserve">T </t>
    </r>
    <r>
      <rPr>
        <u/>
        <sz val="8"/>
        <color rgb="FF0000FF"/>
        <rFont val="Tahoma"/>
        <family val="2"/>
      </rPr>
      <t>28818.812</t>
    </r>
  </si>
  <si>
    <r>
      <t xml:space="preserve">T </t>
    </r>
    <r>
      <rPr>
        <u/>
        <sz val="8"/>
        <color rgb="FF0000FF"/>
        <rFont val="Tahoma"/>
        <family val="2"/>
      </rPr>
      <t>125477.410</t>
    </r>
  </si>
  <si>
    <r>
      <t xml:space="preserve">T </t>
    </r>
    <r>
      <rPr>
        <u/>
        <sz val="8"/>
        <color rgb="FF0000FF"/>
        <rFont val="Tahoma"/>
        <family val="2"/>
      </rPr>
      <t>71179.540</t>
    </r>
  </si>
  <si>
    <r>
      <t xml:space="preserve">T </t>
    </r>
    <r>
      <rPr>
        <u/>
        <sz val="8"/>
        <color rgb="FF0000FF"/>
        <rFont val="Tahoma"/>
        <family val="2"/>
      </rPr>
      <t>2095.244</t>
    </r>
  </si>
  <si>
    <r>
      <t xml:space="preserve">TM </t>
    </r>
    <r>
      <rPr>
        <u/>
        <sz val="8"/>
        <color rgb="FF0000FF"/>
        <rFont val="Tahoma"/>
        <family val="2"/>
      </rPr>
      <t>1229578.000</t>
    </r>
  </si>
  <si>
    <r>
      <t xml:space="preserve">TM </t>
    </r>
    <r>
      <rPr>
        <u/>
        <sz val="8"/>
        <color rgb="FF0000FF"/>
        <rFont val="Tahoma"/>
        <family val="2"/>
      </rPr>
      <t>491642.960</t>
    </r>
  </si>
  <si>
    <r>
      <t xml:space="preserve">T </t>
    </r>
    <r>
      <rPr>
        <u/>
        <sz val="8"/>
        <color rgb="FF0000FF"/>
        <rFont val="Tahoma"/>
        <family val="2"/>
      </rPr>
      <t>198669.340</t>
    </r>
  </si>
  <si>
    <r>
      <t xml:space="preserve">T </t>
    </r>
    <r>
      <rPr>
        <u/>
        <sz val="8"/>
        <color rgb="FF0000FF"/>
        <rFont val="Tahoma"/>
        <family val="2"/>
      </rPr>
      <t>19243.113</t>
    </r>
  </si>
  <si>
    <r>
      <t xml:space="preserve">TM </t>
    </r>
    <r>
      <rPr>
        <u/>
        <sz val="8"/>
        <color theme="1"/>
        <rFont val="Tahoma"/>
        <family val="2"/>
      </rPr>
      <t>19979196.000</t>
    </r>
  </si>
  <si>
    <r>
      <t xml:space="preserve">TM </t>
    </r>
    <r>
      <rPr>
        <u/>
        <sz val="8"/>
        <color theme="1"/>
        <rFont val="Tahoma"/>
        <family val="2"/>
      </rPr>
      <t>20131312.000</t>
    </r>
  </si>
  <si>
    <r>
      <t xml:space="preserve">TM </t>
    </r>
    <r>
      <rPr>
        <u/>
        <sz val="8"/>
        <color theme="1"/>
        <rFont val="Tahoma"/>
        <family val="2"/>
      </rPr>
      <t>20072258.000</t>
    </r>
  </si>
  <si>
    <r>
      <t xml:space="preserve">TM </t>
    </r>
    <r>
      <rPr>
        <u/>
        <sz val="8"/>
        <color rgb="FF0000FF"/>
        <rFont val="Tahoma"/>
        <family val="2"/>
      </rPr>
      <t>20060922.000</t>
    </r>
  </si>
  <si>
    <r>
      <t xml:space="preserve">TM </t>
    </r>
    <r>
      <rPr>
        <u/>
        <sz val="8"/>
        <color rgb="FF0000FF"/>
        <rFont val="Tahoma"/>
        <family val="2"/>
      </rPr>
      <t>76688.845</t>
    </r>
  </si>
  <si>
    <r>
      <t xml:space="preserve">T </t>
    </r>
    <r>
      <rPr>
        <u/>
        <sz val="8"/>
        <color theme="1"/>
        <rFont val="Tahoma"/>
        <family val="2"/>
      </rPr>
      <t>2645286.100</t>
    </r>
  </si>
  <si>
    <r>
      <t xml:space="preserve">T </t>
    </r>
    <r>
      <rPr>
        <u/>
        <sz val="8"/>
        <color theme="1"/>
        <rFont val="Tahoma"/>
        <family val="2"/>
      </rPr>
      <t>2637198.800</t>
    </r>
  </si>
  <si>
    <r>
      <t xml:space="preserve">T </t>
    </r>
    <r>
      <rPr>
        <u/>
        <sz val="8"/>
        <color theme="1"/>
        <rFont val="Tahoma"/>
        <family val="2"/>
      </rPr>
      <t>2635253.400</t>
    </r>
  </si>
  <si>
    <r>
      <t xml:space="preserve">T </t>
    </r>
    <r>
      <rPr>
        <u/>
        <sz val="8"/>
        <color rgb="FF0000FF"/>
        <rFont val="Tahoma"/>
        <family val="2"/>
      </rPr>
      <t>2639246.100</t>
    </r>
  </si>
  <si>
    <r>
      <t xml:space="preserve">T </t>
    </r>
    <r>
      <rPr>
        <u/>
        <sz val="8"/>
        <color rgb="FF0000FF"/>
        <rFont val="Tahoma"/>
        <family val="2"/>
      </rPr>
      <t>5320.473</t>
    </r>
  </si>
  <si>
    <r>
      <t xml:space="preserve">T </t>
    </r>
    <r>
      <rPr>
        <u/>
        <sz val="8"/>
        <color theme="1"/>
        <rFont val="Tahoma"/>
        <family val="2"/>
      </rPr>
      <t>4401261.600</t>
    </r>
  </si>
  <si>
    <r>
      <t xml:space="preserve">T </t>
    </r>
    <r>
      <rPr>
        <u/>
        <sz val="8"/>
        <color theme="1"/>
        <rFont val="Tahoma"/>
        <family val="2"/>
      </rPr>
      <t>37814510.000</t>
    </r>
  </si>
  <si>
    <r>
      <t xml:space="preserve">T </t>
    </r>
    <r>
      <rPr>
        <u/>
        <sz val="8"/>
        <color theme="1"/>
        <rFont val="Tahoma"/>
        <family val="2"/>
      </rPr>
      <t>6391585.300</t>
    </r>
  </si>
  <si>
    <r>
      <t xml:space="preserve">T </t>
    </r>
    <r>
      <rPr>
        <u/>
        <sz val="8"/>
        <color theme="1"/>
        <rFont val="Tahoma"/>
        <family val="2"/>
      </rPr>
      <t>3725090.700</t>
    </r>
  </si>
  <si>
    <r>
      <t xml:space="preserve">TM </t>
    </r>
    <r>
      <rPr>
        <u/>
        <sz val="8"/>
        <color theme="1"/>
        <rFont val="Tahoma"/>
        <family val="2"/>
      </rPr>
      <t>538965500.000</t>
    </r>
  </si>
  <si>
    <r>
      <t xml:space="preserve">TM </t>
    </r>
    <r>
      <rPr>
        <u/>
        <sz val="8"/>
        <color theme="1"/>
        <rFont val="Tahoma"/>
        <family val="2"/>
      </rPr>
      <t>33641650.000</t>
    </r>
  </si>
  <si>
    <r>
      <t xml:space="preserve">T </t>
    </r>
    <r>
      <rPr>
        <u/>
        <sz val="8"/>
        <color theme="1"/>
        <rFont val="Tahoma"/>
        <family val="2"/>
      </rPr>
      <t>1594551.600</t>
    </r>
  </si>
  <si>
    <r>
      <t xml:space="preserve">T </t>
    </r>
    <r>
      <rPr>
        <u/>
        <sz val="8"/>
        <color theme="1"/>
        <rFont val="Tahoma"/>
        <family val="2"/>
      </rPr>
      <t>4267199.500</t>
    </r>
  </si>
  <si>
    <r>
      <t xml:space="preserve">T </t>
    </r>
    <r>
      <rPr>
        <u/>
        <sz val="8"/>
        <color theme="1"/>
        <rFont val="Tahoma"/>
        <family val="2"/>
      </rPr>
      <t>4411074.200</t>
    </r>
  </si>
  <si>
    <r>
      <t xml:space="preserve">T </t>
    </r>
    <r>
      <rPr>
        <u/>
        <sz val="8"/>
        <color theme="1"/>
        <rFont val="Tahoma"/>
        <family val="2"/>
      </rPr>
      <t>38012807.000</t>
    </r>
  </si>
  <si>
    <r>
      <t xml:space="preserve">T </t>
    </r>
    <r>
      <rPr>
        <u/>
        <sz val="8"/>
        <color theme="1"/>
        <rFont val="Tahoma"/>
        <family val="2"/>
      </rPr>
      <t>6402182.700</t>
    </r>
  </si>
  <si>
    <r>
      <t xml:space="preserve">T </t>
    </r>
    <r>
      <rPr>
        <u/>
        <sz val="8"/>
        <color theme="1"/>
        <rFont val="Tahoma"/>
        <family val="2"/>
      </rPr>
      <t>3743316.300</t>
    </r>
  </si>
  <si>
    <r>
      <t xml:space="preserve">TM </t>
    </r>
    <r>
      <rPr>
        <u/>
        <sz val="8"/>
        <color theme="1"/>
        <rFont val="Tahoma"/>
        <family val="2"/>
      </rPr>
      <t>540587340.000</t>
    </r>
  </si>
  <si>
    <r>
      <t xml:space="preserve">TM </t>
    </r>
    <r>
      <rPr>
        <u/>
        <sz val="8"/>
        <color theme="1"/>
        <rFont val="Tahoma"/>
        <family val="2"/>
      </rPr>
      <t>33454673.000</t>
    </r>
  </si>
  <si>
    <r>
      <t xml:space="preserve">T </t>
    </r>
    <r>
      <rPr>
        <u/>
        <sz val="8"/>
        <color theme="1"/>
        <rFont val="Tahoma"/>
        <family val="2"/>
      </rPr>
      <t>1590281.000</t>
    </r>
  </si>
  <si>
    <r>
      <t xml:space="preserve">T </t>
    </r>
    <r>
      <rPr>
        <u/>
        <sz val="8"/>
        <color theme="1"/>
        <rFont val="Tahoma"/>
        <family val="2"/>
      </rPr>
      <t>4278153.700</t>
    </r>
  </si>
  <si>
    <r>
      <t xml:space="preserve">T </t>
    </r>
    <r>
      <rPr>
        <u/>
        <sz val="8"/>
        <color theme="1"/>
        <rFont val="Tahoma"/>
        <family val="2"/>
      </rPr>
      <t>4420418.200</t>
    </r>
  </si>
  <si>
    <r>
      <t xml:space="preserve">T </t>
    </r>
    <r>
      <rPr>
        <u/>
        <sz val="8"/>
        <color theme="1"/>
        <rFont val="Tahoma"/>
        <family val="2"/>
      </rPr>
      <t>37595155.000</t>
    </r>
  </si>
  <si>
    <r>
      <t xml:space="preserve">T </t>
    </r>
    <r>
      <rPr>
        <u/>
        <sz val="8"/>
        <color theme="1"/>
        <rFont val="Tahoma"/>
        <family val="2"/>
      </rPr>
      <t>6404628.200</t>
    </r>
  </si>
  <si>
    <r>
      <t xml:space="preserve">T </t>
    </r>
    <r>
      <rPr>
        <u/>
        <sz val="8"/>
        <color theme="1"/>
        <rFont val="Tahoma"/>
        <family val="2"/>
      </rPr>
      <t>3721656.800</t>
    </r>
  </si>
  <si>
    <r>
      <t xml:space="preserve">TM </t>
    </r>
    <r>
      <rPr>
        <u/>
        <sz val="8"/>
        <color theme="1"/>
        <rFont val="Tahoma"/>
        <family val="2"/>
      </rPr>
      <t>541154080.000</t>
    </r>
  </si>
  <si>
    <r>
      <t xml:space="preserve">TM </t>
    </r>
    <r>
      <rPr>
        <u/>
        <sz val="8"/>
        <color theme="1"/>
        <rFont val="Tahoma"/>
        <family val="2"/>
      </rPr>
      <t>33619011.000</t>
    </r>
  </si>
  <si>
    <r>
      <t xml:space="preserve">T </t>
    </r>
    <r>
      <rPr>
        <u/>
        <sz val="8"/>
        <color theme="1"/>
        <rFont val="Tahoma"/>
        <family val="2"/>
      </rPr>
      <t>1600493.500</t>
    </r>
  </si>
  <si>
    <r>
      <t xml:space="preserve">T </t>
    </r>
    <r>
      <rPr>
        <u/>
        <sz val="8"/>
        <color theme="1"/>
        <rFont val="Tahoma"/>
        <family val="2"/>
      </rPr>
      <t>4290203.100</t>
    </r>
  </si>
  <si>
    <r>
      <t xml:space="preserve">T </t>
    </r>
    <r>
      <rPr>
        <u/>
        <sz val="8"/>
        <color rgb="FF0000FF"/>
        <rFont val="Tahoma"/>
        <family val="2"/>
      </rPr>
      <t>4410918.000</t>
    </r>
  </si>
  <si>
    <r>
      <t xml:space="preserve">T </t>
    </r>
    <r>
      <rPr>
        <u/>
        <sz val="8"/>
        <color rgb="FF0000FF"/>
        <rFont val="Tahoma"/>
        <family val="2"/>
      </rPr>
      <t>37807491.000</t>
    </r>
  </si>
  <si>
    <r>
      <t xml:space="preserve">T </t>
    </r>
    <r>
      <rPr>
        <u/>
        <sz val="8"/>
        <color rgb="FF0000FF"/>
        <rFont val="Tahoma"/>
        <family val="2"/>
      </rPr>
      <t>6399465.400</t>
    </r>
  </si>
  <si>
    <r>
      <t xml:space="preserve">T </t>
    </r>
    <r>
      <rPr>
        <u/>
        <sz val="8"/>
        <color rgb="FF0000FF"/>
        <rFont val="Tahoma"/>
        <family val="2"/>
      </rPr>
      <t>3730021.300</t>
    </r>
  </si>
  <si>
    <r>
      <t xml:space="preserve">TM </t>
    </r>
    <r>
      <rPr>
        <u/>
        <sz val="8"/>
        <color rgb="FF0000FF"/>
        <rFont val="Tahoma"/>
        <family val="2"/>
      </rPr>
      <t>540235640.000</t>
    </r>
  </si>
  <si>
    <r>
      <t xml:space="preserve">TM </t>
    </r>
    <r>
      <rPr>
        <u/>
        <sz val="8"/>
        <color rgb="FF0000FF"/>
        <rFont val="Tahoma"/>
        <family val="2"/>
      </rPr>
      <t>33571778.000</t>
    </r>
  </si>
  <si>
    <r>
      <t xml:space="preserve">T </t>
    </r>
    <r>
      <rPr>
        <u/>
        <sz val="8"/>
        <color rgb="FF0000FF"/>
        <rFont val="Tahoma"/>
        <family val="2"/>
      </rPr>
      <t>1595108.700</t>
    </r>
  </si>
  <si>
    <r>
      <t xml:space="preserve">T </t>
    </r>
    <r>
      <rPr>
        <u/>
        <sz val="8"/>
        <color rgb="FF0000FF"/>
        <rFont val="Tahoma"/>
        <family val="2"/>
      </rPr>
      <t>4278518.800</t>
    </r>
  </si>
  <si>
    <r>
      <t xml:space="preserve">T </t>
    </r>
    <r>
      <rPr>
        <u/>
        <sz val="8"/>
        <color rgb="FF0000FF"/>
        <rFont val="Tahoma"/>
        <family val="2"/>
      </rPr>
      <t>9579.288</t>
    </r>
  </si>
  <si>
    <r>
      <t xml:space="preserve">T </t>
    </r>
    <r>
      <rPr>
        <u/>
        <sz val="8"/>
        <color rgb="FF0000FF"/>
        <rFont val="Tahoma"/>
        <family val="2"/>
      </rPr>
      <t>208914.370</t>
    </r>
  </si>
  <si>
    <r>
      <t xml:space="preserve">T </t>
    </r>
    <r>
      <rPr>
        <u/>
        <sz val="8"/>
        <color rgb="FF0000FF"/>
        <rFont val="Tahoma"/>
        <family val="2"/>
      </rPr>
      <t>6933.050</t>
    </r>
  </si>
  <si>
    <r>
      <t xml:space="preserve">T </t>
    </r>
    <r>
      <rPr>
        <u/>
        <sz val="8"/>
        <color rgb="FF0000FF"/>
        <rFont val="Tahoma"/>
        <family val="2"/>
      </rPr>
      <t>11641.133</t>
    </r>
  </si>
  <si>
    <r>
      <t xml:space="preserve">TM </t>
    </r>
    <r>
      <rPr>
        <u/>
        <sz val="8"/>
        <color rgb="FF0000FF"/>
        <rFont val="Tahoma"/>
        <family val="2"/>
      </rPr>
      <t>1135890.700</t>
    </r>
  </si>
  <si>
    <r>
      <t xml:space="preserve">TM </t>
    </r>
    <r>
      <rPr>
        <u/>
        <sz val="8"/>
        <color rgb="FF0000FF"/>
        <rFont val="Tahoma"/>
        <family val="2"/>
      </rPr>
      <t>102045.650</t>
    </r>
  </si>
  <si>
    <r>
      <t xml:space="preserve">T </t>
    </r>
    <r>
      <rPr>
        <u/>
        <sz val="8"/>
        <color rgb="FF0000FF"/>
        <rFont val="Tahoma"/>
        <family val="2"/>
      </rPr>
      <t>5128.990</t>
    </r>
  </si>
  <si>
    <r>
      <t xml:space="preserve">T </t>
    </r>
    <r>
      <rPr>
        <u/>
        <sz val="8"/>
        <color rgb="FF0000FF"/>
        <rFont val="Tahoma"/>
        <family val="2"/>
      </rPr>
      <t>11506.154</t>
    </r>
  </si>
  <si>
    <r>
      <t xml:space="preserve">TM </t>
    </r>
    <r>
      <rPr>
        <u/>
        <sz val="8"/>
        <color theme="1"/>
        <rFont val="Tahoma"/>
        <family val="2"/>
      </rPr>
      <t>13867218.000</t>
    </r>
  </si>
  <si>
    <r>
      <t xml:space="preserve">TM </t>
    </r>
    <r>
      <rPr>
        <u/>
        <sz val="8"/>
        <color theme="1"/>
        <rFont val="Tahoma"/>
        <family val="2"/>
      </rPr>
      <t>13886188.000</t>
    </r>
  </si>
  <si>
    <r>
      <t xml:space="preserve">TM </t>
    </r>
    <r>
      <rPr>
        <u/>
        <sz val="8"/>
        <color theme="1"/>
        <rFont val="Tahoma"/>
        <family val="2"/>
      </rPr>
      <t>13925867.000</t>
    </r>
  </si>
  <si>
    <r>
      <t xml:space="preserve">TM </t>
    </r>
    <r>
      <rPr>
        <u/>
        <sz val="8"/>
        <color rgb="FF0000FF"/>
        <rFont val="Tahoma"/>
        <family val="2"/>
      </rPr>
      <t>13893091.000</t>
    </r>
  </si>
  <si>
    <r>
      <t xml:space="preserve">TM </t>
    </r>
    <r>
      <rPr>
        <u/>
        <sz val="8"/>
        <color rgb="FF0000FF"/>
        <rFont val="Tahoma"/>
        <family val="2"/>
      </rPr>
      <t>29927.780</t>
    </r>
  </si>
  <si>
    <r>
      <t xml:space="preserve">T </t>
    </r>
    <r>
      <rPr>
        <u/>
        <sz val="8"/>
        <color theme="1"/>
        <rFont val="Tahoma"/>
        <family val="2"/>
      </rPr>
      <t>2217682.000</t>
    </r>
  </si>
  <si>
    <r>
      <t xml:space="preserve">T </t>
    </r>
    <r>
      <rPr>
        <u/>
        <sz val="8"/>
        <color theme="1"/>
        <rFont val="Tahoma"/>
        <family val="2"/>
      </rPr>
      <t>2201944.800</t>
    </r>
  </si>
  <si>
    <r>
      <t xml:space="preserve">T </t>
    </r>
    <r>
      <rPr>
        <u/>
        <sz val="8"/>
        <color rgb="FF0000FF"/>
        <rFont val="Tahoma"/>
        <family val="2"/>
      </rPr>
      <t>2094025.300</t>
    </r>
  </si>
  <si>
    <r>
      <t xml:space="preserve">T </t>
    </r>
    <r>
      <rPr>
        <u/>
        <sz val="8"/>
        <color rgb="FF0000FF"/>
        <rFont val="Tahoma"/>
        <family val="2"/>
      </rPr>
      <t>200705.210</t>
    </r>
  </si>
  <si>
    <r>
      <t xml:space="preserve">T </t>
    </r>
    <r>
      <rPr>
        <u/>
        <sz val="8"/>
        <color theme="1"/>
        <rFont val="Tahoma"/>
        <family val="2"/>
      </rPr>
      <t>3114340.500</t>
    </r>
  </si>
  <si>
    <r>
      <t xml:space="preserve">T </t>
    </r>
    <r>
      <rPr>
        <u/>
        <sz val="8"/>
        <color theme="1"/>
        <rFont val="Tahoma"/>
        <family val="2"/>
      </rPr>
      <t>64498276.000</t>
    </r>
  </si>
  <si>
    <r>
      <t xml:space="preserve">T </t>
    </r>
    <r>
      <rPr>
        <u/>
        <sz val="8"/>
        <color theme="1"/>
        <rFont val="Tahoma"/>
        <family val="2"/>
      </rPr>
      <t>6013927.100</t>
    </r>
  </si>
  <si>
    <r>
      <t xml:space="preserve">TM </t>
    </r>
    <r>
      <rPr>
        <u/>
        <sz val="8"/>
        <color theme="1"/>
        <rFont val="Tahoma"/>
        <family val="2"/>
      </rPr>
      <t>4650636.700</t>
    </r>
  </si>
  <si>
    <r>
      <t xml:space="preserve">TM </t>
    </r>
    <r>
      <rPr>
        <u/>
        <sz val="8"/>
        <color theme="1"/>
        <rFont val="Tahoma"/>
        <family val="2"/>
      </rPr>
      <t>656969300.000</t>
    </r>
  </si>
  <si>
    <r>
      <t xml:space="preserve">TM </t>
    </r>
    <r>
      <rPr>
        <u/>
        <sz val="8"/>
        <color theme="1"/>
        <rFont val="Tahoma"/>
        <family val="2"/>
      </rPr>
      <t>26449311.000</t>
    </r>
  </si>
  <si>
    <r>
      <t xml:space="preserve">T </t>
    </r>
    <r>
      <rPr>
        <u/>
        <sz val="8"/>
        <color theme="1"/>
        <rFont val="Tahoma"/>
        <family val="2"/>
      </rPr>
      <t>1170308.600</t>
    </r>
  </si>
  <si>
    <r>
      <t xml:space="preserve">T </t>
    </r>
    <r>
      <rPr>
        <u/>
        <sz val="8"/>
        <color theme="1"/>
        <rFont val="Tahoma"/>
        <family val="2"/>
      </rPr>
      <t>4199103.900</t>
    </r>
  </si>
  <si>
    <r>
      <t xml:space="preserve">T </t>
    </r>
    <r>
      <rPr>
        <u/>
        <sz val="8"/>
        <color theme="1"/>
        <rFont val="Tahoma"/>
        <family val="2"/>
      </rPr>
      <t>3127099.500</t>
    </r>
  </si>
  <si>
    <r>
      <t xml:space="preserve">T </t>
    </r>
    <r>
      <rPr>
        <u/>
        <sz val="8"/>
        <color theme="1"/>
        <rFont val="Tahoma"/>
        <family val="2"/>
      </rPr>
      <t>65184018.000</t>
    </r>
  </si>
  <si>
    <r>
      <t xml:space="preserve">T </t>
    </r>
    <r>
      <rPr>
        <u/>
        <sz val="8"/>
        <color theme="1"/>
        <rFont val="Tahoma"/>
        <family val="2"/>
      </rPr>
      <t>6049146.800</t>
    </r>
  </si>
  <si>
    <r>
      <t xml:space="preserve">TM </t>
    </r>
    <r>
      <rPr>
        <u/>
        <sz val="8"/>
        <color theme="1"/>
        <rFont val="Tahoma"/>
        <family val="2"/>
      </rPr>
      <t>4668857.400</t>
    </r>
  </si>
  <si>
    <r>
      <t xml:space="preserve">TM </t>
    </r>
    <r>
      <rPr>
        <u/>
        <sz val="8"/>
        <color theme="1"/>
        <rFont val="Tahoma"/>
        <family val="2"/>
      </rPr>
      <t>664336980.000</t>
    </r>
  </si>
  <si>
    <r>
      <t xml:space="preserve">TM </t>
    </r>
    <r>
      <rPr>
        <u/>
        <sz val="8"/>
        <color theme="1"/>
        <rFont val="Tahoma"/>
        <family val="2"/>
      </rPr>
      <t>26416474.000</t>
    </r>
  </si>
  <si>
    <r>
      <t xml:space="preserve">T </t>
    </r>
    <r>
      <rPr>
        <u/>
        <sz val="8"/>
        <color theme="1"/>
        <rFont val="Tahoma"/>
        <family val="2"/>
      </rPr>
      <t>1189751.600</t>
    </r>
  </si>
  <si>
    <r>
      <t xml:space="preserve">T </t>
    </r>
    <r>
      <rPr>
        <u/>
        <sz val="8"/>
        <color theme="1"/>
        <rFont val="Tahoma"/>
        <family val="2"/>
      </rPr>
      <t>4237584.400</t>
    </r>
  </si>
  <si>
    <r>
      <t xml:space="preserve">T </t>
    </r>
    <r>
      <rPr>
        <u/>
        <sz val="8"/>
        <color theme="1"/>
        <rFont val="Tahoma"/>
        <family val="2"/>
      </rPr>
      <t>3130547.100</t>
    </r>
  </si>
  <si>
    <r>
      <t xml:space="preserve">T </t>
    </r>
    <r>
      <rPr>
        <u/>
        <sz val="8"/>
        <color theme="1"/>
        <rFont val="Tahoma"/>
        <family val="2"/>
      </rPr>
      <t>64771218.000</t>
    </r>
  </si>
  <si>
    <r>
      <t xml:space="preserve">T </t>
    </r>
    <r>
      <rPr>
        <u/>
        <sz val="8"/>
        <color theme="1"/>
        <rFont val="Tahoma"/>
        <family val="2"/>
      </rPr>
      <t>6094593.400</t>
    </r>
  </si>
  <si>
    <r>
      <t xml:space="preserve">TM </t>
    </r>
    <r>
      <rPr>
        <u/>
        <sz val="8"/>
        <color theme="1"/>
        <rFont val="Tahoma"/>
        <family val="2"/>
      </rPr>
      <t>4671394.100</t>
    </r>
  </si>
  <si>
    <r>
      <t xml:space="preserve">TM </t>
    </r>
    <r>
      <rPr>
        <u/>
        <sz val="8"/>
        <color theme="1"/>
        <rFont val="Tahoma"/>
        <family val="2"/>
      </rPr>
      <t>657619570.000</t>
    </r>
  </si>
  <si>
    <r>
      <t xml:space="preserve">TM </t>
    </r>
    <r>
      <rPr>
        <u/>
        <sz val="8"/>
        <color theme="1"/>
        <rFont val="Tahoma"/>
        <family val="2"/>
      </rPr>
      <t>26280985.000</t>
    </r>
  </si>
  <si>
    <r>
      <t xml:space="preserve">T </t>
    </r>
    <r>
      <rPr>
        <u/>
        <sz val="8"/>
        <color theme="1"/>
        <rFont val="Tahoma"/>
        <family val="2"/>
      </rPr>
      <t>1171476.100</t>
    </r>
  </si>
  <si>
    <r>
      <t xml:space="preserve">T </t>
    </r>
    <r>
      <rPr>
        <u/>
        <sz val="8"/>
        <color theme="1"/>
        <rFont val="Tahoma"/>
        <family val="2"/>
      </rPr>
      <t>4204328.200</t>
    </r>
  </si>
  <si>
    <r>
      <t xml:space="preserve">T </t>
    </r>
    <r>
      <rPr>
        <u/>
        <sz val="8"/>
        <color rgb="FF0000FF"/>
        <rFont val="Tahoma"/>
        <family val="2"/>
      </rPr>
      <t>3123995.700</t>
    </r>
  </si>
  <si>
    <r>
      <t xml:space="preserve">T </t>
    </r>
    <r>
      <rPr>
        <u/>
        <sz val="8"/>
        <color rgb="FF0000FF"/>
        <rFont val="Tahoma"/>
        <family val="2"/>
      </rPr>
      <t>64817837.000</t>
    </r>
  </si>
  <si>
    <r>
      <t xml:space="preserve">T </t>
    </r>
    <r>
      <rPr>
        <u/>
        <sz val="8"/>
        <color rgb="FF0000FF"/>
        <rFont val="Tahoma"/>
        <family val="2"/>
      </rPr>
      <t>6052555.800</t>
    </r>
  </si>
  <si>
    <r>
      <t xml:space="preserve">TM </t>
    </r>
    <r>
      <rPr>
        <u/>
        <sz val="8"/>
        <color rgb="FF0000FF"/>
        <rFont val="Tahoma"/>
        <family val="2"/>
      </rPr>
      <t>4663629.400</t>
    </r>
  </si>
  <si>
    <r>
      <t xml:space="preserve">TM </t>
    </r>
    <r>
      <rPr>
        <u/>
        <sz val="8"/>
        <color rgb="FF0000FF"/>
        <rFont val="Tahoma"/>
        <family val="2"/>
      </rPr>
      <t>659641950.000</t>
    </r>
  </si>
  <si>
    <r>
      <t xml:space="preserve">TM </t>
    </r>
    <r>
      <rPr>
        <u/>
        <sz val="8"/>
        <color rgb="FF0000FF"/>
        <rFont val="Tahoma"/>
        <family val="2"/>
      </rPr>
      <t>26382257.000</t>
    </r>
  </si>
  <si>
    <r>
      <t xml:space="preserve">T </t>
    </r>
    <r>
      <rPr>
        <u/>
        <sz val="8"/>
        <color rgb="FF0000FF"/>
        <rFont val="Tahoma"/>
        <family val="2"/>
      </rPr>
      <t>1177178.700</t>
    </r>
  </si>
  <si>
    <r>
      <t xml:space="preserve">T </t>
    </r>
    <r>
      <rPr>
        <u/>
        <sz val="8"/>
        <color rgb="FF0000FF"/>
        <rFont val="Tahoma"/>
        <family val="2"/>
      </rPr>
      <t>4213672.200</t>
    </r>
  </si>
  <si>
    <r>
      <t xml:space="preserve">T </t>
    </r>
    <r>
      <rPr>
        <u/>
        <sz val="8"/>
        <color rgb="FF0000FF"/>
        <rFont val="Tahoma"/>
        <family val="2"/>
      </rPr>
      <t>8537.479</t>
    </r>
  </si>
  <si>
    <r>
      <t xml:space="preserve">T </t>
    </r>
    <r>
      <rPr>
        <u/>
        <sz val="8"/>
        <color rgb="FF0000FF"/>
        <rFont val="Tahoma"/>
        <family val="2"/>
      </rPr>
      <t>345239.800</t>
    </r>
  </si>
  <si>
    <r>
      <t xml:space="preserve">T </t>
    </r>
    <r>
      <rPr>
        <u/>
        <sz val="8"/>
        <color rgb="FF0000FF"/>
        <rFont val="Tahoma"/>
        <family val="2"/>
      </rPr>
      <t>40441.026</t>
    </r>
  </si>
  <si>
    <r>
      <t xml:space="preserve">TM </t>
    </r>
    <r>
      <rPr>
        <u/>
        <sz val="8"/>
        <color rgb="FF0000FF"/>
        <rFont val="Tahoma"/>
        <family val="2"/>
      </rPr>
      <t>11323.260</t>
    </r>
  </si>
  <si>
    <r>
      <t xml:space="preserve">TM </t>
    </r>
    <r>
      <rPr>
        <u/>
        <sz val="8"/>
        <color rgb="FF0000FF"/>
        <rFont val="Tahoma"/>
        <family val="2"/>
      </rPr>
      <t>4078993.500</t>
    </r>
  </si>
  <si>
    <r>
      <t xml:space="preserve">TM </t>
    </r>
    <r>
      <rPr>
        <u/>
        <sz val="8"/>
        <color rgb="FF0000FF"/>
        <rFont val="Tahoma"/>
        <family val="2"/>
      </rPr>
      <t>89227.145</t>
    </r>
  </si>
  <si>
    <r>
      <t xml:space="preserve">T </t>
    </r>
    <r>
      <rPr>
        <u/>
        <sz val="8"/>
        <color rgb="FF0000FF"/>
        <rFont val="Tahoma"/>
        <family val="2"/>
      </rPr>
      <t>10904.032</t>
    </r>
  </si>
  <si>
    <r>
      <t xml:space="preserve">T </t>
    </r>
    <r>
      <rPr>
        <u/>
        <sz val="8"/>
        <color rgb="FF0000FF"/>
        <rFont val="Tahoma"/>
        <family val="2"/>
      </rPr>
      <t>20872.685</t>
    </r>
  </si>
  <si>
    <r>
      <t xml:space="preserve">TM </t>
    </r>
    <r>
      <rPr>
        <u/>
        <sz val="8"/>
        <color theme="1"/>
        <rFont val="Tahoma"/>
        <family val="2"/>
      </rPr>
      <t>10466593.000</t>
    </r>
  </si>
  <si>
    <r>
      <t xml:space="preserve">TM </t>
    </r>
    <r>
      <rPr>
        <u/>
        <sz val="8"/>
        <color theme="1"/>
        <rFont val="Tahoma"/>
        <family val="2"/>
      </rPr>
      <t>10453419.000</t>
    </r>
  </si>
  <si>
    <r>
      <t xml:space="preserve">TM </t>
    </r>
    <r>
      <rPr>
        <u/>
        <sz val="8"/>
        <color theme="1"/>
        <rFont val="Tahoma"/>
        <family val="2"/>
      </rPr>
      <t>10436499.000</t>
    </r>
  </si>
  <si>
    <r>
      <t xml:space="preserve">TM </t>
    </r>
    <r>
      <rPr>
        <u/>
        <sz val="8"/>
        <color rgb="FF0000FF"/>
        <rFont val="Tahoma"/>
        <family val="2"/>
      </rPr>
      <t>10452170.000</t>
    </r>
  </si>
  <si>
    <r>
      <t xml:space="preserve">TM </t>
    </r>
    <r>
      <rPr>
        <u/>
        <sz val="8"/>
        <color rgb="FF0000FF"/>
        <rFont val="Tahoma"/>
        <family val="2"/>
      </rPr>
      <t>15085.606</t>
    </r>
  </si>
  <si>
    <r>
      <t xml:space="preserve">T </t>
    </r>
    <r>
      <rPr>
        <u/>
        <sz val="8"/>
        <color theme="1"/>
        <rFont val="Tahoma"/>
        <family val="2"/>
      </rPr>
      <t>7391177.000</t>
    </r>
  </si>
  <si>
    <r>
      <t xml:space="preserve">T </t>
    </r>
    <r>
      <rPr>
        <u/>
        <sz val="8"/>
        <color theme="1"/>
        <rFont val="Tahoma"/>
        <family val="2"/>
      </rPr>
      <t>52561310.000</t>
    </r>
  </si>
  <si>
    <r>
      <t xml:space="preserve">T </t>
    </r>
    <r>
      <rPr>
        <u/>
        <sz val="8"/>
        <color theme="1"/>
        <rFont val="Tahoma"/>
        <family val="2"/>
      </rPr>
      <t>20622206.000</t>
    </r>
  </si>
  <si>
    <r>
      <t xml:space="preserve">T </t>
    </r>
    <r>
      <rPr>
        <u/>
        <sz val="8"/>
        <color theme="1"/>
        <rFont val="Tahoma"/>
        <family val="2"/>
      </rPr>
      <t>1666319.800</t>
    </r>
  </si>
  <si>
    <r>
      <t xml:space="preserve">TM </t>
    </r>
    <r>
      <rPr>
        <u/>
        <sz val="8"/>
        <color theme="1"/>
        <rFont val="Tahoma"/>
        <family val="2"/>
      </rPr>
      <t>640807770.000</t>
    </r>
  </si>
  <si>
    <r>
      <t xml:space="preserve">TM </t>
    </r>
    <r>
      <rPr>
        <u/>
        <sz val="8"/>
        <color theme="1"/>
        <rFont val="Tahoma"/>
        <family val="2"/>
      </rPr>
      <t>39925447.000</t>
    </r>
  </si>
  <si>
    <r>
      <t xml:space="preserve">T </t>
    </r>
    <r>
      <rPr>
        <u/>
        <sz val="8"/>
        <color theme="1"/>
        <rFont val="Tahoma"/>
        <family val="2"/>
      </rPr>
      <t>2840533.800</t>
    </r>
  </si>
  <si>
    <r>
      <t xml:space="preserve">T </t>
    </r>
    <r>
      <rPr>
        <u/>
        <sz val="8"/>
        <color theme="1"/>
        <rFont val="Tahoma"/>
        <family val="2"/>
      </rPr>
      <t>4777887.300</t>
    </r>
  </si>
  <si>
    <r>
      <t xml:space="preserve">T </t>
    </r>
    <r>
      <rPr>
        <u/>
        <sz val="8"/>
        <color theme="1"/>
        <rFont val="Tahoma"/>
        <family val="2"/>
      </rPr>
      <t>1997266.500</t>
    </r>
  </si>
  <si>
    <r>
      <t xml:space="preserve">T </t>
    </r>
    <r>
      <rPr>
        <u/>
        <sz val="8"/>
        <color theme="1"/>
        <rFont val="Tahoma"/>
        <family val="2"/>
      </rPr>
      <t>7234504.400</t>
    </r>
  </si>
  <si>
    <r>
      <t xml:space="preserve">T </t>
    </r>
    <r>
      <rPr>
        <u/>
        <sz val="8"/>
        <color theme="1"/>
        <rFont val="Tahoma"/>
        <family val="2"/>
      </rPr>
      <t>52747671.000</t>
    </r>
  </si>
  <si>
    <r>
      <t xml:space="preserve">T </t>
    </r>
    <r>
      <rPr>
        <u/>
        <sz val="8"/>
        <color theme="1"/>
        <rFont val="Tahoma"/>
        <family val="2"/>
      </rPr>
      <t>20532957.000</t>
    </r>
  </si>
  <si>
    <r>
      <t xml:space="preserve">T </t>
    </r>
    <r>
      <rPr>
        <u/>
        <sz val="8"/>
        <color theme="1"/>
        <rFont val="Tahoma"/>
        <family val="2"/>
      </rPr>
      <t>1687125.500</t>
    </r>
  </si>
  <si>
    <r>
      <t xml:space="preserve">TM </t>
    </r>
    <r>
      <rPr>
        <u/>
        <sz val="8"/>
        <color theme="1"/>
        <rFont val="Tahoma"/>
        <family val="2"/>
      </rPr>
      <t>646883750.000</t>
    </r>
  </si>
  <si>
    <r>
      <t xml:space="preserve">TM </t>
    </r>
    <r>
      <rPr>
        <u/>
        <sz val="8"/>
        <color theme="1"/>
        <rFont val="Tahoma"/>
        <family val="2"/>
      </rPr>
      <t>39552853.000</t>
    </r>
  </si>
  <si>
    <r>
      <t xml:space="preserve">T </t>
    </r>
    <r>
      <rPr>
        <u/>
        <sz val="8"/>
        <color theme="1"/>
        <rFont val="Tahoma"/>
        <family val="2"/>
      </rPr>
      <t>2653125.100</t>
    </r>
  </si>
  <si>
    <r>
      <t xml:space="preserve">T </t>
    </r>
    <r>
      <rPr>
        <u/>
        <sz val="8"/>
        <color theme="1"/>
        <rFont val="Tahoma"/>
        <family val="2"/>
      </rPr>
      <t>4787594.200</t>
    </r>
  </si>
  <si>
    <r>
      <t xml:space="preserve">T </t>
    </r>
    <r>
      <rPr>
        <u/>
        <sz val="8"/>
        <color theme="1"/>
        <rFont val="Tahoma"/>
        <family val="2"/>
      </rPr>
      <t>1963890.800</t>
    </r>
  </si>
  <si>
    <r>
      <t xml:space="preserve">T </t>
    </r>
    <r>
      <rPr>
        <u/>
        <sz val="8"/>
        <color theme="1"/>
        <rFont val="Tahoma"/>
        <family val="2"/>
      </rPr>
      <t>7218552.900</t>
    </r>
  </si>
  <si>
    <r>
      <t xml:space="preserve">T </t>
    </r>
    <r>
      <rPr>
        <u/>
        <sz val="8"/>
        <color theme="1"/>
        <rFont val="Tahoma"/>
        <family val="2"/>
      </rPr>
      <t>52622803.000</t>
    </r>
  </si>
  <si>
    <r>
      <t xml:space="preserve">T </t>
    </r>
    <r>
      <rPr>
        <u/>
        <sz val="8"/>
        <color theme="1"/>
        <rFont val="Tahoma"/>
        <family val="2"/>
      </rPr>
      <t>20556951.000</t>
    </r>
  </si>
  <si>
    <r>
      <t xml:space="preserve">T </t>
    </r>
    <r>
      <rPr>
        <u/>
        <sz val="8"/>
        <color theme="1"/>
        <rFont val="Tahoma"/>
        <family val="2"/>
      </rPr>
      <t>1678723.900</t>
    </r>
  </si>
  <si>
    <r>
      <t xml:space="preserve">TM </t>
    </r>
    <r>
      <rPr>
        <u/>
        <sz val="8"/>
        <color theme="1"/>
        <rFont val="Tahoma"/>
        <family val="2"/>
      </rPr>
      <t>642423200.000</t>
    </r>
  </si>
  <si>
    <r>
      <t xml:space="preserve">TM </t>
    </r>
    <r>
      <rPr>
        <u/>
        <sz val="8"/>
        <color theme="1"/>
        <rFont val="Tahoma"/>
        <family val="2"/>
      </rPr>
      <t>40160934.000</t>
    </r>
  </si>
  <si>
    <r>
      <t xml:space="preserve">T </t>
    </r>
    <r>
      <rPr>
        <u/>
        <sz val="8"/>
        <color theme="1"/>
        <rFont val="Tahoma"/>
        <family val="2"/>
      </rPr>
      <t>2595981.500</t>
    </r>
  </si>
  <si>
    <r>
      <t xml:space="preserve">T </t>
    </r>
    <r>
      <rPr>
        <u/>
        <sz val="8"/>
        <color theme="1"/>
        <rFont val="Tahoma"/>
        <family val="2"/>
      </rPr>
      <t>4786564.200</t>
    </r>
  </si>
  <si>
    <r>
      <t xml:space="preserve">T </t>
    </r>
    <r>
      <rPr>
        <u/>
        <sz val="8"/>
        <color theme="1"/>
        <rFont val="Tahoma"/>
        <family val="2"/>
      </rPr>
      <t>1981583.000</t>
    </r>
  </si>
  <si>
    <r>
      <t xml:space="preserve">T </t>
    </r>
    <r>
      <rPr>
        <u/>
        <sz val="8"/>
        <color rgb="FF0000FF"/>
        <rFont val="Tahoma"/>
        <family val="2"/>
      </rPr>
      <t>7281411.400</t>
    </r>
  </si>
  <si>
    <r>
      <t xml:space="preserve">T </t>
    </r>
    <r>
      <rPr>
        <u/>
        <sz val="8"/>
        <color rgb="FF0000FF"/>
        <rFont val="Tahoma"/>
        <family val="2"/>
      </rPr>
      <t>52643928.000</t>
    </r>
  </si>
  <si>
    <r>
      <t xml:space="preserve">T </t>
    </r>
    <r>
      <rPr>
        <u/>
        <sz val="8"/>
        <color rgb="FF0000FF"/>
        <rFont val="Tahoma"/>
        <family val="2"/>
      </rPr>
      <t>20570705.000</t>
    </r>
  </si>
  <si>
    <r>
      <t xml:space="preserve">T </t>
    </r>
    <r>
      <rPr>
        <u/>
        <sz val="8"/>
        <color rgb="FF0000FF"/>
        <rFont val="Tahoma"/>
        <family val="2"/>
      </rPr>
      <t>1677389.700</t>
    </r>
  </si>
  <si>
    <r>
      <t xml:space="preserve">TM </t>
    </r>
    <r>
      <rPr>
        <u/>
        <sz val="8"/>
        <color rgb="FF0000FF"/>
        <rFont val="Tahoma"/>
        <family val="2"/>
      </rPr>
      <t>643371580.000</t>
    </r>
  </si>
  <si>
    <r>
      <t xml:space="preserve">TM </t>
    </r>
    <r>
      <rPr>
        <u/>
        <sz val="8"/>
        <color rgb="FF0000FF"/>
        <rFont val="Tahoma"/>
        <family val="2"/>
      </rPr>
      <t>39879745.000</t>
    </r>
  </si>
  <si>
    <r>
      <t xml:space="preserve">T </t>
    </r>
    <r>
      <rPr>
        <u/>
        <sz val="8"/>
        <color rgb="FF0000FF"/>
        <rFont val="Tahoma"/>
        <family val="2"/>
      </rPr>
      <t>2696546.800</t>
    </r>
  </si>
  <si>
    <r>
      <t xml:space="preserve">T </t>
    </r>
    <r>
      <rPr>
        <u/>
        <sz val="8"/>
        <color rgb="FF0000FF"/>
        <rFont val="Tahoma"/>
        <family val="2"/>
      </rPr>
      <t>4784015.200</t>
    </r>
  </si>
  <si>
    <r>
      <t xml:space="preserve">T </t>
    </r>
    <r>
      <rPr>
        <u/>
        <sz val="8"/>
        <color rgb="FF0000FF"/>
        <rFont val="Tahoma"/>
        <family val="2"/>
      </rPr>
      <t>1980913.400</t>
    </r>
  </si>
  <si>
    <r>
      <t xml:space="preserve">T </t>
    </r>
    <r>
      <rPr>
        <u/>
        <sz val="8"/>
        <color rgb="FF0000FF"/>
        <rFont val="Tahoma"/>
        <family val="2"/>
      </rPr>
      <t>95393.812</t>
    </r>
  </si>
  <si>
    <r>
      <t xml:space="preserve">T </t>
    </r>
    <r>
      <rPr>
        <u/>
        <sz val="8"/>
        <color rgb="FF0000FF"/>
        <rFont val="Tahoma"/>
        <family val="2"/>
      </rPr>
      <t>94959.590</t>
    </r>
  </si>
  <si>
    <r>
      <t xml:space="preserve">T </t>
    </r>
    <r>
      <rPr>
        <u/>
        <sz val="8"/>
        <color rgb="FF0000FF"/>
        <rFont val="Tahoma"/>
        <family val="2"/>
      </rPr>
      <t>46187.167</t>
    </r>
  </si>
  <si>
    <r>
      <t xml:space="preserve">T </t>
    </r>
    <r>
      <rPr>
        <u/>
        <sz val="8"/>
        <color rgb="FF0000FF"/>
        <rFont val="Tahoma"/>
        <family val="2"/>
      </rPr>
      <t>10466.809</t>
    </r>
  </si>
  <si>
    <r>
      <t xml:space="preserve">TM </t>
    </r>
    <r>
      <rPr>
        <u/>
        <sz val="8"/>
        <color rgb="FF0000FF"/>
        <rFont val="Tahoma"/>
        <family val="2"/>
      </rPr>
      <t>3147052.700</t>
    </r>
  </si>
  <si>
    <r>
      <t xml:space="preserve">TM </t>
    </r>
    <r>
      <rPr>
        <u/>
        <sz val="8"/>
        <color rgb="FF0000FF"/>
        <rFont val="Tahoma"/>
        <family val="2"/>
      </rPr>
      <t>306606.160</t>
    </r>
  </si>
  <si>
    <r>
      <t xml:space="preserve">T </t>
    </r>
    <r>
      <rPr>
        <u/>
        <sz val="8"/>
        <color rgb="FF0000FF"/>
        <rFont val="Tahoma"/>
        <family val="2"/>
      </rPr>
      <t>127927.880</t>
    </r>
  </si>
  <si>
    <r>
      <t xml:space="preserve">T </t>
    </r>
    <r>
      <rPr>
        <u/>
        <sz val="8"/>
        <color rgb="FF0000FF"/>
        <rFont val="Tahoma"/>
        <family val="2"/>
      </rPr>
      <t>5331.844</t>
    </r>
  </si>
  <si>
    <r>
      <t xml:space="preserve">T </t>
    </r>
    <r>
      <rPr>
        <u/>
        <sz val="8"/>
        <color rgb="FF0000FF"/>
        <rFont val="Tahoma"/>
        <family val="2"/>
      </rPr>
      <t>16697.927</t>
    </r>
  </si>
  <si>
    <r>
      <t xml:space="preserve">TM </t>
    </r>
    <r>
      <rPr>
        <u/>
        <sz val="8"/>
        <color theme="1"/>
        <rFont val="Tahoma"/>
        <family val="2"/>
      </rPr>
      <t>10655399.000</t>
    </r>
  </si>
  <si>
    <r>
      <t xml:space="preserve">TM </t>
    </r>
    <r>
      <rPr>
        <u/>
        <sz val="8"/>
        <color theme="1"/>
        <rFont val="Tahoma"/>
        <family val="2"/>
      </rPr>
      <t>10726713.000</t>
    </r>
  </si>
  <si>
    <r>
      <t xml:space="preserve">TM </t>
    </r>
    <r>
      <rPr>
        <u/>
        <sz val="8"/>
        <color theme="1"/>
        <rFont val="Tahoma"/>
        <family val="2"/>
      </rPr>
      <t>10694314.000</t>
    </r>
  </si>
  <si>
    <r>
      <t xml:space="preserve">TM </t>
    </r>
    <r>
      <rPr>
        <u/>
        <sz val="8"/>
        <color rgb="FF0000FF"/>
        <rFont val="Tahoma"/>
        <family val="2"/>
      </rPr>
      <t>10692142.000</t>
    </r>
  </si>
  <si>
    <r>
      <t xml:space="preserve">TM </t>
    </r>
    <r>
      <rPr>
        <u/>
        <sz val="8"/>
        <color rgb="FF0000FF"/>
        <rFont val="Tahoma"/>
        <family val="2"/>
      </rPr>
      <t>35706.595</t>
    </r>
  </si>
  <si>
    <r>
      <t xml:space="preserve">T </t>
    </r>
    <r>
      <rPr>
        <u/>
        <sz val="8"/>
        <color theme="1"/>
        <rFont val="Tahoma"/>
        <family val="2"/>
      </rPr>
      <t>2287056.300</t>
    </r>
  </si>
  <si>
    <r>
      <t xml:space="preserve">T </t>
    </r>
    <r>
      <rPr>
        <u/>
        <sz val="8"/>
        <color theme="1"/>
        <rFont val="Tahoma"/>
        <family val="2"/>
      </rPr>
      <t>2289954.800</t>
    </r>
  </si>
  <si>
    <r>
      <t xml:space="preserve">T </t>
    </r>
    <r>
      <rPr>
        <u/>
        <sz val="8"/>
        <color theme="1"/>
        <rFont val="Tahoma"/>
        <family val="2"/>
      </rPr>
      <t>2300738.400</t>
    </r>
  </si>
  <si>
    <r>
      <t xml:space="preserve">T </t>
    </r>
    <r>
      <rPr>
        <u/>
        <sz val="8"/>
        <color rgb="FF0000FF"/>
        <rFont val="Tahoma"/>
        <family val="2"/>
      </rPr>
      <t>2292583.100</t>
    </r>
  </si>
  <si>
    <r>
      <t xml:space="preserve">T </t>
    </r>
    <r>
      <rPr>
        <u/>
        <sz val="8"/>
        <color rgb="FF0000FF"/>
        <rFont val="Tahoma"/>
        <family val="2"/>
      </rPr>
      <t>7209.781</t>
    </r>
  </si>
  <si>
    <r>
      <t xml:space="preserve">T </t>
    </r>
    <r>
      <rPr>
        <u/>
        <sz val="8"/>
        <color theme="1"/>
        <rFont val="Tahoma"/>
        <family val="2"/>
      </rPr>
      <t>10898850.000</t>
    </r>
  </si>
  <si>
    <r>
      <t xml:space="preserve">T </t>
    </r>
    <r>
      <rPr>
        <u/>
        <sz val="8"/>
        <color theme="1"/>
        <rFont val="Tahoma"/>
        <family val="2"/>
      </rPr>
      <t>62924860.000</t>
    </r>
  </si>
  <si>
    <r>
      <t xml:space="preserve">T </t>
    </r>
    <r>
      <rPr>
        <u/>
        <sz val="8"/>
        <color theme="1"/>
        <rFont val="Tahoma"/>
        <family val="2"/>
      </rPr>
      <t>6959145.100</t>
    </r>
  </si>
  <si>
    <r>
      <t xml:space="preserve">T </t>
    </r>
    <r>
      <rPr>
        <u/>
        <sz val="8"/>
        <color theme="1"/>
        <rFont val="Tahoma"/>
        <family val="2"/>
      </rPr>
      <t>3253449.400</t>
    </r>
  </si>
  <si>
    <r>
      <t xml:space="preserve">TM </t>
    </r>
    <r>
      <rPr>
        <u/>
        <sz val="8"/>
        <color theme="1"/>
        <rFont val="Tahoma"/>
        <family val="2"/>
      </rPr>
      <t>602193090.000</t>
    </r>
  </si>
  <si>
    <r>
      <t xml:space="preserve">TM </t>
    </r>
    <r>
      <rPr>
        <u/>
        <sz val="8"/>
        <color theme="1"/>
        <rFont val="Tahoma"/>
        <family val="2"/>
      </rPr>
      <t>27241438.000</t>
    </r>
  </si>
  <si>
    <r>
      <t xml:space="preserve">T </t>
    </r>
    <r>
      <rPr>
        <u/>
        <sz val="8"/>
        <color theme="1"/>
        <rFont val="Tahoma"/>
        <family val="2"/>
      </rPr>
      <t>1266831.600</t>
    </r>
  </si>
  <si>
    <r>
      <t xml:space="preserve">T </t>
    </r>
    <r>
      <rPr>
        <u/>
        <sz val="8"/>
        <color theme="1"/>
        <rFont val="Tahoma"/>
        <family val="2"/>
      </rPr>
      <t>4376558.100</t>
    </r>
  </si>
  <si>
    <r>
      <t xml:space="preserve">T </t>
    </r>
    <r>
      <rPr>
        <u/>
        <sz val="8"/>
        <color theme="1"/>
        <rFont val="Tahoma"/>
        <family val="2"/>
      </rPr>
      <t>10868034.000</t>
    </r>
  </si>
  <si>
    <r>
      <t xml:space="preserve">T </t>
    </r>
    <r>
      <rPr>
        <u/>
        <sz val="8"/>
        <color theme="1"/>
        <rFont val="Tahoma"/>
        <family val="2"/>
      </rPr>
      <t>63031958.000</t>
    </r>
  </si>
  <si>
    <r>
      <t xml:space="preserve">T </t>
    </r>
    <r>
      <rPr>
        <u/>
        <sz val="8"/>
        <color theme="1"/>
        <rFont val="Tahoma"/>
        <family val="2"/>
      </rPr>
      <t>6930186.100</t>
    </r>
  </si>
  <si>
    <r>
      <t xml:space="preserve">T </t>
    </r>
    <r>
      <rPr>
        <u/>
        <sz val="8"/>
        <color theme="1"/>
        <rFont val="Tahoma"/>
        <family val="2"/>
      </rPr>
      <t>3255835.200</t>
    </r>
  </si>
  <si>
    <r>
      <t xml:space="preserve">TM </t>
    </r>
    <r>
      <rPr>
        <u/>
        <sz val="8"/>
        <color theme="1"/>
        <rFont val="Tahoma"/>
        <family val="2"/>
      </rPr>
      <t>600222460.000</t>
    </r>
  </si>
  <si>
    <r>
      <t xml:space="preserve">TM </t>
    </r>
    <r>
      <rPr>
        <u/>
        <sz val="8"/>
        <color theme="1"/>
        <rFont val="Tahoma"/>
        <family val="2"/>
      </rPr>
      <t>27287911.000</t>
    </r>
  </si>
  <si>
    <r>
      <t xml:space="preserve">T </t>
    </r>
    <r>
      <rPr>
        <u/>
        <sz val="8"/>
        <color theme="1"/>
        <rFont val="Tahoma"/>
        <family val="2"/>
      </rPr>
      <t>1286691.600</t>
    </r>
  </si>
  <si>
    <r>
      <t xml:space="preserve">T </t>
    </r>
    <r>
      <rPr>
        <u/>
        <sz val="8"/>
        <color theme="1"/>
        <rFont val="Tahoma"/>
        <family val="2"/>
      </rPr>
      <t>4397002.800</t>
    </r>
  </si>
  <si>
    <r>
      <t xml:space="preserve">T </t>
    </r>
    <r>
      <rPr>
        <u/>
        <sz val="8"/>
        <color theme="1"/>
        <rFont val="Tahoma"/>
        <family val="2"/>
      </rPr>
      <t>11004465.000</t>
    </r>
  </si>
  <si>
    <r>
      <t xml:space="preserve">T </t>
    </r>
    <r>
      <rPr>
        <u/>
        <sz val="8"/>
        <color theme="1"/>
        <rFont val="Tahoma"/>
        <family val="2"/>
      </rPr>
      <t>63694876.000</t>
    </r>
  </si>
  <si>
    <r>
      <t xml:space="preserve">T </t>
    </r>
    <r>
      <rPr>
        <u/>
        <sz val="8"/>
        <color theme="1"/>
        <rFont val="Tahoma"/>
        <family val="2"/>
      </rPr>
      <t>7000777.800</t>
    </r>
  </si>
  <si>
    <r>
      <t xml:space="preserve">T </t>
    </r>
    <r>
      <rPr>
        <u/>
        <sz val="8"/>
        <color theme="1"/>
        <rFont val="Tahoma"/>
        <family val="2"/>
      </rPr>
      <t>3267009.400</t>
    </r>
  </si>
  <si>
    <r>
      <t xml:space="preserve">TM </t>
    </r>
    <r>
      <rPr>
        <u/>
        <sz val="8"/>
        <color theme="1"/>
        <rFont val="Tahoma"/>
        <family val="2"/>
      </rPr>
      <t>604562960.000</t>
    </r>
  </si>
  <si>
    <r>
      <t xml:space="preserve">TM </t>
    </r>
    <r>
      <rPr>
        <u/>
        <sz val="8"/>
        <color theme="1"/>
        <rFont val="Tahoma"/>
        <family val="2"/>
      </rPr>
      <t>27334219.000</t>
    </r>
  </si>
  <si>
    <r>
      <t xml:space="preserve">T </t>
    </r>
    <r>
      <rPr>
        <u/>
        <sz val="8"/>
        <color theme="1"/>
        <rFont val="Tahoma"/>
        <family val="2"/>
      </rPr>
      <t>1275821.100</t>
    </r>
  </si>
  <si>
    <r>
      <t xml:space="preserve">T </t>
    </r>
    <r>
      <rPr>
        <u/>
        <sz val="8"/>
        <color theme="1"/>
        <rFont val="Tahoma"/>
        <family val="2"/>
      </rPr>
      <t>4410547.900</t>
    </r>
  </si>
  <si>
    <r>
      <t xml:space="preserve">T </t>
    </r>
    <r>
      <rPr>
        <u/>
        <sz val="8"/>
        <color rgb="FF0000FF"/>
        <rFont val="Tahoma"/>
        <family val="2"/>
      </rPr>
      <t>10923783.000</t>
    </r>
  </si>
  <si>
    <r>
      <t xml:space="preserve">T </t>
    </r>
    <r>
      <rPr>
        <u/>
        <sz val="8"/>
        <color rgb="FF0000FF"/>
        <rFont val="Tahoma"/>
        <family val="2"/>
      </rPr>
      <t>63217231.000</t>
    </r>
  </si>
  <si>
    <r>
      <t xml:space="preserve">T </t>
    </r>
    <r>
      <rPr>
        <u/>
        <sz val="8"/>
        <color rgb="FF0000FF"/>
        <rFont val="Tahoma"/>
        <family val="2"/>
      </rPr>
      <t>6963369.700</t>
    </r>
  </si>
  <si>
    <r>
      <t xml:space="preserve">T </t>
    </r>
    <r>
      <rPr>
        <u/>
        <sz val="8"/>
        <color rgb="FF0000FF"/>
        <rFont val="Tahoma"/>
        <family val="2"/>
      </rPr>
      <t>3258764.700</t>
    </r>
  </si>
  <si>
    <r>
      <t xml:space="preserve">TM </t>
    </r>
    <r>
      <rPr>
        <u/>
        <sz val="8"/>
        <color rgb="FF0000FF"/>
        <rFont val="Tahoma"/>
        <family val="2"/>
      </rPr>
      <t>602326170.000</t>
    </r>
  </si>
  <si>
    <r>
      <t xml:space="preserve">TM </t>
    </r>
    <r>
      <rPr>
        <u/>
        <sz val="8"/>
        <color rgb="FF0000FF"/>
        <rFont val="Tahoma"/>
        <family val="2"/>
      </rPr>
      <t>27287856.000</t>
    </r>
  </si>
  <si>
    <r>
      <t xml:space="preserve">T </t>
    </r>
    <r>
      <rPr>
        <u/>
        <sz val="8"/>
        <color rgb="FF0000FF"/>
        <rFont val="Tahoma"/>
        <family val="2"/>
      </rPr>
      <t>1276448.100</t>
    </r>
  </si>
  <si>
    <r>
      <t xml:space="preserve">T </t>
    </r>
    <r>
      <rPr>
        <u/>
        <sz val="8"/>
        <color rgb="FF0000FF"/>
        <rFont val="Tahoma"/>
        <family val="2"/>
      </rPr>
      <t>4394702.900</t>
    </r>
  </si>
  <si>
    <r>
      <t xml:space="preserve">T </t>
    </r>
    <r>
      <rPr>
        <u/>
        <sz val="8"/>
        <color rgb="FF0000FF"/>
        <rFont val="Tahoma"/>
        <family val="2"/>
      </rPr>
      <t>71551.081</t>
    </r>
  </si>
  <si>
    <r>
      <t xml:space="preserve">T </t>
    </r>
    <r>
      <rPr>
        <u/>
        <sz val="8"/>
        <color rgb="FF0000FF"/>
        <rFont val="Tahoma"/>
        <family val="2"/>
      </rPr>
      <t>417104.260</t>
    </r>
  </si>
  <si>
    <r>
      <t xml:space="preserve">T </t>
    </r>
    <r>
      <rPr>
        <u/>
        <sz val="8"/>
        <color rgb="FF0000FF"/>
        <rFont val="Tahoma"/>
        <family val="2"/>
      </rPr>
      <t>35484.928</t>
    </r>
  </si>
  <si>
    <r>
      <t xml:space="preserve">T </t>
    </r>
    <r>
      <rPr>
        <u/>
        <sz val="8"/>
        <color rgb="FF0000FF"/>
        <rFont val="Tahoma"/>
        <family val="2"/>
      </rPr>
      <t>7239.132</t>
    </r>
  </si>
  <si>
    <r>
      <t xml:space="preserve">TM </t>
    </r>
    <r>
      <rPr>
        <u/>
        <sz val="8"/>
        <color rgb="FF0000FF"/>
        <rFont val="Tahoma"/>
        <family val="2"/>
      </rPr>
      <t>2173305.600</t>
    </r>
  </si>
  <si>
    <r>
      <t xml:space="preserve">TM </t>
    </r>
    <r>
      <rPr>
        <u/>
        <sz val="8"/>
        <color rgb="FF0000FF"/>
        <rFont val="Tahoma"/>
        <family val="2"/>
      </rPr>
      <t>46390.406</t>
    </r>
  </si>
  <si>
    <r>
      <t xml:space="preserve">T </t>
    </r>
    <r>
      <rPr>
        <u/>
        <sz val="8"/>
        <color rgb="FF0000FF"/>
        <rFont val="Tahoma"/>
        <family val="2"/>
      </rPr>
      <t>9944.795</t>
    </r>
  </si>
  <si>
    <r>
      <t xml:space="preserve">T </t>
    </r>
    <r>
      <rPr>
        <u/>
        <sz val="8"/>
        <color rgb="FF0000FF"/>
        <rFont val="Tahoma"/>
        <family val="2"/>
      </rPr>
      <t>17111.222</t>
    </r>
  </si>
  <si>
    <r>
      <t xml:space="preserve">TM </t>
    </r>
    <r>
      <rPr>
        <u/>
        <sz val="8"/>
        <color theme="1"/>
        <rFont val="Tahoma"/>
        <family val="2"/>
      </rPr>
      <t>14315317.000</t>
    </r>
  </si>
  <si>
    <r>
      <t xml:space="preserve">TM </t>
    </r>
    <r>
      <rPr>
        <u/>
        <sz val="8"/>
        <color theme="1"/>
        <rFont val="Tahoma"/>
        <family val="2"/>
      </rPr>
      <t>14277044.000</t>
    </r>
  </si>
  <si>
    <r>
      <t xml:space="preserve">TM </t>
    </r>
    <r>
      <rPr>
        <u/>
        <sz val="8"/>
        <color theme="1"/>
        <rFont val="Tahoma"/>
        <family val="2"/>
      </rPr>
      <t>14345606.000</t>
    </r>
  </si>
  <si>
    <r>
      <t xml:space="preserve">TM </t>
    </r>
    <r>
      <rPr>
        <u/>
        <sz val="8"/>
        <color rgb="FF0000FF"/>
        <rFont val="Tahoma"/>
        <family val="2"/>
      </rPr>
      <t>14312656.000</t>
    </r>
  </si>
  <si>
    <r>
      <t xml:space="preserve">TM </t>
    </r>
    <r>
      <rPr>
        <u/>
        <sz val="8"/>
        <color rgb="FF0000FF"/>
        <rFont val="Tahoma"/>
        <family val="2"/>
      </rPr>
      <t>34358.553</t>
    </r>
  </si>
  <si>
    <r>
      <t xml:space="preserve">T </t>
    </r>
    <r>
      <rPr>
        <u/>
        <sz val="8"/>
        <color theme="1"/>
        <rFont val="Tahoma"/>
        <family val="2"/>
      </rPr>
      <t>3365780.300</t>
    </r>
  </si>
  <si>
    <r>
      <t xml:space="preserve">T </t>
    </r>
    <r>
      <rPr>
        <u/>
        <sz val="8"/>
        <color theme="1"/>
        <rFont val="Tahoma"/>
        <family val="2"/>
      </rPr>
      <t>3348175.200</t>
    </r>
  </si>
  <si>
    <r>
      <t xml:space="preserve">T </t>
    </r>
    <r>
      <rPr>
        <u/>
        <sz val="8"/>
        <color theme="1"/>
        <rFont val="Tahoma"/>
        <family val="2"/>
      </rPr>
      <t>3369555.000</t>
    </r>
  </si>
  <si>
    <r>
      <t xml:space="preserve">T </t>
    </r>
    <r>
      <rPr>
        <u/>
        <sz val="8"/>
        <color rgb="FF0000FF"/>
        <rFont val="Tahoma"/>
        <family val="2"/>
      </rPr>
      <t>3361170.200</t>
    </r>
  </si>
  <si>
    <r>
      <t xml:space="preserve">T </t>
    </r>
    <r>
      <rPr>
        <u/>
        <sz val="8"/>
        <color rgb="FF0000FF"/>
        <rFont val="Tahoma"/>
        <family val="2"/>
      </rPr>
      <t>11411.123</t>
    </r>
  </si>
  <si>
    <r>
      <t xml:space="preserve">T </t>
    </r>
    <r>
      <rPr>
        <u/>
        <sz val="8"/>
        <color theme="1"/>
        <rFont val="Tahoma"/>
        <family val="2"/>
      </rPr>
      <t>24130794.000</t>
    </r>
  </si>
  <si>
    <r>
      <t xml:space="preserve">T </t>
    </r>
    <r>
      <rPr>
        <u/>
        <sz val="8"/>
        <color theme="1"/>
        <rFont val="Tahoma"/>
        <family val="2"/>
      </rPr>
      <t>54103297.000</t>
    </r>
  </si>
  <si>
    <r>
      <t xml:space="preserve">T </t>
    </r>
    <r>
      <rPr>
        <u/>
        <sz val="8"/>
        <color theme="1"/>
        <rFont val="Tahoma"/>
        <family val="2"/>
      </rPr>
      <t>6702288.000</t>
    </r>
  </si>
  <si>
    <r>
      <t xml:space="preserve">T </t>
    </r>
    <r>
      <rPr>
        <u/>
        <sz val="8"/>
        <color theme="1"/>
        <rFont val="Tahoma"/>
        <family val="2"/>
      </rPr>
      <t>2814988.200</t>
    </r>
  </si>
  <si>
    <r>
      <t xml:space="preserve">TM </t>
    </r>
    <r>
      <rPr>
        <u/>
        <sz val="8"/>
        <color theme="1"/>
        <rFont val="Tahoma"/>
        <family val="2"/>
      </rPr>
      <t>639394600.000</t>
    </r>
  </si>
  <si>
    <r>
      <t xml:space="preserve">TM </t>
    </r>
    <r>
      <rPr>
        <u/>
        <sz val="8"/>
        <color theme="1"/>
        <rFont val="Tahoma"/>
        <family val="2"/>
      </rPr>
      <t>21911219.000</t>
    </r>
  </si>
  <si>
    <r>
      <t xml:space="preserve">T </t>
    </r>
    <r>
      <rPr>
        <u/>
        <sz val="8"/>
        <color theme="1"/>
        <rFont val="Tahoma"/>
        <family val="2"/>
      </rPr>
      <t>1075723.900</t>
    </r>
  </si>
  <si>
    <r>
      <t xml:space="preserve">T </t>
    </r>
    <r>
      <rPr>
        <u/>
        <sz val="8"/>
        <color theme="1"/>
        <rFont val="Tahoma"/>
        <family val="2"/>
      </rPr>
      <t>4191264.600</t>
    </r>
  </si>
  <si>
    <r>
      <t xml:space="preserve">T </t>
    </r>
    <r>
      <rPr>
        <u/>
        <sz val="8"/>
        <color theme="1"/>
        <rFont val="Tahoma"/>
        <family val="2"/>
      </rPr>
      <t>24118916.000</t>
    </r>
  </si>
  <si>
    <r>
      <t xml:space="preserve">T </t>
    </r>
    <r>
      <rPr>
        <u/>
        <sz val="8"/>
        <color theme="1"/>
        <rFont val="Tahoma"/>
        <family val="2"/>
      </rPr>
      <t>54397869.000</t>
    </r>
  </si>
  <si>
    <r>
      <t xml:space="preserve">T </t>
    </r>
    <r>
      <rPr>
        <u/>
        <sz val="8"/>
        <color theme="1"/>
        <rFont val="Tahoma"/>
        <family val="2"/>
      </rPr>
      <t>6765529.500</t>
    </r>
  </si>
  <si>
    <r>
      <t xml:space="preserve">T </t>
    </r>
    <r>
      <rPr>
        <u/>
        <sz val="8"/>
        <color theme="1"/>
        <rFont val="Tahoma"/>
        <family val="2"/>
      </rPr>
      <t>2812832.700</t>
    </r>
  </si>
  <si>
    <r>
      <t xml:space="preserve">TM </t>
    </r>
    <r>
      <rPr>
        <u/>
        <sz val="8"/>
        <color theme="1"/>
        <rFont val="Tahoma"/>
        <family val="2"/>
      </rPr>
      <t>644092840.000</t>
    </r>
  </si>
  <si>
    <r>
      <t xml:space="preserve">TM </t>
    </r>
    <r>
      <rPr>
        <u/>
        <sz val="8"/>
        <color theme="1"/>
        <rFont val="Tahoma"/>
        <family val="2"/>
      </rPr>
      <t>22281106.000</t>
    </r>
  </si>
  <si>
    <r>
      <t xml:space="preserve">T </t>
    </r>
    <r>
      <rPr>
        <u/>
        <sz val="8"/>
        <color theme="1"/>
        <rFont val="Tahoma"/>
        <family val="2"/>
      </rPr>
      <t>1070747.700</t>
    </r>
  </si>
  <si>
    <r>
      <t xml:space="preserve">T </t>
    </r>
    <r>
      <rPr>
        <u/>
        <sz val="8"/>
        <color theme="1"/>
        <rFont val="Tahoma"/>
        <family val="2"/>
      </rPr>
      <t>4198268.200</t>
    </r>
  </si>
  <si>
    <r>
      <t xml:space="preserve">T </t>
    </r>
    <r>
      <rPr>
        <u/>
        <sz val="8"/>
        <color theme="1"/>
        <rFont val="Tahoma"/>
        <family val="2"/>
      </rPr>
      <t>24099047.000</t>
    </r>
  </si>
  <si>
    <r>
      <t xml:space="preserve">T </t>
    </r>
    <r>
      <rPr>
        <u/>
        <sz val="8"/>
        <color theme="1"/>
        <rFont val="Tahoma"/>
        <family val="2"/>
      </rPr>
      <t>54064591.000</t>
    </r>
  </si>
  <si>
    <r>
      <t xml:space="preserve">T </t>
    </r>
    <r>
      <rPr>
        <u/>
        <sz val="8"/>
        <color theme="1"/>
        <rFont val="Tahoma"/>
        <family val="2"/>
      </rPr>
      <t>6734304.900</t>
    </r>
  </si>
  <si>
    <r>
      <t xml:space="preserve">T </t>
    </r>
    <r>
      <rPr>
        <u/>
        <sz val="8"/>
        <color theme="1"/>
        <rFont val="Tahoma"/>
        <family val="2"/>
      </rPr>
      <t>2799747.700</t>
    </r>
  </si>
  <si>
    <r>
      <t xml:space="preserve">TM </t>
    </r>
    <r>
      <rPr>
        <u/>
        <sz val="8"/>
        <color theme="1"/>
        <rFont val="Tahoma"/>
        <family val="2"/>
      </rPr>
      <t>637962580.000</t>
    </r>
  </si>
  <si>
    <r>
      <t xml:space="preserve">TM </t>
    </r>
    <r>
      <rPr>
        <u/>
        <sz val="8"/>
        <color theme="1"/>
        <rFont val="Tahoma"/>
        <family val="2"/>
      </rPr>
      <t>22194536.000</t>
    </r>
  </si>
  <si>
    <r>
      <t xml:space="preserve">T </t>
    </r>
    <r>
      <rPr>
        <u/>
        <sz val="8"/>
        <color theme="1"/>
        <rFont val="Tahoma"/>
        <family val="2"/>
      </rPr>
      <t>1082194.400</t>
    </r>
  </si>
  <si>
    <r>
      <t xml:space="preserve">T </t>
    </r>
    <r>
      <rPr>
        <u/>
        <sz val="8"/>
        <color theme="1"/>
        <rFont val="Tahoma"/>
        <family val="2"/>
      </rPr>
      <t>4181982.300</t>
    </r>
  </si>
  <si>
    <r>
      <t xml:space="preserve">T </t>
    </r>
    <r>
      <rPr>
        <u/>
        <sz val="8"/>
        <color rgb="FF0000FF"/>
        <rFont val="Tahoma"/>
        <family val="2"/>
      </rPr>
      <t>24116253.000</t>
    </r>
  </si>
  <si>
    <r>
      <t xml:space="preserve">T </t>
    </r>
    <r>
      <rPr>
        <u/>
        <sz val="8"/>
        <color rgb="FF0000FF"/>
        <rFont val="Tahoma"/>
        <family val="2"/>
      </rPr>
      <t>54188586.000</t>
    </r>
  </si>
  <si>
    <r>
      <t xml:space="preserve">T </t>
    </r>
    <r>
      <rPr>
        <u/>
        <sz val="8"/>
        <color rgb="FF0000FF"/>
        <rFont val="Tahoma"/>
        <family val="2"/>
      </rPr>
      <t>6734040.800</t>
    </r>
  </si>
  <si>
    <r>
      <t xml:space="preserve">T </t>
    </r>
    <r>
      <rPr>
        <u/>
        <sz val="8"/>
        <color rgb="FF0000FF"/>
        <rFont val="Tahoma"/>
        <family val="2"/>
      </rPr>
      <t>2809189.500</t>
    </r>
  </si>
  <si>
    <r>
      <t xml:space="preserve">TM </t>
    </r>
    <r>
      <rPr>
        <u/>
        <sz val="8"/>
        <color rgb="FF0000FF"/>
        <rFont val="Tahoma"/>
        <family val="2"/>
      </rPr>
      <t>640483340.000</t>
    </r>
  </si>
  <si>
    <r>
      <t xml:space="preserve">TM </t>
    </r>
    <r>
      <rPr>
        <u/>
        <sz val="8"/>
        <color rgb="FF0000FF"/>
        <rFont val="Tahoma"/>
        <family val="2"/>
      </rPr>
      <t>22128954.000</t>
    </r>
  </si>
  <si>
    <r>
      <t xml:space="preserve">T </t>
    </r>
    <r>
      <rPr>
        <u/>
        <sz val="8"/>
        <color rgb="FF0000FF"/>
        <rFont val="Tahoma"/>
        <family val="2"/>
      </rPr>
      <t>1076222.000</t>
    </r>
  </si>
  <si>
    <r>
      <t xml:space="preserve">T </t>
    </r>
    <r>
      <rPr>
        <u/>
        <sz val="8"/>
        <color rgb="FF0000FF"/>
        <rFont val="Tahoma"/>
        <family val="2"/>
      </rPr>
      <t>4190505.000</t>
    </r>
  </si>
  <si>
    <r>
      <t xml:space="preserve">T </t>
    </r>
    <r>
      <rPr>
        <u/>
        <sz val="8"/>
        <color rgb="FF0000FF"/>
        <rFont val="Tahoma"/>
        <family val="2"/>
      </rPr>
      <t>16040.329</t>
    </r>
  </si>
  <si>
    <r>
      <t xml:space="preserve">T </t>
    </r>
    <r>
      <rPr>
        <u/>
        <sz val="8"/>
        <color rgb="FF0000FF"/>
        <rFont val="Tahoma"/>
        <family val="2"/>
      </rPr>
      <t>182274.820</t>
    </r>
  </si>
  <si>
    <r>
      <t xml:space="preserve">T </t>
    </r>
    <r>
      <rPr>
        <u/>
        <sz val="8"/>
        <color rgb="FF0000FF"/>
        <rFont val="Tahoma"/>
        <family val="2"/>
      </rPr>
      <t>31621.532</t>
    </r>
  </si>
  <si>
    <r>
      <t xml:space="preserve">T </t>
    </r>
    <r>
      <rPr>
        <u/>
        <sz val="8"/>
        <color rgb="FF0000FF"/>
        <rFont val="Tahoma"/>
        <family val="2"/>
      </rPr>
      <t>8247.605</t>
    </r>
  </si>
  <si>
    <r>
      <t xml:space="preserve">TM </t>
    </r>
    <r>
      <rPr>
        <u/>
        <sz val="8"/>
        <color rgb="FF0000FF"/>
        <rFont val="Tahoma"/>
        <family val="2"/>
      </rPr>
      <t>3206874.000</t>
    </r>
  </si>
  <si>
    <r>
      <t xml:space="preserve">TM </t>
    </r>
    <r>
      <rPr>
        <u/>
        <sz val="8"/>
        <color rgb="FF0000FF"/>
        <rFont val="Tahoma"/>
        <family val="2"/>
      </rPr>
      <t>193468.000</t>
    </r>
  </si>
  <si>
    <r>
      <t xml:space="preserve">T </t>
    </r>
    <r>
      <rPr>
        <u/>
        <sz val="8"/>
        <color rgb="FF0000FF"/>
        <rFont val="Tahoma"/>
        <family val="2"/>
      </rPr>
      <t>5739.554</t>
    </r>
  </si>
  <si>
    <r>
      <t xml:space="preserve">T </t>
    </r>
    <r>
      <rPr>
        <u/>
        <sz val="8"/>
        <color rgb="FF0000FF"/>
        <rFont val="Tahoma"/>
        <family val="2"/>
      </rPr>
      <t>8169.476</t>
    </r>
  </si>
  <si>
    <r>
      <t xml:space="preserve">TM </t>
    </r>
    <r>
      <rPr>
        <u/>
        <sz val="8"/>
        <color theme="1"/>
        <rFont val="Tahoma"/>
        <family val="2"/>
      </rPr>
      <t>10896415.000</t>
    </r>
  </si>
  <si>
    <r>
      <t xml:space="preserve">TM </t>
    </r>
    <r>
      <rPr>
        <u/>
        <sz val="8"/>
        <color theme="1"/>
        <rFont val="Tahoma"/>
        <family val="2"/>
      </rPr>
      <t>10892163.000</t>
    </r>
  </si>
  <si>
    <r>
      <t xml:space="preserve">TM </t>
    </r>
    <r>
      <rPr>
        <u/>
        <sz val="8"/>
        <color theme="1"/>
        <rFont val="Tahoma"/>
        <family val="2"/>
      </rPr>
      <t>10933298.000</t>
    </r>
  </si>
  <si>
    <r>
      <t xml:space="preserve">TM </t>
    </r>
    <r>
      <rPr>
        <u/>
        <sz val="8"/>
        <color rgb="FF0000FF"/>
        <rFont val="Tahoma"/>
        <family val="2"/>
      </rPr>
      <t>10907292.000</t>
    </r>
  </si>
  <si>
    <r>
      <t xml:space="preserve">TM </t>
    </r>
    <r>
      <rPr>
        <u/>
        <sz val="8"/>
        <color rgb="FF0000FF"/>
        <rFont val="Tahoma"/>
        <family val="2"/>
      </rPr>
      <t>22621.716</t>
    </r>
  </si>
  <si>
    <r>
      <t xml:space="preserve">T </t>
    </r>
    <r>
      <rPr>
        <u/>
        <sz val="8"/>
        <color theme="1"/>
        <rFont val="Tahoma"/>
        <family val="2"/>
      </rPr>
      <t>1642021.500</t>
    </r>
  </si>
  <si>
    <r>
      <t xml:space="preserve">T </t>
    </r>
    <r>
      <rPr>
        <u/>
        <sz val="8"/>
        <color rgb="FF0000FF"/>
        <rFont val="Tahoma"/>
        <family val="2"/>
      </rPr>
      <t>1468009.000</t>
    </r>
  </si>
  <si>
    <r>
      <t xml:space="preserve">T </t>
    </r>
    <r>
      <rPr>
        <u/>
        <sz val="8"/>
        <color rgb="FF0000FF"/>
        <rFont val="Tahoma"/>
        <family val="2"/>
      </rPr>
      <t>150706.140</t>
    </r>
  </si>
  <si>
    <r>
      <t xml:space="preserve">T </t>
    </r>
    <r>
      <rPr>
        <u/>
        <sz val="8"/>
        <color rgb="FF0000FF"/>
        <rFont val="Tahoma"/>
        <family val="2"/>
      </rPr>
      <t>10.266</t>
    </r>
  </si>
  <si>
    <r>
      <t xml:space="preserve">T </t>
    </r>
    <r>
      <rPr>
        <u/>
        <sz val="8"/>
        <color theme="1"/>
        <rFont val="Tahoma"/>
        <family val="2"/>
      </rPr>
      <t>8704565.300</t>
    </r>
  </si>
  <si>
    <r>
      <t xml:space="preserve">T </t>
    </r>
    <r>
      <rPr>
        <u/>
        <sz val="8"/>
        <color theme="1"/>
        <rFont val="Tahoma"/>
        <family val="2"/>
      </rPr>
      <t>68233591.000</t>
    </r>
  </si>
  <si>
    <r>
      <t xml:space="preserve">T </t>
    </r>
    <r>
      <rPr>
        <u/>
        <sz val="8"/>
        <color theme="1"/>
        <rFont val="Tahoma"/>
        <family val="2"/>
      </rPr>
      <t>10932287.000</t>
    </r>
  </si>
  <si>
    <r>
      <t xml:space="preserve">T </t>
    </r>
    <r>
      <rPr>
        <u/>
        <sz val="8"/>
        <color theme="1"/>
        <rFont val="Tahoma"/>
        <family val="2"/>
      </rPr>
      <t>3028794.800</t>
    </r>
  </si>
  <si>
    <r>
      <t xml:space="preserve">TM </t>
    </r>
    <r>
      <rPr>
        <u/>
        <sz val="8"/>
        <color theme="1"/>
        <rFont val="Tahoma"/>
        <family val="2"/>
      </rPr>
      <t>696336320.000</t>
    </r>
  </si>
  <si>
    <r>
      <t xml:space="preserve">TM </t>
    </r>
    <r>
      <rPr>
        <u/>
        <sz val="8"/>
        <color theme="1"/>
        <rFont val="Tahoma"/>
        <family val="2"/>
      </rPr>
      <t>35191877.000</t>
    </r>
  </si>
  <si>
    <r>
      <t xml:space="preserve">T </t>
    </r>
    <r>
      <rPr>
        <u/>
        <sz val="8"/>
        <color theme="1"/>
        <rFont val="Tahoma"/>
        <family val="2"/>
      </rPr>
      <t>1802224.700</t>
    </r>
  </si>
  <si>
    <r>
      <t xml:space="preserve">T </t>
    </r>
    <r>
      <rPr>
        <u/>
        <sz val="8"/>
        <color theme="1"/>
        <rFont val="Tahoma"/>
        <family val="2"/>
      </rPr>
      <t>6643569.500</t>
    </r>
  </si>
  <si>
    <r>
      <t xml:space="preserve">T </t>
    </r>
    <r>
      <rPr>
        <u/>
        <sz val="8"/>
        <color theme="1"/>
        <rFont val="Tahoma"/>
        <family val="2"/>
      </rPr>
      <t>8652703.700</t>
    </r>
  </si>
  <si>
    <r>
      <t xml:space="preserve">T </t>
    </r>
    <r>
      <rPr>
        <u/>
        <sz val="8"/>
        <color theme="1"/>
        <rFont val="Tahoma"/>
        <family val="2"/>
      </rPr>
      <t>67809215.000</t>
    </r>
  </si>
  <si>
    <r>
      <t xml:space="preserve">T </t>
    </r>
    <r>
      <rPr>
        <u/>
        <sz val="8"/>
        <color theme="1"/>
        <rFont val="Tahoma"/>
        <family val="2"/>
      </rPr>
      <t>10835491.000</t>
    </r>
  </si>
  <si>
    <r>
      <t xml:space="preserve">T </t>
    </r>
    <r>
      <rPr>
        <u/>
        <sz val="8"/>
        <color theme="1"/>
        <rFont val="Tahoma"/>
        <family val="2"/>
      </rPr>
      <t>2991975.600</t>
    </r>
  </si>
  <si>
    <r>
      <t xml:space="preserve">TM </t>
    </r>
    <r>
      <rPr>
        <u/>
        <sz val="8"/>
        <color theme="1"/>
        <rFont val="Tahoma"/>
        <family val="2"/>
      </rPr>
      <t>694999990.000</t>
    </r>
  </si>
  <si>
    <r>
      <t xml:space="preserve">TM </t>
    </r>
    <r>
      <rPr>
        <u/>
        <sz val="8"/>
        <color theme="1"/>
        <rFont val="Tahoma"/>
        <family val="2"/>
      </rPr>
      <t>35568447.000</t>
    </r>
  </si>
  <si>
    <r>
      <t xml:space="preserve">T </t>
    </r>
    <r>
      <rPr>
        <u/>
        <sz val="8"/>
        <color theme="1"/>
        <rFont val="Tahoma"/>
        <family val="2"/>
      </rPr>
      <t>1789259.600</t>
    </r>
  </si>
  <si>
    <r>
      <t xml:space="preserve">T </t>
    </r>
    <r>
      <rPr>
        <u/>
        <sz val="8"/>
        <color theme="1"/>
        <rFont val="Tahoma"/>
        <family val="2"/>
      </rPr>
      <t>6647152.500</t>
    </r>
  </si>
  <si>
    <r>
      <t xml:space="preserve">T </t>
    </r>
    <r>
      <rPr>
        <u/>
        <sz val="8"/>
        <color theme="1"/>
        <rFont val="Tahoma"/>
        <family val="2"/>
      </rPr>
      <t>8719474.300</t>
    </r>
  </si>
  <si>
    <r>
      <t xml:space="preserve">T </t>
    </r>
    <r>
      <rPr>
        <u/>
        <sz val="8"/>
        <color theme="1"/>
        <rFont val="Tahoma"/>
        <family val="2"/>
      </rPr>
      <t>67977224.000</t>
    </r>
  </si>
  <si>
    <r>
      <t xml:space="preserve">T </t>
    </r>
    <r>
      <rPr>
        <u/>
        <sz val="8"/>
        <color theme="1"/>
        <rFont val="Tahoma"/>
        <family val="2"/>
      </rPr>
      <t>11126708.000</t>
    </r>
  </si>
  <si>
    <r>
      <t xml:space="preserve">T </t>
    </r>
    <r>
      <rPr>
        <u/>
        <sz val="8"/>
        <color theme="1"/>
        <rFont val="Tahoma"/>
        <family val="2"/>
      </rPr>
      <t>2998248.100</t>
    </r>
  </si>
  <si>
    <r>
      <t xml:space="preserve">TM </t>
    </r>
    <r>
      <rPr>
        <u/>
        <sz val="8"/>
        <color theme="1"/>
        <rFont val="Tahoma"/>
        <family val="2"/>
      </rPr>
      <t>696487990.000</t>
    </r>
  </si>
  <si>
    <r>
      <t xml:space="preserve">TM </t>
    </r>
    <r>
      <rPr>
        <u/>
        <sz val="8"/>
        <color theme="1"/>
        <rFont val="Tahoma"/>
        <family val="2"/>
      </rPr>
      <t>35552407.000</t>
    </r>
  </si>
  <si>
    <r>
      <t xml:space="preserve">T </t>
    </r>
    <r>
      <rPr>
        <u/>
        <sz val="8"/>
        <color theme="1"/>
        <rFont val="Tahoma"/>
        <family val="2"/>
      </rPr>
      <t>1761493.800</t>
    </r>
  </si>
  <si>
    <r>
      <t xml:space="preserve">T </t>
    </r>
    <r>
      <rPr>
        <u/>
        <sz val="8"/>
        <color theme="1"/>
        <rFont val="Tahoma"/>
        <family val="2"/>
      </rPr>
      <t>6661829.700</t>
    </r>
  </si>
  <si>
    <r>
      <t xml:space="preserve">T </t>
    </r>
    <r>
      <rPr>
        <u/>
        <sz val="8"/>
        <color rgb="FF0000FF"/>
        <rFont val="Tahoma"/>
        <family val="2"/>
      </rPr>
      <t>8692247.700</t>
    </r>
  </si>
  <si>
    <r>
      <t xml:space="preserve">T </t>
    </r>
    <r>
      <rPr>
        <u/>
        <sz val="8"/>
        <color rgb="FF0000FF"/>
        <rFont val="Tahoma"/>
        <family val="2"/>
      </rPr>
      <t>68006676.000</t>
    </r>
  </si>
  <si>
    <r>
      <t xml:space="preserve">T </t>
    </r>
    <r>
      <rPr>
        <u/>
        <sz val="8"/>
        <color rgb="FF0000FF"/>
        <rFont val="Tahoma"/>
        <family val="2"/>
      </rPr>
      <t>10964828.000</t>
    </r>
  </si>
  <si>
    <r>
      <t xml:space="preserve">T </t>
    </r>
    <r>
      <rPr>
        <u/>
        <sz val="8"/>
        <color rgb="FF0000FF"/>
        <rFont val="Tahoma"/>
        <family val="2"/>
      </rPr>
      <t>3006339.500</t>
    </r>
  </si>
  <si>
    <r>
      <t xml:space="preserve">TM </t>
    </r>
    <r>
      <rPr>
        <u/>
        <sz val="8"/>
        <color rgb="FF0000FF"/>
        <rFont val="Tahoma"/>
        <family val="2"/>
      </rPr>
      <t>695941430.000</t>
    </r>
  </si>
  <si>
    <r>
      <t xml:space="preserve">TM </t>
    </r>
    <r>
      <rPr>
        <u/>
        <sz val="8"/>
        <color rgb="FF0000FF"/>
        <rFont val="Tahoma"/>
        <family val="2"/>
      </rPr>
      <t>35437577.000</t>
    </r>
  </si>
  <si>
    <r>
      <t xml:space="preserve">T </t>
    </r>
    <r>
      <rPr>
        <u/>
        <sz val="8"/>
        <color rgb="FF0000FF"/>
        <rFont val="Tahoma"/>
        <family val="2"/>
      </rPr>
      <t>1784326.000</t>
    </r>
  </si>
  <si>
    <r>
      <t xml:space="preserve">T </t>
    </r>
    <r>
      <rPr>
        <u/>
        <sz val="8"/>
        <color rgb="FF0000FF"/>
        <rFont val="Tahoma"/>
        <family val="2"/>
      </rPr>
      <t>6650850.600</t>
    </r>
  </si>
  <si>
    <r>
      <t xml:space="preserve">T </t>
    </r>
    <r>
      <rPr>
        <u/>
        <sz val="8"/>
        <color rgb="FF0000FF"/>
        <rFont val="Tahoma"/>
        <family val="2"/>
      </rPr>
      <t>35048.123</t>
    </r>
  </si>
  <si>
    <r>
      <t xml:space="preserve">T </t>
    </r>
    <r>
      <rPr>
        <u/>
        <sz val="8"/>
        <color rgb="FF0000FF"/>
        <rFont val="Tahoma"/>
        <family val="2"/>
      </rPr>
      <t>213715.740</t>
    </r>
  </si>
  <si>
    <r>
      <t xml:space="preserve">T </t>
    </r>
    <r>
      <rPr>
        <u/>
        <sz val="8"/>
        <color rgb="FF0000FF"/>
        <rFont val="Tahoma"/>
        <family val="2"/>
      </rPr>
      <t>148310.640</t>
    </r>
  </si>
  <si>
    <r>
      <t xml:space="preserve">T </t>
    </r>
    <r>
      <rPr>
        <u/>
        <sz val="8"/>
        <color rgb="FF0000FF"/>
        <rFont val="Tahoma"/>
        <family val="2"/>
      </rPr>
      <t>19698.140</t>
    </r>
  </si>
  <si>
    <r>
      <t xml:space="preserve">TM </t>
    </r>
    <r>
      <rPr>
        <u/>
        <sz val="8"/>
        <color rgb="FF0000FF"/>
        <rFont val="Tahoma"/>
        <family val="2"/>
      </rPr>
      <t>818832.020</t>
    </r>
  </si>
  <si>
    <r>
      <t xml:space="preserve">TM </t>
    </r>
    <r>
      <rPr>
        <u/>
        <sz val="8"/>
        <color rgb="FF0000FF"/>
        <rFont val="Tahoma"/>
        <family val="2"/>
      </rPr>
      <t>212933.770</t>
    </r>
  </si>
  <si>
    <r>
      <t xml:space="preserve">T </t>
    </r>
    <r>
      <rPr>
        <u/>
        <sz val="8"/>
        <color rgb="FF0000FF"/>
        <rFont val="Tahoma"/>
        <family val="2"/>
      </rPr>
      <t>20808.776</t>
    </r>
  </si>
  <si>
    <r>
      <t xml:space="preserve">T </t>
    </r>
    <r>
      <rPr>
        <u/>
        <sz val="8"/>
        <color rgb="FF0000FF"/>
        <rFont val="Tahoma"/>
        <family val="2"/>
      </rPr>
      <t>9675.508</t>
    </r>
  </si>
  <si>
    <r>
      <t xml:space="preserve">TM </t>
    </r>
    <r>
      <rPr>
        <u/>
        <sz val="8"/>
        <color theme="1"/>
        <rFont val="Tahoma"/>
        <family val="2"/>
      </rPr>
      <t>24642270.000</t>
    </r>
  </si>
  <si>
    <r>
      <t xml:space="preserve">TM </t>
    </r>
    <r>
      <rPr>
        <u/>
        <sz val="8"/>
        <color theme="1"/>
        <rFont val="Tahoma"/>
        <family val="2"/>
      </rPr>
      <t>24635896.000</t>
    </r>
  </si>
  <si>
    <r>
      <t xml:space="preserve">TM </t>
    </r>
    <r>
      <rPr>
        <u/>
        <sz val="8"/>
        <color theme="1"/>
        <rFont val="Tahoma"/>
        <family val="2"/>
      </rPr>
      <t>24755754.000</t>
    </r>
  </si>
  <si>
    <r>
      <t xml:space="preserve">TM </t>
    </r>
    <r>
      <rPr>
        <u/>
        <sz val="8"/>
        <color rgb="FF0000FF"/>
        <rFont val="Tahoma"/>
        <family val="2"/>
      </rPr>
      <t>24677973.000</t>
    </r>
  </si>
  <si>
    <r>
      <t xml:space="preserve">TM </t>
    </r>
    <r>
      <rPr>
        <u/>
        <sz val="8"/>
        <color rgb="FF0000FF"/>
        <rFont val="Tahoma"/>
        <family val="2"/>
      </rPr>
      <t>67435.803</t>
    </r>
  </si>
  <si>
    <r>
      <t xml:space="preserve">T </t>
    </r>
    <r>
      <rPr>
        <u/>
        <sz val="8"/>
        <color theme="1"/>
        <rFont val="Tahoma"/>
        <family val="2"/>
      </rPr>
      <t>4584892.300</t>
    </r>
  </si>
  <si>
    <r>
      <t xml:space="preserve">T </t>
    </r>
    <r>
      <rPr>
        <u/>
        <sz val="8"/>
        <color theme="1"/>
        <rFont val="Tahoma"/>
        <family val="2"/>
      </rPr>
      <t>4582483.700</t>
    </r>
  </si>
  <si>
    <r>
      <t xml:space="preserve">T </t>
    </r>
    <r>
      <rPr>
        <u/>
        <sz val="8"/>
        <color theme="1"/>
        <rFont val="Tahoma"/>
        <family val="2"/>
      </rPr>
      <t>4541145.600</t>
    </r>
  </si>
  <si>
    <r>
      <t xml:space="preserve">T </t>
    </r>
    <r>
      <rPr>
        <u/>
        <sz val="8"/>
        <color rgb="FF0000FF"/>
        <rFont val="Tahoma"/>
        <family val="2"/>
      </rPr>
      <t>4569507.200</t>
    </r>
  </si>
  <si>
    <r>
      <t xml:space="preserve">T </t>
    </r>
    <r>
      <rPr>
        <u/>
        <sz val="8"/>
        <color rgb="FF0000FF"/>
        <rFont val="Tahoma"/>
        <family val="2"/>
      </rPr>
      <t>24591.384</t>
    </r>
  </si>
  <si>
    <r>
      <t xml:space="preserve">T </t>
    </r>
    <r>
      <rPr>
        <u/>
        <sz val="8"/>
        <color theme="1"/>
        <rFont val="Tahoma"/>
        <family val="2"/>
      </rPr>
      <t>3425989.000</t>
    </r>
  </si>
  <si>
    <r>
      <t xml:space="preserve">T </t>
    </r>
    <r>
      <rPr>
        <u/>
        <sz val="8"/>
        <color theme="1"/>
        <rFont val="Tahoma"/>
        <family val="2"/>
      </rPr>
      <t>51597853.000</t>
    </r>
  </si>
  <si>
    <r>
      <t xml:space="preserve">T </t>
    </r>
    <r>
      <rPr>
        <u/>
        <sz val="8"/>
        <color theme="1"/>
        <rFont val="Tahoma"/>
        <family val="2"/>
      </rPr>
      <t>7980717.600</t>
    </r>
  </si>
  <si>
    <r>
      <t xml:space="preserve">T </t>
    </r>
    <r>
      <rPr>
        <u/>
        <sz val="8"/>
        <color theme="1"/>
        <rFont val="Tahoma"/>
        <family val="2"/>
      </rPr>
      <t>4156662.300</t>
    </r>
  </si>
  <si>
    <r>
      <t xml:space="preserve">TM </t>
    </r>
    <r>
      <rPr>
        <u/>
        <sz val="8"/>
        <color theme="1"/>
        <rFont val="Tahoma"/>
        <family val="2"/>
      </rPr>
      <t>601412350.000</t>
    </r>
  </si>
  <si>
    <r>
      <t xml:space="preserve">TM </t>
    </r>
    <r>
      <rPr>
        <u/>
        <sz val="8"/>
        <color theme="1"/>
        <rFont val="Tahoma"/>
        <family val="2"/>
      </rPr>
      <t>20210781.000</t>
    </r>
  </si>
  <si>
    <r>
      <t xml:space="preserve">T </t>
    </r>
    <r>
      <rPr>
        <u/>
        <sz val="8"/>
        <color theme="1"/>
        <rFont val="Tahoma"/>
        <family val="2"/>
      </rPr>
      <t>1194002.100</t>
    </r>
  </si>
  <si>
    <r>
      <t xml:space="preserve">T </t>
    </r>
    <r>
      <rPr>
        <u/>
        <sz val="8"/>
        <color theme="1"/>
        <rFont val="Tahoma"/>
        <family val="2"/>
      </rPr>
      <t>4758901.500</t>
    </r>
  </si>
  <si>
    <r>
      <t xml:space="preserve">T </t>
    </r>
    <r>
      <rPr>
        <u/>
        <sz val="8"/>
        <color theme="1"/>
        <rFont val="Tahoma"/>
        <family val="2"/>
      </rPr>
      <t>3464022.900</t>
    </r>
  </si>
  <si>
    <r>
      <t xml:space="preserve">T </t>
    </r>
    <r>
      <rPr>
        <u/>
        <sz val="8"/>
        <color theme="1"/>
        <rFont val="Tahoma"/>
        <family val="2"/>
      </rPr>
      <t>51814619.000</t>
    </r>
  </si>
  <si>
    <r>
      <t xml:space="preserve">T </t>
    </r>
    <r>
      <rPr>
        <u/>
        <sz val="8"/>
        <color theme="1"/>
        <rFont val="Tahoma"/>
        <family val="2"/>
      </rPr>
      <t>7973063.300</t>
    </r>
  </si>
  <si>
    <r>
      <t xml:space="preserve">T </t>
    </r>
    <r>
      <rPr>
        <u/>
        <sz val="8"/>
        <color theme="1"/>
        <rFont val="Tahoma"/>
        <family val="2"/>
      </rPr>
      <t>4151102.600</t>
    </r>
  </si>
  <si>
    <r>
      <t xml:space="preserve">TM </t>
    </r>
    <r>
      <rPr>
        <u/>
        <sz val="8"/>
        <color theme="1"/>
        <rFont val="Tahoma"/>
        <family val="2"/>
      </rPr>
      <t>606631260.000</t>
    </r>
  </si>
  <si>
    <r>
      <t xml:space="preserve">TM </t>
    </r>
    <r>
      <rPr>
        <u/>
        <sz val="8"/>
        <color theme="1"/>
        <rFont val="Tahoma"/>
        <family val="2"/>
      </rPr>
      <t>20322070.000</t>
    </r>
  </si>
  <si>
    <r>
      <t xml:space="preserve">T </t>
    </r>
    <r>
      <rPr>
        <u/>
        <sz val="8"/>
        <color theme="1"/>
        <rFont val="Tahoma"/>
        <family val="2"/>
      </rPr>
      <t>1184949.500</t>
    </r>
  </si>
  <si>
    <r>
      <t xml:space="preserve">T </t>
    </r>
    <r>
      <rPr>
        <u/>
        <sz val="8"/>
        <color theme="1"/>
        <rFont val="Tahoma"/>
        <family val="2"/>
      </rPr>
      <t>4749790.800</t>
    </r>
  </si>
  <si>
    <r>
      <t xml:space="preserve">T </t>
    </r>
    <r>
      <rPr>
        <u/>
        <sz val="8"/>
        <color theme="1"/>
        <rFont val="Tahoma"/>
        <family val="2"/>
      </rPr>
      <t>3421044.000</t>
    </r>
  </si>
  <si>
    <r>
      <t xml:space="preserve">T </t>
    </r>
    <r>
      <rPr>
        <u/>
        <sz val="8"/>
        <color theme="1"/>
        <rFont val="Tahoma"/>
        <family val="2"/>
      </rPr>
      <t>51288462.000</t>
    </r>
  </si>
  <si>
    <r>
      <t xml:space="preserve">T </t>
    </r>
    <r>
      <rPr>
        <u/>
        <sz val="8"/>
        <color theme="1"/>
        <rFont val="Tahoma"/>
        <family val="2"/>
      </rPr>
      <t>7959225.400</t>
    </r>
  </si>
  <si>
    <r>
      <t xml:space="preserve">T </t>
    </r>
    <r>
      <rPr>
        <u/>
        <sz val="8"/>
        <color theme="1"/>
        <rFont val="Tahoma"/>
        <family val="2"/>
      </rPr>
      <t>4115143.400</t>
    </r>
  </si>
  <si>
    <r>
      <t xml:space="preserve">TM </t>
    </r>
    <r>
      <rPr>
        <u/>
        <sz val="8"/>
        <color theme="1"/>
        <rFont val="Tahoma"/>
        <family val="2"/>
      </rPr>
      <t>598483920.000</t>
    </r>
  </si>
  <si>
    <r>
      <t xml:space="preserve">TM </t>
    </r>
    <r>
      <rPr>
        <u/>
        <sz val="8"/>
        <color theme="1"/>
        <rFont val="Tahoma"/>
        <family val="2"/>
      </rPr>
      <t>20306101.000</t>
    </r>
  </si>
  <si>
    <r>
      <t xml:space="preserve">T </t>
    </r>
    <r>
      <rPr>
        <u/>
        <sz val="8"/>
        <color theme="1"/>
        <rFont val="Tahoma"/>
        <family val="2"/>
      </rPr>
      <t>1168074.200</t>
    </r>
  </si>
  <si>
    <r>
      <t xml:space="preserve">T </t>
    </r>
    <r>
      <rPr>
        <u/>
        <sz val="8"/>
        <color theme="1"/>
        <rFont val="Tahoma"/>
        <family val="2"/>
      </rPr>
      <t>4716708.100</t>
    </r>
  </si>
  <si>
    <r>
      <t xml:space="preserve">T </t>
    </r>
    <r>
      <rPr>
        <u/>
        <sz val="8"/>
        <color rgb="FF0000FF"/>
        <rFont val="Tahoma"/>
        <family val="2"/>
      </rPr>
      <t>3437018.600</t>
    </r>
  </si>
  <si>
    <r>
      <t xml:space="preserve">T </t>
    </r>
    <r>
      <rPr>
        <u/>
        <sz val="8"/>
        <color rgb="FF0000FF"/>
        <rFont val="Tahoma"/>
        <family val="2"/>
      </rPr>
      <t>51566978.000</t>
    </r>
  </si>
  <si>
    <r>
      <t xml:space="preserve">T </t>
    </r>
    <r>
      <rPr>
        <u/>
        <sz val="8"/>
        <color rgb="FF0000FF"/>
        <rFont val="Tahoma"/>
        <family val="2"/>
      </rPr>
      <t>7971002.100</t>
    </r>
  </si>
  <si>
    <r>
      <t xml:space="preserve">T </t>
    </r>
    <r>
      <rPr>
        <u/>
        <sz val="8"/>
        <color rgb="FF0000FF"/>
        <rFont val="Tahoma"/>
        <family val="2"/>
      </rPr>
      <t>4140969.400</t>
    </r>
  </si>
  <si>
    <r>
      <t xml:space="preserve">TM </t>
    </r>
    <r>
      <rPr>
        <u/>
        <sz val="8"/>
        <color rgb="FF0000FF"/>
        <rFont val="Tahoma"/>
        <family val="2"/>
      </rPr>
      <t>602175840.000</t>
    </r>
  </si>
  <si>
    <r>
      <t xml:space="preserve">TM </t>
    </r>
    <r>
      <rPr>
        <u/>
        <sz val="8"/>
        <color rgb="FF0000FF"/>
        <rFont val="Tahoma"/>
        <family val="2"/>
      </rPr>
      <t>20279651.000</t>
    </r>
  </si>
  <si>
    <r>
      <t xml:space="preserve">T </t>
    </r>
    <r>
      <rPr>
        <u/>
        <sz val="8"/>
        <color rgb="FF0000FF"/>
        <rFont val="Tahoma"/>
        <family val="2"/>
      </rPr>
      <t>1182342.000</t>
    </r>
  </si>
  <si>
    <r>
      <t xml:space="preserve">T </t>
    </r>
    <r>
      <rPr>
        <u/>
        <sz val="8"/>
        <color rgb="FF0000FF"/>
        <rFont val="Tahoma"/>
        <family val="2"/>
      </rPr>
      <t>4741800.100</t>
    </r>
  </si>
  <si>
    <r>
      <t xml:space="preserve">T </t>
    </r>
    <r>
      <rPr>
        <u/>
        <sz val="8"/>
        <color rgb="FF0000FF"/>
        <rFont val="Tahoma"/>
        <family val="2"/>
      </rPr>
      <t>23516.745</t>
    </r>
  </si>
  <si>
    <r>
      <t xml:space="preserve">T </t>
    </r>
    <r>
      <rPr>
        <u/>
        <sz val="8"/>
        <color rgb="FF0000FF"/>
        <rFont val="Tahoma"/>
        <family val="2"/>
      </rPr>
      <t>264433.930</t>
    </r>
  </si>
  <si>
    <r>
      <t xml:space="preserve">T </t>
    </r>
    <r>
      <rPr>
        <u/>
        <sz val="8"/>
        <color rgb="FF0000FF"/>
        <rFont val="Tahoma"/>
        <family val="2"/>
      </rPr>
      <t>10893.323</t>
    </r>
  </si>
  <si>
    <r>
      <t xml:space="preserve">T </t>
    </r>
    <r>
      <rPr>
        <u/>
        <sz val="8"/>
        <color rgb="FF0000FF"/>
        <rFont val="Tahoma"/>
        <family val="2"/>
      </rPr>
      <t>22538.076</t>
    </r>
  </si>
  <si>
    <r>
      <t xml:space="preserve">TM </t>
    </r>
    <r>
      <rPr>
        <u/>
        <sz val="8"/>
        <color rgb="FF0000FF"/>
        <rFont val="Tahoma"/>
        <family val="2"/>
      </rPr>
      <t>4126981.800</t>
    </r>
  </si>
  <si>
    <r>
      <t xml:space="preserve">TM </t>
    </r>
    <r>
      <rPr>
        <u/>
        <sz val="8"/>
        <color rgb="FF0000FF"/>
        <rFont val="Tahoma"/>
        <family val="2"/>
      </rPr>
      <t>60174.865</t>
    </r>
  </si>
  <si>
    <r>
      <t xml:space="preserve">T </t>
    </r>
    <r>
      <rPr>
        <u/>
        <sz val="8"/>
        <color rgb="FF0000FF"/>
        <rFont val="Tahoma"/>
        <family val="2"/>
      </rPr>
      <t>13159.176</t>
    </r>
  </si>
  <si>
    <r>
      <t xml:space="preserve">T </t>
    </r>
    <r>
      <rPr>
        <u/>
        <sz val="8"/>
        <color rgb="FF0000FF"/>
        <rFont val="Tahoma"/>
        <family val="2"/>
      </rPr>
      <t>22202.687</t>
    </r>
  </si>
  <si>
    <r>
      <t xml:space="preserve">T </t>
    </r>
    <r>
      <rPr>
        <u/>
        <sz val="8"/>
        <color theme="1"/>
        <rFont val="Tahoma"/>
        <family val="2"/>
      </rPr>
      <t>1519484.100</t>
    </r>
  </si>
  <si>
    <r>
      <t xml:space="preserve">TM </t>
    </r>
    <r>
      <rPr>
        <u/>
        <sz val="8"/>
        <color theme="1"/>
        <rFont val="Tahoma"/>
        <family val="2"/>
      </rPr>
      <t>8358921.800</t>
    </r>
  </si>
  <si>
    <r>
      <t xml:space="preserve">T </t>
    </r>
    <r>
      <rPr>
        <u/>
        <sz val="8"/>
        <color theme="1"/>
        <rFont val="Tahoma"/>
        <family val="2"/>
      </rPr>
      <t>1515821.800</t>
    </r>
  </si>
  <si>
    <r>
      <t xml:space="preserve">TM </t>
    </r>
    <r>
      <rPr>
        <u/>
        <sz val="8"/>
        <color theme="1"/>
        <rFont val="Tahoma"/>
        <family val="2"/>
      </rPr>
      <t>8329960.200</t>
    </r>
  </si>
  <si>
    <r>
      <t xml:space="preserve">TM </t>
    </r>
    <r>
      <rPr>
        <u/>
        <sz val="8"/>
        <color theme="1"/>
        <rFont val="Tahoma"/>
        <family val="2"/>
      </rPr>
      <t>8331868.700</t>
    </r>
  </si>
  <si>
    <r>
      <t xml:space="preserve">T </t>
    </r>
    <r>
      <rPr>
        <u/>
        <sz val="8"/>
        <color rgb="FF0000FF"/>
        <rFont val="Tahoma"/>
        <family val="2"/>
      </rPr>
      <t>1447187.900</t>
    </r>
  </si>
  <si>
    <r>
      <t xml:space="preserve">TM </t>
    </r>
    <r>
      <rPr>
        <u/>
        <sz val="8"/>
        <color rgb="FF0000FF"/>
        <rFont val="Tahoma"/>
        <family val="2"/>
      </rPr>
      <t>8340250.200</t>
    </r>
  </si>
  <si>
    <r>
      <t xml:space="preserve">T </t>
    </r>
    <r>
      <rPr>
        <u/>
        <sz val="8"/>
        <color rgb="FF0000FF"/>
        <rFont val="Tahoma"/>
        <family val="2"/>
      </rPr>
      <t>122062.730</t>
    </r>
  </si>
  <si>
    <r>
      <t xml:space="preserve">TM </t>
    </r>
    <r>
      <rPr>
        <u/>
        <sz val="8"/>
        <color rgb="FF0000FF"/>
        <rFont val="Tahoma"/>
        <family val="2"/>
      </rPr>
      <t>16198.184</t>
    </r>
  </si>
  <si>
    <r>
      <t xml:space="preserve">T </t>
    </r>
    <r>
      <rPr>
        <u/>
        <sz val="8"/>
        <color theme="1"/>
        <rFont val="Tahoma"/>
        <family val="2"/>
      </rPr>
      <t>2067604.100</t>
    </r>
  </si>
  <si>
    <r>
      <t xml:space="preserve">T </t>
    </r>
    <r>
      <rPr>
        <u/>
        <sz val="8"/>
        <color rgb="FF0000FF"/>
        <rFont val="Tahoma"/>
        <family val="2"/>
      </rPr>
      <t>1851466.000</t>
    </r>
  </si>
  <si>
    <r>
      <t xml:space="preserve">T </t>
    </r>
    <r>
      <rPr>
        <u/>
        <sz val="8"/>
        <color rgb="FF0000FF"/>
        <rFont val="Tahoma"/>
        <family val="2"/>
      </rPr>
      <t>187375.830</t>
    </r>
  </si>
  <si>
    <r>
      <t xml:space="preserve">T </t>
    </r>
    <r>
      <rPr>
        <u/>
        <sz val="8"/>
        <color theme="1"/>
        <rFont val="Tahoma"/>
        <family val="2"/>
      </rPr>
      <t>4500496.900</t>
    </r>
  </si>
  <si>
    <r>
      <t xml:space="preserve">T </t>
    </r>
    <r>
      <rPr>
        <u/>
        <sz val="8"/>
        <color theme="1"/>
        <rFont val="Tahoma"/>
        <family val="2"/>
      </rPr>
      <t>52292534.000</t>
    </r>
  </si>
  <si>
    <r>
      <t xml:space="preserve">T </t>
    </r>
    <r>
      <rPr>
        <u/>
        <sz val="8"/>
        <color theme="1"/>
        <rFont val="Tahoma"/>
        <family val="2"/>
      </rPr>
      <t>5808043.900</t>
    </r>
  </si>
  <si>
    <r>
      <t xml:space="preserve">T </t>
    </r>
    <r>
      <rPr>
        <u/>
        <sz val="8"/>
        <color theme="1"/>
        <rFont val="Tahoma"/>
        <family val="2"/>
      </rPr>
      <t>2294628.600</t>
    </r>
  </si>
  <si>
    <r>
      <t xml:space="preserve">TM </t>
    </r>
    <r>
      <rPr>
        <u/>
        <sz val="8"/>
        <color theme="1"/>
        <rFont val="Tahoma"/>
        <family val="2"/>
      </rPr>
      <t>733133000.000</t>
    </r>
  </si>
  <si>
    <r>
      <t xml:space="preserve">TM </t>
    </r>
    <r>
      <rPr>
        <u/>
        <sz val="8"/>
        <color theme="1"/>
        <rFont val="Tahoma"/>
        <family val="2"/>
      </rPr>
      <t>23822011.000</t>
    </r>
  </si>
  <si>
    <r>
      <t xml:space="preserve">T </t>
    </r>
    <r>
      <rPr>
        <u/>
        <sz val="8"/>
        <color theme="1"/>
        <rFont val="Tahoma"/>
        <family val="2"/>
      </rPr>
      <t>1114305.000</t>
    </r>
  </si>
  <si>
    <r>
      <t xml:space="preserve">T </t>
    </r>
    <r>
      <rPr>
        <u/>
        <sz val="8"/>
        <color theme="1"/>
        <rFont val="Tahoma"/>
        <family val="2"/>
      </rPr>
      <t>5250805.100</t>
    </r>
  </si>
  <si>
    <r>
      <t xml:space="preserve">T </t>
    </r>
    <r>
      <rPr>
        <u/>
        <sz val="8"/>
        <color theme="1"/>
        <rFont val="Tahoma"/>
        <family val="2"/>
      </rPr>
      <t>4520418.200</t>
    </r>
  </si>
  <si>
    <r>
      <t xml:space="preserve">T </t>
    </r>
    <r>
      <rPr>
        <u/>
        <sz val="8"/>
        <color theme="1"/>
        <rFont val="Tahoma"/>
        <family val="2"/>
      </rPr>
      <t>52132425.000</t>
    </r>
  </si>
  <si>
    <r>
      <t xml:space="preserve">T </t>
    </r>
    <r>
      <rPr>
        <u/>
        <sz val="8"/>
        <color theme="1"/>
        <rFont val="Tahoma"/>
        <family val="2"/>
      </rPr>
      <t>5853235.500</t>
    </r>
  </si>
  <si>
    <r>
      <t xml:space="preserve">T </t>
    </r>
    <r>
      <rPr>
        <u/>
        <sz val="8"/>
        <color theme="1"/>
        <rFont val="Tahoma"/>
        <family val="2"/>
      </rPr>
      <t>2294633.100</t>
    </r>
  </si>
  <si>
    <r>
      <t xml:space="preserve">TM </t>
    </r>
    <r>
      <rPr>
        <u/>
        <sz val="8"/>
        <color theme="1"/>
        <rFont val="Tahoma"/>
        <family val="2"/>
      </rPr>
      <t>731486640.000</t>
    </r>
  </si>
  <si>
    <r>
      <t xml:space="preserve">TM </t>
    </r>
    <r>
      <rPr>
        <u/>
        <sz val="8"/>
        <color theme="1"/>
        <rFont val="Tahoma"/>
        <family val="2"/>
      </rPr>
      <t>23498318.000</t>
    </r>
  </si>
  <si>
    <r>
      <t xml:space="preserve">T </t>
    </r>
    <r>
      <rPr>
        <u/>
        <sz val="8"/>
        <color theme="1"/>
        <rFont val="Tahoma"/>
        <family val="2"/>
      </rPr>
      <t>1116591.400</t>
    </r>
  </si>
  <si>
    <r>
      <t xml:space="preserve">T </t>
    </r>
    <r>
      <rPr>
        <u/>
        <sz val="8"/>
        <color theme="1"/>
        <rFont val="Tahoma"/>
        <family val="2"/>
      </rPr>
      <t>5239076.900</t>
    </r>
  </si>
  <si>
    <r>
      <t xml:space="preserve">T </t>
    </r>
    <r>
      <rPr>
        <u/>
        <sz val="8"/>
        <color theme="1"/>
        <rFont val="Tahoma"/>
        <family val="2"/>
      </rPr>
      <t>4484753.100</t>
    </r>
  </si>
  <si>
    <r>
      <t xml:space="preserve">T </t>
    </r>
    <r>
      <rPr>
        <u/>
        <sz val="8"/>
        <color theme="1"/>
        <rFont val="Tahoma"/>
        <family val="2"/>
      </rPr>
      <t>51816137.000</t>
    </r>
  </si>
  <si>
    <r>
      <t xml:space="preserve">T </t>
    </r>
    <r>
      <rPr>
        <u/>
        <sz val="8"/>
        <color theme="1"/>
        <rFont val="Tahoma"/>
        <family val="2"/>
      </rPr>
      <t>5794888.900</t>
    </r>
  </si>
  <si>
    <r>
      <t xml:space="preserve">T </t>
    </r>
    <r>
      <rPr>
        <u/>
        <sz val="8"/>
        <color theme="1"/>
        <rFont val="Tahoma"/>
        <family val="2"/>
      </rPr>
      <t>2295408.300</t>
    </r>
  </si>
  <si>
    <r>
      <t xml:space="preserve">TM </t>
    </r>
    <r>
      <rPr>
        <u/>
        <sz val="8"/>
        <color theme="1"/>
        <rFont val="Tahoma"/>
        <family val="2"/>
      </rPr>
      <t>730837100.000</t>
    </r>
  </si>
  <si>
    <r>
      <t xml:space="preserve">TM </t>
    </r>
    <r>
      <rPr>
        <u/>
        <sz val="8"/>
        <color theme="1"/>
        <rFont val="Tahoma"/>
        <family val="2"/>
      </rPr>
      <t>23690010.000</t>
    </r>
  </si>
  <si>
    <r>
      <t xml:space="preserve">T </t>
    </r>
    <r>
      <rPr>
        <u/>
        <sz val="8"/>
        <color theme="1"/>
        <rFont val="Tahoma"/>
        <family val="2"/>
      </rPr>
      <t>1101939.700</t>
    </r>
  </si>
  <si>
    <r>
      <t xml:space="preserve">T </t>
    </r>
    <r>
      <rPr>
        <u/>
        <sz val="8"/>
        <color theme="1"/>
        <rFont val="Tahoma"/>
        <family val="2"/>
      </rPr>
      <t>5245430.000</t>
    </r>
  </si>
  <si>
    <r>
      <t xml:space="preserve">T </t>
    </r>
    <r>
      <rPr>
        <u/>
        <sz val="8"/>
        <color rgb="FF0000FF"/>
        <rFont val="Tahoma"/>
        <family val="2"/>
      </rPr>
      <t>4501889.400</t>
    </r>
  </si>
  <si>
    <r>
      <t xml:space="preserve">T </t>
    </r>
    <r>
      <rPr>
        <u/>
        <sz val="8"/>
        <color rgb="FF0000FF"/>
        <rFont val="Tahoma"/>
        <family val="2"/>
      </rPr>
      <t>52080365.000</t>
    </r>
  </si>
  <si>
    <r>
      <t xml:space="preserve">T </t>
    </r>
    <r>
      <rPr>
        <u/>
        <sz val="8"/>
        <color rgb="FF0000FF"/>
        <rFont val="Tahoma"/>
        <family val="2"/>
      </rPr>
      <t>5818722.800</t>
    </r>
  </si>
  <si>
    <r>
      <t xml:space="preserve">T </t>
    </r>
    <r>
      <rPr>
        <u/>
        <sz val="8"/>
        <color rgb="FF0000FF"/>
        <rFont val="Tahoma"/>
        <family val="2"/>
      </rPr>
      <t>2294890.000</t>
    </r>
  </si>
  <si>
    <r>
      <t xml:space="preserve">TM </t>
    </r>
    <r>
      <rPr>
        <u/>
        <sz val="8"/>
        <color rgb="FF0000FF"/>
        <rFont val="Tahoma"/>
        <family val="2"/>
      </rPr>
      <t>731818910.000</t>
    </r>
  </si>
  <si>
    <r>
      <t xml:space="preserve">TM </t>
    </r>
    <r>
      <rPr>
        <u/>
        <sz val="8"/>
        <color rgb="FF0000FF"/>
        <rFont val="Tahoma"/>
        <family val="2"/>
      </rPr>
      <t>23670113.000</t>
    </r>
  </si>
  <si>
    <r>
      <t xml:space="preserve">T </t>
    </r>
    <r>
      <rPr>
        <u/>
        <sz val="8"/>
        <color rgb="FF0000FF"/>
        <rFont val="Tahoma"/>
        <family val="2"/>
      </rPr>
      <t>1110945.400</t>
    </r>
  </si>
  <si>
    <r>
      <t xml:space="preserve">T </t>
    </r>
    <r>
      <rPr>
        <u/>
        <sz val="8"/>
        <color rgb="FF0000FF"/>
        <rFont val="Tahoma"/>
        <family val="2"/>
      </rPr>
      <t>5245104.000</t>
    </r>
  </si>
  <si>
    <r>
      <t xml:space="preserve">T </t>
    </r>
    <r>
      <rPr>
        <u/>
        <sz val="8"/>
        <color rgb="FF0000FF"/>
        <rFont val="Tahoma"/>
        <family val="2"/>
      </rPr>
      <t>17873.281</t>
    </r>
  </si>
  <si>
    <r>
      <t xml:space="preserve">T </t>
    </r>
    <r>
      <rPr>
        <u/>
        <sz val="8"/>
        <color rgb="FF0000FF"/>
        <rFont val="Tahoma"/>
        <family val="2"/>
      </rPr>
      <t>242427.550</t>
    </r>
  </si>
  <si>
    <r>
      <t xml:space="preserve">T </t>
    </r>
    <r>
      <rPr>
        <u/>
        <sz val="8"/>
        <color rgb="FF0000FF"/>
        <rFont val="Tahoma"/>
        <family val="2"/>
      </rPr>
      <t>30604.092</t>
    </r>
  </si>
  <si>
    <r>
      <t xml:space="preserve">T </t>
    </r>
    <r>
      <rPr>
        <u/>
        <sz val="8"/>
        <color rgb="FF0000FF"/>
        <rFont val="Tahoma"/>
        <family val="2"/>
      </rPr>
      <t>448.862</t>
    </r>
  </si>
  <si>
    <r>
      <t xml:space="preserve">TM </t>
    </r>
    <r>
      <rPr>
        <u/>
        <sz val="8"/>
        <color rgb="FF0000FF"/>
        <rFont val="Tahoma"/>
        <family val="2"/>
      </rPr>
      <t>1183465.000</t>
    </r>
  </si>
  <si>
    <r>
      <t xml:space="preserve">TM </t>
    </r>
    <r>
      <rPr>
        <u/>
        <sz val="8"/>
        <color rgb="FF0000FF"/>
        <rFont val="Tahoma"/>
        <family val="2"/>
      </rPr>
      <t>162761.030</t>
    </r>
  </si>
  <si>
    <r>
      <t xml:space="preserve">T </t>
    </r>
    <r>
      <rPr>
        <u/>
        <sz val="8"/>
        <color rgb="FF0000FF"/>
        <rFont val="Tahoma"/>
        <family val="2"/>
      </rPr>
      <t>7882.505</t>
    </r>
  </si>
  <si>
    <r>
      <t xml:space="preserve">T </t>
    </r>
    <r>
      <rPr>
        <u/>
        <sz val="8"/>
        <color rgb="FF0000FF"/>
        <rFont val="Tahoma"/>
        <family val="2"/>
      </rPr>
      <t>5870.882</t>
    </r>
  </si>
  <si>
    <r>
      <t xml:space="preserve">TM </t>
    </r>
    <r>
      <rPr>
        <u/>
        <sz val="8"/>
        <color theme="1"/>
        <rFont val="Tahoma"/>
        <family val="2"/>
      </rPr>
      <t>10616095.000</t>
    </r>
  </si>
  <si>
    <r>
      <t xml:space="preserve">TM </t>
    </r>
    <r>
      <rPr>
        <u/>
        <sz val="8"/>
        <color theme="1"/>
        <rFont val="Tahoma"/>
        <family val="2"/>
      </rPr>
      <t>10657564.000</t>
    </r>
  </si>
  <si>
    <r>
      <t xml:space="preserve">TM </t>
    </r>
    <r>
      <rPr>
        <u/>
        <sz val="8"/>
        <color theme="1"/>
        <rFont val="Tahoma"/>
        <family val="2"/>
      </rPr>
      <t>10691707.000</t>
    </r>
  </si>
  <si>
    <r>
      <t xml:space="preserve">TM </t>
    </r>
    <r>
      <rPr>
        <u/>
        <sz val="8"/>
        <color rgb="FF0000FF"/>
        <rFont val="Tahoma"/>
        <family val="2"/>
      </rPr>
      <t>10655122.000</t>
    </r>
  </si>
  <si>
    <r>
      <t xml:space="preserve">TM </t>
    </r>
    <r>
      <rPr>
        <u/>
        <sz val="8"/>
        <color rgb="FF0000FF"/>
        <rFont val="Tahoma"/>
        <family val="2"/>
      </rPr>
      <t>37865.401</t>
    </r>
  </si>
  <si>
    <r>
      <t xml:space="preserve">T </t>
    </r>
    <r>
      <rPr>
        <u/>
        <sz val="8"/>
        <color theme="1"/>
        <rFont val="Tahoma"/>
        <family val="2"/>
      </rPr>
      <t>2042935.100</t>
    </r>
  </si>
  <si>
    <r>
      <t xml:space="preserve">T </t>
    </r>
    <r>
      <rPr>
        <u/>
        <sz val="8"/>
        <color theme="1"/>
        <rFont val="Tahoma"/>
        <family val="2"/>
      </rPr>
      <t>124189830.000</t>
    </r>
  </si>
  <si>
    <r>
      <t xml:space="preserve">T </t>
    </r>
    <r>
      <rPr>
        <u/>
        <sz val="8"/>
        <color theme="1"/>
        <rFont val="Tahoma"/>
        <family val="2"/>
      </rPr>
      <t>3904798.700</t>
    </r>
  </si>
  <si>
    <r>
      <t xml:space="preserve">T </t>
    </r>
    <r>
      <rPr>
        <u/>
        <sz val="8"/>
        <color theme="1"/>
        <rFont val="Tahoma"/>
        <family val="2"/>
      </rPr>
      <t>1992174.200</t>
    </r>
  </si>
  <si>
    <r>
      <t xml:space="preserve">TM </t>
    </r>
    <r>
      <rPr>
        <u/>
        <sz val="8"/>
        <color theme="1"/>
        <rFont val="Tahoma"/>
        <family val="2"/>
      </rPr>
      <t>343742580.000</t>
    </r>
  </si>
  <si>
    <r>
      <t xml:space="preserve">TM </t>
    </r>
    <r>
      <rPr>
        <u/>
        <sz val="8"/>
        <color theme="1"/>
        <rFont val="Tahoma"/>
        <family val="2"/>
      </rPr>
      <t>20106778.000</t>
    </r>
  </si>
  <si>
    <r>
      <t xml:space="preserve">T </t>
    </r>
    <r>
      <rPr>
        <u/>
        <sz val="8"/>
        <color theme="1"/>
        <rFont val="Tahoma"/>
        <family val="2"/>
      </rPr>
      <t>890377.090</t>
    </r>
  </si>
  <si>
    <r>
      <t xml:space="preserve">T </t>
    </r>
    <r>
      <rPr>
        <u/>
        <sz val="8"/>
        <color theme="1"/>
        <rFont val="Tahoma"/>
        <family val="2"/>
      </rPr>
      <t>5725579.200</t>
    </r>
  </si>
  <si>
    <r>
      <t xml:space="preserve">T </t>
    </r>
    <r>
      <rPr>
        <u/>
        <sz val="8"/>
        <color theme="1"/>
        <rFont val="Tahoma"/>
        <family val="2"/>
      </rPr>
      <t>2056986.200</t>
    </r>
  </si>
  <si>
    <r>
      <t xml:space="preserve">T </t>
    </r>
    <r>
      <rPr>
        <u/>
        <sz val="8"/>
        <color theme="1"/>
        <rFont val="Tahoma"/>
        <family val="2"/>
      </rPr>
      <t>125528180.000</t>
    </r>
  </si>
  <si>
    <r>
      <t xml:space="preserve">T </t>
    </r>
    <r>
      <rPr>
        <u/>
        <sz val="8"/>
        <color theme="1"/>
        <rFont val="Tahoma"/>
        <family val="2"/>
      </rPr>
      <t>3827965.000</t>
    </r>
  </si>
  <si>
    <r>
      <t xml:space="preserve">T </t>
    </r>
    <r>
      <rPr>
        <u/>
        <sz val="8"/>
        <color theme="1"/>
        <rFont val="Tahoma"/>
        <family val="2"/>
      </rPr>
      <t>1994076.400</t>
    </r>
  </si>
  <si>
    <r>
      <t xml:space="preserve">TM </t>
    </r>
    <r>
      <rPr>
        <u/>
        <sz val="8"/>
        <color theme="1"/>
        <rFont val="Tahoma"/>
        <family val="2"/>
      </rPr>
      <t>345467950.000</t>
    </r>
  </si>
  <si>
    <r>
      <t xml:space="preserve">TM </t>
    </r>
    <r>
      <rPr>
        <u/>
        <sz val="8"/>
        <color theme="1"/>
        <rFont val="Tahoma"/>
        <family val="2"/>
      </rPr>
      <t>19891595.000</t>
    </r>
  </si>
  <si>
    <r>
      <t xml:space="preserve">T </t>
    </r>
    <r>
      <rPr>
        <u/>
        <sz val="8"/>
        <color theme="1"/>
        <rFont val="Tahoma"/>
        <family val="2"/>
      </rPr>
      <t>861938.390</t>
    </r>
  </si>
  <si>
    <r>
      <t xml:space="preserve">T </t>
    </r>
    <r>
      <rPr>
        <u/>
        <sz val="8"/>
        <color theme="1"/>
        <rFont val="Tahoma"/>
        <family val="2"/>
      </rPr>
      <t>5713322.000</t>
    </r>
  </si>
  <si>
    <r>
      <t xml:space="preserve">T </t>
    </r>
    <r>
      <rPr>
        <u/>
        <sz val="8"/>
        <color theme="1"/>
        <rFont val="Tahoma"/>
        <family val="2"/>
      </rPr>
      <t>2049113.200</t>
    </r>
  </si>
  <si>
    <r>
      <t xml:space="preserve">T </t>
    </r>
    <r>
      <rPr>
        <u/>
        <sz val="8"/>
        <color theme="1"/>
        <rFont val="Tahoma"/>
        <family val="2"/>
      </rPr>
      <t>123902020.000</t>
    </r>
  </si>
  <si>
    <r>
      <t xml:space="preserve">T </t>
    </r>
    <r>
      <rPr>
        <u/>
        <sz val="8"/>
        <color theme="1"/>
        <rFont val="Tahoma"/>
        <family val="2"/>
      </rPr>
      <t>3843248.700</t>
    </r>
  </si>
  <si>
    <r>
      <t xml:space="preserve">T </t>
    </r>
    <r>
      <rPr>
        <u/>
        <sz val="8"/>
        <color theme="1"/>
        <rFont val="Tahoma"/>
        <family val="2"/>
      </rPr>
      <t>1996452.000</t>
    </r>
  </si>
  <si>
    <r>
      <t xml:space="preserve">TM </t>
    </r>
    <r>
      <rPr>
        <u/>
        <sz val="8"/>
        <color theme="1"/>
        <rFont val="Tahoma"/>
        <family val="2"/>
      </rPr>
      <t>344745370.000</t>
    </r>
  </si>
  <si>
    <r>
      <t xml:space="preserve">TM </t>
    </r>
    <r>
      <rPr>
        <u/>
        <sz val="8"/>
        <color theme="1"/>
        <rFont val="Tahoma"/>
        <family val="2"/>
      </rPr>
      <t>19841522.000</t>
    </r>
  </si>
  <si>
    <r>
      <t xml:space="preserve">T </t>
    </r>
    <r>
      <rPr>
        <u/>
        <sz val="8"/>
        <color theme="1"/>
        <rFont val="Tahoma"/>
        <family val="2"/>
      </rPr>
      <t>863432.440</t>
    </r>
  </si>
  <si>
    <r>
      <t xml:space="preserve">T </t>
    </r>
    <r>
      <rPr>
        <u/>
        <sz val="8"/>
        <color theme="1"/>
        <rFont val="Tahoma"/>
        <family val="2"/>
      </rPr>
      <t>5717675.500</t>
    </r>
  </si>
  <si>
    <r>
      <t xml:space="preserve">T </t>
    </r>
    <r>
      <rPr>
        <u/>
        <sz val="8"/>
        <color rgb="FF0000FF"/>
        <rFont val="Tahoma"/>
        <family val="2"/>
      </rPr>
      <t>2049678.200</t>
    </r>
  </si>
  <si>
    <r>
      <t xml:space="preserve">T </t>
    </r>
    <r>
      <rPr>
        <u/>
        <sz val="8"/>
        <color rgb="FF0000FF"/>
        <rFont val="Tahoma"/>
        <family val="2"/>
      </rPr>
      <t>124540010.000</t>
    </r>
  </si>
  <si>
    <r>
      <t xml:space="preserve">T </t>
    </r>
    <r>
      <rPr>
        <u/>
        <sz val="8"/>
        <color rgb="FF0000FF"/>
        <rFont val="Tahoma"/>
        <family val="2"/>
      </rPr>
      <t>3858670.800</t>
    </r>
  </si>
  <si>
    <r>
      <t xml:space="preserve">T </t>
    </r>
    <r>
      <rPr>
        <u/>
        <sz val="8"/>
        <color rgb="FF0000FF"/>
        <rFont val="Tahoma"/>
        <family val="2"/>
      </rPr>
      <t>1994234.200</t>
    </r>
  </si>
  <si>
    <r>
      <t xml:space="preserve">TM </t>
    </r>
    <r>
      <rPr>
        <u/>
        <sz val="8"/>
        <color rgb="FF0000FF"/>
        <rFont val="Tahoma"/>
        <family val="2"/>
      </rPr>
      <t>344651970.000</t>
    </r>
  </si>
  <si>
    <r>
      <t xml:space="preserve">TM </t>
    </r>
    <r>
      <rPr>
        <u/>
        <sz val="8"/>
        <color rgb="FF0000FF"/>
        <rFont val="Tahoma"/>
        <family val="2"/>
      </rPr>
      <t>19946632.000</t>
    </r>
  </si>
  <si>
    <r>
      <t xml:space="preserve">T </t>
    </r>
    <r>
      <rPr>
        <u/>
        <sz val="8"/>
        <color rgb="FF0000FF"/>
        <rFont val="Tahoma"/>
        <family val="2"/>
      </rPr>
      <t>871915.970</t>
    </r>
  </si>
  <si>
    <r>
      <t xml:space="preserve">T </t>
    </r>
    <r>
      <rPr>
        <u/>
        <sz val="8"/>
        <color rgb="FF0000FF"/>
        <rFont val="Tahoma"/>
        <family val="2"/>
      </rPr>
      <t>5718858.900</t>
    </r>
  </si>
  <si>
    <r>
      <t xml:space="preserve">T </t>
    </r>
    <r>
      <rPr>
        <u/>
        <sz val="8"/>
        <color rgb="FF0000FF"/>
        <rFont val="Tahoma"/>
        <family val="2"/>
      </rPr>
      <t>7042.541</t>
    </r>
  </si>
  <si>
    <r>
      <t xml:space="preserve">T </t>
    </r>
    <r>
      <rPr>
        <u/>
        <sz val="8"/>
        <color rgb="FF0000FF"/>
        <rFont val="Tahoma"/>
        <family val="2"/>
      </rPr>
      <t>867796.620</t>
    </r>
  </si>
  <si>
    <r>
      <t xml:space="preserve">T </t>
    </r>
    <r>
      <rPr>
        <u/>
        <sz val="8"/>
        <color rgb="FF0000FF"/>
        <rFont val="Tahoma"/>
        <family val="2"/>
      </rPr>
      <t>40672.284</t>
    </r>
  </si>
  <si>
    <r>
      <t xml:space="preserve">T </t>
    </r>
    <r>
      <rPr>
        <u/>
        <sz val="8"/>
        <color rgb="FF0000FF"/>
        <rFont val="Tahoma"/>
        <family val="2"/>
      </rPr>
      <t>2143.267</t>
    </r>
  </si>
  <si>
    <r>
      <t xml:space="preserve">TM </t>
    </r>
    <r>
      <rPr>
        <u/>
        <sz val="8"/>
        <color rgb="FF0000FF"/>
        <rFont val="Tahoma"/>
        <family val="2"/>
      </rPr>
      <t>866471.400</t>
    </r>
  </si>
  <si>
    <r>
      <t xml:space="preserve">TM </t>
    </r>
    <r>
      <rPr>
        <u/>
        <sz val="8"/>
        <color rgb="FF0000FF"/>
        <rFont val="Tahoma"/>
        <family val="2"/>
      </rPr>
      <t>140932.360</t>
    </r>
  </si>
  <si>
    <r>
      <t xml:space="preserve">T </t>
    </r>
    <r>
      <rPr>
        <u/>
        <sz val="8"/>
        <color rgb="FF0000FF"/>
        <rFont val="Tahoma"/>
        <family val="2"/>
      </rPr>
      <t>16005.238</t>
    </r>
  </si>
  <si>
    <r>
      <t xml:space="preserve">T </t>
    </r>
    <r>
      <rPr>
        <u/>
        <sz val="8"/>
        <color rgb="FF0000FF"/>
        <rFont val="Tahoma"/>
        <family val="2"/>
      </rPr>
      <t>6213.720</t>
    </r>
  </si>
  <si>
    <r>
      <t xml:space="preserve">T </t>
    </r>
    <r>
      <rPr>
        <u/>
        <sz val="8"/>
        <color theme="1"/>
        <rFont val="Tahoma"/>
        <family val="2"/>
      </rPr>
      <t>2821500.600</t>
    </r>
  </si>
  <si>
    <r>
      <t xml:space="preserve">T </t>
    </r>
    <r>
      <rPr>
        <u/>
        <sz val="8"/>
        <color theme="1"/>
        <rFont val="Tahoma"/>
        <family val="2"/>
      </rPr>
      <t>2827661.100</t>
    </r>
  </si>
  <si>
    <r>
      <t xml:space="preserve">T </t>
    </r>
    <r>
      <rPr>
        <u/>
        <sz val="8"/>
        <color theme="1"/>
        <rFont val="Tahoma"/>
        <family val="2"/>
      </rPr>
      <t>2834477.300</t>
    </r>
  </si>
  <si>
    <r>
      <t xml:space="preserve">T </t>
    </r>
    <r>
      <rPr>
        <u/>
        <sz val="8"/>
        <color rgb="FF0000FF"/>
        <rFont val="Tahoma"/>
        <family val="2"/>
      </rPr>
      <t>2827879.700</t>
    </r>
  </si>
  <si>
    <r>
      <t xml:space="preserve">T </t>
    </r>
    <r>
      <rPr>
        <u/>
        <sz val="8"/>
        <color rgb="FF0000FF"/>
        <rFont val="Tahoma"/>
        <family val="2"/>
      </rPr>
      <t>6491.097</t>
    </r>
  </si>
  <si>
    <r>
      <t xml:space="preserve">T </t>
    </r>
    <r>
      <rPr>
        <u/>
        <sz val="8"/>
        <color theme="1"/>
        <rFont val="Tahoma"/>
        <family val="2"/>
      </rPr>
      <t>4007537.600</t>
    </r>
  </si>
  <si>
    <r>
      <t xml:space="preserve">T </t>
    </r>
    <r>
      <rPr>
        <u/>
        <sz val="8"/>
        <color theme="1"/>
        <rFont val="Tahoma"/>
        <family val="2"/>
      </rPr>
      <t>3997698.400</t>
    </r>
  </si>
  <si>
    <r>
      <t xml:space="preserve">T </t>
    </r>
    <r>
      <rPr>
        <u/>
        <sz val="8"/>
        <color theme="1"/>
        <rFont val="Tahoma"/>
        <family val="2"/>
      </rPr>
      <t>4003284.300</t>
    </r>
  </si>
  <si>
    <r>
      <t xml:space="preserve">T </t>
    </r>
    <r>
      <rPr>
        <u/>
        <sz val="8"/>
        <color rgb="FF0000FF"/>
        <rFont val="Tahoma"/>
        <family val="2"/>
      </rPr>
      <t>4002840.100</t>
    </r>
  </si>
  <si>
    <r>
      <t xml:space="preserve">T </t>
    </r>
    <r>
      <rPr>
        <u/>
        <sz val="8"/>
        <color rgb="FF0000FF"/>
        <rFont val="Tahoma"/>
        <family val="2"/>
      </rPr>
      <t>4934.651</t>
    </r>
  </si>
  <si>
    <r>
      <t xml:space="preserve">TM </t>
    </r>
    <r>
      <rPr>
        <u/>
        <sz val="8"/>
        <color theme="1"/>
        <rFont val="Tahoma"/>
        <family val="2"/>
      </rPr>
      <t>7048315.700</t>
    </r>
  </si>
  <si>
    <r>
      <t xml:space="preserve">TM </t>
    </r>
    <r>
      <rPr>
        <u/>
        <sz val="8"/>
        <color theme="1"/>
        <rFont val="Tahoma"/>
        <family val="2"/>
      </rPr>
      <t>7029297.200</t>
    </r>
  </si>
  <si>
    <r>
      <t xml:space="preserve">TM </t>
    </r>
    <r>
      <rPr>
        <u/>
        <sz val="8"/>
        <color theme="1"/>
        <rFont val="Tahoma"/>
        <family val="2"/>
      </rPr>
      <t>7025467.600</t>
    </r>
  </si>
  <si>
    <r>
      <t xml:space="preserve">TM </t>
    </r>
    <r>
      <rPr>
        <u/>
        <sz val="8"/>
        <color rgb="FF0000FF"/>
        <rFont val="Tahoma"/>
        <family val="2"/>
      </rPr>
      <t>7034360.200</t>
    </r>
  </si>
  <si>
    <r>
      <t xml:space="preserve">TM </t>
    </r>
    <r>
      <rPr>
        <u/>
        <sz val="8"/>
        <color rgb="FF0000FF"/>
        <rFont val="Tahoma"/>
        <family val="2"/>
      </rPr>
      <t>12236.605</t>
    </r>
  </si>
  <si>
    <r>
      <t xml:space="preserve">T </t>
    </r>
    <r>
      <rPr>
        <u/>
        <sz val="8"/>
        <color theme="1"/>
        <rFont val="Tahoma"/>
        <family val="2"/>
      </rPr>
      <t>1249225.000</t>
    </r>
  </si>
  <si>
    <r>
      <t xml:space="preserve">T </t>
    </r>
    <r>
      <rPr>
        <u/>
        <sz val="8"/>
        <color theme="1"/>
        <rFont val="Tahoma"/>
        <family val="2"/>
      </rPr>
      <t>96067819.000</t>
    </r>
  </si>
  <si>
    <r>
      <t xml:space="preserve">T </t>
    </r>
    <r>
      <rPr>
        <u/>
        <sz val="8"/>
        <color theme="1"/>
        <rFont val="Tahoma"/>
        <family val="2"/>
      </rPr>
      <t>10630494.000</t>
    </r>
  </si>
  <si>
    <r>
      <t xml:space="preserve">T </t>
    </r>
    <r>
      <rPr>
        <u/>
        <sz val="8"/>
        <color theme="1"/>
        <rFont val="Tahoma"/>
        <family val="2"/>
      </rPr>
      <t>2688425.100</t>
    </r>
  </si>
  <si>
    <r>
      <t xml:space="preserve">TM </t>
    </r>
    <r>
      <rPr>
        <u/>
        <sz val="8"/>
        <color theme="1"/>
        <rFont val="Tahoma"/>
        <family val="2"/>
      </rPr>
      <t>645301110.000</t>
    </r>
  </si>
  <si>
    <r>
      <t xml:space="preserve">TM </t>
    </r>
    <r>
      <rPr>
        <u/>
        <sz val="8"/>
        <color theme="1"/>
        <rFont val="Tahoma"/>
        <family val="2"/>
      </rPr>
      <t>26099492.000</t>
    </r>
  </si>
  <si>
    <r>
      <t xml:space="preserve">T </t>
    </r>
    <r>
      <rPr>
        <u/>
        <sz val="8"/>
        <color theme="1"/>
        <rFont val="Tahoma"/>
        <family val="2"/>
      </rPr>
      <t>1163601.300</t>
    </r>
  </si>
  <si>
    <r>
      <t xml:space="preserve">T </t>
    </r>
    <r>
      <rPr>
        <u/>
        <sz val="8"/>
        <color theme="1"/>
        <rFont val="Tahoma"/>
        <family val="2"/>
      </rPr>
      <t>5749800.600</t>
    </r>
  </si>
  <si>
    <r>
      <t xml:space="preserve">T </t>
    </r>
    <r>
      <rPr>
        <u/>
        <sz val="8"/>
        <color theme="1"/>
        <rFont val="Tahoma"/>
        <family val="2"/>
      </rPr>
      <t>1266480.900</t>
    </r>
  </si>
  <si>
    <r>
      <t xml:space="preserve">T </t>
    </r>
    <r>
      <rPr>
        <u/>
        <sz val="8"/>
        <color theme="1"/>
        <rFont val="Tahoma"/>
        <family val="2"/>
      </rPr>
      <t>96427003.000</t>
    </r>
  </si>
  <si>
    <r>
      <t xml:space="preserve">T </t>
    </r>
    <r>
      <rPr>
        <u/>
        <sz val="8"/>
        <color theme="1"/>
        <rFont val="Tahoma"/>
        <family val="2"/>
      </rPr>
      <t>10755757.000</t>
    </r>
  </si>
  <si>
    <r>
      <t xml:space="preserve">T </t>
    </r>
    <r>
      <rPr>
        <u/>
        <sz val="8"/>
        <color theme="1"/>
        <rFont val="Tahoma"/>
        <family val="2"/>
      </rPr>
      <t>2705782.400</t>
    </r>
  </si>
  <si>
    <r>
      <t xml:space="preserve">TM </t>
    </r>
    <r>
      <rPr>
        <u/>
        <sz val="8"/>
        <color theme="1"/>
        <rFont val="Tahoma"/>
        <family val="2"/>
      </rPr>
      <t>648580750.000</t>
    </r>
  </si>
  <si>
    <r>
      <t xml:space="preserve">TM </t>
    </r>
    <r>
      <rPr>
        <u/>
        <sz val="8"/>
        <color theme="1"/>
        <rFont val="Tahoma"/>
        <family val="2"/>
      </rPr>
      <t>26064616.000</t>
    </r>
  </si>
  <si>
    <r>
      <t xml:space="preserve">T </t>
    </r>
    <r>
      <rPr>
        <u/>
        <sz val="8"/>
        <color theme="1"/>
        <rFont val="Tahoma"/>
        <family val="2"/>
      </rPr>
      <t>1144120.300</t>
    </r>
  </si>
  <si>
    <r>
      <t xml:space="preserve">T </t>
    </r>
    <r>
      <rPr>
        <u/>
        <sz val="8"/>
        <color theme="1"/>
        <rFont val="Tahoma"/>
        <family val="2"/>
      </rPr>
      <t>5789996.200</t>
    </r>
  </si>
  <si>
    <r>
      <t xml:space="preserve">T </t>
    </r>
    <r>
      <rPr>
        <u/>
        <sz val="8"/>
        <color theme="1"/>
        <rFont val="Tahoma"/>
        <family val="2"/>
      </rPr>
      <t>1281741.800</t>
    </r>
  </si>
  <si>
    <r>
      <t xml:space="preserve">T </t>
    </r>
    <r>
      <rPr>
        <u/>
        <sz val="8"/>
        <color theme="1"/>
        <rFont val="Tahoma"/>
        <family val="2"/>
      </rPr>
      <t>97528890.000</t>
    </r>
  </si>
  <si>
    <r>
      <t xml:space="preserve">T </t>
    </r>
    <r>
      <rPr>
        <u/>
        <sz val="8"/>
        <color theme="1"/>
        <rFont val="Tahoma"/>
        <family val="2"/>
      </rPr>
      <t>10819010.000</t>
    </r>
  </si>
  <si>
    <r>
      <t xml:space="preserve">T </t>
    </r>
    <r>
      <rPr>
        <u/>
        <sz val="8"/>
        <color theme="1"/>
        <rFont val="Tahoma"/>
        <family val="2"/>
      </rPr>
      <t>2714983.300</t>
    </r>
  </si>
  <si>
    <r>
      <t xml:space="preserve">TM </t>
    </r>
    <r>
      <rPr>
        <u/>
        <sz val="8"/>
        <color theme="1"/>
        <rFont val="Tahoma"/>
        <family val="2"/>
      </rPr>
      <t>647526510.000</t>
    </r>
  </si>
  <si>
    <r>
      <t xml:space="preserve">TM </t>
    </r>
    <r>
      <rPr>
        <u/>
        <sz val="8"/>
        <color theme="1"/>
        <rFont val="Tahoma"/>
        <family val="2"/>
      </rPr>
      <t>25955763.000</t>
    </r>
  </si>
  <si>
    <r>
      <t xml:space="preserve">T </t>
    </r>
    <r>
      <rPr>
        <u/>
        <sz val="8"/>
        <color theme="1"/>
        <rFont val="Tahoma"/>
        <family val="2"/>
      </rPr>
      <t>1207448.100</t>
    </r>
  </si>
  <si>
    <r>
      <t xml:space="preserve">T </t>
    </r>
    <r>
      <rPr>
        <u/>
        <sz val="8"/>
        <color theme="1"/>
        <rFont val="Tahoma"/>
        <family val="2"/>
      </rPr>
      <t>5765712.600</t>
    </r>
  </si>
  <si>
    <r>
      <t xml:space="preserve">T </t>
    </r>
    <r>
      <rPr>
        <u/>
        <sz val="8"/>
        <color rgb="FF0000FF"/>
        <rFont val="Tahoma"/>
        <family val="2"/>
      </rPr>
      <t>1265815.900</t>
    </r>
  </si>
  <si>
    <r>
      <t xml:space="preserve">T </t>
    </r>
    <r>
      <rPr>
        <u/>
        <sz val="8"/>
        <color rgb="FF0000FF"/>
        <rFont val="Tahoma"/>
        <family val="2"/>
      </rPr>
      <t>96674570.000</t>
    </r>
  </si>
  <si>
    <r>
      <t xml:space="preserve">T </t>
    </r>
    <r>
      <rPr>
        <u/>
        <sz val="8"/>
        <color rgb="FF0000FF"/>
        <rFont val="Tahoma"/>
        <family val="2"/>
      </rPr>
      <t>10735087.000</t>
    </r>
  </si>
  <si>
    <r>
      <t xml:space="preserve">T </t>
    </r>
    <r>
      <rPr>
        <u/>
        <sz val="8"/>
        <color rgb="FF0000FF"/>
        <rFont val="Tahoma"/>
        <family val="2"/>
      </rPr>
      <t>2703063.600</t>
    </r>
  </si>
  <si>
    <r>
      <t xml:space="preserve">TM </t>
    </r>
    <r>
      <rPr>
        <u/>
        <sz val="8"/>
        <color rgb="FF0000FF"/>
        <rFont val="Tahoma"/>
        <family val="2"/>
      </rPr>
      <t>647136120.000</t>
    </r>
  </si>
  <si>
    <r>
      <t xml:space="preserve">TM </t>
    </r>
    <r>
      <rPr>
        <u/>
        <sz val="8"/>
        <color rgb="FF0000FF"/>
        <rFont val="Tahoma"/>
        <family val="2"/>
      </rPr>
      <t>26039957.000</t>
    </r>
  </si>
  <si>
    <r>
      <t xml:space="preserve">T </t>
    </r>
    <r>
      <rPr>
        <u/>
        <sz val="8"/>
        <color rgb="FF0000FF"/>
        <rFont val="Tahoma"/>
        <family val="2"/>
      </rPr>
      <t>1171723.200</t>
    </r>
  </si>
  <si>
    <r>
      <t xml:space="preserve">T </t>
    </r>
    <r>
      <rPr>
        <u/>
        <sz val="8"/>
        <color rgb="FF0000FF"/>
        <rFont val="Tahoma"/>
        <family val="2"/>
      </rPr>
      <t>5768503.100</t>
    </r>
  </si>
  <si>
    <r>
      <t xml:space="preserve">T </t>
    </r>
    <r>
      <rPr>
        <u/>
        <sz val="8"/>
        <color rgb="FF0000FF"/>
        <rFont val="Tahoma"/>
        <family val="2"/>
      </rPr>
      <t>16268.595</t>
    </r>
  </si>
  <si>
    <r>
      <t xml:space="preserve">T </t>
    </r>
    <r>
      <rPr>
        <u/>
        <sz val="8"/>
        <color rgb="FF0000FF"/>
        <rFont val="Tahoma"/>
        <family val="2"/>
      </rPr>
      <t>761347.170</t>
    </r>
  </si>
  <si>
    <r>
      <t xml:space="preserve">T </t>
    </r>
    <r>
      <rPr>
        <u/>
        <sz val="8"/>
        <color rgb="FF0000FF"/>
        <rFont val="Tahoma"/>
        <family val="2"/>
      </rPr>
      <t>95942.755</t>
    </r>
  </si>
  <si>
    <r>
      <t xml:space="preserve">T </t>
    </r>
    <r>
      <rPr>
        <u/>
        <sz val="8"/>
        <color rgb="FF0000FF"/>
        <rFont val="Tahoma"/>
        <family val="2"/>
      </rPr>
      <t>13486.198</t>
    </r>
  </si>
  <si>
    <r>
      <t xml:space="preserve">TM </t>
    </r>
    <r>
      <rPr>
        <u/>
        <sz val="8"/>
        <color rgb="FF0000FF"/>
        <rFont val="Tahoma"/>
        <family val="2"/>
      </rPr>
      <t>1674306.400</t>
    </r>
  </si>
  <si>
    <r>
      <t xml:space="preserve">TM </t>
    </r>
    <r>
      <rPr>
        <u/>
        <sz val="8"/>
        <color rgb="FF0000FF"/>
        <rFont val="Tahoma"/>
        <family val="2"/>
      </rPr>
      <t>74970.149</t>
    </r>
  </si>
  <si>
    <r>
      <t xml:space="preserve">T </t>
    </r>
    <r>
      <rPr>
        <u/>
        <sz val="8"/>
        <color rgb="FF0000FF"/>
        <rFont val="Tahoma"/>
        <family val="2"/>
      </rPr>
      <t>32435.734</t>
    </r>
  </si>
  <si>
    <r>
      <t xml:space="preserve">T </t>
    </r>
    <r>
      <rPr>
        <u/>
        <sz val="8"/>
        <color rgb="FF0000FF"/>
        <rFont val="Tahoma"/>
        <family val="2"/>
      </rPr>
      <t>20242.600</t>
    </r>
  </si>
  <si>
    <r>
      <t xml:space="preserve">T </t>
    </r>
    <r>
      <rPr>
        <u/>
        <sz val="8"/>
        <color theme="1"/>
        <rFont val="Tahoma"/>
        <family val="2"/>
      </rPr>
      <t>2996856.600</t>
    </r>
  </si>
  <si>
    <r>
      <t xml:space="preserve">T </t>
    </r>
    <r>
      <rPr>
        <u/>
        <sz val="8"/>
        <color theme="1"/>
        <rFont val="Tahoma"/>
        <family val="2"/>
      </rPr>
      <t>3006945.400</t>
    </r>
  </si>
  <si>
    <r>
      <t xml:space="preserve">T </t>
    </r>
    <r>
      <rPr>
        <u/>
        <sz val="8"/>
        <color theme="1"/>
        <rFont val="Tahoma"/>
        <family val="2"/>
      </rPr>
      <t>3002926.900</t>
    </r>
  </si>
  <si>
    <r>
      <t xml:space="preserve">T </t>
    </r>
    <r>
      <rPr>
        <u/>
        <sz val="8"/>
        <color rgb="FF0000FF"/>
        <rFont val="Tahoma"/>
        <family val="2"/>
      </rPr>
      <t>3002243.000</t>
    </r>
  </si>
  <si>
    <r>
      <t xml:space="preserve">T </t>
    </r>
    <r>
      <rPr>
        <u/>
        <sz val="8"/>
        <color rgb="FF0000FF"/>
        <rFont val="Tahoma"/>
        <family val="2"/>
      </rPr>
      <t>5079.059</t>
    </r>
  </si>
  <si>
    <r>
      <t xml:space="preserve">T </t>
    </r>
    <r>
      <rPr>
        <u/>
        <sz val="8"/>
        <color theme="1"/>
        <rFont val="Tahoma"/>
        <family val="2"/>
      </rPr>
      <t>7683835.600</t>
    </r>
  </si>
  <si>
    <r>
      <t xml:space="preserve">TM </t>
    </r>
    <r>
      <rPr>
        <u/>
        <sz val="8"/>
        <color theme="1"/>
        <rFont val="Tahoma"/>
        <family val="2"/>
      </rPr>
      <t>4445803.600</t>
    </r>
  </si>
  <si>
    <r>
      <t xml:space="preserve">M </t>
    </r>
    <r>
      <rPr>
        <u/>
        <sz val="8"/>
        <color theme="1"/>
        <rFont val="Tahoma"/>
        <family val="2"/>
      </rPr>
      <t>716547.940</t>
    </r>
  </si>
  <si>
    <r>
      <t xml:space="preserve">T </t>
    </r>
    <r>
      <rPr>
        <u/>
        <sz val="8"/>
        <color theme="1"/>
        <rFont val="Tahoma"/>
        <family val="2"/>
      </rPr>
      <t>7654282.200</t>
    </r>
  </si>
  <si>
    <r>
      <t xml:space="preserve">TM </t>
    </r>
    <r>
      <rPr>
        <u/>
        <sz val="8"/>
        <color theme="1"/>
        <rFont val="Tahoma"/>
        <family val="2"/>
      </rPr>
      <t>4446242.200</t>
    </r>
  </si>
  <si>
    <r>
      <t xml:space="preserve">M </t>
    </r>
    <r>
      <rPr>
        <u/>
        <sz val="8"/>
        <color theme="1"/>
        <rFont val="Tahoma"/>
        <family val="2"/>
      </rPr>
      <t>714714.790</t>
    </r>
  </si>
  <si>
    <r>
      <t xml:space="preserve">T </t>
    </r>
    <r>
      <rPr>
        <u/>
        <sz val="8"/>
        <color theme="1"/>
        <rFont val="Tahoma"/>
        <family val="2"/>
      </rPr>
      <t>7643039.300</t>
    </r>
  </si>
  <si>
    <r>
      <t xml:space="preserve">TM </t>
    </r>
    <r>
      <rPr>
        <u/>
        <sz val="8"/>
        <color theme="1"/>
        <rFont val="Tahoma"/>
        <family val="2"/>
      </rPr>
      <t>4430612.900</t>
    </r>
  </si>
  <si>
    <r>
      <t xml:space="preserve">M </t>
    </r>
    <r>
      <rPr>
        <u/>
        <sz val="8"/>
        <color theme="1"/>
        <rFont val="Tahoma"/>
        <family val="2"/>
      </rPr>
      <t>714649.390</t>
    </r>
  </si>
  <si>
    <r>
      <t xml:space="preserve">T </t>
    </r>
    <r>
      <rPr>
        <u/>
        <sz val="8"/>
        <color rgb="FF0000FF"/>
        <rFont val="Tahoma"/>
        <family val="2"/>
      </rPr>
      <t>7660385.700</t>
    </r>
  </si>
  <si>
    <r>
      <t xml:space="preserve">TM </t>
    </r>
    <r>
      <rPr>
        <u/>
        <sz val="8"/>
        <color rgb="FF0000FF"/>
        <rFont val="Tahoma"/>
        <family val="2"/>
      </rPr>
      <t>4440886.300</t>
    </r>
  </si>
  <si>
    <r>
      <t xml:space="preserve">M </t>
    </r>
    <r>
      <rPr>
        <u/>
        <sz val="8"/>
        <color rgb="FF0000FF"/>
        <rFont val="Tahoma"/>
        <family val="2"/>
      </rPr>
      <t>715304.040</t>
    </r>
  </si>
  <si>
    <r>
      <t xml:space="preserve">T </t>
    </r>
    <r>
      <rPr>
        <u/>
        <sz val="8"/>
        <color rgb="FF0000FF"/>
        <rFont val="Tahoma"/>
        <family val="2"/>
      </rPr>
      <t>21071.892</t>
    </r>
  </si>
  <si>
    <r>
      <t xml:space="preserve">TM </t>
    </r>
    <r>
      <rPr>
        <u/>
        <sz val="8"/>
        <color rgb="FF0000FF"/>
        <rFont val="Tahoma"/>
        <family val="2"/>
      </rPr>
      <t>8899.648</t>
    </r>
  </si>
  <si>
    <r>
      <t xml:space="preserve">M </t>
    </r>
    <r>
      <rPr>
        <u/>
        <sz val="8"/>
        <color rgb="FF0000FF"/>
        <rFont val="Tahoma"/>
        <family val="2"/>
      </rPr>
      <t>1077.744</t>
    </r>
  </si>
  <si>
    <r>
      <t xml:space="preserve">T </t>
    </r>
    <r>
      <rPr>
        <u/>
        <sz val="8"/>
        <color theme="1"/>
        <rFont val="Tahoma"/>
        <family val="2"/>
      </rPr>
      <t>743523.570</t>
    </r>
  </si>
  <si>
    <r>
      <t xml:space="preserve">T </t>
    </r>
    <r>
      <rPr>
        <u/>
        <sz val="8"/>
        <color theme="1"/>
        <rFont val="Tahoma"/>
        <family val="2"/>
      </rPr>
      <t>692127.440</t>
    </r>
  </si>
  <si>
    <r>
      <t xml:space="preserve">T </t>
    </r>
    <r>
      <rPr>
        <u/>
        <sz val="8"/>
        <color theme="1"/>
        <rFont val="Tahoma"/>
        <family val="2"/>
      </rPr>
      <t>656636.890</t>
    </r>
  </si>
  <si>
    <r>
      <t xml:space="preserve">T </t>
    </r>
    <r>
      <rPr>
        <u/>
        <sz val="8"/>
        <color rgb="FF0000FF"/>
        <rFont val="Tahoma"/>
        <family val="2"/>
      </rPr>
      <t>697429.300</t>
    </r>
  </si>
  <si>
    <r>
      <t xml:space="preserve">T </t>
    </r>
    <r>
      <rPr>
        <u/>
        <sz val="8"/>
        <color rgb="FF0000FF"/>
        <rFont val="Tahoma"/>
        <family val="2"/>
      </rPr>
      <t>43685.307</t>
    </r>
  </si>
  <si>
    <r>
      <t xml:space="preserve">T </t>
    </r>
    <r>
      <rPr>
        <u/>
        <sz val="8"/>
        <color theme="1"/>
        <rFont val="Tahoma"/>
        <family val="2"/>
      </rPr>
      <t>3543584.000</t>
    </r>
  </si>
  <si>
    <r>
      <t xml:space="preserve">T </t>
    </r>
    <r>
      <rPr>
        <u/>
        <sz val="8"/>
        <color theme="1"/>
        <rFont val="Tahoma"/>
        <family val="2"/>
      </rPr>
      <t>4894499.300</t>
    </r>
  </si>
  <si>
    <r>
      <t xml:space="preserve">T </t>
    </r>
    <r>
      <rPr>
        <u/>
        <sz val="8"/>
        <color theme="1"/>
        <rFont val="Tahoma"/>
        <family val="2"/>
      </rPr>
      <t>6261019.400</t>
    </r>
  </si>
  <si>
    <r>
      <t xml:space="preserve">T </t>
    </r>
    <r>
      <rPr>
        <u/>
        <sz val="8"/>
        <color theme="1"/>
        <rFont val="Tahoma"/>
        <family val="2"/>
      </rPr>
      <t>5984625.700</t>
    </r>
  </si>
  <si>
    <r>
      <t xml:space="preserve">T </t>
    </r>
    <r>
      <rPr>
        <u/>
        <sz val="8"/>
        <color theme="1"/>
        <rFont val="Tahoma"/>
        <family val="2"/>
      </rPr>
      <t>2966252.900</t>
    </r>
  </si>
  <si>
    <r>
      <t xml:space="preserve">T </t>
    </r>
    <r>
      <rPr>
        <u/>
        <sz val="8"/>
        <color theme="1"/>
        <rFont val="Tahoma"/>
        <family val="2"/>
      </rPr>
      <t>3564725.000</t>
    </r>
  </si>
  <si>
    <r>
      <t xml:space="preserve">T </t>
    </r>
    <r>
      <rPr>
        <u/>
        <sz val="8"/>
        <color theme="1"/>
        <rFont val="Tahoma"/>
        <family val="2"/>
      </rPr>
      <t>4930537.300</t>
    </r>
  </si>
  <si>
    <r>
      <t xml:space="preserve">T </t>
    </r>
    <r>
      <rPr>
        <u/>
        <sz val="8"/>
        <color theme="1"/>
        <rFont val="Tahoma"/>
        <family val="2"/>
      </rPr>
      <t>6234139.300</t>
    </r>
  </si>
  <si>
    <r>
      <t xml:space="preserve">T </t>
    </r>
    <r>
      <rPr>
        <u/>
        <sz val="8"/>
        <color theme="1"/>
        <rFont val="Tahoma"/>
        <family val="2"/>
      </rPr>
      <t>5973054.300</t>
    </r>
  </si>
  <si>
    <r>
      <t xml:space="preserve">T </t>
    </r>
    <r>
      <rPr>
        <u/>
        <sz val="8"/>
        <color theme="1"/>
        <rFont val="Tahoma"/>
        <family val="2"/>
      </rPr>
      <t>2968882.500</t>
    </r>
  </si>
  <si>
    <r>
      <t xml:space="preserve">T </t>
    </r>
    <r>
      <rPr>
        <u/>
        <sz val="8"/>
        <color theme="1"/>
        <rFont val="Tahoma"/>
        <family val="2"/>
      </rPr>
      <t>3564278.200</t>
    </r>
  </si>
  <si>
    <r>
      <t xml:space="preserve">T </t>
    </r>
    <r>
      <rPr>
        <u/>
        <sz val="8"/>
        <color theme="1"/>
        <rFont val="Tahoma"/>
        <family val="2"/>
      </rPr>
      <t>4901328.800</t>
    </r>
  </si>
  <si>
    <r>
      <t xml:space="preserve">T </t>
    </r>
    <r>
      <rPr>
        <u/>
        <sz val="8"/>
        <color theme="1"/>
        <rFont val="Tahoma"/>
        <family val="2"/>
      </rPr>
      <t>6231542.000</t>
    </r>
  </si>
  <si>
    <r>
      <t xml:space="preserve">T </t>
    </r>
    <r>
      <rPr>
        <u/>
        <sz val="8"/>
        <color theme="1"/>
        <rFont val="Tahoma"/>
        <family val="2"/>
      </rPr>
      <t>5960056.300</t>
    </r>
  </si>
  <si>
    <r>
      <t xml:space="preserve">T </t>
    </r>
    <r>
      <rPr>
        <u/>
        <sz val="8"/>
        <color theme="1"/>
        <rFont val="Tahoma"/>
        <family val="2"/>
      </rPr>
      <t>2978500.200</t>
    </r>
  </si>
  <si>
    <r>
      <t xml:space="preserve">T </t>
    </r>
    <r>
      <rPr>
        <u/>
        <sz val="8"/>
        <color rgb="FF0000FF"/>
        <rFont val="Tahoma"/>
        <family val="2"/>
      </rPr>
      <t>3557529.100</t>
    </r>
  </si>
  <si>
    <r>
      <t xml:space="preserve">T </t>
    </r>
    <r>
      <rPr>
        <u/>
        <sz val="8"/>
        <color rgb="FF0000FF"/>
        <rFont val="Tahoma"/>
        <family val="2"/>
      </rPr>
      <t>4908788.500</t>
    </r>
  </si>
  <si>
    <r>
      <t xml:space="preserve">T </t>
    </r>
    <r>
      <rPr>
        <u/>
        <sz val="8"/>
        <color rgb="FF0000FF"/>
        <rFont val="Tahoma"/>
        <family val="2"/>
      </rPr>
      <t>6242233.600</t>
    </r>
  </si>
  <si>
    <r>
      <t xml:space="preserve">T </t>
    </r>
    <r>
      <rPr>
        <u/>
        <sz val="8"/>
        <color rgb="FF0000FF"/>
        <rFont val="Tahoma"/>
        <family val="2"/>
      </rPr>
      <t>5972578.800</t>
    </r>
  </si>
  <si>
    <r>
      <t xml:space="preserve">T </t>
    </r>
    <r>
      <rPr>
        <u/>
        <sz val="8"/>
        <color rgb="FF0000FF"/>
        <rFont val="Tahoma"/>
        <family val="2"/>
      </rPr>
      <t>2971211.800</t>
    </r>
  </si>
  <si>
    <r>
      <t xml:space="preserve">T </t>
    </r>
    <r>
      <rPr>
        <u/>
        <sz val="8"/>
        <color rgb="FF0000FF"/>
        <rFont val="Tahoma"/>
        <family val="2"/>
      </rPr>
      <t>12078.846</t>
    </r>
  </si>
  <si>
    <r>
      <t xml:space="preserve">T </t>
    </r>
    <r>
      <rPr>
        <u/>
        <sz val="8"/>
        <color rgb="FF0000FF"/>
        <rFont val="Tahoma"/>
        <family val="2"/>
      </rPr>
      <t>19142.047</t>
    </r>
  </si>
  <si>
    <r>
      <t xml:space="preserve">T </t>
    </r>
    <r>
      <rPr>
        <u/>
        <sz val="8"/>
        <color rgb="FF0000FF"/>
        <rFont val="Tahoma"/>
        <family val="2"/>
      </rPr>
      <t>16320.708</t>
    </r>
  </si>
  <si>
    <r>
      <t xml:space="preserve">T </t>
    </r>
    <r>
      <rPr>
        <u/>
        <sz val="8"/>
        <color rgb="FF0000FF"/>
        <rFont val="Tahoma"/>
        <family val="2"/>
      </rPr>
      <t>12291.609</t>
    </r>
  </si>
  <si>
    <r>
      <t xml:space="preserve">T </t>
    </r>
    <r>
      <rPr>
        <u/>
        <sz val="8"/>
        <color rgb="FF0000FF"/>
        <rFont val="Tahoma"/>
        <family val="2"/>
      </rPr>
      <t>6447.359</t>
    </r>
  </si>
  <si>
    <r>
      <t xml:space="preserve">T </t>
    </r>
    <r>
      <rPr>
        <u/>
        <sz val="8"/>
        <color theme="1"/>
        <rFont val="Tahoma"/>
        <family val="2"/>
      </rPr>
      <t>41274592.000</t>
    </r>
  </si>
  <si>
    <r>
      <t xml:space="preserve">T </t>
    </r>
    <r>
      <rPr>
        <u/>
        <sz val="8"/>
        <color theme="1"/>
        <rFont val="Tahoma"/>
        <family val="2"/>
      </rPr>
      <t>26705250.000</t>
    </r>
  </si>
  <si>
    <r>
      <t xml:space="preserve">T </t>
    </r>
    <r>
      <rPr>
        <u/>
        <sz val="8"/>
        <color theme="1"/>
        <rFont val="Tahoma"/>
        <family val="2"/>
      </rPr>
      <t>89973151.000</t>
    </r>
  </si>
  <si>
    <r>
      <t xml:space="preserve">TM </t>
    </r>
    <r>
      <rPr>
        <u/>
        <sz val="8"/>
        <color theme="1"/>
        <rFont val="Tahoma"/>
        <family val="2"/>
      </rPr>
      <t>7834514.800</t>
    </r>
  </si>
  <si>
    <r>
      <t xml:space="preserve">T </t>
    </r>
    <r>
      <rPr>
        <u/>
        <sz val="8"/>
        <color theme="1"/>
        <rFont val="Tahoma"/>
        <family val="2"/>
      </rPr>
      <t>21784535.000</t>
    </r>
  </si>
  <si>
    <r>
      <t xml:space="preserve">T </t>
    </r>
    <r>
      <rPr>
        <u/>
        <sz val="8"/>
        <color theme="1"/>
        <rFont val="Tahoma"/>
        <family val="2"/>
      </rPr>
      <t>3303941.400</t>
    </r>
  </si>
  <si>
    <r>
      <t xml:space="preserve">T </t>
    </r>
    <r>
      <rPr>
        <u/>
        <sz val="8"/>
        <color theme="1"/>
        <rFont val="Tahoma"/>
        <family val="2"/>
      </rPr>
      <t>37599475.000</t>
    </r>
  </si>
  <si>
    <r>
      <t xml:space="preserve">T </t>
    </r>
    <r>
      <rPr>
        <u/>
        <sz val="8"/>
        <color theme="1"/>
        <rFont val="Tahoma"/>
        <family val="2"/>
      </rPr>
      <t>2132471.900</t>
    </r>
  </si>
  <si>
    <r>
      <t xml:space="preserve">TM </t>
    </r>
    <r>
      <rPr>
        <u/>
        <sz val="8"/>
        <color theme="1"/>
        <rFont val="Tahoma"/>
        <family val="2"/>
      </rPr>
      <t>40925818.000</t>
    </r>
  </si>
  <si>
    <r>
      <t xml:space="preserve">TM </t>
    </r>
    <r>
      <rPr>
        <u/>
        <sz val="8"/>
        <color theme="1"/>
        <rFont val="Tahoma"/>
        <family val="2"/>
      </rPr>
      <t>3057908.300</t>
    </r>
  </si>
  <si>
    <r>
      <t xml:space="preserve">TM </t>
    </r>
    <r>
      <rPr>
        <u/>
        <sz val="8"/>
        <color theme="1"/>
        <rFont val="Tahoma"/>
        <family val="2"/>
      </rPr>
      <t>2590119.000</t>
    </r>
  </si>
  <si>
    <r>
      <t xml:space="preserve">T </t>
    </r>
    <r>
      <rPr>
        <u/>
        <sz val="8"/>
        <color theme="1"/>
        <rFont val="Tahoma"/>
        <family val="2"/>
      </rPr>
      <t>40973725.000</t>
    </r>
  </si>
  <si>
    <r>
      <t xml:space="preserve">T </t>
    </r>
    <r>
      <rPr>
        <u/>
        <sz val="8"/>
        <color theme="1"/>
        <rFont val="Tahoma"/>
        <family val="2"/>
      </rPr>
      <t>26647296.000</t>
    </r>
  </si>
  <si>
    <r>
      <t xml:space="preserve">T </t>
    </r>
    <r>
      <rPr>
        <u/>
        <sz val="8"/>
        <color theme="1"/>
        <rFont val="Tahoma"/>
        <family val="2"/>
      </rPr>
      <t>89268593.000</t>
    </r>
  </si>
  <si>
    <r>
      <t xml:space="preserve">TM </t>
    </r>
    <r>
      <rPr>
        <u/>
        <sz val="8"/>
        <color theme="1"/>
        <rFont val="Tahoma"/>
        <family val="2"/>
      </rPr>
      <t>7775482.400</t>
    </r>
  </si>
  <si>
    <r>
      <t xml:space="preserve">T </t>
    </r>
    <r>
      <rPr>
        <u/>
        <sz val="8"/>
        <color theme="1"/>
        <rFont val="Tahoma"/>
        <family val="2"/>
      </rPr>
      <t>21577290.000</t>
    </r>
  </si>
  <si>
    <r>
      <t xml:space="preserve">T </t>
    </r>
    <r>
      <rPr>
        <u/>
        <sz val="8"/>
        <color theme="1"/>
        <rFont val="Tahoma"/>
        <family val="2"/>
      </rPr>
      <t>3323044.100</t>
    </r>
  </si>
  <si>
    <r>
      <t xml:space="preserve">T </t>
    </r>
    <r>
      <rPr>
        <u/>
        <sz val="8"/>
        <color theme="1"/>
        <rFont val="Tahoma"/>
        <family val="2"/>
      </rPr>
      <t>37458542.000</t>
    </r>
  </si>
  <si>
    <r>
      <t xml:space="preserve">T </t>
    </r>
    <r>
      <rPr>
        <u/>
        <sz val="8"/>
        <color theme="1"/>
        <rFont val="Tahoma"/>
        <family val="2"/>
      </rPr>
      <t>2114957.200</t>
    </r>
  </si>
  <si>
    <r>
      <t xml:space="preserve">TM </t>
    </r>
    <r>
      <rPr>
        <u/>
        <sz val="8"/>
        <color theme="1"/>
        <rFont val="Tahoma"/>
        <family val="2"/>
      </rPr>
      <t>41151318.000</t>
    </r>
  </si>
  <si>
    <r>
      <t xml:space="preserve">TM </t>
    </r>
    <r>
      <rPr>
        <u/>
        <sz val="8"/>
        <color theme="1"/>
        <rFont val="Tahoma"/>
        <family val="2"/>
      </rPr>
      <t>3055892.000</t>
    </r>
  </si>
  <si>
    <r>
      <t xml:space="preserve">TM </t>
    </r>
    <r>
      <rPr>
        <u/>
        <sz val="8"/>
        <color theme="1"/>
        <rFont val="Tahoma"/>
        <family val="2"/>
      </rPr>
      <t>2592835.300</t>
    </r>
  </si>
  <si>
    <r>
      <t xml:space="preserve">T </t>
    </r>
    <r>
      <rPr>
        <u/>
        <sz val="8"/>
        <color theme="1"/>
        <rFont val="Tahoma"/>
        <family val="2"/>
      </rPr>
      <t>40854322.000</t>
    </r>
  </si>
  <si>
    <r>
      <t xml:space="preserve">T </t>
    </r>
    <r>
      <rPr>
        <u/>
        <sz val="8"/>
        <color theme="1"/>
        <rFont val="Tahoma"/>
        <family val="2"/>
      </rPr>
      <t>26704602.000</t>
    </r>
  </si>
  <si>
    <r>
      <t xml:space="preserve">T </t>
    </r>
    <r>
      <rPr>
        <u/>
        <sz val="8"/>
        <color theme="1"/>
        <rFont val="Tahoma"/>
        <family val="2"/>
      </rPr>
      <t>89500018.000</t>
    </r>
  </si>
  <si>
    <r>
      <t xml:space="preserve">TM </t>
    </r>
    <r>
      <rPr>
        <u/>
        <sz val="8"/>
        <color theme="1"/>
        <rFont val="Tahoma"/>
        <family val="2"/>
      </rPr>
      <t>7753237.200</t>
    </r>
  </si>
  <si>
    <r>
      <t xml:space="preserve">T </t>
    </r>
    <r>
      <rPr>
        <u/>
        <sz val="8"/>
        <color theme="1"/>
        <rFont val="Tahoma"/>
        <family val="2"/>
      </rPr>
      <t>21622680.000</t>
    </r>
  </si>
  <si>
    <r>
      <t xml:space="preserve">T </t>
    </r>
    <r>
      <rPr>
        <u/>
        <sz val="8"/>
        <color theme="1"/>
        <rFont val="Tahoma"/>
        <family val="2"/>
      </rPr>
      <t>3279030.000</t>
    </r>
  </si>
  <si>
    <r>
      <t xml:space="preserve">T </t>
    </r>
    <r>
      <rPr>
        <u/>
        <sz val="8"/>
        <color theme="1"/>
        <rFont val="Tahoma"/>
        <family val="2"/>
      </rPr>
      <t>37477694.000</t>
    </r>
  </si>
  <si>
    <r>
      <t xml:space="preserve">T </t>
    </r>
    <r>
      <rPr>
        <u/>
        <sz val="8"/>
        <color theme="1"/>
        <rFont val="Tahoma"/>
        <family val="2"/>
      </rPr>
      <t>2125743.700</t>
    </r>
  </si>
  <si>
    <r>
      <t xml:space="preserve">TM </t>
    </r>
    <r>
      <rPr>
        <u/>
        <sz val="8"/>
        <color theme="1"/>
        <rFont val="Tahoma"/>
        <family val="2"/>
      </rPr>
      <t>40834159.000</t>
    </r>
  </si>
  <si>
    <r>
      <t xml:space="preserve">TM </t>
    </r>
    <r>
      <rPr>
        <u/>
        <sz val="8"/>
        <color theme="1"/>
        <rFont val="Tahoma"/>
        <family val="2"/>
      </rPr>
      <t>3046087.800</t>
    </r>
  </si>
  <si>
    <r>
      <t xml:space="preserve">TM </t>
    </r>
    <r>
      <rPr>
        <u/>
        <sz val="8"/>
        <color theme="1"/>
        <rFont val="Tahoma"/>
        <family val="2"/>
      </rPr>
      <t>2598709.100</t>
    </r>
  </si>
  <si>
    <r>
      <t xml:space="preserve">T </t>
    </r>
    <r>
      <rPr>
        <u/>
        <sz val="8"/>
        <color rgb="FF0000FF"/>
        <rFont val="Tahoma"/>
        <family val="2"/>
      </rPr>
      <t>41034213.000</t>
    </r>
  </si>
  <si>
    <r>
      <t xml:space="preserve">T </t>
    </r>
    <r>
      <rPr>
        <u/>
        <sz val="8"/>
        <color rgb="FF0000FF"/>
        <rFont val="Tahoma"/>
        <family val="2"/>
      </rPr>
      <t>26685716.000</t>
    </r>
  </si>
  <si>
    <r>
      <t xml:space="preserve">T </t>
    </r>
    <r>
      <rPr>
        <u/>
        <sz val="8"/>
        <color rgb="FF0000FF"/>
        <rFont val="Tahoma"/>
        <family val="2"/>
      </rPr>
      <t>89580587.000</t>
    </r>
  </si>
  <si>
    <r>
      <t xml:space="preserve">TM </t>
    </r>
    <r>
      <rPr>
        <u/>
        <sz val="8"/>
        <color rgb="FF0000FF"/>
        <rFont val="Tahoma"/>
        <family val="2"/>
      </rPr>
      <t>7787744.800</t>
    </r>
  </si>
  <si>
    <r>
      <t xml:space="preserve">T </t>
    </r>
    <r>
      <rPr>
        <u/>
        <sz val="8"/>
        <color rgb="FF0000FF"/>
        <rFont val="Tahoma"/>
        <family val="2"/>
      </rPr>
      <t>21661502.000</t>
    </r>
  </si>
  <si>
    <r>
      <t xml:space="preserve">T </t>
    </r>
    <r>
      <rPr>
        <u/>
        <sz val="8"/>
        <color rgb="FF0000FF"/>
        <rFont val="Tahoma"/>
        <family val="2"/>
      </rPr>
      <t>3302005.200</t>
    </r>
  </si>
  <si>
    <r>
      <t xml:space="preserve">T </t>
    </r>
    <r>
      <rPr>
        <u/>
        <sz val="8"/>
        <color rgb="FF0000FF"/>
        <rFont val="Tahoma"/>
        <family val="2"/>
      </rPr>
      <t>37511904.000</t>
    </r>
  </si>
  <si>
    <r>
      <t xml:space="preserve">T </t>
    </r>
    <r>
      <rPr>
        <u/>
        <sz val="8"/>
        <color rgb="FF0000FF"/>
        <rFont val="Tahoma"/>
        <family val="2"/>
      </rPr>
      <t>2124390.900</t>
    </r>
  </si>
  <si>
    <r>
      <t xml:space="preserve">TM </t>
    </r>
    <r>
      <rPr>
        <u/>
        <sz val="8"/>
        <color rgb="FF0000FF"/>
        <rFont val="Tahoma"/>
        <family val="2"/>
      </rPr>
      <t>40970432.000</t>
    </r>
  </si>
  <si>
    <r>
      <t xml:space="preserve">TM </t>
    </r>
    <r>
      <rPr>
        <u/>
        <sz val="8"/>
        <color rgb="FF0000FF"/>
        <rFont val="Tahoma"/>
        <family val="2"/>
      </rPr>
      <t>3053296.000</t>
    </r>
  </si>
  <si>
    <r>
      <t xml:space="preserve">TM </t>
    </r>
    <r>
      <rPr>
        <u/>
        <sz val="8"/>
        <color rgb="FF0000FF"/>
        <rFont val="Tahoma"/>
        <family val="2"/>
      </rPr>
      <t>2593887.800</t>
    </r>
  </si>
  <si>
    <r>
      <t xml:space="preserve">T </t>
    </r>
    <r>
      <rPr>
        <u/>
        <sz val="8"/>
        <color rgb="FF0000FF"/>
        <rFont val="Tahoma"/>
        <family val="2"/>
      </rPr>
      <t>216565.820</t>
    </r>
  </si>
  <si>
    <r>
      <t xml:space="preserve">T </t>
    </r>
    <r>
      <rPr>
        <u/>
        <sz val="8"/>
        <color rgb="FF0000FF"/>
        <rFont val="Tahoma"/>
        <family val="2"/>
      </rPr>
      <t>33274.152</t>
    </r>
  </si>
  <si>
    <r>
      <t xml:space="preserve">T </t>
    </r>
    <r>
      <rPr>
        <u/>
        <sz val="8"/>
        <color rgb="FF0000FF"/>
        <rFont val="Tahoma"/>
        <family val="2"/>
      </rPr>
      <t>359122.480</t>
    </r>
  </si>
  <si>
    <r>
      <t xml:space="preserve">TM </t>
    </r>
    <r>
      <rPr>
        <u/>
        <sz val="8"/>
        <color rgb="FF0000FF"/>
        <rFont val="Tahoma"/>
        <family val="2"/>
      </rPr>
      <t>42003.461</t>
    </r>
  </si>
  <si>
    <r>
      <t xml:space="preserve">T </t>
    </r>
    <r>
      <rPr>
        <u/>
        <sz val="8"/>
        <color rgb="FF0000FF"/>
        <rFont val="Tahoma"/>
        <family val="2"/>
      </rPr>
      <t>108940.250</t>
    </r>
  </si>
  <si>
    <r>
      <t xml:space="preserve">T </t>
    </r>
    <r>
      <rPr>
        <u/>
        <sz val="8"/>
        <color rgb="FF0000FF"/>
        <rFont val="Tahoma"/>
        <family val="2"/>
      </rPr>
      <t>22070.848</t>
    </r>
  </si>
  <si>
    <r>
      <t xml:space="preserve">T </t>
    </r>
    <r>
      <rPr>
        <u/>
        <sz val="8"/>
        <color rgb="FF0000FF"/>
        <rFont val="Tahoma"/>
        <family val="2"/>
      </rPr>
      <t>76441.185</t>
    </r>
  </si>
  <si>
    <r>
      <t xml:space="preserve">T </t>
    </r>
    <r>
      <rPr>
        <u/>
        <sz val="8"/>
        <color rgb="FF0000FF"/>
        <rFont val="Tahoma"/>
        <family val="2"/>
      </rPr>
      <t>8835.389</t>
    </r>
  </si>
  <si>
    <r>
      <t xml:space="preserve">TM </t>
    </r>
    <r>
      <rPr>
        <u/>
        <sz val="8"/>
        <color rgb="FF0000FF"/>
        <rFont val="Tahoma"/>
        <family val="2"/>
      </rPr>
      <t>163218.270</t>
    </r>
  </si>
  <si>
    <r>
      <t xml:space="preserve">TM </t>
    </r>
    <r>
      <rPr>
        <u/>
        <sz val="8"/>
        <color rgb="FF0000FF"/>
        <rFont val="Tahoma"/>
        <family val="2"/>
      </rPr>
      <t>6323.393</t>
    </r>
  </si>
  <si>
    <r>
      <t xml:space="preserve">TM </t>
    </r>
    <r>
      <rPr>
        <u/>
        <sz val="8"/>
        <color rgb="FF0000FF"/>
        <rFont val="Tahoma"/>
        <family val="2"/>
      </rPr>
      <t>4390.667</t>
    </r>
  </si>
  <si>
    <r>
      <t xml:space="preserve">T </t>
    </r>
    <r>
      <rPr>
        <u/>
        <sz val="8"/>
        <color theme="1"/>
        <rFont val="Tahoma"/>
        <family val="2"/>
      </rPr>
      <t>3795551.900</t>
    </r>
  </si>
  <si>
    <r>
      <t xml:space="preserve">TM </t>
    </r>
    <r>
      <rPr>
        <u/>
        <sz val="8"/>
        <color theme="1"/>
        <rFont val="Tahoma"/>
        <family val="2"/>
      </rPr>
      <t>3573814.600</t>
    </r>
  </si>
  <si>
    <r>
      <t xml:space="preserve">T </t>
    </r>
    <r>
      <rPr>
        <u/>
        <sz val="8"/>
        <color theme="1"/>
        <rFont val="Tahoma"/>
        <family val="2"/>
      </rPr>
      <t>3771030.800</t>
    </r>
  </si>
  <si>
    <r>
      <t xml:space="preserve">TM </t>
    </r>
    <r>
      <rPr>
        <u/>
        <sz val="8"/>
        <color theme="1"/>
        <rFont val="Tahoma"/>
        <family val="2"/>
      </rPr>
      <t>3563093.000</t>
    </r>
  </si>
  <si>
    <r>
      <t xml:space="preserve">T </t>
    </r>
    <r>
      <rPr>
        <u/>
        <sz val="8"/>
        <color theme="1"/>
        <rFont val="Tahoma"/>
        <family val="2"/>
      </rPr>
      <t>3798978.500</t>
    </r>
  </si>
  <si>
    <r>
      <t xml:space="preserve">TM </t>
    </r>
    <r>
      <rPr>
        <u/>
        <sz val="8"/>
        <color theme="1"/>
        <rFont val="Tahoma"/>
        <family val="2"/>
      </rPr>
      <t>3555304.000</t>
    </r>
  </si>
  <si>
    <r>
      <t xml:space="preserve">T </t>
    </r>
    <r>
      <rPr>
        <u/>
        <sz val="8"/>
        <color rgb="FF0000FF"/>
        <rFont val="Tahoma"/>
        <family val="2"/>
      </rPr>
      <t>3788520.400</t>
    </r>
  </si>
  <si>
    <r>
      <t xml:space="preserve">TM </t>
    </r>
    <r>
      <rPr>
        <u/>
        <sz val="8"/>
        <color rgb="FF0000FF"/>
        <rFont val="Tahoma"/>
        <family val="2"/>
      </rPr>
      <t>3564070.500</t>
    </r>
  </si>
  <si>
    <r>
      <t xml:space="preserve">T </t>
    </r>
    <r>
      <rPr>
        <u/>
        <sz val="8"/>
        <color rgb="FF0000FF"/>
        <rFont val="Tahoma"/>
        <family val="2"/>
      </rPr>
      <t>15243.023</t>
    </r>
  </si>
  <si>
    <r>
      <t xml:space="preserve">TM </t>
    </r>
    <r>
      <rPr>
        <u/>
        <sz val="8"/>
        <color rgb="FF0000FF"/>
        <rFont val="Tahoma"/>
        <family val="2"/>
      </rPr>
      <t>9293.968</t>
    </r>
  </si>
  <si>
    <r>
      <t xml:space="preserve">M </t>
    </r>
    <r>
      <rPr>
        <u/>
        <sz val="8"/>
        <color theme="1"/>
        <rFont val="Tahoma"/>
        <family val="2"/>
      </rPr>
      <t>292479.080</t>
    </r>
  </si>
  <si>
    <r>
      <t xml:space="preserve">T </t>
    </r>
    <r>
      <rPr>
        <u/>
        <sz val="8"/>
        <color theme="1"/>
        <rFont val="Tahoma"/>
        <family val="2"/>
      </rPr>
      <t>9061092.400</t>
    </r>
  </si>
  <si>
    <r>
      <t xml:space="preserve">M </t>
    </r>
    <r>
      <rPr>
        <u/>
        <sz val="8"/>
        <color theme="1"/>
        <rFont val="Tahoma"/>
        <family val="2"/>
      </rPr>
      <t>293890.500</t>
    </r>
  </si>
  <si>
    <r>
      <t xml:space="preserve">T </t>
    </r>
    <r>
      <rPr>
        <u/>
        <sz val="8"/>
        <color theme="1"/>
        <rFont val="Tahoma"/>
        <family val="2"/>
      </rPr>
      <t>9025788.700</t>
    </r>
  </si>
  <si>
    <r>
      <t xml:space="preserve">M </t>
    </r>
    <r>
      <rPr>
        <u/>
        <sz val="8"/>
        <color theme="1"/>
        <rFont val="Tahoma"/>
        <family val="2"/>
      </rPr>
      <t>294854.900</t>
    </r>
  </si>
  <si>
    <r>
      <t xml:space="preserve">T </t>
    </r>
    <r>
      <rPr>
        <u/>
        <sz val="8"/>
        <color theme="1"/>
        <rFont val="Tahoma"/>
        <family val="2"/>
      </rPr>
      <t>9075347.400</t>
    </r>
  </si>
  <si>
    <r>
      <t xml:space="preserve">M </t>
    </r>
    <r>
      <rPr>
        <u/>
        <sz val="8"/>
        <color rgb="FF0000FF"/>
        <rFont val="Tahoma"/>
        <family val="2"/>
      </rPr>
      <t>293741.490</t>
    </r>
  </si>
  <si>
    <r>
      <t xml:space="preserve">T </t>
    </r>
    <r>
      <rPr>
        <u/>
        <sz val="8"/>
        <color rgb="FF0000FF"/>
        <rFont val="Tahoma"/>
        <family val="2"/>
      </rPr>
      <t>9054076.100</t>
    </r>
  </si>
  <si>
    <r>
      <t xml:space="preserve">M </t>
    </r>
    <r>
      <rPr>
        <u/>
        <sz val="8"/>
        <color rgb="FF0000FF"/>
        <rFont val="Tahoma"/>
        <family val="2"/>
      </rPr>
      <t>1194.898</t>
    </r>
  </si>
  <si>
    <r>
      <t xml:space="preserve">T </t>
    </r>
    <r>
      <rPr>
        <u/>
        <sz val="8"/>
        <color rgb="FF0000FF"/>
        <rFont val="Tahoma"/>
        <family val="2"/>
      </rPr>
      <t>25513.458</t>
    </r>
  </si>
  <si>
    <r>
      <t xml:space="preserve">T </t>
    </r>
    <r>
      <rPr>
        <u/>
        <sz val="8"/>
        <color theme="1"/>
        <rFont val="Tahoma"/>
        <family val="2"/>
      </rPr>
      <t>11820704.000</t>
    </r>
  </si>
  <si>
    <r>
      <t xml:space="preserve">T </t>
    </r>
    <r>
      <rPr>
        <u/>
        <sz val="8"/>
        <color theme="1"/>
        <rFont val="Tahoma"/>
        <family val="2"/>
      </rPr>
      <t>9655341.200</t>
    </r>
  </si>
  <si>
    <r>
      <t xml:space="preserve">T </t>
    </r>
    <r>
      <rPr>
        <u/>
        <sz val="8"/>
        <color theme="1"/>
        <rFont val="Tahoma"/>
        <family val="2"/>
      </rPr>
      <t>20537138.000</t>
    </r>
  </si>
  <si>
    <r>
      <t xml:space="preserve">T </t>
    </r>
    <r>
      <rPr>
        <u/>
        <sz val="8"/>
        <color theme="1"/>
        <rFont val="Tahoma"/>
        <family val="2"/>
      </rPr>
      <t>2575307.800</t>
    </r>
  </si>
  <si>
    <r>
      <t xml:space="preserve">T </t>
    </r>
    <r>
      <rPr>
        <u/>
        <sz val="8"/>
        <color theme="1"/>
        <rFont val="Tahoma"/>
        <family val="2"/>
      </rPr>
      <t>7672066.100</t>
    </r>
  </si>
  <si>
    <r>
      <t xml:space="preserve">T </t>
    </r>
    <r>
      <rPr>
        <u/>
        <sz val="8"/>
        <color theme="1"/>
        <rFont val="Tahoma"/>
        <family val="2"/>
      </rPr>
      <t>9435610.000</t>
    </r>
  </si>
  <si>
    <r>
      <t xml:space="preserve">T </t>
    </r>
    <r>
      <rPr>
        <u/>
        <sz val="8"/>
        <color theme="1"/>
        <rFont val="Tahoma"/>
        <family val="2"/>
      </rPr>
      <t>10935073.000</t>
    </r>
  </si>
  <si>
    <r>
      <t xml:space="preserve">M </t>
    </r>
    <r>
      <rPr>
        <u/>
        <sz val="8"/>
        <color theme="1"/>
        <rFont val="Tahoma"/>
        <family val="2"/>
      </rPr>
      <t>581849.080</t>
    </r>
  </si>
  <si>
    <r>
      <t xml:space="preserve">T </t>
    </r>
    <r>
      <rPr>
        <u/>
        <sz val="8"/>
        <color theme="1"/>
        <rFont val="Tahoma"/>
        <family val="2"/>
      </rPr>
      <t>11967985.000</t>
    </r>
  </si>
  <si>
    <r>
      <t xml:space="preserve">T </t>
    </r>
    <r>
      <rPr>
        <u/>
        <sz val="8"/>
        <color theme="1"/>
        <rFont val="Tahoma"/>
        <family val="2"/>
      </rPr>
      <t>9795492.900</t>
    </r>
  </si>
  <si>
    <r>
      <t xml:space="preserve">T </t>
    </r>
    <r>
      <rPr>
        <u/>
        <sz val="8"/>
        <color theme="1"/>
        <rFont val="Tahoma"/>
        <family val="2"/>
      </rPr>
      <t>20683006.000</t>
    </r>
  </si>
  <si>
    <r>
      <t xml:space="preserve">T </t>
    </r>
    <r>
      <rPr>
        <u/>
        <sz val="8"/>
        <color theme="1"/>
        <rFont val="Tahoma"/>
        <family val="2"/>
      </rPr>
      <t>2591228.100</t>
    </r>
  </si>
  <si>
    <r>
      <t xml:space="preserve">T </t>
    </r>
    <r>
      <rPr>
        <u/>
        <sz val="8"/>
        <color theme="1"/>
        <rFont val="Tahoma"/>
        <family val="2"/>
      </rPr>
      <t>7715708.600</t>
    </r>
  </si>
  <si>
    <r>
      <t xml:space="preserve">T </t>
    </r>
    <r>
      <rPr>
        <u/>
        <sz val="8"/>
        <color theme="1"/>
        <rFont val="Tahoma"/>
        <family val="2"/>
      </rPr>
      <t>9493047.000</t>
    </r>
  </si>
  <si>
    <r>
      <t xml:space="preserve">T </t>
    </r>
    <r>
      <rPr>
        <u/>
        <sz val="8"/>
        <color theme="1"/>
        <rFont val="Tahoma"/>
        <family val="2"/>
      </rPr>
      <t>10934597.000</t>
    </r>
  </si>
  <si>
    <r>
      <t xml:space="preserve">M </t>
    </r>
    <r>
      <rPr>
        <u/>
        <sz val="8"/>
        <color theme="1"/>
        <rFont val="Tahoma"/>
        <family val="2"/>
      </rPr>
      <t>582551.450</t>
    </r>
  </si>
  <si>
    <r>
      <t xml:space="preserve">T </t>
    </r>
    <r>
      <rPr>
        <u/>
        <sz val="8"/>
        <color theme="1"/>
        <rFont val="Tahoma"/>
        <family val="2"/>
      </rPr>
      <t>11932069.000</t>
    </r>
  </si>
  <si>
    <r>
      <t xml:space="preserve">T </t>
    </r>
    <r>
      <rPr>
        <u/>
        <sz val="8"/>
        <color theme="1"/>
        <rFont val="Tahoma"/>
        <family val="2"/>
      </rPr>
      <t>9761217.700</t>
    </r>
  </si>
  <si>
    <r>
      <t xml:space="preserve">T </t>
    </r>
    <r>
      <rPr>
        <u/>
        <sz val="8"/>
        <color theme="1"/>
        <rFont val="Tahoma"/>
        <family val="2"/>
      </rPr>
      <t>20670604.000</t>
    </r>
  </si>
  <si>
    <r>
      <t xml:space="preserve">T </t>
    </r>
    <r>
      <rPr>
        <u/>
        <sz val="8"/>
        <color theme="1"/>
        <rFont val="Tahoma"/>
        <family val="2"/>
      </rPr>
      <t>2599078.500</t>
    </r>
  </si>
  <si>
    <r>
      <t xml:space="preserve">T </t>
    </r>
    <r>
      <rPr>
        <u/>
        <sz val="8"/>
        <color theme="1"/>
        <rFont val="Tahoma"/>
        <family val="2"/>
      </rPr>
      <t>7702876.300</t>
    </r>
  </si>
  <si>
    <r>
      <t xml:space="preserve">T </t>
    </r>
    <r>
      <rPr>
        <u/>
        <sz val="8"/>
        <color theme="1"/>
        <rFont val="Tahoma"/>
        <family val="2"/>
      </rPr>
      <t>9458014.200</t>
    </r>
  </si>
  <si>
    <r>
      <t xml:space="preserve">T </t>
    </r>
    <r>
      <rPr>
        <u/>
        <sz val="8"/>
        <color theme="1"/>
        <rFont val="Tahoma"/>
        <family val="2"/>
      </rPr>
      <t>10957870.000</t>
    </r>
  </si>
  <si>
    <r>
      <t xml:space="preserve">M </t>
    </r>
    <r>
      <rPr>
        <u/>
        <sz val="8"/>
        <color theme="1"/>
        <rFont val="Tahoma"/>
        <family val="2"/>
      </rPr>
      <t>583664.900</t>
    </r>
  </si>
  <si>
    <r>
      <t xml:space="preserve">T </t>
    </r>
    <r>
      <rPr>
        <u/>
        <sz val="8"/>
        <color rgb="FF0000FF"/>
        <rFont val="Tahoma"/>
        <family val="2"/>
      </rPr>
      <t>11906919.000</t>
    </r>
  </si>
  <si>
    <r>
      <t xml:space="preserve">T </t>
    </r>
    <r>
      <rPr>
        <u/>
        <sz val="8"/>
        <color rgb="FF0000FF"/>
        <rFont val="Tahoma"/>
        <family val="2"/>
      </rPr>
      <t>9737350.600</t>
    </r>
  </si>
  <si>
    <r>
      <t xml:space="preserve">T </t>
    </r>
    <r>
      <rPr>
        <u/>
        <sz val="8"/>
        <color rgb="FF0000FF"/>
        <rFont val="Tahoma"/>
        <family val="2"/>
      </rPr>
      <t>20630249.000</t>
    </r>
  </si>
  <si>
    <r>
      <t xml:space="preserve">T </t>
    </r>
    <r>
      <rPr>
        <u/>
        <sz val="8"/>
        <color rgb="FF0000FF"/>
        <rFont val="Tahoma"/>
        <family val="2"/>
      </rPr>
      <t>2588538.100</t>
    </r>
  </si>
  <si>
    <r>
      <t xml:space="preserve">T </t>
    </r>
    <r>
      <rPr>
        <u/>
        <sz val="8"/>
        <color rgb="FF0000FF"/>
        <rFont val="Tahoma"/>
        <family val="2"/>
      </rPr>
      <t>7696883.700</t>
    </r>
  </si>
  <si>
    <r>
      <t xml:space="preserve">T </t>
    </r>
    <r>
      <rPr>
        <u/>
        <sz val="8"/>
        <color rgb="FF0000FF"/>
        <rFont val="Tahoma"/>
        <family val="2"/>
      </rPr>
      <t>9462223.700</t>
    </r>
  </si>
  <si>
    <r>
      <t xml:space="preserve">T </t>
    </r>
    <r>
      <rPr>
        <u/>
        <sz val="8"/>
        <color rgb="FF0000FF"/>
        <rFont val="Tahoma"/>
        <family val="2"/>
      </rPr>
      <t>10942513.000</t>
    </r>
  </si>
  <si>
    <r>
      <t xml:space="preserve">M </t>
    </r>
    <r>
      <rPr>
        <u/>
        <sz val="8"/>
        <color rgb="FF0000FF"/>
        <rFont val="Tahoma"/>
        <family val="2"/>
      </rPr>
      <t>582688.480</t>
    </r>
  </si>
  <si>
    <r>
      <t xml:space="preserve">T </t>
    </r>
    <r>
      <rPr>
        <u/>
        <sz val="8"/>
        <color rgb="FF0000FF"/>
        <rFont val="Tahoma"/>
        <family val="2"/>
      </rPr>
      <t>76793.599</t>
    </r>
  </si>
  <si>
    <r>
      <t xml:space="preserve">T </t>
    </r>
    <r>
      <rPr>
        <u/>
        <sz val="8"/>
        <color rgb="FF0000FF"/>
        <rFont val="Tahoma"/>
        <family val="2"/>
      </rPr>
      <t>73060.602</t>
    </r>
  </si>
  <si>
    <r>
      <t xml:space="preserve">T </t>
    </r>
    <r>
      <rPr>
        <u/>
        <sz val="8"/>
        <color rgb="FF0000FF"/>
        <rFont val="Tahoma"/>
        <family val="2"/>
      </rPr>
      <t>80875.235</t>
    </r>
  </si>
  <si>
    <r>
      <t xml:space="preserve">T </t>
    </r>
    <r>
      <rPr>
        <u/>
        <sz val="8"/>
        <color rgb="FF0000FF"/>
        <rFont val="Tahoma"/>
        <family val="2"/>
      </rPr>
      <t>12111.492</t>
    </r>
  </si>
  <si>
    <r>
      <t xml:space="preserve">T </t>
    </r>
    <r>
      <rPr>
        <u/>
        <sz val="8"/>
        <color rgb="FF0000FF"/>
        <rFont val="Tahoma"/>
        <family val="2"/>
      </rPr>
      <t>22429.917</t>
    </r>
  </si>
  <si>
    <r>
      <t xml:space="preserve">T </t>
    </r>
    <r>
      <rPr>
        <u/>
        <sz val="8"/>
        <color rgb="FF0000FF"/>
        <rFont val="Tahoma"/>
        <family val="2"/>
      </rPr>
      <t>28949.004</t>
    </r>
  </si>
  <si>
    <r>
      <t xml:space="preserve">T </t>
    </r>
    <r>
      <rPr>
        <u/>
        <sz val="8"/>
        <color rgb="FF0000FF"/>
        <rFont val="Tahoma"/>
        <family val="2"/>
      </rPr>
      <t>13301.143</t>
    </r>
  </si>
  <si>
    <r>
      <t xml:space="preserve">M </t>
    </r>
    <r>
      <rPr>
        <u/>
        <sz val="8"/>
        <color rgb="FF0000FF"/>
        <rFont val="Tahoma"/>
        <family val="2"/>
      </rPr>
      <t>915.628</t>
    </r>
  </si>
  <si>
    <r>
      <t xml:space="preserve">T </t>
    </r>
    <r>
      <rPr>
        <u/>
        <sz val="8"/>
        <color theme="1"/>
        <rFont val="Tahoma"/>
        <family val="2"/>
      </rPr>
      <t>2424530.700</t>
    </r>
  </si>
  <si>
    <r>
      <t xml:space="preserve">T </t>
    </r>
    <r>
      <rPr>
        <u/>
        <sz val="8"/>
        <color theme="1"/>
        <rFont val="Tahoma"/>
        <family val="2"/>
      </rPr>
      <t>2430085.100</t>
    </r>
  </si>
  <si>
    <r>
      <t xml:space="preserve">T </t>
    </r>
    <r>
      <rPr>
        <u/>
        <sz val="8"/>
        <color rgb="FF0000FF"/>
        <rFont val="Tahoma"/>
        <family val="2"/>
      </rPr>
      <t>2305304.800</t>
    </r>
  </si>
  <si>
    <r>
      <t xml:space="preserve">T </t>
    </r>
    <r>
      <rPr>
        <u/>
        <sz val="8"/>
        <color rgb="FF0000FF"/>
        <rFont val="Tahoma"/>
        <family val="2"/>
      </rPr>
      <t>211333.900</t>
    </r>
  </si>
  <si>
    <r>
      <t xml:space="preserve">T </t>
    </r>
    <r>
      <rPr>
        <u/>
        <sz val="8"/>
        <color theme="1"/>
        <rFont val="Tahoma"/>
        <family val="2"/>
      </rPr>
      <t>23706860.000</t>
    </r>
  </si>
  <si>
    <r>
      <t xml:space="preserve">T </t>
    </r>
    <r>
      <rPr>
        <u/>
        <sz val="8"/>
        <color theme="1"/>
        <rFont val="Tahoma"/>
        <family val="2"/>
      </rPr>
      <t>26416742.000</t>
    </r>
  </si>
  <si>
    <r>
      <t xml:space="preserve">T </t>
    </r>
    <r>
      <rPr>
        <u/>
        <sz val="8"/>
        <color theme="1"/>
        <rFont val="Tahoma"/>
        <family val="2"/>
      </rPr>
      <t>39208292.000</t>
    </r>
  </si>
  <si>
    <r>
      <t xml:space="preserve">TM </t>
    </r>
    <r>
      <rPr>
        <u/>
        <sz val="8"/>
        <color theme="1"/>
        <rFont val="Tahoma"/>
        <family val="2"/>
      </rPr>
      <t>7581880.800</t>
    </r>
  </si>
  <si>
    <r>
      <t xml:space="preserve">T </t>
    </r>
    <r>
      <rPr>
        <u/>
        <sz val="8"/>
        <color theme="1"/>
        <rFont val="Tahoma"/>
        <family val="2"/>
      </rPr>
      <t>20346694.000</t>
    </r>
  </si>
  <si>
    <r>
      <t xml:space="preserve">TM </t>
    </r>
    <r>
      <rPr>
        <u/>
        <sz val="8"/>
        <color theme="1"/>
        <rFont val="Tahoma"/>
        <family val="2"/>
      </rPr>
      <t>8140614.300</t>
    </r>
  </si>
  <si>
    <r>
      <t xml:space="preserve">T </t>
    </r>
    <r>
      <rPr>
        <u/>
        <sz val="8"/>
        <color theme="1"/>
        <rFont val="Tahoma"/>
        <family val="2"/>
      </rPr>
      <t>12033394.000</t>
    </r>
  </si>
  <si>
    <r>
      <t xml:space="preserve">TM </t>
    </r>
    <r>
      <rPr>
        <u/>
        <sz val="8"/>
        <color theme="1"/>
        <rFont val="Tahoma"/>
        <family val="2"/>
      </rPr>
      <t>29203046.000</t>
    </r>
  </si>
  <si>
    <r>
      <t xml:space="preserve">M </t>
    </r>
    <r>
      <rPr>
        <u/>
        <sz val="8"/>
        <color theme="1"/>
        <rFont val="Tahoma"/>
        <family val="2"/>
      </rPr>
      <t>1423194.100</t>
    </r>
  </si>
  <si>
    <r>
      <t xml:space="preserve">M </t>
    </r>
    <r>
      <rPr>
        <u/>
        <sz val="8"/>
        <color theme="1"/>
        <rFont val="Tahoma"/>
        <family val="2"/>
      </rPr>
      <t>893526.800</t>
    </r>
  </si>
  <si>
    <r>
      <t xml:space="preserve">T </t>
    </r>
    <r>
      <rPr>
        <u/>
        <sz val="8"/>
        <color theme="1"/>
        <rFont val="Tahoma"/>
        <family val="2"/>
      </rPr>
      <t>23641110.000</t>
    </r>
  </si>
  <si>
    <r>
      <t xml:space="preserve">T </t>
    </r>
    <r>
      <rPr>
        <u/>
        <sz val="8"/>
        <color theme="1"/>
        <rFont val="Tahoma"/>
        <family val="2"/>
      </rPr>
      <t>26597638.000</t>
    </r>
  </si>
  <si>
    <r>
      <t xml:space="preserve">T </t>
    </r>
    <r>
      <rPr>
        <u/>
        <sz val="8"/>
        <color theme="1"/>
        <rFont val="Tahoma"/>
        <family val="2"/>
      </rPr>
      <t>39342848.000</t>
    </r>
  </si>
  <si>
    <r>
      <t xml:space="preserve">TM </t>
    </r>
    <r>
      <rPr>
        <u/>
        <sz val="8"/>
        <color theme="1"/>
        <rFont val="Tahoma"/>
        <family val="2"/>
      </rPr>
      <t>7572503.400</t>
    </r>
  </si>
  <si>
    <r>
      <t xml:space="preserve">T </t>
    </r>
    <r>
      <rPr>
        <u/>
        <sz val="8"/>
        <color theme="1"/>
        <rFont val="Tahoma"/>
        <family val="2"/>
      </rPr>
      <t>20374124.000</t>
    </r>
  </si>
  <si>
    <r>
      <t xml:space="preserve">TM </t>
    </r>
    <r>
      <rPr>
        <u/>
        <sz val="8"/>
        <color theme="1"/>
        <rFont val="Tahoma"/>
        <family val="2"/>
      </rPr>
      <t>8193475.600</t>
    </r>
  </si>
  <si>
    <r>
      <t xml:space="preserve">T </t>
    </r>
    <r>
      <rPr>
        <u/>
        <sz val="8"/>
        <color theme="1"/>
        <rFont val="Tahoma"/>
        <family val="2"/>
      </rPr>
      <t>12009957.000</t>
    </r>
  </si>
  <si>
    <r>
      <t xml:space="preserve">T </t>
    </r>
    <r>
      <rPr>
        <u/>
        <sz val="8"/>
        <color theme="1"/>
        <rFont val="Tahoma"/>
        <family val="2"/>
      </rPr>
      <t>1635487.700</t>
    </r>
  </si>
  <si>
    <r>
      <t xml:space="preserve">TM </t>
    </r>
    <r>
      <rPr>
        <u/>
        <sz val="8"/>
        <color theme="1"/>
        <rFont val="Tahoma"/>
        <family val="2"/>
      </rPr>
      <t>29163572.000</t>
    </r>
  </si>
  <si>
    <r>
      <t xml:space="preserve">M </t>
    </r>
    <r>
      <rPr>
        <u/>
        <sz val="8"/>
        <color theme="1"/>
        <rFont val="Tahoma"/>
        <family val="2"/>
      </rPr>
      <t>1426309.000</t>
    </r>
  </si>
  <si>
    <r>
      <t xml:space="preserve">M </t>
    </r>
    <r>
      <rPr>
        <u/>
        <sz val="8"/>
        <color theme="1"/>
        <rFont val="Tahoma"/>
        <family val="2"/>
      </rPr>
      <t>894663.170</t>
    </r>
  </si>
  <si>
    <r>
      <t xml:space="preserve">T </t>
    </r>
    <r>
      <rPr>
        <u/>
        <sz val="8"/>
        <color theme="1"/>
        <rFont val="Tahoma"/>
        <family val="2"/>
      </rPr>
      <t>23501828.000</t>
    </r>
  </si>
  <si>
    <r>
      <t xml:space="preserve">T </t>
    </r>
    <r>
      <rPr>
        <u/>
        <sz val="8"/>
        <color theme="1"/>
        <rFont val="Tahoma"/>
        <family val="2"/>
      </rPr>
      <t>26448536.000</t>
    </r>
  </si>
  <si>
    <r>
      <t xml:space="preserve">T </t>
    </r>
    <r>
      <rPr>
        <u/>
        <sz val="8"/>
        <color theme="1"/>
        <rFont val="Tahoma"/>
        <family val="2"/>
      </rPr>
      <t>39218349.000</t>
    </r>
  </si>
  <si>
    <r>
      <t xml:space="preserve">TM </t>
    </r>
    <r>
      <rPr>
        <u/>
        <sz val="8"/>
        <color theme="1"/>
        <rFont val="Tahoma"/>
        <family val="2"/>
      </rPr>
      <t>7496561.900</t>
    </r>
  </si>
  <si>
    <r>
      <t xml:space="preserve">T </t>
    </r>
    <r>
      <rPr>
        <u/>
        <sz val="8"/>
        <color theme="1"/>
        <rFont val="Tahoma"/>
        <family val="2"/>
      </rPr>
      <t>20302869.000</t>
    </r>
  </si>
  <si>
    <r>
      <t xml:space="preserve">TM </t>
    </r>
    <r>
      <rPr>
        <u/>
        <sz val="8"/>
        <color theme="1"/>
        <rFont val="Tahoma"/>
        <family val="2"/>
      </rPr>
      <t>8135309.300</t>
    </r>
  </si>
  <si>
    <r>
      <t xml:space="preserve">T </t>
    </r>
    <r>
      <rPr>
        <u/>
        <sz val="8"/>
        <color theme="1"/>
        <rFont val="Tahoma"/>
        <family val="2"/>
      </rPr>
      <t>11925465.000</t>
    </r>
  </si>
  <si>
    <r>
      <t xml:space="preserve">T </t>
    </r>
    <r>
      <rPr>
        <u/>
        <sz val="8"/>
        <color theme="1"/>
        <rFont val="Tahoma"/>
        <family val="2"/>
      </rPr>
      <t>1622779.800</t>
    </r>
  </si>
  <si>
    <r>
      <t xml:space="preserve">TM </t>
    </r>
    <r>
      <rPr>
        <u/>
        <sz val="8"/>
        <color theme="1"/>
        <rFont val="Tahoma"/>
        <family val="2"/>
      </rPr>
      <t>29040972.000</t>
    </r>
  </si>
  <si>
    <r>
      <t xml:space="preserve">M </t>
    </r>
    <r>
      <rPr>
        <u/>
        <sz val="8"/>
        <color theme="1"/>
        <rFont val="Tahoma"/>
        <family val="2"/>
      </rPr>
      <t>1419486.800</t>
    </r>
  </si>
  <si>
    <r>
      <t xml:space="preserve">M </t>
    </r>
    <r>
      <rPr>
        <u/>
        <sz val="8"/>
        <color theme="1"/>
        <rFont val="Tahoma"/>
        <family val="2"/>
      </rPr>
      <t>892779.410</t>
    </r>
  </si>
  <si>
    <r>
      <t xml:space="preserve">T </t>
    </r>
    <r>
      <rPr>
        <u/>
        <sz val="8"/>
        <color rgb="FF0000FF"/>
        <rFont val="Tahoma"/>
        <family val="2"/>
      </rPr>
      <t>23616599.000</t>
    </r>
  </si>
  <si>
    <r>
      <t xml:space="preserve">T </t>
    </r>
    <r>
      <rPr>
        <u/>
        <sz val="8"/>
        <color rgb="FF0000FF"/>
        <rFont val="Tahoma"/>
        <family val="2"/>
      </rPr>
      <t>26487639.000</t>
    </r>
  </si>
  <si>
    <r>
      <t xml:space="preserve">T </t>
    </r>
    <r>
      <rPr>
        <u/>
        <sz val="8"/>
        <color rgb="FF0000FF"/>
        <rFont val="Tahoma"/>
        <family val="2"/>
      </rPr>
      <t>39256496.000</t>
    </r>
  </si>
  <si>
    <r>
      <t xml:space="preserve">TM </t>
    </r>
    <r>
      <rPr>
        <u/>
        <sz val="8"/>
        <color rgb="FF0000FF"/>
        <rFont val="Tahoma"/>
        <family val="2"/>
      </rPr>
      <t>7550315.400</t>
    </r>
  </si>
  <si>
    <r>
      <t xml:space="preserve">T </t>
    </r>
    <r>
      <rPr>
        <u/>
        <sz val="8"/>
        <color rgb="FF0000FF"/>
        <rFont val="Tahoma"/>
        <family val="2"/>
      </rPr>
      <t>20341229.000</t>
    </r>
  </si>
  <si>
    <r>
      <t xml:space="preserve">TM </t>
    </r>
    <r>
      <rPr>
        <u/>
        <sz val="8"/>
        <color rgb="FF0000FF"/>
        <rFont val="Tahoma"/>
        <family val="2"/>
      </rPr>
      <t>8156466.400</t>
    </r>
  </si>
  <si>
    <r>
      <t xml:space="preserve">T </t>
    </r>
    <r>
      <rPr>
        <u/>
        <sz val="8"/>
        <color rgb="FF0000FF"/>
        <rFont val="Tahoma"/>
        <family val="2"/>
      </rPr>
      <t>11989605.000</t>
    </r>
  </si>
  <si>
    <r>
      <t xml:space="preserve">T </t>
    </r>
    <r>
      <rPr>
        <u/>
        <sz val="8"/>
        <color rgb="FF0000FF"/>
        <rFont val="Tahoma"/>
        <family val="2"/>
      </rPr>
      <t>1556091.900</t>
    </r>
  </si>
  <si>
    <r>
      <t xml:space="preserve">TM </t>
    </r>
    <r>
      <rPr>
        <u/>
        <sz val="8"/>
        <color rgb="FF0000FF"/>
        <rFont val="Tahoma"/>
        <family val="2"/>
      </rPr>
      <t>29135863.000</t>
    </r>
  </si>
  <si>
    <r>
      <t xml:space="preserve">M </t>
    </r>
    <r>
      <rPr>
        <u/>
        <sz val="8"/>
        <color rgb="FF0000FF"/>
        <rFont val="Tahoma"/>
        <family val="2"/>
      </rPr>
      <t>1422996.600</t>
    </r>
  </si>
  <si>
    <r>
      <t xml:space="preserve">M </t>
    </r>
    <r>
      <rPr>
        <u/>
        <sz val="8"/>
        <color rgb="FF0000FF"/>
        <rFont val="Tahoma"/>
        <family val="2"/>
      </rPr>
      <t>893656.460</t>
    </r>
  </si>
  <si>
    <r>
      <t xml:space="preserve">T </t>
    </r>
    <r>
      <rPr>
        <u/>
        <sz val="8"/>
        <color rgb="FF0000FF"/>
        <rFont val="Tahoma"/>
        <family val="2"/>
      </rPr>
      <t>104690.370</t>
    </r>
  </si>
  <si>
    <r>
      <t xml:space="preserve">T </t>
    </r>
    <r>
      <rPr>
        <u/>
        <sz val="8"/>
        <color rgb="FF0000FF"/>
        <rFont val="Tahoma"/>
        <family val="2"/>
      </rPr>
      <t>96579.415</t>
    </r>
  </si>
  <si>
    <r>
      <t xml:space="preserve">T </t>
    </r>
    <r>
      <rPr>
        <u/>
        <sz val="8"/>
        <color rgb="FF0000FF"/>
        <rFont val="Tahoma"/>
        <family val="2"/>
      </rPr>
      <t>74951.556</t>
    </r>
  </si>
  <si>
    <r>
      <t xml:space="preserve">TM </t>
    </r>
    <r>
      <rPr>
        <u/>
        <sz val="8"/>
        <color rgb="FF0000FF"/>
        <rFont val="Tahoma"/>
        <family val="2"/>
      </rPr>
      <t>46787.396</t>
    </r>
  </si>
  <si>
    <r>
      <t xml:space="preserve">T </t>
    </r>
    <r>
      <rPr>
        <u/>
        <sz val="8"/>
        <color rgb="FF0000FF"/>
        <rFont val="Tahoma"/>
        <family val="2"/>
      </rPr>
      <t>35940.212</t>
    </r>
  </si>
  <si>
    <r>
      <t xml:space="preserve">TM </t>
    </r>
    <r>
      <rPr>
        <u/>
        <sz val="8"/>
        <color rgb="FF0000FF"/>
        <rFont val="Tahoma"/>
        <family val="2"/>
      </rPr>
      <t>32160.459</t>
    </r>
  </si>
  <si>
    <r>
      <t xml:space="preserve">T </t>
    </r>
    <r>
      <rPr>
        <u/>
        <sz val="8"/>
        <color rgb="FF0000FF"/>
        <rFont val="Tahoma"/>
        <family val="2"/>
      </rPr>
      <t>56769.817</t>
    </r>
  </si>
  <si>
    <r>
      <t xml:space="preserve">T </t>
    </r>
    <r>
      <rPr>
        <u/>
        <sz val="8"/>
        <color rgb="FF0000FF"/>
        <rFont val="Tahoma"/>
        <family val="2"/>
      </rPr>
      <t>126671.820</t>
    </r>
  </si>
  <si>
    <r>
      <t xml:space="preserve">TM </t>
    </r>
    <r>
      <rPr>
        <u/>
        <sz val="8"/>
        <color rgb="FF0000FF"/>
        <rFont val="Tahoma"/>
        <family val="2"/>
      </rPr>
      <t>84514.948</t>
    </r>
  </si>
  <si>
    <r>
      <t xml:space="preserve">M </t>
    </r>
    <r>
      <rPr>
        <u/>
        <sz val="8"/>
        <color rgb="FF0000FF"/>
        <rFont val="Tahoma"/>
        <family val="2"/>
      </rPr>
      <t>3415.368</t>
    </r>
  </si>
  <si>
    <r>
      <t xml:space="preserve">M </t>
    </r>
    <r>
      <rPr>
        <u/>
        <sz val="8"/>
        <color rgb="FF0000FF"/>
        <rFont val="Tahoma"/>
        <family val="2"/>
      </rPr>
      <t>948.550</t>
    </r>
  </si>
  <si>
    <r>
      <t xml:space="preserve">TM </t>
    </r>
    <r>
      <rPr>
        <u/>
        <sz val="8"/>
        <color theme="1"/>
        <rFont val="Tahoma"/>
        <family val="2"/>
      </rPr>
      <t>8567188.500</t>
    </r>
  </si>
  <si>
    <r>
      <t xml:space="preserve">TM </t>
    </r>
    <r>
      <rPr>
        <u/>
        <sz val="8"/>
        <color theme="1"/>
        <rFont val="Tahoma"/>
        <family val="2"/>
      </rPr>
      <t>8514059.600</t>
    </r>
  </si>
  <si>
    <r>
      <t xml:space="preserve">TM </t>
    </r>
    <r>
      <rPr>
        <u/>
        <sz val="8"/>
        <color theme="1"/>
        <rFont val="Tahoma"/>
        <family val="2"/>
      </rPr>
      <t>8574124.500</t>
    </r>
  </si>
  <si>
    <r>
      <t xml:space="preserve">TM </t>
    </r>
    <r>
      <rPr>
        <u/>
        <sz val="8"/>
        <color rgb="FF0000FF"/>
        <rFont val="Tahoma"/>
        <family val="2"/>
      </rPr>
      <t>8551790.900</t>
    </r>
  </si>
  <si>
    <r>
      <t xml:space="preserve">TM </t>
    </r>
    <r>
      <rPr>
        <u/>
        <sz val="8"/>
        <color rgb="FF0000FF"/>
        <rFont val="Tahoma"/>
        <family val="2"/>
      </rPr>
      <t>32859.785</t>
    </r>
  </si>
  <si>
    <r>
      <t xml:space="preserve">M </t>
    </r>
    <r>
      <rPr>
        <u/>
        <sz val="8"/>
        <color theme="1"/>
        <rFont val="Tahoma"/>
        <family val="2"/>
      </rPr>
      <t>213356.640</t>
    </r>
  </si>
  <si>
    <r>
      <t xml:space="preserve">T </t>
    </r>
    <r>
      <rPr>
        <u/>
        <sz val="8"/>
        <color theme="1"/>
        <rFont val="Tahoma"/>
        <family val="2"/>
      </rPr>
      <t>9847030.900</t>
    </r>
  </si>
  <si>
    <r>
      <t xml:space="preserve">M </t>
    </r>
    <r>
      <rPr>
        <u/>
        <sz val="8"/>
        <color theme="1"/>
        <rFont val="Tahoma"/>
        <family val="2"/>
      </rPr>
      <t>213384.460</t>
    </r>
  </si>
  <si>
    <r>
      <t xml:space="preserve">T </t>
    </r>
    <r>
      <rPr>
        <u/>
        <sz val="8"/>
        <color theme="1"/>
        <rFont val="Tahoma"/>
        <family val="2"/>
      </rPr>
      <t>9847191.000</t>
    </r>
  </si>
  <si>
    <r>
      <t xml:space="preserve">M </t>
    </r>
    <r>
      <rPr>
        <u/>
        <sz val="8"/>
        <color theme="1"/>
        <rFont val="Tahoma"/>
        <family val="2"/>
      </rPr>
      <t>214166.310</t>
    </r>
  </si>
  <si>
    <r>
      <t xml:space="preserve">T </t>
    </r>
    <r>
      <rPr>
        <u/>
        <sz val="8"/>
        <color theme="1"/>
        <rFont val="Tahoma"/>
        <family val="2"/>
      </rPr>
      <t>9873313.100</t>
    </r>
  </si>
  <si>
    <r>
      <t xml:space="preserve">M </t>
    </r>
    <r>
      <rPr>
        <u/>
        <sz val="8"/>
        <color rgb="FF0000FF"/>
        <rFont val="Tahoma"/>
        <family val="2"/>
      </rPr>
      <t>213635.800</t>
    </r>
  </si>
  <si>
    <r>
      <t xml:space="preserve">T </t>
    </r>
    <r>
      <rPr>
        <u/>
        <sz val="8"/>
        <color rgb="FF0000FF"/>
        <rFont val="Tahoma"/>
        <family val="2"/>
      </rPr>
      <t>9855845.000</t>
    </r>
  </si>
  <si>
    <r>
      <t xml:space="preserve">M </t>
    </r>
    <r>
      <rPr>
        <u/>
        <sz val="8"/>
        <color rgb="FF0000FF"/>
        <rFont val="Tahoma"/>
        <family val="2"/>
      </rPr>
      <t>459.645</t>
    </r>
  </si>
  <si>
    <r>
      <t xml:space="preserve">T </t>
    </r>
    <r>
      <rPr>
        <u/>
        <sz val="8"/>
        <color rgb="FF0000FF"/>
        <rFont val="Tahoma"/>
        <family val="2"/>
      </rPr>
      <t>15128.042</t>
    </r>
  </si>
  <si>
    <r>
      <t xml:space="preserve">T </t>
    </r>
    <r>
      <rPr>
        <u/>
        <sz val="8"/>
        <color theme="1"/>
        <rFont val="Tahoma"/>
        <family val="2"/>
      </rPr>
      <t>619385.990</t>
    </r>
  </si>
  <si>
    <r>
      <t xml:space="preserve">T </t>
    </r>
    <r>
      <rPr>
        <u/>
        <sz val="8"/>
        <color theme="1"/>
        <rFont val="Tahoma"/>
        <family val="2"/>
      </rPr>
      <t>603760.860</t>
    </r>
  </si>
  <si>
    <r>
      <t xml:space="preserve">T </t>
    </r>
    <r>
      <rPr>
        <u/>
        <sz val="8"/>
        <color theme="1"/>
        <rFont val="Tahoma"/>
        <family val="2"/>
      </rPr>
      <t>597934.790</t>
    </r>
  </si>
  <si>
    <r>
      <t xml:space="preserve">T </t>
    </r>
    <r>
      <rPr>
        <u/>
        <sz val="8"/>
        <color rgb="FF0000FF"/>
        <rFont val="Tahoma"/>
        <family val="2"/>
      </rPr>
      <t>607027.210</t>
    </r>
  </si>
  <si>
    <r>
      <t xml:space="preserve">T </t>
    </r>
    <r>
      <rPr>
        <u/>
        <sz val="8"/>
        <color rgb="FF0000FF"/>
        <rFont val="Tahoma"/>
        <family val="2"/>
      </rPr>
      <t>11092.349</t>
    </r>
  </si>
  <si>
    <r>
      <t xml:space="preserve">T </t>
    </r>
    <r>
      <rPr>
        <u/>
        <sz val="8"/>
        <color theme="1"/>
        <rFont val="Tahoma"/>
        <family val="2"/>
      </rPr>
      <t>28332069.000</t>
    </r>
  </si>
  <si>
    <r>
      <t xml:space="preserve">T </t>
    </r>
    <r>
      <rPr>
        <u/>
        <sz val="8"/>
        <color theme="1"/>
        <rFont val="Tahoma"/>
        <family val="2"/>
      </rPr>
      <t>67483671.000</t>
    </r>
  </si>
  <si>
    <r>
      <t xml:space="preserve">T </t>
    </r>
    <r>
      <rPr>
        <u/>
        <sz val="8"/>
        <color theme="1"/>
        <rFont val="Tahoma"/>
        <family val="2"/>
      </rPr>
      <t>128897060.000</t>
    </r>
  </si>
  <si>
    <r>
      <t xml:space="preserve">TM </t>
    </r>
    <r>
      <rPr>
        <u/>
        <sz val="8"/>
        <color theme="1"/>
        <rFont val="Tahoma"/>
        <family val="2"/>
      </rPr>
      <t>25318840.000</t>
    </r>
  </si>
  <si>
    <r>
      <t xml:space="preserve">T </t>
    </r>
    <r>
      <rPr>
        <u/>
        <sz val="8"/>
        <color theme="1"/>
        <rFont val="Tahoma"/>
        <family val="2"/>
      </rPr>
      <t>97306769.000</t>
    </r>
  </si>
  <si>
    <r>
      <t xml:space="preserve">TM </t>
    </r>
    <r>
      <rPr>
        <u/>
        <sz val="8"/>
        <color theme="1"/>
        <rFont val="Tahoma"/>
        <family val="2"/>
      </rPr>
      <t>10580767.000</t>
    </r>
  </si>
  <si>
    <r>
      <t xml:space="preserve">T </t>
    </r>
    <r>
      <rPr>
        <u/>
        <sz val="8"/>
        <color theme="1"/>
        <rFont val="Tahoma"/>
        <family val="2"/>
      </rPr>
      <t>73965081.000</t>
    </r>
  </si>
  <si>
    <r>
      <t xml:space="preserve">T </t>
    </r>
    <r>
      <rPr>
        <u/>
        <sz val="8"/>
        <color theme="1"/>
        <rFont val="Tahoma"/>
        <family val="2"/>
      </rPr>
      <t>8367966.600</t>
    </r>
  </si>
  <si>
    <r>
      <t xml:space="preserve">TM </t>
    </r>
    <r>
      <rPr>
        <u/>
        <sz val="8"/>
        <color theme="1"/>
        <rFont val="Tahoma"/>
        <family val="2"/>
      </rPr>
      <t>73678186.000</t>
    </r>
  </si>
  <si>
    <r>
      <t xml:space="preserve">TM </t>
    </r>
    <r>
      <rPr>
        <u/>
        <sz val="8"/>
        <color theme="1"/>
        <rFont val="Tahoma"/>
        <family val="2"/>
      </rPr>
      <t>2629236.900</t>
    </r>
  </si>
  <si>
    <r>
      <t xml:space="preserve">TM </t>
    </r>
    <r>
      <rPr>
        <u/>
        <sz val="8"/>
        <color theme="1"/>
        <rFont val="Tahoma"/>
        <family val="2"/>
      </rPr>
      <t>5297339.100</t>
    </r>
  </si>
  <si>
    <r>
      <t xml:space="preserve">T </t>
    </r>
    <r>
      <rPr>
        <u/>
        <sz val="8"/>
        <color theme="1"/>
        <rFont val="Tahoma"/>
        <family val="2"/>
      </rPr>
      <t>28361320.000</t>
    </r>
  </si>
  <si>
    <r>
      <t xml:space="preserve">T </t>
    </r>
    <r>
      <rPr>
        <u/>
        <sz val="8"/>
        <color theme="1"/>
        <rFont val="Tahoma"/>
        <family val="2"/>
      </rPr>
      <t>67405227.000</t>
    </r>
  </si>
  <si>
    <r>
      <t xml:space="preserve">T </t>
    </r>
    <r>
      <rPr>
        <u/>
        <sz val="8"/>
        <color theme="1"/>
        <rFont val="Tahoma"/>
        <family val="2"/>
      </rPr>
      <t>128162750.000</t>
    </r>
  </si>
  <si>
    <r>
      <t xml:space="preserve">TM </t>
    </r>
    <r>
      <rPr>
        <u/>
        <sz val="8"/>
        <color theme="1"/>
        <rFont val="Tahoma"/>
        <family val="2"/>
      </rPr>
      <t>25157124.000</t>
    </r>
  </si>
  <si>
    <r>
      <t xml:space="preserve">T </t>
    </r>
    <r>
      <rPr>
        <u/>
        <sz val="8"/>
        <color theme="1"/>
        <rFont val="Tahoma"/>
        <family val="2"/>
      </rPr>
      <t>96536842.000</t>
    </r>
  </si>
  <si>
    <r>
      <t xml:space="preserve">TM </t>
    </r>
    <r>
      <rPr>
        <u/>
        <sz val="8"/>
        <color theme="1"/>
        <rFont val="Tahoma"/>
        <family val="2"/>
      </rPr>
      <t>10624276.000</t>
    </r>
  </si>
  <si>
    <r>
      <t xml:space="preserve">T </t>
    </r>
    <r>
      <rPr>
        <u/>
        <sz val="8"/>
        <color theme="1"/>
        <rFont val="Tahoma"/>
        <family val="2"/>
      </rPr>
      <t>74280273.000</t>
    </r>
  </si>
  <si>
    <r>
      <t xml:space="preserve">T </t>
    </r>
    <r>
      <rPr>
        <u/>
        <sz val="8"/>
        <color theme="1"/>
        <rFont val="Tahoma"/>
        <family val="2"/>
      </rPr>
      <t>8362201.100</t>
    </r>
  </si>
  <si>
    <r>
      <t xml:space="preserve">TM </t>
    </r>
    <r>
      <rPr>
        <u/>
        <sz val="8"/>
        <color theme="1"/>
        <rFont val="Tahoma"/>
        <family val="2"/>
      </rPr>
      <t>73416018.000</t>
    </r>
  </si>
  <si>
    <r>
      <t xml:space="preserve">TM </t>
    </r>
    <r>
      <rPr>
        <u/>
        <sz val="8"/>
        <color theme="1"/>
        <rFont val="Tahoma"/>
        <family val="2"/>
      </rPr>
      <t>2628305.600</t>
    </r>
  </si>
  <si>
    <r>
      <t xml:space="preserve">TM </t>
    </r>
    <r>
      <rPr>
        <u/>
        <sz val="8"/>
        <color theme="1"/>
        <rFont val="Tahoma"/>
        <family val="2"/>
      </rPr>
      <t>5298492.700</t>
    </r>
  </si>
  <si>
    <r>
      <t xml:space="preserve">T </t>
    </r>
    <r>
      <rPr>
        <u/>
        <sz val="8"/>
        <color theme="1"/>
        <rFont val="Tahoma"/>
        <family val="2"/>
      </rPr>
      <t>28208184.000</t>
    </r>
  </si>
  <si>
    <r>
      <t xml:space="preserve">T </t>
    </r>
    <r>
      <rPr>
        <u/>
        <sz val="8"/>
        <color theme="1"/>
        <rFont val="Tahoma"/>
        <family val="2"/>
      </rPr>
      <t>67660518.000</t>
    </r>
  </si>
  <si>
    <r>
      <t xml:space="preserve">T </t>
    </r>
    <r>
      <rPr>
        <u/>
        <sz val="8"/>
        <color theme="1"/>
        <rFont val="Tahoma"/>
        <family val="2"/>
      </rPr>
      <t>128095470.000</t>
    </r>
  </si>
  <si>
    <r>
      <t xml:space="preserve">TM </t>
    </r>
    <r>
      <rPr>
        <u/>
        <sz val="8"/>
        <color theme="1"/>
        <rFont val="Tahoma"/>
        <family val="2"/>
      </rPr>
      <t>24968078.000</t>
    </r>
  </si>
  <si>
    <r>
      <t xml:space="preserve">T </t>
    </r>
    <r>
      <rPr>
        <u/>
        <sz val="8"/>
        <color theme="1"/>
        <rFont val="Tahoma"/>
        <family val="2"/>
      </rPr>
      <t>96383782.000</t>
    </r>
  </si>
  <si>
    <r>
      <t xml:space="preserve">TM </t>
    </r>
    <r>
      <rPr>
        <u/>
        <sz val="8"/>
        <color theme="1"/>
        <rFont val="Tahoma"/>
        <family val="2"/>
      </rPr>
      <t>10587317.000</t>
    </r>
  </si>
  <si>
    <r>
      <t xml:space="preserve">T </t>
    </r>
    <r>
      <rPr>
        <u/>
        <sz val="8"/>
        <color theme="1"/>
        <rFont val="Tahoma"/>
        <family val="2"/>
      </rPr>
      <t>74130016.000</t>
    </r>
  </si>
  <si>
    <r>
      <t xml:space="preserve">T </t>
    </r>
    <r>
      <rPr>
        <u/>
        <sz val="8"/>
        <color theme="1"/>
        <rFont val="Tahoma"/>
        <family val="2"/>
      </rPr>
      <t>8311454.900</t>
    </r>
  </si>
  <si>
    <r>
      <t xml:space="preserve">TM </t>
    </r>
    <r>
      <rPr>
        <u/>
        <sz val="8"/>
        <color theme="1"/>
        <rFont val="Tahoma"/>
        <family val="2"/>
      </rPr>
      <t>72452235.000</t>
    </r>
  </si>
  <si>
    <r>
      <t xml:space="preserve">TM </t>
    </r>
    <r>
      <rPr>
        <u/>
        <sz val="8"/>
        <color theme="1"/>
        <rFont val="Tahoma"/>
        <family val="2"/>
      </rPr>
      <t>2626678.500</t>
    </r>
  </si>
  <si>
    <r>
      <t xml:space="preserve">TM </t>
    </r>
    <r>
      <rPr>
        <u/>
        <sz val="8"/>
        <color theme="1"/>
        <rFont val="Tahoma"/>
        <family val="2"/>
      </rPr>
      <t>5282919.500</t>
    </r>
  </si>
  <si>
    <r>
      <t xml:space="preserve">T </t>
    </r>
    <r>
      <rPr>
        <u/>
        <sz val="8"/>
        <color rgb="FF0000FF"/>
        <rFont val="Tahoma"/>
        <family val="2"/>
      </rPr>
      <t>28300524.000</t>
    </r>
  </si>
  <si>
    <r>
      <t xml:space="preserve">T </t>
    </r>
    <r>
      <rPr>
        <u/>
        <sz val="8"/>
        <color rgb="FF0000FF"/>
        <rFont val="Tahoma"/>
        <family val="2"/>
      </rPr>
      <t>67516472.000</t>
    </r>
  </si>
  <si>
    <r>
      <t xml:space="preserve">T </t>
    </r>
    <r>
      <rPr>
        <u/>
        <sz val="8"/>
        <color rgb="FF0000FF"/>
        <rFont val="Tahoma"/>
        <family val="2"/>
      </rPr>
      <t>128385090.000</t>
    </r>
  </si>
  <si>
    <r>
      <t xml:space="preserve">TM </t>
    </r>
    <r>
      <rPr>
        <u/>
        <sz val="8"/>
        <color rgb="FF0000FF"/>
        <rFont val="Tahoma"/>
        <family val="2"/>
      </rPr>
      <t>25148014.000</t>
    </r>
  </si>
  <si>
    <r>
      <t xml:space="preserve">T </t>
    </r>
    <r>
      <rPr>
        <u/>
        <sz val="8"/>
        <color rgb="FF0000FF"/>
        <rFont val="Tahoma"/>
        <family val="2"/>
      </rPr>
      <t>96742464.000</t>
    </r>
  </si>
  <si>
    <r>
      <t xml:space="preserve">TM </t>
    </r>
    <r>
      <rPr>
        <u/>
        <sz val="8"/>
        <color rgb="FF0000FF"/>
        <rFont val="Tahoma"/>
        <family val="2"/>
      </rPr>
      <t>10597453.000</t>
    </r>
  </si>
  <si>
    <r>
      <t xml:space="preserve">T </t>
    </r>
    <r>
      <rPr>
        <u/>
        <sz val="8"/>
        <color rgb="FF0000FF"/>
        <rFont val="Tahoma"/>
        <family val="2"/>
      </rPr>
      <t>74125123.000</t>
    </r>
  </si>
  <si>
    <r>
      <t xml:space="preserve">T </t>
    </r>
    <r>
      <rPr>
        <u/>
        <sz val="8"/>
        <color rgb="FF0000FF"/>
        <rFont val="Tahoma"/>
        <family val="2"/>
      </rPr>
      <t>8347207.500</t>
    </r>
  </si>
  <si>
    <r>
      <t xml:space="preserve">TM </t>
    </r>
    <r>
      <rPr>
        <u/>
        <sz val="8"/>
        <color rgb="FF0000FF"/>
        <rFont val="Tahoma"/>
        <family val="2"/>
      </rPr>
      <t>73182146.000</t>
    </r>
  </si>
  <si>
    <r>
      <t xml:space="preserve">TM </t>
    </r>
    <r>
      <rPr>
        <u/>
        <sz val="8"/>
        <color rgb="FF0000FF"/>
        <rFont val="Tahoma"/>
        <family val="2"/>
      </rPr>
      <t>2628073.700</t>
    </r>
  </si>
  <si>
    <r>
      <t xml:space="preserve">TM </t>
    </r>
    <r>
      <rPr>
        <u/>
        <sz val="8"/>
        <color rgb="FF0000FF"/>
        <rFont val="Tahoma"/>
        <family val="2"/>
      </rPr>
      <t>5292917.100</t>
    </r>
  </si>
  <si>
    <r>
      <t xml:space="preserve">T </t>
    </r>
    <r>
      <rPr>
        <u/>
        <sz val="8"/>
        <color rgb="FF0000FF"/>
        <rFont val="Tahoma"/>
        <family val="2"/>
      </rPr>
      <t>81295.346</t>
    </r>
  </si>
  <si>
    <r>
      <t xml:space="preserve">T </t>
    </r>
    <r>
      <rPr>
        <u/>
        <sz val="8"/>
        <color rgb="FF0000FF"/>
        <rFont val="Tahoma"/>
        <family val="2"/>
      </rPr>
      <t>130767.820</t>
    </r>
  </si>
  <si>
    <r>
      <t xml:space="preserve">T </t>
    </r>
    <r>
      <rPr>
        <u/>
        <sz val="8"/>
        <color rgb="FF0000FF"/>
        <rFont val="Tahoma"/>
        <family val="2"/>
      </rPr>
      <t>444646.430</t>
    </r>
  </si>
  <si>
    <r>
      <t xml:space="preserve">TM </t>
    </r>
    <r>
      <rPr>
        <u/>
        <sz val="8"/>
        <color rgb="FF0000FF"/>
        <rFont val="Tahoma"/>
        <family val="2"/>
      </rPr>
      <t>175558.280</t>
    </r>
  </si>
  <si>
    <r>
      <t xml:space="preserve">T </t>
    </r>
    <r>
      <rPr>
        <u/>
        <sz val="8"/>
        <color rgb="FF0000FF"/>
        <rFont val="Tahoma"/>
        <family val="2"/>
      </rPr>
      <t>494658.150</t>
    </r>
  </si>
  <si>
    <r>
      <t xml:space="preserve">TM </t>
    </r>
    <r>
      <rPr>
        <u/>
        <sz val="8"/>
        <color rgb="FF0000FF"/>
        <rFont val="Tahoma"/>
        <family val="2"/>
      </rPr>
      <t>23458.404</t>
    </r>
  </si>
  <si>
    <r>
      <t xml:space="preserve">T </t>
    </r>
    <r>
      <rPr>
        <u/>
        <sz val="8"/>
        <color rgb="FF0000FF"/>
        <rFont val="Tahoma"/>
        <family val="2"/>
      </rPr>
      <t>157652.690</t>
    </r>
  </si>
  <si>
    <r>
      <t xml:space="preserve">T </t>
    </r>
    <r>
      <rPr>
        <u/>
        <sz val="8"/>
        <color rgb="FF0000FF"/>
        <rFont val="Tahoma"/>
        <family val="2"/>
      </rPr>
      <t>31096.585</t>
    </r>
  </si>
  <si>
    <r>
      <t xml:space="preserve">TM </t>
    </r>
    <r>
      <rPr>
        <u/>
        <sz val="8"/>
        <color rgb="FF0000FF"/>
        <rFont val="Tahoma"/>
        <family val="2"/>
      </rPr>
      <t>645570.070</t>
    </r>
  </si>
  <si>
    <r>
      <t xml:space="preserve">TM </t>
    </r>
    <r>
      <rPr>
        <u/>
        <sz val="8"/>
        <color rgb="FF0000FF"/>
        <rFont val="Tahoma"/>
        <family val="2"/>
      </rPr>
      <t>1294.898</t>
    </r>
  </si>
  <si>
    <r>
      <t xml:space="preserve">TM </t>
    </r>
    <r>
      <rPr>
        <u/>
        <sz val="8"/>
        <color rgb="FF0000FF"/>
        <rFont val="Tahoma"/>
        <family val="2"/>
      </rPr>
      <t>8677.370</t>
    </r>
  </si>
  <si>
    <r>
      <t xml:space="preserve">TM </t>
    </r>
    <r>
      <rPr>
        <u/>
        <sz val="8"/>
        <color theme="1"/>
        <rFont val="Tahoma"/>
        <family val="2"/>
      </rPr>
      <t>9192263.600</t>
    </r>
  </si>
  <si>
    <r>
      <t xml:space="preserve">TM </t>
    </r>
    <r>
      <rPr>
        <u/>
        <sz val="8"/>
        <color theme="1"/>
        <rFont val="Tahoma"/>
        <family val="2"/>
      </rPr>
      <t>6490757.500</t>
    </r>
  </si>
  <si>
    <r>
      <t xml:space="preserve">TM </t>
    </r>
    <r>
      <rPr>
        <u/>
        <sz val="8"/>
        <color theme="1"/>
        <rFont val="Tahoma"/>
        <family val="2"/>
      </rPr>
      <t>9245944.600</t>
    </r>
  </si>
  <si>
    <r>
      <t xml:space="preserve">TM </t>
    </r>
    <r>
      <rPr>
        <u/>
        <sz val="8"/>
        <color theme="1"/>
        <rFont val="Tahoma"/>
        <family val="2"/>
      </rPr>
      <t>6542674.900</t>
    </r>
  </si>
  <si>
    <r>
      <t xml:space="preserve">TM </t>
    </r>
    <r>
      <rPr>
        <u/>
        <sz val="8"/>
        <color theme="1"/>
        <rFont val="Tahoma"/>
        <family val="2"/>
      </rPr>
      <t>9186058.700</t>
    </r>
  </si>
  <si>
    <r>
      <t xml:space="preserve">TM </t>
    </r>
    <r>
      <rPr>
        <u/>
        <sz val="8"/>
        <color theme="1"/>
        <rFont val="Tahoma"/>
        <family val="2"/>
      </rPr>
      <t>6511369.100</t>
    </r>
  </si>
  <si>
    <r>
      <t xml:space="preserve">TM </t>
    </r>
    <r>
      <rPr>
        <u/>
        <sz val="8"/>
        <color rgb="FF0000FF"/>
        <rFont val="Tahoma"/>
        <family val="2"/>
      </rPr>
      <t>9208089.000</t>
    </r>
  </si>
  <si>
    <r>
      <t xml:space="preserve">TM </t>
    </r>
    <r>
      <rPr>
        <u/>
        <sz val="8"/>
        <color rgb="FF0000FF"/>
        <rFont val="Tahoma"/>
        <family val="2"/>
      </rPr>
      <t>6514933.800</t>
    </r>
  </si>
  <si>
    <r>
      <t xml:space="preserve">TM </t>
    </r>
    <r>
      <rPr>
        <u/>
        <sz val="8"/>
        <color rgb="FF0000FF"/>
        <rFont val="Tahoma"/>
        <family val="2"/>
      </rPr>
      <t>32930.440</t>
    </r>
  </si>
  <si>
    <r>
      <t xml:space="preserve">TM </t>
    </r>
    <r>
      <rPr>
        <u/>
        <sz val="8"/>
        <color rgb="FF0000FF"/>
        <rFont val="Tahoma"/>
        <family val="2"/>
      </rPr>
      <t>26141.670</t>
    </r>
  </si>
  <si>
    <r>
      <t xml:space="preserve">M </t>
    </r>
    <r>
      <rPr>
        <u/>
        <sz val="8"/>
        <color theme="1"/>
        <rFont val="Tahoma"/>
        <family val="2"/>
      </rPr>
      <t>703284.590</t>
    </r>
  </si>
  <si>
    <r>
      <t xml:space="preserve">T </t>
    </r>
    <r>
      <rPr>
        <u/>
        <sz val="8"/>
        <color theme="1"/>
        <rFont val="Tahoma"/>
        <family val="2"/>
      </rPr>
      <t>3011363.900</t>
    </r>
  </si>
  <si>
    <r>
      <t xml:space="preserve">T </t>
    </r>
    <r>
      <rPr>
        <u/>
        <sz val="8"/>
        <color theme="1"/>
        <rFont val="Tahoma"/>
        <family val="2"/>
      </rPr>
      <t>19822402.000</t>
    </r>
  </si>
  <si>
    <r>
      <t xml:space="preserve">M </t>
    </r>
    <r>
      <rPr>
        <u/>
        <sz val="8"/>
        <color theme="1"/>
        <rFont val="Tahoma"/>
        <family val="2"/>
      </rPr>
      <t>703071.550</t>
    </r>
  </si>
  <si>
    <r>
      <t xml:space="preserve">T </t>
    </r>
    <r>
      <rPr>
        <u/>
        <sz val="8"/>
        <color theme="1"/>
        <rFont val="Tahoma"/>
        <family val="2"/>
      </rPr>
      <t>3005274.600</t>
    </r>
  </si>
  <si>
    <r>
      <t xml:space="preserve">T </t>
    </r>
    <r>
      <rPr>
        <u/>
        <sz val="8"/>
        <color theme="1"/>
        <rFont val="Tahoma"/>
        <family val="2"/>
      </rPr>
      <t>19605165.000</t>
    </r>
  </si>
  <si>
    <r>
      <t xml:space="preserve">M </t>
    </r>
    <r>
      <rPr>
        <u/>
        <sz val="8"/>
        <color theme="1"/>
        <rFont val="Tahoma"/>
        <family val="2"/>
      </rPr>
      <t>702849.050</t>
    </r>
  </si>
  <si>
    <r>
      <t xml:space="preserve">T </t>
    </r>
    <r>
      <rPr>
        <u/>
        <sz val="8"/>
        <color theme="1"/>
        <rFont val="Tahoma"/>
        <family val="2"/>
      </rPr>
      <t>3010579.800</t>
    </r>
  </si>
  <si>
    <r>
      <t xml:space="preserve">T </t>
    </r>
    <r>
      <rPr>
        <u/>
        <sz val="8"/>
        <color theme="1"/>
        <rFont val="Tahoma"/>
        <family val="2"/>
      </rPr>
      <t>19623207.000</t>
    </r>
  </si>
  <si>
    <r>
      <t xml:space="preserve">M </t>
    </r>
    <r>
      <rPr>
        <u/>
        <sz val="8"/>
        <color rgb="FF0000FF"/>
        <rFont val="Tahoma"/>
        <family val="2"/>
      </rPr>
      <t>703068.400</t>
    </r>
  </si>
  <si>
    <r>
      <t xml:space="preserve">T </t>
    </r>
    <r>
      <rPr>
        <u/>
        <sz val="8"/>
        <color rgb="FF0000FF"/>
        <rFont val="Tahoma"/>
        <family val="2"/>
      </rPr>
      <t>3009072.800</t>
    </r>
  </si>
  <si>
    <r>
      <t xml:space="preserve">T </t>
    </r>
    <r>
      <rPr>
        <u/>
        <sz val="8"/>
        <color rgb="FF0000FF"/>
        <rFont val="Tahoma"/>
        <family val="2"/>
      </rPr>
      <t>19683592.000</t>
    </r>
  </si>
  <si>
    <r>
      <t xml:space="preserve">M </t>
    </r>
    <r>
      <rPr>
        <u/>
        <sz val="8"/>
        <color rgb="FF0000FF"/>
        <rFont val="Tahoma"/>
        <family val="2"/>
      </rPr>
      <t>217.790</t>
    </r>
  </si>
  <si>
    <r>
      <t xml:space="preserve">T </t>
    </r>
    <r>
      <rPr>
        <u/>
        <sz val="8"/>
        <color rgb="FF0000FF"/>
        <rFont val="Tahoma"/>
        <family val="2"/>
      </rPr>
      <t>3312.594</t>
    </r>
  </si>
  <si>
    <r>
      <t xml:space="preserve">T </t>
    </r>
    <r>
      <rPr>
        <u/>
        <sz val="8"/>
        <color rgb="FF0000FF"/>
        <rFont val="Tahoma"/>
        <family val="2"/>
      </rPr>
      <t>120551.620</t>
    </r>
  </si>
  <si>
    <r>
      <t xml:space="preserve">T </t>
    </r>
    <r>
      <rPr>
        <u/>
        <sz val="8"/>
        <color theme="1"/>
        <rFont val="Tahoma"/>
        <family val="2"/>
      </rPr>
      <t>41830977.000</t>
    </r>
  </si>
  <si>
    <r>
      <t xml:space="preserve">T </t>
    </r>
    <r>
      <rPr>
        <u/>
        <sz val="8"/>
        <color theme="1"/>
        <rFont val="Tahoma"/>
        <family val="2"/>
      </rPr>
      <t>26987381.000</t>
    </r>
  </si>
  <si>
    <r>
      <t xml:space="preserve">T </t>
    </r>
    <r>
      <rPr>
        <u/>
        <sz val="8"/>
        <color theme="1"/>
        <rFont val="Tahoma"/>
        <family val="2"/>
      </rPr>
      <t>88494639.000</t>
    </r>
  </si>
  <si>
    <r>
      <t xml:space="preserve">TM </t>
    </r>
    <r>
      <rPr>
        <u/>
        <sz val="8"/>
        <color theme="1"/>
        <rFont val="Tahoma"/>
        <family val="2"/>
      </rPr>
      <t>7518760.100</t>
    </r>
  </si>
  <si>
    <r>
      <t xml:space="preserve">T </t>
    </r>
    <r>
      <rPr>
        <u/>
        <sz val="8"/>
        <color theme="1"/>
        <rFont val="Tahoma"/>
        <family val="2"/>
      </rPr>
      <t>21626740.000</t>
    </r>
  </si>
  <si>
    <r>
      <t xml:space="preserve">T </t>
    </r>
    <r>
      <rPr>
        <u/>
        <sz val="8"/>
        <color theme="1"/>
        <rFont val="Tahoma"/>
        <family val="2"/>
      </rPr>
      <t>3496951.600</t>
    </r>
  </si>
  <si>
    <r>
      <t xml:space="preserve">T </t>
    </r>
    <r>
      <rPr>
        <u/>
        <sz val="8"/>
        <color theme="1"/>
        <rFont val="Tahoma"/>
        <family val="2"/>
      </rPr>
      <t>37056819.000</t>
    </r>
  </si>
  <si>
    <r>
      <t xml:space="preserve">T </t>
    </r>
    <r>
      <rPr>
        <u/>
        <sz val="8"/>
        <color theme="1"/>
        <rFont val="Tahoma"/>
        <family val="2"/>
      </rPr>
      <t>2154639.200</t>
    </r>
  </si>
  <si>
    <r>
      <t xml:space="preserve">TM </t>
    </r>
    <r>
      <rPr>
        <u/>
        <sz val="8"/>
        <color theme="1"/>
        <rFont val="Tahoma"/>
        <family val="2"/>
      </rPr>
      <t>40960938.000</t>
    </r>
  </si>
  <si>
    <r>
      <t xml:space="preserve">TM </t>
    </r>
    <r>
      <rPr>
        <u/>
        <sz val="8"/>
        <color theme="1"/>
        <rFont val="Tahoma"/>
        <family val="2"/>
      </rPr>
      <t>3038178.800</t>
    </r>
  </si>
  <si>
    <r>
      <t xml:space="preserve">TM </t>
    </r>
    <r>
      <rPr>
        <u/>
        <sz val="8"/>
        <color theme="1"/>
        <rFont val="Tahoma"/>
        <family val="2"/>
      </rPr>
      <t>2595340.900</t>
    </r>
  </si>
  <si>
    <r>
      <t xml:space="preserve">T </t>
    </r>
    <r>
      <rPr>
        <u/>
        <sz val="8"/>
        <color theme="1"/>
        <rFont val="Tahoma"/>
        <family val="2"/>
      </rPr>
      <t>42062679.000</t>
    </r>
  </si>
  <si>
    <r>
      <t xml:space="preserve">T </t>
    </r>
    <r>
      <rPr>
        <u/>
        <sz val="8"/>
        <color theme="1"/>
        <rFont val="Tahoma"/>
        <family val="2"/>
      </rPr>
      <t>27092778.000</t>
    </r>
  </si>
  <si>
    <r>
      <t xml:space="preserve">T </t>
    </r>
    <r>
      <rPr>
        <u/>
        <sz val="8"/>
        <color theme="1"/>
        <rFont val="Tahoma"/>
        <family val="2"/>
      </rPr>
      <t>89158109.000</t>
    </r>
  </si>
  <si>
    <r>
      <t xml:space="preserve">TM </t>
    </r>
    <r>
      <rPr>
        <u/>
        <sz val="8"/>
        <color theme="1"/>
        <rFont val="Tahoma"/>
        <family val="2"/>
      </rPr>
      <t>7555457.300</t>
    </r>
  </si>
  <si>
    <r>
      <t xml:space="preserve">T </t>
    </r>
    <r>
      <rPr>
        <u/>
        <sz val="8"/>
        <color theme="1"/>
        <rFont val="Tahoma"/>
        <family val="2"/>
      </rPr>
      <t>21673302.000</t>
    </r>
  </si>
  <si>
    <r>
      <t xml:space="preserve">T </t>
    </r>
    <r>
      <rPr>
        <u/>
        <sz val="8"/>
        <color theme="1"/>
        <rFont val="Tahoma"/>
        <family val="2"/>
      </rPr>
      <t>3500577.700</t>
    </r>
  </si>
  <si>
    <r>
      <t xml:space="preserve">T </t>
    </r>
    <r>
      <rPr>
        <u/>
        <sz val="8"/>
        <color theme="1"/>
        <rFont val="Tahoma"/>
        <family val="2"/>
      </rPr>
      <t>37276838.000</t>
    </r>
  </si>
  <si>
    <r>
      <t xml:space="preserve">T </t>
    </r>
    <r>
      <rPr>
        <u/>
        <sz val="8"/>
        <color theme="1"/>
        <rFont val="Tahoma"/>
        <family val="2"/>
      </rPr>
      <t>2161166.000</t>
    </r>
  </si>
  <si>
    <r>
      <t xml:space="preserve">TM </t>
    </r>
    <r>
      <rPr>
        <u/>
        <sz val="8"/>
        <color theme="1"/>
        <rFont val="Tahoma"/>
        <family val="2"/>
      </rPr>
      <t>41236828.000</t>
    </r>
  </si>
  <si>
    <r>
      <t xml:space="preserve">TM </t>
    </r>
    <r>
      <rPr>
        <u/>
        <sz val="8"/>
        <color theme="1"/>
        <rFont val="Tahoma"/>
        <family val="2"/>
      </rPr>
      <t>3064142.100</t>
    </r>
  </si>
  <si>
    <r>
      <t xml:space="preserve">TM </t>
    </r>
    <r>
      <rPr>
        <u/>
        <sz val="8"/>
        <color theme="1"/>
        <rFont val="Tahoma"/>
        <family val="2"/>
      </rPr>
      <t>2603606.400</t>
    </r>
  </si>
  <si>
    <r>
      <t xml:space="preserve">T </t>
    </r>
    <r>
      <rPr>
        <u/>
        <sz val="8"/>
        <color theme="1"/>
        <rFont val="Tahoma"/>
        <family val="2"/>
      </rPr>
      <t>41891296.000</t>
    </r>
  </si>
  <si>
    <r>
      <t xml:space="preserve">T </t>
    </r>
    <r>
      <rPr>
        <u/>
        <sz val="8"/>
        <color theme="1"/>
        <rFont val="Tahoma"/>
        <family val="2"/>
      </rPr>
      <t>26949990.000</t>
    </r>
  </si>
  <si>
    <r>
      <t xml:space="preserve">T </t>
    </r>
    <r>
      <rPr>
        <u/>
        <sz val="8"/>
        <color theme="1"/>
        <rFont val="Tahoma"/>
        <family val="2"/>
      </rPr>
      <t>88277480.000</t>
    </r>
  </si>
  <si>
    <r>
      <t xml:space="preserve">TM </t>
    </r>
    <r>
      <rPr>
        <u/>
        <sz val="8"/>
        <color theme="1"/>
        <rFont val="Tahoma"/>
        <family val="2"/>
      </rPr>
      <t>7506749.400</t>
    </r>
  </si>
  <si>
    <r>
      <t xml:space="preserve">T </t>
    </r>
    <r>
      <rPr>
        <u/>
        <sz val="8"/>
        <color theme="1"/>
        <rFont val="Tahoma"/>
        <family val="2"/>
      </rPr>
      <t>21589972.000</t>
    </r>
  </si>
  <si>
    <r>
      <t xml:space="preserve">T </t>
    </r>
    <r>
      <rPr>
        <u/>
        <sz val="8"/>
        <color theme="1"/>
        <rFont val="Tahoma"/>
        <family val="2"/>
      </rPr>
      <t>3489785.200</t>
    </r>
  </si>
  <si>
    <r>
      <t xml:space="preserve">T </t>
    </r>
    <r>
      <rPr>
        <u/>
        <sz val="8"/>
        <color theme="1"/>
        <rFont val="Tahoma"/>
        <family val="2"/>
      </rPr>
      <t>36994533.000</t>
    </r>
  </si>
  <si>
    <r>
      <t xml:space="preserve">T </t>
    </r>
    <r>
      <rPr>
        <u/>
        <sz val="8"/>
        <color theme="1"/>
        <rFont val="Tahoma"/>
        <family val="2"/>
      </rPr>
      <t>2154726.100</t>
    </r>
  </si>
  <si>
    <r>
      <t xml:space="preserve">TM </t>
    </r>
    <r>
      <rPr>
        <u/>
        <sz val="8"/>
        <color theme="1"/>
        <rFont val="Tahoma"/>
        <family val="2"/>
      </rPr>
      <t>40800025.000</t>
    </r>
  </si>
  <si>
    <r>
      <t xml:space="preserve">TM </t>
    </r>
    <r>
      <rPr>
        <u/>
        <sz val="8"/>
        <color theme="1"/>
        <rFont val="Tahoma"/>
        <family val="2"/>
      </rPr>
      <t>3048330.400</t>
    </r>
  </si>
  <si>
    <r>
      <t xml:space="preserve">TM </t>
    </r>
    <r>
      <rPr>
        <u/>
        <sz val="8"/>
        <color theme="1"/>
        <rFont val="Tahoma"/>
        <family val="2"/>
      </rPr>
      <t>2586800.000</t>
    </r>
  </si>
  <si>
    <r>
      <t xml:space="preserve">T </t>
    </r>
    <r>
      <rPr>
        <u/>
        <sz val="8"/>
        <color rgb="FF0000FF"/>
        <rFont val="Tahoma"/>
        <family val="2"/>
      </rPr>
      <t>41928317.000</t>
    </r>
  </si>
  <si>
    <r>
      <t xml:space="preserve">T </t>
    </r>
    <r>
      <rPr>
        <u/>
        <sz val="8"/>
        <color rgb="FF0000FF"/>
        <rFont val="Tahoma"/>
        <family val="2"/>
      </rPr>
      <t>27010050.000</t>
    </r>
  </si>
  <si>
    <r>
      <t xml:space="preserve">T </t>
    </r>
    <r>
      <rPr>
        <u/>
        <sz val="8"/>
        <color rgb="FF0000FF"/>
        <rFont val="Tahoma"/>
        <family val="2"/>
      </rPr>
      <t>88643409.000</t>
    </r>
  </si>
  <si>
    <r>
      <t xml:space="preserve">TM </t>
    </r>
    <r>
      <rPr>
        <u/>
        <sz val="8"/>
        <color rgb="FF0000FF"/>
        <rFont val="Tahoma"/>
        <family val="2"/>
      </rPr>
      <t>7526989.000</t>
    </r>
  </si>
  <si>
    <r>
      <t xml:space="preserve">T </t>
    </r>
    <r>
      <rPr>
        <u/>
        <sz val="8"/>
        <color rgb="FF0000FF"/>
        <rFont val="Tahoma"/>
        <family val="2"/>
      </rPr>
      <t>21630004.000</t>
    </r>
  </si>
  <si>
    <r>
      <t xml:space="preserve">T </t>
    </r>
    <r>
      <rPr>
        <u/>
        <sz val="8"/>
        <color rgb="FF0000FF"/>
        <rFont val="Tahoma"/>
        <family val="2"/>
      </rPr>
      <t>3495771.500</t>
    </r>
  </si>
  <si>
    <r>
      <t xml:space="preserve">T </t>
    </r>
    <r>
      <rPr>
        <u/>
        <sz val="8"/>
        <color rgb="FF0000FF"/>
        <rFont val="Tahoma"/>
        <family val="2"/>
      </rPr>
      <t>37109397.000</t>
    </r>
  </si>
  <si>
    <r>
      <t xml:space="preserve">T </t>
    </r>
    <r>
      <rPr>
        <u/>
        <sz val="8"/>
        <color rgb="FF0000FF"/>
        <rFont val="Tahoma"/>
        <family val="2"/>
      </rPr>
      <t>2156843.800</t>
    </r>
  </si>
  <si>
    <r>
      <t xml:space="preserve">TM </t>
    </r>
    <r>
      <rPr>
        <u/>
        <sz val="8"/>
        <color rgb="FF0000FF"/>
        <rFont val="Tahoma"/>
        <family val="2"/>
      </rPr>
      <t>40999264.000</t>
    </r>
  </si>
  <si>
    <r>
      <t xml:space="preserve">TM </t>
    </r>
    <r>
      <rPr>
        <u/>
        <sz val="8"/>
        <color rgb="FF0000FF"/>
        <rFont val="Tahoma"/>
        <family val="2"/>
      </rPr>
      <t>3050217.100</t>
    </r>
  </si>
  <si>
    <r>
      <t xml:space="preserve">TM </t>
    </r>
    <r>
      <rPr>
        <u/>
        <sz val="8"/>
        <color rgb="FF0000FF"/>
        <rFont val="Tahoma"/>
        <family val="2"/>
      </rPr>
      <t>2595249.100</t>
    </r>
  </si>
  <si>
    <r>
      <t xml:space="preserve">T </t>
    </r>
    <r>
      <rPr>
        <u/>
        <sz val="8"/>
        <color rgb="FF0000FF"/>
        <rFont val="Tahoma"/>
        <family val="2"/>
      </rPr>
      <t>120205.430</t>
    </r>
  </si>
  <si>
    <r>
      <t xml:space="preserve">T </t>
    </r>
    <r>
      <rPr>
        <u/>
        <sz val="8"/>
        <color rgb="FF0000FF"/>
        <rFont val="Tahoma"/>
        <family val="2"/>
      </rPr>
      <t>74043.920</t>
    </r>
  </si>
  <si>
    <r>
      <t xml:space="preserve">T </t>
    </r>
    <r>
      <rPr>
        <u/>
        <sz val="8"/>
        <color rgb="FF0000FF"/>
        <rFont val="Tahoma"/>
        <family val="2"/>
      </rPr>
      <t>458776.910</t>
    </r>
  </si>
  <si>
    <r>
      <t xml:space="preserve">TM </t>
    </r>
    <r>
      <rPr>
        <u/>
        <sz val="8"/>
        <color rgb="FF0000FF"/>
        <rFont val="Tahoma"/>
        <family val="2"/>
      </rPr>
      <t>25375.183</t>
    </r>
  </si>
  <si>
    <r>
      <t xml:space="preserve">T </t>
    </r>
    <r>
      <rPr>
        <u/>
        <sz val="8"/>
        <color rgb="FF0000FF"/>
        <rFont val="Tahoma"/>
        <family val="2"/>
      </rPr>
      <t>41760.749</t>
    </r>
  </si>
  <si>
    <r>
      <t xml:space="preserve">T </t>
    </r>
    <r>
      <rPr>
        <u/>
        <sz val="8"/>
        <color rgb="FF0000FF"/>
        <rFont val="Tahoma"/>
        <family val="2"/>
      </rPr>
      <t>5492.151</t>
    </r>
  </si>
  <si>
    <r>
      <t xml:space="preserve">T </t>
    </r>
    <r>
      <rPr>
        <u/>
        <sz val="8"/>
        <color rgb="FF0000FF"/>
        <rFont val="Tahoma"/>
        <family val="2"/>
      </rPr>
      <t>148314.960</t>
    </r>
  </si>
  <si>
    <r>
      <t xml:space="preserve">T </t>
    </r>
    <r>
      <rPr>
        <u/>
        <sz val="8"/>
        <color rgb="FF0000FF"/>
        <rFont val="Tahoma"/>
        <family val="2"/>
      </rPr>
      <t>3743.438</t>
    </r>
  </si>
  <si>
    <r>
      <t xml:space="preserve">TM </t>
    </r>
    <r>
      <rPr>
        <u/>
        <sz val="8"/>
        <color rgb="FF0000FF"/>
        <rFont val="Tahoma"/>
        <family val="2"/>
      </rPr>
      <t>220908.790</t>
    </r>
  </si>
  <si>
    <r>
      <t xml:space="preserve">TM </t>
    </r>
    <r>
      <rPr>
        <u/>
        <sz val="8"/>
        <color rgb="FF0000FF"/>
        <rFont val="Tahoma"/>
        <family val="2"/>
      </rPr>
      <t>13084.059</t>
    </r>
  </si>
  <si>
    <r>
      <t xml:space="preserve">TM </t>
    </r>
    <r>
      <rPr>
        <u/>
        <sz val="8"/>
        <color rgb="FF0000FF"/>
        <rFont val="Tahoma"/>
        <family val="2"/>
      </rPr>
      <t>8403.571</t>
    </r>
  </si>
  <si>
    <r>
      <t xml:space="preserve">T </t>
    </r>
    <r>
      <rPr>
        <u/>
        <sz val="8"/>
        <color theme="1"/>
        <rFont val="Tahoma"/>
        <family val="2"/>
      </rPr>
      <t>3846246.600</t>
    </r>
  </si>
  <si>
    <r>
      <t xml:space="preserve">TM </t>
    </r>
    <r>
      <rPr>
        <u/>
        <sz val="8"/>
        <color theme="1"/>
        <rFont val="Tahoma"/>
        <family val="2"/>
      </rPr>
      <t>3534571.300</t>
    </r>
  </si>
  <si>
    <r>
      <t xml:space="preserve">T </t>
    </r>
    <r>
      <rPr>
        <u/>
        <sz val="8"/>
        <color theme="1"/>
        <rFont val="Tahoma"/>
        <family val="2"/>
      </rPr>
      <t>3856352.500</t>
    </r>
  </si>
  <si>
    <r>
      <t xml:space="preserve">TM </t>
    </r>
    <r>
      <rPr>
        <u/>
        <sz val="8"/>
        <color theme="1"/>
        <rFont val="Tahoma"/>
        <family val="2"/>
      </rPr>
      <t>3545229.400</t>
    </r>
  </si>
  <si>
    <r>
      <t xml:space="preserve">T </t>
    </r>
    <r>
      <rPr>
        <u/>
        <sz val="8"/>
        <color theme="1"/>
        <rFont val="Tahoma"/>
        <family val="2"/>
      </rPr>
      <t>3834004.900</t>
    </r>
  </si>
  <si>
    <r>
      <t xml:space="preserve">TM </t>
    </r>
    <r>
      <rPr>
        <u/>
        <sz val="8"/>
        <color theme="1"/>
        <rFont val="Tahoma"/>
        <family val="2"/>
      </rPr>
      <t>3546939.100</t>
    </r>
  </si>
  <si>
    <r>
      <t xml:space="preserve">T </t>
    </r>
    <r>
      <rPr>
        <u/>
        <sz val="8"/>
        <color rgb="FF0000FF"/>
        <rFont val="Tahoma"/>
        <family val="2"/>
      </rPr>
      <t>3845534.700</t>
    </r>
  </si>
  <si>
    <r>
      <t xml:space="preserve">TM </t>
    </r>
    <r>
      <rPr>
        <u/>
        <sz val="8"/>
        <color rgb="FF0000FF"/>
        <rFont val="Tahoma"/>
        <family val="2"/>
      </rPr>
      <t>3542246.600</t>
    </r>
  </si>
  <si>
    <r>
      <t xml:space="preserve">T </t>
    </r>
    <r>
      <rPr>
        <u/>
        <sz val="8"/>
        <color rgb="FF0000FF"/>
        <rFont val="Tahoma"/>
        <family val="2"/>
      </rPr>
      <t>11190.806</t>
    </r>
  </si>
  <si>
    <r>
      <t xml:space="preserve">TM </t>
    </r>
    <r>
      <rPr>
        <u/>
        <sz val="8"/>
        <color rgb="FF0000FF"/>
        <rFont val="Tahoma"/>
        <family val="2"/>
      </rPr>
      <t>6701.763</t>
    </r>
  </si>
  <si>
    <r>
      <t xml:space="preserve">M </t>
    </r>
    <r>
      <rPr>
        <u/>
        <sz val="8"/>
        <color theme="1"/>
        <rFont val="Tahoma"/>
        <family val="2"/>
      </rPr>
      <t>287401.100</t>
    </r>
  </si>
  <si>
    <r>
      <t xml:space="preserve">T </t>
    </r>
    <r>
      <rPr>
        <u/>
        <sz val="8"/>
        <color theme="1"/>
        <rFont val="Tahoma"/>
        <family val="2"/>
      </rPr>
      <t>9147057.600</t>
    </r>
  </si>
  <si>
    <r>
      <t xml:space="preserve">M </t>
    </r>
    <r>
      <rPr>
        <u/>
        <sz val="8"/>
        <color theme="1"/>
        <rFont val="Tahoma"/>
        <family val="2"/>
      </rPr>
      <t>285908.490</t>
    </r>
  </si>
  <si>
    <r>
      <t xml:space="preserve">T </t>
    </r>
    <r>
      <rPr>
        <u/>
        <sz val="8"/>
        <color theme="1"/>
        <rFont val="Tahoma"/>
        <family val="2"/>
      </rPr>
      <t>9073798.600</t>
    </r>
  </si>
  <si>
    <r>
      <t xml:space="preserve">M </t>
    </r>
    <r>
      <rPr>
        <u/>
        <sz val="8"/>
        <color theme="1"/>
        <rFont val="Tahoma"/>
        <family val="2"/>
      </rPr>
      <t>286885.280</t>
    </r>
  </si>
  <si>
    <r>
      <t xml:space="preserve">T </t>
    </r>
    <r>
      <rPr>
        <u/>
        <sz val="8"/>
        <color theme="1"/>
        <rFont val="Tahoma"/>
        <family val="2"/>
      </rPr>
      <t>9048016.800</t>
    </r>
  </si>
  <si>
    <r>
      <t xml:space="preserve">M </t>
    </r>
    <r>
      <rPr>
        <u/>
        <sz val="8"/>
        <color rgb="FF0000FF"/>
        <rFont val="Tahoma"/>
        <family val="2"/>
      </rPr>
      <t>286731.620</t>
    </r>
  </si>
  <si>
    <r>
      <t xml:space="preserve">T </t>
    </r>
    <r>
      <rPr>
        <u/>
        <sz val="8"/>
        <color rgb="FF0000FF"/>
        <rFont val="Tahoma"/>
        <family val="2"/>
      </rPr>
      <t>9089624.300</t>
    </r>
  </si>
  <si>
    <r>
      <t xml:space="preserve">M </t>
    </r>
    <r>
      <rPr>
        <u/>
        <sz val="8"/>
        <color rgb="FF0000FF"/>
        <rFont val="Tahoma"/>
        <family val="2"/>
      </rPr>
      <t>758.077</t>
    </r>
  </si>
  <si>
    <r>
      <t xml:space="preserve">T </t>
    </r>
    <r>
      <rPr>
        <u/>
        <sz val="8"/>
        <color rgb="FF0000FF"/>
        <rFont val="Tahoma"/>
        <family val="2"/>
      </rPr>
      <t>51381.969</t>
    </r>
  </si>
  <si>
    <r>
      <t xml:space="preserve">T </t>
    </r>
    <r>
      <rPr>
        <u/>
        <sz val="8"/>
        <color theme="1"/>
        <rFont val="Tahoma"/>
        <family val="2"/>
      </rPr>
      <t>6896251.000</t>
    </r>
  </si>
  <si>
    <r>
      <t xml:space="preserve">T </t>
    </r>
    <r>
      <rPr>
        <u/>
        <sz val="8"/>
        <color theme="1"/>
        <rFont val="Tahoma"/>
        <family val="2"/>
      </rPr>
      <t>5454973.500</t>
    </r>
  </si>
  <si>
    <r>
      <t xml:space="preserve">T </t>
    </r>
    <r>
      <rPr>
        <u/>
        <sz val="8"/>
        <color theme="1"/>
        <rFont val="Tahoma"/>
        <family val="2"/>
      </rPr>
      <t>11127364.000</t>
    </r>
  </si>
  <si>
    <r>
      <t xml:space="preserve">T </t>
    </r>
    <r>
      <rPr>
        <u/>
        <sz val="8"/>
        <color theme="1"/>
        <rFont val="Tahoma"/>
        <family val="2"/>
      </rPr>
      <t>1398318.200</t>
    </r>
  </si>
  <si>
    <r>
      <t xml:space="preserve">T </t>
    </r>
    <r>
      <rPr>
        <u/>
        <sz val="8"/>
        <color theme="1"/>
        <rFont val="Tahoma"/>
        <family val="2"/>
      </rPr>
      <t>4434093.100</t>
    </r>
  </si>
  <si>
    <r>
      <t xml:space="preserve">T </t>
    </r>
    <r>
      <rPr>
        <u/>
        <sz val="8"/>
        <color theme="1"/>
        <rFont val="Tahoma"/>
        <family val="2"/>
      </rPr>
      <t>5129308.200</t>
    </r>
  </si>
  <si>
    <r>
      <t xml:space="preserve">T </t>
    </r>
    <r>
      <rPr>
        <u/>
        <sz val="8"/>
        <color theme="1"/>
        <rFont val="Tahoma"/>
        <family val="2"/>
      </rPr>
      <t>5931014.000</t>
    </r>
  </si>
  <si>
    <r>
      <t xml:space="preserve">T </t>
    </r>
    <r>
      <rPr>
        <u/>
        <sz val="8"/>
        <color theme="1"/>
        <rFont val="Tahoma"/>
        <family val="2"/>
      </rPr>
      <t>6911637.200</t>
    </r>
  </si>
  <si>
    <r>
      <t xml:space="preserve">T </t>
    </r>
    <r>
      <rPr>
        <u/>
        <sz val="8"/>
        <color theme="1"/>
        <rFont val="Tahoma"/>
        <family val="2"/>
      </rPr>
      <t>5459282.800</t>
    </r>
  </si>
  <si>
    <r>
      <t xml:space="preserve">T </t>
    </r>
    <r>
      <rPr>
        <u/>
        <sz val="8"/>
        <color theme="1"/>
        <rFont val="Tahoma"/>
        <family val="2"/>
      </rPr>
      <t>11117988.000</t>
    </r>
  </si>
  <si>
    <r>
      <t xml:space="preserve">T </t>
    </r>
    <r>
      <rPr>
        <u/>
        <sz val="8"/>
        <color theme="1"/>
        <rFont val="Tahoma"/>
        <family val="2"/>
      </rPr>
      <t>1397591.900</t>
    </r>
  </si>
  <si>
    <r>
      <t xml:space="preserve">T </t>
    </r>
    <r>
      <rPr>
        <u/>
        <sz val="8"/>
        <color theme="1"/>
        <rFont val="Tahoma"/>
        <family val="2"/>
      </rPr>
      <t>4396903.800</t>
    </r>
  </si>
  <si>
    <r>
      <t xml:space="preserve">T </t>
    </r>
    <r>
      <rPr>
        <u/>
        <sz val="8"/>
        <color theme="1"/>
        <rFont val="Tahoma"/>
        <family val="2"/>
      </rPr>
      <t>5108944.500</t>
    </r>
  </si>
  <si>
    <r>
      <t xml:space="preserve">T </t>
    </r>
    <r>
      <rPr>
        <u/>
        <sz val="8"/>
        <color theme="1"/>
        <rFont val="Tahoma"/>
        <family val="2"/>
      </rPr>
      <t>5999439.500</t>
    </r>
  </si>
  <si>
    <r>
      <t xml:space="preserve">T </t>
    </r>
    <r>
      <rPr>
        <u/>
        <sz val="8"/>
        <color theme="1"/>
        <rFont val="Tahoma"/>
        <family val="2"/>
      </rPr>
      <t>6901453.800</t>
    </r>
  </si>
  <si>
    <r>
      <t xml:space="preserve">T </t>
    </r>
    <r>
      <rPr>
        <u/>
        <sz val="8"/>
        <color theme="1"/>
        <rFont val="Tahoma"/>
        <family val="2"/>
      </rPr>
      <t>5423274.000</t>
    </r>
  </si>
  <si>
    <r>
      <t xml:space="preserve">T </t>
    </r>
    <r>
      <rPr>
        <u/>
        <sz val="8"/>
        <color theme="1"/>
        <rFont val="Tahoma"/>
        <family val="2"/>
      </rPr>
      <t>11149617.000</t>
    </r>
  </si>
  <si>
    <r>
      <t xml:space="preserve">T </t>
    </r>
    <r>
      <rPr>
        <u/>
        <sz val="8"/>
        <color theme="1"/>
        <rFont val="Tahoma"/>
        <family val="2"/>
      </rPr>
      <t>1394025.500</t>
    </r>
  </si>
  <si>
    <r>
      <t xml:space="preserve">T </t>
    </r>
    <r>
      <rPr>
        <u/>
        <sz val="8"/>
        <color theme="1"/>
        <rFont val="Tahoma"/>
        <family val="2"/>
      </rPr>
      <t>4378194.100</t>
    </r>
  </si>
  <si>
    <r>
      <t xml:space="preserve">T </t>
    </r>
    <r>
      <rPr>
        <u/>
        <sz val="8"/>
        <color theme="1"/>
        <rFont val="Tahoma"/>
        <family val="2"/>
      </rPr>
      <t>5108706.200</t>
    </r>
  </si>
  <si>
    <r>
      <t xml:space="preserve">T </t>
    </r>
    <r>
      <rPr>
        <u/>
        <sz val="8"/>
        <color theme="1"/>
        <rFont val="Tahoma"/>
        <family val="2"/>
      </rPr>
      <t>5971292.300</t>
    </r>
  </si>
  <si>
    <r>
      <t xml:space="preserve">T </t>
    </r>
    <r>
      <rPr>
        <u/>
        <sz val="8"/>
        <color rgb="FF0000FF"/>
        <rFont val="Tahoma"/>
        <family val="2"/>
      </rPr>
      <t>6903114.000</t>
    </r>
  </si>
  <si>
    <r>
      <t xml:space="preserve">T </t>
    </r>
    <r>
      <rPr>
        <u/>
        <sz val="8"/>
        <color rgb="FF0000FF"/>
        <rFont val="Tahoma"/>
        <family val="2"/>
      </rPr>
      <t>5445843.400</t>
    </r>
  </si>
  <si>
    <r>
      <t xml:space="preserve">T </t>
    </r>
    <r>
      <rPr>
        <u/>
        <sz val="8"/>
        <color rgb="FF0000FF"/>
        <rFont val="Tahoma"/>
        <family val="2"/>
      </rPr>
      <t>11131656.000</t>
    </r>
  </si>
  <si>
    <r>
      <t xml:space="preserve">T </t>
    </r>
    <r>
      <rPr>
        <u/>
        <sz val="8"/>
        <color rgb="FF0000FF"/>
        <rFont val="Tahoma"/>
        <family val="2"/>
      </rPr>
      <t>1396645.200</t>
    </r>
  </si>
  <si>
    <r>
      <t xml:space="preserve">T </t>
    </r>
    <r>
      <rPr>
        <u/>
        <sz val="8"/>
        <color rgb="FF0000FF"/>
        <rFont val="Tahoma"/>
        <family val="2"/>
      </rPr>
      <t>4403063.700</t>
    </r>
  </si>
  <si>
    <r>
      <t xml:space="preserve">T </t>
    </r>
    <r>
      <rPr>
        <u/>
        <sz val="8"/>
        <color rgb="FF0000FF"/>
        <rFont val="Tahoma"/>
        <family val="2"/>
      </rPr>
      <t>5115653.000</t>
    </r>
  </si>
  <si>
    <r>
      <t xml:space="preserve">T </t>
    </r>
    <r>
      <rPr>
        <u/>
        <sz val="8"/>
        <color rgb="FF0000FF"/>
        <rFont val="Tahoma"/>
        <family val="2"/>
      </rPr>
      <t>5967248.600</t>
    </r>
  </si>
  <si>
    <r>
      <t xml:space="preserve">T </t>
    </r>
    <r>
      <rPr>
        <u/>
        <sz val="8"/>
        <color rgb="FF0000FF"/>
        <rFont val="Tahoma"/>
        <family val="2"/>
      </rPr>
      <t>7826.332</t>
    </r>
  </si>
  <si>
    <r>
      <t xml:space="preserve">T </t>
    </r>
    <r>
      <rPr>
        <u/>
        <sz val="8"/>
        <color rgb="FF0000FF"/>
        <rFont val="Tahoma"/>
        <family val="2"/>
      </rPr>
      <t>19664.133</t>
    </r>
  </si>
  <si>
    <r>
      <t xml:space="preserve">T </t>
    </r>
    <r>
      <rPr>
        <u/>
        <sz val="8"/>
        <color rgb="FF0000FF"/>
        <rFont val="Tahoma"/>
        <family val="2"/>
      </rPr>
      <t>16245.550</t>
    </r>
  </si>
  <si>
    <r>
      <t xml:space="preserve">T </t>
    </r>
    <r>
      <rPr>
        <u/>
        <sz val="8"/>
        <color rgb="FF0000FF"/>
        <rFont val="Tahoma"/>
        <family val="2"/>
      </rPr>
      <t>2297.621</t>
    </r>
  </si>
  <si>
    <r>
      <t xml:space="preserve">T </t>
    </r>
    <r>
      <rPr>
        <u/>
        <sz val="8"/>
        <color rgb="FF0000FF"/>
        <rFont val="Tahoma"/>
        <family val="2"/>
      </rPr>
      <t>28453.993</t>
    </r>
  </si>
  <si>
    <r>
      <t xml:space="preserve">T </t>
    </r>
    <r>
      <rPr>
        <u/>
        <sz val="8"/>
        <color rgb="FF0000FF"/>
        <rFont val="Tahoma"/>
        <family val="2"/>
      </rPr>
      <t>11826.380</t>
    </r>
  </si>
  <si>
    <r>
      <t xml:space="preserve">T </t>
    </r>
    <r>
      <rPr>
        <u/>
        <sz val="8"/>
        <color rgb="FF0000FF"/>
        <rFont val="Tahoma"/>
        <family val="2"/>
      </rPr>
      <t>34391.533</t>
    </r>
  </si>
  <si>
    <r>
      <t xml:space="preserve">T </t>
    </r>
    <r>
      <rPr>
        <u/>
        <sz val="8"/>
        <color theme="1"/>
        <rFont val="Tahoma"/>
        <family val="2"/>
      </rPr>
      <t>35111488.000</t>
    </r>
  </si>
  <si>
    <r>
      <t xml:space="preserve">T </t>
    </r>
    <r>
      <rPr>
        <u/>
        <sz val="8"/>
        <color theme="1"/>
        <rFont val="Tahoma"/>
        <family val="2"/>
      </rPr>
      <t>28198223.000</t>
    </r>
  </si>
  <si>
    <r>
      <t xml:space="preserve">T </t>
    </r>
    <r>
      <rPr>
        <u/>
        <sz val="8"/>
        <color theme="1"/>
        <rFont val="Tahoma"/>
        <family val="2"/>
      </rPr>
      <t>31348379.000</t>
    </r>
  </si>
  <si>
    <r>
      <t xml:space="preserve">TM </t>
    </r>
    <r>
      <rPr>
        <u/>
        <sz val="8"/>
        <color theme="1"/>
        <rFont val="Tahoma"/>
        <family val="2"/>
      </rPr>
      <t>5511516.100</t>
    </r>
  </si>
  <si>
    <r>
      <t xml:space="preserve">T </t>
    </r>
    <r>
      <rPr>
        <u/>
        <sz val="8"/>
        <color theme="1"/>
        <rFont val="Tahoma"/>
        <family val="2"/>
      </rPr>
      <t>25156210.000</t>
    </r>
  </si>
  <si>
    <r>
      <t xml:space="preserve">TM </t>
    </r>
    <r>
      <rPr>
        <u/>
        <sz val="8"/>
        <color theme="1"/>
        <rFont val="Tahoma"/>
        <family val="2"/>
      </rPr>
      <t>6073315.600</t>
    </r>
  </si>
  <si>
    <r>
      <t xml:space="preserve">T </t>
    </r>
    <r>
      <rPr>
        <u/>
        <sz val="8"/>
        <color theme="1"/>
        <rFont val="Tahoma"/>
        <family val="2"/>
      </rPr>
      <t>7977086.300</t>
    </r>
  </si>
  <si>
    <r>
      <t xml:space="preserve">T </t>
    </r>
    <r>
      <rPr>
        <u/>
        <sz val="8"/>
        <color theme="1"/>
        <rFont val="Tahoma"/>
        <family val="2"/>
      </rPr>
      <t>1578982.100</t>
    </r>
  </si>
  <si>
    <r>
      <t xml:space="preserve">TM </t>
    </r>
    <r>
      <rPr>
        <u/>
        <sz val="8"/>
        <color theme="1"/>
        <rFont val="Tahoma"/>
        <family val="2"/>
      </rPr>
      <t>21589835.000</t>
    </r>
  </si>
  <si>
    <r>
      <t xml:space="preserve">M </t>
    </r>
    <r>
      <rPr>
        <u/>
        <sz val="8"/>
        <color theme="1"/>
        <rFont val="Tahoma"/>
        <family val="2"/>
      </rPr>
      <t>585571.200</t>
    </r>
  </si>
  <si>
    <r>
      <t xml:space="preserve">T </t>
    </r>
    <r>
      <rPr>
        <u/>
        <sz val="8"/>
        <color theme="1"/>
        <rFont val="Tahoma"/>
        <family val="2"/>
      </rPr>
      <t>35201719.000</t>
    </r>
  </si>
  <si>
    <r>
      <t xml:space="preserve">T </t>
    </r>
    <r>
      <rPr>
        <u/>
        <sz val="8"/>
        <color theme="1"/>
        <rFont val="Tahoma"/>
        <family val="2"/>
      </rPr>
      <t>28258609.000</t>
    </r>
  </si>
  <si>
    <r>
      <t xml:space="preserve">T </t>
    </r>
    <r>
      <rPr>
        <u/>
        <sz val="8"/>
        <color theme="1"/>
        <rFont val="Tahoma"/>
        <family val="2"/>
      </rPr>
      <t>31313137.000</t>
    </r>
  </si>
  <si>
    <r>
      <t xml:space="preserve">TM </t>
    </r>
    <r>
      <rPr>
        <u/>
        <sz val="8"/>
        <color theme="1"/>
        <rFont val="Tahoma"/>
        <family val="2"/>
      </rPr>
      <t>5491748.500</t>
    </r>
  </si>
  <si>
    <r>
      <t xml:space="preserve">T </t>
    </r>
    <r>
      <rPr>
        <u/>
        <sz val="8"/>
        <color theme="1"/>
        <rFont val="Tahoma"/>
        <family val="2"/>
      </rPr>
      <t>25188518.000</t>
    </r>
  </si>
  <si>
    <r>
      <t xml:space="preserve">TM </t>
    </r>
    <r>
      <rPr>
        <u/>
        <sz val="8"/>
        <color theme="1"/>
        <rFont val="Tahoma"/>
        <family val="2"/>
      </rPr>
      <t>5993148.800</t>
    </r>
  </si>
  <si>
    <r>
      <t xml:space="preserve">T </t>
    </r>
    <r>
      <rPr>
        <u/>
        <sz val="8"/>
        <color theme="1"/>
        <rFont val="Tahoma"/>
        <family val="2"/>
      </rPr>
      <t>7935363.500</t>
    </r>
  </si>
  <si>
    <r>
      <t xml:space="preserve">T </t>
    </r>
    <r>
      <rPr>
        <u/>
        <sz val="8"/>
        <color theme="1"/>
        <rFont val="Tahoma"/>
        <family val="2"/>
      </rPr>
      <t>1579426.400</t>
    </r>
  </si>
  <si>
    <r>
      <t xml:space="preserve">TM </t>
    </r>
    <r>
      <rPr>
        <u/>
        <sz val="8"/>
        <color theme="1"/>
        <rFont val="Tahoma"/>
        <family val="2"/>
      </rPr>
      <t>21144273.000</t>
    </r>
  </si>
  <si>
    <r>
      <t xml:space="preserve">M </t>
    </r>
    <r>
      <rPr>
        <u/>
        <sz val="8"/>
        <color theme="1"/>
        <rFont val="Tahoma"/>
        <family val="2"/>
      </rPr>
      <t>585844.520</t>
    </r>
  </si>
  <si>
    <r>
      <t xml:space="preserve">T </t>
    </r>
    <r>
      <rPr>
        <u/>
        <sz val="8"/>
        <color theme="1"/>
        <rFont val="Tahoma"/>
        <family val="2"/>
      </rPr>
      <t>35102847.000</t>
    </r>
  </si>
  <si>
    <r>
      <t xml:space="preserve">T </t>
    </r>
    <r>
      <rPr>
        <u/>
        <sz val="8"/>
        <color theme="1"/>
        <rFont val="Tahoma"/>
        <family val="2"/>
      </rPr>
      <t>28343060.000</t>
    </r>
  </si>
  <si>
    <r>
      <t xml:space="preserve">T </t>
    </r>
    <r>
      <rPr>
        <u/>
        <sz val="8"/>
        <color theme="1"/>
        <rFont val="Tahoma"/>
        <family val="2"/>
      </rPr>
      <t>31470795.000</t>
    </r>
  </si>
  <si>
    <r>
      <t xml:space="preserve">TM </t>
    </r>
    <r>
      <rPr>
        <u/>
        <sz val="8"/>
        <color theme="1"/>
        <rFont val="Tahoma"/>
        <family val="2"/>
      </rPr>
      <t>5511655.500</t>
    </r>
  </si>
  <si>
    <r>
      <t xml:space="preserve">T </t>
    </r>
    <r>
      <rPr>
        <u/>
        <sz val="8"/>
        <color theme="1"/>
        <rFont val="Tahoma"/>
        <family val="2"/>
      </rPr>
      <t>25117195.000</t>
    </r>
  </si>
  <si>
    <r>
      <t xml:space="preserve">TM </t>
    </r>
    <r>
      <rPr>
        <u/>
        <sz val="8"/>
        <color theme="1"/>
        <rFont val="Tahoma"/>
        <family val="2"/>
      </rPr>
      <t>6046608.100</t>
    </r>
  </si>
  <si>
    <r>
      <t xml:space="preserve">T </t>
    </r>
    <r>
      <rPr>
        <u/>
        <sz val="8"/>
        <color theme="1"/>
        <rFont val="Tahoma"/>
        <family val="2"/>
      </rPr>
      <t>7923228.200</t>
    </r>
  </si>
  <si>
    <r>
      <t xml:space="preserve">T </t>
    </r>
    <r>
      <rPr>
        <u/>
        <sz val="8"/>
        <color theme="1"/>
        <rFont val="Tahoma"/>
        <family val="2"/>
      </rPr>
      <t>1574147.100</t>
    </r>
  </si>
  <si>
    <r>
      <t xml:space="preserve">TM </t>
    </r>
    <r>
      <rPr>
        <u/>
        <sz val="8"/>
        <color theme="1"/>
        <rFont val="Tahoma"/>
        <family val="2"/>
      </rPr>
      <t>21355232.000</t>
    </r>
  </si>
  <si>
    <r>
      <t xml:space="preserve">M </t>
    </r>
    <r>
      <rPr>
        <u/>
        <sz val="8"/>
        <color theme="1"/>
        <rFont val="Tahoma"/>
        <family val="2"/>
      </rPr>
      <t>583809.760</t>
    </r>
  </si>
  <si>
    <r>
      <t xml:space="preserve">T </t>
    </r>
    <r>
      <rPr>
        <u/>
        <sz val="8"/>
        <color rgb="FF0000FF"/>
        <rFont val="Tahoma"/>
        <family val="2"/>
      </rPr>
      <t>35138684.000</t>
    </r>
  </si>
  <si>
    <r>
      <t xml:space="preserve">T </t>
    </r>
    <r>
      <rPr>
        <u/>
        <sz val="8"/>
        <color rgb="FF0000FF"/>
        <rFont val="Tahoma"/>
        <family val="2"/>
      </rPr>
      <t>28266631.000</t>
    </r>
  </si>
  <si>
    <r>
      <t xml:space="preserve">T </t>
    </r>
    <r>
      <rPr>
        <u/>
        <sz val="8"/>
        <color rgb="FF0000FF"/>
        <rFont val="Tahoma"/>
        <family val="2"/>
      </rPr>
      <t>31377437.000</t>
    </r>
  </si>
  <si>
    <r>
      <t xml:space="preserve">TM </t>
    </r>
    <r>
      <rPr>
        <u/>
        <sz val="8"/>
        <color rgb="FF0000FF"/>
        <rFont val="Tahoma"/>
        <family val="2"/>
      </rPr>
      <t>5504973.400</t>
    </r>
  </si>
  <si>
    <r>
      <t xml:space="preserve">T </t>
    </r>
    <r>
      <rPr>
        <u/>
        <sz val="8"/>
        <color rgb="FF0000FF"/>
        <rFont val="Tahoma"/>
        <family val="2"/>
      </rPr>
      <t>25153974.000</t>
    </r>
  </si>
  <si>
    <r>
      <t xml:space="preserve">TM </t>
    </r>
    <r>
      <rPr>
        <u/>
        <sz val="8"/>
        <color rgb="FF0000FF"/>
        <rFont val="Tahoma"/>
        <family val="2"/>
      </rPr>
      <t>6037690.800</t>
    </r>
  </si>
  <si>
    <r>
      <t xml:space="preserve">T </t>
    </r>
    <r>
      <rPr>
        <u/>
        <sz val="8"/>
        <color rgb="FF0000FF"/>
        <rFont val="Tahoma"/>
        <family val="2"/>
      </rPr>
      <t>7945226.000</t>
    </r>
  </si>
  <si>
    <r>
      <t xml:space="preserve">T </t>
    </r>
    <r>
      <rPr>
        <u/>
        <sz val="8"/>
        <color rgb="FF0000FF"/>
        <rFont val="Tahoma"/>
        <family val="2"/>
      </rPr>
      <t>1577518.500</t>
    </r>
  </si>
  <si>
    <r>
      <t xml:space="preserve">TM </t>
    </r>
    <r>
      <rPr>
        <u/>
        <sz val="8"/>
        <color rgb="FF0000FF"/>
        <rFont val="Tahoma"/>
        <family val="2"/>
      </rPr>
      <t>21363113.000</t>
    </r>
  </si>
  <si>
    <r>
      <t xml:space="preserve">M </t>
    </r>
    <r>
      <rPr>
        <u/>
        <sz val="8"/>
        <color rgb="FF0000FF"/>
        <rFont val="Tahoma"/>
        <family val="2"/>
      </rPr>
      <t>585075.160</t>
    </r>
  </si>
  <si>
    <r>
      <t xml:space="preserve">T </t>
    </r>
    <r>
      <rPr>
        <u/>
        <sz val="8"/>
        <color rgb="FF0000FF"/>
        <rFont val="Tahoma"/>
        <family val="2"/>
      </rPr>
      <t>54760.371</t>
    </r>
  </si>
  <si>
    <r>
      <t xml:space="preserve">T </t>
    </r>
    <r>
      <rPr>
        <u/>
        <sz val="8"/>
        <color rgb="FF0000FF"/>
        <rFont val="Tahoma"/>
        <family val="2"/>
      </rPr>
      <t>72750.584</t>
    </r>
  </si>
  <si>
    <r>
      <t xml:space="preserve">T </t>
    </r>
    <r>
      <rPr>
        <u/>
        <sz val="8"/>
        <color rgb="FF0000FF"/>
        <rFont val="Tahoma"/>
        <family val="2"/>
      </rPr>
      <t>82748.361</t>
    </r>
  </si>
  <si>
    <r>
      <t xml:space="preserve">TM </t>
    </r>
    <r>
      <rPr>
        <u/>
        <sz val="8"/>
        <color rgb="FF0000FF"/>
        <rFont val="Tahoma"/>
        <family val="2"/>
      </rPr>
      <t>11453.310</t>
    </r>
  </si>
  <si>
    <r>
      <t xml:space="preserve">T </t>
    </r>
    <r>
      <rPr>
        <u/>
        <sz val="8"/>
        <color rgb="FF0000FF"/>
        <rFont val="Tahoma"/>
        <family val="2"/>
      </rPr>
      <t>35714.240</t>
    </r>
  </si>
  <si>
    <r>
      <t xml:space="preserve">TM </t>
    </r>
    <r>
      <rPr>
        <u/>
        <sz val="8"/>
        <color rgb="FF0000FF"/>
        <rFont val="Tahoma"/>
        <family val="2"/>
      </rPr>
      <t>40820.583</t>
    </r>
  </si>
  <si>
    <r>
      <t xml:space="preserve">T </t>
    </r>
    <r>
      <rPr>
        <u/>
        <sz val="8"/>
        <color rgb="FF0000FF"/>
        <rFont val="Tahoma"/>
        <family val="2"/>
      </rPr>
      <t>28251.137</t>
    </r>
  </si>
  <si>
    <r>
      <t xml:space="preserve">T </t>
    </r>
    <r>
      <rPr>
        <u/>
        <sz val="8"/>
        <color rgb="FF0000FF"/>
        <rFont val="Tahoma"/>
        <family val="2"/>
      </rPr>
      <t>2928.156</t>
    </r>
  </si>
  <si>
    <r>
      <t xml:space="preserve">TM </t>
    </r>
    <r>
      <rPr>
        <u/>
        <sz val="8"/>
        <color rgb="FF0000FF"/>
        <rFont val="Tahoma"/>
        <family val="2"/>
      </rPr>
      <t>222885.680</t>
    </r>
  </si>
  <si>
    <r>
      <t xml:space="preserve">M </t>
    </r>
    <r>
      <rPr>
        <u/>
        <sz val="8"/>
        <color rgb="FF0000FF"/>
        <rFont val="Tahoma"/>
        <family val="2"/>
      </rPr>
      <t>1104.356</t>
    </r>
  </si>
  <si>
    <r>
      <t xml:space="preserve">T </t>
    </r>
    <r>
      <rPr>
        <u/>
        <sz val="8"/>
        <color theme="1"/>
        <rFont val="Tahoma"/>
        <family val="2"/>
      </rPr>
      <t>5013283.500</t>
    </r>
  </si>
  <si>
    <r>
      <t xml:space="preserve">T </t>
    </r>
    <r>
      <rPr>
        <u/>
        <sz val="8"/>
        <color theme="1"/>
        <rFont val="Tahoma"/>
        <family val="2"/>
      </rPr>
      <t>5006184.400</t>
    </r>
  </si>
  <si>
    <r>
      <t xml:space="preserve">T </t>
    </r>
    <r>
      <rPr>
        <u/>
        <sz val="8"/>
        <color theme="1"/>
        <rFont val="Tahoma"/>
        <family val="2"/>
      </rPr>
      <t>4978919.900</t>
    </r>
  </si>
  <si>
    <r>
      <t xml:space="preserve">T </t>
    </r>
    <r>
      <rPr>
        <u/>
        <sz val="8"/>
        <color rgb="FF0000FF"/>
        <rFont val="Tahoma"/>
        <family val="2"/>
      </rPr>
      <t>4999462.600</t>
    </r>
  </si>
  <si>
    <r>
      <t xml:space="preserve">T </t>
    </r>
    <r>
      <rPr>
        <u/>
        <sz val="8"/>
        <color rgb="FF0000FF"/>
        <rFont val="Tahoma"/>
        <family val="2"/>
      </rPr>
      <t>18141.169</t>
    </r>
  </si>
  <si>
    <r>
      <t xml:space="preserve">T </t>
    </r>
    <r>
      <rPr>
        <u/>
        <sz val="8"/>
        <color theme="1"/>
        <rFont val="Tahoma"/>
        <family val="2"/>
      </rPr>
      <t>6509209.100</t>
    </r>
  </si>
  <si>
    <r>
      <t xml:space="preserve">T </t>
    </r>
    <r>
      <rPr>
        <u/>
        <sz val="8"/>
        <color theme="1"/>
        <rFont val="Tahoma"/>
        <family val="2"/>
      </rPr>
      <t>6528030.600</t>
    </r>
  </si>
  <si>
    <r>
      <t xml:space="preserve">T </t>
    </r>
    <r>
      <rPr>
        <u/>
        <sz val="8"/>
        <color theme="1"/>
        <rFont val="Tahoma"/>
        <family val="2"/>
      </rPr>
      <t>6477102.500</t>
    </r>
  </si>
  <si>
    <r>
      <t xml:space="preserve">T </t>
    </r>
    <r>
      <rPr>
        <u/>
        <sz val="8"/>
        <color rgb="FF0000FF"/>
        <rFont val="Tahoma"/>
        <family val="2"/>
      </rPr>
      <t>6504780.700</t>
    </r>
  </si>
  <si>
    <r>
      <t xml:space="preserve">T </t>
    </r>
    <r>
      <rPr>
        <u/>
        <sz val="8"/>
        <color rgb="FF0000FF"/>
        <rFont val="Tahoma"/>
        <family val="2"/>
      </rPr>
      <t>25751.195</t>
    </r>
  </si>
  <si>
    <r>
      <t xml:space="preserve">T </t>
    </r>
    <r>
      <rPr>
        <u/>
        <sz val="8"/>
        <color theme="1"/>
        <rFont val="Tahoma"/>
        <family val="2"/>
      </rPr>
      <t>7895940.500</t>
    </r>
  </si>
  <si>
    <r>
      <t xml:space="preserve">T </t>
    </r>
    <r>
      <rPr>
        <u/>
        <sz val="8"/>
        <color theme="1"/>
        <rFont val="Tahoma"/>
        <family val="2"/>
      </rPr>
      <t>10322585.000</t>
    </r>
  </si>
  <si>
    <r>
      <t xml:space="preserve">T </t>
    </r>
    <r>
      <rPr>
        <u/>
        <sz val="8"/>
        <color theme="1"/>
        <rFont val="Tahoma"/>
        <family val="2"/>
      </rPr>
      <t>24474413.000</t>
    </r>
  </si>
  <si>
    <r>
      <t xml:space="preserve">T </t>
    </r>
    <r>
      <rPr>
        <u/>
        <sz val="8"/>
        <color theme="1"/>
        <rFont val="Tahoma"/>
        <family val="2"/>
      </rPr>
      <t>4322423.400</t>
    </r>
  </si>
  <si>
    <r>
      <t xml:space="preserve">T </t>
    </r>
    <r>
      <rPr>
        <u/>
        <sz val="8"/>
        <color theme="1"/>
        <rFont val="Tahoma"/>
        <family val="2"/>
      </rPr>
      <t>9512873.000</t>
    </r>
  </si>
  <si>
    <r>
      <t xml:space="preserve">T </t>
    </r>
    <r>
      <rPr>
        <u/>
        <sz val="8"/>
        <color theme="1"/>
        <rFont val="Tahoma"/>
        <family val="2"/>
      </rPr>
      <t>1550765.600</t>
    </r>
  </si>
  <si>
    <r>
      <t xml:space="preserve">T </t>
    </r>
    <r>
      <rPr>
        <u/>
        <sz val="8"/>
        <color theme="1"/>
        <rFont val="Tahoma"/>
        <family val="2"/>
      </rPr>
      <t>15038239.000</t>
    </r>
  </si>
  <si>
    <r>
      <t xml:space="preserve">T </t>
    </r>
    <r>
      <rPr>
        <u/>
        <sz val="8"/>
        <color theme="1"/>
        <rFont val="Tahoma"/>
        <family val="2"/>
      </rPr>
      <t>1714536.700</t>
    </r>
  </si>
  <si>
    <r>
      <t xml:space="preserve">T </t>
    </r>
    <r>
      <rPr>
        <u/>
        <sz val="8"/>
        <color theme="1"/>
        <rFont val="Tahoma"/>
        <family val="2"/>
      </rPr>
      <t>13312250.000</t>
    </r>
  </si>
  <si>
    <r>
      <t xml:space="preserve">M </t>
    </r>
    <r>
      <rPr>
        <u/>
        <sz val="8"/>
        <color theme="1"/>
        <rFont val="Tahoma"/>
        <family val="2"/>
      </rPr>
      <t>914051.030</t>
    </r>
  </si>
  <si>
    <r>
      <t xml:space="preserve">T </t>
    </r>
    <r>
      <rPr>
        <u/>
        <sz val="8"/>
        <color theme="1"/>
        <rFont val="Tahoma"/>
        <family val="2"/>
      </rPr>
      <t>7898851.000</t>
    </r>
  </si>
  <si>
    <r>
      <t xml:space="preserve">T </t>
    </r>
    <r>
      <rPr>
        <u/>
        <sz val="8"/>
        <color theme="1"/>
        <rFont val="Tahoma"/>
        <family val="2"/>
      </rPr>
      <t>10377756.000</t>
    </r>
  </si>
  <si>
    <r>
      <t xml:space="preserve">T </t>
    </r>
    <r>
      <rPr>
        <u/>
        <sz val="8"/>
        <color theme="1"/>
        <rFont val="Tahoma"/>
        <family val="2"/>
      </rPr>
      <t>24477947.000</t>
    </r>
  </si>
  <si>
    <r>
      <t xml:space="preserve">T </t>
    </r>
    <r>
      <rPr>
        <u/>
        <sz val="8"/>
        <color theme="1"/>
        <rFont val="Tahoma"/>
        <family val="2"/>
      </rPr>
      <t>4328613.900</t>
    </r>
  </si>
  <si>
    <r>
      <t xml:space="preserve">T </t>
    </r>
    <r>
      <rPr>
        <u/>
        <sz val="8"/>
        <color theme="1"/>
        <rFont val="Tahoma"/>
        <family val="2"/>
      </rPr>
      <t>9494903.300</t>
    </r>
  </si>
  <si>
    <r>
      <t xml:space="preserve">T </t>
    </r>
    <r>
      <rPr>
        <u/>
        <sz val="8"/>
        <color theme="1"/>
        <rFont val="Tahoma"/>
        <family val="2"/>
      </rPr>
      <t>1545458.800</t>
    </r>
  </si>
  <si>
    <r>
      <t xml:space="preserve">T </t>
    </r>
    <r>
      <rPr>
        <u/>
        <sz val="8"/>
        <color theme="1"/>
        <rFont val="Tahoma"/>
        <family val="2"/>
      </rPr>
      <t>15056593.000</t>
    </r>
  </si>
  <si>
    <r>
      <t xml:space="preserve">T </t>
    </r>
    <r>
      <rPr>
        <u/>
        <sz val="8"/>
        <color theme="1"/>
        <rFont val="Tahoma"/>
        <family val="2"/>
      </rPr>
      <t>1714644.500</t>
    </r>
  </si>
  <si>
    <r>
      <t xml:space="preserve">T </t>
    </r>
    <r>
      <rPr>
        <u/>
        <sz val="8"/>
        <color theme="1"/>
        <rFont val="Tahoma"/>
        <family val="2"/>
      </rPr>
      <t>13417326.000</t>
    </r>
  </si>
  <si>
    <r>
      <t xml:space="preserve">M </t>
    </r>
    <r>
      <rPr>
        <u/>
        <sz val="8"/>
        <color theme="1"/>
        <rFont val="Tahoma"/>
        <family val="2"/>
      </rPr>
      <t>917666.340</t>
    </r>
  </si>
  <si>
    <r>
      <t xml:space="preserve">T </t>
    </r>
    <r>
      <rPr>
        <u/>
        <sz val="8"/>
        <color theme="1"/>
        <rFont val="Tahoma"/>
        <family val="2"/>
      </rPr>
      <t>8017212.500</t>
    </r>
  </si>
  <si>
    <r>
      <t xml:space="preserve">T </t>
    </r>
    <r>
      <rPr>
        <u/>
        <sz val="8"/>
        <color theme="1"/>
        <rFont val="Tahoma"/>
        <family val="2"/>
      </rPr>
      <t>10500992.000</t>
    </r>
  </si>
  <si>
    <r>
      <t xml:space="preserve">T </t>
    </r>
    <r>
      <rPr>
        <u/>
        <sz val="8"/>
        <color theme="1"/>
        <rFont val="Tahoma"/>
        <family val="2"/>
      </rPr>
      <t>24850479.000</t>
    </r>
  </si>
  <si>
    <r>
      <t xml:space="preserve">T </t>
    </r>
    <r>
      <rPr>
        <u/>
        <sz val="8"/>
        <color theme="1"/>
        <rFont val="Tahoma"/>
        <family val="2"/>
      </rPr>
      <t>4377225.500</t>
    </r>
  </si>
  <si>
    <r>
      <t xml:space="preserve">T </t>
    </r>
    <r>
      <rPr>
        <u/>
        <sz val="8"/>
        <color theme="1"/>
        <rFont val="Tahoma"/>
        <family val="2"/>
      </rPr>
      <t>9558613.100</t>
    </r>
  </si>
  <si>
    <r>
      <t xml:space="preserve">T </t>
    </r>
    <r>
      <rPr>
        <u/>
        <sz val="8"/>
        <color theme="1"/>
        <rFont val="Tahoma"/>
        <family val="2"/>
      </rPr>
      <t>1545811.800</t>
    </r>
  </si>
  <si>
    <r>
      <t xml:space="preserve">T </t>
    </r>
    <r>
      <rPr>
        <u/>
        <sz val="8"/>
        <color theme="1"/>
        <rFont val="Tahoma"/>
        <family val="2"/>
      </rPr>
      <t>15223224.000</t>
    </r>
  </si>
  <si>
    <r>
      <t xml:space="preserve">T </t>
    </r>
    <r>
      <rPr>
        <u/>
        <sz val="8"/>
        <color theme="1"/>
        <rFont val="Tahoma"/>
        <family val="2"/>
      </rPr>
      <t>1723993.700</t>
    </r>
  </si>
  <si>
    <r>
      <t xml:space="preserve">T </t>
    </r>
    <r>
      <rPr>
        <u/>
        <sz val="8"/>
        <color theme="1"/>
        <rFont val="Tahoma"/>
        <family val="2"/>
      </rPr>
      <t>13377565.000</t>
    </r>
  </si>
  <si>
    <r>
      <t xml:space="preserve">M </t>
    </r>
    <r>
      <rPr>
        <u/>
        <sz val="8"/>
        <color theme="1"/>
        <rFont val="Tahoma"/>
        <family val="2"/>
      </rPr>
      <t>926440.370</t>
    </r>
  </si>
  <si>
    <r>
      <t xml:space="preserve">T </t>
    </r>
    <r>
      <rPr>
        <u/>
        <sz val="8"/>
        <color rgb="FF0000FF"/>
        <rFont val="Tahoma"/>
        <family val="2"/>
      </rPr>
      <t>7937334.700</t>
    </r>
  </si>
  <si>
    <r>
      <t xml:space="preserve">T </t>
    </r>
    <r>
      <rPr>
        <u/>
        <sz val="8"/>
        <color rgb="FF0000FF"/>
        <rFont val="Tahoma"/>
        <family val="2"/>
      </rPr>
      <t>10400444.000</t>
    </r>
  </si>
  <si>
    <r>
      <t xml:space="preserve">T </t>
    </r>
    <r>
      <rPr>
        <u/>
        <sz val="8"/>
        <color rgb="FF0000FF"/>
        <rFont val="Tahoma"/>
        <family val="2"/>
      </rPr>
      <t>24600946.000</t>
    </r>
  </si>
  <si>
    <r>
      <t xml:space="preserve">T </t>
    </r>
    <r>
      <rPr>
        <u/>
        <sz val="8"/>
        <color rgb="FF0000FF"/>
        <rFont val="Tahoma"/>
        <family val="2"/>
      </rPr>
      <t>4342754.300</t>
    </r>
  </si>
  <si>
    <r>
      <t xml:space="preserve">T </t>
    </r>
    <r>
      <rPr>
        <u/>
        <sz val="8"/>
        <color rgb="FF0000FF"/>
        <rFont val="Tahoma"/>
        <family val="2"/>
      </rPr>
      <t>9522129.800</t>
    </r>
  </si>
  <si>
    <r>
      <t xml:space="preserve">T </t>
    </r>
    <r>
      <rPr>
        <u/>
        <sz val="8"/>
        <color rgb="FF0000FF"/>
        <rFont val="Tahoma"/>
        <family val="2"/>
      </rPr>
      <t>1547345.400</t>
    </r>
  </si>
  <si>
    <r>
      <t xml:space="preserve">T </t>
    </r>
    <r>
      <rPr>
        <u/>
        <sz val="8"/>
        <color rgb="FF0000FF"/>
        <rFont val="Tahoma"/>
        <family val="2"/>
      </rPr>
      <t>15106019.000</t>
    </r>
  </si>
  <si>
    <r>
      <t xml:space="preserve">T </t>
    </r>
    <r>
      <rPr>
        <u/>
        <sz val="8"/>
        <color rgb="FF0000FF"/>
        <rFont val="Tahoma"/>
        <family val="2"/>
      </rPr>
      <t>1717725.000</t>
    </r>
  </si>
  <si>
    <r>
      <t xml:space="preserve">T </t>
    </r>
    <r>
      <rPr>
        <u/>
        <sz val="8"/>
        <color rgb="FF0000FF"/>
        <rFont val="Tahoma"/>
        <family val="2"/>
      </rPr>
      <t>13369047.000</t>
    </r>
  </si>
  <si>
    <r>
      <t xml:space="preserve">M </t>
    </r>
    <r>
      <rPr>
        <u/>
        <sz val="8"/>
        <color rgb="FF0000FF"/>
        <rFont val="Tahoma"/>
        <family val="2"/>
      </rPr>
      <t>919385.910</t>
    </r>
  </si>
  <si>
    <r>
      <t xml:space="preserve">T </t>
    </r>
    <r>
      <rPr>
        <u/>
        <sz val="8"/>
        <color rgb="FF0000FF"/>
        <rFont val="Tahoma"/>
        <family val="2"/>
      </rPr>
      <t>69191.553</t>
    </r>
  </si>
  <si>
    <r>
      <t xml:space="preserve">T </t>
    </r>
    <r>
      <rPr>
        <u/>
        <sz val="8"/>
        <color rgb="FF0000FF"/>
        <rFont val="Tahoma"/>
        <family val="2"/>
      </rPr>
      <t>91341.601</t>
    </r>
  </si>
  <si>
    <r>
      <t xml:space="preserve">T </t>
    </r>
    <r>
      <rPr>
        <u/>
        <sz val="8"/>
        <color rgb="FF0000FF"/>
        <rFont val="Tahoma"/>
        <family val="2"/>
      </rPr>
      <t>216109.020</t>
    </r>
  </si>
  <si>
    <r>
      <t xml:space="preserve">T </t>
    </r>
    <r>
      <rPr>
        <u/>
        <sz val="8"/>
        <color rgb="FF0000FF"/>
        <rFont val="Tahoma"/>
        <family val="2"/>
      </rPr>
      <t>30013.006</t>
    </r>
  </si>
  <si>
    <r>
      <t xml:space="preserve">T </t>
    </r>
    <r>
      <rPr>
        <u/>
        <sz val="8"/>
        <color rgb="FF0000FF"/>
        <rFont val="Tahoma"/>
        <family val="2"/>
      </rPr>
      <t>32848.117</t>
    </r>
  </si>
  <si>
    <r>
      <t xml:space="preserve">T </t>
    </r>
    <r>
      <rPr>
        <u/>
        <sz val="8"/>
        <color rgb="FF0000FF"/>
        <rFont val="Tahoma"/>
        <family val="2"/>
      </rPr>
      <t>2967.259</t>
    </r>
  </si>
  <si>
    <r>
      <t xml:space="preserve">T </t>
    </r>
    <r>
      <rPr>
        <u/>
        <sz val="8"/>
        <color rgb="FF0000FF"/>
        <rFont val="Tahoma"/>
        <family val="2"/>
      </rPr>
      <t>101916.930</t>
    </r>
  </si>
  <si>
    <r>
      <t xml:space="preserve">T </t>
    </r>
    <r>
      <rPr>
        <u/>
        <sz val="8"/>
        <color rgb="FF0000FF"/>
        <rFont val="Tahoma"/>
        <family val="2"/>
      </rPr>
      <t>5429.171</t>
    </r>
  </si>
  <si>
    <r>
      <t xml:space="preserve">T </t>
    </r>
    <r>
      <rPr>
        <u/>
        <sz val="8"/>
        <color rgb="FF0000FF"/>
        <rFont val="Tahoma"/>
        <family val="2"/>
      </rPr>
      <t>53053.510</t>
    </r>
  </si>
  <si>
    <r>
      <t xml:space="preserve">M </t>
    </r>
    <r>
      <rPr>
        <u/>
        <sz val="8"/>
        <color rgb="FF0000FF"/>
        <rFont val="Tahoma"/>
        <family val="2"/>
      </rPr>
      <t>6371.154</t>
    </r>
  </si>
  <si>
    <r>
      <t xml:space="preserve">T </t>
    </r>
    <r>
      <rPr>
        <u/>
        <sz val="8"/>
        <color theme="1"/>
        <rFont val="Tahoma"/>
        <family val="2"/>
      </rPr>
      <t>3855148.100</t>
    </r>
  </si>
  <si>
    <r>
      <t xml:space="preserve">T </t>
    </r>
    <r>
      <rPr>
        <u/>
        <sz val="8"/>
        <color theme="1"/>
        <rFont val="Tahoma"/>
        <family val="2"/>
      </rPr>
      <t>3830309.700</t>
    </r>
  </si>
  <si>
    <r>
      <t xml:space="preserve">T </t>
    </r>
    <r>
      <rPr>
        <u/>
        <sz val="8"/>
        <color theme="1"/>
        <rFont val="Tahoma"/>
        <family val="2"/>
      </rPr>
      <t>3897684.700</t>
    </r>
  </si>
  <si>
    <r>
      <t xml:space="preserve">T </t>
    </r>
    <r>
      <rPr>
        <u/>
        <sz val="8"/>
        <color rgb="FF0000FF"/>
        <rFont val="Tahoma"/>
        <family val="2"/>
      </rPr>
      <t>3861047.500</t>
    </r>
  </si>
  <si>
    <r>
      <t xml:space="preserve">T </t>
    </r>
    <r>
      <rPr>
        <u/>
        <sz val="8"/>
        <color rgb="FF0000FF"/>
        <rFont val="Tahoma"/>
        <family val="2"/>
      </rPr>
      <t>34072.673</t>
    </r>
  </si>
  <si>
    <r>
      <t xml:space="preserve">T </t>
    </r>
    <r>
      <rPr>
        <u/>
        <sz val="8"/>
        <color theme="1"/>
        <rFont val="Tahoma"/>
        <family val="2"/>
      </rPr>
      <t>15879228.000</t>
    </r>
  </si>
  <si>
    <r>
      <t xml:space="preserve">T </t>
    </r>
    <r>
      <rPr>
        <u/>
        <sz val="8"/>
        <color theme="1"/>
        <rFont val="Tahoma"/>
        <family val="2"/>
      </rPr>
      <t>39668589.000</t>
    </r>
  </si>
  <si>
    <r>
      <t xml:space="preserve">T </t>
    </r>
    <r>
      <rPr>
        <u/>
        <sz val="8"/>
        <color theme="1"/>
        <rFont val="Tahoma"/>
        <family val="2"/>
      </rPr>
      <t>71646624.000</t>
    </r>
  </si>
  <si>
    <r>
      <t xml:space="preserve">TM </t>
    </r>
    <r>
      <rPr>
        <u/>
        <sz val="8"/>
        <color theme="1"/>
        <rFont val="Tahoma"/>
        <family val="2"/>
      </rPr>
      <t>14281637.000</t>
    </r>
  </si>
  <si>
    <r>
      <t xml:space="preserve">T </t>
    </r>
    <r>
      <rPr>
        <u/>
        <sz val="8"/>
        <color theme="1"/>
        <rFont val="Tahoma"/>
        <family val="2"/>
      </rPr>
      <t>57925023.000</t>
    </r>
  </si>
  <si>
    <r>
      <t xml:space="preserve">TM </t>
    </r>
    <r>
      <rPr>
        <u/>
        <sz val="8"/>
        <color theme="1"/>
        <rFont val="Tahoma"/>
        <family val="2"/>
      </rPr>
      <t>6204246.400</t>
    </r>
  </si>
  <si>
    <r>
      <t xml:space="preserve">T </t>
    </r>
    <r>
      <rPr>
        <u/>
        <sz val="8"/>
        <color theme="1"/>
        <rFont val="Tahoma"/>
        <family val="2"/>
      </rPr>
      <t>42921187.000</t>
    </r>
  </si>
  <si>
    <r>
      <t xml:space="preserve">T </t>
    </r>
    <r>
      <rPr>
        <u/>
        <sz val="8"/>
        <color theme="1"/>
        <rFont val="Tahoma"/>
        <family val="2"/>
      </rPr>
      <t>4767520.700</t>
    </r>
  </si>
  <si>
    <r>
      <t xml:space="preserve">TM </t>
    </r>
    <r>
      <rPr>
        <u/>
        <sz val="8"/>
        <color theme="1"/>
        <rFont val="Tahoma"/>
        <family val="2"/>
      </rPr>
      <t>41518743.000</t>
    </r>
  </si>
  <si>
    <r>
      <t xml:space="preserve">M </t>
    </r>
    <r>
      <rPr>
        <u/>
        <sz val="8"/>
        <color theme="1"/>
        <rFont val="Tahoma"/>
        <family val="2"/>
      </rPr>
      <t>1316746.200</t>
    </r>
  </si>
  <si>
    <r>
      <t xml:space="preserve">TM </t>
    </r>
    <r>
      <rPr>
        <u/>
        <sz val="8"/>
        <color theme="1"/>
        <rFont val="Tahoma"/>
        <family val="2"/>
      </rPr>
      <t>2980423.600</t>
    </r>
  </si>
  <si>
    <r>
      <t xml:space="preserve">T </t>
    </r>
    <r>
      <rPr>
        <u/>
        <sz val="8"/>
        <color theme="1"/>
        <rFont val="Tahoma"/>
        <family val="2"/>
      </rPr>
      <t>15732298.000</t>
    </r>
  </si>
  <si>
    <r>
      <t xml:space="preserve">T </t>
    </r>
    <r>
      <rPr>
        <u/>
        <sz val="8"/>
        <color theme="1"/>
        <rFont val="Tahoma"/>
        <family val="2"/>
      </rPr>
      <t>39514754.000</t>
    </r>
  </si>
  <si>
    <r>
      <t xml:space="preserve">T </t>
    </r>
    <r>
      <rPr>
        <u/>
        <sz val="8"/>
        <color theme="1"/>
        <rFont val="Tahoma"/>
        <family val="2"/>
      </rPr>
      <t>71723617.000</t>
    </r>
  </si>
  <si>
    <r>
      <t xml:space="preserve">TM </t>
    </r>
    <r>
      <rPr>
        <u/>
        <sz val="8"/>
        <color theme="1"/>
        <rFont val="Tahoma"/>
        <family val="2"/>
      </rPr>
      <t>14158369.000</t>
    </r>
  </si>
  <si>
    <r>
      <t xml:space="preserve">T </t>
    </r>
    <r>
      <rPr>
        <u/>
        <sz val="8"/>
        <color theme="1"/>
        <rFont val="Tahoma"/>
        <family val="2"/>
      </rPr>
      <t>57634101.000</t>
    </r>
  </si>
  <si>
    <r>
      <t xml:space="preserve">TM </t>
    </r>
    <r>
      <rPr>
        <u/>
        <sz val="8"/>
        <color theme="1"/>
        <rFont val="Tahoma"/>
        <family val="2"/>
      </rPr>
      <t>6238150.700</t>
    </r>
  </si>
  <si>
    <r>
      <t xml:space="preserve">T </t>
    </r>
    <r>
      <rPr>
        <u/>
        <sz val="8"/>
        <color theme="1"/>
        <rFont val="Tahoma"/>
        <family val="2"/>
      </rPr>
      <t>43047725.000</t>
    </r>
  </si>
  <si>
    <r>
      <t xml:space="preserve">T </t>
    </r>
    <r>
      <rPr>
        <u/>
        <sz val="8"/>
        <color theme="1"/>
        <rFont val="Tahoma"/>
        <family val="2"/>
      </rPr>
      <t>4799724.900</t>
    </r>
  </si>
  <si>
    <r>
      <t xml:space="preserve">TM </t>
    </r>
    <r>
      <rPr>
        <u/>
        <sz val="8"/>
        <color theme="1"/>
        <rFont val="Tahoma"/>
        <family val="2"/>
      </rPr>
      <t>41524072.000</t>
    </r>
  </si>
  <si>
    <r>
      <t xml:space="preserve">M </t>
    </r>
    <r>
      <rPr>
        <u/>
        <sz val="8"/>
        <color theme="1"/>
        <rFont val="Tahoma"/>
        <family val="2"/>
      </rPr>
      <t>1315278.000</t>
    </r>
  </si>
  <si>
    <r>
      <t xml:space="preserve">TM </t>
    </r>
    <r>
      <rPr>
        <u/>
        <sz val="8"/>
        <color theme="1"/>
        <rFont val="Tahoma"/>
        <family val="2"/>
      </rPr>
      <t>2992894.300</t>
    </r>
  </si>
  <si>
    <r>
      <t xml:space="preserve">T </t>
    </r>
    <r>
      <rPr>
        <u/>
        <sz val="8"/>
        <color theme="1"/>
        <rFont val="Tahoma"/>
        <family val="2"/>
      </rPr>
      <t>15790823.000</t>
    </r>
  </si>
  <si>
    <r>
      <t xml:space="preserve">T </t>
    </r>
    <r>
      <rPr>
        <u/>
        <sz val="8"/>
        <color theme="1"/>
        <rFont val="Tahoma"/>
        <family val="2"/>
      </rPr>
      <t>39656486.000</t>
    </r>
  </si>
  <si>
    <r>
      <t xml:space="preserve">T </t>
    </r>
    <r>
      <rPr>
        <u/>
        <sz val="8"/>
        <color theme="1"/>
        <rFont val="Tahoma"/>
        <family val="2"/>
      </rPr>
      <t>71519647.000</t>
    </r>
  </si>
  <si>
    <r>
      <t xml:space="preserve">TM </t>
    </r>
    <r>
      <rPr>
        <u/>
        <sz val="8"/>
        <color theme="1"/>
        <rFont val="Tahoma"/>
        <family val="2"/>
      </rPr>
      <t>14127012.000</t>
    </r>
  </si>
  <si>
    <r>
      <t xml:space="preserve">T </t>
    </r>
    <r>
      <rPr>
        <u/>
        <sz val="8"/>
        <color theme="1"/>
        <rFont val="Tahoma"/>
        <family val="2"/>
      </rPr>
      <t>57277062.000</t>
    </r>
  </si>
  <si>
    <r>
      <t xml:space="preserve">TM </t>
    </r>
    <r>
      <rPr>
        <u/>
        <sz val="8"/>
        <color theme="1"/>
        <rFont val="Tahoma"/>
        <family val="2"/>
      </rPr>
      <t>6244896.300</t>
    </r>
  </si>
  <si>
    <r>
      <t xml:space="preserve">T </t>
    </r>
    <r>
      <rPr>
        <u/>
        <sz val="8"/>
        <color theme="1"/>
        <rFont val="Tahoma"/>
        <family val="2"/>
      </rPr>
      <t>42877299.000</t>
    </r>
  </si>
  <si>
    <r>
      <t xml:space="preserve">T </t>
    </r>
    <r>
      <rPr>
        <u/>
        <sz val="8"/>
        <color theme="1"/>
        <rFont val="Tahoma"/>
        <family val="2"/>
      </rPr>
      <t>4802483.800</t>
    </r>
  </si>
  <si>
    <r>
      <t xml:space="preserve">TM </t>
    </r>
    <r>
      <rPr>
        <u/>
        <sz val="8"/>
        <color theme="1"/>
        <rFont val="Tahoma"/>
        <family val="2"/>
      </rPr>
      <t>41872509.000</t>
    </r>
  </si>
  <si>
    <r>
      <t xml:space="preserve">M </t>
    </r>
    <r>
      <rPr>
        <u/>
        <sz val="8"/>
        <color theme="1"/>
        <rFont val="Tahoma"/>
        <family val="2"/>
      </rPr>
      <t>1317302.400</t>
    </r>
  </si>
  <si>
    <r>
      <t xml:space="preserve">TM </t>
    </r>
    <r>
      <rPr>
        <u/>
        <sz val="8"/>
        <color theme="1"/>
        <rFont val="Tahoma"/>
        <family val="2"/>
      </rPr>
      <t>2994422.500</t>
    </r>
  </si>
  <si>
    <r>
      <t xml:space="preserve">T </t>
    </r>
    <r>
      <rPr>
        <u/>
        <sz val="8"/>
        <color rgb="FF0000FF"/>
        <rFont val="Tahoma"/>
        <family val="2"/>
      </rPr>
      <t>15800783.000</t>
    </r>
  </si>
  <si>
    <r>
      <t xml:space="preserve">T </t>
    </r>
    <r>
      <rPr>
        <u/>
        <sz val="8"/>
        <color rgb="FF0000FF"/>
        <rFont val="Tahoma"/>
        <family val="2"/>
      </rPr>
      <t>39613276.000</t>
    </r>
  </si>
  <si>
    <r>
      <t xml:space="preserve">T </t>
    </r>
    <r>
      <rPr>
        <u/>
        <sz val="8"/>
        <color rgb="FF0000FF"/>
        <rFont val="Tahoma"/>
        <family val="2"/>
      </rPr>
      <t>71629963.000</t>
    </r>
  </si>
  <si>
    <r>
      <t xml:space="preserve">TM </t>
    </r>
    <r>
      <rPr>
        <u/>
        <sz val="8"/>
        <color rgb="FF0000FF"/>
        <rFont val="Tahoma"/>
        <family val="2"/>
      </rPr>
      <t>14189006.000</t>
    </r>
  </si>
  <si>
    <r>
      <t xml:space="preserve">T </t>
    </r>
    <r>
      <rPr>
        <u/>
        <sz val="8"/>
        <color rgb="FF0000FF"/>
        <rFont val="Tahoma"/>
        <family val="2"/>
      </rPr>
      <t>57612062.000</t>
    </r>
  </si>
  <si>
    <r>
      <t xml:space="preserve">TM </t>
    </r>
    <r>
      <rPr>
        <u/>
        <sz val="8"/>
        <color rgb="FF0000FF"/>
        <rFont val="Tahoma"/>
        <family val="2"/>
      </rPr>
      <t>6229097.800</t>
    </r>
  </si>
  <si>
    <r>
      <t xml:space="preserve">T </t>
    </r>
    <r>
      <rPr>
        <u/>
        <sz val="8"/>
        <color rgb="FF0000FF"/>
        <rFont val="Tahoma"/>
        <family val="2"/>
      </rPr>
      <t>42948737.000</t>
    </r>
  </si>
  <si>
    <r>
      <t xml:space="preserve">T </t>
    </r>
    <r>
      <rPr>
        <u/>
        <sz val="8"/>
        <color rgb="FF0000FF"/>
        <rFont val="Tahoma"/>
        <family val="2"/>
      </rPr>
      <t>4789909.800</t>
    </r>
  </si>
  <si>
    <r>
      <t xml:space="preserve">TM </t>
    </r>
    <r>
      <rPr>
        <u/>
        <sz val="8"/>
        <color rgb="FF0000FF"/>
        <rFont val="Tahoma"/>
        <family val="2"/>
      </rPr>
      <t>41638441.000</t>
    </r>
  </si>
  <si>
    <r>
      <t xml:space="preserve">M </t>
    </r>
    <r>
      <rPr>
        <u/>
        <sz val="8"/>
        <color rgb="FF0000FF"/>
        <rFont val="Tahoma"/>
        <family val="2"/>
      </rPr>
      <t>1316442.200</t>
    </r>
  </si>
  <si>
    <r>
      <t xml:space="preserve">TM </t>
    </r>
    <r>
      <rPr>
        <u/>
        <sz val="8"/>
        <color rgb="FF0000FF"/>
        <rFont val="Tahoma"/>
        <family val="2"/>
      </rPr>
      <t>2989246.800</t>
    </r>
  </si>
  <si>
    <r>
      <t xml:space="preserve">T </t>
    </r>
    <r>
      <rPr>
        <u/>
        <sz val="8"/>
        <color rgb="FF0000FF"/>
        <rFont val="Tahoma"/>
        <family val="2"/>
      </rPr>
      <t>73969.408</t>
    </r>
  </si>
  <si>
    <r>
      <t xml:space="preserve">T </t>
    </r>
    <r>
      <rPr>
        <u/>
        <sz val="8"/>
        <color rgb="FF0000FF"/>
        <rFont val="Tahoma"/>
        <family val="2"/>
      </rPr>
      <t>85537.281</t>
    </r>
  </si>
  <si>
    <r>
      <t xml:space="preserve">T </t>
    </r>
    <r>
      <rPr>
        <u/>
        <sz val="8"/>
        <color rgb="FF0000FF"/>
        <rFont val="Tahoma"/>
        <family val="2"/>
      </rPr>
      <t>103000.650</t>
    </r>
  </si>
  <si>
    <r>
      <t xml:space="preserve">TM </t>
    </r>
    <r>
      <rPr>
        <u/>
        <sz val="8"/>
        <color rgb="FF0000FF"/>
        <rFont val="Tahoma"/>
        <family val="2"/>
      </rPr>
      <t>81738.423</t>
    </r>
  </si>
  <si>
    <r>
      <t xml:space="preserve">T </t>
    </r>
    <r>
      <rPr>
        <u/>
        <sz val="8"/>
        <color rgb="FF0000FF"/>
        <rFont val="Tahoma"/>
        <family val="2"/>
      </rPr>
      <t>324542.100</t>
    </r>
  </si>
  <si>
    <r>
      <t xml:space="preserve">TM </t>
    </r>
    <r>
      <rPr>
        <u/>
        <sz val="8"/>
        <color rgb="FF0000FF"/>
        <rFont val="Tahoma"/>
        <family val="2"/>
      </rPr>
      <t>21784.628</t>
    </r>
  </si>
  <si>
    <r>
      <t xml:space="preserve">T </t>
    </r>
    <r>
      <rPr>
        <u/>
        <sz val="8"/>
        <color rgb="FF0000FF"/>
        <rFont val="Tahoma"/>
        <family val="2"/>
      </rPr>
      <t>88490.569</t>
    </r>
  </si>
  <si>
    <r>
      <t xml:space="preserve">T </t>
    </r>
    <r>
      <rPr>
        <u/>
        <sz val="8"/>
        <color rgb="FF0000FF"/>
        <rFont val="Tahoma"/>
        <family val="2"/>
      </rPr>
      <t>19438.544</t>
    </r>
  </si>
  <si>
    <r>
      <t xml:space="preserve">TM </t>
    </r>
    <r>
      <rPr>
        <u/>
        <sz val="8"/>
        <color rgb="FF0000FF"/>
        <rFont val="Tahoma"/>
        <family val="2"/>
      </rPr>
      <t>202726.180</t>
    </r>
  </si>
  <si>
    <r>
      <t xml:space="preserve">M </t>
    </r>
    <r>
      <rPr>
        <u/>
        <sz val="8"/>
        <color rgb="FF0000FF"/>
        <rFont val="Tahoma"/>
        <family val="2"/>
      </rPr>
      <t>1045.879</t>
    </r>
  </si>
  <si>
    <r>
      <t xml:space="preserve">TM </t>
    </r>
    <r>
      <rPr>
        <u/>
        <sz val="8"/>
        <color rgb="FF0000FF"/>
        <rFont val="Tahoma"/>
        <family val="2"/>
      </rPr>
      <t>7679.247</t>
    </r>
  </si>
  <si>
    <r>
      <t xml:space="preserve">T </t>
    </r>
    <r>
      <rPr>
        <u/>
        <sz val="8"/>
        <color theme="1"/>
        <rFont val="Tahoma"/>
        <family val="2"/>
      </rPr>
      <t>5328010.800</t>
    </r>
  </si>
  <si>
    <r>
      <t xml:space="preserve">TM </t>
    </r>
    <r>
      <rPr>
        <u/>
        <sz val="8"/>
        <color theme="1"/>
        <rFont val="Tahoma"/>
        <family val="2"/>
      </rPr>
      <t>3657378.800</t>
    </r>
  </si>
  <si>
    <r>
      <t xml:space="preserve">TM </t>
    </r>
    <r>
      <rPr>
        <u/>
        <sz val="8"/>
        <color theme="1"/>
        <rFont val="Tahoma"/>
        <family val="2"/>
      </rPr>
      <t>4004108.500</t>
    </r>
  </si>
  <si>
    <r>
      <t xml:space="preserve">T </t>
    </r>
    <r>
      <rPr>
        <u/>
        <sz val="8"/>
        <color theme="1"/>
        <rFont val="Tahoma"/>
        <family val="2"/>
      </rPr>
      <t>5381980.700</t>
    </r>
  </si>
  <si>
    <r>
      <t xml:space="preserve">TM </t>
    </r>
    <r>
      <rPr>
        <u/>
        <sz val="8"/>
        <color theme="1"/>
        <rFont val="Tahoma"/>
        <family val="2"/>
      </rPr>
      <t>3672562.000</t>
    </r>
  </si>
  <si>
    <r>
      <t xml:space="preserve">TM </t>
    </r>
    <r>
      <rPr>
        <u/>
        <sz val="8"/>
        <color theme="1"/>
        <rFont val="Tahoma"/>
        <family val="2"/>
      </rPr>
      <t>3985219.100</t>
    </r>
  </si>
  <si>
    <r>
      <t xml:space="preserve">T </t>
    </r>
    <r>
      <rPr>
        <u/>
        <sz val="8"/>
        <color theme="1"/>
        <rFont val="Tahoma"/>
        <family val="2"/>
      </rPr>
      <t>5309966.700</t>
    </r>
  </si>
  <si>
    <r>
      <t xml:space="preserve">TM </t>
    </r>
    <r>
      <rPr>
        <u/>
        <sz val="8"/>
        <color theme="1"/>
        <rFont val="Tahoma"/>
        <family val="2"/>
      </rPr>
      <t>3667246.500</t>
    </r>
  </si>
  <si>
    <r>
      <t xml:space="preserve">TM </t>
    </r>
    <r>
      <rPr>
        <u/>
        <sz val="8"/>
        <color theme="1"/>
        <rFont val="Tahoma"/>
        <family val="2"/>
      </rPr>
      <t>4018126.300</t>
    </r>
  </si>
  <si>
    <r>
      <t xml:space="preserve">T </t>
    </r>
    <r>
      <rPr>
        <u/>
        <sz val="8"/>
        <color rgb="FF0000FF"/>
        <rFont val="Tahoma"/>
        <family val="2"/>
      </rPr>
      <t>5339986.100</t>
    </r>
  </si>
  <si>
    <r>
      <t xml:space="preserve">TM </t>
    </r>
    <r>
      <rPr>
        <u/>
        <sz val="8"/>
        <color rgb="FF0000FF"/>
        <rFont val="Tahoma"/>
        <family val="2"/>
      </rPr>
      <t>3665729.100</t>
    </r>
  </si>
  <si>
    <r>
      <t xml:space="preserve">TM </t>
    </r>
    <r>
      <rPr>
        <u/>
        <sz val="8"/>
        <color rgb="FF0000FF"/>
        <rFont val="Tahoma"/>
        <family val="2"/>
      </rPr>
      <t>4002484.600</t>
    </r>
  </si>
  <si>
    <r>
      <t xml:space="preserve">T </t>
    </r>
    <r>
      <rPr>
        <u/>
        <sz val="8"/>
        <color rgb="FF0000FF"/>
        <rFont val="Tahoma"/>
        <family val="2"/>
      </rPr>
      <t>37470.763</t>
    </r>
  </si>
  <si>
    <r>
      <t xml:space="preserve">TM </t>
    </r>
    <r>
      <rPr>
        <u/>
        <sz val="8"/>
        <color rgb="FF0000FF"/>
        <rFont val="Tahoma"/>
        <family val="2"/>
      </rPr>
      <t>7704.459</t>
    </r>
  </si>
  <si>
    <r>
      <t xml:space="preserve">TM </t>
    </r>
    <r>
      <rPr>
        <u/>
        <sz val="8"/>
        <color rgb="FF0000FF"/>
        <rFont val="Tahoma"/>
        <family val="2"/>
      </rPr>
      <t>16513.562</t>
    </r>
  </si>
  <si>
    <r>
      <t xml:space="preserve">M </t>
    </r>
    <r>
      <rPr>
        <u/>
        <sz val="8"/>
        <color theme="1"/>
        <rFont val="Tahoma"/>
        <family val="2"/>
      </rPr>
      <t>400270.330</t>
    </r>
  </si>
  <si>
    <r>
      <t xml:space="preserve">T </t>
    </r>
    <r>
      <rPr>
        <u/>
        <sz val="8"/>
        <color theme="1"/>
        <rFont val="Tahoma"/>
        <family val="2"/>
      </rPr>
      <t>11058247.000</t>
    </r>
  </si>
  <si>
    <r>
      <t xml:space="preserve">M </t>
    </r>
    <r>
      <rPr>
        <u/>
        <sz val="8"/>
        <color theme="1"/>
        <rFont val="Tahoma"/>
        <family val="2"/>
      </rPr>
      <t>399172.640</t>
    </r>
  </si>
  <si>
    <r>
      <t xml:space="preserve">T </t>
    </r>
    <r>
      <rPr>
        <u/>
        <sz val="8"/>
        <color theme="1"/>
        <rFont val="Tahoma"/>
        <family val="2"/>
      </rPr>
      <t>11112515.000</t>
    </r>
  </si>
  <si>
    <r>
      <t xml:space="preserve">M </t>
    </r>
    <r>
      <rPr>
        <u/>
        <sz val="8"/>
        <color theme="1"/>
        <rFont val="Tahoma"/>
        <family val="2"/>
      </rPr>
      <t>400550.950</t>
    </r>
  </si>
  <si>
    <r>
      <t xml:space="preserve">T </t>
    </r>
    <r>
      <rPr>
        <u/>
        <sz val="8"/>
        <color theme="1"/>
        <rFont val="Tahoma"/>
        <family val="2"/>
      </rPr>
      <t>11138078.000</t>
    </r>
  </si>
  <si>
    <r>
      <t xml:space="preserve">M </t>
    </r>
    <r>
      <rPr>
        <u/>
        <sz val="8"/>
        <color rgb="FF0000FF"/>
        <rFont val="Tahoma"/>
        <family val="2"/>
      </rPr>
      <t>399997.970</t>
    </r>
  </si>
  <si>
    <r>
      <t xml:space="preserve">T </t>
    </r>
    <r>
      <rPr>
        <u/>
        <sz val="8"/>
        <color rgb="FF0000FF"/>
        <rFont val="Tahoma"/>
        <family val="2"/>
      </rPr>
      <t>11102947.000</t>
    </r>
  </si>
  <si>
    <r>
      <t xml:space="preserve">M </t>
    </r>
    <r>
      <rPr>
        <u/>
        <sz val="8"/>
        <color rgb="FF0000FF"/>
        <rFont val="Tahoma"/>
        <family val="2"/>
      </rPr>
      <t>728.402</t>
    </r>
  </si>
  <si>
    <r>
      <t xml:space="preserve">T </t>
    </r>
    <r>
      <rPr>
        <u/>
        <sz val="8"/>
        <color rgb="FF0000FF"/>
        <rFont val="Tahoma"/>
        <family val="2"/>
      </rPr>
      <t>40766.931</t>
    </r>
  </si>
  <si>
    <r>
      <t xml:space="preserve">T </t>
    </r>
    <r>
      <rPr>
        <u/>
        <sz val="8"/>
        <color theme="1"/>
        <rFont val="Tahoma"/>
        <family val="2"/>
      </rPr>
      <t>3011350.200</t>
    </r>
  </si>
  <si>
    <r>
      <t xml:space="preserve">T </t>
    </r>
    <r>
      <rPr>
        <u/>
        <sz val="8"/>
        <color theme="1"/>
        <rFont val="Tahoma"/>
        <family val="2"/>
      </rPr>
      <t>7231926.100</t>
    </r>
  </si>
  <si>
    <r>
      <t xml:space="preserve">T </t>
    </r>
    <r>
      <rPr>
        <u/>
        <sz val="8"/>
        <color theme="1"/>
        <rFont val="Tahoma"/>
        <family val="2"/>
      </rPr>
      <t>1193342.400</t>
    </r>
  </si>
  <si>
    <r>
      <t xml:space="preserve">T </t>
    </r>
    <r>
      <rPr>
        <u/>
        <sz val="8"/>
        <color theme="1"/>
        <rFont val="Tahoma"/>
        <family val="2"/>
      </rPr>
      <t>2744134.800</t>
    </r>
  </si>
  <si>
    <r>
      <t xml:space="preserve">T </t>
    </r>
    <r>
      <rPr>
        <u/>
        <sz val="8"/>
        <color theme="1"/>
        <rFont val="Tahoma"/>
        <family val="2"/>
      </rPr>
      <t>2203663.000</t>
    </r>
  </si>
  <si>
    <r>
      <t xml:space="preserve">T </t>
    </r>
    <r>
      <rPr>
        <u/>
        <sz val="8"/>
        <color theme="1"/>
        <rFont val="Tahoma"/>
        <family val="2"/>
      </rPr>
      <t>12155408.000</t>
    </r>
  </si>
  <si>
    <r>
      <t xml:space="preserve">T </t>
    </r>
    <r>
      <rPr>
        <u/>
        <sz val="8"/>
        <color theme="1"/>
        <rFont val="Tahoma"/>
        <family val="2"/>
      </rPr>
      <t>3067901.000</t>
    </r>
  </si>
  <si>
    <r>
      <t xml:space="preserve">T </t>
    </r>
    <r>
      <rPr>
        <u/>
        <sz val="8"/>
        <color theme="1"/>
        <rFont val="Tahoma"/>
        <family val="2"/>
      </rPr>
      <t>7290646.400</t>
    </r>
  </si>
  <si>
    <r>
      <t xml:space="preserve">T </t>
    </r>
    <r>
      <rPr>
        <u/>
        <sz val="8"/>
        <color theme="1"/>
        <rFont val="Tahoma"/>
        <family val="2"/>
      </rPr>
      <t>1203615.300</t>
    </r>
  </si>
  <si>
    <r>
      <t xml:space="preserve">T </t>
    </r>
    <r>
      <rPr>
        <u/>
        <sz val="8"/>
        <color theme="1"/>
        <rFont val="Tahoma"/>
        <family val="2"/>
      </rPr>
      <t>2746540.000</t>
    </r>
  </si>
  <si>
    <r>
      <t xml:space="preserve">T </t>
    </r>
    <r>
      <rPr>
        <u/>
        <sz val="8"/>
        <color theme="1"/>
        <rFont val="Tahoma"/>
        <family val="2"/>
      </rPr>
      <t>2200490.200</t>
    </r>
  </si>
  <si>
    <r>
      <t xml:space="preserve">T </t>
    </r>
    <r>
      <rPr>
        <u/>
        <sz val="8"/>
        <color theme="1"/>
        <rFont val="Tahoma"/>
        <family val="2"/>
      </rPr>
      <t>12194154.000</t>
    </r>
  </si>
  <si>
    <r>
      <t xml:space="preserve">T </t>
    </r>
    <r>
      <rPr>
        <u/>
        <sz val="8"/>
        <color theme="1"/>
        <rFont val="Tahoma"/>
        <family val="2"/>
      </rPr>
      <t>3055178.900</t>
    </r>
  </si>
  <si>
    <r>
      <t xml:space="preserve">T </t>
    </r>
    <r>
      <rPr>
        <u/>
        <sz val="8"/>
        <color theme="1"/>
        <rFont val="Tahoma"/>
        <family val="2"/>
      </rPr>
      <t>7298478.500</t>
    </r>
  </si>
  <si>
    <r>
      <t xml:space="preserve">T </t>
    </r>
    <r>
      <rPr>
        <u/>
        <sz val="8"/>
        <color theme="1"/>
        <rFont val="Tahoma"/>
        <family val="2"/>
      </rPr>
      <t>1206912.000</t>
    </r>
  </si>
  <si>
    <r>
      <t xml:space="preserve">T </t>
    </r>
    <r>
      <rPr>
        <u/>
        <sz val="8"/>
        <color theme="1"/>
        <rFont val="Tahoma"/>
        <family val="2"/>
      </rPr>
      <t>2752747.900</t>
    </r>
  </si>
  <si>
    <r>
      <t xml:space="preserve">T </t>
    </r>
    <r>
      <rPr>
        <u/>
        <sz val="8"/>
        <color theme="1"/>
        <rFont val="Tahoma"/>
        <family val="2"/>
      </rPr>
      <t>2199975.700</t>
    </r>
  </si>
  <si>
    <r>
      <t xml:space="preserve">T </t>
    </r>
    <r>
      <rPr>
        <u/>
        <sz val="8"/>
        <color theme="1"/>
        <rFont val="Tahoma"/>
        <family val="2"/>
      </rPr>
      <t>12252656.000</t>
    </r>
  </si>
  <si>
    <r>
      <t xml:space="preserve">T </t>
    </r>
    <r>
      <rPr>
        <u/>
        <sz val="8"/>
        <color rgb="FF0000FF"/>
        <rFont val="Tahoma"/>
        <family val="2"/>
      </rPr>
      <t>3044810.000</t>
    </r>
  </si>
  <si>
    <r>
      <t xml:space="preserve">T </t>
    </r>
    <r>
      <rPr>
        <u/>
        <sz val="8"/>
        <color rgb="FF0000FF"/>
        <rFont val="Tahoma"/>
        <family val="2"/>
      </rPr>
      <t>7273683.700</t>
    </r>
  </si>
  <si>
    <r>
      <t xml:space="preserve">T </t>
    </r>
    <r>
      <rPr>
        <u/>
        <sz val="8"/>
        <color rgb="FF0000FF"/>
        <rFont val="Tahoma"/>
        <family val="2"/>
      </rPr>
      <t>1201289.900</t>
    </r>
  </si>
  <si>
    <r>
      <t xml:space="preserve">T </t>
    </r>
    <r>
      <rPr>
        <u/>
        <sz val="8"/>
        <color rgb="FF0000FF"/>
        <rFont val="Tahoma"/>
        <family val="2"/>
      </rPr>
      <t>2747807.600</t>
    </r>
  </si>
  <si>
    <r>
      <t xml:space="preserve">T </t>
    </r>
    <r>
      <rPr>
        <u/>
        <sz val="8"/>
        <color rgb="FF0000FF"/>
        <rFont val="Tahoma"/>
        <family val="2"/>
      </rPr>
      <t>2201376.300</t>
    </r>
  </si>
  <si>
    <r>
      <t xml:space="preserve">T </t>
    </r>
    <r>
      <rPr>
        <u/>
        <sz val="8"/>
        <color rgb="FF0000FF"/>
        <rFont val="Tahoma"/>
        <family val="2"/>
      </rPr>
      <t>12200739.000</t>
    </r>
  </si>
  <si>
    <r>
      <t xml:space="preserve">T </t>
    </r>
    <r>
      <rPr>
        <u/>
        <sz val="8"/>
        <color rgb="FF0000FF"/>
        <rFont val="Tahoma"/>
        <family val="2"/>
      </rPr>
      <t>29667.044</t>
    </r>
  </si>
  <si>
    <r>
      <t xml:space="preserve">T </t>
    </r>
    <r>
      <rPr>
        <u/>
        <sz val="8"/>
        <color rgb="FF0000FF"/>
        <rFont val="Tahoma"/>
        <family val="2"/>
      </rPr>
      <t>36374.492</t>
    </r>
  </si>
  <si>
    <r>
      <t xml:space="preserve">T </t>
    </r>
    <r>
      <rPr>
        <u/>
        <sz val="8"/>
        <color rgb="FF0000FF"/>
        <rFont val="Tahoma"/>
        <family val="2"/>
      </rPr>
      <t>7077.354</t>
    </r>
  </si>
  <si>
    <r>
      <t xml:space="preserve">T </t>
    </r>
    <r>
      <rPr>
        <u/>
        <sz val="8"/>
        <color rgb="FF0000FF"/>
        <rFont val="Tahoma"/>
        <family val="2"/>
      </rPr>
      <t>4444.256</t>
    </r>
  </si>
  <si>
    <r>
      <t xml:space="preserve">T </t>
    </r>
    <r>
      <rPr>
        <u/>
        <sz val="8"/>
        <color rgb="FF0000FF"/>
        <rFont val="Tahoma"/>
        <family val="2"/>
      </rPr>
      <t>1996.991</t>
    </r>
  </si>
  <si>
    <r>
      <t xml:space="preserve">T </t>
    </r>
    <r>
      <rPr>
        <u/>
        <sz val="8"/>
        <color rgb="FF0000FF"/>
        <rFont val="Tahoma"/>
        <family val="2"/>
      </rPr>
      <t>48957.299</t>
    </r>
  </si>
  <si>
    <r>
      <t xml:space="preserve">T </t>
    </r>
    <r>
      <rPr>
        <u/>
        <sz val="8"/>
        <color theme="1"/>
        <rFont val="Tahoma"/>
        <family val="2"/>
      </rPr>
      <t>114219530.000</t>
    </r>
  </si>
  <si>
    <r>
      <t xml:space="preserve">TM </t>
    </r>
    <r>
      <rPr>
        <u/>
        <sz val="8"/>
        <color theme="1"/>
        <rFont val="Tahoma"/>
        <family val="2"/>
      </rPr>
      <t>232798200.000</t>
    </r>
  </si>
  <si>
    <r>
      <t xml:space="preserve">TM </t>
    </r>
    <r>
      <rPr>
        <u/>
        <sz val="8"/>
        <color theme="1"/>
        <rFont val="Tahoma"/>
        <family val="2"/>
      </rPr>
      <t>229622200.000</t>
    </r>
  </si>
  <si>
    <r>
      <t xml:space="preserve">TM </t>
    </r>
    <r>
      <rPr>
        <u/>
        <sz val="8"/>
        <color theme="1"/>
        <rFont val="Tahoma"/>
        <family val="2"/>
      </rPr>
      <t>41972640.000</t>
    </r>
  </si>
  <si>
    <r>
      <t xml:space="preserve">T </t>
    </r>
    <r>
      <rPr>
        <u/>
        <sz val="8"/>
        <color theme="1"/>
        <rFont val="Tahoma"/>
        <family val="2"/>
      </rPr>
      <t>161529460.000</t>
    </r>
  </si>
  <si>
    <r>
      <t xml:space="preserve">TM </t>
    </r>
    <r>
      <rPr>
        <u/>
        <sz val="8"/>
        <color theme="1"/>
        <rFont val="Tahoma"/>
        <family val="2"/>
      </rPr>
      <t>27083307.000</t>
    </r>
  </si>
  <si>
    <r>
      <t xml:space="preserve">T </t>
    </r>
    <r>
      <rPr>
        <u/>
        <sz val="8"/>
        <color theme="1"/>
        <rFont val="Tahoma"/>
        <family val="2"/>
      </rPr>
      <t>56107689.000</t>
    </r>
  </si>
  <si>
    <r>
      <t xml:space="preserve">T </t>
    </r>
    <r>
      <rPr>
        <u/>
        <sz val="8"/>
        <color theme="1"/>
        <rFont val="Tahoma"/>
        <family val="2"/>
      </rPr>
      <t>11276726.000</t>
    </r>
  </si>
  <si>
    <r>
      <t xml:space="preserve">TM </t>
    </r>
    <r>
      <rPr>
        <u/>
        <sz val="8"/>
        <color theme="1"/>
        <rFont val="Tahoma"/>
        <family val="2"/>
      </rPr>
      <t>57549873.000</t>
    </r>
  </si>
  <si>
    <r>
      <t xml:space="preserve">TM </t>
    </r>
    <r>
      <rPr>
        <u/>
        <sz val="8"/>
        <color theme="1"/>
        <rFont val="Tahoma"/>
        <family val="2"/>
      </rPr>
      <t>4393052.500</t>
    </r>
  </si>
  <si>
    <r>
      <t xml:space="preserve">TM </t>
    </r>
    <r>
      <rPr>
        <u/>
        <sz val="8"/>
        <color theme="1"/>
        <rFont val="Tahoma"/>
        <family val="2"/>
      </rPr>
      <t>5280238.800</t>
    </r>
  </si>
  <si>
    <r>
      <t xml:space="preserve">T </t>
    </r>
    <r>
      <rPr>
        <u/>
        <sz val="8"/>
        <color theme="1"/>
        <rFont val="Tahoma"/>
        <family val="2"/>
      </rPr>
      <t>113957020.000</t>
    </r>
  </si>
  <si>
    <r>
      <t xml:space="preserve">TM </t>
    </r>
    <r>
      <rPr>
        <u/>
        <sz val="8"/>
        <color theme="1"/>
        <rFont val="Tahoma"/>
        <family val="2"/>
      </rPr>
      <t>233316850.000</t>
    </r>
  </si>
  <si>
    <r>
      <t xml:space="preserve">TM </t>
    </r>
    <r>
      <rPr>
        <u/>
        <sz val="8"/>
        <color theme="1"/>
        <rFont val="Tahoma"/>
        <family val="2"/>
      </rPr>
      <t>229465270.000</t>
    </r>
  </si>
  <si>
    <r>
      <t xml:space="preserve">TM </t>
    </r>
    <r>
      <rPr>
        <u/>
        <sz val="8"/>
        <color theme="1"/>
        <rFont val="Tahoma"/>
        <family val="2"/>
      </rPr>
      <t>41480219.000</t>
    </r>
  </si>
  <si>
    <r>
      <t xml:space="preserve">T </t>
    </r>
    <r>
      <rPr>
        <u/>
        <sz val="8"/>
        <color theme="1"/>
        <rFont val="Tahoma"/>
        <family val="2"/>
      </rPr>
      <t>161828810.000</t>
    </r>
  </si>
  <si>
    <r>
      <t xml:space="preserve">TM </t>
    </r>
    <r>
      <rPr>
        <u/>
        <sz val="8"/>
        <color theme="1"/>
        <rFont val="Tahoma"/>
        <family val="2"/>
      </rPr>
      <t>26921801.000</t>
    </r>
  </si>
  <si>
    <r>
      <t xml:space="preserve">T </t>
    </r>
    <r>
      <rPr>
        <u/>
        <sz val="8"/>
        <color theme="1"/>
        <rFont val="Tahoma"/>
        <family val="2"/>
      </rPr>
      <t>56106310.000</t>
    </r>
  </si>
  <si>
    <r>
      <t xml:space="preserve">T </t>
    </r>
    <r>
      <rPr>
        <u/>
        <sz val="8"/>
        <color theme="1"/>
        <rFont val="Tahoma"/>
        <family val="2"/>
      </rPr>
      <t>11354550.000</t>
    </r>
  </si>
  <si>
    <r>
      <t xml:space="preserve">TM </t>
    </r>
    <r>
      <rPr>
        <u/>
        <sz val="8"/>
        <color theme="1"/>
        <rFont val="Tahoma"/>
        <family val="2"/>
      </rPr>
      <t>56578382.000</t>
    </r>
  </si>
  <si>
    <r>
      <t xml:space="preserve">TM </t>
    </r>
    <r>
      <rPr>
        <u/>
        <sz val="8"/>
        <color theme="1"/>
        <rFont val="Tahoma"/>
        <family val="2"/>
      </rPr>
      <t>4423718.400</t>
    </r>
  </si>
  <si>
    <r>
      <t xml:space="preserve">TM </t>
    </r>
    <r>
      <rPr>
        <u/>
        <sz val="8"/>
        <color theme="1"/>
        <rFont val="Tahoma"/>
        <family val="2"/>
      </rPr>
      <t>5331211.200</t>
    </r>
  </si>
  <si>
    <r>
      <t xml:space="preserve">T </t>
    </r>
    <r>
      <rPr>
        <u/>
        <sz val="8"/>
        <color theme="1"/>
        <rFont val="Tahoma"/>
        <family val="2"/>
      </rPr>
      <t>113779830.000</t>
    </r>
  </si>
  <si>
    <r>
      <t xml:space="preserve">TM </t>
    </r>
    <r>
      <rPr>
        <u/>
        <sz val="8"/>
        <color theme="1"/>
        <rFont val="Tahoma"/>
        <family val="2"/>
      </rPr>
      <t>232868570.000</t>
    </r>
  </si>
  <si>
    <r>
      <t xml:space="preserve">TM </t>
    </r>
    <r>
      <rPr>
        <u/>
        <sz val="8"/>
        <color theme="1"/>
        <rFont val="Tahoma"/>
        <family val="2"/>
      </rPr>
      <t>229393010.000</t>
    </r>
  </si>
  <si>
    <r>
      <t xml:space="preserve">TM </t>
    </r>
    <r>
      <rPr>
        <u/>
        <sz val="8"/>
        <color theme="1"/>
        <rFont val="Tahoma"/>
        <family val="2"/>
      </rPr>
      <t>41549871.000</t>
    </r>
  </si>
  <si>
    <r>
      <t xml:space="preserve">T </t>
    </r>
    <r>
      <rPr>
        <u/>
        <sz val="8"/>
        <color theme="1"/>
        <rFont val="Tahoma"/>
        <family val="2"/>
      </rPr>
      <t>161598040.000</t>
    </r>
  </si>
  <si>
    <r>
      <t xml:space="preserve">TM </t>
    </r>
    <r>
      <rPr>
        <u/>
        <sz val="8"/>
        <color theme="1"/>
        <rFont val="Tahoma"/>
        <family val="2"/>
      </rPr>
      <t>27130470.000</t>
    </r>
  </si>
  <si>
    <r>
      <t xml:space="preserve">T </t>
    </r>
    <r>
      <rPr>
        <u/>
        <sz val="8"/>
        <color theme="1"/>
        <rFont val="Tahoma"/>
        <family val="2"/>
      </rPr>
      <t>56233987.000</t>
    </r>
  </si>
  <si>
    <r>
      <t xml:space="preserve">T </t>
    </r>
    <r>
      <rPr>
        <u/>
        <sz val="8"/>
        <color theme="1"/>
        <rFont val="Tahoma"/>
        <family val="2"/>
      </rPr>
      <t>11258540.000</t>
    </r>
  </si>
  <si>
    <r>
      <t xml:space="preserve">TM </t>
    </r>
    <r>
      <rPr>
        <u/>
        <sz val="8"/>
        <color theme="1"/>
        <rFont val="Tahoma"/>
        <family val="2"/>
      </rPr>
      <t>56412011.000</t>
    </r>
  </si>
  <si>
    <r>
      <t xml:space="preserve">TM </t>
    </r>
    <r>
      <rPr>
        <u/>
        <sz val="8"/>
        <color theme="1"/>
        <rFont val="Tahoma"/>
        <family val="2"/>
      </rPr>
      <t>4427552.200</t>
    </r>
  </si>
  <si>
    <r>
      <t xml:space="preserve">TM </t>
    </r>
    <r>
      <rPr>
        <u/>
        <sz val="8"/>
        <color theme="1"/>
        <rFont val="Tahoma"/>
        <family val="2"/>
      </rPr>
      <t>5329739.800</t>
    </r>
  </si>
  <si>
    <r>
      <t xml:space="preserve">T </t>
    </r>
    <r>
      <rPr>
        <u/>
        <sz val="8"/>
        <color rgb="FF0000FF"/>
        <rFont val="Tahoma"/>
        <family val="2"/>
      </rPr>
      <t>113985460.000</t>
    </r>
  </si>
  <si>
    <r>
      <t xml:space="preserve">TM </t>
    </r>
    <r>
      <rPr>
        <u/>
        <sz val="8"/>
        <color rgb="FF0000FF"/>
        <rFont val="Tahoma"/>
        <family val="2"/>
      </rPr>
      <t>232994540.000</t>
    </r>
  </si>
  <si>
    <r>
      <t xml:space="preserve">TM </t>
    </r>
    <r>
      <rPr>
        <u/>
        <sz val="8"/>
        <color rgb="FF0000FF"/>
        <rFont val="Tahoma"/>
        <family val="2"/>
      </rPr>
      <t>229493490.000</t>
    </r>
  </si>
  <si>
    <r>
      <t xml:space="preserve">TM </t>
    </r>
    <r>
      <rPr>
        <u/>
        <sz val="8"/>
        <color rgb="FF0000FF"/>
        <rFont val="Tahoma"/>
        <family val="2"/>
      </rPr>
      <t>41667577.000</t>
    </r>
  </si>
  <si>
    <r>
      <t xml:space="preserve">T </t>
    </r>
    <r>
      <rPr>
        <u/>
        <sz val="8"/>
        <color rgb="FF0000FF"/>
        <rFont val="Tahoma"/>
        <family val="2"/>
      </rPr>
      <t>161652110.000</t>
    </r>
  </si>
  <si>
    <r>
      <t xml:space="preserve">TM </t>
    </r>
    <r>
      <rPr>
        <u/>
        <sz val="8"/>
        <color rgb="FF0000FF"/>
        <rFont val="Tahoma"/>
        <family val="2"/>
      </rPr>
      <t>27045193.000</t>
    </r>
  </si>
  <si>
    <r>
      <t xml:space="preserve">T </t>
    </r>
    <r>
      <rPr>
        <u/>
        <sz val="8"/>
        <color rgb="FF0000FF"/>
        <rFont val="Tahoma"/>
        <family val="2"/>
      </rPr>
      <t>56149329.000</t>
    </r>
  </si>
  <si>
    <r>
      <t xml:space="preserve">T </t>
    </r>
    <r>
      <rPr>
        <u/>
        <sz val="8"/>
        <color rgb="FF0000FF"/>
        <rFont val="Tahoma"/>
        <family val="2"/>
      </rPr>
      <t>11296606.000</t>
    </r>
  </si>
  <si>
    <r>
      <t xml:space="preserve">TM </t>
    </r>
    <r>
      <rPr>
        <u/>
        <sz val="8"/>
        <color rgb="FF0000FF"/>
        <rFont val="Tahoma"/>
        <family val="2"/>
      </rPr>
      <t>56846755.000</t>
    </r>
  </si>
  <si>
    <r>
      <t xml:space="preserve">TM </t>
    </r>
    <r>
      <rPr>
        <u/>
        <sz val="8"/>
        <color rgb="FF0000FF"/>
        <rFont val="Tahoma"/>
        <family val="2"/>
      </rPr>
      <t>4414774.400</t>
    </r>
  </si>
  <si>
    <r>
      <t xml:space="preserve">TM </t>
    </r>
    <r>
      <rPr>
        <u/>
        <sz val="8"/>
        <color rgb="FF0000FF"/>
        <rFont val="Tahoma"/>
        <family val="2"/>
      </rPr>
      <t>5313729.900</t>
    </r>
  </si>
  <si>
    <r>
      <t xml:space="preserve">T </t>
    </r>
    <r>
      <rPr>
        <u/>
        <sz val="8"/>
        <color rgb="FF0000FF"/>
        <rFont val="Tahoma"/>
        <family val="2"/>
      </rPr>
      <t>221227.050</t>
    </r>
  </si>
  <si>
    <r>
      <t xml:space="preserve">TM </t>
    </r>
    <r>
      <rPr>
        <u/>
        <sz val="8"/>
        <color rgb="FF0000FF"/>
        <rFont val="Tahoma"/>
        <family val="2"/>
      </rPr>
      <t>281342.610</t>
    </r>
  </si>
  <si>
    <r>
      <t xml:space="preserve">TM </t>
    </r>
    <r>
      <rPr>
        <u/>
        <sz val="8"/>
        <color rgb="FF0000FF"/>
        <rFont val="Tahoma"/>
        <family val="2"/>
      </rPr>
      <t>117169.370</t>
    </r>
  </si>
  <si>
    <r>
      <t xml:space="preserve">TM </t>
    </r>
    <r>
      <rPr>
        <u/>
        <sz val="8"/>
        <color rgb="FF0000FF"/>
        <rFont val="Tahoma"/>
        <family val="2"/>
      </rPr>
      <t>266477.760</t>
    </r>
  </si>
  <si>
    <r>
      <t xml:space="preserve">T </t>
    </r>
    <r>
      <rPr>
        <u/>
        <sz val="8"/>
        <color rgb="FF0000FF"/>
        <rFont val="Tahoma"/>
        <family val="2"/>
      </rPr>
      <t>156826.680</t>
    </r>
  </si>
  <si>
    <r>
      <t xml:space="preserve">TM </t>
    </r>
    <r>
      <rPr>
        <u/>
        <sz val="8"/>
        <color rgb="FF0000FF"/>
        <rFont val="Tahoma"/>
        <family val="2"/>
      </rPr>
      <t>109431.470</t>
    </r>
  </si>
  <si>
    <r>
      <t xml:space="preserve">T </t>
    </r>
    <r>
      <rPr>
        <u/>
        <sz val="8"/>
        <color rgb="FF0000FF"/>
        <rFont val="Tahoma"/>
        <family val="2"/>
      </rPr>
      <t>73319.342</t>
    </r>
  </si>
  <si>
    <r>
      <t xml:space="preserve">T </t>
    </r>
    <r>
      <rPr>
        <u/>
        <sz val="8"/>
        <color rgb="FF0000FF"/>
        <rFont val="Tahoma"/>
        <family val="2"/>
      </rPr>
      <t>50998.545</t>
    </r>
  </si>
  <si>
    <r>
      <t xml:space="preserve">TM </t>
    </r>
    <r>
      <rPr>
        <u/>
        <sz val="8"/>
        <color rgb="FF0000FF"/>
        <rFont val="Tahoma"/>
        <family val="2"/>
      </rPr>
      <t>614573.860</t>
    </r>
  </si>
  <si>
    <r>
      <t xml:space="preserve">TM </t>
    </r>
    <r>
      <rPr>
        <u/>
        <sz val="8"/>
        <color rgb="FF0000FF"/>
        <rFont val="Tahoma"/>
        <family val="2"/>
      </rPr>
      <t>18909.103</t>
    </r>
  </si>
  <si>
    <r>
      <t xml:space="preserve">TM </t>
    </r>
    <r>
      <rPr>
        <u/>
        <sz val="8"/>
        <color rgb="FF0000FF"/>
        <rFont val="Tahoma"/>
        <family val="2"/>
      </rPr>
      <t>29013.486</t>
    </r>
  </si>
  <si>
    <r>
      <t xml:space="preserve">TM </t>
    </r>
    <r>
      <rPr>
        <u/>
        <sz val="8"/>
        <color theme="1"/>
        <rFont val="Tahoma"/>
        <family val="2"/>
      </rPr>
      <t>10984864.000</t>
    </r>
  </si>
  <si>
    <r>
      <t xml:space="preserve">TM </t>
    </r>
    <r>
      <rPr>
        <u/>
        <sz val="8"/>
        <color theme="1"/>
        <rFont val="Tahoma"/>
        <family val="2"/>
      </rPr>
      <t>10979624.000</t>
    </r>
  </si>
  <si>
    <r>
      <t xml:space="preserve">TM </t>
    </r>
    <r>
      <rPr>
        <u/>
        <sz val="8"/>
        <color theme="1"/>
        <rFont val="Tahoma"/>
        <family val="2"/>
      </rPr>
      <t>10977824.000</t>
    </r>
  </si>
  <si>
    <r>
      <t xml:space="preserve">TM </t>
    </r>
    <r>
      <rPr>
        <u/>
        <sz val="8"/>
        <color rgb="FF0000FF"/>
        <rFont val="Tahoma"/>
        <family val="2"/>
      </rPr>
      <t>10980770.000</t>
    </r>
  </si>
  <si>
    <r>
      <t xml:space="preserve">TM </t>
    </r>
    <r>
      <rPr>
        <u/>
        <sz val="8"/>
        <color rgb="FF0000FF"/>
        <rFont val="Tahoma"/>
        <family val="2"/>
      </rPr>
      <t>3657.281</t>
    </r>
  </si>
  <si>
    <r>
      <t xml:space="preserve">M </t>
    </r>
    <r>
      <rPr>
        <u/>
        <sz val="8"/>
        <color theme="1"/>
        <rFont val="Tahoma"/>
        <family val="2"/>
      </rPr>
      <t>862765.770</t>
    </r>
  </si>
  <si>
    <r>
      <t xml:space="preserve">T </t>
    </r>
    <r>
      <rPr>
        <u/>
        <sz val="8"/>
        <color theme="1"/>
        <rFont val="Tahoma"/>
        <family val="2"/>
      </rPr>
      <t>4486314.500</t>
    </r>
  </si>
  <si>
    <r>
      <t xml:space="preserve">T </t>
    </r>
    <r>
      <rPr>
        <u/>
        <sz val="8"/>
        <color theme="1"/>
        <rFont val="Tahoma"/>
        <family val="2"/>
      </rPr>
      <t>29299880.000</t>
    </r>
  </si>
  <si>
    <r>
      <t xml:space="preserve">M </t>
    </r>
    <r>
      <rPr>
        <u/>
        <sz val="8"/>
        <color theme="1"/>
        <rFont val="Tahoma"/>
        <family val="2"/>
      </rPr>
      <t>1226690.800</t>
    </r>
  </si>
  <si>
    <r>
      <t xml:space="preserve">TM </t>
    </r>
    <r>
      <rPr>
        <u/>
        <sz val="8"/>
        <color theme="1"/>
        <rFont val="Tahoma"/>
        <family val="2"/>
      </rPr>
      <t>2511224.400</t>
    </r>
  </si>
  <si>
    <r>
      <t xml:space="preserve">M </t>
    </r>
    <r>
      <rPr>
        <u/>
        <sz val="8"/>
        <color theme="1"/>
        <rFont val="Tahoma"/>
        <family val="2"/>
      </rPr>
      <t>862946.010</t>
    </r>
  </si>
  <si>
    <r>
      <t xml:space="preserve">T </t>
    </r>
    <r>
      <rPr>
        <u/>
        <sz val="8"/>
        <color theme="1"/>
        <rFont val="Tahoma"/>
        <family val="2"/>
      </rPr>
      <t>4515760.500</t>
    </r>
  </si>
  <si>
    <r>
      <t xml:space="preserve">T </t>
    </r>
    <r>
      <rPr>
        <u/>
        <sz val="8"/>
        <color theme="1"/>
        <rFont val="Tahoma"/>
        <family val="2"/>
      </rPr>
      <t>29506226.000</t>
    </r>
  </si>
  <si>
    <r>
      <t xml:space="preserve">M </t>
    </r>
    <r>
      <rPr>
        <u/>
        <sz val="8"/>
        <color theme="1"/>
        <rFont val="Tahoma"/>
        <family val="2"/>
      </rPr>
      <t>1218074.300</t>
    </r>
  </si>
  <si>
    <r>
      <t xml:space="preserve">TM </t>
    </r>
    <r>
      <rPr>
        <u/>
        <sz val="8"/>
        <color theme="1"/>
        <rFont val="Tahoma"/>
        <family val="2"/>
      </rPr>
      <t>2516664.500</t>
    </r>
  </si>
  <si>
    <r>
      <t xml:space="preserve">M </t>
    </r>
    <r>
      <rPr>
        <u/>
        <sz val="8"/>
        <color theme="1"/>
        <rFont val="Tahoma"/>
        <family val="2"/>
      </rPr>
      <t>860256.310</t>
    </r>
  </si>
  <si>
    <r>
      <t xml:space="preserve">T </t>
    </r>
    <r>
      <rPr>
        <u/>
        <sz val="8"/>
        <color theme="1"/>
        <rFont val="Tahoma"/>
        <family val="2"/>
      </rPr>
      <t>4515681.800</t>
    </r>
  </si>
  <si>
    <r>
      <t xml:space="preserve">T </t>
    </r>
    <r>
      <rPr>
        <u/>
        <sz val="8"/>
        <color theme="1"/>
        <rFont val="Tahoma"/>
        <family val="2"/>
      </rPr>
      <t>29494533.000</t>
    </r>
  </si>
  <si>
    <r>
      <t xml:space="preserve">M </t>
    </r>
    <r>
      <rPr>
        <u/>
        <sz val="8"/>
        <color theme="1"/>
        <rFont val="Tahoma"/>
        <family val="2"/>
      </rPr>
      <t>1225035.900</t>
    </r>
  </si>
  <si>
    <r>
      <t xml:space="preserve">TM </t>
    </r>
    <r>
      <rPr>
        <u/>
        <sz val="8"/>
        <color theme="1"/>
        <rFont val="Tahoma"/>
        <family val="2"/>
      </rPr>
      <t>2519402.500</t>
    </r>
  </si>
  <si>
    <r>
      <t xml:space="preserve">M </t>
    </r>
    <r>
      <rPr>
        <u/>
        <sz val="8"/>
        <color rgb="FF0000FF"/>
        <rFont val="Tahoma"/>
        <family val="2"/>
      </rPr>
      <t>861989.360</t>
    </r>
  </si>
  <si>
    <r>
      <t xml:space="preserve">T </t>
    </r>
    <r>
      <rPr>
        <u/>
        <sz val="8"/>
        <color rgb="FF0000FF"/>
        <rFont val="Tahoma"/>
        <family val="2"/>
      </rPr>
      <t>4505919.000</t>
    </r>
  </si>
  <si>
    <r>
      <t xml:space="preserve">T </t>
    </r>
    <r>
      <rPr>
        <u/>
        <sz val="8"/>
        <color rgb="FF0000FF"/>
        <rFont val="Tahoma"/>
        <family val="2"/>
      </rPr>
      <t>29433547.000</t>
    </r>
  </si>
  <si>
    <r>
      <t xml:space="preserve">M </t>
    </r>
    <r>
      <rPr>
        <u/>
        <sz val="8"/>
        <color rgb="FF0000FF"/>
        <rFont val="Tahoma"/>
        <family val="2"/>
      </rPr>
      <t>1223267.000</t>
    </r>
  </si>
  <si>
    <r>
      <t xml:space="preserve">TM </t>
    </r>
    <r>
      <rPr>
        <u/>
        <sz val="8"/>
        <color rgb="FF0000FF"/>
        <rFont val="Tahoma"/>
        <family val="2"/>
      </rPr>
      <t>2515763.800</t>
    </r>
  </si>
  <si>
    <r>
      <t xml:space="preserve">M </t>
    </r>
    <r>
      <rPr>
        <u/>
        <sz val="8"/>
        <color rgb="FF0000FF"/>
        <rFont val="Tahoma"/>
        <family val="2"/>
      </rPr>
      <t>1503.571</t>
    </r>
  </si>
  <si>
    <r>
      <t xml:space="preserve">T </t>
    </r>
    <r>
      <rPr>
        <u/>
        <sz val="8"/>
        <color rgb="FF0000FF"/>
        <rFont val="Tahoma"/>
        <family val="2"/>
      </rPr>
      <t>16977.986</t>
    </r>
  </si>
  <si>
    <r>
      <t xml:space="preserve">T </t>
    </r>
    <r>
      <rPr>
        <u/>
        <sz val="8"/>
        <color rgb="FF0000FF"/>
        <rFont val="Tahoma"/>
        <family val="2"/>
      </rPr>
      <t>115905.910</t>
    </r>
  </si>
  <si>
    <r>
      <t xml:space="preserve">M </t>
    </r>
    <r>
      <rPr>
        <u/>
        <sz val="8"/>
        <color rgb="FF0000FF"/>
        <rFont val="Tahoma"/>
        <family val="2"/>
      </rPr>
      <t>4572.481</t>
    </r>
  </si>
  <si>
    <r>
      <t xml:space="preserve">TM </t>
    </r>
    <r>
      <rPr>
        <u/>
        <sz val="8"/>
        <color rgb="FF0000FF"/>
        <rFont val="Tahoma"/>
        <family val="2"/>
      </rPr>
      <t>4162.800</t>
    </r>
  </si>
  <si>
    <r>
      <t xml:space="preserve">TM </t>
    </r>
    <r>
      <rPr>
        <u/>
        <sz val="8"/>
        <color rgb="FF0000FF"/>
        <rFont val="Tahoma"/>
        <family val="2"/>
      </rPr>
      <t>0.165</t>
    </r>
  </si>
  <si>
    <r>
      <t xml:space="preserve">T </t>
    </r>
    <r>
      <rPr>
        <u/>
        <sz val="8"/>
        <color theme="1"/>
        <rFont val="Tahoma"/>
        <family val="2"/>
      </rPr>
      <t>16096283.000</t>
    </r>
  </si>
  <si>
    <r>
      <t xml:space="preserve">T </t>
    </r>
    <r>
      <rPr>
        <u/>
        <sz val="8"/>
        <color theme="1"/>
        <rFont val="Tahoma"/>
        <family val="2"/>
      </rPr>
      <t>8487165.000</t>
    </r>
  </si>
  <si>
    <r>
      <t xml:space="preserve">T </t>
    </r>
    <r>
      <rPr>
        <u/>
        <sz val="8"/>
        <color theme="1"/>
        <rFont val="Tahoma"/>
        <family val="2"/>
      </rPr>
      <t>12387979.000</t>
    </r>
  </si>
  <si>
    <r>
      <t xml:space="preserve">T </t>
    </r>
    <r>
      <rPr>
        <u/>
        <sz val="8"/>
        <color theme="1"/>
        <rFont val="Tahoma"/>
        <family val="2"/>
      </rPr>
      <t>2286475.700</t>
    </r>
  </si>
  <si>
    <r>
      <t xml:space="preserve">T </t>
    </r>
    <r>
      <rPr>
        <u/>
        <sz val="8"/>
        <color theme="1"/>
        <rFont val="Tahoma"/>
        <family val="2"/>
      </rPr>
      <t>6216326.000</t>
    </r>
  </si>
  <si>
    <r>
      <t xml:space="preserve">T </t>
    </r>
    <r>
      <rPr>
        <u/>
        <sz val="8"/>
        <color theme="1"/>
        <rFont val="Tahoma"/>
        <family val="2"/>
      </rPr>
      <t>3362937.500</t>
    </r>
  </si>
  <si>
    <r>
      <t xml:space="preserve">T </t>
    </r>
    <r>
      <rPr>
        <u/>
        <sz val="8"/>
        <color theme="1"/>
        <rFont val="Tahoma"/>
        <family val="2"/>
      </rPr>
      <t>4636469.500</t>
    </r>
  </si>
  <si>
    <r>
      <t xml:space="preserve">T </t>
    </r>
    <r>
      <rPr>
        <u/>
        <sz val="8"/>
        <color theme="1"/>
        <rFont val="Tahoma"/>
        <family val="2"/>
      </rPr>
      <t>11874596.000</t>
    </r>
  </si>
  <si>
    <r>
      <t xml:space="preserve">T </t>
    </r>
    <r>
      <rPr>
        <u/>
        <sz val="8"/>
        <color theme="1"/>
        <rFont val="Tahoma"/>
        <family val="2"/>
      </rPr>
      <t>16144675.000</t>
    </r>
  </si>
  <si>
    <r>
      <t xml:space="preserve">T </t>
    </r>
    <r>
      <rPr>
        <u/>
        <sz val="8"/>
        <color theme="1"/>
        <rFont val="Tahoma"/>
        <family val="2"/>
      </rPr>
      <t>8476916.100</t>
    </r>
  </si>
  <si>
    <r>
      <t xml:space="preserve">T </t>
    </r>
    <r>
      <rPr>
        <u/>
        <sz val="8"/>
        <color theme="1"/>
        <rFont val="Tahoma"/>
        <family val="2"/>
      </rPr>
      <t>12405286.000</t>
    </r>
  </si>
  <si>
    <r>
      <t xml:space="preserve">T </t>
    </r>
    <r>
      <rPr>
        <u/>
        <sz val="8"/>
        <color theme="1"/>
        <rFont val="Tahoma"/>
        <family val="2"/>
      </rPr>
      <t>2273921.400</t>
    </r>
  </si>
  <si>
    <r>
      <t xml:space="preserve">T </t>
    </r>
    <r>
      <rPr>
        <u/>
        <sz val="8"/>
        <color theme="1"/>
        <rFont val="Tahoma"/>
        <family val="2"/>
      </rPr>
      <t>6210871.800</t>
    </r>
  </si>
  <si>
    <r>
      <t xml:space="preserve">T </t>
    </r>
    <r>
      <rPr>
        <u/>
        <sz val="8"/>
        <color theme="1"/>
        <rFont val="Tahoma"/>
        <family val="2"/>
      </rPr>
      <t>3343555.300</t>
    </r>
  </si>
  <si>
    <r>
      <t xml:space="preserve">T </t>
    </r>
    <r>
      <rPr>
        <u/>
        <sz val="8"/>
        <color theme="1"/>
        <rFont val="Tahoma"/>
        <family val="2"/>
      </rPr>
      <t>4631357.600</t>
    </r>
  </si>
  <si>
    <r>
      <t xml:space="preserve">T </t>
    </r>
    <r>
      <rPr>
        <u/>
        <sz val="8"/>
        <color theme="1"/>
        <rFont val="Tahoma"/>
        <family val="2"/>
      </rPr>
      <t>11834265.000</t>
    </r>
  </si>
  <si>
    <r>
      <t xml:space="preserve">T </t>
    </r>
    <r>
      <rPr>
        <u/>
        <sz val="8"/>
        <color theme="1"/>
        <rFont val="Tahoma"/>
        <family val="2"/>
      </rPr>
      <t>16003608.000</t>
    </r>
  </si>
  <si>
    <r>
      <t xml:space="preserve">T </t>
    </r>
    <r>
      <rPr>
        <u/>
        <sz val="8"/>
        <color theme="1"/>
        <rFont val="Tahoma"/>
        <family val="2"/>
      </rPr>
      <t>8486478.800</t>
    </r>
  </si>
  <si>
    <r>
      <t xml:space="preserve">T </t>
    </r>
    <r>
      <rPr>
        <u/>
        <sz val="8"/>
        <color theme="1"/>
        <rFont val="Tahoma"/>
        <family val="2"/>
      </rPr>
      <t>12445101.000</t>
    </r>
  </si>
  <si>
    <r>
      <t xml:space="preserve">T </t>
    </r>
    <r>
      <rPr>
        <u/>
        <sz val="8"/>
        <color theme="1"/>
        <rFont val="Tahoma"/>
        <family val="2"/>
      </rPr>
      <t>2292527.300</t>
    </r>
  </si>
  <si>
    <r>
      <t xml:space="preserve">T </t>
    </r>
    <r>
      <rPr>
        <u/>
        <sz val="8"/>
        <color theme="1"/>
        <rFont val="Tahoma"/>
        <family val="2"/>
      </rPr>
      <t>6224965.100</t>
    </r>
  </si>
  <si>
    <r>
      <t xml:space="preserve">T </t>
    </r>
    <r>
      <rPr>
        <u/>
        <sz val="8"/>
        <color theme="1"/>
        <rFont val="Tahoma"/>
        <family val="2"/>
      </rPr>
      <t>3328371.200</t>
    </r>
  </si>
  <si>
    <r>
      <t xml:space="preserve">T </t>
    </r>
    <r>
      <rPr>
        <u/>
        <sz val="8"/>
        <color theme="1"/>
        <rFont val="Tahoma"/>
        <family val="2"/>
      </rPr>
      <t>4639217.400</t>
    </r>
  </si>
  <si>
    <r>
      <t xml:space="preserve">T </t>
    </r>
    <r>
      <rPr>
        <u/>
        <sz val="8"/>
        <color theme="1"/>
        <rFont val="Tahoma"/>
        <family val="2"/>
      </rPr>
      <t>11847970.000</t>
    </r>
  </si>
  <si>
    <r>
      <t xml:space="preserve">T </t>
    </r>
    <r>
      <rPr>
        <u/>
        <sz val="8"/>
        <color rgb="FF0000FF"/>
        <rFont val="Tahoma"/>
        <family val="2"/>
      </rPr>
      <t>16081522.000</t>
    </r>
  </si>
  <si>
    <r>
      <t xml:space="preserve">T </t>
    </r>
    <r>
      <rPr>
        <u/>
        <sz val="8"/>
        <color rgb="FF0000FF"/>
        <rFont val="Tahoma"/>
        <family val="2"/>
      </rPr>
      <t>8483520.000</t>
    </r>
  </si>
  <si>
    <r>
      <t xml:space="preserve">T </t>
    </r>
    <r>
      <rPr>
        <u/>
        <sz val="8"/>
        <color rgb="FF0000FF"/>
        <rFont val="Tahoma"/>
        <family val="2"/>
      </rPr>
      <t>12412788.000</t>
    </r>
  </si>
  <si>
    <r>
      <t xml:space="preserve">T </t>
    </r>
    <r>
      <rPr>
        <u/>
        <sz val="8"/>
        <color rgb="FF0000FF"/>
        <rFont val="Tahoma"/>
        <family val="2"/>
      </rPr>
      <t>2284308.100</t>
    </r>
  </si>
  <si>
    <r>
      <t xml:space="preserve">T </t>
    </r>
    <r>
      <rPr>
        <u/>
        <sz val="8"/>
        <color rgb="FF0000FF"/>
        <rFont val="Tahoma"/>
        <family val="2"/>
      </rPr>
      <t>6217387.600</t>
    </r>
  </si>
  <si>
    <r>
      <t xml:space="preserve">T </t>
    </r>
    <r>
      <rPr>
        <u/>
        <sz val="8"/>
        <color rgb="FF0000FF"/>
        <rFont val="Tahoma"/>
        <family val="2"/>
      </rPr>
      <t>3344954.600</t>
    </r>
  </si>
  <si>
    <r>
      <t xml:space="preserve">T </t>
    </r>
    <r>
      <rPr>
        <u/>
        <sz val="8"/>
        <color rgb="FF0000FF"/>
        <rFont val="Tahoma"/>
        <family val="2"/>
      </rPr>
      <t>4635681.500</t>
    </r>
  </si>
  <si>
    <r>
      <t xml:space="preserve">T </t>
    </r>
    <r>
      <rPr>
        <u/>
        <sz val="8"/>
        <color rgb="FF0000FF"/>
        <rFont val="Tahoma"/>
        <family val="2"/>
      </rPr>
      <t>11852277.000</t>
    </r>
  </si>
  <si>
    <r>
      <t xml:space="preserve">T </t>
    </r>
    <r>
      <rPr>
        <u/>
        <sz val="8"/>
        <color rgb="FF0000FF"/>
        <rFont val="Tahoma"/>
        <family val="2"/>
      </rPr>
      <t>71682.451</t>
    </r>
  </si>
  <si>
    <r>
      <t xml:space="preserve">T </t>
    </r>
    <r>
      <rPr>
        <u/>
        <sz val="8"/>
        <color rgb="FF0000FF"/>
        <rFont val="Tahoma"/>
        <family val="2"/>
      </rPr>
      <t>5729.385</t>
    </r>
  </si>
  <si>
    <r>
      <t xml:space="preserve">T </t>
    </r>
    <r>
      <rPr>
        <u/>
        <sz val="8"/>
        <color rgb="FF0000FF"/>
        <rFont val="Tahoma"/>
        <family val="2"/>
      </rPr>
      <t>29291.028</t>
    </r>
  </si>
  <si>
    <r>
      <t xml:space="preserve">T </t>
    </r>
    <r>
      <rPr>
        <u/>
        <sz val="8"/>
        <color rgb="FF0000FF"/>
        <rFont val="Tahoma"/>
        <family val="2"/>
      </rPr>
      <t>9490.417</t>
    </r>
  </si>
  <si>
    <r>
      <t xml:space="preserve">T </t>
    </r>
    <r>
      <rPr>
        <u/>
        <sz val="8"/>
        <color rgb="FF0000FF"/>
        <rFont val="Tahoma"/>
        <family val="2"/>
      </rPr>
      <t>7106.365</t>
    </r>
  </si>
  <si>
    <r>
      <t xml:space="preserve">T </t>
    </r>
    <r>
      <rPr>
        <u/>
        <sz val="8"/>
        <color rgb="FF0000FF"/>
        <rFont val="Tahoma"/>
        <family val="2"/>
      </rPr>
      <t>17325.595</t>
    </r>
  </si>
  <si>
    <r>
      <t xml:space="preserve">T </t>
    </r>
    <r>
      <rPr>
        <u/>
        <sz val="8"/>
        <color rgb="FF0000FF"/>
        <rFont val="Tahoma"/>
        <family val="2"/>
      </rPr>
      <t>3988.684</t>
    </r>
  </si>
  <si>
    <r>
      <t xml:space="preserve">T </t>
    </r>
    <r>
      <rPr>
        <u/>
        <sz val="8"/>
        <color rgb="FF0000FF"/>
        <rFont val="Tahoma"/>
        <family val="2"/>
      </rPr>
      <t>20507.820</t>
    </r>
  </si>
  <si>
    <r>
      <t xml:space="preserve">T </t>
    </r>
    <r>
      <rPr>
        <u/>
        <sz val="8"/>
        <color theme="1"/>
        <rFont val="Tahoma"/>
        <family val="2"/>
      </rPr>
      <t>2636118.100</t>
    </r>
  </si>
  <si>
    <r>
      <t xml:space="preserve">T </t>
    </r>
    <r>
      <rPr>
        <u/>
        <sz val="8"/>
        <color theme="1"/>
        <rFont val="Tahoma"/>
        <family val="2"/>
      </rPr>
      <t>2650028.600</t>
    </r>
  </si>
  <si>
    <r>
      <t xml:space="preserve">T </t>
    </r>
    <r>
      <rPr>
        <u/>
        <sz val="8"/>
        <color theme="1"/>
        <rFont val="Tahoma"/>
        <family val="2"/>
      </rPr>
      <t>2641531.700</t>
    </r>
  </si>
  <si>
    <r>
      <t xml:space="preserve">T </t>
    </r>
    <r>
      <rPr>
        <u/>
        <sz val="8"/>
        <color rgb="FF0000FF"/>
        <rFont val="Tahoma"/>
        <family val="2"/>
      </rPr>
      <t>2642559.500</t>
    </r>
  </si>
  <si>
    <r>
      <t xml:space="preserve">T </t>
    </r>
    <r>
      <rPr>
        <u/>
        <sz val="8"/>
        <color rgb="FF0000FF"/>
        <rFont val="Tahoma"/>
        <family val="2"/>
      </rPr>
      <t>7012.007</t>
    </r>
  </si>
  <si>
    <r>
      <t xml:space="preserve">T </t>
    </r>
    <r>
      <rPr>
        <u/>
        <sz val="8"/>
        <color theme="1"/>
        <rFont val="Tahoma"/>
        <family val="2"/>
      </rPr>
      <t>3533676.100</t>
    </r>
  </si>
  <si>
    <r>
      <t xml:space="preserve">T </t>
    </r>
    <r>
      <rPr>
        <u/>
        <sz val="8"/>
        <color theme="1"/>
        <rFont val="Tahoma"/>
        <family val="2"/>
      </rPr>
      <t>3529187.500</t>
    </r>
  </si>
  <si>
    <r>
      <t xml:space="preserve">T </t>
    </r>
    <r>
      <rPr>
        <u/>
        <sz val="8"/>
        <color theme="1"/>
        <rFont val="Tahoma"/>
        <family val="2"/>
      </rPr>
      <t>3551317.700</t>
    </r>
  </si>
  <si>
    <r>
      <t xml:space="preserve">T </t>
    </r>
    <r>
      <rPr>
        <u/>
        <sz val="8"/>
        <color rgb="FF0000FF"/>
        <rFont val="Tahoma"/>
        <family val="2"/>
      </rPr>
      <t>3538060.400</t>
    </r>
  </si>
  <si>
    <r>
      <t xml:space="preserve">T </t>
    </r>
    <r>
      <rPr>
        <u/>
        <sz val="8"/>
        <color rgb="FF0000FF"/>
        <rFont val="Tahoma"/>
        <family val="2"/>
      </rPr>
      <t>11698.431</t>
    </r>
  </si>
  <si>
    <r>
      <t xml:space="preserve">T </t>
    </r>
    <r>
      <rPr>
        <u/>
        <sz val="8"/>
        <color theme="1"/>
        <rFont val="Tahoma"/>
        <family val="2"/>
      </rPr>
      <t>14677735.000</t>
    </r>
  </si>
  <si>
    <r>
      <t xml:space="preserve">T </t>
    </r>
    <r>
      <rPr>
        <u/>
        <sz val="8"/>
        <color theme="1"/>
        <rFont val="Tahoma"/>
        <family val="2"/>
      </rPr>
      <t>42013616.000</t>
    </r>
  </si>
  <si>
    <r>
      <t xml:space="preserve">T </t>
    </r>
    <r>
      <rPr>
        <u/>
        <sz val="8"/>
        <color theme="1"/>
        <rFont val="Tahoma"/>
        <family val="2"/>
      </rPr>
      <t>46551712.000</t>
    </r>
  </si>
  <si>
    <r>
      <t xml:space="preserve">TM </t>
    </r>
    <r>
      <rPr>
        <u/>
        <sz val="8"/>
        <color theme="1"/>
        <rFont val="Tahoma"/>
        <family val="2"/>
      </rPr>
      <t>8613329.200</t>
    </r>
  </si>
  <si>
    <r>
      <t xml:space="preserve">T </t>
    </r>
    <r>
      <rPr>
        <u/>
        <sz val="8"/>
        <color theme="1"/>
        <rFont val="Tahoma"/>
        <family val="2"/>
      </rPr>
      <t>15565337.000</t>
    </r>
  </si>
  <si>
    <r>
      <t xml:space="preserve">TM </t>
    </r>
    <r>
      <rPr>
        <u/>
        <sz val="8"/>
        <color theme="1"/>
        <rFont val="Tahoma"/>
        <family val="2"/>
      </rPr>
      <t>9772150.200</t>
    </r>
  </si>
  <si>
    <r>
      <t xml:space="preserve">T </t>
    </r>
    <r>
      <rPr>
        <u/>
        <sz val="8"/>
        <color theme="1"/>
        <rFont val="Tahoma"/>
        <family val="2"/>
      </rPr>
      <t>12710906.000</t>
    </r>
  </si>
  <si>
    <r>
      <t xml:space="preserve">T </t>
    </r>
    <r>
      <rPr>
        <u/>
        <sz val="8"/>
        <color theme="1"/>
        <rFont val="Tahoma"/>
        <family val="2"/>
      </rPr>
      <t>2649465.500</t>
    </r>
  </si>
  <si>
    <r>
      <t xml:space="preserve">TM </t>
    </r>
    <r>
      <rPr>
        <u/>
        <sz val="8"/>
        <color theme="1"/>
        <rFont val="Tahoma"/>
        <family val="2"/>
      </rPr>
      <t>38590128.000</t>
    </r>
  </si>
  <si>
    <r>
      <t xml:space="preserve">M </t>
    </r>
    <r>
      <rPr>
        <u/>
        <sz val="8"/>
        <color theme="1"/>
        <rFont val="Tahoma"/>
        <family val="2"/>
      </rPr>
      <t>1152959.200</t>
    </r>
  </si>
  <si>
    <r>
      <t xml:space="preserve">M </t>
    </r>
    <r>
      <rPr>
        <u/>
        <sz val="8"/>
        <color theme="1"/>
        <rFont val="Tahoma"/>
        <family val="2"/>
      </rPr>
      <t>906638.760</t>
    </r>
  </si>
  <si>
    <r>
      <t xml:space="preserve">T </t>
    </r>
    <r>
      <rPr>
        <u/>
        <sz val="8"/>
        <color theme="1"/>
        <rFont val="Tahoma"/>
        <family val="2"/>
      </rPr>
      <t>14795395.000</t>
    </r>
  </si>
  <si>
    <r>
      <t xml:space="preserve">T </t>
    </r>
    <r>
      <rPr>
        <u/>
        <sz val="8"/>
        <color theme="1"/>
        <rFont val="Tahoma"/>
        <family val="2"/>
      </rPr>
      <t>42162642.000</t>
    </r>
  </si>
  <si>
    <r>
      <t xml:space="preserve">T </t>
    </r>
    <r>
      <rPr>
        <u/>
        <sz val="8"/>
        <color theme="1"/>
        <rFont val="Tahoma"/>
        <family val="2"/>
      </rPr>
      <t>46526735.000</t>
    </r>
  </si>
  <si>
    <r>
      <t xml:space="preserve">TM </t>
    </r>
    <r>
      <rPr>
        <u/>
        <sz val="8"/>
        <color theme="1"/>
        <rFont val="Tahoma"/>
        <family val="2"/>
      </rPr>
      <t>8633001.900</t>
    </r>
  </si>
  <si>
    <r>
      <t xml:space="preserve">T </t>
    </r>
    <r>
      <rPr>
        <u/>
        <sz val="8"/>
        <color theme="1"/>
        <rFont val="Tahoma"/>
        <family val="2"/>
      </rPr>
      <t>15613172.000</t>
    </r>
  </si>
  <si>
    <r>
      <t xml:space="preserve">TM </t>
    </r>
    <r>
      <rPr>
        <u/>
        <sz val="8"/>
        <color theme="1"/>
        <rFont val="Tahoma"/>
        <family val="2"/>
      </rPr>
      <t>9825976.700</t>
    </r>
  </si>
  <si>
    <r>
      <t xml:space="preserve">T </t>
    </r>
    <r>
      <rPr>
        <u/>
        <sz val="8"/>
        <color theme="1"/>
        <rFont val="Tahoma"/>
        <family val="2"/>
      </rPr>
      <t>12746260.000</t>
    </r>
  </si>
  <si>
    <r>
      <t xml:space="preserve">T </t>
    </r>
    <r>
      <rPr>
        <u/>
        <sz val="8"/>
        <color theme="1"/>
        <rFont val="Tahoma"/>
        <family val="2"/>
      </rPr>
      <t>2664642.900</t>
    </r>
  </si>
  <si>
    <r>
      <t xml:space="preserve">TM </t>
    </r>
    <r>
      <rPr>
        <u/>
        <sz val="8"/>
        <color theme="1"/>
        <rFont val="Tahoma"/>
        <family val="2"/>
      </rPr>
      <t>38604645.000</t>
    </r>
  </si>
  <si>
    <r>
      <t xml:space="preserve">M </t>
    </r>
    <r>
      <rPr>
        <u/>
        <sz val="8"/>
        <color theme="1"/>
        <rFont val="Tahoma"/>
        <family val="2"/>
      </rPr>
      <t>1153201.500</t>
    </r>
  </si>
  <si>
    <r>
      <t xml:space="preserve">M </t>
    </r>
    <r>
      <rPr>
        <u/>
        <sz val="8"/>
        <color theme="1"/>
        <rFont val="Tahoma"/>
        <family val="2"/>
      </rPr>
      <t>909395.020</t>
    </r>
  </si>
  <si>
    <r>
      <t xml:space="preserve">T </t>
    </r>
    <r>
      <rPr>
        <u/>
        <sz val="8"/>
        <color theme="1"/>
        <rFont val="Tahoma"/>
        <family val="2"/>
      </rPr>
      <t>14754807.000</t>
    </r>
  </si>
  <si>
    <r>
      <t xml:space="preserve">T </t>
    </r>
    <r>
      <rPr>
        <u/>
        <sz val="8"/>
        <color theme="1"/>
        <rFont val="Tahoma"/>
        <family val="2"/>
      </rPr>
      <t>42141211.000</t>
    </r>
  </si>
  <si>
    <r>
      <t xml:space="preserve">T </t>
    </r>
    <r>
      <rPr>
        <u/>
        <sz val="8"/>
        <color theme="1"/>
        <rFont val="Tahoma"/>
        <family val="2"/>
      </rPr>
      <t>46384673.000</t>
    </r>
  </si>
  <si>
    <r>
      <t xml:space="preserve">TM </t>
    </r>
    <r>
      <rPr>
        <u/>
        <sz val="8"/>
        <color theme="1"/>
        <rFont val="Tahoma"/>
        <family val="2"/>
      </rPr>
      <t>8601912.500</t>
    </r>
  </si>
  <si>
    <r>
      <t xml:space="preserve">T </t>
    </r>
    <r>
      <rPr>
        <u/>
        <sz val="8"/>
        <color theme="1"/>
        <rFont val="Tahoma"/>
        <family val="2"/>
      </rPr>
      <t>15428728.000</t>
    </r>
  </si>
  <si>
    <r>
      <t xml:space="preserve">TM </t>
    </r>
    <r>
      <rPr>
        <u/>
        <sz val="8"/>
        <color theme="1"/>
        <rFont val="Tahoma"/>
        <family val="2"/>
      </rPr>
      <t>9869261.100</t>
    </r>
  </si>
  <si>
    <r>
      <t xml:space="preserve">T </t>
    </r>
    <r>
      <rPr>
        <u/>
        <sz val="8"/>
        <color theme="1"/>
        <rFont val="Tahoma"/>
        <family val="2"/>
      </rPr>
      <t>12776936.000</t>
    </r>
  </si>
  <si>
    <r>
      <t xml:space="preserve">T </t>
    </r>
    <r>
      <rPr>
        <u/>
        <sz val="8"/>
        <color theme="1"/>
        <rFont val="Tahoma"/>
        <family val="2"/>
      </rPr>
      <t>2654409.500</t>
    </r>
  </si>
  <si>
    <r>
      <t xml:space="preserve">TM </t>
    </r>
    <r>
      <rPr>
        <u/>
        <sz val="8"/>
        <color theme="1"/>
        <rFont val="Tahoma"/>
        <family val="2"/>
      </rPr>
      <t>39046251.000</t>
    </r>
  </si>
  <si>
    <r>
      <t xml:space="preserve">M </t>
    </r>
    <r>
      <rPr>
        <u/>
        <sz val="8"/>
        <color theme="1"/>
        <rFont val="Tahoma"/>
        <family val="2"/>
      </rPr>
      <t>1155194.200</t>
    </r>
  </si>
  <si>
    <r>
      <t xml:space="preserve">M </t>
    </r>
    <r>
      <rPr>
        <u/>
        <sz val="8"/>
        <color theme="1"/>
        <rFont val="Tahoma"/>
        <family val="2"/>
      </rPr>
      <t>911706.950</t>
    </r>
  </si>
  <si>
    <r>
      <t xml:space="preserve">T </t>
    </r>
    <r>
      <rPr>
        <u/>
        <sz val="8"/>
        <color rgb="FF0000FF"/>
        <rFont val="Tahoma"/>
        <family val="2"/>
      </rPr>
      <t>14742646.000</t>
    </r>
  </si>
  <si>
    <r>
      <t xml:space="preserve">T </t>
    </r>
    <r>
      <rPr>
        <u/>
        <sz val="8"/>
        <color rgb="FF0000FF"/>
        <rFont val="Tahoma"/>
        <family val="2"/>
      </rPr>
      <t>42105823.000</t>
    </r>
  </si>
  <si>
    <r>
      <t xml:space="preserve">T </t>
    </r>
    <r>
      <rPr>
        <u/>
        <sz val="8"/>
        <color rgb="FF0000FF"/>
        <rFont val="Tahoma"/>
        <family val="2"/>
      </rPr>
      <t>46487706.000</t>
    </r>
  </si>
  <si>
    <r>
      <t xml:space="preserve">TM </t>
    </r>
    <r>
      <rPr>
        <u/>
        <sz val="8"/>
        <color rgb="FF0000FF"/>
        <rFont val="Tahoma"/>
        <family val="2"/>
      </rPr>
      <t>8616081.200</t>
    </r>
  </si>
  <si>
    <r>
      <t xml:space="preserve">T </t>
    </r>
    <r>
      <rPr>
        <u/>
        <sz val="8"/>
        <color rgb="FF0000FF"/>
        <rFont val="Tahoma"/>
        <family val="2"/>
      </rPr>
      <t>15535746.000</t>
    </r>
  </si>
  <si>
    <r>
      <t xml:space="preserve">TM </t>
    </r>
    <r>
      <rPr>
        <u/>
        <sz val="8"/>
        <color rgb="FF0000FF"/>
        <rFont val="Tahoma"/>
        <family val="2"/>
      </rPr>
      <t>9822462.700</t>
    </r>
  </si>
  <si>
    <r>
      <t xml:space="preserve">T </t>
    </r>
    <r>
      <rPr>
        <u/>
        <sz val="8"/>
        <color rgb="FF0000FF"/>
        <rFont val="Tahoma"/>
        <family val="2"/>
      </rPr>
      <t>12744701.000</t>
    </r>
  </si>
  <si>
    <r>
      <t xml:space="preserve">T </t>
    </r>
    <r>
      <rPr>
        <u/>
        <sz val="8"/>
        <color rgb="FF0000FF"/>
        <rFont val="Tahoma"/>
        <family val="2"/>
      </rPr>
      <t>2656172.600</t>
    </r>
  </si>
  <si>
    <r>
      <t xml:space="preserve">TM </t>
    </r>
    <r>
      <rPr>
        <u/>
        <sz val="8"/>
        <color rgb="FF0000FF"/>
        <rFont val="Tahoma"/>
        <family val="2"/>
      </rPr>
      <t>38747008.000</t>
    </r>
  </si>
  <si>
    <r>
      <t xml:space="preserve">M </t>
    </r>
    <r>
      <rPr>
        <u/>
        <sz val="8"/>
        <color rgb="FF0000FF"/>
        <rFont val="Tahoma"/>
        <family val="2"/>
      </rPr>
      <t>1153785.000</t>
    </r>
  </si>
  <si>
    <r>
      <t xml:space="preserve">M </t>
    </r>
    <r>
      <rPr>
        <u/>
        <sz val="8"/>
        <color rgb="FF0000FF"/>
        <rFont val="Tahoma"/>
        <family val="2"/>
      </rPr>
      <t>909246.910</t>
    </r>
  </si>
  <si>
    <r>
      <t xml:space="preserve">T </t>
    </r>
    <r>
      <rPr>
        <u/>
        <sz val="8"/>
        <color rgb="FF0000FF"/>
        <rFont val="Tahoma"/>
        <family val="2"/>
      </rPr>
      <t>59765.148</t>
    </r>
  </si>
  <si>
    <r>
      <t xml:space="preserve">T </t>
    </r>
    <r>
      <rPr>
        <u/>
        <sz val="8"/>
        <color rgb="FF0000FF"/>
        <rFont val="Tahoma"/>
        <family val="2"/>
      </rPr>
      <t>80569.448</t>
    </r>
  </si>
  <si>
    <r>
      <t xml:space="preserve">T </t>
    </r>
    <r>
      <rPr>
        <u/>
        <sz val="8"/>
        <color rgb="FF0000FF"/>
        <rFont val="Tahoma"/>
        <family val="2"/>
      </rPr>
      <t>90099.214</t>
    </r>
  </si>
  <si>
    <r>
      <t xml:space="preserve">TM </t>
    </r>
    <r>
      <rPr>
        <u/>
        <sz val="8"/>
        <color rgb="FF0000FF"/>
        <rFont val="Tahoma"/>
        <family val="2"/>
      </rPr>
      <t>15726.363</t>
    </r>
  </si>
  <si>
    <r>
      <t xml:space="preserve">T </t>
    </r>
    <r>
      <rPr>
        <u/>
        <sz val="8"/>
        <color rgb="FF0000FF"/>
        <rFont val="Tahoma"/>
        <family val="2"/>
      </rPr>
      <t>95715.981</t>
    </r>
  </si>
  <si>
    <r>
      <t xml:space="preserve">TM </t>
    </r>
    <r>
      <rPr>
        <u/>
        <sz val="8"/>
        <color rgb="FF0000FF"/>
        <rFont val="Tahoma"/>
        <family val="2"/>
      </rPr>
      <t>48650.684</t>
    </r>
  </si>
  <si>
    <r>
      <t xml:space="preserve">T </t>
    </r>
    <r>
      <rPr>
        <u/>
        <sz val="8"/>
        <color rgb="FF0000FF"/>
        <rFont val="Tahoma"/>
        <family val="2"/>
      </rPr>
      <t>33042.352</t>
    </r>
  </si>
  <si>
    <r>
      <t xml:space="preserve">T </t>
    </r>
    <r>
      <rPr>
        <u/>
        <sz val="8"/>
        <color rgb="FF0000FF"/>
        <rFont val="Tahoma"/>
        <family val="2"/>
      </rPr>
      <t>7740.816</t>
    </r>
  </si>
  <si>
    <r>
      <t xml:space="preserve">TM </t>
    </r>
    <r>
      <rPr>
        <u/>
        <sz val="8"/>
        <color rgb="FF0000FF"/>
        <rFont val="Tahoma"/>
        <family val="2"/>
      </rPr>
      <t>259253.600</t>
    </r>
  </si>
  <si>
    <r>
      <t xml:space="preserve">M </t>
    </r>
    <r>
      <rPr>
        <u/>
        <sz val="8"/>
        <color rgb="FF0000FF"/>
        <rFont val="Tahoma"/>
        <family val="2"/>
      </rPr>
      <t>1226.436</t>
    </r>
  </si>
  <si>
    <r>
      <t xml:space="preserve">M </t>
    </r>
    <r>
      <rPr>
        <u/>
        <sz val="8"/>
        <color rgb="FF0000FF"/>
        <rFont val="Tahoma"/>
        <family val="2"/>
      </rPr>
      <t>2537.340</t>
    </r>
  </si>
  <si>
    <r>
      <t xml:space="preserve">TM </t>
    </r>
    <r>
      <rPr>
        <u/>
        <sz val="8"/>
        <color theme="1"/>
        <rFont val="Tahoma"/>
        <family val="2"/>
      </rPr>
      <t>8761896.700</t>
    </r>
  </si>
  <si>
    <r>
      <t xml:space="preserve">TM </t>
    </r>
    <r>
      <rPr>
        <u/>
        <sz val="8"/>
        <color theme="1"/>
        <rFont val="Tahoma"/>
        <family val="2"/>
      </rPr>
      <t>8849835.400</t>
    </r>
  </si>
  <si>
    <r>
      <t xml:space="preserve">TM </t>
    </r>
    <r>
      <rPr>
        <u/>
        <sz val="8"/>
        <color theme="1"/>
        <rFont val="Tahoma"/>
        <family val="2"/>
      </rPr>
      <t>8808294.800</t>
    </r>
  </si>
  <si>
    <r>
      <t xml:space="preserve">TM </t>
    </r>
    <r>
      <rPr>
        <u/>
        <sz val="8"/>
        <color rgb="FF0000FF"/>
        <rFont val="Tahoma"/>
        <family val="2"/>
      </rPr>
      <t>8806675.700</t>
    </r>
  </si>
  <si>
    <r>
      <t xml:space="preserve">TM </t>
    </r>
    <r>
      <rPr>
        <u/>
        <sz val="8"/>
        <color rgb="FF0000FF"/>
        <rFont val="Tahoma"/>
        <family val="2"/>
      </rPr>
      <t>43991.698</t>
    </r>
  </si>
  <si>
    <r>
      <t xml:space="preserve">M </t>
    </r>
    <r>
      <rPr>
        <u/>
        <sz val="8"/>
        <color theme="1"/>
        <rFont val="Tahoma"/>
        <family val="2"/>
      </rPr>
      <t>216528.590</t>
    </r>
  </si>
  <si>
    <r>
      <t xml:space="preserve">T </t>
    </r>
    <r>
      <rPr>
        <u/>
        <sz val="8"/>
        <color theme="1"/>
        <rFont val="Tahoma"/>
        <family val="2"/>
      </rPr>
      <t>10601404.000</t>
    </r>
  </si>
  <si>
    <r>
      <t xml:space="preserve">M </t>
    </r>
    <r>
      <rPr>
        <u/>
        <sz val="8"/>
        <color theme="1"/>
        <rFont val="Tahoma"/>
        <family val="2"/>
      </rPr>
      <t>219313.480</t>
    </r>
  </si>
  <si>
    <r>
      <t xml:space="preserve">T </t>
    </r>
    <r>
      <rPr>
        <u/>
        <sz val="8"/>
        <color theme="1"/>
        <rFont val="Tahoma"/>
        <family val="2"/>
      </rPr>
      <t>10691765.000</t>
    </r>
  </si>
  <si>
    <r>
      <t xml:space="preserve">M </t>
    </r>
    <r>
      <rPr>
        <u/>
        <sz val="8"/>
        <color theme="1"/>
        <rFont val="Tahoma"/>
        <family val="2"/>
      </rPr>
      <t>217888.970</t>
    </r>
  </si>
  <si>
    <r>
      <t xml:space="preserve">T </t>
    </r>
    <r>
      <rPr>
        <u/>
        <sz val="8"/>
        <color theme="1"/>
        <rFont val="Tahoma"/>
        <family val="2"/>
      </rPr>
      <t>10653285.000</t>
    </r>
  </si>
  <si>
    <r>
      <t xml:space="preserve">M </t>
    </r>
    <r>
      <rPr>
        <u/>
        <sz val="8"/>
        <color rgb="FF0000FF"/>
        <rFont val="Tahoma"/>
        <family val="2"/>
      </rPr>
      <t>217910.340</t>
    </r>
  </si>
  <si>
    <r>
      <t xml:space="preserve">T </t>
    </r>
    <r>
      <rPr>
        <u/>
        <sz val="8"/>
        <color rgb="FF0000FF"/>
        <rFont val="Tahoma"/>
        <family val="2"/>
      </rPr>
      <t>10648818.000</t>
    </r>
  </si>
  <si>
    <r>
      <t xml:space="preserve">M </t>
    </r>
    <r>
      <rPr>
        <u/>
        <sz val="8"/>
        <color rgb="FF0000FF"/>
        <rFont val="Tahoma"/>
        <family val="2"/>
      </rPr>
      <t>1392.572</t>
    </r>
  </si>
  <si>
    <r>
      <t xml:space="preserve">T </t>
    </r>
    <r>
      <rPr>
        <u/>
        <sz val="8"/>
        <color rgb="FF0000FF"/>
        <rFont val="Tahoma"/>
        <family val="2"/>
      </rPr>
      <t>45345.914</t>
    </r>
  </si>
  <si>
    <r>
      <t xml:space="preserve">T </t>
    </r>
    <r>
      <rPr>
        <u/>
        <sz val="8"/>
        <color theme="1"/>
        <rFont val="Tahoma"/>
        <family val="2"/>
      </rPr>
      <t>3146558.700</t>
    </r>
  </si>
  <si>
    <r>
      <t xml:space="preserve">T </t>
    </r>
    <r>
      <rPr>
        <u/>
        <sz val="8"/>
        <color theme="1"/>
        <rFont val="Tahoma"/>
        <family val="2"/>
      </rPr>
      <t>1510422.400</t>
    </r>
  </si>
  <si>
    <r>
      <t xml:space="preserve">T </t>
    </r>
    <r>
      <rPr>
        <u/>
        <sz val="8"/>
        <color theme="1"/>
        <rFont val="Tahoma"/>
        <family val="2"/>
      </rPr>
      <t>3184240.700</t>
    </r>
  </si>
  <si>
    <r>
      <t xml:space="preserve">T </t>
    </r>
    <r>
      <rPr>
        <u/>
        <sz val="8"/>
        <color theme="1"/>
        <rFont val="Tahoma"/>
        <family val="2"/>
      </rPr>
      <t>2187318.400</t>
    </r>
  </si>
  <si>
    <r>
      <t xml:space="preserve">T </t>
    </r>
    <r>
      <rPr>
        <u/>
        <sz val="8"/>
        <color theme="1"/>
        <rFont val="Tahoma"/>
        <family val="2"/>
      </rPr>
      <t>1918494.400</t>
    </r>
  </si>
  <si>
    <r>
      <t xml:space="preserve">T </t>
    </r>
    <r>
      <rPr>
        <u/>
        <sz val="8"/>
        <color theme="1"/>
        <rFont val="Tahoma"/>
        <family val="2"/>
      </rPr>
      <t>1971465.400</t>
    </r>
  </si>
  <si>
    <r>
      <t xml:space="preserve">T </t>
    </r>
    <r>
      <rPr>
        <u/>
        <sz val="8"/>
        <color theme="1"/>
        <rFont val="Tahoma"/>
        <family val="2"/>
      </rPr>
      <t>3152351.100</t>
    </r>
  </si>
  <si>
    <r>
      <t xml:space="preserve">T </t>
    </r>
    <r>
      <rPr>
        <u/>
        <sz val="8"/>
        <color theme="1"/>
        <rFont val="Tahoma"/>
        <family val="2"/>
      </rPr>
      <t>1528754.200</t>
    </r>
  </si>
  <si>
    <r>
      <t xml:space="preserve">T </t>
    </r>
    <r>
      <rPr>
        <u/>
        <sz val="8"/>
        <color theme="1"/>
        <rFont val="Tahoma"/>
        <family val="2"/>
      </rPr>
      <t>3210975.800</t>
    </r>
  </si>
  <si>
    <r>
      <t xml:space="preserve">T </t>
    </r>
    <r>
      <rPr>
        <u/>
        <sz val="8"/>
        <color theme="1"/>
        <rFont val="Tahoma"/>
        <family val="2"/>
      </rPr>
      <t>2207899.500</t>
    </r>
  </si>
  <si>
    <r>
      <t xml:space="preserve">T </t>
    </r>
    <r>
      <rPr>
        <u/>
        <sz val="8"/>
        <color theme="1"/>
        <rFont val="Tahoma"/>
        <family val="2"/>
      </rPr>
      <t>1929559.200</t>
    </r>
  </si>
  <si>
    <r>
      <t xml:space="preserve">T </t>
    </r>
    <r>
      <rPr>
        <u/>
        <sz val="8"/>
        <color theme="1"/>
        <rFont val="Tahoma"/>
        <family val="2"/>
      </rPr>
      <t>1947649.800</t>
    </r>
  </si>
  <si>
    <r>
      <t xml:space="preserve">T </t>
    </r>
    <r>
      <rPr>
        <u/>
        <sz val="8"/>
        <color theme="1"/>
        <rFont val="Tahoma"/>
        <family val="2"/>
      </rPr>
      <t>3168944.800</t>
    </r>
  </si>
  <si>
    <r>
      <t xml:space="preserve">T </t>
    </r>
    <r>
      <rPr>
        <u/>
        <sz val="8"/>
        <color theme="1"/>
        <rFont val="Tahoma"/>
        <family val="2"/>
      </rPr>
      <t>1543939.300</t>
    </r>
  </si>
  <si>
    <r>
      <t xml:space="preserve">T </t>
    </r>
    <r>
      <rPr>
        <u/>
        <sz val="8"/>
        <color theme="1"/>
        <rFont val="Tahoma"/>
        <family val="2"/>
      </rPr>
      <t>3218223.700</t>
    </r>
  </si>
  <si>
    <r>
      <t xml:space="preserve">T </t>
    </r>
    <r>
      <rPr>
        <u/>
        <sz val="8"/>
        <color theme="1"/>
        <rFont val="Tahoma"/>
        <family val="2"/>
      </rPr>
      <t>2205442.000</t>
    </r>
  </si>
  <si>
    <r>
      <t xml:space="preserve">T </t>
    </r>
    <r>
      <rPr>
        <u/>
        <sz val="8"/>
        <color theme="1"/>
        <rFont val="Tahoma"/>
        <family val="2"/>
      </rPr>
      <t>1930756.700</t>
    </r>
  </si>
  <si>
    <r>
      <t xml:space="preserve">T </t>
    </r>
    <r>
      <rPr>
        <u/>
        <sz val="8"/>
        <color theme="1"/>
        <rFont val="Tahoma"/>
        <family val="2"/>
      </rPr>
      <t>1969147.000</t>
    </r>
  </si>
  <si>
    <r>
      <t xml:space="preserve">T </t>
    </r>
    <r>
      <rPr>
        <u/>
        <sz val="8"/>
        <color rgb="FF0000FF"/>
        <rFont val="Tahoma"/>
        <family val="2"/>
      </rPr>
      <t>3155951.600</t>
    </r>
  </si>
  <si>
    <r>
      <t xml:space="preserve">T </t>
    </r>
    <r>
      <rPr>
        <u/>
        <sz val="8"/>
        <color rgb="FF0000FF"/>
        <rFont val="Tahoma"/>
        <family val="2"/>
      </rPr>
      <t>1527705.300</t>
    </r>
  </si>
  <si>
    <r>
      <t xml:space="preserve">T </t>
    </r>
    <r>
      <rPr>
        <u/>
        <sz val="8"/>
        <color rgb="FF0000FF"/>
        <rFont val="Tahoma"/>
        <family val="2"/>
      </rPr>
      <t>3204480.100</t>
    </r>
  </si>
  <si>
    <r>
      <t xml:space="preserve">T </t>
    </r>
    <r>
      <rPr>
        <u/>
        <sz val="8"/>
        <color rgb="FF0000FF"/>
        <rFont val="Tahoma"/>
        <family val="2"/>
      </rPr>
      <t>2200220.000</t>
    </r>
  </si>
  <si>
    <r>
      <t xml:space="preserve">T </t>
    </r>
    <r>
      <rPr>
        <u/>
        <sz val="8"/>
        <color rgb="FF0000FF"/>
        <rFont val="Tahoma"/>
        <family val="2"/>
      </rPr>
      <t>1926270.100</t>
    </r>
  </si>
  <si>
    <r>
      <t xml:space="preserve">T </t>
    </r>
    <r>
      <rPr>
        <u/>
        <sz val="8"/>
        <color rgb="FF0000FF"/>
        <rFont val="Tahoma"/>
        <family val="2"/>
      </rPr>
      <t>1962754.100</t>
    </r>
  </si>
  <si>
    <r>
      <t xml:space="preserve">T </t>
    </r>
    <r>
      <rPr>
        <u/>
        <sz val="8"/>
        <color rgb="FF0000FF"/>
        <rFont val="Tahoma"/>
        <family val="2"/>
      </rPr>
      <t>11619.244</t>
    </r>
  </si>
  <si>
    <r>
      <t xml:space="preserve">T </t>
    </r>
    <r>
      <rPr>
        <u/>
        <sz val="8"/>
        <color rgb="FF0000FF"/>
        <rFont val="Tahoma"/>
        <family val="2"/>
      </rPr>
      <t>16783.050</t>
    </r>
  </si>
  <si>
    <r>
      <t xml:space="preserve">T </t>
    </r>
    <r>
      <rPr>
        <u/>
        <sz val="8"/>
        <color rgb="FF0000FF"/>
        <rFont val="Tahoma"/>
        <family val="2"/>
      </rPr>
      <t>17898.495</t>
    </r>
  </si>
  <si>
    <r>
      <t xml:space="preserve">T </t>
    </r>
    <r>
      <rPr>
        <u/>
        <sz val="8"/>
        <color rgb="FF0000FF"/>
        <rFont val="Tahoma"/>
        <family val="2"/>
      </rPr>
      <t>11240.424</t>
    </r>
  </si>
  <si>
    <r>
      <t xml:space="preserve">T </t>
    </r>
    <r>
      <rPr>
        <u/>
        <sz val="8"/>
        <color rgb="FF0000FF"/>
        <rFont val="Tahoma"/>
        <family val="2"/>
      </rPr>
      <t>6760.543</t>
    </r>
  </si>
  <si>
    <r>
      <t xml:space="preserve">T </t>
    </r>
    <r>
      <rPr>
        <u/>
        <sz val="8"/>
        <color rgb="FF0000FF"/>
        <rFont val="Tahoma"/>
        <family val="2"/>
      </rPr>
      <t>13131.942</t>
    </r>
  </si>
  <si>
    <r>
      <t xml:space="preserve">T </t>
    </r>
    <r>
      <rPr>
        <u/>
        <sz val="8"/>
        <color theme="1"/>
        <rFont val="Tahoma"/>
        <family val="2"/>
      </rPr>
      <t>396818.620</t>
    </r>
  </si>
  <si>
    <r>
      <t xml:space="preserve">T </t>
    </r>
    <r>
      <rPr>
        <u/>
        <sz val="8"/>
        <color theme="1"/>
        <rFont val="Tahoma"/>
        <family val="2"/>
      </rPr>
      <t>387979.320</t>
    </r>
  </si>
  <si>
    <r>
      <t xml:space="preserve">T </t>
    </r>
    <r>
      <rPr>
        <u/>
        <sz val="8"/>
        <color theme="1"/>
        <rFont val="Tahoma"/>
        <family val="2"/>
      </rPr>
      <t>420928.250</t>
    </r>
  </si>
  <si>
    <r>
      <t xml:space="preserve">T </t>
    </r>
    <r>
      <rPr>
        <u/>
        <sz val="8"/>
        <color rgb="FF0000FF"/>
        <rFont val="Tahoma"/>
        <family val="2"/>
      </rPr>
      <t>401908.730</t>
    </r>
  </si>
  <si>
    <r>
      <t xml:space="preserve">T </t>
    </r>
    <r>
      <rPr>
        <u/>
        <sz val="8"/>
        <color rgb="FF0000FF"/>
        <rFont val="Tahoma"/>
        <family val="2"/>
      </rPr>
      <t>17054.030</t>
    </r>
  </si>
  <si>
    <r>
      <t xml:space="preserve">T </t>
    </r>
    <r>
      <rPr>
        <u/>
        <sz val="8"/>
        <color theme="1"/>
        <rFont val="Tahoma"/>
        <family val="2"/>
      </rPr>
      <t>5249296.600</t>
    </r>
  </si>
  <si>
    <r>
      <t xml:space="preserve">T </t>
    </r>
    <r>
      <rPr>
        <u/>
        <sz val="8"/>
        <color theme="1"/>
        <rFont val="Tahoma"/>
        <family val="2"/>
      </rPr>
      <t>3216205.100</t>
    </r>
  </si>
  <si>
    <r>
      <t xml:space="preserve">T </t>
    </r>
    <r>
      <rPr>
        <u/>
        <sz val="8"/>
        <color theme="1"/>
        <rFont val="Tahoma"/>
        <family val="2"/>
      </rPr>
      <t>3538065.400</t>
    </r>
  </si>
  <si>
    <r>
      <t xml:space="preserve">T </t>
    </r>
    <r>
      <rPr>
        <u/>
        <sz val="8"/>
        <color theme="1"/>
        <rFont val="Tahoma"/>
        <family val="2"/>
      </rPr>
      <t>1732678.400</t>
    </r>
  </si>
  <si>
    <r>
      <t xml:space="preserve">TM </t>
    </r>
    <r>
      <rPr>
        <u/>
        <sz val="8"/>
        <color theme="1"/>
        <rFont val="Tahoma"/>
        <family val="2"/>
      </rPr>
      <t>11351759.000</t>
    </r>
  </si>
  <si>
    <r>
      <t xml:space="preserve">T </t>
    </r>
    <r>
      <rPr>
        <u/>
        <sz val="8"/>
        <color theme="1"/>
        <rFont val="Tahoma"/>
        <family val="2"/>
      </rPr>
      <t>1537244.500</t>
    </r>
  </si>
  <si>
    <r>
      <t xml:space="preserve">T </t>
    </r>
    <r>
      <rPr>
        <u/>
        <sz val="8"/>
        <color theme="1"/>
        <rFont val="Tahoma"/>
        <family val="2"/>
      </rPr>
      <t>5269830.600</t>
    </r>
  </si>
  <si>
    <r>
      <t xml:space="preserve">T </t>
    </r>
    <r>
      <rPr>
        <u/>
        <sz val="8"/>
        <color theme="1"/>
        <rFont val="Tahoma"/>
        <family val="2"/>
      </rPr>
      <t>3220512.300</t>
    </r>
  </si>
  <si>
    <r>
      <t xml:space="preserve">T </t>
    </r>
    <r>
      <rPr>
        <u/>
        <sz val="8"/>
        <color theme="1"/>
        <rFont val="Tahoma"/>
        <family val="2"/>
      </rPr>
      <t>3559351.600</t>
    </r>
  </si>
  <si>
    <r>
      <t xml:space="preserve">T </t>
    </r>
    <r>
      <rPr>
        <u/>
        <sz val="8"/>
        <color theme="1"/>
        <rFont val="Tahoma"/>
        <family val="2"/>
      </rPr>
      <t>1730903.400</t>
    </r>
  </si>
  <si>
    <r>
      <t xml:space="preserve">TM </t>
    </r>
    <r>
      <rPr>
        <u/>
        <sz val="8"/>
        <color theme="1"/>
        <rFont val="Tahoma"/>
        <family val="2"/>
      </rPr>
      <t>11324401.000</t>
    </r>
  </si>
  <si>
    <r>
      <t xml:space="preserve">T </t>
    </r>
    <r>
      <rPr>
        <u/>
        <sz val="8"/>
        <color theme="1"/>
        <rFont val="Tahoma"/>
        <family val="2"/>
      </rPr>
      <t>1545762.300</t>
    </r>
  </si>
  <si>
    <r>
      <t xml:space="preserve">T </t>
    </r>
    <r>
      <rPr>
        <u/>
        <sz val="8"/>
        <color theme="1"/>
        <rFont val="Tahoma"/>
        <family val="2"/>
      </rPr>
      <t>5280910.400</t>
    </r>
  </si>
  <si>
    <r>
      <t xml:space="preserve">T </t>
    </r>
    <r>
      <rPr>
        <u/>
        <sz val="8"/>
        <color theme="1"/>
        <rFont val="Tahoma"/>
        <family val="2"/>
      </rPr>
      <t>3204341.700</t>
    </r>
  </si>
  <si>
    <r>
      <t xml:space="preserve">T </t>
    </r>
    <r>
      <rPr>
        <u/>
        <sz val="8"/>
        <color theme="1"/>
        <rFont val="Tahoma"/>
        <family val="2"/>
      </rPr>
      <t>3548788.500</t>
    </r>
  </si>
  <si>
    <r>
      <t xml:space="preserve">T </t>
    </r>
    <r>
      <rPr>
        <u/>
        <sz val="8"/>
        <color theme="1"/>
        <rFont val="Tahoma"/>
        <family val="2"/>
      </rPr>
      <t>1731357.600</t>
    </r>
  </si>
  <si>
    <r>
      <t xml:space="preserve">TM </t>
    </r>
    <r>
      <rPr>
        <u/>
        <sz val="8"/>
        <color theme="1"/>
        <rFont val="Tahoma"/>
        <family val="2"/>
      </rPr>
      <t>11313250.000</t>
    </r>
  </si>
  <si>
    <r>
      <t xml:space="preserve">T </t>
    </r>
    <r>
      <rPr>
        <u/>
        <sz val="8"/>
        <color theme="1"/>
        <rFont val="Tahoma"/>
        <family val="2"/>
      </rPr>
      <t>1538234.700</t>
    </r>
  </si>
  <si>
    <r>
      <t xml:space="preserve">T </t>
    </r>
    <r>
      <rPr>
        <u/>
        <sz val="8"/>
        <color rgb="FF0000FF"/>
        <rFont val="Tahoma"/>
        <family val="2"/>
      </rPr>
      <t>5266679.200</t>
    </r>
  </si>
  <si>
    <r>
      <t xml:space="preserve">T </t>
    </r>
    <r>
      <rPr>
        <u/>
        <sz val="8"/>
        <color rgb="FF0000FF"/>
        <rFont val="Tahoma"/>
        <family val="2"/>
      </rPr>
      <t>3213686.400</t>
    </r>
  </si>
  <si>
    <r>
      <t xml:space="preserve">T </t>
    </r>
    <r>
      <rPr>
        <u/>
        <sz val="8"/>
        <color rgb="FF0000FF"/>
        <rFont val="Tahoma"/>
        <family val="2"/>
      </rPr>
      <t>3548735.200</t>
    </r>
  </si>
  <si>
    <r>
      <t xml:space="preserve">T </t>
    </r>
    <r>
      <rPr>
        <u/>
        <sz val="8"/>
        <color rgb="FF0000FF"/>
        <rFont val="Tahoma"/>
        <family val="2"/>
      </rPr>
      <t>1731646.400</t>
    </r>
  </si>
  <si>
    <r>
      <t xml:space="preserve">TM </t>
    </r>
    <r>
      <rPr>
        <u/>
        <sz val="8"/>
        <color rgb="FF0000FF"/>
        <rFont val="Tahoma"/>
        <family val="2"/>
      </rPr>
      <t>11329803.000</t>
    </r>
  </si>
  <si>
    <r>
      <t xml:space="preserve">T </t>
    </r>
    <r>
      <rPr>
        <u/>
        <sz val="8"/>
        <color rgb="FF0000FF"/>
        <rFont val="Tahoma"/>
        <family val="2"/>
      </rPr>
      <t>1540413.800</t>
    </r>
  </si>
  <si>
    <r>
      <t xml:space="preserve">T </t>
    </r>
    <r>
      <rPr>
        <u/>
        <sz val="8"/>
        <color rgb="FF0000FF"/>
        <rFont val="Tahoma"/>
        <family val="2"/>
      </rPr>
      <t>16040.737</t>
    </r>
  </si>
  <si>
    <r>
      <t xml:space="preserve">T </t>
    </r>
    <r>
      <rPr>
        <u/>
        <sz val="8"/>
        <color rgb="FF0000FF"/>
        <rFont val="Tahoma"/>
        <family val="2"/>
      </rPr>
      <t>8374.407</t>
    </r>
  </si>
  <si>
    <r>
      <t xml:space="preserve">T </t>
    </r>
    <r>
      <rPr>
        <u/>
        <sz val="8"/>
        <color rgb="FF0000FF"/>
        <rFont val="Tahoma"/>
        <family val="2"/>
      </rPr>
      <t>10643.186</t>
    </r>
  </si>
  <si>
    <r>
      <t xml:space="preserve">T </t>
    </r>
    <r>
      <rPr>
        <u/>
        <sz val="8"/>
        <color rgb="FF0000FF"/>
        <rFont val="Tahoma"/>
        <family val="2"/>
      </rPr>
      <t>922.068</t>
    </r>
  </si>
  <si>
    <r>
      <t xml:space="preserve">TM </t>
    </r>
    <r>
      <rPr>
        <u/>
        <sz val="8"/>
        <color rgb="FF0000FF"/>
        <rFont val="Tahoma"/>
        <family val="2"/>
      </rPr>
      <t>19814.583</t>
    </r>
  </si>
  <si>
    <r>
      <t xml:space="preserve">T </t>
    </r>
    <r>
      <rPr>
        <u/>
        <sz val="8"/>
        <color rgb="FF0000FF"/>
        <rFont val="Tahoma"/>
        <family val="2"/>
      </rPr>
      <t>4658.302</t>
    </r>
  </si>
  <si>
    <r>
      <t xml:space="preserve">T </t>
    </r>
    <r>
      <rPr>
        <u/>
        <sz val="8"/>
        <color theme="1"/>
        <rFont val="Tahoma"/>
        <family val="2"/>
      </rPr>
      <t>2875155.500</t>
    </r>
  </si>
  <si>
    <r>
      <t xml:space="preserve">T </t>
    </r>
    <r>
      <rPr>
        <u/>
        <sz val="8"/>
        <color theme="1"/>
        <rFont val="Tahoma"/>
        <family val="2"/>
      </rPr>
      <t>2905033.000</t>
    </r>
  </si>
  <si>
    <r>
      <t xml:space="preserve">T </t>
    </r>
    <r>
      <rPr>
        <u/>
        <sz val="8"/>
        <color theme="1"/>
        <rFont val="Tahoma"/>
        <family val="2"/>
      </rPr>
      <t>2886700.500</t>
    </r>
  </si>
  <si>
    <r>
      <t xml:space="preserve">T </t>
    </r>
    <r>
      <rPr>
        <u/>
        <sz val="8"/>
        <color rgb="FF0000FF"/>
        <rFont val="Tahoma"/>
        <family val="2"/>
      </rPr>
      <t>2888963.000</t>
    </r>
  </si>
  <si>
    <r>
      <t xml:space="preserve">T </t>
    </r>
    <r>
      <rPr>
        <u/>
        <sz val="8"/>
        <color rgb="FF0000FF"/>
        <rFont val="Tahoma"/>
        <family val="2"/>
      </rPr>
      <t>15066.689</t>
    </r>
  </si>
  <si>
    <r>
      <t xml:space="preserve">T </t>
    </r>
    <r>
      <rPr>
        <u/>
        <sz val="8"/>
        <color theme="1"/>
        <rFont val="Tahoma"/>
        <family val="2"/>
      </rPr>
      <t>38930977.000</t>
    </r>
  </si>
  <si>
    <r>
      <t xml:space="preserve">T </t>
    </r>
    <r>
      <rPr>
        <u/>
        <sz val="8"/>
        <color theme="1"/>
        <rFont val="Tahoma"/>
        <family val="2"/>
      </rPr>
      <t>29486928.000</t>
    </r>
  </si>
  <si>
    <r>
      <t xml:space="preserve">T </t>
    </r>
    <r>
      <rPr>
        <u/>
        <sz val="8"/>
        <color theme="1"/>
        <rFont val="Tahoma"/>
        <family val="2"/>
      </rPr>
      <t>45183483.000</t>
    </r>
  </si>
  <si>
    <r>
      <t xml:space="preserve">TM </t>
    </r>
    <r>
      <rPr>
        <u/>
        <sz val="8"/>
        <color theme="1"/>
        <rFont val="Tahoma"/>
        <family val="2"/>
      </rPr>
      <t>6520131.100</t>
    </r>
  </si>
  <si>
    <r>
      <t xml:space="preserve">T </t>
    </r>
    <r>
      <rPr>
        <u/>
        <sz val="8"/>
        <color theme="1"/>
        <rFont val="Tahoma"/>
        <family val="2"/>
      </rPr>
      <t>18185471.000</t>
    </r>
  </si>
  <si>
    <r>
      <t xml:space="preserve">TM </t>
    </r>
    <r>
      <rPr>
        <u/>
        <sz val="8"/>
        <color theme="1"/>
        <rFont val="Tahoma"/>
        <family val="2"/>
      </rPr>
      <t>8615611.800</t>
    </r>
  </si>
  <si>
    <r>
      <t xml:space="preserve">T </t>
    </r>
    <r>
      <rPr>
        <u/>
        <sz val="8"/>
        <color theme="1"/>
        <rFont val="Tahoma"/>
        <family val="2"/>
      </rPr>
      <t>12216290.000</t>
    </r>
  </si>
  <si>
    <r>
      <t xml:space="preserve">T </t>
    </r>
    <r>
      <rPr>
        <u/>
        <sz val="8"/>
        <color theme="1"/>
        <rFont val="Tahoma"/>
        <family val="2"/>
      </rPr>
      <t>2220085.700</t>
    </r>
  </si>
  <si>
    <r>
      <t xml:space="preserve">TM </t>
    </r>
    <r>
      <rPr>
        <u/>
        <sz val="8"/>
        <color theme="1"/>
        <rFont val="Tahoma"/>
        <family val="2"/>
      </rPr>
      <t>31713626.000</t>
    </r>
  </si>
  <si>
    <r>
      <t xml:space="preserve">M </t>
    </r>
    <r>
      <rPr>
        <u/>
        <sz val="8"/>
        <color theme="1"/>
        <rFont val="Tahoma"/>
        <family val="2"/>
      </rPr>
      <t>1033725.300</t>
    </r>
  </si>
  <si>
    <r>
      <t xml:space="preserve">M </t>
    </r>
    <r>
      <rPr>
        <u/>
        <sz val="8"/>
        <color theme="1"/>
        <rFont val="Tahoma"/>
        <family val="2"/>
      </rPr>
      <t>887031.670</t>
    </r>
  </si>
  <si>
    <r>
      <t xml:space="preserve">T </t>
    </r>
    <r>
      <rPr>
        <u/>
        <sz val="8"/>
        <color theme="1"/>
        <rFont val="Tahoma"/>
        <family val="2"/>
      </rPr>
      <t>38988472.000</t>
    </r>
  </si>
  <si>
    <r>
      <t xml:space="preserve">T </t>
    </r>
    <r>
      <rPr>
        <u/>
        <sz val="8"/>
        <color theme="1"/>
        <rFont val="Tahoma"/>
        <family val="2"/>
      </rPr>
      <t>29512837.000</t>
    </r>
  </si>
  <si>
    <r>
      <t xml:space="preserve">T </t>
    </r>
    <r>
      <rPr>
        <u/>
        <sz val="8"/>
        <color theme="1"/>
        <rFont val="Tahoma"/>
        <family val="2"/>
      </rPr>
      <t>45019185.000</t>
    </r>
  </si>
  <si>
    <r>
      <t xml:space="preserve">TM </t>
    </r>
    <r>
      <rPr>
        <u/>
        <sz val="8"/>
        <color theme="1"/>
        <rFont val="Tahoma"/>
        <family val="2"/>
      </rPr>
      <t>6480947.800</t>
    </r>
  </si>
  <si>
    <r>
      <t xml:space="preserve">T </t>
    </r>
    <r>
      <rPr>
        <u/>
        <sz val="8"/>
        <color theme="1"/>
        <rFont val="Tahoma"/>
        <family val="2"/>
      </rPr>
      <t>18152564.000</t>
    </r>
  </si>
  <si>
    <r>
      <t xml:space="preserve">TM </t>
    </r>
    <r>
      <rPr>
        <u/>
        <sz val="8"/>
        <color theme="1"/>
        <rFont val="Tahoma"/>
        <family val="2"/>
      </rPr>
      <t>8616829.000</t>
    </r>
  </si>
  <si>
    <r>
      <t xml:space="preserve">T </t>
    </r>
    <r>
      <rPr>
        <u/>
        <sz val="8"/>
        <color theme="1"/>
        <rFont val="Tahoma"/>
        <family val="2"/>
      </rPr>
      <t>12165320.000</t>
    </r>
  </si>
  <si>
    <r>
      <t xml:space="preserve">T </t>
    </r>
    <r>
      <rPr>
        <u/>
        <sz val="8"/>
        <color theme="1"/>
        <rFont val="Tahoma"/>
        <family val="2"/>
      </rPr>
      <t>2219362.900</t>
    </r>
  </si>
  <si>
    <r>
      <t xml:space="preserve">TM </t>
    </r>
    <r>
      <rPr>
        <u/>
        <sz val="8"/>
        <color theme="1"/>
        <rFont val="Tahoma"/>
        <family val="2"/>
      </rPr>
      <t>31403886.000</t>
    </r>
  </si>
  <si>
    <r>
      <t xml:space="preserve">M </t>
    </r>
    <r>
      <rPr>
        <u/>
        <sz val="8"/>
        <color theme="1"/>
        <rFont val="Tahoma"/>
        <family val="2"/>
      </rPr>
      <t>1037689.100</t>
    </r>
  </si>
  <si>
    <r>
      <t xml:space="preserve">M </t>
    </r>
    <r>
      <rPr>
        <u/>
        <sz val="8"/>
        <color theme="1"/>
        <rFont val="Tahoma"/>
        <family val="2"/>
      </rPr>
      <t>890272.750</t>
    </r>
  </si>
  <si>
    <r>
      <t xml:space="preserve">T </t>
    </r>
    <r>
      <rPr>
        <u/>
        <sz val="8"/>
        <color theme="1"/>
        <rFont val="Tahoma"/>
        <family val="2"/>
      </rPr>
      <t>39108753.000</t>
    </r>
  </si>
  <si>
    <r>
      <t xml:space="preserve">T </t>
    </r>
    <r>
      <rPr>
        <u/>
        <sz val="8"/>
        <color theme="1"/>
        <rFont val="Tahoma"/>
        <family val="2"/>
      </rPr>
      <t>29640794.000</t>
    </r>
  </si>
  <si>
    <r>
      <t xml:space="preserve">T </t>
    </r>
    <r>
      <rPr>
        <u/>
        <sz val="8"/>
        <color theme="1"/>
        <rFont val="Tahoma"/>
        <family val="2"/>
      </rPr>
      <t>45023976.000</t>
    </r>
  </si>
  <si>
    <r>
      <t xml:space="preserve">TM </t>
    </r>
    <r>
      <rPr>
        <u/>
        <sz val="8"/>
        <color theme="1"/>
        <rFont val="Tahoma"/>
        <family val="2"/>
      </rPr>
      <t>6452825.900</t>
    </r>
  </si>
  <si>
    <r>
      <t xml:space="preserve">T </t>
    </r>
    <r>
      <rPr>
        <u/>
        <sz val="8"/>
        <color theme="1"/>
        <rFont val="Tahoma"/>
        <family val="2"/>
      </rPr>
      <t>18067854.000</t>
    </r>
  </si>
  <si>
    <r>
      <t xml:space="preserve">TM </t>
    </r>
    <r>
      <rPr>
        <u/>
        <sz val="8"/>
        <color theme="1"/>
        <rFont val="Tahoma"/>
        <family val="2"/>
      </rPr>
      <t>8573220.900</t>
    </r>
  </si>
  <si>
    <r>
      <t xml:space="preserve">T </t>
    </r>
    <r>
      <rPr>
        <u/>
        <sz val="8"/>
        <color theme="1"/>
        <rFont val="Tahoma"/>
        <family val="2"/>
      </rPr>
      <t>12311774.000</t>
    </r>
  </si>
  <si>
    <r>
      <t xml:space="preserve">T </t>
    </r>
    <r>
      <rPr>
        <u/>
        <sz val="8"/>
        <color theme="1"/>
        <rFont val="Tahoma"/>
        <family val="2"/>
      </rPr>
      <t>2232997.700</t>
    </r>
  </si>
  <si>
    <r>
      <t xml:space="preserve">TM </t>
    </r>
    <r>
      <rPr>
        <u/>
        <sz val="8"/>
        <color theme="1"/>
        <rFont val="Tahoma"/>
        <family val="2"/>
      </rPr>
      <t>31505102.000</t>
    </r>
  </si>
  <si>
    <r>
      <t xml:space="preserve">M </t>
    </r>
    <r>
      <rPr>
        <u/>
        <sz val="8"/>
        <color theme="1"/>
        <rFont val="Tahoma"/>
        <family val="2"/>
      </rPr>
      <t>1037890.800</t>
    </r>
  </si>
  <si>
    <r>
      <t xml:space="preserve">M </t>
    </r>
    <r>
      <rPr>
        <u/>
        <sz val="8"/>
        <color theme="1"/>
        <rFont val="Tahoma"/>
        <family val="2"/>
      </rPr>
      <t>888684.680</t>
    </r>
  </si>
  <si>
    <r>
      <t xml:space="preserve">T </t>
    </r>
    <r>
      <rPr>
        <u/>
        <sz val="8"/>
        <color rgb="FF0000FF"/>
        <rFont val="Tahoma"/>
        <family val="2"/>
      </rPr>
      <t>39009401.000</t>
    </r>
  </si>
  <si>
    <r>
      <t xml:space="preserve">T </t>
    </r>
    <r>
      <rPr>
        <u/>
        <sz val="8"/>
        <color rgb="FF0000FF"/>
        <rFont val="Tahoma"/>
        <family val="2"/>
      </rPr>
      <t>29546853.000</t>
    </r>
  </si>
  <si>
    <r>
      <t xml:space="preserve">T </t>
    </r>
    <r>
      <rPr>
        <u/>
        <sz val="8"/>
        <color rgb="FF0000FF"/>
        <rFont val="Tahoma"/>
        <family val="2"/>
      </rPr>
      <t>45075548.000</t>
    </r>
  </si>
  <si>
    <r>
      <t xml:space="preserve">TM </t>
    </r>
    <r>
      <rPr>
        <u/>
        <sz val="8"/>
        <color rgb="FF0000FF"/>
        <rFont val="Tahoma"/>
        <family val="2"/>
      </rPr>
      <t>6484634.900</t>
    </r>
  </si>
  <si>
    <r>
      <t xml:space="preserve">T </t>
    </r>
    <r>
      <rPr>
        <u/>
        <sz val="8"/>
        <color rgb="FF0000FF"/>
        <rFont val="Tahoma"/>
        <family val="2"/>
      </rPr>
      <t>18135296.000</t>
    </r>
  </si>
  <si>
    <r>
      <t xml:space="preserve">TM </t>
    </r>
    <r>
      <rPr>
        <u/>
        <sz val="8"/>
        <color rgb="FF0000FF"/>
        <rFont val="Tahoma"/>
        <family val="2"/>
      </rPr>
      <t>8601887.200</t>
    </r>
  </si>
  <si>
    <r>
      <t xml:space="preserve">T </t>
    </r>
    <r>
      <rPr>
        <u/>
        <sz val="8"/>
        <color rgb="FF0000FF"/>
        <rFont val="Tahoma"/>
        <family val="2"/>
      </rPr>
      <t>12231128.000</t>
    </r>
  </si>
  <si>
    <r>
      <t xml:space="preserve">T </t>
    </r>
    <r>
      <rPr>
        <u/>
        <sz val="8"/>
        <color rgb="FF0000FF"/>
        <rFont val="Tahoma"/>
        <family val="2"/>
      </rPr>
      <t>2224148.700</t>
    </r>
  </si>
  <si>
    <r>
      <t xml:space="preserve">TM </t>
    </r>
    <r>
      <rPr>
        <u/>
        <sz val="8"/>
        <color rgb="FF0000FF"/>
        <rFont val="Tahoma"/>
        <family val="2"/>
      </rPr>
      <t>31540871.000</t>
    </r>
  </si>
  <si>
    <r>
      <t xml:space="preserve">M </t>
    </r>
    <r>
      <rPr>
        <u/>
        <sz val="8"/>
        <color rgb="FF0000FF"/>
        <rFont val="Tahoma"/>
        <family val="2"/>
      </rPr>
      <t>1036435.000</t>
    </r>
  </si>
  <si>
    <r>
      <t xml:space="preserve">M </t>
    </r>
    <r>
      <rPr>
        <u/>
        <sz val="8"/>
        <color rgb="FF0000FF"/>
        <rFont val="Tahoma"/>
        <family val="2"/>
      </rPr>
      <t>888663.040</t>
    </r>
  </si>
  <si>
    <r>
      <t xml:space="preserve">T </t>
    </r>
    <r>
      <rPr>
        <u/>
        <sz val="8"/>
        <color rgb="FF0000FF"/>
        <rFont val="Tahoma"/>
        <family val="2"/>
      </rPr>
      <t>90716.797</t>
    </r>
  </si>
  <si>
    <r>
      <t xml:space="preserve">T </t>
    </r>
    <r>
      <rPr>
        <u/>
        <sz val="8"/>
        <color rgb="FF0000FF"/>
        <rFont val="Tahoma"/>
        <family val="2"/>
      </rPr>
      <t>82380.309</t>
    </r>
  </si>
  <si>
    <r>
      <t xml:space="preserve">T </t>
    </r>
    <r>
      <rPr>
        <u/>
        <sz val="8"/>
        <color rgb="FF0000FF"/>
        <rFont val="Tahoma"/>
        <family val="2"/>
      </rPr>
      <t>93505.070</t>
    </r>
  </si>
  <si>
    <r>
      <t xml:space="preserve">TM </t>
    </r>
    <r>
      <rPr>
        <u/>
        <sz val="8"/>
        <color rgb="FF0000FF"/>
        <rFont val="Tahoma"/>
        <family val="2"/>
      </rPr>
      <t>33803.780</t>
    </r>
  </si>
  <si>
    <r>
      <t xml:space="preserve">T </t>
    </r>
    <r>
      <rPr>
        <u/>
        <sz val="8"/>
        <color rgb="FF0000FF"/>
        <rFont val="Tahoma"/>
        <family val="2"/>
      </rPr>
      <t>60679.995</t>
    </r>
  </si>
  <si>
    <r>
      <t xml:space="preserve">TM </t>
    </r>
    <r>
      <rPr>
        <u/>
        <sz val="8"/>
        <color rgb="FF0000FF"/>
        <rFont val="Tahoma"/>
        <family val="2"/>
      </rPr>
      <t>24833.238</t>
    </r>
  </si>
  <si>
    <r>
      <t xml:space="preserve">T </t>
    </r>
    <r>
      <rPr>
        <u/>
        <sz val="8"/>
        <color rgb="FF0000FF"/>
        <rFont val="Tahoma"/>
        <family val="2"/>
      </rPr>
      <t>74346.108</t>
    </r>
  </si>
  <si>
    <r>
      <t xml:space="preserve">T </t>
    </r>
    <r>
      <rPr>
        <u/>
        <sz val="8"/>
        <color rgb="FF0000FF"/>
        <rFont val="Tahoma"/>
        <family val="2"/>
      </rPr>
      <t>7671.901</t>
    </r>
  </si>
  <si>
    <r>
      <t xml:space="preserve">TM </t>
    </r>
    <r>
      <rPr>
        <u/>
        <sz val="8"/>
        <color rgb="FF0000FF"/>
        <rFont val="Tahoma"/>
        <family val="2"/>
      </rPr>
      <t>157937.330</t>
    </r>
  </si>
  <si>
    <r>
      <t xml:space="preserve">M </t>
    </r>
    <r>
      <rPr>
        <u/>
        <sz val="8"/>
        <color rgb="FF0000FF"/>
        <rFont val="Tahoma"/>
        <family val="2"/>
      </rPr>
      <t>2348.880</t>
    </r>
  </si>
  <si>
    <r>
      <t xml:space="preserve">M </t>
    </r>
    <r>
      <rPr>
        <u/>
        <sz val="8"/>
        <color rgb="FF0000FF"/>
        <rFont val="Tahoma"/>
        <family val="2"/>
      </rPr>
      <t>1620.649</t>
    </r>
  </si>
  <si>
    <r>
      <t xml:space="preserve">TM </t>
    </r>
    <r>
      <rPr>
        <u/>
        <sz val="8"/>
        <color theme="1"/>
        <rFont val="Tahoma"/>
        <family val="2"/>
      </rPr>
      <t>7006973.600</t>
    </r>
  </si>
  <si>
    <r>
      <t xml:space="preserve">TM </t>
    </r>
    <r>
      <rPr>
        <u/>
        <sz val="8"/>
        <color theme="1"/>
        <rFont val="Tahoma"/>
        <family val="2"/>
      </rPr>
      <t>6983965.200</t>
    </r>
  </si>
  <si>
    <r>
      <t xml:space="preserve">TM </t>
    </r>
    <r>
      <rPr>
        <u/>
        <sz val="8"/>
        <color theme="1"/>
        <rFont val="Tahoma"/>
        <family val="2"/>
      </rPr>
      <t>6971679.600</t>
    </r>
  </si>
  <si>
    <r>
      <t xml:space="preserve">TM </t>
    </r>
    <r>
      <rPr>
        <u/>
        <sz val="8"/>
        <color rgb="FF0000FF"/>
        <rFont val="Tahoma"/>
        <family val="2"/>
      </rPr>
      <t>6987539.500</t>
    </r>
  </si>
  <si>
    <r>
      <t xml:space="preserve">TM </t>
    </r>
    <r>
      <rPr>
        <u/>
        <sz val="8"/>
        <color rgb="FF0000FF"/>
        <rFont val="Tahoma"/>
        <family val="2"/>
      </rPr>
      <t>17916.408</t>
    </r>
  </si>
  <si>
    <r>
      <t xml:space="preserve">M </t>
    </r>
    <r>
      <rPr>
        <u/>
        <sz val="8"/>
        <color theme="1"/>
        <rFont val="Tahoma"/>
        <family val="2"/>
      </rPr>
      <t>203586.670</t>
    </r>
  </si>
  <si>
    <r>
      <t xml:space="preserve">T </t>
    </r>
    <r>
      <rPr>
        <u/>
        <sz val="8"/>
        <color theme="1"/>
        <rFont val="Tahoma"/>
        <family val="2"/>
      </rPr>
      <t>10384822.000</t>
    </r>
  </si>
  <si>
    <r>
      <t xml:space="preserve">M </t>
    </r>
    <r>
      <rPr>
        <u/>
        <sz val="8"/>
        <color theme="1"/>
        <rFont val="Tahoma"/>
        <family val="2"/>
      </rPr>
      <t>204525.270</t>
    </r>
  </si>
  <si>
    <r>
      <t xml:space="preserve">T </t>
    </r>
    <r>
      <rPr>
        <u/>
        <sz val="8"/>
        <color theme="1"/>
        <rFont val="Tahoma"/>
        <family val="2"/>
      </rPr>
      <t>10418066.000</t>
    </r>
  </si>
  <si>
    <r>
      <t xml:space="preserve">M </t>
    </r>
    <r>
      <rPr>
        <u/>
        <sz val="8"/>
        <color theme="1"/>
        <rFont val="Tahoma"/>
        <family val="2"/>
      </rPr>
      <t>204157.940</t>
    </r>
  </si>
  <si>
    <r>
      <t xml:space="preserve">T </t>
    </r>
    <r>
      <rPr>
        <u/>
        <sz val="8"/>
        <color theme="1"/>
        <rFont val="Tahoma"/>
        <family val="2"/>
      </rPr>
      <t>10374084.000</t>
    </r>
  </si>
  <si>
    <r>
      <t xml:space="preserve">M </t>
    </r>
    <r>
      <rPr>
        <u/>
        <sz val="8"/>
        <color rgb="FF0000FF"/>
        <rFont val="Tahoma"/>
        <family val="2"/>
      </rPr>
      <t>204089.960</t>
    </r>
  </si>
  <si>
    <r>
      <t xml:space="preserve">T </t>
    </r>
    <r>
      <rPr>
        <u/>
        <sz val="8"/>
        <color rgb="FF0000FF"/>
        <rFont val="Tahoma"/>
        <family val="2"/>
      </rPr>
      <t>10392324.000</t>
    </r>
  </si>
  <si>
    <r>
      <t xml:space="preserve">M </t>
    </r>
    <r>
      <rPr>
        <u/>
        <sz val="8"/>
        <color rgb="FF0000FF"/>
        <rFont val="Tahoma"/>
        <family val="2"/>
      </rPr>
      <t>472.978</t>
    </r>
  </si>
  <si>
    <r>
      <t xml:space="preserve">T </t>
    </r>
    <r>
      <rPr>
        <u/>
        <sz val="8"/>
        <color rgb="FF0000FF"/>
        <rFont val="Tahoma"/>
        <family val="2"/>
      </rPr>
      <t>22930.734</t>
    </r>
  </si>
  <si>
    <r>
      <t xml:space="preserve">T </t>
    </r>
    <r>
      <rPr>
        <u/>
        <sz val="8"/>
        <color theme="1"/>
        <rFont val="Tahoma"/>
        <family val="2"/>
      </rPr>
      <t>31292396.000</t>
    </r>
  </si>
  <si>
    <r>
      <t xml:space="preserve">T </t>
    </r>
    <r>
      <rPr>
        <u/>
        <sz val="8"/>
        <color theme="1"/>
        <rFont val="Tahoma"/>
        <family val="2"/>
      </rPr>
      <t>53649029.000</t>
    </r>
  </si>
  <si>
    <r>
      <t xml:space="preserve">T </t>
    </r>
    <r>
      <rPr>
        <u/>
        <sz val="8"/>
        <color theme="1"/>
        <rFont val="Tahoma"/>
        <family val="2"/>
      </rPr>
      <t>50536716.000</t>
    </r>
  </si>
  <si>
    <r>
      <t xml:space="preserve">TM </t>
    </r>
    <r>
      <rPr>
        <u/>
        <sz val="8"/>
        <color theme="1"/>
        <rFont val="Tahoma"/>
        <family val="2"/>
      </rPr>
      <t>10219687.000</t>
    </r>
  </si>
  <si>
    <r>
      <t xml:space="preserve">T </t>
    </r>
    <r>
      <rPr>
        <u/>
        <sz val="8"/>
        <color theme="1"/>
        <rFont val="Tahoma"/>
        <family val="2"/>
      </rPr>
      <t>25447389.000</t>
    </r>
  </si>
  <si>
    <r>
      <t xml:space="preserve">TM </t>
    </r>
    <r>
      <rPr>
        <u/>
        <sz val="8"/>
        <color theme="1"/>
        <rFont val="Tahoma"/>
        <family val="2"/>
      </rPr>
      <t>11215731.000</t>
    </r>
  </si>
  <si>
    <r>
      <t xml:space="preserve">T </t>
    </r>
    <r>
      <rPr>
        <u/>
        <sz val="8"/>
        <color theme="1"/>
        <rFont val="Tahoma"/>
        <family val="2"/>
      </rPr>
      <t>13818894.000</t>
    </r>
  </si>
  <si>
    <r>
      <t xml:space="preserve">T </t>
    </r>
    <r>
      <rPr>
        <u/>
        <sz val="8"/>
        <color theme="1"/>
        <rFont val="Tahoma"/>
        <family val="2"/>
      </rPr>
      <t>2692363.600</t>
    </r>
  </si>
  <si>
    <r>
      <t xml:space="preserve">TM </t>
    </r>
    <r>
      <rPr>
        <u/>
        <sz val="8"/>
        <color theme="1"/>
        <rFont val="Tahoma"/>
        <family val="2"/>
      </rPr>
      <t>40637482.000</t>
    </r>
  </si>
  <si>
    <r>
      <t xml:space="preserve">M </t>
    </r>
    <r>
      <rPr>
        <u/>
        <sz val="8"/>
        <color theme="1"/>
        <rFont val="Tahoma"/>
        <family val="2"/>
      </rPr>
      <t>1250095.200</t>
    </r>
  </si>
  <si>
    <r>
      <t xml:space="preserve">M </t>
    </r>
    <r>
      <rPr>
        <u/>
        <sz val="8"/>
        <color theme="1"/>
        <rFont val="Tahoma"/>
        <family val="2"/>
      </rPr>
      <t>994750.270</t>
    </r>
  </si>
  <si>
    <r>
      <t xml:space="preserve">T </t>
    </r>
    <r>
      <rPr>
        <u/>
        <sz val="8"/>
        <color theme="1"/>
        <rFont val="Tahoma"/>
        <family val="2"/>
      </rPr>
      <t>31340379.000</t>
    </r>
  </si>
  <si>
    <r>
      <t xml:space="preserve">T </t>
    </r>
    <r>
      <rPr>
        <u/>
        <sz val="8"/>
        <color theme="1"/>
        <rFont val="Tahoma"/>
        <family val="2"/>
      </rPr>
      <t>53948799.000</t>
    </r>
  </si>
  <si>
    <r>
      <t xml:space="preserve">T </t>
    </r>
    <r>
      <rPr>
        <u/>
        <sz val="8"/>
        <color theme="1"/>
        <rFont val="Tahoma"/>
        <family val="2"/>
      </rPr>
      <t>50420437.000</t>
    </r>
  </si>
  <si>
    <r>
      <t xml:space="preserve">TM </t>
    </r>
    <r>
      <rPr>
        <u/>
        <sz val="8"/>
        <color theme="1"/>
        <rFont val="Tahoma"/>
        <family val="2"/>
      </rPr>
      <t>10191950.000</t>
    </r>
  </si>
  <si>
    <r>
      <t xml:space="preserve">T </t>
    </r>
    <r>
      <rPr>
        <u/>
        <sz val="8"/>
        <color theme="1"/>
        <rFont val="Tahoma"/>
        <family val="2"/>
      </rPr>
      <t>25463607.000</t>
    </r>
  </si>
  <si>
    <r>
      <t xml:space="preserve">TM </t>
    </r>
    <r>
      <rPr>
        <u/>
        <sz val="8"/>
        <color theme="1"/>
        <rFont val="Tahoma"/>
        <family val="2"/>
      </rPr>
      <t>11275956.000</t>
    </r>
  </si>
  <si>
    <r>
      <t xml:space="preserve">T </t>
    </r>
    <r>
      <rPr>
        <u/>
        <sz val="8"/>
        <color theme="1"/>
        <rFont val="Tahoma"/>
        <family val="2"/>
      </rPr>
      <t>13825923.000</t>
    </r>
  </si>
  <si>
    <r>
      <t xml:space="preserve">T </t>
    </r>
    <r>
      <rPr>
        <u/>
        <sz val="8"/>
        <color theme="1"/>
        <rFont val="Tahoma"/>
        <family val="2"/>
      </rPr>
      <t>2694110.000</t>
    </r>
  </si>
  <si>
    <r>
      <t xml:space="preserve">TM </t>
    </r>
    <r>
      <rPr>
        <u/>
        <sz val="8"/>
        <color theme="1"/>
        <rFont val="Tahoma"/>
        <family val="2"/>
      </rPr>
      <t>40895113.000</t>
    </r>
  </si>
  <si>
    <r>
      <t xml:space="preserve">M </t>
    </r>
    <r>
      <rPr>
        <u/>
        <sz val="8"/>
        <color theme="1"/>
        <rFont val="Tahoma"/>
        <family val="2"/>
      </rPr>
      <t>1251690.400</t>
    </r>
  </si>
  <si>
    <r>
      <t xml:space="preserve">M </t>
    </r>
    <r>
      <rPr>
        <u/>
        <sz val="8"/>
        <color theme="1"/>
        <rFont val="Tahoma"/>
        <family val="2"/>
      </rPr>
      <t>1000117.700</t>
    </r>
  </si>
  <si>
    <r>
      <t xml:space="preserve">T </t>
    </r>
    <r>
      <rPr>
        <u/>
        <sz val="8"/>
        <color theme="1"/>
        <rFont val="Tahoma"/>
        <family val="2"/>
      </rPr>
      <t>31211787.000</t>
    </r>
  </si>
  <si>
    <r>
      <t xml:space="preserve">T </t>
    </r>
    <r>
      <rPr>
        <u/>
        <sz val="8"/>
        <color theme="1"/>
        <rFont val="Tahoma"/>
        <family val="2"/>
      </rPr>
      <t>53943032.000</t>
    </r>
  </si>
  <si>
    <r>
      <t xml:space="preserve">T </t>
    </r>
    <r>
      <rPr>
        <u/>
        <sz val="8"/>
        <color theme="1"/>
        <rFont val="Tahoma"/>
        <family val="2"/>
      </rPr>
      <t>50364494.000</t>
    </r>
  </si>
  <si>
    <r>
      <t xml:space="preserve">TM </t>
    </r>
    <r>
      <rPr>
        <u/>
        <sz val="8"/>
        <color theme="1"/>
        <rFont val="Tahoma"/>
        <family val="2"/>
      </rPr>
      <t>10216980.000</t>
    </r>
  </si>
  <si>
    <r>
      <t xml:space="preserve">T </t>
    </r>
    <r>
      <rPr>
        <u/>
        <sz val="8"/>
        <color theme="1"/>
        <rFont val="Tahoma"/>
        <family val="2"/>
      </rPr>
      <t>25497116.000</t>
    </r>
  </si>
  <si>
    <r>
      <t xml:space="preserve">TM </t>
    </r>
    <r>
      <rPr>
        <u/>
        <sz val="8"/>
        <color theme="1"/>
        <rFont val="Tahoma"/>
        <family val="2"/>
      </rPr>
      <t>11178446.000</t>
    </r>
  </si>
  <si>
    <r>
      <t xml:space="preserve">T </t>
    </r>
    <r>
      <rPr>
        <u/>
        <sz val="8"/>
        <color theme="1"/>
        <rFont val="Tahoma"/>
        <family val="2"/>
      </rPr>
      <t>13869225.000</t>
    </r>
  </si>
  <si>
    <r>
      <t xml:space="preserve">T </t>
    </r>
    <r>
      <rPr>
        <u/>
        <sz val="8"/>
        <color theme="1"/>
        <rFont val="Tahoma"/>
        <family val="2"/>
      </rPr>
      <t>2708344.200</t>
    </r>
  </si>
  <si>
    <r>
      <t xml:space="preserve">TM </t>
    </r>
    <r>
      <rPr>
        <u/>
        <sz val="8"/>
        <color theme="1"/>
        <rFont val="Tahoma"/>
        <family val="2"/>
      </rPr>
      <t>40867049.000</t>
    </r>
  </si>
  <si>
    <r>
      <t xml:space="preserve">M </t>
    </r>
    <r>
      <rPr>
        <u/>
        <sz val="8"/>
        <color theme="1"/>
        <rFont val="Tahoma"/>
        <family val="2"/>
      </rPr>
      <t>1251111.700</t>
    </r>
  </si>
  <si>
    <r>
      <t xml:space="preserve">M </t>
    </r>
    <r>
      <rPr>
        <u/>
        <sz val="8"/>
        <color theme="1"/>
        <rFont val="Tahoma"/>
        <family val="2"/>
      </rPr>
      <t>1000286.700</t>
    </r>
  </si>
  <si>
    <r>
      <t xml:space="preserve">T </t>
    </r>
    <r>
      <rPr>
        <u/>
        <sz val="8"/>
        <color rgb="FF0000FF"/>
        <rFont val="Tahoma"/>
        <family val="2"/>
      </rPr>
      <t>31281520.000</t>
    </r>
  </si>
  <si>
    <r>
      <t xml:space="preserve">T </t>
    </r>
    <r>
      <rPr>
        <u/>
        <sz val="8"/>
        <color rgb="FF0000FF"/>
        <rFont val="Tahoma"/>
        <family val="2"/>
      </rPr>
      <t>53846953.000</t>
    </r>
  </si>
  <si>
    <r>
      <t xml:space="preserve">T </t>
    </r>
    <r>
      <rPr>
        <u/>
        <sz val="8"/>
        <color rgb="FF0000FF"/>
        <rFont val="Tahoma"/>
        <family val="2"/>
      </rPr>
      <t>50440549.000</t>
    </r>
  </si>
  <si>
    <r>
      <t xml:space="preserve">TM </t>
    </r>
    <r>
      <rPr>
        <u/>
        <sz val="8"/>
        <color rgb="FF0000FF"/>
        <rFont val="Tahoma"/>
        <family val="2"/>
      </rPr>
      <t>10209539.000</t>
    </r>
  </si>
  <si>
    <r>
      <t xml:space="preserve">T </t>
    </r>
    <r>
      <rPr>
        <u/>
        <sz val="8"/>
        <color rgb="FF0000FF"/>
        <rFont val="Tahoma"/>
        <family val="2"/>
      </rPr>
      <t>25469371.000</t>
    </r>
  </si>
  <si>
    <r>
      <t xml:space="preserve">TM </t>
    </r>
    <r>
      <rPr>
        <u/>
        <sz val="8"/>
        <color rgb="FF0000FF"/>
        <rFont val="Tahoma"/>
        <family val="2"/>
      </rPr>
      <t>11223377.000</t>
    </r>
  </si>
  <si>
    <r>
      <t xml:space="preserve">T </t>
    </r>
    <r>
      <rPr>
        <u/>
        <sz val="8"/>
        <color rgb="FF0000FF"/>
        <rFont val="Tahoma"/>
        <family val="2"/>
      </rPr>
      <t>13838014.000</t>
    </r>
  </si>
  <si>
    <r>
      <t xml:space="preserve">T </t>
    </r>
    <r>
      <rPr>
        <u/>
        <sz val="8"/>
        <color rgb="FF0000FF"/>
        <rFont val="Tahoma"/>
        <family val="2"/>
      </rPr>
      <t>2698272.600</t>
    </r>
  </si>
  <si>
    <r>
      <t xml:space="preserve">TM </t>
    </r>
    <r>
      <rPr>
        <u/>
        <sz val="8"/>
        <color rgb="FF0000FF"/>
        <rFont val="Tahoma"/>
        <family val="2"/>
      </rPr>
      <t>40799881.000</t>
    </r>
  </si>
  <si>
    <r>
      <t xml:space="preserve">M </t>
    </r>
    <r>
      <rPr>
        <u/>
        <sz val="8"/>
        <color rgb="FF0000FF"/>
        <rFont val="Tahoma"/>
        <family val="2"/>
      </rPr>
      <t>1250965.800</t>
    </r>
  </si>
  <si>
    <r>
      <t xml:space="preserve">M </t>
    </r>
    <r>
      <rPr>
        <u/>
        <sz val="8"/>
        <color rgb="FF0000FF"/>
        <rFont val="Tahoma"/>
        <family val="2"/>
      </rPr>
      <t>998384.880</t>
    </r>
  </si>
  <si>
    <r>
      <t xml:space="preserve">T </t>
    </r>
    <r>
      <rPr>
        <u/>
        <sz val="8"/>
        <color rgb="FF0000FF"/>
        <rFont val="Tahoma"/>
        <family val="2"/>
      </rPr>
      <t>64982.052</t>
    </r>
  </si>
  <si>
    <r>
      <t xml:space="preserve">T </t>
    </r>
    <r>
      <rPr>
        <u/>
        <sz val="8"/>
        <color rgb="FF0000FF"/>
        <rFont val="Tahoma"/>
        <family val="2"/>
      </rPr>
      <t>171431.940</t>
    </r>
  </si>
  <si>
    <r>
      <t xml:space="preserve">T </t>
    </r>
    <r>
      <rPr>
        <u/>
        <sz val="8"/>
        <color rgb="FF0000FF"/>
        <rFont val="Tahoma"/>
        <family val="2"/>
      </rPr>
      <t>87855.131</t>
    </r>
  </si>
  <si>
    <r>
      <t xml:space="preserve">TM </t>
    </r>
    <r>
      <rPr>
        <u/>
        <sz val="8"/>
        <color rgb="FF0000FF"/>
        <rFont val="Tahoma"/>
        <family val="2"/>
      </rPr>
      <t>15292.478</t>
    </r>
  </si>
  <si>
    <r>
      <t xml:space="preserve">T </t>
    </r>
    <r>
      <rPr>
        <u/>
        <sz val="8"/>
        <color rgb="FF0000FF"/>
        <rFont val="Tahoma"/>
        <family val="2"/>
      </rPr>
      <t>25359.344</t>
    </r>
  </si>
  <si>
    <r>
      <t xml:space="preserve">TM </t>
    </r>
    <r>
      <rPr>
        <u/>
        <sz val="8"/>
        <color rgb="FF0000FF"/>
        <rFont val="Tahoma"/>
        <family val="2"/>
      </rPr>
      <t>49202.733</t>
    </r>
  </si>
  <si>
    <r>
      <t xml:space="preserve">T </t>
    </r>
    <r>
      <rPr>
        <u/>
        <sz val="8"/>
        <color rgb="FF0000FF"/>
        <rFont val="Tahoma"/>
        <family val="2"/>
      </rPr>
      <t>27257.537</t>
    </r>
  </si>
  <si>
    <r>
      <t xml:space="preserve">T </t>
    </r>
    <r>
      <rPr>
        <u/>
        <sz val="8"/>
        <color rgb="FF0000FF"/>
        <rFont val="Tahoma"/>
        <family val="2"/>
      </rPr>
      <t>8765.849</t>
    </r>
  </si>
  <si>
    <r>
      <t xml:space="preserve">TM </t>
    </r>
    <r>
      <rPr>
        <u/>
        <sz val="8"/>
        <color rgb="FF0000FF"/>
        <rFont val="Tahoma"/>
        <family val="2"/>
      </rPr>
      <t>141340.300</t>
    </r>
  </si>
  <si>
    <r>
      <t xml:space="preserve">M </t>
    </r>
    <r>
      <rPr>
        <u/>
        <sz val="8"/>
        <color rgb="FF0000FF"/>
        <rFont val="Tahoma"/>
        <family val="2"/>
      </rPr>
      <t>807.582</t>
    </r>
  </si>
  <si>
    <r>
      <t xml:space="preserve">M </t>
    </r>
    <r>
      <rPr>
        <u/>
        <sz val="8"/>
        <color rgb="FF0000FF"/>
        <rFont val="Tahoma"/>
        <family val="2"/>
      </rPr>
      <t>3148.792</t>
    </r>
  </si>
  <si>
    <r>
      <t xml:space="preserve">TM </t>
    </r>
    <r>
      <rPr>
        <u/>
        <sz val="8"/>
        <color theme="1"/>
        <rFont val="Tahoma"/>
        <family val="2"/>
      </rPr>
      <t>10204421.000</t>
    </r>
  </si>
  <si>
    <r>
      <t xml:space="preserve">TM </t>
    </r>
    <r>
      <rPr>
        <u/>
        <sz val="8"/>
        <color theme="1"/>
        <rFont val="Tahoma"/>
        <family val="2"/>
      </rPr>
      <t>10240441.000</t>
    </r>
  </si>
  <si>
    <r>
      <t xml:space="preserve">TM </t>
    </r>
    <r>
      <rPr>
        <u/>
        <sz val="8"/>
        <color theme="1"/>
        <rFont val="Tahoma"/>
        <family val="2"/>
      </rPr>
      <t>10206524.000</t>
    </r>
  </si>
  <si>
    <r>
      <t xml:space="preserve">TM </t>
    </r>
    <r>
      <rPr>
        <u/>
        <sz val="8"/>
        <color rgb="FF0000FF"/>
        <rFont val="Tahoma"/>
        <family val="2"/>
      </rPr>
      <t>10217129.000</t>
    </r>
  </si>
  <si>
    <r>
      <t xml:space="preserve">TM </t>
    </r>
    <r>
      <rPr>
        <u/>
        <sz val="8"/>
        <color rgb="FF0000FF"/>
        <rFont val="Tahoma"/>
        <family val="2"/>
      </rPr>
      <t>20216.519</t>
    </r>
  </si>
  <si>
    <r>
      <t xml:space="preserve">M </t>
    </r>
    <r>
      <rPr>
        <u/>
        <sz val="8"/>
        <color theme="1"/>
        <rFont val="Tahoma"/>
        <family val="2"/>
      </rPr>
      <t>244734.800</t>
    </r>
  </si>
  <si>
    <r>
      <t xml:space="preserve">T </t>
    </r>
    <r>
      <rPr>
        <u/>
        <sz val="8"/>
        <color theme="1"/>
        <rFont val="Tahoma"/>
        <family val="2"/>
      </rPr>
      <t>11758519.000</t>
    </r>
  </si>
  <si>
    <r>
      <t xml:space="preserve">M </t>
    </r>
    <r>
      <rPr>
        <u/>
        <sz val="8"/>
        <color theme="1"/>
        <rFont val="Tahoma"/>
        <family val="2"/>
      </rPr>
      <t>244546.140</t>
    </r>
  </si>
  <si>
    <r>
      <t xml:space="preserve">T </t>
    </r>
    <r>
      <rPr>
        <u/>
        <sz val="8"/>
        <color theme="1"/>
        <rFont val="Tahoma"/>
        <family val="2"/>
      </rPr>
      <t>11724188.000</t>
    </r>
  </si>
  <si>
    <r>
      <t xml:space="preserve">M </t>
    </r>
    <r>
      <rPr>
        <u/>
        <sz val="8"/>
        <color theme="1"/>
        <rFont val="Tahoma"/>
        <family val="2"/>
      </rPr>
      <t>244380.180</t>
    </r>
  </si>
  <si>
    <r>
      <t xml:space="preserve">T </t>
    </r>
    <r>
      <rPr>
        <u/>
        <sz val="8"/>
        <color theme="1"/>
        <rFont val="Tahoma"/>
        <family val="2"/>
      </rPr>
      <t>11719376.000</t>
    </r>
  </si>
  <si>
    <r>
      <t xml:space="preserve">M </t>
    </r>
    <r>
      <rPr>
        <u/>
        <sz val="8"/>
        <color rgb="FF0000FF"/>
        <rFont val="Tahoma"/>
        <family val="2"/>
      </rPr>
      <t>244553.710</t>
    </r>
  </si>
  <si>
    <r>
      <t xml:space="preserve">T </t>
    </r>
    <r>
      <rPr>
        <u/>
        <sz val="8"/>
        <color rgb="FF0000FF"/>
        <rFont val="Tahoma"/>
        <family val="2"/>
      </rPr>
      <t>11734027.000</t>
    </r>
  </si>
  <si>
    <r>
      <t xml:space="preserve">M </t>
    </r>
    <r>
      <rPr>
        <u/>
        <sz val="8"/>
        <color rgb="FF0000FF"/>
        <rFont val="Tahoma"/>
        <family val="2"/>
      </rPr>
      <t>177.433</t>
    </r>
  </si>
  <si>
    <r>
      <t xml:space="preserve">T </t>
    </r>
    <r>
      <rPr>
        <u/>
        <sz val="8"/>
        <color rgb="FF0000FF"/>
        <rFont val="Tahoma"/>
        <family val="2"/>
      </rPr>
      <t>21346.188</t>
    </r>
  </si>
  <si>
    <r>
      <t xml:space="preserve">T </t>
    </r>
    <r>
      <rPr>
        <u/>
        <sz val="8"/>
        <color theme="1"/>
        <rFont val="Tahoma"/>
        <family val="2"/>
      </rPr>
      <t>17542817.000</t>
    </r>
  </si>
  <si>
    <r>
      <t xml:space="preserve">T </t>
    </r>
    <r>
      <rPr>
        <u/>
        <sz val="8"/>
        <color theme="1"/>
        <rFont val="Tahoma"/>
        <family val="2"/>
      </rPr>
      <t>21107788.000</t>
    </r>
  </si>
  <si>
    <r>
      <t xml:space="preserve">T </t>
    </r>
    <r>
      <rPr>
        <u/>
        <sz val="8"/>
        <color theme="1"/>
        <rFont val="Tahoma"/>
        <family val="2"/>
      </rPr>
      <t>49563275.000</t>
    </r>
  </si>
  <si>
    <r>
      <t xml:space="preserve">TM </t>
    </r>
    <r>
      <rPr>
        <u/>
        <sz val="8"/>
        <color theme="1"/>
        <rFont val="Tahoma"/>
        <family val="2"/>
      </rPr>
      <t>8201983.800</t>
    </r>
  </si>
  <si>
    <r>
      <t xml:space="preserve">T </t>
    </r>
    <r>
      <rPr>
        <u/>
        <sz val="8"/>
        <color theme="1"/>
        <rFont val="Tahoma"/>
        <family val="2"/>
      </rPr>
      <t>19739856.000</t>
    </r>
  </si>
  <si>
    <r>
      <t xml:space="preserve">T </t>
    </r>
    <r>
      <rPr>
        <u/>
        <sz val="8"/>
        <color theme="1"/>
        <rFont val="Tahoma"/>
        <family val="2"/>
      </rPr>
      <t>3344236.200</t>
    </r>
  </si>
  <si>
    <r>
      <t xml:space="preserve">T </t>
    </r>
    <r>
      <rPr>
        <u/>
        <sz val="8"/>
        <color theme="1"/>
        <rFont val="Tahoma"/>
        <family val="2"/>
      </rPr>
      <t>31176394.000</t>
    </r>
  </si>
  <si>
    <r>
      <t xml:space="preserve">T </t>
    </r>
    <r>
      <rPr>
        <u/>
        <sz val="8"/>
        <color theme="1"/>
        <rFont val="Tahoma"/>
        <family val="2"/>
      </rPr>
      <t>3114028.300</t>
    </r>
  </si>
  <si>
    <r>
      <t xml:space="preserve">TM </t>
    </r>
    <r>
      <rPr>
        <u/>
        <sz val="8"/>
        <color theme="1"/>
        <rFont val="Tahoma"/>
        <family val="2"/>
      </rPr>
      <t>26039302.000</t>
    </r>
  </si>
  <si>
    <r>
      <t xml:space="preserve">M </t>
    </r>
    <r>
      <rPr>
        <u/>
        <sz val="8"/>
        <color theme="1"/>
        <rFont val="Tahoma"/>
        <family val="2"/>
      </rPr>
      <t>952482.160</t>
    </r>
  </si>
  <si>
    <r>
      <t xml:space="preserve">TM </t>
    </r>
    <r>
      <rPr>
        <u/>
        <sz val="8"/>
        <color theme="1"/>
        <rFont val="Tahoma"/>
        <family val="2"/>
      </rPr>
      <t>2145159.000</t>
    </r>
  </si>
  <si>
    <r>
      <t xml:space="preserve">T </t>
    </r>
    <r>
      <rPr>
        <u/>
        <sz val="8"/>
        <color theme="1"/>
        <rFont val="Tahoma"/>
        <family val="2"/>
      </rPr>
      <t>17528876.000</t>
    </r>
  </si>
  <si>
    <r>
      <t xml:space="preserve">T </t>
    </r>
    <r>
      <rPr>
        <u/>
        <sz val="8"/>
        <color theme="1"/>
        <rFont val="Tahoma"/>
        <family val="2"/>
      </rPr>
      <t>20949540.000</t>
    </r>
  </si>
  <si>
    <r>
      <t xml:space="preserve">T </t>
    </r>
    <r>
      <rPr>
        <u/>
        <sz val="8"/>
        <color theme="1"/>
        <rFont val="Tahoma"/>
        <family val="2"/>
      </rPr>
      <t>49427496.000</t>
    </r>
  </si>
  <si>
    <r>
      <t xml:space="preserve">TM </t>
    </r>
    <r>
      <rPr>
        <u/>
        <sz val="8"/>
        <color theme="1"/>
        <rFont val="Tahoma"/>
        <family val="2"/>
      </rPr>
      <t>8161264.000</t>
    </r>
  </si>
  <si>
    <r>
      <t xml:space="preserve">T </t>
    </r>
    <r>
      <rPr>
        <u/>
        <sz val="8"/>
        <color theme="1"/>
        <rFont val="Tahoma"/>
        <family val="2"/>
      </rPr>
      <t>19701561.000</t>
    </r>
  </si>
  <si>
    <r>
      <t xml:space="preserve">T </t>
    </r>
    <r>
      <rPr>
        <u/>
        <sz val="8"/>
        <color theme="1"/>
        <rFont val="Tahoma"/>
        <family val="2"/>
      </rPr>
      <t>3332125.300</t>
    </r>
  </si>
  <si>
    <r>
      <t xml:space="preserve">T </t>
    </r>
    <r>
      <rPr>
        <u/>
        <sz val="8"/>
        <color theme="1"/>
        <rFont val="Tahoma"/>
        <family val="2"/>
      </rPr>
      <t>31076561.000</t>
    </r>
  </si>
  <si>
    <r>
      <t xml:space="preserve">T </t>
    </r>
    <r>
      <rPr>
        <u/>
        <sz val="8"/>
        <color theme="1"/>
        <rFont val="Tahoma"/>
        <family val="2"/>
      </rPr>
      <t>3102105.500</t>
    </r>
  </si>
  <si>
    <r>
      <t xml:space="preserve">TM </t>
    </r>
    <r>
      <rPr>
        <u/>
        <sz val="8"/>
        <color theme="1"/>
        <rFont val="Tahoma"/>
        <family val="2"/>
      </rPr>
      <t>25783444.000</t>
    </r>
  </si>
  <si>
    <r>
      <t xml:space="preserve">M </t>
    </r>
    <r>
      <rPr>
        <u/>
        <sz val="8"/>
        <color theme="1"/>
        <rFont val="Tahoma"/>
        <family val="2"/>
      </rPr>
      <t>950530.030</t>
    </r>
  </si>
  <si>
    <r>
      <t xml:space="preserve">TM </t>
    </r>
    <r>
      <rPr>
        <u/>
        <sz val="8"/>
        <color theme="1"/>
        <rFont val="Tahoma"/>
        <family val="2"/>
      </rPr>
      <t>2148371.300</t>
    </r>
  </si>
  <si>
    <r>
      <t xml:space="preserve">T </t>
    </r>
    <r>
      <rPr>
        <u/>
        <sz val="8"/>
        <color theme="1"/>
        <rFont val="Tahoma"/>
        <family val="2"/>
      </rPr>
      <t>17443427.000</t>
    </r>
  </si>
  <si>
    <r>
      <t xml:space="preserve">T </t>
    </r>
    <r>
      <rPr>
        <u/>
        <sz val="8"/>
        <color theme="1"/>
        <rFont val="Tahoma"/>
        <family val="2"/>
      </rPr>
      <t>21053114.000</t>
    </r>
  </si>
  <si>
    <r>
      <t xml:space="preserve">T </t>
    </r>
    <r>
      <rPr>
        <u/>
        <sz val="8"/>
        <color theme="1"/>
        <rFont val="Tahoma"/>
        <family val="2"/>
      </rPr>
      <t>49473389.000</t>
    </r>
  </si>
  <si>
    <r>
      <t xml:space="preserve">TM </t>
    </r>
    <r>
      <rPr>
        <u/>
        <sz val="8"/>
        <color theme="1"/>
        <rFont val="Tahoma"/>
        <family val="2"/>
      </rPr>
      <t>8137844.300</t>
    </r>
  </si>
  <si>
    <r>
      <t xml:space="preserve">T </t>
    </r>
    <r>
      <rPr>
        <u/>
        <sz val="8"/>
        <color theme="1"/>
        <rFont val="Tahoma"/>
        <family val="2"/>
      </rPr>
      <t>19519024.000</t>
    </r>
  </si>
  <si>
    <r>
      <t xml:space="preserve">T </t>
    </r>
    <r>
      <rPr>
        <u/>
        <sz val="8"/>
        <color theme="1"/>
        <rFont val="Tahoma"/>
        <family val="2"/>
      </rPr>
      <t>3383450.900</t>
    </r>
  </si>
  <si>
    <r>
      <t xml:space="preserve">T </t>
    </r>
    <r>
      <rPr>
        <u/>
        <sz val="8"/>
        <color theme="1"/>
        <rFont val="Tahoma"/>
        <family val="2"/>
      </rPr>
      <t>31132366.000</t>
    </r>
  </si>
  <si>
    <r>
      <t xml:space="preserve">T </t>
    </r>
    <r>
      <rPr>
        <u/>
        <sz val="8"/>
        <color theme="1"/>
        <rFont val="Tahoma"/>
        <family val="2"/>
      </rPr>
      <t>3105000.900</t>
    </r>
  </si>
  <si>
    <r>
      <t xml:space="preserve">TM </t>
    </r>
    <r>
      <rPr>
        <u/>
        <sz val="8"/>
        <color theme="1"/>
        <rFont val="Tahoma"/>
        <family val="2"/>
      </rPr>
      <t>26196112.000</t>
    </r>
  </si>
  <si>
    <r>
      <t xml:space="preserve">M </t>
    </r>
    <r>
      <rPr>
        <u/>
        <sz val="8"/>
        <color theme="1"/>
        <rFont val="Tahoma"/>
        <family val="2"/>
      </rPr>
      <t>956993.720</t>
    </r>
  </si>
  <si>
    <r>
      <t xml:space="preserve">TM </t>
    </r>
    <r>
      <rPr>
        <u/>
        <sz val="8"/>
        <color theme="1"/>
        <rFont val="Tahoma"/>
        <family val="2"/>
      </rPr>
      <t>2148194.800</t>
    </r>
  </si>
  <si>
    <r>
      <t xml:space="preserve">T </t>
    </r>
    <r>
      <rPr>
        <u/>
        <sz val="8"/>
        <color rgb="FF0000FF"/>
        <rFont val="Tahoma"/>
        <family val="2"/>
      </rPr>
      <t>17505040.000</t>
    </r>
  </si>
  <si>
    <r>
      <t xml:space="preserve">T </t>
    </r>
    <r>
      <rPr>
        <u/>
        <sz val="8"/>
        <color rgb="FF0000FF"/>
        <rFont val="Tahoma"/>
        <family val="2"/>
      </rPr>
      <t>21036814.000</t>
    </r>
  </si>
  <si>
    <r>
      <t xml:space="preserve">T </t>
    </r>
    <r>
      <rPr>
        <u/>
        <sz val="8"/>
        <color rgb="FF0000FF"/>
        <rFont val="Tahoma"/>
        <family val="2"/>
      </rPr>
      <t>49488053.000</t>
    </r>
  </si>
  <si>
    <r>
      <t xml:space="preserve">TM </t>
    </r>
    <r>
      <rPr>
        <u/>
        <sz val="8"/>
        <color rgb="FF0000FF"/>
        <rFont val="Tahoma"/>
        <family val="2"/>
      </rPr>
      <t>8167030.700</t>
    </r>
  </si>
  <si>
    <r>
      <t xml:space="preserve">T </t>
    </r>
    <r>
      <rPr>
        <u/>
        <sz val="8"/>
        <color rgb="FF0000FF"/>
        <rFont val="Tahoma"/>
        <family val="2"/>
      </rPr>
      <t>19653480.000</t>
    </r>
  </si>
  <si>
    <r>
      <t xml:space="preserve">T </t>
    </r>
    <r>
      <rPr>
        <u/>
        <sz val="8"/>
        <color rgb="FF0000FF"/>
        <rFont val="Tahoma"/>
        <family val="2"/>
      </rPr>
      <t>3353270.800</t>
    </r>
  </si>
  <si>
    <r>
      <t xml:space="preserve">T </t>
    </r>
    <r>
      <rPr>
        <u/>
        <sz val="8"/>
        <color rgb="FF0000FF"/>
        <rFont val="Tahoma"/>
        <family val="2"/>
      </rPr>
      <t>31128440.000</t>
    </r>
  </si>
  <si>
    <r>
      <t xml:space="preserve">T </t>
    </r>
    <r>
      <rPr>
        <u/>
        <sz val="8"/>
        <color rgb="FF0000FF"/>
        <rFont val="Tahoma"/>
        <family val="2"/>
      </rPr>
      <t>3107044.900</t>
    </r>
  </si>
  <si>
    <r>
      <t xml:space="preserve">TM </t>
    </r>
    <r>
      <rPr>
        <u/>
        <sz val="8"/>
        <color rgb="FF0000FF"/>
        <rFont val="Tahoma"/>
        <family val="2"/>
      </rPr>
      <t>26006286.000</t>
    </r>
  </si>
  <si>
    <r>
      <t xml:space="preserve">M </t>
    </r>
    <r>
      <rPr>
        <u/>
        <sz val="8"/>
        <color rgb="FF0000FF"/>
        <rFont val="Tahoma"/>
        <family val="2"/>
      </rPr>
      <t>953335.310</t>
    </r>
  </si>
  <si>
    <r>
      <t xml:space="preserve">TM </t>
    </r>
    <r>
      <rPr>
        <u/>
        <sz val="8"/>
        <color rgb="FF0000FF"/>
        <rFont val="Tahoma"/>
        <family val="2"/>
      </rPr>
      <t>2147241.700</t>
    </r>
  </si>
  <si>
    <r>
      <t xml:space="preserve">T </t>
    </r>
    <r>
      <rPr>
        <u/>
        <sz val="8"/>
        <color rgb="FF0000FF"/>
        <rFont val="Tahoma"/>
        <family val="2"/>
      </rPr>
      <t>53811.453</t>
    </r>
  </si>
  <si>
    <r>
      <t xml:space="preserve">T </t>
    </r>
    <r>
      <rPr>
        <u/>
        <sz val="8"/>
        <color rgb="FF0000FF"/>
        <rFont val="Tahoma"/>
        <family val="2"/>
      </rPr>
      <t>80373.577</t>
    </r>
  </si>
  <si>
    <r>
      <t xml:space="preserve">T </t>
    </r>
    <r>
      <rPr>
        <u/>
        <sz val="8"/>
        <color rgb="FF0000FF"/>
        <rFont val="Tahoma"/>
        <family val="2"/>
      </rPr>
      <t>69066.650</t>
    </r>
  </si>
  <si>
    <r>
      <t xml:space="preserve">TM </t>
    </r>
    <r>
      <rPr>
        <u/>
        <sz val="8"/>
        <color rgb="FF0000FF"/>
        <rFont val="Tahoma"/>
        <family val="2"/>
      </rPr>
      <t>32456.286</t>
    </r>
  </si>
  <si>
    <r>
      <t xml:space="preserve">T </t>
    </r>
    <r>
      <rPr>
        <u/>
        <sz val="8"/>
        <color rgb="FF0000FF"/>
        <rFont val="Tahoma"/>
        <family val="2"/>
      </rPr>
      <t>118006.810</t>
    </r>
  </si>
  <si>
    <r>
      <t xml:space="preserve">T </t>
    </r>
    <r>
      <rPr>
        <u/>
        <sz val="8"/>
        <color rgb="FF0000FF"/>
        <rFont val="Tahoma"/>
        <family val="2"/>
      </rPr>
      <t>26829.036</t>
    </r>
  </si>
  <si>
    <r>
      <t xml:space="preserve">T </t>
    </r>
    <r>
      <rPr>
        <u/>
        <sz val="8"/>
        <color rgb="FF0000FF"/>
        <rFont val="Tahoma"/>
        <family val="2"/>
      </rPr>
      <t>50032.339</t>
    </r>
  </si>
  <si>
    <r>
      <t xml:space="preserve">T </t>
    </r>
    <r>
      <rPr>
        <u/>
        <sz val="8"/>
        <color rgb="FF0000FF"/>
        <rFont val="Tahoma"/>
        <family val="2"/>
      </rPr>
      <t>6218.686</t>
    </r>
  </si>
  <si>
    <r>
      <t xml:space="preserve">TM </t>
    </r>
    <r>
      <rPr>
        <u/>
        <sz val="8"/>
        <color rgb="FF0000FF"/>
        <rFont val="Tahoma"/>
        <family val="2"/>
      </rPr>
      <t>208305.700</t>
    </r>
  </si>
  <si>
    <r>
      <t xml:space="preserve">M </t>
    </r>
    <r>
      <rPr>
        <u/>
        <sz val="8"/>
        <color rgb="FF0000FF"/>
        <rFont val="Tahoma"/>
        <family val="2"/>
      </rPr>
      <t>3315.226</t>
    </r>
  </si>
  <si>
    <r>
      <t xml:space="preserve">TM </t>
    </r>
    <r>
      <rPr>
        <u/>
        <sz val="8"/>
        <color rgb="FF0000FF"/>
        <rFont val="Tahoma"/>
        <family val="2"/>
      </rPr>
      <t>1805.825</t>
    </r>
  </si>
  <si>
    <r>
      <t xml:space="preserve">T </t>
    </r>
    <r>
      <rPr>
        <u/>
        <sz val="8"/>
        <color theme="1"/>
        <rFont val="Tahoma"/>
        <family val="2"/>
      </rPr>
      <t>2686054.100</t>
    </r>
  </si>
  <si>
    <r>
      <t xml:space="preserve">TM </t>
    </r>
    <r>
      <rPr>
        <u/>
        <sz val="8"/>
        <color theme="1"/>
        <rFont val="Tahoma"/>
        <family val="2"/>
      </rPr>
      <t>2609491.300</t>
    </r>
  </si>
  <si>
    <r>
      <t xml:space="preserve">T </t>
    </r>
    <r>
      <rPr>
        <u/>
        <sz val="8"/>
        <color theme="1"/>
        <rFont val="Tahoma"/>
        <family val="2"/>
      </rPr>
      <t>1906021.800</t>
    </r>
  </si>
  <si>
    <r>
      <t xml:space="preserve">T </t>
    </r>
    <r>
      <rPr>
        <u/>
        <sz val="8"/>
        <color theme="1"/>
        <rFont val="Tahoma"/>
        <family val="2"/>
      </rPr>
      <t>2678793.900</t>
    </r>
  </si>
  <si>
    <r>
      <t xml:space="preserve">TM </t>
    </r>
    <r>
      <rPr>
        <u/>
        <sz val="8"/>
        <color theme="1"/>
        <rFont val="Tahoma"/>
        <family val="2"/>
      </rPr>
      <t>2615471.000</t>
    </r>
  </si>
  <si>
    <r>
      <t xml:space="preserve">T </t>
    </r>
    <r>
      <rPr>
        <u/>
        <sz val="8"/>
        <color theme="1"/>
        <rFont val="Tahoma"/>
        <family val="2"/>
      </rPr>
      <t>1916366.700</t>
    </r>
  </si>
  <si>
    <r>
      <t xml:space="preserve">T </t>
    </r>
    <r>
      <rPr>
        <u/>
        <sz val="8"/>
        <color theme="1"/>
        <rFont val="Tahoma"/>
        <family val="2"/>
      </rPr>
      <t>2692758.400</t>
    </r>
  </si>
  <si>
    <r>
      <t xml:space="preserve">TM </t>
    </r>
    <r>
      <rPr>
        <u/>
        <sz val="8"/>
        <color theme="1"/>
        <rFont val="Tahoma"/>
        <family val="2"/>
      </rPr>
      <t>2625340.400</t>
    </r>
  </si>
  <si>
    <r>
      <t xml:space="preserve">T </t>
    </r>
    <r>
      <rPr>
        <u/>
        <sz val="8"/>
        <color theme="1"/>
        <rFont val="Tahoma"/>
        <family val="2"/>
      </rPr>
      <t>1929533.500</t>
    </r>
  </si>
  <si>
    <r>
      <t xml:space="preserve">T </t>
    </r>
    <r>
      <rPr>
        <u/>
        <sz val="8"/>
        <color rgb="FF0000FF"/>
        <rFont val="Tahoma"/>
        <family val="2"/>
      </rPr>
      <t>2685868.800</t>
    </r>
  </si>
  <si>
    <r>
      <t xml:space="preserve">TM </t>
    </r>
    <r>
      <rPr>
        <u/>
        <sz val="8"/>
        <color rgb="FF0000FF"/>
        <rFont val="Tahoma"/>
        <family val="2"/>
      </rPr>
      <t>2616767.600</t>
    </r>
  </si>
  <si>
    <r>
      <t xml:space="preserve">T </t>
    </r>
    <r>
      <rPr>
        <u/>
        <sz val="8"/>
        <color rgb="FF0000FF"/>
        <rFont val="Tahoma"/>
        <family val="2"/>
      </rPr>
      <t>1917307.300</t>
    </r>
  </si>
  <si>
    <r>
      <t xml:space="preserve">T </t>
    </r>
    <r>
      <rPr>
        <u/>
        <sz val="8"/>
        <color rgb="FF0000FF"/>
        <rFont val="Tahoma"/>
        <family val="2"/>
      </rPr>
      <t>6984.111</t>
    </r>
  </si>
  <si>
    <r>
      <t xml:space="preserve">TM </t>
    </r>
    <r>
      <rPr>
        <u/>
        <sz val="8"/>
        <color rgb="FF0000FF"/>
        <rFont val="Tahoma"/>
        <family val="2"/>
      </rPr>
      <t>8003.695</t>
    </r>
  </si>
  <si>
    <r>
      <t xml:space="preserve">T </t>
    </r>
    <r>
      <rPr>
        <u/>
        <sz val="8"/>
        <color rgb="FF0000FF"/>
        <rFont val="Tahoma"/>
        <family val="2"/>
      </rPr>
      <t>11784.051</t>
    </r>
  </si>
  <si>
    <r>
      <t xml:space="preserve">M </t>
    </r>
    <r>
      <rPr>
        <u/>
        <sz val="8"/>
        <color theme="1"/>
        <rFont val="Tahoma"/>
        <family val="2"/>
      </rPr>
      <t>281378.830</t>
    </r>
  </si>
  <si>
    <r>
      <t xml:space="preserve">T </t>
    </r>
    <r>
      <rPr>
        <u/>
        <sz val="8"/>
        <color theme="1"/>
        <rFont val="Tahoma"/>
        <family val="2"/>
      </rPr>
      <t>7794831.800</t>
    </r>
  </si>
  <si>
    <r>
      <t xml:space="preserve">M </t>
    </r>
    <r>
      <rPr>
        <u/>
        <sz val="8"/>
        <color theme="1"/>
        <rFont val="Tahoma"/>
        <family val="2"/>
      </rPr>
      <t>281086.050</t>
    </r>
  </si>
  <si>
    <r>
      <t xml:space="preserve">T </t>
    </r>
    <r>
      <rPr>
        <u/>
        <sz val="8"/>
        <color theme="1"/>
        <rFont val="Tahoma"/>
        <family val="2"/>
      </rPr>
      <t>7827436.900</t>
    </r>
  </si>
  <si>
    <r>
      <t xml:space="preserve">M </t>
    </r>
    <r>
      <rPr>
        <u/>
        <sz val="8"/>
        <color theme="1"/>
        <rFont val="Tahoma"/>
        <family val="2"/>
      </rPr>
      <t>283095.550</t>
    </r>
  </si>
  <si>
    <r>
      <t xml:space="preserve">T </t>
    </r>
    <r>
      <rPr>
        <u/>
        <sz val="8"/>
        <color theme="1"/>
        <rFont val="Tahoma"/>
        <family val="2"/>
      </rPr>
      <t>7842951.100</t>
    </r>
  </si>
  <si>
    <r>
      <t xml:space="preserve">M </t>
    </r>
    <r>
      <rPr>
        <u/>
        <sz val="8"/>
        <color rgb="FF0000FF"/>
        <rFont val="Tahoma"/>
        <family val="2"/>
      </rPr>
      <t>281853.470</t>
    </r>
  </si>
  <si>
    <r>
      <t xml:space="preserve">T </t>
    </r>
    <r>
      <rPr>
        <u/>
        <sz val="8"/>
        <color rgb="FF0000FF"/>
        <rFont val="Tahoma"/>
        <family val="2"/>
      </rPr>
      <t>7821740.000</t>
    </r>
  </si>
  <si>
    <r>
      <t xml:space="preserve">M </t>
    </r>
    <r>
      <rPr>
        <u/>
        <sz val="8"/>
        <color rgb="FF0000FF"/>
        <rFont val="Tahoma"/>
        <family val="2"/>
      </rPr>
      <t>1085.583</t>
    </r>
  </si>
  <si>
    <r>
      <t xml:space="preserve">T </t>
    </r>
    <r>
      <rPr>
        <u/>
        <sz val="8"/>
        <color rgb="FF0000FF"/>
        <rFont val="Tahoma"/>
        <family val="2"/>
      </rPr>
      <t>24560.289</t>
    </r>
  </si>
  <si>
    <r>
      <t xml:space="preserve">T </t>
    </r>
    <r>
      <rPr>
        <u/>
        <sz val="8"/>
        <color theme="1"/>
        <rFont val="Tahoma"/>
        <family val="2"/>
      </rPr>
      <t>8607652.100</t>
    </r>
  </si>
  <si>
    <r>
      <t xml:space="preserve">T </t>
    </r>
    <r>
      <rPr>
        <u/>
        <sz val="8"/>
        <color theme="1"/>
        <rFont val="Tahoma"/>
        <family val="2"/>
      </rPr>
      <t>13595707.000</t>
    </r>
  </si>
  <si>
    <r>
      <t xml:space="preserve">T </t>
    </r>
    <r>
      <rPr>
        <u/>
        <sz val="8"/>
        <color theme="1"/>
        <rFont val="Tahoma"/>
        <family val="2"/>
      </rPr>
      <t>18135216.000</t>
    </r>
  </si>
  <si>
    <r>
      <t xml:space="preserve">T </t>
    </r>
    <r>
      <rPr>
        <u/>
        <sz val="8"/>
        <color theme="1"/>
        <rFont val="Tahoma"/>
        <family val="2"/>
      </rPr>
      <t>3675344.600</t>
    </r>
  </si>
  <si>
    <r>
      <t xml:space="preserve">T </t>
    </r>
    <r>
      <rPr>
        <u/>
        <sz val="8"/>
        <color theme="1"/>
        <rFont val="Tahoma"/>
        <family val="2"/>
      </rPr>
      <t>7524253.900</t>
    </r>
  </si>
  <si>
    <r>
      <t xml:space="preserve">T </t>
    </r>
    <r>
      <rPr>
        <u/>
        <sz val="8"/>
        <color theme="1"/>
        <rFont val="Tahoma"/>
        <family val="2"/>
      </rPr>
      <t>13451327.000</t>
    </r>
  </si>
  <si>
    <r>
      <t xml:space="preserve">TM </t>
    </r>
    <r>
      <rPr>
        <u/>
        <sz val="8"/>
        <color theme="1"/>
        <rFont val="Tahoma"/>
        <family val="2"/>
      </rPr>
      <t>19176918.000</t>
    </r>
  </si>
  <si>
    <r>
      <t xml:space="preserve">M </t>
    </r>
    <r>
      <rPr>
        <u/>
        <sz val="8"/>
        <color theme="1"/>
        <rFont val="Tahoma"/>
        <family val="2"/>
      </rPr>
      <t>549544.580</t>
    </r>
  </si>
  <si>
    <r>
      <t xml:space="preserve">T </t>
    </r>
    <r>
      <rPr>
        <u/>
        <sz val="8"/>
        <color theme="1"/>
        <rFont val="Tahoma"/>
        <family val="2"/>
      </rPr>
      <t>8669169.400</t>
    </r>
  </si>
  <si>
    <r>
      <t xml:space="preserve">T </t>
    </r>
    <r>
      <rPr>
        <u/>
        <sz val="8"/>
        <color theme="1"/>
        <rFont val="Tahoma"/>
        <family val="2"/>
      </rPr>
      <t>13644484.000</t>
    </r>
  </si>
  <si>
    <r>
      <t xml:space="preserve">T </t>
    </r>
    <r>
      <rPr>
        <u/>
        <sz val="8"/>
        <color theme="1"/>
        <rFont val="Tahoma"/>
        <family val="2"/>
      </rPr>
      <t>18286756.000</t>
    </r>
  </si>
  <si>
    <r>
      <t xml:space="preserve">T </t>
    </r>
    <r>
      <rPr>
        <u/>
        <sz val="8"/>
        <color theme="1"/>
        <rFont val="Tahoma"/>
        <family val="2"/>
      </rPr>
      <t>3709221.800</t>
    </r>
  </si>
  <si>
    <r>
      <t xml:space="preserve">T </t>
    </r>
    <r>
      <rPr>
        <u/>
        <sz val="8"/>
        <color theme="1"/>
        <rFont val="Tahoma"/>
        <family val="2"/>
      </rPr>
      <t>7575723.300</t>
    </r>
  </si>
  <si>
    <r>
      <t xml:space="preserve">T </t>
    </r>
    <r>
      <rPr>
        <u/>
        <sz val="8"/>
        <color theme="1"/>
        <rFont val="Tahoma"/>
        <family val="2"/>
      </rPr>
      <t>13532147.000</t>
    </r>
  </si>
  <si>
    <r>
      <t xml:space="preserve">T </t>
    </r>
    <r>
      <rPr>
        <u/>
        <sz val="8"/>
        <color theme="1"/>
        <rFont val="Tahoma"/>
        <family val="2"/>
      </rPr>
      <t>18914268.000</t>
    </r>
  </si>
  <si>
    <r>
      <t xml:space="preserve">M </t>
    </r>
    <r>
      <rPr>
        <u/>
        <sz val="8"/>
        <color theme="1"/>
        <rFont val="Tahoma"/>
        <family val="2"/>
      </rPr>
      <t>550135.900</t>
    </r>
  </si>
  <si>
    <r>
      <t xml:space="preserve">T </t>
    </r>
    <r>
      <rPr>
        <u/>
        <sz val="8"/>
        <color theme="1"/>
        <rFont val="Tahoma"/>
        <family val="2"/>
      </rPr>
      <t>8638104.400</t>
    </r>
  </si>
  <si>
    <r>
      <t xml:space="preserve">T </t>
    </r>
    <r>
      <rPr>
        <u/>
        <sz val="8"/>
        <color theme="1"/>
        <rFont val="Tahoma"/>
        <family val="2"/>
      </rPr>
      <t>13598906.000</t>
    </r>
  </si>
  <si>
    <r>
      <t xml:space="preserve">T </t>
    </r>
    <r>
      <rPr>
        <u/>
        <sz val="8"/>
        <color theme="1"/>
        <rFont val="Tahoma"/>
        <family val="2"/>
      </rPr>
      <t>18233280.000</t>
    </r>
  </si>
  <si>
    <r>
      <t xml:space="preserve">T </t>
    </r>
    <r>
      <rPr>
        <u/>
        <sz val="8"/>
        <color theme="1"/>
        <rFont val="Tahoma"/>
        <family val="2"/>
      </rPr>
      <t>3685023.100</t>
    </r>
  </si>
  <si>
    <r>
      <t xml:space="preserve">T </t>
    </r>
    <r>
      <rPr>
        <u/>
        <sz val="8"/>
        <color theme="1"/>
        <rFont val="Tahoma"/>
        <family val="2"/>
      </rPr>
      <t>7588246.000</t>
    </r>
  </si>
  <si>
    <r>
      <t xml:space="preserve">T </t>
    </r>
    <r>
      <rPr>
        <u/>
        <sz val="8"/>
        <color theme="1"/>
        <rFont val="Tahoma"/>
        <family val="2"/>
      </rPr>
      <t>13529604.000</t>
    </r>
  </si>
  <si>
    <r>
      <t xml:space="preserve">TM </t>
    </r>
    <r>
      <rPr>
        <u/>
        <sz val="8"/>
        <color theme="1"/>
        <rFont val="Tahoma"/>
        <family val="2"/>
      </rPr>
      <t>19245212.000</t>
    </r>
  </si>
  <si>
    <r>
      <t xml:space="preserve">M </t>
    </r>
    <r>
      <rPr>
        <u/>
        <sz val="8"/>
        <color theme="1"/>
        <rFont val="Tahoma"/>
        <family val="2"/>
      </rPr>
      <t>551898.720</t>
    </r>
  </si>
  <si>
    <r>
      <t xml:space="preserve">T </t>
    </r>
    <r>
      <rPr>
        <u/>
        <sz val="8"/>
        <color rgb="FF0000FF"/>
        <rFont val="Tahoma"/>
        <family val="2"/>
      </rPr>
      <t>8638308.600</t>
    </r>
  </si>
  <si>
    <r>
      <t xml:space="preserve">T </t>
    </r>
    <r>
      <rPr>
        <u/>
        <sz val="8"/>
        <color rgb="FF0000FF"/>
        <rFont val="Tahoma"/>
        <family val="2"/>
      </rPr>
      <t>13613033.000</t>
    </r>
  </si>
  <si>
    <r>
      <t xml:space="preserve">T </t>
    </r>
    <r>
      <rPr>
        <u/>
        <sz val="8"/>
        <color rgb="FF0000FF"/>
        <rFont val="Tahoma"/>
        <family val="2"/>
      </rPr>
      <t>18218417.000</t>
    </r>
  </si>
  <si>
    <r>
      <t xml:space="preserve">T </t>
    </r>
    <r>
      <rPr>
        <u/>
        <sz val="8"/>
        <color rgb="FF0000FF"/>
        <rFont val="Tahoma"/>
        <family val="2"/>
      </rPr>
      <t>3689863.100</t>
    </r>
  </si>
  <si>
    <r>
      <t xml:space="preserve">T </t>
    </r>
    <r>
      <rPr>
        <u/>
        <sz val="8"/>
        <color rgb="FF0000FF"/>
        <rFont val="Tahoma"/>
        <family val="2"/>
      </rPr>
      <t>7562741.100</t>
    </r>
  </si>
  <si>
    <r>
      <t xml:space="preserve">T </t>
    </r>
    <r>
      <rPr>
        <u/>
        <sz val="8"/>
        <color rgb="FF0000FF"/>
        <rFont val="Tahoma"/>
        <family val="2"/>
      </rPr>
      <t>13504359.000</t>
    </r>
  </si>
  <si>
    <r>
      <t xml:space="preserve">TM </t>
    </r>
    <r>
      <rPr>
        <u/>
        <sz val="8"/>
        <color rgb="FF0000FF"/>
        <rFont val="Tahoma"/>
        <family val="2"/>
      </rPr>
      <t>19112133.000</t>
    </r>
  </si>
  <si>
    <r>
      <t xml:space="preserve">M </t>
    </r>
    <r>
      <rPr>
        <u/>
        <sz val="8"/>
        <color rgb="FF0000FF"/>
        <rFont val="Tahoma"/>
        <family val="2"/>
      </rPr>
      <t>550526.400</t>
    </r>
  </si>
  <si>
    <r>
      <t xml:space="preserve">T </t>
    </r>
    <r>
      <rPr>
        <u/>
        <sz val="8"/>
        <color rgb="FF0000FF"/>
        <rFont val="Tahoma"/>
        <family val="2"/>
      </rPr>
      <t>30759.188</t>
    </r>
  </si>
  <si>
    <r>
      <t xml:space="preserve">T </t>
    </r>
    <r>
      <rPr>
        <u/>
        <sz val="8"/>
        <color rgb="FF0000FF"/>
        <rFont val="Tahoma"/>
        <family val="2"/>
      </rPr>
      <t>27284.757</t>
    </r>
  </si>
  <si>
    <r>
      <t xml:space="preserve">T </t>
    </r>
    <r>
      <rPr>
        <u/>
        <sz val="8"/>
        <color rgb="FF0000FF"/>
        <rFont val="Tahoma"/>
        <family val="2"/>
      </rPr>
      <t>76855.872</t>
    </r>
  </si>
  <si>
    <r>
      <t xml:space="preserve">T </t>
    </r>
    <r>
      <rPr>
        <u/>
        <sz val="8"/>
        <color rgb="FF0000FF"/>
        <rFont val="Tahoma"/>
        <family val="2"/>
      </rPr>
      <t>17449.529</t>
    </r>
  </si>
  <si>
    <r>
      <t xml:space="preserve">T </t>
    </r>
    <r>
      <rPr>
        <u/>
        <sz val="8"/>
        <color rgb="FF0000FF"/>
        <rFont val="Tahoma"/>
        <family val="2"/>
      </rPr>
      <t>33913.915</t>
    </r>
  </si>
  <si>
    <r>
      <t xml:space="preserve">T </t>
    </r>
    <r>
      <rPr>
        <u/>
        <sz val="8"/>
        <color rgb="FF0000FF"/>
        <rFont val="Tahoma"/>
        <family val="2"/>
      </rPr>
      <t>45944.937</t>
    </r>
  </si>
  <si>
    <r>
      <t xml:space="preserve">TM </t>
    </r>
    <r>
      <rPr>
        <u/>
        <sz val="8"/>
        <color rgb="FF0000FF"/>
        <rFont val="Tahoma"/>
        <family val="2"/>
      </rPr>
      <t>174725.060</t>
    </r>
  </si>
  <si>
    <r>
      <t xml:space="preserve">M </t>
    </r>
    <r>
      <rPr>
        <u/>
        <sz val="8"/>
        <color rgb="FF0000FF"/>
        <rFont val="Tahoma"/>
        <family val="2"/>
      </rPr>
      <t>1224.686</t>
    </r>
  </si>
  <si>
    <r>
      <t xml:space="preserve">M </t>
    </r>
    <r>
      <rPr>
        <u/>
        <sz val="8"/>
        <color rgb="FF0000FF"/>
        <rFont val="Tahoma"/>
        <family val="2"/>
      </rPr>
      <t>0.222</t>
    </r>
  </si>
  <si>
    <r>
      <t xml:space="preserve">T </t>
    </r>
    <r>
      <rPr>
        <u/>
        <sz val="8"/>
        <color theme="1"/>
        <rFont val="Tahoma"/>
        <family val="2"/>
      </rPr>
      <t>1444057.100</t>
    </r>
  </si>
  <si>
    <r>
      <t xml:space="preserve">T </t>
    </r>
    <r>
      <rPr>
        <u/>
        <sz val="8"/>
        <color theme="1"/>
        <rFont val="Tahoma"/>
        <family val="2"/>
      </rPr>
      <t>1657992.500</t>
    </r>
  </si>
  <si>
    <r>
      <t xml:space="preserve">T </t>
    </r>
    <r>
      <rPr>
        <u/>
        <sz val="8"/>
        <color theme="1"/>
        <rFont val="Tahoma"/>
        <family val="2"/>
      </rPr>
      <t>1440197.400</t>
    </r>
  </si>
  <si>
    <r>
      <t xml:space="preserve">T </t>
    </r>
    <r>
      <rPr>
        <u/>
        <sz val="8"/>
        <color theme="1"/>
        <rFont val="Tahoma"/>
        <family val="2"/>
      </rPr>
      <t>1657999.500</t>
    </r>
  </si>
  <si>
    <r>
      <t xml:space="preserve">T </t>
    </r>
    <r>
      <rPr>
        <u/>
        <sz val="8"/>
        <color theme="1"/>
        <rFont val="Tahoma"/>
        <family val="2"/>
      </rPr>
      <t>1660773.700</t>
    </r>
  </si>
  <si>
    <r>
      <t xml:space="preserve">T </t>
    </r>
    <r>
      <rPr>
        <u/>
        <sz val="8"/>
        <color rgb="FF0000FF"/>
        <rFont val="Tahoma"/>
        <family val="2"/>
      </rPr>
      <t>1379390.700</t>
    </r>
  </si>
  <si>
    <r>
      <t xml:space="preserve">T </t>
    </r>
    <r>
      <rPr>
        <u/>
        <sz val="8"/>
        <color rgb="FF0000FF"/>
        <rFont val="Tahoma"/>
        <family val="2"/>
      </rPr>
      <t>1658921.900</t>
    </r>
  </si>
  <si>
    <r>
      <t xml:space="preserve">T </t>
    </r>
    <r>
      <rPr>
        <u/>
        <sz val="8"/>
        <color rgb="FF0000FF"/>
        <rFont val="Tahoma"/>
        <family val="2"/>
      </rPr>
      <t>108679.930</t>
    </r>
  </si>
  <si>
    <r>
      <t xml:space="preserve">T </t>
    </r>
    <r>
      <rPr>
        <u/>
        <sz val="8"/>
        <color rgb="FF0000FF"/>
        <rFont val="Tahoma"/>
        <family val="2"/>
      </rPr>
      <t>1603.678</t>
    </r>
  </si>
  <si>
    <r>
      <t xml:space="preserve">T </t>
    </r>
    <r>
      <rPr>
        <u/>
        <sz val="8"/>
        <color theme="1"/>
        <rFont val="Tahoma"/>
        <family val="2"/>
      </rPr>
      <t>49057612.000</t>
    </r>
  </si>
  <si>
    <r>
      <t xml:space="preserve">T </t>
    </r>
    <r>
      <rPr>
        <u/>
        <sz val="8"/>
        <color theme="1"/>
        <rFont val="Tahoma"/>
        <family val="2"/>
      </rPr>
      <t>4007897.800</t>
    </r>
  </si>
  <si>
    <r>
      <t xml:space="preserve">T </t>
    </r>
    <r>
      <rPr>
        <u/>
        <sz val="8"/>
        <color theme="1"/>
        <rFont val="Tahoma"/>
        <family val="2"/>
      </rPr>
      <t>2204562.300</t>
    </r>
  </si>
  <si>
    <r>
      <t xml:space="preserve">T </t>
    </r>
    <r>
      <rPr>
        <u/>
        <sz val="8"/>
        <color theme="1"/>
        <rFont val="Tahoma"/>
        <family val="2"/>
      </rPr>
      <t>49179802.000</t>
    </r>
  </si>
  <si>
    <r>
      <t xml:space="preserve">T </t>
    </r>
    <r>
      <rPr>
        <u/>
        <sz val="8"/>
        <color theme="1"/>
        <rFont val="Tahoma"/>
        <family val="2"/>
      </rPr>
      <t>3982923.400</t>
    </r>
  </si>
  <si>
    <r>
      <t xml:space="preserve">T </t>
    </r>
    <r>
      <rPr>
        <u/>
        <sz val="8"/>
        <color theme="1"/>
        <rFont val="Tahoma"/>
        <family val="2"/>
      </rPr>
      <t>2216812.900</t>
    </r>
  </si>
  <si>
    <r>
      <t xml:space="preserve">T </t>
    </r>
    <r>
      <rPr>
        <u/>
        <sz val="8"/>
        <color theme="1"/>
        <rFont val="Tahoma"/>
        <family val="2"/>
      </rPr>
      <t>49202643.000</t>
    </r>
  </si>
  <si>
    <r>
      <t xml:space="preserve">T </t>
    </r>
    <r>
      <rPr>
        <u/>
        <sz val="8"/>
        <color theme="1"/>
        <rFont val="Tahoma"/>
        <family val="2"/>
      </rPr>
      <t>3978052.700</t>
    </r>
  </si>
  <si>
    <r>
      <t xml:space="preserve">T </t>
    </r>
    <r>
      <rPr>
        <u/>
        <sz val="8"/>
        <color theme="1"/>
        <rFont val="Tahoma"/>
        <family val="2"/>
      </rPr>
      <t>2212869.300</t>
    </r>
  </si>
  <si>
    <r>
      <t xml:space="preserve">T </t>
    </r>
    <r>
      <rPr>
        <u/>
        <sz val="8"/>
        <color rgb="FF0000FF"/>
        <rFont val="Tahoma"/>
        <family val="2"/>
      </rPr>
      <t>49146686.000</t>
    </r>
  </si>
  <si>
    <r>
      <t xml:space="preserve">T </t>
    </r>
    <r>
      <rPr>
        <u/>
        <sz val="8"/>
        <color rgb="FF0000FF"/>
        <rFont val="Tahoma"/>
        <family val="2"/>
      </rPr>
      <t>3989624.600</t>
    </r>
  </si>
  <si>
    <r>
      <t xml:space="preserve">T </t>
    </r>
    <r>
      <rPr>
        <u/>
        <sz val="8"/>
        <color rgb="FF0000FF"/>
        <rFont val="Tahoma"/>
        <family val="2"/>
      </rPr>
      <t>2211414.800</t>
    </r>
  </si>
  <si>
    <r>
      <t xml:space="preserve">T </t>
    </r>
    <r>
      <rPr>
        <u/>
        <sz val="8"/>
        <color rgb="FF0000FF"/>
        <rFont val="Tahoma"/>
        <family val="2"/>
      </rPr>
      <t>77980.820</t>
    </r>
  </si>
  <si>
    <r>
      <t xml:space="preserve">T </t>
    </r>
    <r>
      <rPr>
        <u/>
        <sz val="8"/>
        <color rgb="FF0000FF"/>
        <rFont val="Tahoma"/>
        <family val="2"/>
      </rPr>
      <t>16011.364</t>
    </r>
  </si>
  <si>
    <r>
      <t xml:space="preserve">T </t>
    </r>
    <r>
      <rPr>
        <u/>
        <sz val="8"/>
        <color rgb="FF0000FF"/>
        <rFont val="Tahoma"/>
        <family val="2"/>
      </rPr>
      <t>6253.466</t>
    </r>
  </si>
  <si>
    <r>
      <t xml:space="preserve">T </t>
    </r>
    <r>
      <rPr>
        <u/>
        <sz val="8"/>
        <color theme="1"/>
        <rFont val="Tahoma"/>
        <family val="2"/>
      </rPr>
      <t>39942995.000</t>
    </r>
  </si>
  <si>
    <r>
      <t xml:space="preserve">T </t>
    </r>
    <r>
      <rPr>
        <u/>
        <sz val="8"/>
        <color theme="1"/>
        <rFont val="Tahoma"/>
        <family val="2"/>
      </rPr>
      <t>30844716.000</t>
    </r>
  </si>
  <si>
    <r>
      <t xml:space="preserve">T </t>
    </r>
    <r>
      <rPr>
        <u/>
        <sz val="8"/>
        <color theme="1"/>
        <rFont val="Tahoma"/>
        <family val="2"/>
      </rPr>
      <t>47160354.000</t>
    </r>
  </si>
  <si>
    <r>
      <t xml:space="preserve">TM </t>
    </r>
    <r>
      <rPr>
        <u/>
        <sz val="8"/>
        <color theme="1"/>
        <rFont val="Tahoma"/>
        <family val="2"/>
      </rPr>
      <t>6731499.900</t>
    </r>
  </si>
  <si>
    <r>
      <t xml:space="preserve">T </t>
    </r>
    <r>
      <rPr>
        <u/>
        <sz val="8"/>
        <color theme="1"/>
        <rFont val="Tahoma"/>
        <family val="2"/>
      </rPr>
      <t>18530139.000</t>
    </r>
  </si>
  <si>
    <r>
      <t xml:space="preserve">TM </t>
    </r>
    <r>
      <rPr>
        <u/>
        <sz val="8"/>
        <color theme="1"/>
        <rFont val="Tahoma"/>
        <family val="2"/>
      </rPr>
      <t>9055270.900</t>
    </r>
  </si>
  <si>
    <r>
      <t xml:space="preserve">T </t>
    </r>
    <r>
      <rPr>
        <u/>
        <sz val="8"/>
        <color theme="1"/>
        <rFont val="Tahoma"/>
        <family val="2"/>
      </rPr>
      <t>12817452.000</t>
    </r>
  </si>
  <si>
    <r>
      <t xml:space="preserve">T </t>
    </r>
    <r>
      <rPr>
        <u/>
        <sz val="8"/>
        <color theme="1"/>
        <rFont val="Tahoma"/>
        <family val="2"/>
      </rPr>
      <t>2333884.000</t>
    </r>
  </si>
  <si>
    <r>
      <t xml:space="preserve">TM </t>
    </r>
    <r>
      <rPr>
        <u/>
        <sz val="8"/>
        <color theme="1"/>
        <rFont val="Tahoma"/>
        <family val="2"/>
      </rPr>
      <t>32541799.000</t>
    </r>
  </si>
  <si>
    <r>
      <t xml:space="preserve">M </t>
    </r>
    <r>
      <rPr>
        <u/>
        <sz val="8"/>
        <color theme="1"/>
        <rFont val="Tahoma"/>
        <family val="2"/>
      </rPr>
      <t>1110709.600</t>
    </r>
  </si>
  <si>
    <r>
      <t xml:space="preserve">M </t>
    </r>
    <r>
      <rPr>
        <u/>
        <sz val="8"/>
        <color theme="1"/>
        <rFont val="Tahoma"/>
        <family val="2"/>
      </rPr>
      <t>957354.730</t>
    </r>
  </si>
  <si>
    <r>
      <t xml:space="preserve">T </t>
    </r>
    <r>
      <rPr>
        <u/>
        <sz val="8"/>
        <color theme="1"/>
        <rFont val="Tahoma"/>
        <family val="2"/>
      </rPr>
      <t>40152660.000</t>
    </r>
  </si>
  <si>
    <r>
      <t xml:space="preserve">T </t>
    </r>
    <r>
      <rPr>
        <u/>
        <sz val="8"/>
        <color theme="1"/>
        <rFont val="Tahoma"/>
        <family val="2"/>
      </rPr>
      <t>30733416.000</t>
    </r>
  </si>
  <si>
    <r>
      <t xml:space="preserve">T </t>
    </r>
    <r>
      <rPr>
        <u/>
        <sz val="8"/>
        <color theme="1"/>
        <rFont val="Tahoma"/>
        <family val="2"/>
      </rPr>
      <t>46734830.000</t>
    </r>
  </si>
  <si>
    <r>
      <t xml:space="preserve">TM </t>
    </r>
    <r>
      <rPr>
        <u/>
        <sz val="8"/>
        <color theme="1"/>
        <rFont val="Tahoma"/>
        <family val="2"/>
      </rPr>
      <t>6737474.200</t>
    </r>
  </si>
  <si>
    <r>
      <t xml:space="preserve">T </t>
    </r>
    <r>
      <rPr>
        <u/>
        <sz val="8"/>
        <color theme="1"/>
        <rFont val="Tahoma"/>
        <family val="2"/>
      </rPr>
      <t>18560621.000</t>
    </r>
  </si>
  <si>
    <r>
      <t xml:space="preserve">TM </t>
    </r>
    <r>
      <rPr>
        <u/>
        <sz val="8"/>
        <color theme="1"/>
        <rFont val="Tahoma"/>
        <family val="2"/>
      </rPr>
      <t>9052373.600</t>
    </r>
  </si>
  <si>
    <r>
      <t xml:space="preserve">T </t>
    </r>
    <r>
      <rPr>
        <u/>
        <sz val="8"/>
        <color theme="1"/>
        <rFont val="Tahoma"/>
        <family val="2"/>
      </rPr>
      <t>12786556.000</t>
    </r>
  </si>
  <si>
    <r>
      <t xml:space="preserve">T </t>
    </r>
    <r>
      <rPr>
        <u/>
        <sz val="8"/>
        <color theme="1"/>
        <rFont val="Tahoma"/>
        <family val="2"/>
      </rPr>
      <t>2331346.000</t>
    </r>
  </si>
  <si>
    <r>
      <t xml:space="preserve">TM </t>
    </r>
    <r>
      <rPr>
        <u/>
        <sz val="8"/>
        <color theme="1"/>
        <rFont val="Tahoma"/>
        <family val="2"/>
      </rPr>
      <t>32847942.000</t>
    </r>
  </si>
  <si>
    <r>
      <t xml:space="preserve">M </t>
    </r>
    <r>
      <rPr>
        <u/>
        <sz val="8"/>
        <color theme="1"/>
        <rFont val="Tahoma"/>
        <family val="2"/>
      </rPr>
      <t>1112961.500</t>
    </r>
  </si>
  <si>
    <r>
      <t xml:space="preserve">M </t>
    </r>
    <r>
      <rPr>
        <u/>
        <sz val="8"/>
        <color theme="1"/>
        <rFont val="Tahoma"/>
        <family val="2"/>
      </rPr>
      <t>961715.990</t>
    </r>
  </si>
  <si>
    <r>
      <t xml:space="preserve">T </t>
    </r>
    <r>
      <rPr>
        <u/>
        <sz val="8"/>
        <color theme="1"/>
        <rFont val="Tahoma"/>
        <family val="2"/>
      </rPr>
      <t>40206368.000</t>
    </r>
  </si>
  <si>
    <r>
      <t xml:space="preserve">T </t>
    </r>
    <r>
      <rPr>
        <u/>
        <sz val="8"/>
        <color theme="1"/>
        <rFont val="Tahoma"/>
        <family val="2"/>
      </rPr>
      <t>30959287.000</t>
    </r>
  </si>
  <si>
    <r>
      <t xml:space="preserve">T </t>
    </r>
    <r>
      <rPr>
        <u/>
        <sz val="8"/>
        <color theme="1"/>
        <rFont val="Tahoma"/>
        <family val="2"/>
      </rPr>
      <t>46889686.000</t>
    </r>
  </si>
  <si>
    <r>
      <t xml:space="preserve">TM </t>
    </r>
    <r>
      <rPr>
        <u/>
        <sz val="8"/>
        <color theme="1"/>
        <rFont val="Tahoma"/>
        <family val="2"/>
      </rPr>
      <t>6686004.700</t>
    </r>
  </si>
  <si>
    <r>
      <t xml:space="preserve">T </t>
    </r>
    <r>
      <rPr>
        <u/>
        <sz val="8"/>
        <color theme="1"/>
        <rFont val="Tahoma"/>
        <family val="2"/>
      </rPr>
      <t>18539201.000</t>
    </r>
  </si>
  <si>
    <r>
      <t xml:space="preserve">TM </t>
    </r>
    <r>
      <rPr>
        <u/>
        <sz val="8"/>
        <color theme="1"/>
        <rFont val="Tahoma"/>
        <family val="2"/>
      </rPr>
      <t>9127383.000</t>
    </r>
  </si>
  <si>
    <r>
      <t xml:space="preserve">T </t>
    </r>
    <r>
      <rPr>
        <u/>
        <sz val="8"/>
        <color theme="1"/>
        <rFont val="Tahoma"/>
        <family val="2"/>
      </rPr>
      <t>12818465.000</t>
    </r>
  </si>
  <si>
    <r>
      <t xml:space="preserve">T </t>
    </r>
    <r>
      <rPr>
        <u/>
        <sz val="8"/>
        <color theme="1"/>
        <rFont val="Tahoma"/>
        <family val="2"/>
      </rPr>
      <t>2331531.200</t>
    </r>
  </si>
  <si>
    <r>
      <t xml:space="preserve">TM </t>
    </r>
    <r>
      <rPr>
        <u/>
        <sz val="8"/>
        <color theme="1"/>
        <rFont val="Tahoma"/>
        <family val="2"/>
      </rPr>
      <t>33161694.000</t>
    </r>
  </si>
  <si>
    <r>
      <t xml:space="preserve">M </t>
    </r>
    <r>
      <rPr>
        <u/>
        <sz val="8"/>
        <color theme="1"/>
        <rFont val="Tahoma"/>
        <family val="2"/>
      </rPr>
      <t>1094805.800</t>
    </r>
  </si>
  <si>
    <r>
      <t xml:space="preserve">M </t>
    </r>
    <r>
      <rPr>
        <u/>
        <sz val="8"/>
        <color theme="1"/>
        <rFont val="Tahoma"/>
        <family val="2"/>
      </rPr>
      <t>956744.780</t>
    </r>
  </si>
  <si>
    <r>
      <t xml:space="preserve">T </t>
    </r>
    <r>
      <rPr>
        <u/>
        <sz val="8"/>
        <color rgb="FF0000FF"/>
        <rFont val="Tahoma"/>
        <family val="2"/>
      </rPr>
      <t>40100674.000</t>
    </r>
  </si>
  <si>
    <r>
      <t xml:space="preserve">T </t>
    </r>
    <r>
      <rPr>
        <u/>
        <sz val="8"/>
        <color rgb="FF0000FF"/>
        <rFont val="Tahoma"/>
        <family val="2"/>
      </rPr>
      <t>30845807.000</t>
    </r>
  </si>
  <si>
    <r>
      <t xml:space="preserve">T </t>
    </r>
    <r>
      <rPr>
        <u/>
        <sz val="8"/>
        <color rgb="FF0000FF"/>
        <rFont val="Tahoma"/>
        <family val="2"/>
      </rPr>
      <t>46928290.000</t>
    </r>
  </si>
  <si>
    <r>
      <t xml:space="preserve">TM </t>
    </r>
    <r>
      <rPr>
        <u/>
        <sz val="8"/>
        <color rgb="FF0000FF"/>
        <rFont val="Tahoma"/>
        <family val="2"/>
      </rPr>
      <t>6718326.300</t>
    </r>
  </si>
  <si>
    <r>
      <t xml:space="preserve">T </t>
    </r>
    <r>
      <rPr>
        <u/>
        <sz val="8"/>
        <color rgb="FF0000FF"/>
        <rFont val="Tahoma"/>
        <family val="2"/>
      </rPr>
      <t>18543320.000</t>
    </r>
  </si>
  <si>
    <r>
      <t xml:space="preserve">TM </t>
    </r>
    <r>
      <rPr>
        <u/>
        <sz val="8"/>
        <color rgb="FF0000FF"/>
        <rFont val="Tahoma"/>
        <family val="2"/>
      </rPr>
      <t>9078342.500</t>
    </r>
  </si>
  <si>
    <r>
      <t xml:space="preserve">T </t>
    </r>
    <r>
      <rPr>
        <u/>
        <sz val="8"/>
        <color rgb="FF0000FF"/>
        <rFont val="Tahoma"/>
        <family val="2"/>
      </rPr>
      <t>12807491.000</t>
    </r>
  </si>
  <si>
    <r>
      <t xml:space="preserve">T </t>
    </r>
    <r>
      <rPr>
        <u/>
        <sz val="8"/>
        <color rgb="FF0000FF"/>
        <rFont val="Tahoma"/>
        <family val="2"/>
      </rPr>
      <t>2332253.700</t>
    </r>
  </si>
  <si>
    <r>
      <t xml:space="preserve">TM </t>
    </r>
    <r>
      <rPr>
        <u/>
        <sz val="8"/>
        <color rgb="FF0000FF"/>
        <rFont val="Tahoma"/>
        <family val="2"/>
      </rPr>
      <t>32850478.000</t>
    </r>
  </si>
  <si>
    <r>
      <t xml:space="preserve">M </t>
    </r>
    <r>
      <rPr>
        <u/>
        <sz val="8"/>
        <color rgb="FF0000FF"/>
        <rFont val="Tahoma"/>
        <family val="2"/>
      </rPr>
      <t>1106159.000</t>
    </r>
  </si>
  <si>
    <r>
      <t xml:space="preserve">M </t>
    </r>
    <r>
      <rPr>
        <u/>
        <sz val="8"/>
        <color rgb="FF0000FF"/>
        <rFont val="Tahoma"/>
        <family val="2"/>
      </rPr>
      <t>958605.160</t>
    </r>
  </si>
  <si>
    <r>
      <t xml:space="preserve">T </t>
    </r>
    <r>
      <rPr>
        <u/>
        <sz val="8"/>
        <color rgb="FF0000FF"/>
        <rFont val="Tahoma"/>
        <family val="2"/>
      </rPr>
      <t>139169.500</t>
    </r>
  </si>
  <si>
    <r>
      <t xml:space="preserve">T </t>
    </r>
    <r>
      <rPr>
        <u/>
        <sz val="8"/>
        <color rgb="FF0000FF"/>
        <rFont val="Tahoma"/>
        <family val="2"/>
      </rPr>
      <t>112939.400</t>
    </r>
  </si>
  <si>
    <r>
      <t xml:space="preserve">T </t>
    </r>
    <r>
      <rPr>
        <u/>
        <sz val="8"/>
        <color rgb="FF0000FF"/>
        <rFont val="Tahoma"/>
        <family val="2"/>
      </rPr>
      <t>215372.950</t>
    </r>
  </si>
  <si>
    <r>
      <t xml:space="preserve">TM </t>
    </r>
    <r>
      <rPr>
        <u/>
        <sz val="8"/>
        <color rgb="FF0000FF"/>
        <rFont val="Tahoma"/>
        <family val="2"/>
      </rPr>
      <t>28150.213</t>
    </r>
  </si>
  <si>
    <r>
      <t xml:space="preserve">T </t>
    </r>
    <r>
      <rPr>
        <u/>
        <sz val="8"/>
        <color rgb="FF0000FF"/>
        <rFont val="Tahoma"/>
        <family val="2"/>
      </rPr>
      <t>15652.819</t>
    </r>
  </si>
  <si>
    <r>
      <t xml:space="preserve">TM </t>
    </r>
    <r>
      <rPr>
        <u/>
        <sz val="8"/>
        <color rgb="FF0000FF"/>
        <rFont val="Tahoma"/>
        <family val="2"/>
      </rPr>
      <t>42495.028</t>
    </r>
  </si>
  <si>
    <r>
      <t xml:space="preserve">T </t>
    </r>
    <r>
      <rPr>
        <u/>
        <sz val="8"/>
        <color rgb="FF0000FF"/>
        <rFont val="Tahoma"/>
        <family val="2"/>
      </rPr>
      <t>18137.175</t>
    </r>
  </si>
  <si>
    <r>
      <t xml:space="preserve">T </t>
    </r>
    <r>
      <rPr>
        <u/>
        <sz val="8"/>
        <color rgb="FF0000FF"/>
        <rFont val="Tahoma"/>
        <family val="2"/>
      </rPr>
      <t>1414.902</t>
    </r>
  </si>
  <si>
    <r>
      <t xml:space="preserve">TM </t>
    </r>
    <r>
      <rPr>
        <u/>
        <sz val="8"/>
        <color rgb="FF0000FF"/>
        <rFont val="Tahoma"/>
        <family val="2"/>
      </rPr>
      <t>309955.040</t>
    </r>
  </si>
  <si>
    <r>
      <t xml:space="preserve">M </t>
    </r>
    <r>
      <rPr>
        <u/>
        <sz val="8"/>
        <color rgb="FF0000FF"/>
        <rFont val="Tahoma"/>
        <family val="2"/>
      </rPr>
      <t>9896.412</t>
    </r>
  </si>
  <si>
    <r>
      <t xml:space="preserve">M </t>
    </r>
    <r>
      <rPr>
        <u/>
        <sz val="8"/>
        <color rgb="FF0000FF"/>
        <rFont val="Tahoma"/>
        <family val="2"/>
      </rPr>
      <t>2711.260</t>
    </r>
  </si>
  <si>
    <r>
      <t xml:space="preserve">TM </t>
    </r>
    <r>
      <rPr>
        <u/>
        <sz val="8"/>
        <color theme="1"/>
        <rFont val="Tahoma"/>
        <family val="2"/>
      </rPr>
      <t>7308737.400</t>
    </r>
  </si>
  <si>
    <r>
      <t xml:space="preserve">TM </t>
    </r>
    <r>
      <rPr>
        <u/>
        <sz val="8"/>
        <color theme="1"/>
        <rFont val="Tahoma"/>
        <family val="2"/>
      </rPr>
      <t>7382876.400</t>
    </r>
  </si>
  <si>
    <r>
      <t xml:space="preserve">TM </t>
    </r>
    <r>
      <rPr>
        <u/>
        <sz val="8"/>
        <color theme="1"/>
        <rFont val="Tahoma"/>
        <family val="2"/>
      </rPr>
      <t>7352043.600</t>
    </r>
  </si>
  <si>
    <r>
      <t xml:space="preserve">TM </t>
    </r>
    <r>
      <rPr>
        <u/>
        <sz val="8"/>
        <color rgb="FF0000FF"/>
        <rFont val="Tahoma"/>
        <family val="2"/>
      </rPr>
      <t>7347885.800</t>
    </r>
  </si>
  <si>
    <r>
      <t xml:space="preserve">TM </t>
    </r>
    <r>
      <rPr>
        <u/>
        <sz val="8"/>
        <color rgb="FF0000FF"/>
        <rFont val="Tahoma"/>
        <family val="2"/>
      </rPr>
      <t>37243.960</t>
    </r>
  </si>
  <si>
    <r>
      <t xml:space="preserve">M </t>
    </r>
    <r>
      <rPr>
        <u/>
        <sz val="8"/>
        <color theme="1"/>
        <rFont val="Tahoma"/>
        <family val="2"/>
      </rPr>
      <t>227063.150</t>
    </r>
  </si>
  <si>
    <r>
      <t xml:space="preserve">T </t>
    </r>
    <r>
      <rPr>
        <u/>
        <sz val="8"/>
        <color theme="1"/>
        <rFont val="Tahoma"/>
        <family val="2"/>
      </rPr>
      <t>10824928.000</t>
    </r>
  </si>
  <si>
    <r>
      <t xml:space="preserve">M </t>
    </r>
    <r>
      <rPr>
        <u/>
        <sz val="8"/>
        <color theme="1"/>
        <rFont val="Tahoma"/>
        <family val="2"/>
      </rPr>
      <t>227057.760</t>
    </r>
  </si>
  <si>
    <r>
      <t xml:space="preserve">T </t>
    </r>
    <r>
      <rPr>
        <u/>
        <sz val="8"/>
        <color theme="1"/>
        <rFont val="Tahoma"/>
        <family val="2"/>
      </rPr>
      <t>10724948.000</t>
    </r>
  </si>
  <si>
    <r>
      <t xml:space="preserve">M </t>
    </r>
    <r>
      <rPr>
        <u/>
        <sz val="8"/>
        <color theme="1"/>
        <rFont val="Tahoma"/>
        <family val="2"/>
      </rPr>
      <t>227945.720</t>
    </r>
  </si>
  <si>
    <r>
      <t xml:space="preserve">T </t>
    </r>
    <r>
      <rPr>
        <u/>
        <sz val="8"/>
        <color theme="1"/>
        <rFont val="Tahoma"/>
        <family val="2"/>
      </rPr>
      <t>10696215.000</t>
    </r>
  </si>
  <si>
    <r>
      <t xml:space="preserve">M </t>
    </r>
    <r>
      <rPr>
        <u/>
        <sz val="8"/>
        <color rgb="FF0000FF"/>
        <rFont val="Tahoma"/>
        <family val="2"/>
      </rPr>
      <t>227355.540</t>
    </r>
  </si>
  <si>
    <r>
      <t xml:space="preserve">T </t>
    </r>
    <r>
      <rPr>
        <u/>
        <sz val="8"/>
        <color rgb="FF0000FF"/>
        <rFont val="Tahoma"/>
        <family val="2"/>
      </rPr>
      <t>10748697.000</t>
    </r>
  </si>
  <si>
    <r>
      <t xml:space="preserve">M </t>
    </r>
    <r>
      <rPr>
        <u/>
        <sz val="8"/>
        <color rgb="FF0000FF"/>
        <rFont val="Tahoma"/>
        <family val="2"/>
      </rPr>
      <t>511.114</t>
    </r>
  </si>
  <si>
    <r>
      <t xml:space="preserve">T </t>
    </r>
    <r>
      <rPr>
        <u/>
        <sz val="8"/>
        <color rgb="FF0000FF"/>
        <rFont val="Tahoma"/>
        <family val="2"/>
      </rPr>
      <t>67562.763</t>
    </r>
  </si>
  <si>
    <r>
      <t xml:space="preserve">T </t>
    </r>
    <r>
      <rPr>
        <u/>
        <sz val="8"/>
        <color theme="1"/>
        <rFont val="Tahoma"/>
        <family val="2"/>
      </rPr>
      <t>22206361.000</t>
    </r>
  </si>
  <si>
    <r>
      <t xml:space="preserve">T </t>
    </r>
    <r>
      <rPr>
        <u/>
        <sz val="8"/>
        <color theme="1"/>
        <rFont val="Tahoma"/>
        <family val="2"/>
      </rPr>
      <t>20740490.000</t>
    </r>
  </si>
  <si>
    <r>
      <t xml:space="preserve">T </t>
    </r>
    <r>
      <rPr>
        <u/>
        <sz val="8"/>
        <color theme="1"/>
        <rFont val="Tahoma"/>
        <family val="2"/>
      </rPr>
      <t>23817407.000</t>
    </r>
  </si>
  <si>
    <r>
      <t xml:space="preserve">T </t>
    </r>
    <r>
      <rPr>
        <u/>
        <sz val="8"/>
        <color theme="1"/>
        <rFont val="Tahoma"/>
        <family val="2"/>
      </rPr>
      <t>4075501.000</t>
    </r>
  </si>
  <si>
    <r>
      <t xml:space="preserve">T </t>
    </r>
    <r>
      <rPr>
        <u/>
        <sz val="8"/>
        <color theme="1"/>
        <rFont val="Tahoma"/>
        <family val="2"/>
      </rPr>
      <t>16782864.000</t>
    </r>
  </si>
  <si>
    <r>
      <t xml:space="preserve">TM </t>
    </r>
    <r>
      <rPr>
        <u/>
        <sz val="8"/>
        <color theme="1"/>
        <rFont val="Tahoma"/>
        <family val="2"/>
      </rPr>
      <t>5166451.900</t>
    </r>
  </si>
  <si>
    <r>
      <t xml:space="preserve">T </t>
    </r>
    <r>
      <rPr>
        <u/>
        <sz val="8"/>
        <color theme="1"/>
        <rFont val="Tahoma"/>
        <family val="2"/>
      </rPr>
      <t>6307924.700</t>
    </r>
  </si>
  <si>
    <r>
      <t xml:space="preserve">T </t>
    </r>
    <r>
      <rPr>
        <u/>
        <sz val="8"/>
        <color theme="1"/>
        <rFont val="Tahoma"/>
        <family val="2"/>
      </rPr>
      <t>1225580.400</t>
    </r>
  </si>
  <si>
    <r>
      <t xml:space="preserve">T </t>
    </r>
    <r>
      <rPr>
        <u/>
        <sz val="8"/>
        <color theme="1"/>
        <rFont val="Tahoma"/>
        <family val="2"/>
      </rPr>
      <t>16881151.000</t>
    </r>
  </si>
  <si>
    <r>
      <t xml:space="preserve">T </t>
    </r>
    <r>
      <rPr>
        <u/>
        <sz val="8"/>
        <color theme="1"/>
        <rFont val="Tahoma"/>
        <family val="2"/>
      </rPr>
      <t>22308587.000</t>
    </r>
  </si>
  <si>
    <r>
      <t xml:space="preserve">T </t>
    </r>
    <r>
      <rPr>
        <u/>
        <sz val="8"/>
        <color theme="1"/>
        <rFont val="Tahoma"/>
        <family val="2"/>
      </rPr>
      <t>20849020.000</t>
    </r>
  </si>
  <si>
    <r>
      <t xml:space="preserve">T </t>
    </r>
    <r>
      <rPr>
        <u/>
        <sz val="8"/>
        <color theme="1"/>
        <rFont val="Tahoma"/>
        <family val="2"/>
      </rPr>
      <t>23947400.000</t>
    </r>
  </si>
  <si>
    <r>
      <t xml:space="preserve">T </t>
    </r>
    <r>
      <rPr>
        <u/>
        <sz val="8"/>
        <color theme="1"/>
        <rFont val="Tahoma"/>
        <family val="2"/>
      </rPr>
      <t>4091201.300</t>
    </r>
  </si>
  <si>
    <r>
      <t xml:space="preserve">T </t>
    </r>
    <r>
      <rPr>
        <u/>
        <sz val="8"/>
        <color theme="1"/>
        <rFont val="Tahoma"/>
        <family val="2"/>
      </rPr>
      <t>16877154.000</t>
    </r>
  </si>
  <si>
    <r>
      <t xml:space="preserve">TM </t>
    </r>
    <r>
      <rPr>
        <u/>
        <sz val="8"/>
        <color theme="1"/>
        <rFont val="Tahoma"/>
        <family val="2"/>
      </rPr>
      <t>5146348.000</t>
    </r>
  </si>
  <si>
    <r>
      <t xml:space="preserve">T </t>
    </r>
    <r>
      <rPr>
        <u/>
        <sz val="8"/>
        <color theme="1"/>
        <rFont val="Tahoma"/>
        <family val="2"/>
      </rPr>
      <t>6283511.700</t>
    </r>
  </si>
  <si>
    <r>
      <t xml:space="preserve">T </t>
    </r>
    <r>
      <rPr>
        <u/>
        <sz val="8"/>
        <color theme="1"/>
        <rFont val="Tahoma"/>
        <family val="2"/>
      </rPr>
      <t>16698455.000</t>
    </r>
  </si>
  <si>
    <r>
      <t xml:space="preserve">T </t>
    </r>
    <r>
      <rPr>
        <u/>
        <sz val="8"/>
        <color theme="1"/>
        <rFont val="Tahoma"/>
        <family val="2"/>
      </rPr>
      <t>22290262.000</t>
    </r>
  </si>
  <si>
    <r>
      <t xml:space="preserve">T </t>
    </r>
    <r>
      <rPr>
        <u/>
        <sz val="8"/>
        <color theme="1"/>
        <rFont val="Tahoma"/>
        <family val="2"/>
      </rPr>
      <t>20817360.000</t>
    </r>
  </si>
  <si>
    <r>
      <t xml:space="preserve">T </t>
    </r>
    <r>
      <rPr>
        <u/>
        <sz val="8"/>
        <color theme="1"/>
        <rFont val="Tahoma"/>
        <family val="2"/>
      </rPr>
      <t>23871776.000</t>
    </r>
  </si>
  <si>
    <r>
      <t xml:space="preserve">T </t>
    </r>
    <r>
      <rPr>
        <u/>
        <sz val="8"/>
        <color theme="1"/>
        <rFont val="Tahoma"/>
        <family val="2"/>
      </rPr>
      <t>4074748.400</t>
    </r>
  </si>
  <si>
    <r>
      <t xml:space="preserve">T </t>
    </r>
    <r>
      <rPr>
        <u/>
        <sz val="8"/>
        <color theme="1"/>
        <rFont val="Tahoma"/>
        <family val="2"/>
      </rPr>
      <t>16623882.000</t>
    </r>
  </si>
  <si>
    <r>
      <t xml:space="preserve">TM </t>
    </r>
    <r>
      <rPr>
        <u/>
        <sz val="8"/>
        <color theme="1"/>
        <rFont val="Tahoma"/>
        <family val="2"/>
      </rPr>
      <t>5097321.800</t>
    </r>
  </si>
  <si>
    <r>
      <t xml:space="preserve">T </t>
    </r>
    <r>
      <rPr>
        <u/>
        <sz val="8"/>
        <color theme="1"/>
        <rFont val="Tahoma"/>
        <family val="2"/>
      </rPr>
      <t>6252203.500</t>
    </r>
  </si>
  <si>
    <r>
      <t xml:space="preserve">T </t>
    </r>
    <r>
      <rPr>
        <u/>
        <sz val="8"/>
        <color theme="1"/>
        <rFont val="Tahoma"/>
        <family val="2"/>
      </rPr>
      <t>16596550.000</t>
    </r>
  </si>
  <si>
    <r>
      <t xml:space="preserve">T </t>
    </r>
    <r>
      <rPr>
        <u/>
        <sz val="8"/>
        <color rgb="FF0000FF"/>
        <rFont val="Tahoma"/>
        <family val="2"/>
      </rPr>
      <t>22268403.000</t>
    </r>
  </si>
  <si>
    <r>
      <t xml:space="preserve">T </t>
    </r>
    <r>
      <rPr>
        <u/>
        <sz val="8"/>
        <color rgb="FF0000FF"/>
        <rFont val="Tahoma"/>
        <family val="2"/>
      </rPr>
      <t>20802290.000</t>
    </r>
  </si>
  <si>
    <r>
      <t xml:space="preserve">T </t>
    </r>
    <r>
      <rPr>
        <u/>
        <sz val="8"/>
        <color rgb="FF0000FF"/>
        <rFont val="Tahoma"/>
        <family val="2"/>
      </rPr>
      <t>23878861.000</t>
    </r>
  </si>
  <si>
    <r>
      <t xml:space="preserve">T </t>
    </r>
    <r>
      <rPr>
        <u/>
        <sz val="8"/>
        <color rgb="FF0000FF"/>
        <rFont val="Tahoma"/>
        <family val="2"/>
      </rPr>
      <t>4080483.600</t>
    </r>
  </si>
  <si>
    <r>
      <t xml:space="preserve">T </t>
    </r>
    <r>
      <rPr>
        <u/>
        <sz val="8"/>
        <color rgb="FF0000FF"/>
        <rFont val="Tahoma"/>
        <family val="2"/>
      </rPr>
      <t>16761300.000</t>
    </r>
  </si>
  <si>
    <r>
      <t xml:space="preserve">TM </t>
    </r>
    <r>
      <rPr>
        <u/>
        <sz val="8"/>
        <color rgb="FF0000FF"/>
        <rFont val="Tahoma"/>
        <family val="2"/>
      </rPr>
      <t>5136707.200</t>
    </r>
  </si>
  <si>
    <r>
      <t xml:space="preserve">T </t>
    </r>
    <r>
      <rPr>
        <u/>
        <sz val="8"/>
        <color rgb="FF0000FF"/>
        <rFont val="Tahoma"/>
        <family val="2"/>
      </rPr>
      <t>6281213.300</t>
    </r>
  </si>
  <si>
    <r>
      <t xml:space="preserve">T </t>
    </r>
    <r>
      <rPr>
        <u/>
        <sz val="8"/>
        <color rgb="FF0000FF"/>
        <rFont val="Tahoma"/>
        <family val="2"/>
      </rPr>
      <t>1112040.300</t>
    </r>
  </si>
  <si>
    <r>
      <t xml:space="preserve">T </t>
    </r>
    <r>
      <rPr>
        <u/>
        <sz val="8"/>
        <color rgb="FF0000FF"/>
        <rFont val="Tahoma"/>
        <family val="2"/>
      </rPr>
      <t>16725385.000</t>
    </r>
  </si>
  <si>
    <r>
      <t xml:space="preserve">T </t>
    </r>
    <r>
      <rPr>
        <u/>
        <sz val="8"/>
        <color rgb="FF0000FF"/>
        <rFont val="Tahoma"/>
        <family val="2"/>
      </rPr>
      <t>54505.714</t>
    </r>
  </si>
  <si>
    <r>
      <t xml:space="preserve">T </t>
    </r>
    <r>
      <rPr>
        <u/>
        <sz val="8"/>
        <color rgb="FF0000FF"/>
        <rFont val="Tahoma"/>
        <family val="2"/>
      </rPr>
      <t>55812.683</t>
    </r>
  </si>
  <si>
    <r>
      <t xml:space="preserve">T </t>
    </r>
    <r>
      <rPr>
        <u/>
        <sz val="8"/>
        <color rgb="FF0000FF"/>
        <rFont val="Tahoma"/>
        <family val="2"/>
      </rPr>
      <t>65285.791</t>
    </r>
  </si>
  <si>
    <r>
      <t xml:space="preserve">T </t>
    </r>
    <r>
      <rPr>
        <u/>
        <sz val="8"/>
        <color rgb="FF0000FF"/>
        <rFont val="Tahoma"/>
        <family val="2"/>
      </rPr>
      <t>9289.408</t>
    </r>
  </si>
  <si>
    <r>
      <t xml:space="preserve">T </t>
    </r>
    <r>
      <rPr>
        <u/>
        <sz val="8"/>
        <color rgb="FF0000FF"/>
        <rFont val="Tahoma"/>
        <family val="2"/>
      </rPr>
      <t>128005.860</t>
    </r>
  </si>
  <si>
    <r>
      <t xml:space="preserve">TM </t>
    </r>
    <r>
      <rPr>
        <u/>
        <sz val="8"/>
        <color rgb="FF0000FF"/>
        <rFont val="Tahoma"/>
        <family val="2"/>
      </rPr>
      <t>35559.080</t>
    </r>
  </si>
  <si>
    <r>
      <t xml:space="preserve">T </t>
    </r>
    <r>
      <rPr>
        <u/>
        <sz val="8"/>
        <color rgb="FF0000FF"/>
        <rFont val="Tahoma"/>
        <family val="2"/>
      </rPr>
      <t>27931.589</t>
    </r>
  </si>
  <si>
    <r>
      <t xml:space="preserve">T </t>
    </r>
    <r>
      <rPr>
        <u/>
        <sz val="8"/>
        <color rgb="FF0000FF"/>
        <rFont val="Tahoma"/>
        <family val="2"/>
      </rPr>
      <t>98330.376</t>
    </r>
  </si>
  <si>
    <r>
      <t xml:space="preserve">T </t>
    </r>
    <r>
      <rPr>
        <u/>
        <sz val="8"/>
        <color rgb="FF0000FF"/>
        <rFont val="Tahoma"/>
        <family val="2"/>
      </rPr>
      <t>144198.750</t>
    </r>
  </si>
  <si>
    <r>
      <t xml:space="preserve">T </t>
    </r>
    <r>
      <rPr>
        <u/>
        <sz val="8"/>
        <color theme="1"/>
        <rFont val="Tahoma"/>
        <family val="2"/>
      </rPr>
      <t>3954603.500</t>
    </r>
  </si>
  <si>
    <r>
      <t xml:space="preserve">T </t>
    </r>
    <r>
      <rPr>
        <u/>
        <sz val="8"/>
        <color theme="1"/>
        <rFont val="Tahoma"/>
        <family val="2"/>
      </rPr>
      <t>3957547.800</t>
    </r>
  </si>
  <si>
    <r>
      <t xml:space="preserve">T </t>
    </r>
    <r>
      <rPr>
        <u/>
        <sz val="8"/>
        <color theme="1"/>
        <rFont val="Tahoma"/>
        <family val="2"/>
      </rPr>
      <t>3960584.900</t>
    </r>
  </si>
  <si>
    <r>
      <t xml:space="preserve">T </t>
    </r>
    <r>
      <rPr>
        <u/>
        <sz val="8"/>
        <color rgb="FF0000FF"/>
        <rFont val="Tahoma"/>
        <family val="2"/>
      </rPr>
      <t>3957578.700</t>
    </r>
  </si>
  <si>
    <r>
      <t xml:space="preserve">T </t>
    </r>
    <r>
      <rPr>
        <u/>
        <sz val="8"/>
        <color rgb="FF0000FF"/>
        <rFont val="Tahoma"/>
        <family val="2"/>
      </rPr>
      <t>2990.798</t>
    </r>
  </si>
  <si>
    <r>
      <t xml:space="preserve">T </t>
    </r>
    <r>
      <rPr>
        <u/>
        <sz val="8"/>
        <color theme="1"/>
        <rFont val="Tahoma"/>
        <family val="2"/>
      </rPr>
      <t>5219639.100</t>
    </r>
  </si>
  <si>
    <r>
      <t xml:space="preserve">T </t>
    </r>
    <r>
      <rPr>
        <u/>
        <sz val="8"/>
        <color theme="1"/>
        <rFont val="Tahoma"/>
        <family val="2"/>
      </rPr>
      <t>5268527.800</t>
    </r>
  </si>
  <si>
    <r>
      <t xml:space="preserve">T </t>
    </r>
    <r>
      <rPr>
        <u/>
        <sz val="8"/>
        <color theme="1"/>
        <rFont val="Tahoma"/>
        <family val="2"/>
      </rPr>
      <t>5288180.400</t>
    </r>
  </si>
  <si>
    <r>
      <t xml:space="preserve">T </t>
    </r>
    <r>
      <rPr>
        <u/>
        <sz val="8"/>
        <color rgb="FF0000FF"/>
        <rFont val="Tahoma"/>
        <family val="2"/>
      </rPr>
      <t>5258782.400</t>
    </r>
  </si>
  <si>
    <r>
      <t xml:space="preserve">T </t>
    </r>
    <r>
      <rPr>
        <u/>
        <sz val="8"/>
        <color rgb="FF0000FF"/>
        <rFont val="Tahoma"/>
        <family val="2"/>
      </rPr>
      <t>35294.589</t>
    </r>
  </si>
  <si>
    <r>
      <t xml:space="preserve">T </t>
    </r>
    <r>
      <rPr>
        <u/>
        <sz val="8"/>
        <color theme="1"/>
        <rFont val="Tahoma"/>
        <family val="2"/>
      </rPr>
      <t>468460.850</t>
    </r>
  </si>
  <si>
    <r>
      <t xml:space="preserve">T </t>
    </r>
    <r>
      <rPr>
        <u/>
        <sz val="8"/>
        <color theme="1"/>
        <rFont val="Tahoma"/>
        <family val="2"/>
      </rPr>
      <t>457086.010</t>
    </r>
  </si>
  <si>
    <r>
      <t xml:space="preserve">T </t>
    </r>
    <r>
      <rPr>
        <u/>
        <sz val="8"/>
        <color theme="1"/>
        <rFont val="Tahoma"/>
        <family val="2"/>
      </rPr>
      <t>465571.940</t>
    </r>
  </si>
  <si>
    <r>
      <t xml:space="preserve">T </t>
    </r>
    <r>
      <rPr>
        <u/>
        <sz val="8"/>
        <color rgb="FF0000FF"/>
        <rFont val="Tahoma"/>
        <family val="2"/>
      </rPr>
      <t>463706.260</t>
    </r>
  </si>
  <si>
    <r>
      <t xml:space="preserve">T </t>
    </r>
    <r>
      <rPr>
        <u/>
        <sz val="8"/>
        <color rgb="FF0000FF"/>
        <rFont val="Tahoma"/>
        <family val="2"/>
      </rPr>
      <t>5912.471</t>
    </r>
  </si>
  <si>
    <r>
      <t xml:space="preserve">T </t>
    </r>
    <r>
      <rPr>
        <u/>
        <sz val="8"/>
        <color theme="1"/>
        <rFont val="Tahoma"/>
        <family val="2"/>
      </rPr>
      <t>7265774.800</t>
    </r>
  </si>
  <si>
    <r>
      <t xml:space="preserve">T </t>
    </r>
    <r>
      <rPr>
        <u/>
        <sz val="8"/>
        <color theme="1"/>
        <rFont val="Tahoma"/>
        <family val="2"/>
      </rPr>
      <t>1166932.800</t>
    </r>
  </si>
  <si>
    <r>
      <t xml:space="preserve">T </t>
    </r>
    <r>
      <rPr>
        <u/>
        <sz val="8"/>
        <color theme="1"/>
        <rFont val="Tahoma"/>
        <family val="2"/>
      </rPr>
      <t>7304395.800</t>
    </r>
  </si>
  <si>
    <r>
      <t xml:space="preserve">T </t>
    </r>
    <r>
      <rPr>
        <u/>
        <sz val="8"/>
        <color theme="1"/>
        <rFont val="Tahoma"/>
        <family val="2"/>
      </rPr>
      <t>1171861.000</t>
    </r>
  </si>
  <si>
    <r>
      <t xml:space="preserve">T </t>
    </r>
    <r>
      <rPr>
        <u/>
        <sz val="8"/>
        <color theme="1"/>
        <rFont val="Tahoma"/>
        <family val="2"/>
      </rPr>
      <t>7289498.700</t>
    </r>
  </si>
  <si>
    <r>
      <t xml:space="preserve">T </t>
    </r>
    <r>
      <rPr>
        <u/>
        <sz val="8"/>
        <color theme="1"/>
        <rFont val="Tahoma"/>
        <family val="2"/>
      </rPr>
      <t>1159730.000</t>
    </r>
  </si>
  <si>
    <r>
      <t xml:space="preserve">T </t>
    </r>
    <r>
      <rPr>
        <u/>
        <sz val="8"/>
        <color rgb="FF0000FF"/>
        <rFont val="Tahoma"/>
        <family val="2"/>
      </rPr>
      <t>7286556.400</t>
    </r>
  </si>
  <si>
    <r>
      <t xml:space="preserve">T </t>
    </r>
    <r>
      <rPr>
        <u/>
        <sz val="8"/>
        <color rgb="FF0000FF"/>
        <rFont val="Tahoma"/>
        <family val="2"/>
      </rPr>
      <t>1166174.600</t>
    </r>
  </si>
  <si>
    <r>
      <t xml:space="preserve">T </t>
    </r>
    <r>
      <rPr>
        <u/>
        <sz val="8"/>
        <color rgb="FF0000FF"/>
        <rFont val="Tahoma"/>
        <family val="2"/>
      </rPr>
      <t>19477.917</t>
    </r>
  </si>
  <si>
    <r>
      <t xml:space="preserve">T </t>
    </r>
    <r>
      <rPr>
        <u/>
        <sz val="8"/>
        <color rgb="FF0000FF"/>
        <rFont val="Tahoma"/>
        <family val="2"/>
      </rPr>
      <t>6100.947</t>
    </r>
  </si>
  <si>
    <r>
      <t xml:space="preserve">T </t>
    </r>
    <r>
      <rPr>
        <u/>
        <sz val="8"/>
        <color theme="1"/>
        <rFont val="Tahoma"/>
        <family val="2"/>
      </rPr>
      <t>17534592.000</t>
    </r>
  </si>
  <si>
    <r>
      <t xml:space="preserve">T </t>
    </r>
    <r>
      <rPr>
        <u/>
        <sz val="8"/>
        <color theme="1"/>
        <rFont val="Tahoma"/>
        <family val="2"/>
      </rPr>
      <t>21434428.000</t>
    </r>
  </si>
  <si>
    <r>
      <t xml:space="preserve">T </t>
    </r>
    <r>
      <rPr>
        <u/>
        <sz val="8"/>
        <color theme="1"/>
        <rFont val="Tahoma"/>
        <family val="2"/>
      </rPr>
      <t>35774228.000</t>
    </r>
  </si>
  <si>
    <r>
      <t xml:space="preserve">TM </t>
    </r>
    <r>
      <rPr>
        <u/>
        <sz val="8"/>
        <color theme="1"/>
        <rFont val="Tahoma"/>
        <family val="2"/>
      </rPr>
      <t>12445998.000</t>
    </r>
  </si>
  <si>
    <r>
      <t xml:space="preserve">T </t>
    </r>
    <r>
      <rPr>
        <u/>
        <sz val="8"/>
        <color theme="1"/>
        <rFont val="Tahoma"/>
        <family val="2"/>
      </rPr>
      <t>30041468.000</t>
    </r>
  </si>
  <si>
    <r>
      <t xml:space="preserve">TM </t>
    </r>
    <r>
      <rPr>
        <u/>
        <sz val="8"/>
        <color theme="1"/>
        <rFont val="Tahoma"/>
        <family val="2"/>
      </rPr>
      <t>9565572.700</t>
    </r>
  </si>
  <si>
    <r>
      <t xml:space="preserve">T </t>
    </r>
    <r>
      <rPr>
        <u/>
        <sz val="8"/>
        <color theme="1"/>
        <rFont val="Tahoma"/>
        <family val="2"/>
      </rPr>
      <t>64012361.000</t>
    </r>
  </si>
  <si>
    <r>
      <t xml:space="preserve">T </t>
    </r>
    <r>
      <rPr>
        <u/>
        <sz val="8"/>
        <color theme="1"/>
        <rFont val="Tahoma"/>
        <family val="2"/>
      </rPr>
      <t>5769155.500</t>
    </r>
  </si>
  <si>
    <r>
      <t xml:space="preserve">TM </t>
    </r>
    <r>
      <rPr>
        <u/>
        <sz val="8"/>
        <color theme="1"/>
        <rFont val="Tahoma"/>
        <family val="2"/>
      </rPr>
      <t>60441488.000</t>
    </r>
  </si>
  <si>
    <r>
      <t xml:space="preserve">TM </t>
    </r>
    <r>
      <rPr>
        <u/>
        <sz val="8"/>
        <color theme="1"/>
        <rFont val="Tahoma"/>
        <family val="2"/>
      </rPr>
      <t>1609817.500</t>
    </r>
  </si>
  <si>
    <r>
      <t xml:space="preserve">TM </t>
    </r>
    <r>
      <rPr>
        <u/>
        <sz val="8"/>
        <color theme="1"/>
        <rFont val="Tahoma"/>
        <family val="2"/>
      </rPr>
      <t>4251522.900</t>
    </r>
  </si>
  <si>
    <r>
      <t xml:space="preserve">T </t>
    </r>
    <r>
      <rPr>
        <u/>
        <sz val="8"/>
        <color theme="1"/>
        <rFont val="Tahoma"/>
        <family val="2"/>
      </rPr>
      <t>17690051.000</t>
    </r>
  </si>
  <si>
    <r>
      <t xml:space="preserve">T </t>
    </r>
    <r>
      <rPr>
        <u/>
        <sz val="8"/>
        <color theme="1"/>
        <rFont val="Tahoma"/>
        <family val="2"/>
      </rPr>
      <t>21629290.000</t>
    </r>
  </si>
  <si>
    <r>
      <t xml:space="preserve">T </t>
    </r>
    <r>
      <rPr>
        <u/>
        <sz val="8"/>
        <color theme="1"/>
        <rFont val="Tahoma"/>
        <family val="2"/>
      </rPr>
      <t>35956027.000</t>
    </r>
  </si>
  <si>
    <r>
      <t xml:space="preserve">TM </t>
    </r>
    <r>
      <rPr>
        <u/>
        <sz val="8"/>
        <color theme="1"/>
        <rFont val="Tahoma"/>
        <family val="2"/>
      </rPr>
      <t>12342378.000</t>
    </r>
  </si>
  <si>
    <r>
      <t xml:space="preserve">T </t>
    </r>
    <r>
      <rPr>
        <u/>
        <sz val="8"/>
        <color theme="1"/>
        <rFont val="Tahoma"/>
        <family val="2"/>
      </rPr>
      <t>30046253.000</t>
    </r>
  </si>
  <si>
    <r>
      <t xml:space="preserve">TM </t>
    </r>
    <r>
      <rPr>
        <u/>
        <sz val="8"/>
        <color theme="1"/>
        <rFont val="Tahoma"/>
        <family val="2"/>
      </rPr>
      <t>9357963.800</t>
    </r>
  </si>
  <si>
    <r>
      <t xml:space="preserve">T </t>
    </r>
    <r>
      <rPr>
        <u/>
        <sz val="8"/>
        <color theme="1"/>
        <rFont val="Tahoma"/>
        <family val="2"/>
      </rPr>
      <t>64508416.000</t>
    </r>
  </si>
  <si>
    <r>
      <t xml:space="preserve">T </t>
    </r>
    <r>
      <rPr>
        <u/>
        <sz val="8"/>
        <color theme="1"/>
        <rFont val="Tahoma"/>
        <family val="2"/>
      </rPr>
      <t>5785662.300</t>
    </r>
  </si>
  <si>
    <r>
      <t xml:space="preserve">TM </t>
    </r>
    <r>
      <rPr>
        <u/>
        <sz val="8"/>
        <color theme="1"/>
        <rFont val="Tahoma"/>
        <family val="2"/>
      </rPr>
      <t>59382422.000</t>
    </r>
  </si>
  <si>
    <r>
      <t xml:space="preserve">TM </t>
    </r>
    <r>
      <rPr>
        <u/>
        <sz val="8"/>
        <color theme="1"/>
        <rFont val="Tahoma"/>
        <family val="2"/>
      </rPr>
      <t>1604171.300</t>
    </r>
  </si>
  <si>
    <r>
      <t xml:space="preserve">TM </t>
    </r>
    <r>
      <rPr>
        <u/>
        <sz val="8"/>
        <color theme="1"/>
        <rFont val="Tahoma"/>
        <family val="2"/>
      </rPr>
      <t>4236000.700</t>
    </r>
  </si>
  <si>
    <r>
      <t xml:space="preserve">T </t>
    </r>
    <r>
      <rPr>
        <u/>
        <sz val="8"/>
        <color theme="1"/>
        <rFont val="Tahoma"/>
        <family val="2"/>
      </rPr>
      <t>17592607.000</t>
    </r>
  </si>
  <si>
    <r>
      <t xml:space="preserve">T </t>
    </r>
    <r>
      <rPr>
        <u/>
        <sz val="8"/>
        <color theme="1"/>
        <rFont val="Tahoma"/>
        <family val="2"/>
      </rPr>
      <t>21606196.000</t>
    </r>
  </si>
  <si>
    <r>
      <t xml:space="preserve">T </t>
    </r>
    <r>
      <rPr>
        <u/>
        <sz val="8"/>
        <color theme="1"/>
        <rFont val="Tahoma"/>
        <family val="2"/>
      </rPr>
      <t>35575965.000</t>
    </r>
  </si>
  <si>
    <r>
      <t xml:space="preserve">TM </t>
    </r>
    <r>
      <rPr>
        <u/>
        <sz val="8"/>
        <color theme="1"/>
        <rFont val="Tahoma"/>
        <family val="2"/>
      </rPr>
      <t>12285694.000</t>
    </r>
  </si>
  <si>
    <r>
      <t xml:space="preserve">T </t>
    </r>
    <r>
      <rPr>
        <u/>
        <sz val="8"/>
        <color theme="1"/>
        <rFont val="Tahoma"/>
        <family val="2"/>
      </rPr>
      <t>29917331.000</t>
    </r>
  </si>
  <si>
    <r>
      <t xml:space="preserve">TM </t>
    </r>
    <r>
      <rPr>
        <u/>
        <sz val="8"/>
        <color theme="1"/>
        <rFont val="Tahoma"/>
        <family val="2"/>
      </rPr>
      <t>9469607.300</t>
    </r>
  </si>
  <si>
    <r>
      <t xml:space="preserve">T </t>
    </r>
    <r>
      <rPr>
        <u/>
        <sz val="8"/>
        <color theme="1"/>
        <rFont val="Tahoma"/>
        <family val="2"/>
      </rPr>
      <t>64257486.000</t>
    </r>
  </si>
  <si>
    <r>
      <t xml:space="preserve">T </t>
    </r>
    <r>
      <rPr>
        <u/>
        <sz val="8"/>
        <color theme="1"/>
        <rFont val="Tahoma"/>
        <family val="2"/>
      </rPr>
      <t>5760700.000</t>
    </r>
  </si>
  <si>
    <r>
      <t xml:space="preserve">TM </t>
    </r>
    <r>
      <rPr>
        <u/>
        <sz val="8"/>
        <color theme="1"/>
        <rFont val="Tahoma"/>
        <family val="2"/>
      </rPr>
      <t>59759068.000</t>
    </r>
  </si>
  <si>
    <r>
      <t xml:space="preserve">TM </t>
    </r>
    <r>
      <rPr>
        <u/>
        <sz val="8"/>
        <color theme="1"/>
        <rFont val="Tahoma"/>
        <family val="2"/>
      </rPr>
      <t>1610860.000</t>
    </r>
  </si>
  <si>
    <r>
      <t xml:space="preserve">TM </t>
    </r>
    <r>
      <rPr>
        <u/>
        <sz val="8"/>
        <color theme="1"/>
        <rFont val="Tahoma"/>
        <family val="2"/>
      </rPr>
      <t>4260116.600</t>
    </r>
  </si>
  <si>
    <r>
      <t xml:space="preserve">T </t>
    </r>
    <r>
      <rPr>
        <u/>
        <sz val="8"/>
        <color rgb="FF0000FF"/>
        <rFont val="Tahoma"/>
        <family val="2"/>
      </rPr>
      <t>17605750.000</t>
    </r>
  </si>
  <si>
    <r>
      <t xml:space="preserve">T </t>
    </r>
    <r>
      <rPr>
        <u/>
        <sz val="8"/>
        <color rgb="FF0000FF"/>
        <rFont val="Tahoma"/>
        <family val="2"/>
      </rPr>
      <t>21556638.000</t>
    </r>
  </si>
  <si>
    <r>
      <t xml:space="preserve">T </t>
    </r>
    <r>
      <rPr>
        <u/>
        <sz val="8"/>
        <color rgb="FF0000FF"/>
        <rFont val="Tahoma"/>
        <family val="2"/>
      </rPr>
      <t>35768740.000</t>
    </r>
  </si>
  <si>
    <r>
      <t xml:space="preserve">TM </t>
    </r>
    <r>
      <rPr>
        <u/>
        <sz val="8"/>
        <color rgb="FF0000FF"/>
        <rFont val="Tahoma"/>
        <family val="2"/>
      </rPr>
      <t>12358023.000</t>
    </r>
  </si>
  <si>
    <r>
      <t xml:space="preserve">T </t>
    </r>
    <r>
      <rPr>
        <u/>
        <sz val="8"/>
        <color rgb="FF0000FF"/>
        <rFont val="Tahoma"/>
        <family val="2"/>
      </rPr>
      <t>30001684.000</t>
    </r>
  </si>
  <si>
    <r>
      <t xml:space="preserve">TM </t>
    </r>
    <r>
      <rPr>
        <u/>
        <sz val="8"/>
        <color rgb="FF0000FF"/>
        <rFont val="Tahoma"/>
        <family val="2"/>
      </rPr>
      <t>9464381.300</t>
    </r>
  </si>
  <si>
    <r>
      <t xml:space="preserve">T </t>
    </r>
    <r>
      <rPr>
        <u/>
        <sz val="8"/>
        <color rgb="FF0000FF"/>
        <rFont val="Tahoma"/>
        <family val="2"/>
      </rPr>
      <t>64259421.000</t>
    </r>
  </si>
  <si>
    <r>
      <t xml:space="preserve">T </t>
    </r>
    <r>
      <rPr>
        <u/>
        <sz val="8"/>
        <color rgb="FF0000FF"/>
        <rFont val="Tahoma"/>
        <family val="2"/>
      </rPr>
      <t>5771839.300</t>
    </r>
  </si>
  <si>
    <r>
      <t xml:space="preserve">TM </t>
    </r>
    <r>
      <rPr>
        <u/>
        <sz val="8"/>
        <color rgb="FF0000FF"/>
        <rFont val="Tahoma"/>
        <family val="2"/>
      </rPr>
      <t>59860992.000</t>
    </r>
  </si>
  <si>
    <r>
      <t xml:space="preserve">TM </t>
    </r>
    <r>
      <rPr>
        <u/>
        <sz val="8"/>
        <color rgb="FF0000FF"/>
        <rFont val="Tahoma"/>
        <family val="2"/>
      </rPr>
      <t>1608283.000</t>
    </r>
  </si>
  <si>
    <r>
      <t xml:space="preserve">TM </t>
    </r>
    <r>
      <rPr>
        <u/>
        <sz val="8"/>
        <color rgb="FF0000FF"/>
        <rFont val="Tahoma"/>
        <family val="2"/>
      </rPr>
      <t>4249213.400</t>
    </r>
  </si>
  <si>
    <r>
      <t xml:space="preserve">T </t>
    </r>
    <r>
      <rPr>
        <u/>
        <sz val="8"/>
        <color rgb="FF0000FF"/>
        <rFont val="Tahoma"/>
        <family val="2"/>
      </rPr>
      <t>78558.587</t>
    </r>
  </si>
  <si>
    <r>
      <t xml:space="preserve">T </t>
    </r>
    <r>
      <rPr>
        <u/>
        <sz val="8"/>
        <color rgb="FF0000FF"/>
        <rFont val="Tahoma"/>
        <family val="2"/>
      </rPr>
      <t>106465.060</t>
    </r>
  </si>
  <si>
    <r>
      <t xml:space="preserve">T </t>
    </r>
    <r>
      <rPr>
        <u/>
        <sz val="8"/>
        <color rgb="FF0000FF"/>
        <rFont val="Tahoma"/>
        <family val="2"/>
      </rPr>
      <t>190090.610</t>
    </r>
  </si>
  <si>
    <r>
      <t xml:space="preserve">TM </t>
    </r>
    <r>
      <rPr>
        <u/>
        <sz val="8"/>
        <color rgb="FF0000FF"/>
        <rFont val="Tahoma"/>
        <family val="2"/>
      </rPr>
      <t>81289.072</t>
    </r>
  </si>
  <si>
    <r>
      <t xml:space="preserve">T </t>
    </r>
    <r>
      <rPr>
        <u/>
        <sz val="8"/>
        <color rgb="FF0000FF"/>
        <rFont val="Tahoma"/>
        <family val="2"/>
      </rPr>
      <t>73091.218</t>
    </r>
  </si>
  <si>
    <r>
      <t xml:space="preserve">TM </t>
    </r>
    <r>
      <rPr>
        <u/>
        <sz val="8"/>
        <color rgb="FF0000FF"/>
        <rFont val="Tahoma"/>
        <family val="2"/>
      </rPr>
      <t>103903.060</t>
    </r>
  </si>
  <si>
    <r>
      <t xml:space="preserve">T </t>
    </r>
    <r>
      <rPr>
        <u/>
        <sz val="8"/>
        <color rgb="FF0000FF"/>
        <rFont val="Tahoma"/>
        <family val="2"/>
      </rPr>
      <t>248032.960</t>
    </r>
  </si>
  <si>
    <r>
      <t xml:space="preserve">T </t>
    </r>
    <r>
      <rPr>
        <u/>
        <sz val="8"/>
        <color rgb="FF0000FF"/>
        <rFont val="Tahoma"/>
        <family val="2"/>
      </rPr>
      <t>12695.706</t>
    </r>
  </si>
  <si>
    <r>
      <t xml:space="preserve">TM </t>
    </r>
    <r>
      <rPr>
        <u/>
        <sz val="8"/>
        <color rgb="FF0000FF"/>
        <rFont val="Tahoma"/>
        <family val="2"/>
      </rPr>
      <t>536839.510</t>
    </r>
  </si>
  <si>
    <r>
      <t xml:space="preserve">TM </t>
    </r>
    <r>
      <rPr>
        <u/>
        <sz val="8"/>
        <color rgb="FF0000FF"/>
        <rFont val="Tahoma"/>
        <family val="2"/>
      </rPr>
      <t>3598.724</t>
    </r>
  </si>
  <si>
    <r>
      <t xml:space="preserve">TM </t>
    </r>
    <r>
      <rPr>
        <u/>
        <sz val="8"/>
        <color rgb="FF0000FF"/>
        <rFont val="Tahoma"/>
        <family val="2"/>
      </rPr>
      <t>12222.679</t>
    </r>
  </si>
  <si>
    <r>
      <t xml:space="preserve">T </t>
    </r>
    <r>
      <rPr>
        <u/>
        <sz val="8"/>
        <color theme="1"/>
        <rFont val="Tahoma"/>
        <family val="2"/>
      </rPr>
      <t>5379105.300</t>
    </r>
  </si>
  <si>
    <r>
      <t xml:space="preserve">TM </t>
    </r>
    <r>
      <rPr>
        <u/>
        <sz val="8"/>
        <color theme="1"/>
        <rFont val="Tahoma"/>
        <family val="2"/>
      </rPr>
      <t>7439199.100</t>
    </r>
  </si>
  <si>
    <r>
      <t xml:space="preserve">T </t>
    </r>
    <r>
      <rPr>
        <u/>
        <sz val="8"/>
        <color theme="1"/>
        <rFont val="Tahoma"/>
        <family val="2"/>
      </rPr>
      <t>5371807.500</t>
    </r>
  </si>
  <si>
    <r>
      <t xml:space="preserve">TM </t>
    </r>
    <r>
      <rPr>
        <u/>
        <sz val="8"/>
        <color theme="1"/>
        <rFont val="Tahoma"/>
        <family val="2"/>
      </rPr>
      <t>7451704.000</t>
    </r>
  </si>
  <si>
    <r>
      <t xml:space="preserve">T </t>
    </r>
    <r>
      <rPr>
        <u/>
        <sz val="8"/>
        <color theme="1"/>
        <rFont val="Tahoma"/>
        <family val="2"/>
      </rPr>
      <t>5375478.300</t>
    </r>
  </si>
  <si>
    <r>
      <t xml:space="preserve">TM </t>
    </r>
    <r>
      <rPr>
        <u/>
        <sz val="8"/>
        <color theme="1"/>
        <rFont val="Tahoma"/>
        <family val="2"/>
      </rPr>
      <t>7441882.400</t>
    </r>
  </si>
  <si>
    <r>
      <t xml:space="preserve">T </t>
    </r>
    <r>
      <rPr>
        <u/>
        <sz val="8"/>
        <color rgb="FF0000FF"/>
        <rFont val="Tahoma"/>
        <family val="2"/>
      </rPr>
      <t>5375463.700</t>
    </r>
  </si>
  <si>
    <r>
      <t xml:space="preserve">TM </t>
    </r>
    <r>
      <rPr>
        <u/>
        <sz val="8"/>
        <color rgb="FF0000FF"/>
        <rFont val="Tahoma"/>
        <family val="2"/>
      </rPr>
      <t>7444261.900</t>
    </r>
  </si>
  <si>
    <r>
      <t xml:space="preserve">T </t>
    </r>
    <r>
      <rPr>
        <u/>
        <sz val="8"/>
        <color rgb="FF0000FF"/>
        <rFont val="Tahoma"/>
        <family val="2"/>
      </rPr>
      <t>3648.917</t>
    </r>
  </si>
  <si>
    <r>
      <t xml:space="preserve">TM </t>
    </r>
    <r>
      <rPr>
        <u/>
        <sz val="8"/>
        <color rgb="FF0000FF"/>
        <rFont val="Tahoma"/>
        <family val="2"/>
      </rPr>
      <t>6583.279</t>
    </r>
  </si>
  <si>
    <r>
      <t xml:space="preserve">M </t>
    </r>
    <r>
      <rPr>
        <u/>
        <sz val="8"/>
        <color theme="1"/>
        <rFont val="Tahoma"/>
        <family val="2"/>
      </rPr>
      <t>423817.890</t>
    </r>
  </si>
  <si>
    <r>
      <t xml:space="preserve">T </t>
    </r>
    <r>
      <rPr>
        <u/>
        <sz val="8"/>
        <color theme="1"/>
        <rFont val="Tahoma"/>
        <family val="2"/>
      </rPr>
      <t>12159310.000</t>
    </r>
  </si>
  <si>
    <r>
      <t xml:space="preserve">M </t>
    </r>
    <r>
      <rPr>
        <u/>
        <sz val="8"/>
        <color theme="1"/>
        <rFont val="Tahoma"/>
        <family val="2"/>
      </rPr>
      <t>421837.800</t>
    </r>
  </si>
  <si>
    <r>
      <t xml:space="preserve">T </t>
    </r>
    <r>
      <rPr>
        <u/>
        <sz val="8"/>
        <color theme="1"/>
        <rFont val="Tahoma"/>
        <family val="2"/>
      </rPr>
      <t>1844536.800</t>
    </r>
  </si>
  <si>
    <r>
      <t xml:space="preserve">T </t>
    </r>
    <r>
      <rPr>
        <u/>
        <sz val="8"/>
        <color theme="1"/>
        <rFont val="Tahoma"/>
        <family val="2"/>
      </rPr>
      <t>12115510.000</t>
    </r>
  </si>
  <si>
    <r>
      <t xml:space="preserve">M </t>
    </r>
    <r>
      <rPr>
        <u/>
        <sz val="8"/>
        <color theme="1"/>
        <rFont val="Tahoma"/>
        <family val="2"/>
      </rPr>
      <t>426069.800</t>
    </r>
  </si>
  <si>
    <r>
      <t xml:space="preserve">T </t>
    </r>
    <r>
      <rPr>
        <u/>
        <sz val="8"/>
        <color theme="1"/>
        <rFont val="Tahoma"/>
        <family val="2"/>
      </rPr>
      <t>12148191.000</t>
    </r>
  </si>
  <si>
    <r>
      <t xml:space="preserve">M </t>
    </r>
    <r>
      <rPr>
        <u/>
        <sz val="8"/>
        <color rgb="FF0000FF"/>
        <rFont val="Tahoma"/>
        <family val="2"/>
      </rPr>
      <t>423908.490</t>
    </r>
  </si>
  <si>
    <r>
      <t xml:space="preserve">T </t>
    </r>
    <r>
      <rPr>
        <u/>
        <sz val="8"/>
        <color rgb="FF0000FF"/>
        <rFont val="Tahoma"/>
        <family val="2"/>
      </rPr>
      <t>1675787.900</t>
    </r>
  </si>
  <si>
    <r>
      <t xml:space="preserve">T </t>
    </r>
    <r>
      <rPr>
        <u/>
        <sz val="8"/>
        <color rgb="FF0000FF"/>
        <rFont val="Tahoma"/>
        <family val="2"/>
      </rPr>
      <t>12141004.000</t>
    </r>
  </si>
  <si>
    <r>
      <t xml:space="preserve">M </t>
    </r>
    <r>
      <rPr>
        <u/>
        <sz val="8"/>
        <color rgb="FF0000FF"/>
        <rFont val="Tahoma"/>
        <family val="2"/>
      </rPr>
      <t>2117.457</t>
    </r>
  </si>
  <si>
    <r>
      <t xml:space="preserve">T </t>
    </r>
    <r>
      <rPr>
        <u/>
        <sz val="8"/>
        <color rgb="FF0000FF"/>
        <rFont val="Tahoma"/>
        <family val="2"/>
      </rPr>
      <t>146155.810</t>
    </r>
  </si>
  <si>
    <r>
      <t xml:space="preserve">T </t>
    </r>
    <r>
      <rPr>
        <u/>
        <sz val="8"/>
        <color rgb="FF0000FF"/>
        <rFont val="Tahoma"/>
        <family val="2"/>
      </rPr>
      <t>22767.226</t>
    </r>
  </si>
  <si>
    <r>
      <t xml:space="preserve">T </t>
    </r>
    <r>
      <rPr>
        <u/>
        <sz val="8"/>
        <color theme="1"/>
        <rFont val="Tahoma"/>
        <family val="2"/>
      </rPr>
      <t>920212.310</t>
    </r>
  </si>
  <si>
    <r>
      <t xml:space="preserve">T </t>
    </r>
    <r>
      <rPr>
        <u/>
        <sz val="8"/>
        <color theme="1"/>
        <rFont val="Tahoma"/>
        <family val="2"/>
      </rPr>
      <t>390417.050</t>
    </r>
  </si>
  <si>
    <r>
      <t xml:space="preserve">T </t>
    </r>
    <r>
      <rPr>
        <u/>
        <sz val="8"/>
        <color theme="1"/>
        <rFont val="Tahoma"/>
        <family val="2"/>
      </rPr>
      <t>928010.860</t>
    </r>
  </si>
  <si>
    <r>
      <t xml:space="preserve">T </t>
    </r>
    <r>
      <rPr>
        <u/>
        <sz val="8"/>
        <color theme="1"/>
        <rFont val="Tahoma"/>
        <family val="2"/>
      </rPr>
      <t>388514.960</t>
    </r>
  </si>
  <si>
    <r>
      <t xml:space="preserve">T </t>
    </r>
    <r>
      <rPr>
        <u/>
        <sz val="8"/>
        <color theme="1"/>
        <rFont val="Tahoma"/>
        <family val="2"/>
      </rPr>
      <t>391539.010</t>
    </r>
  </si>
  <si>
    <r>
      <t xml:space="preserve">T </t>
    </r>
    <r>
      <rPr>
        <u/>
        <sz val="8"/>
        <color rgb="FF0000FF"/>
        <rFont val="Tahoma"/>
        <family val="2"/>
      </rPr>
      <t>884924.010</t>
    </r>
  </si>
  <si>
    <r>
      <t xml:space="preserve">T </t>
    </r>
    <r>
      <rPr>
        <u/>
        <sz val="8"/>
        <color rgb="FF0000FF"/>
        <rFont val="Tahoma"/>
        <family val="2"/>
      </rPr>
      <t>390157.010</t>
    </r>
  </si>
  <si>
    <r>
      <t xml:space="preserve">T </t>
    </r>
    <r>
      <rPr>
        <u/>
        <sz val="8"/>
        <color rgb="FF0000FF"/>
        <rFont val="Tahoma"/>
        <family val="2"/>
      </rPr>
      <t>67986.777</t>
    </r>
  </si>
  <si>
    <r>
      <t xml:space="preserve">T </t>
    </r>
    <r>
      <rPr>
        <u/>
        <sz val="8"/>
        <color rgb="FF0000FF"/>
        <rFont val="Tahoma"/>
        <family val="2"/>
      </rPr>
      <t>1528.705</t>
    </r>
  </si>
  <si>
    <r>
      <t xml:space="preserve">T </t>
    </r>
    <r>
      <rPr>
        <u/>
        <sz val="8"/>
        <color theme="1"/>
        <rFont val="Tahoma"/>
        <family val="2"/>
      </rPr>
      <t>14917323.000</t>
    </r>
  </si>
  <si>
    <r>
      <t xml:space="preserve">T </t>
    </r>
    <r>
      <rPr>
        <u/>
        <sz val="8"/>
        <color theme="1"/>
        <rFont val="Tahoma"/>
        <family val="2"/>
      </rPr>
      <t>8305452.300</t>
    </r>
  </si>
  <si>
    <r>
      <t xml:space="preserve">T </t>
    </r>
    <r>
      <rPr>
        <u/>
        <sz val="8"/>
        <color theme="1"/>
        <rFont val="Tahoma"/>
        <family val="2"/>
      </rPr>
      <t>56433869.000</t>
    </r>
  </si>
  <si>
    <r>
      <t xml:space="preserve">T </t>
    </r>
    <r>
      <rPr>
        <u/>
        <sz val="8"/>
        <color theme="1"/>
        <rFont val="Tahoma"/>
        <family val="2"/>
      </rPr>
      <t>4069502.800</t>
    </r>
  </si>
  <si>
    <r>
      <t xml:space="preserve">T </t>
    </r>
    <r>
      <rPr>
        <u/>
        <sz val="8"/>
        <color theme="1"/>
        <rFont val="Tahoma"/>
        <family val="2"/>
      </rPr>
      <t>17266917.000</t>
    </r>
  </si>
  <si>
    <r>
      <t xml:space="preserve">T </t>
    </r>
    <r>
      <rPr>
        <u/>
        <sz val="8"/>
        <color theme="1"/>
        <rFont val="Tahoma"/>
        <family val="2"/>
      </rPr>
      <t>2567875.200</t>
    </r>
  </si>
  <si>
    <r>
      <t xml:space="preserve">T </t>
    </r>
    <r>
      <rPr>
        <u/>
        <sz val="8"/>
        <color theme="1"/>
        <rFont val="Tahoma"/>
        <family val="2"/>
      </rPr>
      <t>13798416.000</t>
    </r>
  </si>
  <si>
    <r>
      <t xml:space="preserve">T </t>
    </r>
    <r>
      <rPr>
        <u/>
        <sz val="8"/>
        <color theme="1"/>
        <rFont val="Tahoma"/>
        <family val="2"/>
      </rPr>
      <t>1652212.200</t>
    </r>
  </si>
  <si>
    <r>
      <t xml:space="preserve">T </t>
    </r>
    <r>
      <rPr>
        <u/>
        <sz val="8"/>
        <color theme="1"/>
        <rFont val="Tahoma"/>
        <family val="2"/>
      </rPr>
      <t>9119996.300</t>
    </r>
  </si>
  <si>
    <r>
      <t xml:space="preserve">M </t>
    </r>
    <r>
      <rPr>
        <u/>
        <sz val="8"/>
        <color theme="1"/>
        <rFont val="Tahoma"/>
        <family val="2"/>
      </rPr>
      <t>908840.300</t>
    </r>
  </si>
  <si>
    <r>
      <t xml:space="preserve">T </t>
    </r>
    <r>
      <rPr>
        <u/>
        <sz val="8"/>
        <color theme="1"/>
        <rFont val="Tahoma"/>
        <family val="2"/>
      </rPr>
      <t>14858832.000</t>
    </r>
  </si>
  <si>
    <r>
      <t xml:space="preserve">T </t>
    </r>
    <r>
      <rPr>
        <u/>
        <sz val="8"/>
        <color theme="1"/>
        <rFont val="Tahoma"/>
        <family val="2"/>
      </rPr>
      <t>8245532.500</t>
    </r>
  </si>
  <si>
    <r>
      <t xml:space="preserve">T </t>
    </r>
    <r>
      <rPr>
        <u/>
        <sz val="8"/>
        <color theme="1"/>
        <rFont val="Tahoma"/>
        <family val="2"/>
      </rPr>
      <t>56355524.000</t>
    </r>
  </si>
  <si>
    <r>
      <t xml:space="preserve">T </t>
    </r>
    <r>
      <rPr>
        <u/>
        <sz val="8"/>
        <color theme="1"/>
        <rFont val="Tahoma"/>
        <family val="2"/>
      </rPr>
      <t>4066783.500</t>
    </r>
  </si>
  <si>
    <r>
      <t xml:space="preserve">T </t>
    </r>
    <r>
      <rPr>
        <u/>
        <sz val="8"/>
        <color theme="1"/>
        <rFont val="Tahoma"/>
        <family val="2"/>
      </rPr>
      <t>17229359.000</t>
    </r>
  </si>
  <si>
    <r>
      <t xml:space="preserve">T </t>
    </r>
    <r>
      <rPr>
        <u/>
        <sz val="8"/>
        <color theme="1"/>
        <rFont val="Tahoma"/>
        <family val="2"/>
      </rPr>
      <t>2535177.100</t>
    </r>
  </si>
  <si>
    <r>
      <t xml:space="preserve">T </t>
    </r>
    <r>
      <rPr>
        <u/>
        <sz val="8"/>
        <color theme="1"/>
        <rFont val="Tahoma"/>
        <family val="2"/>
      </rPr>
      <t>13795316.000</t>
    </r>
  </si>
  <si>
    <r>
      <t xml:space="preserve">T </t>
    </r>
    <r>
      <rPr>
        <u/>
        <sz val="8"/>
        <color theme="1"/>
        <rFont val="Tahoma"/>
        <family val="2"/>
      </rPr>
      <t>1640543.000</t>
    </r>
  </si>
  <si>
    <r>
      <t xml:space="preserve">T </t>
    </r>
    <r>
      <rPr>
        <u/>
        <sz val="8"/>
        <color theme="1"/>
        <rFont val="Tahoma"/>
        <family val="2"/>
      </rPr>
      <t>9078312.400</t>
    </r>
  </si>
  <si>
    <r>
      <t xml:space="preserve">M </t>
    </r>
    <r>
      <rPr>
        <u/>
        <sz val="8"/>
        <color theme="1"/>
        <rFont val="Tahoma"/>
        <family val="2"/>
      </rPr>
      <t>908451.050</t>
    </r>
  </si>
  <si>
    <r>
      <t xml:space="preserve">T </t>
    </r>
    <r>
      <rPr>
        <u/>
        <sz val="8"/>
        <color theme="1"/>
        <rFont val="Tahoma"/>
        <family val="2"/>
      </rPr>
      <t>14921721.000</t>
    </r>
  </si>
  <si>
    <r>
      <t xml:space="preserve">T </t>
    </r>
    <r>
      <rPr>
        <u/>
        <sz val="8"/>
        <color theme="1"/>
        <rFont val="Tahoma"/>
        <family val="2"/>
      </rPr>
      <t>8304994.200</t>
    </r>
  </si>
  <si>
    <r>
      <t xml:space="preserve">T </t>
    </r>
    <r>
      <rPr>
        <u/>
        <sz val="8"/>
        <color theme="1"/>
        <rFont val="Tahoma"/>
        <family val="2"/>
      </rPr>
      <t>56589802.000</t>
    </r>
  </si>
  <si>
    <r>
      <t xml:space="preserve">T </t>
    </r>
    <r>
      <rPr>
        <u/>
        <sz val="8"/>
        <color theme="1"/>
        <rFont val="Tahoma"/>
        <family val="2"/>
      </rPr>
      <t>4056018.400</t>
    </r>
  </si>
  <si>
    <r>
      <t xml:space="preserve">T </t>
    </r>
    <r>
      <rPr>
        <u/>
        <sz val="8"/>
        <color theme="1"/>
        <rFont val="Tahoma"/>
        <family val="2"/>
      </rPr>
      <t>17192664.000</t>
    </r>
  </si>
  <si>
    <r>
      <t xml:space="preserve">T </t>
    </r>
    <r>
      <rPr>
        <u/>
        <sz val="8"/>
        <color theme="1"/>
        <rFont val="Tahoma"/>
        <family val="2"/>
      </rPr>
      <t>2534497.000</t>
    </r>
  </si>
  <si>
    <r>
      <t xml:space="preserve">T </t>
    </r>
    <r>
      <rPr>
        <u/>
        <sz val="8"/>
        <color theme="1"/>
        <rFont val="Tahoma"/>
        <family val="2"/>
      </rPr>
      <t>13702995.000</t>
    </r>
  </si>
  <si>
    <r>
      <t xml:space="preserve">T </t>
    </r>
    <r>
      <rPr>
        <u/>
        <sz val="8"/>
        <color theme="1"/>
        <rFont val="Tahoma"/>
        <family val="2"/>
      </rPr>
      <t>1649475.600</t>
    </r>
  </si>
  <si>
    <r>
      <t xml:space="preserve">T </t>
    </r>
    <r>
      <rPr>
        <u/>
        <sz val="8"/>
        <color theme="1"/>
        <rFont val="Tahoma"/>
        <family val="2"/>
      </rPr>
      <t>9061195.600</t>
    </r>
  </si>
  <si>
    <r>
      <t xml:space="preserve">M </t>
    </r>
    <r>
      <rPr>
        <u/>
        <sz val="8"/>
        <color theme="1"/>
        <rFont val="Tahoma"/>
        <family val="2"/>
      </rPr>
      <t>907044.460</t>
    </r>
  </si>
  <si>
    <r>
      <t xml:space="preserve">T </t>
    </r>
    <r>
      <rPr>
        <u/>
        <sz val="8"/>
        <color rgb="FF0000FF"/>
        <rFont val="Tahoma"/>
        <family val="2"/>
      </rPr>
      <t>14899292.000</t>
    </r>
  </si>
  <si>
    <r>
      <t xml:space="preserve">T </t>
    </r>
    <r>
      <rPr>
        <u/>
        <sz val="8"/>
        <color rgb="FF0000FF"/>
        <rFont val="Tahoma"/>
        <family val="2"/>
      </rPr>
      <t>8285326.300</t>
    </r>
  </si>
  <si>
    <r>
      <t xml:space="preserve">T </t>
    </r>
    <r>
      <rPr>
        <u/>
        <sz val="8"/>
        <color rgb="FF0000FF"/>
        <rFont val="Tahoma"/>
        <family val="2"/>
      </rPr>
      <t>56459732.000</t>
    </r>
  </si>
  <si>
    <r>
      <t xml:space="preserve">T </t>
    </r>
    <r>
      <rPr>
        <u/>
        <sz val="8"/>
        <color rgb="FF0000FF"/>
        <rFont val="Tahoma"/>
        <family val="2"/>
      </rPr>
      <t>4064101.600</t>
    </r>
  </si>
  <si>
    <r>
      <t xml:space="preserve">T </t>
    </r>
    <r>
      <rPr>
        <u/>
        <sz val="8"/>
        <color rgb="FF0000FF"/>
        <rFont val="Tahoma"/>
        <family val="2"/>
      </rPr>
      <t>17229647.000</t>
    </r>
  </si>
  <si>
    <r>
      <t xml:space="preserve">T </t>
    </r>
    <r>
      <rPr>
        <u/>
        <sz val="8"/>
        <color rgb="FF0000FF"/>
        <rFont val="Tahoma"/>
        <family val="2"/>
      </rPr>
      <t>2545849.800</t>
    </r>
  </si>
  <si>
    <r>
      <t xml:space="preserve">T </t>
    </r>
    <r>
      <rPr>
        <u/>
        <sz val="8"/>
        <color rgb="FF0000FF"/>
        <rFont val="Tahoma"/>
        <family val="2"/>
      </rPr>
      <t>13765576.000</t>
    </r>
  </si>
  <si>
    <r>
      <t xml:space="preserve">T </t>
    </r>
    <r>
      <rPr>
        <u/>
        <sz val="8"/>
        <color rgb="FF0000FF"/>
        <rFont val="Tahoma"/>
        <family val="2"/>
      </rPr>
      <t>1647410.300</t>
    </r>
  </si>
  <si>
    <r>
      <t xml:space="preserve">T </t>
    </r>
    <r>
      <rPr>
        <u/>
        <sz val="8"/>
        <color rgb="FF0000FF"/>
        <rFont val="Tahoma"/>
        <family val="2"/>
      </rPr>
      <t>9086501.400</t>
    </r>
  </si>
  <si>
    <r>
      <t xml:space="preserve">M </t>
    </r>
    <r>
      <rPr>
        <u/>
        <sz val="8"/>
        <color rgb="FF0000FF"/>
        <rFont val="Tahoma"/>
        <family val="2"/>
      </rPr>
      <t>908111.940</t>
    </r>
  </si>
  <si>
    <r>
      <t xml:space="preserve">T </t>
    </r>
    <r>
      <rPr>
        <u/>
        <sz val="8"/>
        <color rgb="FF0000FF"/>
        <rFont val="Tahoma"/>
        <family val="2"/>
      </rPr>
      <t>35108.151</t>
    </r>
  </si>
  <si>
    <r>
      <t xml:space="preserve">T </t>
    </r>
    <r>
      <rPr>
        <u/>
        <sz val="8"/>
        <color rgb="FF0000FF"/>
        <rFont val="Tahoma"/>
        <family val="2"/>
      </rPr>
      <t>34463.273</t>
    </r>
  </si>
  <si>
    <r>
      <t xml:space="preserve">T </t>
    </r>
    <r>
      <rPr>
        <u/>
        <sz val="8"/>
        <color rgb="FF0000FF"/>
        <rFont val="Tahoma"/>
        <family val="2"/>
      </rPr>
      <t>119261.270</t>
    </r>
  </si>
  <si>
    <r>
      <t xml:space="preserve">T </t>
    </r>
    <r>
      <rPr>
        <u/>
        <sz val="8"/>
        <color rgb="FF0000FF"/>
        <rFont val="Tahoma"/>
        <family val="2"/>
      </rPr>
      <t>7131.005</t>
    </r>
  </si>
  <si>
    <r>
      <t xml:space="preserve">T </t>
    </r>
    <r>
      <rPr>
        <u/>
        <sz val="8"/>
        <color rgb="FF0000FF"/>
        <rFont val="Tahoma"/>
        <family val="2"/>
      </rPr>
      <t>37127.273</t>
    </r>
  </si>
  <si>
    <r>
      <t xml:space="preserve">T </t>
    </r>
    <r>
      <rPr>
        <u/>
        <sz val="8"/>
        <color rgb="FF0000FF"/>
        <rFont val="Tahoma"/>
        <family val="2"/>
      </rPr>
      <t>19077.594</t>
    </r>
  </si>
  <si>
    <r>
      <t xml:space="preserve">T </t>
    </r>
    <r>
      <rPr>
        <u/>
        <sz val="8"/>
        <color rgb="FF0000FF"/>
        <rFont val="Tahoma"/>
        <family val="2"/>
      </rPr>
      <t>54218.400</t>
    </r>
  </si>
  <si>
    <r>
      <t xml:space="preserve">T </t>
    </r>
    <r>
      <rPr>
        <u/>
        <sz val="8"/>
        <color rgb="FF0000FF"/>
        <rFont val="Tahoma"/>
        <family val="2"/>
      </rPr>
      <t>6102.621</t>
    </r>
  </si>
  <si>
    <r>
      <t xml:space="preserve">T </t>
    </r>
    <r>
      <rPr>
        <u/>
        <sz val="8"/>
        <color rgb="FF0000FF"/>
        <rFont val="Tahoma"/>
        <family val="2"/>
      </rPr>
      <t>30243.583</t>
    </r>
  </si>
  <si>
    <r>
      <t xml:space="preserve">M </t>
    </r>
    <r>
      <rPr>
        <u/>
        <sz val="8"/>
        <color rgb="FF0000FF"/>
        <rFont val="Tahoma"/>
        <family val="2"/>
      </rPr>
      <t>944.725</t>
    </r>
  </si>
  <si>
    <r>
      <t xml:space="preserve">T </t>
    </r>
    <r>
      <rPr>
        <u/>
        <sz val="8"/>
        <color theme="1"/>
        <rFont val="Tahoma"/>
        <family val="2"/>
      </rPr>
      <t>2001356.800</t>
    </r>
  </si>
  <si>
    <r>
      <t xml:space="preserve">T </t>
    </r>
    <r>
      <rPr>
        <u/>
        <sz val="8"/>
        <color theme="1"/>
        <rFont val="Tahoma"/>
        <family val="2"/>
      </rPr>
      <t>2008853.300</t>
    </r>
  </si>
  <si>
    <r>
      <t xml:space="preserve">T </t>
    </r>
    <r>
      <rPr>
        <u/>
        <sz val="8"/>
        <color theme="1"/>
        <rFont val="Tahoma"/>
        <family val="2"/>
      </rPr>
      <t>2017290.800</t>
    </r>
  </si>
  <si>
    <r>
      <t xml:space="preserve">T </t>
    </r>
    <r>
      <rPr>
        <u/>
        <sz val="8"/>
        <color rgb="FF0000FF"/>
        <rFont val="Tahoma"/>
        <family val="2"/>
      </rPr>
      <t>2009167.000</t>
    </r>
  </si>
  <si>
    <r>
      <t xml:space="preserve">T </t>
    </r>
    <r>
      <rPr>
        <u/>
        <sz val="8"/>
        <color rgb="FF0000FF"/>
        <rFont val="Tahoma"/>
        <family val="2"/>
      </rPr>
      <t>7971.637</t>
    </r>
  </si>
  <si>
    <r>
      <t xml:space="preserve">T </t>
    </r>
    <r>
      <rPr>
        <u/>
        <sz val="8"/>
        <color theme="1"/>
        <rFont val="Tahoma"/>
        <family val="2"/>
      </rPr>
      <t>2441711.900</t>
    </r>
  </si>
  <si>
    <r>
      <t xml:space="preserve">TM </t>
    </r>
    <r>
      <rPr>
        <u/>
        <sz val="8"/>
        <color theme="1"/>
        <rFont val="Tahoma"/>
        <family val="2"/>
      </rPr>
      <t>4872395.200</t>
    </r>
  </si>
  <si>
    <r>
      <t xml:space="preserve">T </t>
    </r>
    <r>
      <rPr>
        <u/>
        <sz val="8"/>
        <color theme="1"/>
        <rFont val="Tahoma"/>
        <family val="2"/>
      </rPr>
      <t>2449078.400</t>
    </r>
  </si>
  <si>
    <r>
      <t xml:space="preserve">TM </t>
    </r>
    <r>
      <rPr>
        <u/>
        <sz val="8"/>
        <color theme="1"/>
        <rFont val="Tahoma"/>
        <family val="2"/>
      </rPr>
      <t>4869202.500</t>
    </r>
  </si>
  <si>
    <r>
      <t xml:space="preserve">T </t>
    </r>
    <r>
      <rPr>
        <u/>
        <sz val="8"/>
        <color theme="1"/>
        <rFont val="Tahoma"/>
        <family val="2"/>
      </rPr>
      <t>2452136.800</t>
    </r>
  </si>
  <si>
    <r>
      <t xml:space="preserve">TM </t>
    </r>
    <r>
      <rPr>
        <u/>
        <sz val="8"/>
        <color theme="1"/>
        <rFont val="Tahoma"/>
        <family val="2"/>
      </rPr>
      <t>4875989.500</t>
    </r>
  </si>
  <si>
    <r>
      <t xml:space="preserve">T </t>
    </r>
    <r>
      <rPr>
        <u/>
        <sz val="8"/>
        <color rgb="FF0000FF"/>
        <rFont val="Tahoma"/>
        <family val="2"/>
      </rPr>
      <t>2447642.400</t>
    </r>
  </si>
  <si>
    <r>
      <t xml:space="preserve">TM </t>
    </r>
    <r>
      <rPr>
        <u/>
        <sz val="8"/>
        <color rgb="FF0000FF"/>
        <rFont val="Tahoma"/>
        <family val="2"/>
      </rPr>
      <t>4872529.000</t>
    </r>
  </si>
  <si>
    <r>
      <t xml:space="preserve">T </t>
    </r>
    <r>
      <rPr>
        <u/>
        <sz val="8"/>
        <color rgb="FF0000FF"/>
        <rFont val="Tahoma"/>
        <family val="2"/>
      </rPr>
      <t>5358.754</t>
    </r>
  </si>
  <si>
    <r>
      <t xml:space="preserve">TM </t>
    </r>
    <r>
      <rPr>
        <u/>
        <sz val="8"/>
        <color rgb="FF0000FF"/>
        <rFont val="Tahoma"/>
        <family val="2"/>
      </rPr>
      <t>3395.502</t>
    </r>
  </si>
  <si>
    <r>
      <t xml:space="preserve">T </t>
    </r>
    <r>
      <rPr>
        <u/>
        <sz val="8"/>
        <color theme="1"/>
        <rFont val="Tahoma"/>
        <family val="2"/>
      </rPr>
      <t>3686456.100</t>
    </r>
  </si>
  <si>
    <r>
      <t xml:space="preserve">T </t>
    </r>
    <r>
      <rPr>
        <u/>
        <sz val="8"/>
        <color theme="1"/>
        <rFont val="Tahoma"/>
        <family val="2"/>
      </rPr>
      <t>1887347.100</t>
    </r>
  </si>
  <si>
    <r>
      <t xml:space="preserve">T </t>
    </r>
    <r>
      <rPr>
        <u/>
        <sz val="8"/>
        <color theme="1"/>
        <rFont val="Tahoma"/>
        <family val="2"/>
      </rPr>
      <t>8313573.500</t>
    </r>
  </si>
  <si>
    <r>
      <t xml:space="preserve">T </t>
    </r>
    <r>
      <rPr>
        <u/>
        <sz val="8"/>
        <color theme="1"/>
        <rFont val="Tahoma"/>
        <family val="2"/>
      </rPr>
      <t>2072324.900</t>
    </r>
  </si>
  <si>
    <r>
      <t xml:space="preserve">T </t>
    </r>
    <r>
      <rPr>
        <u/>
        <sz val="8"/>
        <color theme="1"/>
        <rFont val="Tahoma"/>
        <family val="2"/>
      </rPr>
      <t>1214335.100</t>
    </r>
  </si>
  <si>
    <r>
      <t xml:space="preserve">T </t>
    </r>
    <r>
      <rPr>
        <u/>
        <sz val="8"/>
        <color theme="1"/>
        <rFont val="Tahoma"/>
        <family val="2"/>
      </rPr>
      <t>4592759.000</t>
    </r>
  </si>
  <si>
    <r>
      <t xml:space="preserve">T </t>
    </r>
    <r>
      <rPr>
        <u/>
        <sz val="8"/>
        <color theme="1"/>
        <rFont val="Tahoma"/>
        <family val="2"/>
      </rPr>
      <t>4487964.300</t>
    </r>
  </si>
  <si>
    <r>
      <t xml:space="preserve">T </t>
    </r>
    <r>
      <rPr>
        <u/>
        <sz val="8"/>
        <color theme="1"/>
        <rFont val="Tahoma"/>
        <family val="2"/>
      </rPr>
      <t>3642388.600</t>
    </r>
  </si>
  <si>
    <r>
      <t xml:space="preserve">T </t>
    </r>
    <r>
      <rPr>
        <u/>
        <sz val="8"/>
        <color theme="1"/>
        <rFont val="Tahoma"/>
        <family val="2"/>
      </rPr>
      <t>1871175.900</t>
    </r>
  </si>
  <si>
    <r>
      <t xml:space="preserve">T </t>
    </r>
    <r>
      <rPr>
        <u/>
        <sz val="8"/>
        <color theme="1"/>
        <rFont val="Tahoma"/>
        <family val="2"/>
      </rPr>
      <t>8295654.400</t>
    </r>
  </si>
  <si>
    <r>
      <t xml:space="preserve">T </t>
    </r>
    <r>
      <rPr>
        <u/>
        <sz val="8"/>
        <color theme="1"/>
        <rFont val="Tahoma"/>
        <family val="2"/>
      </rPr>
      <t>2032815.100</t>
    </r>
  </si>
  <si>
    <r>
      <t xml:space="preserve">T </t>
    </r>
    <r>
      <rPr>
        <u/>
        <sz val="8"/>
        <color theme="1"/>
        <rFont val="Tahoma"/>
        <family val="2"/>
      </rPr>
      <t>4601421.200</t>
    </r>
  </si>
  <si>
    <r>
      <t xml:space="preserve">T </t>
    </r>
    <r>
      <rPr>
        <u/>
        <sz val="8"/>
        <color theme="1"/>
        <rFont val="Tahoma"/>
        <family val="2"/>
      </rPr>
      <t>4515744.500</t>
    </r>
  </si>
  <si>
    <r>
      <t xml:space="preserve">T </t>
    </r>
    <r>
      <rPr>
        <u/>
        <sz val="8"/>
        <color theme="1"/>
        <rFont val="Tahoma"/>
        <family val="2"/>
      </rPr>
      <t>3652302.100</t>
    </r>
  </si>
  <si>
    <r>
      <t xml:space="preserve">T </t>
    </r>
    <r>
      <rPr>
        <u/>
        <sz val="8"/>
        <color theme="1"/>
        <rFont val="Tahoma"/>
        <family val="2"/>
      </rPr>
      <t>1877793.800</t>
    </r>
  </si>
  <si>
    <r>
      <t xml:space="preserve">T </t>
    </r>
    <r>
      <rPr>
        <u/>
        <sz val="8"/>
        <color theme="1"/>
        <rFont val="Tahoma"/>
        <family val="2"/>
      </rPr>
      <t>8322604.500</t>
    </r>
  </si>
  <si>
    <r>
      <t xml:space="preserve">T </t>
    </r>
    <r>
      <rPr>
        <u/>
        <sz val="8"/>
        <color theme="1"/>
        <rFont val="Tahoma"/>
        <family val="2"/>
      </rPr>
      <t>2038509.300</t>
    </r>
  </si>
  <si>
    <r>
      <t xml:space="preserve">T </t>
    </r>
    <r>
      <rPr>
        <u/>
        <sz val="8"/>
        <color theme="1"/>
        <rFont val="Tahoma"/>
        <family val="2"/>
      </rPr>
      <t>1215659.800</t>
    </r>
  </si>
  <si>
    <r>
      <t xml:space="preserve">T </t>
    </r>
    <r>
      <rPr>
        <u/>
        <sz val="8"/>
        <color theme="1"/>
        <rFont val="Tahoma"/>
        <family val="2"/>
      </rPr>
      <t>4609592.400</t>
    </r>
  </si>
  <si>
    <r>
      <t xml:space="preserve">T </t>
    </r>
    <r>
      <rPr>
        <u/>
        <sz val="8"/>
        <color theme="1"/>
        <rFont val="Tahoma"/>
        <family val="2"/>
      </rPr>
      <t>4498562.900</t>
    </r>
  </si>
  <si>
    <r>
      <t xml:space="preserve">T </t>
    </r>
    <r>
      <rPr>
        <u/>
        <sz val="8"/>
        <color rgb="FF0000FF"/>
        <rFont val="Tahoma"/>
        <family val="2"/>
      </rPr>
      <t>3660382.300</t>
    </r>
  </si>
  <si>
    <r>
      <t xml:space="preserve">T </t>
    </r>
    <r>
      <rPr>
        <u/>
        <sz val="8"/>
        <color rgb="FF0000FF"/>
        <rFont val="Tahoma"/>
        <family val="2"/>
      </rPr>
      <t>1878772.300</t>
    </r>
  </si>
  <si>
    <r>
      <t xml:space="preserve">T </t>
    </r>
    <r>
      <rPr>
        <u/>
        <sz val="8"/>
        <color rgb="FF0000FF"/>
        <rFont val="Tahoma"/>
        <family val="2"/>
      </rPr>
      <t>8310610.800</t>
    </r>
  </si>
  <si>
    <r>
      <t xml:space="preserve">T </t>
    </r>
    <r>
      <rPr>
        <u/>
        <sz val="8"/>
        <color rgb="FF0000FF"/>
        <rFont val="Tahoma"/>
        <family val="2"/>
      </rPr>
      <t>2047883.100</t>
    </r>
  </si>
  <si>
    <r>
      <t xml:space="preserve">T </t>
    </r>
    <r>
      <rPr>
        <u/>
        <sz val="8"/>
        <color rgb="FF0000FF"/>
        <rFont val="Tahoma"/>
        <family val="2"/>
      </rPr>
      <t>1160671.800</t>
    </r>
  </si>
  <si>
    <r>
      <t xml:space="preserve">T </t>
    </r>
    <r>
      <rPr>
        <u/>
        <sz val="8"/>
        <color rgb="FF0000FF"/>
        <rFont val="Tahoma"/>
        <family val="2"/>
      </rPr>
      <t>4601257.500</t>
    </r>
  </si>
  <si>
    <r>
      <t xml:space="preserve">T </t>
    </r>
    <r>
      <rPr>
        <u/>
        <sz val="8"/>
        <color rgb="FF0000FF"/>
        <rFont val="Tahoma"/>
        <family val="2"/>
      </rPr>
      <t>4500757.200</t>
    </r>
  </si>
  <si>
    <r>
      <t xml:space="preserve">T </t>
    </r>
    <r>
      <rPr>
        <u/>
        <sz val="8"/>
        <color rgb="FF0000FF"/>
        <rFont val="Tahoma"/>
        <family val="2"/>
      </rPr>
      <t>23118.226</t>
    </r>
  </si>
  <si>
    <r>
      <t xml:space="preserve">T </t>
    </r>
    <r>
      <rPr>
        <u/>
        <sz val="8"/>
        <color rgb="FF0000FF"/>
        <rFont val="Tahoma"/>
        <family val="2"/>
      </rPr>
      <t>8129.892</t>
    </r>
  </si>
  <si>
    <r>
      <t xml:space="preserve">T </t>
    </r>
    <r>
      <rPr>
        <u/>
        <sz val="8"/>
        <color rgb="FF0000FF"/>
        <rFont val="Tahoma"/>
        <family val="2"/>
      </rPr>
      <t>13717.115</t>
    </r>
  </si>
  <si>
    <r>
      <t xml:space="preserve">T </t>
    </r>
    <r>
      <rPr>
        <u/>
        <sz val="8"/>
        <color rgb="FF0000FF"/>
        <rFont val="Tahoma"/>
        <family val="2"/>
      </rPr>
      <t>21357.839</t>
    </r>
  </si>
  <si>
    <r>
      <t xml:space="preserve">T </t>
    </r>
    <r>
      <rPr>
        <u/>
        <sz val="8"/>
        <color rgb="FF0000FF"/>
        <rFont val="Tahoma"/>
        <family val="2"/>
      </rPr>
      <t>94097.088</t>
    </r>
  </si>
  <si>
    <r>
      <t xml:space="preserve">T </t>
    </r>
    <r>
      <rPr>
        <u/>
        <sz val="8"/>
        <color rgb="FF0000FF"/>
        <rFont val="Tahoma"/>
        <family val="2"/>
      </rPr>
      <t>8417.865</t>
    </r>
  </si>
  <si>
    <r>
      <t xml:space="preserve">T </t>
    </r>
    <r>
      <rPr>
        <u/>
        <sz val="8"/>
        <color rgb="FF0000FF"/>
        <rFont val="Tahoma"/>
        <family val="2"/>
      </rPr>
      <t>14019.531</t>
    </r>
  </si>
  <si>
    <r>
      <t xml:space="preserve">T </t>
    </r>
    <r>
      <rPr>
        <u/>
        <sz val="8"/>
        <color theme="1"/>
        <rFont val="Tahoma"/>
        <family val="2"/>
      </rPr>
      <t>3320832.100</t>
    </r>
  </si>
  <si>
    <r>
      <t xml:space="preserve">T </t>
    </r>
    <r>
      <rPr>
        <u/>
        <sz val="8"/>
        <color theme="1"/>
        <rFont val="Tahoma"/>
        <family val="2"/>
      </rPr>
      <t>4868427.300</t>
    </r>
  </si>
  <si>
    <r>
      <t xml:space="preserve">T </t>
    </r>
    <r>
      <rPr>
        <u/>
        <sz val="8"/>
        <color theme="1"/>
        <rFont val="Tahoma"/>
        <family val="2"/>
      </rPr>
      <t>5942316.000</t>
    </r>
  </si>
  <si>
    <r>
      <t xml:space="preserve">T </t>
    </r>
    <r>
      <rPr>
        <u/>
        <sz val="8"/>
        <color theme="1"/>
        <rFont val="Tahoma"/>
        <family val="2"/>
      </rPr>
      <t>5487259.200</t>
    </r>
  </si>
  <si>
    <r>
      <t xml:space="preserve">T </t>
    </r>
    <r>
      <rPr>
        <u/>
        <sz val="8"/>
        <color theme="1"/>
        <rFont val="Tahoma"/>
        <family val="2"/>
      </rPr>
      <t>2973745.300</t>
    </r>
  </si>
  <si>
    <r>
      <t xml:space="preserve">T </t>
    </r>
    <r>
      <rPr>
        <u/>
        <sz val="8"/>
        <color theme="1"/>
        <rFont val="Tahoma"/>
        <family val="2"/>
      </rPr>
      <t>3326473.300</t>
    </r>
  </si>
  <si>
    <r>
      <t xml:space="preserve">T </t>
    </r>
    <r>
      <rPr>
        <u/>
        <sz val="8"/>
        <color theme="1"/>
        <rFont val="Tahoma"/>
        <family val="2"/>
      </rPr>
      <t>4839692.400</t>
    </r>
  </si>
  <si>
    <r>
      <t xml:space="preserve">T </t>
    </r>
    <r>
      <rPr>
        <u/>
        <sz val="8"/>
        <color theme="1"/>
        <rFont val="Tahoma"/>
        <family val="2"/>
      </rPr>
      <t>5886206.000</t>
    </r>
  </si>
  <si>
    <r>
      <t xml:space="preserve">T </t>
    </r>
    <r>
      <rPr>
        <u/>
        <sz val="8"/>
        <color theme="1"/>
        <rFont val="Tahoma"/>
        <family val="2"/>
      </rPr>
      <t>5444734.300</t>
    </r>
  </si>
  <si>
    <r>
      <t xml:space="preserve">T </t>
    </r>
    <r>
      <rPr>
        <u/>
        <sz val="8"/>
        <color theme="1"/>
        <rFont val="Tahoma"/>
        <family val="2"/>
      </rPr>
      <t>2962954.700</t>
    </r>
  </si>
  <si>
    <r>
      <t xml:space="preserve">T </t>
    </r>
    <r>
      <rPr>
        <u/>
        <sz val="8"/>
        <color theme="1"/>
        <rFont val="Tahoma"/>
        <family val="2"/>
      </rPr>
      <t>1353188.600</t>
    </r>
  </si>
  <si>
    <r>
      <t xml:space="preserve">T </t>
    </r>
    <r>
      <rPr>
        <u/>
        <sz val="8"/>
        <color theme="1"/>
        <rFont val="Tahoma"/>
        <family val="2"/>
      </rPr>
      <t>3317783.500</t>
    </r>
  </si>
  <si>
    <r>
      <t xml:space="preserve">T </t>
    </r>
    <r>
      <rPr>
        <u/>
        <sz val="8"/>
        <color theme="1"/>
        <rFont val="Tahoma"/>
        <family val="2"/>
      </rPr>
      <t>4832347.500</t>
    </r>
  </si>
  <si>
    <r>
      <t xml:space="preserve">T </t>
    </r>
    <r>
      <rPr>
        <u/>
        <sz val="8"/>
        <color theme="1"/>
        <rFont val="Tahoma"/>
        <family val="2"/>
      </rPr>
      <t>5884768.300</t>
    </r>
  </si>
  <si>
    <r>
      <t xml:space="preserve">T </t>
    </r>
    <r>
      <rPr>
        <u/>
        <sz val="8"/>
        <color theme="1"/>
        <rFont val="Tahoma"/>
        <family val="2"/>
      </rPr>
      <t>5507749.000</t>
    </r>
  </si>
  <si>
    <r>
      <t xml:space="preserve">T </t>
    </r>
    <r>
      <rPr>
        <u/>
        <sz val="8"/>
        <color theme="1"/>
        <rFont val="Tahoma"/>
        <family val="2"/>
      </rPr>
      <t>2969584.000</t>
    </r>
  </si>
  <si>
    <r>
      <t xml:space="preserve">T </t>
    </r>
    <r>
      <rPr>
        <u/>
        <sz val="8"/>
        <color theme="1"/>
        <rFont val="Tahoma"/>
        <family val="2"/>
      </rPr>
      <t>1349714.800</t>
    </r>
  </si>
  <si>
    <r>
      <t xml:space="preserve">T </t>
    </r>
    <r>
      <rPr>
        <u/>
        <sz val="8"/>
        <color rgb="FF0000FF"/>
        <rFont val="Tahoma"/>
        <family val="2"/>
      </rPr>
      <t>3321696.300</t>
    </r>
  </si>
  <si>
    <r>
      <t xml:space="preserve">T </t>
    </r>
    <r>
      <rPr>
        <u/>
        <sz val="8"/>
        <color rgb="FF0000FF"/>
        <rFont val="Tahoma"/>
        <family val="2"/>
      </rPr>
      <t>4846822.400</t>
    </r>
  </si>
  <si>
    <r>
      <t xml:space="preserve">T </t>
    </r>
    <r>
      <rPr>
        <u/>
        <sz val="8"/>
        <color rgb="FF0000FF"/>
        <rFont val="Tahoma"/>
        <family val="2"/>
      </rPr>
      <t>5904430.100</t>
    </r>
  </si>
  <si>
    <r>
      <t xml:space="preserve">T </t>
    </r>
    <r>
      <rPr>
        <u/>
        <sz val="8"/>
        <color rgb="FF0000FF"/>
        <rFont val="Tahoma"/>
        <family val="2"/>
      </rPr>
      <t>5479914.200</t>
    </r>
  </si>
  <si>
    <r>
      <t xml:space="preserve">T </t>
    </r>
    <r>
      <rPr>
        <u/>
        <sz val="8"/>
        <color rgb="FF0000FF"/>
        <rFont val="Tahoma"/>
        <family val="2"/>
      </rPr>
      <t>2968761.300</t>
    </r>
  </si>
  <si>
    <r>
      <t xml:space="preserve">T </t>
    </r>
    <r>
      <rPr>
        <u/>
        <sz val="8"/>
        <color rgb="FF0000FF"/>
        <rFont val="Tahoma"/>
        <family val="2"/>
      </rPr>
      <t>1290612.100</t>
    </r>
  </si>
  <si>
    <r>
      <t xml:space="preserve">T </t>
    </r>
    <r>
      <rPr>
        <u/>
        <sz val="8"/>
        <color rgb="FF0000FF"/>
        <rFont val="Tahoma"/>
        <family val="2"/>
      </rPr>
      <t>4408.870</t>
    </r>
  </si>
  <si>
    <r>
      <t xml:space="preserve">T </t>
    </r>
    <r>
      <rPr>
        <u/>
        <sz val="8"/>
        <color rgb="FF0000FF"/>
        <rFont val="Tahoma"/>
        <family val="2"/>
      </rPr>
      <t>19067.424</t>
    </r>
  </si>
  <si>
    <r>
      <t xml:space="preserve">T </t>
    </r>
    <r>
      <rPr>
        <u/>
        <sz val="8"/>
        <color rgb="FF0000FF"/>
        <rFont val="Tahoma"/>
        <family val="2"/>
      </rPr>
      <t>32818.081</t>
    </r>
  </si>
  <si>
    <r>
      <t xml:space="preserve">T </t>
    </r>
    <r>
      <rPr>
        <u/>
        <sz val="8"/>
        <color rgb="FF0000FF"/>
        <rFont val="Tahoma"/>
        <family val="2"/>
      </rPr>
      <t>32143.068</t>
    </r>
  </si>
  <si>
    <r>
      <t xml:space="preserve">T </t>
    </r>
    <r>
      <rPr>
        <u/>
        <sz val="8"/>
        <color rgb="FF0000FF"/>
        <rFont val="Tahoma"/>
        <family val="2"/>
      </rPr>
      <t>5442.155</t>
    </r>
  </si>
  <si>
    <r>
      <t xml:space="preserve">T </t>
    </r>
    <r>
      <rPr>
        <u/>
        <sz val="8"/>
        <color rgb="FF0000FF"/>
        <rFont val="Tahoma"/>
        <family val="2"/>
      </rPr>
      <t>105391.690</t>
    </r>
  </si>
  <si>
    <r>
      <t xml:space="preserve">T </t>
    </r>
    <r>
      <rPr>
        <u/>
        <sz val="8"/>
        <color theme="1"/>
        <rFont val="Tahoma"/>
        <family val="2"/>
      </rPr>
      <t>26092002.000</t>
    </r>
  </si>
  <si>
    <r>
      <t xml:space="preserve">T </t>
    </r>
    <r>
      <rPr>
        <u/>
        <sz val="8"/>
        <color theme="1"/>
        <rFont val="Tahoma"/>
        <family val="2"/>
      </rPr>
      <t>30381174.000</t>
    </r>
  </si>
  <si>
    <r>
      <t xml:space="preserve">T </t>
    </r>
    <r>
      <rPr>
        <u/>
        <sz val="8"/>
        <color theme="1"/>
        <rFont val="Tahoma"/>
        <family val="2"/>
      </rPr>
      <t>50424332.000</t>
    </r>
  </si>
  <si>
    <r>
      <t xml:space="preserve">TM </t>
    </r>
    <r>
      <rPr>
        <u/>
        <sz val="8"/>
        <color theme="1"/>
        <rFont val="Tahoma"/>
        <family val="2"/>
      </rPr>
      <t>19576372.000</t>
    </r>
  </si>
  <si>
    <r>
      <t xml:space="preserve">T </t>
    </r>
    <r>
      <rPr>
        <u/>
        <sz val="8"/>
        <color theme="1"/>
        <rFont val="Tahoma"/>
        <family val="2"/>
      </rPr>
      <t>51034387.000</t>
    </r>
  </si>
  <si>
    <r>
      <t xml:space="preserve">TM </t>
    </r>
    <r>
      <rPr>
        <u/>
        <sz val="8"/>
        <color theme="1"/>
        <rFont val="Tahoma"/>
        <family val="2"/>
      </rPr>
      <t>7298802.900</t>
    </r>
  </si>
  <si>
    <r>
      <t xml:space="preserve">T </t>
    </r>
    <r>
      <rPr>
        <u/>
        <sz val="8"/>
        <color theme="1"/>
        <rFont val="Tahoma"/>
        <family val="2"/>
      </rPr>
      <t>67034886.000</t>
    </r>
  </si>
  <si>
    <r>
      <t xml:space="preserve">T </t>
    </r>
    <r>
      <rPr>
        <u/>
        <sz val="8"/>
        <color theme="1"/>
        <rFont val="Tahoma"/>
        <family val="2"/>
      </rPr>
      <t>9064762.600</t>
    </r>
  </si>
  <si>
    <r>
      <t xml:space="preserve">TM </t>
    </r>
    <r>
      <rPr>
        <u/>
        <sz val="8"/>
        <color theme="1"/>
        <rFont val="Tahoma"/>
        <family val="2"/>
      </rPr>
      <t>93437827.000</t>
    </r>
  </si>
  <si>
    <r>
      <t xml:space="preserve">M </t>
    </r>
    <r>
      <rPr>
        <u/>
        <sz val="8"/>
        <color theme="1"/>
        <rFont val="Tahoma"/>
        <family val="2"/>
      </rPr>
      <t>1271865.700</t>
    </r>
  </si>
  <si>
    <r>
      <t xml:space="preserve">TM </t>
    </r>
    <r>
      <rPr>
        <u/>
        <sz val="8"/>
        <color theme="1"/>
        <rFont val="Tahoma"/>
        <family val="2"/>
      </rPr>
      <t>3622222.200</t>
    </r>
  </si>
  <si>
    <r>
      <t xml:space="preserve">T </t>
    </r>
    <r>
      <rPr>
        <u/>
        <sz val="8"/>
        <color theme="1"/>
        <rFont val="Tahoma"/>
        <family val="2"/>
      </rPr>
      <t>25929263.000</t>
    </r>
  </si>
  <si>
    <r>
      <t xml:space="preserve">T </t>
    </r>
    <r>
      <rPr>
        <u/>
        <sz val="8"/>
        <color theme="1"/>
        <rFont val="Tahoma"/>
        <family val="2"/>
      </rPr>
      <t>30277533.000</t>
    </r>
  </si>
  <si>
    <r>
      <t xml:space="preserve">T </t>
    </r>
    <r>
      <rPr>
        <u/>
        <sz val="8"/>
        <color theme="1"/>
        <rFont val="Tahoma"/>
        <family val="2"/>
      </rPr>
      <t>49996509.000</t>
    </r>
  </si>
  <si>
    <r>
      <t xml:space="preserve">TM </t>
    </r>
    <r>
      <rPr>
        <u/>
        <sz val="8"/>
        <color theme="1"/>
        <rFont val="Tahoma"/>
        <family val="2"/>
      </rPr>
      <t>19396771.000</t>
    </r>
  </si>
  <si>
    <r>
      <t xml:space="preserve">T </t>
    </r>
    <r>
      <rPr>
        <u/>
        <sz val="8"/>
        <color theme="1"/>
        <rFont val="Tahoma"/>
        <family val="2"/>
      </rPr>
      <t>50805970.000</t>
    </r>
  </si>
  <si>
    <r>
      <t xml:space="preserve">TM </t>
    </r>
    <r>
      <rPr>
        <u/>
        <sz val="8"/>
        <color theme="1"/>
        <rFont val="Tahoma"/>
        <family val="2"/>
      </rPr>
      <t>7201973.600</t>
    </r>
  </si>
  <si>
    <r>
      <t xml:space="preserve">T </t>
    </r>
    <r>
      <rPr>
        <u/>
        <sz val="8"/>
        <color theme="1"/>
        <rFont val="Tahoma"/>
        <family val="2"/>
      </rPr>
      <t>66891414.000</t>
    </r>
  </si>
  <si>
    <r>
      <t xml:space="preserve">T </t>
    </r>
    <r>
      <rPr>
        <u/>
        <sz val="8"/>
        <color theme="1"/>
        <rFont val="Tahoma"/>
        <family val="2"/>
      </rPr>
      <t>9011668.400</t>
    </r>
  </si>
  <si>
    <r>
      <t xml:space="preserve">TM </t>
    </r>
    <r>
      <rPr>
        <u/>
        <sz val="8"/>
        <color theme="1"/>
        <rFont val="Tahoma"/>
        <family val="2"/>
      </rPr>
      <t>92578086.000</t>
    </r>
  </si>
  <si>
    <r>
      <t xml:space="preserve">TM </t>
    </r>
    <r>
      <rPr>
        <u/>
        <sz val="8"/>
        <color theme="1"/>
        <rFont val="Tahoma"/>
        <family val="2"/>
      </rPr>
      <t>1464871.700</t>
    </r>
  </si>
  <si>
    <r>
      <t xml:space="preserve">TM </t>
    </r>
    <r>
      <rPr>
        <u/>
        <sz val="8"/>
        <color theme="1"/>
        <rFont val="Tahoma"/>
        <family val="2"/>
      </rPr>
      <t>3599251.700</t>
    </r>
  </si>
  <si>
    <r>
      <t xml:space="preserve">T </t>
    </r>
    <r>
      <rPr>
        <u/>
        <sz val="8"/>
        <color theme="1"/>
        <rFont val="Tahoma"/>
        <family val="2"/>
      </rPr>
      <t>25915644.000</t>
    </r>
  </si>
  <si>
    <r>
      <t xml:space="preserve">T </t>
    </r>
    <r>
      <rPr>
        <u/>
        <sz val="8"/>
        <color theme="1"/>
        <rFont val="Tahoma"/>
        <family val="2"/>
      </rPr>
      <t>30367073.000</t>
    </r>
  </si>
  <si>
    <r>
      <t xml:space="preserve">T </t>
    </r>
    <r>
      <rPr>
        <u/>
        <sz val="8"/>
        <color theme="1"/>
        <rFont val="Tahoma"/>
        <family val="2"/>
      </rPr>
      <t>49981826.000</t>
    </r>
  </si>
  <si>
    <r>
      <t xml:space="preserve">TM </t>
    </r>
    <r>
      <rPr>
        <u/>
        <sz val="8"/>
        <color theme="1"/>
        <rFont val="Tahoma"/>
        <family val="2"/>
      </rPr>
      <t>19341564.000</t>
    </r>
  </si>
  <si>
    <r>
      <t xml:space="preserve">T </t>
    </r>
    <r>
      <rPr>
        <u/>
        <sz val="8"/>
        <color theme="1"/>
        <rFont val="Tahoma"/>
        <family val="2"/>
      </rPr>
      <t>51043711.000</t>
    </r>
  </si>
  <si>
    <r>
      <t xml:space="preserve">TM </t>
    </r>
    <r>
      <rPr>
        <u/>
        <sz val="8"/>
        <color theme="1"/>
        <rFont val="Tahoma"/>
        <family val="2"/>
      </rPr>
      <t>7191276.000</t>
    </r>
  </si>
  <si>
    <r>
      <t xml:space="preserve">T </t>
    </r>
    <r>
      <rPr>
        <u/>
        <sz val="8"/>
        <color theme="1"/>
        <rFont val="Tahoma"/>
        <family val="2"/>
      </rPr>
      <t>67217731.000</t>
    </r>
  </si>
  <si>
    <r>
      <t xml:space="preserve">T </t>
    </r>
    <r>
      <rPr>
        <u/>
        <sz val="8"/>
        <color theme="1"/>
        <rFont val="Tahoma"/>
        <family val="2"/>
      </rPr>
      <t>9127535.400</t>
    </r>
  </si>
  <si>
    <r>
      <t xml:space="preserve">TM </t>
    </r>
    <r>
      <rPr>
        <u/>
        <sz val="8"/>
        <color theme="1"/>
        <rFont val="Tahoma"/>
        <family val="2"/>
      </rPr>
      <t>92376610.000</t>
    </r>
  </si>
  <si>
    <r>
      <t xml:space="preserve">TM </t>
    </r>
    <r>
      <rPr>
        <u/>
        <sz val="8"/>
        <color theme="1"/>
        <rFont val="Tahoma"/>
        <family val="2"/>
      </rPr>
      <t>1471802.100</t>
    </r>
  </si>
  <si>
    <r>
      <t xml:space="preserve">TM </t>
    </r>
    <r>
      <rPr>
        <u/>
        <sz val="8"/>
        <color theme="1"/>
        <rFont val="Tahoma"/>
        <family val="2"/>
      </rPr>
      <t>3603822.700</t>
    </r>
  </si>
  <si>
    <r>
      <t xml:space="preserve">T </t>
    </r>
    <r>
      <rPr>
        <u/>
        <sz val="8"/>
        <color rgb="FF0000FF"/>
        <rFont val="Tahoma"/>
        <family val="2"/>
      </rPr>
      <t>25978970.000</t>
    </r>
  </si>
  <si>
    <r>
      <t xml:space="preserve">T </t>
    </r>
    <r>
      <rPr>
        <u/>
        <sz val="8"/>
        <color rgb="FF0000FF"/>
        <rFont val="Tahoma"/>
        <family val="2"/>
      </rPr>
      <t>30341927.000</t>
    </r>
  </si>
  <si>
    <r>
      <t xml:space="preserve">T </t>
    </r>
    <r>
      <rPr>
        <u/>
        <sz val="8"/>
        <color rgb="FF0000FF"/>
        <rFont val="Tahoma"/>
        <family val="2"/>
      </rPr>
      <t>50134222.000</t>
    </r>
  </si>
  <si>
    <r>
      <t xml:space="preserve">TM </t>
    </r>
    <r>
      <rPr>
        <u/>
        <sz val="8"/>
        <color rgb="FF0000FF"/>
        <rFont val="Tahoma"/>
        <family val="2"/>
      </rPr>
      <t>19438236.000</t>
    </r>
  </si>
  <si>
    <r>
      <t xml:space="preserve">T </t>
    </r>
    <r>
      <rPr>
        <u/>
        <sz val="8"/>
        <color rgb="FF0000FF"/>
        <rFont val="Tahoma"/>
        <family val="2"/>
      </rPr>
      <t>50961356.000</t>
    </r>
  </si>
  <si>
    <r>
      <t xml:space="preserve">TM </t>
    </r>
    <r>
      <rPr>
        <u/>
        <sz val="8"/>
        <color rgb="FF0000FF"/>
        <rFont val="Tahoma"/>
        <family val="2"/>
      </rPr>
      <t>7230684.200</t>
    </r>
  </si>
  <si>
    <r>
      <t xml:space="preserve">T </t>
    </r>
    <r>
      <rPr>
        <u/>
        <sz val="8"/>
        <color rgb="FF0000FF"/>
        <rFont val="Tahoma"/>
        <family val="2"/>
      </rPr>
      <t>67048010.000</t>
    </r>
  </si>
  <si>
    <r>
      <t xml:space="preserve">T </t>
    </r>
    <r>
      <rPr>
        <u/>
        <sz val="8"/>
        <color rgb="FF0000FF"/>
        <rFont val="Tahoma"/>
        <family val="2"/>
      </rPr>
      <t>9067988.800</t>
    </r>
  </si>
  <si>
    <r>
      <t xml:space="preserve">TM </t>
    </r>
    <r>
      <rPr>
        <u/>
        <sz val="8"/>
        <color rgb="FF0000FF"/>
        <rFont val="Tahoma"/>
        <family val="2"/>
      </rPr>
      <t>92797507.000</t>
    </r>
  </si>
  <si>
    <r>
      <t xml:space="preserve">TM </t>
    </r>
    <r>
      <rPr>
        <u/>
        <sz val="8"/>
        <color rgb="FF0000FF"/>
        <rFont val="Tahoma"/>
        <family val="2"/>
      </rPr>
      <t>1402846.500</t>
    </r>
  </si>
  <si>
    <r>
      <t xml:space="preserve">TM </t>
    </r>
    <r>
      <rPr>
        <u/>
        <sz val="8"/>
        <color rgb="FF0000FF"/>
        <rFont val="Tahoma"/>
        <family val="2"/>
      </rPr>
      <t>3608432.200</t>
    </r>
  </si>
  <si>
    <r>
      <t xml:space="preserve">T </t>
    </r>
    <r>
      <rPr>
        <u/>
        <sz val="8"/>
        <color rgb="FF0000FF"/>
        <rFont val="Tahoma"/>
        <family val="2"/>
      </rPr>
      <t>98125.168</t>
    </r>
  </si>
  <si>
    <r>
      <t xml:space="preserve">T </t>
    </r>
    <r>
      <rPr>
        <u/>
        <sz val="8"/>
        <color rgb="FF0000FF"/>
        <rFont val="Tahoma"/>
        <family val="2"/>
      </rPr>
      <t>56210.754</t>
    </r>
  </si>
  <si>
    <r>
      <t xml:space="preserve">T </t>
    </r>
    <r>
      <rPr>
        <u/>
        <sz val="8"/>
        <color rgb="FF0000FF"/>
        <rFont val="Tahoma"/>
        <family val="2"/>
      </rPr>
      <t>251349.700</t>
    </r>
  </si>
  <si>
    <r>
      <t xml:space="preserve">TM </t>
    </r>
    <r>
      <rPr>
        <u/>
        <sz val="8"/>
        <color rgb="FF0000FF"/>
        <rFont val="Tahoma"/>
        <family val="2"/>
      </rPr>
      <t>122772.840</t>
    </r>
  </si>
  <si>
    <r>
      <t xml:space="preserve">T </t>
    </r>
    <r>
      <rPr>
        <u/>
        <sz val="8"/>
        <color rgb="FF0000FF"/>
        <rFont val="Tahoma"/>
        <family val="2"/>
      </rPr>
      <t>134648.680</t>
    </r>
  </si>
  <si>
    <r>
      <t xml:space="preserve">TM </t>
    </r>
    <r>
      <rPr>
        <u/>
        <sz val="8"/>
        <color rgb="FF0000FF"/>
        <rFont val="Tahoma"/>
        <family val="2"/>
      </rPr>
      <t>59234.574</t>
    </r>
  </si>
  <si>
    <r>
      <t xml:space="preserve">T </t>
    </r>
    <r>
      <rPr>
        <u/>
        <sz val="8"/>
        <color rgb="FF0000FF"/>
        <rFont val="Tahoma"/>
        <family val="2"/>
      </rPr>
      <t>163554.090</t>
    </r>
  </si>
  <si>
    <r>
      <t xml:space="preserve">T </t>
    </r>
    <r>
      <rPr>
        <u/>
        <sz val="8"/>
        <color rgb="FF0000FF"/>
        <rFont val="Tahoma"/>
        <family val="2"/>
      </rPr>
      <t>58000.800</t>
    </r>
  </si>
  <si>
    <r>
      <t xml:space="preserve">TM </t>
    </r>
    <r>
      <rPr>
        <u/>
        <sz val="8"/>
        <color rgb="FF0000FF"/>
        <rFont val="Tahoma"/>
        <family val="2"/>
      </rPr>
      <t>563608.990</t>
    </r>
  </si>
  <si>
    <r>
      <t xml:space="preserve">TM </t>
    </r>
    <r>
      <rPr>
        <u/>
        <sz val="8"/>
        <color rgb="FF0000FF"/>
        <rFont val="Tahoma"/>
        <family val="2"/>
      </rPr>
      <t>113485.610</t>
    </r>
  </si>
  <si>
    <r>
      <t xml:space="preserve">TM </t>
    </r>
    <r>
      <rPr>
        <u/>
        <sz val="8"/>
        <color rgb="FF0000FF"/>
        <rFont val="Tahoma"/>
        <family val="2"/>
      </rPr>
      <t>12159.251</t>
    </r>
  </si>
  <si>
    <r>
      <t xml:space="preserve">T </t>
    </r>
    <r>
      <rPr>
        <u/>
        <sz val="8"/>
        <color theme="1"/>
        <rFont val="Tahoma"/>
        <family val="2"/>
      </rPr>
      <t>4162532.700</t>
    </r>
  </si>
  <si>
    <r>
      <t xml:space="preserve">TM </t>
    </r>
    <r>
      <rPr>
        <u/>
        <sz val="8"/>
        <color theme="1"/>
        <rFont val="Tahoma"/>
        <family val="2"/>
      </rPr>
      <t>8199859.500</t>
    </r>
  </si>
  <si>
    <r>
      <t xml:space="preserve">T </t>
    </r>
    <r>
      <rPr>
        <u/>
        <sz val="8"/>
        <color theme="1"/>
        <rFont val="Tahoma"/>
        <family val="2"/>
      </rPr>
      <t>4119786.900</t>
    </r>
  </si>
  <si>
    <r>
      <t xml:space="preserve">TM </t>
    </r>
    <r>
      <rPr>
        <u/>
        <sz val="8"/>
        <color theme="1"/>
        <rFont val="Tahoma"/>
        <family val="2"/>
      </rPr>
      <t>8158928.100</t>
    </r>
  </si>
  <si>
    <r>
      <t xml:space="preserve">T </t>
    </r>
    <r>
      <rPr>
        <u/>
        <sz val="8"/>
        <color theme="1"/>
        <rFont val="Tahoma"/>
        <family val="2"/>
      </rPr>
      <t>4137673.900</t>
    </r>
  </si>
  <si>
    <r>
      <t xml:space="preserve">TM </t>
    </r>
    <r>
      <rPr>
        <u/>
        <sz val="8"/>
        <color theme="1"/>
        <rFont val="Tahoma"/>
        <family val="2"/>
      </rPr>
      <t>8187640.800</t>
    </r>
  </si>
  <si>
    <r>
      <t xml:space="preserve">T </t>
    </r>
    <r>
      <rPr>
        <u/>
        <sz val="8"/>
        <color rgb="FF0000FF"/>
        <rFont val="Tahoma"/>
        <family val="2"/>
      </rPr>
      <t>4139997.900</t>
    </r>
  </si>
  <si>
    <r>
      <t xml:space="preserve">TM </t>
    </r>
    <r>
      <rPr>
        <u/>
        <sz val="8"/>
        <color rgb="FF0000FF"/>
        <rFont val="Tahoma"/>
        <family val="2"/>
      </rPr>
      <t>8182142.800</t>
    </r>
  </si>
  <si>
    <r>
      <t xml:space="preserve">T </t>
    </r>
    <r>
      <rPr>
        <u/>
        <sz val="8"/>
        <color rgb="FF0000FF"/>
        <rFont val="Tahoma"/>
        <family val="2"/>
      </rPr>
      <t>21467.436</t>
    </r>
  </si>
  <si>
    <r>
      <t xml:space="preserve">TM </t>
    </r>
    <r>
      <rPr>
        <u/>
        <sz val="8"/>
        <color rgb="FF0000FF"/>
        <rFont val="Tahoma"/>
        <family val="2"/>
      </rPr>
      <t>21012.314</t>
    </r>
  </si>
  <si>
    <r>
      <t xml:space="preserve">M </t>
    </r>
    <r>
      <rPr>
        <u/>
        <sz val="8"/>
        <color theme="1"/>
        <rFont val="Tahoma"/>
        <family val="2"/>
      </rPr>
      <t>376189.850</t>
    </r>
  </si>
  <si>
    <r>
      <t xml:space="preserve">T </t>
    </r>
    <r>
      <rPr>
        <u/>
        <sz val="8"/>
        <color theme="1"/>
        <rFont val="Tahoma"/>
        <family val="2"/>
      </rPr>
      <t>10046769.000</t>
    </r>
  </si>
  <si>
    <r>
      <t xml:space="preserve">M </t>
    </r>
    <r>
      <rPr>
        <u/>
        <sz val="8"/>
        <color theme="1"/>
        <rFont val="Tahoma"/>
        <family val="2"/>
      </rPr>
      <t>377323.270</t>
    </r>
  </si>
  <si>
    <r>
      <t xml:space="preserve">T </t>
    </r>
    <r>
      <rPr>
        <u/>
        <sz val="8"/>
        <color theme="1"/>
        <rFont val="Tahoma"/>
        <family val="2"/>
      </rPr>
      <t>10010943.000</t>
    </r>
  </si>
  <si>
    <r>
      <t xml:space="preserve">M </t>
    </r>
    <r>
      <rPr>
        <u/>
        <sz val="8"/>
        <color theme="1"/>
        <rFont val="Tahoma"/>
        <family val="2"/>
      </rPr>
      <t>377664.950</t>
    </r>
  </si>
  <si>
    <r>
      <t xml:space="preserve">T </t>
    </r>
    <r>
      <rPr>
        <u/>
        <sz val="8"/>
        <color theme="1"/>
        <rFont val="Tahoma"/>
        <family val="2"/>
      </rPr>
      <t>10030655.000</t>
    </r>
  </si>
  <si>
    <r>
      <t xml:space="preserve">M </t>
    </r>
    <r>
      <rPr>
        <u/>
        <sz val="8"/>
        <color rgb="FF0000FF"/>
        <rFont val="Tahoma"/>
        <family val="2"/>
      </rPr>
      <t>377059.360</t>
    </r>
  </si>
  <si>
    <r>
      <t xml:space="preserve">T </t>
    </r>
    <r>
      <rPr>
        <u/>
        <sz val="8"/>
        <color rgb="FF0000FF"/>
        <rFont val="Tahoma"/>
        <family val="2"/>
      </rPr>
      <t>10029456.000</t>
    </r>
  </si>
  <si>
    <r>
      <t xml:space="preserve">M </t>
    </r>
    <r>
      <rPr>
        <u/>
        <sz val="8"/>
        <color rgb="FF0000FF"/>
        <rFont val="Tahoma"/>
        <family val="2"/>
      </rPr>
      <t>772.149</t>
    </r>
  </si>
  <si>
    <r>
      <t xml:space="preserve">T </t>
    </r>
    <r>
      <rPr>
        <u/>
        <sz val="8"/>
        <color rgb="FF0000FF"/>
        <rFont val="Tahoma"/>
        <family val="2"/>
      </rPr>
      <t>17943.453</t>
    </r>
  </si>
  <si>
    <r>
      <t xml:space="preserve">T </t>
    </r>
    <r>
      <rPr>
        <u/>
        <sz val="8"/>
        <color theme="1"/>
        <rFont val="Tahoma"/>
        <family val="2"/>
      </rPr>
      <t>12508274.000</t>
    </r>
  </si>
  <si>
    <r>
      <t xml:space="preserve">T </t>
    </r>
    <r>
      <rPr>
        <u/>
        <sz val="8"/>
        <color theme="1"/>
        <rFont val="Tahoma"/>
        <family val="2"/>
      </rPr>
      <t>932795.540</t>
    </r>
  </si>
  <si>
    <r>
      <t xml:space="preserve">T </t>
    </r>
    <r>
      <rPr>
        <u/>
        <sz val="8"/>
        <color theme="1"/>
        <rFont val="Tahoma"/>
        <family val="2"/>
      </rPr>
      <t>12422275.000</t>
    </r>
  </si>
  <si>
    <r>
      <t xml:space="preserve">T </t>
    </r>
    <r>
      <rPr>
        <u/>
        <sz val="8"/>
        <color theme="1"/>
        <rFont val="Tahoma"/>
        <family val="2"/>
      </rPr>
      <t>928735.840</t>
    </r>
  </si>
  <si>
    <r>
      <t xml:space="preserve">T </t>
    </r>
    <r>
      <rPr>
        <u/>
        <sz val="8"/>
        <color theme="1"/>
        <rFont val="Tahoma"/>
        <family val="2"/>
      </rPr>
      <t>12420896.000</t>
    </r>
  </si>
  <si>
    <r>
      <t xml:space="preserve">T </t>
    </r>
    <r>
      <rPr>
        <u/>
        <sz val="8"/>
        <color theme="1"/>
        <rFont val="Tahoma"/>
        <family val="2"/>
      </rPr>
      <t>919504.720</t>
    </r>
  </si>
  <si>
    <r>
      <t xml:space="preserve">T </t>
    </r>
    <r>
      <rPr>
        <u/>
        <sz val="8"/>
        <color rgb="FF0000FF"/>
        <rFont val="Tahoma"/>
        <family val="2"/>
      </rPr>
      <t>12450482.000</t>
    </r>
  </si>
  <si>
    <r>
      <t xml:space="preserve">T </t>
    </r>
    <r>
      <rPr>
        <u/>
        <sz val="8"/>
        <color rgb="FF0000FF"/>
        <rFont val="Tahoma"/>
        <family val="2"/>
      </rPr>
      <t>927012.030</t>
    </r>
  </si>
  <si>
    <r>
      <t xml:space="preserve">T </t>
    </r>
    <r>
      <rPr>
        <u/>
        <sz val="8"/>
        <color rgb="FF0000FF"/>
        <rFont val="Tahoma"/>
        <family val="2"/>
      </rPr>
      <t>50054.028</t>
    </r>
  </si>
  <si>
    <r>
      <t xml:space="preserve">T </t>
    </r>
    <r>
      <rPr>
        <u/>
        <sz val="8"/>
        <color rgb="FF0000FF"/>
        <rFont val="Tahoma"/>
        <family val="2"/>
      </rPr>
      <t>6811.029</t>
    </r>
  </si>
  <si>
    <r>
      <t xml:space="preserve">T </t>
    </r>
    <r>
      <rPr>
        <u/>
        <sz val="8"/>
        <color theme="1"/>
        <rFont val="Tahoma"/>
        <family val="2"/>
      </rPr>
      <t>2803065.100</t>
    </r>
  </si>
  <si>
    <r>
      <t xml:space="preserve">T </t>
    </r>
    <r>
      <rPr>
        <u/>
        <sz val="8"/>
        <color theme="1"/>
        <rFont val="Tahoma"/>
        <family val="2"/>
      </rPr>
      <t>691768.030</t>
    </r>
  </si>
  <si>
    <r>
      <t xml:space="preserve">T </t>
    </r>
    <r>
      <rPr>
        <u/>
        <sz val="8"/>
        <color theme="1"/>
        <rFont val="Tahoma"/>
        <family val="2"/>
      </rPr>
      <t>2228217.300</t>
    </r>
  </si>
  <si>
    <r>
      <t xml:space="preserve">T </t>
    </r>
    <r>
      <rPr>
        <u/>
        <sz val="8"/>
        <color theme="1"/>
        <rFont val="Tahoma"/>
        <family val="2"/>
      </rPr>
      <t>2798056.900</t>
    </r>
  </si>
  <si>
    <r>
      <t xml:space="preserve">T </t>
    </r>
    <r>
      <rPr>
        <u/>
        <sz val="8"/>
        <color theme="1"/>
        <rFont val="Tahoma"/>
        <family val="2"/>
      </rPr>
      <t>695147.750</t>
    </r>
  </si>
  <si>
    <r>
      <t xml:space="preserve">T </t>
    </r>
    <r>
      <rPr>
        <u/>
        <sz val="8"/>
        <color theme="1"/>
        <rFont val="Tahoma"/>
        <family val="2"/>
      </rPr>
      <t>2228521.800</t>
    </r>
  </si>
  <si>
    <r>
      <t xml:space="preserve">T </t>
    </r>
    <r>
      <rPr>
        <u/>
        <sz val="8"/>
        <color theme="1"/>
        <rFont val="Tahoma"/>
        <family val="2"/>
      </rPr>
      <t>2813858.400</t>
    </r>
  </si>
  <si>
    <r>
      <t xml:space="preserve">T </t>
    </r>
    <r>
      <rPr>
        <u/>
        <sz val="8"/>
        <color theme="1"/>
        <rFont val="Tahoma"/>
        <family val="2"/>
      </rPr>
      <t>690320.690</t>
    </r>
  </si>
  <si>
    <r>
      <t xml:space="preserve">T </t>
    </r>
    <r>
      <rPr>
        <u/>
        <sz val="8"/>
        <color theme="1"/>
        <rFont val="Tahoma"/>
        <family val="2"/>
      </rPr>
      <t>2242401.100</t>
    </r>
  </si>
  <si>
    <r>
      <t xml:space="preserve">T </t>
    </r>
    <r>
      <rPr>
        <u/>
        <sz val="8"/>
        <color rgb="FF0000FF"/>
        <rFont val="Tahoma"/>
        <family val="2"/>
      </rPr>
      <t>2804993.400</t>
    </r>
  </si>
  <si>
    <r>
      <t xml:space="preserve">T </t>
    </r>
    <r>
      <rPr>
        <u/>
        <sz val="8"/>
        <color rgb="FF0000FF"/>
        <rFont val="Tahoma"/>
        <family val="2"/>
      </rPr>
      <t>692412.160</t>
    </r>
  </si>
  <si>
    <r>
      <t xml:space="preserve">T </t>
    </r>
    <r>
      <rPr>
        <u/>
        <sz val="8"/>
        <color rgb="FF0000FF"/>
        <rFont val="Tahoma"/>
        <family val="2"/>
      </rPr>
      <t>2233046.700</t>
    </r>
  </si>
  <si>
    <r>
      <t xml:space="preserve">T </t>
    </r>
    <r>
      <rPr>
        <u/>
        <sz val="8"/>
        <color rgb="FF0000FF"/>
        <rFont val="Tahoma"/>
        <family val="2"/>
      </rPr>
      <t>8075.301</t>
    </r>
  </si>
  <si>
    <r>
      <t xml:space="preserve">T </t>
    </r>
    <r>
      <rPr>
        <u/>
        <sz val="8"/>
        <color rgb="FF0000FF"/>
        <rFont val="Tahoma"/>
        <family val="2"/>
      </rPr>
      <t>2477.155</t>
    </r>
  </si>
  <si>
    <r>
      <t xml:space="preserve">T </t>
    </r>
    <r>
      <rPr>
        <u/>
        <sz val="8"/>
        <color rgb="FF0000FF"/>
        <rFont val="Tahoma"/>
        <family val="2"/>
      </rPr>
      <t>8102.561</t>
    </r>
  </si>
  <si>
    <r>
      <t xml:space="preserve">T </t>
    </r>
    <r>
      <rPr>
        <u/>
        <sz val="8"/>
        <color theme="1"/>
        <rFont val="Tahoma"/>
        <family val="2"/>
      </rPr>
      <t>17163216.000</t>
    </r>
  </si>
  <si>
    <r>
      <t xml:space="preserve">T </t>
    </r>
    <r>
      <rPr>
        <u/>
        <sz val="8"/>
        <color theme="1"/>
        <rFont val="Tahoma"/>
        <family val="2"/>
      </rPr>
      <t>9877346.900</t>
    </r>
  </si>
  <si>
    <r>
      <t xml:space="preserve">T </t>
    </r>
    <r>
      <rPr>
        <u/>
        <sz val="8"/>
        <color theme="1"/>
        <rFont val="Tahoma"/>
        <family val="2"/>
      </rPr>
      <t>5241993.700</t>
    </r>
  </si>
  <si>
    <r>
      <t xml:space="preserve">TM </t>
    </r>
    <r>
      <rPr>
        <u/>
        <sz val="8"/>
        <color theme="1"/>
        <rFont val="Tahoma"/>
        <family val="2"/>
      </rPr>
      <t>7851642.400</t>
    </r>
  </si>
  <si>
    <r>
      <t xml:space="preserve">T </t>
    </r>
    <r>
      <rPr>
        <u/>
        <sz val="8"/>
        <color theme="1"/>
        <rFont val="Tahoma"/>
        <family val="2"/>
      </rPr>
      <t>16951649.000</t>
    </r>
  </si>
  <si>
    <r>
      <t xml:space="preserve">T </t>
    </r>
    <r>
      <rPr>
        <u/>
        <sz val="8"/>
        <color theme="1"/>
        <rFont val="Tahoma"/>
        <family val="2"/>
      </rPr>
      <t>3067088.300</t>
    </r>
  </si>
  <si>
    <r>
      <t xml:space="preserve">T </t>
    </r>
    <r>
      <rPr>
        <u/>
        <sz val="8"/>
        <color theme="1"/>
        <rFont val="Tahoma"/>
        <family val="2"/>
      </rPr>
      <t>20217257.000</t>
    </r>
  </si>
  <si>
    <r>
      <t xml:space="preserve">T </t>
    </r>
    <r>
      <rPr>
        <u/>
        <sz val="8"/>
        <color theme="1"/>
        <rFont val="Tahoma"/>
        <family val="2"/>
      </rPr>
      <t>4118671.400</t>
    </r>
  </si>
  <si>
    <r>
      <t xml:space="preserve">TM </t>
    </r>
    <r>
      <rPr>
        <u/>
        <sz val="8"/>
        <color theme="1"/>
        <rFont val="Tahoma"/>
        <family val="2"/>
      </rPr>
      <t>21899311.000</t>
    </r>
  </si>
  <si>
    <r>
      <t xml:space="preserve">M </t>
    </r>
    <r>
      <rPr>
        <u/>
        <sz val="8"/>
        <color theme="1"/>
        <rFont val="Tahoma"/>
        <family val="2"/>
      </rPr>
      <t>1038660.500</t>
    </r>
  </si>
  <si>
    <r>
      <t xml:space="preserve">T </t>
    </r>
    <r>
      <rPr>
        <u/>
        <sz val="8"/>
        <color theme="1"/>
        <rFont val="Tahoma"/>
        <family val="2"/>
      </rPr>
      <t>17348484.000</t>
    </r>
  </si>
  <si>
    <r>
      <t xml:space="preserve">T </t>
    </r>
    <r>
      <rPr>
        <u/>
        <sz val="8"/>
        <color theme="1"/>
        <rFont val="Tahoma"/>
        <family val="2"/>
      </rPr>
      <t>9927757.100</t>
    </r>
  </si>
  <si>
    <r>
      <t xml:space="preserve">T </t>
    </r>
    <r>
      <rPr>
        <u/>
        <sz val="8"/>
        <color theme="1"/>
        <rFont val="Tahoma"/>
        <family val="2"/>
      </rPr>
      <t>5260016.700</t>
    </r>
  </si>
  <si>
    <r>
      <t xml:space="preserve">TM </t>
    </r>
    <r>
      <rPr>
        <u/>
        <sz val="8"/>
        <color theme="1"/>
        <rFont val="Tahoma"/>
        <family val="2"/>
      </rPr>
      <t>7807086.500</t>
    </r>
  </si>
  <si>
    <r>
      <t xml:space="preserve">T </t>
    </r>
    <r>
      <rPr>
        <u/>
        <sz val="8"/>
        <color theme="1"/>
        <rFont val="Tahoma"/>
        <family val="2"/>
      </rPr>
      <t>16983799.000</t>
    </r>
  </si>
  <si>
    <r>
      <t xml:space="preserve">T </t>
    </r>
    <r>
      <rPr>
        <u/>
        <sz val="8"/>
        <color theme="1"/>
        <rFont val="Tahoma"/>
        <family val="2"/>
      </rPr>
      <t>3002198.000</t>
    </r>
  </si>
  <si>
    <r>
      <t xml:space="preserve">T </t>
    </r>
    <r>
      <rPr>
        <u/>
        <sz val="8"/>
        <color theme="1"/>
        <rFont val="Tahoma"/>
        <family val="2"/>
      </rPr>
      <t>20177666.000</t>
    </r>
  </si>
  <si>
    <r>
      <t xml:space="preserve">T </t>
    </r>
    <r>
      <rPr>
        <u/>
        <sz val="8"/>
        <color theme="1"/>
        <rFont val="Tahoma"/>
        <family val="2"/>
      </rPr>
      <t>4136674.600</t>
    </r>
  </si>
  <si>
    <r>
      <t xml:space="preserve">TM </t>
    </r>
    <r>
      <rPr>
        <u/>
        <sz val="8"/>
        <color theme="1"/>
        <rFont val="Tahoma"/>
        <family val="2"/>
      </rPr>
      <t>21731892.000</t>
    </r>
  </si>
  <si>
    <r>
      <t xml:space="preserve">M </t>
    </r>
    <r>
      <rPr>
        <u/>
        <sz val="8"/>
        <color theme="1"/>
        <rFont val="Tahoma"/>
        <family val="2"/>
      </rPr>
      <t>1042236.000</t>
    </r>
  </si>
  <si>
    <r>
      <t xml:space="preserve">T </t>
    </r>
    <r>
      <rPr>
        <u/>
        <sz val="8"/>
        <color theme="1"/>
        <rFont val="Tahoma"/>
        <family val="2"/>
      </rPr>
      <t>17437825.000</t>
    </r>
  </si>
  <si>
    <r>
      <t xml:space="preserve">T </t>
    </r>
    <r>
      <rPr>
        <u/>
        <sz val="8"/>
        <color theme="1"/>
        <rFont val="Tahoma"/>
        <family val="2"/>
      </rPr>
      <t>9939973.300</t>
    </r>
  </si>
  <si>
    <r>
      <t xml:space="preserve">T </t>
    </r>
    <r>
      <rPr>
        <u/>
        <sz val="8"/>
        <color theme="1"/>
        <rFont val="Tahoma"/>
        <family val="2"/>
      </rPr>
      <t>5300261.600</t>
    </r>
  </si>
  <si>
    <r>
      <t xml:space="preserve">TM </t>
    </r>
    <r>
      <rPr>
        <u/>
        <sz val="8"/>
        <color theme="1"/>
        <rFont val="Tahoma"/>
        <family val="2"/>
      </rPr>
      <t>7850229.600</t>
    </r>
  </si>
  <si>
    <r>
      <t xml:space="preserve">T </t>
    </r>
    <r>
      <rPr>
        <u/>
        <sz val="8"/>
        <color theme="1"/>
        <rFont val="Tahoma"/>
        <family val="2"/>
      </rPr>
      <t>16982396.000</t>
    </r>
  </si>
  <si>
    <r>
      <t xml:space="preserve">T </t>
    </r>
    <r>
      <rPr>
        <u/>
        <sz val="8"/>
        <color theme="1"/>
        <rFont val="Tahoma"/>
        <family val="2"/>
      </rPr>
      <t>3070548.500</t>
    </r>
  </si>
  <si>
    <r>
      <t xml:space="preserve">T </t>
    </r>
    <r>
      <rPr>
        <u/>
        <sz val="8"/>
        <color theme="1"/>
        <rFont val="Tahoma"/>
        <family val="2"/>
      </rPr>
      <t>20208592.000</t>
    </r>
  </si>
  <si>
    <r>
      <t xml:space="preserve">T </t>
    </r>
    <r>
      <rPr>
        <u/>
        <sz val="8"/>
        <color theme="1"/>
        <rFont val="Tahoma"/>
        <family val="2"/>
      </rPr>
      <t>4134952.300</t>
    </r>
  </si>
  <si>
    <r>
      <t xml:space="preserve">TM </t>
    </r>
    <r>
      <rPr>
        <u/>
        <sz val="8"/>
        <color theme="1"/>
        <rFont val="Tahoma"/>
        <family val="2"/>
      </rPr>
      <t>22158940.000</t>
    </r>
  </si>
  <si>
    <r>
      <t xml:space="preserve">M </t>
    </r>
    <r>
      <rPr>
        <u/>
        <sz val="8"/>
        <color theme="1"/>
        <rFont val="Tahoma"/>
        <family val="2"/>
      </rPr>
      <t>1032766.900</t>
    </r>
  </si>
  <si>
    <r>
      <t xml:space="preserve">T </t>
    </r>
    <r>
      <rPr>
        <u/>
        <sz val="8"/>
        <color rgb="FF0000FF"/>
        <rFont val="Tahoma"/>
        <family val="2"/>
      </rPr>
      <t>17316508.000</t>
    </r>
  </si>
  <si>
    <r>
      <t xml:space="preserve">T </t>
    </r>
    <r>
      <rPr>
        <u/>
        <sz val="8"/>
        <color rgb="FF0000FF"/>
        <rFont val="Tahoma"/>
        <family val="2"/>
      </rPr>
      <t>9915025.800</t>
    </r>
  </si>
  <si>
    <r>
      <t xml:space="preserve">T </t>
    </r>
    <r>
      <rPr>
        <u/>
        <sz val="8"/>
        <color rgb="FF0000FF"/>
        <rFont val="Tahoma"/>
        <family val="2"/>
      </rPr>
      <t>5267424.000</t>
    </r>
  </si>
  <si>
    <r>
      <t xml:space="preserve">TM </t>
    </r>
    <r>
      <rPr>
        <u/>
        <sz val="8"/>
        <color rgb="FF0000FF"/>
        <rFont val="Tahoma"/>
        <family val="2"/>
      </rPr>
      <t>7836319.500</t>
    </r>
  </si>
  <si>
    <r>
      <t xml:space="preserve">T </t>
    </r>
    <r>
      <rPr>
        <u/>
        <sz val="8"/>
        <color rgb="FF0000FF"/>
        <rFont val="Tahoma"/>
        <family val="2"/>
      </rPr>
      <t>16972615.000</t>
    </r>
  </si>
  <si>
    <r>
      <t xml:space="preserve">T </t>
    </r>
    <r>
      <rPr>
        <u/>
        <sz val="8"/>
        <color rgb="FF0000FF"/>
        <rFont val="Tahoma"/>
        <family val="2"/>
      </rPr>
      <t>3046611.600</t>
    </r>
  </si>
  <si>
    <r>
      <t xml:space="preserve">T </t>
    </r>
    <r>
      <rPr>
        <u/>
        <sz val="8"/>
        <color rgb="FF0000FF"/>
        <rFont val="Tahoma"/>
        <family val="2"/>
      </rPr>
      <t>20201171.000</t>
    </r>
  </si>
  <si>
    <r>
      <t xml:space="preserve">T </t>
    </r>
    <r>
      <rPr>
        <u/>
        <sz val="8"/>
        <color rgb="FF0000FF"/>
        <rFont val="Tahoma"/>
        <family val="2"/>
      </rPr>
      <t>4130099.400</t>
    </r>
  </si>
  <si>
    <r>
      <t xml:space="preserve">TM </t>
    </r>
    <r>
      <rPr>
        <u/>
        <sz val="8"/>
        <color rgb="FF0000FF"/>
        <rFont val="Tahoma"/>
        <family val="2"/>
      </rPr>
      <t>21930048.000</t>
    </r>
  </si>
  <si>
    <r>
      <t xml:space="preserve">M </t>
    </r>
    <r>
      <rPr>
        <u/>
        <sz val="8"/>
        <color rgb="FF0000FF"/>
        <rFont val="Tahoma"/>
        <family val="2"/>
      </rPr>
      <t>1037887.800</t>
    </r>
  </si>
  <si>
    <r>
      <t xml:space="preserve">T </t>
    </r>
    <r>
      <rPr>
        <u/>
        <sz val="8"/>
        <color rgb="FF0000FF"/>
        <rFont val="Tahoma"/>
        <family val="2"/>
      </rPr>
      <t>140068.820</t>
    </r>
  </si>
  <si>
    <r>
      <t xml:space="preserve">T </t>
    </r>
    <r>
      <rPr>
        <u/>
        <sz val="8"/>
        <color rgb="FF0000FF"/>
        <rFont val="Tahoma"/>
        <family val="2"/>
      </rPr>
      <t>33197.595</t>
    </r>
  </si>
  <si>
    <r>
      <t xml:space="preserve">T </t>
    </r>
    <r>
      <rPr>
        <u/>
        <sz val="8"/>
        <color rgb="FF0000FF"/>
        <rFont val="Tahoma"/>
        <family val="2"/>
      </rPr>
      <t>29831.816</t>
    </r>
  </si>
  <si>
    <r>
      <t xml:space="preserve">TM </t>
    </r>
    <r>
      <rPr>
        <u/>
        <sz val="8"/>
        <color rgb="FF0000FF"/>
        <rFont val="Tahoma"/>
        <family val="2"/>
      </rPr>
      <t>25326.358</t>
    </r>
  </si>
  <si>
    <r>
      <t xml:space="preserve">T </t>
    </r>
    <r>
      <rPr>
        <u/>
        <sz val="8"/>
        <color rgb="FF0000FF"/>
        <rFont val="Tahoma"/>
        <family val="2"/>
      </rPr>
      <t>18170.101</t>
    </r>
  </si>
  <si>
    <r>
      <t xml:space="preserve">T </t>
    </r>
    <r>
      <rPr>
        <u/>
        <sz val="8"/>
        <color rgb="FF0000FF"/>
        <rFont val="Tahoma"/>
        <family val="2"/>
      </rPr>
      <t>38502.162</t>
    </r>
  </si>
  <si>
    <r>
      <t xml:space="preserve">T </t>
    </r>
    <r>
      <rPr>
        <u/>
        <sz val="8"/>
        <color rgb="FF0000FF"/>
        <rFont val="Tahoma"/>
        <family val="2"/>
      </rPr>
      <t>20812.430</t>
    </r>
  </si>
  <si>
    <r>
      <t xml:space="preserve">T </t>
    </r>
    <r>
      <rPr>
        <u/>
        <sz val="8"/>
        <color rgb="FF0000FF"/>
        <rFont val="Tahoma"/>
        <family val="2"/>
      </rPr>
      <t>9934.402</t>
    </r>
  </si>
  <si>
    <r>
      <t xml:space="preserve">TM </t>
    </r>
    <r>
      <rPr>
        <u/>
        <sz val="8"/>
        <color rgb="FF0000FF"/>
        <rFont val="Tahoma"/>
        <family val="2"/>
      </rPr>
      <t>215176.740</t>
    </r>
  </si>
  <si>
    <r>
      <t xml:space="preserve">M </t>
    </r>
    <r>
      <rPr>
        <u/>
        <sz val="8"/>
        <color rgb="FF0000FF"/>
        <rFont val="Tahoma"/>
        <family val="2"/>
      </rPr>
      <t>4781.594</t>
    </r>
  </si>
  <si>
    <r>
      <t xml:space="preserve">T </t>
    </r>
    <r>
      <rPr>
        <u/>
        <sz val="8"/>
        <color theme="1"/>
        <rFont val="Tahoma"/>
        <family val="2"/>
      </rPr>
      <t>2873080.700</t>
    </r>
  </si>
  <si>
    <r>
      <t xml:space="preserve">TM </t>
    </r>
    <r>
      <rPr>
        <u/>
        <sz val="8"/>
        <color theme="1"/>
        <rFont val="Tahoma"/>
        <family val="2"/>
      </rPr>
      <t>2589662.400</t>
    </r>
  </si>
  <si>
    <r>
      <t xml:space="preserve">T </t>
    </r>
    <r>
      <rPr>
        <u/>
        <sz val="8"/>
        <color theme="1"/>
        <rFont val="Tahoma"/>
        <family val="2"/>
      </rPr>
      <t>2876271.700</t>
    </r>
  </si>
  <si>
    <r>
      <t xml:space="preserve">TM </t>
    </r>
    <r>
      <rPr>
        <u/>
        <sz val="8"/>
        <color theme="1"/>
        <rFont val="Tahoma"/>
        <family val="2"/>
      </rPr>
      <t>2606480.200</t>
    </r>
  </si>
  <si>
    <r>
      <t xml:space="preserve">T </t>
    </r>
    <r>
      <rPr>
        <u/>
        <sz val="8"/>
        <color theme="1"/>
        <rFont val="Tahoma"/>
        <family val="2"/>
      </rPr>
      <t>2885607.100</t>
    </r>
  </si>
  <si>
    <r>
      <t xml:space="preserve">TM </t>
    </r>
    <r>
      <rPr>
        <u/>
        <sz val="8"/>
        <color theme="1"/>
        <rFont val="Tahoma"/>
        <family val="2"/>
      </rPr>
      <t>2603658.600</t>
    </r>
  </si>
  <si>
    <r>
      <t xml:space="preserve">T </t>
    </r>
    <r>
      <rPr>
        <u/>
        <sz val="8"/>
        <color rgb="FF0000FF"/>
        <rFont val="Tahoma"/>
        <family val="2"/>
      </rPr>
      <t>2878319.900</t>
    </r>
  </si>
  <si>
    <r>
      <t xml:space="preserve">TM </t>
    </r>
    <r>
      <rPr>
        <u/>
        <sz val="8"/>
        <color rgb="FF0000FF"/>
        <rFont val="Tahoma"/>
        <family val="2"/>
      </rPr>
      <t>2599933.700</t>
    </r>
  </si>
  <si>
    <r>
      <t xml:space="preserve">T </t>
    </r>
    <r>
      <rPr>
        <u/>
        <sz val="8"/>
        <color rgb="FF0000FF"/>
        <rFont val="Tahoma"/>
        <family val="2"/>
      </rPr>
      <t>6509.539</t>
    </r>
  </si>
  <si>
    <r>
      <t xml:space="preserve">TM </t>
    </r>
    <r>
      <rPr>
        <u/>
        <sz val="8"/>
        <color rgb="FF0000FF"/>
        <rFont val="Tahoma"/>
        <family val="2"/>
      </rPr>
      <t>9006.402</t>
    </r>
  </si>
  <si>
    <r>
      <t xml:space="preserve">M </t>
    </r>
    <r>
      <rPr>
        <u/>
        <sz val="8"/>
        <color theme="1"/>
        <rFont val="Tahoma"/>
        <family val="2"/>
      </rPr>
      <t>1312554.600</t>
    </r>
  </si>
  <si>
    <r>
      <t xml:space="preserve">M </t>
    </r>
    <r>
      <rPr>
        <u/>
        <sz val="8"/>
        <color theme="1"/>
        <rFont val="Tahoma"/>
        <family val="2"/>
      </rPr>
      <t>1318552.200</t>
    </r>
  </si>
  <si>
    <r>
      <t xml:space="preserve">M </t>
    </r>
    <r>
      <rPr>
        <u/>
        <sz val="8"/>
        <color theme="1"/>
        <rFont val="Tahoma"/>
        <family val="2"/>
      </rPr>
      <t>1310104.700</t>
    </r>
  </si>
  <si>
    <r>
      <t xml:space="preserve">M </t>
    </r>
    <r>
      <rPr>
        <u/>
        <sz val="8"/>
        <color rgb="FF0000FF"/>
        <rFont val="Tahoma"/>
        <family val="2"/>
      </rPr>
      <t>1313737.100</t>
    </r>
  </si>
  <si>
    <r>
      <t xml:space="preserve">M </t>
    </r>
    <r>
      <rPr>
        <u/>
        <sz val="8"/>
        <color rgb="FF0000FF"/>
        <rFont val="Tahoma"/>
        <family val="2"/>
      </rPr>
      <t>4346.148</t>
    </r>
  </si>
  <si>
    <r>
      <t xml:space="preserve">T </t>
    </r>
    <r>
      <rPr>
        <u/>
        <sz val="8"/>
        <color theme="1"/>
        <rFont val="Tahoma"/>
        <family val="2"/>
      </rPr>
      <t>3206667.300</t>
    </r>
  </si>
  <si>
    <r>
      <t xml:space="preserve">T </t>
    </r>
    <r>
      <rPr>
        <u/>
        <sz val="8"/>
        <color theme="1"/>
        <rFont val="Tahoma"/>
        <family val="2"/>
      </rPr>
      <t>1919354.600</t>
    </r>
  </si>
  <si>
    <r>
      <t xml:space="preserve">T </t>
    </r>
    <r>
      <rPr>
        <u/>
        <sz val="8"/>
        <color theme="1"/>
        <rFont val="Tahoma"/>
        <family val="2"/>
      </rPr>
      <t>7989132.200</t>
    </r>
  </si>
  <si>
    <r>
      <t xml:space="preserve">T </t>
    </r>
    <r>
      <rPr>
        <u/>
        <sz val="8"/>
        <color theme="1"/>
        <rFont val="Tahoma"/>
        <family val="2"/>
      </rPr>
      <t>2107288.400</t>
    </r>
  </si>
  <si>
    <r>
      <t xml:space="preserve">T </t>
    </r>
    <r>
      <rPr>
        <u/>
        <sz val="8"/>
        <color theme="1"/>
        <rFont val="Tahoma"/>
        <family val="2"/>
      </rPr>
      <t>4807672.800</t>
    </r>
  </si>
  <si>
    <r>
      <t xml:space="preserve">T </t>
    </r>
    <r>
      <rPr>
        <u/>
        <sz val="8"/>
        <color theme="1"/>
        <rFont val="Tahoma"/>
        <family val="2"/>
      </rPr>
      <t>4591939.200</t>
    </r>
  </si>
  <si>
    <r>
      <t xml:space="preserve">T </t>
    </r>
    <r>
      <rPr>
        <u/>
        <sz val="8"/>
        <color theme="1"/>
        <rFont val="Tahoma"/>
        <family val="2"/>
      </rPr>
      <t>3210656.900</t>
    </r>
  </si>
  <si>
    <r>
      <t xml:space="preserve">T </t>
    </r>
    <r>
      <rPr>
        <u/>
        <sz val="8"/>
        <color theme="1"/>
        <rFont val="Tahoma"/>
        <family val="2"/>
      </rPr>
      <t>1936871.700</t>
    </r>
  </si>
  <si>
    <r>
      <t xml:space="preserve">T </t>
    </r>
    <r>
      <rPr>
        <u/>
        <sz val="8"/>
        <color theme="1"/>
        <rFont val="Tahoma"/>
        <family val="2"/>
      </rPr>
      <t>8064532.500</t>
    </r>
  </si>
  <si>
    <r>
      <t xml:space="preserve">T </t>
    </r>
    <r>
      <rPr>
        <u/>
        <sz val="8"/>
        <color theme="1"/>
        <rFont val="Tahoma"/>
        <family val="2"/>
      </rPr>
      <t>2114035.700</t>
    </r>
  </si>
  <si>
    <r>
      <t xml:space="preserve">T </t>
    </r>
    <r>
      <rPr>
        <u/>
        <sz val="8"/>
        <color theme="1"/>
        <rFont val="Tahoma"/>
        <family val="2"/>
      </rPr>
      <t>4810924.900</t>
    </r>
  </si>
  <si>
    <r>
      <t xml:space="preserve">T </t>
    </r>
    <r>
      <rPr>
        <u/>
        <sz val="8"/>
        <color theme="1"/>
        <rFont val="Tahoma"/>
        <family val="2"/>
      </rPr>
      <t>4586529.400</t>
    </r>
  </si>
  <si>
    <r>
      <t xml:space="preserve">T </t>
    </r>
    <r>
      <rPr>
        <u/>
        <sz val="8"/>
        <color theme="1"/>
        <rFont val="Tahoma"/>
        <family val="2"/>
      </rPr>
      <t>3204737.500</t>
    </r>
  </si>
  <si>
    <r>
      <t xml:space="preserve">T </t>
    </r>
    <r>
      <rPr>
        <u/>
        <sz val="8"/>
        <color theme="1"/>
        <rFont val="Tahoma"/>
        <family val="2"/>
      </rPr>
      <t>1930451.200</t>
    </r>
  </si>
  <si>
    <r>
      <t xml:space="preserve">T </t>
    </r>
    <r>
      <rPr>
        <u/>
        <sz val="8"/>
        <color theme="1"/>
        <rFont val="Tahoma"/>
        <family val="2"/>
      </rPr>
      <t>7994521.700</t>
    </r>
  </si>
  <si>
    <r>
      <t xml:space="preserve">T </t>
    </r>
    <r>
      <rPr>
        <u/>
        <sz val="8"/>
        <color theme="1"/>
        <rFont val="Tahoma"/>
        <family val="2"/>
      </rPr>
      <t>2096750.300</t>
    </r>
  </si>
  <si>
    <r>
      <t xml:space="preserve">T </t>
    </r>
    <r>
      <rPr>
        <u/>
        <sz val="8"/>
        <color theme="1"/>
        <rFont val="Tahoma"/>
        <family val="2"/>
      </rPr>
      <t>1172770.000</t>
    </r>
  </si>
  <si>
    <r>
      <t xml:space="preserve">T </t>
    </r>
    <r>
      <rPr>
        <u/>
        <sz val="8"/>
        <color theme="1"/>
        <rFont val="Tahoma"/>
        <family val="2"/>
      </rPr>
      <t>4787493.300</t>
    </r>
  </si>
  <si>
    <r>
      <t xml:space="preserve">T </t>
    </r>
    <r>
      <rPr>
        <u/>
        <sz val="8"/>
        <color theme="1"/>
        <rFont val="Tahoma"/>
        <family val="2"/>
      </rPr>
      <t>4597664.500</t>
    </r>
  </si>
  <si>
    <r>
      <t xml:space="preserve">T </t>
    </r>
    <r>
      <rPr>
        <u/>
        <sz val="8"/>
        <color rgb="FF0000FF"/>
        <rFont val="Tahoma"/>
        <family val="2"/>
      </rPr>
      <t>3207353.900</t>
    </r>
  </si>
  <si>
    <r>
      <t xml:space="preserve">T </t>
    </r>
    <r>
      <rPr>
        <u/>
        <sz val="8"/>
        <color rgb="FF0000FF"/>
        <rFont val="Tahoma"/>
        <family val="2"/>
      </rPr>
      <t>1928892.500</t>
    </r>
  </si>
  <si>
    <r>
      <t xml:space="preserve">T </t>
    </r>
    <r>
      <rPr>
        <u/>
        <sz val="8"/>
        <color rgb="FF0000FF"/>
        <rFont val="Tahoma"/>
        <family val="2"/>
      </rPr>
      <t>8016062.100</t>
    </r>
  </si>
  <si>
    <r>
      <t xml:space="preserve">T </t>
    </r>
    <r>
      <rPr>
        <u/>
        <sz val="8"/>
        <color rgb="FF0000FF"/>
        <rFont val="Tahoma"/>
        <family val="2"/>
      </rPr>
      <t>2106024.800</t>
    </r>
  </si>
  <si>
    <r>
      <t xml:space="preserve">T </t>
    </r>
    <r>
      <rPr>
        <u/>
        <sz val="8"/>
        <color rgb="FF0000FF"/>
        <rFont val="Tahoma"/>
        <family val="2"/>
      </rPr>
      <t>1058454.400</t>
    </r>
  </si>
  <si>
    <r>
      <t xml:space="preserve">T </t>
    </r>
    <r>
      <rPr>
        <u/>
        <sz val="8"/>
        <color rgb="FF0000FF"/>
        <rFont val="Tahoma"/>
        <family val="2"/>
      </rPr>
      <t>4802030.300</t>
    </r>
  </si>
  <si>
    <r>
      <t xml:space="preserve">T </t>
    </r>
    <r>
      <rPr>
        <u/>
        <sz val="8"/>
        <color rgb="FF0000FF"/>
        <rFont val="Tahoma"/>
        <family val="2"/>
      </rPr>
      <t>4592044.400</t>
    </r>
  </si>
  <si>
    <r>
      <t xml:space="preserve">T </t>
    </r>
    <r>
      <rPr>
        <u/>
        <sz val="8"/>
        <color rgb="FF0000FF"/>
        <rFont val="Tahoma"/>
        <family val="2"/>
      </rPr>
      <t>3018.842</t>
    </r>
  </si>
  <si>
    <r>
      <t xml:space="preserve">T </t>
    </r>
    <r>
      <rPr>
        <u/>
        <sz val="8"/>
        <color rgb="FF0000FF"/>
        <rFont val="Tahoma"/>
        <family val="2"/>
      </rPr>
      <t>8861.990</t>
    </r>
  </si>
  <si>
    <r>
      <t xml:space="preserve">T </t>
    </r>
    <r>
      <rPr>
        <u/>
        <sz val="8"/>
        <color rgb="FF0000FF"/>
        <rFont val="Tahoma"/>
        <family val="2"/>
      </rPr>
      <t>42062.958</t>
    </r>
  </si>
  <si>
    <r>
      <t xml:space="preserve">T </t>
    </r>
    <r>
      <rPr>
        <u/>
        <sz val="8"/>
        <color rgb="FF0000FF"/>
        <rFont val="Tahoma"/>
        <family val="2"/>
      </rPr>
      <t>8711.673</t>
    </r>
  </si>
  <si>
    <r>
      <t xml:space="preserve">T </t>
    </r>
    <r>
      <rPr>
        <u/>
        <sz val="8"/>
        <color rgb="FF0000FF"/>
        <rFont val="Tahoma"/>
        <family val="2"/>
      </rPr>
      <t>99039.710</t>
    </r>
  </si>
  <si>
    <r>
      <t xml:space="preserve">T </t>
    </r>
    <r>
      <rPr>
        <u/>
        <sz val="8"/>
        <color rgb="FF0000FF"/>
        <rFont val="Tahoma"/>
        <family val="2"/>
      </rPr>
      <t>12694.016</t>
    </r>
  </si>
  <si>
    <r>
      <t xml:space="preserve">T </t>
    </r>
    <r>
      <rPr>
        <u/>
        <sz val="8"/>
        <color rgb="FF0000FF"/>
        <rFont val="Tahoma"/>
        <family val="2"/>
      </rPr>
      <t>5568.299</t>
    </r>
  </si>
  <si>
    <r>
      <t xml:space="preserve">T </t>
    </r>
    <r>
      <rPr>
        <u/>
        <sz val="8"/>
        <color theme="1"/>
        <rFont val="Tahoma"/>
        <family val="2"/>
      </rPr>
      <t>53826094.000</t>
    </r>
  </si>
  <si>
    <r>
      <t xml:space="preserve">T </t>
    </r>
    <r>
      <rPr>
        <u/>
        <sz val="8"/>
        <color theme="1"/>
        <rFont val="Tahoma"/>
        <family val="2"/>
      </rPr>
      <t>124036370.000</t>
    </r>
  </si>
  <si>
    <r>
      <t xml:space="preserve">T </t>
    </r>
    <r>
      <rPr>
        <u/>
        <sz val="8"/>
        <color theme="1"/>
        <rFont val="Tahoma"/>
        <family val="2"/>
      </rPr>
      <t>189290720.000</t>
    </r>
  </si>
  <si>
    <r>
      <t xml:space="preserve">TM </t>
    </r>
    <r>
      <rPr>
        <u/>
        <sz val="8"/>
        <color theme="1"/>
        <rFont val="Tahoma"/>
        <family val="2"/>
      </rPr>
      <t>56249200.000</t>
    </r>
  </si>
  <si>
    <r>
      <t xml:space="preserve">TM </t>
    </r>
    <r>
      <rPr>
        <u/>
        <sz val="8"/>
        <color theme="1"/>
        <rFont val="Tahoma"/>
        <family val="2"/>
      </rPr>
      <t>228431390.000</t>
    </r>
  </si>
  <si>
    <r>
      <t xml:space="preserve">TM </t>
    </r>
    <r>
      <rPr>
        <u/>
        <sz val="8"/>
        <color theme="1"/>
        <rFont val="Tahoma"/>
        <family val="2"/>
      </rPr>
      <t>27752579.000</t>
    </r>
  </si>
  <si>
    <r>
      <t xml:space="preserve">TM </t>
    </r>
    <r>
      <rPr>
        <u/>
        <sz val="8"/>
        <color theme="1"/>
        <rFont val="Tahoma"/>
        <family val="2"/>
      </rPr>
      <t>171935720.000</t>
    </r>
  </si>
  <si>
    <r>
      <t xml:space="preserve">T </t>
    </r>
    <r>
      <rPr>
        <u/>
        <sz val="8"/>
        <color theme="1"/>
        <rFont val="Tahoma"/>
        <family val="2"/>
      </rPr>
      <t>18824229.000</t>
    </r>
  </si>
  <si>
    <r>
      <t xml:space="preserve">TM </t>
    </r>
    <r>
      <rPr>
        <u/>
        <sz val="8"/>
        <color theme="1"/>
        <rFont val="Tahoma"/>
        <family val="2"/>
      </rPr>
      <t>176328320.000</t>
    </r>
  </si>
  <si>
    <r>
      <t xml:space="preserve">TM </t>
    </r>
    <r>
      <rPr>
        <u/>
        <sz val="8"/>
        <color theme="1"/>
        <rFont val="Tahoma"/>
        <family val="2"/>
      </rPr>
      <t>7107142.500</t>
    </r>
  </si>
  <si>
    <r>
      <t xml:space="preserve">TM </t>
    </r>
    <r>
      <rPr>
        <u/>
        <sz val="8"/>
        <color theme="1"/>
        <rFont val="Tahoma"/>
        <family val="2"/>
      </rPr>
      <t>13661260.000</t>
    </r>
  </si>
  <si>
    <r>
      <t xml:space="preserve">T </t>
    </r>
    <r>
      <rPr>
        <u/>
        <sz val="8"/>
        <color theme="1"/>
        <rFont val="Tahoma"/>
        <family val="2"/>
      </rPr>
      <t>53872263.000</t>
    </r>
  </si>
  <si>
    <r>
      <t xml:space="preserve">T </t>
    </r>
    <r>
      <rPr>
        <u/>
        <sz val="8"/>
        <color theme="1"/>
        <rFont val="Tahoma"/>
        <family val="2"/>
      </rPr>
      <t>124842450.000</t>
    </r>
  </si>
  <si>
    <r>
      <t xml:space="preserve">T </t>
    </r>
    <r>
      <rPr>
        <u/>
        <sz val="8"/>
        <color theme="1"/>
        <rFont val="Tahoma"/>
        <family val="2"/>
      </rPr>
      <t>188563200.000</t>
    </r>
  </si>
  <si>
    <r>
      <t xml:space="preserve">TM </t>
    </r>
    <r>
      <rPr>
        <u/>
        <sz val="8"/>
        <color theme="1"/>
        <rFont val="Tahoma"/>
        <family val="2"/>
      </rPr>
      <t>56508502.000</t>
    </r>
  </si>
  <si>
    <r>
      <t xml:space="preserve">TM </t>
    </r>
    <r>
      <rPr>
        <u/>
        <sz val="8"/>
        <color theme="1"/>
        <rFont val="Tahoma"/>
        <family val="2"/>
      </rPr>
      <t>230000550.000</t>
    </r>
  </si>
  <si>
    <r>
      <t xml:space="preserve">TM </t>
    </r>
    <r>
      <rPr>
        <u/>
        <sz val="8"/>
        <color theme="1"/>
        <rFont val="Tahoma"/>
        <family val="2"/>
      </rPr>
      <t>27387465.000</t>
    </r>
  </si>
  <si>
    <r>
      <t xml:space="preserve">TM </t>
    </r>
    <r>
      <rPr>
        <u/>
        <sz val="8"/>
        <color theme="1"/>
        <rFont val="Tahoma"/>
        <family val="2"/>
      </rPr>
      <t>172601290.000</t>
    </r>
  </si>
  <si>
    <r>
      <t xml:space="preserve">T </t>
    </r>
    <r>
      <rPr>
        <u/>
        <sz val="8"/>
        <color theme="1"/>
        <rFont val="Tahoma"/>
        <family val="2"/>
      </rPr>
      <t>18855599.000</t>
    </r>
  </si>
  <si>
    <r>
      <t xml:space="preserve">TM </t>
    </r>
    <r>
      <rPr>
        <u/>
        <sz val="8"/>
        <color theme="1"/>
        <rFont val="Tahoma"/>
        <family val="2"/>
      </rPr>
      <t>174659120.000</t>
    </r>
  </si>
  <si>
    <r>
      <t xml:space="preserve">TM </t>
    </r>
    <r>
      <rPr>
        <u/>
        <sz val="8"/>
        <color theme="1"/>
        <rFont val="Tahoma"/>
        <family val="2"/>
      </rPr>
      <t>7139918.300</t>
    </r>
  </si>
  <si>
    <r>
      <t xml:space="preserve">TM </t>
    </r>
    <r>
      <rPr>
        <u/>
        <sz val="8"/>
        <color theme="1"/>
        <rFont val="Tahoma"/>
        <family val="2"/>
      </rPr>
      <t>13740595.000</t>
    </r>
  </si>
  <si>
    <r>
      <t xml:space="preserve">T </t>
    </r>
    <r>
      <rPr>
        <u/>
        <sz val="8"/>
        <color theme="1"/>
        <rFont val="Tahoma"/>
        <family val="2"/>
      </rPr>
      <t>53727477.000</t>
    </r>
  </si>
  <si>
    <r>
      <t xml:space="preserve">T </t>
    </r>
    <r>
      <rPr>
        <u/>
        <sz val="8"/>
        <color theme="1"/>
        <rFont val="Tahoma"/>
        <family val="2"/>
      </rPr>
      <t>124678490.000</t>
    </r>
  </si>
  <si>
    <r>
      <t xml:space="preserve">T </t>
    </r>
    <r>
      <rPr>
        <u/>
        <sz val="8"/>
        <color theme="1"/>
        <rFont val="Tahoma"/>
        <family val="2"/>
      </rPr>
      <t>188135870.000</t>
    </r>
  </si>
  <si>
    <r>
      <t xml:space="preserve">TM </t>
    </r>
    <r>
      <rPr>
        <u/>
        <sz val="8"/>
        <color theme="1"/>
        <rFont val="Tahoma"/>
        <family val="2"/>
      </rPr>
      <t>56158157.000</t>
    </r>
  </si>
  <si>
    <r>
      <t xml:space="preserve">TM </t>
    </r>
    <r>
      <rPr>
        <u/>
        <sz val="8"/>
        <color theme="1"/>
        <rFont val="Tahoma"/>
        <family val="2"/>
      </rPr>
      <t>230072150.000</t>
    </r>
  </si>
  <si>
    <r>
      <t xml:space="preserve">TM </t>
    </r>
    <r>
      <rPr>
        <u/>
        <sz val="8"/>
        <color theme="1"/>
        <rFont val="Tahoma"/>
        <family val="2"/>
      </rPr>
      <t>27266841.000</t>
    </r>
  </si>
  <si>
    <r>
      <t xml:space="preserve">TM </t>
    </r>
    <r>
      <rPr>
        <u/>
        <sz val="8"/>
        <color theme="1"/>
        <rFont val="Tahoma"/>
        <family val="2"/>
      </rPr>
      <t>171300090.000</t>
    </r>
  </si>
  <si>
    <r>
      <t xml:space="preserve">T </t>
    </r>
    <r>
      <rPr>
        <u/>
        <sz val="8"/>
        <color theme="1"/>
        <rFont val="Tahoma"/>
        <family val="2"/>
      </rPr>
      <t>18861616.000</t>
    </r>
  </si>
  <si>
    <r>
      <t xml:space="preserve">TM </t>
    </r>
    <r>
      <rPr>
        <u/>
        <sz val="8"/>
        <color theme="1"/>
        <rFont val="Tahoma"/>
        <family val="2"/>
      </rPr>
      <t>173329110.000</t>
    </r>
  </si>
  <si>
    <r>
      <t xml:space="preserve">TM </t>
    </r>
    <r>
      <rPr>
        <u/>
        <sz val="8"/>
        <color theme="1"/>
        <rFont val="Tahoma"/>
        <family val="2"/>
      </rPr>
      <t>7128829.000</t>
    </r>
  </si>
  <si>
    <r>
      <t xml:space="preserve">TM </t>
    </r>
    <r>
      <rPr>
        <u/>
        <sz val="8"/>
        <color theme="1"/>
        <rFont val="Tahoma"/>
        <family val="2"/>
      </rPr>
      <t>13702066.000</t>
    </r>
  </si>
  <si>
    <r>
      <t xml:space="preserve">T </t>
    </r>
    <r>
      <rPr>
        <u/>
        <sz val="8"/>
        <color rgb="FF0000FF"/>
        <rFont val="Tahoma"/>
        <family val="2"/>
      </rPr>
      <t>53808611.000</t>
    </r>
  </si>
  <si>
    <r>
      <t xml:space="preserve">T </t>
    </r>
    <r>
      <rPr>
        <u/>
        <sz val="8"/>
        <color rgb="FF0000FF"/>
        <rFont val="Tahoma"/>
        <family val="2"/>
      </rPr>
      <t>124519100.000</t>
    </r>
  </si>
  <si>
    <r>
      <t xml:space="preserve">T </t>
    </r>
    <r>
      <rPr>
        <u/>
        <sz val="8"/>
        <color rgb="FF0000FF"/>
        <rFont val="Tahoma"/>
        <family val="2"/>
      </rPr>
      <t>188663260.000</t>
    </r>
  </si>
  <si>
    <r>
      <t xml:space="preserve">TM </t>
    </r>
    <r>
      <rPr>
        <u/>
        <sz val="8"/>
        <color rgb="FF0000FF"/>
        <rFont val="Tahoma"/>
        <family val="2"/>
      </rPr>
      <t>56305286.000</t>
    </r>
  </si>
  <si>
    <r>
      <t xml:space="preserve">TM </t>
    </r>
    <r>
      <rPr>
        <u/>
        <sz val="8"/>
        <color rgb="FF0000FF"/>
        <rFont val="Tahoma"/>
        <family val="2"/>
      </rPr>
      <t>229501360.000</t>
    </r>
  </si>
  <si>
    <r>
      <t xml:space="preserve">TM </t>
    </r>
    <r>
      <rPr>
        <u/>
        <sz val="8"/>
        <color rgb="FF0000FF"/>
        <rFont val="Tahoma"/>
        <family val="2"/>
      </rPr>
      <t>27468962.000</t>
    </r>
  </si>
  <si>
    <r>
      <t xml:space="preserve">TM </t>
    </r>
    <r>
      <rPr>
        <u/>
        <sz val="8"/>
        <color rgb="FF0000FF"/>
        <rFont val="Tahoma"/>
        <family val="2"/>
      </rPr>
      <t>171945700.000</t>
    </r>
  </si>
  <si>
    <r>
      <t xml:space="preserve">T </t>
    </r>
    <r>
      <rPr>
        <u/>
        <sz val="8"/>
        <color rgb="FF0000FF"/>
        <rFont val="Tahoma"/>
        <family val="2"/>
      </rPr>
      <t>18847148.000</t>
    </r>
  </si>
  <si>
    <r>
      <t xml:space="preserve">TM </t>
    </r>
    <r>
      <rPr>
        <u/>
        <sz val="8"/>
        <color rgb="FF0000FF"/>
        <rFont val="Tahoma"/>
        <family val="2"/>
      </rPr>
      <t>174772190.000</t>
    </r>
  </si>
  <si>
    <r>
      <t xml:space="preserve">TM </t>
    </r>
    <r>
      <rPr>
        <u/>
        <sz val="8"/>
        <color rgb="FF0000FF"/>
        <rFont val="Tahoma"/>
        <family val="2"/>
      </rPr>
      <t>7125296.600</t>
    </r>
  </si>
  <si>
    <r>
      <t xml:space="preserve">TM </t>
    </r>
    <r>
      <rPr>
        <u/>
        <sz val="8"/>
        <color rgb="FF0000FF"/>
        <rFont val="Tahoma"/>
        <family val="2"/>
      </rPr>
      <t>13701307.000</t>
    </r>
  </si>
  <si>
    <r>
      <t xml:space="preserve">T </t>
    </r>
    <r>
      <rPr>
        <u/>
        <sz val="8"/>
        <color rgb="FF0000FF"/>
        <rFont val="Tahoma"/>
        <family val="2"/>
      </rPr>
      <t>73959.283</t>
    </r>
  </si>
  <si>
    <r>
      <t xml:space="preserve">T </t>
    </r>
    <r>
      <rPr>
        <u/>
        <sz val="8"/>
        <color rgb="FF0000FF"/>
        <rFont val="Tahoma"/>
        <family val="2"/>
      </rPr>
      <t>426023.300</t>
    </r>
  </si>
  <si>
    <r>
      <t xml:space="preserve">T </t>
    </r>
    <r>
      <rPr>
        <u/>
        <sz val="8"/>
        <color rgb="FF0000FF"/>
        <rFont val="Tahoma"/>
        <family val="2"/>
      </rPr>
      <t>583890.230</t>
    </r>
  </si>
  <si>
    <r>
      <t xml:space="preserve">TM </t>
    </r>
    <r>
      <rPr>
        <u/>
        <sz val="8"/>
        <color rgb="FF0000FF"/>
        <rFont val="Tahoma"/>
        <family val="2"/>
      </rPr>
      <t>181781.820</t>
    </r>
  </si>
  <si>
    <r>
      <t xml:space="preserve">TM </t>
    </r>
    <r>
      <rPr>
        <u/>
        <sz val="8"/>
        <color rgb="FF0000FF"/>
        <rFont val="Tahoma"/>
        <family val="2"/>
      </rPr>
      <t>927314.370</t>
    </r>
  </si>
  <si>
    <r>
      <t xml:space="preserve">TM </t>
    </r>
    <r>
      <rPr>
        <u/>
        <sz val="8"/>
        <color rgb="FF0000FF"/>
        <rFont val="Tahoma"/>
        <family val="2"/>
      </rPr>
      <t>252916.050</t>
    </r>
  </si>
  <si>
    <r>
      <t xml:space="preserve">TM </t>
    </r>
    <r>
      <rPr>
        <u/>
        <sz val="8"/>
        <color rgb="FF0000FF"/>
        <rFont val="Tahoma"/>
        <family val="2"/>
      </rPr>
      <t>650654.520</t>
    </r>
  </si>
  <si>
    <r>
      <t xml:space="preserve">T </t>
    </r>
    <r>
      <rPr>
        <u/>
        <sz val="8"/>
        <color rgb="FF0000FF"/>
        <rFont val="Tahoma"/>
        <family val="2"/>
      </rPr>
      <t>20074.989</t>
    </r>
  </si>
  <si>
    <r>
      <t xml:space="preserve">TM </t>
    </r>
    <r>
      <rPr>
        <u/>
        <sz val="8"/>
        <color rgb="FF0000FF"/>
        <rFont val="Tahoma"/>
        <family val="2"/>
      </rPr>
      <t>1502798.300</t>
    </r>
  </si>
  <si>
    <r>
      <t xml:space="preserve">TM </t>
    </r>
    <r>
      <rPr>
        <u/>
        <sz val="8"/>
        <color rgb="FF0000FF"/>
        <rFont val="Tahoma"/>
        <family val="2"/>
      </rPr>
      <t>16670.990</t>
    </r>
  </si>
  <si>
    <r>
      <t xml:space="preserve">TM </t>
    </r>
    <r>
      <rPr>
        <u/>
        <sz val="8"/>
        <color rgb="FF0000FF"/>
        <rFont val="Tahoma"/>
        <family val="2"/>
      </rPr>
      <t>39673.192</t>
    </r>
  </si>
  <si>
    <r>
      <t xml:space="preserve">T </t>
    </r>
    <r>
      <rPr>
        <u/>
        <sz val="8"/>
        <color theme="1"/>
        <rFont val="Tahoma"/>
        <family val="2"/>
      </rPr>
      <t>2167343.100</t>
    </r>
  </si>
  <si>
    <r>
      <t xml:space="preserve">TM </t>
    </r>
    <r>
      <rPr>
        <u/>
        <sz val="8"/>
        <color theme="1"/>
        <rFont val="Tahoma"/>
        <family val="2"/>
      </rPr>
      <t>21359206.000</t>
    </r>
  </si>
  <si>
    <r>
      <t xml:space="preserve">TM </t>
    </r>
    <r>
      <rPr>
        <u/>
        <sz val="8"/>
        <color theme="1"/>
        <rFont val="Tahoma"/>
        <family val="2"/>
      </rPr>
      <t>16932255.000</t>
    </r>
  </si>
  <si>
    <r>
      <t xml:space="preserve">T </t>
    </r>
    <r>
      <rPr>
        <u/>
        <sz val="8"/>
        <color theme="1"/>
        <rFont val="Tahoma"/>
        <family val="2"/>
      </rPr>
      <t>2180082.600</t>
    </r>
  </si>
  <si>
    <r>
      <t xml:space="preserve">TM </t>
    </r>
    <r>
      <rPr>
        <u/>
        <sz val="8"/>
        <color theme="1"/>
        <rFont val="Tahoma"/>
        <family val="2"/>
      </rPr>
      <t>21687627.000</t>
    </r>
  </si>
  <si>
    <r>
      <t xml:space="preserve">TM </t>
    </r>
    <r>
      <rPr>
        <u/>
        <sz val="8"/>
        <color theme="1"/>
        <rFont val="Tahoma"/>
        <family val="2"/>
      </rPr>
      <t>16937178.000</t>
    </r>
  </si>
  <si>
    <r>
      <t xml:space="preserve">T </t>
    </r>
    <r>
      <rPr>
        <u/>
        <sz val="8"/>
        <color theme="1"/>
        <rFont val="Tahoma"/>
        <family val="2"/>
      </rPr>
      <t>2158851.500</t>
    </r>
  </si>
  <si>
    <r>
      <t xml:space="preserve">TM </t>
    </r>
    <r>
      <rPr>
        <u/>
        <sz val="8"/>
        <color theme="1"/>
        <rFont val="Tahoma"/>
        <family val="2"/>
      </rPr>
      <t>21585866.000</t>
    </r>
  </si>
  <si>
    <r>
      <t xml:space="preserve">TM </t>
    </r>
    <r>
      <rPr>
        <u/>
        <sz val="8"/>
        <color theme="1"/>
        <rFont val="Tahoma"/>
        <family val="2"/>
      </rPr>
      <t>16868210.000</t>
    </r>
  </si>
  <si>
    <r>
      <t xml:space="preserve">T </t>
    </r>
    <r>
      <rPr>
        <u/>
        <sz val="8"/>
        <color rgb="FF0000FF"/>
        <rFont val="Tahoma"/>
        <family val="2"/>
      </rPr>
      <t>2168759.100</t>
    </r>
  </si>
  <si>
    <r>
      <t xml:space="preserve">TM </t>
    </r>
    <r>
      <rPr>
        <u/>
        <sz val="8"/>
        <color rgb="FF0000FF"/>
        <rFont val="Tahoma"/>
        <family val="2"/>
      </rPr>
      <t>21544233.000</t>
    </r>
  </si>
  <si>
    <r>
      <t xml:space="preserve">TM </t>
    </r>
    <r>
      <rPr>
        <u/>
        <sz val="8"/>
        <color rgb="FF0000FF"/>
        <rFont val="Tahoma"/>
        <family val="2"/>
      </rPr>
      <t>16912548.000</t>
    </r>
  </si>
  <si>
    <r>
      <t xml:space="preserve">T </t>
    </r>
    <r>
      <rPr>
        <u/>
        <sz val="8"/>
        <color rgb="FF0000FF"/>
        <rFont val="Tahoma"/>
        <family val="2"/>
      </rPr>
      <t>10686.105</t>
    </r>
  </si>
  <si>
    <r>
      <t xml:space="preserve">TM </t>
    </r>
    <r>
      <rPr>
        <u/>
        <sz val="8"/>
        <color rgb="FF0000FF"/>
        <rFont val="Tahoma"/>
        <family val="2"/>
      </rPr>
      <t>168121.970</t>
    </r>
  </si>
  <si>
    <r>
      <t xml:space="preserve">TM </t>
    </r>
    <r>
      <rPr>
        <u/>
        <sz val="8"/>
        <color rgb="FF0000FF"/>
        <rFont val="Tahoma"/>
        <family val="2"/>
      </rPr>
      <t>38476.252</t>
    </r>
  </si>
  <si>
    <r>
      <t xml:space="preserve">M </t>
    </r>
    <r>
      <rPr>
        <u/>
        <sz val="8"/>
        <color theme="1"/>
        <rFont val="Tahoma"/>
        <family val="2"/>
      </rPr>
      <t>1586661.600</t>
    </r>
  </si>
  <si>
    <r>
      <t xml:space="preserve">TM </t>
    </r>
    <r>
      <rPr>
        <u/>
        <sz val="8"/>
        <color theme="1"/>
        <rFont val="Tahoma"/>
        <family val="2"/>
      </rPr>
      <t>7037050.400</t>
    </r>
  </si>
  <si>
    <r>
      <t xml:space="preserve">TM </t>
    </r>
    <r>
      <rPr>
        <u/>
        <sz val="8"/>
        <color theme="1"/>
        <rFont val="Tahoma"/>
        <family val="2"/>
      </rPr>
      <t>45618533.000</t>
    </r>
  </si>
  <si>
    <r>
      <t xml:space="preserve">M </t>
    </r>
    <r>
      <rPr>
        <u/>
        <sz val="8"/>
        <color theme="1"/>
        <rFont val="Tahoma"/>
        <family val="2"/>
      </rPr>
      <t>1501472.400</t>
    </r>
  </si>
  <si>
    <r>
      <t xml:space="preserve">M </t>
    </r>
    <r>
      <rPr>
        <u/>
        <sz val="8"/>
        <color theme="1"/>
        <rFont val="Tahoma"/>
        <family val="2"/>
      </rPr>
      <t>1782345.900</t>
    </r>
  </si>
  <si>
    <r>
      <t xml:space="preserve">M </t>
    </r>
    <r>
      <rPr>
        <u/>
        <sz val="8"/>
        <color theme="1"/>
        <rFont val="Tahoma"/>
        <family val="2"/>
      </rPr>
      <t>1589445.900</t>
    </r>
  </si>
  <si>
    <r>
      <t xml:space="preserve">TM </t>
    </r>
    <r>
      <rPr>
        <u/>
        <sz val="8"/>
        <color theme="1"/>
        <rFont val="Tahoma"/>
        <family val="2"/>
      </rPr>
      <t>7061742.100</t>
    </r>
  </si>
  <si>
    <r>
      <t xml:space="preserve">TM </t>
    </r>
    <r>
      <rPr>
        <u/>
        <sz val="8"/>
        <color theme="1"/>
        <rFont val="Tahoma"/>
        <family val="2"/>
      </rPr>
      <t>46056103.000</t>
    </r>
  </si>
  <si>
    <r>
      <t xml:space="preserve">M </t>
    </r>
    <r>
      <rPr>
        <u/>
        <sz val="8"/>
        <color theme="1"/>
        <rFont val="Tahoma"/>
        <family val="2"/>
      </rPr>
      <t>1497953.000</t>
    </r>
  </si>
  <si>
    <r>
      <t xml:space="preserve">TM </t>
    </r>
    <r>
      <rPr>
        <u/>
        <sz val="8"/>
        <color theme="1"/>
        <rFont val="Tahoma"/>
        <family val="2"/>
      </rPr>
      <t>2069807.300</t>
    </r>
  </si>
  <si>
    <r>
      <t xml:space="preserve">M </t>
    </r>
    <r>
      <rPr>
        <u/>
        <sz val="8"/>
        <color theme="1"/>
        <rFont val="Tahoma"/>
        <family val="2"/>
      </rPr>
      <t>1591214.600</t>
    </r>
  </si>
  <si>
    <r>
      <t xml:space="preserve">TM </t>
    </r>
    <r>
      <rPr>
        <u/>
        <sz val="8"/>
        <color theme="1"/>
        <rFont val="Tahoma"/>
        <family val="2"/>
      </rPr>
      <t>7127723.900</t>
    </r>
  </si>
  <si>
    <r>
      <t xml:space="preserve">TM </t>
    </r>
    <r>
      <rPr>
        <u/>
        <sz val="8"/>
        <color theme="1"/>
        <rFont val="Tahoma"/>
        <family val="2"/>
      </rPr>
      <t>46570835.000</t>
    </r>
  </si>
  <si>
    <r>
      <t xml:space="preserve">M </t>
    </r>
    <r>
      <rPr>
        <u/>
        <sz val="8"/>
        <color theme="1"/>
        <rFont val="Tahoma"/>
        <family val="2"/>
      </rPr>
      <t>1511160.600</t>
    </r>
  </si>
  <si>
    <r>
      <t xml:space="preserve">TM </t>
    </r>
    <r>
      <rPr>
        <u/>
        <sz val="8"/>
        <color theme="1"/>
        <rFont val="Tahoma"/>
        <family val="2"/>
      </rPr>
      <t>2063818.500</t>
    </r>
  </si>
  <si>
    <r>
      <t xml:space="preserve">M </t>
    </r>
    <r>
      <rPr>
        <u/>
        <sz val="8"/>
        <color rgb="FF0000FF"/>
        <rFont val="Tahoma"/>
        <family val="2"/>
      </rPr>
      <t>1589107.400</t>
    </r>
  </si>
  <si>
    <r>
      <t xml:space="preserve">TM </t>
    </r>
    <r>
      <rPr>
        <u/>
        <sz val="8"/>
        <color rgb="FF0000FF"/>
        <rFont val="Tahoma"/>
        <family val="2"/>
      </rPr>
      <t>7075505.500</t>
    </r>
  </si>
  <si>
    <r>
      <t xml:space="preserve">TM </t>
    </r>
    <r>
      <rPr>
        <u/>
        <sz val="8"/>
        <color rgb="FF0000FF"/>
        <rFont val="Tahoma"/>
        <family val="2"/>
      </rPr>
      <t>46081824.000</t>
    </r>
  </si>
  <si>
    <r>
      <t xml:space="preserve">M </t>
    </r>
    <r>
      <rPr>
        <u/>
        <sz val="8"/>
        <color rgb="FF0000FF"/>
        <rFont val="Tahoma"/>
        <family val="2"/>
      </rPr>
      <t>1503528.700</t>
    </r>
  </si>
  <si>
    <r>
      <t xml:space="preserve">TM </t>
    </r>
    <r>
      <rPr>
        <u/>
        <sz val="8"/>
        <color rgb="FF0000FF"/>
        <rFont val="Tahoma"/>
        <family val="2"/>
      </rPr>
      <t>1971990.600</t>
    </r>
  </si>
  <si>
    <r>
      <t xml:space="preserve">M </t>
    </r>
    <r>
      <rPr>
        <u/>
        <sz val="8"/>
        <color rgb="FF0000FF"/>
        <rFont val="Tahoma"/>
        <family val="2"/>
      </rPr>
      <t>2295.293</t>
    </r>
  </si>
  <si>
    <r>
      <t xml:space="preserve">TM </t>
    </r>
    <r>
      <rPr>
        <u/>
        <sz val="8"/>
        <color rgb="FF0000FF"/>
        <rFont val="Tahoma"/>
        <family val="2"/>
      </rPr>
      <t>46877.454</t>
    </r>
  </si>
  <si>
    <r>
      <t xml:space="preserve">TM </t>
    </r>
    <r>
      <rPr>
        <u/>
        <sz val="8"/>
        <color rgb="FF0000FF"/>
        <rFont val="Tahoma"/>
        <family val="2"/>
      </rPr>
      <t>476672.060</t>
    </r>
  </si>
  <si>
    <r>
      <t xml:space="preserve">M </t>
    </r>
    <r>
      <rPr>
        <u/>
        <sz val="8"/>
        <color rgb="FF0000FF"/>
        <rFont val="Tahoma"/>
        <family val="2"/>
      </rPr>
      <t>6839.722</t>
    </r>
  </si>
  <si>
    <r>
      <t xml:space="preserve">TM </t>
    </r>
    <r>
      <rPr>
        <u/>
        <sz val="8"/>
        <color rgb="FF0000FF"/>
        <rFont val="Tahoma"/>
        <family val="2"/>
      </rPr>
      <t>164264.410</t>
    </r>
  </si>
  <si>
    <r>
      <t xml:space="preserve">TM </t>
    </r>
    <r>
      <rPr>
        <u/>
        <sz val="8"/>
        <color rgb="FF0000FF"/>
        <rFont val="Tahoma"/>
        <family val="2"/>
      </rPr>
      <t>0.663</t>
    </r>
  </si>
  <si>
    <r>
      <t xml:space="preserve">T </t>
    </r>
    <r>
      <rPr>
        <u/>
        <sz val="8"/>
        <color theme="1"/>
        <rFont val="Tahoma"/>
        <family val="2"/>
      </rPr>
      <t>5398007.700</t>
    </r>
  </si>
  <si>
    <r>
      <t xml:space="preserve">T </t>
    </r>
    <r>
      <rPr>
        <u/>
        <sz val="8"/>
        <color theme="1"/>
        <rFont val="Tahoma"/>
        <family val="2"/>
      </rPr>
      <t>5458096.000</t>
    </r>
  </si>
  <si>
    <r>
      <t xml:space="preserve">T </t>
    </r>
    <r>
      <rPr>
        <u/>
        <sz val="8"/>
        <color theme="1"/>
        <rFont val="Tahoma"/>
        <family val="2"/>
      </rPr>
      <t>5405516.400</t>
    </r>
  </si>
  <si>
    <r>
      <t xml:space="preserve">T </t>
    </r>
    <r>
      <rPr>
        <u/>
        <sz val="8"/>
        <color rgb="FF0000FF"/>
        <rFont val="Tahoma"/>
        <family val="2"/>
      </rPr>
      <t>5420540.000</t>
    </r>
  </si>
  <si>
    <r>
      <t xml:space="preserve">T </t>
    </r>
    <r>
      <rPr>
        <u/>
        <sz val="8"/>
        <color rgb="FF0000FF"/>
        <rFont val="Tahoma"/>
        <family val="2"/>
      </rPr>
      <t>32740.405</t>
    </r>
  </si>
  <si>
    <r>
      <t xml:space="preserve">T </t>
    </r>
    <r>
      <rPr>
        <u/>
        <sz val="8"/>
        <color theme="1"/>
        <rFont val="Tahoma"/>
        <family val="2"/>
      </rPr>
      <t>7616369.800</t>
    </r>
  </si>
  <si>
    <r>
      <t xml:space="preserve">T </t>
    </r>
    <r>
      <rPr>
        <u/>
        <sz val="8"/>
        <color theme="1"/>
        <rFont val="Tahoma"/>
        <family val="2"/>
      </rPr>
      <t>1331351.600</t>
    </r>
  </si>
  <si>
    <r>
      <t xml:space="preserve">T </t>
    </r>
    <r>
      <rPr>
        <u/>
        <sz val="8"/>
        <color theme="1"/>
        <rFont val="Tahoma"/>
        <family val="2"/>
      </rPr>
      <t>7617984.300</t>
    </r>
  </si>
  <si>
    <r>
      <t xml:space="preserve">T </t>
    </r>
    <r>
      <rPr>
        <u/>
        <sz val="8"/>
        <color theme="1"/>
        <rFont val="Tahoma"/>
        <family val="2"/>
      </rPr>
      <t>1280843.400</t>
    </r>
  </si>
  <si>
    <r>
      <t xml:space="preserve">T </t>
    </r>
    <r>
      <rPr>
        <u/>
        <sz val="8"/>
        <color theme="1"/>
        <rFont val="Tahoma"/>
        <family val="2"/>
      </rPr>
      <t>7686983.600</t>
    </r>
  </si>
  <si>
    <r>
      <t xml:space="preserve">T </t>
    </r>
    <r>
      <rPr>
        <u/>
        <sz val="8"/>
        <color theme="1"/>
        <rFont val="Tahoma"/>
        <family val="2"/>
      </rPr>
      <t>1260169.300</t>
    </r>
  </si>
  <si>
    <r>
      <t xml:space="preserve">T </t>
    </r>
    <r>
      <rPr>
        <u/>
        <sz val="8"/>
        <color rgb="FF0000FF"/>
        <rFont val="Tahoma"/>
        <family val="2"/>
      </rPr>
      <t>7640445.900</t>
    </r>
  </si>
  <si>
    <r>
      <t xml:space="preserve">T </t>
    </r>
    <r>
      <rPr>
        <u/>
        <sz val="8"/>
        <color rgb="FF0000FF"/>
        <rFont val="Tahoma"/>
        <family val="2"/>
      </rPr>
      <t>1290788.100</t>
    </r>
  </si>
  <si>
    <r>
      <t xml:space="preserve">T </t>
    </r>
    <r>
      <rPr>
        <u/>
        <sz val="8"/>
        <color rgb="FF0000FF"/>
        <rFont val="Tahoma"/>
        <family val="2"/>
      </rPr>
      <t>40310.951</t>
    </r>
  </si>
  <si>
    <r>
      <t xml:space="preserve">T </t>
    </r>
    <r>
      <rPr>
        <u/>
        <sz val="8"/>
        <color rgb="FF0000FF"/>
        <rFont val="Tahoma"/>
        <family val="2"/>
      </rPr>
      <t>36618.349</t>
    </r>
  </si>
  <si>
    <r>
      <t xml:space="preserve">T </t>
    </r>
    <r>
      <rPr>
        <u/>
        <sz val="8"/>
        <color theme="1"/>
        <rFont val="Tahoma"/>
        <family val="2"/>
      </rPr>
      <t>10617696.000</t>
    </r>
  </si>
  <si>
    <r>
      <t xml:space="preserve">T </t>
    </r>
    <r>
      <rPr>
        <u/>
        <sz val="8"/>
        <color theme="1"/>
        <rFont val="Tahoma"/>
        <family val="2"/>
      </rPr>
      <t>7384301.400</t>
    </r>
  </si>
  <si>
    <r>
      <t xml:space="preserve">T </t>
    </r>
    <r>
      <rPr>
        <u/>
        <sz val="8"/>
        <color theme="1"/>
        <rFont val="Tahoma"/>
        <family val="2"/>
      </rPr>
      <t>19977837.000</t>
    </r>
  </si>
  <si>
    <r>
      <t xml:space="preserve">T </t>
    </r>
    <r>
      <rPr>
        <u/>
        <sz val="8"/>
        <color theme="1"/>
        <rFont val="Tahoma"/>
        <family val="2"/>
      </rPr>
      <t>4382660.600</t>
    </r>
  </si>
  <si>
    <r>
      <t xml:space="preserve">T </t>
    </r>
    <r>
      <rPr>
        <u/>
        <sz val="8"/>
        <color theme="1"/>
        <rFont val="Tahoma"/>
        <family val="2"/>
      </rPr>
      <t>7166702.300</t>
    </r>
  </si>
  <si>
    <r>
      <t xml:space="preserve">T </t>
    </r>
    <r>
      <rPr>
        <u/>
        <sz val="8"/>
        <color theme="1"/>
        <rFont val="Tahoma"/>
        <family val="2"/>
      </rPr>
      <t>2069370.800</t>
    </r>
  </si>
  <si>
    <r>
      <t xml:space="preserve">T </t>
    </r>
    <r>
      <rPr>
        <u/>
        <sz val="8"/>
        <color theme="1"/>
        <rFont val="Tahoma"/>
        <family val="2"/>
      </rPr>
      <t>18963664.000</t>
    </r>
  </si>
  <si>
    <r>
      <t xml:space="preserve">T </t>
    </r>
    <r>
      <rPr>
        <u/>
        <sz val="8"/>
        <color theme="1"/>
        <rFont val="Tahoma"/>
        <family val="2"/>
      </rPr>
      <t>1945394.700</t>
    </r>
  </si>
  <si>
    <r>
      <t xml:space="preserve">TM </t>
    </r>
    <r>
      <rPr>
        <u/>
        <sz val="8"/>
        <color theme="1"/>
        <rFont val="Tahoma"/>
        <family val="2"/>
      </rPr>
      <t>19741915.000</t>
    </r>
  </si>
  <si>
    <r>
      <t xml:space="preserve">M </t>
    </r>
    <r>
      <rPr>
        <u/>
        <sz val="8"/>
        <color theme="1"/>
        <rFont val="Tahoma"/>
        <family val="2"/>
      </rPr>
      <t>910018.430</t>
    </r>
  </si>
  <si>
    <r>
      <t xml:space="preserve">T </t>
    </r>
    <r>
      <rPr>
        <u/>
        <sz val="8"/>
        <color theme="1"/>
        <rFont val="Tahoma"/>
        <family val="2"/>
      </rPr>
      <t>10616615.000</t>
    </r>
  </si>
  <si>
    <r>
      <t xml:space="preserve">T </t>
    </r>
    <r>
      <rPr>
        <u/>
        <sz val="8"/>
        <color theme="1"/>
        <rFont val="Tahoma"/>
        <family val="2"/>
      </rPr>
      <t>7380720.700</t>
    </r>
  </si>
  <si>
    <r>
      <t xml:space="preserve">T </t>
    </r>
    <r>
      <rPr>
        <u/>
        <sz val="8"/>
        <color theme="1"/>
        <rFont val="Tahoma"/>
        <family val="2"/>
      </rPr>
      <t>19887930.000</t>
    </r>
  </si>
  <si>
    <r>
      <t xml:space="preserve">T </t>
    </r>
    <r>
      <rPr>
        <u/>
        <sz val="8"/>
        <color theme="1"/>
        <rFont val="Tahoma"/>
        <family val="2"/>
      </rPr>
      <t>4383692.300</t>
    </r>
  </si>
  <si>
    <r>
      <t xml:space="preserve">T </t>
    </r>
    <r>
      <rPr>
        <u/>
        <sz val="8"/>
        <color theme="1"/>
        <rFont val="Tahoma"/>
        <family val="2"/>
      </rPr>
      <t>7132344.200</t>
    </r>
  </si>
  <si>
    <r>
      <t xml:space="preserve">T </t>
    </r>
    <r>
      <rPr>
        <u/>
        <sz val="8"/>
        <color theme="1"/>
        <rFont val="Tahoma"/>
        <family val="2"/>
      </rPr>
      <t>2020398.500</t>
    </r>
  </si>
  <si>
    <r>
      <t xml:space="preserve">T </t>
    </r>
    <r>
      <rPr>
        <u/>
        <sz val="8"/>
        <color theme="1"/>
        <rFont val="Tahoma"/>
        <family val="2"/>
      </rPr>
      <t>19045892.000</t>
    </r>
  </si>
  <si>
    <r>
      <t xml:space="preserve">T </t>
    </r>
    <r>
      <rPr>
        <u/>
        <sz val="8"/>
        <color theme="1"/>
        <rFont val="Tahoma"/>
        <family val="2"/>
      </rPr>
      <t>1956142.700</t>
    </r>
  </si>
  <si>
    <r>
      <t xml:space="preserve">TM </t>
    </r>
    <r>
      <rPr>
        <u/>
        <sz val="8"/>
        <color theme="1"/>
        <rFont val="Tahoma"/>
        <family val="2"/>
      </rPr>
      <t>19429202.000</t>
    </r>
  </si>
  <si>
    <r>
      <t xml:space="preserve">M </t>
    </r>
    <r>
      <rPr>
        <u/>
        <sz val="8"/>
        <color theme="1"/>
        <rFont val="Tahoma"/>
        <family val="2"/>
      </rPr>
      <t>908524.510</t>
    </r>
  </si>
  <si>
    <r>
      <t xml:space="preserve">T </t>
    </r>
    <r>
      <rPr>
        <u/>
        <sz val="8"/>
        <color theme="1"/>
        <rFont val="Tahoma"/>
        <family val="2"/>
      </rPr>
      <t>10667904.000</t>
    </r>
  </si>
  <si>
    <r>
      <t xml:space="preserve">T </t>
    </r>
    <r>
      <rPr>
        <u/>
        <sz val="8"/>
        <color theme="1"/>
        <rFont val="Tahoma"/>
        <family val="2"/>
      </rPr>
      <t>7416784.600</t>
    </r>
  </si>
  <si>
    <r>
      <t xml:space="preserve">T </t>
    </r>
    <r>
      <rPr>
        <u/>
        <sz val="8"/>
        <color theme="1"/>
        <rFont val="Tahoma"/>
        <family val="2"/>
      </rPr>
      <t>19911614.000</t>
    </r>
  </si>
  <si>
    <r>
      <t xml:space="preserve">T </t>
    </r>
    <r>
      <rPr>
        <u/>
        <sz val="8"/>
        <color theme="1"/>
        <rFont val="Tahoma"/>
        <family val="2"/>
      </rPr>
      <t>4363358.600</t>
    </r>
  </si>
  <si>
    <r>
      <t xml:space="preserve">T </t>
    </r>
    <r>
      <rPr>
        <u/>
        <sz val="8"/>
        <color theme="1"/>
        <rFont val="Tahoma"/>
        <family val="2"/>
      </rPr>
      <t>7173728.800</t>
    </r>
  </si>
  <si>
    <r>
      <t xml:space="preserve">T </t>
    </r>
    <r>
      <rPr>
        <u/>
        <sz val="8"/>
        <color theme="1"/>
        <rFont val="Tahoma"/>
        <family val="2"/>
      </rPr>
      <t>2059535.700</t>
    </r>
  </si>
  <si>
    <r>
      <t xml:space="preserve">T </t>
    </r>
    <r>
      <rPr>
        <u/>
        <sz val="8"/>
        <color theme="1"/>
        <rFont val="Tahoma"/>
        <family val="2"/>
      </rPr>
      <t>19086399.000</t>
    </r>
  </si>
  <si>
    <r>
      <t xml:space="preserve">T </t>
    </r>
    <r>
      <rPr>
        <u/>
        <sz val="8"/>
        <color theme="1"/>
        <rFont val="Tahoma"/>
        <family val="2"/>
      </rPr>
      <t>1948787.100</t>
    </r>
  </si>
  <si>
    <r>
      <t xml:space="preserve">TM </t>
    </r>
    <r>
      <rPr>
        <u/>
        <sz val="8"/>
        <color theme="1"/>
        <rFont val="Tahoma"/>
        <family val="2"/>
      </rPr>
      <t>19674212.000</t>
    </r>
  </si>
  <si>
    <r>
      <t xml:space="preserve">M </t>
    </r>
    <r>
      <rPr>
        <u/>
        <sz val="8"/>
        <color theme="1"/>
        <rFont val="Tahoma"/>
        <family val="2"/>
      </rPr>
      <t>911585.750</t>
    </r>
  </si>
  <si>
    <r>
      <t xml:space="preserve">T </t>
    </r>
    <r>
      <rPr>
        <u/>
        <sz val="8"/>
        <color rgb="FF0000FF"/>
        <rFont val="Tahoma"/>
        <family val="2"/>
      </rPr>
      <t>10634072.000</t>
    </r>
  </si>
  <si>
    <r>
      <t xml:space="preserve">T </t>
    </r>
    <r>
      <rPr>
        <u/>
        <sz val="8"/>
        <color rgb="FF0000FF"/>
        <rFont val="Tahoma"/>
        <family val="2"/>
      </rPr>
      <t>7393935.600</t>
    </r>
  </si>
  <si>
    <r>
      <t xml:space="preserve">T </t>
    </r>
    <r>
      <rPr>
        <u/>
        <sz val="8"/>
        <color rgb="FF0000FF"/>
        <rFont val="Tahoma"/>
        <family val="2"/>
      </rPr>
      <t>19925794.000</t>
    </r>
  </si>
  <si>
    <r>
      <t xml:space="preserve">T </t>
    </r>
    <r>
      <rPr>
        <u/>
        <sz val="8"/>
        <color rgb="FF0000FF"/>
        <rFont val="Tahoma"/>
        <family val="2"/>
      </rPr>
      <t>4376570.500</t>
    </r>
  </si>
  <si>
    <r>
      <t xml:space="preserve">T </t>
    </r>
    <r>
      <rPr>
        <u/>
        <sz val="8"/>
        <color rgb="FF0000FF"/>
        <rFont val="Tahoma"/>
        <family val="2"/>
      </rPr>
      <t>7157591.800</t>
    </r>
  </si>
  <si>
    <r>
      <t xml:space="preserve">T </t>
    </r>
    <r>
      <rPr>
        <u/>
        <sz val="8"/>
        <color rgb="FF0000FF"/>
        <rFont val="Tahoma"/>
        <family val="2"/>
      </rPr>
      <t>2049768.300</t>
    </r>
  </si>
  <si>
    <r>
      <t xml:space="preserve">T </t>
    </r>
    <r>
      <rPr>
        <u/>
        <sz val="8"/>
        <color rgb="FF0000FF"/>
        <rFont val="Tahoma"/>
        <family val="2"/>
      </rPr>
      <t>19031985.000</t>
    </r>
  </si>
  <si>
    <r>
      <t xml:space="preserve">T </t>
    </r>
    <r>
      <rPr>
        <u/>
        <sz val="8"/>
        <color rgb="FF0000FF"/>
        <rFont val="Tahoma"/>
        <family val="2"/>
      </rPr>
      <t>1950108.200</t>
    </r>
  </si>
  <si>
    <r>
      <t xml:space="preserve">TM </t>
    </r>
    <r>
      <rPr>
        <u/>
        <sz val="8"/>
        <color rgb="FF0000FF"/>
        <rFont val="Tahoma"/>
        <family val="2"/>
      </rPr>
      <t>19615110.000</t>
    </r>
  </si>
  <si>
    <r>
      <t xml:space="preserve">M </t>
    </r>
    <r>
      <rPr>
        <u/>
        <sz val="8"/>
        <color rgb="FF0000FF"/>
        <rFont val="Tahoma"/>
        <family val="2"/>
      </rPr>
      <t>910042.900</t>
    </r>
  </si>
  <si>
    <r>
      <t xml:space="preserve">T </t>
    </r>
    <r>
      <rPr>
        <u/>
        <sz val="8"/>
        <color rgb="FF0000FF"/>
        <rFont val="Tahoma"/>
        <family val="2"/>
      </rPr>
      <t>29304.760</t>
    </r>
  </si>
  <si>
    <r>
      <t xml:space="preserve">T </t>
    </r>
    <r>
      <rPr>
        <u/>
        <sz val="8"/>
        <color rgb="FF0000FF"/>
        <rFont val="Tahoma"/>
        <family val="2"/>
      </rPr>
      <t>19868.693</t>
    </r>
  </si>
  <si>
    <r>
      <t xml:space="preserve">T </t>
    </r>
    <r>
      <rPr>
        <u/>
        <sz val="8"/>
        <color rgb="FF0000FF"/>
        <rFont val="Tahoma"/>
        <family val="2"/>
      </rPr>
      <t>46600.413</t>
    </r>
  </si>
  <si>
    <r>
      <t xml:space="preserve">T </t>
    </r>
    <r>
      <rPr>
        <u/>
        <sz val="8"/>
        <color rgb="FF0000FF"/>
        <rFont val="Tahoma"/>
        <family val="2"/>
      </rPr>
      <t>11453.413</t>
    </r>
  </si>
  <si>
    <r>
      <t xml:space="preserve">T </t>
    </r>
    <r>
      <rPr>
        <u/>
        <sz val="8"/>
        <color rgb="FF0000FF"/>
        <rFont val="Tahoma"/>
        <family val="2"/>
      </rPr>
      <t>22145.471</t>
    </r>
  </si>
  <si>
    <r>
      <t xml:space="preserve">T </t>
    </r>
    <r>
      <rPr>
        <u/>
        <sz val="8"/>
        <color rgb="FF0000FF"/>
        <rFont val="Tahoma"/>
        <family val="2"/>
      </rPr>
      <t>25906.008</t>
    </r>
  </si>
  <si>
    <r>
      <t xml:space="preserve">T </t>
    </r>
    <r>
      <rPr>
        <u/>
        <sz val="8"/>
        <color rgb="FF0000FF"/>
        <rFont val="Tahoma"/>
        <family val="2"/>
      </rPr>
      <t>62538.297</t>
    </r>
  </si>
  <si>
    <r>
      <t xml:space="preserve">T </t>
    </r>
    <r>
      <rPr>
        <u/>
        <sz val="8"/>
        <color rgb="FF0000FF"/>
        <rFont val="Tahoma"/>
        <family val="2"/>
      </rPr>
      <t>5494.432</t>
    </r>
  </si>
  <si>
    <r>
      <t xml:space="preserve">TM </t>
    </r>
    <r>
      <rPr>
        <u/>
        <sz val="8"/>
        <color rgb="FF0000FF"/>
        <rFont val="Tahoma"/>
        <family val="2"/>
      </rPr>
      <t>164520.880</t>
    </r>
  </si>
  <si>
    <r>
      <t xml:space="preserve">M </t>
    </r>
    <r>
      <rPr>
        <u/>
        <sz val="8"/>
        <color rgb="FF0000FF"/>
        <rFont val="Tahoma"/>
        <family val="2"/>
      </rPr>
      <t>1530.766</t>
    </r>
  </si>
  <si>
    <r>
      <t xml:space="preserve">TM </t>
    </r>
    <r>
      <rPr>
        <u/>
        <sz val="8"/>
        <color theme="1"/>
        <rFont val="Tahoma"/>
        <family val="2"/>
      </rPr>
      <t>2313050.500</t>
    </r>
  </si>
  <si>
    <r>
      <t xml:space="preserve">TM </t>
    </r>
    <r>
      <rPr>
        <u/>
        <sz val="8"/>
        <color theme="1"/>
        <rFont val="Tahoma"/>
        <family val="2"/>
      </rPr>
      <t>2314326.800</t>
    </r>
  </si>
  <si>
    <r>
      <t xml:space="preserve">TM </t>
    </r>
    <r>
      <rPr>
        <u/>
        <sz val="8"/>
        <color theme="1"/>
        <rFont val="Tahoma"/>
        <family val="2"/>
      </rPr>
      <t>2336097.600</t>
    </r>
  </si>
  <si>
    <r>
      <t xml:space="preserve">TM </t>
    </r>
    <r>
      <rPr>
        <u/>
        <sz val="8"/>
        <color rgb="FF0000FF"/>
        <rFont val="Tahoma"/>
        <family val="2"/>
      </rPr>
      <t>2321158.300</t>
    </r>
  </si>
  <si>
    <r>
      <t xml:space="preserve">TM </t>
    </r>
    <r>
      <rPr>
        <u/>
        <sz val="8"/>
        <color rgb="FF0000FF"/>
        <rFont val="Tahoma"/>
        <family val="2"/>
      </rPr>
      <t>12953.578</t>
    </r>
  </si>
  <si>
    <r>
      <t xml:space="preserve">T </t>
    </r>
    <r>
      <rPr>
        <u/>
        <sz val="8"/>
        <color theme="1"/>
        <rFont val="Tahoma"/>
        <family val="2"/>
      </rPr>
      <t>3379258.900</t>
    </r>
  </si>
  <si>
    <r>
      <t xml:space="preserve">T </t>
    </r>
    <r>
      <rPr>
        <u/>
        <sz val="8"/>
        <color theme="1"/>
        <rFont val="Tahoma"/>
        <family val="2"/>
      </rPr>
      <t>3325524.800</t>
    </r>
  </si>
  <si>
    <r>
      <t xml:space="preserve">T </t>
    </r>
    <r>
      <rPr>
        <u/>
        <sz val="8"/>
        <color theme="1"/>
        <rFont val="Tahoma"/>
        <family val="2"/>
      </rPr>
      <t>3355226.000</t>
    </r>
  </si>
  <si>
    <r>
      <t xml:space="preserve">T </t>
    </r>
    <r>
      <rPr>
        <u/>
        <sz val="8"/>
        <color rgb="FF0000FF"/>
        <rFont val="Tahoma"/>
        <family val="2"/>
      </rPr>
      <t>3353336.600</t>
    </r>
  </si>
  <si>
    <r>
      <t xml:space="preserve">T </t>
    </r>
    <r>
      <rPr>
        <u/>
        <sz val="8"/>
        <color rgb="FF0000FF"/>
        <rFont val="Tahoma"/>
        <family val="2"/>
      </rPr>
      <t>26916.862</t>
    </r>
  </si>
  <si>
    <r>
      <t xml:space="preserve">T </t>
    </r>
    <r>
      <rPr>
        <u/>
        <sz val="8"/>
        <color theme="1"/>
        <rFont val="Tahoma"/>
        <family val="2"/>
      </rPr>
      <t>27519241.000</t>
    </r>
  </si>
  <si>
    <r>
      <t xml:space="preserve">T </t>
    </r>
    <r>
      <rPr>
        <u/>
        <sz val="8"/>
        <color theme="1"/>
        <rFont val="Tahoma"/>
        <family val="2"/>
      </rPr>
      <t>59915320.000</t>
    </r>
  </si>
  <si>
    <r>
      <t xml:space="preserve">T </t>
    </r>
    <r>
      <rPr>
        <u/>
        <sz val="8"/>
        <color theme="1"/>
        <rFont val="Tahoma"/>
        <family val="2"/>
      </rPr>
      <t>101098140.000</t>
    </r>
  </si>
  <si>
    <r>
      <t xml:space="preserve">TM </t>
    </r>
    <r>
      <rPr>
        <u/>
        <sz val="8"/>
        <color theme="1"/>
        <rFont val="Tahoma"/>
        <family val="2"/>
      </rPr>
      <t>26258935.000</t>
    </r>
  </si>
  <si>
    <r>
      <t xml:space="preserve">T </t>
    </r>
    <r>
      <rPr>
        <u/>
        <sz val="8"/>
        <color theme="1"/>
        <rFont val="Tahoma"/>
        <family val="2"/>
      </rPr>
      <t>107617900.000</t>
    </r>
  </si>
  <si>
    <r>
      <t xml:space="preserve">TM </t>
    </r>
    <r>
      <rPr>
        <u/>
        <sz val="8"/>
        <color theme="1"/>
        <rFont val="Tahoma"/>
        <family val="2"/>
      </rPr>
      <t>13423838.000</t>
    </r>
  </si>
  <si>
    <r>
      <t xml:space="preserve">T </t>
    </r>
    <r>
      <rPr>
        <u/>
        <sz val="8"/>
        <color theme="1"/>
        <rFont val="Tahoma"/>
        <family val="2"/>
      </rPr>
      <t>86061455.000</t>
    </r>
  </si>
  <si>
    <r>
      <t xml:space="preserve">T </t>
    </r>
    <r>
      <rPr>
        <u/>
        <sz val="8"/>
        <color theme="1"/>
        <rFont val="Tahoma"/>
        <family val="2"/>
      </rPr>
      <t>9427969.500</t>
    </r>
  </si>
  <si>
    <r>
      <t xml:space="preserve">TM </t>
    </r>
    <r>
      <rPr>
        <u/>
        <sz val="8"/>
        <color theme="1"/>
        <rFont val="Tahoma"/>
        <family val="2"/>
      </rPr>
      <t>82524173.000</t>
    </r>
  </si>
  <si>
    <r>
      <t xml:space="preserve">TM </t>
    </r>
    <r>
      <rPr>
        <u/>
        <sz val="8"/>
        <color theme="1"/>
        <rFont val="Tahoma"/>
        <family val="2"/>
      </rPr>
      <t>3063568.400</t>
    </r>
  </si>
  <si>
    <r>
      <t xml:space="preserve">TM </t>
    </r>
    <r>
      <rPr>
        <u/>
        <sz val="8"/>
        <color theme="1"/>
        <rFont val="Tahoma"/>
        <family val="2"/>
      </rPr>
      <t>6138059.500</t>
    </r>
  </si>
  <si>
    <r>
      <t xml:space="preserve">T </t>
    </r>
    <r>
      <rPr>
        <u/>
        <sz val="8"/>
        <color theme="1"/>
        <rFont val="Tahoma"/>
        <family val="2"/>
      </rPr>
      <t>27337103.000</t>
    </r>
  </si>
  <si>
    <r>
      <t xml:space="preserve">T </t>
    </r>
    <r>
      <rPr>
        <u/>
        <sz val="8"/>
        <color theme="1"/>
        <rFont val="Tahoma"/>
        <family val="2"/>
      </rPr>
      <t>59914511.000</t>
    </r>
  </si>
  <si>
    <r>
      <t xml:space="preserve">T </t>
    </r>
    <r>
      <rPr>
        <u/>
        <sz val="8"/>
        <color theme="1"/>
        <rFont val="Tahoma"/>
        <family val="2"/>
      </rPr>
      <t>101309890.000</t>
    </r>
  </si>
  <si>
    <r>
      <t xml:space="preserve">TM </t>
    </r>
    <r>
      <rPr>
        <u/>
        <sz val="8"/>
        <color theme="1"/>
        <rFont val="Tahoma"/>
        <family val="2"/>
      </rPr>
      <t>26178909.000</t>
    </r>
  </si>
  <si>
    <r>
      <t xml:space="preserve">T </t>
    </r>
    <r>
      <rPr>
        <u/>
        <sz val="8"/>
        <color theme="1"/>
        <rFont val="Tahoma"/>
        <family val="2"/>
      </rPr>
      <t>107386920.000</t>
    </r>
  </si>
  <si>
    <r>
      <t xml:space="preserve">TM </t>
    </r>
    <r>
      <rPr>
        <u/>
        <sz val="8"/>
        <color theme="1"/>
        <rFont val="Tahoma"/>
        <family val="2"/>
      </rPr>
      <t>13360356.000</t>
    </r>
  </si>
  <si>
    <r>
      <t xml:space="preserve">T </t>
    </r>
    <r>
      <rPr>
        <u/>
        <sz val="8"/>
        <color theme="1"/>
        <rFont val="Tahoma"/>
        <family val="2"/>
      </rPr>
      <t>86261815.000</t>
    </r>
  </si>
  <si>
    <r>
      <t xml:space="preserve">T </t>
    </r>
    <r>
      <rPr>
        <u/>
        <sz val="8"/>
        <color theme="1"/>
        <rFont val="Tahoma"/>
        <family val="2"/>
      </rPr>
      <t>9458897.500</t>
    </r>
  </si>
  <si>
    <r>
      <t xml:space="preserve">TM </t>
    </r>
    <r>
      <rPr>
        <u/>
        <sz val="8"/>
        <color theme="1"/>
        <rFont val="Tahoma"/>
        <family val="2"/>
      </rPr>
      <t>81757141.000</t>
    </r>
  </si>
  <si>
    <r>
      <t xml:space="preserve">TM </t>
    </r>
    <r>
      <rPr>
        <u/>
        <sz val="8"/>
        <color theme="1"/>
        <rFont val="Tahoma"/>
        <family val="2"/>
      </rPr>
      <t>3077822.000</t>
    </r>
  </si>
  <si>
    <r>
      <t xml:space="preserve">TM </t>
    </r>
    <r>
      <rPr>
        <u/>
        <sz val="8"/>
        <color theme="1"/>
        <rFont val="Tahoma"/>
        <family val="2"/>
      </rPr>
      <t>6113775.500</t>
    </r>
  </si>
  <si>
    <r>
      <t xml:space="preserve">T </t>
    </r>
    <r>
      <rPr>
        <u/>
        <sz val="8"/>
        <color theme="1"/>
        <rFont val="Tahoma"/>
        <family val="2"/>
      </rPr>
      <t>27424103.000</t>
    </r>
  </si>
  <si>
    <r>
      <t xml:space="preserve">T </t>
    </r>
    <r>
      <rPr>
        <u/>
        <sz val="8"/>
        <color theme="1"/>
        <rFont val="Tahoma"/>
        <family val="2"/>
      </rPr>
      <t>59628861.000</t>
    </r>
  </si>
  <si>
    <r>
      <t xml:space="preserve">T </t>
    </r>
    <r>
      <rPr>
        <u/>
        <sz val="8"/>
        <color theme="1"/>
        <rFont val="Tahoma"/>
        <family val="2"/>
      </rPr>
      <t>100700050.000</t>
    </r>
  </si>
  <si>
    <r>
      <t xml:space="preserve">TM </t>
    </r>
    <r>
      <rPr>
        <u/>
        <sz val="8"/>
        <color theme="1"/>
        <rFont val="Tahoma"/>
        <family val="2"/>
      </rPr>
      <t>25945587.000</t>
    </r>
  </si>
  <si>
    <r>
      <t xml:space="preserve">T </t>
    </r>
    <r>
      <rPr>
        <u/>
        <sz val="8"/>
        <color theme="1"/>
        <rFont val="Tahoma"/>
        <family val="2"/>
      </rPr>
      <t>106979430.000</t>
    </r>
  </si>
  <si>
    <r>
      <t xml:space="preserve">TM </t>
    </r>
    <r>
      <rPr>
        <u/>
        <sz val="8"/>
        <color theme="1"/>
        <rFont val="Tahoma"/>
        <family val="2"/>
      </rPr>
      <t>13372946.000</t>
    </r>
  </si>
  <si>
    <r>
      <t xml:space="preserve">T </t>
    </r>
    <r>
      <rPr>
        <u/>
        <sz val="8"/>
        <color theme="1"/>
        <rFont val="Tahoma"/>
        <family val="2"/>
      </rPr>
      <t>85581704.000</t>
    </r>
  </si>
  <si>
    <r>
      <t xml:space="preserve">T </t>
    </r>
    <r>
      <rPr>
        <u/>
        <sz val="8"/>
        <color theme="1"/>
        <rFont val="Tahoma"/>
        <family val="2"/>
      </rPr>
      <t>9427071.000</t>
    </r>
  </si>
  <si>
    <r>
      <t xml:space="preserve">TM </t>
    </r>
    <r>
      <rPr>
        <u/>
        <sz val="8"/>
        <color theme="1"/>
        <rFont val="Tahoma"/>
        <family val="2"/>
      </rPr>
      <t>82252979.000</t>
    </r>
  </si>
  <si>
    <r>
      <t xml:space="preserve">TM </t>
    </r>
    <r>
      <rPr>
        <u/>
        <sz val="8"/>
        <color theme="1"/>
        <rFont val="Tahoma"/>
        <family val="2"/>
      </rPr>
      <t>3067131.600</t>
    </r>
  </si>
  <si>
    <r>
      <t xml:space="preserve">TM </t>
    </r>
    <r>
      <rPr>
        <u/>
        <sz val="8"/>
        <color theme="1"/>
        <rFont val="Tahoma"/>
        <family val="2"/>
      </rPr>
      <t>6149243.400</t>
    </r>
  </si>
  <si>
    <r>
      <t xml:space="preserve">T </t>
    </r>
    <r>
      <rPr>
        <u/>
        <sz val="8"/>
        <color rgb="FF0000FF"/>
        <rFont val="Tahoma"/>
        <family val="2"/>
      </rPr>
      <t>27426815.000</t>
    </r>
  </si>
  <si>
    <r>
      <t xml:space="preserve">T </t>
    </r>
    <r>
      <rPr>
        <u/>
        <sz val="8"/>
        <color rgb="FF0000FF"/>
        <rFont val="Tahoma"/>
        <family val="2"/>
      </rPr>
      <t>59819564.000</t>
    </r>
  </si>
  <si>
    <r>
      <t xml:space="preserve">T </t>
    </r>
    <r>
      <rPr>
        <u/>
        <sz val="8"/>
        <color rgb="FF0000FF"/>
        <rFont val="Tahoma"/>
        <family val="2"/>
      </rPr>
      <t>101036020.000</t>
    </r>
  </si>
  <si>
    <r>
      <t xml:space="preserve">TM </t>
    </r>
    <r>
      <rPr>
        <u/>
        <sz val="8"/>
        <color rgb="FF0000FF"/>
        <rFont val="Tahoma"/>
        <family val="2"/>
      </rPr>
      <t>26127810.000</t>
    </r>
  </si>
  <si>
    <r>
      <t xml:space="preserve">T </t>
    </r>
    <r>
      <rPr>
        <u/>
        <sz val="8"/>
        <color rgb="FF0000FF"/>
        <rFont val="Tahoma"/>
        <family val="2"/>
      </rPr>
      <t>107328080.000</t>
    </r>
  </si>
  <si>
    <r>
      <t xml:space="preserve">TM </t>
    </r>
    <r>
      <rPr>
        <u/>
        <sz val="8"/>
        <color rgb="FF0000FF"/>
        <rFont val="Tahoma"/>
        <family val="2"/>
      </rPr>
      <t>13385713.000</t>
    </r>
  </si>
  <si>
    <r>
      <t xml:space="preserve">T </t>
    </r>
    <r>
      <rPr>
        <u/>
        <sz val="8"/>
        <color rgb="FF0000FF"/>
        <rFont val="Tahoma"/>
        <family val="2"/>
      </rPr>
      <t>85968325.000</t>
    </r>
  </si>
  <si>
    <r>
      <t xml:space="preserve">T </t>
    </r>
    <r>
      <rPr>
        <u/>
        <sz val="8"/>
        <color rgb="FF0000FF"/>
        <rFont val="Tahoma"/>
        <family val="2"/>
      </rPr>
      <t>9437979.300</t>
    </r>
  </si>
  <si>
    <r>
      <t xml:space="preserve">TM </t>
    </r>
    <r>
      <rPr>
        <u/>
        <sz val="8"/>
        <color rgb="FF0000FF"/>
        <rFont val="Tahoma"/>
        <family val="2"/>
      </rPr>
      <t>82178097.000</t>
    </r>
  </si>
  <si>
    <r>
      <t xml:space="preserve">TM </t>
    </r>
    <r>
      <rPr>
        <u/>
        <sz val="8"/>
        <color rgb="FF0000FF"/>
        <rFont val="Tahoma"/>
        <family val="2"/>
      </rPr>
      <t>3069507.300</t>
    </r>
  </si>
  <si>
    <r>
      <t xml:space="preserve">TM </t>
    </r>
    <r>
      <rPr>
        <u/>
        <sz val="8"/>
        <color rgb="FF0000FF"/>
        <rFont val="Tahoma"/>
        <family val="2"/>
      </rPr>
      <t>6133692.800</t>
    </r>
  </si>
  <si>
    <r>
      <t xml:space="preserve">T </t>
    </r>
    <r>
      <rPr>
        <u/>
        <sz val="8"/>
        <color rgb="FF0000FF"/>
        <rFont val="Tahoma"/>
        <family val="2"/>
      </rPr>
      <t>91099.073</t>
    </r>
  </si>
  <si>
    <r>
      <t xml:space="preserve">T </t>
    </r>
    <r>
      <rPr>
        <u/>
        <sz val="8"/>
        <color rgb="FF0000FF"/>
        <rFont val="Tahoma"/>
        <family val="2"/>
      </rPr>
      <t>165154.090</t>
    </r>
  </si>
  <si>
    <r>
      <t xml:space="preserve">T </t>
    </r>
    <r>
      <rPr>
        <u/>
        <sz val="8"/>
        <color rgb="FF0000FF"/>
        <rFont val="Tahoma"/>
        <family val="2"/>
      </rPr>
      <t>309628.390</t>
    </r>
  </si>
  <si>
    <r>
      <t xml:space="preserve">TM </t>
    </r>
    <r>
      <rPr>
        <u/>
        <sz val="8"/>
        <color rgb="FF0000FF"/>
        <rFont val="Tahoma"/>
        <family val="2"/>
      </rPr>
      <t>162804.040</t>
    </r>
  </si>
  <si>
    <r>
      <t xml:space="preserve">T </t>
    </r>
    <r>
      <rPr>
        <u/>
        <sz val="8"/>
        <color rgb="FF0000FF"/>
        <rFont val="Tahoma"/>
        <family val="2"/>
      </rPr>
      <t>323279.750</t>
    </r>
  </si>
  <si>
    <r>
      <t xml:space="preserve">TM </t>
    </r>
    <r>
      <rPr>
        <u/>
        <sz val="8"/>
        <color rgb="FF0000FF"/>
        <rFont val="Tahoma"/>
        <family val="2"/>
      </rPr>
      <t>33611.989</t>
    </r>
  </si>
  <si>
    <r>
      <t xml:space="preserve">T </t>
    </r>
    <r>
      <rPr>
        <u/>
        <sz val="8"/>
        <color rgb="FF0000FF"/>
        <rFont val="Tahoma"/>
        <family val="2"/>
      </rPr>
      <t>349489.220</t>
    </r>
  </si>
  <si>
    <r>
      <t xml:space="preserve">T </t>
    </r>
    <r>
      <rPr>
        <u/>
        <sz val="8"/>
        <color rgb="FF0000FF"/>
        <rFont val="Tahoma"/>
        <family val="2"/>
      </rPr>
      <t>18121.235</t>
    </r>
  </si>
  <si>
    <r>
      <t xml:space="preserve">TM </t>
    </r>
    <r>
      <rPr>
        <u/>
        <sz val="8"/>
        <color rgb="FF0000FF"/>
        <rFont val="Tahoma"/>
        <family val="2"/>
      </rPr>
      <t>388960.180</t>
    </r>
  </si>
  <si>
    <r>
      <t xml:space="preserve">TM </t>
    </r>
    <r>
      <rPr>
        <u/>
        <sz val="8"/>
        <color rgb="FF0000FF"/>
        <rFont val="Tahoma"/>
        <family val="2"/>
      </rPr>
      <t>7417.827</t>
    </r>
  </si>
  <si>
    <r>
      <t xml:space="preserve">TM </t>
    </r>
    <r>
      <rPr>
        <u/>
        <sz val="8"/>
        <color rgb="FF0000FF"/>
        <rFont val="Tahoma"/>
        <family val="2"/>
      </rPr>
      <t>18132.658</t>
    </r>
  </si>
  <si>
    <r>
      <t xml:space="preserve">TM </t>
    </r>
    <r>
      <rPr>
        <u/>
        <sz val="8"/>
        <color theme="1"/>
        <rFont val="Tahoma"/>
        <family val="2"/>
      </rPr>
      <t>10521989.000</t>
    </r>
  </si>
  <si>
    <r>
      <t xml:space="preserve">TM </t>
    </r>
    <r>
      <rPr>
        <u/>
        <sz val="8"/>
        <color theme="1"/>
        <rFont val="Tahoma"/>
        <family val="2"/>
      </rPr>
      <t>7769133.600</t>
    </r>
  </si>
  <si>
    <r>
      <t xml:space="preserve">TM </t>
    </r>
    <r>
      <rPr>
        <u/>
        <sz val="8"/>
        <color theme="1"/>
        <rFont val="Tahoma"/>
        <family val="2"/>
      </rPr>
      <t>10591953.000</t>
    </r>
  </si>
  <si>
    <r>
      <t xml:space="preserve">TM </t>
    </r>
    <r>
      <rPr>
        <u/>
        <sz val="8"/>
        <color theme="1"/>
        <rFont val="Tahoma"/>
        <family val="2"/>
      </rPr>
      <t>7809729.700</t>
    </r>
  </si>
  <si>
    <r>
      <t xml:space="preserve">TM </t>
    </r>
    <r>
      <rPr>
        <u/>
        <sz val="8"/>
        <color theme="1"/>
        <rFont val="Tahoma"/>
        <family val="2"/>
      </rPr>
      <t>10554017.000</t>
    </r>
  </si>
  <si>
    <r>
      <t xml:space="preserve">TM </t>
    </r>
    <r>
      <rPr>
        <u/>
        <sz val="8"/>
        <color theme="1"/>
        <rFont val="Tahoma"/>
        <family val="2"/>
      </rPr>
      <t>7738964.500</t>
    </r>
  </si>
  <si>
    <r>
      <t xml:space="preserve">TM </t>
    </r>
    <r>
      <rPr>
        <u/>
        <sz val="8"/>
        <color rgb="FF0000FF"/>
        <rFont val="Tahoma"/>
        <family val="2"/>
      </rPr>
      <t>10555986.000</t>
    </r>
  </si>
  <si>
    <r>
      <t xml:space="preserve">TM </t>
    </r>
    <r>
      <rPr>
        <u/>
        <sz val="8"/>
        <color rgb="FF0000FF"/>
        <rFont val="Tahoma"/>
        <family val="2"/>
      </rPr>
      <t>7772609.300</t>
    </r>
  </si>
  <si>
    <r>
      <t xml:space="preserve">TM </t>
    </r>
    <r>
      <rPr>
        <u/>
        <sz val="8"/>
        <color rgb="FF0000FF"/>
        <rFont val="Tahoma"/>
        <family val="2"/>
      </rPr>
      <t>35023.508</t>
    </r>
  </si>
  <si>
    <r>
      <t xml:space="preserve">TM </t>
    </r>
    <r>
      <rPr>
        <u/>
        <sz val="8"/>
        <color rgb="FF0000FF"/>
        <rFont val="Tahoma"/>
        <family val="2"/>
      </rPr>
      <t>35510.381</t>
    </r>
  </si>
  <si>
    <r>
      <t xml:space="preserve">M </t>
    </r>
    <r>
      <rPr>
        <u/>
        <sz val="8"/>
        <color theme="1"/>
        <rFont val="Tahoma"/>
        <family val="2"/>
      </rPr>
      <t>800402.250</t>
    </r>
  </si>
  <si>
    <r>
      <t xml:space="preserve">T </t>
    </r>
    <r>
      <rPr>
        <u/>
        <sz val="8"/>
        <color theme="1"/>
        <rFont val="Tahoma"/>
        <family val="2"/>
      </rPr>
      <t>3500516.700</t>
    </r>
  </si>
  <si>
    <r>
      <t xml:space="preserve">T </t>
    </r>
    <r>
      <rPr>
        <u/>
        <sz val="8"/>
        <color theme="1"/>
        <rFont val="Tahoma"/>
        <family val="2"/>
      </rPr>
      <t>22944783.000</t>
    </r>
  </si>
  <si>
    <r>
      <t xml:space="preserve">M </t>
    </r>
    <r>
      <rPr>
        <u/>
        <sz val="8"/>
        <color theme="1"/>
        <rFont val="Tahoma"/>
        <family val="2"/>
      </rPr>
      <t>807736.710</t>
    </r>
  </si>
  <si>
    <r>
      <t xml:space="preserve">T </t>
    </r>
    <r>
      <rPr>
        <u/>
        <sz val="8"/>
        <color theme="1"/>
        <rFont val="Tahoma"/>
        <family val="2"/>
      </rPr>
      <t>3494482.400</t>
    </r>
  </si>
  <si>
    <r>
      <t xml:space="preserve">T </t>
    </r>
    <r>
      <rPr>
        <u/>
        <sz val="8"/>
        <color theme="1"/>
        <rFont val="Tahoma"/>
        <family val="2"/>
      </rPr>
      <t>22819269.000</t>
    </r>
  </si>
  <si>
    <r>
      <t xml:space="preserve">M </t>
    </r>
    <r>
      <rPr>
        <u/>
        <sz val="8"/>
        <color theme="1"/>
        <rFont val="Tahoma"/>
        <family val="2"/>
      </rPr>
      <t>805105.610</t>
    </r>
  </si>
  <si>
    <r>
      <t xml:space="preserve">T </t>
    </r>
    <r>
      <rPr>
        <u/>
        <sz val="8"/>
        <color theme="1"/>
        <rFont val="Tahoma"/>
        <family val="2"/>
      </rPr>
      <t>3496449.300</t>
    </r>
  </si>
  <si>
    <r>
      <t xml:space="preserve">T </t>
    </r>
    <r>
      <rPr>
        <u/>
        <sz val="8"/>
        <color theme="1"/>
        <rFont val="Tahoma"/>
        <family val="2"/>
      </rPr>
      <t>22856848.000</t>
    </r>
  </si>
  <si>
    <r>
      <t xml:space="preserve">M </t>
    </r>
    <r>
      <rPr>
        <u/>
        <sz val="8"/>
        <color rgb="FF0000FF"/>
        <rFont val="Tahoma"/>
        <family val="2"/>
      </rPr>
      <t>804414.860</t>
    </r>
  </si>
  <si>
    <r>
      <t xml:space="preserve">T </t>
    </r>
    <r>
      <rPr>
        <u/>
        <sz val="8"/>
        <color rgb="FF0000FF"/>
        <rFont val="Tahoma"/>
        <family val="2"/>
      </rPr>
      <t>3497149.500</t>
    </r>
  </si>
  <si>
    <r>
      <t xml:space="preserve">T </t>
    </r>
    <r>
      <rPr>
        <u/>
        <sz val="8"/>
        <color rgb="FF0000FF"/>
        <rFont val="Tahoma"/>
        <family val="2"/>
      </rPr>
      <t>22873633.000</t>
    </r>
  </si>
  <si>
    <r>
      <t xml:space="preserve">M </t>
    </r>
    <r>
      <rPr>
        <u/>
        <sz val="8"/>
        <color rgb="FF0000FF"/>
        <rFont val="Tahoma"/>
        <family val="2"/>
      </rPr>
      <t>3715.700</t>
    </r>
  </si>
  <si>
    <r>
      <t xml:space="preserve">T </t>
    </r>
    <r>
      <rPr>
        <u/>
        <sz val="8"/>
        <color rgb="FF0000FF"/>
        <rFont val="Tahoma"/>
        <family val="2"/>
      </rPr>
      <t>3077.452</t>
    </r>
  </si>
  <si>
    <r>
      <t xml:space="preserve">T </t>
    </r>
    <r>
      <rPr>
        <u/>
        <sz val="8"/>
        <color rgb="FF0000FF"/>
        <rFont val="Tahoma"/>
        <family val="2"/>
      </rPr>
      <t>64418.905</t>
    </r>
  </si>
  <si>
    <r>
      <t xml:space="preserve">T </t>
    </r>
    <r>
      <rPr>
        <u/>
        <sz val="8"/>
        <color theme="1"/>
        <rFont val="Tahoma"/>
        <family val="2"/>
      </rPr>
      <t>43579223.000</t>
    </r>
  </si>
  <si>
    <r>
      <t xml:space="preserve">T </t>
    </r>
    <r>
      <rPr>
        <u/>
        <sz val="8"/>
        <color theme="1"/>
        <rFont val="Tahoma"/>
        <family val="2"/>
      </rPr>
      <t>107837350.000</t>
    </r>
  </si>
  <si>
    <r>
      <t xml:space="preserve">T </t>
    </r>
    <r>
      <rPr>
        <u/>
        <sz val="8"/>
        <color theme="1"/>
        <rFont val="Tahoma"/>
        <family val="2"/>
      </rPr>
      <t>188435330.000</t>
    </r>
  </si>
  <si>
    <r>
      <t xml:space="preserve">TM </t>
    </r>
    <r>
      <rPr>
        <u/>
        <sz val="8"/>
        <color theme="1"/>
        <rFont val="Tahoma"/>
        <family val="2"/>
      </rPr>
      <t>40082739.000</t>
    </r>
  </si>
  <si>
    <r>
      <t xml:space="preserve">T </t>
    </r>
    <r>
      <rPr>
        <u/>
        <sz val="8"/>
        <color theme="1"/>
        <rFont val="Tahoma"/>
        <family val="2"/>
      </rPr>
      <t>168222860.000</t>
    </r>
  </si>
  <si>
    <r>
      <t xml:space="preserve">TM </t>
    </r>
    <r>
      <rPr>
        <u/>
        <sz val="8"/>
        <color theme="1"/>
        <rFont val="Tahoma"/>
        <family val="2"/>
      </rPr>
      <t>21171630.000</t>
    </r>
  </si>
  <si>
    <r>
      <t xml:space="preserve">TM </t>
    </r>
    <r>
      <rPr>
        <u/>
        <sz val="8"/>
        <color theme="1"/>
        <rFont val="Tahoma"/>
        <family val="2"/>
      </rPr>
      <t>129565470.000</t>
    </r>
  </si>
  <si>
    <r>
      <t xml:space="preserve">T </t>
    </r>
    <r>
      <rPr>
        <u/>
        <sz val="8"/>
        <color theme="1"/>
        <rFont val="Tahoma"/>
        <family val="2"/>
      </rPr>
      <t>14626634.000</t>
    </r>
  </si>
  <si>
    <r>
      <t xml:space="preserve">TM </t>
    </r>
    <r>
      <rPr>
        <u/>
        <sz val="8"/>
        <color theme="1"/>
        <rFont val="Tahoma"/>
        <family val="2"/>
      </rPr>
      <t>127621160.000</t>
    </r>
  </si>
  <si>
    <r>
      <t xml:space="preserve">TM </t>
    </r>
    <r>
      <rPr>
        <u/>
        <sz val="8"/>
        <color theme="1"/>
        <rFont val="Tahoma"/>
        <family val="2"/>
      </rPr>
      <t>4748294.500</t>
    </r>
  </si>
  <si>
    <r>
      <t xml:space="preserve">TM </t>
    </r>
    <r>
      <rPr>
        <u/>
        <sz val="8"/>
        <color theme="1"/>
        <rFont val="Tahoma"/>
        <family val="2"/>
      </rPr>
      <t>9544463.900</t>
    </r>
  </si>
  <si>
    <r>
      <t xml:space="preserve">T </t>
    </r>
    <r>
      <rPr>
        <u/>
        <sz val="8"/>
        <color theme="1"/>
        <rFont val="Tahoma"/>
        <family val="2"/>
      </rPr>
      <t>43526125.000</t>
    </r>
  </si>
  <si>
    <r>
      <t xml:space="preserve">T </t>
    </r>
    <r>
      <rPr>
        <u/>
        <sz val="8"/>
        <color theme="1"/>
        <rFont val="Tahoma"/>
        <family val="2"/>
      </rPr>
      <t>108692400.000</t>
    </r>
  </si>
  <si>
    <r>
      <t xml:space="preserve">T </t>
    </r>
    <r>
      <rPr>
        <u/>
        <sz val="8"/>
        <color theme="1"/>
        <rFont val="Tahoma"/>
        <family val="2"/>
      </rPr>
      <t>189342140.000</t>
    </r>
  </si>
  <si>
    <r>
      <t xml:space="preserve">TM </t>
    </r>
    <r>
      <rPr>
        <u/>
        <sz val="8"/>
        <color theme="1"/>
        <rFont val="Tahoma"/>
        <family val="2"/>
      </rPr>
      <t>40076308.000</t>
    </r>
  </si>
  <si>
    <r>
      <t xml:space="preserve">T </t>
    </r>
    <r>
      <rPr>
        <u/>
        <sz val="8"/>
        <color theme="1"/>
        <rFont val="Tahoma"/>
        <family val="2"/>
      </rPr>
      <t>168841290.000</t>
    </r>
  </si>
  <si>
    <r>
      <t xml:space="preserve">TM </t>
    </r>
    <r>
      <rPr>
        <u/>
        <sz val="8"/>
        <color theme="1"/>
        <rFont val="Tahoma"/>
        <family val="2"/>
      </rPr>
      <t>20970086.000</t>
    </r>
  </si>
  <si>
    <r>
      <t xml:space="preserve">TM </t>
    </r>
    <r>
      <rPr>
        <u/>
        <sz val="8"/>
        <color theme="1"/>
        <rFont val="Tahoma"/>
        <family val="2"/>
      </rPr>
      <t>129646410.000</t>
    </r>
  </si>
  <si>
    <r>
      <t xml:space="preserve">T </t>
    </r>
    <r>
      <rPr>
        <u/>
        <sz val="8"/>
        <color theme="1"/>
        <rFont val="Tahoma"/>
        <family val="2"/>
      </rPr>
      <t>14594354.000</t>
    </r>
  </si>
  <si>
    <r>
      <t xml:space="preserve">TM </t>
    </r>
    <r>
      <rPr>
        <u/>
        <sz val="8"/>
        <color theme="1"/>
        <rFont val="Tahoma"/>
        <family val="2"/>
      </rPr>
      <t>126749680.000</t>
    </r>
  </si>
  <si>
    <r>
      <t xml:space="preserve">TM </t>
    </r>
    <r>
      <rPr>
        <u/>
        <sz val="8"/>
        <color theme="1"/>
        <rFont val="Tahoma"/>
        <family val="2"/>
      </rPr>
      <t>4748436.600</t>
    </r>
  </si>
  <si>
    <r>
      <t xml:space="preserve">TM </t>
    </r>
    <r>
      <rPr>
        <u/>
        <sz val="8"/>
        <color theme="1"/>
        <rFont val="Tahoma"/>
        <family val="2"/>
      </rPr>
      <t>9485092.000</t>
    </r>
  </si>
  <si>
    <r>
      <t xml:space="preserve">T </t>
    </r>
    <r>
      <rPr>
        <u/>
        <sz val="8"/>
        <color theme="1"/>
        <rFont val="Tahoma"/>
        <family val="2"/>
      </rPr>
      <t>43660814.000</t>
    </r>
  </si>
  <si>
    <r>
      <t xml:space="preserve">T </t>
    </r>
    <r>
      <rPr>
        <u/>
        <sz val="8"/>
        <color theme="1"/>
        <rFont val="Tahoma"/>
        <family val="2"/>
      </rPr>
      <t>108206280.000</t>
    </r>
  </si>
  <si>
    <r>
      <t xml:space="preserve">T </t>
    </r>
    <r>
      <rPr>
        <u/>
        <sz val="8"/>
        <color theme="1"/>
        <rFont val="Tahoma"/>
        <family val="2"/>
      </rPr>
      <t>188092960.000</t>
    </r>
  </si>
  <si>
    <r>
      <t xml:space="preserve">TM </t>
    </r>
    <r>
      <rPr>
        <u/>
        <sz val="8"/>
        <color theme="1"/>
        <rFont val="Tahoma"/>
        <family val="2"/>
      </rPr>
      <t>39693772.000</t>
    </r>
  </si>
  <si>
    <r>
      <t xml:space="preserve">T </t>
    </r>
    <r>
      <rPr>
        <u/>
        <sz val="8"/>
        <color theme="1"/>
        <rFont val="Tahoma"/>
        <family val="2"/>
      </rPr>
      <t>168431010.000</t>
    </r>
  </si>
  <si>
    <r>
      <t xml:space="preserve">TM </t>
    </r>
    <r>
      <rPr>
        <u/>
        <sz val="8"/>
        <color theme="1"/>
        <rFont val="Tahoma"/>
        <family val="2"/>
      </rPr>
      <t>20971695.000</t>
    </r>
  </si>
  <si>
    <r>
      <t xml:space="preserve">TM </t>
    </r>
    <r>
      <rPr>
        <u/>
        <sz val="8"/>
        <color theme="1"/>
        <rFont val="Tahoma"/>
        <family val="2"/>
      </rPr>
      <t>129440150.000</t>
    </r>
  </si>
  <si>
    <r>
      <t xml:space="preserve">T </t>
    </r>
    <r>
      <rPr>
        <u/>
        <sz val="8"/>
        <color theme="1"/>
        <rFont val="Tahoma"/>
        <family val="2"/>
      </rPr>
      <t>14552059.000</t>
    </r>
  </si>
  <si>
    <r>
      <t xml:space="preserve">TM </t>
    </r>
    <r>
      <rPr>
        <u/>
        <sz val="8"/>
        <color theme="1"/>
        <rFont val="Tahoma"/>
        <family val="2"/>
      </rPr>
      <t>125014770.000</t>
    </r>
  </si>
  <si>
    <r>
      <t xml:space="preserve">TM </t>
    </r>
    <r>
      <rPr>
        <u/>
        <sz val="8"/>
        <color theme="1"/>
        <rFont val="Tahoma"/>
        <family val="2"/>
      </rPr>
      <t>4757560.200</t>
    </r>
  </si>
  <si>
    <r>
      <t xml:space="preserve">TM </t>
    </r>
    <r>
      <rPr>
        <u/>
        <sz val="8"/>
        <color theme="1"/>
        <rFont val="Tahoma"/>
        <family val="2"/>
      </rPr>
      <t>9513909.200</t>
    </r>
  </si>
  <si>
    <r>
      <t xml:space="preserve">T </t>
    </r>
    <r>
      <rPr>
        <u/>
        <sz val="8"/>
        <color rgb="FF0000FF"/>
        <rFont val="Tahoma"/>
        <family val="2"/>
      </rPr>
      <t>43588721.000</t>
    </r>
  </si>
  <si>
    <r>
      <t xml:space="preserve">T </t>
    </r>
    <r>
      <rPr>
        <u/>
        <sz val="8"/>
        <color rgb="FF0000FF"/>
        <rFont val="Tahoma"/>
        <family val="2"/>
      </rPr>
      <t>108245340.000</t>
    </r>
  </si>
  <si>
    <r>
      <t xml:space="preserve">T </t>
    </r>
    <r>
      <rPr>
        <u/>
        <sz val="8"/>
        <color rgb="FF0000FF"/>
        <rFont val="Tahoma"/>
        <family val="2"/>
      </rPr>
      <t>188623470.000</t>
    </r>
  </si>
  <si>
    <r>
      <t xml:space="preserve">TM </t>
    </r>
    <r>
      <rPr>
        <u/>
        <sz val="8"/>
        <color rgb="FF0000FF"/>
        <rFont val="Tahoma"/>
        <family val="2"/>
      </rPr>
      <t>39950940.000</t>
    </r>
  </si>
  <si>
    <r>
      <t xml:space="preserve">T </t>
    </r>
    <r>
      <rPr>
        <u/>
        <sz val="8"/>
        <color rgb="FF0000FF"/>
        <rFont val="Tahoma"/>
        <family val="2"/>
      </rPr>
      <t>168498380.000</t>
    </r>
  </si>
  <si>
    <r>
      <t xml:space="preserve">TM </t>
    </r>
    <r>
      <rPr>
        <u/>
        <sz val="8"/>
        <color rgb="FF0000FF"/>
        <rFont val="Tahoma"/>
        <family val="2"/>
      </rPr>
      <t>21037803.000</t>
    </r>
  </si>
  <si>
    <r>
      <t xml:space="preserve">TM </t>
    </r>
    <r>
      <rPr>
        <u/>
        <sz val="8"/>
        <color rgb="FF0000FF"/>
        <rFont val="Tahoma"/>
        <family val="2"/>
      </rPr>
      <t>129550680.000</t>
    </r>
  </si>
  <si>
    <r>
      <t xml:space="preserve">T </t>
    </r>
    <r>
      <rPr>
        <u/>
        <sz val="8"/>
        <color rgb="FF0000FF"/>
        <rFont val="Tahoma"/>
        <family val="2"/>
      </rPr>
      <t>14591016.000</t>
    </r>
  </si>
  <si>
    <r>
      <t xml:space="preserve">TM </t>
    </r>
    <r>
      <rPr>
        <u/>
        <sz val="8"/>
        <color rgb="FF0000FF"/>
        <rFont val="Tahoma"/>
        <family val="2"/>
      </rPr>
      <t>126461870.000</t>
    </r>
  </si>
  <si>
    <r>
      <t xml:space="preserve">TM </t>
    </r>
    <r>
      <rPr>
        <u/>
        <sz val="8"/>
        <color rgb="FF0000FF"/>
        <rFont val="Tahoma"/>
        <family val="2"/>
      </rPr>
      <t>4751430.500</t>
    </r>
  </si>
  <si>
    <r>
      <t xml:space="preserve">TM </t>
    </r>
    <r>
      <rPr>
        <u/>
        <sz val="8"/>
        <color rgb="FF0000FF"/>
        <rFont val="Tahoma"/>
        <family val="2"/>
      </rPr>
      <t>9514488.400</t>
    </r>
  </si>
  <si>
    <r>
      <t xml:space="preserve">T </t>
    </r>
    <r>
      <rPr>
        <u/>
        <sz val="8"/>
        <color rgb="FF0000FF"/>
        <rFont val="Tahoma"/>
        <family val="2"/>
      </rPr>
      <t>67845.110</t>
    </r>
  </si>
  <si>
    <r>
      <t xml:space="preserve">T </t>
    </r>
    <r>
      <rPr>
        <u/>
        <sz val="8"/>
        <color rgb="FF0000FF"/>
        <rFont val="Tahoma"/>
        <family val="2"/>
      </rPr>
      <t>428861.490</t>
    </r>
  </si>
  <si>
    <r>
      <t xml:space="preserve">T </t>
    </r>
    <r>
      <rPr>
        <u/>
        <sz val="8"/>
        <color rgb="FF0000FF"/>
        <rFont val="Tahoma"/>
        <family val="2"/>
      </rPr>
      <t>645492.960</t>
    </r>
  </si>
  <si>
    <r>
      <t xml:space="preserve">TM </t>
    </r>
    <r>
      <rPr>
        <u/>
        <sz val="8"/>
        <color rgb="FF0000FF"/>
        <rFont val="Tahoma"/>
        <family val="2"/>
      </rPr>
      <t>222736.900</t>
    </r>
  </si>
  <si>
    <r>
      <t xml:space="preserve">T </t>
    </r>
    <r>
      <rPr>
        <u/>
        <sz val="8"/>
        <color rgb="FF0000FF"/>
        <rFont val="Tahoma"/>
        <family val="2"/>
      </rPr>
      <t>314673.960</t>
    </r>
  </si>
  <si>
    <r>
      <t xml:space="preserve">TM </t>
    </r>
    <r>
      <rPr>
        <u/>
        <sz val="8"/>
        <color rgb="FF0000FF"/>
        <rFont val="Tahoma"/>
        <family val="2"/>
      </rPr>
      <t>115899.830</t>
    </r>
  </si>
  <si>
    <r>
      <t xml:space="preserve">TM </t>
    </r>
    <r>
      <rPr>
        <u/>
        <sz val="8"/>
        <color rgb="FF0000FF"/>
        <rFont val="Tahoma"/>
        <family val="2"/>
      </rPr>
      <t>103919.280</t>
    </r>
  </si>
  <si>
    <r>
      <t xml:space="preserve">T </t>
    </r>
    <r>
      <rPr>
        <u/>
        <sz val="8"/>
        <color rgb="FF0000FF"/>
        <rFont val="Tahoma"/>
        <family val="2"/>
      </rPr>
      <t>37399.468</t>
    </r>
  </si>
  <si>
    <r>
      <t xml:space="preserve">TM </t>
    </r>
    <r>
      <rPr>
        <u/>
        <sz val="8"/>
        <color rgb="FF0000FF"/>
        <rFont val="Tahoma"/>
        <family val="2"/>
      </rPr>
      <t>1326820.800</t>
    </r>
  </si>
  <si>
    <r>
      <t xml:space="preserve">TM </t>
    </r>
    <r>
      <rPr>
        <u/>
        <sz val="8"/>
        <color rgb="FF0000FF"/>
        <rFont val="Tahoma"/>
        <family val="2"/>
      </rPr>
      <t>5309.003</t>
    </r>
  </si>
  <si>
    <r>
      <t xml:space="preserve">TM </t>
    </r>
    <r>
      <rPr>
        <u/>
        <sz val="8"/>
        <color rgb="FF0000FF"/>
        <rFont val="Tahoma"/>
        <family val="2"/>
      </rPr>
      <t>29690.224</t>
    </r>
  </si>
  <si>
    <r>
      <t xml:space="preserve">T </t>
    </r>
    <r>
      <rPr>
        <u/>
        <sz val="8"/>
        <color theme="1"/>
        <rFont val="Tahoma"/>
        <family val="2"/>
      </rPr>
      <t>1674695.300</t>
    </r>
  </si>
  <si>
    <r>
      <t xml:space="preserve">TM </t>
    </r>
    <r>
      <rPr>
        <u/>
        <sz val="8"/>
        <color theme="1"/>
        <rFont val="Tahoma"/>
        <family val="2"/>
      </rPr>
      <t>16640574.000</t>
    </r>
  </si>
  <si>
    <r>
      <t xml:space="preserve">TM </t>
    </r>
    <r>
      <rPr>
        <u/>
        <sz val="8"/>
        <color theme="1"/>
        <rFont val="Tahoma"/>
        <family val="2"/>
      </rPr>
      <t>12031224.000</t>
    </r>
  </si>
  <si>
    <r>
      <t xml:space="preserve">T </t>
    </r>
    <r>
      <rPr>
        <u/>
        <sz val="8"/>
        <color theme="1"/>
        <rFont val="Tahoma"/>
        <family val="2"/>
      </rPr>
      <t>1679925.000</t>
    </r>
  </si>
  <si>
    <r>
      <t xml:space="preserve">TM </t>
    </r>
    <r>
      <rPr>
        <u/>
        <sz val="8"/>
        <color theme="1"/>
        <rFont val="Tahoma"/>
        <family val="2"/>
      </rPr>
      <t>16603353.000</t>
    </r>
  </si>
  <si>
    <r>
      <t xml:space="preserve">TM </t>
    </r>
    <r>
      <rPr>
        <u/>
        <sz val="8"/>
        <color theme="1"/>
        <rFont val="Tahoma"/>
        <family val="2"/>
      </rPr>
      <t>11986882.000</t>
    </r>
  </si>
  <si>
    <r>
      <t xml:space="preserve">T </t>
    </r>
    <r>
      <rPr>
        <u/>
        <sz val="8"/>
        <color theme="1"/>
        <rFont val="Tahoma"/>
        <family val="2"/>
      </rPr>
      <t>1685909.600</t>
    </r>
  </si>
  <si>
    <r>
      <t xml:space="preserve">TM </t>
    </r>
    <r>
      <rPr>
        <u/>
        <sz val="8"/>
        <color theme="1"/>
        <rFont val="Tahoma"/>
        <family val="2"/>
      </rPr>
      <t>16525958.000</t>
    </r>
  </si>
  <si>
    <r>
      <t xml:space="preserve">TM </t>
    </r>
    <r>
      <rPr>
        <u/>
        <sz val="8"/>
        <color theme="1"/>
        <rFont val="Tahoma"/>
        <family val="2"/>
      </rPr>
      <t>12000982.000</t>
    </r>
  </si>
  <si>
    <r>
      <t xml:space="preserve">T </t>
    </r>
    <r>
      <rPr>
        <u/>
        <sz val="8"/>
        <color rgb="FF0000FF"/>
        <rFont val="Tahoma"/>
        <family val="2"/>
      </rPr>
      <t>1680176.600</t>
    </r>
  </si>
  <si>
    <r>
      <t xml:space="preserve">TM </t>
    </r>
    <r>
      <rPr>
        <u/>
        <sz val="8"/>
        <color rgb="FF0000FF"/>
        <rFont val="Tahoma"/>
        <family val="2"/>
      </rPr>
      <t>16589962.000</t>
    </r>
  </si>
  <si>
    <r>
      <t xml:space="preserve">TM </t>
    </r>
    <r>
      <rPr>
        <u/>
        <sz val="8"/>
        <color rgb="FF0000FF"/>
        <rFont val="Tahoma"/>
        <family val="2"/>
      </rPr>
      <t>12006363.000</t>
    </r>
  </si>
  <si>
    <r>
      <t xml:space="preserve">T </t>
    </r>
    <r>
      <rPr>
        <u/>
        <sz val="8"/>
        <color rgb="FF0000FF"/>
        <rFont val="Tahoma"/>
        <family val="2"/>
      </rPr>
      <t>5611.366</t>
    </r>
  </si>
  <si>
    <r>
      <t xml:space="preserve">TM </t>
    </r>
    <r>
      <rPr>
        <u/>
        <sz val="8"/>
        <color rgb="FF0000FF"/>
        <rFont val="Tahoma"/>
        <family val="2"/>
      </rPr>
      <t>58469.326</t>
    </r>
  </si>
  <si>
    <r>
      <t xml:space="preserve">TM </t>
    </r>
    <r>
      <rPr>
        <u/>
        <sz val="8"/>
        <color rgb="FF0000FF"/>
        <rFont val="Tahoma"/>
        <family val="2"/>
      </rPr>
      <t>22655.510</t>
    </r>
  </si>
  <si>
    <r>
      <t xml:space="preserve">M </t>
    </r>
    <r>
      <rPr>
        <u/>
        <sz val="8"/>
        <color theme="1"/>
        <rFont val="Tahoma"/>
        <family val="2"/>
      </rPr>
      <t>1257801.700</t>
    </r>
  </si>
  <si>
    <r>
      <t xml:space="preserve">T </t>
    </r>
    <r>
      <rPr>
        <u/>
        <sz val="8"/>
        <color theme="1"/>
        <rFont val="Tahoma"/>
        <family val="2"/>
      </rPr>
      <t>5434086.500</t>
    </r>
  </si>
  <si>
    <r>
      <t xml:space="preserve">T </t>
    </r>
    <r>
      <rPr>
        <u/>
        <sz val="8"/>
        <color theme="1"/>
        <rFont val="Tahoma"/>
        <family val="2"/>
      </rPr>
      <t>35082399.000</t>
    </r>
  </si>
  <si>
    <r>
      <t xml:space="preserve">M </t>
    </r>
    <r>
      <rPr>
        <u/>
        <sz val="8"/>
        <color theme="1"/>
        <rFont val="Tahoma"/>
        <family val="2"/>
      </rPr>
      <t>1351497.800</t>
    </r>
  </si>
  <si>
    <r>
      <t xml:space="preserve">M </t>
    </r>
    <r>
      <rPr>
        <u/>
        <sz val="8"/>
        <color theme="1"/>
        <rFont val="Tahoma"/>
        <family val="2"/>
      </rPr>
      <t>1263646.200</t>
    </r>
  </si>
  <si>
    <r>
      <t xml:space="preserve">T </t>
    </r>
    <r>
      <rPr>
        <u/>
        <sz val="8"/>
        <color theme="1"/>
        <rFont val="Tahoma"/>
        <family val="2"/>
      </rPr>
      <t>5466699.900</t>
    </r>
  </si>
  <si>
    <r>
      <t xml:space="preserve">T </t>
    </r>
    <r>
      <rPr>
        <u/>
        <sz val="8"/>
        <color theme="1"/>
        <rFont val="Tahoma"/>
        <family val="2"/>
      </rPr>
      <t>35280771.000</t>
    </r>
  </si>
  <si>
    <r>
      <t xml:space="preserve">M </t>
    </r>
    <r>
      <rPr>
        <u/>
        <sz val="8"/>
        <color theme="1"/>
        <rFont val="Tahoma"/>
        <family val="2"/>
      </rPr>
      <t>1364677.800</t>
    </r>
  </si>
  <si>
    <r>
      <t xml:space="preserve">M </t>
    </r>
    <r>
      <rPr>
        <u/>
        <sz val="8"/>
        <color theme="1"/>
        <rFont val="Tahoma"/>
        <family val="2"/>
      </rPr>
      <t>1261031.200</t>
    </r>
  </si>
  <si>
    <r>
      <t xml:space="preserve">T </t>
    </r>
    <r>
      <rPr>
        <u/>
        <sz val="8"/>
        <color theme="1"/>
        <rFont val="Tahoma"/>
        <family val="2"/>
      </rPr>
      <t>5440138.700</t>
    </r>
  </si>
  <si>
    <r>
      <t xml:space="preserve">T </t>
    </r>
    <r>
      <rPr>
        <u/>
        <sz val="8"/>
        <color theme="1"/>
        <rFont val="Tahoma"/>
        <family val="2"/>
      </rPr>
      <t>35246460.000</t>
    </r>
  </si>
  <si>
    <r>
      <t xml:space="preserve">TM </t>
    </r>
    <r>
      <rPr>
        <u/>
        <sz val="8"/>
        <color theme="1"/>
        <rFont val="Tahoma"/>
        <family val="2"/>
      </rPr>
      <t>1577446.700</t>
    </r>
  </si>
  <si>
    <r>
      <t xml:space="preserve">M </t>
    </r>
    <r>
      <rPr>
        <u/>
        <sz val="8"/>
        <color rgb="FF0000FF"/>
        <rFont val="Tahoma"/>
        <family val="2"/>
      </rPr>
      <t>1260826.300</t>
    </r>
  </si>
  <si>
    <r>
      <t xml:space="preserve">T </t>
    </r>
    <r>
      <rPr>
        <u/>
        <sz val="8"/>
        <color rgb="FF0000FF"/>
        <rFont val="Tahoma"/>
        <family val="2"/>
      </rPr>
      <t>5446975.000</t>
    </r>
  </si>
  <si>
    <r>
      <t xml:space="preserve">T </t>
    </r>
    <r>
      <rPr>
        <u/>
        <sz val="8"/>
        <color rgb="FF0000FF"/>
        <rFont val="Tahoma"/>
        <family val="2"/>
      </rPr>
      <t>35203210.000</t>
    </r>
  </si>
  <si>
    <r>
      <t xml:space="preserve">TM </t>
    </r>
    <r>
      <rPr>
        <u/>
        <sz val="8"/>
        <color rgb="FF0000FF"/>
        <rFont val="Tahoma"/>
        <family val="2"/>
      </rPr>
      <t>1431207.400</t>
    </r>
  </si>
  <si>
    <r>
      <t xml:space="preserve">M </t>
    </r>
    <r>
      <rPr>
        <u/>
        <sz val="8"/>
        <color rgb="FF0000FF"/>
        <rFont val="Tahoma"/>
        <family val="2"/>
      </rPr>
      <t>2927.638</t>
    </r>
  </si>
  <si>
    <r>
      <t xml:space="preserve">T </t>
    </r>
    <r>
      <rPr>
        <u/>
        <sz val="8"/>
        <color rgb="FF0000FF"/>
        <rFont val="Tahoma"/>
        <family val="2"/>
      </rPr>
      <t>17348.232</t>
    </r>
  </si>
  <si>
    <r>
      <t xml:space="preserve">T </t>
    </r>
    <r>
      <rPr>
        <u/>
        <sz val="8"/>
        <color rgb="FF0000FF"/>
        <rFont val="Tahoma"/>
        <family val="2"/>
      </rPr>
      <t>106022.690</t>
    </r>
  </si>
  <si>
    <r>
      <t xml:space="preserve">TM </t>
    </r>
    <r>
      <rPr>
        <u/>
        <sz val="8"/>
        <color rgb="FF0000FF"/>
        <rFont val="Tahoma"/>
        <family val="2"/>
      </rPr>
      <t>126818.270</t>
    </r>
  </si>
  <si>
    <r>
      <t xml:space="preserve">T </t>
    </r>
    <r>
      <rPr>
        <u/>
        <sz val="8"/>
        <color theme="1"/>
        <rFont val="Tahoma"/>
        <family val="2"/>
      </rPr>
      <t>4495840.000</t>
    </r>
  </si>
  <si>
    <r>
      <t xml:space="preserve">T </t>
    </r>
    <r>
      <rPr>
        <u/>
        <sz val="8"/>
        <color theme="1"/>
        <rFont val="Tahoma"/>
        <family val="2"/>
      </rPr>
      <t>4524627.900</t>
    </r>
  </si>
  <si>
    <r>
      <t xml:space="preserve">T </t>
    </r>
    <r>
      <rPr>
        <u/>
        <sz val="8"/>
        <color theme="1"/>
        <rFont val="Tahoma"/>
        <family val="2"/>
      </rPr>
      <t>4510752.700</t>
    </r>
  </si>
  <si>
    <r>
      <t xml:space="preserve">T </t>
    </r>
    <r>
      <rPr>
        <u/>
        <sz val="8"/>
        <color rgb="FF0000FF"/>
        <rFont val="Tahoma"/>
        <family val="2"/>
      </rPr>
      <t>4510406.800</t>
    </r>
  </si>
  <si>
    <r>
      <t xml:space="preserve">T </t>
    </r>
    <r>
      <rPr>
        <u/>
        <sz val="8"/>
        <color rgb="FF0000FF"/>
        <rFont val="Tahoma"/>
        <family val="2"/>
      </rPr>
      <t>14397.099</t>
    </r>
  </si>
  <si>
    <r>
      <t xml:space="preserve">T </t>
    </r>
    <r>
      <rPr>
        <u/>
        <sz val="8"/>
        <color theme="1"/>
        <rFont val="Tahoma"/>
        <family val="2"/>
      </rPr>
      <t>11779360.000</t>
    </r>
  </si>
  <si>
    <r>
      <t xml:space="preserve">T </t>
    </r>
    <r>
      <rPr>
        <u/>
        <sz val="8"/>
        <color theme="1"/>
        <rFont val="Tahoma"/>
        <family val="2"/>
      </rPr>
      <t>19229684.000</t>
    </r>
  </si>
  <si>
    <r>
      <t xml:space="preserve">T </t>
    </r>
    <r>
      <rPr>
        <u/>
        <sz val="8"/>
        <color theme="1"/>
        <rFont val="Tahoma"/>
        <family val="2"/>
      </rPr>
      <t>48174138.000</t>
    </r>
  </si>
  <si>
    <r>
      <t xml:space="preserve">TM </t>
    </r>
    <r>
      <rPr>
        <u/>
        <sz val="8"/>
        <color theme="1"/>
        <rFont val="Tahoma"/>
        <family val="2"/>
      </rPr>
      <t>8175870.100</t>
    </r>
  </si>
  <si>
    <r>
      <t xml:space="preserve">T </t>
    </r>
    <r>
      <rPr>
        <u/>
        <sz val="8"/>
        <color theme="1"/>
        <rFont val="Tahoma"/>
        <family val="2"/>
      </rPr>
      <t>21342409.000</t>
    </r>
  </si>
  <si>
    <r>
      <t xml:space="preserve">TM </t>
    </r>
    <r>
      <rPr>
        <u/>
        <sz val="8"/>
        <color theme="1"/>
        <rFont val="Tahoma"/>
        <family val="2"/>
      </rPr>
      <t>7898669.700</t>
    </r>
  </si>
  <si>
    <r>
      <t xml:space="preserve">T </t>
    </r>
    <r>
      <rPr>
        <u/>
        <sz val="8"/>
        <color theme="1"/>
        <rFont val="Tahoma"/>
        <family val="2"/>
      </rPr>
      <t>41235534.000</t>
    </r>
  </si>
  <si>
    <r>
      <t xml:space="preserve">T </t>
    </r>
    <r>
      <rPr>
        <u/>
        <sz val="8"/>
        <color theme="1"/>
        <rFont val="Tahoma"/>
        <family val="2"/>
      </rPr>
      <t>4094733.500</t>
    </r>
  </si>
  <si>
    <r>
      <t xml:space="preserve">TM </t>
    </r>
    <r>
      <rPr>
        <u/>
        <sz val="8"/>
        <color theme="1"/>
        <rFont val="Tahoma"/>
        <family val="2"/>
      </rPr>
      <t>41702556.000</t>
    </r>
  </si>
  <si>
    <r>
      <t xml:space="preserve">M </t>
    </r>
    <r>
      <rPr>
        <u/>
        <sz val="8"/>
        <color theme="1"/>
        <rFont val="Tahoma"/>
        <family val="2"/>
      </rPr>
      <t>913053.350</t>
    </r>
  </si>
  <si>
    <r>
      <t xml:space="preserve">TM </t>
    </r>
    <r>
      <rPr>
        <u/>
        <sz val="8"/>
        <color theme="1"/>
        <rFont val="Tahoma"/>
        <family val="2"/>
      </rPr>
      <t>2767294.900</t>
    </r>
  </si>
  <si>
    <r>
      <t xml:space="preserve">T </t>
    </r>
    <r>
      <rPr>
        <u/>
        <sz val="8"/>
        <color theme="1"/>
        <rFont val="Tahoma"/>
        <family val="2"/>
      </rPr>
      <t>11460637.000</t>
    </r>
  </si>
  <si>
    <r>
      <t xml:space="preserve">T </t>
    </r>
    <r>
      <rPr>
        <u/>
        <sz val="8"/>
        <color theme="1"/>
        <rFont val="Tahoma"/>
        <family val="2"/>
      </rPr>
      <t>19199300.000</t>
    </r>
  </si>
  <si>
    <r>
      <t xml:space="preserve">T </t>
    </r>
    <r>
      <rPr>
        <u/>
        <sz val="8"/>
        <color theme="1"/>
        <rFont val="Tahoma"/>
        <family val="2"/>
      </rPr>
      <t>47577259.000</t>
    </r>
  </si>
  <si>
    <r>
      <t xml:space="preserve">TM </t>
    </r>
    <r>
      <rPr>
        <u/>
        <sz val="8"/>
        <color theme="1"/>
        <rFont val="Tahoma"/>
        <family val="2"/>
      </rPr>
      <t>8054092.700</t>
    </r>
  </si>
  <si>
    <r>
      <t xml:space="preserve">T </t>
    </r>
    <r>
      <rPr>
        <u/>
        <sz val="8"/>
        <color theme="1"/>
        <rFont val="Tahoma"/>
        <family val="2"/>
      </rPr>
      <t>21231004.000</t>
    </r>
  </si>
  <si>
    <r>
      <t xml:space="preserve">TM </t>
    </r>
    <r>
      <rPr>
        <u/>
        <sz val="8"/>
        <color theme="1"/>
        <rFont val="Tahoma"/>
        <family val="2"/>
      </rPr>
      <t>7963649.600</t>
    </r>
  </si>
  <si>
    <r>
      <t xml:space="preserve">T </t>
    </r>
    <r>
      <rPr>
        <u/>
        <sz val="8"/>
        <color theme="1"/>
        <rFont val="Tahoma"/>
        <family val="2"/>
      </rPr>
      <t>40810582.000</t>
    </r>
  </si>
  <si>
    <r>
      <t xml:space="preserve">T </t>
    </r>
    <r>
      <rPr>
        <u/>
        <sz val="8"/>
        <color theme="1"/>
        <rFont val="Tahoma"/>
        <family val="2"/>
      </rPr>
      <t>4037995.500</t>
    </r>
  </si>
  <si>
    <r>
      <t xml:space="preserve">TM </t>
    </r>
    <r>
      <rPr>
        <u/>
        <sz val="8"/>
        <color theme="1"/>
        <rFont val="Tahoma"/>
        <family val="2"/>
      </rPr>
      <t>41934948.000</t>
    </r>
  </si>
  <si>
    <r>
      <t xml:space="preserve">M </t>
    </r>
    <r>
      <rPr>
        <u/>
        <sz val="8"/>
        <color theme="1"/>
        <rFont val="Tahoma"/>
        <family val="2"/>
      </rPr>
      <t>905325.180</t>
    </r>
  </si>
  <si>
    <r>
      <t xml:space="preserve">TM </t>
    </r>
    <r>
      <rPr>
        <u/>
        <sz val="8"/>
        <color theme="1"/>
        <rFont val="Tahoma"/>
        <family val="2"/>
      </rPr>
      <t>2765932.900</t>
    </r>
  </si>
  <si>
    <r>
      <t xml:space="preserve">T </t>
    </r>
    <r>
      <rPr>
        <u/>
        <sz val="8"/>
        <color theme="1"/>
        <rFont val="Tahoma"/>
        <family val="2"/>
      </rPr>
      <t>11604371.000</t>
    </r>
  </si>
  <si>
    <r>
      <t xml:space="preserve">T </t>
    </r>
    <r>
      <rPr>
        <u/>
        <sz val="8"/>
        <color theme="1"/>
        <rFont val="Tahoma"/>
        <family val="2"/>
      </rPr>
      <t>19189372.000</t>
    </r>
  </si>
  <si>
    <r>
      <t xml:space="preserve">T </t>
    </r>
    <r>
      <rPr>
        <u/>
        <sz val="8"/>
        <color theme="1"/>
        <rFont val="Tahoma"/>
        <family val="2"/>
      </rPr>
      <t>47914654.000</t>
    </r>
  </si>
  <si>
    <r>
      <t xml:space="preserve">TM </t>
    </r>
    <r>
      <rPr>
        <u/>
        <sz val="8"/>
        <color theme="1"/>
        <rFont val="Tahoma"/>
        <family val="2"/>
      </rPr>
      <t>8142576.600</t>
    </r>
  </si>
  <si>
    <r>
      <t xml:space="preserve">T </t>
    </r>
    <r>
      <rPr>
        <u/>
        <sz val="8"/>
        <color theme="1"/>
        <rFont val="Tahoma"/>
        <family val="2"/>
      </rPr>
      <t>21309911.000</t>
    </r>
  </si>
  <si>
    <r>
      <t xml:space="preserve">TM </t>
    </r>
    <r>
      <rPr>
        <u/>
        <sz val="8"/>
        <color theme="1"/>
        <rFont val="Tahoma"/>
        <family val="2"/>
      </rPr>
      <t>7913414.500</t>
    </r>
  </si>
  <si>
    <r>
      <t xml:space="preserve">T </t>
    </r>
    <r>
      <rPr>
        <u/>
        <sz val="8"/>
        <color theme="1"/>
        <rFont val="Tahoma"/>
        <family val="2"/>
      </rPr>
      <t>40836097.000</t>
    </r>
  </si>
  <si>
    <r>
      <t xml:space="preserve">T </t>
    </r>
    <r>
      <rPr>
        <u/>
        <sz val="8"/>
        <color theme="1"/>
        <rFont val="Tahoma"/>
        <family val="2"/>
      </rPr>
      <t>4060901.600</t>
    </r>
  </si>
  <si>
    <r>
      <t xml:space="preserve">TM </t>
    </r>
    <r>
      <rPr>
        <u/>
        <sz val="8"/>
        <color theme="1"/>
        <rFont val="Tahoma"/>
        <family val="2"/>
      </rPr>
      <t>41917594.000</t>
    </r>
  </si>
  <si>
    <r>
      <t xml:space="preserve">M </t>
    </r>
    <r>
      <rPr>
        <u/>
        <sz val="8"/>
        <color theme="1"/>
        <rFont val="Tahoma"/>
        <family val="2"/>
      </rPr>
      <t>918744.120</t>
    </r>
  </si>
  <si>
    <r>
      <t xml:space="preserve">TM </t>
    </r>
    <r>
      <rPr>
        <u/>
        <sz val="8"/>
        <color theme="1"/>
        <rFont val="Tahoma"/>
        <family val="2"/>
      </rPr>
      <t>2766639.200</t>
    </r>
  </si>
  <si>
    <r>
      <t xml:space="preserve">T </t>
    </r>
    <r>
      <rPr>
        <u/>
        <sz val="8"/>
        <color rgb="FF0000FF"/>
        <rFont val="Tahoma"/>
        <family val="2"/>
      </rPr>
      <t>11614790.000</t>
    </r>
  </si>
  <si>
    <r>
      <t xml:space="preserve">T </t>
    </r>
    <r>
      <rPr>
        <u/>
        <sz val="8"/>
        <color rgb="FF0000FF"/>
        <rFont val="Tahoma"/>
        <family val="2"/>
      </rPr>
      <t>19206119.000</t>
    </r>
  </si>
  <si>
    <r>
      <t xml:space="preserve">T </t>
    </r>
    <r>
      <rPr>
        <u/>
        <sz val="8"/>
        <color rgb="FF0000FF"/>
        <rFont val="Tahoma"/>
        <family val="2"/>
      </rPr>
      <t>47888684.000</t>
    </r>
  </si>
  <si>
    <r>
      <t xml:space="preserve">TM </t>
    </r>
    <r>
      <rPr>
        <u/>
        <sz val="8"/>
        <color rgb="FF0000FF"/>
        <rFont val="Tahoma"/>
        <family val="2"/>
      </rPr>
      <t>8124179.800</t>
    </r>
  </si>
  <si>
    <r>
      <t xml:space="preserve">T </t>
    </r>
    <r>
      <rPr>
        <u/>
        <sz val="8"/>
        <color rgb="FF0000FF"/>
        <rFont val="Tahoma"/>
        <family val="2"/>
      </rPr>
      <t>21294442.000</t>
    </r>
  </si>
  <si>
    <r>
      <t xml:space="preserve">TM </t>
    </r>
    <r>
      <rPr>
        <u/>
        <sz val="8"/>
        <color rgb="FF0000FF"/>
        <rFont val="Tahoma"/>
        <family val="2"/>
      </rPr>
      <t>7925244.600</t>
    </r>
  </si>
  <si>
    <r>
      <t xml:space="preserve">T </t>
    </r>
    <r>
      <rPr>
        <u/>
        <sz val="8"/>
        <color rgb="FF0000FF"/>
        <rFont val="Tahoma"/>
        <family val="2"/>
      </rPr>
      <t>40960738.000</t>
    </r>
  </si>
  <si>
    <r>
      <t xml:space="preserve">T </t>
    </r>
    <r>
      <rPr>
        <u/>
        <sz val="8"/>
        <color rgb="FF0000FF"/>
        <rFont val="Tahoma"/>
        <family val="2"/>
      </rPr>
      <t>4064543.500</t>
    </r>
  </si>
  <si>
    <r>
      <t xml:space="preserve">TM </t>
    </r>
    <r>
      <rPr>
        <u/>
        <sz val="8"/>
        <color rgb="FF0000FF"/>
        <rFont val="Tahoma"/>
        <family val="2"/>
      </rPr>
      <t>41851699.000</t>
    </r>
  </si>
  <si>
    <r>
      <t xml:space="preserve">M </t>
    </r>
    <r>
      <rPr>
        <u/>
        <sz val="8"/>
        <color rgb="FF0000FF"/>
        <rFont val="Tahoma"/>
        <family val="2"/>
      </rPr>
      <t>912374.220</t>
    </r>
  </si>
  <si>
    <r>
      <t xml:space="preserve">TM </t>
    </r>
    <r>
      <rPr>
        <u/>
        <sz val="8"/>
        <color rgb="FF0000FF"/>
        <rFont val="Tahoma"/>
        <family val="2"/>
      </rPr>
      <t>2766622.300</t>
    </r>
  </si>
  <si>
    <r>
      <t xml:space="preserve">T </t>
    </r>
    <r>
      <rPr>
        <u/>
        <sz val="8"/>
        <color rgb="FF0000FF"/>
        <rFont val="Tahoma"/>
        <family val="2"/>
      </rPr>
      <t>159616.900</t>
    </r>
  </si>
  <si>
    <r>
      <t xml:space="preserve">T </t>
    </r>
    <r>
      <rPr>
        <u/>
        <sz val="8"/>
        <color rgb="FF0000FF"/>
        <rFont val="Tahoma"/>
        <family val="2"/>
      </rPr>
      <t>21002.938</t>
    </r>
  </si>
  <si>
    <r>
      <t xml:space="preserve">T </t>
    </r>
    <r>
      <rPr>
        <u/>
        <sz val="8"/>
        <color rgb="FF0000FF"/>
        <rFont val="Tahoma"/>
        <family val="2"/>
      </rPr>
      <t>299285.840</t>
    </r>
  </si>
  <si>
    <r>
      <t xml:space="preserve">TM </t>
    </r>
    <r>
      <rPr>
        <u/>
        <sz val="8"/>
        <color rgb="FF0000FF"/>
        <rFont val="Tahoma"/>
        <family val="2"/>
      </rPr>
      <t>62938.573</t>
    </r>
  </si>
  <si>
    <r>
      <t xml:space="preserve">T </t>
    </r>
    <r>
      <rPr>
        <u/>
        <sz val="8"/>
        <color rgb="FF0000FF"/>
        <rFont val="Tahoma"/>
        <family val="2"/>
      </rPr>
      <t>57291.185</t>
    </r>
  </si>
  <si>
    <r>
      <t xml:space="preserve">TM </t>
    </r>
    <r>
      <rPr>
        <u/>
        <sz val="8"/>
        <color rgb="FF0000FF"/>
        <rFont val="Tahoma"/>
        <family val="2"/>
      </rPr>
      <t>34067.018</t>
    </r>
  </si>
  <si>
    <r>
      <t xml:space="preserve">T </t>
    </r>
    <r>
      <rPr>
        <u/>
        <sz val="8"/>
        <color rgb="FF0000FF"/>
        <rFont val="Tahoma"/>
        <family val="2"/>
      </rPr>
      <t>238322.120</t>
    </r>
  </si>
  <si>
    <r>
      <t xml:space="preserve">T </t>
    </r>
    <r>
      <rPr>
        <u/>
        <sz val="8"/>
        <color rgb="FF0000FF"/>
        <rFont val="Tahoma"/>
        <family val="2"/>
      </rPr>
      <t>28543.779</t>
    </r>
  </si>
  <si>
    <r>
      <t xml:space="preserve">TM </t>
    </r>
    <r>
      <rPr>
        <u/>
        <sz val="8"/>
        <color rgb="FF0000FF"/>
        <rFont val="Tahoma"/>
        <family val="2"/>
      </rPr>
      <t>129453.360</t>
    </r>
  </si>
  <si>
    <r>
      <t xml:space="preserve">M </t>
    </r>
    <r>
      <rPr>
        <u/>
        <sz val="8"/>
        <color rgb="FF0000FF"/>
        <rFont val="Tahoma"/>
        <family val="2"/>
      </rPr>
      <t>6735.198</t>
    </r>
  </si>
  <si>
    <r>
      <t xml:space="preserve">TM </t>
    </r>
    <r>
      <rPr>
        <u/>
        <sz val="8"/>
        <color rgb="FF0000FF"/>
        <rFont val="Tahoma"/>
        <family val="2"/>
      </rPr>
      <t>681.176</t>
    </r>
  </si>
  <si>
    <r>
      <t xml:space="preserve">T </t>
    </r>
    <r>
      <rPr>
        <u/>
        <sz val="8"/>
        <color theme="1"/>
        <rFont val="Tahoma"/>
        <family val="2"/>
      </rPr>
      <t>3583312.000</t>
    </r>
  </si>
  <si>
    <r>
      <t xml:space="preserve">TM </t>
    </r>
    <r>
      <rPr>
        <u/>
        <sz val="8"/>
        <color theme="1"/>
        <rFont val="Tahoma"/>
        <family val="2"/>
      </rPr>
      <t>4758703.500</t>
    </r>
  </si>
  <si>
    <r>
      <t xml:space="preserve">T </t>
    </r>
    <r>
      <rPr>
        <u/>
        <sz val="8"/>
        <color theme="1"/>
        <rFont val="Tahoma"/>
        <family val="2"/>
      </rPr>
      <t>3628744.600</t>
    </r>
  </si>
  <si>
    <r>
      <t xml:space="preserve">TM </t>
    </r>
    <r>
      <rPr>
        <u/>
        <sz val="8"/>
        <color theme="1"/>
        <rFont val="Tahoma"/>
        <family val="2"/>
      </rPr>
      <t>4736167.900</t>
    </r>
  </si>
  <si>
    <r>
      <t xml:space="preserve">T </t>
    </r>
    <r>
      <rPr>
        <u/>
        <sz val="8"/>
        <color theme="1"/>
        <rFont val="Tahoma"/>
        <family val="2"/>
      </rPr>
      <t>3627092.800</t>
    </r>
  </si>
  <si>
    <r>
      <t xml:space="preserve">TM </t>
    </r>
    <r>
      <rPr>
        <u/>
        <sz val="8"/>
        <color theme="1"/>
        <rFont val="Tahoma"/>
        <family val="2"/>
      </rPr>
      <t>4763118.300</t>
    </r>
  </si>
  <si>
    <r>
      <t xml:space="preserve">T </t>
    </r>
    <r>
      <rPr>
        <u/>
        <sz val="8"/>
        <color rgb="FF0000FF"/>
        <rFont val="Tahoma"/>
        <family val="2"/>
      </rPr>
      <t>3613049.800</t>
    </r>
  </si>
  <si>
    <r>
      <t xml:space="preserve">TM </t>
    </r>
    <r>
      <rPr>
        <u/>
        <sz val="8"/>
        <color rgb="FF0000FF"/>
        <rFont val="Tahoma"/>
        <family val="2"/>
      </rPr>
      <t>4752663.200</t>
    </r>
  </si>
  <si>
    <r>
      <t xml:space="preserve">T </t>
    </r>
    <r>
      <rPr>
        <u/>
        <sz val="8"/>
        <color rgb="FF0000FF"/>
        <rFont val="Tahoma"/>
        <family val="2"/>
      </rPr>
      <t>25766.927</t>
    </r>
  </si>
  <si>
    <r>
      <t xml:space="preserve">TM </t>
    </r>
    <r>
      <rPr>
        <u/>
        <sz val="8"/>
        <color rgb="FF0000FF"/>
        <rFont val="Tahoma"/>
        <family val="2"/>
      </rPr>
      <t>14454.915</t>
    </r>
  </si>
  <si>
    <r>
      <t xml:space="preserve">M </t>
    </r>
    <r>
      <rPr>
        <u/>
        <sz val="8"/>
        <color theme="1"/>
        <rFont val="Tahoma"/>
        <family val="2"/>
      </rPr>
      <t>270907.080</t>
    </r>
  </si>
  <si>
    <r>
      <t xml:space="preserve">T </t>
    </r>
    <r>
      <rPr>
        <u/>
        <sz val="8"/>
        <color theme="1"/>
        <rFont val="Tahoma"/>
        <family val="2"/>
      </rPr>
      <t>8884481.900</t>
    </r>
  </si>
  <si>
    <r>
      <t xml:space="preserve">M </t>
    </r>
    <r>
      <rPr>
        <u/>
        <sz val="8"/>
        <color theme="1"/>
        <rFont val="Tahoma"/>
        <family val="2"/>
      </rPr>
      <t>271823.480</t>
    </r>
  </si>
  <si>
    <r>
      <t xml:space="preserve">T </t>
    </r>
    <r>
      <rPr>
        <u/>
        <sz val="8"/>
        <color theme="1"/>
        <rFont val="Tahoma"/>
        <family val="2"/>
      </rPr>
      <t>8899176.800</t>
    </r>
  </si>
  <si>
    <r>
      <t xml:space="preserve">M </t>
    </r>
    <r>
      <rPr>
        <u/>
        <sz val="8"/>
        <color theme="1"/>
        <rFont val="Tahoma"/>
        <family val="2"/>
      </rPr>
      <t>271318.370</t>
    </r>
  </si>
  <si>
    <r>
      <t xml:space="preserve">T </t>
    </r>
    <r>
      <rPr>
        <u/>
        <sz val="8"/>
        <color theme="1"/>
        <rFont val="Tahoma"/>
        <family val="2"/>
      </rPr>
      <t>8914051.800</t>
    </r>
  </si>
  <si>
    <r>
      <t xml:space="preserve">M </t>
    </r>
    <r>
      <rPr>
        <u/>
        <sz val="8"/>
        <color rgb="FF0000FF"/>
        <rFont val="Tahoma"/>
        <family val="2"/>
      </rPr>
      <t>271349.650</t>
    </r>
  </si>
  <si>
    <r>
      <t xml:space="preserve">T </t>
    </r>
    <r>
      <rPr>
        <u/>
        <sz val="8"/>
        <color rgb="FF0000FF"/>
        <rFont val="Tahoma"/>
        <family val="2"/>
      </rPr>
      <t>8899236.800</t>
    </r>
  </si>
  <si>
    <r>
      <t xml:space="preserve">M </t>
    </r>
    <r>
      <rPr>
        <u/>
        <sz val="8"/>
        <color rgb="FF0000FF"/>
        <rFont val="Tahoma"/>
        <family val="2"/>
      </rPr>
      <t>458.999</t>
    </r>
  </si>
  <si>
    <r>
      <t xml:space="preserve">T </t>
    </r>
    <r>
      <rPr>
        <u/>
        <sz val="8"/>
        <color rgb="FF0000FF"/>
        <rFont val="Tahoma"/>
        <family val="2"/>
      </rPr>
      <t>14785.038</t>
    </r>
  </si>
  <si>
    <r>
      <t xml:space="preserve">T </t>
    </r>
    <r>
      <rPr>
        <u/>
        <sz val="8"/>
        <color theme="1"/>
        <rFont val="Tahoma"/>
        <family val="2"/>
      </rPr>
      <t>806363.970</t>
    </r>
  </si>
  <si>
    <r>
      <t xml:space="preserve">T </t>
    </r>
    <r>
      <rPr>
        <u/>
        <sz val="8"/>
        <color theme="1"/>
        <rFont val="Tahoma"/>
        <family val="2"/>
      </rPr>
      <t>3437981.300</t>
    </r>
  </si>
  <si>
    <r>
      <t xml:space="preserve">T </t>
    </r>
    <r>
      <rPr>
        <u/>
        <sz val="8"/>
        <color theme="1"/>
        <rFont val="Tahoma"/>
        <family val="2"/>
      </rPr>
      <t>9461385.300</t>
    </r>
  </si>
  <si>
    <r>
      <t xml:space="preserve">T </t>
    </r>
    <r>
      <rPr>
        <u/>
        <sz val="8"/>
        <color theme="1"/>
        <rFont val="Tahoma"/>
        <family val="2"/>
      </rPr>
      <t>1620841.800</t>
    </r>
  </si>
  <si>
    <r>
      <t xml:space="preserve">T </t>
    </r>
    <r>
      <rPr>
        <u/>
        <sz val="8"/>
        <color theme="1"/>
        <rFont val="Tahoma"/>
        <family val="2"/>
      </rPr>
      <t>2198528.900</t>
    </r>
  </si>
  <si>
    <r>
      <t xml:space="preserve">T </t>
    </r>
    <r>
      <rPr>
        <u/>
        <sz val="8"/>
        <color theme="1"/>
        <rFont val="Tahoma"/>
        <family val="2"/>
      </rPr>
      <t>2116289.500</t>
    </r>
  </si>
  <si>
    <r>
      <t xml:space="preserve">T </t>
    </r>
    <r>
      <rPr>
        <u/>
        <sz val="8"/>
        <color theme="1"/>
        <rFont val="Tahoma"/>
        <family val="2"/>
      </rPr>
      <t>807668.480</t>
    </r>
  </si>
  <si>
    <r>
      <t xml:space="preserve">T </t>
    </r>
    <r>
      <rPr>
        <u/>
        <sz val="8"/>
        <color theme="1"/>
        <rFont val="Tahoma"/>
        <family val="2"/>
      </rPr>
      <t>3446166.400</t>
    </r>
  </si>
  <si>
    <r>
      <t xml:space="preserve">T </t>
    </r>
    <r>
      <rPr>
        <u/>
        <sz val="8"/>
        <color theme="1"/>
        <rFont val="Tahoma"/>
        <family val="2"/>
      </rPr>
      <t>9561277.800</t>
    </r>
  </si>
  <si>
    <r>
      <t xml:space="preserve">T </t>
    </r>
    <r>
      <rPr>
        <u/>
        <sz val="8"/>
        <color theme="1"/>
        <rFont val="Tahoma"/>
        <family val="2"/>
      </rPr>
      <t>1621705.500</t>
    </r>
  </si>
  <si>
    <r>
      <t xml:space="preserve">T </t>
    </r>
    <r>
      <rPr>
        <u/>
        <sz val="8"/>
        <color theme="1"/>
        <rFont val="Tahoma"/>
        <family val="2"/>
      </rPr>
      <t>2244165.900</t>
    </r>
  </si>
  <si>
    <r>
      <t xml:space="preserve">T </t>
    </r>
    <r>
      <rPr>
        <u/>
        <sz val="8"/>
        <color theme="1"/>
        <rFont val="Tahoma"/>
        <family val="2"/>
      </rPr>
      <t>2127128.600</t>
    </r>
  </si>
  <si>
    <r>
      <t xml:space="preserve">T </t>
    </r>
    <r>
      <rPr>
        <u/>
        <sz val="8"/>
        <color theme="1"/>
        <rFont val="Tahoma"/>
        <family val="2"/>
      </rPr>
      <t>804298.150</t>
    </r>
  </si>
  <si>
    <r>
      <t xml:space="preserve">T </t>
    </r>
    <r>
      <rPr>
        <u/>
        <sz val="8"/>
        <color theme="1"/>
        <rFont val="Tahoma"/>
        <family val="2"/>
      </rPr>
      <t>3438210.500</t>
    </r>
  </si>
  <si>
    <r>
      <t xml:space="preserve">T </t>
    </r>
    <r>
      <rPr>
        <u/>
        <sz val="8"/>
        <color theme="1"/>
        <rFont val="Tahoma"/>
        <family val="2"/>
      </rPr>
      <t>9607177.800</t>
    </r>
  </si>
  <si>
    <r>
      <t xml:space="preserve">T </t>
    </r>
    <r>
      <rPr>
        <u/>
        <sz val="8"/>
        <color theme="1"/>
        <rFont val="Tahoma"/>
        <family val="2"/>
      </rPr>
      <t>1598429.600</t>
    </r>
  </si>
  <si>
    <r>
      <t xml:space="preserve">T </t>
    </r>
    <r>
      <rPr>
        <u/>
        <sz val="8"/>
        <color theme="1"/>
        <rFont val="Tahoma"/>
        <family val="2"/>
      </rPr>
      <t>2181896.900</t>
    </r>
  </si>
  <si>
    <r>
      <t xml:space="preserve">T </t>
    </r>
    <r>
      <rPr>
        <u/>
        <sz val="8"/>
        <color theme="1"/>
        <rFont val="Tahoma"/>
        <family val="2"/>
      </rPr>
      <t>2127170.800</t>
    </r>
  </si>
  <si>
    <r>
      <t xml:space="preserve">T </t>
    </r>
    <r>
      <rPr>
        <u/>
        <sz val="8"/>
        <color rgb="FF0000FF"/>
        <rFont val="Tahoma"/>
        <family val="2"/>
      </rPr>
      <t>806110.200</t>
    </r>
  </si>
  <si>
    <r>
      <t xml:space="preserve">T </t>
    </r>
    <r>
      <rPr>
        <u/>
        <sz val="8"/>
        <color rgb="FF0000FF"/>
        <rFont val="Tahoma"/>
        <family val="2"/>
      </rPr>
      <t>3440786.100</t>
    </r>
  </si>
  <si>
    <r>
      <t xml:space="preserve">T </t>
    </r>
    <r>
      <rPr>
        <u/>
        <sz val="8"/>
        <color rgb="FF0000FF"/>
        <rFont val="Tahoma"/>
        <family val="2"/>
      </rPr>
      <t>9543280.300</t>
    </r>
  </si>
  <si>
    <r>
      <t xml:space="preserve">T </t>
    </r>
    <r>
      <rPr>
        <u/>
        <sz val="8"/>
        <color rgb="FF0000FF"/>
        <rFont val="Tahoma"/>
        <family val="2"/>
      </rPr>
      <t>1613659.000</t>
    </r>
  </si>
  <si>
    <r>
      <t xml:space="preserve">T </t>
    </r>
    <r>
      <rPr>
        <u/>
        <sz val="8"/>
        <color rgb="FF0000FF"/>
        <rFont val="Tahoma"/>
        <family val="2"/>
      </rPr>
      <t>2208197.200</t>
    </r>
  </si>
  <si>
    <r>
      <t xml:space="preserve">T </t>
    </r>
    <r>
      <rPr>
        <u/>
        <sz val="8"/>
        <color rgb="FF0000FF"/>
        <rFont val="Tahoma"/>
        <family val="2"/>
      </rPr>
      <t>2123529.600</t>
    </r>
  </si>
  <si>
    <r>
      <t xml:space="preserve">T </t>
    </r>
    <r>
      <rPr>
        <u/>
        <sz val="8"/>
        <color rgb="FF0000FF"/>
        <rFont val="Tahoma"/>
        <family val="2"/>
      </rPr>
      <t>1699.439</t>
    </r>
  </si>
  <si>
    <r>
      <t xml:space="preserve">T </t>
    </r>
    <r>
      <rPr>
        <u/>
        <sz val="8"/>
        <color rgb="FF0000FF"/>
        <rFont val="Tahoma"/>
        <family val="2"/>
      </rPr>
      <t>4660.878</t>
    </r>
  </si>
  <si>
    <r>
      <t xml:space="preserve">T </t>
    </r>
    <r>
      <rPr>
        <u/>
        <sz val="8"/>
        <color rgb="FF0000FF"/>
        <rFont val="Tahoma"/>
        <family val="2"/>
      </rPr>
      <t>74543.900</t>
    </r>
  </si>
  <si>
    <r>
      <t xml:space="preserve">T </t>
    </r>
    <r>
      <rPr>
        <u/>
        <sz val="8"/>
        <color rgb="FF0000FF"/>
        <rFont val="Tahoma"/>
        <family val="2"/>
      </rPr>
      <t>13196.073</t>
    </r>
  </si>
  <si>
    <r>
      <t xml:space="preserve">T </t>
    </r>
    <r>
      <rPr>
        <u/>
        <sz val="8"/>
        <color rgb="FF0000FF"/>
        <rFont val="Tahoma"/>
        <family val="2"/>
      </rPr>
      <t>32240.688</t>
    </r>
  </si>
  <si>
    <r>
      <t xml:space="preserve">T </t>
    </r>
    <r>
      <rPr>
        <u/>
        <sz val="8"/>
        <color rgb="FF0000FF"/>
        <rFont val="Tahoma"/>
        <family val="2"/>
      </rPr>
      <t>6270.175</t>
    </r>
  </si>
  <si>
    <r>
      <t xml:space="preserve">T </t>
    </r>
    <r>
      <rPr>
        <u/>
        <sz val="8"/>
        <color rgb="FF0000FF"/>
        <rFont val="Tahoma"/>
        <family val="2"/>
      </rPr>
      <t>0.135</t>
    </r>
  </si>
  <si>
    <r>
      <t xml:space="preserve">M </t>
    </r>
    <r>
      <rPr>
        <u/>
        <sz val="8"/>
        <color theme="1"/>
        <rFont val="Tahoma"/>
        <family val="2"/>
      </rPr>
      <t>1274709.000</t>
    </r>
  </si>
  <si>
    <r>
      <t xml:space="preserve">M </t>
    </r>
    <r>
      <rPr>
        <u/>
        <sz val="8"/>
        <color theme="1"/>
        <rFont val="Tahoma"/>
        <family val="2"/>
      </rPr>
      <t>1296128.800</t>
    </r>
  </si>
  <si>
    <r>
      <t xml:space="preserve">M </t>
    </r>
    <r>
      <rPr>
        <u/>
        <sz val="8"/>
        <color theme="1"/>
        <rFont val="Tahoma"/>
        <family val="2"/>
      </rPr>
      <t>1290756.400</t>
    </r>
  </si>
  <si>
    <r>
      <t xml:space="preserve">M </t>
    </r>
    <r>
      <rPr>
        <u/>
        <sz val="8"/>
        <color rgb="FF0000FF"/>
        <rFont val="Tahoma"/>
        <family val="2"/>
      </rPr>
      <t>1287198.100</t>
    </r>
  </si>
  <si>
    <r>
      <t xml:space="preserve">M </t>
    </r>
    <r>
      <rPr>
        <u/>
        <sz val="8"/>
        <color rgb="FF0000FF"/>
        <rFont val="Tahoma"/>
        <family val="2"/>
      </rPr>
      <t>11144.479</t>
    </r>
  </si>
  <si>
    <r>
      <t xml:space="preserve">T </t>
    </r>
    <r>
      <rPr>
        <u/>
        <sz val="8"/>
        <color theme="1"/>
        <rFont val="Tahoma"/>
        <family val="2"/>
      </rPr>
      <t>260381.930</t>
    </r>
  </si>
  <si>
    <r>
      <t xml:space="preserve">T </t>
    </r>
    <r>
      <rPr>
        <u/>
        <sz val="8"/>
        <color theme="1"/>
        <rFont val="Tahoma"/>
        <family val="2"/>
      </rPr>
      <t>258589.620</t>
    </r>
  </si>
  <si>
    <r>
      <t xml:space="preserve">T </t>
    </r>
    <r>
      <rPr>
        <u/>
        <sz val="8"/>
        <color theme="1"/>
        <rFont val="Tahoma"/>
        <family val="2"/>
      </rPr>
      <t>247898.500</t>
    </r>
  </si>
  <si>
    <r>
      <t xml:space="preserve">T </t>
    </r>
    <r>
      <rPr>
        <u/>
        <sz val="8"/>
        <color rgb="FF0000FF"/>
        <rFont val="Tahoma"/>
        <family val="2"/>
      </rPr>
      <t>255623.350</t>
    </r>
  </si>
  <si>
    <r>
      <t xml:space="preserve">T </t>
    </r>
    <r>
      <rPr>
        <u/>
        <sz val="8"/>
        <color rgb="FF0000FF"/>
        <rFont val="Tahoma"/>
        <family val="2"/>
      </rPr>
      <t>6749.676</t>
    </r>
  </si>
  <si>
    <t>Survey Dilution Corrected Concentrations</t>
  </si>
  <si>
    <t>7Li</t>
  </si>
  <si>
    <t>9Be</t>
  </si>
  <si>
    <t>11B</t>
  </si>
  <si>
    <t>29Si</t>
  </si>
  <si>
    <t>33S</t>
  </si>
  <si>
    <t>47Ti</t>
  </si>
  <si>
    <r>
      <t xml:space="preserve">V </t>
    </r>
    <r>
      <rPr>
        <u/>
        <sz val="8"/>
        <color theme="1"/>
        <rFont val="Tahoma"/>
        <family val="2"/>
      </rPr>
      <t>0.000</t>
    </r>
  </si>
  <si>
    <r>
      <t xml:space="preserve">V </t>
    </r>
    <r>
      <rPr>
        <u/>
        <sz val="8"/>
        <color rgb="FF0000FF"/>
        <rFont val="Tahoma"/>
        <family val="2"/>
      </rPr>
      <t>0.000</t>
    </r>
  </si>
  <si>
    <t>n/a</t>
  </si>
  <si>
    <t>66Zn</t>
  </si>
  <si>
    <t>71Ga</t>
  </si>
  <si>
    <t>90Zr</t>
  </si>
  <si>
    <t>105Pd</t>
  </si>
  <si>
    <r>
      <t xml:space="preserve">V </t>
    </r>
    <r>
      <rPr>
        <u/>
        <sz val="8"/>
        <color theme="1"/>
        <rFont val="Tahoma"/>
        <family val="2"/>
      </rPr>
      <t>-0.008</t>
    </r>
  </si>
  <si>
    <r>
      <t xml:space="preserve">V </t>
    </r>
    <r>
      <rPr>
        <u/>
        <sz val="8"/>
        <color rgb="FF0000FF"/>
        <rFont val="Tahoma"/>
        <family val="2"/>
      </rPr>
      <t>-0.008</t>
    </r>
  </si>
  <si>
    <t>121Sb</t>
  </si>
  <si>
    <r>
      <t xml:space="preserve">V </t>
    </r>
    <r>
      <rPr>
        <u/>
        <sz val="8"/>
        <color theme="1"/>
        <rFont val="Tahoma"/>
        <family val="2"/>
      </rPr>
      <t>0.002</t>
    </r>
  </si>
  <si>
    <r>
      <t xml:space="preserve">V </t>
    </r>
    <r>
      <rPr>
        <u/>
        <sz val="8"/>
        <color rgb="FF0000FF"/>
        <rFont val="Tahoma"/>
        <family val="2"/>
      </rPr>
      <t>0.002</t>
    </r>
  </si>
  <si>
    <t>181Ta</t>
  </si>
  <si>
    <t>189Os</t>
  </si>
  <si>
    <t>202Hg</t>
  </si>
  <si>
    <t>220Bkg</t>
  </si>
  <si>
    <r>
      <t xml:space="preserve">T </t>
    </r>
    <r>
      <rPr>
        <u/>
        <sz val="8"/>
        <color theme="1"/>
        <rFont val="Tahoma"/>
        <family val="2"/>
      </rPr>
      <t>40.678%</t>
    </r>
  </si>
  <si>
    <r>
      <t xml:space="preserve">T </t>
    </r>
    <r>
      <rPr>
        <u/>
        <sz val="8"/>
        <color rgb="FF0000FF"/>
        <rFont val="Tahoma"/>
        <family val="2"/>
      </rPr>
      <t>40.678%</t>
    </r>
  </si>
  <si>
    <r>
      <t xml:space="preserve">T </t>
    </r>
    <r>
      <rPr>
        <u/>
        <sz val="8"/>
        <color rgb="FF0000FF"/>
        <rFont val="Tahoma"/>
        <family val="2"/>
      </rPr>
      <t>n/a</t>
    </r>
  </si>
  <si>
    <t>239Pu</t>
  </si>
  <si>
    <r>
      <t xml:space="preserve">T </t>
    </r>
    <r>
      <rPr>
        <u/>
        <sz val="8"/>
        <color theme="1"/>
        <rFont val="Tahoma"/>
        <family val="2"/>
      </rPr>
      <t>40.859%</t>
    </r>
  </si>
  <si>
    <r>
      <t xml:space="preserve">T </t>
    </r>
    <r>
      <rPr>
        <u/>
        <sz val="8"/>
        <color rgb="FF0000FF"/>
        <rFont val="Tahoma"/>
        <family val="2"/>
      </rPr>
      <t>40.859%</t>
    </r>
  </si>
  <si>
    <r>
      <t xml:space="preserve">V </t>
    </r>
    <r>
      <rPr>
        <u/>
        <sz val="8"/>
        <color theme="1"/>
        <rFont val="Tahoma"/>
        <family val="2"/>
      </rPr>
      <t>0.008</t>
    </r>
  </si>
  <si>
    <r>
      <t xml:space="preserve">V </t>
    </r>
    <r>
      <rPr>
        <u/>
        <sz val="8"/>
        <color rgb="FF0000FF"/>
        <rFont val="Tahoma"/>
        <family val="2"/>
      </rPr>
      <t>0.008</t>
    </r>
  </si>
  <si>
    <r>
      <t xml:space="preserve">T </t>
    </r>
    <r>
      <rPr>
        <u/>
        <sz val="8"/>
        <color theme="1"/>
        <rFont val="Tahoma"/>
        <family val="2"/>
      </rPr>
      <t>39.896%</t>
    </r>
  </si>
  <si>
    <r>
      <t xml:space="preserve">T </t>
    </r>
    <r>
      <rPr>
        <u/>
        <sz val="8"/>
        <color rgb="FF0000FF"/>
        <rFont val="Tahoma"/>
        <family val="2"/>
      </rPr>
      <t>39.896%</t>
    </r>
  </si>
  <si>
    <r>
      <t xml:space="preserve">V </t>
    </r>
    <r>
      <rPr>
        <u/>
        <sz val="8"/>
        <color theme="1"/>
        <rFont val="Tahoma"/>
        <family val="2"/>
      </rPr>
      <t>-2.697</t>
    </r>
  </si>
  <si>
    <r>
      <t xml:space="preserve">V </t>
    </r>
    <r>
      <rPr>
        <u/>
        <sz val="8"/>
        <color rgb="FF0000FF"/>
        <rFont val="Tahoma"/>
        <family val="2"/>
      </rPr>
      <t>-2.697</t>
    </r>
  </si>
  <si>
    <r>
      <t xml:space="preserve">V </t>
    </r>
    <r>
      <rPr>
        <u/>
        <sz val="8"/>
        <color theme="1"/>
        <rFont val="Tahoma"/>
        <family val="2"/>
      </rPr>
      <t>0.146</t>
    </r>
  </si>
  <si>
    <r>
      <t xml:space="preserve">V </t>
    </r>
    <r>
      <rPr>
        <u/>
        <sz val="8"/>
        <color rgb="FF0000FF"/>
        <rFont val="Tahoma"/>
        <family val="2"/>
      </rPr>
      <t>0.146</t>
    </r>
  </si>
  <si>
    <r>
      <t xml:space="preserve">V </t>
    </r>
    <r>
      <rPr>
        <u/>
        <sz val="8"/>
        <color theme="1"/>
        <rFont val="Tahoma"/>
        <family val="2"/>
      </rPr>
      <t>-0.042</t>
    </r>
  </si>
  <si>
    <r>
      <t xml:space="preserve">V </t>
    </r>
    <r>
      <rPr>
        <u/>
        <sz val="8"/>
        <color rgb="FF0000FF"/>
        <rFont val="Tahoma"/>
        <family val="2"/>
      </rPr>
      <t>-0.042</t>
    </r>
  </si>
  <si>
    <r>
      <t xml:space="preserve">V </t>
    </r>
    <r>
      <rPr>
        <u/>
        <sz val="8"/>
        <color theme="1"/>
        <rFont val="Tahoma"/>
        <family val="2"/>
      </rPr>
      <t>-0.000</t>
    </r>
  </si>
  <si>
    <r>
      <t xml:space="preserve">V </t>
    </r>
    <r>
      <rPr>
        <u/>
        <sz val="8"/>
        <color theme="1"/>
        <rFont val="Tahoma"/>
        <family val="2"/>
      </rPr>
      <t>-0.002</t>
    </r>
  </si>
  <si>
    <r>
      <t xml:space="preserve">T </t>
    </r>
    <r>
      <rPr>
        <u/>
        <sz val="8"/>
        <color theme="1"/>
        <rFont val="Tahoma"/>
        <family val="2"/>
      </rPr>
      <t>41.297%</t>
    </r>
  </si>
  <si>
    <r>
      <t xml:space="preserve">V </t>
    </r>
    <r>
      <rPr>
        <u/>
        <sz val="8"/>
        <color rgb="FF0000FF"/>
        <rFont val="Tahoma"/>
        <family val="2"/>
      </rPr>
      <t>-0.000</t>
    </r>
  </si>
  <si>
    <r>
      <t xml:space="preserve">V </t>
    </r>
    <r>
      <rPr>
        <u/>
        <sz val="8"/>
        <color rgb="FF0000FF"/>
        <rFont val="Tahoma"/>
        <family val="2"/>
      </rPr>
      <t>-0.002</t>
    </r>
  </si>
  <si>
    <r>
      <t xml:space="preserve">T </t>
    </r>
    <r>
      <rPr>
        <u/>
        <sz val="8"/>
        <color rgb="FF0000FF"/>
        <rFont val="Tahoma"/>
        <family val="2"/>
      </rPr>
      <t>41.297%</t>
    </r>
  </si>
  <si>
    <r>
      <t xml:space="preserve">V </t>
    </r>
    <r>
      <rPr>
        <u/>
        <sz val="8"/>
        <color theme="1"/>
        <rFont val="Tahoma"/>
        <family val="2"/>
      </rPr>
      <t>-0.003</t>
    </r>
  </si>
  <si>
    <r>
      <t xml:space="preserve">T </t>
    </r>
    <r>
      <rPr>
        <u/>
        <sz val="8"/>
        <color theme="1"/>
        <rFont val="Tahoma"/>
        <family val="2"/>
      </rPr>
      <t>40.932%</t>
    </r>
  </si>
  <si>
    <r>
      <t xml:space="preserve">V </t>
    </r>
    <r>
      <rPr>
        <u/>
        <sz val="8"/>
        <color rgb="FF0000FF"/>
        <rFont val="Tahoma"/>
        <family val="2"/>
      </rPr>
      <t>-0.003</t>
    </r>
  </si>
  <si>
    <r>
      <t xml:space="preserve">T </t>
    </r>
    <r>
      <rPr>
        <u/>
        <sz val="8"/>
        <color rgb="FF0000FF"/>
        <rFont val="Tahoma"/>
        <family val="2"/>
      </rPr>
      <t>40.932%</t>
    </r>
  </si>
  <si>
    <r>
      <t xml:space="preserve">T </t>
    </r>
    <r>
      <rPr>
        <u/>
        <sz val="8"/>
        <color theme="1"/>
        <rFont val="Tahoma"/>
        <family val="2"/>
      </rPr>
      <t>40.744%</t>
    </r>
  </si>
  <si>
    <r>
      <t xml:space="preserve">T </t>
    </r>
    <r>
      <rPr>
        <u/>
        <sz val="8"/>
        <color rgb="FF0000FF"/>
        <rFont val="Tahoma"/>
        <family val="2"/>
      </rPr>
      <t>40.744%</t>
    </r>
  </si>
  <si>
    <r>
      <t xml:space="preserve">T </t>
    </r>
    <r>
      <rPr>
        <u/>
        <sz val="8"/>
        <color theme="1"/>
        <rFont val="Tahoma"/>
        <family val="2"/>
      </rPr>
      <t>41.327%</t>
    </r>
  </si>
  <si>
    <r>
      <t xml:space="preserve">T </t>
    </r>
    <r>
      <rPr>
        <u/>
        <sz val="8"/>
        <color rgb="FF0000FF"/>
        <rFont val="Tahoma"/>
        <family val="2"/>
      </rPr>
      <t>41.327%</t>
    </r>
  </si>
  <si>
    <r>
      <t xml:space="preserve">T </t>
    </r>
    <r>
      <rPr>
        <u/>
        <sz val="8"/>
        <color theme="1"/>
        <rFont val="Tahoma"/>
        <family val="2"/>
      </rPr>
      <t>40.419%</t>
    </r>
  </si>
  <si>
    <r>
      <t xml:space="preserve">T </t>
    </r>
    <r>
      <rPr>
        <u/>
        <sz val="8"/>
        <color rgb="FF0000FF"/>
        <rFont val="Tahoma"/>
        <family val="2"/>
      </rPr>
      <t>40.419%</t>
    </r>
  </si>
  <si>
    <r>
      <t xml:space="preserve">T </t>
    </r>
    <r>
      <rPr>
        <u/>
        <sz val="8"/>
        <color theme="1"/>
        <rFont val="Tahoma"/>
        <family val="2"/>
      </rPr>
      <t>33.260</t>
    </r>
  </si>
  <si>
    <r>
      <t xml:space="preserve">T </t>
    </r>
    <r>
      <rPr>
        <u/>
        <sz val="8"/>
        <color theme="1"/>
        <rFont val="Tahoma"/>
        <family val="2"/>
      </rPr>
      <t>661.700</t>
    </r>
  </si>
  <si>
    <r>
      <t xml:space="preserve">T </t>
    </r>
    <r>
      <rPr>
        <u/>
        <sz val="8"/>
        <color rgb="FF0000FF"/>
        <rFont val="Tahoma"/>
        <family val="2"/>
      </rPr>
      <t>33.260</t>
    </r>
  </si>
  <si>
    <r>
      <t xml:space="preserve">T </t>
    </r>
    <r>
      <rPr>
        <u/>
        <sz val="8"/>
        <color rgb="FF0000FF"/>
        <rFont val="Tahoma"/>
        <family val="2"/>
      </rPr>
      <t>661.700</t>
    </r>
  </si>
  <si>
    <r>
      <t xml:space="preserve">T </t>
    </r>
    <r>
      <rPr>
        <u/>
        <sz val="8"/>
        <color rgb="FF0000FF"/>
        <rFont val="Tahoma"/>
        <family val="2"/>
      </rPr>
      <t>0.000</t>
    </r>
  </si>
  <si>
    <r>
      <t xml:space="preserve">T </t>
    </r>
    <r>
      <rPr>
        <u/>
        <sz val="8"/>
        <color theme="1"/>
        <rFont val="Tahoma"/>
        <family val="2"/>
      </rPr>
      <t>63.400</t>
    </r>
  </si>
  <si>
    <r>
      <t xml:space="preserve">T </t>
    </r>
    <r>
      <rPr>
        <u/>
        <sz val="8"/>
        <color rgb="FF0000FF"/>
        <rFont val="Tahoma"/>
        <family val="2"/>
      </rPr>
      <t>63.400</t>
    </r>
  </si>
  <si>
    <r>
      <t xml:space="preserve">T </t>
    </r>
    <r>
      <rPr>
        <u/>
        <sz val="8"/>
        <color theme="1"/>
        <rFont val="Tahoma"/>
        <family val="2"/>
      </rPr>
      <t>107.800</t>
    </r>
  </si>
  <si>
    <r>
      <t xml:space="preserve">T </t>
    </r>
    <r>
      <rPr>
        <u/>
        <sz val="8"/>
        <color theme="1"/>
        <rFont val="Tahoma"/>
        <family val="2"/>
      </rPr>
      <t>40.522%</t>
    </r>
  </si>
  <si>
    <r>
      <t xml:space="preserve">T </t>
    </r>
    <r>
      <rPr>
        <u/>
        <sz val="8"/>
        <color rgb="FF0000FF"/>
        <rFont val="Tahoma"/>
        <family val="2"/>
      </rPr>
      <t>107.800</t>
    </r>
  </si>
  <si>
    <r>
      <t xml:space="preserve">T </t>
    </r>
    <r>
      <rPr>
        <u/>
        <sz val="8"/>
        <color rgb="FF0000FF"/>
        <rFont val="Tahoma"/>
        <family val="2"/>
      </rPr>
      <t>40.522%</t>
    </r>
  </si>
  <si>
    <r>
      <t xml:space="preserve">V </t>
    </r>
    <r>
      <rPr>
        <u/>
        <sz val="8"/>
        <color theme="1"/>
        <rFont val="Tahoma"/>
        <family val="2"/>
      </rPr>
      <t>-0.056</t>
    </r>
  </si>
  <si>
    <r>
      <t xml:space="preserve">V </t>
    </r>
    <r>
      <rPr>
        <u/>
        <sz val="8"/>
        <color theme="1"/>
        <rFont val="Tahoma"/>
        <family val="2"/>
      </rPr>
      <t>-0.001</t>
    </r>
  </si>
  <si>
    <r>
      <t xml:space="preserve">V </t>
    </r>
    <r>
      <rPr>
        <u/>
        <sz val="8"/>
        <color rgb="FF0000FF"/>
        <rFont val="Tahoma"/>
        <family val="2"/>
      </rPr>
      <t>-0.056</t>
    </r>
  </si>
  <si>
    <r>
      <t xml:space="preserve">V </t>
    </r>
    <r>
      <rPr>
        <u/>
        <sz val="8"/>
        <color rgb="FF0000FF"/>
        <rFont val="Tahoma"/>
        <family val="2"/>
      </rPr>
      <t>-0.001</t>
    </r>
  </si>
  <si>
    <r>
      <t xml:space="preserve">V </t>
    </r>
    <r>
      <rPr>
        <u/>
        <sz val="8"/>
        <color theme="1"/>
        <rFont val="Tahoma"/>
        <family val="2"/>
      </rPr>
      <t>-0.004</t>
    </r>
  </si>
  <si>
    <r>
      <t xml:space="preserve">V </t>
    </r>
    <r>
      <rPr>
        <u/>
        <sz val="8"/>
        <color rgb="FF0000FF"/>
        <rFont val="Tahoma"/>
        <family val="2"/>
      </rPr>
      <t>-0.004</t>
    </r>
  </si>
  <si>
    <r>
      <t xml:space="preserve">T </t>
    </r>
    <r>
      <rPr>
        <u/>
        <sz val="8"/>
        <color theme="1"/>
        <rFont val="Tahoma"/>
        <family val="2"/>
      </rPr>
      <t>40.147%</t>
    </r>
  </si>
  <si>
    <r>
      <t xml:space="preserve">T </t>
    </r>
    <r>
      <rPr>
        <u/>
        <sz val="8"/>
        <color rgb="FF0000FF"/>
        <rFont val="Tahoma"/>
        <family val="2"/>
      </rPr>
      <t>40.147%</t>
    </r>
  </si>
  <si>
    <r>
      <t xml:space="preserve">V </t>
    </r>
    <r>
      <rPr>
        <u/>
        <sz val="8"/>
        <color theme="1"/>
        <rFont val="Tahoma"/>
        <family val="2"/>
      </rPr>
      <t>-0.082</t>
    </r>
  </si>
  <si>
    <r>
      <t xml:space="preserve">V </t>
    </r>
    <r>
      <rPr>
        <u/>
        <sz val="8"/>
        <color rgb="FF0000FF"/>
        <rFont val="Tahoma"/>
        <family val="2"/>
      </rPr>
      <t>-0.082</t>
    </r>
  </si>
  <si>
    <r>
      <t xml:space="preserve">V </t>
    </r>
    <r>
      <rPr>
        <u/>
        <sz val="8"/>
        <color theme="1"/>
        <rFont val="Tahoma"/>
        <family val="2"/>
      </rPr>
      <t>-0.424</t>
    </r>
  </si>
  <si>
    <r>
      <t xml:space="preserve">V </t>
    </r>
    <r>
      <rPr>
        <u/>
        <sz val="8"/>
        <color rgb="FF0000FF"/>
        <rFont val="Tahoma"/>
        <family val="2"/>
      </rPr>
      <t>-0.424</t>
    </r>
  </si>
  <si>
    <r>
      <t xml:space="preserve">V </t>
    </r>
    <r>
      <rPr>
        <u/>
        <sz val="8"/>
        <color theme="1"/>
        <rFont val="Tahoma"/>
        <family val="2"/>
      </rPr>
      <t>-0.027</t>
    </r>
  </si>
  <si>
    <r>
      <t xml:space="preserve">T </t>
    </r>
    <r>
      <rPr>
        <u/>
        <sz val="8"/>
        <color theme="1"/>
        <rFont val="Tahoma"/>
        <family val="2"/>
      </rPr>
      <t>39.640%</t>
    </r>
  </si>
  <si>
    <r>
      <t xml:space="preserve">V </t>
    </r>
    <r>
      <rPr>
        <u/>
        <sz val="8"/>
        <color rgb="FF0000FF"/>
        <rFont val="Tahoma"/>
        <family val="2"/>
      </rPr>
      <t>-0.027</t>
    </r>
  </si>
  <si>
    <r>
      <t xml:space="preserve">T </t>
    </r>
    <r>
      <rPr>
        <u/>
        <sz val="8"/>
        <color rgb="FF0000FF"/>
        <rFont val="Tahoma"/>
        <family val="2"/>
      </rPr>
      <t>39.640%</t>
    </r>
  </si>
  <si>
    <r>
      <t xml:space="preserve">V </t>
    </r>
    <r>
      <rPr>
        <u/>
        <sz val="8"/>
        <color theme="1"/>
        <rFont val="Tahoma"/>
        <family val="2"/>
      </rPr>
      <t>1.538</t>
    </r>
  </si>
  <si>
    <r>
      <t xml:space="preserve">V </t>
    </r>
    <r>
      <rPr>
        <u/>
        <sz val="8"/>
        <color rgb="FF0000FF"/>
        <rFont val="Tahoma"/>
        <family val="2"/>
      </rPr>
      <t>1.538</t>
    </r>
  </si>
  <si>
    <r>
      <t xml:space="preserve">T </t>
    </r>
    <r>
      <rPr>
        <u/>
        <sz val="8"/>
        <color theme="1"/>
        <rFont val="Tahoma"/>
        <family val="2"/>
      </rPr>
      <t>40.380%</t>
    </r>
  </si>
  <si>
    <r>
      <t xml:space="preserve">T </t>
    </r>
    <r>
      <rPr>
        <u/>
        <sz val="8"/>
        <color rgb="FF0000FF"/>
        <rFont val="Tahoma"/>
        <family val="2"/>
      </rPr>
      <t>40.380%</t>
    </r>
  </si>
  <si>
    <r>
      <t xml:space="preserve">V </t>
    </r>
    <r>
      <rPr>
        <u/>
        <sz val="8"/>
        <color theme="1"/>
        <rFont val="Tahoma"/>
        <family val="2"/>
      </rPr>
      <t>-0.020</t>
    </r>
  </si>
  <si>
    <r>
      <t xml:space="preserve">V </t>
    </r>
    <r>
      <rPr>
        <u/>
        <sz val="8"/>
        <color rgb="FF0000FF"/>
        <rFont val="Tahoma"/>
        <family val="2"/>
      </rPr>
      <t>-0.020</t>
    </r>
  </si>
  <si>
    <r>
      <t xml:space="preserve">T </t>
    </r>
    <r>
      <rPr>
        <u/>
        <sz val="8"/>
        <color theme="1"/>
        <rFont val="Tahoma"/>
        <family val="2"/>
      </rPr>
      <t>40.321%</t>
    </r>
  </si>
  <si>
    <r>
      <t xml:space="preserve">T </t>
    </r>
    <r>
      <rPr>
        <u/>
        <sz val="8"/>
        <color rgb="FF0000FF"/>
        <rFont val="Tahoma"/>
        <family val="2"/>
      </rPr>
      <t>40.321%</t>
    </r>
  </si>
  <si>
    <r>
      <t xml:space="preserve">T </t>
    </r>
    <r>
      <rPr>
        <u/>
        <sz val="8"/>
        <color theme="1"/>
        <rFont val="Tahoma"/>
        <family val="2"/>
      </rPr>
      <t>38.456%</t>
    </r>
  </si>
  <si>
    <r>
      <t xml:space="preserve">T </t>
    </r>
    <r>
      <rPr>
        <u/>
        <sz val="8"/>
        <color rgb="FF0000FF"/>
        <rFont val="Tahoma"/>
        <family val="2"/>
      </rPr>
      <t>38.456%</t>
    </r>
  </si>
  <si>
    <r>
      <t xml:space="preserve">T </t>
    </r>
    <r>
      <rPr>
        <u/>
        <sz val="8"/>
        <color theme="1"/>
        <rFont val="Tahoma"/>
        <family val="2"/>
      </rPr>
      <t>37.888%</t>
    </r>
  </si>
  <si>
    <r>
      <t xml:space="preserve">T </t>
    </r>
    <r>
      <rPr>
        <u/>
        <sz val="8"/>
        <color rgb="FF0000FF"/>
        <rFont val="Tahoma"/>
        <family val="2"/>
      </rPr>
      <t>37.888%</t>
    </r>
  </si>
  <si>
    <r>
      <t xml:space="preserve">T </t>
    </r>
    <r>
      <rPr>
        <u/>
        <sz val="8"/>
        <color theme="1"/>
        <rFont val="Tahoma"/>
        <family val="2"/>
      </rPr>
      <t>38.041%</t>
    </r>
  </si>
  <si>
    <r>
      <t xml:space="preserve">T </t>
    </r>
    <r>
      <rPr>
        <u/>
        <sz val="8"/>
        <color rgb="FF0000FF"/>
        <rFont val="Tahoma"/>
        <family val="2"/>
      </rPr>
      <t>38.041%</t>
    </r>
  </si>
  <si>
    <r>
      <t xml:space="preserve">V </t>
    </r>
    <r>
      <rPr>
        <u/>
        <sz val="8"/>
        <color theme="1"/>
        <rFont val="Tahoma"/>
        <family val="2"/>
      </rPr>
      <t>3.867</t>
    </r>
  </si>
  <si>
    <r>
      <t xml:space="preserve">V </t>
    </r>
    <r>
      <rPr>
        <u/>
        <sz val="8"/>
        <color rgb="FF0000FF"/>
        <rFont val="Tahoma"/>
        <family val="2"/>
      </rPr>
      <t>3.867</t>
    </r>
  </si>
  <si>
    <r>
      <t xml:space="preserve">T </t>
    </r>
    <r>
      <rPr>
        <u/>
        <sz val="8"/>
        <color theme="1"/>
        <rFont val="Tahoma"/>
        <family val="2"/>
      </rPr>
      <t>37.810%</t>
    </r>
  </si>
  <si>
    <r>
      <t xml:space="preserve">T </t>
    </r>
    <r>
      <rPr>
        <u/>
        <sz val="8"/>
        <color rgb="FF0000FF"/>
        <rFont val="Tahoma"/>
        <family val="2"/>
      </rPr>
      <t>37.810%</t>
    </r>
  </si>
  <si>
    <r>
      <t xml:space="preserve">T </t>
    </r>
    <r>
      <rPr>
        <u/>
        <sz val="8"/>
        <color theme="1"/>
        <rFont val="Tahoma"/>
        <family val="2"/>
      </rPr>
      <t>37.554%</t>
    </r>
  </si>
  <si>
    <r>
      <t xml:space="preserve">T </t>
    </r>
    <r>
      <rPr>
        <u/>
        <sz val="8"/>
        <color rgb="FF0000FF"/>
        <rFont val="Tahoma"/>
        <family val="2"/>
      </rPr>
      <t>37.554%</t>
    </r>
  </si>
  <si>
    <r>
      <t xml:space="preserve">T </t>
    </r>
    <r>
      <rPr>
        <u/>
        <sz val="8"/>
        <color theme="1"/>
        <rFont val="Tahoma"/>
        <family val="2"/>
      </rPr>
      <t>37.544%</t>
    </r>
  </si>
  <si>
    <r>
      <t xml:space="preserve">T </t>
    </r>
    <r>
      <rPr>
        <u/>
        <sz val="8"/>
        <color rgb="FF0000FF"/>
        <rFont val="Tahoma"/>
        <family val="2"/>
      </rPr>
      <t>37.544%</t>
    </r>
  </si>
  <si>
    <r>
      <t xml:space="preserve">T </t>
    </r>
    <r>
      <rPr>
        <u/>
        <sz val="8"/>
        <color theme="1"/>
        <rFont val="Tahoma"/>
        <family val="2"/>
      </rPr>
      <t>37.440%</t>
    </r>
  </si>
  <si>
    <r>
      <t xml:space="preserve">T </t>
    </r>
    <r>
      <rPr>
        <u/>
        <sz val="8"/>
        <color rgb="FF0000FF"/>
        <rFont val="Tahoma"/>
        <family val="2"/>
      </rPr>
      <t>37.440%</t>
    </r>
  </si>
  <si>
    <r>
      <t xml:space="preserve">V </t>
    </r>
    <r>
      <rPr>
        <u/>
        <sz val="8"/>
        <color theme="1"/>
        <rFont val="Tahoma"/>
        <family val="2"/>
      </rPr>
      <t>1.613</t>
    </r>
  </si>
  <si>
    <r>
      <t xml:space="preserve">V </t>
    </r>
    <r>
      <rPr>
        <u/>
        <sz val="8"/>
        <color rgb="FF0000FF"/>
        <rFont val="Tahoma"/>
        <family val="2"/>
      </rPr>
      <t>1.613</t>
    </r>
  </si>
  <si>
    <r>
      <t xml:space="preserve">T </t>
    </r>
    <r>
      <rPr>
        <u/>
        <sz val="8"/>
        <color theme="1"/>
        <rFont val="Tahoma"/>
        <family val="2"/>
      </rPr>
      <t>38.372%</t>
    </r>
  </si>
  <si>
    <r>
      <t xml:space="preserve">T </t>
    </r>
    <r>
      <rPr>
        <u/>
        <sz val="8"/>
        <color rgb="FF0000FF"/>
        <rFont val="Tahoma"/>
        <family val="2"/>
      </rPr>
      <t>38.372%</t>
    </r>
  </si>
  <si>
    <r>
      <t xml:space="preserve">T </t>
    </r>
    <r>
      <rPr>
        <u/>
        <sz val="8"/>
        <color theme="1"/>
        <rFont val="Tahoma"/>
        <family val="2"/>
      </rPr>
      <t>38.680%</t>
    </r>
  </si>
  <si>
    <r>
      <t xml:space="preserve">T </t>
    </r>
    <r>
      <rPr>
        <u/>
        <sz val="8"/>
        <color rgb="FF0000FF"/>
        <rFont val="Tahoma"/>
        <family val="2"/>
      </rPr>
      <t>38.680%</t>
    </r>
  </si>
  <si>
    <r>
      <t xml:space="preserve">T </t>
    </r>
    <r>
      <rPr>
        <u/>
        <sz val="8"/>
        <color theme="1"/>
        <rFont val="Tahoma"/>
        <family val="2"/>
      </rPr>
      <t>37.379%</t>
    </r>
  </si>
  <si>
    <r>
      <t xml:space="preserve">T </t>
    </r>
    <r>
      <rPr>
        <u/>
        <sz val="8"/>
        <color rgb="FF0000FF"/>
        <rFont val="Tahoma"/>
        <family val="2"/>
      </rPr>
      <t>37.379%</t>
    </r>
  </si>
  <si>
    <r>
      <t xml:space="preserve">T </t>
    </r>
    <r>
      <rPr>
        <u/>
        <sz val="8"/>
        <color theme="1"/>
        <rFont val="Tahoma"/>
        <family val="2"/>
      </rPr>
      <t>36.594%</t>
    </r>
  </si>
  <si>
    <r>
      <t xml:space="preserve">T </t>
    </r>
    <r>
      <rPr>
        <u/>
        <sz val="8"/>
        <color rgb="FF0000FF"/>
        <rFont val="Tahoma"/>
        <family val="2"/>
      </rPr>
      <t>36.594%</t>
    </r>
  </si>
  <si>
    <r>
      <t xml:space="preserve">T </t>
    </r>
    <r>
      <rPr>
        <u/>
        <sz val="8"/>
        <color theme="1"/>
        <rFont val="Tahoma"/>
        <family val="2"/>
      </rPr>
      <t>37.945%</t>
    </r>
  </si>
  <si>
    <r>
      <t xml:space="preserve">T </t>
    </r>
    <r>
      <rPr>
        <u/>
        <sz val="8"/>
        <color rgb="FF0000FF"/>
        <rFont val="Tahoma"/>
        <family val="2"/>
      </rPr>
      <t>37.945%</t>
    </r>
  </si>
  <si>
    <r>
      <t xml:space="preserve">T </t>
    </r>
    <r>
      <rPr>
        <u/>
        <sz val="8"/>
        <color theme="1"/>
        <rFont val="Tahoma"/>
        <family val="2"/>
      </rPr>
      <t>38.869%</t>
    </r>
  </si>
  <si>
    <r>
      <t xml:space="preserve">T </t>
    </r>
    <r>
      <rPr>
        <u/>
        <sz val="8"/>
        <color rgb="FF0000FF"/>
        <rFont val="Tahoma"/>
        <family val="2"/>
      </rPr>
      <t>38.869%</t>
    </r>
  </si>
  <si>
    <r>
      <t xml:space="preserve">V </t>
    </r>
    <r>
      <rPr>
        <u/>
        <sz val="8"/>
        <color theme="1"/>
        <rFont val="Tahoma"/>
        <family val="2"/>
      </rPr>
      <t>-0.043</t>
    </r>
  </si>
  <si>
    <r>
      <t xml:space="preserve">V </t>
    </r>
    <r>
      <rPr>
        <u/>
        <sz val="8"/>
        <color rgb="FF0000FF"/>
        <rFont val="Tahoma"/>
        <family val="2"/>
      </rPr>
      <t>-0.043</t>
    </r>
  </si>
  <si>
    <r>
      <t xml:space="preserve">T </t>
    </r>
    <r>
      <rPr>
        <u/>
        <sz val="8"/>
        <color theme="1"/>
        <rFont val="Tahoma"/>
        <family val="2"/>
      </rPr>
      <t>39.237%</t>
    </r>
  </si>
  <si>
    <r>
      <t xml:space="preserve">T </t>
    </r>
    <r>
      <rPr>
        <u/>
        <sz val="8"/>
        <color rgb="FF0000FF"/>
        <rFont val="Tahoma"/>
        <family val="2"/>
      </rPr>
      <t>39.237%</t>
    </r>
  </si>
  <si>
    <r>
      <t xml:space="preserve">V </t>
    </r>
    <r>
      <rPr>
        <u/>
        <sz val="8"/>
        <color theme="1"/>
        <rFont val="Tahoma"/>
        <family val="2"/>
      </rPr>
      <t>-0.561</t>
    </r>
  </si>
  <si>
    <r>
      <t xml:space="preserve">V </t>
    </r>
    <r>
      <rPr>
        <u/>
        <sz val="8"/>
        <color theme="1"/>
        <rFont val="Tahoma"/>
        <family val="2"/>
      </rPr>
      <t>-0.050</t>
    </r>
  </si>
  <si>
    <r>
      <t xml:space="preserve">V </t>
    </r>
    <r>
      <rPr>
        <u/>
        <sz val="8"/>
        <color rgb="FF0000FF"/>
        <rFont val="Tahoma"/>
        <family val="2"/>
      </rPr>
      <t>-0.561</t>
    </r>
  </si>
  <si>
    <r>
      <t xml:space="preserve">V </t>
    </r>
    <r>
      <rPr>
        <u/>
        <sz val="8"/>
        <color rgb="FF0000FF"/>
        <rFont val="Tahoma"/>
        <family val="2"/>
      </rPr>
      <t>-0.050</t>
    </r>
  </si>
  <si>
    <r>
      <t xml:space="preserve">V </t>
    </r>
    <r>
      <rPr>
        <u/>
        <sz val="8"/>
        <color theme="1"/>
        <rFont val="Tahoma"/>
        <family val="2"/>
      </rPr>
      <t>1.432</t>
    </r>
  </si>
  <si>
    <r>
      <t xml:space="preserve">V </t>
    </r>
    <r>
      <rPr>
        <u/>
        <sz val="8"/>
        <color rgb="FF0000FF"/>
        <rFont val="Tahoma"/>
        <family val="2"/>
      </rPr>
      <t>1.432</t>
    </r>
  </si>
  <si>
    <r>
      <t xml:space="preserve">V </t>
    </r>
    <r>
      <rPr>
        <u/>
        <sz val="8"/>
        <color theme="1"/>
        <rFont val="Tahoma"/>
        <family val="2"/>
      </rPr>
      <t>-0.010</t>
    </r>
  </si>
  <si>
    <r>
      <t xml:space="preserve">V </t>
    </r>
    <r>
      <rPr>
        <u/>
        <sz val="8"/>
        <color theme="1"/>
        <rFont val="Tahoma"/>
        <family val="2"/>
      </rPr>
      <t>-0.033</t>
    </r>
  </si>
  <si>
    <r>
      <t xml:space="preserve">V </t>
    </r>
    <r>
      <rPr>
        <u/>
        <sz val="8"/>
        <color rgb="FF0000FF"/>
        <rFont val="Tahoma"/>
        <family val="2"/>
      </rPr>
      <t>-0.010</t>
    </r>
  </si>
  <si>
    <r>
      <t xml:space="preserve">V </t>
    </r>
    <r>
      <rPr>
        <u/>
        <sz val="8"/>
        <color rgb="FF0000FF"/>
        <rFont val="Tahoma"/>
        <family val="2"/>
      </rPr>
      <t>-0.033</t>
    </r>
  </si>
  <si>
    <r>
      <t xml:space="preserve">V </t>
    </r>
    <r>
      <rPr>
        <u/>
        <sz val="8"/>
        <color theme="1"/>
        <rFont val="Tahoma"/>
        <family val="2"/>
      </rPr>
      <t>-0.013</t>
    </r>
  </si>
  <si>
    <r>
      <t xml:space="preserve">V </t>
    </r>
    <r>
      <rPr>
        <u/>
        <sz val="8"/>
        <color theme="1"/>
        <rFont val="Tahoma"/>
        <family val="2"/>
      </rPr>
      <t>-0.032</t>
    </r>
  </si>
  <si>
    <r>
      <t xml:space="preserve">T </t>
    </r>
    <r>
      <rPr>
        <u/>
        <sz val="8"/>
        <color theme="1"/>
        <rFont val="Tahoma"/>
        <family val="2"/>
      </rPr>
      <t>39.454%</t>
    </r>
  </si>
  <si>
    <r>
      <t xml:space="preserve">V </t>
    </r>
    <r>
      <rPr>
        <u/>
        <sz val="8"/>
        <color rgb="FF0000FF"/>
        <rFont val="Tahoma"/>
        <family val="2"/>
      </rPr>
      <t>-0.013</t>
    </r>
  </si>
  <si>
    <r>
      <t xml:space="preserve">V </t>
    </r>
    <r>
      <rPr>
        <u/>
        <sz val="8"/>
        <color rgb="FF0000FF"/>
        <rFont val="Tahoma"/>
        <family val="2"/>
      </rPr>
      <t>-0.032</t>
    </r>
  </si>
  <si>
    <r>
      <t xml:space="preserve">T </t>
    </r>
    <r>
      <rPr>
        <u/>
        <sz val="8"/>
        <color rgb="FF0000FF"/>
        <rFont val="Tahoma"/>
        <family val="2"/>
      </rPr>
      <t>39.454%</t>
    </r>
  </si>
  <si>
    <r>
      <t xml:space="preserve">T </t>
    </r>
    <r>
      <rPr>
        <u/>
        <sz val="8"/>
        <color theme="1"/>
        <rFont val="Tahoma"/>
        <family val="2"/>
      </rPr>
      <t>39.069%</t>
    </r>
  </si>
  <si>
    <r>
      <t xml:space="preserve">T </t>
    </r>
    <r>
      <rPr>
        <u/>
        <sz val="8"/>
        <color rgb="FF0000FF"/>
        <rFont val="Tahoma"/>
        <family val="2"/>
      </rPr>
      <t>39.069%</t>
    </r>
  </si>
  <si>
    <r>
      <t xml:space="preserve">T </t>
    </r>
    <r>
      <rPr>
        <u/>
        <sz val="8"/>
        <color theme="1"/>
        <rFont val="Tahoma"/>
        <family val="2"/>
      </rPr>
      <t>15.040</t>
    </r>
  </si>
  <si>
    <r>
      <t xml:space="preserve">T </t>
    </r>
    <r>
      <rPr>
        <u/>
        <sz val="8"/>
        <color theme="1"/>
        <rFont val="Tahoma"/>
        <family val="2"/>
      </rPr>
      <t>13940.000</t>
    </r>
  </si>
  <si>
    <r>
      <t xml:space="preserve">T </t>
    </r>
    <r>
      <rPr>
        <u/>
        <sz val="8"/>
        <color rgb="FF0000FF"/>
        <rFont val="Tahoma"/>
        <family val="2"/>
      </rPr>
      <t>15.040</t>
    </r>
  </si>
  <si>
    <r>
      <t xml:space="preserve">T </t>
    </r>
    <r>
      <rPr>
        <u/>
        <sz val="8"/>
        <color rgb="FF0000FF"/>
        <rFont val="Tahoma"/>
        <family val="2"/>
      </rPr>
      <t>13940.000</t>
    </r>
  </si>
  <si>
    <r>
      <t xml:space="preserve">T </t>
    </r>
    <r>
      <rPr>
        <u/>
        <sz val="8"/>
        <color theme="1"/>
        <rFont val="Tahoma"/>
        <family val="2"/>
      </rPr>
      <t>44.323%</t>
    </r>
  </si>
  <si>
    <r>
      <t xml:space="preserve">T </t>
    </r>
    <r>
      <rPr>
        <u/>
        <sz val="8"/>
        <color rgb="FF0000FF"/>
        <rFont val="Tahoma"/>
        <family val="2"/>
      </rPr>
      <t>44.323%</t>
    </r>
  </si>
  <si>
    <r>
      <t xml:space="preserve">T </t>
    </r>
    <r>
      <rPr>
        <u/>
        <sz val="8"/>
        <color theme="1"/>
        <rFont val="Tahoma"/>
        <family val="2"/>
      </rPr>
      <t>3.851</t>
    </r>
  </si>
  <si>
    <r>
      <t xml:space="preserve">T </t>
    </r>
    <r>
      <rPr>
        <u/>
        <sz val="8"/>
        <color theme="1"/>
        <rFont val="Tahoma"/>
        <family val="2"/>
      </rPr>
      <t>3593.000</t>
    </r>
  </si>
  <si>
    <r>
      <t xml:space="preserve">T </t>
    </r>
    <r>
      <rPr>
        <u/>
        <sz val="8"/>
        <color rgb="FF0000FF"/>
        <rFont val="Tahoma"/>
        <family val="2"/>
      </rPr>
      <t>3.851</t>
    </r>
  </si>
  <si>
    <r>
      <t xml:space="preserve">T </t>
    </r>
    <r>
      <rPr>
        <u/>
        <sz val="8"/>
        <color rgb="FF0000FF"/>
        <rFont val="Tahoma"/>
        <family val="2"/>
      </rPr>
      <t>3593.000</t>
    </r>
  </si>
  <si>
    <r>
      <t xml:space="preserve">T </t>
    </r>
    <r>
      <rPr>
        <u/>
        <sz val="8"/>
        <color theme="1"/>
        <rFont val="Tahoma"/>
        <family val="2"/>
      </rPr>
      <t>40.896%</t>
    </r>
  </si>
  <si>
    <r>
      <t xml:space="preserve">T </t>
    </r>
    <r>
      <rPr>
        <u/>
        <sz val="8"/>
        <color rgb="FF0000FF"/>
        <rFont val="Tahoma"/>
        <family val="2"/>
      </rPr>
      <t>40.896%</t>
    </r>
  </si>
  <si>
    <r>
      <t xml:space="preserve">T </t>
    </r>
    <r>
      <rPr>
        <u/>
        <sz val="8"/>
        <color theme="1"/>
        <rFont val="Tahoma"/>
        <family val="2"/>
      </rPr>
      <t>10.410</t>
    </r>
  </si>
  <si>
    <r>
      <t xml:space="preserve">T </t>
    </r>
    <r>
      <rPr>
        <u/>
        <sz val="8"/>
        <color theme="1"/>
        <rFont val="Tahoma"/>
        <family val="2"/>
      </rPr>
      <t>9592.000</t>
    </r>
  </si>
  <si>
    <r>
      <t xml:space="preserve">T </t>
    </r>
    <r>
      <rPr>
        <u/>
        <sz val="8"/>
        <color rgb="FF0000FF"/>
        <rFont val="Tahoma"/>
        <family val="2"/>
      </rPr>
      <t>9592.000</t>
    </r>
  </si>
  <si>
    <r>
      <t xml:space="preserve">T </t>
    </r>
    <r>
      <rPr>
        <u/>
        <sz val="8"/>
        <color theme="1"/>
        <rFont val="Tahoma"/>
        <family val="2"/>
      </rPr>
      <t>42.505%</t>
    </r>
  </si>
  <si>
    <r>
      <t xml:space="preserve">T </t>
    </r>
    <r>
      <rPr>
        <u/>
        <sz val="8"/>
        <color rgb="FF0000FF"/>
        <rFont val="Tahoma"/>
        <family val="2"/>
      </rPr>
      <t>42.505%</t>
    </r>
  </si>
  <si>
    <r>
      <t xml:space="preserve">V </t>
    </r>
    <r>
      <rPr>
        <u/>
        <sz val="8"/>
        <color theme="1"/>
        <rFont val="Tahoma"/>
        <family val="2"/>
      </rPr>
      <t>1.389</t>
    </r>
  </si>
  <si>
    <r>
      <t xml:space="preserve">V </t>
    </r>
    <r>
      <rPr>
        <u/>
        <sz val="8"/>
        <color theme="1"/>
        <rFont val="Tahoma"/>
        <family val="2"/>
      </rPr>
      <t>-0.205</t>
    </r>
  </si>
  <si>
    <r>
      <t xml:space="preserve">V </t>
    </r>
    <r>
      <rPr>
        <u/>
        <sz val="8"/>
        <color rgb="FF0000FF"/>
        <rFont val="Tahoma"/>
        <family val="2"/>
      </rPr>
      <t>1.389</t>
    </r>
  </si>
  <si>
    <r>
      <t xml:space="preserve">V </t>
    </r>
    <r>
      <rPr>
        <u/>
        <sz val="8"/>
        <color rgb="FF0000FF"/>
        <rFont val="Tahoma"/>
        <family val="2"/>
      </rPr>
      <t>-0.205</t>
    </r>
  </si>
  <si>
    <r>
      <t xml:space="preserve">T </t>
    </r>
    <r>
      <rPr>
        <u/>
        <sz val="8"/>
        <color theme="1"/>
        <rFont val="Tahoma"/>
        <family val="2"/>
      </rPr>
      <t>38.749%</t>
    </r>
  </si>
  <si>
    <r>
      <t xml:space="preserve">T </t>
    </r>
    <r>
      <rPr>
        <u/>
        <sz val="8"/>
        <color rgb="FF0000FF"/>
        <rFont val="Tahoma"/>
        <family val="2"/>
      </rPr>
      <t>38.749%</t>
    </r>
  </si>
  <si>
    <r>
      <t xml:space="preserve">T </t>
    </r>
    <r>
      <rPr>
        <u/>
        <sz val="8"/>
        <color theme="1"/>
        <rFont val="Tahoma"/>
        <family val="2"/>
      </rPr>
      <t>56.220</t>
    </r>
  </si>
  <si>
    <r>
      <t xml:space="preserve">T </t>
    </r>
    <r>
      <rPr>
        <u/>
        <sz val="8"/>
        <color theme="1"/>
        <rFont val="Tahoma"/>
        <family val="2"/>
      </rPr>
      <t>23790.000</t>
    </r>
  </si>
  <si>
    <r>
      <t xml:space="preserve">T </t>
    </r>
    <r>
      <rPr>
        <u/>
        <sz val="8"/>
        <color rgb="FF0000FF"/>
        <rFont val="Tahoma"/>
        <family val="2"/>
      </rPr>
      <t>56.220</t>
    </r>
  </si>
  <si>
    <r>
      <t xml:space="preserve">T </t>
    </r>
    <r>
      <rPr>
        <u/>
        <sz val="8"/>
        <color rgb="FF0000FF"/>
        <rFont val="Tahoma"/>
        <family val="2"/>
      </rPr>
      <t>23790.000</t>
    </r>
  </si>
  <si>
    <r>
      <t xml:space="preserve">T </t>
    </r>
    <r>
      <rPr>
        <u/>
        <sz val="8"/>
        <color theme="1"/>
        <rFont val="Tahoma"/>
        <family val="2"/>
      </rPr>
      <t>46.496%</t>
    </r>
  </si>
  <si>
    <r>
      <t xml:space="preserve">T </t>
    </r>
    <r>
      <rPr>
        <u/>
        <sz val="8"/>
        <color rgb="FF0000FF"/>
        <rFont val="Tahoma"/>
        <family val="2"/>
      </rPr>
      <t>46.496%</t>
    </r>
  </si>
  <si>
    <r>
      <t xml:space="preserve">T </t>
    </r>
    <r>
      <rPr>
        <u/>
        <sz val="8"/>
        <color theme="1"/>
        <rFont val="Tahoma"/>
        <family val="2"/>
      </rPr>
      <t>15.320</t>
    </r>
  </si>
  <si>
    <r>
      <t xml:space="preserve">T </t>
    </r>
    <r>
      <rPr>
        <u/>
        <sz val="8"/>
        <color theme="1"/>
        <rFont val="Tahoma"/>
        <family val="2"/>
      </rPr>
      <t>13430.000</t>
    </r>
  </si>
  <si>
    <r>
      <t xml:space="preserve">T </t>
    </r>
    <r>
      <rPr>
        <u/>
        <sz val="8"/>
        <color rgb="FF0000FF"/>
        <rFont val="Tahoma"/>
        <family val="2"/>
      </rPr>
      <t>15.320</t>
    </r>
  </si>
  <si>
    <r>
      <t xml:space="preserve">T </t>
    </r>
    <r>
      <rPr>
        <u/>
        <sz val="8"/>
        <color rgb="FF0000FF"/>
        <rFont val="Tahoma"/>
        <family val="2"/>
      </rPr>
      <t>13430.000</t>
    </r>
  </si>
  <si>
    <r>
      <t xml:space="preserve">T </t>
    </r>
    <r>
      <rPr>
        <u/>
        <sz val="8"/>
        <color theme="1"/>
        <rFont val="Tahoma"/>
        <family val="2"/>
      </rPr>
      <t>44.238%</t>
    </r>
  </si>
  <si>
    <r>
      <t xml:space="preserve">T </t>
    </r>
    <r>
      <rPr>
        <u/>
        <sz val="8"/>
        <color rgb="FF0000FF"/>
        <rFont val="Tahoma"/>
        <family val="2"/>
      </rPr>
      <t>44.238%</t>
    </r>
  </si>
  <si>
    <r>
      <t xml:space="preserve">T </t>
    </r>
    <r>
      <rPr>
        <u/>
        <sz val="8"/>
        <color theme="1"/>
        <rFont val="Tahoma"/>
        <family val="2"/>
      </rPr>
      <t>2.199</t>
    </r>
  </si>
  <si>
    <r>
      <t xml:space="preserve">T </t>
    </r>
    <r>
      <rPr>
        <u/>
        <sz val="8"/>
        <color theme="1"/>
        <rFont val="Tahoma"/>
        <family val="2"/>
      </rPr>
      <t>1965.000</t>
    </r>
  </si>
  <si>
    <r>
      <t xml:space="preserve">T </t>
    </r>
    <r>
      <rPr>
        <u/>
        <sz val="8"/>
        <color rgb="FF0000FF"/>
        <rFont val="Tahoma"/>
        <family val="2"/>
      </rPr>
      <t>2.199</t>
    </r>
  </si>
  <si>
    <r>
      <t xml:space="preserve">T </t>
    </r>
    <r>
      <rPr>
        <u/>
        <sz val="8"/>
        <color rgb="FF0000FF"/>
        <rFont val="Tahoma"/>
        <family val="2"/>
      </rPr>
      <t>1965.000</t>
    </r>
  </si>
  <si>
    <r>
      <t xml:space="preserve">T </t>
    </r>
    <r>
      <rPr>
        <u/>
        <sz val="8"/>
        <color theme="1"/>
        <rFont val="Tahoma"/>
        <family val="2"/>
      </rPr>
      <t>39.711%</t>
    </r>
  </si>
  <si>
    <r>
      <t xml:space="preserve">T </t>
    </r>
    <r>
      <rPr>
        <u/>
        <sz val="8"/>
        <color rgb="FF0000FF"/>
        <rFont val="Tahoma"/>
        <family val="2"/>
      </rPr>
      <t>39.711%</t>
    </r>
  </si>
  <si>
    <r>
      <t xml:space="preserve">T </t>
    </r>
    <r>
      <rPr>
        <u/>
        <sz val="8"/>
        <color theme="1"/>
        <rFont val="Tahoma"/>
        <family val="2"/>
      </rPr>
      <t>10.620</t>
    </r>
  </si>
  <si>
    <r>
      <t xml:space="preserve">T </t>
    </r>
    <r>
      <rPr>
        <u/>
        <sz val="8"/>
        <color theme="1"/>
        <rFont val="Tahoma"/>
        <family val="2"/>
      </rPr>
      <t>6964.000</t>
    </r>
  </si>
  <si>
    <r>
      <t xml:space="preserve">T </t>
    </r>
    <r>
      <rPr>
        <u/>
        <sz val="8"/>
        <color rgb="FF0000FF"/>
        <rFont val="Tahoma"/>
        <family val="2"/>
      </rPr>
      <t>10.620</t>
    </r>
  </si>
  <si>
    <r>
      <t xml:space="preserve">T </t>
    </r>
    <r>
      <rPr>
        <u/>
        <sz val="8"/>
        <color rgb="FF0000FF"/>
        <rFont val="Tahoma"/>
        <family val="2"/>
      </rPr>
      <t>6964.000</t>
    </r>
  </si>
  <si>
    <r>
      <t xml:space="preserve">T </t>
    </r>
    <r>
      <rPr>
        <u/>
        <sz val="8"/>
        <color theme="1"/>
        <rFont val="Tahoma"/>
        <family val="2"/>
      </rPr>
      <t>40.754%</t>
    </r>
  </si>
  <si>
    <r>
      <t xml:space="preserve">T </t>
    </r>
    <r>
      <rPr>
        <u/>
        <sz val="8"/>
        <color rgb="FF0000FF"/>
        <rFont val="Tahoma"/>
        <family val="2"/>
      </rPr>
      <t>40.754%</t>
    </r>
  </si>
  <si>
    <r>
      <t xml:space="preserve">T </t>
    </r>
    <r>
      <rPr>
        <u/>
        <sz val="8"/>
        <color theme="1"/>
        <rFont val="Tahoma"/>
        <family val="2"/>
      </rPr>
      <t>11.340</t>
    </r>
  </si>
  <si>
    <r>
      <t xml:space="preserve">T </t>
    </r>
    <r>
      <rPr>
        <u/>
        <sz val="8"/>
        <color theme="1"/>
        <rFont val="Tahoma"/>
        <family val="2"/>
      </rPr>
      <t>4313.000</t>
    </r>
  </si>
  <si>
    <r>
      <t xml:space="preserve">T </t>
    </r>
    <r>
      <rPr>
        <u/>
        <sz val="8"/>
        <color rgb="FF0000FF"/>
        <rFont val="Tahoma"/>
        <family val="2"/>
      </rPr>
      <t>11.340</t>
    </r>
  </si>
  <si>
    <r>
      <t xml:space="preserve">T </t>
    </r>
    <r>
      <rPr>
        <u/>
        <sz val="8"/>
        <color rgb="FF0000FF"/>
        <rFont val="Tahoma"/>
        <family val="2"/>
      </rPr>
      <t>4313.000</t>
    </r>
  </si>
  <si>
    <r>
      <t xml:space="preserve">V </t>
    </r>
    <r>
      <rPr>
        <u/>
        <sz val="8"/>
        <color theme="1"/>
        <rFont val="Tahoma"/>
        <family val="2"/>
      </rPr>
      <t>1.444</t>
    </r>
  </si>
  <si>
    <r>
      <t xml:space="preserve">V </t>
    </r>
    <r>
      <rPr>
        <u/>
        <sz val="8"/>
        <color rgb="FF0000FF"/>
        <rFont val="Tahoma"/>
        <family val="2"/>
      </rPr>
      <t>1.444</t>
    </r>
  </si>
  <si>
    <r>
      <t xml:space="preserve">T </t>
    </r>
    <r>
      <rPr>
        <u/>
        <sz val="8"/>
        <color theme="1"/>
        <rFont val="Tahoma"/>
        <family val="2"/>
      </rPr>
      <t>40.771%</t>
    </r>
  </si>
  <si>
    <r>
      <t xml:space="preserve">T </t>
    </r>
    <r>
      <rPr>
        <u/>
        <sz val="8"/>
        <color rgb="FF0000FF"/>
        <rFont val="Tahoma"/>
        <family val="2"/>
      </rPr>
      <t>40.771%</t>
    </r>
  </si>
  <si>
    <r>
      <t xml:space="preserve">T </t>
    </r>
    <r>
      <rPr>
        <u/>
        <sz val="8"/>
        <color theme="1"/>
        <rFont val="Tahoma"/>
        <family val="2"/>
      </rPr>
      <t>31.910</t>
    </r>
  </si>
  <si>
    <r>
      <t xml:space="preserve">T </t>
    </r>
    <r>
      <rPr>
        <u/>
        <sz val="8"/>
        <color theme="1"/>
        <rFont val="Tahoma"/>
        <family val="2"/>
      </rPr>
      <t>13390.000</t>
    </r>
  </si>
  <si>
    <r>
      <t xml:space="preserve">T </t>
    </r>
    <r>
      <rPr>
        <u/>
        <sz val="8"/>
        <color rgb="FF0000FF"/>
        <rFont val="Tahoma"/>
        <family val="2"/>
      </rPr>
      <t>31.910</t>
    </r>
  </si>
  <si>
    <r>
      <t xml:space="preserve">T </t>
    </r>
    <r>
      <rPr>
        <u/>
        <sz val="8"/>
        <color rgb="FF0000FF"/>
        <rFont val="Tahoma"/>
        <family val="2"/>
      </rPr>
      <t>13390.000</t>
    </r>
  </si>
  <si>
    <r>
      <t xml:space="preserve">T </t>
    </r>
    <r>
      <rPr>
        <u/>
        <sz val="8"/>
        <color theme="1"/>
        <rFont val="Tahoma"/>
        <family val="2"/>
      </rPr>
      <t>43.872%</t>
    </r>
  </si>
  <si>
    <r>
      <t xml:space="preserve">T </t>
    </r>
    <r>
      <rPr>
        <u/>
        <sz val="8"/>
        <color rgb="FF0000FF"/>
        <rFont val="Tahoma"/>
        <family val="2"/>
      </rPr>
      <t>43.872%</t>
    </r>
  </si>
  <si>
    <r>
      <t xml:space="preserve">T </t>
    </r>
    <r>
      <rPr>
        <u/>
        <sz val="8"/>
        <color theme="1"/>
        <rFont val="Tahoma"/>
        <family val="2"/>
      </rPr>
      <t>3.790</t>
    </r>
  </si>
  <si>
    <r>
      <t xml:space="preserve">T </t>
    </r>
    <r>
      <rPr>
        <u/>
        <sz val="8"/>
        <color theme="1"/>
        <rFont val="Tahoma"/>
        <family val="2"/>
      </rPr>
      <t>4102.000</t>
    </r>
  </si>
  <si>
    <r>
      <t xml:space="preserve">T </t>
    </r>
    <r>
      <rPr>
        <u/>
        <sz val="8"/>
        <color rgb="FF0000FF"/>
        <rFont val="Tahoma"/>
        <family val="2"/>
      </rPr>
      <t>3.790</t>
    </r>
  </si>
  <si>
    <r>
      <t xml:space="preserve">T </t>
    </r>
    <r>
      <rPr>
        <u/>
        <sz val="8"/>
        <color rgb="FF0000FF"/>
        <rFont val="Tahoma"/>
        <family val="2"/>
      </rPr>
      <t>4102.000</t>
    </r>
  </si>
  <si>
    <r>
      <t xml:space="preserve">V </t>
    </r>
    <r>
      <rPr>
        <u/>
        <sz val="8"/>
        <color theme="1"/>
        <rFont val="Tahoma"/>
        <family val="2"/>
      </rPr>
      <t>1.449</t>
    </r>
  </si>
  <si>
    <r>
      <t xml:space="preserve">V </t>
    </r>
    <r>
      <rPr>
        <u/>
        <sz val="8"/>
        <color rgb="FF0000FF"/>
        <rFont val="Tahoma"/>
        <family val="2"/>
      </rPr>
      <t>1.449</t>
    </r>
  </si>
  <si>
    <r>
      <t xml:space="preserve">T </t>
    </r>
    <r>
      <rPr>
        <u/>
        <sz val="8"/>
        <color theme="1"/>
        <rFont val="Tahoma"/>
        <family val="2"/>
      </rPr>
      <t>38.069%</t>
    </r>
  </si>
  <si>
    <r>
      <t xml:space="preserve">T </t>
    </r>
    <r>
      <rPr>
        <u/>
        <sz val="8"/>
        <color rgb="FF0000FF"/>
        <rFont val="Tahoma"/>
        <family val="2"/>
      </rPr>
      <t>38.069%</t>
    </r>
  </si>
  <si>
    <r>
      <t xml:space="preserve">T </t>
    </r>
    <r>
      <rPr>
        <u/>
        <sz val="8"/>
        <color theme="1"/>
        <rFont val="Tahoma"/>
        <family val="2"/>
      </rPr>
      <t>75.920</t>
    </r>
  </si>
  <si>
    <r>
      <t xml:space="preserve">T </t>
    </r>
    <r>
      <rPr>
        <u/>
        <sz val="8"/>
        <color theme="1"/>
        <rFont val="Tahoma"/>
        <family val="2"/>
      </rPr>
      <t>19130.000</t>
    </r>
  </si>
  <si>
    <r>
      <t xml:space="preserve">T </t>
    </r>
    <r>
      <rPr>
        <u/>
        <sz val="8"/>
        <color rgb="FF0000FF"/>
        <rFont val="Tahoma"/>
        <family val="2"/>
      </rPr>
      <t>75.920</t>
    </r>
  </si>
  <si>
    <r>
      <t xml:space="preserve">T </t>
    </r>
    <r>
      <rPr>
        <u/>
        <sz val="8"/>
        <color rgb="FF0000FF"/>
        <rFont val="Tahoma"/>
        <family val="2"/>
      </rPr>
      <t>19130.000</t>
    </r>
  </si>
  <si>
    <r>
      <t xml:space="preserve">T </t>
    </r>
    <r>
      <rPr>
        <u/>
        <sz val="8"/>
        <color theme="1"/>
        <rFont val="Tahoma"/>
        <family val="2"/>
      </rPr>
      <t>38.196%</t>
    </r>
  </si>
  <si>
    <r>
      <t xml:space="preserve">T </t>
    </r>
    <r>
      <rPr>
        <u/>
        <sz val="8"/>
        <color rgb="FF0000FF"/>
        <rFont val="Tahoma"/>
        <family val="2"/>
      </rPr>
      <t>38.196%</t>
    </r>
  </si>
  <si>
    <r>
      <t xml:space="preserve">T </t>
    </r>
    <r>
      <rPr>
        <u/>
        <sz val="8"/>
        <color theme="1"/>
        <rFont val="Tahoma"/>
        <family val="2"/>
      </rPr>
      <t>4.632</t>
    </r>
  </si>
  <si>
    <r>
      <t xml:space="preserve">T </t>
    </r>
    <r>
      <rPr>
        <u/>
        <sz val="8"/>
        <color theme="1"/>
        <rFont val="Tahoma"/>
        <family val="2"/>
      </rPr>
      <t>3926.000</t>
    </r>
  </si>
  <si>
    <r>
      <t xml:space="preserve">T </t>
    </r>
    <r>
      <rPr>
        <u/>
        <sz val="8"/>
        <color rgb="FF0000FF"/>
        <rFont val="Tahoma"/>
        <family val="2"/>
      </rPr>
      <t>4.632</t>
    </r>
  </si>
  <si>
    <r>
      <t xml:space="preserve">T </t>
    </r>
    <r>
      <rPr>
        <u/>
        <sz val="8"/>
        <color rgb="FF0000FF"/>
        <rFont val="Tahoma"/>
        <family val="2"/>
      </rPr>
      <t>3926.000</t>
    </r>
  </si>
  <si>
    <r>
      <t xml:space="preserve">T </t>
    </r>
    <r>
      <rPr>
        <u/>
        <sz val="8"/>
        <color theme="1"/>
        <rFont val="Tahoma"/>
        <family val="2"/>
      </rPr>
      <t>38.366%</t>
    </r>
  </si>
  <si>
    <r>
      <t xml:space="preserve">T </t>
    </r>
    <r>
      <rPr>
        <u/>
        <sz val="8"/>
        <color rgb="FF0000FF"/>
        <rFont val="Tahoma"/>
        <family val="2"/>
      </rPr>
      <t>38.366%</t>
    </r>
  </si>
  <si>
    <r>
      <t xml:space="preserve">T </t>
    </r>
    <r>
      <rPr>
        <u/>
        <sz val="8"/>
        <color theme="1"/>
        <rFont val="Tahoma"/>
        <family val="2"/>
      </rPr>
      <t>18.410</t>
    </r>
  </si>
  <si>
    <r>
      <t xml:space="preserve">T </t>
    </r>
    <r>
      <rPr>
        <u/>
        <sz val="8"/>
        <color theme="1"/>
        <rFont val="Tahoma"/>
        <family val="2"/>
      </rPr>
      <t>12580.000</t>
    </r>
  </si>
  <si>
    <r>
      <t xml:space="preserve">T </t>
    </r>
    <r>
      <rPr>
        <u/>
        <sz val="8"/>
        <color rgb="FF0000FF"/>
        <rFont val="Tahoma"/>
        <family val="2"/>
      </rPr>
      <t>18.410</t>
    </r>
  </si>
  <si>
    <r>
      <t xml:space="preserve">T </t>
    </r>
    <r>
      <rPr>
        <u/>
        <sz val="8"/>
        <color rgb="FF0000FF"/>
        <rFont val="Tahoma"/>
        <family val="2"/>
      </rPr>
      <t>12580.000</t>
    </r>
  </si>
  <si>
    <r>
      <t xml:space="preserve">T </t>
    </r>
    <r>
      <rPr>
        <u/>
        <sz val="8"/>
        <color theme="1"/>
        <rFont val="Tahoma"/>
        <family val="2"/>
      </rPr>
      <t>40.464%</t>
    </r>
  </si>
  <si>
    <r>
      <t xml:space="preserve">T </t>
    </r>
    <r>
      <rPr>
        <u/>
        <sz val="8"/>
        <color rgb="FF0000FF"/>
        <rFont val="Tahoma"/>
        <family val="2"/>
      </rPr>
      <t>40.464%</t>
    </r>
  </si>
  <si>
    <r>
      <t xml:space="preserve">T </t>
    </r>
    <r>
      <rPr>
        <u/>
        <sz val="8"/>
        <color theme="1"/>
        <rFont val="Tahoma"/>
        <family val="2"/>
      </rPr>
      <t>37.799%</t>
    </r>
  </si>
  <si>
    <r>
      <t xml:space="preserve">T </t>
    </r>
    <r>
      <rPr>
        <u/>
        <sz val="8"/>
        <color rgb="FF0000FF"/>
        <rFont val="Tahoma"/>
        <family val="2"/>
      </rPr>
      <t>37.799%</t>
    </r>
  </si>
  <si>
    <r>
      <t xml:space="preserve">V </t>
    </r>
    <r>
      <rPr>
        <u/>
        <sz val="8"/>
        <color theme="1"/>
        <rFont val="Tahoma"/>
        <family val="2"/>
      </rPr>
      <t>-1.006</t>
    </r>
  </si>
  <si>
    <r>
      <t xml:space="preserve">V </t>
    </r>
    <r>
      <rPr>
        <u/>
        <sz val="8"/>
        <color rgb="FF0000FF"/>
        <rFont val="Tahoma"/>
        <family val="2"/>
      </rPr>
      <t>-1.006</t>
    </r>
  </si>
  <si>
    <r>
      <t xml:space="preserve">T </t>
    </r>
    <r>
      <rPr>
        <u/>
        <sz val="8"/>
        <color theme="1"/>
        <rFont val="Tahoma"/>
        <family val="2"/>
      </rPr>
      <t>38.226%</t>
    </r>
  </si>
  <si>
    <r>
      <t xml:space="preserve">T </t>
    </r>
    <r>
      <rPr>
        <u/>
        <sz val="8"/>
        <color rgb="FF0000FF"/>
        <rFont val="Tahoma"/>
        <family val="2"/>
      </rPr>
      <t>38.226%</t>
    </r>
  </si>
  <si>
    <r>
      <t xml:space="preserve">T </t>
    </r>
    <r>
      <rPr>
        <u/>
        <sz val="8"/>
        <color theme="1"/>
        <rFont val="Tahoma"/>
        <family val="2"/>
      </rPr>
      <t>37.967%</t>
    </r>
  </si>
  <si>
    <r>
      <t xml:space="preserve">T </t>
    </r>
    <r>
      <rPr>
        <u/>
        <sz val="8"/>
        <color rgb="FF0000FF"/>
        <rFont val="Tahoma"/>
        <family val="2"/>
      </rPr>
      <t>37.967%</t>
    </r>
  </si>
  <si>
    <r>
      <t xml:space="preserve">T </t>
    </r>
    <r>
      <rPr>
        <u/>
        <sz val="8"/>
        <color theme="1"/>
        <rFont val="Tahoma"/>
        <family val="2"/>
      </rPr>
      <t>16.240</t>
    </r>
  </si>
  <si>
    <r>
      <t xml:space="preserve">T </t>
    </r>
    <r>
      <rPr>
        <u/>
        <sz val="8"/>
        <color theme="1"/>
        <rFont val="Tahoma"/>
        <family val="2"/>
      </rPr>
      <t>10500.000</t>
    </r>
  </si>
  <si>
    <r>
      <t xml:space="preserve">T </t>
    </r>
    <r>
      <rPr>
        <u/>
        <sz val="8"/>
        <color rgb="FF0000FF"/>
        <rFont val="Tahoma"/>
        <family val="2"/>
      </rPr>
      <t>16.240</t>
    </r>
  </si>
  <si>
    <r>
      <t xml:space="preserve">T </t>
    </r>
    <r>
      <rPr>
        <u/>
        <sz val="8"/>
        <color rgb="FF0000FF"/>
        <rFont val="Tahoma"/>
        <family val="2"/>
      </rPr>
      <t>10500.000</t>
    </r>
  </si>
  <si>
    <r>
      <t xml:space="preserve">T </t>
    </r>
    <r>
      <rPr>
        <u/>
        <sz val="8"/>
        <color theme="1"/>
        <rFont val="Tahoma"/>
        <family val="2"/>
      </rPr>
      <t>38.703%</t>
    </r>
  </si>
  <si>
    <r>
      <t xml:space="preserve">T </t>
    </r>
    <r>
      <rPr>
        <u/>
        <sz val="8"/>
        <color rgb="FF0000FF"/>
        <rFont val="Tahoma"/>
        <family val="2"/>
      </rPr>
      <t>38.703%</t>
    </r>
  </si>
  <si>
    <r>
      <t xml:space="preserve">T </t>
    </r>
    <r>
      <rPr>
        <u/>
        <sz val="8"/>
        <color theme="1"/>
        <rFont val="Tahoma"/>
        <family val="2"/>
      </rPr>
      <t>18.370</t>
    </r>
  </si>
  <si>
    <r>
      <t xml:space="preserve">T </t>
    </r>
    <r>
      <rPr>
        <u/>
        <sz val="8"/>
        <color theme="1"/>
        <rFont val="Tahoma"/>
        <family val="2"/>
      </rPr>
      <t>13470.000</t>
    </r>
  </si>
  <si>
    <r>
      <t xml:space="preserve">T </t>
    </r>
    <r>
      <rPr>
        <u/>
        <sz val="8"/>
        <color rgb="FF0000FF"/>
        <rFont val="Tahoma"/>
        <family val="2"/>
      </rPr>
      <t>18.370</t>
    </r>
  </si>
  <si>
    <r>
      <t xml:space="preserve">T </t>
    </r>
    <r>
      <rPr>
        <u/>
        <sz val="8"/>
        <color rgb="FF0000FF"/>
        <rFont val="Tahoma"/>
        <family val="2"/>
      </rPr>
      <t>13470.000</t>
    </r>
  </si>
  <si>
    <r>
      <t xml:space="preserve">T </t>
    </r>
    <r>
      <rPr>
        <u/>
        <sz val="8"/>
        <color theme="1"/>
        <rFont val="Tahoma"/>
        <family val="2"/>
      </rPr>
      <t>40.640%</t>
    </r>
  </si>
  <si>
    <r>
      <t xml:space="preserve">T </t>
    </r>
    <r>
      <rPr>
        <u/>
        <sz val="8"/>
        <color rgb="FF0000FF"/>
        <rFont val="Tahoma"/>
        <family val="2"/>
      </rPr>
      <t>40.640%</t>
    </r>
  </si>
  <si>
    <r>
      <t xml:space="preserve">T </t>
    </r>
    <r>
      <rPr>
        <u/>
        <sz val="8"/>
        <color theme="1"/>
        <rFont val="Tahoma"/>
        <family val="2"/>
      </rPr>
      <t>21.640</t>
    </r>
  </si>
  <si>
    <r>
      <t xml:space="preserve">T </t>
    </r>
    <r>
      <rPr>
        <u/>
        <sz val="8"/>
        <color theme="1"/>
        <rFont val="Tahoma"/>
        <family val="2"/>
      </rPr>
      <t>8860.000</t>
    </r>
  </si>
  <si>
    <r>
      <t xml:space="preserve">T </t>
    </r>
    <r>
      <rPr>
        <u/>
        <sz val="8"/>
        <color rgb="FF0000FF"/>
        <rFont val="Tahoma"/>
        <family val="2"/>
      </rPr>
      <t>21.640</t>
    </r>
  </si>
  <si>
    <r>
      <t xml:space="preserve">T </t>
    </r>
    <r>
      <rPr>
        <u/>
        <sz val="8"/>
        <color rgb="FF0000FF"/>
        <rFont val="Tahoma"/>
        <family val="2"/>
      </rPr>
      <t>8860.000</t>
    </r>
  </si>
  <si>
    <r>
      <t xml:space="preserve">T </t>
    </r>
    <r>
      <rPr>
        <u/>
        <sz val="8"/>
        <color theme="1"/>
        <rFont val="Tahoma"/>
        <family val="2"/>
      </rPr>
      <t>41.211%</t>
    </r>
  </si>
  <si>
    <r>
      <t xml:space="preserve">T </t>
    </r>
    <r>
      <rPr>
        <u/>
        <sz val="8"/>
        <color rgb="FF0000FF"/>
        <rFont val="Tahoma"/>
        <family val="2"/>
      </rPr>
      <t>41.211%</t>
    </r>
  </si>
  <si>
    <r>
      <t xml:space="preserve">T </t>
    </r>
    <r>
      <rPr>
        <u/>
        <sz val="8"/>
        <color theme="1"/>
        <rFont val="Tahoma"/>
        <family val="2"/>
      </rPr>
      <t>6.404</t>
    </r>
  </si>
  <si>
    <r>
      <t xml:space="preserve">T </t>
    </r>
    <r>
      <rPr>
        <u/>
        <sz val="8"/>
        <color theme="1"/>
        <rFont val="Tahoma"/>
        <family val="2"/>
      </rPr>
      <t>6391.000</t>
    </r>
  </si>
  <si>
    <r>
      <t xml:space="preserve">T </t>
    </r>
    <r>
      <rPr>
        <u/>
        <sz val="8"/>
        <color rgb="FF0000FF"/>
        <rFont val="Tahoma"/>
        <family val="2"/>
      </rPr>
      <t>6.404</t>
    </r>
  </si>
  <si>
    <r>
      <t xml:space="preserve">T </t>
    </r>
    <r>
      <rPr>
        <u/>
        <sz val="8"/>
        <color rgb="FF0000FF"/>
        <rFont val="Tahoma"/>
        <family val="2"/>
      </rPr>
      <t>6391.000</t>
    </r>
  </si>
  <si>
    <r>
      <t xml:space="preserve">T </t>
    </r>
    <r>
      <rPr>
        <u/>
        <sz val="8"/>
        <color theme="1"/>
        <rFont val="Tahoma"/>
        <family val="2"/>
      </rPr>
      <t>38.224%</t>
    </r>
  </si>
  <si>
    <r>
      <t xml:space="preserve">T </t>
    </r>
    <r>
      <rPr>
        <u/>
        <sz val="8"/>
        <color rgb="FF0000FF"/>
        <rFont val="Tahoma"/>
        <family val="2"/>
      </rPr>
      <t>38.224%</t>
    </r>
  </si>
  <si>
    <r>
      <t xml:space="preserve">V </t>
    </r>
    <r>
      <rPr>
        <u/>
        <sz val="8"/>
        <color theme="1"/>
        <rFont val="Tahoma"/>
        <family val="2"/>
      </rPr>
      <t>0.018</t>
    </r>
  </si>
  <si>
    <r>
      <t xml:space="preserve">V </t>
    </r>
    <r>
      <rPr>
        <u/>
        <sz val="8"/>
        <color theme="1"/>
        <rFont val="Tahoma"/>
        <family val="2"/>
      </rPr>
      <t>-0.105</t>
    </r>
  </si>
  <si>
    <r>
      <t xml:space="preserve">V </t>
    </r>
    <r>
      <rPr>
        <u/>
        <sz val="8"/>
        <color rgb="FF0000FF"/>
        <rFont val="Tahoma"/>
        <family val="2"/>
      </rPr>
      <t>0.018</t>
    </r>
  </si>
  <si>
    <r>
      <t xml:space="preserve">V </t>
    </r>
    <r>
      <rPr>
        <u/>
        <sz val="8"/>
        <color rgb="FF0000FF"/>
        <rFont val="Tahoma"/>
        <family val="2"/>
      </rPr>
      <t>-0.105</t>
    </r>
  </si>
  <si>
    <r>
      <t xml:space="preserve">V </t>
    </r>
    <r>
      <rPr>
        <u/>
        <sz val="8"/>
        <color theme="1"/>
        <rFont val="Tahoma"/>
        <family val="2"/>
      </rPr>
      <t>0.121</t>
    </r>
  </si>
  <si>
    <r>
      <t xml:space="preserve">V </t>
    </r>
    <r>
      <rPr>
        <u/>
        <sz val="8"/>
        <color theme="1"/>
        <rFont val="Tahoma"/>
        <family val="2"/>
      </rPr>
      <t>1.410</t>
    </r>
  </si>
  <si>
    <r>
      <t xml:space="preserve">V </t>
    </r>
    <r>
      <rPr>
        <u/>
        <sz val="8"/>
        <color rgb="FF0000FF"/>
        <rFont val="Tahoma"/>
        <family val="2"/>
      </rPr>
      <t>0.121</t>
    </r>
  </si>
  <si>
    <r>
      <t xml:space="preserve">V </t>
    </r>
    <r>
      <rPr>
        <u/>
        <sz val="8"/>
        <color rgb="FF0000FF"/>
        <rFont val="Tahoma"/>
        <family val="2"/>
      </rPr>
      <t>1.410</t>
    </r>
  </si>
  <si>
    <r>
      <t xml:space="preserve">T </t>
    </r>
    <r>
      <rPr>
        <u/>
        <sz val="8"/>
        <color theme="1"/>
        <rFont val="Tahoma"/>
        <family val="2"/>
      </rPr>
      <t>37.250%</t>
    </r>
  </si>
  <si>
    <r>
      <t xml:space="preserve">T </t>
    </r>
    <r>
      <rPr>
        <u/>
        <sz val="8"/>
        <color rgb="FF0000FF"/>
        <rFont val="Tahoma"/>
        <family val="2"/>
      </rPr>
      <t>37.250%</t>
    </r>
  </si>
  <si>
    <r>
      <t xml:space="preserve">T </t>
    </r>
    <r>
      <rPr>
        <u/>
        <sz val="8"/>
        <color theme="1"/>
        <rFont val="Tahoma"/>
        <family val="2"/>
      </rPr>
      <t>16.970</t>
    </r>
  </si>
  <si>
    <r>
      <t xml:space="preserve">T </t>
    </r>
    <r>
      <rPr>
        <u/>
        <sz val="8"/>
        <color theme="1"/>
        <rFont val="Tahoma"/>
        <family val="2"/>
      </rPr>
      <t>10860.000</t>
    </r>
  </si>
  <si>
    <r>
      <t xml:space="preserve">T </t>
    </r>
    <r>
      <rPr>
        <u/>
        <sz val="8"/>
        <color rgb="FF0000FF"/>
        <rFont val="Tahoma"/>
        <family val="2"/>
      </rPr>
      <t>16.970</t>
    </r>
  </si>
  <si>
    <r>
      <t xml:space="preserve">T </t>
    </r>
    <r>
      <rPr>
        <u/>
        <sz val="8"/>
        <color rgb="FF0000FF"/>
        <rFont val="Tahoma"/>
        <family val="2"/>
      </rPr>
      <t>10860.000</t>
    </r>
  </si>
  <si>
    <r>
      <t xml:space="preserve">T </t>
    </r>
    <r>
      <rPr>
        <u/>
        <sz val="8"/>
        <color theme="1"/>
        <rFont val="Tahoma"/>
        <family val="2"/>
      </rPr>
      <t>38.658%</t>
    </r>
  </si>
  <si>
    <r>
      <t xml:space="preserve">T </t>
    </r>
    <r>
      <rPr>
        <u/>
        <sz val="8"/>
        <color rgb="FF0000FF"/>
        <rFont val="Tahoma"/>
        <family val="2"/>
      </rPr>
      <t>38.658%</t>
    </r>
  </si>
  <si>
    <r>
      <t xml:space="preserve">T </t>
    </r>
    <r>
      <rPr>
        <u/>
        <sz val="8"/>
        <color theme="1"/>
        <rFont val="Tahoma"/>
        <family val="2"/>
      </rPr>
      <t>8.195</t>
    </r>
  </si>
  <si>
    <r>
      <t xml:space="preserve">T </t>
    </r>
    <r>
      <rPr>
        <u/>
        <sz val="8"/>
        <color theme="1"/>
        <rFont val="Tahoma"/>
        <family val="2"/>
      </rPr>
      <t>5651.000</t>
    </r>
  </si>
  <si>
    <r>
      <t xml:space="preserve">T </t>
    </r>
    <r>
      <rPr>
        <u/>
        <sz val="8"/>
        <color rgb="FF0000FF"/>
        <rFont val="Tahoma"/>
        <family val="2"/>
      </rPr>
      <t>8.195</t>
    </r>
  </si>
  <si>
    <r>
      <t xml:space="preserve">T </t>
    </r>
    <r>
      <rPr>
        <u/>
        <sz val="8"/>
        <color rgb="FF0000FF"/>
        <rFont val="Tahoma"/>
        <family val="2"/>
      </rPr>
      <t>5651.000</t>
    </r>
  </si>
  <si>
    <r>
      <t xml:space="preserve">T </t>
    </r>
    <r>
      <rPr>
        <u/>
        <sz val="8"/>
        <color theme="1"/>
        <rFont val="Tahoma"/>
        <family val="2"/>
      </rPr>
      <t>37.820%</t>
    </r>
  </si>
  <si>
    <r>
      <t xml:space="preserve">T </t>
    </r>
    <r>
      <rPr>
        <u/>
        <sz val="8"/>
        <color rgb="FF0000FF"/>
        <rFont val="Tahoma"/>
        <family val="2"/>
      </rPr>
      <t>37.820%</t>
    </r>
  </si>
  <si>
    <r>
      <t xml:space="preserve">V </t>
    </r>
    <r>
      <rPr>
        <u/>
        <sz val="8"/>
        <color theme="1"/>
        <rFont val="Tahoma"/>
        <family val="2"/>
      </rPr>
      <t>-0.542</t>
    </r>
  </si>
  <si>
    <r>
      <t xml:space="preserve">V </t>
    </r>
    <r>
      <rPr>
        <u/>
        <sz val="8"/>
        <color rgb="FF0000FF"/>
        <rFont val="Tahoma"/>
        <family val="2"/>
      </rPr>
      <t>-0.542</t>
    </r>
  </si>
  <si>
    <r>
      <t xml:space="preserve">V </t>
    </r>
    <r>
      <rPr>
        <u/>
        <sz val="8"/>
        <color theme="1"/>
        <rFont val="Tahoma"/>
        <family val="2"/>
      </rPr>
      <t>-0.022</t>
    </r>
  </si>
  <si>
    <r>
      <t xml:space="preserve">T </t>
    </r>
    <r>
      <rPr>
        <u/>
        <sz val="8"/>
        <color theme="1"/>
        <rFont val="Tahoma"/>
        <family val="2"/>
      </rPr>
      <t>36.587%</t>
    </r>
  </si>
  <si>
    <r>
      <t xml:space="preserve">V </t>
    </r>
    <r>
      <rPr>
        <u/>
        <sz val="8"/>
        <color rgb="FF0000FF"/>
        <rFont val="Tahoma"/>
        <family val="2"/>
      </rPr>
      <t>-0.022</t>
    </r>
  </si>
  <si>
    <r>
      <t xml:space="preserve">T </t>
    </r>
    <r>
      <rPr>
        <u/>
        <sz val="8"/>
        <color rgb="FF0000FF"/>
        <rFont val="Tahoma"/>
        <family val="2"/>
      </rPr>
      <t>36.587%</t>
    </r>
  </si>
  <si>
    <r>
      <t xml:space="preserve">V </t>
    </r>
    <r>
      <rPr>
        <u/>
        <sz val="8"/>
        <color theme="1"/>
        <rFont val="Tahoma"/>
        <family val="2"/>
      </rPr>
      <t>0.014</t>
    </r>
  </si>
  <si>
    <r>
      <t xml:space="preserve">V </t>
    </r>
    <r>
      <rPr>
        <u/>
        <sz val="8"/>
        <color rgb="FF0000FF"/>
        <rFont val="Tahoma"/>
        <family val="2"/>
      </rPr>
      <t>0.014</t>
    </r>
  </si>
  <si>
    <r>
      <t xml:space="preserve">V </t>
    </r>
    <r>
      <rPr>
        <u/>
        <sz val="8"/>
        <color theme="1"/>
        <rFont val="Tahoma"/>
        <family val="2"/>
      </rPr>
      <t>1.062</t>
    </r>
  </si>
  <si>
    <r>
      <t xml:space="preserve">V </t>
    </r>
    <r>
      <rPr>
        <u/>
        <sz val="8"/>
        <color rgb="FF0000FF"/>
        <rFont val="Tahoma"/>
        <family val="2"/>
      </rPr>
      <t>1.062</t>
    </r>
  </si>
  <si>
    <r>
      <t xml:space="preserve">T </t>
    </r>
    <r>
      <rPr>
        <u/>
        <sz val="8"/>
        <color theme="1"/>
        <rFont val="Tahoma"/>
        <family val="2"/>
      </rPr>
      <t>37.456%</t>
    </r>
  </si>
  <si>
    <r>
      <t xml:space="preserve">T </t>
    </r>
    <r>
      <rPr>
        <u/>
        <sz val="8"/>
        <color rgb="FF0000FF"/>
        <rFont val="Tahoma"/>
        <family val="2"/>
      </rPr>
      <t>37.456%</t>
    </r>
  </si>
  <si>
    <r>
      <t xml:space="preserve">T </t>
    </r>
    <r>
      <rPr>
        <u/>
        <sz val="8"/>
        <color theme="1"/>
        <rFont val="Tahoma"/>
        <family val="2"/>
      </rPr>
      <t>40.020</t>
    </r>
  </si>
  <si>
    <r>
      <t xml:space="preserve">T </t>
    </r>
    <r>
      <rPr>
        <u/>
        <sz val="8"/>
        <color theme="1"/>
        <rFont val="Tahoma"/>
        <family val="2"/>
      </rPr>
      <t>20130.000</t>
    </r>
  </si>
  <si>
    <r>
      <t xml:space="preserve">T </t>
    </r>
    <r>
      <rPr>
        <u/>
        <sz val="8"/>
        <color rgb="FF0000FF"/>
        <rFont val="Tahoma"/>
        <family val="2"/>
      </rPr>
      <t>40.020</t>
    </r>
  </si>
  <si>
    <r>
      <t xml:space="preserve">T </t>
    </r>
    <r>
      <rPr>
        <u/>
        <sz val="8"/>
        <color rgb="FF0000FF"/>
        <rFont val="Tahoma"/>
        <family val="2"/>
      </rPr>
      <t>20130.000</t>
    </r>
  </si>
  <si>
    <r>
      <t xml:space="preserve">T </t>
    </r>
    <r>
      <rPr>
        <u/>
        <sz val="8"/>
        <color theme="1"/>
        <rFont val="Tahoma"/>
        <family val="2"/>
      </rPr>
      <t>41.171%</t>
    </r>
  </si>
  <si>
    <r>
      <t xml:space="preserve">T </t>
    </r>
    <r>
      <rPr>
        <u/>
        <sz val="8"/>
        <color rgb="FF0000FF"/>
        <rFont val="Tahoma"/>
        <family val="2"/>
      </rPr>
      <t>41.171%</t>
    </r>
  </si>
  <si>
    <r>
      <t xml:space="preserve">V </t>
    </r>
    <r>
      <rPr>
        <u/>
        <sz val="8"/>
        <color theme="1"/>
        <rFont val="Tahoma"/>
        <family val="2"/>
      </rPr>
      <t>0.563</t>
    </r>
  </si>
  <si>
    <r>
      <t xml:space="preserve">V </t>
    </r>
    <r>
      <rPr>
        <u/>
        <sz val="8"/>
        <color theme="1"/>
        <rFont val="Tahoma"/>
        <family val="2"/>
      </rPr>
      <t>2.710</t>
    </r>
  </si>
  <si>
    <r>
      <t xml:space="preserve">V </t>
    </r>
    <r>
      <rPr>
        <u/>
        <sz val="8"/>
        <color rgb="FF0000FF"/>
        <rFont val="Tahoma"/>
        <family val="2"/>
      </rPr>
      <t>0.563</t>
    </r>
  </si>
  <si>
    <r>
      <t xml:space="preserve">V </t>
    </r>
    <r>
      <rPr>
        <u/>
        <sz val="8"/>
        <color rgb="FF0000FF"/>
        <rFont val="Tahoma"/>
        <family val="2"/>
      </rPr>
      <t>2.710</t>
    </r>
  </si>
  <si>
    <r>
      <t xml:space="preserve">T </t>
    </r>
    <r>
      <rPr>
        <u/>
        <sz val="8"/>
        <color theme="1"/>
        <rFont val="Tahoma"/>
        <family val="2"/>
      </rPr>
      <t>36.479%</t>
    </r>
  </si>
  <si>
    <r>
      <t xml:space="preserve">T </t>
    </r>
    <r>
      <rPr>
        <u/>
        <sz val="8"/>
        <color rgb="FF0000FF"/>
        <rFont val="Tahoma"/>
        <family val="2"/>
      </rPr>
      <t>36.479%</t>
    </r>
  </si>
  <si>
    <r>
      <t xml:space="preserve">T </t>
    </r>
    <r>
      <rPr>
        <u/>
        <sz val="8"/>
        <color theme="1"/>
        <rFont val="Tahoma"/>
        <family val="2"/>
      </rPr>
      <t>11.060</t>
    </r>
  </si>
  <si>
    <r>
      <t xml:space="preserve">T </t>
    </r>
    <r>
      <rPr>
        <u/>
        <sz val="8"/>
        <color theme="1"/>
        <rFont val="Tahoma"/>
        <family val="2"/>
      </rPr>
      <t>3022.000</t>
    </r>
  </si>
  <si>
    <r>
      <t xml:space="preserve">T </t>
    </r>
    <r>
      <rPr>
        <u/>
        <sz val="8"/>
        <color rgb="FF0000FF"/>
        <rFont val="Tahoma"/>
        <family val="2"/>
      </rPr>
      <t>11.060</t>
    </r>
  </si>
  <si>
    <r>
      <t xml:space="preserve">T </t>
    </r>
    <r>
      <rPr>
        <u/>
        <sz val="8"/>
        <color rgb="FF0000FF"/>
        <rFont val="Tahoma"/>
        <family val="2"/>
      </rPr>
      <t>3022.000</t>
    </r>
  </si>
  <si>
    <r>
      <t xml:space="preserve">T </t>
    </r>
    <r>
      <rPr>
        <u/>
        <sz val="8"/>
        <color theme="1"/>
        <rFont val="Tahoma"/>
        <family val="2"/>
      </rPr>
      <t>38.531%</t>
    </r>
  </si>
  <si>
    <r>
      <t xml:space="preserve">T </t>
    </r>
    <r>
      <rPr>
        <u/>
        <sz val="8"/>
        <color rgb="FF0000FF"/>
        <rFont val="Tahoma"/>
        <family val="2"/>
      </rPr>
      <t>38.531%</t>
    </r>
  </si>
  <si>
    <r>
      <t xml:space="preserve">T </t>
    </r>
    <r>
      <rPr>
        <u/>
        <sz val="8"/>
        <color theme="1"/>
        <rFont val="Tahoma"/>
        <family val="2"/>
      </rPr>
      <t>2.792</t>
    </r>
  </si>
  <si>
    <r>
      <t xml:space="preserve">T </t>
    </r>
    <r>
      <rPr>
        <u/>
        <sz val="8"/>
        <color theme="1"/>
        <rFont val="Tahoma"/>
        <family val="2"/>
      </rPr>
      <t>1677.000</t>
    </r>
  </si>
  <si>
    <r>
      <t xml:space="preserve">T </t>
    </r>
    <r>
      <rPr>
        <u/>
        <sz val="8"/>
        <color rgb="FF0000FF"/>
        <rFont val="Tahoma"/>
        <family val="2"/>
      </rPr>
      <t>2.792</t>
    </r>
  </si>
  <si>
    <r>
      <t xml:space="preserve">T </t>
    </r>
    <r>
      <rPr>
        <u/>
        <sz val="8"/>
        <color rgb="FF0000FF"/>
        <rFont val="Tahoma"/>
        <family val="2"/>
      </rPr>
      <t>1677.000</t>
    </r>
  </si>
  <si>
    <r>
      <t xml:space="preserve">T </t>
    </r>
    <r>
      <rPr>
        <u/>
        <sz val="8"/>
        <color theme="1"/>
        <rFont val="Tahoma"/>
        <family val="2"/>
      </rPr>
      <t>36.553%</t>
    </r>
  </si>
  <si>
    <r>
      <t xml:space="preserve">T </t>
    </r>
    <r>
      <rPr>
        <u/>
        <sz val="8"/>
        <color rgb="FF0000FF"/>
        <rFont val="Tahoma"/>
        <family val="2"/>
      </rPr>
      <t>36.553%</t>
    </r>
  </si>
  <si>
    <r>
      <t xml:space="preserve">T </t>
    </r>
    <r>
      <rPr>
        <u/>
        <sz val="8"/>
        <color theme="1"/>
        <rFont val="Tahoma"/>
        <family val="2"/>
      </rPr>
      <t>35.566%</t>
    </r>
  </si>
  <si>
    <r>
      <t xml:space="preserve">T </t>
    </r>
    <r>
      <rPr>
        <u/>
        <sz val="8"/>
        <color rgb="FF0000FF"/>
        <rFont val="Tahoma"/>
        <family val="2"/>
      </rPr>
      <t>35.566%</t>
    </r>
  </si>
  <si>
    <r>
      <t xml:space="preserve">T </t>
    </r>
    <r>
      <rPr>
        <u/>
        <sz val="8"/>
        <color theme="1"/>
        <rFont val="Tahoma"/>
        <family val="2"/>
      </rPr>
      <t>64.240</t>
    </r>
  </si>
  <si>
    <r>
      <t xml:space="preserve">T </t>
    </r>
    <r>
      <rPr>
        <u/>
        <sz val="8"/>
        <color theme="1"/>
        <rFont val="Tahoma"/>
        <family val="2"/>
      </rPr>
      <t>31960.000</t>
    </r>
  </si>
  <si>
    <r>
      <t xml:space="preserve">T </t>
    </r>
    <r>
      <rPr>
        <u/>
        <sz val="8"/>
        <color rgb="FF0000FF"/>
        <rFont val="Tahoma"/>
        <family val="2"/>
      </rPr>
      <t>64.240</t>
    </r>
  </si>
  <si>
    <r>
      <t xml:space="preserve">T </t>
    </r>
    <r>
      <rPr>
        <u/>
        <sz val="8"/>
        <color rgb="FF0000FF"/>
        <rFont val="Tahoma"/>
        <family val="2"/>
      </rPr>
      <t>31960.000</t>
    </r>
  </si>
  <si>
    <r>
      <t xml:space="preserve">T </t>
    </r>
    <r>
      <rPr>
        <u/>
        <sz val="8"/>
        <color theme="1"/>
        <rFont val="Tahoma"/>
        <family val="2"/>
      </rPr>
      <t>39.657%</t>
    </r>
  </si>
  <si>
    <r>
      <t xml:space="preserve">T </t>
    </r>
    <r>
      <rPr>
        <u/>
        <sz val="8"/>
        <color rgb="FF0000FF"/>
        <rFont val="Tahoma"/>
        <family val="2"/>
      </rPr>
      <t>39.657%</t>
    </r>
  </si>
  <si>
    <r>
      <t xml:space="preserve">V </t>
    </r>
    <r>
      <rPr>
        <u/>
        <sz val="8"/>
        <color theme="1"/>
        <rFont val="Tahoma"/>
        <family val="2"/>
      </rPr>
      <t>-0.049</t>
    </r>
  </si>
  <si>
    <r>
      <t xml:space="preserve">V </t>
    </r>
    <r>
      <rPr>
        <u/>
        <sz val="8"/>
        <color rgb="FF0000FF"/>
        <rFont val="Tahoma"/>
        <family val="2"/>
      </rPr>
      <t>-0.049</t>
    </r>
  </si>
  <si>
    <r>
      <t xml:space="preserve">T </t>
    </r>
    <r>
      <rPr>
        <u/>
        <sz val="8"/>
        <color theme="1"/>
        <rFont val="Tahoma"/>
        <family val="2"/>
      </rPr>
      <t>35.855%</t>
    </r>
  </si>
  <si>
    <r>
      <t xml:space="preserve">T </t>
    </r>
    <r>
      <rPr>
        <u/>
        <sz val="8"/>
        <color rgb="FF0000FF"/>
        <rFont val="Tahoma"/>
        <family val="2"/>
      </rPr>
      <t>35.855%</t>
    </r>
  </si>
  <si>
    <r>
      <t xml:space="preserve">V </t>
    </r>
    <r>
      <rPr>
        <u/>
        <sz val="8"/>
        <color theme="1"/>
        <rFont val="Tahoma"/>
        <family val="2"/>
      </rPr>
      <t>0.055</t>
    </r>
  </si>
  <si>
    <r>
      <t xml:space="preserve">V </t>
    </r>
    <r>
      <rPr>
        <u/>
        <sz val="8"/>
        <color rgb="FF0000FF"/>
        <rFont val="Tahoma"/>
        <family val="2"/>
      </rPr>
      <t>0.055</t>
    </r>
  </si>
  <si>
    <r>
      <t xml:space="preserve">T </t>
    </r>
    <r>
      <rPr>
        <u/>
        <sz val="8"/>
        <color theme="1"/>
        <rFont val="Tahoma"/>
        <family val="2"/>
      </rPr>
      <t>35.055%</t>
    </r>
  </si>
  <si>
    <r>
      <t xml:space="preserve">T </t>
    </r>
    <r>
      <rPr>
        <u/>
        <sz val="8"/>
        <color rgb="FF0000FF"/>
        <rFont val="Tahoma"/>
        <family val="2"/>
      </rPr>
      <t>35.055%</t>
    </r>
  </si>
  <si>
    <r>
      <t xml:space="preserve">T </t>
    </r>
    <r>
      <rPr>
        <u/>
        <sz val="8"/>
        <color theme="1"/>
        <rFont val="Tahoma"/>
        <family val="2"/>
      </rPr>
      <t>26.850</t>
    </r>
  </si>
  <si>
    <r>
      <t xml:space="preserve">T </t>
    </r>
    <r>
      <rPr>
        <u/>
        <sz val="8"/>
        <color theme="1"/>
        <rFont val="Tahoma"/>
        <family val="2"/>
      </rPr>
      <t>7133.000</t>
    </r>
  </si>
  <si>
    <r>
      <t xml:space="preserve">T </t>
    </r>
    <r>
      <rPr>
        <u/>
        <sz val="8"/>
        <color rgb="FF0000FF"/>
        <rFont val="Tahoma"/>
        <family val="2"/>
      </rPr>
      <t>26.850</t>
    </r>
  </si>
  <si>
    <r>
      <t xml:space="preserve">T </t>
    </r>
    <r>
      <rPr>
        <u/>
        <sz val="8"/>
        <color rgb="FF0000FF"/>
        <rFont val="Tahoma"/>
        <family val="2"/>
      </rPr>
      <t>7133.000</t>
    </r>
  </si>
  <si>
    <r>
      <t xml:space="preserve">T </t>
    </r>
    <r>
      <rPr>
        <u/>
        <sz val="8"/>
        <color theme="1"/>
        <rFont val="Tahoma"/>
        <family val="2"/>
      </rPr>
      <t>36.655%</t>
    </r>
  </si>
  <si>
    <r>
      <t xml:space="preserve">T </t>
    </r>
    <r>
      <rPr>
        <u/>
        <sz val="8"/>
        <color rgb="FF0000FF"/>
        <rFont val="Tahoma"/>
        <family val="2"/>
      </rPr>
      <t>36.655%</t>
    </r>
  </si>
  <si>
    <r>
      <t xml:space="preserve">T </t>
    </r>
    <r>
      <rPr>
        <u/>
        <sz val="8"/>
        <color theme="1"/>
        <rFont val="Tahoma"/>
        <family val="2"/>
      </rPr>
      <t>2.755</t>
    </r>
  </si>
  <si>
    <r>
      <t xml:space="preserve">T </t>
    </r>
    <r>
      <rPr>
        <u/>
        <sz val="8"/>
        <color rgb="FF0000FF"/>
        <rFont val="Tahoma"/>
        <family val="2"/>
      </rPr>
      <t>1525.000</t>
    </r>
  </si>
  <si>
    <r>
      <t xml:space="preserve">V </t>
    </r>
    <r>
      <rPr>
        <u/>
        <sz val="8"/>
        <color theme="1"/>
        <rFont val="Tahoma"/>
        <family val="2"/>
      </rPr>
      <t>-1.243</t>
    </r>
  </si>
  <si>
    <r>
      <t xml:space="preserve">V </t>
    </r>
    <r>
      <rPr>
        <u/>
        <sz val="8"/>
        <color rgb="FF0000FF"/>
        <rFont val="Tahoma"/>
        <family val="2"/>
      </rPr>
      <t>-1.243</t>
    </r>
  </si>
  <si>
    <r>
      <t xml:space="preserve">T </t>
    </r>
    <r>
      <rPr>
        <u/>
        <sz val="8"/>
        <color theme="1"/>
        <rFont val="Tahoma"/>
        <family val="2"/>
      </rPr>
      <t>33.963%</t>
    </r>
  </si>
  <si>
    <r>
      <t xml:space="preserve">T </t>
    </r>
    <r>
      <rPr>
        <u/>
        <sz val="8"/>
        <color rgb="FF0000FF"/>
        <rFont val="Tahoma"/>
        <family val="2"/>
      </rPr>
      <t>33.963%</t>
    </r>
  </si>
  <si>
    <r>
      <t xml:space="preserve">T </t>
    </r>
    <r>
      <rPr>
        <u/>
        <sz val="8"/>
        <color theme="1"/>
        <rFont val="Tahoma"/>
        <family val="2"/>
      </rPr>
      <t>147.500</t>
    </r>
  </si>
  <si>
    <r>
      <t xml:space="preserve">T </t>
    </r>
    <r>
      <rPr>
        <u/>
        <sz val="8"/>
        <color theme="1"/>
        <rFont val="Tahoma"/>
        <family val="2"/>
      </rPr>
      <t>60000.000</t>
    </r>
  </si>
  <si>
    <r>
      <t xml:space="preserve">T </t>
    </r>
    <r>
      <rPr>
        <u/>
        <sz val="8"/>
        <color rgb="FF0000FF"/>
        <rFont val="Tahoma"/>
        <family val="2"/>
      </rPr>
      <t>147.500</t>
    </r>
  </si>
  <si>
    <r>
      <t xml:space="preserve">T </t>
    </r>
    <r>
      <rPr>
        <u/>
        <sz val="8"/>
        <color rgb="FF0000FF"/>
        <rFont val="Tahoma"/>
        <family val="2"/>
      </rPr>
      <t>60000.000</t>
    </r>
  </si>
  <si>
    <r>
      <t xml:space="preserve">T </t>
    </r>
    <r>
      <rPr>
        <u/>
        <sz val="8"/>
        <color theme="1"/>
        <rFont val="Tahoma"/>
        <family val="2"/>
      </rPr>
      <t>1906.000</t>
    </r>
  </si>
  <si>
    <r>
      <t xml:space="preserve">T </t>
    </r>
    <r>
      <rPr>
        <u/>
        <sz val="8"/>
        <color theme="1"/>
        <rFont val="Tahoma"/>
        <family val="2"/>
      </rPr>
      <t>51.022%</t>
    </r>
  </si>
  <si>
    <r>
      <t xml:space="preserve">T </t>
    </r>
    <r>
      <rPr>
        <u/>
        <sz val="8"/>
        <color theme="1"/>
        <rFont val="Tahoma"/>
        <family val="2"/>
      </rPr>
      <t>1848.000</t>
    </r>
  </si>
  <si>
    <r>
      <t xml:space="preserve">T </t>
    </r>
    <r>
      <rPr>
        <u/>
        <sz val="8"/>
        <color rgb="FF0000FF"/>
        <rFont val="Tahoma"/>
        <family val="2"/>
      </rPr>
      <t>1906.000</t>
    </r>
  </si>
  <si>
    <r>
      <t xml:space="preserve">T </t>
    </r>
    <r>
      <rPr>
        <u/>
        <sz val="8"/>
        <color rgb="FF0000FF"/>
        <rFont val="Tahoma"/>
        <family val="2"/>
      </rPr>
      <t>51.022%</t>
    </r>
  </si>
  <si>
    <r>
      <t xml:space="preserve">T </t>
    </r>
    <r>
      <rPr>
        <u/>
        <sz val="8"/>
        <color rgb="FF0000FF"/>
        <rFont val="Tahoma"/>
        <family val="2"/>
      </rPr>
      <t>1848.000</t>
    </r>
  </si>
  <si>
    <r>
      <t xml:space="preserve">T </t>
    </r>
    <r>
      <rPr>
        <u/>
        <sz val="8"/>
        <color theme="1"/>
        <rFont val="Tahoma"/>
        <family val="2"/>
      </rPr>
      <t>726.500</t>
    </r>
  </si>
  <si>
    <r>
      <t xml:space="preserve">T </t>
    </r>
    <r>
      <rPr>
        <u/>
        <sz val="8"/>
        <color rgb="FF0000FF"/>
        <rFont val="Tahoma"/>
        <family val="2"/>
      </rPr>
      <t>726.500</t>
    </r>
  </si>
  <si>
    <r>
      <t xml:space="preserve">T </t>
    </r>
    <r>
      <rPr>
        <u/>
        <sz val="8"/>
        <color theme="1"/>
        <rFont val="Tahoma"/>
        <family val="2"/>
      </rPr>
      <t>45.675%</t>
    </r>
  </si>
  <si>
    <r>
      <t xml:space="preserve">T </t>
    </r>
    <r>
      <rPr>
        <u/>
        <sz val="8"/>
        <color rgb="FF0000FF"/>
        <rFont val="Tahoma"/>
        <family val="2"/>
      </rPr>
      <t>45.675%</t>
    </r>
  </si>
  <si>
    <r>
      <t xml:space="preserve">V </t>
    </r>
    <r>
      <rPr>
        <u/>
        <sz val="8"/>
        <color theme="1"/>
        <rFont val="Tahoma"/>
        <family val="2"/>
      </rPr>
      <t>0.108</t>
    </r>
  </si>
  <si>
    <r>
      <t xml:space="preserve">V </t>
    </r>
    <r>
      <rPr>
        <u/>
        <sz val="8"/>
        <color rgb="FF0000FF"/>
        <rFont val="Tahoma"/>
        <family val="2"/>
      </rPr>
      <t>0.108</t>
    </r>
  </si>
  <si>
    <r>
      <t xml:space="preserve">T </t>
    </r>
    <r>
      <rPr>
        <u/>
        <sz val="8"/>
        <color theme="1"/>
        <rFont val="Tahoma"/>
        <family val="2"/>
      </rPr>
      <t>31.915%</t>
    </r>
  </si>
  <si>
    <r>
      <t xml:space="preserve">T </t>
    </r>
    <r>
      <rPr>
        <u/>
        <sz val="8"/>
        <color rgb="FF0000FF"/>
        <rFont val="Tahoma"/>
        <family val="2"/>
      </rPr>
      <t>31.915%</t>
    </r>
  </si>
  <si>
    <r>
      <t xml:space="preserve">T </t>
    </r>
    <r>
      <rPr>
        <u/>
        <sz val="8"/>
        <color theme="1"/>
        <rFont val="Tahoma"/>
        <family val="2"/>
      </rPr>
      <t>13.040</t>
    </r>
  </si>
  <si>
    <r>
      <t xml:space="preserve">T </t>
    </r>
    <r>
      <rPr>
        <u/>
        <sz val="8"/>
        <color theme="1"/>
        <rFont val="Tahoma"/>
        <family val="2"/>
      </rPr>
      <t>6491.000</t>
    </r>
  </si>
  <si>
    <r>
      <t xml:space="preserve">T </t>
    </r>
    <r>
      <rPr>
        <u/>
        <sz val="8"/>
        <color rgb="FF0000FF"/>
        <rFont val="Tahoma"/>
        <family val="2"/>
      </rPr>
      <t>13.040</t>
    </r>
  </si>
  <si>
    <r>
      <t xml:space="preserve">T </t>
    </r>
    <r>
      <rPr>
        <u/>
        <sz val="8"/>
        <color rgb="FF0000FF"/>
        <rFont val="Tahoma"/>
        <family val="2"/>
      </rPr>
      <t>6491.000</t>
    </r>
  </si>
  <si>
    <r>
      <t xml:space="preserve">T </t>
    </r>
    <r>
      <rPr>
        <u/>
        <sz val="8"/>
        <color theme="1"/>
        <rFont val="Tahoma"/>
        <family val="2"/>
      </rPr>
      <t>32.916%</t>
    </r>
  </si>
  <si>
    <r>
      <t xml:space="preserve">T </t>
    </r>
    <r>
      <rPr>
        <u/>
        <sz val="8"/>
        <color rgb="FF0000FF"/>
        <rFont val="Tahoma"/>
        <family val="2"/>
      </rPr>
      <t>32.916%</t>
    </r>
  </si>
  <si>
    <r>
      <t xml:space="preserve">T </t>
    </r>
    <r>
      <rPr>
        <u/>
        <sz val="8"/>
        <color theme="1"/>
        <rFont val="Tahoma"/>
        <family val="2"/>
      </rPr>
      <t>64.420</t>
    </r>
  </si>
  <si>
    <r>
      <t xml:space="preserve">T </t>
    </r>
    <r>
      <rPr>
        <u/>
        <sz val="8"/>
        <color theme="1"/>
        <rFont val="Tahoma"/>
        <family val="2"/>
      </rPr>
      <t>27320.000</t>
    </r>
  </si>
  <si>
    <r>
      <t xml:space="preserve">T </t>
    </r>
    <r>
      <rPr>
        <u/>
        <sz val="8"/>
        <color rgb="FF0000FF"/>
        <rFont val="Tahoma"/>
        <family val="2"/>
      </rPr>
      <t>64.420</t>
    </r>
  </si>
  <si>
    <r>
      <t xml:space="preserve">T </t>
    </r>
    <r>
      <rPr>
        <u/>
        <sz val="8"/>
        <color rgb="FF0000FF"/>
        <rFont val="Tahoma"/>
        <family val="2"/>
      </rPr>
      <t>27320.000</t>
    </r>
  </si>
  <si>
    <r>
      <t xml:space="preserve">T </t>
    </r>
    <r>
      <rPr>
        <u/>
        <sz val="8"/>
        <color theme="1"/>
        <rFont val="Tahoma"/>
        <family val="2"/>
      </rPr>
      <t>822.000</t>
    </r>
  </si>
  <si>
    <r>
      <t xml:space="preserve">T </t>
    </r>
    <r>
      <rPr>
        <u/>
        <sz val="8"/>
        <color rgb="FF0000FF"/>
        <rFont val="Tahoma"/>
        <family val="2"/>
      </rPr>
      <t>822.000</t>
    </r>
  </si>
  <si>
    <r>
      <t xml:space="preserve">T </t>
    </r>
    <r>
      <rPr>
        <u/>
        <sz val="8"/>
        <color theme="1"/>
        <rFont val="Tahoma"/>
        <family val="2"/>
      </rPr>
      <t>37.796%</t>
    </r>
  </si>
  <si>
    <r>
      <t xml:space="preserve">T </t>
    </r>
    <r>
      <rPr>
        <u/>
        <sz val="8"/>
        <color rgb="FF0000FF"/>
        <rFont val="Tahoma"/>
        <family val="2"/>
      </rPr>
      <t>37.796%</t>
    </r>
  </si>
  <si>
    <r>
      <t xml:space="preserve">T </t>
    </r>
    <r>
      <rPr>
        <u/>
        <sz val="8"/>
        <color theme="1"/>
        <rFont val="Tahoma"/>
        <family val="2"/>
      </rPr>
      <t>105.200</t>
    </r>
  </si>
  <si>
    <r>
      <t xml:space="preserve">T </t>
    </r>
    <r>
      <rPr>
        <u/>
        <sz val="8"/>
        <color theme="1"/>
        <rFont val="Tahoma"/>
        <family val="2"/>
      </rPr>
      <t>44480.000</t>
    </r>
  </si>
  <si>
    <r>
      <t xml:space="preserve">T </t>
    </r>
    <r>
      <rPr>
        <u/>
        <sz val="8"/>
        <color rgb="FF0000FF"/>
        <rFont val="Tahoma"/>
        <family val="2"/>
      </rPr>
      <t>105.200</t>
    </r>
  </si>
  <si>
    <r>
      <t xml:space="preserve">T </t>
    </r>
    <r>
      <rPr>
        <u/>
        <sz val="8"/>
        <color rgb="FF0000FF"/>
        <rFont val="Tahoma"/>
        <family val="2"/>
      </rPr>
      <t>44480.000</t>
    </r>
  </si>
  <si>
    <r>
      <t xml:space="preserve">T </t>
    </r>
    <r>
      <rPr>
        <u/>
        <sz val="8"/>
        <color theme="1"/>
        <rFont val="Tahoma"/>
        <family val="2"/>
      </rPr>
      <t>47.265%</t>
    </r>
  </si>
  <si>
    <r>
      <t xml:space="preserve">T </t>
    </r>
    <r>
      <rPr>
        <u/>
        <sz val="8"/>
        <color theme="1"/>
        <rFont val="Tahoma"/>
        <family val="2"/>
      </rPr>
      <t>1346.000</t>
    </r>
  </si>
  <si>
    <r>
      <t xml:space="preserve">T </t>
    </r>
    <r>
      <rPr>
        <u/>
        <sz val="8"/>
        <color rgb="FF0000FF"/>
        <rFont val="Tahoma"/>
        <family val="2"/>
      </rPr>
      <t>47.265%</t>
    </r>
  </si>
  <si>
    <r>
      <t xml:space="preserve">T </t>
    </r>
    <r>
      <rPr>
        <u/>
        <sz val="8"/>
        <color rgb="FF0000FF"/>
        <rFont val="Tahoma"/>
        <family val="2"/>
      </rPr>
      <t>1346.000</t>
    </r>
  </si>
  <si>
    <r>
      <t xml:space="preserve">T </t>
    </r>
    <r>
      <rPr>
        <u/>
        <sz val="8"/>
        <color theme="1"/>
        <rFont val="Tahoma"/>
        <family val="2"/>
      </rPr>
      <t>598.000</t>
    </r>
  </si>
  <si>
    <r>
      <t xml:space="preserve">T </t>
    </r>
    <r>
      <rPr>
        <u/>
        <sz val="8"/>
        <color rgb="FF0000FF"/>
        <rFont val="Tahoma"/>
        <family val="2"/>
      </rPr>
      <t>598.000</t>
    </r>
  </si>
  <si>
    <r>
      <t xml:space="preserve">T </t>
    </r>
    <r>
      <rPr>
        <u/>
        <sz val="8"/>
        <color theme="1"/>
        <rFont val="Tahoma"/>
        <family val="2"/>
      </rPr>
      <t>40.983%</t>
    </r>
  </si>
  <si>
    <r>
      <t xml:space="preserve">T </t>
    </r>
    <r>
      <rPr>
        <u/>
        <sz val="8"/>
        <color rgb="FF0000FF"/>
        <rFont val="Tahoma"/>
        <family val="2"/>
      </rPr>
      <t>40.983%</t>
    </r>
  </si>
  <si>
    <r>
      <t xml:space="preserve">T </t>
    </r>
    <r>
      <rPr>
        <u/>
        <sz val="8"/>
        <color theme="1"/>
        <rFont val="Tahoma"/>
        <family val="2"/>
      </rPr>
      <t>27.770</t>
    </r>
  </si>
  <si>
    <r>
      <t xml:space="preserve">T </t>
    </r>
    <r>
      <rPr>
        <u/>
        <sz val="8"/>
        <color rgb="FF0000FF"/>
        <rFont val="Tahoma"/>
        <family val="2"/>
      </rPr>
      <t>27.770</t>
    </r>
  </si>
  <si>
    <r>
      <t xml:space="preserve">T </t>
    </r>
    <r>
      <rPr>
        <u/>
        <sz val="8"/>
        <color rgb="FF0000FF"/>
        <rFont val="Tahoma"/>
        <family val="2"/>
      </rPr>
      <t>14140.000</t>
    </r>
  </si>
  <si>
    <r>
      <t xml:space="preserve">T </t>
    </r>
    <r>
      <rPr>
        <u/>
        <sz val="8"/>
        <color theme="1"/>
        <rFont val="Tahoma"/>
        <family val="2"/>
      </rPr>
      <t>30.353%</t>
    </r>
  </si>
  <si>
    <r>
      <t xml:space="preserve">T </t>
    </r>
    <r>
      <rPr>
        <u/>
        <sz val="8"/>
        <color rgb="FF0000FF"/>
        <rFont val="Tahoma"/>
        <family val="2"/>
      </rPr>
      <t>30.353%</t>
    </r>
  </si>
  <si>
    <r>
      <t xml:space="preserve">V </t>
    </r>
    <r>
      <rPr>
        <u/>
        <sz val="8"/>
        <color theme="1"/>
        <rFont val="Tahoma"/>
        <family val="2"/>
      </rPr>
      <t>-0.349</t>
    </r>
  </si>
  <si>
    <r>
      <t xml:space="preserve">V </t>
    </r>
    <r>
      <rPr>
        <u/>
        <sz val="8"/>
        <color rgb="FF0000FF"/>
        <rFont val="Tahoma"/>
        <family val="2"/>
      </rPr>
      <t>-0.349</t>
    </r>
  </si>
  <si>
    <r>
      <t xml:space="preserve">T </t>
    </r>
    <r>
      <rPr>
        <u/>
        <sz val="8"/>
        <color theme="1"/>
        <rFont val="Tahoma"/>
        <family val="2"/>
      </rPr>
      <t>29.110%</t>
    </r>
  </si>
  <si>
    <r>
      <t xml:space="preserve">T </t>
    </r>
    <r>
      <rPr>
        <u/>
        <sz val="8"/>
        <color rgb="FF0000FF"/>
        <rFont val="Tahoma"/>
        <family val="2"/>
      </rPr>
      <t>29.110%</t>
    </r>
  </si>
  <si>
    <r>
      <t xml:space="preserve">V </t>
    </r>
    <r>
      <rPr>
        <u/>
        <sz val="8"/>
        <color theme="1"/>
        <rFont val="Tahoma"/>
        <family val="2"/>
      </rPr>
      <t>-0.021</t>
    </r>
  </si>
  <si>
    <r>
      <t xml:space="preserve">V </t>
    </r>
    <r>
      <rPr>
        <u/>
        <sz val="8"/>
        <color theme="1"/>
        <rFont val="Tahoma"/>
        <family val="2"/>
      </rPr>
      <t>0.043</t>
    </r>
  </si>
  <si>
    <r>
      <t xml:space="preserve">V </t>
    </r>
    <r>
      <rPr>
        <u/>
        <sz val="8"/>
        <color rgb="FF0000FF"/>
        <rFont val="Tahoma"/>
        <family val="2"/>
      </rPr>
      <t>-0.021</t>
    </r>
  </si>
  <si>
    <r>
      <t xml:space="preserve">V </t>
    </r>
    <r>
      <rPr>
        <u/>
        <sz val="8"/>
        <color rgb="FF0000FF"/>
        <rFont val="Tahoma"/>
        <family val="2"/>
      </rPr>
      <t>0.043</t>
    </r>
  </si>
  <si>
    <r>
      <t xml:space="preserve">T </t>
    </r>
    <r>
      <rPr>
        <u/>
        <sz val="8"/>
        <color theme="1"/>
        <rFont val="Tahoma"/>
        <family val="2"/>
      </rPr>
      <t>28.531%</t>
    </r>
  </si>
  <si>
    <r>
      <t xml:space="preserve">T </t>
    </r>
    <r>
      <rPr>
        <u/>
        <sz val="8"/>
        <color rgb="FF0000FF"/>
        <rFont val="Tahoma"/>
        <family val="2"/>
      </rPr>
      <t>28.531%</t>
    </r>
  </si>
  <si>
    <t>Survey Mass Uncorrected ICPS</t>
  </si>
  <si>
    <r>
      <t xml:space="preserve">V </t>
    </r>
    <r>
      <rPr>
        <u/>
        <sz val="8"/>
        <color theme="1"/>
        <rFont val="Tahoma"/>
        <family val="2"/>
      </rPr>
      <t>83.334</t>
    </r>
  </si>
  <si>
    <r>
      <t xml:space="preserve">V </t>
    </r>
    <r>
      <rPr>
        <u/>
        <sz val="8"/>
        <color rgb="FF0000FF"/>
        <rFont val="Tahoma"/>
        <family val="2"/>
      </rPr>
      <t>83.334</t>
    </r>
  </si>
  <si>
    <r>
      <t xml:space="preserve">T </t>
    </r>
    <r>
      <rPr>
        <u/>
        <sz val="8"/>
        <color theme="1"/>
        <rFont val="Tahoma"/>
        <family val="2"/>
      </rPr>
      <t>2289291.200</t>
    </r>
  </si>
  <si>
    <r>
      <t xml:space="preserve">T </t>
    </r>
    <r>
      <rPr>
        <u/>
        <sz val="8"/>
        <color rgb="FF0000FF"/>
        <rFont val="Tahoma"/>
        <family val="2"/>
      </rPr>
      <t>2289291.200</t>
    </r>
  </si>
  <si>
    <r>
      <t xml:space="preserve">T </t>
    </r>
    <r>
      <rPr>
        <u/>
        <sz val="8"/>
        <color theme="1"/>
        <rFont val="Tahoma"/>
        <family val="2"/>
      </rPr>
      <t>2308095.200</t>
    </r>
  </si>
  <si>
    <r>
      <t xml:space="preserve">T </t>
    </r>
    <r>
      <rPr>
        <u/>
        <sz val="8"/>
        <color rgb="FF0000FF"/>
        <rFont val="Tahoma"/>
        <family val="2"/>
      </rPr>
      <t>2308095.200</t>
    </r>
  </si>
  <si>
    <r>
      <t xml:space="preserve">T </t>
    </r>
    <r>
      <rPr>
        <u/>
        <sz val="8"/>
        <color theme="1"/>
        <rFont val="Tahoma"/>
        <family val="2"/>
      </rPr>
      <t>2253703.500</t>
    </r>
  </si>
  <si>
    <r>
      <t xml:space="preserve">T </t>
    </r>
    <r>
      <rPr>
        <u/>
        <sz val="8"/>
        <color rgb="FF0000FF"/>
        <rFont val="Tahoma"/>
        <family val="2"/>
      </rPr>
      <t>2253703.500</t>
    </r>
  </si>
  <si>
    <r>
      <t xml:space="preserve">T </t>
    </r>
    <r>
      <rPr>
        <u/>
        <sz val="8"/>
        <color theme="1"/>
        <rFont val="Tahoma"/>
        <family val="2"/>
      </rPr>
      <t>2332842.700</t>
    </r>
  </si>
  <si>
    <r>
      <t xml:space="preserve">T </t>
    </r>
    <r>
      <rPr>
        <u/>
        <sz val="8"/>
        <color rgb="FF0000FF"/>
        <rFont val="Tahoma"/>
        <family val="2"/>
      </rPr>
      <t>2332842.700</t>
    </r>
  </si>
  <si>
    <r>
      <t xml:space="preserve">T </t>
    </r>
    <r>
      <rPr>
        <u/>
        <sz val="8"/>
        <color theme="1"/>
        <rFont val="Tahoma"/>
        <family val="2"/>
      </rPr>
      <t>2312234.000</t>
    </r>
  </si>
  <si>
    <r>
      <t xml:space="preserve">T </t>
    </r>
    <r>
      <rPr>
        <u/>
        <sz val="8"/>
        <color rgb="FF0000FF"/>
        <rFont val="Tahoma"/>
        <family val="2"/>
      </rPr>
      <t>2312234.000</t>
    </r>
  </si>
  <si>
    <r>
      <t xml:space="preserve">T </t>
    </r>
    <r>
      <rPr>
        <u/>
        <sz val="8"/>
        <color theme="1"/>
        <rFont val="Tahoma"/>
        <family val="2"/>
      </rPr>
      <t>2301587.800</t>
    </r>
  </si>
  <si>
    <r>
      <t xml:space="preserve">T </t>
    </r>
    <r>
      <rPr>
        <u/>
        <sz val="8"/>
        <color rgb="FF0000FF"/>
        <rFont val="Tahoma"/>
        <family val="2"/>
      </rPr>
      <t>2301587.800</t>
    </r>
  </si>
  <si>
    <r>
      <t xml:space="preserve">T </t>
    </r>
    <r>
      <rPr>
        <u/>
        <sz val="8"/>
        <color theme="1"/>
        <rFont val="Tahoma"/>
        <family val="2"/>
      </rPr>
      <t>2334513.000</t>
    </r>
  </si>
  <si>
    <r>
      <t xml:space="preserve">T </t>
    </r>
    <r>
      <rPr>
        <u/>
        <sz val="8"/>
        <color rgb="FF0000FF"/>
        <rFont val="Tahoma"/>
        <family val="2"/>
      </rPr>
      <t>2334513.000</t>
    </r>
  </si>
  <si>
    <r>
      <t xml:space="preserve">T </t>
    </r>
    <r>
      <rPr>
        <u/>
        <sz val="8"/>
        <color theme="1"/>
        <rFont val="Tahoma"/>
        <family val="2"/>
      </rPr>
      <t>2283218.400</t>
    </r>
  </si>
  <si>
    <r>
      <t xml:space="preserve">T </t>
    </r>
    <r>
      <rPr>
        <u/>
        <sz val="8"/>
        <color rgb="FF0000FF"/>
        <rFont val="Tahoma"/>
        <family val="2"/>
      </rPr>
      <t>2283218.400</t>
    </r>
  </si>
  <si>
    <r>
      <t xml:space="preserve">T </t>
    </r>
    <r>
      <rPr>
        <u/>
        <sz val="8"/>
        <color theme="1"/>
        <rFont val="Tahoma"/>
        <family val="2"/>
      </rPr>
      <t>621114.700</t>
    </r>
  </si>
  <si>
    <r>
      <t xml:space="preserve">T </t>
    </r>
    <r>
      <rPr>
        <u/>
        <sz val="8"/>
        <color theme="1"/>
        <rFont val="Tahoma"/>
        <family val="2"/>
      </rPr>
      <t>9914009.700</t>
    </r>
  </si>
  <si>
    <r>
      <t xml:space="preserve">T </t>
    </r>
    <r>
      <rPr>
        <u/>
        <sz val="8"/>
        <color rgb="FF0000FF"/>
        <rFont val="Tahoma"/>
        <family val="2"/>
      </rPr>
      <t>621114.700</t>
    </r>
  </si>
  <si>
    <r>
      <t xml:space="preserve">T </t>
    </r>
    <r>
      <rPr>
        <u/>
        <sz val="8"/>
        <color rgb="FF0000FF"/>
        <rFont val="Tahoma"/>
        <family val="2"/>
      </rPr>
      <t>9914009.700</t>
    </r>
  </si>
  <si>
    <r>
      <t xml:space="preserve">T </t>
    </r>
    <r>
      <rPr>
        <u/>
        <sz val="8"/>
        <color theme="1"/>
        <rFont val="Tahoma"/>
        <family val="2"/>
      </rPr>
      <t>1783469.500</t>
    </r>
  </si>
  <si>
    <r>
      <t xml:space="preserve">T </t>
    </r>
    <r>
      <rPr>
        <u/>
        <sz val="8"/>
        <color rgb="FF0000FF"/>
        <rFont val="Tahoma"/>
        <family val="2"/>
      </rPr>
      <t>1783469.500</t>
    </r>
  </si>
  <si>
    <r>
      <t xml:space="preserve">T </t>
    </r>
    <r>
      <rPr>
        <u/>
        <sz val="8"/>
        <color theme="1"/>
        <rFont val="Tahoma"/>
        <family val="2"/>
      </rPr>
      <t>4629380.200</t>
    </r>
  </si>
  <si>
    <r>
      <t xml:space="preserve">T </t>
    </r>
    <r>
      <rPr>
        <u/>
        <sz val="8"/>
        <color theme="1"/>
        <rFont val="Tahoma"/>
        <family val="2"/>
      </rPr>
      <t>2289066.000</t>
    </r>
  </si>
  <si>
    <r>
      <t xml:space="preserve">T </t>
    </r>
    <r>
      <rPr>
        <u/>
        <sz val="8"/>
        <color rgb="FF0000FF"/>
        <rFont val="Tahoma"/>
        <family val="2"/>
      </rPr>
      <t>4629380.200</t>
    </r>
  </si>
  <si>
    <r>
      <t xml:space="preserve">T </t>
    </r>
    <r>
      <rPr>
        <u/>
        <sz val="8"/>
        <color rgb="FF0000FF"/>
        <rFont val="Tahoma"/>
        <family val="2"/>
      </rPr>
      <t>2289066.000</t>
    </r>
  </si>
  <si>
    <r>
      <t xml:space="preserve">T </t>
    </r>
    <r>
      <rPr>
        <u/>
        <sz val="8"/>
        <color theme="1"/>
        <rFont val="Tahoma"/>
        <family val="2"/>
      </rPr>
      <t>2267854.700</t>
    </r>
  </si>
  <si>
    <r>
      <t xml:space="preserve">T </t>
    </r>
    <r>
      <rPr>
        <u/>
        <sz val="8"/>
        <color rgb="FF0000FF"/>
        <rFont val="Tahoma"/>
        <family val="2"/>
      </rPr>
      <t>2267854.700</t>
    </r>
  </si>
  <si>
    <r>
      <t xml:space="preserve">T </t>
    </r>
    <r>
      <rPr>
        <u/>
        <sz val="8"/>
        <color theme="1"/>
        <rFont val="Tahoma"/>
        <family val="2"/>
      </rPr>
      <t>2239244.600</t>
    </r>
  </si>
  <si>
    <r>
      <t xml:space="preserve">T </t>
    </r>
    <r>
      <rPr>
        <u/>
        <sz val="8"/>
        <color rgb="FF0000FF"/>
        <rFont val="Tahoma"/>
        <family val="2"/>
      </rPr>
      <t>2239244.600</t>
    </r>
  </si>
  <si>
    <r>
      <t xml:space="preserve">T </t>
    </r>
    <r>
      <rPr>
        <u/>
        <sz val="8"/>
        <color theme="1"/>
        <rFont val="Tahoma"/>
        <family val="2"/>
      </rPr>
      <t>2281049.800</t>
    </r>
  </si>
  <si>
    <r>
      <t xml:space="preserve">T </t>
    </r>
    <r>
      <rPr>
        <u/>
        <sz val="8"/>
        <color rgb="FF0000FF"/>
        <rFont val="Tahoma"/>
        <family val="2"/>
      </rPr>
      <t>2281049.800</t>
    </r>
  </si>
  <si>
    <r>
      <t xml:space="preserve">T </t>
    </r>
    <r>
      <rPr>
        <u/>
        <sz val="8"/>
        <color theme="1"/>
        <rFont val="Tahoma"/>
        <family val="2"/>
      </rPr>
      <t>2277729.700</t>
    </r>
  </si>
  <si>
    <r>
      <t xml:space="preserve">T </t>
    </r>
    <r>
      <rPr>
        <u/>
        <sz val="8"/>
        <color rgb="FF0000FF"/>
        <rFont val="Tahoma"/>
        <family val="2"/>
      </rPr>
      <t>2277729.700</t>
    </r>
  </si>
  <si>
    <r>
      <t xml:space="preserve">T </t>
    </r>
    <r>
      <rPr>
        <u/>
        <sz val="8"/>
        <color theme="1"/>
        <rFont val="Tahoma"/>
        <family val="2"/>
      </rPr>
      <t>2172354.400</t>
    </r>
  </si>
  <si>
    <r>
      <t xml:space="preserve">T </t>
    </r>
    <r>
      <rPr>
        <u/>
        <sz val="8"/>
        <color rgb="FF0000FF"/>
        <rFont val="Tahoma"/>
        <family val="2"/>
      </rPr>
      <t>2172354.400</t>
    </r>
  </si>
  <si>
    <r>
      <t xml:space="preserve">T </t>
    </r>
    <r>
      <rPr>
        <u/>
        <sz val="8"/>
        <color theme="1"/>
        <rFont val="Tahoma"/>
        <family val="2"/>
      </rPr>
      <t>2140250.800</t>
    </r>
  </si>
  <si>
    <r>
      <t xml:space="preserve">T </t>
    </r>
    <r>
      <rPr>
        <u/>
        <sz val="8"/>
        <color rgb="FF0000FF"/>
        <rFont val="Tahoma"/>
        <family val="2"/>
      </rPr>
      <t>2140250.800</t>
    </r>
  </si>
  <si>
    <r>
      <t xml:space="preserve">T </t>
    </r>
    <r>
      <rPr>
        <u/>
        <sz val="8"/>
        <color theme="1"/>
        <rFont val="Tahoma"/>
        <family val="2"/>
      </rPr>
      <t>2148928.400</t>
    </r>
  </si>
  <si>
    <r>
      <t xml:space="preserve">T </t>
    </r>
    <r>
      <rPr>
        <u/>
        <sz val="8"/>
        <color rgb="FF0000FF"/>
        <rFont val="Tahoma"/>
        <family val="2"/>
      </rPr>
      <t>2148928.400</t>
    </r>
  </si>
  <si>
    <r>
      <t xml:space="preserve">T </t>
    </r>
    <r>
      <rPr>
        <u/>
        <sz val="8"/>
        <color theme="1"/>
        <rFont val="Tahoma"/>
        <family val="2"/>
      </rPr>
      <t>2135852.400</t>
    </r>
  </si>
  <si>
    <r>
      <t xml:space="preserve">T </t>
    </r>
    <r>
      <rPr>
        <u/>
        <sz val="8"/>
        <color rgb="FF0000FF"/>
        <rFont val="Tahoma"/>
        <family val="2"/>
      </rPr>
      <t>2135852.400</t>
    </r>
  </si>
  <si>
    <r>
      <t xml:space="preserve">T </t>
    </r>
    <r>
      <rPr>
        <u/>
        <sz val="8"/>
        <color theme="1"/>
        <rFont val="Tahoma"/>
        <family val="2"/>
      </rPr>
      <t>2121368.900</t>
    </r>
  </si>
  <si>
    <r>
      <t xml:space="preserve">T </t>
    </r>
    <r>
      <rPr>
        <u/>
        <sz val="8"/>
        <color rgb="FF0000FF"/>
        <rFont val="Tahoma"/>
        <family val="2"/>
      </rPr>
      <t>2121368.900</t>
    </r>
  </si>
  <si>
    <r>
      <t xml:space="preserve">T </t>
    </r>
    <r>
      <rPr>
        <u/>
        <sz val="8"/>
        <color theme="1"/>
        <rFont val="Tahoma"/>
        <family val="2"/>
      </rPr>
      <t>2120823.700</t>
    </r>
  </si>
  <si>
    <r>
      <t xml:space="preserve">T </t>
    </r>
    <r>
      <rPr>
        <u/>
        <sz val="8"/>
        <color rgb="FF0000FF"/>
        <rFont val="Tahoma"/>
        <family val="2"/>
      </rPr>
      <t>2120823.700</t>
    </r>
  </si>
  <si>
    <r>
      <t xml:space="preserve">T </t>
    </r>
    <r>
      <rPr>
        <u/>
        <sz val="8"/>
        <color theme="1"/>
        <rFont val="Tahoma"/>
        <family val="2"/>
      </rPr>
      <t>2114961.800</t>
    </r>
  </si>
  <si>
    <r>
      <t xml:space="preserve">T </t>
    </r>
    <r>
      <rPr>
        <u/>
        <sz val="8"/>
        <color rgb="FF0000FF"/>
        <rFont val="Tahoma"/>
        <family val="2"/>
      </rPr>
      <t>2114961.800</t>
    </r>
  </si>
  <si>
    <r>
      <t xml:space="preserve">T </t>
    </r>
    <r>
      <rPr>
        <u/>
        <sz val="8"/>
        <color theme="1"/>
        <rFont val="Tahoma"/>
        <family val="2"/>
      </rPr>
      <t>2167590.000</t>
    </r>
  </si>
  <si>
    <r>
      <t xml:space="preserve">T </t>
    </r>
    <r>
      <rPr>
        <u/>
        <sz val="8"/>
        <color rgb="FF0000FF"/>
        <rFont val="Tahoma"/>
        <family val="2"/>
      </rPr>
      <t>2167590.000</t>
    </r>
  </si>
  <si>
    <r>
      <t xml:space="preserve">T </t>
    </r>
    <r>
      <rPr>
        <u/>
        <sz val="8"/>
        <color theme="1"/>
        <rFont val="Tahoma"/>
        <family val="2"/>
      </rPr>
      <t>2185026.900</t>
    </r>
  </si>
  <si>
    <r>
      <t xml:space="preserve">T </t>
    </r>
    <r>
      <rPr>
        <u/>
        <sz val="8"/>
        <color rgb="FF0000FF"/>
        <rFont val="Tahoma"/>
        <family val="2"/>
      </rPr>
      <t>2185026.900</t>
    </r>
  </si>
  <si>
    <r>
      <t xml:space="preserve">T </t>
    </r>
    <r>
      <rPr>
        <u/>
        <sz val="8"/>
        <color theme="1"/>
        <rFont val="Tahoma"/>
        <family val="2"/>
      </rPr>
      <t>2111486.000</t>
    </r>
  </si>
  <si>
    <r>
      <t xml:space="preserve">T </t>
    </r>
    <r>
      <rPr>
        <u/>
        <sz val="8"/>
        <color rgb="FF0000FF"/>
        <rFont val="Tahoma"/>
        <family val="2"/>
      </rPr>
      <t>2111486.000</t>
    </r>
  </si>
  <si>
    <r>
      <t xml:space="preserve">T </t>
    </r>
    <r>
      <rPr>
        <u/>
        <sz val="8"/>
        <color theme="1"/>
        <rFont val="Tahoma"/>
        <family val="2"/>
      </rPr>
      <t>2067194.100</t>
    </r>
  </si>
  <si>
    <r>
      <t xml:space="preserve">T </t>
    </r>
    <r>
      <rPr>
        <u/>
        <sz val="8"/>
        <color rgb="FF0000FF"/>
        <rFont val="Tahoma"/>
        <family val="2"/>
      </rPr>
      <t>2067194.100</t>
    </r>
  </si>
  <si>
    <r>
      <t xml:space="preserve">T </t>
    </r>
    <r>
      <rPr>
        <u/>
        <sz val="8"/>
        <color theme="1"/>
        <rFont val="Tahoma"/>
        <family val="2"/>
      </rPr>
      <t>2143472.000</t>
    </r>
  </si>
  <si>
    <r>
      <t xml:space="preserve">T </t>
    </r>
    <r>
      <rPr>
        <u/>
        <sz val="8"/>
        <color rgb="FF0000FF"/>
        <rFont val="Tahoma"/>
        <family val="2"/>
      </rPr>
      <t>2143472.000</t>
    </r>
  </si>
  <si>
    <r>
      <t xml:space="preserve">T </t>
    </r>
    <r>
      <rPr>
        <u/>
        <sz val="8"/>
        <color theme="1"/>
        <rFont val="Tahoma"/>
        <family val="2"/>
      </rPr>
      <t>2195655.000</t>
    </r>
  </si>
  <si>
    <r>
      <t xml:space="preserve">T </t>
    </r>
    <r>
      <rPr>
        <u/>
        <sz val="8"/>
        <color rgb="FF0000FF"/>
        <rFont val="Tahoma"/>
        <family val="2"/>
      </rPr>
      <t>2195655.000</t>
    </r>
  </si>
  <si>
    <r>
      <t xml:space="preserve">T </t>
    </r>
    <r>
      <rPr>
        <u/>
        <sz val="8"/>
        <color theme="1"/>
        <rFont val="Tahoma"/>
        <family val="2"/>
      </rPr>
      <t>2216486.400</t>
    </r>
  </si>
  <si>
    <r>
      <t xml:space="preserve">T </t>
    </r>
    <r>
      <rPr>
        <u/>
        <sz val="8"/>
        <color rgb="FF0000FF"/>
        <rFont val="Tahoma"/>
        <family val="2"/>
      </rPr>
      <t>2216486.400</t>
    </r>
  </si>
  <si>
    <r>
      <t xml:space="preserve">T </t>
    </r>
    <r>
      <rPr>
        <u/>
        <sz val="8"/>
        <color theme="1"/>
        <rFont val="Tahoma"/>
        <family val="2"/>
      </rPr>
      <t>2228708.600</t>
    </r>
  </si>
  <si>
    <r>
      <t xml:space="preserve">T </t>
    </r>
    <r>
      <rPr>
        <u/>
        <sz val="8"/>
        <color rgb="FF0000FF"/>
        <rFont val="Tahoma"/>
        <family val="2"/>
      </rPr>
      <t>2228708.600</t>
    </r>
  </si>
  <si>
    <r>
      <t xml:space="preserve">T </t>
    </r>
    <r>
      <rPr>
        <u/>
        <sz val="8"/>
        <color theme="1"/>
        <rFont val="Tahoma"/>
        <family val="2"/>
      </rPr>
      <t>2206960.900</t>
    </r>
  </si>
  <si>
    <r>
      <t xml:space="preserve">T </t>
    </r>
    <r>
      <rPr>
        <u/>
        <sz val="8"/>
        <color rgb="FF0000FF"/>
        <rFont val="Tahoma"/>
        <family val="2"/>
      </rPr>
      <t>2206960.900</t>
    </r>
  </si>
  <si>
    <r>
      <t xml:space="preserve">T </t>
    </r>
    <r>
      <rPr>
        <u/>
        <sz val="8"/>
        <color theme="1"/>
        <rFont val="Tahoma"/>
        <family val="2"/>
      </rPr>
      <t>25515.741</t>
    </r>
  </si>
  <si>
    <r>
      <t xml:space="preserve">T </t>
    </r>
    <r>
      <rPr>
        <u/>
        <sz val="8"/>
        <color theme="1"/>
        <rFont val="Tahoma"/>
        <family val="2"/>
      </rPr>
      <t>18990864.000</t>
    </r>
  </si>
  <si>
    <r>
      <t xml:space="preserve">T </t>
    </r>
    <r>
      <rPr>
        <u/>
        <sz val="8"/>
        <color rgb="FF0000FF"/>
        <rFont val="Tahoma"/>
        <family val="2"/>
      </rPr>
      <t>25515.741</t>
    </r>
  </si>
  <si>
    <r>
      <t xml:space="preserve">T </t>
    </r>
    <r>
      <rPr>
        <u/>
        <sz val="8"/>
        <color rgb="FF0000FF"/>
        <rFont val="Tahoma"/>
        <family val="2"/>
      </rPr>
      <t>18990864.000</t>
    </r>
  </si>
  <si>
    <r>
      <t xml:space="preserve">T </t>
    </r>
    <r>
      <rPr>
        <u/>
        <sz val="8"/>
        <color theme="1"/>
        <rFont val="Tahoma"/>
        <family val="2"/>
      </rPr>
      <t>2503761.800</t>
    </r>
  </si>
  <si>
    <r>
      <t xml:space="preserve">T </t>
    </r>
    <r>
      <rPr>
        <u/>
        <sz val="8"/>
        <color rgb="FF0000FF"/>
        <rFont val="Tahoma"/>
        <family val="2"/>
      </rPr>
      <t>2503761.800</t>
    </r>
  </si>
  <si>
    <r>
      <t xml:space="preserve">T </t>
    </r>
    <r>
      <rPr>
        <u/>
        <sz val="8"/>
        <color theme="1"/>
        <rFont val="Tahoma"/>
        <family val="2"/>
      </rPr>
      <t>6847.414</t>
    </r>
  </si>
  <si>
    <r>
      <t xml:space="preserve">T </t>
    </r>
    <r>
      <rPr>
        <u/>
        <sz val="8"/>
        <color theme="1"/>
        <rFont val="Tahoma"/>
        <family val="2"/>
      </rPr>
      <t>5126152.400</t>
    </r>
  </si>
  <si>
    <r>
      <t xml:space="preserve">T </t>
    </r>
    <r>
      <rPr>
        <u/>
        <sz val="8"/>
        <color rgb="FF0000FF"/>
        <rFont val="Tahoma"/>
        <family val="2"/>
      </rPr>
      <t>6847.414</t>
    </r>
  </si>
  <si>
    <r>
      <t xml:space="preserve">T </t>
    </r>
    <r>
      <rPr>
        <u/>
        <sz val="8"/>
        <color rgb="FF0000FF"/>
        <rFont val="Tahoma"/>
        <family val="2"/>
      </rPr>
      <t>5126152.400</t>
    </r>
  </si>
  <si>
    <r>
      <t xml:space="preserve">T </t>
    </r>
    <r>
      <rPr>
        <u/>
        <sz val="8"/>
        <color theme="1"/>
        <rFont val="Tahoma"/>
        <family val="2"/>
      </rPr>
      <t>2310175.000</t>
    </r>
  </si>
  <si>
    <r>
      <t xml:space="preserve">T </t>
    </r>
    <r>
      <rPr>
        <u/>
        <sz val="8"/>
        <color rgb="FF0000FF"/>
        <rFont val="Tahoma"/>
        <family val="2"/>
      </rPr>
      <t>2310175.000</t>
    </r>
  </si>
  <si>
    <r>
      <t xml:space="preserve">T </t>
    </r>
    <r>
      <rPr>
        <u/>
        <sz val="8"/>
        <color theme="1"/>
        <rFont val="Tahoma"/>
        <family val="2"/>
      </rPr>
      <t>18024.028</t>
    </r>
  </si>
  <si>
    <r>
      <t xml:space="preserve">T </t>
    </r>
    <r>
      <rPr>
        <u/>
        <sz val="8"/>
        <color theme="1"/>
        <rFont val="Tahoma"/>
        <family val="2"/>
      </rPr>
      <t>13326122.000</t>
    </r>
  </si>
  <si>
    <r>
      <t xml:space="preserve">T </t>
    </r>
    <r>
      <rPr>
        <u/>
        <sz val="8"/>
        <color rgb="FF0000FF"/>
        <rFont val="Tahoma"/>
        <family val="2"/>
      </rPr>
      <t>18024.028</t>
    </r>
  </si>
  <si>
    <r>
      <t xml:space="preserve">T </t>
    </r>
    <r>
      <rPr>
        <u/>
        <sz val="8"/>
        <color rgb="FF0000FF"/>
        <rFont val="Tahoma"/>
        <family val="2"/>
      </rPr>
      <t>13326122.000</t>
    </r>
  </si>
  <si>
    <r>
      <t xml:space="preserve">T </t>
    </r>
    <r>
      <rPr>
        <u/>
        <sz val="8"/>
        <color theme="1"/>
        <rFont val="Tahoma"/>
        <family val="2"/>
      </rPr>
      <t>2401099.600</t>
    </r>
  </si>
  <si>
    <r>
      <t xml:space="preserve">T </t>
    </r>
    <r>
      <rPr>
        <u/>
        <sz val="8"/>
        <color rgb="FF0000FF"/>
        <rFont val="Tahoma"/>
        <family val="2"/>
      </rPr>
      <t>2401099.600</t>
    </r>
  </si>
  <si>
    <r>
      <t xml:space="preserve">T </t>
    </r>
    <r>
      <rPr>
        <u/>
        <sz val="8"/>
        <color theme="1"/>
        <rFont val="Tahoma"/>
        <family val="2"/>
      </rPr>
      <t>2188874.800</t>
    </r>
  </si>
  <si>
    <r>
      <t xml:space="preserve">T </t>
    </r>
    <r>
      <rPr>
        <u/>
        <sz val="8"/>
        <color rgb="FF0000FF"/>
        <rFont val="Tahoma"/>
        <family val="2"/>
      </rPr>
      <t>2188874.800</t>
    </r>
  </si>
  <si>
    <r>
      <t xml:space="preserve">T </t>
    </r>
    <r>
      <rPr>
        <u/>
        <sz val="8"/>
        <color theme="1"/>
        <rFont val="Tahoma"/>
        <family val="2"/>
      </rPr>
      <t>101937.130</t>
    </r>
  </si>
  <si>
    <r>
      <t xml:space="preserve">T </t>
    </r>
    <r>
      <rPr>
        <u/>
        <sz val="8"/>
        <color theme="1"/>
        <rFont val="Tahoma"/>
        <family val="2"/>
      </rPr>
      <t>34615767.000</t>
    </r>
  </si>
  <si>
    <r>
      <t xml:space="preserve">T </t>
    </r>
    <r>
      <rPr>
        <u/>
        <sz val="8"/>
        <color rgb="FF0000FF"/>
        <rFont val="Tahoma"/>
        <family val="2"/>
      </rPr>
      <t>101937.130</t>
    </r>
  </si>
  <si>
    <r>
      <t xml:space="preserve">T </t>
    </r>
    <r>
      <rPr>
        <u/>
        <sz val="8"/>
        <color rgb="FF0000FF"/>
        <rFont val="Tahoma"/>
        <family val="2"/>
      </rPr>
      <t>34615767.000</t>
    </r>
  </si>
  <si>
    <r>
      <t xml:space="preserve">T </t>
    </r>
    <r>
      <rPr>
        <u/>
        <sz val="8"/>
        <color theme="1"/>
        <rFont val="Tahoma"/>
        <family val="2"/>
      </rPr>
      <t>2626507.100</t>
    </r>
  </si>
  <si>
    <r>
      <t xml:space="preserve">T </t>
    </r>
    <r>
      <rPr>
        <u/>
        <sz val="8"/>
        <color rgb="FF0000FF"/>
        <rFont val="Tahoma"/>
        <family val="2"/>
      </rPr>
      <t>2626507.100</t>
    </r>
  </si>
  <si>
    <r>
      <t xml:space="preserve">T </t>
    </r>
    <r>
      <rPr>
        <u/>
        <sz val="8"/>
        <color theme="1"/>
        <rFont val="Tahoma"/>
        <family val="2"/>
      </rPr>
      <t>27841.565</t>
    </r>
  </si>
  <si>
    <r>
      <t xml:space="preserve">T </t>
    </r>
    <r>
      <rPr>
        <u/>
        <sz val="8"/>
        <color theme="1"/>
        <rFont val="Tahoma"/>
        <family val="2"/>
      </rPr>
      <t>19587084.000</t>
    </r>
  </si>
  <si>
    <r>
      <t xml:space="preserve">T </t>
    </r>
    <r>
      <rPr>
        <u/>
        <sz val="8"/>
        <color rgb="FF0000FF"/>
        <rFont val="Tahoma"/>
        <family val="2"/>
      </rPr>
      <t>27841.565</t>
    </r>
  </si>
  <si>
    <r>
      <t xml:space="preserve">T </t>
    </r>
    <r>
      <rPr>
        <u/>
        <sz val="8"/>
        <color rgb="FF0000FF"/>
        <rFont val="Tahoma"/>
        <family val="2"/>
      </rPr>
      <t>19587084.000</t>
    </r>
  </si>
  <si>
    <r>
      <t xml:space="preserve">T </t>
    </r>
    <r>
      <rPr>
        <u/>
        <sz val="8"/>
        <color theme="1"/>
        <rFont val="Tahoma"/>
        <family val="2"/>
      </rPr>
      <t>2498959.200</t>
    </r>
  </si>
  <si>
    <r>
      <t xml:space="preserve">T </t>
    </r>
    <r>
      <rPr>
        <u/>
        <sz val="8"/>
        <color rgb="FF0000FF"/>
        <rFont val="Tahoma"/>
        <family val="2"/>
      </rPr>
      <t>2498959.200</t>
    </r>
  </si>
  <si>
    <r>
      <t xml:space="preserve">T </t>
    </r>
    <r>
      <rPr>
        <u/>
        <sz val="8"/>
        <color theme="1"/>
        <rFont val="Tahoma"/>
        <family val="2"/>
      </rPr>
      <t>4122.889</t>
    </r>
  </si>
  <si>
    <r>
      <t xml:space="preserve">T </t>
    </r>
    <r>
      <rPr>
        <u/>
        <sz val="8"/>
        <color theme="1"/>
        <rFont val="Tahoma"/>
        <family val="2"/>
      </rPr>
      <t>2959109.900</t>
    </r>
  </si>
  <si>
    <r>
      <t xml:space="preserve">T </t>
    </r>
    <r>
      <rPr>
        <u/>
        <sz val="8"/>
        <color rgb="FF0000FF"/>
        <rFont val="Tahoma"/>
        <family val="2"/>
      </rPr>
      <t>4122.889</t>
    </r>
  </si>
  <si>
    <r>
      <t xml:space="preserve">T </t>
    </r>
    <r>
      <rPr>
        <u/>
        <sz val="8"/>
        <color rgb="FF0000FF"/>
        <rFont val="Tahoma"/>
        <family val="2"/>
      </rPr>
      <t>2959109.900</t>
    </r>
  </si>
  <si>
    <r>
      <t xml:space="preserve">T </t>
    </r>
    <r>
      <rPr>
        <u/>
        <sz val="8"/>
        <color theme="1"/>
        <rFont val="Tahoma"/>
        <family val="2"/>
      </rPr>
      <t>2243249.900</t>
    </r>
  </si>
  <si>
    <r>
      <t xml:space="preserve">T </t>
    </r>
    <r>
      <rPr>
        <u/>
        <sz val="8"/>
        <color rgb="FF0000FF"/>
        <rFont val="Tahoma"/>
        <family val="2"/>
      </rPr>
      <t>2243249.900</t>
    </r>
  </si>
  <si>
    <r>
      <t xml:space="preserve">T </t>
    </r>
    <r>
      <rPr>
        <u/>
        <sz val="8"/>
        <color theme="1"/>
        <rFont val="Tahoma"/>
        <family val="2"/>
      </rPr>
      <t>19793.863</t>
    </r>
  </si>
  <si>
    <r>
      <t xml:space="preserve">T </t>
    </r>
    <r>
      <rPr>
        <u/>
        <sz val="8"/>
        <color theme="1"/>
        <rFont val="Tahoma"/>
        <family val="2"/>
      </rPr>
      <t>10409684.000</t>
    </r>
  </si>
  <si>
    <r>
      <t xml:space="preserve">T </t>
    </r>
    <r>
      <rPr>
        <u/>
        <sz val="8"/>
        <color rgb="FF0000FF"/>
        <rFont val="Tahoma"/>
        <family val="2"/>
      </rPr>
      <t>19793.863</t>
    </r>
  </si>
  <si>
    <r>
      <t xml:space="preserve">T </t>
    </r>
    <r>
      <rPr>
        <u/>
        <sz val="8"/>
        <color rgb="FF0000FF"/>
        <rFont val="Tahoma"/>
        <family val="2"/>
      </rPr>
      <t>10409684.000</t>
    </r>
  </si>
  <si>
    <r>
      <t xml:space="preserve">T </t>
    </r>
    <r>
      <rPr>
        <u/>
        <sz val="8"/>
        <color theme="1"/>
        <rFont val="Tahoma"/>
        <family val="2"/>
      </rPr>
      <t>2302145.000</t>
    </r>
  </si>
  <si>
    <r>
      <t xml:space="preserve">T </t>
    </r>
    <r>
      <rPr>
        <u/>
        <sz val="8"/>
        <color rgb="FF0000FF"/>
        <rFont val="Tahoma"/>
        <family val="2"/>
      </rPr>
      <t>2302145.000</t>
    </r>
  </si>
  <si>
    <r>
      <t xml:space="preserve">T </t>
    </r>
    <r>
      <rPr>
        <u/>
        <sz val="8"/>
        <color theme="1"/>
        <rFont val="Tahoma"/>
        <family val="2"/>
      </rPr>
      <t>21162.463</t>
    </r>
  </si>
  <si>
    <r>
      <t xml:space="preserve">T </t>
    </r>
    <r>
      <rPr>
        <u/>
        <sz val="8"/>
        <color theme="1"/>
        <rFont val="Tahoma"/>
        <family val="2"/>
      </rPr>
      <t>6456990.700</t>
    </r>
  </si>
  <si>
    <r>
      <t xml:space="preserve">T </t>
    </r>
    <r>
      <rPr>
        <u/>
        <sz val="8"/>
        <color rgb="FF0000FF"/>
        <rFont val="Tahoma"/>
        <family val="2"/>
      </rPr>
      <t>21162.463</t>
    </r>
  </si>
  <si>
    <r>
      <t xml:space="preserve">T </t>
    </r>
    <r>
      <rPr>
        <u/>
        <sz val="8"/>
        <color rgb="FF0000FF"/>
        <rFont val="Tahoma"/>
        <family val="2"/>
      </rPr>
      <t>6456990.700</t>
    </r>
  </si>
  <si>
    <r>
      <t xml:space="preserve">T </t>
    </r>
    <r>
      <rPr>
        <u/>
        <sz val="8"/>
        <color theme="1"/>
        <rFont val="Tahoma"/>
        <family val="2"/>
      </rPr>
      <t>2303119.500</t>
    </r>
  </si>
  <si>
    <r>
      <t xml:space="preserve">T </t>
    </r>
    <r>
      <rPr>
        <u/>
        <sz val="8"/>
        <color rgb="FF0000FF"/>
        <rFont val="Tahoma"/>
        <family val="2"/>
      </rPr>
      <t>2303119.500</t>
    </r>
  </si>
  <si>
    <r>
      <t xml:space="preserve">T </t>
    </r>
    <r>
      <rPr>
        <u/>
        <sz val="8"/>
        <color theme="1"/>
        <rFont val="Tahoma"/>
        <family val="2"/>
      </rPr>
      <t>59309.761</t>
    </r>
  </si>
  <si>
    <r>
      <t xml:space="preserve">T </t>
    </r>
    <r>
      <rPr>
        <u/>
        <sz val="8"/>
        <color theme="1"/>
        <rFont val="Tahoma"/>
        <family val="2"/>
      </rPr>
      <t>19984042.000</t>
    </r>
  </si>
  <si>
    <r>
      <t xml:space="preserve">T </t>
    </r>
    <r>
      <rPr>
        <u/>
        <sz val="8"/>
        <color rgb="FF0000FF"/>
        <rFont val="Tahoma"/>
        <family val="2"/>
      </rPr>
      <t>59309.761</t>
    </r>
  </si>
  <si>
    <r>
      <t xml:space="preserve">T </t>
    </r>
    <r>
      <rPr>
        <u/>
        <sz val="8"/>
        <color rgb="FF0000FF"/>
        <rFont val="Tahoma"/>
        <family val="2"/>
      </rPr>
      <t>19984042.000</t>
    </r>
  </si>
  <si>
    <r>
      <t xml:space="preserve">T </t>
    </r>
    <r>
      <rPr>
        <u/>
        <sz val="8"/>
        <color theme="1"/>
        <rFont val="Tahoma"/>
        <family val="2"/>
      </rPr>
      <t>2478310.500</t>
    </r>
  </si>
  <si>
    <r>
      <t xml:space="preserve">T </t>
    </r>
    <r>
      <rPr>
        <u/>
        <sz val="8"/>
        <color rgb="FF0000FF"/>
        <rFont val="Tahoma"/>
        <family val="2"/>
      </rPr>
      <t>2478310.500</t>
    </r>
  </si>
  <si>
    <r>
      <t xml:space="preserve">T </t>
    </r>
    <r>
      <rPr>
        <u/>
        <sz val="8"/>
        <color theme="1"/>
        <rFont val="Tahoma"/>
        <family val="2"/>
      </rPr>
      <t>6983.331</t>
    </r>
  </si>
  <si>
    <r>
      <t xml:space="preserve">T </t>
    </r>
    <r>
      <rPr>
        <u/>
        <sz val="8"/>
        <color theme="1"/>
        <rFont val="Tahoma"/>
        <family val="2"/>
      </rPr>
      <t>6074126.900</t>
    </r>
  </si>
  <si>
    <r>
      <t xml:space="preserve">T </t>
    </r>
    <r>
      <rPr>
        <u/>
        <sz val="8"/>
        <color rgb="FF0000FF"/>
        <rFont val="Tahoma"/>
        <family val="2"/>
      </rPr>
      <t>6983.331</t>
    </r>
  </si>
  <si>
    <r>
      <t xml:space="preserve">T </t>
    </r>
    <r>
      <rPr>
        <u/>
        <sz val="8"/>
        <color rgb="FF0000FF"/>
        <rFont val="Tahoma"/>
        <family val="2"/>
      </rPr>
      <t>6074126.900</t>
    </r>
  </si>
  <si>
    <r>
      <t xml:space="preserve">T </t>
    </r>
    <r>
      <rPr>
        <u/>
        <sz val="8"/>
        <color theme="1"/>
        <rFont val="Tahoma"/>
        <family val="2"/>
      </rPr>
      <t>2150509.600</t>
    </r>
  </si>
  <si>
    <r>
      <t xml:space="preserve">T </t>
    </r>
    <r>
      <rPr>
        <u/>
        <sz val="8"/>
        <color rgb="FF0000FF"/>
        <rFont val="Tahoma"/>
        <family val="2"/>
      </rPr>
      <t>2150509.600</t>
    </r>
  </si>
  <si>
    <r>
      <t xml:space="preserve">T </t>
    </r>
    <r>
      <rPr>
        <u/>
        <sz val="8"/>
        <color theme="1"/>
        <rFont val="Tahoma"/>
        <family val="2"/>
      </rPr>
      <t>141672.000</t>
    </r>
  </si>
  <si>
    <r>
      <t xml:space="preserve">T </t>
    </r>
    <r>
      <rPr>
        <u/>
        <sz val="8"/>
        <color theme="1"/>
        <rFont val="Tahoma"/>
        <family val="2"/>
      </rPr>
      <t>28663944.000</t>
    </r>
  </si>
  <si>
    <r>
      <t xml:space="preserve">T </t>
    </r>
    <r>
      <rPr>
        <u/>
        <sz val="8"/>
        <color rgb="FF0000FF"/>
        <rFont val="Tahoma"/>
        <family val="2"/>
      </rPr>
      <t>141672.000</t>
    </r>
  </si>
  <si>
    <r>
      <t xml:space="preserve">T </t>
    </r>
    <r>
      <rPr>
        <u/>
        <sz val="8"/>
        <color rgb="FF0000FF"/>
        <rFont val="Tahoma"/>
        <family val="2"/>
      </rPr>
      <t>28663944.000</t>
    </r>
  </si>
  <si>
    <r>
      <t xml:space="preserve">T </t>
    </r>
    <r>
      <rPr>
        <u/>
        <sz val="8"/>
        <color theme="1"/>
        <rFont val="Tahoma"/>
        <family val="2"/>
      </rPr>
      <t>2157665.300</t>
    </r>
  </si>
  <si>
    <r>
      <t xml:space="preserve">T </t>
    </r>
    <r>
      <rPr>
        <u/>
        <sz val="8"/>
        <color rgb="FF0000FF"/>
        <rFont val="Tahoma"/>
        <family val="2"/>
      </rPr>
      <t>2157665.300</t>
    </r>
  </si>
  <si>
    <r>
      <t xml:space="preserve">T </t>
    </r>
    <r>
      <rPr>
        <u/>
        <sz val="8"/>
        <color theme="1"/>
        <rFont val="Tahoma"/>
        <family val="2"/>
      </rPr>
      <t>8669.452</t>
    </r>
  </si>
  <si>
    <r>
      <t xml:space="preserve">T </t>
    </r>
    <r>
      <rPr>
        <u/>
        <sz val="8"/>
        <color theme="1"/>
        <rFont val="Tahoma"/>
        <family val="2"/>
      </rPr>
      <t>5892637.200</t>
    </r>
  </si>
  <si>
    <r>
      <t xml:space="preserve">T </t>
    </r>
    <r>
      <rPr>
        <u/>
        <sz val="8"/>
        <color rgb="FF0000FF"/>
        <rFont val="Tahoma"/>
        <family val="2"/>
      </rPr>
      <t>8669.452</t>
    </r>
  </si>
  <si>
    <r>
      <t xml:space="preserve">T </t>
    </r>
    <r>
      <rPr>
        <u/>
        <sz val="8"/>
        <color rgb="FF0000FF"/>
        <rFont val="Tahoma"/>
        <family val="2"/>
      </rPr>
      <t>5892637.200</t>
    </r>
  </si>
  <si>
    <r>
      <t xml:space="preserve">T </t>
    </r>
    <r>
      <rPr>
        <u/>
        <sz val="8"/>
        <color theme="1"/>
        <rFont val="Tahoma"/>
        <family val="2"/>
      </rPr>
      <t>2167283.500</t>
    </r>
  </si>
  <si>
    <r>
      <t xml:space="preserve">T </t>
    </r>
    <r>
      <rPr>
        <u/>
        <sz val="8"/>
        <color rgb="FF0000FF"/>
        <rFont val="Tahoma"/>
        <family val="2"/>
      </rPr>
      <t>2167283.500</t>
    </r>
  </si>
  <si>
    <r>
      <t xml:space="preserve">T </t>
    </r>
    <r>
      <rPr>
        <u/>
        <sz val="8"/>
        <color theme="1"/>
        <rFont val="Tahoma"/>
        <family val="2"/>
      </rPr>
      <t>34710.096</t>
    </r>
  </si>
  <si>
    <r>
      <t xml:space="preserve">T </t>
    </r>
    <r>
      <rPr>
        <u/>
        <sz val="8"/>
        <color theme="1"/>
        <rFont val="Tahoma"/>
        <family val="2"/>
      </rPr>
      <t>19029831.000</t>
    </r>
  </si>
  <si>
    <r>
      <t xml:space="preserve">T </t>
    </r>
    <r>
      <rPr>
        <u/>
        <sz val="8"/>
        <color rgb="FF0000FF"/>
        <rFont val="Tahoma"/>
        <family val="2"/>
      </rPr>
      <t>34710.096</t>
    </r>
  </si>
  <si>
    <r>
      <t xml:space="preserve">T </t>
    </r>
    <r>
      <rPr>
        <u/>
        <sz val="8"/>
        <color rgb="FF0000FF"/>
        <rFont val="Tahoma"/>
        <family val="2"/>
      </rPr>
      <t>19029831.000</t>
    </r>
  </si>
  <si>
    <r>
      <t xml:space="preserve">T </t>
    </r>
    <r>
      <rPr>
        <u/>
        <sz val="8"/>
        <color theme="1"/>
        <rFont val="Tahoma"/>
        <family val="2"/>
      </rPr>
      <t>2285779.000</t>
    </r>
  </si>
  <si>
    <r>
      <t xml:space="preserve">T </t>
    </r>
    <r>
      <rPr>
        <u/>
        <sz val="8"/>
        <color rgb="FF0000FF"/>
        <rFont val="Tahoma"/>
        <family val="2"/>
      </rPr>
      <t>2285779.000</t>
    </r>
  </si>
  <si>
    <r>
      <t xml:space="preserve">T </t>
    </r>
    <r>
      <rPr>
        <u/>
        <sz val="8"/>
        <color theme="1"/>
        <rFont val="Tahoma"/>
        <family val="2"/>
      </rPr>
      <t>2135254.800</t>
    </r>
  </si>
  <si>
    <r>
      <t xml:space="preserve">T </t>
    </r>
    <r>
      <rPr>
        <u/>
        <sz val="8"/>
        <color rgb="FF0000FF"/>
        <rFont val="Tahoma"/>
        <family val="2"/>
      </rPr>
      <t>2135254.800</t>
    </r>
  </si>
  <si>
    <r>
      <t xml:space="preserve">T </t>
    </r>
    <r>
      <rPr>
        <u/>
        <sz val="8"/>
        <color theme="1"/>
        <rFont val="Tahoma"/>
        <family val="2"/>
      </rPr>
      <t>2159378.100</t>
    </r>
  </si>
  <si>
    <r>
      <t xml:space="preserve">T </t>
    </r>
    <r>
      <rPr>
        <u/>
        <sz val="8"/>
        <color rgb="FF0000FF"/>
        <rFont val="Tahoma"/>
        <family val="2"/>
      </rPr>
      <t>2159378.100</t>
    </r>
  </si>
  <si>
    <r>
      <t xml:space="preserve">T </t>
    </r>
    <r>
      <rPr>
        <u/>
        <sz val="8"/>
        <color theme="1"/>
        <rFont val="Tahoma"/>
        <family val="2"/>
      </rPr>
      <t>2144712.200</t>
    </r>
  </si>
  <si>
    <r>
      <t xml:space="preserve">T </t>
    </r>
    <r>
      <rPr>
        <u/>
        <sz val="8"/>
        <color rgb="FF0000FF"/>
        <rFont val="Tahoma"/>
        <family val="2"/>
      </rPr>
      <t>2144712.200</t>
    </r>
  </si>
  <si>
    <r>
      <t xml:space="preserve">T </t>
    </r>
    <r>
      <rPr>
        <u/>
        <sz val="8"/>
        <color theme="1"/>
        <rFont val="Tahoma"/>
        <family val="2"/>
      </rPr>
      <t>28592.488</t>
    </r>
  </si>
  <si>
    <r>
      <t xml:space="preserve">T </t>
    </r>
    <r>
      <rPr>
        <u/>
        <sz val="8"/>
        <color theme="1"/>
        <rFont val="Tahoma"/>
        <family val="2"/>
      </rPr>
      <t>14858852.000</t>
    </r>
  </si>
  <si>
    <r>
      <t xml:space="preserve">T </t>
    </r>
    <r>
      <rPr>
        <u/>
        <sz val="8"/>
        <color rgb="FF0000FF"/>
        <rFont val="Tahoma"/>
        <family val="2"/>
      </rPr>
      <t>28592.488</t>
    </r>
  </si>
  <si>
    <r>
      <t xml:space="preserve">T </t>
    </r>
    <r>
      <rPr>
        <u/>
        <sz val="8"/>
        <color rgb="FF0000FF"/>
        <rFont val="Tahoma"/>
        <family val="2"/>
      </rPr>
      <t>14858852.000</t>
    </r>
  </si>
  <si>
    <r>
      <t xml:space="preserve">T </t>
    </r>
    <r>
      <rPr>
        <u/>
        <sz val="8"/>
        <color theme="1"/>
        <rFont val="Tahoma"/>
        <family val="2"/>
      </rPr>
      <t>2186328.400</t>
    </r>
  </si>
  <si>
    <r>
      <t xml:space="preserve">T </t>
    </r>
    <r>
      <rPr>
        <u/>
        <sz val="8"/>
        <color rgb="FF0000FF"/>
        <rFont val="Tahoma"/>
        <family val="2"/>
      </rPr>
      <t>2186328.400</t>
    </r>
  </si>
  <si>
    <r>
      <t xml:space="preserve">T </t>
    </r>
    <r>
      <rPr>
        <u/>
        <sz val="8"/>
        <color theme="1"/>
        <rFont val="Tahoma"/>
        <family val="2"/>
      </rPr>
      <t>32788.786</t>
    </r>
  </si>
  <si>
    <r>
      <t xml:space="preserve">T </t>
    </r>
    <r>
      <rPr>
        <u/>
        <sz val="8"/>
        <color theme="1"/>
        <rFont val="Tahoma"/>
        <family val="2"/>
      </rPr>
      <t>19295639.000</t>
    </r>
  </si>
  <si>
    <r>
      <t xml:space="preserve">T </t>
    </r>
    <r>
      <rPr>
        <u/>
        <sz val="8"/>
        <color rgb="FF0000FF"/>
        <rFont val="Tahoma"/>
        <family val="2"/>
      </rPr>
      <t>32788.786</t>
    </r>
  </si>
  <si>
    <r>
      <t xml:space="preserve">T </t>
    </r>
    <r>
      <rPr>
        <u/>
        <sz val="8"/>
        <color rgb="FF0000FF"/>
        <rFont val="Tahoma"/>
        <family val="2"/>
      </rPr>
      <t>19295639.000</t>
    </r>
  </si>
  <si>
    <r>
      <t xml:space="preserve">T </t>
    </r>
    <r>
      <rPr>
        <u/>
        <sz val="8"/>
        <color theme="1"/>
        <rFont val="Tahoma"/>
        <family val="2"/>
      </rPr>
      <t>2295721.200</t>
    </r>
  </si>
  <si>
    <r>
      <t xml:space="preserve">T </t>
    </r>
    <r>
      <rPr>
        <u/>
        <sz val="8"/>
        <color rgb="FF0000FF"/>
        <rFont val="Tahoma"/>
        <family val="2"/>
      </rPr>
      <t>2295721.200</t>
    </r>
  </si>
  <si>
    <r>
      <t xml:space="preserve">T </t>
    </r>
    <r>
      <rPr>
        <u/>
        <sz val="8"/>
        <color theme="1"/>
        <rFont val="Tahoma"/>
        <family val="2"/>
      </rPr>
      <t>38288.164</t>
    </r>
  </si>
  <si>
    <r>
      <t xml:space="preserve">T </t>
    </r>
    <r>
      <rPr>
        <u/>
        <sz val="8"/>
        <color theme="1"/>
        <rFont val="Tahoma"/>
        <family val="2"/>
      </rPr>
      <t>12577808.000</t>
    </r>
  </si>
  <si>
    <r>
      <t xml:space="preserve">T </t>
    </r>
    <r>
      <rPr>
        <u/>
        <sz val="8"/>
        <color rgb="FF0000FF"/>
        <rFont val="Tahoma"/>
        <family val="2"/>
      </rPr>
      <t>38288.164</t>
    </r>
  </si>
  <si>
    <r>
      <t xml:space="preserve">T </t>
    </r>
    <r>
      <rPr>
        <u/>
        <sz val="8"/>
        <color rgb="FF0000FF"/>
        <rFont val="Tahoma"/>
        <family val="2"/>
      </rPr>
      <t>12577808.000</t>
    </r>
  </si>
  <si>
    <r>
      <t xml:space="preserve">T </t>
    </r>
    <r>
      <rPr>
        <u/>
        <sz val="8"/>
        <color theme="1"/>
        <rFont val="Tahoma"/>
        <family val="2"/>
      </rPr>
      <t>2327963.900</t>
    </r>
  </si>
  <si>
    <r>
      <t xml:space="preserve">T </t>
    </r>
    <r>
      <rPr>
        <u/>
        <sz val="8"/>
        <color rgb="FF0000FF"/>
        <rFont val="Tahoma"/>
        <family val="2"/>
      </rPr>
      <t>2327963.900</t>
    </r>
  </si>
  <si>
    <r>
      <t xml:space="preserve">T </t>
    </r>
    <r>
      <rPr>
        <u/>
        <sz val="8"/>
        <color theme="1"/>
        <rFont val="Tahoma"/>
        <family val="2"/>
      </rPr>
      <t>11900.403</t>
    </r>
  </si>
  <si>
    <r>
      <t xml:space="preserve">T </t>
    </r>
    <r>
      <rPr>
        <u/>
        <sz val="8"/>
        <color theme="1"/>
        <rFont val="Tahoma"/>
        <family val="2"/>
      </rPr>
      <t>9522420.100</t>
    </r>
  </si>
  <si>
    <r>
      <t xml:space="preserve">T </t>
    </r>
    <r>
      <rPr>
        <u/>
        <sz val="8"/>
        <color rgb="FF0000FF"/>
        <rFont val="Tahoma"/>
        <family val="2"/>
      </rPr>
      <t>11900.403</t>
    </r>
  </si>
  <si>
    <r>
      <t xml:space="preserve">T </t>
    </r>
    <r>
      <rPr>
        <u/>
        <sz val="8"/>
        <color rgb="FF0000FF"/>
        <rFont val="Tahoma"/>
        <family val="2"/>
      </rPr>
      <t>9522420.100</t>
    </r>
  </si>
  <si>
    <r>
      <t xml:space="preserve">T </t>
    </r>
    <r>
      <rPr>
        <u/>
        <sz val="8"/>
        <color theme="1"/>
        <rFont val="Tahoma"/>
        <family val="2"/>
      </rPr>
      <t>2159226.700</t>
    </r>
  </si>
  <si>
    <r>
      <t xml:space="preserve">T </t>
    </r>
    <r>
      <rPr>
        <u/>
        <sz val="8"/>
        <color rgb="FF0000FF"/>
        <rFont val="Tahoma"/>
        <family val="2"/>
      </rPr>
      <t>2159226.700</t>
    </r>
  </si>
  <si>
    <r>
      <t xml:space="preserve">T </t>
    </r>
    <r>
      <rPr>
        <u/>
        <sz val="8"/>
        <color theme="1"/>
        <rFont val="Tahoma"/>
        <family val="2"/>
      </rPr>
      <t>2104216.600</t>
    </r>
  </si>
  <si>
    <r>
      <t xml:space="preserve">T </t>
    </r>
    <r>
      <rPr>
        <u/>
        <sz val="8"/>
        <color rgb="FF0000FF"/>
        <rFont val="Tahoma"/>
        <family val="2"/>
      </rPr>
      <t>2104216.600</t>
    </r>
  </si>
  <si>
    <r>
      <t xml:space="preserve">T </t>
    </r>
    <r>
      <rPr>
        <u/>
        <sz val="8"/>
        <color theme="1"/>
        <rFont val="Tahoma"/>
        <family val="2"/>
      </rPr>
      <t>31995.331</t>
    </r>
  </si>
  <si>
    <r>
      <t xml:space="preserve">T </t>
    </r>
    <r>
      <rPr>
        <u/>
        <sz val="8"/>
        <color theme="1"/>
        <rFont val="Tahoma"/>
        <family val="2"/>
      </rPr>
      <t>16420230.000</t>
    </r>
  </si>
  <si>
    <r>
      <t xml:space="preserve">T </t>
    </r>
    <r>
      <rPr>
        <u/>
        <sz val="8"/>
        <color rgb="FF0000FF"/>
        <rFont val="Tahoma"/>
        <family val="2"/>
      </rPr>
      <t>31995.331</t>
    </r>
  </si>
  <si>
    <r>
      <t xml:space="preserve">T </t>
    </r>
    <r>
      <rPr>
        <u/>
        <sz val="8"/>
        <color rgb="FF0000FF"/>
        <rFont val="Tahoma"/>
        <family val="2"/>
      </rPr>
      <t>16420230.000</t>
    </r>
  </si>
  <si>
    <r>
      <t xml:space="preserve">T </t>
    </r>
    <r>
      <rPr>
        <u/>
        <sz val="8"/>
        <color theme="1"/>
        <rFont val="Tahoma"/>
        <family val="2"/>
      </rPr>
      <t>2183744.900</t>
    </r>
  </si>
  <si>
    <r>
      <t xml:space="preserve">T </t>
    </r>
    <r>
      <rPr>
        <u/>
        <sz val="8"/>
        <color rgb="FF0000FF"/>
        <rFont val="Tahoma"/>
        <family val="2"/>
      </rPr>
      <t>2183744.900</t>
    </r>
  </si>
  <si>
    <r>
      <t xml:space="preserve">T </t>
    </r>
    <r>
      <rPr>
        <u/>
        <sz val="8"/>
        <color theme="1"/>
        <rFont val="Tahoma"/>
        <family val="2"/>
      </rPr>
      <t>15081.343</t>
    </r>
  </si>
  <si>
    <r>
      <t xml:space="preserve">T </t>
    </r>
    <r>
      <rPr>
        <u/>
        <sz val="8"/>
        <color theme="1"/>
        <rFont val="Tahoma"/>
        <family val="2"/>
      </rPr>
      <t>8346229.900</t>
    </r>
  </si>
  <si>
    <r>
      <t xml:space="preserve">T </t>
    </r>
    <r>
      <rPr>
        <u/>
        <sz val="8"/>
        <color rgb="FF0000FF"/>
        <rFont val="Tahoma"/>
        <family val="2"/>
      </rPr>
      <t>15081.343</t>
    </r>
  </si>
  <si>
    <r>
      <t xml:space="preserve">T </t>
    </r>
    <r>
      <rPr>
        <u/>
        <sz val="8"/>
        <color rgb="FF0000FF"/>
        <rFont val="Tahoma"/>
        <family val="2"/>
      </rPr>
      <t>8346229.900</t>
    </r>
  </si>
  <si>
    <r>
      <t xml:space="preserve">T </t>
    </r>
    <r>
      <rPr>
        <u/>
        <sz val="8"/>
        <color theme="1"/>
        <rFont val="Tahoma"/>
        <family val="2"/>
      </rPr>
      <t>2136427.800</t>
    </r>
  </si>
  <si>
    <r>
      <t xml:space="preserve">T </t>
    </r>
    <r>
      <rPr>
        <u/>
        <sz val="8"/>
        <color rgb="FF0000FF"/>
        <rFont val="Tahoma"/>
        <family val="2"/>
      </rPr>
      <t>2136427.800</t>
    </r>
  </si>
  <si>
    <r>
      <t xml:space="preserve">T </t>
    </r>
    <r>
      <rPr>
        <u/>
        <sz val="8"/>
        <color theme="1"/>
        <rFont val="Tahoma"/>
        <family val="2"/>
      </rPr>
      <t>2066784.000</t>
    </r>
  </si>
  <si>
    <r>
      <t xml:space="preserve">T </t>
    </r>
    <r>
      <rPr>
        <u/>
        <sz val="8"/>
        <color rgb="FF0000FF"/>
        <rFont val="Tahoma"/>
        <family val="2"/>
      </rPr>
      <t>2066784.000</t>
    </r>
  </si>
  <si>
    <r>
      <t xml:space="preserve">T </t>
    </r>
    <r>
      <rPr>
        <u/>
        <sz val="8"/>
        <color theme="1"/>
        <rFont val="Tahoma"/>
        <family val="2"/>
      </rPr>
      <t>2115865.900</t>
    </r>
  </si>
  <si>
    <r>
      <t xml:space="preserve">T </t>
    </r>
    <r>
      <rPr>
        <u/>
        <sz val="8"/>
        <color rgb="FF0000FF"/>
        <rFont val="Tahoma"/>
        <family val="2"/>
      </rPr>
      <t>2115865.900</t>
    </r>
  </si>
  <si>
    <r>
      <t xml:space="preserve">T </t>
    </r>
    <r>
      <rPr>
        <u/>
        <sz val="8"/>
        <color theme="1"/>
        <rFont val="Tahoma"/>
        <family val="2"/>
      </rPr>
      <t>76219.027</t>
    </r>
  </si>
  <si>
    <r>
      <t xml:space="preserve">T </t>
    </r>
    <r>
      <rPr>
        <u/>
        <sz val="8"/>
        <color theme="1"/>
        <rFont val="Tahoma"/>
        <family val="2"/>
      </rPr>
      <t>30754787.000</t>
    </r>
  </si>
  <si>
    <r>
      <t xml:space="preserve">T </t>
    </r>
    <r>
      <rPr>
        <u/>
        <sz val="8"/>
        <color rgb="FF0000FF"/>
        <rFont val="Tahoma"/>
        <family val="2"/>
      </rPr>
      <t>76219.027</t>
    </r>
  </si>
  <si>
    <r>
      <t xml:space="preserve">T </t>
    </r>
    <r>
      <rPr>
        <u/>
        <sz val="8"/>
        <color rgb="FF0000FF"/>
        <rFont val="Tahoma"/>
        <family val="2"/>
      </rPr>
      <t>30754787.000</t>
    </r>
  </si>
  <si>
    <r>
      <t xml:space="preserve">T </t>
    </r>
    <r>
      <rPr>
        <u/>
        <sz val="8"/>
        <color theme="1"/>
        <rFont val="Tahoma"/>
        <family val="2"/>
      </rPr>
      <t>2325717.500</t>
    </r>
  </si>
  <si>
    <r>
      <t xml:space="preserve">T </t>
    </r>
    <r>
      <rPr>
        <u/>
        <sz val="8"/>
        <color rgb="FF0000FF"/>
        <rFont val="Tahoma"/>
        <family val="2"/>
      </rPr>
      <t>2325717.500</t>
    </r>
  </si>
  <si>
    <r>
      <t xml:space="preserve">T </t>
    </r>
    <r>
      <rPr>
        <u/>
        <sz val="8"/>
        <color theme="1"/>
        <rFont val="Tahoma"/>
        <family val="2"/>
      </rPr>
      <t>2060652.900</t>
    </r>
  </si>
  <si>
    <r>
      <t xml:space="preserve">T </t>
    </r>
    <r>
      <rPr>
        <u/>
        <sz val="8"/>
        <color rgb="FF0000FF"/>
        <rFont val="Tahoma"/>
        <family val="2"/>
      </rPr>
      <t>2060652.900</t>
    </r>
  </si>
  <si>
    <r>
      <t xml:space="preserve">T </t>
    </r>
    <r>
      <rPr>
        <u/>
        <sz val="8"/>
        <color theme="1"/>
        <rFont val="Tahoma"/>
        <family val="2"/>
      </rPr>
      <t>20917.989</t>
    </r>
  </si>
  <si>
    <r>
      <t xml:space="preserve">T </t>
    </r>
    <r>
      <rPr>
        <u/>
        <sz val="8"/>
        <color theme="1"/>
        <rFont val="Tahoma"/>
        <family val="2"/>
      </rPr>
      <t>4573673.800</t>
    </r>
  </si>
  <si>
    <r>
      <t xml:space="preserve">T </t>
    </r>
    <r>
      <rPr>
        <u/>
        <sz val="8"/>
        <color rgb="FF0000FF"/>
        <rFont val="Tahoma"/>
        <family val="2"/>
      </rPr>
      <t>20917.989</t>
    </r>
  </si>
  <si>
    <r>
      <t xml:space="preserve">T </t>
    </r>
    <r>
      <rPr>
        <u/>
        <sz val="8"/>
        <color rgb="FF0000FF"/>
        <rFont val="Tahoma"/>
        <family val="2"/>
      </rPr>
      <t>4573673.800</t>
    </r>
  </si>
  <si>
    <r>
      <t xml:space="preserve">T </t>
    </r>
    <r>
      <rPr>
        <u/>
        <sz val="8"/>
        <color theme="1"/>
        <rFont val="Tahoma"/>
        <family val="2"/>
      </rPr>
      <t>2176568.700</t>
    </r>
  </si>
  <si>
    <r>
      <t xml:space="preserve">T </t>
    </r>
    <r>
      <rPr>
        <u/>
        <sz val="8"/>
        <color rgb="FF0000FF"/>
        <rFont val="Tahoma"/>
        <family val="2"/>
      </rPr>
      <t>2176568.700</t>
    </r>
  </si>
  <si>
    <r>
      <t xml:space="preserve">T </t>
    </r>
    <r>
      <rPr>
        <u/>
        <sz val="8"/>
        <color theme="1"/>
        <rFont val="Tahoma"/>
        <family val="2"/>
      </rPr>
      <t>5167.828</t>
    </r>
  </si>
  <si>
    <r>
      <t xml:space="preserve">T </t>
    </r>
    <r>
      <rPr>
        <u/>
        <sz val="8"/>
        <color theme="1"/>
        <rFont val="Tahoma"/>
        <family val="2"/>
      </rPr>
      <t>2482515.000</t>
    </r>
  </si>
  <si>
    <r>
      <t xml:space="preserve">T </t>
    </r>
    <r>
      <rPr>
        <u/>
        <sz val="8"/>
        <color rgb="FF0000FF"/>
        <rFont val="Tahoma"/>
        <family val="2"/>
      </rPr>
      <t>5167.828</t>
    </r>
  </si>
  <si>
    <r>
      <t xml:space="preserve">T </t>
    </r>
    <r>
      <rPr>
        <u/>
        <sz val="8"/>
        <color rgb="FF0000FF"/>
        <rFont val="Tahoma"/>
        <family val="2"/>
      </rPr>
      <t>2482515.000</t>
    </r>
  </si>
  <si>
    <r>
      <t xml:space="preserve">T </t>
    </r>
    <r>
      <rPr>
        <u/>
        <sz val="8"/>
        <color theme="1"/>
        <rFont val="Tahoma"/>
        <family val="2"/>
      </rPr>
      <t>2064848.900</t>
    </r>
  </si>
  <si>
    <r>
      <t xml:space="preserve">T </t>
    </r>
    <r>
      <rPr>
        <u/>
        <sz val="8"/>
        <color rgb="FF0000FF"/>
        <rFont val="Tahoma"/>
        <family val="2"/>
      </rPr>
      <t>2064848.900</t>
    </r>
  </si>
  <si>
    <r>
      <t xml:space="preserve">T </t>
    </r>
    <r>
      <rPr>
        <u/>
        <sz val="8"/>
        <color theme="1"/>
        <rFont val="Tahoma"/>
        <family val="2"/>
      </rPr>
      <t>2009110.600</t>
    </r>
  </si>
  <si>
    <r>
      <t xml:space="preserve">T </t>
    </r>
    <r>
      <rPr>
        <u/>
        <sz val="8"/>
        <color rgb="FF0000FF"/>
        <rFont val="Tahoma"/>
        <family val="2"/>
      </rPr>
      <t>2009110.600</t>
    </r>
  </si>
  <si>
    <r>
      <t xml:space="preserve">T </t>
    </r>
    <r>
      <rPr>
        <u/>
        <sz val="8"/>
        <color theme="1"/>
        <rFont val="Tahoma"/>
        <family val="2"/>
      </rPr>
      <t>123315.870</t>
    </r>
  </si>
  <si>
    <r>
      <t xml:space="preserve">T </t>
    </r>
    <r>
      <rPr>
        <u/>
        <sz val="8"/>
        <color theme="1"/>
        <rFont val="Tahoma"/>
        <family val="2"/>
      </rPr>
      <t>49199053.000</t>
    </r>
  </si>
  <si>
    <r>
      <t xml:space="preserve">T </t>
    </r>
    <r>
      <rPr>
        <u/>
        <sz val="8"/>
        <color rgb="FF0000FF"/>
        <rFont val="Tahoma"/>
        <family val="2"/>
      </rPr>
      <t>123315.870</t>
    </r>
  </si>
  <si>
    <r>
      <t xml:space="preserve">T </t>
    </r>
    <r>
      <rPr>
        <u/>
        <sz val="8"/>
        <color rgb="FF0000FF"/>
        <rFont val="Tahoma"/>
        <family val="2"/>
      </rPr>
      <t>49199053.000</t>
    </r>
  </si>
  <si>
    <r>
      <t xml:space="preserve">T </t>
    </r>
    <r>
      <rPr>
        <u/>
        <sz val="8"/>
        <color theme="1"/>
        <rFont val="Tahoma"/>
        <family val="2"/>
      </rPr>
      <t>2240181.000</t>
    </r>
  </si>
  <si>
    <r>
      <t xml:space="preserve">T </t>
    </r>
    <r>
      <rPr>
        <u/>
        <sz val="8"/>
        <color rgb="FF0000FF"/>
        <rFont val="Tahoma"/>
        <family val="2"/>
      </rPr>
      <t>2240181.000</t>
    </r>
  </si>
  <si>
    <r>
      <t xml:space="preserve">T </t>
    </r>
    <r>
      <rPr>
        <u/>
        <sz val="8"/>
        <color theme="1"/>
        <rFont val="Tahoma"/>
        <family val="2"/>
      </rPr>
      <t>2025418.900</t>
    </r>
  </si>
  <si>
    <r>
      <t xml:space="preserve">T </t>
    </r>
    <r>
      <rPr>
        <u/>
        <sz val="8"/>
        <color rgb="FF0000FF"/>
        <rFont val="Tahoma"/>
        <family val="2"/>
      </rPr>
      <t>2025418.900</t>
    </r>
  </si>
  <si>
    <r>
      <t xml:space="preserve">T </t>
    </r>
    <r>
      <rPr>
        <u/>
        <sz val="8"/>
        <color theme="1"/>
        <rFont val="Tahoma"/>
        <family val="2"/>
      </rPr>
      <t>1980254.200</t>
    </r>
  </si>
  <si>
    <r>
      <t xml:space="preserve">T </t>
    </r>
    <r>
      <rPr>
        <u/>
        <sz val="8"/>
        <color rgb="FF0000FF"/>
        <rFont val="Tahoma"/>
        <family val="2"/>
      </rPr>
      <t>1980254.200</t>
    </r>
  </si>
  <si>
    <r>
      <t xml:space="preserve">T </t>
    </r>
    <r>
      <rPr>
        <u/>
        <sz val="8"/>
        <color theme="1"/>
        <rFont val="Tahoma"/>
        <family val="2"/>
      </rPr>
      <t>53142.507</t>
    </r>
  </si>
  <si>
    <r>
      <t xml:space="preserve">T </t>
    </r>
    <r>
      <rPr>
        <u/>
        <sz val="8"/>
        <color theme="1"/>
        <rFont val="Tahoma"/>
        <family val="2"/>
      </rPr>
      <t>11301620.000</t>
    </r>
  </si>
  <si>
    <r>
      <t xml:space="preserve">T </t>
    </r>
    <r>
      <rPr>
        <u/>
        <sz val="8"/>
        <color rgb="FF0000FF"/>
        <rFont val="Tahoma"/>
        <family val="2"/>
      </rPr>
      <t>53142.507</t>
    </r>
  </si>
  <si>
    <r>
      <t xml:space="preserve">T </t>
    </r>
    <r>
      <rPr>
        <u/>
        <sz val="8"/>
        <color rgb="FF0000FF"/>
        <rFont val="Tahoma"/>
        <family val="2"/>
      </rPr>
      <t>11301620.000</t>
    </r>
  </si>
  <si>
    <r>
      <t xml:space="preserve">T </t>
    </r>
    <r>
      <rPr>
        <u/>
        <sz val="8"/>
        <color theme="1"/>
        <rFont val="Tahoma"/>
        <family val="2"/>
      </rPr>
      <t>2070600.100</t>
    </r>
  </si>
  <si>
    <r>
      <t xml:space="preserve">T </t>
    </r>
    <r>
      <rPr>
        <u/>
        <sz val="8"/>
        <color rgb="FF0000FF"/>
        <rFont val="Tahoma"/>
        <family val="2"/>
      </rPr>
      <t>2070600.100</t>
    </r>
  </si>
  <si>
    <r>
      <t xml:space="preserve">T </t>
    </r>
    <r>
      <rPr>
        <u/>
        <sz val="8"/>
        <color theme="1"/>
        <rFont val="Tahoma"/>
        <family val="2"/>
      </rPr>
      <t>5306.745</t>
    </r>
  </si>
  <si>
    <r>
      <t xml:space="preserve">T </t>
    </r>
    <r>
      <rPr>
        <u/>
        <sz val="8"/>
        <color theme="1"/>
        <rFont val="Tahoma"/>
        <family val="2"/>
      </rPr>
      <t>2357611.100</t>
    </r>
  </si>
  <si>
    <r>
      <t xml:space="preserve">T </t>
    </r>
    <r>
      <rPr>
        <u/>
        <sz val="8"/>
        <color rgb="FF0000FF"/>
        <rFont val="Tahoma"/>
        <family val="2"/>
      </rPr>
      <t>5306.745</t>
    </r>
  </si>
  <si>
    <r>
      <t xml:space="preserve">T </t>
    </r>
    <r>
      <rPr>
        <u/>
        <sz val="8"/>
        <color rgb="FF0000FF"/>
        <rFont val="Tahoma"/>
        <family val="2"/>
      </rPr>
      <t>2357611.100</t>
    </r>
  </si>
  <si>
    <r>
      <t xml:space="preserve">T </t>
    </r>
    <r>
      <rPr>
        <u/>
        <sz val="8"/>
        <color theme="1"/>
        <rFont val="Tahoma"/>
        <family val="2"/>
      </rPr>
      <t>1918520.800</t>
    </r>
  </si>
  <si>
    <r>
      <t xml:space="preserve">T </t>
    </r>
    <r>
      <rPr>
        <u/>
        <sz val="8"/>
        <color rgb="FF0000FF"/>
        <rFont val="Tahoma"/>
        <family val="2"/>
      </rPr>
      <t>1918520.800</t>
    </r>
  </si>
  <si>
    <r>
      <t xml:space="preserve">T </t>
    </r>
    <r>
      <rPr>
        <u/>
        <sz val="8"/>
        <color theme="1"/>
        <rFont val="Tahoma"/>
        <family val="2"/>
      </rPr>
      <t>294312.800</t>
    </r>
  </si>
  <si>
    <r>
      <t xml:space="preserve">T </t>
    </r>
    <r>
      <rPr>
        <u/>
        <sz val="8"/>
        <color theme="1"/>
        <rFont val="Tahoma"/>
        <family val="2"/>
      </rPr>
      <t>95670020.000</t>
    </r>
  </si>
  <si>
    <r>
      <t xml:space="preserve">T </t>
    </r>
    <r>
      <rPr>
        <u/>
        <sz val="8"/>
        <color rgb="FF0000FF"/>
        <rFont val="Tahoma"/>
        <family val="2"/>
      </rPr>
      <t>294312.800</t>
    </r>
  </si>
  <si>
    <r>
      <t xml:space="preserve">T </t>
    </r>
    <r>
      <rPr>
        <u/>
        <sz val="8"/>
        <color rgb="FF0000FF"/>
        <rFont val="Tahoma"/>
        <family val="2"/>
      </rPr>
      <t>95670020.000</t>
    </r>
  </si>
  <si>
    <r>
      <t xml:space="preserve">T </t>
    </r>
    <r>
      <rPr>
        <u/>
        <sz val="8"/>
        <color theme="1"/>
        <rFont val="Tahoma"/>
        <family val="2"/>
      </rPr>
      <t>641729.860</t>
    </r>
  </si>
  <si>
    <r>
      <t xml:space="preserve">T </t>
    </r>
    <r>
      <rPr>
        <u/>
        <sz val="8"/>
        <color theme="1"/>
        <rFont val="Tahoma"/>
        <family val="2"/>
      </rPr>
      <t>343513.010</t>
    </r>
  </si>
  <si>
    <r>
      <t xml:space="preserve">T </t>
    </r>
    <r>
      <rPr>
        <u/>
        <sz val="8"/>
        <color theme="1"/>
        <rFont val="Tahoma"/>
        <family val="2"/>
      </rPr>
      <t>2821201.600</t>
    </r>
  </si>
  <si>
    <r>
      <t xml:space="preserve">T </t>
    </r>
    <r>
      <rPr>
        <u/>
        <sz val="8"/>
        <color rgb="FF0000FF"/>
        <rFont val="Tahoma"/>
        <family val="2"/>
      </rPr>
      <t>641729.860</t>
    </r>
  </si>
  <si>
    <r>
      <t xml:space="preserve">T </t>
    </r>
    <r>
      <rPr>
        <u/>
        <sz val="8"/>
        <color rgb="FF0000FF"/>
        <rFont val="Tahoma"/>
        <family val="2"/>
      </rPr>
      <t>343513.010</t>
    </r>
  </si>
  <si>
    <r>
      <t xml:space="preserve">T </t>
    </r>
    <r>
      <rPr>
        <u/>
        <sz val="8"/>
        <color rgb="FF0000FF"/>
        <rFont val="Tahoma"/>
        <family val="2"/>
      </rPr>
      <t>2821201.600</t>
    </r>
  </si>
  <si>
    <r>
      <t xml:space="preserve">T </t>
    </r>
    <r>
      <rPr>
        <u/>
        <sz val="8"/>
        <color theme="1"/>
        <rFont val="Tahoma"/>
        <family val="2"/>
      </rPr>
      <t>1963195.700</t>
    </r>
  </si>
  <si>
    <r>
      <t xml:space="preserve">T </t>
    </r>
    <r>
      <rPr>
        <u/>
        <sz val="8"/>
        <color rgb="FF0000FF"/>
        <rFont val="Tahoma"/>
        <family val="2"/>
      </rPr>
      <t>1963195.700</t>
    </r>
  </si>
  <si>
    <r>
      <t xml:space="preserve">T </t>
    </r>
    <r>
      <rPr>
        <u/>
        <sz val="8"/>
        <color theme="1"/>
        <rFont val="Tahoma"/>
        <family val="2"/>
      </rPr>
      <t>2580159.100</t>
    </r>
  </si>
  <si>
    <r>
      <t xml:space="preserve">T </t>
    </r>
    <r>
      <rPr>
        <u/>
        <sz val="8"/>
        <color rgb="FF0000FF"/>
        <rFont val="Tahoma"/>
        <family val="2"/>
      </rPr>
      <t>2580159.100</t>
    </r>
  </si>
  <si>
    <r>
      <t xml:space="preserve">T </t>
    </r>
    <r>
      <rPr>
        <u/>
        <sz val="8"/>
        <color theme="1"/>
        <rFont val="Tahoma"/>
        <family val="2"/>
      </rPr>
      <t>1802867.600</t>
    </r>
  </si>
  <si>
    <r>
      <t xml:space="preserve">T </t>
    </r>
    <r>
      <rPr>
        <u/>
        <sz val="8"/>
        <color rgb="FF0000FF"/>
        <rFont val="Tahoma"/>
        <family val="2"/>
      </rPr>
      <t>1802867.600</t>
    </r>
  </si>
  <si>
    <r>
      <t xml:space="preserve">T </t>
    </r>
    <r>
      <rPr>
        <u/>
        <sz val="8"/>
        <color theme="1"/>
        <rFont val="Tahoma"/>
        <family val="2"/>
      </rPr>
      <t>25665.678</t>
    </r>
  </si>
  <si>
    <r>
      <t xml:space="preserve">T </t>
    </r>
    <r>
      <rPr>
        <u/>
        <sz val="8"/>
        <color theme="1"/>
        <rFont val="Tahoma"/>
        <family val="2"/>
      </rPr>
      <t>10234204.000</t>
    </r>
  </si>
  <si>
    <r>
      <t xml:space="preserve">T </t>
    </r>
    <r>
      <rPr>
        <u/>
        <sz val="8"/>
        <color rgb="FF0000FF"/>
        <rFont val="Tahoma"/>
        <family val="2"/>
      </rPr>
      <t>25665.678</t>
    </r>
  </si>
  <si>
    <r>
      <t xml:space="preserve">T </t>
    </r>
    <r>
      <rPr>
        <u/>
        <sz val="8"/>
        <color rgb="FF0000FF"/>
        <rFont val="Tahoma"/>
        <family val="2"/>
      </rPr>
      <t>10234204.000</t>
    </r>
  </si>
  <si>
    <r>
      <t xml:space="preserve">T </t>
    </r>
    <r>
      <rPr>
        <u/>
        <sz val="8"/>
        <color theme="1"/>
        <rFont val="Tahoma"/>
        <family val="2"/>
      </rPr>
      <t>1859410.300</t>
    </r>
  </si>
  <si>
    <r>
      <t xml:space="preserve">T </t>
    </r>
    <r>
      <rPr>
        <u/>
        <sz val="8"/>
        <color rgb="FF0000FF"/>
        <rFont val="Tahoma"/>
        <family val="2"/>
      </rPr>
      <t>1859410.300</t>
    </r>
  </si>
  <si>
    <r>
      <t xml:space="preserve">T </t>
    </r>
    <r>
      <rPr>
        <u/>
        <sz val="8"/>
        <color theme="1"/>
        <rFont val="Tahoma"/>
        <family val="2"/>
      </rPr>
      <t>127206.660</t>
    </r>
  </si>
  <si>
    <r>
      <t xml:space="preserve">T </t>
    </r>
    <r>
      <rPr>
        <u/>
        <sz val="8"/>
        <color theme="1"/>
        <rFont val="Tahoma"/>
        <family val="2"/>
      </rPr>
      <t>43102216.000</t>
    </r>
  </si>
  <si>
    <r>
      <t xml:space="preserve">T </t>
    </r>
    <r>
      <rPr>
        <u/>
        <sz val="8"/>
        <color rgb="FF0000FF"/>
        <rFont val="Tahoma"/>
        <family val="2"/>
      </rPr>
      <t>127206.660</t>
    </r>
  </si>
  <si>
    <r>
      <t xml:space="preserve">T </t>
    </r>
    <r>
      <rPr>
        <u/>
        <sz val="8"/>
        <color rgb="FF0000FF"/>
        <rFont val="Tahoma"/>
        <family val="2"/>
      </rPr>
      <t>43102216.000</t>
    </r>
  </si>
  <si>
    <r>
      <t xml:space="preserve">T </t>
    </r>
    <r>
      <rPr>
        <u/>
        <sz val="8"/>
        <color theme="1"/>
        <rFont val="Tahoma"/>
        <family val="2"/>
      </rPr>
      <t>1202418.900</t>
    </r>
  </si>
  <si>
    <r>
      <t xml:space="preserve">T </t>
    </r>
    <r>
      <rPr>
        <u/>
        <sz val="8"/>
        <color rgb="FF0000FF"/>
        <rFont val="Tahoma"/>
        <family val="2"/>
      </rPr>
      <t>1202418.900</t>
    </r>
  </si>
  <si>
    <r>
      <t xml:space="preserve">T </t>
    </r>
    <r>
      <rPr>
        <u/>
        <sz val="8"/>
        <color theme="1"/>
        <rFont val="Tahoma"/>
        <family val="2"/>
      </rPr>
      <t>2135075.100</t>
    </r>
  </si>
  <si>
    <r>
      <t xml:space="preserve">T </t>
    </r>
    <r>
      <rPr>
        <u/>
        <sz val="8"/>
        <color rgb="FF0000FF"/>
        <rFont val="Tahoma"/>
        <family val="2"/>
      </rPr>
      <t>2135075.100</t>
    </r>
  </si>
  <si>
    <r>
      <t xml:space="preserve">T </t>
    </r>
    <r>
      <rPr>
        <u/>
        <sz val="8"/>
        <color theme="1"/>
        <rFont val="Tahoma"/>
        <family val="2"/>
      </rPr>
      <t>202373.810</t>
    </r>
  </si>
  <si>
    <r>
      <t xml:space="preserve">T </t>
    </r>
    <r>
      <rPr>
        <u/>
        <sz val="8"/>
        <color theme="1"/>
        <rFont val="Tahoma"/>
        <family val="2"/>
      </rPr>
      <t>68518465.000</t>
    </r>
  </si>
  <si>
    <r>
      <t xml:space="preserve">T </t>
    </r>
    <r>
      <rPr>
        <u/>
        <sz val="8"/>
        <color rgb="FF0000FF"/>
        <rFont val="Tahoma"/>
        <family val="2"/>
      </rPr>
      <t>202373.810</t>
    </r>
  </si>
  <si>
    <r>
      <t xml:space="preserve">T </t>
    </r>
    <r>
      <rPr>
        <u/>
        <sz val="8"/>
        <color rgb="FF0000FF"/>
        <rFont val="Tahoma"/>
        <family val="2"/>
      </rPr>
      <t>68518465.000</t>
    </r>
  </si>
  <si>
    <r>
      <t xml:space="preserve">T </t>
    </r>
    <r>
      <rPr>
        <u/>
        <sz val="8"/>
        <color theme="1"/>
        <rFont val="Tahoma"/>
        <family val="2"/>
      </rPr>
      <t>318222.190</t>
    </r>
  </si>
  <si>
    <r>
      <t xml:space="preserve">T </t>
    </r>
    <r>
      <rPr>
        <u/>
        <sz val="8"/>
        <color theme="1"/>
        <rFont val="Tahoma"/>
        <family val="2"/>
      </rPr>
      <t>1904187.000</t>
    </r>
  </si>
  <si>
    <r>
      <t xml:space="preserve">T </t>
    </r>
    <r>
      <rPr>
        <u/>
        <sz val="8"/>
        <color rgb="FF0000FF"/>
        <rFont val="Tahoma"/>
        <family val="2"/>
      </rPr>
      <t>318222.190</t>
    </r>
  </si>
  <si>
    <r>
      <t xml:space="preserve">T </t>
    </r>
    <r>
      <rPr>
        <u/>
        <sz val="8"/>
        <color rgb="FF0000FF"/>
        <rFont val="Tahoma"/>
        <family val="2"/>
      </rPr>
      <t>1904187.000</t>
    </r>
  </si>
  <si>
    <r>
      <t xml:space="preserve">T </t>
    </r>
    <r>
      <rPr>
        <u/>
        <sz val="8"/>
        <color theme="1"/>
        <rFont val="Tahoma"/>
        <family val="2"/>
      </rPr>
      <t>1496893.800</t>
    </r>
  </si>
  <si>
    <r>
      <t xml:space="preserve">T </t>
    </r>
    <r>
      <rPr>
        <u/>
        <sz val="8"/>
        <color rgb="FF0000FF"/>
        <rFont val="Tahoma"/>
        <family val="2"/>
      </rPr>
      <t>1496893.800</t>
    </r>
  </si>
  <si>
    <r>
      <t xml:space="preserve">T </t>
    </r>
    <r>
      <rPr>
        <u/>
        <sz val="8"/>
        <color theme="1"/>
        <rFont val="Tahoma"/>
        <family val="2"/>
      </rPr>
      <t>2315116.500</t>
    </r>
  </si>
  <si>
    <r>
      <t xml:space="preserve">T </t>
    </r>
    <r>
      <rPr>
        <u/>
        <sz val="8"/>
        <color rgb="FF0000FF"/>
        <rFont val="Tahoma"/>
        <family val="2"/>
      </rPr>
      <t>2315116.500</t>
    </r>
  </si>
  <si>
    <r>
      <t xml:space="preserve">T </t>
    </r>
    <r>
      <rPr>
        <u/>
        <sz val="8"/>
        <color theme="1"/>
        <rFont val="Tahoma"/>
        <family val="2"/>
      </rPr>
      <t>53410.510</t>
    </r>
  </si>
  <si>
    <r>
      <t xml:space="preserve">T </t>
    </r>
    <r>
      <rPr>
        <u/>
        <sz val="8"/>
        <color theme="1"/>
        <rFont val="Tahoma"/>
        <family val="2"/>
      </rPr>
      <t>21768433.000</t>
    </r>
  </si>
  <si>
    <r>
      <t xml:space="preserve">T </t>
    </r>
    <r>
      <rPr>
        <u/>
        <sz val="8"/>
        <color rgb="FF0000FF"/>
        <rFont val="Tahoma"/>
        <family val="2"/>
      </rPr>
      <t>53410.510</t>
    </r>
  </si>
  <si>
    <r>
      <t xml:space="preserve">T </t>
    </r>
    <r>
      <rPr>
        <u/>
        <sz val="8"/>
        <color rgb="FF0000FF"/>
        <rFont val="Tahoma"/>
        <family val="2"/>
      </rPr>
      <t>21768433.000</t>
    </r>
  </si>
  <si>
    <r>
      <t xml:space="preserve">T </t>
    </r>
    <r>
      <rPr>
        <u/>
        <sz val="8"/>
        <color theme="1"/>
        <rFont val="Tahoma"/>
        <family val="2"/>
      </rPr>
      <t>1714630.400</t>
    </r>
  </si>
  <si>
    <r>
      <t xml:space="preserve">T </t>
    </r>
    <r>
      <rPr>
        <u/>
        <sz val="8"/>
        <color rgb="FF0000FF"/>
        <rFont val="Tahoma"/>
        <family val="2"/>
      </rPr>
      <t>1714630.400</t>
    </r>
  </si>
  <si>
    <r>
      <t xml:space="preserve">T </t>
    </r>
    <r>
      <rPr>
        <u/>
        <sz val="8"/>
        <color theme="1"/>
        <rFont val="Tahoma"/>
        <family val="2"/>
      </rPr>
      <t>1644393.000</t>
    </r>
  </si>
  <si>
    <r>
      <t xml:space="preserve">T </t>
    </r>
    <r>
      <rPr>
        <u/>
        <sz val="8"/>
        <color rgb="FF0000FF"/>
        <rFont val="Tahoma"/>
        <family val="2"/>
      </rPr>
      <t>1644393.000</t>
    </r>
  </si>
  <si>
    <r>
      <t xml:space="preserve">T </t>
    </r>
    <r>
      <rPr>
        <u/>
        <sz val="8"/>
        <color theme="1"/>
        <rFont val="Tahoma"/>
        <family val="2"/>
      </rPr>
      <t>1611711.800</t>
    </r>
  </si>
  <si>
    <r>
      <t xml:space="preserve">T </t>
    </r>
    <r>
      <rPr>
        <u/>
        <sz val="8"/>
        <color rgb="FF0000FF"/>
        <rFont val="Tahoma"/>
        <family val="2"/>
      </rPr>
      <t>1611711.800</t>
    </r>
  </si>
  <si>
    <t>Survey Analyte ICPS</t>
  </si>
  <si>
    <r>
      <t xml:space="preserve">V </t>
    </r>
    <r>
      <rPr>
        <u/>
        <sz val="8"/>
        <color theme="1"/>
        <rFont val="Tahoma"/>
        <family val="2"/>
      </rPr>
      <t>-31.029</t>
    </r>
  </si>
  <si>
    <r>
      <t xml:space="preserve">V </t>
    </r>
    <r>
      <rPr>
        <u/>
        <sz val="8"/>
        <color rgb="FF0000FF"/>
        <rFont val="Tahoma"/>
        <family val="2"/>
      </rPr>
      <t>-31.029</t>
    </r>
  </si>
  <si>
    <r>
      <t xml:space="preserve">V </t>
    </r>
    <r>
      <rPr>
        <u/>
        <sz val="8"/>
        <color theme="1"/>
        <rFont val="Tahoma"/>
        <family val="2"/>
      </rPr>
      <t>182.857</t>
    </r>
  </si>
  <si>
    <r>
      <t xml:space="preserve">V </t>
    </r>
    <r>
      <rPr>
        <u/>
        <sz val="8"/>
        <color rgb="FF0000FF"/>
        <rFont val="Tahoma"/>
        <family val="2"/>
      </rPr>
      <t>182.857</t>
    </r>
  </si>
  <si>
    <r>
      <t xml:space="preserve">V </t>
    </r>
    <r>
      <rPr>
        <u/>
        <sz val="8"/>
        <color theme="1"/>
        <rFont val="Tahoma"/>
        <family val="2"/>
      </rPr>
      <t>165.581</t>
    </r>
  </si>
  <si>
    <r>
      <t xml:space="preserve">V </t>
    </r>
    <r>
      <rPr>
        <u/>
        <sz val="8"/>
        <color theme="1"/>
        <rFont val="Tahoma"/>
        <family val="2"/>
      </rPr>
      <t>-86.095</t>
    </r>
  </si>
  <si>
    <r>
      <t xml:space="preserve">V </t>
    </r>
    <r>
      <rPr>
        <u/>
        <sz val="8"/>
        <color rgb="FF0000FF"/>
        <rFont val="Tahoma"/>
        <family val="2"/>
      </rPr>
      <t>165.581</t>
    </r>
  </si>
  <si>
    <r>
      <t xml:space="preserve">V </t>
    </r>
    <r>
      <rPr>
        <u/>
        <sz val="8"/>
        <color rgb="FF0000FF"/>
        <rFont val="Tahoma"/>
        <family val="2"/>
      </rPr>
      <t>-86.095</t>
    </r>
  </si>
  <si>
    <r>
      <t xml:space="preserve">V </t>
    </r>
    <r>
      <rPr>
        <u/>
        <sz val="8"/>
        <color theme="1"/>
        <rFont val="Tahoma"/>
        <family val="2"/>
      </rPr>
      <t>-251.147</t>
    </r>
  </si>
  <si>
    <r>
      <t xml:space="preserve">V </t>
    </r>
    <r>
      <rPr>
        <u/>
        <sz val="8"/>
        <color rgb="FF0000FF"/>
        <rFont val="Tahoma"/>
        <family val="2"/>
      </rPr>
      <t>-251.147</t>
    </r>
  </si>
  <si>
    <r>
      <t xml:space="preserve">V </t>
    </r>
    <r>
      <rPr>
        <u/>
        <sz val="8"/>
        <color theme="1"/>
        <rFont val="Tahoma"/>
        <family val="2"/>
      </rPr>
      <t>77.481</t>
    </r>
  </si>
  <si>
    <r>
      <t xml:space="preserve">V </t>
    </r>
    <r>
      <rPr>
        <u/>
        <sz val="8"/>
        <color rgb="FF0000FF"/>
        <rFont val="Tahoma"/>
        <family val="2"/>
      </rPr>
      <t>77.481</t>
    </r>
  </si>
  <si>
    <r>
      <t xml:space="preserve">V </t>
    </r>
    <r>
      <rPr>
        <u/>
        <sz val="8"/>
        <color theme="1"/>
        <rFont val="Tahoma"/>
        <family val="2"/>
      </rPr>
      <t>-70.724</t>
    </r>
  </si>
  <si>
    <r>
      <t xml:space="preserve">V </t>
    </r>
    <r>
      <rPr>
        <u/>
        <sz val="8"/>
        <color rgb="FF0000FF"/>
        <rFont val="Tahoma"/>
        <family val="2"/>
      </rPr>
      <t>-70.724</t>
    </r>
  </si>
  <si>
    <r>
      <t xml:space="preserve">V </t>
    </r>
    <r>
      <rPr>
        <u/>
        <sz val="8"/>
        <color theme="1"/>
        <rFont val="Tahoma"/>
        <family val="2"/>
      </rPr>
      <t>-77.963</t>
    </r>
  </si>
  <si>
    <r>
      <t xml:space="preserve">V </t>
    </r>
    <r>
      <rPr>
        <u/>
        <sz val="8"/>
        <color theme="1"/>
        <rFont val="Tahoma"/>
        <family val="2"/>
      </rPr>
      <t>-80.031</t>
    </r>
  </si>
  <si>
    <r>
      <t xml:space="preserve">V </t>
    </r>
    <r>
      <rPr>
        <u/>
        <sz val="8"/>
        <color rgb="FF0000FF"/>
        <rFont val="Tahoma"/>
        <family val="2"/>
      </rPr>
      <t>-77.963</t>
    </r>
  </si>
  <si>
    <r>
      <t xml:space="preserve">V </t>
    </r>
    <r>
      <rPr>
        <u/>
        <sz val="8"/>
        <color rgb="FF0000FF"/>
        <rFont val="Tahoma"/>
        <family val="2"/>
      </rPr>
      <t>-80.031</t>
    </r>
  </si>
  <si>
    <r>
      <t xml:space="preserve">V </t>
    </r>
    <r>
      <rPr>
        <u/>
        <sz val="8"/>
        <color theme="1"/>
        <rFont val="Tahoma"/>
        <family val="2"/>
      </rPr>
      <t>-78.997</t>
    </r>
  </si>
  <si>
    <r>
      <t xml:space="preserve">V </t>
    </r>
    <r>
      <rPr>
        <u/>
        <sz val="8"/>
        <color theme="1"/>
        <rFont val="Tahoma"/>
        <family val="2"/>
      </rPr>
      <t>-81.582</t>
    </r>
  </si>
  <si>
    <r>
      <t xml:space="preserve">V </t>
    </r>
    <r>
      <rPr>
        <u/>
        <sz val="8"/>
        <color rgb="FF0000FF"/>
        <rFont val="Tahoma"/>
        <family val="2"/>
      </rPr>
      <t>-78.997</t>
    </r>
  </si>
  <si>
    <r>
      <t xml:space="preserve">V </t>
    </r>
    <r>
      <rPr>
        <u/>
        <sz val="8"/>
        <color rgb="FF0000FF"/>
        <rFont val="Tahoma"/>
        <family val="2"/>
      </rPr>
      <t>-81.582</t>
    </r>
  </si>
  <si>
    <r>
      <t xml:space="preserve">V </t>
    </r>
    <r>
      <rPr>
        <u/>
        <sz val="8"/>
        <color theme="1"/>
        <rFont val="Tahoma"/>
        <family val="2"/>
      </rPr>
      <t>139.809</t>
    </r>
  </si>
  <si>
    <r>
      <t xml:space="preserve">V </t>
    </r>
    <r>
      <rPr>
        <u/>
        <sz val="8"/>
        <color rgb="FF0000FF"/>
        <rFont val="Tahoma"/>
        <family val="2"/>
      </rPr>
      <t>139.809</t>
    </r>
  </si>
  <si>
    <r>
      <t xml:space="preserve">T </t>
    </r>
    <r>
      <rPr>
        <u/>
        <sz val="8"/>
        <color theme="1"/>
        <rFont val="Tahoma"/>
        <family val="2"/>
      </rPr>
      <t>1084610.100</t>
    </r>
  </si>
  <si>
    <r>
      <t xml:space="preserve">T </t>
    </r>
    <r>
      <rPr>
        <u/>
        <sz val="8"/>
        <color theme="1"/>
        <rFont val="Tahoma"/>
        <family val="2"/>
      </rPr>
      <t>17447061.000</t>
    </r>
  </si>
  <si>
    <r>
      <t xml:space="preserve">T </t>
    </r>
    <r>
      <rPr>
        <u/>
        <sz val="8"/>
        <color rgb="FF0000FF"/>
        <rFont val="Tahoma"/>
        <family val="2"/>
      </rPr>
      <t>1084610.100</t>
    </r>
  </si>
  <si>
    <r>
      <t xml:space="preserve">T </t>
    </r>
    <r>
      <rPr>
        <u/>
        <sz val="8"/>
        <color rgb="FF0000FF"/>
        <rFont val="Tahoma"/>
        <family val="2"/>
      </rPr>
      <t>17447061.000</t>
    </r>
  </si>
  <si>
    <r>
      <t xml:space="preserve">T </t>
    </r>
    <r>
      <rPr>
        <u/>
        <sz val="8"/>
        <color theme="1"/>
        <rFont val="Tahoma"/>
        <family val="2"/>
      </rPr>
      <t>3976551.100</t>
    </r>
  </si>
  <si>
    <r>
      <t xml:space="preserve">T </t>
    </r>
    <r>
      <rPr>
        <u/>
        <sz val="8"/>
        <color rgb="FF0000FF"/>
        <rFont val="Tahoma"/>
        <family val="2"/>
      </rPr>
      <t>3976551.100</t>
    </r>
  </si>
  <si>
    <r>
      <t xml:space="preserve">T </t>
    </r>
    <r>
      <rPr>
        <u/>
        <sz val="8"/>
        <color theme="1"/>
        <rFont val="Tahoma"/>
        <family val="2"/>
      </rPr>
      <t>11361988.000</t>
    </r>
  </si>
  <si>
    <r>
      <t xml:space="preserve">T </t>
    </r>
    <r>
      <rPr>
        <u/>
        <sz val="8"/>
        <color rgb="FF0000FF"/>
        <rFont val="Tahoma"/>
        <family val="2"/>
      </rPr>
      <t>11361988.000</t>
    </r>
  </si>
  <si>
    <r>
      <t xml:space="preserve">V </t>
    </r>
    <r>
      <rPr>
        <u/>
        <sz val="8"/>
        <color theme="1"/>
        <rFont val="Tahoma"/>
        <family val="2"/>
      </rPr>
      <t>-58.516</t>
    </r>
  </si>
  <si>
    <r>
      <t xml:space="preserve">V </t>
    </r>
    <r>
      <rPr>
        <u/>
        <sz val="8"/>
        <color theme="1"/>
        <rFont val="Tahoma"/>
        <family val="2"/>
      </rPr>
      <t>-10.388</t>
    </r>
  </si>
  <si>
    <r>
      <t xml:space="preserve">V </t>
    </r>
    <r>
      <rPr>
        <u/>
        <sz val="8"/>
        <color rgb="FF0000FF"/>
        <rFont val="Tahoma"/>
        <family val="2"/>
      </rPr>
      <t>-58.516</t>
    </r>
  </si>
  <si>
    <r>
      <t xml:space="preserve">V </t>
    </r>
    <r>
      <rPr>
        <u/>
        <sz val="8"/>
        <color rgb="FF0000FF"/>
        <rFont val="Tahoma"/>
        <family val="2"/>
      </rPr>
      <t>-10.388</t>
    </r>
  </si>
  <si>
    <r>
      <t xml:space="preserve">V </t>
    </r>
    <r>
      <rPr>
        <u/>
        <sz val="8"/>
        <color theme="1"/>
        <rFont val="Tahoma"/>
        <family val="2"/>
      </rPr>
      <t>-117.012</t>
    </r>
  </si>
  <si>
    <r>
      <t xml:space="preserve">V </t>
    </r>
    <r>
      <rPr>
        <u/>
        <sz val="8"/>
        <color theme="1"/>
        <rFont val="Tahoma"/>
        <family val="2"/>
      </rPr>
      <t>-71.758</t>
    </r>
  </si>
  <si>
    <r>
      <t xml:space="preserve">V </t>
    </r>
    <r>
      <rPr>
        <u/>
        <sz val="8"/>
        <color theme="1"/>
        <rFont val="Tahoma"/>
        <family val="2"/>
      </rPr>
      <t>-73.568</t>
    </r>
  </si>
  <si>
    <r>
      <t xml:space="preserve">V </t>
    </r>
    <r>
      <rPr>
        <u/>
        <sz val="8"/>
        <color theme="1"/>
        <rFont val="Tahoma"/>
        <family val="2"/>
      </rPr>
      <t>-165.208</t>
    </r>
  </si>
  <si>
    <r>
      <t xml:space="preserve">V </t>
    </r>
    <r>
      <rPr>
        <u/>
        <sz val="8"/>
        <color theme="1"/>
        <rFont val="Tahoma"/>
        <family val="2"/>
      </rPr>
      <t>-75.119</t>
    </r>
  </si>
  <si>
    <r>
      <t xml:space="preserve">V </t>
    </r>
    <r>
      <rPr>
        <u/>
        <sz val="8"/>
        <color theme="1"/>
        <rFont val="Tahoma"/>
        <family val="2"/>
      </rPr>
      <t>-75.894</t>
    </r>
  </si>
  <si>
    <r>
      <t xml:space="preserve">V </t>
    </r>
    <r>
      <rPr>
        <u/>
        <sz val="8"/>
        <color rgb="FF0000FF"/>
        <rFont val="Tahoma"/>
        <family val="2"/>
      </rPr>
      <t>-117.012</t>
    </r>
  </si>
  <si>
    <r>
      <t xml:space="preserve">V </t>
    </r>
    <r>
      <rPr>
        <u/>
        <sz val="8"/>
        <color rgb="FF0000FF"/>
        <rFont val="Tahoma"/>
        <family val="2"/>
      </rPr>
      <t>-71.758</t>
    </r>
  </si>
  <si>
    <r>
      <t xml:space="preserve">V </t>
    </r>
    <r>
      <rPr>
        <u/>
        <sz val="8"/>
        <color rgb="FF0000FF"/>
        <rFont val="Tahoma"/>
        <family val="2"/>
      </rPr>
      <t>-73.568</t>
    </r>
  </si>
  <si>
    <r>
      <t xml:space="preserve">V </t>
    </r>
    <r>
      <rPr>
        <u/>
        <sz val="8"/>
        <color rgb="FF0000FF"/>
        <rFont val="Tahoma"/>
        <family val="2"/>
      </rPr>
      <t>-165.208</t>
    </r>
  </si>
  <si>
    <r>
      <t xml:space="preserve">V </t>
    </r>
    <r>
      <rPr>
        <u/>
        <sz val="8"/>
        <color rgb="FF0000FF"/>
        <rFont val="Tahoma"/>
        <family val="2"/>
      </rPr>
      <t>-75.119</t>
    </r>
  </si>
  <si>
    <r>
      <t xml:space="preserve">V </t>
    </r>
    <r>
      <rPr>
        <u/>
        <sz val="8"/>
        <color rgb="FF0000FF"/>
        <rFont val="Tahoma"/>
        <family val="2"/>
      </rPr>
      <t>-75.894</t>
    </r>
  </si>
  <si>
    <r>
      <t xml:space="preserve">V </t>
    </r>
    <r>
      <rPr>
        <u/>
        <sz val="8"/>
        <color theme="1"/>
        <rFont val="Tahoma"/>
        <family val="2"/>
      </rPr>
      <t>-77.187</t>
    </r>
  </si>
  <si>
    <r>
      <t xml:space="preserve">V </t>
    </r>
    <r>
      <rPr>
        <u/>
        <sz val="8"/>
        <color theme="1"/>
        <rFont val="Tahoma"/>
        <family val="2"/>
      </rPr>
      <t>-77.575</t>
    </r>
  </si>
  <si>
    <r>
      <t xml:space="preserve">V </t>
    </r>
    <r>
      <rPr>
        <u/>
        <sz val="8"/>
        <color rgb="FF0000FF"/>
        <rFont val="Tahoma"/>
        <family val="2"/>
      </rPr>
      <t>-77.187</t>
    </r>
  </si>
  <si>
    <r>
      <t xml:space="preserve">V </t>
    </r>
    <r>
      <rPr>
        <u/>
        <sz val="8"/>
        <color rgb="FF0000FF"/>
        <rFont val="Tahoma"/>
        <family val="2"/>
      </rPr>
      <t>-77.575</t>
    </r>
  </si>
  <si>
    <r>
      <t xml:space="preserve">V </t>
    </r>
    <r>
      <rPr>
        <u/>
        <sz val="8"/>
        <color theme="1"/>
        <rFont val="Tahoma"/>
        <family val="2"/>
      </rPr>
      <t>604.898</t>
    </r>
  </si>
  <si>
    <r>
      <t xml:space="preserve">V </t>
    </r>
    <r>
      <rPr>
        <u/>
        <sz val="8"/>
        <color rgb="FF0000FF"/>
        <rFont val="Tahoma"/>
        <family val="2"/>
      </rPr>
      <t>604.898</t>
    </r>
  </si>
  <si>
    <r>
      <t xml:space="preserve">V </t>
    </r>
    <r>
      <rPr>
        <u/>
        <sz val="8"/>
        <color theme="1"/>
        <rFont val="Tahoma"/>
        <family val="2"/>
      </rPr>
      <t>1521.051</t>
    </r>
  </si>
  <si>
    <r>
      <t xml:space="preserve">V </t>
    </r>
    <r>
      <rPr>
        <u/>
        <sz val="8"/>
        <color rgb="FF0000FF"/>
        <rFont val="Tahoma"/>
        <family val="2"/>
      </rPr>
      <t>1521.051</t>
    </r>
  </si>
  <si>
    <r>
      <t xml:space="preserve">V </t>
    </r>
    <r>
      <rPr>
        <u/>
        <sz val="8"/>
        <color theme="1"/>
        <rFont val="Tahoma"/>
        <family val="2"/>
      </rPr>
      <t>634.348</t>
    </r>
  </si>
  <si>
    <r>
      <t xml:space="preserve">V </t>
    </r>
    <r>
      <rPr>
        <u/>
        <sz val="8"/>
        <color rgb="FF0000FF"/>
        <rFont val="Tahoma"/>
        <family val="2"/>
      </rPr>
      <t>634.348</t>
    </r>
  </si>
  <si>
    <r>
      <t xml:space="preserve">V </t>
    </r>
    <r>
      <rPr>
        <u/>
        <sz val="8"/>
        <color theme="1"/>
        <rFont val="Tahoma"/>
        <family val="2"/>
      </rPr>
      <t>-80.548</t>
    </r>
  </si>
  <si>
    <r>
      <t xml:space="preserve">V </t>
    </r>
    <r>
      <rPr>
        <u/>
        <sz val="8"/>
        <color rgb="FF0000FF"/>
        <rFont val="Tahoma"/>
        <family val="2"/>
      </rPr>
      <t>-80.548</t>
    </r>
  </si>
  <si>
    <r>
      <t xml:space="preserve">V </t>
    </r>
    <r>
      <rPr>
        <u/>
        <sz val="8"/>
        <color theme="1"/>
        <rFont val="Tahoma"/>
        <family val="2"/>
      </rPr>
      <t>76.173</t>
    </r>
  </si>
  <si>
    <r>
      <t xml:space="preserve">V </t>
    </r>
    <r>
      <rPr>
        <u/>
        <sz val="8"/>
        <color rgb="FF0000FF"/>
        <rFont val="Tahoma"/>
        <family val="2"/>
      </rPr>
      <t>76.173</t>
    </r>
  </si>
  <si>
    <r>
      <t xml:space="preserve">V </t>
    </r>
    <r>
      <rPr>
        <u/>
        <sz val="8"/>
        <color theme="1"/>
        <rFont val="Tahoma"/>
        <family val="2"/>
      </rPr>
      <t>-337.771</t>
    </r>
  </si>
  <si>
    <r>
      <t xml:space="preserve">V </t>
    </r>
    <r>
      <rPr>
        <u/>
        <sz val="8"/>
        <color rgb="FF0000FF"/>
        <rFont val="Tahoma"/>
        <family val="2"/>
      </rPr>
      <t>-337.771</t>
    </r>
  </si>
  <si>
    <r>
      <t xml:space="preserve">V </t>
    </r>
    <r>
      <rPr>
        <u/>
        <sz val="8"/>
        <color theme="1"/>
        <rFont val="Tahoma"/>
        <family val="2"/>
      </rPr>
      <t>-203.955</t>
    </r>
  </si>
  <si>
    <r>
      <t xml:space="preserve">V </t>
    </r>
    <r>
      <rPr>
        <u/>
        <sz val="8"/>
        <color rgb="FF0000FF"/>
        <rFont val="Tahoma"/>
        <family val="2"/>
      </rPr>
      <t>-203.955</t>
    </r>
  </si>
  <si>
    <r>
      <t xml:space="preserve">T </t>
    </r>
    <r>
      <rPr>
        <u/>
        <sz val="8"/>
        <color theme="1"/>
        <rFont val="Tahoma"/>
        <family val="2"/>
      </rPr>
      <t>49059.310</t>
    </r>
  </si>
  <si>
    <r>
      <t xml:space="preserve">T </t>
    </r>
    <r>
      <rPr>
        <u/>
        <sz val="8"/>
        <color theme="1"/>
        <rFont val="Tahoma"/>
        <family val="2"/>
      </rPr>
      <t>36764464.000</t>
    </r>
  </si>
  <si>
    <r>
      <t xml:space="preserve">T </t>
    </r>
    <r>
      <rPr>
        <u/>
        <sz val="8"/>
        <color rgb="FF0000FF"/>
        <rFont val="Tahoma"/>
        <family val="2"/>
      </rPr>
      <t>49059.310</t>
    </r>
  </si>
  <si>
    <r>
      <t xml:space="preserve">T </t>
    </r>
    <r>
      <rPr>
        <u/>
        <sz val="8"/>
        <color rgb="FF0000FF"/>
        <rFont val="Tahoma"/>
        <family val="2"/>
      </rPr>
      <t>36764464.000</t>
    </r>
  </si>
  <si>
    <r>
      <t xml:space="preserve">T </t>
    </r>
    <r>
      <rPr>
        <u/>
        <sz val="8"/>
        <color theme="1"/>
        <rFont val="Tahoma"/>
        <family val="2"/>
      </rPr>
      <t>12558.541</t>
    </r>
  </si>
  <si>
    <r>
      <t xml:space="preserve">T </t>
    </r>
    <r>
      <rPr>
        <u/>
        <sz val="8"/>
        <color theme="1"/>
        <rFont val="Tahoma"/>
        <family val="2"/>
      </rPr>
      <t>9473491.400</t>
    </r>
  </si>
  <si>
    <r>
      <t xml:space="preserve">T </t>
    </r>
    <r>
      <rPr>
        <u/>
        <sz val="8"/>
        <color rgb="FF0000FF"/>
        <rFont val="Tahoma"/>
        <family val="2"/>
      </rPr>
      <t>12558.541</t>
    </r>
  </si>
  <si>
    <r>
      <t xml:space="preserve">T </t>
    </r>
    <r>
      <rPr>
        <u/>
        <sz val="8"/>
        <color rgb="FF0000FF"/>
        <rFont val="Tahoma"/>
        <family val="2"/>
      </rPr>
      <t>9473491.400</t>
    </r>
  </si>
  <si>
    <r>
      <t xml:space="preserve">T </t>
    </r>
    <r>
      <rPr>
        <u/>
        <sz val="8"/>
        <color theme="1"/>
        <rFont val="Tahoma"/>
        <family val="2"/>
      </rPr>
      <t>33956.120</t>
    </r>
  </si>
  <si>
    <r>
      <t xml:space="preserve">T </t>
    </r>
    <r>
      <rPr>
        <u/>
        <sz val="8"/>
        <color theme="1"/>
        <rFont val="Tahoma"/>
        <family val="2"/>
      </rPr>
      <t>25290465.000</t>
    </r>
  </si>
  <si>
    <r>
      <t xml:space="preserve">T </t>
    </r>
    <r>
      <rPr>
        <u/>
        <sz val="8"/>
        <color rgb="FF0000FF"/>
        <rFont val="Tahoma"/>
        <family val="2"/>
      </rPr>
      <t>33956.120</t>
    </r>
  </si>
  <si>
    <r>
      <t xml:space="preserve">T </t>
    </r>
    <r>
      <rPr>
        <u/>
        <sz val="8"/>
        <color rgb="FF0000FF"/>
        <rFont val="Tahoma"/>
        <family val="2"/>
      </rPr>
      <t>25290465.000</t>
    </r>
  </si>
  <si>
    <r>
      <t xml:space="preserve">V </t>
    </r>
    <r>
      <rPr>
        <u/>
        <sz val="8"/>
        <color theme="1"/>
        <rFont val="Tahoma"/>
        <family val="2"/>
      </rPr>
      <t>73.888</t>
    </r>
  </si>
  <si>
    <r>
      <t xml:space="preserve">V </t>
    </r>
    <r>
      <rPr>
        <u/>
        <sz val="8"/>
        <color theme="1"/>
        <rFont val="Tahoma"/>
        <family val="2"/>
      </rPr>
      <t>-196.109</t>
    </r>
  </si>
  <si>
    <r>
      <t xml:space="preserve">V </t>
    </r>
    <r>
      <rPr>
        <u/>
        <sz val="8"/>
        <color rgb="FF0000FF"/>
        <rFont val="Tahoma"/>
        <family val="2"/>
      </rPr>
      <t>73.888</t>
    </r>
  </si>
  <si>
    <r>
      <t xml:space="preserve">V </t>
    </r>
    <r>
      <rPr>
        <u/>
        <sz val="8"/>
        <color rgb="FF0000FF"/>
        <rFont val="Tahoma"/>
        <family val="2"/>
      </rPr>
      <t>-196.109</t>
    </r>
  </si>
  <si>
    <r>
      <t xml:space="preserve">T </t>
    </r>
    <r>
      <rPr>
        <u/>
        <sz val="8"/>
        <color theme="1"/>
        <rFont val="Tahoma"/>
        <family val="2"/>
      </rPr>
      <t>183320.160</t>
    </r>
  </si>
  <si>
    <r>
      <t xml:space="preserve">T </t>
    </r>
    <r>
      <rPr>
        <u/>
        <sz val="8"/>
        <color theme="1"/>
        <rFont val="Tahoma"/>
        <family val="2"/>
      </rPr>
      <t>62732472.000</t>
    </r>
  </si>
  <si>
    <r>
      <t xml:space="preserve">T </t>
    </r>
    <r>
      <rPr>
        <u/>
        <sz val="8"/>
        <color rgb="FF0000FF"/>
        <rFont val="Tahoma"/>
        <family val="2"/>
      </rPr>
      <t>183320.160</t>
    </r>
  </si>
  <si>
    <r>
      <t xml:space="preserve">T </t>
    </r>
    <r>
      <rPr>
        <u/>
        <sz val="8"/>
        <color rgb="FF0000FF"/>
        <rFont val="Tahoma"/>
        <family val="2"/>
      </rPr>
      <t>62732472.000</t>
    </r>
  </si>
  <si>
    <r>
      <t xml:space="preserve">T </t>
    </r>
    <r>
      <rPr>
        <u/>
        <sz val="8"/>
        <color theme="1"/>
        <rFont val="Tahoma"/>
        <family val="2"/>
      </rPr>
      <t>49953.875</t>
    </r>
  </si>
  <si>
    <r>
      <t xml:space="preserve">T </t>
    </r>
    <r>
      <rPr>
        <u/>
        <sz val="8"/>
        <color theme="1"/>
        <rFont val="Tahoma"/>
        <family val="2"/>
      </rPr>
      <t>35402763.000</t>
    </r>
  </si>
  <si>
    <r>
      <t xml:space="preserve">T </t>
    </r>
    <r>
      <rPr>
        <u/>
        <sz val="8"/>
        <color rgb="FF0000FF"/>
        <rFont val="Tahoma"/>
        <family val="2"/>
      </rPr>
      <t>49953.875</t>
    </r>
  </si>
  <si>
    <r>
      <t xml:space="preserve">T </t>
    </r>
    <r>
      <rPr>
        <u/>
        <sz val="8"/>
        <color rgb="FF0000FF"/>
        <rFont val="Tahoma"/>
        <family val="2"/>
      </rPr>
      <t>35402763.000</t>
    </r>
  </si>
  <si>
    <r>
      <t xml:space="preserve">T </t>
    </r>
    <r>
      <rPr>
        <u/>
        <sz val="8"/>
        <color theme="1"/>
        <rFont val="Tahoma"/>
        <family val="2"/>
      </rPr>
      <t>7170.095</t>
    </r>
  </si>
  <si>
    <r>
      <t xml:space="preserve">T </t>
    </r>
    <r>
      <rPr>
        <u/>
        <sz val="8"/>
        <color theme="1"/>
        <rFont val="Tahoma"/>
        <family val="2"/>
      </rPr>
      <t>5180121.200</t>
    </r>
  </si>
  <si>
    <r>
      <t xml:space="preserve">T </t>
    </r>
    <r>
      <rPr>
        <u/>
        <sz val="8"/>
        <color rgb="FF0000FF"/>
        <rFont val="Tahoma"/>
        <family val="2"/>
      </rPr>
      <t>7170.095</t>
    </r>
  </si>
  <si>
    <r>
      <t xml:space="preserve">T </t>
    </r>
    <r>
      <rPr>
        <u/>
        <sz val="8"/>
        <color rgb="FF0000FF"/>
        <rFont val="Tahoma"/>
        <family val="2"/>
      </rPr>
      <t>5180121.200</t>
    </r>
  </si>
  <si>
    <r>
      <t xml:space="preserve">T </t>
    </r>
    <r>
      <rPr>
        <u/>
        <sz val="8"/>
        <color theme="1"/>
        <rFont val="Tahoma"/>
        <family val="2"/>
      </rPr>
      <t>34639.335</t>
    </r>
  </si>
  <si>
    <r>
      <t xml:space="preserve">T </t>
    </r>
    <r>
      <rPr>
        <u/>
        <sz val="8"/>
        <color theme="1"/>
        <rFont val="Tahoma"/>
        <family val="2"/>
      </rPr>
      <t>18360006.000</t>
    </r>
  </si>
  <si>
    <r>
      <t xml:space="preserve">T </t>
    </r>
    <r>
      <rPr>
        <u/>
        <sz val="8"/>
        <color rgb="FF0000FF"/>
        <rFont val="Tahoma"/>
        <family val="2"/>
      </rPr>
      <t>34639.335</t>
    </r>
  </si>
  <si>
    <r>
      <t xml:space="preserve">T </t>
    </r>
    <r>
      <rPr>
        <u/>
        <sz val="8"/>
        <color rgb="FF0000FF"/>
        <rFont val="Tahoma"/>
        <family val="2"/>
      </rPr>
      <t>18360006.000</t>
    </r>
  </si>
  <si>
    <r>
      <t xml:space="preserve">T </t>
    </r>
    <r>
      <rPr>
        <u/>
        <sz val="8"/>
        <color theme="1"/>
        <rFont val="Tahoma"/>
        <family val="2"/>
      </rPr>
      <t>36984.439</t>
    </r>
  </si>
  <si>
    <r>
      <t xml:space="preserve">T </t>
    </r>
    <r>
      <rPr>
        <u/>
        <sz val="8"/>
        <color theme="1"/>
        <rFont val="Tahoma"/>
        <family val="2"/>
      </rPr>
      <t>11370522.000</t>
    </r>
  </si>
  <si>
    <r>
      <t xml:space="preserve">T </t>
    </r>
    <r>
      <rPr>
        <u/>
        <sz val="8"/>
        <color rgb="FF0000FF"/>
        <rFont val="Tahoma"/>
        <family val="2"/>
      </rPr>
      <t>36984.439</t>
    </r>
  </si>
  <si>
    <r>
      <t xml:space="preserve">T </t>
    </r>
    <r>
      <rPr>
        <u/>
        <sz val="8"/>
        <color rgb="FF0000FF"/>
        <rFont val="Tahoma"/>
        <family val="2"/>
      </rPr>
      <t>11370522.000</t>
    </r>
  </si>
  <si>
    <r>
      <t xml:space="preserve">V </t>
    </r>
    <r>
      <rPr>
        <u/>
        <sz val="8"/>
        <color theme="1"/>
        <rFont val="Tahoma"/>
        <family val="2"/>
      </rPr>
      <t>76.781</t>
    </r>
  </si>
  <si>
    <r>
      <t xml:space="preserve">V </t>
    </r>
    <r>
      <rPr>
        <u/>
        <sz val="8"/>
        <color rgb="FF0000FF"/>
        <rFont val="Tahoma"/>
        <family val="2"/>
      </rPr>
      <t>76.781</t>
    </r>
  </si>
  <si>
    <r>
      <t xml:space="preserve">T </t>
    </r>
    <r>
      <rPr>
        <u/>
        <sz val="8"/>
        <color theme="1"/>
        <rFont val="Tahoma"/>
        <family val="2"/>
      </rPr>
      <t>104053.320</t>
    </r>
  </si>
  <si>
    <r>
      <t xml:space="preserve">T </t>
    </r>
    <r>
      <rPr>
        <u/>
        <sz val="8"/>
        <color theme="1"/>
        <rFont val="Tahoma"/>
        <family val="2"/>
      </rPr>
      <t>35294375.000</t>
    </r>
  </si>
  <si>
    <r>
      <t xml:space="preserve">T </t>
    </r>
    <r>
      <rPr>
        <u/>
        <sz val="8"/>
        <color rgb="FF0000FF"/>
        <rFont val="Tahoma"/>
        <family val="2"/>
      </rPr>
      <t>104053.320</t>
    </r>
  </si>
  <si>
    <r>
      <t xml:space="preserve">T </t>
    </r>
    <r>
      <rPr>
        <u/>
        <sz val="8"/>
        <color rgb="FF0000FF"/>
        <rFont val="Tahoma"/>
        <family val="2"/>
      </rPr>
      <t>35294375.000</t>
    </r>
  </si>
  <si>
    <r>
      <t xml:space="preserve">T </t>
    </r>
    <r>
      <rPr>
        <u/>
        <sz val="8"/>
        <color theme="1"/>
        <rFont val="Tahoma"/>
        <family val="2"/>
      </rPr>
      <t>12359.146</t>
    </r>
  </si>
  <si>
    <r>
      <t xml:space="preserve">T </t>
    </r>
    <r>
      <rPr>
        <u/>
        <sz val="8"/>
        <color theme="1"/>
        <rFont val="Tahoma"/>
        <family val="2"/>
      </rPr>
      <t>10815709.000</t>
    </r>
  </si>
  <si>
    <r>
      <t xml:space="preserve">T </t>
    </r>
    <r>
      <rPr>
        <u/>
        <sz val="8"/>
        <color rgb="FF0000FF"/>
        <rFont val="Tahoma"/>
        <family val="2"/>
      </rPr>
      <t>12359.146</t>
    </r>
  </si>
  <si>
    <r>
      <t xml:space="preserve">T </t>
    </r>
    <r>
      <rPr>
        <u/>
        <sz val="8"/>
        <color rgb="FF0000FF"/>
        <rFont val="Tahoma"/>
        <family val="2"/>
      </rPr>
      <t>10815709.000</t>
    </r>
  </si>
  <si>
    <r>
      <t xml:space="preserve">V </t>
    </r>
    <r>
      <rPr>
        <u/>
        <sz val="8"/>
        <color theme="1"/>
        <rFont val="Tahoma"/>
        <family val="2"/>
      </rPr>
      <t>77.070</t>
    </r>
  </si>
  <si>
    <r>
      <t xml:space="preserve">V </t>
    </r>
    <r>
      <rPr>
        <u/>
        <sz val="8"/>
        <color rgb="FF0000FF"/>
        <rFont val="Tahoma"/>
        <family val="2"/>
      </rPr>
      <t>77.070</t>
    </r>
  </si>
  <si>
    <r>
      <t xml:space="preserve">T </t>
    </r>
    <r>
      <rPr>
        <u/>
        <sz val="8"/>
        <color theme="1"/>
        <rFont val="Tahoma"/>
        <family val="2"/>
      </rPr>
      <t>247581.290</t>
    </r>
  </si>
  <si>
    <r>
      <t xml:space="preserve">T </t>
    </r>
    <r>
      <rPr>
        <u/>
        <sz val="8"/>
        <color theme="1"/>
        <rFont val="Tahoma"/>
        <family val="2"/>
      </rPr>
      <t>50442834.000</t>
    </r>
  </si>
  <si>
    <r>
      <t xml:space="preserve">T </t>
    </r>
    <r>
      <rPr>
        <u/>
        <sz val="8"/>
        <color rgb="FF0000FF"/>
        <rFont val="Tahoma"/>
        <family val="2"/>
      </rPr>
      <t>247581.290</t>
    </r>
  </si>
  <si>
    <r>
      <t xml:space="preserve">T </t>
    </r>
    <r>
      <rPr>
        <u/>
        <sz val="8"/>
        <color rgb="FF0000FF"/>
        <rFont val="Tahoma"/>
        <family val="2"/>
      </rPr>
      <t>50442834.000</t>
    </r>
  </si>
  <si>
    <r>
      <t xml:space="preserve">T </t>
    </r>
    <r>
      <rPr>
        <u/>
        <sz val="8"/>
        <color theme="1"/>
        <rFont val="Tahoma"/>
        <family val="2"/>
      </rPr>
      <t>15103.121</t>
    </r>
  </si>
  <si>
    <r>
      <t xml:space="preserve">T </t>
    </r>
    <r>
      <rPr>
        <u/>
        <sz val="8"/>
        <color theme="1"/>
        <rFont val="Tahoma"/>
        <family val="2"/>
      </rPr>
      <t>10349922.000</t>
    </r>
  </si>
  <si>
    <r>
      <t xml:space="preserve">T </t>
    </r>
    <r>
      <rPr>
        <u/>
        <sz val="8"/>
        <color rgb="FF0000FF"/>
        <rFont val="Tahoma"/>
        <family val="2"/>
      </rPr>
      <t>15103.121</t>
    </r>
  </si>
  <si>
    <r>
      <t xml:space="preserve">T </t>
    </r>
    <r>
      <rPr>
        <u/>
        <sz val="8"/>
        <color rgb="FF0000FF"/>
        <rFont val="Tahoma"/>
        <family val="2"/>
      </rPr>
      <t>10349922.000</t>
    </r>
  </si>
  <si>
    <r>
      <t xml:space="preserve">T </t>
    </r>
    <r>
      <rPr>
        <u/>
        <sz val="8"/>
        <color theme="1"/>
        <rFont val="Tahoma"/>
        <family val="2"/>
      </rPr>
      <t>60038.740</t>
    </r>
  </si>
  <si>
    <r>
      <t xml:space="preserve">T </t>
    </r>
    <r>
      <rPr>
        <u/>
        <sz val="8"/>
        <color theme="1"/>
        <rFont val="Tahoma"/>
        <family val="2"/>
      </rPr>
      <t>33180176.000</t>
    </r>
  </si>
  <si>
    <r>
      <t xml:space="preserve">T </t>
    </r>
    <r>
      <rPr>
        <u/>
        <sz val="8"/>
        <color rgb="FF0000FF"/>
        <rFont val="Tahoma"/>
        <family val="2"/>
      </rPr>
      <t>60038.740</t>
    </r>
  </si>
  <si>
    <r>
      <t xml:space="preserve">T </t>
    </r>
    <r>
      <rPr>
        <u/>
        <sz val="8"/>
        <color rgb="FF0000FF"/>
        <rFont val="Tahoma"/>
        <family val="2"/>
      </rPr>
      <t>33180176.000</t>
    </r>
  </si>
  <si>
    <r>
      <t xml:space="preserve">V </t>
    </r>
    <r>
      <rPr>
        <u/>
        <sz val="8"/>
        <color theme="1"/>
        <rFont val="Tahoma"/>
        <family val="2"/>
      </rPr>
      <t>-395.642</t>
    </r>
  </si>
  <si>
    <r>
      <t xml:space="preserve">V </t>
    </r>
    <r>
      <rPr>
        <u/>
        <sz val="8"/>
        <color rgb="FF0000FF"/>
        <rFont val="Tahoma"/>
        <family val="2"/>
      </rPr>
      <t>-395.642</t>
    </r>
  </si>
  <si>
    <r>
      <t xml:space="preserve">T </t>
    </r>
    <r>
      <rPr>
        <u/>
        <sz val="8"/>
        <color theme="1"/>
        <rFont val="Tahoma"/>
        <family val="2"/>
      </rPr>
      <t>52949.030</t>
    </r>
  </si>
  <si>
    <r>
      <t xml:space="preserve">T </t>
    </r>
    <r>
      <rPr>
        <u/>
        <sz val="8"/>
        <color theme="1"/>
        <rFont val="Tahoma"/>
        <family val="2"/>
      </rPr>
      <t>27695042.000</t>
    </r>
  </si>
  <si>
    <r>
      <t xml:space="preserve">T </t>
    </r>
    <r>
      <rPr>
        <u/>
        <sz val="8"/>
        <color rgb="FF0000FF"/>
        <rFont val="Tahoma"/>
        <family val="2"/>
      </rPr>
      <t>52949.030</t>
    </r>
  </si>
  <si>
    <r>
      <t xml:space="preserve">T </t>
    </r>
    <r>
      <rPr>
        <u/>
        <sz val="8"/>
        <color rgb="FF0000FF"/>
        <rFont val="Tahoma"/>
        <family val="2"/>
      </rPr>
      <t>27695042.000</t>
    </r>
  </si>
  <si>
    <r>
      <t xml:space="preserve">T </t>
    </r>
    <r>
      <rPr>
        <u/>
        <sz val="8"/>
        <color theme="1"/>
        <rFont val="Tahoma"/>
        <family val="2"/>
      </rPr>
      <t>59903.109</t>
    </r>
  </si>
  <si>
    <r>
      <t xml:space="preserve">T </t>
    </r>
    <r>
      <rPr>
        <u/>
        <sz val="8"/>
        <color theme="1"/>
        <rFont val="Tahoma"/>
        <family val="2"/>
      </rPr>
      <t>35505974.000</t>
    </r>
  </si>
  <si>
    <r>
      <t xml:space="preserve">T </t>
    </r>
    <r>
      <rPr>
        <u/>
        <sz val="8"/>
        <color rgb="FF0000FF"/>
        <rFont val="Tahoma"/>
        <family val="2"/>
      </rPr>
      <t>59903.109</t>
    </r>
  </si>
  <si>
    <r>
      <t xml:space="preserve">T </t>
    </r>
    <r>
      <rPr>
        <u/>
        <sz val="8"/>
        <color rgb="FF0000FF"/>
        <rFont val="Tahoma"/>
        <family val="2"/>
      </rPr>
      <t>35505974.000</t>
    </r>
  </si>
  <si>
    <r>
      <t xml:space="preserve">T </t>
    </r>
    <r>
      <rPr>
        <u/>
        <sz val="8"/>
        <color theme="1"/>
        <rFont val="Tahoma"/>
        <family val="2"/>
      </rPr>
      <t>70578.503</t>
    </r>
  </si>
  <si>
    <r>
      <t xml:space="preserve">T </t>
    </r>
    <r>
      <rPr>
        <u/>
        <sz val="8"/>
        <color theme="1"/>
        <rFont val="Tahoma"/>
        <family val="2"/>
      </rPr>
      <t>23360270.000</t>
    </r>
  </si>
  <si>
    <r>
      <t xml:space="preserve">T </t>
    </r>
    <r>
      <rPr>
        <u/>
        <sz val="8"/>
        <color rgb="FF0000FF"/>
        <rFont val="Tahoma"/>
        <family val="2"/>
      </rPr>
      <t>70578.503</t>
    </r>
  </si>
  <si>
    <r>
      <t xml:space="preserve">T </t>
    </r>
    <r>
      <rPr>
        <u/>
        <sz val="8"/>
        <color rgb="FF0000FF"/>
        <rFont val="Tahoma"/>
        <family val="2"/>
      </rPr>
      <t>23360270.000</t>
    </r>
  </si>
  <si>
    <r>
      <t xml:space="preserve">T </t>
    </r>
    <r>
      <rPr>
        <u/>
        <sz val="8"/>
        <color theme="1"/>
        <rFont val="Tahoma"/>
        <family val="2"/>
      </rPr>
      <t>20882.766</t>
    </r>
  </si>
  <si>
    <r>
      <t xml:space="preserve">T </t>
    </r>
    <r>
      <rPr>
        <u/>
        <sz val="8"/>
        <color theme="1"/>
        <rFont val="Tahoma"/>
        <family val="2"/>
      </rPr>
      <t>16851016.000</t>
    </r>
  </si>
  <si>
    <r>
      <t xml:space="preserve">T </t>
    </r>
    <r>
      <rPr>
        <u/>
        <sz val="8"/>
        <color rgb="FF0000FF"/>
        <rFont val="Tahoma"/>
        <family val="2"/>
      </rPr>
      <t>20882.766</t>
    </r>
  </si>
  <si>
    <r>
      <t xml:space="preserve">T </t>
    </r>
    <r>
      <rPr>
        <u/>
        <sz val="8"/>
        <color rgb="FF0000FF"/>
        <rFont val="Tahoma"/>
        <family val="2"/>
      </rPr>
      <t>16851016.000</t>
    </r>
  </si>
  <si>
    <r>
      <t xml:space="preserve">V </t>
    </r>
    <r>
      <rPr>
        <u/>
        <sz val="8"/>
        <color theme="1"/>
        <rFont val="Tahoma"/>
        <family val="2"/>
      </rPr>
      <t>29.247</t>
    </r>
  </si>
  <si>
    <r>
      <t xml:space="preserve">V </t>
    </r>
    <r>
      <rPr>
        <u/>
        <sz val="8"/>
        <color theme="1"/>
        <rFont val="Tahoma"/>
        <family val="2"/>
      </rPr>
      <t>-232.011</t>
    </r>
  </si>
  <si>
    <r>
      <t xml:space="preserve">V </t>
    </r>
    <r>
      <rPr>
        <u/>
        <sz val="8"/>
        <color rgb="FF0000FF"/>
        <rFont val="Tahoma"/>
        <family val="2"/>
      </rPr>
      <t>29.247</t>
    </r>
  </si>
  <si>
    <r>
      <t xml:space="preserve">V </t>
    </r>
    <r>
      <rPr>
        <u/>
        <sz val="8"/>
        <color rgb="FF0000FF"/>
        <rFont val="Tahoma"/>
        <family val="2"/>
      </rPr>
      <t>-232.011</t>
    </r>
  </si>
  <si>
    <r>
      <t xml:space="preserve">V </t>
    </r>
    <r>
      <rPr>
        <u/>
        <sz val="8"/>
        <color theme="1"/>
        <rFont val="Tahoma"/>
        <family val="2"/>
      </rPr>
      <t>47.534</t>
    </r>
  </si>
  <si>
    <r>
      <t xml:space="preserve">V </t>
    </r>
    <r>
      <rPr>
        <u/>
        <sz val="8"/>
        <color theme="1"/>
        <rFont val="Tahoma"/>
        <family val="2"/>
      </rPr>
      <t>74.990</t>
    </r>
  </si>
  <si>
    <r>
      <t xml:space="preserve">V </t>
    </r>
    <r>
      <rPr>
        <u/>
        <sz val="8"/>
        <color rgb="FF0000FF"/>
        <rFont val="Tahoma"/>
        <family val="2"/>
      </rPr>
      <t>47.534</t>
    </r>
  </si>
  <si>
    <r>
      <t xml:space="preserve">V </t>
    </r>
    <r>
      <rPr>
        <u/>
        <sz val="8"/>
        <color rgb="FF0000FF"/>
        <rFont val="Tahoma"/>
        <family val="2"/>
      </rPr>
      <t>74.990</t>
    </r>
  </si>
  <si>
    <r>
      <t xml:space="preserve">T </t>
    </r>
    <r>
      <rPr>
        <u/>
        <sz val="8"/>
        <color theme="1"/>
        <rFont val="Tahoma"/>
        <family val="2"/>
      </rPr>
      <t>55345.608</t>
    </r>
  </si>
  <si>
    <r>
      <t xml:space="preserve">T </t>
    </r>
    <r>
      <rPr>
        <u/>
        <sz val="8"/>
        <color theme="1"/>
        <rFont val="Tahoma"/>
        <family val="2"/>
      </rPr>
      <t>28634666.000</t>
    </r>
  </si>
  <si>
    <r>
      <t xml:space="preserve">T </t>
    </r>
    <r>
      <rPr>
        <u/>
        <sz val="8"/>
        <color rgb="FF0000FF"/>
        <rFont val="Tahoma"/>
        <family val="2"/>
      </rPr>
      <t>55345.608</t>
    </r>
  </si>
  <si>
    <r>
      <t xml:space="preserve">T </t>
    </r>
    <r>
      <rPr>
        <u/>
        <sz val="8"/>
        <color rgb="FF0000FF"/>
        <rFont val="Tahoma"/>
        <family val="2"/>
      </rPr>
      <t>28634666.000</t>
    </r>
  </si>
  <si>
    <r>
      <t xml:space="preserve">T </t>
    </r>
    <r>
      <rPr>
        <u/>
        <sz val="8"/>
        <color theme="1"/>
        <rFont val="Tahoma"/>
        <family val="2"/>
      </rPr>
      <t>26724.395</t>
    </r>
  </si>
  <si>
    <r>
      <t xml:space="preserve">T </t>
    </r>
    <r>
      <rPr>
        <u/>
        <sz val="8"/>
        <color theme="1"/>
        <rFont val="Tahoma"/>
        <family val="2"/>
      </rPr>
      <t>14899199.000</t>
    </r>
  </si>
  <si>
    <r>
      <t xml:space="preserve">T </t>
    </r>
    <r>
      <rPr>
        <u/>
        <sz val="8"/>
        <color rgb="FF0000FF"/>
        <rFont val="Tahoma"/>
        <family val="2"/>
      </rPr>
      <t>26724.395</t>
    </r>
  </si>
  <si>
    <r>
      <t xml:space="preserve">T </t>
    </r>
    <r>
      <rPr>
        <u/>
        <sz val="8"/>
        <color rgb="FF0000FF"/>
        <rFont val="Tahoma"/>
        <family val="2"/>
      </rPr>
      <t>14899199.000</t>
    </r>
  </si>
  <si>
    <r>
      <t xml:space="preserve">V </t>
    </r>
    <r>
      <rPr>
        <u/>
        <sz val="8"/>
        <color theme="1"/>
        <rFont val="Tahoma"/>
        <family val="2"/>
      </rPr>
      <t>-28.816</t>
    </r>
  </si>
  <si>
    <r>
      <t xml:space="preserve">V </t>
    </r>
    <r>
      <rPr>
        <u/>
        <sz val="8"/>
        <color rgb="FF0000FF"/>
        <rFont val="Tahoma"/>
        <family val="2"/>
      </rPr>
      <t>-28.816</t>
    </r>
  </si>
  <si>
    <r>
      <t xml:space="preserve">V </t>
    </r>
    <r>
      <rPr>
        <u/>
        <sz val="8"/>
        <color theme="1"/>
        <rFont val="Tahoma"/>
        <family val="2"/>
      </rPr>
      <t>22.761</t>
    </r>
  </si>
  <si>
    <r>
      <t xml:space="preserve">V </t>
    </r>
    <r>
      <rPr>
        <u/>
        <sz val="8"/>
        <color rgb="FF0000FF"/>
        <rFont val="Tahoma"/>
        <family val="2"/>
      </rPr>
      <t>22.761</t>
    </r>
  </si>
  <si>
    <r>
      <t xml:space="preserve">V </t>
    </r>
    <r>
      <rPr>
        <u/>
        <sz val="8"/>
        <color theme="1"/>
        <rFont val="Tahoma"/>
        <family val="2"/>
      </rPr>
      <t>56.495</t>
    </r>
  </si>
  <si>
    <r>
      <t xml:space="preserve">V </t>
    </r>
    <r>
      <rPr>
        <u/>
        <sz val="8"/>
        <color rgb="FF0000FF"/>
        <rFont val="Tahoma"/>
        <family val="2"/>
      </rPr>
      <t>56.495</t>
    </r>
  </si>
  <si>
    <r>
      <t xml:space="preserve">T </t>
    </r>
    <r>
      <rPr>
        <u/>
        <sz val="8"/>
        <color theme="1"/>
        <rFont val="Tahoma"/>
        <family val="2"/>
      </rPr>
      <t>130516.330</t>
    </r>
  </si>
  <si>
    <r>
      <t xml:space="preserve">T </t>
    </r>
    <r>
      <rPr>
        <u/>
        <sz val="8"/>
        <color theme="1"/>
        <rFont val="Tahoma"/>
        <family val="2"/>
      </rPr>
      <t>53062846.000</t>
    </r>
  </si>
  <si>
    <r>
      <t xml:space="preserve">T </t>
    </r>
    <r>
      <rPr>
        <u/>
        <sz val="8"/>
        <color rgb="FF0000FF"/>
        <rFont val="Tahoma"/>
        <family val="2"/>
      </rPr>
      <t>130516.330</t>
    </r>
  </si>
  <si>
    <r>
      <t xml:space="preserve">T </t>
    </r>
    <r>
      <rPr>
        <u/>
        <sz val="8"/>
        <color rgb="FF0000FF"/>
        <rFont val="Tahoma"/>
        <family val="2"/>
      </rPr>
      <t>53062846.000</t>
    </r>
  </si>
  <si>
    <r>
      <t xml:space="preserve">V </t>
    </r>
    <r>
      <rPr>
        <u/>
        <sz val="8"/>
        <color theme="1"/>
        <rFont val="Tahoma"/>
        <family val="2"/>
      </rPr>
      <t>221.457</t>
    </r>
  </si>
  <si>
    <r>
      <t xml:space="preserve">V </t>
    </r>
    <r>
      <rPr>
        <u/>
        <sz val="8"/>
        <color theme="1"/>
        <rFont val="Tahoma"/>
        <family val="2"/>
      </rPr>
      <t>144.159</t>
    </r>
  </si>
  <si>
    <r>
      <t xml:space="preserve">V </t>
    </r>
    <r>
      <rPr>
        <u/>
        <sz val="8"/>
        <color rgb="FF0000FF"/>
        <rFont val="Tahoma"/>
        <family val="2"/>
      </rPr>
      <t>221.457</t>
    </r>
  </si>
  <si>
    <r>
      <t xml:space="preserve">V </t>
    </r>
    <r>
      <rPr>
        <u/>
        <sz val="8"/>
        <color rgb="FF0000FF"/>
        <rFont val="Tahoma"/>
        <family val="2"/>
      </rPr>
      <t>144.159</t>
    </r>
  </si>
  <si>
    <r>
      <t xml:space="preserve">T </t>
    </r>
    <r>
      <rPr>
        <u/>
        <sz val="8"/>
        <color theme="1"/>
        <rFont val="Tahoma"/>
        <family val="2"/>
      </rPr>
      <t>36069.433</t>
    </r>
  </si>
  <si>
    <r>
      <t xml:space="preserve">T </t>
    </r>
    <r>
      <rPr>
        <u/>
        <sz val="8"/>
        <color theme="1"/>
        <rFont val="Tahoma"/>
        <family val="2"/>
      </rPr>
      <t>7966430.000</t>
    </r>
  </si>
  <si>
    <r>
      <t xml:space="preserve">T </t>
    </r>
    <r>
      <rPr>
        <u/>
        <sz val="8"/>
        <color rgb="FF0000FF"/>
        <rFont val="Tahoma"/>
        <family val="2"/>
      </rPr>
      <t>36069.433</t>
    </r>
  </si>
  <si>
    <r>
      <t xml:space="preserve">T </t>
    </r>
    <r>
      <rPr>
        <u/>
        <sz val="8"/>
        <color rgb="FF0000FF"/>
        <rFont val="Tahoma"/>
        <family val="2"/>
      </rPr>
      <t>7966430.000</t>
    </r>
  </si>
  <si>
    <r>
      <t xml:space="preserve">T </t>
    </r>
    <r>
      <rPr>
        <u/>
        <sz val="8"/>
        <color theme="1"/>
        <rFont val="Tahoma"/>
        <family val="2"/>
      </rPr>
      <t>9104.268</t>
    </r>
  </si>
  <si>
    <r>
      <t xml:space="preserve">T </t>
    </r>
    <r>
      <rPr>
        <u/>
        <sz val="8"/>
        <color theme="1"/>
        <rFont val="Tahoma"/>
        <family val="2"/>
      </rPr>
      <t>4421455.200</t>
    </r>
  </si>
  <si>
    <r>
      <t xml:space="preserve">T </t>
    </r>
    <r>
      <rPr>
        <u/>
        <sz val="8"/>
        <color rgb="FF0000FF"/>
        <rFont val="Tahoma"/>
        <family val="2"/>
      </rPr>
      <t>9104.268</t>
    </r>
  </si>
  <si>
    <r>
      <t xml:space="preserve">T </t>
    </r>
    <r>
      <rPr>
        <u/>
        <sz val="8"/>
        <color rgb="FF0000FF"/>
        <rFont val="Tahoma"/>
        <family val="2"/>
      </rPr>
      <t>4421455.200</t>
    </r>
  </si>
  <si>
    <r>
      <t xml:space="preserve">T </t>
    </r>
    <r>
      <rPr>
        <u/>
        <sz val="8"/>
        <color theme="1"/>
        <rFont val="Tahoma"/>
        <family val="2"/>
      </rPr>
      <t>209470.800</t>
    </r>
  </si>
  <si>
    <r>
      <t xml:space="preserve">T </t>
    </r>
    <r>
      <rPr>
        <u/>
        <sz val="8"/>
        <color theme="1"/>
        <rFont val="Tahoma"/>
        <family val="2"/>
      </rPr>
      <t>84272910.000</t>
    </r>
  </si>
  <si>
    <r>
      <t xml:space="preserve">T </t>
    </r>
    <r>
      <rPr>
        <u/>
        <sz val="8"/>
        <color rgb="FF0000FF"/>
        <rFont val="Tahoma"/>
        <family val="2"/>
      </rPr>
      <t>209470.800</t>
    </r>
  </si>
  <si>
    <r>
      <t xml:space="preserve">T </t>
    </r>
    <r>
      <rPr>
        <u/>
        <sz val="8"/>
        <color rgb="FF0000FF"/>
        <rFont val="Tahoma"/>
        <family val="2"/>
      </rPr>
      <t>84272910.000</t>
    </r>
  </si>
  <si>
    <r>
      <t xml:space="preserve">V </t>
    </r>
    <r>
      <rPr>
        <u/>
        <sz val="8"/>
        <color theme="1"/>
        <rFont val="Tahoma"/>
        <family val="2"/>
      </rPr>
      <t>-78.221</t>
    </r>
  </si>
  <si>
    <r>
      <t xml:space="preserve">V </t>
    </r>
    <r>
      <rPr>
        <u/>
        <sz val="8"/>
        <color rgb="FF0000FF"/>
        <rFont val="Tahoma"/>
        <family val="2"/>
      </rPr>
      <t>-78.221</t>
    </r>
  </si>
  <si>
    <r>
      <t xml:space="preserve">V </t>
    </r>
    <r>
      <rPr>
        <u/>
        <sz val="8"/>
        <color theme="1"/>
        <rFont val="Tahoma"/>
        <family val="2"/>
      </rPr>
      <t>21.746</t>
    </r>
  </si>
  <si>
    <r>
      <t xml:space="preserve">V </t>
    </r>
    <r>
      <rPr>
        <u/>
        <sz val="8"/>
        <color rgb="FF0000FF"/>
        <rFont val="Tahoma"/>
        <family val="2"/>
      </rPr>
      <t>21.746</t>
    </r>
  </si>
  <si>
    <r>
      <t xml:space="preserve">T </t>
    </r>
    <r>
      <rPr>
        <u/>
        <sz val="8"/>
        <color theme="1"/>
        <rFont val="Tahoma"/>
        <family val="2"/>
      </rPr>
      <t>87547.327</t>
    </r>
  </si>
  <si>
    <r>
      <t xml:space="preserve">T </t>
    </r>
    <r>
      <rPr>
        <u/>
        <sz val="8"/>
        <color theme="1"/>
        <rFont val="Tahoma"/>
        <family val="2"/>
      </rPr>
      <t>18806969.000</t>
    </r>
  </si>
  <si>
    <r>
      <t xml:space="preserve">T </t>
    </r>
    <r>
      <rPr>
        <u/>
        <sz val="8"/>
        <color rgb="FF0000FF"/>
        <rFont val="Tahoma"/>
        <family val="2"/>
      </rPr>
      <t>87547.327</t>
    </r>
  </si>
  <si>
    <r>
      <t xml:space="preserve">T </t>
    </r>
    <r>
      <rPr>
        <u/>
        <sz val="8"/>
        <color rgb="FF0000FF"/>
        <rFont val="Tahoma"/>
        <family val="2"/>
      </rPr>
      <t>18806969.000</t>
    </r>
  </si>
  <si>
    <r>
      <t xml:space="preserve">T </t>
    </r>
    <r>
      <rPr>
        <u/>
        <sz val="8"/>
        <color theme="1"/>
        <rFont val="Tahoma"/>
        <family val="2"/>
      </rPr>
      <t>8983.012</t>
    </r>
  </si>
  <si>
    <r>
      <t xml:space="preserve">T </t>
    </r>
    <r>
      <rPr>
        <u/>
        <sz val="8"/>
        <color theme="1"/>
        <rFont val="Tahoma"/>
        <family val="2"/>
      </rPr>
      <t>4021466.600</t>
    </r>
  </si>
  <si>
    <r>
      <t xml:space="preserve">T </t>
    </r>
    <r>
      <rPr>
        <u/>
        <sz val="8"/>
        <color rgb="FF0000FF"/>
        <rFont val="Tahoma"/>
        <family val="2"/>
      </rPr>
      <t>8983.012</t>
    </r>
  </si>
  <si>
    <r>
      <t xml:space="preserve">T </t>
    </r>
    <r>
      <rPr>
        <u/>
        <sz val="8"/>
        <color rgb="FF0000FF"/>
        <rFont val="Tahoma"/>
        <family val="2"/>
      </rPr>
      <t>4021466.600</t>
    </r>
  </si>
  <si>
    <r>
      <t xml:space="preserve">V </t>
    </r>
    <r>
      <rPr>
        <u/>
        <sz val="8"/>
        <color theme="1"/>
        <rFont val="Tahoma"/>
        <family val="2"/>
      </rPr>
      <t>-66.093</t>
    </r>
  </si>
  <si>
    <r>
      <t xml:space="preserve">V </t>
    </r>
    <r>
      <rPr>
        <u/>
        <sz val="8"/>
        <color rgb="FF0000FF"/>
        <rFont val="Tahoma"/>
        <family val="2"/>
      </rPr>
      <t>-66.093</t>
    </r>
  </si>
  <si>
    <r>
      <t xml:space="preserve">T </t>
    </r>
    <r>
      <rPr>
        <u/>
        <sz val="8"/>
        <color theme="1"/>
        <rFont val="Tahoma"/>
        <family val="2"/>
      </rPr>
      <t>480995.360</t>
    </r>
  </si>
  <si>
    <r>
      <t xml:space="preserve">T </t>
    </r>
    <r>
      <rPr>
        <u/>
        <sz val="8"/>
        <color theme="1"/>
        <rFont val="Tahoma"/>
        <family val="2"/>
      </rPr>
      <t>158191190.000</t>
    </r>
  </si>
  <si>
    <r>
      <t xml:space="preserve">T </t>
    </r>
    <r>
      <rPr>
        <u/>
        <sz val="8"/>
        <color rgb="FF0000FF"/>
        <rFont val="Tahoma"/>
        <family val="2"/>
      </rPr>
      <t>480995.360</t>
    </r>
  </si>
  <si>
    <r>
      <t xml:space="preserve">T </t>
    </r>
    <r>
      <rPr>
        <u/>
        <sz val="8"/>
        <color rgb="FF0000FF"/>
        <rFont val="Tahoma"/>
        <family val="2"/>
      </rPr>
      <t>158191190.000</t>
    </r>
  </si>
  <si>
    <r>
      <t xml:space="preserve">T </t>
    </r>
    <r>
      <rPr>
        <u/>
        <sz val="8"/>
        <color theme="1"/>
        <rFont val="Tahoma"/>
        <family val="2"/>
      </rPr>
      <t>1171420.200</t>
    </r>
  </si>
  <si>
    <r>
      <t xml:space="preserve">T </t>
    </r>
    <r>
      <rPr>
        <u/>
        <sz val="8"/>
        <color theme="1"/>
        <rFont val="Tahoma"/>
        <family val="2"/>
      </rPr>
      <t>5572901.100</t>
    </r>
  </si>
  <si>
    <r>
      <t xml:space="preserve">T </t>
    </r>
    <r>
      <rPr>
        <u/>
        <sz val="8"/>
        <color rgb="FF0000FF"/>
        <rFont val="Tahoma"/>
        <family val="2"/>
      </rPr>
      <t>1171420.200</t>
    </r>
  </si>
  <si>
    <r>
      <t xml:space="preserve">T </t>
    </r>
    <r>
      <rPr>
        <u/>
        <sz val="8"/>
        <color rgb="FF0000FF"/>
        <rFont val="Tahoma"/>
        <family val="2"/>
      </rPr>
      <t>5572901.100</t>
    </r>
  </si>
  <si>
    <r>
      <t xml:space="preserve">T </t>
    </r>
    <r>
      <rPr>
        <u/>
        <sz val="8"/>
        <color theme="1"/>
        <rFont val="Tahoma"/>
        <family val="2"/>
      </rPr>
      <t>4556295.000</t>
    </r>
  </si>
  <si>
    <r>
      <t xml:space="preserve">T </t>
    </r>
    <r>
      <rPr>
        <u/>
        <sz val="8"/>
        <color rgb="FF0000FF"/>
        <rFont val="Tahoma"/>
        <family val="2"/>
      </rPr>
      <t>4556295.000</t>
    </r>
  </si>
  <si>
    <r>
      <t xml:space="preserve">V </t>
    </r>
    <r>
      <rPr>
        <u/>
        <sz val="8"/>
        <color theme="1"/>
        <rFont val="Tahoma"/>
        <family val="2"/>
      </rPr>
      <t>172.469</t>
    </r>
  </si>
  <si>
    <r>
      <t xml:space="preserve">V </t>
    </r>
    <r>
      <rPr>
        <u/>
        <sz val="8"/>
        <color rgb="FF0000FF"/>
        <rFont val="Tahoma"/>
        <family val="2"/>
      </rPr>
      <t>172.469</t>
    </r>
  </si>
  <si>
    <r>
      <t xml:space="preserve">T </t>
    </r>
    <r>
      <rPr>
        <u/>
        <sz val="8"/>
        <color theme="1"/>
        <rFont val="Tahoma"/>
        <family val="2"/>
      </rPr>
      <t>42522.451</t>
    </r>
  </si>
  <si>
    <r>
      <t xml:space="preserve">T </t>
    </r>
    <r>
      <rPr>
        <u/>
        <sz val="8"/>
        <color theme="1"/>
        <rFont val="Tahoma"/>
        <family val="2"/>
      </rPr>
      <t>17115208.000</t>
    </r>
  </si>
  <si>
    <r>
      <t xml:space="preserve">T </t>
    </r>
    <r>
      <rPr>
        <u/>
        <sz val="8"/>
        <color rgb="FF0000FF"/>
        <rFont val="Tahoma"/>
        <family val="2"/>
      </rPr>
      <t>42522.451</t>
    </r>
  </si>
  <si>
    <r>
      <t xml:space="preserve">T </t>
    </r>
    <r>
      <rPr>
        <u/>
        <sz val="8"/>
        <color rgb="FF0000FF"/>
        <rFont val="Tahoma"/>
        <family val="2"/>
      </rPr>
      <t>17115208.000</t>
    </r>
  </si>
  <si>
    <r>
      <t xml:space="preserve">T </t>
    </r>
    <r>
      <rPr>
        <u/>
        <sz val="8"/>
        <color theme="1"/>
        <rFont val="Tahoma"/>
        <family val="2"/>
      </rPr>
      <t>210065.140</t>
    </r>
  </si>
  <si>
    <r>
      <t xml:space="preserve">T </t>
    </r>
    <r>
      <rPr>
        <u/>
        <sz val="8"/>
        <color theme="1"/>
        <rFont val="Tahoma"/>
        <family val="2"/>
      </rPr>
      <t>72030383.000</t>
    </r>
  </si>
  <si>
    <r>
      <t xml:space="preserve">T </t>
    </r>
    <r>
      <rPr>
        <u/>
        <sz val="8"/>
        <color rgb="FF0000FF"/>
        <rFont val="Tahoma"/>
        <family val="2"/>
      </rPr>
      <t>210065.140</t>
    </r>
  </si>
  <si>
    <r>
      <t xml:space="preserve">T </t>
    </r>
    <r>
      <rPr>
        <u/>
        <sz val="8"/>
        <color rgb="FF0000FF"/>
        <rFont val="Tahoma"/>
        <family val="2"/>
      </rPr>
      <t>72030383.000</t>
    </r>
  </si>
  <si>
    <r>
      <t xml:space="preserve">T </t>
    </r>
    <r>
      <rPr>
        <u/>
        <sz val="8"/>
        <color theme="1"/>
        <rFont val="Tahoma"/>
        <family val="2"/>
      </rPr>
      <t>2478658.200</t>
    </r>
  </si>
  <si>
    <r>
      <t xml:space="preserve">T </t>
    </r>
    <r>
      <rPr>
        <u/>
        <sz val="8"/>
        <color rgb="FF0000FF"/>
        <rFont val="Tahoma"/>
        <family val="2"/>
      </rPr>
      <t>2478658.200</t>
    </r>
  </si>
  <si>
    <r>
      <t xml:space="preserve">T </t>
    </r>
    <r>
      <rPr>
        <u/>
        <sz val="8"/>
        <color theme="1"/>
        <rFont val="Tahoma"/>
        <family val="2"/>
      </rPr>
      <t>342902.390</t>
    </r>
  </si>
  <si>
    <r>
      <t xml:space="preserve">T </t>
    </r>
    <r>
      <rPr>
        <u/>
        <sz val="8"/>
        <color theme="1"/>
        <rFont val="Tahoma"/>
        <family val="2"/>
      </rPr>
      <t>117273210.000</t>
    </r>
  </si>
  <si>
    <r>
      <t xml:space="preserve">T </t>
    </r>
    <r>
      <rPr>
        <u/>
        <sz val="8"/>
        <color rgb="FF0000FF"/>
        <rFont val="Tahoma"/>
        <family val="2"/>
      </rPr>
      <t>342902.390</t>
    </r>
  </si>
  <si>
    <r>
      <t xml:space="preserve">T </t>
    </r>
    <r>
      <rPr>
        <u/>
        <sz val="8"/>
        <color rgb="FF0000FF"/>
        <rFont val="Tahoma"/>
        <family val="2"/>
      </rPr>
      <t>117273210.000</t>
    </r>
  </si>
  <si>
    <r>
      <t xml:space="preserve">T </t>
    </r>
    <r>
      <rPr>
        <u/>
        <sz val="8"/>
        <color theme="1"/>
        <rFont val="Tahoma"/>
        <family val="2"/>
      </rPr>
      <t>4058505.900</t>
    </r>
  </si>
  <si>
    <r>
      <t xml:space="preserve">T </t>
    </r>
    <r>
      <rPr>
        <u/>
        <sz val="8"/>
        <color rgb="FF0000FF"/>
        <rFont val="Tahoma"/>
        <family val="2"/>
      </rPr>
      <t>4058505.900</t>
    </r>
  </si>
  <si>
    <r>
      <t xml:space="preserve">T </t>
    </r>
    <r>
      <rPr>
        <u/>
        <sz val="8"/>
        <color theme="1"/>
        <rFont val="Tahoma"/>
        <family val="2"/>
      </rPr>
      <t>3750399.300</t>
    </r>
  </si>
  <si>
    <r>
      <t xml:space="preserve">T </t>
    </r>
    <r>
      <rPr>
        <u/>
        <sz val="8"/>
        <color rgb="FF0000FF"/>
        <rFont val="Tahoma"/>
        <family val="2"/>
      </rPr>
      <t>3750399.300</t>
    </r>
  </si>
  <si>
    <r>
      <t xml:space="preserve">T </t>
    </r>
    <r>
      <rPr>
        <u/>
        <sz val="8"/>
        <color theme="1"/>
        <rFont val="Tahoma"/>
        <family val="2"/>
      </rPr>
      <t>90568.632</t>
    </r>
  </si>
  <si>
    <r>
      <t xml:space="preserve">T </t>
    </r>
    <r>
      <rPr>
        <u/>
        <sz val="8"/>
        <color theme="1"/>
        <rFont val="Tahoma"/>
        <family val="2"/>
      </rPr>
      <t>37270979.000</t>
    </r>
  </si>
  <si>
    <r>
      <t xml:space="preserve">T </t>
    </r>
    <r>
      <rPr>
        <u/>
        <sz val="8"/>
        <color rgb="FF0000FF"/>
        <rFont val="Tahoma"/>
        <family val="2"/>
      </rPr>
      <t>90568.632</t>
    </r>
  </si>
  <si>
    <r>
      <t xml:space="preserve">T </t>
    </r>
    <r>
      <rPr>
        <u/>
        <sz val="8"/>
        <color rgb="FF0000FF"/>
        <rFont val="Tahoma"/>
        <family val="2"/>
      </rPr>
      <t>37270979.000</t>
    </r>
  </si>
  <si>
    <r>
      <t xml:space="preserve">V </t>
    </r>
    <r>
      <rPr>
        <u/>
        <sz val="8"/>
        <color theme="1"/>
        <rFont val="Tahoma"/>
        <family val="2"/>
      </rPr>
      <t>-18.583</t>
    </r>
  </si>
  <si>
    <r>
      <t xml:space="preserve">V </t>
    </r>
    <r>
      <rPr>
        <u/>
        <sz val="8"/>
        <color rgb="FF0000FF"/>
        <rFont val="Tahoma"/>
        <family val="2"/>
      </rPr>
      <t>-18.583</t>
    </r>
  </si>
  <si>
    <r>
      <t xml:space="preserve">V </t>
    </r>
    <r>
      <rPr>
        <u/>
        <sz val="8"/>
        <color theme="1"/>
        <rFont val="Tahoma"/>
        <family val="2"/>
      </rPr>
      <t>235.014</t>
    </r>
  </si>
  <si>
    <r>
      <t xml:space="preserve">V </t>
    </r>
    <r>
      <rPr>
        <u/>
        <sz val="8"/>
        <color rgb="FF0000FF"/>
        <rFont val="Tahoma"/>
        <family val="2"/>
      </rPr>
      <t>235.014</t>
    </r>
  </si>
  <si>
    <r>
      <t xml:space="preserve">V </t>
    </r>
    <r>
      <rPr>
        <u/>
        <sz val="8"/>
        <color theme="1"/>
        <rFont val="Tahoma"/>
        <family val="2"/>
      </rPr>
      <t>-54.470</t>
    </r>
  </si>
  <si>
    <r>
      <t xml:space="preserve">V </t>
    </r>
    <r>
      <rPr>
        <u/>
        <sz val="8"/>
        <color rgb="FF0000FF"/>
        <rFont val="Tahoma"/>
        <family val="2"/>
      </rPr>
      <t>-54.470</t>
    </r>
  </si>
  <si>
    <r>
      <t xml:space="preserve">V </t>
    </r>
    <r>
      <rPr>
        <u/>
        <sz val="8"/>
        <color theme="1"/>
        <rFont val="Tahoma"/>
        <family val="2"/>
      </rPr>
      <t>-82.991</t>
    </r>
  </si>
  <si>
    <r>
      <t xml:space="preserve">V </t>
    </r>
    <r>
      <rPr>
        <u/>
        <sz val="8"/>
        <color theme="1"/>
        <rFont val="Tahoma"/>
        <family val="2"/>
      </rPr>
      <t>22.693</t>
    </r>
  </si>
  <si>
    <r>
      <t xml:space="preserve">V </t>
    </r>
    <r>
      <rPr>
        <u/>
        <sz val="8"/>
        <color rgb="FF0000FF"/>
        <rFont val="Tahoma"/>
        <family val="2"/>
      </rPr>
      <t>-82.991</t>
    </r>
  </si>
  <si>
    <r>
      <t xml:space="preserve">V </t>
    </r>
    <r>
      <rPr>
        <u/>
        <sz val="8"/>
        <color rgb="FF0000FF"/>
        <rFont val="Tahoma"/>
        <family val="2"/>
      </rPr>
      <t>22.693</t>
    </r>
  </si>
  <si>
    <r>
      <t xml:space="preserve">V </t>
    </r>
    <r>
      <rPr>
        <u/>
        <sz val="8"/>
        <color theme="1"/>
        <rFont val="Tahoma"/>
        <family val="2"/>
      </rPr>
      <t>-72.663</t>
    </r>
  </si>
  <si>
    <r>
      <t xml:space="preserve">V </t>
    </r>
    <r>
      <rPr>
        <u/>
        <sz val="8"/>
        <color rgb="FF0000FF"/>
        <rFont val="Tahoma"/>
        <family val="2"/>
      </rPr>
      <t>-72.663</t>
    </r>
  </si>
  <si>
    <t>+/-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</si>
</sst>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scheme val="minor"/>
    </font>
    <font>
      <sz val="16"/>
      <color theme="1"/>
      <name val="Calibri"/>
      <family val="2"/>
      <scheme val="minor"/>
    </font>
    <font>
      <sz val="16"/>
      <name val="Calibri"/>
      <scheme val="minor"/>
    </font>
    <font>
      <sz val="16"/>
      <color rgb="FFFF0000"/>
      <name val="Calibri"/>
      <scheme val="minor"/>
    </font>
    <font>
      <b/>
      <sz val="11"/>
      <color theme="1"/>
      <name val="Tahoma"/>
      <family val="2"/>
    </font>
    <font>
      <sz val="7"/>
      <color theme="1"/>
      <name val="Tahoma"/>
      <family val="2"/>
    </font>
    <font>
      <b/>
      <sz val="9"/>
      <color theme="1"/>
      <name val="Tahoma"/>
      <family val="2"/>
    </font>
    <font>
      <b/>
      <sz val="8"/>
      <color theme="1"/>
      <name val="Tahoma"/>
      <family val="2"/>
    </font>
    <font>
      <sz val="8"/>
      <color theme="1"/>
      <name val="Tahoma"/>
      <family val="2"/>
    </font>
    <font>
      <b/>
      <sz val="7"/>
      <color theme="1"/>
      <name val="Tahoma"/>
      <family val="2"/>
    </font>
    <font>
      <sz val="7"/>
      <color rgb="FF0000FF"/>
      <name val="Tahoma"/>
      <family val="2"/>
    </font>
    <font>
      <u/>
      <sz val="7"/>
      <color theme="1"/>
      <name val="Tahoma"/>
      <family val="2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rgb="FFFFFFFF"/>
      <name val="Calibri"/>
      <family val="2"/>
      <scheme val="minor"/>
    </font>
    <font>
      <sz val="5"/>
      <color rgb="FF000000"/>
      <name val="Tahoma"/>
      <family val="2"/>
    </font>
    <font>
      <u/>
      <sz val="8"/>
      <color theme="1"/>
      <name val="Tahoma"/>
      <family val="2"/>
    </font>
    <font>
      <sz val="8"/>
      <color rgb="FF0000FF"/>
      <name val="Tahoma"/>
      <family val="2"/>
    </font>
    <font>
      <u/>
      <sz val="8"/>
      <color rgb="FF0000FF"/>
      <name val="Tahoma"/>
      <family val="2"/>
    </font>
    <font>
      <sz val="8"/>
      <color rgb="FF0000FF"/>
      <name val="Symbol"/>
      <family val="1"/>
      <charset val="2"/>
    </font>
    <font>
      <sz val="5"/>
      <color rgb="FF0000FF"/>
      <name val="Tahoma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FF8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2828"/>
        <bgColor indexed="64"/>
      </patternFill>
    </fill>
    <fill>
      <patternFill patternType="solid">
        <fgColor rgb="FF8080FF"/>
        <bgColor indexed="64"/>
      </patternFill>
    </fill>
    <fill>
      <patternFill patternType="solid">
        <fgColor rgb="FFFF8040"/>
        <bgColor indexed="64"/>
      </patternFill>
    </fill>
    <fill>
      <patternFill patternType="solid">
        <fgColor rgb="FFDCDCDC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FFFFFF"/>
      </left>
      <right style="medium">
        <color rgb="FFFFFFFF"/>
      </right>
      <top/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0" borderId="0" xfId="0" applyFont="1"/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3" borderId="4" xfId="0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3" fillId="3" borderId="6" xfId="0" applyFont="1" applyFill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/>
    </xf>
    <xf numFmtId="0" fontId="5" fillId="4" borderId="4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6" fillId="5" borderId="6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164" fontId="0" fillId="7" borderId="0" xfId="0" applyNumberFormat="1" applyFill="1"/>
    <xf numFmtId="0" fontId="0" fillId="0" borderId="0" xfId="0" applyBorder="1"/>
    <xf numFmtId="0" fontId="3" fillId="3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 wrapText="1"/>
    </xf>
    <xf numFmtId="0" fontId="5" fillId="6" borderId="0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20" fontId="2" fillId="0" borderId="0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right" vertical="top"/>
    </xf>
    <xf numFmtId="0" fontId="11" fillId="0" borderId="0" xfId="0" applyFont="1" applyAlignment="1">
      <alignment vertical="top" wrapText="1"/>
    </xf>
    <xf numFmtId="22" fontId="11" fillId="0" borderId="0" xfId="0" applyNumberFormat="1" applyFont="1" applyAlignment="1">
      <alignment vertical="top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8" fillId="0" borderId="0" xfId="0" applyFont="1" applyAlignment="1">
      <alignment vertical="top"/>
    </xf>
    <xf numFmtId="0" fontId="15" fillId="0" borderId="9" xfId="0" applyFont="1" applyBorder="1" applyAlignment="1">
      <alignment horizontal="right"/>
    </xf>
    <xf numFmtId="0" fontId="16" fillId="9" borderId="10" xfId="0" applyFont="1" applyFill="1" applyBorder="1" applyAlignment="1">
      <alignment horizontal="right"/>
    </xf>
    <xf numFmtId="0" fontId="15" fillId="10" borderId="9" xfId="0" applyFont="1" applyFill="1" applyBorder="1" applyAlignment="1">
      <alignment horizontal="right"/>
    </xf>
    <xf numFmtId="0" fontId="16" fillId="11" borderId="10" xfId="0" applyFont="1" applyFill="1" applyBorder="1" applyAlignment="1">
      <alignment horizontal="right"/>
    </xf>
    <xf numFmtId="0" fontId="15" fillId="12" borderId="9" xfId="0" applyFont="1" applyFill="1" applyBorder="1" applyAlignment="1">
      <alignment horizontal="right"/>
    </xf>
    <xf numFmtId="0" fontId="17" fillId="13" borderId="11" xfId="0" applyFont="1" applyFill="1" applyBorder="1" applyAlignment="1">
      <alignment horizontal="right"/>
    </xf>
    <xf numFmtId="0" fontId="15" fillId="14" borderId="9" xfId="0" applyFont="1" applyFill="1" applyBorder="1" applyAlignment="1">
      <alignment horizontal="right"/>
    </xf>
    <xf numFmtId="0" fontId="17" fillId="7" borderId="11" xfId="0" applyFont="1" applyFill="1" applyBorder="1" applyAlignment="1">
      <alignment horizontal="right"/>
    </xf>
    <xf numFmtId="0" fontId="16" fillId="0" borderId="0" xfId="0" applyFont="1"/>
    <xf numFmtId="0" fontId="17" fillId="15" borderId="10" xfId="0" applyFont="1" applyFill="1" applyBorder="1" applyAlignment="1">
      <alignment horizontal="right"/>
    </xf>
    <xf numFmtId="0" fontId="17" fillId="16" borderId="10" xfId="0" applyFont="1" applyFill="1" applyBorder="1" applyAlignment="1">
      <alignment horizontal="right"/>
    </xf>
    <xf numFmtId="0" fontId="17" fillId="17" borderId="10" xfId="0" applyFont="1" applyFill="1" applyBorder="1" applyAlignment="1">
      <alignment horizontal="right"/>
    </xf>
    <xf numFmtId="0" fontId="12" fillId="0" borderId="0" xfId="0" applyFont="1" applyAlignment="1">
      <alignment vertical="top"/>
    </xf>
    <xf numFmtId="0" fontId="8" fillId="0" borderId="0" xfId="0" applyFont="1" applyAlignment="1">
      <alignment horizontal="left"/>
    </xf>
    <xf numFmtId="0" fontId="10" fillId="18" borderId="9" xfId="0" applyFont="1" applyFill="1" applyBorder="1" applyAlignment="1">
      <alignment horizontal="right"/>
    </xf>
    <xf numFmtId="0" fontId="11" fillId="18" borderId="9" xfId="0" applyFont="1" applyFill="1" applyBorder="1" applyAlignment="1">
      <alignment horizontal="right"/>
    </xf>
    <xf numFmtId="0" fontId="11" fillId="0" borderId="0" xfId="0" applyFont="1" applyAlignment="1">
      <alignment horizontal="right"/>
    </xf>
    <xf numFmtId="0" fontId="11" fillId="18" borderId="9" xfId="0" applyNumberFormat="1" applyFont="1" applyFill="1" applyBorder="1" applyAlignment="1">
      <alignment horizontal="right"/>
    </xf>
    <xf numFmtId="20" fontId="11" fillId="18" borderId="9" xfId="0" applyNumberFormat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11" fillId="0" borderId="0" xfId="0" applyFont="1"/>
    <xf numFmtId="0" fontId="10" fillId="18" borderId="9" xfId="0" applyFont="1" applyFill="1" applyBorder="1" applyAlignment="1">
      <alignment horizontal="right" wrapText="1"/>
    </xf>
    <xf numFmtId="0" fontId="11" fillId="18" borderId="9" xfId="0" applyFont="1" applyFill="1" applyBorder="1" applyAlignment="1">
      <alignment horizontal="right" vertical="top"/>
    </xf>
    <xf numFmtId="0" fontId="11" fillId="18" borderId="9" xfId="0" applyFont="1" applyFill="1" applyBorder="1" applyAlignment="1">
      <alignment horizontal="right" vertical="top" wrapText="1"/>
    </xf>
    <xf numFmtId="0" fontId="11" fillId="0" borderId="0" xfId="0" applyFont="1" applyAlignment="1">
      <alignment horizontal="right" vertical="top"/>
    </xf>
    <xf numFmtId="0" fontId="12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0" fontId="8" fillId="0" borderId="0" xfId="0" applyNumberFormat="1" applyFont="1" applyAlignment="1">
      <alignment horizontal="left"/>
    </xf>
    <xf numFmtId="20" fontId="8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0" fontId="8" fillId="0" borderId="0" xfId="0" applyNumberFormat="1" applyFont="1"/>
    <xf numFmtId="20" fontId="8" fillId="0" borderId="0" xfId="0" applyNumberFormat="1" applyFont="1"/>
    <xf numFmtId="0" fontId="12" fillId="18" borderId="0" xfId="0" applyFont="1" applyFill="1" applyAlignment="1">
      <alignment horizontal="center"/>
    </xf>
    <xf numFmtId="0" fontId="10" fillId="14" borderId="9" xfId="0" applyFont="1" applyFill="1" applyBorder="1" applyAlignment="1">
      <alignment horizontal="right"/>
    </xf>
    <xf numFmtId="0" fontId="10" fillId="0" borderId="9" xfId="0" applyFont="1" applyBorder="1" applyAlignment="1">
      <alignment horizontal="right"/>
    </xf>
    <xf numFmtId="21" fontId="11" fillId="18" borderId="9" xfId="0" applyNumberFormat="1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10" fontId="11" fillId="9" borderId="10" xfId="0" applyNumberFormat="1" applyFont="1" applyFill="1" applyBorder="1" applyAlignment="1">
      <alignment horizontal="right"/>
    </xf>
    <xf numFmtId="0" fontId="18" fillId="9" borderId="0" xfId="0" applyFont="1" applyFill="1" applyAlignment="1">
      <alignment horizontal="right"/>
    </xf>
    <xf numFmtId="0" fontId="20" fillId="18" borderId="9" xfId="0" applyFont="1" applyFill="1" applyBorder="1" applyAlignment="1">
      <alignment horizontal="right"/>
    </xf>
    <xf numFmtId="0" fontId="20" fillId="0" borderId="0" xfId="0" applyFont="1" applyAlignment="1">
      <alignment horizontal="right"/>
    </xf>
    <xf numFmtId="10" fontId="20" fillId="9" borderId="14" xfId="0" applyNumberFormat="1" applyFont="1" applyFill="1" applyBorder="1" applyAlignment="1">
      <alignment horizontal="right"/>
    </xf>
    <xf numFmtId="0" fontId="22" fillId="18" borderId="9" xfId="0" applyFont="1" applyFill="1" applyBorder="1" applyAlignment="1">
      <alignment horizontal="right"/>
    </xf>
    <xf numFmtId="0" fontId="23" fillId="18" borderId="9" xfId="0" applyFont="1" applyFill="1" applyBorder="1" applyAlignment="1">
      <alignment horizontal="right"/>
    </xf>
    <xf numFmtId="0" fontId="20" fillId="9" borderId="14" xfId="0" applyFont="1" applyFill="1" applyBorder="1" applyAlignment="1">
      <alignment horizontal="right"/>
    </xf>
    <xf numFmtId="0" fontId="11" fillId="9" borderId="10" xfId="0" applyFont="1" applyFill="1" applyBorder="1" applyAlignment="1">
      <alignment horizontal="right"/>
    </xf>
    <xf numFmtId="0" fontId="10" fillId="10" borderId="9" xfId="0" applyFont="1" applyFill="1" applyBorder="1" applyAlignment="1">
      <alignment horizontal="right"/>
    </xf>
    <xf numFmtId="20" fontId="0" fillId="0" borderId="0" xfId="0" applyNumberFormat="1" applyAlignment="1">
      <alignment horizontal="center"/>
    </xf>
    <xf numFmtId="0" fontId="11" fillId="0" borderId="12" xfId="0" applyFont="1" applyBorder="1"/>
    <xf numFmtId="0" fontId="11" fillId="0" borderId="13" xfId="0" applyFont="1" applyBorder="1"/>
    <xf numFmtId="0" fontId="12" fillId="0" borderId="0" xfId="0" applyFont="1" applyAlignment="1">
      <alignment vertical="top"/>
    </xf>
    <xf numFmtId="0" fontId="12" fillId="0" borderId="0" xfId="0" applyFont="1" applyAlignment="1">
      <alignment horizontal="left" vertical="top"/>
    </xf>
    <xf numFmtId="0" fontId="12" fillId="0" borderId="0" xfId="0" applyFont="1"/>
    <xf numFmtId="0" fontId="12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6"/>
  <sheetViews>
    <sheetView tabSelected="1" workbookViewId="0">
      <pane ySplit="1" topLeftCell="A2" activePane="bottomLeft" state="frozen"/>
      <selection pane="bottomLeft" activeCell="AC29" sqref="AC29"/>
    </sheetView>
  </sheetViews>
  <sheetFormatPr defaultRowHeight="15" x14ac:dyDescent="0.25"/>
  <cols>
    <col min="1" max="1" width="22.85546875" customWidth="1"/>
    <col min="2" max="2" width="9.5703125" style="1" bestFit="1" customWidth="1"/>
    <col min="3" max="3" width="10.5703125" style="1" bestFit="1" customWidth="1"/>
    <col min="4" max="4" width="9.5703125" style="1" bestFit="1" customWidth="1"/>
    <col min="5" max="5" width="10.5703125" style="1" bestFit="1" customWidth="1"/>
    <col min="6" max="7" width="11.5703125" style="1" bestFit="1" customWidth="1"/>
    <col min="10" max="19" width="9.140625" style="1"/>
    <col min="22" max="24" width="9.28515625" style="1" bestFit="1" customWidth="1"/>
    <col min="25" max="25" width="9.5703125" style="1" bestFit="1" customWidth="1"/>
    <col min="28" max="34" width="9.140625" style="1"/>
    <col min="37" max="68" width="9.140625" style="1"/>
  </cols>
  <sheetData>
    <row r="1" spans="1:6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5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5" t="s">
        <v>19</v>
      </c>
      <c r="U1" s="5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5" t="s">
        <v>25</v>
      </c>
      <c r="AA1" s="5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5" t="s">
        <v>34</v>
      </c>
      <c r="AJ1" s="5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5" t="s">
        <v>65</v>
      </c>
      <c r="BN1" s="5" t="s">
        <v>66</v>
      </c>
      <c r="BO1" s="2" t="s">
        <v>67</v>
      </c>
      <c r="BP1" s="2" t="s">
        <v>68</v>
      </c>
    </row>
    <row r="2" spans="1:68" s="2" customFormat="1" x14ac:dyDescent="0.25">
      <c r="B2" s="2" t="s">
        <v>69</v>
      </c>
      <c r="C2" s="2" t="s">
        <v>69</v>
      </c>
      <c r="D2" s="2" t="s">
        <v>69</v>
      </c>
      <c r="E2" s="2" t="s">
        <v>69</v>
      </c>
      <c r="F2" s="2" t="s">
        <v>69</v>
      </c>
      <c r="G2" s="2" t="s">
        <v>69</v>
      </c>
      <c r="H2" s="5" t="s">
        <v>99</v>
      </c>
      <c r="I2" s="5"/>
      <c r="J2" s="2" t="s">
        <v>69</v>
      </c>
      <c r="K2" s="2" t="s">
        <v>69</v>
      </c>
      <c r="L2" s="2" t="s">
        <v>69</v>
      </c>
      <c r="M2" s="2" t="s">
        <v>69</v>
      </c>
      <c r="N2" s="2" t="s">
        <v>69</v>
      </c>
      <c r="O2" s="2" t="s">
        <v>69</v>
      </c>
      <c r="P2" s="2" t="s">
        <v>69</v>
      </c>
      <c r="Q2" s="2" t="s">
        <v>69</v>
      </c>
      <c r="R2" s="2" t="s">
        <v>69</v>
      </c>
      <c r="S2" s="2" t="s">
        <v>69</v>
      </c>
      <c r="T2" s="5"/>
      <c r="U2" s="5"/>
      <c r="V2" s="2" t="s">
        <v>69</v>
      </c>
      <c r="W2" s="2" t="s">
        <v>69</v>
      </c>
      <c r="X2" s="2" t="s">
        <v>69</v>
      </c>
      <c r="Y2" s="2" t="s">
        <v>69</v>
      </c>
      <c r="Z2" s="5"/>
      <c r="AA2" s="5"/>
      <c r="AB2" s="2" t="s">
        <v>69</v>
      </c>
      <c r="AC2" s="2" t="s">
        <v>69</v>
      </c>
      <c r="AD2" s="2" t="s">
        <v>69</v>
      </c>
      <c r="AE2" s="2" t="s">
        <v>69</v>
      </c>
      <c r="AF2" s="2" t="s">
        <v>69</v>
      </c>
      <c r="AG2" s="2" t="s">
        <v>69</v>
      </c>
      <c r="AH2" s="2" t="s">
        <v>69</v>
      </c>
      <c r="AI2" s="5"/>
      <c r="AJ2" s="5"/>
      <c r="AK2" s="2" t="s">
        <v>69</v>
      </c>
      <c r="AL2" s="2" t="s">
        <v>69</v>
      </c>
      <c r="AM2" s="2" t="s">
        <v>69</v>
      </c>
      <c r="AN2" s="2" t="s">
        <v>69</v>
      </c>
      <c r="AO2" s="2" t="s">
        <v>69</v>
      </c>
      <c r="AP2" s="2" t="s">
        <v>69</v>
      </c>
      <c r="AQ2" s="2" t="s">
        <v>69</v>
      </c>
      <c r="AR2" s="2" t="s">
        <v>69</v>
      </c>
      <c r="AS2" s="2" t="s">
        <v>69</v>
      </c>
      <c r="AT2" s="2" t="s">
        <v>69</v>
      </c>
      <c r="AU2" s="2" t="s">
        <v>69</v>
      </c>
      <c r="AV2" s="2" t="s">
        <v>69</v>
      </c>
      <c r="AW2" s="2" t="s">
        <v>69</v>
      </c>
      <c r="AX2" s="2" t="s">
        <v>69</v>
      </c>
      <c r="AY2" s="2" t="s">
        <v>69</v>
      </c>
      <c r="AZ2" s="2" t="s">
        <v>69</v>
      </c>
      <c r="BA2" s="2" t="s">
        <v>69</v>
      </c>
      <c r="BB2" s="2" t="s">
        <v>69</v>
      </c>
      <c r="BC2" s="2" t="s">
        <v>69</v>
      </c>
      <c r="BD2" s="2" t="s">
        <v>69</v>
      </c>
      <c r="BE2" s="2" t="s">
        <v>69</v>
      </c>
      <c r="BF2" s="2" t="s">
        <v>69</v>
      </c>
      <c r="BG2" s="2" t="s">
        <v>69</v>
      </c>
      <c r="BH2" s="2" t="s">
        <v>69</v>
      </c>
      <c r="BI2" s="2" t="s">
        <v>69</v>
      </c>
      <c r="BJ2" s="2" t="s">
        <v>69</v>
      </c>
      <c r="BK2" s="2" t="s">
        <v>69</v>
      </c>
      <c r="BL2" s="2" t="s">
        <v>69</v>
      </c>
      <c r="BM2" s="5"/>
      <c r="BN2" s="5"/>
      <c r="BO2" s="2" t="s">
        <v>69</v>
      </c>
      <c r="BP2" s="2" t="s">
        <v>69</v>
      </c>
    </row>
    <row r="3" spans="1:68" s="1" customFormat="1" x14ac:dyDescent="0.25">
      <c r="A3" s="1" t="s">
        <v>70</v>
      </c>
      <c r="B3" s="1">
        <v>3.399</v>
      </c>
      <c r="C3" s="1">
        <v>4.0000000000000001E-3</v>
      </c>
      <c r="D3" s="1">
        <v>-8.3000000000000004E-2</v>
      </c>
      <c r="E3" s="1">
        <v>-0.38400000000000001</v>
      </c>
      <c r="F3" s="1">
        <v>13.55</v>
      </c>
      <c r="G3" s="1">
        <v>0.81599999999999995</v>
      </c>
      <c r="H3" s="6">
        <v>1</v>
      </c>
      <c r="I3" s="6">
        <v>1</v>
      </c>
      <c r="J3" s="1">
        <v>4.7E-2</v>
      </c>
      <c r="K3" s="1">
        <v>-7.0000000000000001E-3</v>
      </c>
      <c r="L3" s="1">
        <v>-1E-3</v>
      </c>
      <c r="M3" s="1">
        <v>4.0000000000000001E-3</v>
      </c>
      <c r="N3" s="1">
        <v>-2E-3</v>
      </c>
      <c r="O3" s="1">
        <v>0</v>
      </c>
      <c r="P3" s="1">
        <v>-1E-3</v>
      </c>
      <c r="Q3" s="1">
        <v>1.2999999999999999E-2</v>
      </c>
      <c r="R3" s="1">
        <v>-4.2000000000000003E-2</v>
      </c>
      <c r="S3" s="1">
        <v>0</v>
      </c>
      <c r="T3" s="6">
        <v>1</v>
      </c>
      <c r="U3" s="6">
        <v>1</v>
      </c>
      <c r="V3" s="1">
        <v>-1.7999999999999999E-2</v>
      </c>
      <c r="W3" s="1">
        <v>-0.29099999999999998</v>
      </c>
      <c r="X3" s="1">
        <v>-1E-3</v>
      </c>
      <c r="Y3" s="1">
        <v>0</v>
      </c>
      <c r="Z3" s="6">
        <v>1</v>
      </c>
      <c r="AA3" s="6">
        <v>1</v>
      </c>
      <c r="AB3" s="1">
        <v>-1E-3</v>
      </c>
      <c r="AC3" s="1">
        <v>0.17299999999999999</v>
      </c>
      <c r="AD3" s="1">
        <v>-1E-3</v>
      </c>
      <c r="AE3" s="1">
        <v>0</v>
      </c>
      <c r="AF3" s="1">
        <v>-1E-3</v>
      </c>
      <c r="AG3" s="1">
        <v>5.8000000000000003E-2</v>
      </c>
      <c r="AH3" s="1">
        <v>-3.0000000000000001E-3</v>
      </c>
      <c r="AI3" s="6">
        <v>1</v>
      </c>
      <c r="AJ3" s="6">
        <v>1</v>
      </c>
      <c r="AK3" s="1">
        <v>-3.3000000000000002E-2</v>
      </c>
      <c r="AL3" s="1">
        <v>3.5000000000000003E-2</v>
      </c>
      <c r="AM3" s="1">
        <v>-2.1000000000000001E-2</v>
      </c>
      <c r="AN3" s="1">
        <v>0</v>
      </c>
      <c r="AO3" s="1">
        <v>0</v>
      </c>
      <c r="AP3" s="1">
        <v>0</v>
      </c>
      <c r="AQ3" s="1">
        <v>1E-3</v>
      </c>
      <c r="AR3" s="1">
        <v>0</v>
      </c>
      <c r="AS3" s="1">
        <v>-1E-3</v>
      </c>
      <c r="AT3" s="1">
        <v>-1E-3</v>
      </c>
      <c r="AU3" s="1">
        <v>0</v>
      </c>
      <c r="AV3" s="1">
        <v>-1E-3</v>
      </c>
      <c r="AW3" s="1">
        <v>0</v>
      </c>
      <c r="AX3" s="1">
        <v>-1E-3</v>
      </c>
      <c r="AY3" s="1">
        <v>0</v>
      </c>
      <c r="AZ3" s="1">
        <v>0</v>
      </c>
      <c r="BA3" s="1">
        <v>0</v>
      </c>
      <c r="BB3" s="1">
        <v>-1E-3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-1E-3</v>
      </c>
      <c r="BI3" s="1">
        <v>-1E-3</v>
      </c>
      <c r="BJ3" s="1">
        <v>0</v>
      </c>
      <c r="BK3" s="1">
        <v>1E-3</v>
      </c>
      <c r="BL3" s="1">
        <v>3.0000000000000001E-3</v>
      </c>
      <c r="BM3" s="6">
        <v>1</v>
      </c>
      <c r="BN3" s="6">
        <v>1</v>
      </c>
      <c r="BO3" s="1">
        <v>0</v>
      </c>
      <c r="BP3" s="1">
        <v>0</v>
      </c>
    </row>
    <row r="4" spans="1:68" s="1" customFormat="1" x14ac:dyDescent="0.25">
      <c r="A4" s="1" t="s">
        <v>70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6">
        <v>1</v>
      </c>
      <c r="I4" s="6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6">
        <v>1</v>
      </c>
      <c r="U4" s="6">
        <v>1</v>
      </c>
      <c r="V4" s="1">
        <v>0</v>
      </c>
      <c r="W4" s="1">
        <v>0</v>
      </c>
      <c r="X4" s="1">
        <v>0</v>
      </c>
      <c r="Y4" s="1">
        <v>0</v>
      </c>
      <c r="Z4" s="6">
        <v>1</v>
      </c>
      <c r="AA4" s="6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6">
        <v>1</v>
      </c>
      <c r="AJ4" s="6">
        <v>1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6">
        <v>1</v>
      </c>
      <c r="BN4" s="6">
        <v>1</v>
      </c>
      <c r="BO4" s="1">
        <v>0</v>
      </c>
      <c r="BP4" s="1">
        <v>0</v>
      </c>
    </row>
    <row r="5" spans="1:68" s="1" customFormat="1" x14ac:dyDescent="0.25">
      <c r="A5" s="4" t="s">
        <v>91</v>
      </c>
      <c r="B5" s="1">
        <v>9.73</v>
      </c>
      <c r="C5" s="1">
        <v>13.31</v>
      </c>
      <c r="D5" s="1">
        <v>16.02</v>
      </c>
      <c r="E5" s="1">
        <v>6.4390000000000001</v>
      </c>
      <c r="F5" s="1">
        <v>32.51</v>
      </c>
      <c r="G5" s="1">
        <v>8.3339999999999996</v>
      </c>
      <c r="H5" s="6">
        <v>0.97097</v>
      </c>
      <c r="I5" s="6">
        <v>0.99126999999999998</v>
      </c>
      <c r="J5" s="1">
        <v>6.1520000000000001</v>
      </c>
      <c r="K5" s="1">
        <v>0.30199999999999999</v>
      </c>
      <c r="L5" s="1">
        <v>0.153</v>
      </c>
      <c r="M5" s="1">
        <v>1.208</v>
      </c>
      <c r="N5" s="1">
        <v>16.7</v>
      </c>
      <c r="O5" s="1">
        <v>8.7999999999999995E-2</v>
      </c>
      <c r="P5" s="1">
        <v>0.14199999999999999</v>
      </c>
      <c r="Q5" s="1">
        <v>-9.5000000000000001E-2</v>
      </c>
      <c r="R5" s="1">
        <v>2.5859999999999999</v>
      </c>
      <c r="S5" s="1">
        <v>3.5999999999999997E-2</v>
      </c>
      <c r="T5" s="6">
        <v>0.97728000000000004</v>
      </c>
      <c r="U5" s="6">
        <v>0.99107999999999996</v>
      </c>
      <c r="V5" s="1">
        <v>2.1999999999999999E-2</v>
      </c>
      <c r="W5" s="1">
        <v>-2.7E-2</v>
      </c>
      <c r="X5" s="1">
        <v>0.307</v>
      </c>
      <c r="Y5" s="1">
        <v>0.125</v>
      </c>
      <c r="Z5" s="6">
        <v>0.97307999999999995</v>
      </c>
      <c r="AA5" s="6">
        <v>0.99550000000000005</v>
      </c>
      <c r="AB5" s="1">
        <v>0.04</v>
      </c>
      <c r="AC5" s="1">
        <v>0.107</v>
      </c>
      <c r="AD5" s="1">
        <v>0.01</v>
      </c>
      <c r="AE5" s="1">
        <v>1.0999999999999999E-2</v>
      </c>
      <c r="AF5" s="1">
        <v>8.0000000000000002E-3</v>
      </c>
      <c r="AG5" s="1">
        <v>6.3E-2</v>
      </c>
      <c r="AH5" s="1">
        <v>0.13400000000000001</v>
      </c>
      <c r="AI5" s="6">
        <v>0.98190999999999995</v>
      </c>
      <c r="AJ5" s="6">
        <v>0.99644999999999995</v>
      </c>
      <c r="AK5" s="1">
        <v>-0.02</v>
      </c>
      <c r="AL5" s="1">
        <v>1E-3</v>
      </c>
      <c r="AM5" s="1">
        <v>2E-3</v>
      </c>
      <c r="AN5" s="1">
        <v>5.6000000000000001E-2</v>
      </c>
      <c r="AO5" s="1">
        <v>0.56499999999999995</v>
      </c>
      <c r="AP5" s="1">
        <v>0.02</v>
      </c>
      <c r="AQ5" s="1">
        <v>1.7999999999999999E-2</v>
      </c>
      <c r="AR5" s="1">
        <v>1.7999999999999999E-2</v>
      </c>
      <c r="AS5" s="1">
        <v>1.6E-2</v>
      </c>
      <c r="AT5" s="1">
        <v>1.6E-2</v>
      </c>
      <c r="AU5" s="1">
        <v>1.7999999999999999E-2</v>
      </c>
      <c r="AV5" s="1">
        <v>1.7000000000000001E-2</v>
      </c>
      <c r="AW5" s="1">
        <v>1.7000000000000001E-2</v>
      </c>
      <c r="AX5" s="1">
        <v>1.7000000000000001E-2</v>
      </c>
      <c r="AY5" s="1">
        <v>1.7000000000000001E-2</v>
      </c>
      <c r="AZ5" s="1">
        <v>1.7999999999999999E-2</v>
      </c>
      <c r="BA5" s="1">
        <v>1.7999999999999999E-2</v>
      </c>
      <c r="BB5" s="1">
        <v>1.6E-2</v>
      </c>
      <c r="BC5" s="1">
        <v>1.7999999999999999E-2</v>
      </c>
      <c r="BD5" s="1">
        <v>8.9999999999999993E-3</v>
      </c>
      <c r="BE5" s="1">
        <v>6.2E-2</v>
      </c>
      <c r="BF5" s="1">
        <v>5.8999999999999997E-2</v>
      </c>
      <c r="BG5" s="1">
        <v>5.7000000000000002E-2</v>
      </c>
      <c r="BH5" s="1">
        <v>8.0000000000000002E-3</v>
      </c>
      <c r="BI5" s="1">
        <v>8.9999999999999993E-3</v>
      </c>
      <c r="BJ5" s="1">
        <v>8.0000000000000002E-3</v>
      </c>
      <c r="BK5" s="1">
        <v>0.36799999999999999</v>
      </c>
      <c r="BL5" s="1">
        <v>5.7000000000000002E-2</v>
      </c>
      <c r="BM5" s="6">
        <v>0.99522999999999995</v>
      </c>
      <c r="BN5" s="6">
        <v>0.995</v>
      </c>
      <c r="BO5" s="1">
        <v>1.7000000000000001E-2</v>
      </c>
      <c r="BP5" s="1">
        <v>7.2999999999999995E-2</v>
      </c>
    </row>
    <row r="6" spans="1:68" s="1" customFormat="1" x14ac:dyDescent="0.25">
      <c r="A6" s="4" t="s">
        <v>92</v>
      </c>
      <c r="B6" s="1">
        <v>32.65</v>
      </c>
      <c r="C6" s="1">
        <v>66.209999999999994</v>
      </c>
      <c r="D6" s="1">
        <v>66.72</v>
      </c>
      <c r="E6" s="1">
        <v>30.39</v>
      </c>
      <c r="F6" s="1">
        <v>90.86</v>
      </c>
      <c r="G6" s="1">
        <v>37.450000000000003</v>
      </c>
      <c r="H6" s="6">
        <v>0.98236999999999997</v>
      </c>
      <c r="I6" s="6">
        <v>0.98643000000000003</v>
      </c>
      <c r="J6" s="1">
        <v>30.65</v>
      </c>
      <c r="K6" s="1">
        <v>1.516</v>
      </c>
      <c r="L6" s="1">
        <v>0.70899999999999996</v>
      </c>
      <c r="M6" s="1">
        <v>6.0780000000000003</v>
      </c>
      <c r="N6" s="1">
        <v>79.56</v>
      </c>
      <c r="O6" s="1">
        <v>0.58399999999999996</v>
      </c>
      <c r="P6" s="1">
        <v>0.71099999999999997</v>
      </c>
      <c r="Q6" s="1">
        <v>0.501</v>
      </c>
      <c r="R6" s="1">
        <v>3.7490000000000001</v>
      </c>
      <c r="S6" s="1">
        <v>0.17199999999999999</v>
      </c>
      <c r="T6" s="6">
        <v>0.98724000000000001</v>
      </c>
      <c r="U6" s="6">
        <v>0.99343999999999999</v>
      </c>
      <c r="V6" s="1">
        <v>0.39300000000000002</v>
      </c>
      <c r="W6" s="1">
        <v>9.1999999999999998E-2</v>
      </c>
      <c r="X6" s="1">
        <v>1.534</v>
      </c>
      <c r="Y6" s="1">
        <v>0.622</v>
      </c>
      <c r="Z6" s="6">
        <v>0.99248000000000003</v>
      </c>
      <c r="AA6" s="6">
        <v>0.99156999999999995</v>
      </c>
      <c r="AB6" s="1">
        <v>0.19500000000000001</v>
      </c>
      <c r="AC6" s="1">
        <v>0.64600000000000002</v>
      </c>
      <c r="AD6" s="1">
        <v>5.3999999999999999E-2</v>
      </c>
      <c r="AE6" s="1">
        <v>5.1999999999999998E-2</v>
      </c>
      <c r="AF6" s="1">
        <v>3.5999999999999997E-2</v>
      </c>
      <c r="AG6" s="1">
        <v>0.14199999999999999</v>
      </c>
      <c r="AH6" s="1">
        <v>0.68300000000000005</v>
      </c>
      <c r="AI6" s="6">
        <v>0.99714999999999998</v>
      </c>
      <c r="AJ6" s="6">
        <v>0.99161999999999995</v>
      </c>
      <c r="AK6" s="1">
        <v>0.01</v>
      </c>
      <c r="AL6" s="1">
        <v>0.04</v>
      </c>
      <c r="AM6" s="1">
        <v>2.8000000000000001E-2</v>
      </c>
      <c r="AN6" s="1">
        <v>0.28100000000000003</v>
      </c>
      <c r="AO6" s="1">
        <v>2.8140000000000001</v>
      </c>
      <c r="AP6" s="1">
        <v>9.1999999999999998E-2</v>
      </c>
      <c r="AQ6" s="1">
        <v>8.6999999999999994E-2</v>
      </c>
      <c r="AR6" s="1">
        <v>8.8999999999999996E-2</v>
      </c>
      <c r="AS6" s="1">
        <v>8.7999999999999995E-2</v>
      </c>
      <c r="AT6" s="1">
        <v>8.5999999999999993E-2</v>
      </c>
      <c r="AU6" s="1">
        <v>8.7999999999999995E-2</v>
      </c>
      <c r="AV6" s="1">
        <v>8.4000000000000005E-2</v>
      </c>
      <c r="AW6" s="1">
        <v>8.7999999999999995E-2</v>
      </c>
      <c r="AX6" s="1">
        <v>8.5999999999999993E-2</v>
      </c>
      <c r="AY6" s="1">
        <v>8.6999999999999994E-2</v>
      </c>
      <c r="AZ6" s="1">
        <v>8.7999999999999995E-2</v>
      </c>
      <c r="BA6" s="1">
        <v>8.6999999999999994E-2</v>
      </c>
      <c r="BB6" s="1">
        <v>8.5999999999999993E-2</v>
      </c>
      <c r="BC6" s="1">
        <v>8.7999999999999995E-2</v>
      </c>
      <c r="BD6" s="1">
        <v>4.2000000000000003E-2</v>
      </c>
      <c r="BE6" s="1">
        <v>0.315</v>
      </c>
      <c r="BF6" s="1">
        <v>0.29599999999999999</v>
      </c>
      <c r="BG6" s="1">
        <v>0.28799999999999998</v>
      </c>
      <c r="BH6" s="1">
        <v>4.1000000000000002E-2</v>
      </c>
      <c r="BI6" s="1">
        <v>4.3999999999999997E-2</v>
      </c>
      <c r="BJ6" s="1">
        <v>8.0000000000000002E-3</v>
      </c>
      <c r="BK6" s="1">
        <v>1.849</v>
      </c>
      <c r="BL6" s="1">
        <v>0.30499999999999999</v>
      </c>
      <c r="BM6" s="6">
        <v>1.0033099999999999</v>
      </c>
      <c r="BN6" s="6">
        <v>0.9919</v>
      </c>
      <c r="BO6" s="1">
        <v>7.6999999999999999E-2</v>
      </c>
      <c r="BP6" s="1">
        <v>0.36099999999999999</v>
      </c>
    </row>
    <row r="7" spans="1:68" s="1" customFormat="1" x14ac:dyDescent="0.25">
      <c r="A7" s="4" t="s">
        <v>93</v>
      </c>
      <c r="B7" s="1">
        <v>82.4</v>
      </c>
      <c r="C7" s="1">
        <v>151.69999999999999</v>
      </c>
      <c r="D7" s="1">
        <v>153</v>
      </c>
      <c r="E7" s="1">
        <v>63.5</v>
      </c>
      <c r="F7" s="1">
        <v>169.8</v>
      </c>
      <c r="G7" s="1">
        <v>83.88</v>
      </c>
      <c r="H7" s="6">
        <v>0.98743999999999998</v>
      </c>
      <c r="I7" s="6">
        <v>0.98428000000000004</v>
      </c>
      <c r="J7" s="1">
        <v>60.96</v>
      </c>
      <c r="K7" s="1">
        <v>3.016</v>
      </c>
      <c r="L7" s="1">
        <v>1.488</v>
      </c>
      <c r="M7" s="1">
        <v>12.07</v>
      </c>
      <c r="N7" s="1">
        <v>157.4</v>
      </c>
      <c r="O7" s="1">
        <v>1.1850000000000001</v>
      </c>
      <c r="P7" s="1">
        <v>1.4830000000000001</v>
      </c>
      <c r="Q7" s="1">
        <v>1.23</v>
      </c>
      <c r="R7" s="1">
        <v>4.7450000000000001</v>
      </c>
      <c r="S7" s="1">
        <v>0.33900000000000002</v>
      </c>
      <c r="T7" s="6">
        <v>0.99048000000000003</v>
      </c>
      <c r="U7" s="6">
        <v>0.99207000000000001</v>
      </c>
      <c r="V7" s="1">
        <v>0.53700000000000003</v>
      </c>
      <c r="W7" s="1">
        <v>-0.43</v>
      </c>
      <c r="X7" s="1">
        <v>3.05</v>
      </c>
      <c r="Y7" s="1">
        <v>1.252</v>
      </c>
      <c r="Z7" s="6">
        <v>0.99794000000000005</v>
      </c>
      <c r="AA7" s="6">
        <v>0.99229000000000001</v>
      </c>
      <c r="AB7" s="1">
        <v>0.39</v>
      </c>
      <c r="AC7" s="1">
        <v>1.3420000000000001</v>
      </c>
      <c r="AD7" s="1">
        <v>0.10299999999999999</v>
      </c>
      <c r="AE7" s="1">
        <v>0.10299999999999999</v>
      </c>
      <c r="AF7" s="1">
        <v>7.0999999999999994E-2</v>
      </c>
      <c r="AG7" s="1">
        <v>0.439</v>
      </c>
      <c r="AH7" s="1">
        <v>1.3420000000000001</v>
      </c>
      <c r="AI7" s="6">
        <v>0.99948000000000004</v>
      </c>
      <c r="AJ7" s="6">
        <v>0.99026999999999998</v>
      </c>
      <c r="AK7" s="1">
        <v>6.7000000000000004E-2</v>
      </c>
      <c r="AL7" s="1">
        <v>9.1999999999999998E-2</v>
      </c>
      <c r="AM7" s="1">
        <v>7.1999999999999995E-2</v>
      </c>
      <c r="AN7" s="1">
        <v>0.56000000000000005</v>
      </c>
      <c r="AO7" s="1">
        <v>5.6020000000000003</v>
      </c>
      <c r="AP7" s="1">
        <v>0.183</v>
      </c>
      <c r="AQ7" s="1">
        <v>0.17699999999999999</v>
      </c>
      <c r="AR7" s="1">
        <v>0.17799999999999999</v>
      </c>
      <c r="AS7" s="1">
        <v>0.17199999999999999</v>
      </c>
      <c r="AT7" s="1">
        <v>0.17299999999999999</v>
      </c>
      <c r="AU7" s="1">
        <v>0.17299999999999999</v>
      </c>
      <c r="AV7" s="1">
        <v>0.17100000000000001</v>
      </c>
      <c r="AW7" s="1">
        <v>0.17499999999999999</v>
      </c>
      <c r="AX7" s="1">
        <v>0.17100000000000001</v>
      </c>
      <c r="AY7" s="1">
        <v>0.17499999999999999</v>
      </c>
      <c r="AZ7" s="1">
        <v>0.17299999999999999</v>
      </c>
      <c r="BA7" s="1">
        <v>0.17499999999999999</v>
      </c>
      <c r="BB7" s="1">
        <v>0.17100000000000001</v>
      </c>
      <c r="BC7" s="1">
        <v>0.17499999999999999</v>
      </c>
      <c r="BD7" s="1">
        <v>0.08</v>
      </c>
      <c r="BE7" s="1">
        <v>0.626</v>
      </c>
      <c r="BF7" s="1">
        <v>0.59899999999999998</v>
      </c>
      <c r="BG7" s="1">
        <v>0.57399999999999995</v>
      </c>
      <c r="BH7" s="1">
        <v>8.3000000000000004E-2</v>
      </c>
      <c r="BI7" s="1">
        <v>8.8999999999999996E-2</v>
      </c>
      <c r="BJ7" s="1">
        <v>8.9999999999999993E-3</v>
      </c>
      <c r="BK7" s="1">
        <v>3.6890000000000001</v>
      </c>
      <c r="BL7" s="1">
        <v>0.60899999999999999</v>
      </c>
      <c r="BM7" s="6">
        <v>1.00421</v>
      </c>
      <c r="BN7" s="6">
        <v>0.98917999999999995</v>
      </c>
      <c r="BO7" s="1">
        <v>0.16600000000000001</v>
      </c>
      <c r="BP7" s="1">
        <v>0.72599999999999998</v>
      </c>
    </row>
    <row r="8" spans="1:68" s="1" customFormat="1" x14ac:dyDescent="0.25">
      <c r="A8" s="4" t="s">
        <v>96</v>
      </c>
      <c r="B8" s="1">
        <v>178.4</v>
      </c>
      <c r="C8" s="1">
        <v>372.7</v>
      </c>
      <c r="D8" s="1">
        <v>365.3</v>
      </c>
      <c r="E8" s="1">
        <v>151.9</v>
      </c>
      <c r="F8" s="1">
        <v>376.5</v>
      </c>
      <c r="G8" s="1">
        <v>187.9</v>
      </c>
      <c r="H8" s="6">
        <v>0.99716000000000005</v>
      </c>
      <c r="I8" s="6">
        <v>0.98636000000000001</v>
      </c>
      <c r="J8" s="1">
        <v>173.3</v>
      </c>
      <c r="K8" s="1">
        <v>7.4080000000000004</v>
      </c>
      <c r="L8" s="1">
        <v>3.532</v>
      </c>
      <c r="M8" s="1">
        <v>29.44</v>
      </c>
      <c r="N8" s="1">
        <v>381.8</v>
      </c>
      <c r="O8" s="1">
        <v>2.984</v>
      </c>
      <c r="P8" s="1">
        <v>3.4990000000000001</v>
      </c>
      <c r="Q8" s="1">
        <v>3.2</v>
      </c>
      <c r="R8" s="1">
        <v>4.657</v>
      </c>
      <c r="S8" s="1">
        <v>0.84499999999999997</v>
      </c>
      <c r="T8" s="6">
        <v>0.99031000000000002</v>
      </c>
      <c r="U8" s="6">
        <v>0.98872000000000004</v>
      </c>
      <c r="V8" s="1">
        <v>1.639</v>
      </c>
      <c r="W8" s="1">
        <v>2.1669999999999998</v>
      </c>
      <c r="X8" s="1">
        <v>7.492</v>
      </c>
      <c r="Y8" s="1">
        <v>3.04</v>
      </c>
      <c r="Z8" s="6">
        <v>0.99529999999999996</v>
      </c>
      <c r="AA8" s="6">
        <v>0.98834</v>
      </c>
      <c r="AB8" s="1">
        <v>0.95099999999999996</v>
      </c>
      <c r="AC8" s="1">
        <v>3.3650000000000002</v>
      </c>
      <c r="AD8" s="1">
        <v>0.25600000000000001</v>
      </c>
      <c r="AE8" s="1">
        <v>0.25800000000000001</v>
      </c>
      <c r="AF8" s="1">
        <v>0.17</v>
      </c>
      <c r="AG8" s="1">
        <v>0.46700000000000003</v>
      </c>
      <c r="AH8" s="1">
        <v>3.3380000000000001</v>
      </c>
      <c r="AI8" s="6">
        <v>0.99934999999999996</v>
      </c>
      <c r="AJ8" s="6">
        <v>0.98640000000000005</v>
      </c>
      <c r="AK8" s="1">
        <v>0.186</v>
      </c>
      <c r="AL8" s="1">
        <v>0.23100000000000001</v>
      </c>
      <c r="AM8" s="1">
        <v>0.219</v>
      </c>
      <c r="AN8" s="1">
        <v>1.3720000000000001</v>
      </c>
      <c r="AO8" s="1">
        <v>13.79</v>
      </c>
      <c r="AP8" s="1">
        <v>0.442</v>
      </c>
      <c r="AQ8" s="1">
        <v>0.43</v>
      </c>
      <c r="AR8" s="1">
        <v>0.438</v>
      </c>
      <c r="AS8" s="1">
        <v>0.43099999999999999</v>
      </c>
      <c r="AT8" s="1">
        <v>0.42699999999999999</v>
      </c>
      <c r="AU8" s="1">
        <v>0.42699999999999999</v>
      </c>
      <c r="AV8" s="1">
        <v>0.42399999999999999</v>
      </c>
      <c r="AW8" s="1">
        <v>0.435</v>
      </c>
      <c r="AX8" s="1">
        <v>0.42399999999999999</v>
      </c>
      <c r="AY8" s="1">
        <v>0.433</v>
      </c>
      <c r="AZ8" s="1">
        <v>0.42899999999999999</v>
      </c>
      <c r="BA8" s="1">
        <v>0.433</v>
      </c>
      <c r="BB8" s="1">
        <v>0.42299999999999999</v>
      </c>
      <c r="BC8" s="1">
        <v>0.42899999999999999</v>
      </c>
      <c r="BD8" s="1">
        <v>0.20100000000000001</v>
      </c>
      <c r="BE8" s="1">
        <v>1.5429999999999999</v>
      </c>
      <c r="BF8" s="1">
        <v>1.4630000000000001</v>
      </c>
      <c r="BG8" s="1">
        <v>1.409</v>
      </c>
      <c r="BH8" s="1">
        <v>0.20499999999999999</v>
      </c>
      <c r="BI8" s="1">
        <v>0.218</v>
      </c>
      <c r="BJ8" s="1">
        <v>2.8000000000000001E-2</v>
      </c>
      <c r="BK8" s="1">
        <v>9.0239999999999991</v>
      </c>
      <c r="BL8" s="1">
        <v>1.484</v>
      </c>
      <c r="BM8" s="6">
        <v>1.00526</v>
      </c>
      <c r="BN8" s="6">
        <v>0.98599999999999999</v>
      </c>
      <c r="BO8" s="1">
        <v>0.42299999999999999</v>
      </c>
      <c r="BP8" s="1">
        <v>1.7709999999999999</v>
      </c>
    </row>
    <row r="9" spans="1:68" s="1" customFormat="1" x14ac:dyDescent="0.25">
      <c r="A9" s="4" t="s">
        <v>94</v>
      </c>
      <c r="B9" s="1">
        <v>361.3</v>
      </c>
      <c r="C9" s="1">
        <v>745.3</v>
      </c>
      <c r="D9" s="1">
        <v>732.6</v>
      </c>
      <c r="E9" s="1">
        <v>306</v>
      </c>
      <c r="F9" s="1">
        <v>738.6</v>
      </c>
      <c r="G9" s="1">
        <v>393.8</v>
      </c>
      <c r="H9" s="6">
        <v>0.99048999999999998</v>
      </c>
      <c r="I9" s="6">
        <v>0.98799999999999999</v>
      </c>
      <c r="J9" s="1">
        <v>345.7</v>
      </c>
      <c r="K9" s="1">
        <v>14.86</v>
      </c>
      <c r="L9" s="1">
        <v>7.0490000000000004</v>
      </c>
      <c r="M9" s="1">
        <v>68.17</v>
      </c>
      <c r="N9" s="1">
        <v>765.5</v>
      </c>
      <c r="O9" s="1">
        <v>6.0220000000000002</v>
      </c>
      <c r="P9" s="1">
        <v>7.0289999999999999</v>
      </c>
      <c r="Q9" s="1">
        <v>6.79</v>
      </c>
      <c r="R9" s="1">
        <v>13.14</v>
      </c>
      <c r="S9" s="1">
        <v>1.6759999999999999</v>
      </c>
      <c r="T9" s="6">
        <v>0.99453000000000003</v>
      </c>
      <c r="U9" s="6">
        <v>0.99316000000000004</v>
      </c>
      <c r="V9" s="1">
        <v>2.9860000000000002</v>
      </c>
      <c r="W9" s="1">
        <v>2.7519999999999998</v>
      </c>
      <c r="X9" s="1">
        <v>14.98</v>
      </c>
      <c r="Y9" s="1">
        <v>6.1050000000000004</v>
      </c>
      <c r="Z9" s="6">
        <v>1.0034700000000001</v>
      </c>
      <c r="AA9" s="6">
        <v>0.99112999999999996</v>
      </c>
      <c r="AB9" s="1">
        <v>1.9</v>
      </c>
      <c r="AC9" s="1">
        <v>6.7679999999999998</v>
      </c>
      <c r="AD9" s="1">
        <v>0.50900000000000001</v>
      </c>
      <c r="AE9" s="1">
        <v>0.51700000000000002</v>
      </c>
      <c r="AF9" s="1">
        <v>0.36599999999999999</v>
      </c>
      <c r="AG9" s="1">
        <v>5.194</v>
      </c>
      <c r="AH9" s="1">
        <v>6.6479999999999997</v>
      </c>
      <c r="AI9" s="6">
        <v>1.0044900000000001</v>
      </c>
      <c r="AJ9" s="6">
        <v>0.98611000000000004</v>
      </c>
      <c r="AK9" s="1">
        <v>0.44700000000000001</v>
      </c>
      <c r="AL9" s="1">
        <v>0.47499999999999998</v>
      </c>
      <c r="AM9" s="1">
        <v>0.51100000000000001</v>
      </c>
      <c r="AN9" s="1">
        <v>2.758</v>
      </c>
      <c r="AO9" s="1">
        <v>27.25</v>
      </c>
      <c r="AP9" s="1">
        <v>0.88600000000000001</v>
      </c>
      <c r="AQ9" s="1">
        <v>0.872</v>
      </c>
      <c r="AR9" s="1">
        <v>0.88200000000000001</v>
      </c>
      <c r="AS9" s="1">
        <v>0.85799999999999998</v>
      </c>
      <c r="AT9" s="1">
        <v>0.86199999999999999</v>
      </c>
      <c r="AU9" s="1">
        <v>0.86299999999999999</v>
      </c>
      <c r="AV9" s="1">
        <v>0.85899999999999999</v>
      </c>
      <c r="AW9" s="1">
        <v>0.86699999999999999</v>
      </c>
      <c r="AX9" s="1">
        <v>0.85199999999999998</v>
      </c>
      <c r="AY9" s="1">
        <v>0.874</v>
      </c>
      <c r="AZ9" s="1">
        <v>0.86499999999999999</v>
      </c>
      <c r="BA9" s="1">
        <v>0.86899999999999999</v>
      </c>
      <c r="BB9" s="1">
        <v>0.85399999999999998</v>
      </c>
      <c r="BC9" s="1">
        <v>0.86599999999999999</v>
      </c>
      <c r="BD9" s="1">
        <v>0.41499999999999998</v>
      </c>
      <c r="BE9" s="1">
        <v>3.1160000000000001</v>
      </c>
      <c r="BF9" s="1">
        <v>2.952</v>
      </c>
      <c r="BG9" s="1">
        <v>2.8359999999999999</v>
      </c>
      <c r="BH9" s="1">
        <v>0.41099999999999998</v>
      </c>
      <c r="BI9" s="1">
        <v>0.45</v>
      </c>
      <c r="BJ9" s="1">
        <v>9.6000000000000002E-2</v>
      </c>
      <c r="BK9" s="1">
        <v>17.96</v>
      </c>
      <c r="BL9" s="1">
        <v>3</v>
      </c>
      <c r="BM9" s="6">
        <v>1.00295</v>
      </c>
      <c r="BN9" s="6">
        <v>0.98390999999999995</v>
      </c>
      <c r="BO9" s="1">
        <v>0.86699999999999999</v>
      </c>
      <c r="BP9" s="1">
        <v>3.5609999999999999</v>
      </c>
    </row>
    <row r="10" spans="1:68" s="1" customFormat="1" x14ac:dyDescent="0.25">
      <c r="A10" s="4" t="s">
        <v>95</v>
      </c>
      <c r="B10" s="1">
        <v>716.1</v>
      </c>
      <c r="C10" s="1">
        <v>1493</v>
      </c>
      <c r="D10" s="1">
        <v>1460</v>
      </c>
      <c r="E10" s="1">
        <v>615.29999999999995</v>
      </c>
      <c r="F10" s="1">
        <v>1461</v>
      </c>
      <c r="G10" s="1">
        <v>779.9</v>
      </c>
      <c r="H10" s="6">
        <v>1.00728</v>
      </c>
      <c r="I10" s="6">
        <v>0.99631999999999998</v>
      </c>
      <c r="J10" s="1">
        <v>695.3</v>
      </c>
      <c r="K10" s="1">
        <v>29.73</v>
      </c>
      <c r="L10" s="1">
        <v>14.37</v>
      </c>
      <c r="M10" s="1">
        <v>136.5</v>
      </c>
      <c r="N10" s="1">
        <v>1566</v>
      </c>
      <c r="O10" s="1">
        <v>12.09</v>
      </c>
      <c r="P10" s="1">
        <v>14.11</v>
      </c>
      <c r="Q10" s="1">
        <v>13.74</v>
      </c>
      <c r="R10" s="1">
        <v>16.5</v>
      </c>
      <c r="S10" s="1">
        <v>3.3620000000000001</v>
      </c>
      <c r="T10" s="6">
        <v>1.0010399999999999</v>
      </c>
      <c r="U10" s="6">
        <v>0.99802000000000002</v>
      </c>
      <c r="V10" s="1">
        <v>6.2560000000000002</v>
      </c>
      <c r="W10" s="1">
        <v>7.327</v>
      </c>
      <c r="X10" s="1">
        <v>29.98</v>
      </c>
      <c r="Y10" s="1">
        <v>12.21</v>
      </c>
      <c r="Z10" s="6">
        <v>1.0106999999999999</v>
      </c>
      <c r="AA10" s="6">
        <v>0.99809000000000003</v>
      </c>
      <c r="AB10" s="1">
        <v>3.8439999999999999</v>
      </c>
      <c r="AC10" s="1">
        <v>13.71</v>
      </c>
      <c r="AD10" s="1">
        <v>1.0409999999999999</v>
      </c>
      <c r="AE10" s="1">
        <v>1.0389999999999999</v>
      </c>
      <c r="AF10" s="1">
        <v>0.748</v>
      </c>
      <c r="AG10" s="1">
        <v>12.64</v>
      </c>
      <c r="AH10" s="1">
        <v>13.53</v>
      </c>
      <c r="AI10" s="6">
        <v>1.0102599999999999</v>
      </c>
      <c r="AJ10" s="6">
        <v>0.98482000000000003</v>
      </c>
      <c r="AK10" s="1">
        <v>0.95</v>
      </c>
      <c r="AL10" s="1">
        <v>0.98599999999999999</v>
      </c>
      <c r="AM10" s="1">
        <v>0.96599999999999997</v>
      </c>
      <c r="AN10" s="1">
        <v>5.5579999999999998</v>
      </c>
      <c r="AO10" s="1">
        <v>64.63</v>
      </c>
      <c r="AP10" s="1">
        <v>1.7809999999999999</v>
      </c>
      <c r="AQ10" s="1">
        <v>1.7749999999999999</v>
      </c>
      <c r="AR10" s="1">
        <v>1.7829999999999999</v>
      </c>
      <c r="AS10" s="1">
        <v>1.746</v>
      </c>
      <c r="AT10" s="1">
        <v>1.736</v>
      </c>
      <c r="AU10" s="1">
        <v>1.748</v>
      </c>
      <c r="AV10" s="1">
        <v>1.7509999999999999</v>
      </c>
      <c r="AW10" s="1">
        <v>1.7649999999999999</v>
      </c>
      <c r="AX10" s="1">
        <v>1.742</v>
      </c>
      <c r="AY10" s="1">
        <v>1.7569999999999999</v>
      </c>
      <c r="AZ10" s="1">
        <v>1.7430000000000001</v>
      </c>
      <c r="BA10" s="1">
        <v>1.7669999999999999</v>
      </c>
      <c r="BB10" s="1">
        <v>1.7370000000000001</v>
      </c>
      <c r="BC10" s="1">
        <v>1.7609999999999999</v>
      </c>
      <c r="BD10" s="1">
        <v>0.85</v>
      </c>
      <c r="BE10" s="1">
        <v>6.3760000000000003</v>
      </c>
      <c r="BF10" s="1">
        <v>5.9989999999999997</v>
      </c>
      <c r="BG10" s="1">
        <v>5.7610000000000001</v>
      </c>
      <c r="BH10" s="1">
        <v>0.81100000000000005</v>
      </c>
      <c r="BI10" s="1">
        <v>0.90800000000000003</v>
      </c>
      <c r="BJ10" s="1">
        <v>0.17199999999999999</v>
      </c>
      <c r="BK10" s="1">
        <v>35.979999999999997</v>
      </c>
      <c r="BL10" s="1">
        <v>6.1079999999999997</v>
      </c>
      <c r="BM10" s="6">
        <v>1.00108</v>
      </c>
      <c r="BN10" s="6">
        <v>0.97758</v>
      </c>
      <c r="BO10" s="1">
        <v>1.752</v>
      </c>
      <c r="BP10" s="1">
        <v>7.1970000000000001</v>
      </c>
    </row>
    <row r="11" spans="1:68" s="1" customFormat="1" x14ac:dyDescent="0.25">
      <c r="A11" s="4" t="s">
        <v>97</v>
      </c>
      <c r="B11" s="1">
        <v>6435</v>
      </c>
      <c r="C11" s="1">
        <v>13630</v>
      </c>
      <c r="D11" s="1">
        <v>13180</v>
      </c>
      <c r="E11" s="1">
        <v>6471</v>
      </c>
      <c r="F11" s="1">
        <v>13250</v>
      </c>
      <c r="G11" s="1">
        <v>8169</v>
      </c>
      <c r="H11" s="6">
        <v>1.0911900000000001</v>
      </c>
      <c r="I11" s="6">
        <v>1.08657</v>
      </c>
      <c r="J11" s="1">
        <v>6481</v>
      </c>
      <c r="K11" s="1">
        <v>326.89999999999998</v>
      </c>
      <c r="L11" s="1">
        <v>132.1</v>
      </c>
      <c r="M11" s="1">
        <v>1285</v>
      </c>
      <c r="N11" s="1">
        <v>14280</v>
      </c>
      <c r="O11" s="1">
        <v>131.4</v>
      </c>
      <c r="P11" s="1">
        <v>131.69999999999999</v>
      </c>
      <c r="Q11" s="1">
        <v>132</v>
      </c>
      <c r="R11" s="1">
        <v>131.9</v>
      </c>
      <c r="S11" s="1">
        <v>42.81</v>
      </c>
      <c r="T11" s="6">
        <v>1.0083200000000001</v>
      </c>
      <c r="U11" s="6">
        <v>1.0113700000000001</v>
      </c>
      <c r="V11" s="1">
        <v>63.12</v>
      </c>
      <c r="W11" s="1">
        <v>63.03</v>
      </c>
      <c r="X11" s="1">
        <v>322.5</v>
      </c>
      <c r="Y11" s="1">
        <v>129.5</v>
      </c>
      <c r="Z11" s="6">
        <v>1.0924199999999999</v>
      </c>
      <c r="AA11" s="6">
        <v>1.07707</v>
      </c>
      <c r="AB11" s="1">
        <v>41.75</v>
      </c>
      <c r="AC11" s="1">
        <v>129.9</v>
      </c>
      <c r="AD11" s="1">
        <v>9.9049999999999994</v>
      </c>
      <c r="AE11" s="1">
        <v>9.9049999999999994</v>
      </c>
      <c r="AF11" s="1">
        <v>9.9440000000000008</v>
      </c>
      <c r="AG11" s="1">
        <v>412.1</v>
      </c>
      <c r="AH11" s="1">
        <v>131.69999999999999</v>
      </c>
      <c r="AI11" s="6">
        <v>1.01108</v>
      </c>
      <c r="AJ11" s="6">
        <v>0.99167000000000005</v>
      </c>
      <c r="AK11" s="1">
        <v>9.92</v>
      </c>
      <c r="AL11" s="1">
        <v>9.9130000000000003</v>
      </c>
      <c r="AM11" s="1">
        <v>9.9139999999999997</v>
      </c>
      <c r="AN11" s="1">
        <v>63.5</v>
      </c>
      <c r="AO11" s="1">
        <v>649</v>
      </c>
      <c r="AP11" s="1">
        <v>17.68</v>
      </c>
      <c r="AQ11" s="1">
        <v>17.690000000000001</v>
      </c>
      <c r="AR11" s="1">
        <v>17.68</v>
      </c>
      <c r="AS11" s="1">
        <v>17.690000000000001</v>
      </c>
      <c r="AT11" s="1">
        <v>17.690000000000001</v>
      </c>
      <c r="AU11" s="1">
        <v>17.690000000000001</v>
      </c>
      <c r="AV11" s="1">
        <v>17.690000000000001</v>
      </c>
      <c r="AW11" s="1">
        <v>17.690000000000001</v>
      </c>
      <c r="AX11" s="1">
        <v>17.690000000000001</v>
      </c>
      <c r="AY11" s="1">
        <v>17.690000000000001</v>
      </c>
      <c r="AZ11" s="1">
        <v>17.690000000000001</v>
      </c>
      <c r="BA11" s="1">
        <v>17.690000000000001</v>
      </c>
      <c r="BB11" s="1">
        <v>17.690000000000001</v>
      </c>
      <c r="BC11" s="1">
        <v>17.690000000000001</v>
      </c>
      <c r="BD11" s="1">
        <v>9.9309999999999992</v>
      </c>
      <c r="BE11" s="1">
        <v>65.02</v>
      </c>
      <c r="BF11" s="1">
        <v>66.540000000000006</v>
      </c>
      <c r="BG11" s="1">
        <v>66.569999999999993</v>
      </c>
      <c r="BH11" s="1">
        <v>9.9350000000000005</v>
      </c>
      <c r="BI11" s="1">
        <v>9.9220000000000006</v>
      </c>
      <c r="BJ11" s="1">
        <v>10.02</v>
      </c>
      <c r="BK11" s="1">
        <v>422.4</v>
      </c>
      <c r="BL11" s="1">
        <v>65.41</v>
      </c>
      <c r="BM11" s="6">
        <v>0.97802</v>
      </c>
      <c r="BN11" s="6">
        <v>0.95875999999999995</v>
      </c>
      <c r="BO11" s="1">
        <v>17.690000000000001</v>
      </c>
      <c r="BP11" s="1">
        <v>83.71</v>
      </c>
    </row>
    <row r="12" spans="1:68" s="1" customFormat="1" x14ac:dyDescent="0.25">
      <c r="A12" s="1" t="s">
        <v>71</v>
      </c>
      <c r="B12" s="1">
        <v>-6.0650000000000004</v>
      </c>
      <c r="C12" s="1">
        <v>0.27600000000000002</v>
      </c>
      <c r="D12" s="1">
        <v>0.191</v>
      </c>
      <c r="E12" s="1">
        <v>-1.4390000000000001</v>
      </c>
      <c r="F12" s="1">
        <v>20.329999999999998</v>
      </c>
      <c r="G12" s="1">
        <v>3.2469999999999999</v>
      </c>
      <c r="H12" s="6">
        <v>1.0071000000000001</v>
      </c>
      <c r="I12" s="6">
        <v>1.01292</v>
      </c>
      <c r="J12" s="1">
        <v>0.248</v>
      </c>
      <c r="K12" s="1">
        <v>2.9000000000000001E-2</v>
      </c>
      <c r="L12" s="1">
        <v>1.4999999999999999E-2</v>
      </c>
      <c r="M12" s="1">
        <v>2.1999999999999999E-2</v>
      </c>
      <c r="N12" s="1">
        <v>0.998</v>
      </c>
      <c r="O12" s="1">
        <v>1E-3</v>
      </c>
      <c r="P12" s="1">
        <v>-0.01</v>
      </c>
      <c r="Q12" s="1">
        <v>-5.6000000000000001E-2</v>
      </c>
      <c r="R12" s="1">
        <v>-0.03</v>
      </c>
      <c r="S12" s="1">
        <v>0</v>
      </c>
      <c r="T12" s="6">
        <v>1.0004599999999999</v>
      </c>
      <c r="U12" s="6">
        <v>1.0123599999999999</v>
      </c>
      <c r="V12" s="1">
        <v>8.7999999999999995E-2</v>
      </c>
      <c r="W12" s="1">
        <v>2.0299999999999998</v>
      </c>
      <c r="X12" s="1">
        <v>3.7999999999999999E-2</v>
      </c>
      <c r="Y12" s="1">
        <v>1E-3</v>
      </c>
      <c r="Z12" s="6">
        <v>1.0048699999999999</v>
      </c>
      <c r="AA12" s="6">
        <v>1.0026200000000001</v>
      </c>
      <c r="AB12" s="1">
        <v>2E-3</v>
      </c>
      <c r="AC12" s="1">
        <v>7.0999999999999994E-2</v>
      </c>
      <c r="AD12" s="1">
        <v>-2E-3</v>
      </c>
      <c r="AE12" s="1">
        <v>0</v>
      </c>
      <c r="AF12" s="1">
        <v>3.0000000000000001E-3</v>
      </c>
      <c r="AG12" s="1">
        <v>16.75</v>
      </c>
      <c r="AH12" s="1">
        <v>-3.0000000000000001E-3</v>
      </c>
      <c r="AI12" s="6">
        <v>1.0043200000000001</v>
      </c>
      <c r="AJ12" s="6">
        <v>0.99565999999999999</v>
      </c>
      <c r="AK12" s="1">
        <v>-5.8999999999999997E-2</v>
      </c>
      <c r="AL12" s="1">
        <v>-2.1000000000000001E-2</v>
      </c>
      <c r="AM12" s="1">
        <v>-2.8000000000000001E-2</v>
      </c>
      <c r="AN12" s="1">
        <v>4.0000000000000001E-3</v>
      </c>
      <c r="AO12" s="1">
        <v>1.2999999999999999E-2</v>
      </c>
      <c r="AP12" s="1">
        <v>0</v>
      </c>
      <c r="AQ12" s="1">
        <v>-1E-3</v>
      </c>
      <c r="AR12" s="1">
        <v>0</v>
      </c>
      <c r="AS12" s="1">
        <v>-1E-3</v>
      </c>
      <c r="AT12" s="1">
        <v>-1E-3</v>
      </c>
      <c r="AU12" s="1">
        <v>0</v>
      </c>
      <c r="AV12" s="1">
        <v>-1E-3</v>
      </c>
      <c r="AW12" s="1">
        <v>0</v>
      </c>
      <c r="AX12" s="1">
        <v>-1E-3</v>
      </c>
      <c r="AY12" s="1">
        <v>0</v>
      </c>
      <c r="AZ12" s="1">
        <v>0</v>
      </c>
      <c r="BA12" s="1">
        <v>0</v>
      </c>
      <c r="BB12" s="1">
        <v>-1E-3</v>
      </c>
      <c r="BC12" s="1">
        <v>0</v>
      </c>
      <c r="BD12" s="1">
        <v>0</v>
      </c>
      <c r="BE12" s="1">
        <v>0.11700000000000001</v>
      </c>
      <c r="BF12" s="1">
        <v>1E-3</v>
      </c>
      <c r="BG12" s="1">
        <v>1E-3</v>
      </c>
      <c r="BH12" s="1">
        <v>1.2E-2</v>
      </c>
      <c r="BI12" s="1">
        <v>-1E-3</v>
      </c>
      <c r="BJ12" s="1">
        <v>4.4999999999999998E-2</v>
      </c>
      <c r="BK12" s="1">
        <v>6.8000000000000005E-2</v>
      </c>
      <c r="BL12" s="1">
        <v>0</v>
      </c>
      <c r="BM12" s="6">
        <v>0.99924999999999997</v>
      </c>
      <c r="BN12" s="6">
        <v>0.98433999999999999</v>
      </c>
      <c r="BO12" s="1">
        <v>1E-3</v>
      </c>
      <c r="BP12" s="1">
        <v>6.0000000000000001E-3</v>
      </c>
    </row>
    <row r="13" spans="1:68" s="2" customFormat="1" x14ac:dyDescent="0.25">
      <c r="B13" s="2" t="s">
        <v>100</v>
      </c>
      <c r="C13" s="2" t="s">
        <v>100</v>
      </c>
      <c r="D13" s="2" t="s">
        <v>100</v>
      </c>
      <c r="E13" s="2" t="s">
        <v>100</v>
      </c>
      <c r="F13" s="2" t="s">
        <v>100</v>
      </c>
      <c r="G13" s="2" t="s">
        <v>100</v>
      </c>
      <c r="H13" s="5"/>
      <c r="I13" s="5"/>
      <c r="J13" s="2" t="s">
        <v>100</v>
      </c>
      <c r="K13" s="2" t="s">
        <v>100</v>
      </c>
      <c r="L13" s="2" t="s">
        <v>100</v>
      </c>
      <c r="M13" s="2" t="s">
        <v>100</v>
      </c>
      <c r="N13" s="2" t="s">
        <v>100</v>
      </c>
      <c r="O13" s="2" t="s">
        <v>100</v>
      </c>
      <c r="P13" s="2" t="s">
        <v>100</v>
      </c>
      <c r="Q13" s="2" t="s">
        <v>100</v>
      </c>
      <c r="R13" s="2" t="s">
        <v>100</v>
      </c>
      <c r="S13" s="2" t="s">
        <v>100</v>
      </c>
      <c r="T13" s="5"/>
      <c r="U13" s="5"/>
      <c r="V13" s="2" t="s">
        <v>100</v>
      </c>
      <c r="W13" s="2" t="s">
        <v>100</v>
      </c>
      <c r="X13" s="2" t="s">
        <v>100</v>
      </c>
      <c r="Y13" s="2" t="s">
        <v>100</v>
      </c>
      <c r="Z13" s="5"/>
      <c r="AA13" s="5"/>
      <c r="AB13" s="2" t="s">
        <v>100</v>
      </c>
      <c r="AC13" s="2" t="s">
        <v>100</v>
      </c>
      <c r="AD13" s="2" t="s">
        <v>100</v>
      </c>
      <c r="AE13" s="2" t="s">
        <v>100</v>
      </c>
      <c r="AF13" s="2" t="s">
        <v>100</v>
      </c>
      <c r="AG13" s="2" t="s">
        <v>100</v>
      </c>
      <c r="AH13" s="2" t="s">
        <v>100</v>
      </c>
      <c r="AI13" s="5"/>
      <c r="AJ13" s="5"/>
      <c r="AK13" s="2" t="s">
        <v>100</v>
      </c>
      <c r="AL13" s="2" t="s">
        <v>100</v>
      </c>
      <c r="AM13" s="2" t="s">
        <v>100</v>
      </c>
      <c r="AN13" s="2" t="s">
        <v>100</v>
      </c>
      <c r="AO13" s="2" t="s">
        <v>100</v>
      </c>
      <c r="AP13" s="2" t="s">
        <v>100</v>
      </c>
      <c r="AQ13" s="2" t="s">
        <v>100</v>
      </c>
      <c r="AR13" s="2" t="s">
        <v>100</v>
      </c>
      <c r="AS13" s="2" t="s">
        <v>100</v>
      </c>
      <c r="AT13" s="2" t="s">
        <v>100</v>
      </c>
      <c r="AU13" s="2" t="s">
        <v>100</v>
      </c>
      <c r="AV13" s="2" t="s">
        <v>100</v>
      </c>
      <c r="AW13" s="2" t="s">
        <v>100</v>
      </c>
      <c r="AX13" s="2" t="s">
        <v>100</v>
      </c>
      <c r="AY13" s="2" t="s">
        <v>100</v>
      </c>
      <c r="AZ13" s="2" t="s">
        <v>100</v>
      </c>
      <c r="BA13" s="2" t="s">
        <v>100</v>
      </c>
      <c r="BB13" s="2" t="s">
        <v>100</v>
      </c>
      <c r="BC13" s="2" t="s">
        <v>100</v>
      </c>
      <c r="BD13" s="2" t="s">
        <v>100</v>
      </c>
      <c r="BE13" s="2" t="s">
        <v>100</v>
      </c>
      <c r="BF13" s="2" t="s">
        <v>100</v>
      </c>
      <c r="BG13" s="2" t="s">
        <v>100</v>
      </c>
      <c r="BH13" s="2" t="s">
        <v>100</v>
      </c>
      <c r="BI13" s="2" t="s">
        <v>100</v>
      </c>
      <c r="BJ13" s="2" t="s">
        <v>100</v>
      </c>
      <c r="BK13" s="2" t="s">
        <v>100</v>
      </c>
      <c r="BL13" s="2" t="s">
        <v>100</v>
      </c>
      <c r="BM13" s="5"/>
      <c r="BN13" s="5"/>
      <c r="BO13" s="2" t="s">
        <v>100</v>
      </c>
      <c r="BP13" s="2" t="s">
        <v>100</v>
      </c>
    </row>
    <row r="14" spans="1:68" x14ac:dyDescent="0.25">
      <c r="A14" s="10" t="s">
        <v>72</v>
      </c>
      <c r="B14" s="11">
        <f>(Input!B46*0.01/0.2498*1000)</f>
        <v>73.458767013610895</v>
      </c>
      <c r="C14" s="11">
        <f>(Input!C46*0.01/0.2498*1000)</f>
        <v>2636.5092073658925</v>
      </c>
      <c r="D14" s="11">
        <f>(Input!D46*0.01/0.2498*1000)</f>
        <v>220.17614091273018</v>
      </c>
      <c r="E14" s="11">
        <f>(Input!E46*0.01/0.2498*1000)</f>
        <v>1052.4419535628504</v>
      </c>
      <c r="F14" s="11">
        <f>(Input!F46*0.01/0.2498*1000)</f>
        <v>12622.097678142514</v>
      </c>
      <c r="G14" s="11">
        <f>(Input!G46*0.01/0.2498*1000)</f>
        <v>24123.298638911136</v>
      </c>
      <c r="H14" s="6">
        <v>1.0687599999999999</v>
      </c>
      <c r="I14" s="6">
        <v>1.10473</v>
      </c>
      <c r="J14" s="11">
        <f>(Input!J46*0.01/0.2498*1000)</f>
        <v>40.192153722978389</v>
      </c>
      <c r="K14" s="11">
        <f>(Input!K46*0.01/0.2498*1000)</f>
        <v>0.24987990392313855</v>
      </c>
      <c r="L14" s="3">
        <f>(Input!L46*0.01/0.2498*1000)</f>
        <v>0.27125700560448357</v>
      </c>
      <c r="M14" s="11">
        <f>(Input!M46*0.01/0.2498*1000)</f>
        <v>48.558847077662136</v>
      </c>
      <c r="N14" s="11">
        <f>(Input!N46*0.01/0.2498*1000)</f>
        <v>214.25140112089676</v>
      </c>
      <c r="O14" s="3">
        <f>(Input!O46*0.01/0.2498*1000)</f>
        <v>0.11136909527622098</v>
      </c>
      <c r="P14" s="11">
        <f>(Input!P46*0.01/0.2498*1000)</f>
        <v>1.1629303442754204</v>
      </c>
      <c r="Q14" s="11">
        <f>(Input!Q46*0.01/0.2498*1000)</f>
        <v>18.210568454763813</v>
      </c>
      <c r="R14" s="11">
        <f>(Input!R46*0.01/0.2498*1000)</f>
        <v>31.833466773418735</v>
      </c>
      <c r="S14" s="3">
        <f>(Input!S46*0.01/0.2498*1000)</f>
        <v>0.40232185748598881</v>
      </c>
      <c r="T14" s="6">
        <v>0.99780000000000002</v>
      </c>
      <c r="U14" s="6">
        <v>1.0185200000000001</v>
      </c>
      <c r="V14" s="3">
        <f>(Input!V46*0.01/0.2498*1000)</f>
        <v>9.0952762209767807E-2</v>
      </c>
      <c r="W14" s="11">
        <f>(Input!W46*0.01/0.2498*1000)</f>
        <v>1.4067253803042434</v>
      </c>
      <c r="X14" s="11">
        <f>(Input!X46*0.01/0.2498*1000)</f>
        <v>7.3859087269815857</v>
      </c>
      <c r="Y14" s="11">
        <f>(Input!Y46*0.01/0.2498*1000)</f>
        <v>101.60128102481985</v>
      </c>
      <c r="Z14" s="6">
        <v>1.0599400000000001</v>
      </c>
      <c r="AA14" s="6">
        <v>1.0831900000000001</v>
      </c>
      <c r="AB14" s="3">
        <f>(Input!AB46*0.01/0.2498*1000)</f>
        <v>2.7261809447558051E-2</v>
      </c>
      <c r="AC14" s="3">
        <f>(Input!AC46*0.01/0.2498*1000)</f>
        <v>0.45756605284227381</v>
      </c>
      <c r="AD14" s="3">
        <f>(Input!AD46*0.01/0.2498*1000)</f>
        <v>9.2073658927141705E-4</v>
      </c>
      <c r="AE14" s="3">
        <f>(Input!AE46*0.01/0.2498*1000)</f>
        <v>2.2417934347477983E-3</v>
      </c>
      <c r="AF14" s="3">
        <f>(Input!AF46*0.01/0.2498*1000)</f>
        <v>4.3554843875100085E-2</v>
      </c>
      <c r="AG14" s="3">
        <f>(Input!AG46*0.01/0.2498*1000)</f>
        <v>0.23883106485188152</v>
      </c>
      <c r="AH14" s="3">
        <f>(Input!AH46*0.01/0.2498*1000)</f>
        <v>8.1745396317053645E-2</v>
      </c>
      <c r="AI14" s="6">
        <v>1.04314</v>
      </c>
      <c r="AJ14" s="6">
        <v>1.0610599999999999</v>
      </c>
      <c r="AK14" s="3">
        <f>(Input!AK46*0.01/0.2498*1000)</f>
        <v>0.22409927942353883</v>
      </c>
      <c r="AL14" s="3">
        <f>(Input!AL46*0.01/0.2498*1000)</f>
        <v>3.0744595676541236E-2</v>
      </c>
      <c r="AM14" s="3">
        <f>(Input!AM46*0.01/0.2498*1000)</f>
        <v>-5.2041633306645321E-4</v>
      </c>
      <c r="AN14" s="3">
        <f>(Input!AN46*0.01/0.2498*1000)</f>
        <v>0.21084867894315454</v>
      </c>
      <c r="AO14" s="3">
        <f>(Input!AP46*0.01/0.2498*1000)</f>
        <v>17.069655724579668</v>
      </c>
      <c r="AP14" s="3">
        <f>(Input!AQ46*0.01/0.2498*1000)</f>
        <v>0.27081665332265809</v>
      </c>
      <c r="AQ14" s="3">
        <f>(Input!AR46*0.01/0.2498*1000)</f>
        <v>0.39407526020816652</v>
      </c>
      <c r="AR14" s="3">
        <f>(Input!AS46*0.01/0.2498*1000)</f>
        <v>4.9759807846277024E-2</v>
      </c>
      <c r="AS14" s="3">
        <f>(Input!AT46*0.01/0.2498*1000)</f>
        <v>0.18450760608486791</v>
      </c>
      <c r="AT14" s="3">
        <f>(Input!AU46*0.01/0.2498*1000)</f>
        <v>3.5908726981585273E-2</v>
      </c>
      <c r="AU14" s="3">
        <f>(Input!AV46*0.01/0.2498*1000)</f>
        <v>9.1673338670936761E-3</v>
      </c>
      <c r="AV14" s="3">
        <f>(Input!AW46*0.01/0.2498*1000)</f>
        <v>3.2145716573258605E-2</v>
      </c>
      <c r="AW14" s="3">
        <f>(Input!AX46*0.01/0.2498*1000)</f>
        <v>5.124099279423539E-3</v>
      </c>
      <c r="AX14" s="3">
        <f>(Input!AY46*0.01/0.2498*1000)</f>
        <v>2.4059247397918336E-2</v>
      </c>
      <c r="AY14" s="3">
        <f>(Input!AZ46*0.01/0.2498*1000)</f>
        <v>4.5636509207365901E-3</v>
      </c>
      <c r="AZ14" s="3">
        <f>(Input!BA46*0.01/0.2498*1000)</f>
        <v>1.377101681345076E-2</v>
      </c>
      <c r="BA14" s="3">
        <f>(Input!BB46*0.01/0.2498*1000)</f>
        <v>1.7614091273018416E-3</v>
      </c>
      <c r="BB14" s="3">
        <f>(Input!BC46*0.01/0.2498*1000)</f>
        <v>1.1008807045636511E-2</v>
      </c>
      <c r="BC14" s="3">
        <f>(Input!BD46*0.01/0.2498*1000)</f>
        <v>1.5612489991993594E-3</v>
      </c>
      <c r="BD14" s="3">
        <f>(Input!BE46*0.01/0.2498*1000)</f>
        <v>1.3210568454763813E-3</v>
      </c>
      <c r="BE14" s="3">
        <f>(Input!BF46*0.01/0.2498*1000)</f>
        <v>8.7590072057646143E-2</v>
      </c>
      <c r="BF14" s="3">
        <f>(Input!BG46*0.01/0.2498*1000)</f>
        <v>0.48999199359487605</v>
      </c>
      <c r="BG14" s="3">
        <f>(Input!BH46*0.01/0.2498*1000)</f>
        <v>0.47317854283426747</v>
      </c>
      <c r="BH14" s="3">
        <f>(Input!BI46*0.01/0.2498*1000)</f>
        <v>9.2073658927141705E-4</v>
      </c>
      <c r="BI14" s="3">
        <f>(Input!BJ46*0.01/0.2498*1000)</f>
        <v>5.6044835868694957E-4</v>
      </c>
      <c r="BJ14" s="3">
        <f>(Input!BK46*0.01/0.2498*1000)</f>
        <v>5.5924739791833468E-2</v>
      </c>
      <c r="BK14" s="3">
        <f>(Input!BL46*0.01/0.2498*1000)</f>
        <v>2.2938350680544433E-2</v>
      </c>
      <c r="BL14" s="3">
        <f>(Input!BM46*0.01/0.2498*1000)</f>
        <v>0.45076060848678945</v>
      </c>
      <c r="BM14" s="6">
        <v>0.99899000000000004</v>
      </c>
      <c r="BN14" s="6">
        <v>0.98187000000000002</v>
      </c>
      <c r="BO14" s="3">
        <f>(Input!BP46*0.01/0.2498*1000)</f>
        <v>7.3819055244195367E-2</v>
      </c>
      <c r="BP14" s="3">
        <f>(Input!BQ46*0.01/0.2498*1000)</f>
        <v>1.176941553242594E-2</v>
      </c>
    </row>
    <row r="15" spans="1:68" x14ac:dyDescent="0.25">
      <c r="A15" s="10" t="s">
        <v>101</v>
      </c>
      <c r="B15" s="11">
        <f>(Input!B47*0.01/0.2623*1000)</f>
        <v>50.362180709111705</v>
      </c>
      <c r="C15" s="11">
        <f>(Input!C47*0.01/0.2623*1000)</f>
        <v>1422.7983225314529</v>
      </c>
      <c r="D15" s="11">
        <f>(Input!D47*0.01/0.2623*1000)</f>
        <v>114.22035836828061</v>
      </c>
      <c r="E15" s="11">
        <f>(Input!E47*0.01/0.2623*1000)</f>
        <v>1481.5097216927184</v>
      </c>
      <c r="F15" s="11">
        <f>(Input!F47*0.01/0.2623*1000)</f>
        <v>17838.353030880673</v>
      </c>
      <c r="G15" s="11">
        <f>(Input!G47*0.01/0.2623*1000)</f>
        <v>11452.535264963784</v>
      </c>
      <c r="H15" s="6">
        <v>1.0695300000000001</v>
      </c>
      <c r="I15" s="6">
        <v>1.1393200000000001</v>
      </c>
      <c r="J15" s="11">
        <f>(Input!J47*0.01/0.2623*1000)</f>
        <v>18.24628288219596</v>
      </c>
      <c r="K15" s="11">
        <f>(Input!K47*0.01/0.2623*1000)</f>
        <v>0.10468928707586733</v>
      </c>
      <c r="L15" s="3">
        <f>(Input!L47*0.01/0.2623*1000)</f>
        <v>0.1492565764391918</v>
      </c>
      <c r="M15" s="11">
        <f>(Input!M47*0.01/0.2623*1000)</f>
        <v>34.231795653831497</v>
      </c>
      <c r="N15" s="11">
        <f>(Input!N47*0.01/0.2623*1000)</f>
        <v>118.5284025924514</v>
      </c>
      <c r="O15" s="3">
        <f>(Input!O47*0.01/0.2623*1000)</f>
        <v>7.7697293175752954E-2</v>
      </c>
      <c r="P15" s="11">
        <f>(Input!P47*0.01/0.2623*1000)</f>
        <v>1.5608082348455967</v>
      </c>
      <c r="Q15" s="11">
        <f>(Input!Q47*0.01/0.2623*1000)</f>
        <v>6.8051849027830729</v>
      </c>
      <c r="R15" s="11">
        <f>(Input!R47*0.01/0.2623*1000)</f>
        <v>14.944719786504004</v>
      </c>
      <c r="S15" s="3">
        <f>(Input!S47*0.01/0.2623*1000)</f>
        <v>0.16919557758292031</v>
      </c>
      <c r="T15" s="6">
        <v>1.0045200000000001</v>
      </c>
      <c r="U15" s="6">
        <v>1.04003</v>
      </c>
      <c r="V15" s="3">
        <f>(Input!V47*0.01/0.2623*1000)</f>
        <v>1.9290888295844456E-2</v>
      </c>
      <c r="W15" s="11">
        <f>(Input!W47*0.01/0.2623*1000)</f>
        <v>0.8989706443004194</v>
      </c>
      <c r="X15" s="11">
        <f>(Input!X47*0.01/0.2623*1000)</f>
        <v>6.87380861608845</v>
      </c>
      <c r="Y15" s="11">
        <f>(Input!Y47*0.01/0.2623*1000)</f>
        <v>30.575676706061767</v>
      </c>
      <c r="Z15" s="6">
        <v>1.0503899999999999</v>
      </c>
      <c r="AA15" s="6">
        <v>1.1025</v>
      </c>
      <c r="AB15" s="3">
        <f>(Input!AB47*0.01/0.2623*1000)</f>
        <v>1.1666031261913842E-2</v>
      </c>
      <c r="AC15" s="3">
        <f>(Input!AC47*0.01/0.2623*1000)</f>
        <v>0.22356080823484561</v>
      </c>
      <c r="AD15" s="3">
        <f>(Input!AD47*0.01/0.2623*1000)</f>
        <v>-9.5310712924132697E-4</v>
      </c>
      <c r="AE15" s="3">
        <f>(Input!AE47*0.01/0.2623*1000)</f>
        <v>4.5749142203583692E-4</v>
      </c>
      <c r="AF15" s="3">
        <f>(Input!AF47*0.01/0.2623*1000)</f>
        <v>1.2428516965306903E-2</v>
      </c>
      <c r="AG15" s="3">
        <f>(Input!AG47*0.01/0.2623*1000)</f>
        <v>0.10499428135722456</v>
      </c>
      <c r="AH15" s="3">
        <f>(Input!AH47*0.01/0.2623*1000)</f>
        <v>1.6279069767441864E-2</v>
      </c>
      <c r="AI15" s="6">
        <v>1.0382400000000001</v>
      </c>
      <c r="AJ15" s="6">
        <v>1.0817000000000001</v>
      </c>
      <c r="AK15" s="3">
        <f>(Input!AK47*0.01/0.2623*1000)</f>
        <v>9.008768585589022E-2</v>
      </c>
      <c r="AL15" s="3">
        <f>(Input!AL47*0.01/0.2623*1000)</f>
        <v>7.8917270301181851E-3</v>
      </c>
      <c r="AM15" s="3">
        <f>(Input!AM47*0.01/0.2623*1000)</f>
        <v>-1.0827296988181471E-2</v>
      </c>
      <c r="AN15" s="3">
        <f>(Input!AN47*0.01/0.2623*1000)</f>
        <v>6.3781929088829598E-2</v>
      </c>
      <c r="AO15" s="3">
        <f>(Input!AP47*0.01/0.2623*1000)</f>
        <v>6.0045749142203588</v>
      </c>
      <c r="AP15" s="3">
        <f>(Input!AQ47*0.01/0.2623*1000)</f>
        <v>0.13057567670606179</v>
      </c>
      <c r="AQ15" s="3">
        <f>(Input!AR47*0.01/0.2623*1000)</f>
        <v>0.19283263438810525</v>
      </c>
      <c r="AR15" s="3">
        <f>(Input!AS47*0.01/0.2623*1000)</f>
        <v>2.2874571101791839E-2</v>
      </c>
      <c r="AS15" s="3">
        <f>(Input!AT47*0.01/0.2623*1000)</f>
        <v>8.5894014487228387E-2</v>
      </c>
      <c r="AT15" s="3">
        <f>(Input!AU47*0.01/0.2623*1000)</f>
        <v>1.5287838353030884E-2</v>
      </c>
      <c r="AU15" s="3">
        <f>(Input!AV47*0.01/0.2623*1000)</f>
        <v>3.9268013724742673E-3</v>
      </c>
      <c r="AV15" s="3">
        <f>(Input!AW47*0.01/0.2623*1000)</f>
        <v>1.4334731223789556E-2</v>
      </c>
      <c r="AW15" s="3">
        <f>(Input!AX47*0.01/0.2623*1000)</f>
        <v>2.0968356843309192E-3</v>
      </c>
      <c r="AX15" s="3">
        <f>(Input!AY47*0.01/0.2623*1000)</f>
        <v>1.0369805566145637E-2</v>
      </c>
      <c r="AY15" s="3">
        <f>(Input!AZ47*0.01/0.2623*1000)</f>
        <v>2.0968356843309192E-3</v>
      </c>
      <c r="AZ15" s="3">
        <f>(Input!BA47*0.01/0.2623*1000)</f>
        <v>5.7948913457872677E-3</v>
      </c>
      <c r="BA15" s="3">
        <f>(Input!BB47*0.01/0.2623*1000)</f>
        <v>6.8623713305375521E-4</v>
      </c>
      <c r="BB15" s="3">
        <f>(Input!BC47*0.01/0.2623*1000)</f>
        <v>5.0705299275638598E-3</v>
      </c>
      <c r="BC15" s="3">
        <f>(Input!BD47*0.01/0.2623*1000)</f>
        <v>8.0060998856271463E-4</v>
      </c>
      <c r="BD15" s="3">
        <f>(Input!BE47*0.01/0.2623*1000)</f>
        <v>6.4811284788410229E-4</v>
      </c>
      <c r="BE15" s="3">
        <f>(Input!BF47*0.01/0.2623*1000)</f>
        <v>3.6179946626000763E-2</v>
      </c>
      <c r="BF15" s="3">
        <f>(Input!BG47*0.01/0.2623*1000)</f>
        <v>5.5547083492184533E-2</v>
      </c>
      <c r="BG15" s="3">
        <f>(Input!BH47*0.01/0.2623*1000)</f>
        <v>5.4250857796416328E-2</v>
      </c>
      <c r="BH15" s="3">
        <f>(Input!BI47*0.01/0.2623*1000)</f>
        <v>1.5249714067861231E-4</v>
      </c>
      <c r="BI15" s="3">
        <f>(Input!BJ47*0.01/0.2623*1000)</f>
        <v>-3.0499428135722463E-4</v>
      </c>
      <c r="BJ15" s="3">
        <f>(Input!BK47*0.01/0.2623*1000)</f>
        <v>2.7487609607319864E-2</v>
      </c>
      <c r="BK15" s="3">
        <f>(Input!BL47*0.01/0.2623*1000)</f>
        <v>7.8536027449485346E-3</v>
      </c>
      <c r="BL15" s="3">
        <f>(Input!BM47*0.01/0.2623*1000)</f>
        <v>0.20251620282119712</v>
      </c>
      <c r="BM15" s="6">
        <v>0.99724000000000002</v>
      </c>
      <c r="BN15" s="6">
        <v>0.99678999999999995</v>
      </c>
      <c r="BO15" s="3">
        <f>(Input!BP47*0.01/0.2623*1000)</f>
        <v>2.6725123903926801E-2</v>
      </c>
      <c r="BP15" s="3">
        <f>(Input!BQ47*0.01/0.2623*1000)</f>
        <v>3.9268013724742673E-3</v>
      </c>
    </row>
    <row r="16" spans="1:68" x14ac:dyDescent="0.25">
      <c r="A16" s="10" t="s">
        <v>102</v>
      </c>
      <c r="B16" s="11">
        <f>(Input!B48*0.01/0.2439*1000)</f>
        <v>50.512505125051248</v>
      </c>
      <c r="C16" s="11">
        <f>Input!C48*0.01/0.2439*1000</f>
        <v>1507.5850758507586</v>
      </c>
      <c r="D16" s="11">
        <f>Input!D48*0.01/0.2439*1000</f>
        <v>83.599835998359993</v>
      </c>
      <c r="E16" s="11">
        <f>Input!E48*0.01/0.2439*1000</f>
        <v>2225.5022550225503</v>
      </c>
      <c r="F16" s="11">
        <f>Input!F48*0.01/0.2439*1000</f>
        <v>18019.680196801968</v>
      </c>
      <c r="G16" s="11">
        <f>Input!G48*0.01/0.2439*1000</f>
        <v>12472.324723247231</v>
      </c>
      <c r="H16" s="6">
        <v>1.0767100000000001</v>
      </c>
      <c r="I16" s="6">
        <v>1.16344</v>
      </c>
      <c r="J16" s="11">
        <f>Input!J48*0.01/0.2439*1000</f>
        <v>17.630176301763019</v>
      </c>
      <c r="K16" s="11">
        <f>Input!K48*0.01/0.2439*1000</f>
        <v>7.6998769987699875E-2</v>
      </c>
      <c r="L16" s="3">
        <f>Input!L48*0.01/0.2439*1000</f>
        <v>0.10225502255022551</v>
      </c>
      <c r="M16" s="11">
        <f>Input!M48*0.01/0.2439*1000</f>
        <v>38.015580155801558</v>
      </c>
      <c r="N16" s="11">
        <f>Input!N48*0.01/0.2439*1000</f>
        <v>106.7650676506765</v>
      </c>
      <c r="O16" s="3">
        <f>Input!O48*0.01/0.2439*1000</f>
        <v>0.1334153341533415</v>
      </c>
      <c r="P16" s="11">
        <f>Input!P48*0.01/0.2439*1000</f>
        <v>5.9409594095940959</v>
      </c>
      <c r="Q16" s="11">
        <f>Input!Q48*0.01/0.2439*1000</f>
        <v>11.553915539155392</v>
      </c>
      <c r="R16" s="11">
        <f>Input!R48*0.01/0.2439*1000</f>
        <v>15.412054120541203</v>
      </c>
      <c r="S16" s="3">
        <f>Input!S48*0.01/0.2439*1000</f>
        <v>5.1701517015170152E-2</v>
      </c>
      <c r="T16" s="6">
        <v>1.0010699999999999</v>
      </c>
      <c r="U16" s="6">
        <v>1.0575600000000001</v>
      </c>
      <c r="V16" s="3">
        <f>Input!V48*0.01/0.2439*1000</f>
        <v>9.840098400984011E-4</v>
      </c>
      <c r="W16" s="11">
        <f>Input!W48*0.01/0.2439*1000</f>
        <v>0.6793767937679378</v>
      </c>
      <c r="X16" s="11">
        <f>Input!X48*0.01/0.2439*1000</f>
        <v>11.291512915129152</v>
      </c>
      <c r="Y16" s="11">
        <f>Input!Y48*0.01/0.2439*1000</f>
        <v>26.490364903649041</v>
      </c>
      <c r="Z16" s="6">
        <v>1.0451299999999999</v>
      </c>
      <c r="AA16" s="6">
        <v>1.11778</v>
      </c>
      <c r="AB16" s="3">
        <f>Input!AB48*0.01/0.2439*1000</f>
        <v>6.560065600656007E-3</v>
      </c>
      <c r="AC16" s="3">
        <f>Input!AC48*0.01/0.2439*1000</f>
        <v>6.7281672816728158E-2</v>
      </c>
      <c r="AD16" s="3">
        <f>Input!AD48*0.01/0.2439*1000</f>
        <v>-9.4300943009430096E-4</v>
      </c>
      <c r="AE16" s="3">
        <f>Input!AE48*0.01/0.2439*1000</f>
        <v>3.6900369003690025E-4</v>
      </c>
      <c r="AF16" s="3">
        <f>Input!AF48*0.01/0.2439*1000</f>
        <v>1.1808118081180808E-2</v>
      </c>
      <c r="AG16" s="3">
        <f>Input!AG48*0.01/0.2439*1000</f>
        <v>6.3673636736367348E-2</v>
      </c>
      <c r="AH16" s="3">
        <f>Input!AH48*0.01/0.2439*1000</f>
        <v>2.583025830258303E-2</v>
      </c>
      <c r="AI16" s="6">
        <v>1.0322499999999999</v>
      </c>
      <c r="AJ16" s="6">
        <v>1.0924700000000001</v>
      </c>
      <c r="AK16" s="3">
        <f>Input!AK48*0.01/0.2439*1000</f>
        <v>7.3103731037310382E-2</v>
      </c>
      <c r="AL16" s="3">
        <f>Input!AL48*0.01/0.2439*1000</f>
        <v>1.230012300123001E-3</v>
      </c>
      <c r="AM16" s="3">
        <f>Input!AM48*0.01/0.2439*1000</f>
        <v>-1.2177121771217714E-2</v>
      </c>
      <c r="AN16" s="3">
        <f>Input!AN48*0.01/0.2439*1000</f>
        <v>3.6900369003690037E-2</v>
      </c>
      <c r="AO16" s="3">
        <f>Input!AP48*0.01/0.2439*1000</f>
        <v>1.6227962279622794</v>
      </c>
      <c r="AP16" s="3">
        <f>Input!AQ48*0.01/0.2439*1000</f>
        <v>8.3968839688396885E-2</v>
      </c>
      <c r="AQ16" s="3">
        <f>Input!AR48*0.01/0.2439*1000</f>
        <v>0.11422714227142269</v>
      </c>
      <c r="AR16" s="3">
        <f>Input!AS48*0.01/0.2439*1000</f>
        <v>1.4596145961459613E-2</v>
      </c>
      <c r="AS16" s="3">
        <f>Input!AT48*0.01/0.2439*1000</f>
        <v>5.1578515785157847E-2</v>
      </c>
      <c r="AT16" s="3">
        <f>Input!AU48*0.01/0.2439*1000</f>
        <v>9.5530955309553103E-3</v>
      </c>
      <c r="AU16" s="3">
        <f>Input!AV48*0.01/0.2439*1000</f>
        <v>1.8040180401804019E-3</v>
      </c>
      <c r="AV16" s="3">
        <f>Input!AW48*0.01/0.2439*1000</f>
        <v>8.5280852808528075E-3</v>
      </c>
      <c r="AW16" s="3">
        <f>Input!AX48*0.01/0.2439*1000</f>
        <v>1.3940139401394014E-3</v>
      </c>
      <c r="AX16" s="3">
        <f>Input!AY48*0.01/0.2439*1000</f>
        <v>6.3550635506355061E-3</v>
      </c>
      <c r="AY16" s="3">
        <f>Input!AZ48*0.01/0.2439*1000</f>
        <v>1.1480114801148012E-3</v>
      </c>
      <c r="AZ16" s="3">
        <f>Input!BA48*0.01/0.2439*1000</f>
        <v>3.3210332103321034E-3</v>
      </c>
      <c r="BA16" s="3">
        <f>Input!BB48*0.01/0.2439*1000</f>
        <v>3.6900369003690025E-4</v>
      </c>
      <c r="BB16" s="3">
        <f>Input!BC48*0.01/0.2439*1000</f>
        <v>2.5010250102501025E-3</v>
      </c>
      <c r="BC16" s="3">
        <f>Input!BD48*0.01/0.2439*1000</f>
        <v>3.2800328003280033E-4</v>
      </c>
      <c r="BD16" s="3">
        <f>Input!BE48*0.01/0.2439*1000</f>
        <v>4.5100451004510047E-4</v>
      </c>
      <c r="BE16" s="3">
        <f>Input!BF48*0.01/0.2439*1000</f>
        <v>2.271422714227142E-2</v>
      </c>
      <c r="BF16" s="3">
        <f>Input!BG48*0.01/0.2439*1000</f>
        <v>5.5145551455514565E-2</v>
      </c>
      <c r="BG16" s="3">
        <f>Input!BH48*0.01/0.2439*1000</f>
        <v>5.2890528905289065E-2</v>
      </c>
      <c r="BH16" s="3">
        <f>Input!BI48*0.01/0.2439*1000</f>
        <v>0</v>
      </c>
      <c r="BI16" s="3">
        <f>Input!BJ48*0.01/0.2439*1000</f>
        <v>-4.5100451004510047E-4</v>
      </c>
      <c r="BJ16" s="3">
        <f>Input!BK48*0.01/0.2439*1000</f>
        <v>2.1074210742107424E-2</v>
      </c>
      <c r="BK16" s="3">
        <f>Input!BL48*0.01/0.2439*1000</f>
        <v>3.9360393603936044E-3</v>
      </c>
      <c r="BL16" s="3">
        <f>Input!BM48*0.01/0.2439*1000</f>
        <v>0.15588355883558838</v>
      </c>
      <c r="BM16" s="6">
        <v>0.98631999999999997</v>
      </c>
      <c r="BN16" s="6">
        <v>1.0079899999999999</v>
      </c>
      <c r="BO16" s="3">
        <f>Input!BP48*0.01/0.2439*1000</f>
        <v>1.6523165231652318E-2</v>
      </c>
      <c r="BP16" s="3">
        <f>Input!BQ48*0.01/0.2439*1000</f>
        <v>2.5420254202542024E-3</v>
      </c>
    </row>
    <row r="17" spans="1:68" x14ac:dyDescent="0.25">
      <c r="A17" s="10" t="s">
        <v>103</v>
      </c>
      <c r="B17" s="11">
        <f>Input!B49*0.01/0.252*1000</f>
        <v>672.22222222222229</v>
      </c>
      <c r="C17" s="11">
        <f>Input!C49*0.01/0.252*1000</f>
        <v>3375.7936507936502</v>
      </c>
      <c r="D17" s="11">
        <f>Input!D49*0.01/0.252*1000</f>
        <v>224.64285714285711</v>
      </c>
      <c r="E17" s="11">
        <f>Input!E49*0.01/0.252*1000</f>
        <v>1215.4761904761906</v>
      </c>
      <c r="F17" s="11">
        <f>Input!F49*0.01/0.252*1000</f>
        <v>19734.126984126986</v>
      </c>
      <c r="G17" s="11">
        <f>Input!G49*0.01/0.252*1000</f>
        <v>19916.666666666668</v>
      </c>
      <c r="H17" s="6">
        <v>1.0859700000000001</v>
      </c>
      <c r="I17" s="6">
        <v>1.19824</v>
      </c>
      <c r="J17" s="11">
        <f>Input!J49*0.01/0.252*1000</f>
        <v>32.734126984126981</v>
      </c>
      <c r="K17" s="11">
        <f>Input!K49*0.01/0.252*1000</f>
        <v>0.29785714285714282</v>
      </c>
      <c r="L17" s="3">
        <f>Input!L49*0.01/0.252*1000</f>
        <v>0.27170634920634923</v>
      </c>
      <c r="M17" s="11">
        <f>Input!M49*0.01/0.252*1000</f>
        <v>44.007936507936513</v>
      </c>
      <c r="N17" s="11">
        <f>Input!N49*0.01/0.252*1000</f>
        <v>228.73015873015876</v>
      </c>
      <c r="O17" s="3">
        <f>Input!O49*0.01/0.252*1000</f>
        <v>0.12984126984126984</v>
      </c>
      <c r="P17" s="11">
        <f>Input!P49*0.01/0.252*1000</f>
        <v>1.3194444444444444</v>
      </c>
      <c r="Q17" s="11">
        <f>Input!Q49*0.01/0.252*1000</f>
        <v>8.9603174603174605</v>
      </c>
      <c r="R17" s="11">
        <f>Input!R49*0.01/0.252*1000</f>
        <v>9.4920634920634921</v>
      </c>
      <c r="S17" s="3">
        <f>Input!S49*0.01/0.252*1000</f>
        <v>0.58650793650793642</v>
      </c>
      <c r="T17" s="6">
        <v>1.006</v>
      </c>
      <c r="U17" s="6">
        <v>1.0759000000000001</v>
      </c>
      <c r="V17" s="3">
        <f>Input!V49*0.01/0.252*1000</f>
        <v>0.11297619047619049</v>
      </c>
      <c r="W17" s="11">
        <f>Input!W49*0.01/0.252*1000</f>
        <v>1.0575396825396828</v>
      </c>
      <c r="X17" s="11">
        <f>Input!X49*0.01/0.252*1000</f>
        <v>6.5952380952380949</v>
      </c>
      <c r="Y17" s="11">
        <f>Input!Y49*0.01/0.252*1000</f>
        <v>292.85714285714289</v>
      </c>
      <c r="Z17" s="6">
        <v>1.05036</v>
      </c>
      <c r="AA17" s="6">
        <v>1.1405400000000001</v>
      </c>
      <c r="AB17" s="3">
        <f>Input!AB49*0.01/0.252*1000</f>
        <v>2.4563492063492062E-2</v>
      </c>
      <c r="AC17" s="3">
        <f>Input!AC49*0.01/0.252*1000</f>
        <v>0.5896825396825397</v>
      </c>
      <c r="AD17" s="3">
        <f>Input!AD49*0.01/0.252*1000</f>
        <v>-3.5714285714285709E-4</v>
      </c>
      <c r="AE17" s="3">
        <f>Input!AE49*0.01/0.252*1000</f>
        <v>5.6349206349206333E-3</v>
      </c>
      <c r="AF17" s="3">
        <f>Input!AF49*0.01/0.252*1000</f>
        <v>9.8095238095238083E-2</v>
      </c>
      <c r="AG17" s="3">
        <f>Input!AG49*0.01/0.252*1000</f>
        <v>1.5277777777777781E-2</v>
      </c>
      <c r="AH17" s="3">
        <f>Input!AH49*0.01/0.252*1000</f>
        <v>3.1666666666666669E-2</v>
      </c>
      <c r="AI17" s="6">
        <v>1.0309900000000001</v>
      </c>
      <c r="AJ17" s="6">
        <v>1.1165700000000001</v>
      </c>
      <c r="AK17" s="3">
        <f>Input!AK49*0.01/0.252*1000</f>
        <v>0.19603174603174606</v>
      </c>
      <c r="AL17" s="3">
        <f>Input!AL49*0.01/0.252*1000</f>
        <v>1.9642857142857142E-2</v>
      </c>
      <c r="AM17" s="3">
        <f>Input!AM49*0.01/0.252*1000</f>
        <v>-1.1785714285714287E-2</v>
      </c>
      <c r="AN17" s="3">
        <f>Input!AN49*0.01/0.252*1000</f>
        <v>6.9682539682539693E-2</v>
      </c>
      <c r="AO17" s="3">
        <f>Input!AP49*0.01/0.252*1000</f>
        <v>25.496031746031747</v>
      </c>
      <c r="AP17" s="3">
        <f>Input!AQ49*0.01/0.252*1000</f>
        <v>0.24857142857142861</v>
      </c>
      <c r="AQ17" s="3">
        <f>Input!AR49*0.01/0.252*1000</f>
        <v>0.4373015873015873</v>
      </c>
      <c r="AR17" s="3">
        <f>Input!AS49*0.01/0.252*1000</f>
        <v>5.2380952380952382E-2</v>
      </c>
      <c r="AS17" s="3">
        <f>Input!AT49*0.01/0.252*1000</f>
        <v>0.19261904761904761</v>
      </c>
      <c r="AT17" s="3">
        <f>Input!AU49*0.01/0.252*1000</f>
        <v>3.7539682539682533E-2</v>
      </c>
      <c r="AU17" s="3">
        <f>Input!AV49*0.01/0.252*1000</f>
        <v>1.0714285714285714E-2</v>
      </c>
      <c r="AV17" s="3">
        <f>Input!AW49*0.01/0.252*1000</f>
        <v>3.3055555555555553E-2</v>
      </c>
      <c r="AW17" s="3">
        <f>Input!AX49*0.01/0.252*1000</f>
        <v>4.8015873015873015E-3</v>
      </c>
      <c r="AX17" s="3">
        <f>Input!AY49*0.01/0.252*1000</f>
        <v>2.4166666666666663E-2</v>
      </c>
      <c r="AY17" s="3">
        <f>Input!AZ49*0.01/0.252*1000</f>
        <v>4.6031746031746038E-3</v>
      </c>
      <c r="AZ17" s="3">
        <f>Input!BA49*0.01/0.252*1000</f>
        <v>1.2380952380952381E-2</v>
      </c>
      <c r="BA17" s="3">
        <f>Input!BB49*0.01/0.252*1000</f>
        <v>1.746031746031746E-3</v>
      </c>
      <c r="BB17" s="3">
        <f>Input!BC49*0.01/0.252*1000</f>
        <v>1.0793650793650795E-2</v>
      </c>
      <c r="BC17" s="3">
        <f>Input!BD49*0.01/0.252*1000</f>
        <v>1.4682539682539682E-3</v>
      </c>
      <c r="BD17" s="3">
        <f>Input!BE49*0.01/0.252*1000</f>
        <v>6.7460317460317466E-4</v>
      </c>
      <c r="BE17" s="3">
        <f>Input!BF49*0.01/0.252*1000</f>
        <v>5.3531746031746028E-2</v>
      </c>
      <c r="BF17" s="3">
        <f>Input!BG49*0.01/0.252*1000</f>
        <v>5.0436507936507932E-2</v>
      </c>
      <c r="BG17" s="3">
        <f>Input!BH49*0.01/0.252*1000</f>
        <v>4.9722222222222223E-2</v>
      </c>
      <c r="BH17" s="3">
        <f>Input!BI49*0.01/0.252*1000</f>
        <v>-3.9682539682539683E-5</v>
      </c>
      <c r="BI17" s="3">
        <f>Input!BJ49*0.01/0.252*1000</f>
        <v>-4.3650793650793651E-4</v>
      </c>
      <c r="BJ17" s="3">
        <f>Input!BK49*0.01/0.252*1000</f>
        <v>2.0674603174603175E-2</v>
      </c>
      <c r="BK17" s="3">
        <f>Input!BL49*0.01/0.252*1000</f>
        <v>3.9285714285714288E-3</v>
      </c>
      <c r="BL17" s="3">
        <f>Input!BM49*0.01/0.252*1000</f>
        <v>0.37992063492063483</v>
      </c>
      <c r="BM17" s="6">
        <v>0.97496000000000005</v>
      </c>
      <c r="BN17" s="6">
        <v>1.0111300000000001</v>
      </c>
      <c r="BO17" s="3">
        <f>Input!BP49*0.01/0.252*1000</f>
        <v>5.9246031746031755E-2</v>
      </c>
      <c r="BP17" s="3">
        <f>Input!BQ49*0.01/0.252*1000</f>
        <v>1.1071428571428571E-2</v>
      </c>
    </row>
    <row r="18" spans="1:68" x14ac:dyDescent="0.25">
      <c r="A18" s="10" t="s">
        <v>104</v>
      </c>
      <c r="B18" s="11">
        <f>Input!B50*0.01/0.2593*1000</f>
        <v>156.3440030852295</v>
      </c>
      <c r="C18" s="11">
        <f>Input!C50*0.01/0.2593*1000</f>
        <v>1959.120709602777</v>
      </c>
      <c r="D18" s="11">
        <f>Input!D50*0.01/0.2593*1000</f>
        <v>158.00231392209798</v>
      </c>
      <c r="E18" s="11">
        <f>Input!E50*0.01/0.2593*1000</f>
        <v>1809.4870806016199</v>
      </c>
      <c r="F18" s="11">
        <f>Input!F50*0.01/0.2593*1000</f>
        <v>15665.252603162364</v>
      </c>
      <c r="G18" s="11">
        <f>Input!G50*0.01/0.2593*1000</f>
        <v>26502.121095256465</v>
      </c>
      <c r="H18" s="6">
        <v>1.06718</v>
      </c>
      <c r="I18" s="6">
        <v>1.17174</v>
      </c>
      <c r="J18" s="11">
        <f>Input!J50*0.01/0.2593*1000</f>
        <v>38.642499035865796</v>
      </c>
      <c r="K18" s="11">
        <f>Input!K50*0.01/0.2593*1000</f>
        <v>0.18218279984573854</v>
      </c>
      <c r="L18" s="3">
        <f>Input!L50*0.01/0.2593*1000</f>
        <v>0.25310451214809099</v>
      </c>
      <c r="M18" s="11">
        <f>Input!M50*0.01/0.2593*1000</f>
        <v>39.760894716544541</v>
      </c>
      <c r="N18" s="11">
        <f>Input!N50*0.01/0.2593*1000</f>
        <v>179.4060933281913</v>
      </c>
      <c r="O18" s="3">
        <f>Input!O50*0.01/0.2593*1000</f>
        <v>0.12348630929425378</v>
      </c>
      <c r="P18" s="11">
        <f>Input!P50*0.01/0.2593*1000</f>
        <v>2.350944851523332</v>
      </c>
      <c r="Q18" s="11">
        <f>Input!Q50*0.01/0.2593*1000</f>
        <v>7.9946008484381039</v>
      </c>
      <c r="R18" s="11">
        <f>Input!R50*0.01/0.2593*1000</f>
        <v>18.607790204396455</v>
      </c>
      <c r="S18" s="3">
        <f>Input!S50*0.01/0.2593*1000</f>
        <v>0.47898187427689942</v>
      </c>
      <c r="T18" s="6">
        <v>0.99360999999999999</v>
      </c>
      <c r="U18" s="6">
        <v>1.0713600000000001</v>
      </c>
      <c r="V18" s="3">
        <f>Input!V50*0.01/0.2593*1000</f>
        <v>3.397608947165446E-2</v>
      </c>
      <c r="W18" s="11">
        <f>Input!W50*0.01/0.2593*1000</f>
        <v>1.8584650983416893</v>
      </c>
      <c r="X18" s="11">
        <f>Input!X50*0.01/0.2593*1000</f>
        <v>6.5638256845352876</v>
      </c>
      <c r="Y18" s="11">
        <f>Input!Y50*0.01/0.2593*1000</f>
        <v>96.37485537986889</v>
      </c>
      <c r="Z18" s="6">
        <v>1.02427</v>
      </c>
      <c r="AA18" s="6">
        <v>1.11121</v>
      </c>
      <c r="AB18" s="3">
        <f>Input!AB50*0.01/0.2593*1000</f>
        <v>1.9012726571538758E-2</v>
      </c>
      <c r="AC18" s="3">
        <f>Input!AC50*0.01/0.2593*1000</f>
        <v>0.43154647126880075</v>
      </c>
      <c r="AD18" s="3">
        <f>Input!AD50*0.01/0.2593*1000</f>
        <v>-7.3274199768607804E-4</v>
      </c>
      <c r="AE18" s="3">
        <f>Input!AE50*0.01/0.2593*1000</f>
        <v>1.8125723100655613E-3</v>
      </c>
      <c r="AF18" s="3">
        <f>Input!AF50*0.01/0.2593*1000</f>
        <v>3.3397608947165452E-2</v>
      </c>
      <c r="AG18" s="3">
        <f>Input!AG50*0.01/0.2593*1000</f>
        <v>9.7570381797146191E-3</v>
      </c>
      <c r="AH18" s="3">
        <f>Input!AH50*0.01/0.2593*1000</f>
        <v>2.6301581180100276E-2</v>
      </c>
      <c r="AI18" s="6">
        <v>1.00051</v>
      </c>
      <c r="AJ18" s="6">
        <v>1.0883799999999999</v>
      </c>
      <c r="AK18" s="3">
        <f>Input!AK50*0.01/0.2593*1000</f>
        <v>0.11056691091399924</v>
      </c>
      <c r="AL18" s="3">
        <f>Input!AL50*0.01/0.2593*1000</f>
        <v>2.2753567296567682E-2</v>
      </c>
      <c r="AM18" s="3">
        <f>Input!AM50*0.01/0.2593*1000</f>
        <v>-1.2418048592364058E-2</v>
      </c>
      <c r="AN18" s="3">
        <f>Input!AN50*0.01/0.2593*1000</f>
        <v>6.922483609718473E-2</v>
      </c>
      <c r="AO18" s="3">
        <f>Input!AP50*0.01/0.2593*1000</f>
        <v>21.133821827998464</v>
      </c>
      <c r="AP18" s="3">
        <f>Input!AQ50*0.01/0.2593*1000</f>
        <v>0.17018897030466643</v>
      </c>
      <c r="AQ18" s="3">
        <f>Input!AR50*0.01/0.2593*1000</f>
        <v>0.26255302738141151</v>
      </c>
      <c r="AR18" s="3">
        <f>Input!AS50*0.01/0.2593*1000</f>
        <v>3.1006556112610884E-2</v>
      </c>
      <c r="AS18" s="3">
        <f>Input!AT50*0.01/0.2593*1000</f>
        <v>0.1146162745854223</v>
      </c>
      <c r="AT18" s="3">
        <f>Input!AU50*0.01/0.2593*1000</f>
        <v>2.1133821827998462E-2</v>
      </c>
      <c r="AU18" s="3">
        <f>Input!AV50*0.01/0.2593*1000</f>
        <v>7.4045507134593153E-3</v>
      </c>
      <c r="AV18" s="3">
        <f>Input!AW50*0.01/0.2593*1000</f>
        <v>1.9976860779020441E-2</v>
      </c>
      <c r="AW18" s="3">
        <f>Input!AX50*0.01/0.2593*1000</f>
        <v>2.9695333590435791E-3</v>
      </c>
      <c r="AX18" s="3">
        <f>Input!AY50*0.01/0.2593*1000</f>
        <v>1.5194755109911303E-2</v>
      </c>
      <c r="AY18" s="3">
        <f>Input!AZ50*0.01/0.2593*1000</f>
        <v>2.8924026224450444E-3</v>
      </c>
      <c r="AZ18" s="3">
        <f>Input!BA50*0.01/0.2593*1000</f>
        <v>7.9444658696490571E-3</v>
      </c>
      <c r="BA18" s="3">
        <f>Input!BB50*0.01/0.2593*1000</f>
        <v>1.0026995757809487E-3</v>
      </c>
      <c r="BB18" s="3">
        <f>Input!BC50*0.01/0.2593*1000</f>
        <v>6.5561126108754355E-3</v>
      </c>
      <c r="BC18" s="3">
        <f>Input!BD50*0.01/0.2593*1000</f>
        <v>9.2556883918241441E-4</v>
      </c>
      <c r="BD18" s="3">
        <f>Input!BE50*0.01/0.2593*1000</f>
        <v>5.0134978789047433E-4</v>
      </c>
      <c r="BE18" s="3">
        <f>Input!BF50*0.01/0.2593*1000</f>
        <v>5.0713459313536442E-2</v>
      </c>
      <c r="BF18" s="3">
        <f>Input!BG50*0.01/0.2593*1000</f>
        <v>0.11380640185113769</v>
      </c>
      <c r="BG18" s="3">
        <f>Input!BH50*0.01/0.2593*1000</f>
        <v>0.10971847281141536</v>
      </c>
      <c r="BH18" s="3">
        <f>Input!BI50*0.01/0.2593*1000</f>
        <v>-7.7130736598534529E-5</v>
      </c>
      <c r="BI18" s="3">
        <f>Input!BJ50*0.01/0.2593*1000</f>
        <v>-1.156961048978018E-4</v>
      </c>
      <c r="BJ18" s="3">
        <f>Input!BK50*0.01/0.2593*1000</f>
        <v>2.7304280755881222E-2</v>
      </c>
      <c r="BK18" s="3">
        <f>Input!BL50*0.01/0.2593*1000</f>
        <v>3.1623602005399153E-3</v>
      </c>
      <c r="BL18" s="3">
        <f>Input!BM50*0.01/0.2593*1000</f>
        <v>0.20566910913999231</v>
      </c>
      <c r="BM18" s="6">
        <v>0.94596999999999998</v>
      </c>
      <c r="BN18" s="6">
        <v>0.99399999999999999</v>
      </c>
      <c r="BO18" s="3">
        <f>Input!BP50*0.01/0.2593*1000</f>
        <v>3.7022753567296569E-2</v>
      </c>
      <c r="BP18" s="3">
        <f>Input!BQ50*0.01/0.2593*1000</f>
        <v>6.2861550327805637E-3</v>
      </c>
    </row>
    <row r="19" spans="1:68" x14ac:dyDescent="0.25">
      <c r="A19" s="10" t="s">
        <v>105</v>
      </c>
      <c r="B19" s="11">
        <f>Input!B51*0.01/0.255*1000</f>
        <v>147.25490196078431</v>
      </c>
      <c r="C19" s="11">
        <f>Input!C51*0.01/0.255*1000</f>
        <v>1448.6274509803923</v>
      </c>
      <c r="D19" s="11">
        <f>Input!D51*0.01/0.255*1000</f>
        <v>103.92156862745097</v>
      </c>
      <c r="E19" s="11">
        <f>Input!E51*0.01/0.255*1000</f>
        <v>2121.5686274509803</v>
      </c>
      <c r="F19" s="11">
        <f>Input!F51*0.01/0.255*1000</f>
        <v>19466.666666666664</v>
      </c>
      <c r="G19" s="11">
        <f>Input!G51*0.01/0.255*1000</f>
        <v>15615.686274509804</v>
      </c>
      <c r="H19" s="6">
        <v>1.0482199999999999</v>
      </c>
      <c r="I19" s="6">
        <v>1.17041</v>
      </c>
      <c r="J19" s="11">
        <f>Input!J51*0.01/0.255*1000</f>
        <v>22.67450980392157</v>
      </c>
      <c r="K19" s="11">
        <f>Input!K51*0.01/0.255*1000</f>
        <v>8.2901960784313736E-2</v>
      </c>
      <c r="L19" s="3">
        <f>Input!L51*0.01/0.255*1000</f>
        <v>0.20584313725490194</v>
      </c>
      <c r="M19" s="11">
        <f>Input!M51*0.01/0.255*1000</f>
        <v>22.69019607843137</v>
      </c>
      <c r="N19" s="11">
        <f>Input!N51*0.01/0.255*1000</f>
        <v>138.54901960784312</v>
      </c>
      <c r="O19" s="3">
        <f>Input!O51*0.01/0.255*1000</f>
        <v>9.8156862745098036E-2</v>
      </c>
      <c r="P19" s="11">
        <f>Input!P51*0.01/0.255*1000</f>
        <v>2.3117647058823532</v>
      </c>
      <c r="Q19" s="11">
        <f>Input!Q51*0.01/0.255*1000</f>
        <v>16.956862745098039</v>
      </c>
      <c r="R19" s="11">
        <f>Input!R51*0.01/0.255*1000</f>
        <v>24.286274509803921</v>
      </c>
      <c r="S19" s="3">
        <f>Input!S51*0.01/0.255*1000</f>
        <v>0.18658823529411764</v>
      </c>
      <c r="T19" s="6">
        <v>0.98167000000000004</v>
      </c>
      <c r="U19" s="6">
        <v>1.07576</v>
      </c>
      <c r="V19" s="3">
        <f>Input!V51*0.01/0.255*1000</f>
        <v>9.0588235294117633E-3</v>
      </c>
      <c r="W19" s="11">
        <f>Input!W51*0.01/0.255*1000</f>
        <v>0.52901960784313717</v>
      </c>
      <c r="X19" s="11">
        <f>Input!X51*0.01/0.255*1000</f>
        <v>6.1098039215686288</v>
      </c>
      <c r="Y19" s="11">
        <f>Input!Y51*0.01/0.255*1000</f>
        <v>72.705882352941174</v>
      </c>
      <c r="Z19" s="6">
        <v>1.00353</v>
      </c>
      <c r="AA19" s="6">
        <v>1.1089100000000001</v>
      </c>
      <c r="AB19" s="3">
        <f>Input!AB51*0.01/0.255*1000</f>
        <v>1.0941176470588235E-2</v>
      </c>
      <c r="AC19" s="3">
        <f>Input!AC51*0.01/0.255*1000</f>
        <v>0.10262745098039217</v>
      </c>
      <c r="AD19" s="3">
        <f>Input!AD51*0.01/0.255*1000</f>
        <v>-9.0196078431372545E-4</v>
      </c>
      <c r="AE19" s="3">
        <f>Input!AE51*0.01/0.255*1000</f>
        <v>1.2549019607843138E-3</v>
      </c>
      <c r="AF19" s="3">
        <f>Input!AF51*0.01/0.255*1000</f>
        <v>2.4274509803921571E-2</v>
      </c>
      <c r="AG19" s="3">
        <f>Input!AG51*0.01/0.255*1000</f>
        <v>3.4078431372549019E-2</v>
      </c>
      <c r="AH19" s="3">
        <f>Input!AH51*0.01/0.255*1000</f>
        <v>2.4980392156862742E-2</v>
      </c>
      <c r="AI19" s="6">
        <v>0.98848000000000003</v>
      </c>
      <c r="AJ19" s="6">
        <v>1.08826</v>
      </c>
      <c r="AK19" s="3">
        <f>Input!AK51*0.01/0.255*1000</f>
        <v>9.5843137254901956E-2</v>
      </c>
      <c r="AL19" s="3">
        <f>Input!AL51*0.01/0.255*1000</f>
        <v>1.7921568627450982E-2</v>
      </c>
      <c r="AM19" s="3">
        <f>Input!AM51*0.01/0.255*1000</f>
        <v>-1.2470588235294119E-2</v>
      </c>
      <c r="AN19" s="3">
        <f>Input!AN51*0.01/0.255*1000</f>
        <v>2.3411764705882351E-2</v>
      </c>
      <c r="AO19" s="3">
        <f>Input!AP51*0.01/0.255*1000</f>
        <v>6.7529411764705882</v>
      </c>
      <c r="AP19" s="3">
        <f>Input!AQ51*0.01/0.255*1000</f>
        <v>0.22435294117647059</v>
      </c>
      <c r="AQ19" s="3">
        <f>Input!AR51*0.01/0.255*1000</f>
        <v>0.32407843137254899</v>
      </c>
      <c r="AR19" s="3">
        <f>Input!AS51*0.01/0.255*1000</f>
        <v>3.3803921568627458E-2</v>
      </c>
      <c r="AS19" s="3">
        <f>Input!AT51*0.01/0.255*1000</f>
        <v>0.11870588235294119</v>
      </c>
      <c r="AT19" s="3">
        <f>Input!AU51*0.01/0.255*1000</f>
        <v>1.2431372549019609E-2</v>
      </c>
      <c r="AU19" s="3">
        <f>Input!AV51*0.01/0.255*1000</f>
        <v>3.9607843137254902E-3</v>
      </c>
      <c r="AV19" s="3">
        <f>Input!AW51*0.01/0.255*1000</f>
        <v>1.3960784313725489E-2</v>
      </c>
      <c r="AW19" s="3">
        <f>Input!AX51*0.01/0.255*1000</f>
        <v>2E-3</v>
      </c>
      <c r="AX19" s="3">
        <f>Input!AY51*0.01/0.255*1000</f>
        <v>8.9019607843137255E-3</v>
      </c>
      <c r="AY19" s="3">
        <f>Input!AZ51*0.01/0.255*1000</f>
        <v>1.6078431372549017E-3</v>
      </c>
      <c r="AZ19" s="3">
        <f>Input!BA51*0.01/0.255*1000</f>
        <v>4.5098039215686276E-3</v>
      </c>
      <c r="BA19" s="3">
        <f>Input!BB51*0.01/0.255*1000</f>
        <v>5.4901960784313724E-4</v>
      </c>
      <c r="BB19" s="3">
        <f>Input!BC51*0.01/0.255*1000</f>
        <v>4.9019607843137254E-3</v>
      </c>
      <c r="BC19" s="3">
        <f>Input!BD51*0.01/0.255*1000</f>
        <v>5.8823529411764701E-4</v>
      </c>
      <c r="BD19" s="3">
        <f>Input!BE51*0.01/0.255*1000</f>
        <v>6.2745098039215688E-4</v>
      </c>
      <c r="BE19" s="3">
        <f>Input!BF51*0.01/0.255*1000</f>
        <v>1.7764705882352939E-2</v>
      </c>
      <c r="BF19" s="3">
        <f>Input!BG51*0.01/0.255*1000</f>
        <v>3.2705882352941175E-2</v>
      </c>
      <c r="BG19" s="3">
        <f>Input!BH51*0.01/0.255*1000</f>
        <v>3.0980392156862747E-2</v>
      </c>
      <c r="BH19" s="3">
        <f>Input!BI51*0.01/0.255*1000</f>
        <v>-1.9607843137254904E-4</v>
      </c>
      <c r="BI19" s="3">
        <f>Input!BJ51*0.01/0.255*1000</f>
        <v>-1.1764705882352943E-4</v>
      </c>
      <c r="BJ19" s="3">
        <f>Input!BK51*0.01/0.255*1000</f>
        <v>1.4784313725490194E-2</v>
      </c>
      <c r="BK19" s="3">
        <f>Input!BL51*0.01/0.255*1000</f>
        <v>2.196078431372549E-3</v>
      </c>
      <c r="BL19" s="3">
        <f>Input!BM51*0.01/0.255*1000</f>
        <v>0.20913725490196078</v>
      </c>
      <c r="BM19" s="6">
        <v>0.94062000000000001</v>
      </c>
      <c r="BN19" s="6">
        <v>0.99551000000000001</v>
      </c>
      <c r="BO19" s="3">
        <f>Input!BP51*0.01/0.255*1000</f>
        <v>2.1019607843137257E-2</v>
      </c>
      <c r="BP19" s="3">
        <f>Input!BQ51*0.01/0.255*1000</f>
        <v>3.6470588235294117E-3</v>
      </c>
    </row>
    <row r="20" spans="1:68" x14ac:dyDescent="0.25">
      <c r="A20" s="10" t="s">
        <v>106</v>
      </c>
      <c r="B20" s="11">
        <f>Input!B52*0.01/0.2564*1000</f>
        <v>138.92355694227768</v>
      </c>
      <c r="C20" s="11">
        <f>Input!C52*0.01/0.2564*1000</f>
        <v>2031.5912636505459</v>
      </c>
      <c r="D20" s="11">
        <f>Input!D52*0.01/0.2564*1000</f>
        <v>331.39625585023401</v>
      </c>
      <c r="E20" s="11">
        <f>Input!E52*0.01/0.2564*1000</f>
        <v>606.47425897035873</v>
      </c>
      <c r="F20" s="11">
        <f>Input!F52*0.01/0.2564*1000</f>
        <v>9535.8814352574082</v>
      </c>
      <c r="G20" s="11">
        <f>Input!G52*0.01/0.2564*1000</f>
        <v>40210.608424336977</v>
      </c>
      <c r="H20" s="6">
        <v>1.05186</v>
      </c>
      <c r="I20" s="6">
        <v>1.16334</v>
      </c>
      <c r="J20" s="11">
        <f>Input!J52*0.01/0.2564*1000</f>
        <v>65.249609984399385</v>
      </c>
      <c r="K20" s="11">
        <f>Input!K52*0.01/0.2564*1000</f>
        <v>0.43135725429017158</v>
      </c>
      <c r="L20" s="3">
        <f>Input!L52*0.01/0.2564*1000</f>
        <v>0.48010920436817472</v>
      </c>
      <c r="M20" s="11">
        <f>Input!M52*0.01/0.2564*1000</f>
        <v>70.397815912636503</v>
      </c>
      <c r="N20" s="11">
        <f>Input!N52*0.01/0.2564*1000</f>
        <v>322.69890795631824</v>
      </c>
      <c r="O20" s="3">
        <f>Input!O52*0.01/0.2564*1000</f>
        <v>0.16485959438377534</v>
      </c>
      <c r="P20" s="11">
        <f>Input!P52*0.01/0.2564*1000</f>
        <v>1.1450858034321374</v>
      </c>
      <c r="Q20" s="11">
        <f>Input!Q52*0.01/0.2564*1000</f>
        <v>9.4422776911076447</v>
      </c>
      <c r="R20" s="11">
        <f>Input!R52*0.01/0.2564*1000</f>
        <v>10.780031201248049</v>
      </c>
      <c r="S20" s="3">
        <f>Input!S52*0.01/0.2564*1000</f>
        <v>0.41770670826833078</v>
      </c>
      <c r="T20" s="6">
        <v>0.98577000000000004</v>
      </c>
      <c r="U20" s="6">
        <v>1.0649500000000001</v>
      </c>
      <c r="V20" s="3">
        <f>Input!V52*0.01/0.2564*1000</f>
        <v>6.4859594383775351E-2</v>
      </c>
      <c r="W20" s="11">
        <f>Input!W52*0.01/0.2564*1000</f>
        <v>1.173166926677067</v>
      </c>
      <c r="X20" s="11">
        <f>Input!X52*0.01/0.2564*1000</f>
        <v>6.8564742589703593</v>
      </c>
      <c r="Y20" s="11">
        <f>Input!Y52*0.01/0.2564*1000</f>
        <v>168.64274570982838</v>
      </c>
      <c r="Z20" s="6">
        <v>1.0121100000000001</v>
      </c>
      <c r="AA20" s="6">
        <v>1.1018300000000001</v>
      </c>
      <c r="AB20" s="3">
        <f>Input!AB52*0.01/0.2564*1000</f>
        <v>3.759750390015601E-2</v>
      </c>
      <c r="AC20" s="3">
        <f>Input!AC52*0.01/0.2564*1000</f>
        <v>0.23775351014040558</v>
      </c>
      <c r="AD20" s="3">
        <f>Input!AD52*0.01/0.2564*1000</f>
        <v>-8.1903276131045242E-4</v>
      </c>
      <c r="AE20" s="3">
        <f>Input!AE52*0.01/0.2564*1000</f>
        <v>3.1981279251170045E-3</v>
      </c>
      <c r="AF20" s="3">
        <f>Input!AF52*0.01/0.2564*1000</f>
        <v>5.4602184087363496E-2</v>
      </c>
      <c r="AG20" s="3">
        <f>Input!AG52*0.01/0.2564*1000</f>
        <v>1.9500780031201249E-2</v>
      </c>
      <c r="AH20" s="3">
        <f>Input!AH52*0.01/0.2564*1000</f>
        <v>4.0795631825273015E-2</v>
      </c>
      <c r="AI20" s="6">
        <v>0.99382999999999999</v>
      </c>
      <c r="AJ20" s="6">
        <v>1.0796600000000001</v>
      </c>
      <c r="AK20" s="3">
        <f>Input!AK52*0.01/0.2564*1000</f>
        <v>0.17468798751950076</v>
      </c>
      <c r="AL20" s="3">
        <f>Input!AL52*0.01/0.2564*1000</f>
        <v>7.581903276131044E-2</v>
      </c>
      <c r="AM20" s="3">
        <f>Input!AM52*0.01/0.2564*1000</f>
        <v>-1.2285491419656786E-2</v>
      </c>
      <c r="AN20" s="3">
        <f>Input!AN52*0.01/0.2564*1000</f>
        <v>0.23564742589703586</v>
      </c>
      <c r="AO20" s="3">
        <f>Input!AP52*0.01/0.2564*1000</f>
        <v>17.691107644305774</v>
      </c>
      <c r="AP20" s="3">
        <f>Input!AQ52*0.01/0.2564*1000</f>
        <v>0.29574882995319818</v>
      </c>
      <c r="AQ20" s="3">
        <f>Input!AR52*0.01/0.2564*1000</f>
        <v>0.5183307332293291</v>
      </c>
      <c r="AR20" s="3">
        <f>Input!AS52*0.01/0.2564*1000</f>
        <v>6.1154446177847113E-2</v>
      </c>
      <c r="AS20" s="3">
        <f>Input!AT52*0.01/0.2564*1000</f>
        <v>0.22613104524180966</v>
      </c>
      <c r="AT20" s="3">
        <f>Input!AU52*0.01/0.2564*1000</f>
        <v>4.4422776911076441E-2</v>
      </c>
      <c r="AU20" s="3">
        <f>Input!AV52*0.01/0.2564*1000</f>
        <v>1.2324492979719187E-2</v>
      </c>
      <c r="AV20" s="3">
        <f>Input!AW52*0.01/0.2564*1000</f>
        <v>3.8494539781591265E-2</v>
      </c>
      <c r="AW20" s="3">
        <f>Input!AX52*0.01/0.2564*1000</f>
        <v>7.0592823712948508E-3</v>
      </c>
      <c r="AX20" s="3">
        <f>Input!AY52*0.01/0.2564*1000</f>
        <v>2.9641185647425898E-2</v>
      </c>
      <c r="AY20" s="3">
        <f>Input!AZ52*0.01/0.2564*1000</f>
        <v>5.5382215288611531E-3</v>
      </c>
      <c r="AZ20" s="3">
        <f>Input!BA52*0.01/0.2564*1000</f>
        <v>1.5522620904836195E-2</v>
      </c>
      <c r="BA20" s="3">
        <f>Input!BB52*0.01/0.2564*1000</f>
        <v>1.9500780031201251E-3</v>
      </c>
      <c r="BB20" s="3">
        <f>Input!BC52*0.01/0.2564*1000</f>
        <v>1.376755070202808E-2</v>
      </c>
      <c r="BC20" s="3">
        <f>Input!BD52*0.01/0.2564*1000</f>
        <v>1.8720748829953199E-3</v>
      </c>
      <c r="BD20" s="3">
        <f>Input!BE52*0.01/0.2564*1000</f>
        <v>8.580343213728549E-4</v>
      </c>
      <c r="BE20" s="3">
        <f>Input!BF52*0.01/0.2564*1000</f>
        <v>4.8868954758190329E-2</v>
      </c>
      <c r="BF20" s="3">
        <f>Input!BG52*0.01/0.2564*1000</f>
        <v>9.8907956318252735E-2</v>
      </c>
      <c r="BG20" s="3">
        <f>Input!BH52*0.01/0.2564*1000</f>
        <v>9.5202808112324497E-2</v>
      </c>
      <c r="BH20" s="3">
        <f>Input!BI52*0.01/0.2564*1000</f>
        <v>-1.5600624024960996E-4</v>
      </c>
      <c r="BI20" s="3">
        <f>Input!BJ52*0.01/0.2564*1000</f>
        <v>-1.9500780031201249E-4</v>
      </c>
      <c r="BJ20" s="3">
        <f>Input!BK52*0.01/0.2564*1000</f>
        <v>1.5990639625585022E-2</v>
      </c>
      <c r="BK20" s="3">
        <f>Input!BL52*0.01/0.2564*1000</f>
        <v>5.3432137285491423E-3</v>
      </c>
      <c r="BL20" s="3">
        <f>Input!BM52*0.01/0.2564*1000</f>
        <v>0.52457098283931369</v>
      </c>
      <c r="BM20" s="6">
        <v>0.93974999999999997</v>
      </c>
      <c r="BN20" s="6">
        <v>0.99019000000000001</v>
      </c>
      <c r="BO20" s="3">
        <f>Input!BP52*0.01/0.2564*1000</f>
        <v>6.6653666146645862E-2</v>
      </c>
      <c r="BP20" s="3">
        <f>Input!BQ52*0.01/0.2564*1000</f>
        <v>1.127145085803432E-2</v>
      </c>
    </row>
    <row r="21" spans="1:68" x14ac:dyDescent="0.25">
      <c r="A21" s="10" t="s">
        <v>107</v>
      </c>
      <c r="B21" s="11">
        <f>Input!B53*0.01/0.2418*1000</f>
        <v>99.090157154673292</v>
      </c>
      <c r="C21" s="11">
        <f>Input!C53*0.01/0.2418*1000</f>
        <v>1309.3465674110835</v>
      </c>
      <c r="D21" s="11">
        <f>Input!D53*0.01/0.2418*1000</f>
        <v>169.6029776674938</v>
      </c>
      <c r="E21" s="11">
        <f>Input!E53*0.01/0.2418*1000</f>
        <v>2200.165425971878</v>
      </c>
      <c r="F21" s="11">
        <f>Input!F53*0.01/0.2418*1000</f>
        <v>15566.583953680729</v>
      </c>
      <c r="G21" s="11">
        <f>Input!G53*0.01/0.2418*1000</f>
        <v>27617.866004962783</v>
      </c>
      <c r="H21" s="6">
        <v>1.04315</v>
      </c>
      <c r="I21" s="6">
        <v>1.1644699999999999</v>
      </c>
      <c r="J21" s="11">
        <f>Input!J53*0.01/0.2418*1000</f>
        <v>41.521918941273789</v>
      </c>
      <c r="K21" s="11">
        <f>Input!K53*0.01/0.2418*1000</f>
        <v>0.2655913978494624</v>
      </c>
      <c r="L21" s="3">
        <f>Input!L53*0.01/0.2418*1000</f>
        <v>0.27001654259718783</v>
      </c>
      <c r="M21" s="11">
        <f>Input!M53*0.01/0.2418*1000</f>
        <v>47.146401985111659</v>
      </c>
      <c r="N21" s="11">
        <f>Input!N53*0.01/0.2418*1000</f>
        <v>232.25806451612902</v>
      </c>
      <c r="O21" s="3">
        <f>Input!O53*0.01/0.2418*1000</f>
        <v>0.14520264681555006</v>
      </c>
      <c r="P21" s="11">
        <f>Input!P53*0.01/0.2418*1000</f>
        <v>2.0504549214226637</v>
      </c>
      <c r="Q21" s="11">
        <f>Input!Q53*0.01/0.2418*1000</f>
        <v>15.492142266335819</v>
      </c>
      <c r="R21" s="11">
        <f>Input!R53*0.01/0.2418*1000</f>
        <v>15.004135649296941</v>
      </c>
      <c r="S21" s="3">
        <f>Input!S53*0.01/0.2418*1000</f>
        <v>0.36021505376344093</v>
      </c>
      <c r="T21" s="6">
        <v>0.97977999999999998</v>
      </c>
      <c r="U21" s="6">
        <v>1.06687</v>
      </c>
      <c r="V21" s="3">
        <f>Input!V53*0.01/0.2418*1000</f>
        <v>3.4119106699751871E-2</v>
      </c>
      <c r="W21" s="11">
        <f>Input!W53*0.01/0.2418*1000</f>
        <v>3.1129032258064515</v>
      </c>
      <c r="X21" s="11">
        <f>Input!X53*0.01/0.2418*1000</f>
        <v>5.4135649296939636</v>
      </c>
      <c r="Y21" s="11">
        <f>Input!Y53*0.01/0.2418*1000</f>
        <v>123.86269644334162</v>
      </c>
      <c r="Z21" s="6">
        <v>1.0029600000000001</v>
      </c>
      <c r="AA21" s="6">
        <v>1.1049899999999999</v>
      </c>
      <c r="AB21" s="3">
        <f>Input!AB53*0.01/0.2418*1000</f>
        <v>2.2828784119106705E-2</v>
      </c>
      <c r="AC21" s="3">
        <f>Input!AC53*0.01/0.2418*1000</f>
        <v>0.15066170388751035</v>
      </c>
      <c r="AD21" s="3">
        <f>Input!AD53*0.01/0.2418*1000</f>
        <v>-7.444168734491314E-4</v>
      </c>
      <c r="AE21" s="3">
        <f>Input!AE53*0.01/0.2418*1000</f>
        <v>2.1918941273779981E-3</v>
      </c>
      <c r="AF21" s="3">
        <f>Input!AF53*0.01/0.2418*1000</f>
        <v>4.1521918941273772E-2</v>
      </c>
      <c r="AG21" s="3">
        <f>Input!AG53*0.01/0.2418*1000</f>
        <v>1.7659222497932177E-2</v>
      </c>
      <c r="AH21" s="3">
        <f>Input!AH53*0.01/0.2418*1000</f>
        <v>2.4565756823821346E-2</v>
      </c>
      <c r="AI21" s="6">
        <v>0.98756999999999995</v>
      </c>
      <c r="AJ21" s="6">
        <v>1.08335</v>
      </c>
      <c r="AK21" s="3">
        <f>Input!AK53*0.01/0.2418*1000</f>
        <v>0.15620347394540945</v>
      </c>
      <c r="AL21" s="3">
        <f>Input!AL53*0.01/0.2418*1000</f>
        <v>5.0620347394540952E-2</v>
      </c>
      <c r="AM21" s="3">
        <f>Input!AM53*0.01/0.2418*1000</f>
        <v>-1.3399503722084368E-2</v>
      </c>
      <c r="AN21" s="3">
        <f>Input!AN53*0.01/0.2418*1000</f>
        <v>4.1728701406120762E-2</v>
      </c>
      <c r="AO21" s="3">
        <f>Input!AP53*0.01/0.2418*1000</f>
        <v>14.884201819685693</v>
      </c>
      <c r="AP21" s="3">
        <f>Input!AQ53*0.01/0.2418*1000</f>
        <v>0.30835401157981807</v>
      </c>
      <c r="AQ21" s="3">
        <f>Input!AR53*0.01/0.2418*1000</f>
        <v>0.32919768403639371</v>
      </c>
      <c r="AR21" s="3">
        <f>Input!AS53*0.01/0.2418*1000</f>
        <v>4.1811414392059557E-2</v>
      </c>
      <c r="AS21" s="3">
        <f>Input!AT53*0.01/0.2418*1000</f>
        <v>0.15310173697270474</v>
      </c>
      <c r="AT21" s="3">
        <f>Input!AU53*0.01/0.2418*1000</f>
        <v>2.903225806451613E-2</v>
      </c>
      <c r="AU21" s="3">
        <f>Input!AV53*0.01/0.2418*1000</f>
        <v>7.4855252274607115E-3</v>
      </c>
      <c r="AV21" s="3">
        <f>Input!AW53*0.01/0.2418*1000</f>
        <v>2.5268817204301075E-2</v>
      </c>
      <c r="AW21" s="3">
        <f>Input!AX53*0.01/0.2418*1000</f>
        <v>3.9288668320926392E-3</v>
      </c>
      <c r="AX21" s="3">
        <f>Input!AY53*0.01/0.2418*1000</f>
        <v>1.8569065343258896E-2</v>
      </c>
      <c r="AY21" s="3">
        <f>Input!AZ53*0.01/0.2418*1000</f>
        <v>3.4325889164598844E-3</v>
      </c>
      <c r="AZ21" s="3">
        <f>Input!BA53*0.01/0.2418*1000</f>
        <v>9.4706368899917306E-3</v>
      </c>
      <c r="BA21" s="3">
        <f>Input!BB53*0.01/0.2418*1000</f>
        <v>1.2406947890818859E-3</v>
      </c>
      <c r="BB21" s="3">
        <f>Input!BC53*0.01/0.2418*1000</f>
        <v>7.6923076923076919E-3</v>
      </c>
      <c r="BC21" s="3">
        <f>Input!BD53*0.01/0.2418*1000</f>
        <v>1.0752688172043011E-3</v>
      </c>
      <c r="BD21" s="3">
        <f>Input!BE53*0.01/0.2418*1000</f>
        <v>4.9627791563275445E-4</v>
      </c>
      <c r="BE21" s="3">
        <f>Input!BF53*0.01/0.2418*1000</f>
        <v>3.0148883374689829E-2</v>
      </c>
      <c r="BF21" s="3">
        <f>Input!BG53*0.01/0.2418*1000</f>
        <v>7.2746071133167903E-2</v>
      </c>
      <c r="BG21" s="3">
        <f>Input!BH53*0.01/0.2418*1000</f>
        <v>7.0967741935483872E-2</v>
      </c>
      <c r="BH21" s="3">
        <f>Input!BI53*0.01/0.2418*1000</f>
        <v>-2.06782464846981E-4</v>
      </c>
      <c r="BI21" s="3">
        <f>Input!BJ53*0.01/0.2418*1000</f>
        <v>-2.4813895781637723E-4</v>
      </c>
      <c r="BJ21" s="3">
        <f>Input!BK53*0.01/0.2418*1000</f>
        <v>1.7824648469809763E-2</v>
      </c>
      <c r="BK21" s="3">
        <f>Input!BL53*0.01/0.2418*1000</f>
        <v>1.695616211745244E-3</v>
      </c>
      <c r="BL21" s="3">
        <f>Input!BM53*0.01/0.2418*1000</f>
        <v>0.96360628618693145</v>
      </c>
      <c r="BM21" s="6">
        <v>0.94167999999999996</v>
      </c>
      <c r="BN21" s="6">
        <v>0.98887999999999998</v>
      </c>
      <c r="BO21" s="3">
        <f>Input!BP53*0.01/0.2418*1000</f>
        <v>7.9445822994210102E-2</v>
      </c>
      <c r="BP21" s="3">
        <f>Input!BQ53*0.01/0.2418*1000</f>
        <v>7.2373862696443339E-3</v>
      </c>
    </row>
    <row r="22" spans="1:68" x14ac:dyDescent="0.25">
      <c r="A22" s="10" t="s">
        <v>108</v>
      </c>
      <c r="B22" s="11">
        <f>Input!B54*0.01/0.2644*1000</f>
        <v>64.183055975794247</v>
      </c>
      <c r="C22" s="11">
        <f>Input!C54*0.01/0.2644*1000</f>
        <v>2052.5718608169445</v>
      </c>
      <c r="D22" s="11">
        <f>Input!D54*0.01/0.2644*1000</f>
        <v>146.70953101361573</v>
      </c>
      <c r="E22" s="11">
        <f>Input!E54*0.01/0.2644*1000</f>
        <v>2515.8850226928894</v>
      </c>
      <c r="F22" s="11">
        <f>Input!F54*0.01/0.2644*1000</f>
        <v>17378.971255673223</v>
      </c>
      <c r="G22" s="11">
        <f>Input!G54*0.01/0.2644*1000</f>
        <v>19848.714069591522</v>
      </c>
      <c r="H22" s="6">
        <v>1.03867</v>
      </c>
      <c r="I22" s="6">
        <v>1.1741600000000001</v>
      </c>
      <c r="J22" s="11">
        <f>Input!J54*0.01/0.2644*1000</f>
        <v>28.029500756429652</v>
      </c>
      <c r="K22" s="11">
        <f>Input!K54*0.01/0.2644*1000</f>
        <v>0.162178517397882</v>
      </c>
      <c r="L22" s="3">
        <f>Input!L54*0.01/0.2644*1000</f>
        <v>0.16051437216338876</v>
      </c>
      <c r="M22" s="11">
        <f>Input!M54*0.01/0.2644*1000</f>
        <v>42.435703479576397</v>
      </c>
      <c r="N22" s="11">
        <f>Input!N54*0.01/0.2644*1000</f>
        <v>161.49773071104383</v>
      </c>
      <c r="O22" s="3">
        <f>Input!O54*0.01/0.2644*1000</f>
        <v>9.6255673222390301E-2</v>
      </c>
      <c r="P22" s="11">
        <f>Input!P54*0.01/0.2644*1000</f>
        <v>1.732980332829047</v>
      </c>
      <c r="Q22" s="11">
        <f>Input!Q54*0.01/0.2644*1000</f>
        <v>12.571860816944021</v>
      </c>
      <c r="R22" s="11">
        <f>Input!R54*0.01/0.2644*1000</f>
        <v>18.785930408472009</v>
      </c>
      <c r="S22" s="3">
        <f>Input!S54*0.01/0.2644*1000</f>
        <v>0.31009833585476548</v>
      </c>
      <c r="T22" s="6">
        <v>0.97496000000000005</v>
      </c>
      <c r="U22" s="6">
        <v>1.06515</v>
      </c>
      <c r="V22" s="3">
        <f>Input!V54*0.01/0.2644*1000</f>
        <v>1.1119515885022692E-2</v>
      </c>
      <c r="W22" s="11">
        <f>Input!W54*0.01/0.2644*1000</f>
        <v>3.0975794251134645</v>
      </c>
      <c r="X22" s="11">
        <f>Input!X54*0.01/0.2644*1000</f>
        <v>8.8426626323751893</v>
      </c>
      <c r="Y22" s="11">
        <f>Input!Y54*0.01/0.2644*1000</f>
        <v>85.211800302571859</v>
      </c>
      <c r="Z22" s="6">
        <v>1.0033000000000001</v>
      </c>
      <c r="AA22" s="6">
        <v>1.1053999999999999</v>
      </c>
      <c r="AB22" s="3">
        <f>Input!AB54*0.01/0.2644*1000</f>
        <v>1.2481089258698942E-2</v>
      </c>
      <c r="AC22" s="3">
        <f>Input!AC54*0.01/0.2644*1000</f>
        <v>0.26425869894099846</v>
      </c>
      <c r="AD22" s="3">
        <f>Input!AD54*0.01/0.2644*1000</f>
        <v>-9.455370650529501E-4</v>
      </c>
      <c r="AE22" s="3">
        <f>Input!AE54*0.01/0.2644*1000</f>
        <v>1.475037821482602E-3</v>
      </c>
      <c r="AF22" s="3">
        <f>Input!AF54*0.01/0.2644*1000</f>
        <v>2.8101361573373673E-2</v>
      </c>
      <c r="AG22" s="3">
        <f>Input!AG54*0.01/0.2644*1000</f>
        <v>5.113464447806354E-2</v>
      </c>
      <c r="AH22" s="3">
        <f>Input!AH54*0.01/0.2644*1000</f>
        <v>2.556732223903177E-2</v>
      </c>
      <c r="AI22" s="6">
        <v>0.98768999999999996</v>
      </c>
      <c r="AJ22" s="6">
        <v>1.0879799999999999</v>
      </c>
      <c r="AK22" s="3">
        <f>Input!AK54*0.01/0.2644*1000</f>
        <v>0.11509077155824508</v>
      </c>
      <c r="AL22" s="3">
        <f>Input!AL54*0.01/0.2644*1000</f>
        <v>1.5771558245083205E-2</v>
      </c>
      <c r="AM22" s="3">
        <f>Input!AM54*0.01/0.2644*1000</f>
        <v>-1.2632375189107415E-2</v>
      </c>
      <c r="AN22" s="3">
        <f>Input!AN54*0.01/0.2644*1000</f>
        <v>6.1157337367624798E-2</v>
      </c>
      <c r="AO22" s="3">
        <f>Input!AP54*0.01/0.2644*1000</f>
        <v>11.335098335854763</v>
      </c>
      <c r="AP22" s="3">
        <f>Input!AQ54*0.01/0.2644*1000</f>
        <v>0.24928139183055978</v>
      </c>
      <c r="AQ22" s="3">
        <f>Input!AR54*0.01/0.2644*1000</f>
        <v>0.26006051437216338</v>
      </c>
      <c r="AR22" s="3">
        <f>Input!AS54*0.01/0.2644*1000</f>
        <v>3.1694402420574884E-2</v>
      </c>
      <c r="AS22" s="3">
        <f>Input!AT54*0.01/0.2644*1000</f>
        <v>0.11649016641452345</v>
      </c>
      <c r="AT22" s="3">
        <f>Input!AU54*0.01/0.2644*1000</f>
        <v>2.2617246596066565E-2</v>
      </c>
      <c r="AU22" s="3">
        <f>Input!AV54*0.01/0.2644*1000</f>
        <v>5.9757942511346439E-3</v>
      </c>
      <c r="AV22" s="3">
        <f>Input!AW54*0.01/0.2644*1000</f>
        <v>1.9856278366111951E-2</v>
      </c>
      <c r="AW22" s="3">
        <f>Input!AX54*0.01/0.2644*1000</f>
        <v>2.950075642965204E-3</v>
      </c>
      <c r="AX22" s="3">
        <f>Input!AY54*0.01/0.2644*1000</f>
        <v>1.251891074130106E-2</v>
      </c>
      <c r="AY22" s="3">
        <f>Input!AZ54*0.01/0.2644*1000</f>
        <v>2.420574886535552E-3</v>
      </c>
      <c r="AZ22" s="3">
        <f>Input!BA54*0.01/0.2644*1000</f>
        <v>6.6565809379727676E-3</v>
      </c>
      <c r="BA22" s="3">
        <f>Input!BB54*0.01/0.2644*1000</f>
        <v>7.5642965204236008E-4</v>
      </c>
      <c r="BB22" s="3">
        <f>Input!BC54*0.01/0.2644*1000</f>
        <v>6.694402420574886E-3</v>
      </c>
      <c r="BC22" s="3">
        <f>Input!BD54*0.01/0.2644*1000</f>
        <v>7.1860816944024203E-4</v>
      </c>
      <c r="BD22" s="3">
        <f>Input!BE54*0.01/0.2644*1000</f>
        <v>4.1603630862329798E-4</v>
      </c>
      <c r="BE22" s="3">
        <f>Input!BF54*0.01/0.2644*1000</f>
        <v>3.0068078668683811E-2</v>
      </c>
      <c r="BF22" s="3">
        <f>Input!BG54*0.01/0.2644*1000</f>
        <v>7.4962178517397879E-2</v>
      </c>
      <c r="BG22" s="3">
        <f>Input!BH54*0.01/0.2644*1000</f>
        <v>7.246596066565808E-2</v>
      </c>
      <c r="BH22" s="3">
        <f>Input!BI54*0.01/0.2644*1000</f>
        <v>-2.2692889561270804E-4</v>
      </c>
      <c r="BI22" s="3">
        <f>Input!BJ54*0.01/0.2644*1000</f>
        <v>-3.7821482602118004E-4</v>
      </c>
      <c r="BJ22" s="3">
        <f>Input!BK54*0.01/0.2644*1000</f>
        <v>7.6777609682299533E-3</v>
      </c>
      <c r="BK22" s="3">
        <f>Input!BL54*0.01/0.2644*1000</f>
        <v>3.3282904689863838E-3</v>
      </c>
      <c r="BL22" s="3">
        <f>Input!BM54*0.01/0.2644*1000</f>
        <v>0.44818456883509827</v>
      </c>
      <c r="BM22" s="6">
        <v>0.94335000000000002</v>
      </c>
      <c r="BN22" s="6">
        <v>0.99624000000000001</v>
      </c>
      <c r="BO22" s="3">
        <f>Input!BP54*0.01/0.2644*1000</f>
        <v>4.322995461422087E-2</v>
      </c>
      <c r="BP22" s="3">
        <f>Input!BQ54*0.01/0.2644*1000</f>
        <v>6.2783661119515874E-3</v>
      </c>
    </row>
    <row r="23" spans="1:68" x14ac:dyDescent="0.25">
      <c r="A23" s="10" t="s">
        <v>109</v>
      </c>
      <c r="B23" s="11">
        <f>Input!B55*0.01/0.2597*1000</f>
        <v>152.29110512129381</v>
      </c>
      <c r="C23" s="11">
        <f>Input!C55*0.01/0.2597*1000</f>
        <v>1697.3430881786678</v>
      </c>
      <c r="D23" s="11">
        <f>Input!D55*0.01/0.2597*1000</f>
        <v>507.50866384289571</v>
      </c>
      <c r="E23" s="11">
        <f>Input!E55*0.01/0.2597*1000</f>
        <v>921.44782441278403</v>
      </c>
      <c r="F23" s="11">
        <f>Input!F55*0.01/0.2597*1000</f>
        <v>17258.375048132461</v>
      </c>
      <c r="G23" s="11">
        <f>Input!G55*0.01/0.2597*1000</f>
        <v>30542.934154793998</v>
      </c>
      <c r="H23" s="6">
        <v>1.03613</v>
      </c>
      <c r="I23" s="6">
        <v>1.1727300000000001</v>
      </c>
      <c r="J23" s="11">
        <f>Input!J55*0.01/0.2597*1000</f>
        <v>65.383134385829806</v>
      </c>
      <c r="K23" s="11">
        <f>Input!K55*0.01/0.2597*1000</f>
        <v>0.80130920292645358</v>
      </c>
      <c r="L23" s="3">
        <f>Input!L55*0.01/0.2597*1000</f>
        <v>0.68502117828263398</v>
      </c>
      <c r="M23" s="11">
        <f>Input!M55*0.01/0.2597*1000</f>
        <v>49.056603773584918</v>
      </c>
      <c r="N23" s="11">
        <f>Input!N55*0.01/0.2597*1000</f>
        <v>574.1239892183288</v>
      </c>
      <c r="O23" s="3">
        <f>Input!O55*0.01/0.2597*1000</f>
        <v>0.25872160184828646</v>
      </c>
      <c r="P23" s="11">
        <f>Input!P55*0.01/0.2597*1000</f>
        <v>1.5117443203696572</v>
      </c>
      <c r="Q23" s="11">
        <f>Input!Q55*0.01/0.2597*1000</f>
        <v>9.0026954177897593</v>
      </c>
      <c r="R23" s="11">
        <f>Input!R55*0.01/0.2597*1000</f>
        <v>17.450904890257991</v>
      </c>
      <c r="S23" s="3">
        <f>Input!S55*0.01/0.2597*1000</f>
        <v>0.38698498267231424</v>
      </c>
      <c r="T23" s="6">
        <v>0.96247000000000005</v>
      </c>
      <c r="U23" s="6">
        <v>1.0647200000000001</v>
      </c>
      <c r="V23" s="3">
        <f>Input!V55*0.01/0.2597*1000</f>
        <v>0.14374278013092032</v>
      </c>
      <c r="W23" s="11">
        <f>Input!W55*0.01/0.2597*1000</f>
        <v>3.5537158259530237</v>
      </c>
      <c r="X23" s="11">
        <f>Input!X55*0.01/0.2597*1000</f>
        <v>14.928763958413555</v>
      </c>
      <c r="Y23" s="11">
        <f>Input!Y55*0.01/0.2597*1000</f>
        <v>88.756257219869084</v>
      </c>
      <c r="Z23" s="6">
        <v>0.99480000000000002</v>
      </c>
      <c r="AA23" s="6">
        <v>1.10765</v>
      </c>
      <c r="AB23" s="3">
        <f>Input!AB55*0.01/0.2597*1000</f>
        <v>6.4767038891028111E-2</v>
      </c>
      <c r="AC23" s="3">
        <f>Input!AC55*0.01/0.2597*1000</f>
        <v>0.45360030804774737</v>
      </c>
      <c r="AD23" s="3">
        <f>Input!AD55*0.01/0.2597*1000</f>
        <v>-7.7011936850211792E-4</v>
      </c>
      <c r="AE23" s="3">
        <f>Input!AE55*0.01/0.2597*1000</f>
        <v>1.5402387370042358E-3</v>
      </c>
      <c r="AF23" s="3">
        <f>Input!AF55*0.01/0.2597*1000</f>
        <v>2.7493261455525608E-2</v>
      </c>
      <c r="AG23" s="3">
        <f>Input!AG55*0.01/0.2597*1000</f>
        <v>1.6365036580670005E-2</v>
      </c>
      <c r="AH23" s="3">
        <f>Input!AH55*0.01/0.2597*1000</f>
        <v>3.3731228340392765E-2</v>
      </c>
      <c r="AI23" s="6">
        <v>0.97994999999999999</v>
      </c>
      <c r="AJ23" s="6">
        <v>1.0844499999999999</v>
      </c>
      <c r="AK23" s="3">
        <f>Input!AK55*0.01/0.2597*1000</f>
        <v>0.11829033500192532</v>
      </c>
      <c r="AL23" s="3">
        <f>Input!AL55*0.01/0.2597*1000</f>
        <v>0.1012706969580285</v>
      </c>
      <c r="AM23" s="3">
        <f>Input!AM55*0.01/0.2597*1000</f>
        <v>-1.0820177127454759E-2</v>
      </c>
      <c r="AN23" s="3">
        <f>Input!AN55*0.01/0.2597*1000</f>
        <v>0.17720446669233733</v>
      </c>
      <c r="AO23" s="3">
        <f>Input!AP55*0.01/0.2597*1000</f>
        <v>15.171351559491722</v>
      </c>
      <c r="AP23" s="3">
        <f>Input!AQ55*0.01/0.2597*1000</f>
        <v>0.53638814016172509</v>
      </c>
      <c r="AQ23" s="3">
        <f>Input!AR55*0.01/0.2597*1000</f>
        <v>1.0415864458991144</v>
      </c>
      <c r="AR23" s="3">
        <f>Input!AS55*0.01/0.2597*1000</f>
        <v>0.12576049287639582</v>
      </c>
      <c r="AS23" s="3">
        <f>Input!AT55*0.01/0.2597*1000</f>
        <v>0.47208317289179824</v>
      </c>
      <c r="AT23" s="3">
        <f>Input!AU55*0.01/0.2597*1000</f>
        <v>9.0527531767423938E-2</v>
      </c>
      <c r="AU23" s="3">
        <f>Input!AV55*0.01/0.2597*1000</f>
        <v>1.9368502117828264E-2</v>
      </c>
      <c r="AV23" s="3">
        <f>Input!AW55*0.01/0.2597*1000</f>
        <v>7.989988448209473E-2</v>
      </c>
      <c r="AW23" s="3">
        <f>Input!AX55*0.01/0.2597*1000</f>
        <v>1.2745475548710052E-2</v>
      </c>
      <c r="AX23" s="3">
        <f>Input!AY55*0.01/0.2597*1000</f>
        <v>5.8452060069310745E-2</v>
      </c>
      <c r="AY23" s="3">
        <f>Input!AZ55*0.01/0.2597*1000</f>
        <v>1.1051212938005392E-2</v>
      </c>
      <c r="AZ23" s="3">
        <f>Input!BA55*0.01/0.2597*1000</f>
        <v>3.0458221024258762E-2</v>
      </c>
      <c r="BA23" s="3">
        <f>Input!BB55*0.01/0.2597*1000</f>
        <v>4.1971505583365421E-3</v>
      </c>
      <c r="BB23" s="3">
        <f>Input!BC55*0.01/0.2597*1000</f>
        <v>2.6530612244897955E-2</v>
      </c>
      <c r="BC23" s="3">
        <f>Input!BD55*0.01/0.2597*1000</f>
        <v>3.8120908740854834E-3</v>
      </c>
      <c r="BD23" s="3">
        <f>Input!BE55*0.01/0.2597*1000</f>
        <v>1.0781671159029651E-3</v>
      </c>
      <c r="BE23" s="3">
        <f>Input!BF55*0.01/0.2597*1000</f>
        <v>9.0450519830573756E-2</v>
      </c>
      <c r="BF23" s="3">
        <f>Input!BG55*0.01/0.2597*1000</f>
        <v>4.7246823257604938E-2</v>
      </c>
      <c r="BG23" s="3">
        <f>Input!BH55*0.01/0.2597*1000</f>
        <v>4.5783596457450906E-2</v>
      </c>
      <c r="BH23" s="3">
        <f>Input!BI55*0.01/0.2597*1000</f>
        <v>-2.3103581055063539E-4</v>
      </c>
      <c r="BI23" s="3">
        <f>Input!BJ55*0.01/0.2597*1000</f>
        <v>3.8505968425105893E-5</v>
      </c>
      <c r="BJ23" s="3">
        <f>Input!BK55*0.01/0.2597*1000</f>
        <v>1.417019638043897E-2</v>
      </c>
      <c r="BK23" s="3">
        <f>Input!BL55*0.01/0.2597*1000</f>
        <v>8.5868309587986153E-3</v>
      </c>
      <c r="BL23" s="3">
        <f>Input!BM55*0.01/0.2597*1000</f>
        <v>0.88794763188294179</v>
      </c>
      <c r="BM23" s="6">
        <v>0.93489</v>
      </c>
      <c r="BN23" s="6">
        <v>0.98924999999999996</v>
      </c>
      <c r="BO23" s="3">
        <f>Input!BP55*0.01/0.2597*1000</f>
        <v>0.20704659222179439</v>
      </c>
      <c r="BP23" s="3">
        <f>Input!BQ55*0.01/0.2597*1000</f>
        <v>2.3450134770889489E-2</v>
      </c>
    </row>
    <row r="24" spans="1:68" x14ac:dyDescent="0.25">
      <c r="A24" s="10" t="s">
        <v>110</v>
      </c>
      <c r="B24" s="11">
        <f>Input!B56*0.01/0.2553*1000</f>
        <v>232.39326282804544</v>
      </c>
      <c r="C24" s="11">
        <f>Input!C56*0.01/0.2553*1000</f>
        <v>2073.2471602036817</v>
      </c>
      <c r="D24" s="11">
        <f>Input!D56*0.01/0.2553*1000</f>
        <v>174.81394437916177</v>
      </c>
      <c r="E24" s="11">
        <f>Input!E56*0.01/0.2553*1000</f>
        <v>1820.6032119075594</v>
      </c>
      <c r="F24" s="11">
        <f>Input!F56*0.01/0.2553*1000</f>
        <v>16435.566000783394</v>
      </c>
      <c r="G24" s="11">
        <f>Input!G56*0.01/0.2553*1000</f>
        <v>21261.261261261257</v>
      </c>
      <c r="H24" s="6">
        <v>1.0594300000000001</v>
      </c>
      <c r="I24" s="6">
        <v>1.1837</v>
      </c>
      <c r="J24" s="11">
        <f>Input!J56*0.01/0.2553*1000</f>
        <v>31.476694085389738</v>
      </c>
      <c r="K24" s="11">
        <f>Input!K56*0.01/0.2553*1000</f>
        <v>0.21253427340383862</v>
      </c>
      <c r="L24" s="3">
        <f>Input!L56*0.01/0.2553*1000</f>
        <v>0.21962397179788481</v>
      </c>
      <c r="M24" s="11">
        <f>Input!M56*0.01/0.2553*1000</f>
        <v>45.867606737171947</v>
      </c>
      <c r="N24" s="11">
        <f>Input!N56*0.01/0.2553*1000</f>
        <v>183.47042694868779</v>
      </c>
      <c r="O24" s="3">
        <f>Input!O56*0.01/0.2553*1000</f>
        <v>0.11594202898550723</v>
      </c>
      <c r="P24" s="11">
        <f>Input!P56*0.01/0.2553*1000</f>
        <v>1.4085389737563649</v>
      </c>
      <c r="Q24" s="11">
        <f>Input!Q56*0.01/0.2553*1000</f>
        <v>6.6745005875440651</v>
      </c>
      <c r="R24" s="11">
        <f>Input!R56*0.01/0.2553*1000</f>
        <v>9.6043869956913426</v>
      </c>
      <c r="S24" s="3">
        <f>Input!S56*0.01/0.2553*1000</f>
        <v>0.51116333725029373</v>
      </c>
      <c r="T24" s="6">
        <v>0.98829999999999996</v>
      </c>
      <c r="U24" s="6">
        <v>1.0681099999999999</v>
      </c>
      <c r="V24" s="3">
        <f>Input!V56*0.01/0.2553*1000</f>
        <v>1.1202506854680765E-2</v>
      </c>
      <c r="W24" s="11">
        <f>Input!W56*0.01/0.2553*1000</f>
        <v>4.5045045045045038</v>
      </c>
      <c r="X24" s="11">
        <f>Input!X56*0.01/0.2553*1000</f>
        <v>5.4563258911085004</v>
      </c>
      <c r="Y24" s="11">
        <f>Input!Y56*0.01/0.2553*1000</f>
        <v>120.83822953388169</v>
      </c>
      <c r="Z24" s="6">
        <v>1.01688</v>
      </c>
      <c r="AA24" s="6">
        <v>1.1154999999999999</v>
      </c>
      <c r="AB24" s="3">
        <f>Input!AB56*0.01/0.2553*1000</f>
        <v>1.582452017234626E-2</v>
      </c>
      <c r="AC24" s="3">
        <f>Input!AC56*0.01/0.2553*1000</f>
        <v>0.39796318057187618</v>
      </c>
      <c r="AD24" s="3">
        <f>Input!AD56*0.01/0.2553*1000</f>
        <v>-7.4422248335291813E-4</v>
      </c>
      <c r="AE24" s="3">
        <f>Input!AE56*0.01/0.2553*1000</f>
        <v>2.1151586368977674E-3</v>
      </c>
      <c r="AF24" s="3">
        <f>Input!AF56*0.01/0.2553*1000</f>
        <v>4.0031335683509597E-2</v>
      </c>
      <c r="AG24" s="3">
        <f>Input!AG56*0.01/0.2553*1000</f>
        <v>-6.1104582843713277E-3</v>
      </c>
      <c r="AH24" s="3">
        <f>Input!AH56*0.01/0.2553*1000</f>
        <v>2.7027027027027025E-2</v>
      </c>
      <c r="AI24" s="6">
        <v>1.00145</v>
      </c>
      <c r="AJ24" s="6">
        <v>1.09687</v>
      </c>
      <c r="AK24" s="3">
        <f>Input!AK56*0.01/0.2553*1000</f>
        <v>7.379553466509986E-2</v>
      </c>
      <c r="AL24" s="3">
        <f>Input!AL56*0.01/0.2553*1000</f>
        <v>4.2694868781825305E-3</v>
      </c>
      <c r="AM24" s="3">
        <f>Input!AM56*0.01/0.2553*1000</f>
        <v>-1.3004308656482567E-2</v>
      </c>
      <c r="AN24" s="3">
        <f>Input!AN56*0.01/0.2553*1000</f>
        <v>5.3153153153153145E-2</v>
      </c>
      <c r="AO24" s="3">
        <f>Input!AP56*0.01/0.2553*1000</f>
        <v>22.624363493928708</v>
      </c>
      <c r="AP24" s="3">
        <f>Input!AQ56*0.01/0.2553*1000</f>
        <v>0.15080297688993341</v>
      </c>
      <c r="AQ24" s="3">
        <f>Input!AR56*0.01/0.2553*1000</f>
        <v>0.28006267136701918</v>
      </c>
      <c r="AR24" s="3">
        <f>Input!AS56*0.01/0.2553*1000</f>
        <v>3.4586760673717194E-2</v>
      </c>
      <c r="AS24" s="3">
        <f>Input!AT56*0.01/0.2553*1000</f>
        <v>0.12647865256560908</v>
      </c>
      <c r="AT24" s="3">
        <f>Input!AU56*0.01/0.2553*1000</f>
        <v>2.3110066588327455E-2</v>
      </c>
      <c r="AU24" s="3">
        <f>Input!AV56*0.01/0.2553*1000</f>
        <v>8.1081081081081068E-3</v>
      </c>
      <c r="AV24" s="3">
        <f>Input!AW56*0.01/0.2553*1000</f>
        <v>2.1190755973364669E-2</v>
      </c>
      <c r="AW24" s="3">
        <f>Input!AX56*0.01/0.2553*1000</f>
        <v>3.0160595377986682E-3</v>
      </c>
      <c r="AX24" s="3">
        <f>Input!AY56*0.01/0.2553*1000</f>
        <v>1.5119467293380337E-2</v>
      </c>
      <c r="AY24" s="3">
        <f>Input!AZ56*0.01/0.2553*1000</f>
        <v>2.9768899334116725E-3</v>
      </c>
      <c r="AZ24" s="3">
        <f>Input!BA56*0.01/0.2553*1000</f>
        <v>7.9122600861731302E-3</v>
      </c>
      <c r="BA24" s="3">
        <f>Input!BB56*0.01/0.2553*1000</f>
        <v>1.0575793184488837E-3</v>
      </c>
      <c r="BB24" s="3">
        <f>Input!BC56*0.01/0.2553*1000</f>
        <v>7.128867998433216E-3</v>
      </c>
      <c r="BC24" s="3">
        <f>Input!BD56*0.01/0.2553*1000</f>
        <v>9.4007050528789658E-4</v>
      </c>
      <c r="BD24" s="3">
        <f>Input!BE56*0.01/0.2553*1000</f>
        <v>7.0505287896592225E-4</v>
      </c>
      <c r="BE24" s="3">
        <f>Input!BF56*0.01/0.2553*1000</f>
        <v>4.4339992166079117E-2</v>
      </c>
      <c r="BF24" s="3">
        <f>Input!BG56*0.01/0.2553*1000</f>
        <v>8.6173129651390526E-2</v>
      </c>
      <c r="BG24" s="3">
        <f>Input!BH56*0.01/0.2553*1000</f>
        <v>8.3666274970622789E-2</v>
      </c>
      <c r="BH24" s="3">
        <f>Input!BI56*0.01/0.2553*1000</f>
        <v>-1.9584802193497845E-4</v>
      </c>
      <c r="BI24" s="3">
        <f>Input!BJ56*0.01/0.2553*1000</f>
        <v>-3.916960438699569E-4</v>
      </c>
      <c r="BJ24" s="3">
        <f>Input!BK56*0.01/0.2553*1000</f>
        <v>1.0262436349392872E-2</v>
      </c>
      <c r="BK24" s="3">
        <f>Input!BL56*0.01/0.2553*1000</f>
        <v>3.3685859772816288E-3</v>
      </c>
      <c r="BL24" s="3">
        <f>Input!BM56*0.01/0.2553*1000</f>
        <v>0.18433215824520172</v>
      </c>
      <c r="BM24" s="6">
        <v>0.95548</v>
      </c>
      <c r="BN24" s="6">
        <v>1.0072300000000001</v>
      </c>
      <c r="BO24" s="3">
        <f>Input!BP56*0.01/0.2553*1000</f>
        <v>6.8625146886016453E-2</v>
      </c>
      <c r="BP24" s="3">
        <f>Input!BQ56*0.01/0.2553*1000</f>
        <v>6.5804935370152758E-3</v>
      </c>
    </row>
    <row r="25" spans="1:68" x14ac:dyDescent="0.25">
      <c r="A25" s="10" t="s">
        <v>111</v>
      </c>
      <c r="B25" s="11">
        <f>Input!B57*0.01/0.2529*1000</f>
        <v>517.99130090945039</v>
      </c>
      <c r="C25" s="11">
        <f>Input!C57*0.01/0.2529*1000</f>
        <v>1793.9897192566229</v>
      </c>
      <c r="D25" s="11">
        <f>Input!D57*0.01/0.2529*1000</f>
        <v>170.66034005535784</v>
      </c>
      <c r="E25" s="11">
        <f>Input!E57*0.01/0.2529*1000</f>
        <v>1584.4207196520363</v>
      </c>
      <c r="F25" s="11">
        <f>Input!F57*0.01/0.2529*1000</f>
        <v>17643.337287465401</v>
      </c>
      <c r="G25" s="11">
        <f>Input!G57*0.01/0.2529*1000</f>
        <v>17406.089363384737</v>
      </c>
      <c r="H25" s="6">
        <v>1.02532</v>
      </c>
      <c r="I25" s="6">
        <v>1.1672400000000001</v>
      </c>
      <c r="J25" s="11">
        <f>Input!J57*0.01/0.2529*1000</f>
        <v>26.789244760775009</v>
      </c>
      <c r="K25" s="11">
        <f>Input!K57*0.01/0.2529*1000</f>
        <v>0.22554369315935152</v>
      </c>
      <c r="L25" s="3">
        <f>Input!L57*0.01/0.2529*1000</f>
        <v>0.19845788849347568</v>
      </c>
      <c r="M25" s="11">
        <f>Input!M57*0.01/0.2529*1000</f>
        <v>44.128113879003564</v>
      </c>
      <c r="N25" s="11">
        <f>Input!N57*0.01/0.2529*1000</f>
        <v>184.73705021747725</v>
      </c>
      <c r="O25" s="3">
        <f>Input!O57*0.01/0.2529*1000</f>
        <v>0.13973902728351126</v>
      </c>
      <c r="P25" s="11">
        <f>Input!P57*0.01/0.2529*1000</f>
        <v>1.5073151443258201</v>
      </c>
      <c r="Q25" s="11">
        <f>Input!Q57*0.01/0.2529*1000</f>
        <v>9.1063661526294979</v>
      </c>
      <c r="R25" s="11">
        <f>Input!R57*0.01/0.2529*1000</f>
        <v>8.8018979833926441</v>
      </c>
      <c r="S25" s="3">
        <f>Input!S57*0.01/0.2529*1000</f>
        <v>0.26200079082641359</v>
      </c>
      <c r="T25" s="6">
        <v>0.96643999999999997</v>
      </c>
      <c r="U25" s="6">
        <v>1.05907</v>
      </c>
      <c r="V25" s="3">
        <f>Input!V57*0.01/0.2529*1000</f>
        <v>-1.6211941478845393E-3</v>
      </c>
      <c r="W25" s="11">
        <f>Input!W57*0.01/0.2529*1000</f>
        <v>5.8718861209964412</v>
      </c>
      <c r="X25" s="11">
        <f>Input!X57*0.01/0.2529*1000</f>
        <v>6.4768683274021353</v>
      </c>
      <c r="Y25" s="11">
        <f>Input!Y57*0.01/0.2529*1000</f>
        <v>92.96164491894028</v>
      </c>
      <c r="Z25" s="6">
        <v>0.99731000000000003</v>
      </c>
      <c r="AA25" s="6">
        <v>1.10381</v>
      </c>
      <c r="AB25" s="3">
        <f>Input!AB57*0.01/0.2529*1000</f>
        <v>1.6251482799525502E-2</v>
      </c>
      <c r="AC25" s="3">
        <f>Input!AC57*0.01/0.2529*1000</f>
        <v>0.43851324634242783</v>
      </c>
      <c r="AD25" s="3">
        <f>Input!AD57*0.01/0.2529*1000</f>
        <v>-9.0945037564254638E-4</v>
      </c>
      <c r="AE25" s="3">
        <f>Input!AE57*0.01/0.2529*1000</f>
        <v>1.5816528272044287E-3</v>
      </c>
      <c r="AF25" s="3">
        <f>Input!AF57*0.01/0.2529*1000</f>
        <v>2.9972321075523924E-2</v>
      </c>
      <c r="AG25" s="3">
        <f>Input!AG57*0.01/0.2529*1000</f>
        <v>-2.9260577303281926E-3</v>
      </c>
      <c r="AH25" s="3">
        <f>Input!AH57*0.01/0.2529*1000</f>
        <v>1.6211941478845394E-2</v>
      </c>
      <c r="AI25" s="6">
        <v>0.98182000000000003</v>
      </c>
      <c r="AJ25" s="6">
        <v>1.08169</v>
      </c>
      <c r="AK25" s="3">
        <f>Input!AK57*0.01/0.2529*1000</f>
        <v>9.5927243969948589E-2</v>
      </c>
      <c r="AL25" s="3">
        <f>Input!AL57*0.01/0.2529*1000</f>
        <v>3.7564254646105183E-3</v>
      </c>
      <c r="AM25" s="3">
        <f>Input!AM57*0.01/0.2529*1000</f>
        <v>-1.4511664689600632E-2</v>
      </c>
      <c r="AN25" s="3">
        <f>Input!AN57*0.01/0.2529*1000</f>
        <v>4.7726374060893639E-2</v>
      </c>
      <c r="AO25" s="3">
        <f>Input!AP57*0.01/0.2529*1000</f>
        <v>9.9762752075919341</v>
      </c>
      <c r="AP25" s="3">
        <f>Input!AQ57*0.01/0.2529*1000</f>
        <v>0.15037564254646105</v>
      </c>
      <c r="AQ25" s="3">
        <f>Input!AR57*0.01/0.2529*1000</f>
        <v>0.28054567022538557</v>
      </c>
      <c r="AR25" s="3">
        <f>Input!AS57*0.01/0.2529*1000</f>
        <v>3.3807829181494657E-2</v>
      </c>
      <c r="AS25" s="3">
        <f>Input!AT57*0.01/0.2529*1000</f>
        <v>0.12495057334914987</v>
      </c>
      <c r="AT25" s="3">
        <f>Input!AU57*0.01/0.2529*1000</f>
        <v>2.2815342032423882E-2</v>
      </c>
      <c r="AU25" s="3">
        <f>Input!AV57*0.01/0.2529*1000</f>
        <v>5.6939501779359417E-3</v>
      </c>
      <c r="AV25" s="3">
        <f>Input!AW57*0.01/0.2529*1000</f>
        <v>2.2182680901542115E-2</v>
      </c>
      <c r="AW25" s="3">
        <f>Input!AX57*0.01/0.2529*1000</f>
        <v>3.202846975088968E-3</v>
      </c>
      <c r="AX25" s="3">
        <f>Input!AY57*0.01/0.2529*1000</f>
        <v>1.6686437327006722E-2</v>
      </c>
      <c r="AY25" s="3">
        <f>Input!AZ57*0.01/0.2529*1000</f>
        <v>3.044681692368525E-3</v>
      </c>
      <c r="AZ25" s="3">
        <f>Input!BA57*0.01/0.2529*1000</f>
        <v>8.6595492289442463E-3</v>
      </c>
      <c r="BA25" s="3">
        <f>Input!BB57*0.01/0.2529*1000</f>
        <v>1.1466982997232107E-3</v>
      </c>
      <c r="BB25" s="3">
        <f>Input!BC57*0.01/0.2529*1000</f>
        <v>6.9197311190193752E-3</v>
      </c>
      <c r="BC25" s="3">
        <f>Input!BD57*0.01/0.2529*1000</f>
        <v>1.1071569790431E-3</v>
      </c>
      <c r="BD25" s="3">
        <f>Input!BE57*0.01/0.2529*1000</f>
        <v>5.5357848952155002E-4</v>
      </c>
      <c r="BE25" s="3">
        <f>Input!BF57*0.01/0.2529*1000</f>
        <v>5.1087386318703042E-2</v>
      </c>
      <c r="BF25" s="3">
        <f>Input!BG57*0.01/0.2529*1000</f>
        <v>0.12570185844207196</v>
      </c>
      <c r="BG25" s="3">
        <f>Input!BH57*0.01/0.2529*1000</f>
        <v>0.12119414788453933</v>
      </c>
      <c r="BH25" s="3">
        <f>Input!BI57*0.01/0.2529*1000</f>
        <v>-2.3724792408066431E-4</v>
      </c>
      <c r="BI25" s="3">
        <f>Input!BJ57*0.01/0.2529*1000</f>
        <v>-3.1633056544088571E-4</v>
      </c>
      <c r="BJ25" s="3">
        <f>Input!BK57*0.01/0.2529*1000</f>
        <v>1.0399367338869118E-2</v>
      </c>
      <c r="BK25" s="3">
        <f>Input!BL57*0.01/0.2529*1000</f>
        <v>3.4400948991696319E-3</v>
      </c>
      <c r="BL25" s="3">
        <f>Input!BM57*0.01/0.2529*1000</f>
        <v>0.16603400553578487</v>
      </c>
      <c r="BM25" s="6">
        <v>0.94711999999999996</v>
      </c>
      <c r="BN25" s="6">
        <v>1.0001599999999999</v>
      </c>
      <c r="BO25" s="3">
        <f>Input!BP57*0.01/0.2529*1000</f>
        <v>4.1360221431395811E-2</v>
      </c>
      <c r="BP25" s="3">
        <f>Input!BQ57*0.01/0.2529*1000</f>
        <v>6.1684460260972712E-3</v>
      </c>
    </row>
    <row r="26" spans="1:68" x14ac:dyDescent="0.25">
      <c r="A26" s="10" t="s">
        <v>112</v>
      </c>
      <c r="B26" s="11">
        <f>Input!B58*0.01/0.2569*1000</f>
        <v>183.76800311405214</v>
      </c>
      <c r="C26" s="11">
        <f>Input!C58*0.01/0.2569*1000</f>
        <v>2216.4266251459712</v>
      </c>
      <c r="D26" s="11">
        <f>Input!D58*0.01/0.2569*1000</f>
        <v>273.53055663682363</v>
      </c>
      <c r="E26" s="11">
        <f>Input!E58*0.01/0.2569*1000</f>
        <v>1669.1319579602957</v>
      </c>
      <c r="F26" s="11">
        <f>Input!F58*0.01/0.2569*1000</f>
        <v>18871.156091864537</v>
      </c>
      <c r="G26" s="11">
        <f>Input!G58*0.01/0.2569*1000</f>
        <v>27438.692098092637</v>
      </c>
      <c r="H26" s="6">
        <v>1.02833</v>
      </c>
      <c r="I26" s="6">
        <v>1.1601600000000001</v>
      </c>
      <c r="J26" s="11">
        <f>Input!J58*0.01/0.2569*1000</f>
        <v>43.713507201245619</v>
      </c>
      <c r="K26" s="11">
        <f>Input!K58*0.01/0.2569*1000</f>
        <v>0.34242896068509154</v>
      </c>
      <c r="L26" s="3">
        <f>Input!L58*0.01/0.2569*1000</f>
        <v>0.35749318801089919</v>
      </c>
      <c r="M26" s="11">
        <f>Input!M58*0.01/0.2569*1000</f>
        <v>68.976255352277136</v>
      </c>
      <c r="N26" s="11">
        <f>Input!N58*0.01/0.2569*1000</f>
        <v>264.2273258077073</v>
      </c>
      <c r="O26" s="3">
        <f>Input!O58*0.01/0.2569*1000</f>
        <v>0.31518100428182172</v>
      </c>
      <c r="P26" s="11">
        <f>Input!P58*0.01/0.2569*1000</f>
        <v>2.5114830673413779</v>
      </c>
      <c r="Q26" s="11">
        <f>Input!Q58*0.01/0.2569*1000</f>
        <v>13.226936551187231</v>
      </c>
      <c r="R26" s="11">
        <f>Input!R58*0.01/0.2569*1000</f>
        <v>12.047489295445699</v>
      </c>
      <c r="S26" s="3">
        <f>Input!S58*0.01/0.2569*1000</f>
        <v>0.69131957960295831</v>
      </c>
      <c r="T26" s="6">
        <v>0.96082999999999996</v>
      </c>
      <c r="U26" s="6">
        <v>1.0468200000000001</v>
      </c>
      <c r="V26" s="3">
        <f>Input!V58*0.01/0.2569*1000</f>
        <v>5.4456987154534842E-2</v>
      </c>
      <c r="W26" s="11">
        <f>Input!W58*0.01/0.2569*1000</f>
        <v>13.242506811989101</v>
      </c>
      <c r="X26" s="11">
        <f>Input!X58*0.01/0.2569*1000</f>
        <v>12.281043207473726</v>
      </c>
      <c r="Y26" s="11">
        <f>Input!Y58*0.01/0.2569*1000</f>
        <v>207.04554301284546</v>
      </c>
      <c r="Z26" s="6">
        <v>0.98892999999999998</v>
      </c>
      <c r="AA26" s="6">
        <v>1.09552</v>
      </c>
      <c r="AB26" s="3">
        <f>Input!AB58*0.01/0.2569*1000</f>
        <v>2.7637212923316459E-2</v>
      </c>
      <c r="AC26" s="3">
        <f>Input!AC58*0.01/0.2569*1000</f>
        <v>0.47528221097703388</v>
      </c>
      <c r="AD26" s="3">
        <f>Input!AD58*0.01/0.2569*1000</f>
        <v>-5.4495912806539512E-4</v>
      </c>
      <c r="AE26" s="3">
        <f>Input!AE58*0.01/0.2569*1000</f>
        <v>3.6979369404437526E-3</v>
      </c>
      <c r="AF26" s="3">
        <f>Input!AF58*0.01/0.2569*1000</f>
        <v>6.7380303620085638E-2</v>
      </c>
      <c r="AG26" s="3">
        <f>Input!AG58*0.01/0.2569*1000</f>
        <v>-9.926041261191126E-3</v>
      </c>
      <c r="AH26" s="3">
        <f>Input!AH58*0.01/0.2569*1000</f>
        <v>2.3394316854807317E-2</v>
      </c>
      <c r="AI26" s="6">
        <v>0.97511999999999999</v>
      </c>
      <c r="AJ26" s="6">
        <v>1.07904</v>
      </c>
      <c r="AK26" s="3">
        <f>Input!AK58*0.01/0.2569*1000</f>
        <v>8.38458544180615E-2</v>
      </c>
      <c r="AL26" s="3">
        <f>Input!AL58*0.01/0.2569*1000</f>
        <v>7.3958738808875052E-3</v>
      </c>
      <c r="AM26" s="3">
        <f>Input!AM58*0.01/0.2569*1000</f>
        <v>-1.3195796029583495E-2</v>
      </c>
      <c r="AN26" s="3">
        <f>Input!AN58*0.01/0.2569*1000</f>
        <v>0.10883612300506033</v>
      </c>
      <c r="AO26" s="3">
        <f>Input!AP58*0.01/0.2569*1000</f>
        <v>30.568314519268196</v>
      </c>
      <c r="AP26" s="3">
        <f>Input!AQ58*0.01/0.2569*1000</f>
        <v>0.21432463993771894</v>
      </c>
      <c r="AQ26" s="3">
        <f>Input!AR58*0.01/0.2569*1000</f>
        <v>0.41494745036979364</v>
      </c>
      <c r="AR26" s="3">
        <f>Input!AS58*0.01/0.2569*1000</f>
        <v>5.0369793694044374E-2</v>
      </c>
      <c r="AS26" s="3">
        <f>Input!AT58*0.01/0.2569*1000</f>
        <v>0.19805371739976646</v>
      </c>
      <c r="AT26" s="3">
        <f>Input!AU58*0.01/0.2569*1000</f>
        <v>3.6356558972362785E-2</v>
      </c>
      <c r="AU26" s="3">
        <f>Input!AV58*0.01/0.2569*1000</f>
        <v>1.1327364733359283E-2</v>
      </c>
      <c r="AV26" s="3">
        <f>Input!AW58*0.01/0.2569*1000</f>
        <v>3.3281432463993767E-2</v>
      </c>
      <c r="AW26" s="3">
        <f>Input!AX58*0.01/0.2569*1000</f>
        <v>4.5153756325418447E-3</v>
      </c>
      <c r="AX26" s="3">
        <f>Input!AY58*0.01/0.2569*1000</f>
        <v>2.4328532502919421E-2</v>
      </c>
      <c r="AY26" s="3">
        <f>Input!AZ58*0.01/0.2569*1000</f>
        <v>4.6321525885558582E-3</v>
      </c>
      <c r="AZ26" s="3">
        <f>Input!BA58*0.01/0.2569*1000</f>
        <v>1.2222654729466717E-2</v>
      </c>
      <c r="BA26" s="3">
        <f>Input!BB58*0.01/0.2569*1000</f>
        <v>1.5570260801868433E-3</v>
      </c>
      <c r="BB26" s="3">
        <f>Input!BC58*0.01/0.2569*1000</f>
        <v>1.3273647333592839E-2</v>
      </c>
      <c r="BC26" s="3">
        <f>Input!BD58*0.01/0.2569*1000</f>
        <v>1.4402491241728298E-3</v>
      </c>
      <c r="BD26" s="3">
        <f>Input!BE58*0.01/0.2569*1000</f>
        <v>5.0603347606072396E-4</v>
      </c>
      <c r="BE26" s="3">
        <f>Input!BF58*0.01/0.2569*1000</f>
        <v>6.4772284935772667E-2</v>
      </c>
      <c r="BF26" s="3">
        <f>Input!BG58*0.01/0.2569*1000</f>
        <v>0.13841961852861037</v>
      </c>
      <c r="BG26" s="3">
        <f>Input!BH58*0.01/0.2569*1000</f>
        <v>0.13585052549630205</v>
      </c>
      <c r="BH26" s="3">
        <f>Input!BI58*0.01/0.2569*1000</f>
        <v>-2.3355391202802648E-4</v>
      </c>
      <c r="BI26" s="3">
        <f>Input!BJ58*0.01/0.2569*1000</f>
        <v>-2.7247956403269756E-4</v>
      </c>
      <c r="BJ26" s="3">
        <f>Input!BK58*0.01/0.2569*1000</f>
        <v>1.086025690930323E-2</v>
      </c>
      <c r="BK26" s="3">
        <f>Input!BL58*0.01/0.2569*1000</f>
        <v>4.3985986765278321E-3</v>
      </c>
      <c r="BL26" s="3">
        <f>Input!BM58*0.01/0.2569*1000</f>
        <v>0.35566368236667967</v>
      </c>
      <c r="BM26" s="6">
        <v>0.93872999999999995</v>
      </c>
      <c r="BN26" s="6">
        <v>0.98977000000000004</v>
      </c>
      <c r="BO26" s="3">
        <f>Input!BP58*0.01/0.2569*1000</f>
        <v>6.0840794083300898E-2</v>
      </c>
      <c r="BP26" s="3">
        <f>Input!BQ58*0.01/0.2569*1000</f>
        <v>7.6294277929155321E-3</v>
      </c>
    </row>
    <row r="27" spans="1:68" x14ac:dyDescent="0.25">
      <c r="A27" s="10" t="s">
        <v>113</v>
      </c>
      <c r="B27" s="11">
        <f>Input!B59*0.01/0.2562*1000</f>
        <v>72.872755659640916</v>
      </c>
      <c r="C27" s="11">
        <f>Input!C59*0.01/0.2562*1000</f>
        <v>1685.4020296643248</v>
      </c>
      <c r="D27" s="11">
        <f>Input!D59*0.01/0.2562*1000</f>
        <v>199.41451990632322</v>
      </c>
      <c r="E27" s="11">
        <f>Input!E59*0.01/0.2562*1000</f>
        <v>2305.6206088992976</v>
      </c>
      <c r="F27" s="11">
        <f>Input!F59*0.01/0.2562*1000</f>
        <v>16373.92661982826</v>
      </c>
      <c r="G27" s="11">
        <f>Input!G59*0.01/0.2562*1000</f>
        <v>15745.511319281812</v>
      </c>
      <c r="H27" s="6">
        <v>1.02291</v>
      </c>
      <c r="I27" s="6">
        <v>1.1653</v>
      </c>
      <c r="J27" s="11">
        <f>Input!J59*0.01/0.2562*1000</f>
        <v>29.051522248243561</v>
      </c>
      <c r="K27" s="11">
        <f>Input!K59*0.01/0.2562*1000</f>
        <v>0.3135050741608118</v>
      </c>
      <c r="L27" s="3">
        <f>Input!L59*0.01/0.2562*1000</f>
        <v>0.32716627634660422</v>
      </c>
      <c r="M27" s="11">
        <f>Input!M59*0.01/0.2562*1000</f>
        <v>49.297423887587826</v>
      </c>
      <c r="N27" s="11">
        <f>Input!N59*0.01/0.2562*1000</f>
        <v>244.10616705698672</v>
      </c>
      <c r="O27" s="3">
        <f>Input!O59*0.01/0.2562*1000</f>
        <v>0.13075722092115535</v>
      </c>
      <c r="P27" s="11">
        <f>Input!P59*0.01/0.2562*1000</f>
        <v>2.1854020296643251</v>
      </c>
      <c r="Q27" s="11">
        <f>Input!Q59*0.01/0.2562*1000</f>
        <v>8.6729117876658854</v>
      </c>
      <c r="R27" s="11">
        <f>Input!R59*0.01/0.2562*1000</f>
        <v>6.0070257611241233</v>
      </c>
      <c r="S27" s="3">
        <f>Input!S59*0.01/0.2562*1000</f>
        <v>0.32685402029664329</v>
      </c>
      <c r="T27" s="6">
        <v>0.96414999999999995</v>
      </c>
      <c r="U27" s="6">
        <v>1.0572999999999999</v>
      </c>
      <c r="V27" s="3">
        <f>Input!V59*0.01/0.2562*1000</f>
        <v>1.8227946916471512E-2</v>
      </c>
      <c r="W27" s="11">
        <f>Input!W59*0.01/0.2562*1000</f>
        <v>1.973848555815769</v>
      </c>
      <c r="X27" s="11">
        <f>Input!X59*0.01/0.2562*1000</f>
        <v>18.056206088992976</v>
      </c>
      <c r="Y27" s="11">
        <f>Input!Y59*0.01/0.2562*1000</f>
        <v>70.179547228727557</v>
      </c>
      <c r="Z27" s="6">
        <v>0.99199999999999999</v>
      </c>
      <c r="AA27" s="6">
        <v>1.1001300000000001</v>
      </c>
      <c r="AB27" s="3">
        <f>Input!AB59*0.01/0.2562*1000</f>
        <v>2.2911787665886026E-2</v>
      </c>
      <c r="AC27" s="3">
        <f>Input!AC59*0.01/0.2562*1000</f>
        <v>0.21198282591725218</v>
      </c>
      <c r="AD27" s="3">
        <f>Input!AD59*0.01/0.2562*1000</f>
        <v>-8.9773614363778298E-4</v>
      </c>
      <c r="AE27" s="3">
        <f>Input!AE59*0.01/0.2562*1000</f>
        <v>1.1709601873536302E-3</v>
      </c>
      <c r="AF27" s="3">
        <f>Input!AF59*0.01/0.2562*1000</f>
        <v>2.3419203747072598E-2</v>
      </c>
      <c r="AG27" s="3">
        <f>Input!AG59*0.01/0.2562*1000</f>
        <v>3.1225604996096804E-3</v>
      </c>
      <c r="AH27" s="3">
        <f>Input!AH59*0.01/0.2562*1000</f>
        <v>7.3341139734582367E-2</v>
      </c>
      <c r="AI27" s="6">
        <v>0.97633999999999999</v>
      </c>
      <c r="AJ27" s="6">
        <v>1.0835900000000001</v>
      </c>
      <c r="AK27" s="3">
        <f>Input!AK59*0.01/0.2562*1000</f>
        <v>0.18637782982045281</v>
      </c>
      <c r="AL27" s="3">
        <f>Input!AL59*0.01/0.2562*1000</f>
        <v>4.0983606557377043E-3</v>
      </c>
      <c r="AM27" s="3">
        <f>Input!AM59*0.01/0.2562*1000</f>
        <v>-1.3622170179547229E-2</v>
      </c>
      <c r="AN27" s="3">
        <f>Input!AN59*0.01/0.2562*1000</f>
        <v>0.10277127244340359</v>
      </c>
      <c r="AO27" s="3">
        <f>Input!AP59*0.01/0.2562*1000</f>
        <v>12.419984387197502</v>
      </c>
      <c r="AP27" s="3">
        <f>Input!AQ59*0.01/0.2562*1000</f>
        <v>0.14570647931303671</v>
      </c>
      <c r="AQ27" s="3">
        <f>Input!AR59*0.01/0.2562*1000</f>
        <v>0.30999219359875102</v>
      </c>
      <c r="AR27" s="3">
        <f>Input!AS59*0.01/0.2562*1000</f>
        <v>3.5362997658079626E-2</v>
      </c>
      <c r="AS27" s="3">
        <f>Input!AT59*0.01/0.2562*1000</f>
        <v>0.13493364558938331</v>
      </c>
      <c r="AT27" s="3">
        <f>Input!AU59*0.01/0.2562*1000</f>
        <v>2.8610460577673694E-2</v>
      </c>
      <c r="AU27" s="3">
        <f>Input!AV59*0.01/0.2562*1000</f>
        <v>7.1428571428571435E-3</v>
      </c>
      <c r="AV27" s="3">
        <f>Input!AW59*0.01/0.2562*1000</f>
        <v>2.6268540202966439E-2</v>
      </c>
      <c r="AW27" s="3">
        <f>Input!AX59*0.01/0.2562*1000</f>
        <v>4.0593286494925839E-3</v>
      </c>
      <c r="AX27" s="3">
        <f>Input!AY59*0.01/0.2562*1000</f>
        <v>2.2950819672131147E-2</v>
      </c>
      <c r="AY27" s="3">
        <f>Input!AZ59*0.01/0.2562*1000</f>
        <v>4.5277127244340368E-3</v>
      </c>
      <c r="AZ27" s="3">
        <f>Input!BA59*0.01/0.2562*1000</f>
        <v>1.2919594067135054E-2</v>
      </c>
      <c r="BA27" s="3">
        <f>Input!BB59*0.01/0.2562*1000</f>
        <v>1.795472287275566E-3</v>
      </c>
      <c r="BB27" s="3">
        <f>Input!BC59*0.01/0.2562*1000</f>
        <v>1.2177985948477753E-2</v>
      </c>
      <c r="BC27" s="3">
        <f>Input!BD59*0.01/0.2562*1000</f>
        <v>1.678376268540203E-3</v>
      </c>
      <c r="BD27" s="3">
        <f>Input!BE59*0.01/0.2562*1000</f>
        <v>3.9032006245121005E-4</v>
      </c>
      <c r="BE27" s="3">
        <f>Input!BF59*0.01/0.2562*1000</f>
        <v>3.9539422326307569E-2</v>
      </c>
      <c r="BF27" s="3">
        <f>Input!BG59*0.01/0.2562*1000</f>
        <v>3.7236533957845437E-2</v>
      </c>
      <c r="BG27" s="3">
        <f>Input!BH59*0.01/0.2562*1000</f>
        <v>3.5636221701795472E-2</v>
      </c>
      <c r="BH27" s="3">
        <f>Input!BI59*0.01/0.2562*1000</f>
        <v>-1.9516003122560502E-4</v>
      </c>
      <c r="BI27" s="3">
        <f>Input!BJ59*0.01/0.2562*1000</f>
        <v>-2.7322404371584705E-4</v>
      </c>
      <c r="BJ27" s="3">
        <f>Input!BK59*0.01/0.2562*1000</f>
        <v>1.1631537861046058E-2</v>
      </c>
      <c r="BK27" s="3">
        <f>Input!BL59*0.01/0.2562*1000</f>
        <v>5.9328649492583927E-3</v>
      </c>
      <c r="BL27" s="3">
        <f>Input!BM59*0.01/0.2562*1000</f>
        <v>0.26209992193598747</v>
      </c>
      <c r="BM27" s="6">
        <v>0.94816</v>
      </c>
      <c r="BN27" s="6">
        <v>0.99672000000000005</v>
      </c>
      <c r="BO27" s="3">
        <f>Input!BP59*0.01/0.2562*1000</f>
        <v>4.2544886807181895E-2</v>
      </c>
      <c r="BP27" s="3">
        <f>Input!BQ59*0.01/0.2562*1000</f>
        <v>7.8454332552693237E-3</v>
      </c>
    </row>
    <row r="28" spans="1:68" x14ac:dyDescent="0.25">
      <c r="A28" s="10" t="s">
        <v>114</v>
      </c>
      <c r="B28" s="11">
        <f>Input!B60*0.01/0.2507*1000</f>
        <v>97.526924611088958</v>
      </c>
      <c r="C28" s="11">
        <f>Input!C60*0.01/0.2507*1000</f>
        <v>1739.5293179098526</v>
      </c>
      <c r="D28" s="11">
        <f>Input!D60*0.01/0.2507*1000</f>
        <v>148.74351814918234</v>
      </c>
      <c r="E28" s="11">
        <f>Input!E60*0.01/0.2507*1000</f>
        <v>1305.5444754686878</v>
      </c>
      <c r="F28" s="11">
        <f>Input!F60*0.01/0.2507*1000</f>
        <v>20335.061826884725</v>
      </c>
      <c r="G28" s="11">
        <f>Input!G60*0.01/0.2507*1000</f>
        <v>18779.417630634227</v>
      </c>
      <c r="H28" s="6">
        <v>1.04339</v>
      </c>
      <c r="I28" s="6">
        <v>1.1772199999999999</v>
      </c>
      <c r="J28" s="11">
        <f>Input!J60*0.01/0.2507*1000</f>
        <v>27.897885919425612</v>
      </c>
      <c r="K28" s="11">
        <f>Input!K60*0.01/0.2507*1000</f>
        <v>0.17606701236537695</v>
      </c>
      <c r="L28" s="3">
        <f>Input!L60*0.01/0.2507*1000</f>
        <v>0.20247307538891107</v>
      </c>
      <c r="M28" s="11">
        <f>Input!M60*0.01/0.2507*1000</f>
        <v>55.723972875947354</v>
      </c>
      <c r="N28" s="11">
        <f>Input!N60*0.01/0.2507*1000</f>
        <v>159.71280414838455</v>
      </c>
      <c r="O28" s="3">
        <f>Input!O60*0.01/0.2507*1000</f>
        <v>0.15277223773434387</v>
      </c>
      <c r="P28" s="11">
        <f>Input!P60*0.01/0.2507*1000</f>
        <v>1.8424411647387315</v>
      </c>
      <c r="Q28" s="11">
        <f>Input!Q60*0.01/0.2507*1000</f>
        <v>9.2142002393298768</v>
      </c>
      <c r="R28" s="11">
        <f>Input!R60*0.01/0.2507*1000</f>
        <v>9.1065017949740721</v>
      </c>
      <c r="S28" s="3">
        <f>Input!S60*0.01/0.2507*1000</f>
        <v>0.34950139609094544</v>
      </c>
      <c r="T28" s="6">
        <v>0.97177999999999998</v>
      </c>
      <c r="U28" s="6">
        <v>1.06291</v>
      </c>
      <c r="V28" s="3">
        <f>Input!V60*0.01/0.2507*1000</f>
        <v>5.8236936577582771E-3</v>
      </c>
      <c r="W28" s="11">
        <f>Input!W60*0.01/0.2507*1000</f>
        <v>1.3191065017949744</v>
      </c>
      <c r="X28" s="11">
        <f>Input!X60*0.01/0.2507*1000</f>
        <v>7.4032708416433994</v>
      </c>
      <c r="Y28" s="11">
        <f>Input!Y60*0.01/0.2507*1000</f>
        <v>91.62345432788193</v>
      </c>
      <c r="Z28" s="6">
        <v>1.0027699999999999</v>
      </c>
      <c r="AA28" s="6">
        <v>1.1021700000000001</v>
      </c>
      <c r="AB28" s="3">
        <f>Input!AB60*0.01/0.2507*1000</f>
        <v>1.4918228958915038E-2</v>
      </c>
      <c r="AC28" s="3">
        <f>Input!AC60*0.01/0.2507*1000</f>
        <v>0.18201037096130834</v>
      </c>
      <c r="AD28" s="3">
        <f>Input!AD60*0.01/0.2507*1000</f>
        <v>-1.0769844435580375E-3</v>
      </c>
      <c r="AE28" s="3">
        <f>Input!AE60*0.01/0.2507*1000</f>
        <v>1.396090945353012E-3</v>
      </c>
      <c r="AF28" s="3">
        <f>Input!AF60*0.01/0.2507*1000</f>
        <v>2.919824491424013E-2</v>
      </c>
      <c r="AG28" s="3">
        <f>Input!AG60*0.01/0.2507*1000</f>
        <v>-1.9664938173115275E-2</v>
      </c>
      <c r="AH28" s="3">
        <f>Input!AH60*0.01/0.2507*1000</f>
        <v>7.3952931790985263E-2</v>
      </c>
      <c r="AI28" s="6">
        <v>0.98597999999999997</v>
      </c>
      <c r="AJ28" s="6">
        <v>1.0884100000000001</v>
      </c>
      <c r="AK28" s="3">
        <f>Input!AK60*0.01/0.2507*1000</f>
        <v>0.10486637415237336</v>
      </c>
      <c r="AL28" s="3">
        <f>Input!AL60*0.01/0.2507*1000</f>
        <v>3.191065017949741E-3</v>
      </c>
      <c r="AM28" s="3">
        <f>Input!AM60*0.01/0.2507*1000</f>
        <v>-1.3921021140805743E-2</v>
      </c>
      <c r="AN28" s="3">
        <f>Input!AN60*0.01/0.2507*1000</f>
        <v>5.3290785799760682E-2</v>
      </c>
      <c r="AO28" s="3">
        <f>Input!AP60*0.01/0.2507*1000</f>
        <v>12.820103709613084</v>
      </c>
      <c r="AP28" s="3">
        <f>Input!AQ60*0.01/0.2507*1000</f>
        <v>0.13107299561228561</v>
      </c>
      <c r="AQ28" s="3">
        <f>Input!AR60*0.01/0.2507*1000</f>
        <v>0.24770642201834864</v>
      </c>
      <c r="AR28" s="3">
        <f>Input!AS60*0.01/0.2507*1000</f>
        <v>2.9956122856003197E-2</v>
      </c>
      <c r="AS28" s="3">
        <f>Input!AT60*0.01/0.2507*1000</f>
        <v>0.11092939768647787</v>
      </c>
      <c r="AT28" s="3">
        <f>Input!AU60*0.01/0.2507*1000</f>
        <v>1.9505384922217792E-2</v>
      </c>
      <c r="AU28" s="3">
        <f>Input!AV60*0.01/0.2507*1000</f>
        <v>5.7838053450339055E-3</v>
      </c>
      <c r="AV28" s="3">
        <f>Input!AW60*0.01/0.2507*1000</f>
        <v>1.7750299162345436E-2</v>
      </c>
      <c r="AW28" s="3">
        <f>Input!AX60*0.01/0.2507*1000</f>
        <v>2.4730753889110491E-3</v>
      </c>
      <c r="AX28" s="3">
        <f>Input!AY60*0.01/0.2507*1000</f>
        <v>1.2165935380933387E-2</v>
      </c>
      <c r="AY28" s="3">
        <f>Input!AZ60*0.01/0.2507*1000</f>
        <v>2.2337455125648188E-3</v>
      </c>
      <c r="AZ28" s="3">
        <f>Input!BA60*0.01/0.2507*1000</f>
        <v>6.1826884722776237E-3</v>
      </c>
      <c r="BA28" s="3">
        <f>Input!BB60*0.01/0.2507*1000</f>
        <v>7.5787794176306348E-4</v>
      </c>
      <c r="BB28" s="3">
        <f>Input!BC60*0.01/0.2507*1000</f>
        <v>4.8264858396489833E-3</v>
      </c>
      <c r="BC28" s="3">
        <f>Input!BD60*0.01/0.2507*1000</f>
        <v>6.3821300358994821E-4</v>
      </c>
      <c r="BD28" s="3">
        <f>Input!BE60*0.01/0.2507*1000</f>
        <v>2.7921818907060235E-4</v>
      </c>
      <c r="BE28" s="3">
        <f>Input!BF60*0.01/0.2507*1000</f>
        <v>3.6936577582768255E-2</v>
      </c>
      <c r="BF28" s="3">
        <f>Input!BG60*0.01/0.2507*1000</f>
        <v>7.8859194256082982E-2</v>
      </c>
      <c r="BG28" s="3">
        <f>Input!BH60*0.01/0.2507*1000</f>
        <v>7.5867570801755088E-2</v>
      </c>
      <c r="BH28" s="3">
        <f>Input!BI60*0.01/0.2507*1000</f>
        <v>-2.7921818907060235E-4</v>
      </c>
      <c r="BI28" s="3">
        <f>Input!BJ60*0.01/0.2507*1000</f>
        <v>-4.3877143996808938E-4</v>
      </c>
      <c r="BJ28" s="3">
        <f>Input!BK60*0.01/0.2507*1000</f>
        <v>3.988831272437177E-3</v>
      </c>
      <c r="BK28" s="3">
        <f>Input!BL60*0.01/0.2507*1000</f>
        <v>3.0315117670522539E-3</v>
      </c>
      <c r="BL28" s="3">
        <f>Input!BM60*0.01/0.2507*1000</f>
        <v>0.2082169924212206</v>
      </c>
      <c r="BM28" s="6">
        <v>0.95177999999999996</v>
      </c>
      <c r="BN28" s="6">
        <v>0.99799000000000004</v>
      </c>
      <c r="BO28" s="3">
        <f>Input!BP60*0.01/0.2507*1000</f>
        <v>3.6457917830075792E-2</v>
      </c>
      <c r="BP28" s="3">
        <f>Input!BQ60*0.01/0.2507*1000</f>
        <v>4.6669325887514976E-3</v>
      </c>
    </row>
    <row r="29" spans="1:68" x14ac:dyDescent="0.25">
      <c r="A29" s="10" t="s">
        <v>87</v>
      </c>
      <c r="B29" s="11">
        <f>Input!B61*0.01/0.1573*1000</f>
        <v>70.756516211061665</v>
      </c>
      <c r="C29" s="11">
        <f>Input!C61*0.01/0.1573*1000</f>
        <v>6630.64208518754</v>
      </c>
      <c r="D29" s="11">
        <f>Input!D61*0.01/0.1573*1000</f>
        <v>157.21551176096628</v>
      </c>
      <c r="E29" s="11">
        <f>Input!E61*0.01/0.1573*1000</f>
        <v>1808.0101716465356</v>
      </c>
      <c r="F29" s="11">
        <f>Input!F61*0.01/0.1573*1000</f>
        <v>15263.8270820089</v>
      </c>
      <c r="G29" s="11">
        <f>Input!G61*0.01/0.1573*1000</f>
        <v>25225.68340750159</v>
      </c>
      <c r="H29" s="6">
        <v>1.05158</v>
      </c>
      <c r="I29" s="6">
        <v>1.1657599999999999</v>
      </c>
      <c r="J29" s="11">
        <f>Input!J61*0.01/0.1573*1000</f>
        <v>34.895104895104893</v>
      </c>
      <c r="K29" s="11">
        <f>Input!K61*0.01/0.1573*1000</f>
        <v>-0.36528925619834712</v>
      </c>
      <c r="L29" s="3">
        <f>Input!L61*0.01/0.1573*1000</f>
        <v>2.0807374443738076</v>
      </c>
      <c r="M29" s="11">
        <f>Input!M61*0.01/0.1573*1000</f>
        <v>96.821360457724083</v>
      </c>
      <c r="N29" s="11">
        <f>Input!N61*0.01/0.1573*1000</f>
        <v>263.76350921805471</v>
      </c>
      <c r="O29" s="3">
        <f>Input!O61*0.01/0.1573*1000</f>
        <v>9.8919262555626206E-2</v>
      </c>
      <c r="P29" s="11">
        <f>Input!P61*0.01/0.1573*1000</f>
        <v>1.5721551176096633</v>
      </c>
      <c r="Q29" s="11">
        <f>Input!Q61*0.01/0.1573*1000</f>
        <v>13.235855054036874</v>
      </c>
      <c r="R29" s="11">
        <f>Input!R61*0.01/0.1573*1000</f>
        <v>25.143038779402417</v>
      </c>
      <c r="S29" s="3">
        <f>Input!S61*0.01/0.1573*1000</f>
        <v>0.98347107438016557</v>
      </c>
      <c r="T29" s="6">
        <v>0.98833000000000004</v>
      </c>
      <c r="U29" s="6">
        <v>1.0636300000000001</v>
      </c>
      <c r="V29" s="3">
        <f>Input!V61*0.01/0.1573*1000</f>
        <v>8.887476160203434</v>
      </c>
      <c r="W29" s="11">
        <f>Input!W61*0.01/0.1573*1000</f>
        <v>0.20654799745708838</v>
      </c>
      <c r="X29" s="11">
        <f>Input!X61*0.01/0.1573*1000</f>
        <v>10.750158931977115</v>
      </c>
      <c r="Y29" s="11">
        <f>Input!Y61*0.01/0.1573*1000</f>
        <v>38.753973299427848</v>
      </c>
      <c r="Z29" s="6">
        <v>1.0183199999999999</v>
      </c>
      <c r="AA29" s="6">
        <v>1.1035299999999999</v>
      </c>
      <c r="AB29" s="3">
        <f>Input!AB61*0.01/0.1573*1000</f>
        <v>1.4876033057851243E-2</v>
      </c>
      <c r="AC29" s="11">
        <f>Input!AC61*0.01/0.1573*1000</f>
        <v>3.0794659885568971</v>
      </c>
      <c r="AD29" s="3">
        <f>Input!AD61*0.01/0.1573*1000</f>
        <v>-1.9071837253655435E-3</v>
      </c>
      <c r="AE29" s="3">
        <f>Input!AE61*0.01/0.1573*1000</f>
        <v>1.3986013986013988E-3</v>
      </c>
      <c r="AF29" s="3">
        <f>Input!AF61*0.01/0.1573*1000</f>
        <v>1.7800381436745075E-2</v>
      </c>
      <c r="AG29" s="3">
        <f>Input!AG61*0.01/0.1573*1000</f>
        <v>1.048951048951049E-2</v>
      </c>
      <c r="AH29" s="3">
        <f>Input!AH61*0.01/0.1573*1000</f>
        <v>0.229688493324857</v>
      </c>
      <c r="AI29" s="6">
        <v>1.0054399999999999</v>
      </c>
      <c r="AJ29" s="6">
        <v>1.0912900000000001</v>
      </c>
      <c r="AK29" s="3">
        <f>Input!AK61*0.01/0.1573*1000</f>
        <v>0.29968213604577248</v>
      </c>
      <c r="AL29" s="3">
        <f>Input!AL61*0.01/0.1573*1000</f>
        <v>2.4748887476160202</v>
      </c>
      <c r="AM29" s="3">
        <f>Input!AM61*0.01/0.1573*1000</f>
        <v>-2.0089001907183726E-2</v>
      </c>
      <c r="AN29" s="3">
        <f>Input!AN61*0.01/0.1573*1000</f>
        <v>2.682771773680865E-2</v>
      </c>
      <c r="AO29" s="3">
        <f>Input!AP61*0.01/0.1573*1000</f>
        <v>43.731722822631916</v>
      </c>
      <c r="AP29" s="3">
        <f>Input!AQ61*0.01/0.1573*1000</f>
        <v>1.0756516211061666</v>
      </c>
      <c r="AQ29" s="3">
        <f>Input!AR61*0.01/0.1573*1000</f>
        <v>0.88111888111888104</v>
      </c>
      <c r="AR29" s="3">
        <f>Input!AS61*0.01/0.1573*1000</f>
        <v>0.17361729179910998</v>
      </c>
      <c r="AS29" s="3">
        <f>Input!AT61*0.01/0.1573*1000</f>
        <v>0.617291799109981</v>
      </c>
      <c r="AT29" s="3">
        <f>Input!AU61*0.01/0.1573*1000</f>
        <v>0.10680228862047043</v>
      </c>
      <c r="AU29" s="3">
        <f>Input!AV61*0.01/0.1573*1000</f>
        <v>2.8798474253019707E-2</v>
      </c>
      <c r="AV29" s="3">
        <f>Input!AW61*0.01/0.1573*1000</f>
        <v>0.11036236490781945</v>
      </c>
      <c r="AW29" s="3">
        <f>Input!AX61*0.01/0.1573*1000</f>
        <v>1.3350286077558804E-2</v>
      </c>
      <c r="AX29" s="3">
        <f>Input!AY61*0.01/0.1573*1000</f>
        <v>6.0584869675778766E-2</v>
      </c>
      <c r="AY29" s="3">
        <f>Input!AZ61*0.01/0.1573*1000</f>
        <v>1.0680228862047045E-2</v>
      </c>
      <c r="AZ29" s="3">
        <f>Input!BA61*0.01/0.1573*1000</f>
        <v>2.5492689129052767E-2</v>
      </c>
      <c r="BA29" s="3">
        <f>Input!BB61*0.01/0.1573*1000</f>
        <v>2.6064844246662428E-3</v>
      </c>
      <c r="BB29" s="3">
        <f>Input!BC61*0.01/0.1573*1000</f>
        <v>1.4685314685314687E-2</v>
      </c>
      <c r="BC29" s="3">
        <f>Input!BD61*0.01/0.1573*1000</f>
        <v>1.7800381436745075E-3</v>
      </c>
      <c r="BD29" s="3">
        <f>Input!BE61*0.01/0.1573*1000</f>
        <v>3.8143674507310881E-4</v>
      </c>
      <c r="BE29" s="3">
        <f>Input!BF61*0.01/0.1573*1000</f>
        <v>4.7361729179911001E-2</v>
      </c>
      <c r="BF29" s="3">
        <f>Input!BG61*0.01/0.1573*1000</f>
        <v>1.144310235219326E-3</v>
      </c>
      <c r="BG29" s="3">
        <f>Input!BH61*0.01/0.1573*1000</f>
        <v>1.2078830260648444E-3</v>
      </c>
      <c r="BH29" s="3">
        <f>Input!BI61*0.01/0.1573*1000</f>
        <v>-3.8143674507310881E-4</v>
      </c>
      <c r="BI29" s="3">
        <f>Input!BJ61*0.01/0.1573*1000</f>
        <v>-6.9930069930069941E-4</v>
      </c>
      <c r="BJ29" s="3">
        <f>Input!BK61*0.01/0.1573*1000</f>
        <v>8.5187539732994293E-3</v>
      </c>
      <c r="BK29" s="3">
        <f>Input!BL61*0.01/0.1573*1000</f>
        <v>4.0940877304513665E-2</v>
      </c>
      <c r="BL29" s="3">
        <f>Input!BM61*0.01/0.1573*1000</f>
        <v>43.159567705022255</v>
      </c>
      <c r="BM29" s="6">
        <v>0.97499000000000002</v>
      </c>
      <c r="BN29" s="6">
        <v>1.0068900000000001</v>
      </c>
      <c r="BO29" s="3">
        <f>Input!BP61*0.01/0.1573*1000</f>
        <v>5.5626191989828357E-2</v>
      </c>
      <c r="BP29" s="3">
        <f>Input!BQ61*0.01/0.1573*1000</f>
        <v>1.8817546090273363E-2</v>
      </c>
    </row>
    <row r="30" spans="1:68" x14ac:dyDescent="0.25">
      <c r="A30" s="10" t="s">
        <v>88</v>
      </c>
      <c r="B30" s="11">
        <f>Input!B62*0.01/0.2674*1000</f>
        <v>25.710545998504109</v>
      </c>
      <c r="C30" s="11">
        <f>Input!C62*0.01/0.2674*1000</f>
        <v>3027.2999252056843</v>
      </c>
      <c r="D30" s="11">
        <f>Input!D62*0.01/0.2674*1000</f>
        <v>257.29244577412112</v>
      </c>
      <c r="E30" s="11">
        <f>Input!E62*0.01/0.2674*1000</f>
        <v>1442.0344053851909</v>
      </c>
      <c r="F30" s="11">
        <f>Input!F62*0.01/0.2674*1000</f>
        <v>16858.638743455496</v>
      </c>
      <c r="G30" s="11">
        <f>Input!G62*0.01/0.2674*1000</f>
        <v>19371.727748691097</v>
      </c>
      <c r="H30" s="6">
        <v>1.04728</v>
      </c>
      <c r="I30" s="6">
        <v>1.1717500000000001</v>
      </c>
      <c r="J30" s="11">
        <f>Input!J62*0.01/0.2674*1000</f>
        <v>27.587883320867615</v>
      </c>
      <c r="K30" s="11">
        <f>Input!K62*0.01/0.2674*1000</f>
        <v>9.9252056843679867E-2</v>
      </c>
      <c r="L30" s="3">
        <f>Input!L62*0.01/0.2674*1000</f>
        <v>0.25804038893044129</v>
      </c>
      <c r="M30" s="11">
        <f>Input!M62*0.01/0.2674*1000</f>
        <v>57.479431563201189</v>
      </c>
      <c r="N30" s="11">
        <f>Input!N62*0.01/0.2674*1000</f>
        <v>90.688107703814495</v>
      </c>
      <c r="O30" s="3">
        <f>Input!O62*0.01/0.2674*1000</f>
        <v>8.9678384442782338E-2</v>
      </c>
      <c r="P30" s="11">
        <f>Input!P62*0.01/0.2674*1000</f>
        <v>1.0661929693343304</v>
      </c>
      <c r="Q30" s="11">
        <f>Input!Q62*0.01/0.2674*1000</f>
        <v>6.0321615557217649</v>
      </c>
      <c r="R30" s="11">
        <f>Input!R62*0.01/0.2674*1000</f>
        <v>11.862378459237096</v>
      </c>
      <c r="S30" s="3">
        <f>Input!S62*0.01/0.2674*1000</f>
        <v>1.0886312640239342</v>
      </c>
      <c r="T30" s="6">
        <v>0.98887000000000003</v>
      </c>
      <c r="U30" s="6">
        <v>1.0659700000000001</v>
      </c>
      <c r="V30" s="11">
        <f>Input!V62*0.01/0.2674*1000</f>
        <v>0.34068810770381447</v>
      </c>
      <c r="W30" s="11">
        <f>Input!W62*0.01/0.2674*1000</f>
        <v>1.2284966342557966</v>
      </c>
      <c r="X30" s="11">
        <f>Input!X62*0.01/0.2674*1000</f>
        <v>8.2348541510845159</v>
      </c>
      <c r="Y30" s="11">
        <f>Input!Y62*0.01/0.2674*1000</f>
        <v>24.199700822737469</v>
      </c>
      <c r="Z30" s="6">
        <v>1.13652</v>
      </c>
      <c r="AA30" s="6">
        <v>1.2441500000000001</v>
      </c>
      <c r="AB30" s="3">
        <f>Input!AB62*0.01/0.2674*1000</f>
        <v>1.5594614809274491E-2</v>
      </c>
      <c r="AC30" s="3">
        <f>Input!AC62*0.01/0.2674*1000</f>
        <v>5.6993268511593115E-2</v>
      </c>
      <c r="AD30" s="3">
        <f>Input!AD62*0.01/0.2674*1000</f>
        <v>-1.1593118922961854E-3</v>
      </c>
      <c r="AE30" s="3">
        <f>Input!AE62*0.01/0.2674*1000</f>
        <v>3.3657442034405375E-4</v>
      </c>
      <c r="AF30" s="3">
        <f>Input!AF62*0.01/0.2674*1000</f>
        <v>8.1525804038893035E-3</v>
      </c>
      <c r="AG30" s="3">
        <f>Input!AG62*0.01/0.2674*1000</f>
        <v>-2.1391174270755417E-2</v>
      </c>
      <c r="AH30" s="3">
        <f>Input!AH62*0.01/0.2674*1000</f>
        <v>0.19704562453253552</v>
      </c>
      <c r="AI30" s="6">
        <v>0.99543999999999999</v>
      </c>
      <c r="AJ30" s="6">
        <v>1.0876699999999999</v>
      </c>
      <c r="AK30" s="3">
        <f>Input!AK62*0.01/0.2674*1000</f>
        <v>0.15979805534779354</v>
      </c>
      <c r="AL30" s="3">
        <f>Input!AL62*0.01/0.2674*1000</f>
        <v>6.2453253552729997E-3</v>
      </c>
      <c r="AM30" s="3">
        <f>Input!AM62*0.01/0.2674*1000</f>
        <v>-1.2827225130890053E-2</v>
      </c>
      <c r="AN30" s="3">
        <f>Input!AN62*0.01/0.2674*1000</f>
        <v>4.3380703066566943E-3</v>
      </c>
      <c r="AO30" s="3">
        <f>Input!AP62*0.01/0.2674*1000</f>
        <v>49.214659685863872</v>
      </c>
      <c r="AP30" s="3">
        <f>Input!AQ62*0.01/0.2674*1000</f>
        <v>24.334330590875094</v>
      </c>
      <c r="AQ30" s="3">
        <f>Input!AR62*0.01/0.2674*1000</f>
        <v>3.1189229618548988</v>
      </c>
      <c r="AR30" s="3">
        <f>Input!AS62*0.01/0.2674*1000</f>
        <v>4.2894540014958853</v>
      </c>
      <c r="AS30" s="3">
        <f>Input!AT62*0.01/0.2674*1000</f>
        <v>16.503365744203442</v>
      </c>
      <c r="AT30" s="3">
        <f>Input!AU62*0.01/0.2674*1000</f>
        <v>3.0534779356768884</v>
      </c>
      <c r="AU30" s="3">
        <f>Input!AV62*0.01/0.2674*1000</f>
        <v>0.26993268511593116</v>
      </c>
      <c r="AV30" s="3">
        <f>Input!AW62*0.01/0.2674*1000</f>
        <v>3.1125654450261777</v>
      </c>
      <c r="AW30" s="3">
        <f>Input!AX62*0.01/0.2674*1000</f>
        <v>0.40314136125654448</v>
      </c>
      <c r="AX30" s="3">
        <f>Input!AY62*0.01/0.2674*1000</f>
        <v>1.8429319371727748</v>
      </c>
      <c r="AY30" s="3">
        <f>Input!AZ62*0.01/0.2674*1000</f>
        <v>0.31091997008227373</v>
      </c>
      <c r="AZ30" s="3">
        <f>Input!BA62*0.01/0.2674*1000</f>
        <v>0.64285714285714279</v>
      </c>
      <c r="BA30" s="3">
        <f>Input!BB62*0.01/0.2674*1000</f>
        <v>5.3515332834704561E-2</v>
      </c>
      <c r="BB30" s="3">
        <f>Input!BC62*0.01/0.2674*1000</f>
        <v>0.21709050112191469</v>
      </c>
      <c r="BC30" s="3">
        <f>Input!BD62*0.01/0.2674*1000</f>
        <v>2.3186237845923708E-2</v>
      </c>
      <c r="BD30" s="3">
        <f>Input!BE62*0.01/0.2674*1000</f>
        <v>6.7314884068810749E-4</v>
      </c>
      <c r="BE30" s="3">
        <f>Input!BF62*0.01/0.2674*1000</f>
        <v>1.3313388182498128E-2</v>
      </c>
      <c r="BF30" s="3">
        <f>Input!BG62*0.01/0.2674*1000</f>
        <v>1.8698578908002991E-4</v>
      </c>
      <c r="BG30" s="3">
        <f>Input!BH62*0.01/0.2674*1000</f>
        <v>-1.1219147344801796E-4</v>
      </c>
      <c r="BH30" s="3">
        <f>Input!BI62*0.01/0.2674*1000</f>
        <v>-2.9917726252804783E-4</v>
      </c>
      <c r="BI30" s="3">
        <f>Input!BJ62*0.01/0.2674*1000</f>
        <v>-4.4876589379207183E-4</v>
      </c>
      <c r="BJ30" s="3">
        <f>Input!BK62*0.01/0.2674*1000</f>
        <v>9.8728496634255796E-3</v>
      </c>
      <c r="BK30" s="3">
        <f>Input!BL62*0.01/0.2674*1000</f>
        <v>1.1705310396409874E-2</v>
      </c>
      <c r="BL30" s="3">
        <f>Input!BM62*0.01/0.2674*1000</f>
        <v>0.46933433059087509</v>
      </c>
      <c r="BM30" s="6">
        <v>0.96609999999999996</v>
      </c>
      <c r="BN30" s="6">
        <v>0.99658000000000002</v>
      </c>
      <c r="BO30" s="3">
        <f>Input!BP62*0.01/0.2674*1000</f>
        <v>2.8010471204188481E-2</v>
      </c>
      <c r="BP30" s="3">
        <f>Input!BQ62*0.01/0.2674*1000</f>
        <v>6.7688855646970813E-3</v>
      </c>
    </row>
    <row r="31" spans="1:68" x14ac:dyDescent="0.25">
      <c r="B31" s="12" t="s">
        <v>115</v>
      </c>
      <c r="C31" s="12" t="s">
        <v>116</v>
      </c>
      <c r="D31" s="12" t="s">
        <v>115</v>
      </c>
      <c r="E31" s="12" t="s">
        <v>116</v>
      </c>
      <c r="F31" s="12" t="s">
        <v>116</v>
      </c>
      <c r="G31" s="12" t="s">
        <v>116</v>
      </c>
      <c r="H31" s="6"/>
      <c r="I31" s="6"/>
      <c r="J31" s="11"/>
      <c r="K31" s="12" t="s">
        <v>115</v>
      </c>
      <c r="L31" s="12" t="s">
        <v>115</v>
      </c>
      <c r="M31" s="12" t="s">
        <v>115</v>
      </c>
      <c r="N31" s="12" t="s">
        <v>115</v>
      </c>
      <c r="O31" s="12"/>
      <c r="P31" s="12" t="s">
        <v>115</v>
      </c>
      <c r="Q31" s="12" t="s">
        <v>115</v>
      </c>
      <c r="R31" s="12" t="s">
        <v>115</v>
      </c>
      <c r="S31" s="11"/>
      <c r="T31" s="6"/>
      <c r="U31" s="6"/>
      <c r="V31" s="12" t="s">
        <v>115</v>
      </c>
      <c r="W31" s="12" t="s">
        <v>115</v>
      </c>
      <c r="X31" s="12"/>
      <c r="Y31" s="12" t="s">
        <v>115</v>
      </c>
      <c r="Z31" s="5"/>
      <c r="AA31" s="5"/>
      <c r="AB31" s="12"/>
      <c r="AC31" s="12" t="s">
        <v>115</v>
      </c>
      <c r="AD31" s="12" t="s">
        <v>115</v>
      </c>
      <c r="AE31" s="11"/>
      <c r="AF31" s="11"/>
      <c r="AG31" s="11"/>
      <c r="AH31" s="12" t="s">
        <v>115</v>
      </c>
      <c r="AI31" s="5"/>
      <c r="AJ31" s="5"/>
      <c r="AK31" s="12"/>
      <c r="AL31" s="12" t="s">
        <v>115</v>
      </c>
      <c r="AM31" s="11"/>
      <c r="AN31" s="11"/>
      <c r="AO31" s="12" t="s">
        <v>115</v>
      </c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 t="s">
        <v>115</v>
      </c>
      <c r="BM31" s="5"/>
      <c r="BN31" s="5"/>
      <c r="BO31" s="12" t="s">
        <v>115</v>
      </c>
      <c r="BP31" s="12" t="s">
        <v>115</v>
      </c>
    </row>
    <row r="32" spans="1:68" x14ac:dyDescent="0.25">
      <c r="A32" s="10" t="s">
        <v>117</v>
      </c>
      <c r="B32" s="11">
        <v>82</v>
      </c>
      <c r="C32" s="3">
        <v>0.62</v>
      </c>
      <c r="D32" s="11"/>
      <c r="E32" s="3">
        <v>0.21</v>
      </c>
      <c r="F32" s="3">
        <v>1.47</v>
      </c>
      <c r="G32" s="3">
        <v>2.09</v>
      </c>
      <c r="H32" s="6"/>
      <c r="I32" s="6"/>
      <c r="J32" s="11"/>
      <c r="K32" s="11"/>
      <c r="L32" s="11">
        <v>2.6</v>
      </c>
      <c r="M32" s="11">
        <v>91</v>
      </c>
      <c r="N32" s="11">
        <v>300</v>
      </c>
      <c r="O32" s="11"/>
      <c r="P32" s="11">
        <v>1.3</v>
      </c>
      <c r="Q32" s="11">
        <v>12</v>
      </c>
      <c r="R32" s="11">
        <v>25</v>
      </c>
      <c r="S32" s="11"/>
      <c r="T32" s="6"/>
      <c r="U32" s="6"/>
      <c r="V32" s="11">
        <v>10</v>
      </c>
      <c r="W32" s="3">
        <v>0.08</v>
      </c>
      <c r="X32" s="11"/>
      <c r="Y32" s="11">
        <v>37</v>
      </c>
      <c r="Z32" s="6"/>
      <c r="AA32" s="6"/>
      <c r="AB32" s="11"/>
      <c r="AC32" s="3">
        <v>0.3</v>
      </c>
      <c r="AD32" s="11">
        <v>12</v>
      </c>
      <c r="AE32" s="11"/>
      <c r="AF32" s="11"/>
      <c r="AG32" s="11"/>
      <c r="AH32" s="3">
        <v>0.11</v>
      </c>
      <c r="AI32" s="6"/>
      <c r="AJ32" s="6"/>
      <c r="AK32" s="11"/>
      <c r="AL32" s="11">
        <v>2.9</v>
      </c>
      <c r="AM32" s="11"/>
      <c r="AN32" s="11"/>
      <c r="AO32" s="11">
        <v>49</v>
      </c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>
        <v>45</v>
      </c>
      <c r="BM32" s="6"/>
      <c r="BN32" s="6"/>
      <c r="BO32" s="3">
        <v>6.4000000000000001E-2</v>
      </c>
      <c r="BP32" s="13">
        <v>2.9000000000000001E-2</v>
      </c>
    </row>
    <row r="33" spans="1:68" x14ac:dyDescent="0.25">
      <c r="A33" s="10" t="s">
        <v>118</v>
      </c>
      <c r="B33" s="11">
        <v>24.4</v>
      </c>
      <c r="C33" s="3">
        <v>0.27100000000000002</v>
      </c>
      <c r="D33" s="11">
        <v>286</v>
      </c>
      <c r="E33" s="3">
        <v>0.159</v>
      </c>
      <c r="F33" s="3">
        <v>1.61</v>
      </c>
      <c r="G33" s="3">
        <v>1.52</v>
      </c>
      <c r="H33" s="6"/>
      <c r="I33" s="6"/>
      <c r="J33" s="11"/>
      <c r="K33" s="3">
        <v>0.26</v>
      </c>
      <c r="L33" s="11"/>
      <c r="M33" s="11">
        <v>54</v>
      </c>
      <c r="N33" s="11">
        <v>83</v>
      </c>
      <c r="O33" s="11"/>
      <c r="P33" s="3">
        <v>0.91</v>
      </c>
      <c r="Q33" s="11">
        <v>5.64</v>
      </c>
      <c r="R33" s="11">
        <v>12.5</v>
      </c>
      <c r="S33" s="11"/>
      <c r="T33" s="6"/>
      <c r="U33" s="6"/>
      <c r="V33" s="3">
        <v>3.7999999999999999E-2</v>
      </c>
      <c r="W33" s="3">
        <v>0.05</v>
      </c>
      <c r="X33" s="11"/>
      <c r="Y33" s="11">
        <v>25</v>
      </c>
      <c r="Z33" s="6"/>
      <c r="AA33" s="6"/>
      <c r="AB33" s="11"/>
      <c r="AC33" s="3">
        <v>9.4E-2</v>
      </c>
      <c r="AD33" s="11">
        <v>10.199999999999999</v>
      </c>
      <c r="AE33" s="11"/>
      <c r="AF33" s="11"/>
      <c r="AG33" s="11"/>
      <c r="AH33" s="3">
        <v>1.2999999999999999E-2</v>
      </c>
      <c r="AI33" s="6"/>
      <c r="AJ33" s="6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3">
        <v>0.47</v>
      </c>
      <c r="BM33" s="6"/>
      <c r="BN33" s="6"/>
      <c r="BO33" s="11"/>
      <c r="BP33" s="11"/>
    </row>
    <row r="34" spans="1:68" s="8" customFormat="1" x14ac:dyDescent="0.25">
      <c r="A34" s="2"/>
      <c r="B34" s="9" t="s">
        <v>69</v>
      </c>
      <c r="C34" s="9" t="s">
        <v>69</v>
      </c>
      <c r="D34" s="9" t="s">
        <v>69</v>
      </c>
      <c r="E34" s="9" t="s">
        <v>69</v>
      </c>
      <c r="F34" s="9" t="s">
        <v>69</v>
      </c>
      <c r="G34" s="9" t="s">
        <v>69</v>
      </c>
      <c r="H34" s="5"/>
      <c r="I34" s="5"/>
      <c r="J34" s="2" t="s">
        <v>69</v>
      </c>
      <c r="K34" s="2" t="s">
        <v>69</v>
      </c>
      <c r="L34" s="2" t="s">
        <v>69</v>
      </c>
      <c r="M34" s="2" t="s">
        <v>69</v>
      </c>
      <c r="N34" s="2" t="s">
        <v>69</v>
      </c>
      <c r="O34" s="2" t="s">
        <v>69</v>
      </c>
      <c r="P34" s="2" t="s">
        <v>69</v>
      </c>
      <c r="Q34" s="2" t="s">
        <v>69</v>
      </c>
      <c r="R34" s="2" t="s">
        <v>69</v>
      </c>
      <c r="S34" s="2" t="s">
        <v>69</v>
      </c>
      <c r="T34" s="5"/>
      <c r="U34" s="5"/>
      <c r="V34" s="2" t="s">
        <v>69</v>
      </c>
      <c r="W34" s="2" t="s">
        <v>69</v>
      </c>
      <c r="X34" s="2" t="s">
        <v>69</v>
      </c>
      <c r="Y34" s="2" t="s">
        <v>69</v>
      </c>
      <c r="Z34" s="5"/>
      <c r="AA34" s="5"/>
      <c r="AB34" s="2" t="s">
        <v>69</v>
      </c>
      <c r="AC34" s="2" t="s">
        <v>69</v>
      </c>
      <c r="AD34" s="2" t="s">
        <v>69</v>
      </c>
      <c r="AE34" s="2" t="s">
        <v>69</v>
      </c>
      <c r="AF34" s="2" t="s">
        <v>69</v>
      </c>
      <c r="AG34" s="2" t="s">
        <v>69</v>
      </c>
      <c r="AH34" s="2" t="s">
        <v>69</v>
      </c>
      <c r="AI34" s="5"/>
      <c r="AJ34" s="5"/>
      <c r="AK34" s="2" t="s">
        <v>69</v>
      </c>
      <c r="AL34" s="2" t="s">
        <v>69</v>
      </c>
      <c r="AM34" s="2" t="s">
        <v>69</v>
      </c>
      <c r="AN34" s="2" t="s">
        <v>69</v>
      </c>
      <c r="AO34" s="2" t="s">
        <v>69</v>
      </c>
      <c r="AP34" s="2" t="s">
        <v>69</v>
      </c>
      <c r="AQ34" s="2" t="s">
        <v>69</v>
      </c>
      <c r="AR34" s="2" t="s">
        <v>69</v>
      </c>
      <c r="AS34" s="2" t="s">
        <v>69</v>
      </c>
      <c r="AT34" s="2" t="s">
        <v>69</v>
      </c>
      <c r="AU34" s="2" t="s">
        <v>69</v>
      </c>
      <c r="AV34" s="2" t="s">
        <v>69</v>
      </c>
      <c r="AW34" s="2" t="s">
        <v>69</v>
      </c>
      <c r="AX34" s="2" t="s">
        <v>69</v>
      </c>
      <c r="AY34" s="2" t="s">
        <v>69</v>
      </c>
      <c r="AZ34" s="2" t="s">
        <v>69</v>
      </c>
      <c r="BA34" s="2" t="s">
        <v>69</v>
      </c>
      <c r="BB34" s="2" t="s">
        <v>69</v>
      </c>
      <c r="BC34" s="2" t="s">
        <v>69</v>
      </c>
      <c r="BD34" s="2" t="s">
        <v>69</v>
      </c>
      <c r="BE34" s="2" t="s">
        <v>69</v>
      </c>
      <c r="BF34" s="2" t="s">
        <v>69</v>
      </c>
      <c r="BG34" s="2" t="s">
        <v>69</v>
      </c>
      <c r="BH34" s="2" t="s">
        <v>69</v>
      </c>
      <c r="BI34" s="2" t="s">
        <v>69</v>
      </c>
      <c r="BJ34" s="2" t="s">
        <v>69</v>
      </c>
      <c r="BK34" s="2" t="s">
        <v>69</v>
      </c>
      <c r="BL34" s="2" t="s">
        <v>69</v>
      </c>
      <c r="BM34" s="5"/>
      <c r="BN34" s="5"/>
      <c r="BO34" s="2" t="s">
        <v>69</v>
      </c>
      <c r="BP34" s="2" t="s">
        <v>69</v>
      </c>
    </row>
    <row r="35" spans="1:68" x14ac:dyDescent="0.25">
      <c r="A35" s="10" t="s">
        <v>89</v>
      </c>
      <c r="B35" s="1">
        <v>-88.25</v>
      </c>
      <c r="C35" s="1">
        <v>32.51</v>
      </c>
      <c r="D35" s="1">
        <v>23.08</v>
      </c>
      <c r="E35" s="1">
        <v>241</v>
      </c>
      <c r="F35" s="1">
        <v>485.9</v>
      </c>
      <c r="G35" s="1">
        <v>425.6</v>
      </c>
      <c r="H35" s="7">
        <v>1.00549</v>
      </c>
      <c r="I35" s="7">
        <v>1.0926100000000001</v>
      </c>
      <c r="J35" s="1">
        <v>1.8560000000000001</v>
      </c>
      <c r="K35" s="1">
        <v>0.125</v>
      </c>
      <c r="L35" s="1">
        <v>0.26500000000000001</v>
      </c>
      <c r="M35" s="1">
        <v>1.121</v>
      </c>
      <c r="N35" s="1">
        <v>174.8</v>
      </c>
      <c r="O35" s="1">
        <v>-0.34499999999999997</v>
      </c>
      <c r="P35" s="1">
        <v>2.2050000000000001</v>
      </c>
      <c r="Q35" s="1">
        <v>3.2330000000000001</v>
      </c>
      <c r="R35" s="1">
        <v>55.82</v>
      </c>
      <c r="S35" s="1">
        <v>8.9999999999999993E-3</v>
      </c>
      <c r="T35" s="7">
        <v>0.98094999999999999</v>
      </c>
      <c r="U35" s="7">
        <v>1.03149</v>
      </c>
      <c r="V35" s="1">
        <v>-1.2749999999999999</v>
      </c>
      <c r="W35" s="1">
        <v>-10.17</v>
      </c>
      <c r="X35" s="1">
        <v>7.9000000000000001E-2</v>
      </c>
      <c r="Y35" s="1">
        <v>0.52900000000000003</v>
      </c>
      <c r="Z35" s="7">
        <v>0.99485999999999997</v>
      </c>
      <c r="AA35" s="7">
        <v>1.05277</v>
      </c>
      <c r="AB35" s="1">
        <v>-3.0000000000000001E-3</v>
      </c>
      <c r="AC35" s="1">
        <v>-0.70199999999999996</v>
      </c>
      <c r="AD35" s="1">
        <v>-3.5000000000000003E-2</v>
      </c>
      <c r="AE35" s="1">
        <v>-7.0000000000000001E-3</v>
      </c>
      <c r="AF35" s="1">
        <v>-1.4999999999999999E-2</v>
      </c>
      <c r="AG35" s="1">
        <v>-0.91300000000000003</v>
      </c>
      <c r="AH35" s="1">
        <v>14.54</v>
      </c>
      <c r="AI35" s="7">
        <v>0.99595999999999996</v>
      </c>
      <c r="AJ35" s="7">
        <v>1.0498000000000001</v>
      </c>
      <c r="AK35" s="1">
        <v>0.90300000000000002</v>
      </c>
      <c r="AL35" s="1">
        <v>-0.191</v>
      </c>
      <c r="AM35" s="1">
        <v>-0.376</v>
      </c>
      <c r="AN35" s="1">
        <v>-7.0000000000000001E-3</v>
      </c>
      <c r="AO35" s="1">
        <v>1.0529999999999999</v>
      </c>
      <c r="AP35" s="1">
        <v>0.24199999999999999</v>
      </c>
      <c r="AQ35" s="1">
        <v>1.9E-2</v>
      </c>
      <c r="AR35" s="1">
        <v>2.5000000000000001E-2</v>
      </c>
      <c r="AS35" s="1">
        <v>9.6000000000000002E-2</v>
      </c>
      <c r="AT35" s="1">
        <v>-6.0000000000000001E-3</v>
      </c>
      <c r="AU35" s="1">
        <v>-4.0000000000000001E-3</v>
      </c>
      <c r="AV35" s="1">
        <v>4.0000000000000001E-3</v>
      </c>
      <c r="AW35" s="1">
        <v>0</v>
      </c>
      <c r="AX35" s="1">
        <v>-1E-3</v>
      </c>
      <c r="AY35" s="1">
        <v>-1E-3</v>
      </c>
      <c r="AZ35" s="1">
        <v>-4.0000000000000001E-3</v>
      </c>
      <c r="BA35" s="1">
        <v>-3.0000000000000001E-3</v>
      </c>
      <c r="BB35" s="1">
        <v>-0.01</v>
      </c>
      <c r="BC35" s="1">
        <v>-3.0000000000000001E-3</v>
      </c>
      <c r="BD35" s="1">
        <v>-1E-3</v>
      </c>
      <c r="BE35" s="1">
        <v>8.4000000000000005E-2</v>
      </c>
      <c r="BF35" s="1">
        <v>-8.9999999999999993E-3</v>
      </c>
      <c r="BG35" s="1">
        <v>-6.0000000000000001E-3</v>
      </c>
      <c r="BH35" s="1">
        <v>-8.0000000000000002E-3</v>
      </c>
      <c r="BI35" s="1">
        <v>-1.7000000000000001E-2</v>
      </c>
      <c r="BJ35" s="1">
        <v>3.3000000000000002E-2</v>
      </c>
      <c r="BK35" s="1">
        <v>-2.5999999999999999E-2</v>
      </c>
      <c r="BL35" s="1">
        <v>1.0680000000000001</v>
      </c>
      <c r="BM35" s="6">
        <v>0.99109000000000003</v>
      </c>
      <c r="BN35" s="6">
        <v>1.0069999999999999</v>
      </c>
      <c r="BO35" s="1">
        <v>3.4000000000000002E-2</v>
      </c>
      <c r="BP35" s="1">
        <v>-7.0000000000000001E-3</v>
      </c>
    </row>
    <row r="36" spans="1:68" s="1" customFormat="1" x14ac:dyDescent="0.25">
      <c r="A36" s="10" t="s">
        <v>90</v>
      </c>
      <c r="B36" s="1">
        <v>193.2</v>
      </c>
      <c r="C36" s="1">
        <v>411</v>
      </c>
      <c r="D36" s="1">
        <v>400.1</v>
      </c>
      <c r="E36" s="1">
        <v>159.9</v>
      </c>
      <c r="F36" s="1">
        <v>416.1</v>
      </c>
      <c r="G36" s="1">
        <v>253.1</v>
      </c>
      <c r="H36" s="6">
        <v>0.97540000000000004</v>
      </c>
      <c r="I36" s="6">
        <v>1.0390200000000001</v>
      </c>
      <c r="J36" s="1">
        <v>187.1</v>
      </c>
      <c r="K36" s="1">
        <v>7.931</v>
      </c>
      <c r="L36" s="1">
        <v>3.8439999999999999</v>
      </c>
      <c r="M36" s="1">
        <v>31.94</v>
      </c>
      <c r="N36" s="1">
        <v>420.4</v>
      </c>
      <c r="O36" s="1">
        <v>3.1669999999999998</v>
      </c>
      <c r="P36" s="1">
        <v>3.7069999999999999</v>
      </c>
      <c r="Q36" s="1">
        <v>4.1210000000000004</v>
      </c>
      <c r="R36" s="1">
        <v>7.3929999999999998</v>
      </c>
      <c r="S36" s="1">
        <v>0.90800000000000003</v>
      </c>
      <c r="T36" s="6">
        <v>0.96240999999999999</v>
      </c>
      <c r="U36" s="6">
        <v>1.01142</v>
      </c>
      <c r="V36" s="1">
        <v>1.5940000000000001</v>
      </c>
      <c r="W36" s="1">
        <v>0.35399999999999998</v>
      </c>
      <c r="X36" s="1">
        <v>8.1989999999999998</v>
      </c>
      <c r="Y36" s="1">
        <v>3.4750000000000001</v>
      </c>
      <c r="Z36" s="6">
        <v>0.97050999999999998</v>
      </c>
      <c r="AA36" s="6">
        <v>1.00427</v>
      </c>
      <c r="AB36" s="1">
        <v>1.0229999999999999</v>
      </c>
      <c r="AC36" s="1">
        <v>3.5939999999999999</v>
      </c>
      <c r="AD36" s="1">
        <v>0.28299999999999997</v>
      </c>
      <c r="AE36" s="1">
        <v>0.27600000000000002</v>
      </c>
      <c r="AF36" s="1">
        <v>0.187</v>
      </c>
      <c r="AG36" s="1">
        <v>1.286</v>
      </c>
      <c r="AH36" s="1">
        <v>3.5859999999999999</v>
      </c>
      <c r="AI36" s="6">
        <v>0.97194000000000003</v>
      </c>
      <c r="AJ36" s="6">
        <v>1.0035799999999999</v>
      </c>
      <c r="AK36" s="1">
        <v>0.186</v>
      </c>
      <c r="AL36" s="1">
        <v>0.24099999999999999</v>
      </c>
      <c r="AM36" s="1">
        <v>0.248</v>
      </c>
      <c r="AN36" s="1">
        <v>1.484</v>
      </c>
      <c r="AO36" s="1">
        <v>14.98</v>
      </c>
      <c r="AP36" s="1">
        <v>0.48199999999999998</v>
      </c>
      <c r="AQ36" s="1">
        <v>0.47299999999999998</v>
      </c>
      <c r="AR36" s="1">
        <v>0.47699999999999998</v>
      </c>
      <c r="AS36" s="1">
        <v>0.48699999999999999</v>
      </c>
      <c r="AT36" s="1">
        <v>0.46600000000000003</v>
      </c>
      <c r="AU36" s="1">
        <v>0.46500000000000002</v>
      </c>
      <c r="AV36" s="1">
        <v>0.46300000000000002</v>
      </c>
      <c r="AW36" s="1">
        <v>0.47499999999999998</v>
      </c>
      <c r="AX36" s="1">
        <v>0.46700000000000003</v>
      </c>
      <c r="AY36" s="1">
        <v>0.47299999999999998</v>
      </c>
      <c r="AZ36" s="1">
        <v>0.46800000000000003</v>
      </c>
      <c r="BA36" s="1">
        <v>0.47699999999999998</v>
      </c>
      <c r="BB36" s="1">
        <v>0.46700000000000003</v>
      </c>
      <c r="BC36" s="1">
        <v>0.47299999999999998</v>
      </c>
      <c r="BD36" s="1">
        <v>0.20899999999999999</v>
      </c>
      <c r="BE36" s="1">
        <v>1.655</v>
      </c>
      <c r="BF36" s="1">
        <v>1.587</v>
      </c>
      <c r="BG36" s="1">
        <v>1.536</v>
      </c>
      <c r="BH36" s="1">
        <v>0.22600000000000001</v>
      </c>
      <c r="BI36" s="1">
        <v>0.23599999999999999</v>
      </c>
      <c r="BJ36" s="1">
        <v>3.2000000000000001E-2</v>
      </c>
      <c r="BK36" s="1">
        <v>9.7870000000000008</v>
      </c>
      <c r="BL36" s="1">
        <v>1.625</v>
      </c>
      <c r="BM36" s="6">
        <v>0.98919000000000001</v>
      </c>
      <c r="BN36" s="6">
        <v>0.99534999999999996</v>
      </c>
      <c r="BO36" s="1">
        <v>0.44400000000000001</v>
      </c>
      <c r="BP36" s="1">
        <v>1.9339999999999999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5"/>
  <sheetViews>
    <sheetView workbookViewId="0">
      <pane ySplit="1" topLeftCell="A2" activePane="bottomLeft" state="frozen"/>
      <selection pane="bottomLeft" activeCell="A46" sqref="A46"/>
    </sheetView>
  </sheetViews>
  <sheetFormatPr defaultRowHeight="15" x14ac:dyDescent="0.25"/>
  <cols>
    <col min="1" max="1" width="15" customWidth="1"/>
    <col min="8" max="9" width="9.140625" style="7"/>
    <col min="20" max="21" width="9.140625" style="7"/>
    <col min="26" max="27" width="9.140625" style="7"/>
    <col min="35" max="36" width="9.140625" style="7"/>
    <col min="66" max="67" width="9.140625" style="7"/>
  </cols>
  <sheetData>
    <row r="1" spans="1:6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5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5" t="s">
        <v>19</v>
      </c>
      <c r="U1" s="5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5" t="s">
        <v>25</v>
      </c>
      <c r="AA1" s="5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5" t="s">
        <v>34</v>
      </c>
      <c r="AJ1" s="5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5" t="s">
        <v>65</v>
      </c>
      <c r="BO1" s="5" t="s">
        <v>66</v>
      </c>
      <c r="BP1" s="2" t="s">
        <v>67</v>
      </c>
      <c r="BQ1" s="2" t="s">
        <v>68</v>
      </c>
    </row>
    <row r="2" spans="1:69" s="1" customFormat="1" x14ac:dyDescent="0.25">
      <c r="B2" s="1" t="s">
        <v>69</v>
      </c>
      <c r="C2" s="1" t="s">
        <v>69</v>
      </c>
      <c r="D2" s="1" t="s">
        <v>69</v>
      </c>
      <c r="E2" s="1" t="s">
        <v>69</v>
      </c>
      <c r="F2" s="1" t="s">
        <v>69</v>
      </c>
      <c r="G2" s="1" t="s">
        <v>69</v>
      </c>
      <c r="H2" s="6" t="s">
        <v>69</v>
      </c>
      <c r="I2" s="6" t="s">
        <v>69</v>
      </c>
      <c r="J2" s="1" t="s">
        <v>69</v>
      </c>
      <c r="K2" s="1" t="s">
        <v>69</v>
      </c>
      <c r="L2" s="1" t="s">
        <v>69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69</v>
      </c>
      <c r="T2" s="6" t="s">
        <v>69</v>
      </c>
      <c r="U2" s="6" t="s">
        <v>69</v>
      </c>
      <c r="V2" s="1" t="s">
        <v>69</v>
      </c>
      <c r="W2" s="1" t="s">
        <v>69</v>
      </c>
      <c r="X2" s="1" t="s">
        <v>69</v>
      </c>
      <c r="Y2" s="1" t="s">
        <v>69</v>
      </c>
      <c r="Z2" s="6" t="s">
        <v>69</v>
      </c>
      <c r="AA2" s="6" t="s">
        <v>69</v>
      </c>
      <c r="AB2" s="1" t="s">
        <v>69</v>
      </c>
      <c r="AC2" s="1" t="s">
        <v>69</v>
      </c>
      <c r="AD2" s="1" t="s">
        <v>69</v>
      </c>
      <c r="AE2" s="1" t="s">
        <v>69</v>
      </c>
      <c r="AF2" s="1" t="s">
        <v>69</v>
      </c>
      <c r="AG2" s="1" t="s">
        <v>69</v>
      </c>
      <c r="AH2" s="1" t="s">
        <v>69</v>
      </c>
      <c r="AI2" s="6" t="s">
        <v>69</v>
      </c>
      <c r="AJ2" s="6" t="s">
        <v>69</v>
      </c>
      <c r="AK2" s="1" t="s">
        <v>69</v>
      </c>
      <c r="AL2" s="1" t="s">
        <v>69</v>
      </c>
      <c r="AM2" s="1" t="s">
        <v>69</v>
      </c>
      <c r="AN2" s="1" t="s">
        <v>69</v>
      </c>
      <c r="AO2" s="1" t="s">
        <v>69</v>
      </c>
      <c r="AP2" s="1" t="s">
        <v>69</v>
      </c>
      <c r="AQ2" s="1" t="s">
        <v>69</v>
      </c>
      <c r="AR2" s="1" t="s">
        <v>69</v>
      </c>
      <c r="AS2" s="1" t="s">
        <v>69</v>
      </c>
      <c r="AT2" s="1" t="s">
        <v>69</v>
      </c>
      <c r="AU2" s="1" t="s">
        <v>69</v>
      </c>
      <c r="AV2" s="1" t="s">
        <v>69</v>
      </c>
      <c r="AW2" s="1" t="s">
        <v>69</v>
      </c>
      <c r="AX2" s="1" t="s">
        <v>69</v>
      </c>
      <c r="AY2" s="1" t="s">
        <v>69</v>
      </c>
      <c r="AZ2" s="1" t="s">
        <v>69</v>
      </c>
      <c r="BA2" s="1" t="s">
        <v>69</v>
      </c>
      <c r="BB2" s="1" t="s">
        <v>69</v>
      </c>
      <c r="BC2" s="1" t="s">
        <v>69</v>
      </c>
      <c r="BD2" s="1" t="s">
        <v>69</v>
      </c>
      <c r="BE2" s="1" t="s">
        <v>69</v>
      </c>
      <c r="BF2" s="1" t="s">
        <v>69</v>
      </c>
      <c r="BG2" s="1" t="s">
        <v>69</v>
      </c>
      <c r="BH2" s="1" t="s">
        <v>69</v>
      </c>
      <c r="BI2" s="1" t="s">
        <v>69</v>
      </c>
      <c r="BJ2" s="1" t="s">
        <v>69</v>
      </c>
      <c r="BK2" s="1" t="s">
        <v>69</v>
      </c>
      <c r="BL2" s="1" t="s">
        <v>69</v>
      </c>
      <c r="BM2" s="1" t="s">
        <v>69</v>
      </c>
      <c r="BN2" s="6" t="s">
        <v>69</v>
      </c>
      <c r="BO2" s="6" t="s">
        <v>69</v>
      </c>
      <c r="BP2" s="1" t="s">
        <v>69</v>
      </c>
      <c r="BQ2" s="1" t="s">
        <v>69</v>
      </c>
    </row>
    <row r="3" spans="1:69" s="1" customFormat="1" x14ac:dyDescent="0.25">
      <c r="A3" s="1" t="s">
        <v>70</v>
      </c>
      <c r="B3" s="1">
        <v>3.399</v>
      </c>
      <c r="C3" s="1">
        <v>4.0000000000000001E-3</v>
      </c>
      <c r="D3" s="1">
        <v>-8.3000000000000004E-2</v>
      </c>
      <c r="E3" s="1">
        <v>-0.38400000000000001</v>
      </c>
      <c r="F3" s="1">
        <v>13.55</v>
      </c>
      <c r="G3" s="1">
        <v>0.81599999999999995</v>
      </c>
      <c r="H3" s="6">
        <v>1</v>
      </c>
      <c r="I3" s="6">
        <v>1</v>
      </c>
      <c r="J3" s="1">
        <v>4.7E-2</v>
      </c>
      <c r="K3" s="1">
        <v>-7.0000000000000001E-3</v>
      </c>
      <c r="L3" s="1">
        <v>-1E-3</v>
      </c>
      <c r="M3" s="1">
        <v>4.0000000000000001E-3</v>
      </c>
      <c r="N3" s="1">
        <v>-2E-3</v>
      </c>
      <c r="O3" s="1">
        <v>0</v>
      </c>
      <c r="P3" s="1">
        <v>-1E-3</v>
      </c>
      <c r="Q3" s="1">
        <v>1.2999999999999999E-2</v>
      </c>
      <c r="R3" s="1">
        <v>-4.2000000000000003E-2</v>
      </c>
      <c r="S3" s="1">
        <v>0</v>
      </c>
      <c r="T3" s="6">
        <v>1</v>
      </c>
      <c r="U3" s="6">
        <v>1</v>
      </c>
      <c r="V3" s="1">
        <v>-1.7999999999999999E-2</v>
      </c>
      <c r="W3" s="1">
        <v>-0.29099999999999998</v>
      </c>
      <c r="X3" s="1">
        <v>-1E-3</v>
      </c>
      <c r="Y3" s="1">
        <v>0</v>
      </c>
      <c r="Z3" s="6">
        <v>1</v>
      </c>
      <c r="AA3" s="6">
        <v>1</v>
      </c>
      <c r="AB3" s="1">
        <v>-1E-3</v>
      </c>
      <c r="AC3" s="1">
        <v>0.17299999999999999</v>
      </c>
      <c r="AD3" s="1">
        <v>-1E-3</v>
      </c>
      <c r="AE3" s="1">
        <v>0</v>
      </c>
      <c r="AF3" s="1">
        <v>-1E-3</v>
      </c>
      <c r="AG3" s="1">
        <v>5.8000000000000003E-2</v>
      </c>
      <c r="AH3" s="1">
        <v>-3.0000000000000001E-3</v>
      </c>
      <c r="AI3" s="6">
        <v>1</v>
      </c>
      <c r="AJ3" s="6">
        <v>1</v>
      </c>
      <c r="AK3" s="1">
        <v>-3.3000000000000002E-2</v>
      </c>
      <c r="AL3" s="1">
        <v>3.5000000000000003E-2</v>
      </c>
      <c r="AM3" s="1">
        <v>-2.1000000000000001E-2</v>
      </c>
      <c r="AN3" s="1">
        <v>0</v>
      </c>
      <c r="AO3" s="1">
        <v>-2E-3</v>
      </c>
      <c r="AP3" s="1">
        <v>0</v>
      </c>
      <c r="AQ3" s="1">
        <v>0</v>
      </c>
      <c r="AR3" s="1">
        <v>1E-3</v>
      </c>
      <c r="AS3" s="1">
        <v>0</v>
      </c>
      <c r="AT3" s="1">
        <v>-1E-3</v>
      </c>
      <c r="AU3" s="1">
        <v>-1E-3</v>
      </c>
      <c r="AV3" s="1">
        <v>0</v>
      </c>
      <c r="AW3" s="1">
        <v>-1E-3</v>
      </c>
      <c r="AX3" s="1">
        <v>0</v>
      </c>
      <c r="AY3" s="1">
        <v>-1E-3</v>
      </c>
      <c r="AZ3" s="1">
        <v>0</v>
      </c>
      <c r="BA3" s="1">
        <v>0</v>
      </c>
      <c r="BB3" s="1">
        <v>0</v>
      </c>
      <c r="BC3" s="1">
        <v>-1E-3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-1E-3</v>
      </c>
      <c r="BJ3" s="1">
        <v>-1E-3</v>
      </c>
      <c r="BK3" s="1">
        <v>0</v>
      </c>
      <c r="BL3" s="1">
        <v>1E-3</v>
      </c>
      <c r="BM3" s="1">
        <v>3.0000000000000001E-3</v>
      </c>
      <c r="BN3" s="6">
        <v>1</v>
      </c>
      <c r="BO3" s="6">
        <v>1</v>
      </c>
      <c r="BP3" s="1">
        <v>0</v>
      </c>
      <c r="BQ3" s="1">
        <v>0</v>
      </c>
    </row>
    <row r="4" spans="1:69" s="1" customFormat="1" x14ac:dyDescent="0.25">
      <c r="A4" s="1" t="s">
        <v>70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6">
        <v>1</v>
      </c>
      <c r="I4" s="6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6">
        <v>1</v>
      </c>
      <c r="U4" s="6">
        <v>1</v>
      </c>
      <c r="V4" s="1">
        <v>0</v>
      </c>
      <c r="W4" s="1">
        <v>0</v>
      </c>
      <c r="X4" s="1">
        <v>0</v>
      </c>
      <c r="Y4" s="1">
        <v>0</v>
      </c>
      <c r="Z4" s="6">
        <v>1</v>
      </c>
      <c r="AA4" s="6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6">
        <v>1</v>
      </c>
      <c r="AJ4" s="6">
        <v>1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6">
        <v>1</v>
      </c>
      <c r="BO4" s="6">
        <v>1</v>
      </c>
      <c r="BP4" s="1">
        <v>0</v>
      </c>
      <c r="BQ4" s="1">
        <v>0</v>
      </c>
    </row>
    <row r="5" spans="1:69" s="1" customFormat="1" x14ac:dyDescent="0.25">
      <c r="A5" s="4" t="s">
        <v>91</v>
      </c>
      <c r="B5" s="1">
        <v>9.73</v>
      </c>
      <c r="C5" s="1">
        <v>13.31</v>
      </c>
      <c r="D5" s="1">
        <v>16.02</v>
      </c>
      <c r="E5" s="1">
        <v>6.4390000000000001</v>
      </c>
      <c r="F5" s="1">
        <v>32.51</v>
      </c>
      <c r="G5" s="1">
        <v>8.3339999999999996</v>
      </c>
      <c r="H5" s="6">
        <v>0.97097</v>
      </c>
      <c r="I5" s="6">
        <v>0.99126999999999998</v>
      </c>
      <c r="J5" s="1">
        <v>6.1520000000000001</v>
      </c>
      <c r="K5" s="1">
        <v>0.30199999999999999</v>
      </c>
      <c r="L5" s="1">
        <v>0.153</v>
      </c>
      <c r="M5" s="1">
        <v>1.208</v>
      </c>
      <c r="N5" s="1">
        <v>16.7</v>
      </c>
      <c r="O5" s="1">
        <v>8.7999999999999995E-2</v>
      </c>
      <c r="P5" s="1">
        <v>0.14199999999999999</v>
      </c>
      <c r="Q5" s="1">
        <v>-9.5000000000000001E-2</v>
      </c>
      <c r="R5" s="1">
        <v>2.5859999999999999</v>
      </c>
      <c r="S5" s="1">
        <v>3.5999999999999997E-2</v>
      </c>
      <c r="T5" s="6">
        <v>0.97728000000000004</v>
      </c>
      <c r="U5" s="6">
        <v>0.99107999999999996</v>
      </c>
      <c r="V5" s="1">
        <v>2.1999999999999999E-2</v>
      </c>
      <c r="W5" s="1">
        <v>-2.7E-2</v>
      </c>
      <c r="X5" s="1">
        <v>0.307</v>
      </c>
      <c r="Y5" s="1">
        <v>0.125</v>
      </c>
      <c r="Z5" s="6">
        <v>0.97307999999999995</v>
      </c>
      <c r="AA5" s="6">
        <v>0.99550000000000005</v>
      </c>
      <c r="AB5" s="1">
        <v>0.04</v>
      </c>
      <c r="AC5" s="1">
        <v>0.107</v>
      </c>
      <c r="AD5" s="1">
        <v>0.01</v>
      </c>
      <c r="AE5" s="1">
        <v>1.0999999999999999E-2</v>
      </c>
      <c r="AF5" s="1">
        <v>8.0000000000000002E-3</v>
      </c>
      <c r="AG5" s="1">
        <v>6.3E-2</v>
      </c>
      <c r="AH5" s="1">
        <v>0.13400000000000001</v>
      </c>
      <c r="AI5" s="6">
        <v>0.98190999999999995</v>
      </c>
      <c r="AJ5" s="6">
        <v>0.99644999999999995</v>
      </c>
      <c r="AK5" s="1">
        <v>-0.02</v>
      </c>
      <c r="AL5" s="1">
        <v>1E-3</v>
      </c>
      <c r="AM5" s="1">
        <v>2E-3</v>
      </c>
      <c r="AN5" s="1">
        <v>5.6000000000000001E-2</v>
      </c>
      <c r="AO5" s="1">
        <v>0.56899999999999995</v>
      </c>
      <c r="AP5" s="1">
        <v>0.56499999999999995</v>
      </c>
      <c r="AQ5" s="1">
        <v>0.02</v>
      </c>
      <c r="AR5" s="1">
        <v>1.7999999999999999E-2</v>
      </c>
      <c r="AS5" s="1">
        <v>1.7999999999999999E-2</v>
      </c>
      <c r="AT5" s="1">
        <v>1.6E-2</v>
      </c>
      <c r="AU5" s="1">
        <v>1.6E-2</v>
      </c>
      <c r="AV5" s="1">
        <v>1.7999999999999999E-2</v>
      </c>
      <c r="AW5" s="1">
        <v>1.7000000000000001E-2</v>
      </c>
      <c r="AX5" s="1">
        <v>1.7000000000000001E-2</v>
      </c>
      <c r="AY5" s="1">
        <v>1.7000000000000001E-2</v>
      </c>
      <c r="AZ5" s="1">
        <v>1.7000000000000001E-2</v>
      </c>
      <c r="BA5" s="1">
        <v>1.7999999999999999E-2</v>
      </c>
      <c r="BB5" s="1">
        <v>1.7999999999999999E-2</v>
      </c>
      <c r="BC5" s="1">
        <v>1.6E-2</v>
      </c>
      <c r="BD5" s="1">
        <v>1.7999999999999999E-2</v>
      </c>
      <c r="BE5" s="1">
        <v>8.9999999999999993E-3</v>
      </c>
      <c r="BF5" s="1">
        <v>6.2E-2</v>
      </c>
      <c r="BG5" s="1">
        <v>5.8999999999999997E-2</v>
      </c>
      <c r="BH5" s="1">
        <v>5.7000000000000002E-2</v>
      </c>
      <c r="BI5" s="1">
        <v>8.0000000000000002E-3</v>
      </c>
      <c r="BJ5" s="1">
        <v>8.9999999999999993E-3</v>
      </c>
      <c r="BK5" s="1">
        <v>8.0000000000000002E-3</v>
      </c>
      <c r="BL5" s="1">
        <v>0.36799999999999999</v>
      </c>
      <c r="BM5" s="1">
        <v>5.7000000000000002E-2</v>
      </c>
      <c r="BN5" s="6">
        <v>0.99522999999999995</v>
      </c>
      <c r="BO5" s="6">
        <v>0.995</v>
      </c>
      <c r="BP5" s="1">
        <v>1.7000000000000001E-2</v>
      </c>
      <c r="BQ5" s="1">
        <v>7.2999999999999995E-2</v>
      </c>
    </row>
    <row r="6" spans="1:69" s="1" customFormat="1" x14ac:dyDescent="0.25">
      <c r="A6" s="4" t="s">
        <v>92</v>
      </c>
      <c r="B6" s="1">
        <v>32.65</v>
      </c>
      <c r="C6" s="1">
        <v>66.209999999999994</v>
      </c>
      <c r="D6" s="1">
        <v>66.72</v>
      </c>
      <c r="E6" s="1">
        <v>30.39</v>
      </c>
      <c r="F6" s="1">
        <v>90.86</v>
      </c>
      <c r="G6" s="1">
        <v>37.450000000000003</v>
      </c>
      <c r="H6" s="6">
        <v>0.98236999999999997</v>
      </c>
      <c r="I6" s="6">
        <v>0.98643000000000003</v>
      </c>
      <c r="J6" s="1">
        <v>30.65</v>
      </c>
      <c r="K6" s="1">
        <v>1.516</v>
      </c>
      <c r="L6" s="1">
        <v>0.70899999999999996</v>
      </c>
      <c r="M6" s="1">
        <v>6.0780000000000003</v>
      </c>
      <c r="N6" s="1">
        <v>79.56</v>
      </c>
      <c r="O6" s="1">
        <v>0.58399999999999996</v>
      </c>
      <c r="P6" s="1">
        <v>0.71099999999999997</v>
      </c>
      <c r="Q6" s="1">
        <v>0.501</v>
      </c>
      <c r="R6" s="1">
        <v>3.7490000000000001</v>
      </c>
      <c r="S6" s="1">
        <v>0.17199999999999999</v>
      </c>
      <c r="T6" s="6">
        <v>0.98724000000000001</v>
      </c>
      <c r="U6" s="6">
        <v>0.99343999999999999</v>
      </c>
      <c r="V6" s="1">
        <v>0.39300000000000002</v>
      </c>
      <c r="W6" s="1">
        <v>9.1999999999999998E-2</v>
      </c>
      <c r="X6" s="1">
        <v>1.534</v>
      </c>
      <c r="Y6" s="1">
        <v>0.622</v>
      </c>
      <c r="Z6" s="6">
        <v>0.99248000000000003</v>
      </c>
      <c r="AA6" s="6">
        <v>0.99156999999999995</v>
      </c>
      <c r="AB6" s="1">
        <v>0.19500000000000001</v>
      </c>
      <c r="AC6" s="1">
        <v>0.64600000000000002</v>
      </c>
      <c r="AD6" s="1">
        <v>5.3999999999999999E-2</v>
      </c>
      <c r="AE6" s="1">
        <v>5.1999999999999998E-2</v>
      </c>
      <c r="AF6" s="1">
        <v>3.5999999999999997E-2</v>
      </c>
      <c r="AG6" s="1">
        <v>0.14199999999999999</v>
      </c>
      <c r="AH6" s="1">
        <v>0.68300000000000005</v>
      </c>
      <c r="AI6" s="6">
        <v>0.99714999999999998</v>
      </c>
      <c r="AJ6" s="6">
        <v>0.99161999999999995</v>
      </c>
      <c r="AK6" s="1">
        <v>0.01</v>
      </c>
      <c r="AL6" s="1">
        <v>0.04</v>
      </c>
      <c r="AM6" s="1">
        <v>2.8000000000000001E-2</v>
      </c>
      <c r="AN6" s="1">
        <v>0.28100000000000003</v>
      </c>
      <c r="AO6" s="1">
        <v>2.8410000000000002</v>
      </c>
      <c r="AP6" s="1">
        <v>2.8140000000000001</v>
      </c>
      <c r="AQ6" s="1">
        <v>9.1999999999999998E-2</v>
      </c>
      <c r="AR6" s="1">
        <v>8.6999999999999994E-2</v>
      </c>
      <c r="AS6" s="1">
        <v>8.8999999999999996E-2</v>
      </c>
      <c r="AT6" s="1">
        <v>8.7999999999999995E-2</v>
      </c>
      <c r="AU6" s="1">
        <v>8.5999999999999993E-2</v>
      </c>
      <c r="AV6" s="1">
        <v>8.7999999999999995E-2</v>
      </c>
      <c r="AW6" s="1">
        <v>8.4000000000000005E-2</v>
      </c>
      <c r="AX6" s="1">
        <v>8.7999999999999995E-2</v>
      </c>
      <c r="AY6" s="1">
        <v>8.5999999999999993E-2</v>
      </c>
      <c r="AZ6" s="1">
        <v>8.6999999999999994E-2</v>
      </c>
      <c r="BA6" s="1">
        <v>8.7999999999999995E-2</v>
      </c>
      <c r="BB6" s="1">
        <v>8.6999999999999994E-2</v>
      </c>
      <c r="BC6" s="1">
        <v>8.5999999999999993E-2</v>
      </c>
      <c r="BD6" s="1">
        <v>8.7999999999999995E-2</v>
      </c>
      <c r="BE6" s="1">
        <v>4.2000000000000003E-2</v>
      </c>
      <c r="BF6" s="1">
        <v>0.315</v>
      </c>
      <c r="BG6" s="1">
        <v>0.29599999999999999</v>
      </c>
      <c r="BH6" s="1">
        <v>0.28799999999999998</v>
      </c>
      <c r="BI6" s="1">
        <v>4.1000000000000002E-2</v>
      </c>
      <c r="BJ6" s="1">
        <v>4.3999999999999997E-2</v>
      </c>
      <c r="BK6" s="1">
        <v>8.0000000000000002E-3</v>
      </c>
      <c r="BL6" s="1">
        <v>1.849</v>
      </c>
      <c r="BM6" s="1">
        <v>0.30499999999999999</v>
      </c>
      <c r="BN6" s="6">
        <v>1.0033099999999999</v>
      </c>
      <c r="BO6" s="6">
        <v>0.9919</v>
      </c>
      <c r="BP6" s="1">
        <v>7.6999999999999999E-2</v>
      </c>
      <c r="BQ6" s="1">
        <v>0.36099999999999999</v>
      </c>
    </row>
    <row r="7" spans="1:69" s="1" customFormat="1" x14ac:dyDescent="0.25">
      <c r="A7" s="4" t="s">
        <v>93</v>
      </c>
      <c r="B7" s="1">
        <v>82.4</v>
      </c>
      <c r="C7" s="1">
        <v>151.69999999999999</v>
      </c>
      <c r="D7" s="1">
        <v>153</v>
      </c>
      <c r="E7" s="1">
        <v>63.5</v>
      </c>
      <c r="F7" s="1">
        <v>169.8</v>
      </c>
      <c r="G7" s="1">
        <v>83.88</v>
      </c>
      <c r="H7" s="6">
        <v>0.98743999999999998</v>
      </c>
      <c r="I7" s="6">
        <v>0.98428000000000004</v>
      </c>
      <c r="J7" s="1">
        <v>60.96</v>
      </c>
      <c r="K7" s="1">
        <v>3.016</v>
      </c>
      <c r="L7" s="1">
        <v>1.488</v>
      </c>
      <c r="M7" s="1">
        <v>12.07</v>
      </c>
      <c r="N7" s="1">
        <v>157.4</v>
      </c>
      <c r="O7" s="1">
        <v>1.1850000000000001</v>
      </c>
      <c r="P7" s="1">
        <v>1.4830000000000001</v>
      </c>
      <c r="Q7" s="1">
        <v>1.23</v>
      </c>
      <c r="R7" s="1">
        <v>4.7450000000000001</v>
      </c>
      <c r="S7" s="1">
        <v>0.33900000000000002</v>
      </c>
      <c r="T7" s="6">
        <v>0.99048000000000003</v>
      </c>
      <c r="U7" s="6">
        <v>0.99207000000000001</v>
      </c>
      <c r="V7" s="1">
        <v>0.53700000000000003</v>
      </c>
      <c r="W7" s="1">
        <v>-0.43</v>
      </c>
      <c r="X7" s="1">
        <v>3.05</v>
      </c>
      <c r="Y7" s="1">
        <v>1.252</v>
      </c>
      <c r="Z7" s="6">
        <v>0.99794000000000005</v>
      </c>
      <c r="AA7" s="6">
        <v>0.99229000000000001</v>
      </c>
      <c r="AB7" s="1">
        <v>0.39</v>
      </c>
      <c r="AC7" s="1">
        <v>1.3420000000000001</v>
      </c>
      <c r="AD7" s="1">
        <v>0.10299999999999999</v>
      </c>
      <c r="AE7" s="1">
        <v>0.10299999999999999</v>
      </c>
      <c r="AF7" s="1">
        <v>7.0999999999999994E-2</v>
      </c>
      <c r="AG7" s="1">
        <v>0.439</v>
      </c>
      <c r="AH7" s="1">
        <v>1.3420000000000001</v>
      </c>
      <c r="AI7" s="6">
        <v>0.99948000000000004</v>
      </c>
      <c r="AJ7" s="6">
        <v>0.99026999999999998</v>
      </c>
      <c r="AK7" s="1">
        <v>6.7000000000000004E-2</v>
      </c>
      <c r="AL7" s="1">
        <v>9.1999999999999998E-2</v>
      </c>
      <c r="AM7" s="1">
        <v>7.1999999999999995E-2</v>
      </c>
      <c r="AN7" s="1">
        <v>0.56000000000000005</v>
      </c>
      <c r="AO7" s="1">
        <v>5.6660000000000004</v>
      </c>
      <c r="AP7" s="1">
        <v>5.6020000000000003</v>
      </c>
      <c r="AQ7" s="1">
        <v>0.183</v>
      </c>
      <c r="AR7" s="1">
        <v>0.17699999999999999</v>
      </c>
      <c r="AS7" s="1">
        <v>0.17799999999999999</v>
      </c>
      <c r="AT7" s="1">
        <v>0.17199999999999999</v>
      </c>
      <c r="AU7" s="1">
        <v>0.17299999999999999</v>
      </c>
      <c r="AV7" s="1">
        <v>0.17299999999999999</v>
      </c>
      <c r="AW7" s="1">
        <v>0.17100000000000001</v>
      </c>
      <c r="AX7" s="1">
        <v>0.17499999999999999</v>
      </c>
      <c r="AY7" s="1">
        <v>0.17100000000000001</v>
      </c>
      <c r="AZ7" s="1">
        <v>0.17499999999999999</v>
      </c>
      <c r="BA7" s="1">
        <v>0.17299999999999999</v>
      </c>
      <c r="BB7" s="1">
        <v>0.17499999999999999</v>
      </c>
      <c r="BC7" s="1">
        <v>0.17100000000000001</v>
      </c>
      <c r="BD7" s="1">
        <v>0.17499999999999999</v>
      </c>
      <c r="BE7" s="1">
        <v>0.08</v>
      </c>
      <c r="BF7" s="1">
        <v>0.626</v>
      </c>
      <c r="BG7" s="1">
        <v>0.59899999999999998</v>
      </c>
      <c r="BH7" s="1">
        <v>0.57399999999999995</v>
      </c>
      <c r="BI7" s="1">
        <v>8.3000000000000004E-2</v>
      </c>
      <c r="BJ7" s="1">
        <v>8.8999999999999996E-2</v>
      </c>
      <c r="BK7" s="1">
        <v>8.9999999999999993E-3</v>
      </c>
      <c r="BL7" s="1">
        <v>3.6890000000000001</v>
      </c>
      <c r="BM7" s="1">
        <v>0.60899999999999999</v>
      </c>
      <c r="BN7" s="6">
        <v>1.00421</v>
      </c>
      <c r="BO7" s="6">
        <v>0.98917999999999995</v>
      </c>
      <c r="BP7" s="1">
        <v>0.16600000000000001</v>
      </c>
      <c r="BQ7" s="1">
        <v>0.72599999999999998</v>
      </c>
    </row>
    <row r="8" spans="1:69" s="1" customFormat="1" x14ac:dyDescent="0.25">
      <c r="A8" s="4" t="s">
        <v>96</v>
      </c>
      <c r="B8" s="1">
        <v>178.4</v>
      </c>
      <c r="C8" s="1">
        <v>372.7</v>
      </c>
      <c r="D8" s="1">
        <v>365.3</v>
      </c>
      <c r="E8" s="1">
        <v>151.9</v>
      </c>
      <c r="F8" s="1">
        <v>376.5</v>
      </c>
      <c r="G8" s="1">
        <v>187.9</v>
      </c>
      <c r="H8" s="6">
        <v>0.99716000000000005</v>
      </c>
      <c r="I8" s="6">
        <v>0.98636000000000001</v>
      </c>
      <c r="J8" s="1">
        <v>173.3</v>
      </c>
      <c r="K8" s="1">
        <v>7.4080000000000004</v>
      </c>
      <c r="L8" s="1">
        <v>3.532</v>
      </c>
      <c r="M8" s="1">
        <v>29.44</v>
      </c>
      <c r="N8" s="1">
        <v>381.8</v>
      </c>
      <c r="O8" s="1">
        <v>2.984</v>
      </c>
      <c r="P8" s="1">
        <v>3.4990000000000001</v>
      </c>
      <c r="Q8" s="1">
        <v>3.2</v>
      </c>
      <c r="R8" s="1">
        <v>4.657</v>
      </c>
      <c r="S8" s="1">
        <v>0.84499999999999997</v>
      </c>
      <c r="T8" s="6">
        <v>0.99031000000000002</v>
      </c>
      <c r="U8" s="6">
        <v>0.98872000000000004</v>
      </c>
      <c r="V8" s="1">
        <v>1.639</v>
      </c>
      <c r="W8" s="1">
        <v>2.1669999999999998</v>
      </c>
      <c r="X8" s="1">
        <v>7.492</v>
      </c>
      <c r="Y8" s="1">
        <v>3.04</v>
      </c>
      <c r="Z8" s="6">
        <v>0.99529999999999996</v>
      </c>
      <c r="AA8" s="6">
        <v>0.98834</v>
      </c>
      <c r="AB8" s="1">
        <v>0.95099999999999996</v>
      </c>
      <c r="AC8" s="1">
        <v>3.3650000000000002</v>
      </c>
      <c r="AD8" s="1">
        <v>0.25600000000000001</v>
      </c>
      <c r="AE8" s="1">
        <v>0.25800000000000001</v>
      </c>
      <c r="AF8" s="1">
        <v>0.17</v>
      </c>
      <c r="AG8" s="1">
        <v>0.46700000000000003</v>
      </c>
      <c r="AH8" s="1">
        <v>3.3380000000000001</v>
      </c>
      <c r="AI8" s="6">
        <v>0.99934999999999996</v>
      </c>
      <c r="AJ8" s="6">
        <v>0.98640000000000005</v>
      </c>
      <c r="AK8" s="1">
        <v>0.186</v>
      </c>
      <c r="AL8" s="1">
        <v>0.23100000000000001</v>
      </c>
      <c r="AM8" s="1">
        <v>0.219</v>
      </c>
      <c r="AN8" s="1">
        <v>1.3720000000000001</v>
      </c>
      <c r="AO8" s="1">
        <v>14.05</v>
      </c>
      <c r="AP8" s="1">
        <v>13.79</v>
      </c>
      <c r="AQ8" s="1">
        <v>0.442</v>
      </c>
      <c r="AR8" s="1">
        <v>0.43</v>
      </c>
      <c r="AS8" s="1">
        <v>0.438</v>
      </c>
      <c r="AT8" s="1">
        <v>0.43099999999999999</v>
      </c>
      <c r="AU8" s="1">
        <v>0.42699999999999999</v>
      </c>
      <c r="AV8" s="1">
        <v>0.42699999999999999</v>
      </c>
      <c r="AW8" s="1">
        <v>0.42399999999999999</v>
      </c>
      <c r="AX8" s="1">
        <v>0.435</v>
      </c>
      <c r="AY8" s="1">
        <v>0.42399999999999999</v>
      </c>
      <c r="AZ8" s="1">
        <v>0.433</v>
      </c>
      <c r="BA8" s="1">
        <v>0.42899999999999999</v>
      </c>
      <c r="BB8" s="1">
        <v>0.433</v>
      </c>
      <c r="BC8" s="1">
        <v>0.42299999999999999</v>
      </c>
      <c r="BD8" s="1">
        <v>0.42899999999999999</v>
      </c>
      <c r="BE8" s="1">
        <v>0.20100000000000001</v>
      </c>
      <c r="BF8" s="1">
        <v>1.5429999999999999</v>
      </c>
      <c r="BG8" s="1">
        <v>1.4630000000000001</v>
      </c>
      <c r="BH8" s="1">
        <v>1.409</v>
      </c>
      <c r="BI8" s="1">
        <v>0.20499999999999999</v>
      </c>
      <c r="BJ8" s="1">
        <v>0.218</v>
      </c>
      <c r="BK8" s="1">
        <v>2.8000000000000001E-2</v>
      </c>
      <c r="BL8" s="1">
        <v>9.0239999999999991</v>
      </c>
      <c r="BM8" s="1">
        <v>1.484</v>
      </c>
      <c r="BN8" s="6">
        <v>1.00526</v>
      </c>
      <c r="BO8" s="6">
        <v>0.98599999999999999</v>
      </c>
      <c r="BP8" s="1">
        <v>0.42299999999999999</v>
      </c>
      <c r="BQ8" s="1">
        <v>1.7709999999999999</v>
      </c>
    </row>
    <row r="9" spans="1:69" s="1" customFormat="1" x14ac:dyDescent="0.25">
      <c r="A9" s="4" t="s">
        <v>94</v>
      </c>
      <c r="B9" s="1">
        <v>361.3</v>
      </c>
      <c r="C9" s="1">
        <v>745.3</v>
      </c>
      <c r="D9" s="1">
        <v>732.6</v>
      </c>
      <c r="E9" s="1">
        <v>306</v>
      </c>
      <c r="F9" s="1">
        <v>738.6</v>
      </c>
      <c r="G9" s="1">
        <v>393.8</v>
      </c>
      <c r="H9" s="6">
        <v>0.99048999999999998</v>
      </c>
      <c r="I9" s="6">
        <v>0.98799999999999999</v>
      </c>
      <c r="J9" s="1">
        <v>345.7</v>
      </c>
      <c r="K9" s="1">
        <v>14.86</v>
      </c>
      <c r="L9" s="1">
        <v>7.0490000000000004</v>
      </c>
      <c r="M9" s="1">
        <v>68.17</v>
      </c>
      <c r="N9" s="1">
        <v>765.5</v>
      </c>
      <c r="O9" s="1">
        <v>6.0220000000000002</v>
      </c>
      <c r="P9" s="1">
        <v>7.0289999999999999</v>
      </c>
      <c r="Q9" s="1">
        <v>6.79</v>
      </c>
      <c r="R9" s="1">
        <v>13.14</v>
      </c>
      <c r="S9" s="1">
        <v>1.6759999999999999</v>
      </c>
      <c r="T9" s="6">
        <v>0.99453000000000003</v>
      </c>
      <c r="U9" s="6">
        <v>0.99316000000000004</v>
      </c>
      <c r="V9" s="1">
        <v>2.9860000000000002</v>
      </c>
      <c r="W9" s="1">
        <v>2.7519999999999998</v>
      </c>
      <c r="X9" s="1">
        <v>14.98</v>
      </c>
      <c r="Y9" s="1">
        <v>6.1050000000000004</v>
      </c>
      <c r="Z9" s="6">
        <v>1.0034700000000001</v>
      </c>
      <c r="AA9" s="6">
        <v>0.99112999999999996</v>
      </c>
      <c r="AB9" s="1">
        <v>1.9</v>
      </c>
      <c r="AC9" s="1">
        <v>6.7679999999999998</v>
      </c>
      <c r="AD9" s="1">
        <v>0.50900000000000001</v>
      </c>
      <c r="AE9" s="1">
        <v>0.51700000000000002</v>
      </c>
      <c r="AF9" s="1">
        <v>0.36599999999999999</v>
      </c>
      <c r="AG9" s="1">
        <v>5.194</v>
      </c>
      <c r="AH9" s="1">
        <v>6.6479999999999997</v>
      </c>
      <c r="AI9" s="6">
        <v>1.0044900000000001</v>
      </c>
      <c r="AJ9" s="6">
        <v>0.98611000000000004</v>
      </c>
      <c r="AK9" s="1">
        <v>0.44700000000000001</v>
      </c>
      <c r="AL9" s="1">
        <v>0.47499999999999998</v>
      </c>
      <c r="AM9" s="1">
        <v>0.51100000000000001</v>
      </c>
      <c r="AN9" s="1">
        <v>2.758</v>
      </c>
      <c r="AO9" s="1">
        <v>27.86</v>
      </c>
      <c r="AP9" s="1">
        <v>27.25</v>
      </c>
      <c r="AQ9" s="1">
        <v>0.88600000000000001</v>
      </c>
      <c r="AR9" s="1">
        <v>0.872</v>
      </c>
      <c r="AS9" s="1">
        <v>0.88200000000000001</v>
      </c>
      <c r="AT9" s="1">
        <v>0.85799999999999998</v>
      </c>
      <c r="AU9" s="1">
        <v>0.86199999999999999</v>
      </c>
      <c r="AV9" s="1">
        <v>0.86299999999999999</v>
      </c>
      <c r="AW9" s="1">
        <v>0.85899999999999999</v>
      </c>
      <c r="AX9" s="1">
        <v>0.86699999999999999</v>
      </c>
      <c r="AY9" s="1">
        <v>0.85199999999999998</v>
      </c>
      <c r="AZ9" s="1">
        <v>0.874</v>
      </c>
      <c r="BA9" s="1">
        <v>0.86499999999999999</v>
      </c>
      <c r="BB9" s="1">
        <v>0.86899999999999999</v>
      </c>
      <c r="BC9" s="1">
        <v>0.85399999999999998</v>
      </c>
      <c r="BD9" s="1">
        <v>0.86599999999999999</v>
      </c>
      <c r="BE9" s="1">
        <v>0.41499999999999998</v>
      </c>
      <c r="BF9" s="1">
        <v>3.1160000000000001</v>
      </c>
      <c r="BG9" s="1">
        <v>2.952</v>
      </c>
      <c r="BH9" s="1">
        <v>2.8359999999999999</v>
      </c>
      <c r="BI9" s="1">
        <v>0.41099999999999998</v>
      </c>
      <c r="BJ9" s="1">
        <v>0.45</v>
      </c>
      <c r="BK9" s="1">
        <v>9.6000000000000002E-2</v>
      </c>
      <c r="BL9" s="1">
        <v>17.96</v>
      </c>
      <c r="BM9" s="1">
        <v>3</v>
      </c>
      <c r="BN9" s="6">
        <v>1.00295</v>
      </c>
      <c r="BO9" s="6">
        <v>0.98390999999999995</v>
      </c>
      <c r="BP9" s="1">
        <v>0.86699999999999999</v>
      </c>
      <c r="BQ9" s="1">
        <v>3.5609999999999999</v>
      </c>
    </row>
    <row r="10" spans="1:69" s="1" customFormat="1" x14ac:dyDescent="0.25">
      <c r="A10" s="4" t="s">
        <v>95</v>
      </c>
      <c r="B10" s="1">
        <v>716.1</v>
      </c>
      <c r="C10" s="1">
        <v>1493</v>
      </c>
      <c r="D10" s="1">
        <v>1460</v>
      </c>
      <c r="E10" s="1">
        <v>615.29999999999995</v>
      </c>
      <c r="F10" s="1">
        <v>1461</v>
      </c>
      <c r="G10" s="1">
        <v>779.9</v>
      </c>
      <c r="H10" s="6">
        <v>1.00728</v>
      </c>
      <c r="I10" s="6">
        <v>0.99631999999999998</v>
      </c>
      <c r="J10" s="1">
        <v>695.3</v>
      </c>
      <c r="K10" s="1">
        <v>29.73</v>
      </c>
      <c r="L10" s="1">
        <v>14.37</v>
      </c>
      <c r="M10" s="1">
        <v>136.5</v>
      </c>
      <c r="N10" s="1">
        <v>1566</v>
      </c>
      <c r="O10" s="1">
        <v>12.09</v>
      </c>
      <c r="P10" s="1">
        <v>14.11</v>
      </c>
      <c r="Q10" s="1">
        <v>13.74</v>
      </c>
      <c r="R10" s="1">
        <v>16.5</v>
      </c>
      <c r="S10" s="1">
        <v>3.3620000000000001</v>
      </c>
      <c r="T10" s="6">
        <v>1.0010399999999999</v>
      </c>
      <c r="U10" s="6">
        <v>0.99802000000000002</v>
      </c>
      <c r="V10" s="1">
        <v>6.2560000000000002</v>
      </c>
      <c r="W10" s="1">
        <v>7.327</v>
      </c>
      <c r="X10" s="1">
        <v>29.98</v>
      </c>
      <c r="Y10" s="1">
        <v>12.21</v>
      </c>
      <c r="Z10" s="6">
        <v>1.0106999999999999</v>
      </c>
      <c r="AA10" s="6">
        <v>0.99809000000000003</v>
      </c>
      <c r="AB10" s="1">
        <v>3.8439999999999999</v>
      </c>
      <c r="AC10" s="1">
        <v>13.71</v>
      </c>
      <c r="AD10" s="1">
        <v>1.0409999999999999</v>
      </c>
      <c r="AE10" s="1">
        <v>1.0389999999999999</v>
      </c>
      <c r="AF10" s="1">
        <v>0.748</v>
      </c>
      <c r="AG10" s="1">
        <v>12.64</v>
      </c>
      <c r="AH10" s="1">
        <v>13.53</v>
      </c>
      <c r="AI10" s="6">
        <v>1.0102599999999999</v>
      </c>
      <c r="AJ10" s="6">
        <v>0.98482000000000003</v>
      </c>
      <c r="AK10" s="1">
        <v>0.95</v>
      </c>
      <c r="AL10" s="1">
        <v>0.98599999999999999</v>
      </c>
      <c r="AM10" s="1">
        <v>0.96599999999999997</v>
      </c>
      <c r="AN10" s="1">
        <v>5.5579999999999998</v>
      </c>
      <c r="AO10" s="1">
        <v>56.21</v>
      </c>
      <c r="AP10" s="1">
        <v>64.63</v>
      </c>
      <c r="AQ10" s="1">
        <v>1.7809999999999999</v>
      </c>
      <c r="AR10" s="1">
        <v>1.7749999999999999</v>
      </c>
      <c r="AS10" s="1">
        <v>1.7829999999999999</v>
      </c>
      <c r="AT10" s="1">
        <v>1.746</v>
      </c>
      <c r="AU10" s="1">
        <v>1.736</v>
      </c>
      <c r="AV10" s="1">
        <v>1.748</v>
      </c>
      <c r="AW10" s="1">
        <v>1.7509999999999999</v>
      </c>
      <c r="AX10" s="1">
        <v>1.7649999999999999</v>
      </c>
      <c r="AY10" s="1">
        <v>1.742</v>
      </c>
      <c r="AZ10" s="1">
        <v>1.7569999999999999</v>
      </c>
      <c r="BA10" s="1">
        <v>1.7430000000000001</v>
      </c>
      <c r="BB10" s="1">
        <v>1.7669999999999999</v>
      </c>
      <c r="BC10" s="1">
        <v>1.7370000000000001</v>
      </c>
      <c r="BD10" s="1">
        <v>1.7609999999999999</v>
      </c>
      <c r="BE10" s="1">
        <v>0.85</v>
      </c>
      <c r="BF10" s="1">
        <v>6.3760000000000003</v>
      </c>
      <c r="BG10" s="1">
        <v>5.9989999999999997</v>
      </c>
      <c r="BH10" s="1">
        <v>5.7610000000000001</v>
      </c>
      <c r="BI10" s="1">
        <v>0.81100000000000005</v>
      </c>
      <c r="BJ10" s="1">
        <v>0.90800000000000003</v>
      </c>
      <c r="BK10" s="1">
        <v>0.17199999999999999</v>
      </c>
      <c r="BL10" s="1">
        <v>35.979999999999997</v>
      </c>
      <c r="BM10" s="1">
        <v>6.1079999999999997</v>
      </c>
      <c r="BN10" s="6">
        <v>1.00108</v>
      </c>
      <c r="BO10" s="6">
        <v>0.97758</v>
      </c>
      <c r="BP10" s="1">
        <v>1.752</v>
      </c>
      <c r="BQ10" s="1">
        <v>7.1970000000000001</v>
      </c>
    </row>
    <row r="11" spans="1:69" s="1" customFormat="1" x14ac:dyDescent="0.25">
      <c r="A11" s="4" t="s">
        <v>97</v>
      </c>
      <c r="B11" s="1">
        <v>6435</v>
      </c>
      <c r="C11" s="1">
        <v>13630</v>
      </c>
      <c r="D11" s="1">
        <v>13180</v>
      </c>
      <c r="E11" s="1">
        <v>6471</v>
      </c>
      <c r="F11" s="1">
        <v>13250</v>
      </c>
      <c r="G11" s="1">
        <v>8169</v>
      </c>
      <c r="H11" s="6">
        <v>1.0911900000000001</v>
      </c>
      <c r="I11" s="6">
        <v>1.08657</v>
      </c>
      <c r="J11" s="1">
        <v>6481</v>
      </c>
      <c r="K11" s="1">
        <v>326.89999999999998</v>
      </c>
      <c r="L11" s="1">
        <v>132.1</v>
      </c>
      <c r="M11" s="1">
        <v>1285</v>
      </c>
      <c r="N11" s="1">
        <v>14280</v>
      </c>
      <c r="O11" s="1">
        <v>131.4</v>
      </c>
      <c r="P11" s="1">
        <v>131.69999999999999</v>
      </c>
      <c r="Q11" s="1">
        <v>132</v>
      </c>
      <c r="R11" s="1">
        <v>131.9</v>
      </c>
      <c r="S11" s="1">
        <v>42.81</v>
      </c>
      <c r="T11" s="6">
        <v>1.0083200000000001</v>
      </c>
      <c r="U11" s="6">
        <v>1.0113700000000001</v>
      </c>
      <c r="V11" s="1">
        <v>63.12</v>
      </c>
      <c r="W11" s="1">
        <v>63.03</v>
      </c>
      <c r="X11" s="1">
        <v>322.5</v>
      </c>
      <c r="Y11" s="1">
        <v>129.5</v>
      </c>
      <c r="Z11" s="6">
        <v>1.0924199999999999</v>
      </c>
      <c r="AA11" s="6">
        <v>1.07707</v>
      </c>
      <c r="AB11" s="1">
        <v>41.75</v>
      </c>
      <c r="AC11" s="1">
        <v>129.9</v>
      </c>
      <c r="AD11" s="1">
        <v>9.9049999999999994</v>
      </c>
      <c r="AE11" s="1">
        <v>9.9049999999999994</v>
      </c>
      <c r="AF11" s="1">
        <v>9.9440000000000008</v>
      </c>
      <c r="AG11" s="1">
        <v>412.1</v>
      </c>
      <c r="AH11" s="1">
        <v>131.69999999999999</v>
      </c>
      <c r="AI11" s="6">
        <v>1.01108</v>
      </c>
      <c r="AJ11" s="6">
        <v>0.99167000000000005</v>
      </c>
      <c r="AK11" s="1">
        <v>9.92</v>
      </c>
      <c r="AL11" s="1">
        <v>9.9130000000000003</v>
      </c>
      <c r="AM11" s="1">
        <v>9.9139999999999997</v>
      </c>
      <c r="AN11" s="1">
        <v>63.5</v>
      </c>
      <c r="AO11" s="1">
        <v>649.79999999999995</v>
      </c>
      <c r="AP11" s="1">
        <v>649</v>
      </c>
      <c r="AQ11" s="1">
        <v>17.68</v>
      </c>
      <c r="AR11" s="1">
        <v>17.690000000000001</v>
      </c>
      <c r="AS11" s="1">
        <v>17.68</v>
      </c>
      <c r="AT11" s="1">
        <v>17.690000000000001</v>
      </c>
      <c r="AU11" s="1">
        <v>17.690000000000001</v>
      </c>
      <c r="AV11" s="1">
        <v>17.690000000000001</v>
      </c>
      <c r="AW11" s="1">
        <v>17.690000000000001</v>
      </c>
      <c r="AX11" s="1">
        <v>17.690000000000001</v>
      </c>
      <c r="AY11" s="1">
        <v>17.690000000000001</v>
      </c>
      <c r="AZ11" s="1">
        <v>17.690000000000001</v>
      </c>
      <c r="BA11" s="1">
        <v>17.690000000000001</v>
      </c>
      <c r="BB11" s="1">
        <v>17.690000000000001</v>
      </c>
      <c r="BC11" s="1">
        <v>17.690000000000001</v>
      </c>
      <c r="BD11" s="1">
        <v>17.690000000000001</v>
      </c>
      <c r="BE11" s="1">
        <v>9.9309999999999992</v>
      </c>
      <c r="BF11" s="1">
        <v>65.02</v>
      </c>
      <c r="BG11" s="1">
        <v>66.540000000000006</v>
      </c>
      <c r="BH11" s="1">
        <v>66.569999999999993</v>
      </c>
      <c r="BI11" s="1">
        <v>9.9350000000000005</v>
      </c>
      <c r="BJ11" s="1">
        <v>9.9220000000000006</v>
      </c>
      <c r="BK11" s="1">
        <v>10.02</v>
      </c>
      <c r="BL11" s="1">
        <v>422.4</v>
      </c>
      <c r="BM11" s="1">
        <v>65.41</v>
      </c>
      <c r="BN11" s="6">
        <v>0.97802</v>
      </c>
      <c r="BO11" s="6">
        <v>0.95875999999999995</v>
      </c>
      <c r="BP11" s="1">
        <v>17.690000000000001</v>
      </c>
      <c r="BQ11" s="1">
        <v>83.71</v>
      </c>
    </row>
    <row r="12" spans="1:69" s="1" customFormat="1" x14ac:dyDescent="0.25">
      <c r="A12" s="1" t="s">
        <v>71</v>
      </c>
      <c r="B12" s="1">
        <v>-6.0650000000000004</v>
      </c>
      <c r="C12" s="1">
        <v>0.27600000000000002</v>
      </c>
      <c r="D12" s="1">
        <v>0.191</v>
      </c>
      <c r="E12" s="1">
        <v>-1.4390000000000001</v>
      </c>
      <c r="F12" s="1">
        <v>20.329999999999998</v>
      </c>
      <c r="G12" s="1">
        <v>3.2469999999999999</v>
      </c>
      <c r="H12" s="6">
        <v>1.0071000000000001</v>
      </c>
      <c r="I12" s="6">
        <v>1.01292</v>
      </c>
      <c r="J12" s="1">
        <v>0.248</v>
      </c>
      <c r="K12" s="1">
        <v>2.9000000000000001E-2</v>
      </c>
      <c r="L12" s="1">
        <v>1.4999999999999999E-2</v>
      </c>
      <c r="M12" s="1">
        <v>2.1999999999999999E-2</v>
      </c>
      <c r="N12" s="1">
        <v>0.998</v>
      </c>
      <c r="O12" s="1">
        <v>1E-3</v>
      </c>
      <c r="P12" s="1">
        <v>-0.01</v>
      </c>
      <c r="Q12" s="1">
        <v>-5.6000000000000001E-2</v>
      </c>
      <c r="R12" s="1">
        <v>-0.03</v>
      </c>
      <c r="S12" s="1">
        <v>0</v>
      </c>
      <c r="T12" s="6">
        <v>1.0004599999999999</v>
      </c>
      <c r="U12" s="6">
        <v>1.0123599999999999</v>
      </c>
      <c r="V12" s="1">
        <v>8.7999999999999995E-2</v>
      </c>
      <c r="W12" s="1">
        <v>2.0299999999999998</v>
      </c>
      <c r="X12" s="1">
        <v>3.7999999999999999E-2</v>
      </c>
      <c r="Y12" s="1">
        <v>1E-3</v>
      </c>
      <c r="Z12" s="6">
        <v>1.0048699999999999</v>
      </c>
      <c r="AA12" s="6">
        <v>1.0026200000000001</v>
      </c>
      <c r="AB12" s="1">
        <v>2E-3</v>
      </c>
      <c r="AC12" s="1">
        <v>7.0999999999999994E-2</v>
      </c>
      <c r="AD12" s="1">
        <v>-2E-3</v>
      </c>
      <c r="AE12" s="1">
        <v>0</v>
      </c>
      <c r="AF12" s="1">
        <v>3.0000000000000001E-3</v>
      </c>
      <c r="AG12" s="1">
        <v>16.75</v>
      </c>
      <c r="AH12" s="1">
        <v>-3.0000000000000001E-3</v>
      </c>
      <c r="AI12" s="6">
        <v>1.0043200000000001</v>
      </c>
      <c r="AJ12" s="6">
        <v>0.99565999999999999</v>
      </c>
      <c r="AK12" s="1">
        <v>-5.8999999999999997E-2</v>
      </c>
      <c r="AL12" s="1">
        <v>-2.1000000000000001E-2</v>
      </c>
      <c r="AM12" s="1">
        <v>-2.8000000000000001E-2</v>
      </c>
      <c r="AN12" s="1">
        <v>4.0000000000000001E-3</v>
      </c>
      <c r="AO12" s="1">
        <v>0.01</v>
      </c>
      <c r="AP12" s="1">
        <v>1.2999999999999999E-2</v>
      </c>
      <c r="AQ12" s="1">
        <v>0</v>
      </c>
      <c r="AR12" s="1">
        <v>-1E-3</v>
      </c>
      <c r="AS12" s="1">
        <v>0</v>
      </c>
      <c r="AT12" s="1">
        <v>-1E-3</v>
      </c>
      <c r="AU12" s="1">
        <v>-1E-3</v>
      </c>
      <c r="AV12" s="1">
        <v>0</v>
      </c>
      <c r="AW12" s="1">
        <v>-1E-3</v>
      </c>
      <c r="AX12" s="1">
        <v>0</v>
      </c>
      <c r="AY12" s="1">
        <v>-1E-3</v>
      </c>
      <c r="AZ12" s="1">
        <v>0</v>
      </c>
      <c r="BA12" s="1">
        <v>0</v>
      </c>
      <c r="BB12" s="1">
        <v>0</v>
      </c>
      <c r="BC12" s="1">
        <v>-1E-3</v>
      </c>
      <c r="BD12" s="1">
        <v>0</v>
      </c>
      <c r="BE12" s="1">
        <v>0</v>
      </c>
      <c r="BF12" s="1">
        <v>0.11700000000000001</v>
      </c>
      <c r="BG12" s="1">
        <v>1E-3</v>
      </c>
      <c r="BH12" s="1">
        <v>1E-3</v>
      </c>
      <c r="BI12" s="1">
        <v>1.2E-2</v>
      </c>
      <c r="BJ12" s="1">
        <v>-1E-3</v>
      </c>
      <c r="BK12" s="1">
        <v>4.4999999999999998E-2</v>
      </c>
      <c r="BL12" s="1">
        <v>6.8000000000000005E-2</v>
      </c>
      <c r="BM12" s="1">
        <v>0</v>
      </c>
      <c r="BN12" s="6">
        <v>0.99924999999999997</v>
      </c>
      <c r="BO12" s="6">
        <v>0.98433999999999999</v>
      </c>
      <c r="BP12" s="1">
        <v>1E-3</v>
      </c>
      <c r="BQ12" s="1">
        <v>6.0000000000000001E-3</v>
      </c>
    </row>
    <row r="13" spans="1:69" s="1" customFormat="1" x14ac:dyDescent="0.25">
      <c r="A13" s="1" t="s">
        <v>72</v>
      </c>
      <c r="B13" s="1">
        <v>1835</v>
      </c>
      <c r="C13" s="1">
        <v>65860</v>
      </c>
      <c r="D13" s="1">
        <v>5500</v>
      </c>
      <c r="E13" s="1">
        <v>26290</v>
      </c>
      <c r="F13" s="1">
        <v>315300</v>
      </c>
      <c r="G13" s="1">
        <v>602600</v>
      </c>
      <c r="H13" s="6">
        <v>1.0687599999999999</v>
      </c>
      <c r="I13" s="6">
        <v>1.10473</v>
      </c>
      <c r="J13" s="1">
        <v>1004</v>
      </c>
      <c r="K13" s="1">
        <v>6.242</v>
      </c>
      <c r="L13" s="1">
        <v>6.7759999999999998</v>
      </c>
      <c r="M13" s="1">
        <v>1213</v>
      </c>
      <c r="N13" s="1">
        <v>5352</v>
      </c>
      <c r="O13" s="1">
        <v>2.782</v>
      </c>
      <c r="P13" s="1">
        <v>29.05</v>
      </c>
      <c r="Q13" s="1">
        <v>454.9</v>
      </c>
      <c r="R13" s="1">
        <v>795.2</v>
      </c>
      <c r="S13" s="1">
        <v>10.050000000000001</v>
      </c>
      <c r="T13" s="6">
        <v>0.99780000000000002</v>
      </c>
      <c r="U13" s="6">
        <v>1.0185200000000001</v>
      </c>
      <c r="V13" s="1">
        <v>2.2719999999999998</v>
      </c>
      <c r="W13" s="1">
        <v>35.14</v>
      </c>
      <c r="X13" s="1">
        <v>184.5</v>
      </c>
      <c r="Y13" s="1">
        <v>2538</v>
      </c>
      <c r="Z13" s="6">
        <v>1.0599400000000001</v>
      </c>
      <c r="AA13" s="6">
        <v>1.0831900000000001</v>
      </c>
      <c r="AB13" s="1">
        <v>0.68100000000000005</v>
      </c>
      <c r="AC13" s="1">
        <v>11.43</v>
      </c>
      <c r="AD13" s="1">
        <v>2.3E-2</v>
      </c>
      <c r="AE13" s="1">
        <v>5.6000000000000001E-2</v>
      </c>
      <c r="AF13" s="1">
        <v>1.0880000000000001</v>
      </c>
      <c r="AG13" s="1">
        <v>5.9660000000000002</v>
      </c>
      <c r="AH13" s="1">
        <v>2.0419999999999998</v>
      </c>
      <c r="AI13" s="6">
        <v>1.04314</v>
      </c>
      <c r="AJ13" s="6">
        <v>1.0610599999999999</v>
      </c>
      <c r="AK13" s="1">
        <v>5.5979999999999999</v>
      </c>
      <c r="AL13" s="1">
        <v>0.76800000000000002</v>
      </c>
      <c r="AM13" s="1">
        <v>-1.2999999999999999E-2</v>
      </c>
      <c r="AN13" s="1">
        <v>5.2670000000000003</v>
      </c>
      <c r="AO13" s="1">
        <v>368.5</v>
      </c>
      <c r="AP13" s="1">
        <v>426.4</v>
      </c>
      <c r="AQ13" s="1">
        <v>6.7649999999999997</v>
      </c>
      <c r="AR13" s="1">
        <v>9.8439999999999994</v>
      </c>
      <c r="AS13" s="1">
        <v>1.2430000000000001</v>
      </c>
      <c r="AT13" s="1">
        <v>4.609</v>
      </c>
      <c r="AU13" s="1">
        <v>0.89700000000000002</v>
      </c>
      <c r="AV13" s="1">
        <v>0.22900000000000001</v>
      </c>
      <c r="AW13" s="1">
        <v>0.80300000000000005</v>
      </c>
      <c r="AX13" s="1">
        <v>0.128</v>
      </c>
      <c r="AY13" s="1">
        <v>0.60099999999999998</v>
      </c>
      <c r="AZ13" s="1">
        <v>0.114</v>
      </c>
      <c r="BA13" s="1">
        <v>0.34399999999999997</v>
      </c>
      <c r="BB13" s="1">
        <v>4.3999999999999997E-2</v>
      </c>
      <c r="BC13" s="1">
        <v>0.27500000000000002</v>
      </c>
      <c r="BD13" s="1">
        <v>3.9E-2</v>
      </c>
      <c r="BE13" s="1">
        <v>3.3000000000000002E-2</v>
      </c>
      <c r="BF13" s="1">
        <v>2.1880000000000002</v>
      </c>
      <c r="BG13" s="1">
        <v>12.24</v>
      </c>
      <c r="BH13" s="1">
        <v>11.82</v>
      </c>
      <c r="BI13" s="1">
        <v>2.3E-2</v>
      </c>
      <c r="BJ13" s="1">
        <v>1.4E-2</v>
      </c>
      <c r="BK13" s="1">
        <v>1.397</v>
      </c>
      <c r="BL13" s="1">
        <v>0.57299999999999995</v>
      </c>
      <c r="BM13" s="1">
        <v>11.26</v>
      </c>
      <c r="BN13" s="6">
        <v>0.99899000000000004</v>
      </c>
      <c r="BO13" s="6">
        <v>0.98187000000000002</v>
      </c>
      <c r="BP13" s="1">
        <v>1.8440000000000001</v>
      </c>
      <c r="BQ13" s="1">
        <v>0.29399999999999998</v>
      </c>
    </row>
    <row r="14" spans="1:69" s="1" customFormat="1" x14ac:dyDescent="0.25">
      <c r="A14" s="1" t="s">
        <v>73</v>
      </c>
      <c r="B14" s="1">
        <v>1321</v>
      </c>
      <c r="C14" s="1">
        <v>37320</v>
      </c>
      <c r="D14" s="1">
        <v>2996</v>
      </c>
      <c r="E14" s="1">
        <v>38860</v>
      </c>
      <c r="F14" s="1">
        <v>467900</v>
      </c>
      <c r="G14" s="1">
        <v>300400</v>
      </c>
      <c r="H14" s="6">
        <v>1.0695300000000001</v>
      </c>
      <c r="I14" s="6">
        <v>1.1393200000000001</v>
      </c>
      <c r="J14" s="1">
        <v>478.6</v>
      </c>
      <c r="K14" s="1">
        <v>2.746</v>
      </c>
      <c r="L14" s="1">
        <v>3.915</v>
      </c>
      <c r="M14" s="1">
        <v>897.9</v>
      </c>
      <c r="N14" s="1">
        <v>3109</v>
      </c>
      <c r="O14" s="1">
        <v>2.0379999999999998</v>
      </c>
      <c r="P14" s="1">
        <v>40.94</v>
      </c>
      <c r="Q14" s="1">
        <v>178.5</v>
      </c>
      <c r="R14" s="1">
        <v>392</v>
      </c>
      <c r="S14" s="1">
        <v>4.4379999999999997</v>
      </c>
      <c r="T14" s="6">
        <v>1.0045200000000001</v>
      </c>
      <c r="U14" s="6">
        <v>1.04003</v>
      </c>
      <c r="V14" s="1">
        <v>0.50600000000000001</v>
      </c>
      <c r="W14" s="1">
        <v>23.58</v>
      </c>
      <c r="X14" s="1">
        <v>180.3</v>
      </c>
      <c r="Y14" s="1">
        <v>802</v>
      </c>
      <c r="Z14" s="6">
        <v>1.0503899999999999</v>
      </c>
      <c r="AA14" s="6">
        <v>1.1025</v>
      </c>
      <c r="AB14" s="1">
        <v>0.30599999999999999</v>
      </c>
      <c r="AC14" s="1">
        <v>5.8639999999999999</v>
      </c>
      <c r="AD14" s="1">
        <v>-2.5000000000000001E-2</v>
      </c>
      <c r="AE14" s="1">
        <v>1.2E-2</v>
      </c>
      <c r="AF14" s="1">
        <v>0.32600000000000001</v>
      </c>
      <c r="AG14" s="1">
        <v>2.754</v>
      </c>
      <c r="AH14" s="1">
        <v>0.42699999999999999</v>
      </c>
      <c r="AI14" s="6">
        <v>1.0382400000000001</v>
      </c>
      <c r="AJ14" s="6">
        <v>1.0817000000000001</v>
      </c>
      <c r="AK14" s="1">
        <v>2.363</v>
      </c>
      <c r="AL14" s="1">
        <v>0.20699999999999999</v>
      </c>
      <c r="AM14" s="1">
        <v>-0.28399999999999997</v>
      </c>
      <c r="AN14" s="1">
        <v>1.673</v>
      </c>
      <c r="AO14" s="1">
        <v>159.69999999999999</v>
      </c>
      <c r="AP14" s="1">
        <v>157.5</v>
      </c>
      <c r="AQ14" s="1">
        <v>3.4249999999999998</v>
      </c>
      <c r="AR14" s="1">
        <v>5.0579999999999998</v>
      </c>
      <c r="AS14" s="1">
        <v>0.6</v>
      </c>
      <c r="AT14" s="1">
        <v>2.2530000000000001</v>
      </c>
      <c r="AU14" s="1">
        <v>0.40100000000000002</v>
      </c>
      <c r="AV14" s="1">
        <v>0.10299999999999999</v>
      </c>
      <c r="AW14" s="1">
        <v>0.376</v>
      </c>
      <c r="AX14" s="1">
        <v>5.5E-2</v>
      </c>
      <c r="AY14" s="1">
        <v>0.27200000000000002</v>
      </c>
      <c r="AZ14" s="1">
        <v>5.5E-2</v>
      </c>
      <c r="BA14" s="1">
        <v>0.152</v>
      </c>
      <c r="BB14" s="1">
        <v>1.7999999999999999E-2</v>
      </c>
      <c r="BC14" s="1">
        <v>0.13300000000000001</v>
      </c>
      <c r="BD14" s="1">
        <v>2.1000000000000001E-2</v>
      </c>
      <c r="BE14" s="1">
        <v>1.7000000000000001E-2</v>
      </c>
      <c r="BF14" s="1">
        <v>0.94899999999999995</v>
      </c>
      <c r="BG14" s="1">
        <v>1.4570000000000001</v>
      </c>
      <c r="BH14" s="1">
        <v>1.423</v>
      </c>
      <c r="BI14" s="1">
        <v>4.0000000000000001E-3</v>
      </c>
      <c r="BJ14" s="1">
        <v>-8.0000000000000002E-3</v>
      </c>
      <c r="BK14" s="1">
        <v>0.72099999999999997</v>
      </c>
      <c r="BL14" s="1">
        <v>0.20599999999999999</v>
      </c>
      <c r="BM14" s="1">
        <v>5.3120000000000003</v>
      </c>
      <c r="BN14" s="6">
        <v>0.99724000000000002</v>
      </c>
      <c r="BO14" s="6">
        <v>0.99678999999999995</v>
      </c>
      <c r="BP14" s="1">
        <v>0.70099999999999996</v>
      </c>
      <c r="BQ14" s="1">
        <v>0.10299999999999999</v>
      </c>
    </row>
    <row r="15" spans="1:69" s="1" customFormat="1" x14ac:dyDescent="0.25">
      <c r="A15" s="1" t="s">
        <v>74</v>
      </c>
      <c r="B15" s="1">
        <v>1232</v>
      </c>
      <c r="C15" s="1">
        <v>36770</v>
      </c>
      <c r="D15" s="1">
        <v>2039</v>
      </c>
      <c r="E15" s="1">
        <v>54280</v>
      </c>
      <c r="F15" s="1">
        <v>439500</v>
      </c>
      <c r="G15" s="1">
        <v>304200</v>
      </c>
      <c r="H15" s="6">
        <v>1.0767100000000001</v>
      </c>
      <c r="I15" s="6">
        <v>1.16344</v>
      </c>
      <c r="J15" s="1">
        <v>430</v>
      </c>
      <c r="K15" s="1">
        <v>1.8779999999999999</v>
      </c>
      <c r="L15" s="1">
        <v>2.4940000000000002</v>
      </c>
      <c r="M15" s="1">
        <v>927.2</v>
      </c>
      <c r="N15" s="1">
        <v>2604</v>
      </c>
      <c r="O15" s="1">
        <v>3.254</v>
      </c>
      <c r="P15" s="1">
        <v>144.9</v>
      </c>
      <c r="Q15" s="1">
        <v>281.8</v>
      </c>
      <c r="R15" s="1">
        <v>375.9</v>
      </c>
      <c r="S15" s="1">
        <v>1.2609999999999999</v>
      </c>
      <c r="T15" s="6">
        <v>1.0010699999999999</v>
      </c>
      <c r="U15" s="6">
        <v>1.0575600000000001</v>
      </c>
      <c r="V15" s="1">
        <v>2.4E-2</v>
      </c>
      <c r="W15" s="1">
        <v>16.57</v>
      </c>
      <c r="X15" s="1">
        <v>275.39999999999998</v>
      </c>
      <c r="Y15" s="1">
        <v>646.1</v>
      </c>
      <c r="Z15" s="6">
        <v>1.0451299999999999</v>
      </c>
      <c r="AA15" s="6">
        <v>1.11778</v>
      </c>
      <c r="AB15" s="1">
        <v>0.16</v>
      </c>
      <c r="AC15" s="1">
        <v>1.641</v>
      </c>
      <c r="AD15" s="1">
        <v>-2.3E-2</v>
      </c>
      <c r="AE15" s="1">
        <v>8.9999999999999993E-3</v>
      </c>
      <c r="AF15" s="1">
        <v>0.28799999999999998</v>
      </c>
      <c r="AG15" s="1">
        <v>1.5529999999999999</v>
      </c>
      <c r="AH15" s="1">
        <v>0.63</v>
      </c>
      <c r="AI15" s="6">
        <v>1.0322499999999999</v>
      </c>
      <c r="AJ15" s="6">
        <v>1.0924700000000001</v>
      </c>
      <c r="AK15" s="1">
        <v>1.7829999999999999</v>
      </c>
      <c r="AL15" s="1">
        <v>0.03</v>
      </c>
      <c r="AM15" s="1">
        <v>-0.29699999999999999</v>
      </c>
      <c r="AN15" s="1">
        <v>0.9</v>
      </c>
      <c r="AO15" s="1">
        <v>39.85</v>
      </c>
      <c r="AP15" s="1">
        <v>39.58</v>
      </c>
      <c r="AQ15" s="1">
        <v>2.048</v>
      </c>
      <c r="AR15" s="1">
        <v>2.786</v>
      </c>
      <c r="AS15" s="1">
        <v>0.35599999999999998</v>
      </c>
      <c r="AT15" s="1">
        <v>1.258</v>
      </c>
      <c r="AU15" s="1">
        <v>0.23300000000000001</v>
      </c>
      <c r="AV15" s="1">
        <v>4.3999999999999997E-2</v>
      </c>
      <c r="AW15" s="1">
        <v>0.20799999999999999</v>
      </c>
      <c r="AX15" s="1">
        <v>3.4000000000000002E-2</v>
      </c>
      <c r="AY15" s="1">
        <v>0.155</v>
      </c>
      <c r="AZ15" s="1">
        <v>2.8000000000000001E-2</v>
      </c>
      <c r="BA15" s="1">
        <v>8.1000000000000003E-2</v>
      </c>
      <c r="BB15" s="1">
        <v>8.9999999999999993E-3</v>
      </c>
      <c r="BC15" s="1">
        <v>6.0999999999999999E-2</v>
      </c>
      <c r="BD15" s="1">
        <v>8.0000000000000002E-3</v>
      </c>
      <c r="BE15" s="1">
        <v>1.0999999999999999E-2</v>
      </c>
      <c r="BF15" s="1">
        <v>0.55400000000000005</v>
      </c>
      <c r="BG15" s="1">
        <v>1.345</v>
      </c>
      <c r="BH15" s="1">
        <v>1.29</v>
      </c>
      <c r="BI15" s="1">
        <v>0</v>
      </c>
      <c r="BJ15" s="1">
        <v>-1.0999999999999999E-2</v>
      </c>
      <c r="BK15" s="1">
        <v>0.51400000000000001</v>
      </c>
      <c r="BL15" s="1">
        <v>9.6000000000000002E-2</v>
      </c>
      <c r="BM15" s="1">
        <v>3.802</v>
      </c>
      <c r="BN15" s="6">
        <v>0.98631999999999997</v>
      </c>
      <c r="BO15" s="6">
        <v>1.0079899999999999</v>
      </c>
      <c r="BP15" s="1">
        <v>0.40300000000000002</v>
      </c>
      <c r="BQ15" s="1">
        <v>6.2E-2</v>
      </c>
    </row>
    <row r="16" spans="1:69" s="1" customFormat="1" x14ac:dyDescent="0.25">
      <c r="A16" s="1" t="s">
        <v>75</v>
      </c>
      <c r="B16" s="1">
        <v>16940</v>
      </c>
      <c r="C16" s="1">
        <v>85070</v>
      </c>
      <c r="D16" s="1">
        <v>5661</v>
      </c>
      <c r="E16" s="1">
        <v>30630</v>
      </c>
      <c r="F16" s="1">
        <v>497300</v>
      </c>
      <c r="G16" s="1">
        <v>501900</v>
      </c>
      <c r="H16" s="6">
        <v>1.0859700000000001</v>
      </c>
      <c r="I16" s="6">
        <v>1.19824</v>
      </c>
      <c r="J16" s="1">
        <v>824.9</v>
      </c>
      <c r="K16" s="1">
        <v>7.5060000000000002</v>
      </c>
      <c r="L16" s="1">
        <v>6.8470000000000004</v>
      </c>
      <c r="M16" s="1">
        <v>1109</v>
      </c>
      <c r="N16" s="1">
        <v>5764</v>
      </c>
      <c r="O16" s="1">
        <v>3.2719999999999998</v>
      </c>
      <c r="P16" s="1">
        <v>33.25</v>
      </c>
      <c r="Q16" s="1">
        <v>225.8</v>
      </c>
      <c r="R16" s="1">
        <v>239.2</v>
      </c>
      <c r="S16" s="1">
        <v>14.78</v>
      </c>
      <c r="T16" s="6">
        <v>1.006</v>
      </c>
      <c r="U16" s="6">
        <v>1.0759000000000001</v>
      </c>
      <c r="V16" s="1">
        <v>2.847</v>
      </c>
      <c r="W16" s="1">
        <v>26.65</v>
      </c>
      <c r="X16" s="1">
        <v>166.2</v>
      </c>
      <c r="Y16" s="1">
        <v>7380</v>
      </c>
      <c r="Z16" s="6">
        <v>1.05036</v>
      </c>
      <c r="AA16" s="6">
        <v>1.1405400000000001</v>
      </c>
      <c r="AB16" s="1">
        <v>0.61899999999999999</v>
      </c>
      <c r="AC16" s="1">
        <v>14.86</v>
      </c>
      <c r="AD16" s="1">
        <v>-8.9999999999999993E-3</v>
      </c>
      <c r="AE16" s="1">
        <v>0.14199999999999999</v>
      </c>
      <c r="AF16" s="1">
        <v>2.472</v>
      </c>
      <c r="AG16" s="1">
        <v>0.38500000000000001</v>
      </c>
      <c r="AH16" s="1">
        <v>0.79800000000000004</v>
      </c>
      <c r="AI16" s="6">
        <v>1.0309900000000001</v>
      </c>
      <c r="AJ16" s="6">
        <v>1.1165700000000001</v>
      </c>
      <c r="AK16" s="1">
        <v>4.9400000000000004</v>
      </c>
      <c r="AL16" s="1">
        <v>0.495</v>
      </c>
      <c r="AM16" s="1">
        <v>-0.29699999999999999</v>
      </c>
      <c r="AN16" s="1">
        <v>1.756</v>
      </c>
      <c r="AO16" s="1">
        <v>550.9</v>
      </c>
      <c r="AP16" s="1">
        <v>642.5</v>
      </c>
      <c r="AQ16" s="1">
        <v>6.2640000000000002</v>
      </c>
      <c r="AR16" s="1">
        <v>11.02</v>
      </c>
      <c r="AS16" s="1">
        <v>1.32</v>
      </c>
      <c r="AT16" s="1">
        <v>4.8540000000000001</v>
      </c>
      <c r="AU16" s="1">
        <v>0.94599999999999995</v>
      </c>
      <c r="AV16" s="1">
        <v>0.27</v>
      </c>
      <c r="AW16" s="1">
        <v>0.83299999999999996</v>
      </c>
      <c r="AX16" s="1">
        <v>0.121</v>
      </c>
      <c r="AY16" s="1">
        <v>0.60899999999999999</v>
      </c>
      <c r="AZ16" s="1">
        <v>0.11600000000000001</v>
      </c>
      <c r="BA16" s="1">
        <v>0.312</v>
      </c>
      <c r="BB16" s="1">
        <v>4.3999999999999997E-2</v>
      </c>
      <c r="BC16" s="1">
        <v>0.27200000000000002</v>
      </c>
      <c r="BD16" s="1">
        <v>3.6999999999999998E-2</v>
      </c>
      <c r="BE16" s="1">
        <v>1.7000000000000001E-2</v>
      </c>
      <c r="BF16" s="1">
        <v>1.349</v>
      </c>
      <c r="BG16" s="1">
        <v>1.2709999999999999</v>
      </c>
      <c r="BH16" s="1">
        <v>1.2529999999999999</v>
      </c>
      <c r="BI16" s="1">
        <v>-1E-3</v>
      </c>
      <c r="BJ16" s="1">
        <v>-1.0999999999999999E-2</v>
      </c>
      <c r="BK16" s="1">
        <v>0.52100000000000002</v>
      </c>
      <c r="BL16" s="1">
        <v>9.9000000000000005E-2</v>
      </c>
      <c r="BM16" s="1">
        <v>9.5739999999999998</v>
      </c>
      <c r="BN16" s="6">
        <v>0.97496000000000005</v>
      </c>
      <c r="BO16" s="6">
        <v>1.0111300000000001</v>
      </c>
      <c r="BP16" s="1">
        <v>1.4930000000000001</v>
      </c>
      <c r="BQ16" s="1">
        <v>0.27900000000000003</v>
      </c>
    </row>
    <row r="17" spans="1:69" s="1" customFormat="1" x14ac:dyDescent="0.25">
      <c r="A17" s="1" t="s">
        <v>76</v>
      </c>
      <c r="B17" s="1">
        <v>4054</v>
      </c>
      <c r="C17" s="1">
        <v>50800</v>
      </c>
      <c r="D17" s="1">
        <v>4097</v>
      </c>
      <c r="E17" s="1">
        <v>46920</v>
      </c>
      <c r="F17" s="1">
        <v>406200</v>
      </c>
      <c r="G17" s="1">
        <v>687200</v>
      </c>
      <c r="H17" s="6">
        <v>1.06718</v>
      </c>
      <c r="I17" s="6">
        <v>1.17174</v>
      </c>
      <c r="J17" s="1">
        <v>1002</v>
      </c>
      <c r="K17" s="1">
        <v>4.7240000000000002</v>
      </c>
      <c r="L17" s="1">
        <v>6.5629999999999997</v>
      </c>
      <c r="M17" s="1">
        <v>1031</v>
      </c>
      <c r="N17" s="1">
        <v>4652</v>
      </c>
      <c r="O17" s="1">
        <v>3.202</v>
      </c>
      <c r="P17" s="1">
        <v>60.96</v>
      </c>
      <c r="Q17" s="1">
        <v>207.3</v>
      </c>
      <c r="R17" s="1">
        <v>482.5</v>
      </c>
      <c r="S17" s="1">
        <v>12.42</v>
      </c>
      <c r="T17" s="6">
        <v>0.99360999999999999</v>
      </c>
      <c r="U17" s="6">
        <v>1.0713600000000001</v>
      </c>
      <c r="V17" s="1">
        <v>0.88100000000000001</v>
      </c>
      <c r="W17" s="1">
        <v>48.19</v>
      </c>
      <c r="X17" s="1">
        <v>170.2</v>
      </c>
      <c r="Y17" s="1">
        <v>2499</v>
      </c>
      <c r="Z17" s="6">
        <v>1.02427</v>
      </c>
      <c r="AA17" s="6">
        <v>1.11121</v>
      </c>
      <c r="AB17" s="1">
        <v>0.49299999999999999</v>
      </c>
      <c r="AC17" s="1">
        <v>11.19</v>
      </c>
      <c r="AD17" s="1">
        <v>-1.9E-2</v>
      </c>
      <c r="AE17" s="1">
        <v>4.7E-2</v>
      </c>
      <c r="AF17" s="1">
        <v>0.86599999999999999</v>
      </c>
      <c r="AG17" s="1">
        <v>0.253</v>
      </c>
      <c r="AH17" s="1">
        <v>0.68200000000000005</v>
      </c>
      <c r="AI17" s="6">
        <v>1.00051</v>
      </c>
      <c r="AJ17" s="6">
        <v>1.0883799999999999</v>
      </c>
      <c r="AK17" s="1">
        <v>2.867</v>
      </c>
      <c r="AL17" s="1">
        <v>0.59</v>
      </c>
      <c r="AM17" s="1">
        <v>-0.32200000000000001</v>
      </c>
      <c r="AN17" s="1">
        <v>1.7949999999999999</v>
      </c>
      <c r="AO17" s="1">
        <v>471</v>
      </c>
      <c r="AP17" s="1">
        <v>548</v>
      </c>
      <c r="AQ17" s="1">
        <v>4.4130000000000003</v>
      </c>
      <c r="AR17" s="1">
        <v>6.8079999999999998</v>
      </c>
      <c r="AS17" s="1">
        <v>0.80400000000000005</v>
      </c>
      <c r="AT17" s="1">
        <v>2.972</v>
      </c>
      <c r="AU17" s="1">
        <v>0.54800000000000004</v>
      </c>
      <c r="AV17" s="1">
        <v>0.192</v>
      </c>
      <c r="AW17" s="1">
        <v>0.51800000000000002</v>
      </c>
      <c r="AX17" s="1">
        <v>7.6999999999999999E-2</v>
      </c>
      <c r="AY17" s="1">
        <v>0.39400000000000002</v>
      </c>
      <c r="AZ17" s="1">
        <v>7.4999999999999997E-2</v>
      </c>
      <c r="BA17" s="1">
        <v>0.20599999999999999</v>
      </c>
      <c r="BB17" s="1">
        <v>2.5999999999999999E-2</v>
      </c>
      <c r="BC17" s="1">
        <v>0.17</v>
      </c>
      <c r="BD17" s="1">
        <v>2.4E-2</v>
      </c>
      <c r="BE17" s="1">
        <v>1.2999999999999999E-2</v>
      </c>
      <c r="BF17" s="1">
        <v>1.3149999999999999</v>
      </c>
      <c r="BG17" s="1">
        <v>2.9510000000000001</v>
      </c>
      <c r="BH17" s="1">
        <v>2.8450000000000002</v>
      </c>
      <c r="BI17" s="1">
        <v>-2E-3</v>
      </c>
      <c r="BJ17" s="1">
        <v>-3.0000000000000001E-3</v>
      </c>
      <c r="BK17" s="1">
        <v>0.70799999999999996</v>
      </c>
      <c r="BL17" s="1">
        <v>8.2000000000000003E-2</v>
      </c>
      <c r="BM17" s="1">
        <v>5.3330000000000002</v>
      </c>
      <c r="BN17" s="6">
        <v>0.94596999999999998</v>
      </c>
      <c r="BO17" s="6">
        <v>0.99399999999999999</v>
      </c>
      <c r="BP17" s="1">
        <v>0.96</v>
      </c>
      <c r="BQ17" s="1">
        <v>0.16300000000000001</v>
      </c>
    </row>
    <row r="18" spans="1:69" s="1" customFormat="1" x14ac:dyDescent="0.25">
      <c r="A18" s="1" t="s">
        <v>77</v>
      </c>
      <c r="B18" s="1">
        <v>3755</v>
      </c>
      <c r="C18" s="1">
        <v>36940</v>
      </c>
      <c r="D18" s="1">
        <v>2650</v>
      </c>
      <c r="E18" s="1">
        <v>54100</v>
      </c>
      <c r="F18" s="1">
        <v>496400</v>
      </c>
      <c r="G18" s="1">
        <v>398200</v>
      </c>
      <c r="H18" s="6">
        <v>1.0482199999999999</v>
      </c>
      <c r="I18" s="6">
        <v>1.17041</v>
      </c>
      <c r="J18" s="1">
        <v>578.20000000000005</v>
      </c>
      <c r="K18" s="1">
        <v>2.1139999999999999</v>
      </c>
      <c r="L18" s="1">
        <v>5.2489999999999997</v>
      </c>
      <c r="M18" s="1">
        <v>578.6</v>
      </c>
      <c r="N18" s="1">
        <v>3533</v>
      </c>
      <c r="O18" s="1">
        <v>2.5030000000000001</v>
      </c>
      <c r="P18" s="1">
        <v>58.95</v>
      </c>
      <c r="Q18" s="1">
        <v>432.4</v>
      </c>
      <c r="R18" s="1">
        <v>619.29999999999995</v>
      </c>
      <c r="S18" s="1">
        <v>4.758</v>
      </c>
      <c r="T18" s="6">
        <v>0.98167000000000004</v>
      </c>
      <c r="U18" s="6">
        <v>1.07576</v>
      </c>
      <c r="V18" s="1">
        <v>0.23100000000000001</v>
      </c>
      <c r="W18" s="1">
        <v>13.49</v>
      </c>
      <c r="X18" s="1">
        <v>155.80000000000001</v>
      </c>
      <c r="Y18" s="1">
        <v>1854</v>
      </c>
      <c r="Z18" s="6">
        <v>1.00353</v>
      </c>
      <c r="AA18" s="6">
        <v>1.1089100000000001</v>
      </c>
      <c r="AB18" s="1">
        <v>0.27900000000000003</v>
      </c>
      <c r="AC18" s="1">
        <v>2.617</v>
      </c>
      <c r="AD18" s="1">
        <v>-2.3E-2</v>
      </c>
      <c r="AE18" s="1">
        <v>3.2000000000000001E-2</v>
      </c>
      <c r="AF18" s="1">
        <v>0.61899999999999999</v>
      </c>
      <c r="AG18" s="1">
        <v>0.86899999999999999</v>
      </c>
      <c r="AH18" s="1">
        <v>0.63700000000000001</v>
      </c>
      <c r="AI18" s="6">
        <v>0.98848000000000003</v>
      </c>
      <c r="AJ18" s="6">
        <v>1.08826</v>
      </c>
      <c r="AK18" s="1">
        <v>2.444</v>
      </c>
      <c r="AL18" s="1">
        <v>0.45700000000000002</v>
      </c>
      <c r="AM18" s="1">
        <v>-0.318</v>
      </c>
      <c r="AN18" s="1">
        <v>0.59699999999999998</v>
      </c>
      <c r="AO18" s="1">
        <v>175</v>
      </c>
      <c r="AP18" s="1">
        <v>172.2</v>
      </c>
      <c r="AQ18" s="1">
        <v>5.7210000000000001</v>
      </c>
      <c r="AR18" s="1">
        <v>8.2639999999999993</v>
      </c>
      <c r="AS18" s="1">
        <v>0.86199999999999999</v>
      </c>
      <c r="AT18" s="1">
        <v>3.0270000000000001</v>
      </c>
      <c r="AU18" s="1">
        <v>0.317</v>
      </c>
      <c r="AV18" s="1">
        <v>0.10100000000000001</v>
      </c>
      <c r="AW18" s="1">
        <v>0.35599999999999998</v>
      </c>
      <c r="AX18" s="1">
        <v>5.0999999999999997E-2</v>
      </c>
      <c r="AY18" s="1">
        <v>0.22700000000000001</v>
      </c>
      <c r="AZ18" s="1">
        <v>4.1000000000000002E-2</v>
      </c>
      <c r="BA18" s="1">
        <v>0.115</v>
      </c>
      <c r="BB18" s="1">
        <v>1.4E-2</v>
      </c>
      <c r="BC18" s="1">
        <v>0.125</v>
      </c>
      <c r="BD18" s="1">
        <v>1.4999999999999999E-2</v>
      </c>
      <c r="BE18" s="1">
        <v>1.6E-2</v>
      </c>
      <c r="BF18" s="1">
        <v>0.45300000000000001</v>
      </c>
      <c r="BG18" s="1">
        <v>0.83399999999999996</v>
      </c>
      <c r="BH18" s="1">
        <v>0.79</v>
      </c>
      <c r="BI18" s="1">
        <v>-5.0000000000000001E-3</v>
      </c>
      <c r="BJ18" s="1">
        <v>-3.0000000000000001E-3</v>
      </c>
      <c r="BK18" s="1">
        <v>0.377</v>
      </c>
      <c r="BL18" s="1">
        <v>5.6000000000000001E-2</v>
      </c>
      <c r="BM18" s="1">
        <v>5.3330000000000002</v>
      </c>
      <c r="BN18" s="6">
        <v>0.94062000000000001</v>
      </c>
      <c r="BO18" s="6">
        <v>0.99551000000000001</v>
      </c>
      <c r="BP18" s="1">
        <v>0.53600000000000003</v>
      </c>
      <c r="BQ18" s="1">
        <v>9.2999999999999999E-2</v>
      </c>
    </row>
    <row r="19" spans="1:69" s="1" customFormat="1" x14ac:dyDescent="0.25">
      <c r="A19" s="1" t="s">
        <v>78</v>
      </c>
      <c r="B19" s="1">
        <v>3562</v>
      </c>
      <c r="C19" s="1">
        <v>52090</v>
      </c>
      <c r="D19" s="1">
        <v>8497</v>
      </c>
      <c r="E19" s="1">
        <v>15550</v>
      </c>
      <c r="F19" s="1">
        <v>244500</v>
      </c>
      <c r="G19" s="1">
        <v>1031000</v>
      </c>
      <c r="H19" s="6">
        <v>1.05186</v>
      </c>
      <c r="I19" s="6">
        <v>1.16334</v>
      </c>
      <c r="J19" s="1">
        <v>1673</v>
      </c>
      <c r="K19" s="1">
        <v>11.06</v>
      </c>
      <c r="L19" s="1">
        <v>12.31</v>
      </c>
      <c r="M19" s="1">
        <v>1805</v>
      </c>
      <c r="N19" s="1">
        <v>8274</v>
      </c>
      <c r="O19" s="1">
        <v>4.2270000000000003</v>
      </c>
      <c r="P19" s="1">
        <v>29.36</v>
      </c>
      <c r="Q19" s="1">
        <v>242.1</v>
      </c>
      <c r="R19" s="1">
        <v>276.39999999999998</v>
      </c>
      <c r="S19" s="1">
        <v>10.71</v>
      </c>
      <c r="T19" s="6">
        <v>0.98577000000000004</v>
      </c>
      <c r="U19" s="6">
        <v>1.0649500000000001</v>
      </c>
      <c r="V19" s="1">
        <v>1.663</v>
      </c>
      <c r="W19" s="1">
        <v>30.08</v>
      </c>
      <c r="X19" s="1">
        <v>175.8</v>
      </c>
      <c r="Y19" s="1">
        <v>4324</v>
      </c>
      <c r="Z19" s="6">
        <v>1.0121100000000001</v>
      </c>
      <c r="AA19" s="6">
        <v>1.1018300000000001</v>
      </c>
      <c r="AB19" s="1">
        <v>0.96399999999999997</v>
      </c>
      <c r="AC19" s="1">
        <v>6.0960000000000001</v>
      </c>
      <c r="AD19" s="1">
        <v>-2.1000000000000001E-2</v>
      </c>
      <c r="AE19" s="1">
        <v>8.2000000000000003E-2</v>
      </c>
      <c r="AF19" s="1">
        <v>1.4</v>
      </c>
      <c r="AG19" s="1">
        <v>0.5</v>
      </c>
      <c r="AH19" s="1">
        <v>1.046</v>
      </c>
      <c r="AI19" s="6">
        <v>0.99382999999999999</v>
      </c>
      <c r="AJ19" s="6">
        <v>1.0796600000000001</v>
      </c>
      <c r="AK19" s="1">
        <v>4.4790000000000001</v>
      </c>
      <c r="AL19" s="1">
        <v>1.944</v>
      </c>
      <c r="AM19" s="1">
        <v>-0.315</v>
      </c>
      <c r="AN19" s="1">
        <v>6.0419999999999998</v>
      </c>
      <c r="AO19" s="1">
        <v>393.8</v>
      </c>
      <c r="AP19" s="1">
        <v>453.6</v>
      </c>
      <c r="AQ19" s="1">
        <v>7.5830000000000002</v>
      </c>
      <c r="AR19" s="1">
        <v>13.29</v>
      </c>
      <c r="AS19" s="1">
        <v>1.5680000000000001</v>
      </c>
      <c r="AT19" s="1">
        <v>5.798</v>
      </c>
      <c r="AU19" s="1">
        <v>1.139</v>
      </c>
      <c r="AV19" s="1">
        <v>0.316</v>
      </c>
      <c r="AW19" s="1">
        <v>0.98699999999999999</v>
      </c>
      <c r="AX19" s="1">
        <v>0.18099999999999999</v>
      </c>
      <c r="AY19" s="1">
        <v>0.76</v>
      </c>
      <c r="AZ19" s="1">
        <v>0.14199999999999999</v>
      </c>
      <c r="BA19" s="1">
        <v>0.39800000000000002</v>
      </c>
      <c r="BB19" s="1">
        <v>0.05</v>
      </c>
      <c r="BC19" s="1">
        <v>0.35299999999999998</v>
      </c>
      <c r="BD19" s="1">
        <v>4.8000000000000001E-2</v>
      </c>
      <c r="BE19" s="1">
        <v>2.1999999999999999E-2</v>
      </c>
      <c r="BF19" s="1">
        <v>1.2529999999999999</v>
      </c>
      <c r="BG19" s="1">
        <v>2.536</v>
      </c>
      <c r="BH19" s="1">
        <v>2.4409999999999998</v>
      </c>
      <c r="BI19" s="1">
        <v>-4.0000000000000001E-3</v>
      </c>
      <c r="BJ19" s="1">
        <v>-5.0000000000000001E-3</v>
      </c>
      <c r="BK19" s="1">
        <v>0.41</v>
      </c>
      <c r="BL19" s="1">
        <v>0.13700000000000001</v>
      </c>
      <c r="BM19" s="1">
        <v>13.45</v>
      </c>
      <c r="BN19" s="6">
        <v>0.93974999999999997</v>
      </c>
      <c r="BO19" s="6">
        <v>0.99019000000000001</v>
      </c>
      <c r="BP19" s="1">
        <v>1.7090000000000001</v>
      </c>
      <c r="BQ19" s="1">
        <v>0.28899999999999998</v>
      </c>
    </row>
    <row r="20" spans="1:69" s="1" customFormat="1" x14ac:dyDescent="0.25">
      <c r="A20" s="1" t="s">
        <v>79</v>
      </c>
      <c r="B20" s="1">
        <v>2396</v>
      </c>
      <c r="C20" s="1">
        <v>31660</v>
      </c>
      <c r="D20" s="1">
        <v>4101</v>
      </c>
      <c r="E20" s="1">
        <v>53200</v>
      </c>
      <c r="F20" s="1">
        <v>376400</v>
      </c>
      <c r="G20" s="1">
        <v>667800</v>
      </c>
      <c r="H20" s="6">
        <v>1.04315</v>
      </c>
      <c r="I20" s="6">
        <v>1.1644699999999999</v>
      </c>
      <c r="J20" s="1">
        <v>1004</v>
      </c>
      <c r="K20" s="1">
        <v>6.4219999999999997</v>
      </c>
      <c r="L20" s="1">
        <v>6.5289999999999999</v>
      </c>
      <c r="M20" s="1">
        <v>1140</v>
      </c>
      <c r="N20" s="1">
        <v>5616</v>
      </c>
      <c r="O20" s="1">
        <v>3.5110000000000001</v>
      </c>
      <c r="P20" s="1">
        <v>49.58</v>
      </c>
      <c r="Q20" s="1">
        <v>374.6</v>
      </c>
      <c r="R20" s="1">
        <v>362.8</v>
      </c>
      <c r="S20" s="1">
        <v>8.7100000000000009</v>
      </c>
      <c r="T20" s="6">
        <v>0.97977999999999998</v>
      </c>
      <c r="U20" s="6">
        <v>1.06687</v>
      </c>
      <c r="V20" s="1">
        <v>0.82499999999999996</v>
      </c>
      <c r="W20" s="1">
        <v>75.27</v>
      </c>
      <c r="X20" s="1">
        <v>130.9</v>
      </c>
      <c r="Y20" s="1">
        <v>2995</v>
      </c>
      <c r="Z20" s="6">
        <v>1.0029600000000001</v>
      </c>
      <c r="AA20" s="6">
        <v>1.1049899999999999</v>
      </c>
      <c r="AB20" s="1">
        <v>0.55200000000000005</v>
      </c>
      <c r="AC20" s="1">
        <v>3.6429999999999998</v>
      </c>
      <c r="AD20" s="1">
        <v>-1.7999999999999999E-2</v>
      </c>
      <c r="AE20" s="1">
        <v>5.2999999999999999E-2</v>
      </c>
      <c r="AF20" s="1">
        <v>1.004</v>
      </c>
      <c r="AG20" s="1">
        <v>0.42699999999999999</v>
      </c>
      <c r="AH20" s="1">
        <v>0.59399999999999997</v>
      </c>
      <c r="AI20" s="6">
        <v>0.98756999999999995</v>
      </c>
      <c r="AJ20" s="6">
        <v>1.08335</v>
      </c>
      <c r="AK20" s="1">
        <v>3.7770000000000001</v>
      </c>
      <c r="AL20" s="1">
        <v>1.224</v>
      </c>
      <c r="AM20" s="1">
        <v>-0.32400000000000001</v>
      </c>
      <c r="AN20" s="1">
        <v>1.0089999999999999</v>
      </c>
      <c r="AO20" s="1">
        <v>327.39999999999998</v>
      </c>
      <c r="AP20" s="1">
        <v>359.9</v>
      </c>
      <c r="AQ20" s="1">
        <v>7.4560000000000004</v>
      </c>
      <c r="AR20" s="1">
        <v>7.96</v>
      </c>
      <c r="AS20" s="1">
        <v>1.0109999999999999</v>
      </c>
      <c r="AT20" s="1">
        <v>3.702</v>
      </c>
      <c r="AU20" s="1">
        <v>0.70199999999999996</v>
      </c>
      <c r="AV20" s="1">
        <v>0.18099999999999999</v>
      </c>
      <c r="AW20" s="1">
        <v>0.61099999999999999</v>
      </c>
      <c r="AX20" s="1">
        <v>9.5000000000000001E-2</v>
      </c>
      <c r="AY20" s="1">
        <v>0.44900000000000001</v>
      </c>
      <c r="AZ20" s="1">
        <v>8.3000000000000004E-2</v>
      </c>
      <c r="BA20" s="1">
        <v>0.22900000000000001</v>
      </c>
      <c r="BB20" s="1">
        <v>0.03</v>
      </c>
      <c r="BC20" s="1">
        <v>0.186</v>
      </c>
      <c r="BD20" s="1">
        <v>2.5999999999999999E-2</v>
      </c>
      <c r="BE20" s="1">
        <v>1.2E-2</v>
      </c>
      <c r="BF20" s="1">
        <v>0.72899999999999998</v>
      </c>
      <c r="BG20" s="1">
        <v>1.7589999999999999</v>
      </c>
      <c r="BH20" s="1">
        <v>1.716</v>
      </c>
      <c r="BI20" s="1">
        <v>-5.0000000000000001E-3</v>
      </c>
      <c r="BJ20" s="1">
        <v>-6.0000000000000001E-3</v>
      </c>
      <c r="BK20" s="1">
        <v>0.43099999999999999</v>
      </c>
      <c r="BL20" s="1">
        <v>4.1000000000000002E-2</v>
      </c>
      <c r="BM20" s="1">
        <v>23.3</v>
      </c>
      <c r="BN20" s="6">
        <v>0.94167999999999996</v>
      </c>
      <c r="BO20" s="6">
        <v>0.98887999999999998</v>
      </c>
      <c r="BP20" s="1">
        <v>1.921</v>
      </c>
      <c r="BQ20" s="1">
        <v>0.17499999999999999</v>
      </c>
    </row>
    <row r="21" spans="1:69" s="1" customFormat="1" x14ac:dyDescent="0.25">
      <c r="A21" s="1" t="s">
        <v>80</v>
      </c>
      <c r="B21" s="1">
        <v>1697</v>
      </c>
      <c r="C21" s="1">
        <v>54270</v>
      </c>
      <c r="D21" s="1">
        <v>3879</v>
      </c>
      <c r="E21" s="1">
        <v>66520</v>
      </c>
      <c r="F21" s="1">
        <v>459500</v>
      </c>
      <c r="G21" s="1">
        <v>524800</v>
      </c>
      <c r="H21" s="6">
        <v>1.03867</v>
      </c>
      <c r="I21" s="6">
        <v>1.1741600000000001</v>
      </c>
      <c r="J21" s="1">
        <v>741.1</v>
      </c>
      <c r="K21" s="1">
        <v>4.2880000000000003</v>
      </c>
      <c r="L21" s="1">
        <v>4.2439999999999998</v>
      </c>
      <c r="M21" s="1">
        <v>1122</v>
      </c>
      <c r="N21" s="1">
        <v>4270</v>
      </c>
      <c r="O21" s="1">
        <v>2.5449999999999999</v>
      </c>
      <c r="P21" s="1">
        <v>45.82</v>
      </c>
      <c r="Q21" s="1">
        <v>332.4</v>
      </c>
      <c r="R21" s="1">
        <v>496.7</v>
      </c>
      <c r="S21" s="1">
        <v>8.1989999999999998</v>
      </c>
      <c r="T21" s="6">
        <v>0.97496000000000005</v>
      </c>
      <c r="U21" s="6">
        <v>1.06515</v>
      </c>
      <c r="V21" s="1">
        <v>0.29399999999999998</v>
      </c>
      <c r="W21" s="1">
        <v>81.900000000000006</v>
      </c>
      <c r="X21" s="1">
        <v>233.8</v>
      </c>
      <c r="Y21" s="1">
        <v>2253</v>
      </c>
      <c r="Z21" s="6">
        <v>1.0033000000000001</v>
      </c>
      <c r="AA21" s="6">
        <v>1.1053999999999999</v>
      </c>
      <c r="AB21" s="1">
        <v>0.33</v>
      </c>
      <c r="AC21" s="1">
        <v>6.9870000000000001</v>
      </c>
      <c r="AD21" s="1">
        <v>-2.5000000000000001E-2</v>
      </c>
      <c r="AE21" s="1">
        <v>3.9E-2</v>
      </c>
      <c r="AF21" s="1">
        <v>0.74299999999999999</v>
      </c>
      <c r="AG21" s="1">
        <v>1.3520000000000001</v>
      </c>
      <c r="AH21" s="1">
        <v>0.67600000000000005</v>
      </c>
      <c r="AI21" s="6">
        <v>0.98768999999999996</v>
      </c>
      <c r="AJ21" s="6">
        <v>1.0879799999999999</v>
      </c>
      <c r="AK21" s="1">
        <v>3.0430000000000001</v>
      </c>
      <c r="AL21" s="1">
        <v>0.41699999999999998</v>
      </c>
      <c r="AM21" s="1">
        <v>-0.33400000000000002</v>
      </c>
      <c r="AN21" s="1">
        <v>1.617</v>
      </c>
      <c r="AO21" s="1">
        <v>305.8</v>
      </c>
      <c r="AP21" s="1">
        <v>299.7</v>
      </c>
      <c r="AQ21" s="1">
        <v>6.5910000000000002</v>
      </c>
      <c r="AR21" s="1">
        <v>6.8760000000000003</v>
      </c>
      <c r="AS21" s="1">
        <v>0.83799999999999997</v>
      </c>
      <c r="AT21" s="1">
        <v>3.08</v>
      </c>
      <c r="AU21" s="1">
        <v>0.59799999999999998</v>
      </c>
      <c r="AV21" s="1">
        <v>0.158</v>
      </c>
      <c r="AW21" s="1">
        <v>0.52500000000000002</v>
      </c>
      <c r="AX21" s="1">
        <v>7.8E-2</v>
      </c>
      <c r="AY21" s="1">
        <v>0.33100000000000002</v>
      </c>
      <c r="AZ21" s="1">
        <v>6.4000000000000001E-2</v>
      </c>
      <c r="BA21" s="1">
        <v>0.17599999999999999</v>
      </c>
      <c r="BB21" s="1">
        <v>0.02</v>
      </c>
      <c r="BC21" s="1">
        <v>0.17699999999999999</v>
      </c>
      <c r="BD21" s="1">
        <v>1.9E-2</v>
      </c>
      <c r="BE21" s="1">
        <v>1.0999999999999999E-2</v>
      </c>
      <c r="BF21" s="1">
        <v>0.79500000000000004</v>
      </c>
      <c r="BG21" s="1">
        <v>1.982</v>
      </c>
      <c r="BH21" s="1">
        <v>1.9159999999999999</v>
      </c>
      <c r="BI21" s="1">
        <v>-6.0000000000000001E-3</v>
      </c>
      <c r="BJ21" s="1">
        <v>-0.01</v>
      </c>
      <c r="BK21" s="1">
        <v>0.20300000000000001</v>
      </c>
      <c r="BL21" s="1">
        <v>8.7999999999999995E-2</v>
      </c>
      <c r="BM21" s="1">
        <v>11.85</v>
      </c>
      <c r="BN21" s="6">
        <v>0.94335000000000002</v>
      </c>
      <c r="BO21" s="6">
        <v>0.99624000000000001</v>
      </c>
      <c r="BP21" s="1">
        <v>1.143</v>
      </c>
      <c r="BQ21" s="1">
        <v>0.16600000000000001</v>
      </c>
    </row>
    <row r="22" spans="1:69" s="1" customFormat="1" x14ac:dyDescent="0.25">
      <c r="A22" s="1" t="s">
        <v>81</v>
      </c>
      <c r="B22" s="1">
        <v>3955</v>
      </c>
      <c r="C22" s="1">
        <v>44080</v>
      </c>
      <c r="D22" s="1">
        <v>13180</v>
      </c>
      <c r="E22" s="1">
        <v>23930</v>
      </c>
      <c r="F22" s="1">
        <v>448200</v>
      </c>
      <c r="G22" s="1">
        <v>793200</v>
      </c>
      <c r="H22" s="6">
        <v>1.03613</v>
      </c>
      <c r="I22" s="6">
        <v>1.1727300000000001</v>
      </c>
      <c r="J22" s="1">
        <v>1698</v>
      </c>
      <c r="K22" s="1">
        <v>20.81</v>
      </c>
      <c r="L22" s="1">
        <v>17.79</v>
      </c>
      <c r="M22" s="1">
        <v>1274</v>
      </c>
      <c r="N22" s="1">
        <v>14910</v>
      </c>
      <c r="O22" s="1">
        <v>6.7190000000000003</v>
      </c>
      <c r="P22" s="1">
        <v>39.26</v>
      </c>
      <c r="Q22" s="1">
        <v>233.8</v>
      </c>
      <c r="R22" s="1">
        <v>453.2</v>
      </c>
      <c r="S22" s="1">
        <v>10.050000000000001</v>
      </c>
      <c r="T22" s="6">
        <v>0.96247000000000005</v>
      </c>
      <c r="U22" s="6">
        <v>1.0647200000000001</v>
      </c>
      <c r="V22" s="1">
        <v>3.7330000000000001</v>
      </c>
      <c r="W22" s="1">
        <v>92.29</v>
      </c>
      <c r="X22" s="1">
        <v>387.7</v>
      </c>
      <c r="Y22" s="1">
        <v>2305</v>
      </c>
      <c r="Z22" s="6">
        <v>0.99480000000000002</v>
      </c>
      <c r="AA22" s="6">
        <v>1.10765</v>
      </c>
      <c r="AB22" s="1">
        <v>1.6819999999999999</v>
      </c>
      <c r="AC22" s="1">
        <v>11.78</v>
      </c>
      <c r="AD22" s="1">
        <v>-0.02</v>
      </c>
      <c r="AE22" s="1">
        <v>0.04</v>
      </c>
      <c r="AF22" s="1">
        <v>0.71399999999999997</v>
      </c>
      <c r="AG22" s="1">
        <v>0.42499999999999999</v>
      </c>
      <c r="AH22" s="1">
        <v>0.876</v>
      </c>
      <c r="AI22" s="6">
        <v>0.97994999999999999</v>
      </c>
      <c r="AJ22" s="6">
        <v>1.0844499999999999</v>
      </c>
      <c r="AK22" s="1">
        <v>3.0720000000000001</v>
      </c>
      <c r="AL22" s="1">
        <v>2.63</v>
      </c>
      <c r="AM22" s="1">
        <v>-0.28100000000000003</v>
      </c>
      <c r="AN22" s="1">
        <v>4.6020000000000003</v>
      </c>
      <c r="AO22" s="1">
        <v>340.2</v>
      </c>
      <c r="AP22" s="1">
        <v>394</v>
      </c>
      <c r="AQ22" s="1">
        <v>13.93</v>
      </c>
      <c r="AR22" s="1">
        <v>27.05</v>
      </c>
      <c r="AS22" s="1">
        <v>3.266</v>
      </c>
      <c r="AT22" s="1">
        <v>12.26</v>
      </c>
      <c r="AU22" s="1">
        <v>2.351</v>
      </c>
      <c r="AV22" s="1">
        <v>0.503</v>
      </c>
      <c r="AW22" s="1">
        <v>2.0750000000000002</v>
      </c>
      <c r="AX22" s="1">
        <v>0.33100000000000002</v>
      </c>
      <c r="AY22" s="1">
        <v>1.518</v>
      </c>
      <c r="AZ22" s="1">
        <v>0.28699999999999998</v>
      </c>
      <c r="BA22" s="1">
        <v>0.79100000000000004</v>
      </c>
      <c r="BB22" s="1">
        <v>0.109</v>
      </c>
      <c r="BC22" s="1">
        <v>0.68899999999999995</v>
      </c>
      <c r="BD22" s="1">
        <v>9.9000000000000005E-2</v>
      </c>
      <c r="BE22" s="1">
        <v>2.8000000000000001E-2</v>
      </c>
      <c r="BF22" s="1">
        <v>2.3490000000000002</v>
      </c>
      <c r="BG22" s="1">
        <v>1.2270000000000001</v>
      </c>
      <c r="BH22" s="1">
        <v>1.1890000000000001</v>
      </c>
      <c r="BI22" s="1">
        <v>-6.0000000000000001E-3</v>
      </c>
      <c r="BJ22" s="1">
        <v>1E-3</v>
      </c>
      <c r="BK22" s="1">
        <v>0.36799999999999999</v>
      </c>
      <c r="BL22" s="1">
        <v>0.223</v>
      </c>
      <c r="BM22" s="1">
        <v>23.06</v>
      </c>
      <c r="BN22" s="6">
        <v>0.93489</v>
      </c>
      <c r="BO22" s="6">
        <v>0.98924999999999996</v>
      </c>
      <c r="BP22" s="1">
        <v>5.3769999999999998</v>
      </c>
      <c r="BQ22" s="1">
        <v>0.60899999999999999</v>
      </c>
    </row>
    <row r="23" spans="1:69" s="1" customFormat="1" x14ac:dyDescent="0.25">
      <c r="A23" s="1" t="s">
        <v>82</v>
      </c>
      <c r="B23" s="1">
        <v>5933</v>
      </c>
      <c r="C23" s="1">
        <v>52930</v>
      </c>
      <c r="D23" s="1">
        <v>4463</v>
      </c>
      <c r="E23" s="1">
        <v>46480</v>
      </c>
      <c r="F23" s="1">
        <v>419600</v>
      </c>
      <c r="G23" s="1">
        <v>542800</v>
      </c>
      <c r="H23" s="6">
        <v>1.0594300000000001</v>
      </c>
      <c r="I23" s="6">
        <v>1.1837</v>
      </c>
      <c r="J23" s="1">
        <v>803.6</v>
      </c>
      <c r="K23" s="1">
        <v>5.4260000000000002</v>
      </c>
      <c r="L23" s="1">
        <v>5.6070000000000002</v>
      </c>
      <c r="M23" s="1">
        <v>1171</v>
      </c>
      <c r="N23" s="1">
        <v>4684</v>
      </c>
      <c r="O23" s="1">
        <v>2.96</v>
      </c>
      <c r="P23" s="1">
        <v>35.96</v>
      </c>
      <c r="Q23" s="1">
        <v>170.4</v>
      </c>
      <c r="R23" s="1">
        <v>245.2</v>
      </c>
      <c r="S23" s="1">
        <v>13.05</v>
      </c>
      <c r="T23" s="6">
        <v>0.98829999999999996</v>
      </c>
      <c r="U23" s="6">
        <v>1.0681099999999999</v>
      </c>
      <c r="V23" s="1">
        <v>0.28599999999999998</v>
      </c>
      <c r="W23" s="1">
        <v>115</v>
      </c>
      <c r="X23" s="1">
        <v>139.30000000000001</v>
      </c>
      <c r="Y23" s="1">
        <v>3085</v>
      </c>
      <c r="Z23" s="6">
        <v>1.01688</v>
      </c>
      <c r="AA23" s="6">
        <v>1.1154999999999999</v>
      </c>
      <c r="AB23" s="1">
        <v>0.40400000000000003</v>
      </c>
      <c r="AC23" s="1">
        <v>10.16</v>
      </c>
      <c r="AD23" s="1">
        <v>-1.9E-2</v>
      </c>
      <c r="AE23" s="1">
        <v>5.3999999999999999E-2</v>
      </c>
      <c r="AF23" s="1">
        <v>1.022</v>
      </c>
      <c r="AG23" s="1">
        <v>-0.156</v>
      </c>
      <c r="AH23" s="1">
        <v>0.69</v>
      </c>
      <c r="AI23" s="6">
        <v>1.00145</v>
      </c>
      <c r="AJ23" s="6">
        <v>1.09687</v>
      </c>
      <c r="AK23" s="1">
        <v>1.8839999999999999</v>
      </c>
      <c r="AL23" s="1">
        <v>0.109</v>
      </c>
      <c r="AM23" s="1">
        <v>-0.33200000000000002</v>
      </c>
      <c r="AN23" s="1">
        <v>1.357</v>
      </c>
      <c r="AO23" s="1">
        <v>496.8</v>
      </c>
      <c r="AP23" s="1">
        <v>577.6</v>
      </c>
      <c r="AQ23" s="1">
        <v>3.85</v>
      </c>
      <c r="AR23" s="1">
        <v>7.15</v>
      </c>
      <c r="AS23" s="1">
        <v>0.88300000000000001</v>
      </c>
      <c r="AT23" s="1">
        <v>3.2290000000000001</v>
      </c>
      <c r="AU23" s="1">
        <v>0.59</v>
      </c>
      <c r="AV23" s="1">
        <v>0.20699999999999999</v>
      </c>
      <c r="AW23" s="1">
        <v>0.54100000000000004</v>
      </c>
      <c r="AX23" s="1">
        <v>7.6999999999999999E-2</v>
      </c>
      <c r="AY23" s="1">
        <v>0.38600000000000001</v>
      </c>
      <c r="AZ23" s="1">
        <v>7.5999999999999998E-2</v>
      </c>
      <c r="BA23" s="1">
        <v>0.20200000000000001</v>
      </c>
      <c r="BB23" s="1">
        <v>2.7E-2</v>
      </c>
      <c r="BC23" s="1">
        <v>0.182</v>
      </c>
      <c r="BD23" s="1">
        <v>2.4E-2</v>
      </c>
      <c r="BE23" s="1">
        <v>1.7999999999999999E-2</v>
      </c>
      <c r="BF23" s="1">
        <v>1.1319999999999999</v>
      </c>
      <c r="BG23" s="1">
        <v>2.2000000000000002</v>
      </c>
      <c r="BH23" s="1">
        <v>2.1360000000000001</v>
      </c>
      <c r="BI23" s="1">
        <v>-5.0000000000000001E-3</v>
      </c>
      <c r="BJ23" s="1">
        <v>-0.01</v>
      </c>
      <c r="BK23" s="1">
        <v>0.26200000000000001</v>
      </c>
      <c r="BL23" s="1">
        <v>8.5999999999999993E-2</v>
      </c>
      <c r="BM23" s="1">
        <v>4.7060000000000004</v>
      </c>
      <c r="BN23" s="6">
        <v>0.95548</v>
      </c>
      <c r="BO23" s="6">
        <v>1.0072300000000001</v>
      </c>
      <c r="BP23" s="1">
        <v>1.752</v>
      </c>
      <c r="BQ23" s="1">
        <v>0.16800000000000001</v>
      </c>
    </row>
    <row r="24" spans="1:69" s="1" customFormat="1" x14ac:dyDescent="0.25">
      <c r="A24" s="1" t="s">
        <v>83</v>
      </c>
      <c r="B24" s="1">
        <v>13100</v>
      </c>
      <c r="C24" s="1">
        <v>45370</v>
      </c>
      <c r="D24" s="1">
        <v>4316</v>
      </c>
      <c r="E24" s="1">
        <v>40070</v>
      </c>
      <c r="F24" s="1">
        <v>446200</v>
      </c>
      <c r="G24" s="1">
        <v>440200</v>
      </c>
      <c r="H24" s="6">
        <v>1.02532</v>
      </c>
      <c r="I24" s="6">
        <v>1.1672400000000001</v>
      </c>
      <c r="J24" s="1">
        <v>677.5</v>
      </c>
      <c r="K24" s="1">
        <v>5.7039999999999997</v>
      </c>
      <c r="L24" s="1">
        <v>5.0190000000000001</v>
      </c>
      <c r="M24" s="1">
        <v>1116</v>
      </c>
      <c r="N24" s="1">
        <v>4672</v>
      </c>
      <c r="O24" s="1">
        <v>3.5339999999999998</v>
      </c>
      <c r="P24" s="1">
        <v>38.119999999999997</v>
      </c>
      <c r="Q24" s="1">
        <v>230.3</v>
      </c>
      <c r="R24" s="1">
        <v>222.6</v>
      </c>
      <c r="S24" s="1">
        <v>6.6260000000000003</v>
      </c>
      <c r="T24" s="6">
        <v>0.96643999999999997</v>
      </c>
      <c r="U24" s="6">
        <v>1.05907</v>
      </c>
      <c r="V24" s="1">
        <v>-4.1000000000000002E-2</v>
      </c>
      <c r="W24" s="1">
        <v>148.5</v>
      </c>
      <c r="X24" s="1">
        <v>163.80000000000001</v>
      </c>
      <c r="Y24" s="1">
        <v>2351</v>
      </c>
      <c r="Z24" s="6">
        <v>0.99731000000000003</v>
      </c>
      <c r="AA24" s="6">
        <v>1.10381</v>
      </c>
      <c r="AB24" s="1">
        <v>0.41099999999999998</v>
      </c>
      <c r="AC24" s="1">
        <v>11.09</v>
      </c>
      <c r="AD24" s="1">
        <v>-2.3E-2</v>
      </c>
      <c r="AE24" s="1">
        <v>0.04</v>
      </c>
      <c r="AF24" s="1">
        <v>0.75800000000000001</v>
      </c>
      <c r="AG24" s="1">
        <v>-7.3999999999999996E-2</v>
      </c>
      <c r="AH24" s="1">
        <v>0.41</v>
      </c>
      <c r="AI24" s="6">
        <v>0.98182000000000003</v>
      </c>
      <c r="AJ24" s="6">
        <v>1.08169</v>
      </c>
      <c r="AK24" s="1">
        <v>2.4260000000000002</v>
      </c>
      <c r="AL24" s="1">
        <v>9.5000000000000001E-2</v>
      </c>
      <c r="AM24" s="1">
        <v>-0.36699999999999999</v>
      </c>
      <c r="AN24" s="1">
        <v>1.2070000000000001</v>
      </c>
      <c r="AO24" s="1">
        <v>242.1</v>
      </c>
      <c r="AP24" s="1">
        <v>252.3</v>
      </c>
      <c r="AQ24" s="1">
        <v>3.8029999999999999</v>
      </c>
      <c r="AR24" s="1">
        <v>7.0949999999999998</v>
      </c>
      <c r="AS24" s="1">
        <v>0.85499999999999998</v>
      </c>
      <c r="AT24" s="1">
        <v>3.16</v>
      </c>
      <c r="AU24" s="1">
        <v>0.57699999999999996</v>
      </c>
      <c r="AV24" s="1">
        <v>0.14399999999999999</v>
      </c>
      <c r="AW24" s="1">
        <v>0.56100000000000005</v>
      </c>
      <c r="AX24" s="1">
        <v>8.1000000000000003E-2</v>
      </c>
      <c r="AY24" s="1">
        <v>0.42199999999999999</v>
      </c>
      <c r="AZ24" s="1">
        <v>7.6999999999999999E-2</v>
      </c>
      <c r="BA24" s="1">
        <v>0.219</v>
      </c>
      <c r="BB24" s="1">
        <v>2.9000000000000001E-2</v>
      </c>
      <c r="BC24" s="1">
        <v>0.17499999999999999</v>
      </c>
      <c r="BD24" s="1">
        <v>2.8000000000000001E-2</v>
      </c>
      <c r="BE24" s="1">
        <v>1.4E-2</v>
      </c>
      <c r="BF24" s="1">
        <v>1.292</v>
      </c>
      <c r="BG24" s="1">
        <v>3.1789999999999998</v>
      </c>
      <c r="BH24" s="1">
        <v>3.0649999999999999</v>
      </c>
      <c r="BI24" s="1">
        <v>-6.0000000000000001E-3</v>
      </c>
      <c r="BJ24" s="1">
        <v>-8.0000000000000002E-3</v>
      </c>
      <c r="BK24" s="1">
        <v>0.26300000000000001</v>
      </c>
      <c r="BL24" s="1">
        <v>8.6999999999999994E-2</v>
      </c>
      <c r="BM24" s="1">
        <v>4.1989999999999998</v>
      </c>
      <c r="BN24" s="6">
        <v>0.94711999999999996</v>
      </c>
      <c r="BO24" s="6">
        <v>1.0001599999999999</v>
      </c>
      <c r="BP24" s="1">
        <v>1.046</v>
      </c>
      <c r="BQ24" s="1">
        <v>0.156</v>
      </c>
    </row>
    <row r="25" spans="1:69" s="1" customFormat="1" x14ac:dyDescent="0.25">
      <c r="A25" s="1" t="s">
        <v>84</v>
      </c>
      <c r="B25" s="1">
        <v>4721</v>
      </c>
      <c r="C25" s="1">
        <v>56940</v>
      </c>
      <c r="D25" s="1">
        <v>7027</v>
      </c>
      <c r="E25" s="1">
        <v>42880</v>
      </c>
      <c r="F25" s="1">
        <v>484800</v>
      </c>
      <c r="G25" s="1">
        <v>704900</v>
      </c>
      <c r="H25" s="6">
        <v>1.02833</v>
      </c>
      <c r="I25" s="6">
        <v>1.1601600000000001</v>
      </c>
      <c r="J25" s="1">
        <v>1123</v>
      </c>
      <c r="K25" s="1">
        <v>8.7970000000000006</v>
      </c>
      <c r="L25" s="1">
        <v>9.1839999999999993</v>
      </c>
      <c r="M25" s="1">
        <v>1772</v>
      </c>
      <c r="N25" s="1">
        <v>6788</v>
      </c>
      <c r="O25" s="1">
        <v>8.0969999999999995</v>
      </c>
      <c r="P25" s="1">
        <v>64.52</v>
      </c>
      <c r="Q25" s="1">
        <v>339.8</v>
      </c>
      <c r="R25" s="1">
        <v>309.5</v>
      </c>
      <c r="S25" s="1">
        <v>17.760000000000002</v>
      </c>
      <c r="T25" s="6">
        <v>0.96082999999999996</v>
      </c>
      <c r="U25" s="6">
        <v>1.0468200000000001</v>
      </c>
      <c r="V25" s="1">
        <v>1.399</v>
      </c>
      <c r="W25" s="1">
        <v>340.2</v>
      </c>
      <c r="X25" s="1">
        <v>315.5</v>
      </c>
      <c r="Y25" s="1">
        <v>5319</v>
      </c>
      <c r="Z25" s="6">
        <v>0.98892999999999998</v>
      </c>
      <c r="AA25" s="6">
        <v>1.09552</v>
      </c>
      <c r="AB25" s="1">
        <v>0.71</v>
      </c>
      <c r="AC25" s="1">
        <v>12.21</v>
      </c>
      <c r="AD25" s="1">
        <v>-1.4E-2</v>
      </c>
      <c r="AE25" s="1">
        <v>9.5000000000000001E-2</v>
      </c>
      <c r="AF25" s="1">
        <v>1.7310000000000001</v>
      </c>
      <c r="AG25" s="1">
        <v>-0.255</v>
      </c>
      <c r="AH25" s="1">
        <v>0.60099999999999998</v>
      </c>
      <c r="AI25" s="6">
        <v>0.97511999999999999</v>
      </c>
      <c r="AJ25" s="6">
        <v>1.07904</v>
      </c>
      <c r="AK25" s="1">
        <v>2.1539999999999999</v>
      </c>
      <c r="AL25" s="1">
        <v>0.19</v>
      </c>
      <c r="AM25" s="1">
        <v>-0.33900000000000002</v>
      </c>
      <c r="AN25" s="1">
        <v>2.7959999999999998</v>
      </c>
      <c r="AO25" s="1">
        <v>674.5</v>
      </c>
      <c r="AP25" s="1">
        <v>785.3</v>
      </c>
      <c r="AQ25" s="1">
        <v>5.5060000000000002</v>
      </c>
      <c r="AR25" s="1">
        <v>10.66</v>
      </c>
      <c r="AS25" s="1">
        <v>1.294</v>
      </c>
      <c r="AT25" s="1">
        <v>5.0880000000000001</v>
      </c>
      <c r="AU25" s="1">
        <v>0.93400000000000005</v>
      </c>
      <c r="AV25" s="1">
        <v>0.29099999999999998</v>
      </c>
      <c r="AW25" s="1">
        <v>0.85499999999999998</v>
      </c>
      <c r="AX25" s="1">
        <v>0.11600000000000001</v>
      </c>
      <c r="AY25" s="1">
        <v>0.625</v>
      </c>
      <c r="AZ25" s="1">
        <v>0.11899999999999999</v>
      </c>
      <c r="BA25" s="1">
        <v>0.314</v>
      </c>
      <c r="BB25" s="1">
        <v>0.04</v>
      </c>
      <c r="BC25" s="1">
        <v>0.34100000000000003</v>
      </c>
      <c r="BD25" s="1">
        <v>3.6999999999999998E-2</v>
      </c>
      <c r="BE25" s="1">
        <v>1.2999999999999999E-2</v>
      </c>
      <c r="BF25" s="1">
        <v>1.6639999999999999</v>
      </c>
      <c r="BG25" s="1">
        <v>3.556</v>
      </c>
      <c r="BH25" s="1">
        <v>3.49</v>
      </c>
      <c r="BI25" s="1">
        <v>-6.0000000000000001E-3</v>
      </c>
      <c r="BJ25" s="1">
        <v>-7.0000000000000001E-3</v>
      </c>
      <c r="BK25" s="1">
        <v>0.27900000000000003</v>
      </c>
      <c r="BL25" s="1">
        <v>0.113</v>
      </c>
      <c r="BM25" s="1">
        <v>9.1370000000000005</v>
      </c>
      <c r="BN25" s="6">
        <v>0.93872999999999995</v>
      </c>
      <c r="BO25" s="6">
        <v>0.98977000000000004</v>
      </c>
      <c r="BP25" s="1">
        <v>1.5629999999999999</v>
      </c>
      <c r="BQ25" s="1">
        <v>0.19600000000000001</v>
      </c>
    </row>
    <row r="26" spans="1:69" s="1" customFormat="1" x14ac:dyDescent="0.25">
      <c r="A26" s="1" t="s">
        <v>85</v>
      </c>
      <c r="B26" s="1">
        <v>1867</v>
      </c>
      <c r="C26" s="1">
        <v>43180</v>
      </c>
      <c r="D26" s="1">
        <v>5109</v>
      </c>
      <c r="E26" s="1">
        <v>59070</v>
      </c>
      <c r="F26" s="1">
        <v>419500</v>
      </c>
      <c r="G26" s="1">
        <v>403400</v>
      </c>
      <c r="H26" s="6">
        <v>1.02291</v>
      </c>
      <c r="I26" s="6">
        <v>1.1653</v>
      </c>
      <c r="J26" s="1">
        <v>744.3</v>
      </c>
      <c r="K26" s="1">
        <v>8.032</v>
      </c>
      <c r="L26" s="1">
        <v>8.3819999999999997</v>
      </c>
      <c r="M26" s="1">
        <v>1263</v>
      </c>
      <c r="N26" s="1">
        <v>6254</v>
      </c>
      <c r="O26" s="1">
        <v>3.35</v>
      </c>
      <c r="P26" s="1">
        <v>55.99</v>
      </c>
      <c r="Q26" s="1">
        <v>222.2</v>
      </c>
      <c r="R26" s="1">
        <v>153.9</v>
      </c>
      <c r="S26" s="1">
        <v>8.3740000000000006</v>
      </c>
      <c r="T26" s="6">
        <v>0.96414999999999995</v>
      </c>
      <c r="U26" s="6">
        <v>1.0572999999999999</v>
      </c>
      <c r="V26" s="1">
        <v>0.46700000000000003</v>
      </c>
      <c r="W26" s="1">
        <v>50.57</v>
      </c>
      <c r="X26" s="1">
        <v>462.6</v>
      </c>
      <c r="Y26" s="1">
        <v>1798</v>
      </c>
      <c r="Z26" s="6">
        <v>0.99199999999999999</v>
      </c>
      <c r="AA26" s="6">
        <v>1.1001300000000001</v>
      </c>
      <c r="AB26" s="1">
        <v>0.58699999999999997</v>
      </c>
      <c r="AC26" s="1">
        <v>5.431</v>
      </c>
      <c r="AD26" s="1">
        <v>-2.3E-2</v>
      </c>
      <c r="AE26" s="1">
        <v>0.03</v>
      </c>
      <c r="AF26" s="1">
        <v>0.6</v>
      </c>
      <c r="AG26" s="1">
        <v>0.08</v>
      </c>
      <c r="AH26" s="1">
        <v>1.879</v>
      </c>
      <c r="AI26" s="6">
        <v>0.97633999999999999</v>
      </c>
      <c r="AJ26" s="6">
        <v>1.0835900000000001</v>
      </c>
      <c r="AK26" s="1">
        <v>4.7750000000000004</v>
      </c>
      <c r="AL26" s="1">
        <v>0.105</v>
      </c>
      <c r="AM26" s="1">
        <v>-0.34899999999999998</v>
      </c>
      <c r="AN26" s="1">
        <v>2.633</v>
      </c>
      <c r="AO26" s="1">
        <v>306.5</v>
      </c>
      <c r="AP26" s="1">
        <v>318.2</v>
      </c>
      <c r="AQ26" s="1">
        <v>3.7330000000000001</v>
      </c>
      <c r="AR26" s="1">
        <v>7.9420000000000002</v>
      </c>
      <c r="AS26" s="1">
        <v>0.90600000000000003</v>
      </c>
      <c r="AT26" s="1">
        <v>3.4569999999999999</v>
      </c>
      <c r="AU26" s="1">
        <v>0.73299999999999998</v>
      </c>
      <c r="AV26" s="1">
        <v>0.183</v>
      </c>
      <c r="AW26" s="1">
        <v>0.67300000000000004</v>
      </c>
      <c r="AX26" s="1">
        <v>0.104</v>
      </c>
      <c r="AY26" s="1">
        <v>0.58799999999999997</v>
      </c>
      <c r="AZ26" s="1">
        <v>0.11600000000000001</v>
      </c>
      <c r="BA26" s="1">
        <v>0.33100000000000002</v>
      </c>
      <c r="BB26" s="1">
        <v>4.5999999999999999E-2</v>
      </c>
      <c r="BC26" s="1">
        <v>0.312</v>
      </c>
      <c r="BD26" s="1">
        <v>4.2999999999999997E-2</v>
      </c>
      <c r="BE26" s="1">
        <v>0.01</v>
      </c>
      <c r="BF26" s="1">
        <v>1.0129999999999999</v>
      </c>
      <c r="BG26" s="1">
        <v>0.95399999999999996</v>
      </c>
      <c r="BH26" s="1">
        <v>0.91300000000000003</v>
      </c>
      <c r="BI26" s="1">
        <v>-5.0000000000000001E-3</v>
      </c>
      <c r="BJ26" s="1">
        <v>-7.0000000000000001E-3</v>
      </c>
      <c r="BK26" s="1">
        <v>0.29799999999999999</v>
      </c>
      <c r="BL26" s="1">
        <v>0.152</v>
      </c>
      <c r="BM26" s="1">
        <v>6.7149999999999999</v>
      </c>
      <c r="BN26" s="6">
        <v>0.94816</v>
      </c>
      <c r="BO26" s="6">
        <v>0.99672000000000005</v>
      </c>
      <c r="BP26" s="1">
        <v>1.0900000000000001</v>
      </c>
      <c r="BQ26" s="1">
        <v>0.20100000000000001</v>
      </c>
    </row>
    <row r="27" spans="1:69" s="1" customFormat="1" x14ac:dyDescent="0.25">
      <c r="A27" s="1" t="s">
        <v>86</v>
      </c>
      <c r="B27" s="1">
        <v>2445</v>
      </c>
      <c r="C27" s="1">
        <v>43610</v>
      </c>
      <c r="D27" s="1">
        <v>3729</v>
      </c>
      <c r="E27" s="1">
        <v>32730</v>
      </c>
      <c r="F27" s="1">
        <v>509800</v>
      </c>
      <c r="G27" s="1">
        <v>470800</v>
      </c>
      <c r="H27" s="6">
        <v>1.04339</v>
      </c>
      <c r="I27" s="6">
        <v>1.1772199999999999</v>
      </c>
      <c r="J27" s="1">
        <v>699.4</v>
      </c>
      <c r="K27" s="1">
        <v>4.4139999999999997</v>
      </c>
      <c r="L27" s="1">
        <v>5.0759999999999996</v>
      </c>
      <c r="M27" s="1">
        <v>1397</v>
      </c>
      <c r="N27" s="1">
        <v>4004</v>
      </c>
      <c r="O27" s="1">
        <v>3.83</v>
      </c>
      <c r="P27" s="1">
        <v>46.19</v>
      </c>
      <c r="Q27" s="1">
        <v>231</v>
      </c>
      <c r="R27" s="1">
        <v>228.3</v>
      </c>
      <c r="S27" s="1">
        <v>8.7620000000000005</v>
      </c>
      <c r="T27" s="6">
        <v>0.97177999999999998</v>
      </c>
      <c r="U27" s="6">
        <v>1.06291</v>
      </c>
      <c r="V27" s="1">
        <v>0.14599999999999999</v>
      </c>
      <c r="W27" s="1">
        <v>33.07</v>
      </c>
      <c r="X27" s="1">
        <v>185.6</v>
      </c>
      <c r="Y27" s="1">
        <v>2297</v>
      </c>
      <c r="Z27" s="6">
        <v>1.0027699999999999</v>
      </c>
      <c r="AA27" s="6">
        <v>1.1021700000000001</v>
      </c>
      <c r="AB27" s="1">
        <v>0.374</v>
      </c>
      <c r="AC27" s="1">
        <v>4.5629999999999997</v>
      </c>
      <c r="AD27" s="1">
        <v>-2.7E-2</v>
      </c>
      <c r="AE27" s="1">
        <v>3.5000000000000003E-2</v>
      </c>
      <c r="AF27" s="1">
        <v>0.73199999999999998</v>
      </c>
      <c r="AG27" s="1">
        <v>-0.49299999999999999</v>
      </c>
      <c r="AH27" s="1">
        <v>1.8540000000000001</v>
      </c>
      <c r="AI27" s="6">
        <v>0.98597999999999997</v>
      </c>
      <c r="AJ27" s="6">
        <v>1.0884100000000001</v>
      </c>
      <c r="AK27" s="1">
        <v>2.629</v>
      </c>
      <c r="AL27" s="1">
        <v>0.08</v>
      </c>
      <c r="AM27" s="1">
        <v>-0.34899999999999998</v>
      </c>
      <c r="AN27" s="1">
        <v>1.3360000000000001</v>
      </c>
      <c r="AO27" s="1">
        <v>328.3</v>
      </c>
      <c r="AP27" s="1">
        <v>321.39999999999998</v>
      </c>
      <c r="AQ27" s="1">
        <v>3.286</v>
      </c>
      <c r="AR27" s="1">
        <v>6.21</v>
      </c>
      <c r="AS27" s="1">
        <v>0.751</v>
      </c>
      <c r="AT27" s="1">
        <v>2.7810000000000001</v>
      </c>
      <c r="AU27" s="1">
        <v>0.48899999999999999</v>
      </c>
      <c r="AV27" s="1">
        <v>0.14499999999999999</v>
      </c>
      <c r="AW27" s="1">
        <v>0.44500000000000001</v>
      </c>
      <c r="AX27" s="1">
        <v>6.2E-2</v>
      </c>
      <c r="AY27" s="1">
        <v>0.30499999999999999</v>
      </c>
      <c r="AZ27" s="1">
        <v>5.6000000000000001E-2</v>
      </c>
      <c r="BA27" s="1">
        <v>0.155</v>
      </c>
      <c r="BB27" s="1">
        <v>1.9E-2</v>
      </c>
      <c r="BC27" s="1">
        <v>0.121</v>
      </c>
      <c r="BD27" s="1">
        <v>1.6E-2</v>
      </c>
      <c r="BE27" s="1">
        <v>7.0000000000000001E-3</v>
      </c>
      <c r="BF27" s="1">
        <v>0.92600000000000005</v>
      </c>
      <c r="BG27" s="1">
        <v>1.9770000000000001</v>
      </c>
      <c r="BH27" s="1">
        <v>1.9019999999999999</v>
      </c>
      <c r="BI27" s="1">
        <v>-7.0000000000000001E-3</v>
      </c>
      <c r="BJ27" s="1">
        <v>-1.0999999999999999E-2</v>
      </c>
      <c r="BK27" s="1">
        <v>0.1</v>
      </c>
      <c r="BL27" s="1">
        <v>7.5999999999999998E-2</v>
      </c>
      <c r="BM27" s="1">
        <v>5.22</v>
      </c>
      <c r="BN27" s="6">
        <v>0.95177999999999996</v>
      </c>
      <c r="BO27" s="6">
        <v>0.99799000000000004</v>
      </c>
      <c r="BP27" s="1">
        <v>0.91400000000000003</v>
      </c>
      <c r="BQ27" s="1">
        <v>0.11700000000000001</v>
      </c>
    </row>
    <row r="28" spans="1:69" s="1" customFormat="1" x14ac:dyDescent="0.25">
      <c r="A28" s="1" t="s">
        <v>87</v>
      </c>
      <c r="B28" s="1">
        <v>1113</v>
      </c>
      <c r="C28" s="1">
        <v>104300</v>
      </c>
      <c r="D28" s="1">
        <v>2473</v>
      </c>
      <c r="E28" s="1">
        <v>28440</v>
      </c>
      <c r="F28" s="1">
        <v>240100</v>
      </c>
      <c r="G28" s="1">
        <v>396800</v>
      </c>
      <c r="H28" s="6">
        <v>1.05158</v>
      </c>
      <c r="I28" s="6">
        <v>1.1657599999999999</v>
      </c>
      <c r="J28" s="1">
        <v>548.9</v>
      </c>
      <c r="K28" s="1">
        <v>-5.7460000000000004</v>
      </c>
      <c r="L28" s="1">
        <v>32.729999999999997</v>
      </c>
      <c r="M28" s="1">
        <v>1523</v>
      </c>
      <c r="N28" s="1">
        <v>4149</v>
      </c>
      <c r="O28" s="1">
        <v>1.556</v>
      </c>
      <c r="P28" s="1">
        <v>24.73</v>
      </c>
      <c r="Q28" s="1">
        <v>208.2</v>
      </c>
      <c r="R28" s="1">
        <v>395.5</v>
      </c>
      <c r="S28" s="1">
        <v>15.47</v>
      </c>
      <c r="T28" s="6">
        <v>0.98833000000000004</v>
      </c>
      <c r="U28" s="6">
        <v>1.0636300000000001</v>
      </c>
      <c r="V28" s="1">
        <v>139.80000000000001</v>
      </c>
      <c r="W28" s="1">
        <v>3.2490000000000001</v>
      </c>
      <c r="X28" s="1">
        <v>169.1</v>
      </c>
      <c r="Y28" s="1">
        <v>609.6</v>
      </c>
      <c r="Z28" s="6">
        <v>1.0183199999999999</v>
      </c>
      <c r="AA28" s="6">
        <v>1.1035299999999999</v>
      </c>
      <c r="AB28" s="1">
        <v>0.23400000000000001</v>
      </c>
      <c r="AC28" s="1">
        <v>48.44</v>
      </c>
      <c r="AD28" s="1">
        <v>-0.03</v>
      </c>
      <c r="AE28" s="1">
        <v>2.1999999999999999E-2</v>
      </c>
      <c r="AF28" s="1">
        <v>0.28000000000000003</v>
      </c>
      <c r="AG28" s="1">
        <v>0.16500000000000001</v>
      </c>
      <c r="AH28" s="1">
        <v>3.613</v>
      </c>
      <c r="AI28" s="6">
        <v>1.0054399999999999</v>
      </c>
      <c r="AJ28" s="6">
        <v>1.0912900000000001</v>
      </c>
      <c r="AK28" s="1">
        <v>4.7140000000000004</v>
      </c>
      <c r="AL28" s="1">
        <v>38.93</v>
      </c>
      <c r="AM28" s="1">
        <v>-0.316</v>
      </c>
      <c r="AN28" s="1">
        <v>0.42199999999999999</v>
      </c>
      <c r="AO28" s="1">
        <v>591.79999999999995</v>
      </c>
      <c r="AP28" s="1">
        <v>687.9</v>
      </c>
      <c r="AQ28" s="1">
        <v>16.920000000000002</v>
      </c>
      <c r="AR28" s="1">
        <v>13.86</v>
      </c>
      <c r="AS28" s="1">
        <v>2.7309999999999999</v>
      </c>
      <c r="AT28" s="1">
        <v>9.7100000000000009</v>
      </c>
      <c r="AU28" s="1">
        <v>1.68</v>
      </c>
      <c r="AV28" s="1">
        <v>0.45300000000000001</v>
      </c>
      <c r="AW28" s="1">
        <v>1.736</v>
      </c>
      <c r="AX28" s="1">
        <v>0.21</v>
      </c>
      <c r="AY28" s="1">
        <v>0.95299999999999996</v>
      </c>
      <c r="AZ28" s="1">
        <v>0.16800000000000001</v>
      </c>
      <c r="BA28" s="1">
        <v>0.40100000000000002</v>
      </c>
      <c r="BB28" s="1">
        <v>4.1000000000000002E-2</v>
      </c>
      <c r="BC28" s="1">
        <v>0.23100000000000001</v>
      </c>
      <c r="BD28" s="1">
        <v>2.8000000000000001E-2</v>
      </c>
      <c r="BE28" s="1">
        <v>6.0000000000000001E-3</v>
      </c>
      <c r="BF28" s="1">
        <v>0.745</v>
      </c>
      <c r="BG28" s="1">
        <v>1.7999999999999999E-2</v>
      </c>
      <c r="BH28" s="1">
        <v>1.9E-2</v>
      </c>
      <c r="BI28" s="1">
        <v>-6.0000000000000001E-3</v>
      </c>
      <c r="BJ28" s="1">
        <v>-1.0999999999999999E-2</v>
      </c>
      <c r="BK28" s="1">
        <v>0.13400000000000001</v>
      </c>
      <c r="BL28" s="1">
        <v>0.64400000000000002</v>
      </c>
      <c r="BM28" s="1">
        <v>678.9</v>
      </c>
      <c r="BN28" s="6">
        <v>0.97499000000000002</v>
      </c>
      <c r="BO28" s="6">
        <v>1.0068900000000001</v>
      </c>
      <c r="BP28" s="1">
        <v>0.875</v>
      </c>
      <c r="BQ28" s="1">
        <v>0.29599999999999999</v>
      </c>
    </row>
    <row r="29" spans="1:69" s="1" customFormat="1" x14ac:dyDescent="0.25">
      <c r="A29" s="1" t="s">
        <v>88</v>
      </c>
      <c r="B29" s="1">
        <v>687.5</v>
      </c>
      <c r="C29" s="1">
        <v>80950</v>
      </c>
      <c r="D29" s="1">
        <v>6880</v>
      </c>
      <c r="E29" s="1">
        <v>38560</v>
      </c>
      <c r="F29" s="1">
        <v>450800</v>
      </c>
      <c r="G29" s="1">
        <v>518000</v>
      </c>
      <c r="H29" s="6">
        <v>1.04728</v>
      </c>
      <c r="I29" s="6">
        <v>1.1717500000000001</v>
      </c>
      <c r="J29" s="1">
        <v>737.7</v>
      </c>
      <c r="K29" s="1">
        <v>2.6539999999999999</v>
      </c>
      <c r="L29" s="1">
        <v>6.9</v>
      </c>
      <c r="M29" s="1">
        <v>1537</v>
      </c>
      <c r="N29" s="1">
        <v>2425</v>
      </c>
      <c r="O29" s="1">
        <v>2.3980000000000001</v>
      </c>
      <c r="P29" s="1">
        <v>28.51</v>
      </c>
      <c r="Q29" s="1">
        <v>161.30000000000001</v>
      </c>
      <c r="R29" s="1">
        <v>317.2</v>
      </c>
      <c r="S29" s="1">
        <v>29.11</v>
      </c>
      <c r="T29" s="6">
        <v>0.98887000000000003</v>
      </c>
      <c r="U29" s="6">
        <v>1.0659700000000001</v>
      </c>
      <c r="V29" s="1">
        <v>9.11</v>
      </c>
      <c r="W29" s="1">
        <v>32.85</v>
      </c>
      <c r="X29" s="1">
        <v>220.2</v>
      </c>
      <c r="Y29" s="1">
        <v>647.1</v>
      </c>
      <c r="Z29" s="6">
        <v>1.13652</v>
      </c>
      <c r="AA29" s="6">
        <v>1.2441500000000001</v>
      </c>
      <c r="AB29" s="1">
        <v>0.41699999999999998</v>
      </c>
      <c r="AC29" s="1">
        <v>1.524</v>
      </c>
      <c r="AD29" s="1">
        <v>-3.1E-2</v>
      </c>
      <c r="AE29" s="1">
        <v>8.9999999999999993E-3</v>
      </c>
      <c r="AF29" s="1">
        <v>0.218</v>
      </c>
      <c r="AG29" s="1">
        <v>-0.57199999999999995</v>
      </c>
      <c r="AH29" s="1">
        <v>5.2690000000000001</v>
      </c>
      <c r="AI29" s="6">
        <v>0.99543999999999999</v>
      </c>
      <c r="AJ29" s="6">
        <v>1.0876699999999999</v>
      </c>
      <c r="AK29" s="1">
        <v>4.2729999999999997</v>
      </c>
      <c r="AL29" s="1">
        <v>0.16700000000000001</v>
      </c>
      <c r="AM29" s="1">
        <v>-0.34300000000000003</v>
      </c>
      <c r="AN29" s="1">
        <v>0.11600000000000001</v>
      </c>
      <c r="AO29" s="1">
        <v>1127</v>
      </c>
      <c r="AP29" s="1">
        <v>1316</v>
      </c>
      <c r="AQ29" s="1">
        <v>650.70000000000005</v>
      </c>
      <c r="AR29" s="1">
        <v>83.4</v>
      </c>
      <c r="AS29" s="1">
        <v>114.7</v>
      </c>
      <c r="AT29" s="1">
        <v>441.3</v>
      </c>
      <c r="AU29" s="1">
        <v>81.650000000000006</v>
      </c>
      <c r="AV29" s="1">
        <v>7.218</v>
      </c>
      <c r="AW29" s="1">
        <v>83.23</v>
      </c>
      <c r="AX29" s="1">
        <v>10.78</v>
      </c>
      <c r="AY29" s="1">
        <v>49.28</v>
      </c>
      <c r="AZ29" s="1">
        <v>8.3140000000000001</v>
      </c>
      <c r="BA29" s="1">
        <v>17.190000000000001</v>
      </c>
      <c r="BB29" s="1">
        <v>1.431</v>
      </c>
      <c r="BC29" s="1">
        <v>5.8049999999999997</v>
      </c>
      <c r="BD29" s="1">
        <v>0.62</v>
      </c>
      <c r="BE29" s="1">
        <v>1.7999999999999999E-2</v>
      </c>
      <c r="BF29" s="1">
        <v>0.35599999999999998</v>
      </c>
      <c r="BG29" s="1">
        <v>5.0000000000000001E-3</v>
      </c>
      <c r="BH29" s="1">
        <v>-3.0000000000000001E-3</v>
      </c>
      <c r="BI29" s="1">
        <v>-8.0000000000000002E-3</v>
      </c>
      <c r="BJ29" s="1">
        <v>-1.2E-2</v>
      </c>
      <c r="BK29" s="1">
        <v>0.26400000000000001</v>
      </c>
      <c r="BL29" s="1">
        <v>0.313</v>
      </c>
      <c r="BM29" s="1">
        <v>12.55</v>
      </c>
      <c r="BN29" s="6">
        <v>0.96609999999999996</v>
      </c>
      <c r="BO29" s="6">
        <v>0.99658000000000002</v>
      </c>
      <c r="BP29" s="1">
        <v>0.749</v>
      </c>
      <c r="BQ29" s="1">
        <v>0.18099999999999999</v>
      </c>
    </row>
    <row r="30" spans="1:69" s="1" customFormat="1" x14ac:dyDescent="0.25">
      <c r="A30" s="1" t="s">
        <v>89</v>
      </c>
      <c r="B30" s="1">
        <v>-88.25</v>
      </c>
      <c r="C30" s="1">
        <v>32.51</v>
      </c>
      <c r="D30" s="1">
        <v>23.08</v>
      </c>
      <c r="E30" s="1">
        <v>241</v>
      </c>
      <c r="F30" s="1">
        <v>485.9</v>
      </c>
      <c r="G30" s="1">
        <v>425.6</v>
      </c>
      <c r="H30" s="6">
        <v>1.00549</v>
      </c>
      <c r="I30" s="6">
        <v>1.0926100000000001</v>
      </c>
      <c r="J30" s="1">
        <v>1.8560000000000001</v>
      </c>
      <c r="K30" s="1">
        <v>0.125</v>
      </c>
      <c r="L30" s="1">
        <v>0.26500000000000001</v>
      </c>
      <c r="M30" s="1">
        <v>1.121</v>
      </c>
      <c r="N30" s="1">
        <v>174.8</v>
      </c>
      <c r="O30" s="1">
        <v>-0.34499999999999997</v>
      </c>
      <c r="P30" s="1">
        <v>2.2050000000000001</v>
      </c>
      <c r="Q30" s="1">
        <v>3.2330000000000001</v>
      </c>
      <c r="R30" s="1">
        <v>55.82</v>
      </c>
      <c r="S30" s="1">
        <v>8.9999999999999993E-3</v>
      </c>
      <c r="T30" s="6">
        <v>0.98094999999999999</v>
      </c>
      <c r="U30" s="6">
        <v>1.03149</v>
      </c>
      <c r="V30" s="1">
        <v>-1.2749999999999999</v>
      </c>
      <c r="W30" s="1">
        <v>-10.17</v>
      </c>
      <c r="X30" s="1">
        <v>7.9000000000000001E-2</v>
      </c>
      <c r="Y30" s="1">
        <v>0.52900000000000003</v>
      </c>
      <c r="Z30" s="6">
        <v>0.99485999999999997</v>
      </c>
      <c r="AA30" s="6">
        <v>1.05277</v>
      </c>
      <c r="AB30" s="1">
        <v>-3.0000000000000001E-3</v>
      </c>
      <c r="AC30" s="1">
        <v>-0.70199999999999996</v>
      </c>
      <c r="AD30" s="1">
        <v>-3.5000000000000003E-2</v>
      </c>
      <c r="AE30" s="1">
        <v>-7.0000000000000001E-3</v>
      </c>
      <c r="AF30" s="1">
        <v>-1.4999999999999999E-2</v>
      </c>
      <c r="AG30" s="1">
        <v>-0.91300000000000003</v>
      </c>
      <c r="AH30" s="1">
        <v>14.54</v>
      </c>
      <c r="AI30" s="6">
        <v>0.99595999999999996</v>
      </c>
      <c r="AJ30" s="6">
        <v>1.0498000000000001</v>
      </c>
      <c r="AK30" s="1">
        <v>0.90300000000000002</v>
      </c>
      <c r="AL30" s="1">
        <v>-0.191</v>
      </c>
      <c r="AM30" s="1">
        <v>-0.376</v>
      </c>
      <c r="AN30" s="1">
        <v>-7.0000000000000001E-3</v>
      </c>
      <c r="AO30" s="1">
        <v>1.0229999999999999</v>
      </c>
      <c r="AP30" s="1">
        <v>1.0529999999999999</v>
      </c>
      <c r="AQ30" s="1">
        <v>0.24199999999999999</v>
      </c>
      <c r="AR30" s="1">
        <v>1.9E-2</v>
      </c>
      <c r="AS30" s="1">
        <v>2.5000000000000001E-2</v>
      </c>
      <c r="AT30" s="1">
        <v>9.6000000000000002E-2</v>
      </c>
      <c r="AU30" s="1">
        <v>-6.0000000000000001E-3</v>
      </c>
      <c r="AV30" s="1">
        <v>-4.0000000000000001E-3</v>
      </c>
      <c r="AW30" s="1">
        <v>4.0000000000000001E-3</v>
      </c>
      <c r="AX30" s="1">
        <v>0</v>
      </c>
      <c r="AY30" s="1">
        <v>-1E-3</v>
      </c>
      <c r="AZ30" s="1">
        <v>-1E-3</v>
      </c>
      <c r="BA30" s="1">
        <v>-4.0000000000000001E-3</v>
      </c>
      <c r="BB30" s="1">
        <v>-3.0000000000000001E-3</v>
      </c>
      <c r="BC30" s="1">
        <v>-0.01</v>
      </c>
      <c r="BD30" s="1">
        <v>-3.0000000000000001E-3</v>
      </c>
      <c r="BE30" s="1">
        <v>-1E-3</v>
      </c>
      <c r="BF30" s="1">
        <v>8.4000000000000005E-2</v>
      </c>
      <c r="BG30" s="1">
        <v>-8.9999999999999993E-3</v>
      </c>
      <c r="BH30" s="1">
        <v>-6.0000000000000001E-3</v>
      </c>
      <c r="BI30" s="1">
        <v>-8.0000000000000002E-3</v>
      </c>
      <c r="BJ30" s="1">
        <v>-1.7000000000000001E-2</v>
      </c>
      <c r="BK30" s="1">
        <v>3.3000000000000002E-2</v>
      </c>
      <c r="BL30" s="1">
        <v>-2.5999999999999999E-2</v>
      </c>
      <c r="BM30" s="1">
        <v>1.0680000000000001</v>
      </c>
      <c r="BN30" s="6">
        <v>0.99109000000000003</v>
      </c>
      <c r="BO30" s="6">
        <v>1.0069999999999999</v>
      </c>
      <c r="BP30" s="1">
        <v>3.4000000000000002E-2</v>
      </c>
      <c r="BQ30" s="1">
        <v>-7.0000000000000001E-3</v>
      </c>
    </row>
    <row r="31" spans="1:69" s="1" customFormat="1" x14ac:dyDescent="0.25">
      <c r="A31" s="1" t="s">
        <v>90</v>
      </c>
      <c r="B31" s="1">
        <v>193.2</v>
      </c>
      <c r="C31" s="1">
        <v>411</v>
      </c>
      <c r="D31" s="1">
        <v>400.1</v>
      </c>
      <c r="E31" s="1">
        <v>159.9</v>
      </c>
      <c r="F31" s="1">
        <v>416.1</v>
      </c>
      <c r="G31" s="1">
        <v>253.1</v>
      </c>
      <c r="H31" s="6">
        <v>0.97540000000000004</v>
      </c>
      <c r="I31" s="6">
        <v>1.0390200000000001</v>
      </c>
      <c r="J31" s="1">
        <v>187.1</v>
      </c>
      <c r="K31" s="1">
        <v>7.931</v>
      </c>
      <c r="L31" s="1">
        <v>3.8439999999999999</v>
      </c>
      <c r="M31" s="1">
        <v>31.94</v>
      </c>
      <c r="N31" s="1">
        <v>420.4</v>
      </c>
      <c r="O31" s="1">
        <v>3.1669999999999998</v>
      </c>
      <c r="P31" s="1">
        <v>3.7069999999999999</v>
      </c>
      <c r="Q31" s="1">
        <v>4.1210000000000004</v>
      </c>
      <c r="R31" s="1">
        <v>7.3929999999999998</v>
      </c>
      <c r="S31" s="1">
        <v>0.90800000000000003</v>
      </c>
      <c r="T31" s="6">
        <v>0.96240999999999999</v>
      </c>
      <c r="U31" s="6">
        <v>1.01142</v>
      </c>
      <c r="V31" s="1">
        <v>1.5940000000000001</v>
      </c>
      <c r="W31" s="1">
        <v>0.35399999999999998</v>
      </c>
      <c r="X31" s="1">
        <v>8.1989999999999998</v>
      </c>
      <c r="Y31" s="1">
        <v>3.4750000000000001</v>
      </c>
      <c r="Z31" s="6">
        <v>0.97050999999999998</v>
      </c>
      <c r="AA31" s="6">
        <v>1.00427</v>
      </c>
      <c r="AB31" s="1">
        <v>1.0229999999999999</v>
      </c>
      <c r="AC31" s="1">
        <v>3.5939999999999999</v>
      </c>
      <c r="AD31" s="1">
        <v>0.28299999999999997</v>
      </c>
      <c r="AE31" s="1">
        <v>0.27600000000000002</v>
      </c>
      <c r="AF31" s="1">
        <v>0.187</v>
      </c>
      <c r="AG31" s="1">
        <v>1.286</v>
      </c>
      <c r="AH31" s="1">
        <v>3.5859999999999999</v>
      </c>
      <c r="AI31" s="6">
        <v>0.97194000000000003</v>
      </c>
      <c r="AJ31" s="6">
        <v>1.0035799999999999</v>
      </c>
      <c r="AK31" s="1">
        <v>0.186</v>
      </c>
      <c r="AL31" s="1">
        <v>0.24099999999999999</v>
      </c>
      <c r="AM31" s="1">
        <v>0.248</v>
      </c>
      <c r="AN31" s="1">
        <v>1.484</v>
      </c>
      <c r="AO31" s="1">
        <v>15.17</v>
      </c>
      <c r="AP31" s="1">
        <v>14.98</v>
      </c>
      <c r="AQ31" s="1">
        <v>0.48199999999999998</v>
      </c>
      <c r="AR31" s="1">
        <v>0.47299999999999998</v>
      </c>
      <c r="AS31" s="1">
        <v>0.47699999999999998</v>
      </c>
      <c r="AT31" s="1">
        <v>0.48699999999999999</v>
      </c>
      <c r="AU31" s="1">
        <v>0.46600000000000003</v>
      </c>
      <c r="AV31" s="1">
        <v>0.46500000000000002</v>
      </c>
      <c r="AW31" s="1">
        <v>0.46300000000000002</v>
      </c>
      <c r="AX31" s="1">
        <v>0.47499999999999998</v>
      </c>
      <c r="AY31" s="1">
        <v>0.46700000000000003</v>
      </c>
      <c r="AZ31" s="1">
        <v>0.47299999999999998</v>
      </c>
      <c r="BA31" s="1">
        <v>0.46800000000000003</v>
      </c>
      <c r="BB31" s="1">
        <v>0.47699999999999998</v>
      </c>
      <c r="BC31" s="1">
        <v>0.46700000000000003</v>
      </c>
      <c r="BD31" s="1">
        <v>0.47299999999999998</v>
      </c>
      <c r="BE31" s="1">
        <v>0.20899999999999999</v>
      </c>
      <c r="BF31" s="1">
        <v>1.655</v>
      </c>
      <c r="BG31" s="1">
        <v>1.587</v>
      </c>
      <c r="BH31" s="1">
        <v>1.536</v>
      </c>
      <c r="BI31" s="1">
        <v>0.22600000000000001</v>
      </c>
      <c r="BJ31" s="1">
        <v>0.23599999999999999</v>
      </c>
      <c r="BK31" s="1">
        <v>3.2000000000000001E-2</v>
      </c>
      <c r="BL31" s="1">
        <v>9.7870000000000008</v>
      </c>
      <c r="BM31" s="1">
        <v>1.625</v>
      </c>
      <c r="BN31" s="6">
        <v>0.98919000000000001</v>
      </c>
      <c r="BO31" s="6">
        <v>0.99534999999999996</v>
      </c>
      <c r="BP31" s="1">
        <v>0.44400000000000001</v>
      </c>
      <c r="BQ31" s="1">
        <v>1.9339999999999999</v>
      </c>
    </row>
    <row r="34" spans="1:69" s="2" customFormat="1" x14ac:dyDescent="0.25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5</v>
      </c>
      <c r="G34" s="2" t="s">
        <v>6</v>
      </c>
      <c r="H34" s="5" t="s">
        <v>7</v>
      </c>
      <c r="I34" s="5" t="s">
        <v>8</v>
      </c>
      <c r="J34" s="2" t="s">
        <v>9</v>
      </c>
      <c r="K34" s="2" t="s">
        <v>10</v>
      </c>
      <c r="L34" s="2" t="s">
        <v>11</v>
      </c>
      <c r="M34" s="2" t="s">
        <v>12</v>
      </c>
      <c r="N34" s="2" t="s">
        <v>13</v>
      </c>
      <c r="O34" s="2" t="s">
        <v>14</v>
      </c>
      <c r="P34" s="2" t="s">
        <v>15</v>
      </c>
      <c r="Q34" s="2" t="s">
        <v>16</v>
      </c>
      <c r="R34" s="2" t="s">
        <v>17</v>
      </c>
      <c r="S34" s="2" t="s">
        <v>18</v>
      </c>
      <c r="T34" s="5" t="s">
        <v>19</v>
      </c>
      <c r="U34" s="5" t="s">
        <v>20</v>
      </c>
      <c r="V34" s="2" t="s">
        <v>21</v>
      </c>
      <c r="W34" s="2" t="s">
        <v>22</v>
      </c>
      <c r="X34" s="2" t="s">
        <v>23</v>
      </c>
      <c r="Y34" s="2" t="s">
        <v>24</v>
      </c>
      <c r="Z34" s="5" t="s">
        <v>25</v>
      </c>
      <c r="AA34" s="5" t="s">
        <v>26</v>
      </c>
      <c r="AB34" s="2" t="s">
        <v>27</v>
      </c>
      <c r="AC34" s="2" t="s">
        <v>28</v>
      </c>
      <c r="AD34" s="2" t="s">
        <v>29</v>
      </c>
      <c r="AE34" s="2" t="s">
        <v>30</v>
      </c>
      <c r="AF34" s="2" t="s">
        <v>31</v>
      </c>
      <c r="AG34" s="2" t="s">
        <v>32</v>
      </c>
      <c r="AH34" s="2" t="s">
        <v>33</v>
      </c>
      <c r="AI34" s="5" t="s">
        <v>34</v>
      </c>
      <c r="AJ34" s="5" t="s">
        <v>35</v>
      </c>
      <c r="AK34" s="2" t="s">
        <v>36</v>
      </c>
      <c r="AL34" s="2" t="s">
        <v>37</v>
      </c>
      <c r="AM34" s="2" t="s">
        <v>38</v>
      </c>
      <c r="AN34" s="2" t="s">
        <v>39</v>
      </c>
      <c r="AO34" s="2" t="s">
        <v>40</v>
      </c>
      <c r="AP34" s="2" t="s">
        <v>41</v>
      </c>
      <c r="AQ34" s="2" t="s">
        <v>42</v>
      </c>
      <c r="AR34" s="2" t="s">
        <v>43</v>
      </c>
      <c r="AS34" s="2" t="s">
        <v>44</v>
      </c>
      <c r="AT34" s="2" t="s">
        <v>45</v>
      </c>
      <c r="AU34" s="2" t="s">
        <v>46</v>
      </c>
      <c r="AV34" s="2" t="s">
        <v>47</v>
      </c>
      <c r="AW34" s="2" t="s">
        <v>48</v>
      </c>
      <c r="AX34" s="2" t="s">
        <v>49</v>
      </c>
      <c r="AY34" s="2" t="s">
        <v>50</v>
      </c>
      <c r="AZ34" s="2" t="s">
        <v>51</v>
      </c>
      <c r="BA34" s="2" t="s">
        <v>52</v>
      </c>
      <c r="BB34" s="2" t="s">
        <v>53</v>
      </c>
      <c r="BC34" s="2" t="s">
        <v>54</v>
      </c>
      <c r="BD34" s="2" t="s">
        <v>55</v>
      </c>
      <c r="BE34" s="2" t="s">
        <v>56</v>
      </c>
      <c r="BF34" s="2" t="s">
        <v>57</v>
      </c>
      <c r="BG34" s="2" t="s">
        <v>58</v>
      </c>
      <c r="BH34" s="2" t="s">
        <v>59</v>
      </c>
      <c r="BI34" s="2" t="s">
        <v>60</v>
      </c>
      <c r="BJ34" s="2" t="s">
        <v>61</v>
      </c>
      <c r="BK34" s="2" t="s">
        <v>62</v>
      </c>
      <c r="BL34" s="2" t="s">
        <v>63</v>
      </c>
      <c r="BM34" s="2" t="s">
        <v>64</v>
      </c>
      <c r="BN34" s="5" t="s">
        <v>65</v>
      </c>
      <c r="BO34" s="5" t="s">
        <v>66</v>
      </c>
      <c r="BP34" s="2" t="s">
        <v>67</v>
      </c>
      <c r="BQ34" s="2" t="s">
        <v>68</v>
      </c>
    </row>
    <row r="35" spans="1:69" s="1" customFormat="1" x14ac:dyDescent="0.25">
      <c r="B35" s="1" t="s">
        <v>98</v>
      </c>
      <c r="C35" s="1" t="s">
        <v>98</v>
      </c>
      <c r="D35" s="1" t="s">
        <v>98</v>
      </c>
      <c r="E35" s="1" t="s">
        <v>98</v>
      </c>
      <c r="F35" s="1" t="s">
        <v>98</v>
      </c>
      <c r="G35" s="1" t="s">
        <v>98</v>
      </c>
      <c r="H35" s="6" t="s">
        <v>98</v>
      </c>
      <c r="I35" s="6" t="s">
        <v>98</v>
      </c>
      <c r="J35" s="1" t="s">
        <v>98</v>
      </c>
      <c r="K35" s="1" t="s">
        <v>98</v>
      </c>
      <c r="L35" s="1" t="s">
        <v>98</v>
      </c>
      <c r="M35" s="1" t="s">
        <v>98</v>
      </c>
      <c r="N35" s="1" t="s">
        <v>98</v>
      </c>
      <c r="O35" s="1" t="s">
        <v>98</v>
      </c>
      <c r="P35" s="1" t="s">
        <v>98</v>
      </c>
      <c r="Q35" s="1" t="s">
        <v>98</v>
      </c>
      <c r="R35" s="1" t="s">
        <v>98</v>
      </c>
      <c r="S35" s="1" t="s">
        <v>98</v>
      </c>
      <c r="T35" s="6" t="s">
        <v>98</v>
      </c>
      <c r="U35" s="6" t="s">
        <v>98</v>
      </c>
      <c r="V35" s="1" t="s">
        <v>98</v>
      </c>
      <c r="W35" s="1" t="s">
        <v>98</v>
      </c>
      <c r="X35" s="1" t="s">
        <v>98</v>
      </c>
      <c r="Y35" s="1" t="s">
        <v>98</v>
      </c>
      <c r="Z35" s="6" t="s">
        <v>98</v>
      </c>
      <c r="AA35" s="6" t="s">
        <v>98</v>
      </c>
      <c r="AB35" s="1" t="s">
        <v>98</v>
      </c>
      <c r="AC35" s="1" t="s">
        <v>98</v>
      </c>
      <c r="AD35" s="1" t="s">
        <v>98</v>
      </c>
      <c r="AE35" s="1" t="s">
        <v>98</v>
      </c>
      <c r="AF35" s="1" t="s">
        <v>98</v>
      </c>
      <c r="AG35" s="1" t="s">
        <v>98</v>
      </c>
      <c r="AH35" s="1" t="s">
        <v>98</v>
      </c>
      <c r="AI35" s="6" t="s">
        <v>98</v>
      </c>
      <c r="AJ35" s="6" t="s">
        <v>98</v>
      </c>
      <c r="AK35" s="1" t="s">
        <v>98</v>
      </c>
      <c r="AL35" s="1" t="s">
        <v>98</v>
      </c>
      <c r="AM35" s="1" t="s">
        <v>98</v>
      </c>
      <c r="AN35" s="1" t="s">
        <v>98</v>
      </c>
      <c r="AO35" s="1" t="s">
        <v>98</v>
      </c>
      <c r="AP35" s="1" t="s">
        <v>98</v>
      </c>
      <c r="AQ35" s="1" t="s">
        <v>98</v>
      </c>
      <c r="AR35" s="1" t="s">
        <v>98</v>
      </c>
      <c r="AS35" s="1" t="s">
        <v>98</v>
      </c>
      <c r="AT35" s="1" t="s">
        <v>98</v>
      </c>
      <c r="AU35" s="1" t="s">
        <v>98</v>
      </c>
      <c r="AV35" s="1" t="s">
        <v>98</v>
      </c>
      <c r="AW35" s="1" t="s">
        <v>98</v>
      </c>
      <c r="AX35" s="1" t="s">
        <v>98</v>
      </c>
      <c r="AY35" s="1" t="s">
        <v>98</v>
      </c>
      <c r="AZ35" s="1" t="s">
        <v>98</v>
      </c>
      <c r="BA35" s="1" t="s">
        <v>98</v>
      </c>
      <c r="BB35" s="1" t="s">
        <v>98</v>
      </c>
      <c r="BC35" s="1" t="s">
        <v>98</v>
      </c>
      <c r="BD35" s="1" t="s">
        <v>98</v>
      </c>
      <c r="BE35" s="1" t="s">
        <v>98</v>
      </c>
      <c r="BF35" s="1" t="s">
        <v>98</v>
      </c>
      <c r="BG35" s="1" t="s">
        <v>98</v>
      </c>
      <c r="BH35" s="1" t="s">
        <v>98</v>
      </c>
      <c r="BI35" s="1" t="s">
        <v>98</v>
      </c>
      <c r="BJ35" s="1" t="s">
        <v>98</v>
      </c>
      <c r="BK35" s="1" t="s">
        <v>98</v>
      </c>
      <c r="BL35" s="1" t="s">
        <v>98</v>
      </c>
      <c r="BM35" s="1" t="s">
        <v>98</v>
      </c>
      <c r="BN35" s="6" t="s">
        <v>98</v>
      </c>
      <c r="BO35" s="6" t="s">
        <v>98</v>
      </c>
      <c r="BP35" s="1" t="s">
        <v>98</v>
      </c>
      <c r="BQ35" s="1" t="s">
        <v>98</v>
      </c>
    </row>
    <row r="36" spans="1:69" s="1" customFormat="1" x14ac:dyDescent="0.25">
      <c r="A36" s="1" t="s">
        <v>70</v>
      </c>
      <c r="B36" s="1">
        <f t="shared" ref="B36:G36" si="0">(B3/1000)</f>
        <v>3.3990000000000001E-3</v>
      </c>
      <c r="C36" s="1">
        <f t="shared" si="0"/>
        <v>3.9999999999999998E-6</v>
      </c>
      <c r="D36" s="1">
        <f t="shared" si="0"/>
        <v>-8.2999999999999998E-5</v>
      </c>
      <c r="E36" s="1">
        <f t="shared" si="0"/>
        <v>-3.8400000000000001E-4</v>
      </c>
      <c r="F36" s="1">
        <f t="shared" si="0"/>
        <v>1.3550000000000001E-2</v>
      </c>
      <c r="G36" s="1">
        <f t="shared" si="0"/>
        <v>8.1599999999999999E-4</v>
      </c>
      <c r="H36" s="6">
        <v>1</v>
      </c>
      <c r="I36" s="6">
        <v>1</v>
      </c>
      <c r="J36" s="1">
        <f t="shared" ref="J36:BQ36" si="1">(J3/1000)</f>
        <v>4.6999999999999997E-5</v>
      </c>
      <c r="K36" s="1">
        <f t="shared" si="1"/>
        <v>-6.9999999999999999E-6</v>
      </c>
      <c r="L36" s="1">
        <f t="shared" si="1"/>
        <v>-9.9999999999999995E-7</v>
      </c>
      <c r="M36" s="1">
        <f t="shared" si="1"/>
        <v>3.9999999999999998E-6</v>
      </c>
      <c r="N36" s="1">
        <f t="shared" si="1"/>
        <v>-1.9999999999999999E-6</v>
      </c>
      <c r="O36" s="1">
        <f t="shared" si="1"/>
        <v>0</v>
      </c>
      <c r="P36" s="1">
        <f t="shared" si="1"/>
        <v>-9.9999999999999995E-7</v>
      </c>
      <c r="Q36" s="1">
        <f t="shared" si="1"/>
        <v>1.2999999999999999E-5</v>
      </c>
      <c r="R36" s="1">
        <f t="shared" si="1"/>
        <v>-4.2000000000000004E-5</v>
      </c>
      <c r="S36" s="1">
        <f t="shared" si="1"/>
        <v>0</v>
      </c>
      <c r="T36" s="6">
        <v>1</v>
      </c>
      <c r="U36" s="6">
        <v>1</v>
      </c>
      <c r="V36" s="1">
        <f t="shared" si="1"/>
        <v>-1.7999999999999997E-5</v>
      </c>
      <c r="W36" s="1">
        <f t="shared" si="1"/>
        <v>-2.9099999999999997E-4</v>
      </c>
      <c r="X36" s="1">
        <f t="shared" si="1"/>
        <v>-9.9999999999999995E-7</v>
      </c>
      <c r="Y36" s="1">
        <f t="shared" si="1"/>
        <v>0</v>
      </c>
      <c r="Z36" s="6">
        <v>1</v>
      </c>
      <c r="AA36" s="6">
        <v>1</v>
      </c>
      <c r="AB36" s="1">
        <f t="shared" si="1"/>
        <v>-9.9999999999999995E-7</v>
      </c>
      <c r="AC36" s="1">
        <f t="shared" si="1"/>
        <v>1.7299999999999998E-4</v>
      </c>
      <c r="AD36" s="1">
        <f t="shared" si="1"/>
        <v>-9.9999999999999995E-7</v>
      </c>
      <c r="AE36" s="1">
        <f t="shared" si="1"/>
        <v>0</v>
      </c>
      <c r="AF36" s="1">
        <f t="shared" si="1"/>
        <v>-9.9999999999999995E-7</v>
      </c>
      <c r="AG36" s="1">
        <f t="shared" si="1"/>
        <v>5.8E-5</v>
      </c>
      <c r="AH36" s="1">
        <f t="shared" si="1"/>
        <v>-3.0000000000000001E-6</v>
      </c>
      <c r="AI36" s="6">
        <v>1</v>
      </c>
      <c r="AJ36" s="6">
        <v>1</v>
      </c>
      <c r="AK36" s="1">
        <f t="shared" si="1"/>
        <v>-3.3000000000000003E-5</v>
      </c>
      <c r="AL36" s="1">
        <f t="shared" si="1"/>
        <v>3.5000000000000004E-5</v>
      </c>
      <c r="AM36" s="1">
        <f t="shared" si="1"/>
        <v>-2.1000000000000002E-5</v>
      </c>
      <c r="AN36" s="1">
        <f t="shared" si="1"/>
        <v>0</v>
      </c>
      <c r="AO36" s="1">
        <f t="shared" si="1"/>
        <v>-1.9999999999999999E-6</v>
      </c>
      <c r="AP36" s="1">
        <f t="shared" si="1"/>
        <v>0</v>
      </c>
      <c r="AQ36" s="1">
        <f t="shared" si="1"/>
        <v>0</v>
      </c>
      <c r="AR36" s="1">
        <f t="shared" si="1"/>
        <v>9.9999999999999995E-7</v>
      </c>
      <c r="AS36" s="1">
        <f t="shared" si="1"/>
        <v>0</v>
      </c>
      <c r="AT36" s="1">
        <f t="shared" si="1"/>
        <v>-9.9999999999999995E-7</v>
      </c>
      <c r="AU36" s="1">
        <f t="shared" si="1"/>
        <v>-9.9999999999999995E-7</v>
      </c>
      <c r="AV36" s="1">
        <f t="shared" si="1"/>
        <v>0</v>
      </c>
      <c r="AW36" s="1">
        <f t="shared" si="1"/>
        <v>-9.9999999999999995E-7</v>
      </c>
      <c r="AX36" s="1">
        <f t="shared" si="1"/>
        <v>0</v>
      </c>
      <c r="AY36" s="1">
        <f t="shared" si="1"/>
        <v>-9.9999999999999995E-7</v>
      </c>
      <c r="AZ36" s="1">
        <f t="shared" si="1"/>
        <v>0</v>
      </c>
      <c r="BA36" s="1">
        <f t="shared" si="1"/>
        <v>0</v>
      </c>
      <c r="BB36" s="1">
        <f t="shared" si="1"/>
        <v>0</v>
      </c>
      <c r="BC36" s="1">
        <f t="shared" si="1"/>
        <v>-9.9999999999999995E-7</v>
      </c>
      <c r="BD36" s="1">
        <f t="shared" si="1"/>
        <v>0</v>
      </c>
      <c r="BE36" s="1">
        <f t="shared" si="1"/>
        <v>0</v>
      </c>
      <c r="BF36" s="1">
        <f t="shared" si="1"/>
        <v>0</v>
      </c>
      <c r="BG36" s="1">
        <f t="shared" si="1"/>
        <v>0</v>
      </c>
      <c r="BH36" s="1">
        <f t="shared" si="1"/>
        <v>0</v>
      </c>
      <c r="BI36" s="1">
        <f t="shared" si="1"/>
        <v>-9.9999999999999995E-7</v>
      </c>
      <c r="BJ36" s="1">
        <f t="shared" si="1"/>
        <v>-9.9999999999999995E-7</v>
      </c>
      <c r="BK36" s="1">
        <f t="shared" si="1"/>
        <v>0</v>
      </c>
      <c r="BL36" s="1">
        <f t="shared" si="1"/>
        <v>9.9999999999999995E-7</v>
      </c>
      <c r="BM36" s="1">
        <f t="shared" si="1"/>
        <v>3.0000000000000001E-6</v>
      </c>
      <c r="BN36" s="6">
        <v>1</v>
      </c>
      <c r="BO36" s="6">
        <v>1</v>
      </c>
      <c r="BP36" s="1">
        <f t="shared" si="1"/>
        <v>0</v>
      </c>
      <c r="BQ36" s="1">
        <f t="shared" si="1"/>
        <v>0</v>
      </c>
    </row>
    <row r="37" spans="1:69" s="1" customFormat="1" x14ac:dyDescent="0.25">
      <c r="A37" s="1" t="s">
        <v>70</v>
      </c>
      <c r="B37" s="1">
        <f t="shared" ref="B37:BM37" si="2">(B4/1000)</f>
        <v>0</v>
      </c>
      <c r="C37" s="1">
        <f t="shared" si="2"/>
        <v>0</v>
      </c>
      <c r="D37" s="1">
        <f t="shared" si="2"/>
        <v>0</v>
      </c>
      <c r="E37" s="1">
        <f t="shared" si="2"/>
        <v>0</v>
      </c>
      <c r="F37" s="1">
        <f t="shared" si="2"/>
        <v>0</v>
      </c>
      <c r="G37" s="1">
        <f t="shared" si="2"/>
        <v>0</v>
      </c>
      <c r="H37" s="6">
        <v>1</v>
      </c>
      <c r="I37" s="6">
        <v>1</v>
      </c>
      <c r="J37" s="1">
        <f t="shared" si="2"/>
        <v>0</v>
      </c>
      <c r="K37" s="1">
        <f t="shared" si="2"/>
        <v>0</v>
      </c>
      <c r="L37" s="1">
        <f t="shared" si="2"/>
        <v>0</v>
      </c>
      <c r="M37" s="1">
        <f t="shared" si="2"/>
        <v>0</v>
      </c>
      <c r="N37" s="1">
        <f t="shared" si="2"/>
        <v>0</v>
      </c>
      <c r="O37" s="1">
        <f t="shared" si="2"/>
        <v>0</v>
      </c>
      <c r="P37" s="1">
        <f t="shared" si="2"/>
        <v>0</v>
      </c>
      <c r="Q37" s="1">
        <f t="shared" si="2"/>
        <v>0</v>
      </c>
      <c r="R37" s="1">
        <f t="shared" si="2"/>
        <v>0</v>
      </c>
      <c r="S37" s="1">
        <f t="shared" si="2"/>
        <v>0</v>
      </c>
      <c r="T37" s="6">
        <v>1</v>
      </c>
      <c r="U37" s="6">
        <v>1</v>
      </c>
      <c r="V37" s="1">
        <f t="shared" si="2"/>
        <v>0</v>
      </c>
      <c r="W37" s="1">
        <f t="shared" si="2"/>
        <v>0</v>
      </c>
      <c r="X37" s="1">
        <f t="shared" si="2"/>
        <v>0</v>
      </c>
      <c r="Y37" s="1">
        <f t="shared" si="2"/>
        <v>0</v>
      </c>
      <c r="Z37" s="6">
        <v>1</v>
      </c>
      <c r="AA37" s="6">
        <v>1</v>
      </c>
      <c r="AB37" s="1">
        <f t="shared" si="2"/>
        <v>0</v>
      </c>
      <c r="AC37" s="1">
        <f t="shared" si="2"/>
        <v>0</v>
      </c>
      <c r="AD37" s="1">
        <f t="shared" si="2"/>
        <v>0</v>
      </c>
      <c r="AE37" s="1">
        <f t="shared" si="2"/>
        <v>0</v>
      </c>
      <c r="AF37" s="1">
        <f t="shared" si="2"/>
        <v>0</v>
      </c>
      <c r="AG37" s="1">
        <f t="shared" si="2"/>
        <v>0</v>
      </c>
      <c r="AH37" s="1">
        <f t="shared" si="2"/>
        <v>0</v>
      </c>
      <c r="AI37" s="6">
        <v>1</v>
      </c>
      <c r="AJ37" s="6">
        <v>1</v>
      </c>
      <c r="AK37" s="1">
        <f t="shared" si="2"/>
        <v>0</v>
      </c>
      <c r="AL37" s="1">
        <f t="shared" si="2"/>
        <v>0</v>
      </c>
      <c r="AM37" s="1">
        <f t="shared" si="2"/>
        <v>0</v>
      </c>
      <c r="AN37" s="1">
        <f t="shared" si="2"/>
        <v>0</v>
      </c>
      <c r="AO37" s="1">
        <f t="shared" si="2"/>
        <v>0</v>
      </c>
      <c r="AP37" s="1">
        <f t="shared" si="2"/>
        <v>0</v>
      </c>
      <c r="AQ37" s="1">
        <f t="shared" si="2"/>
        <v>0</v>
      </c>
      <c r="AR37" s="1">
        <f t="shared" si="2"/>
        <v>0</v>
      </c>
      <c r="AS37" s="1">
        <f t="shared" si="2"/>
        <v>0</v>
      </c>
      <c r="AT37" s="1">
        <f t="shared" si="2"/>
        <v>0</v>
      </c>
      <c r="AU37" s="1">
        <f t="shared" si="2"/>
        <v>0</v>
      </c>
      <c r="AV37" s="1">
        <f t="shared" si="2"/>
        <v>0</v>
      </c>
      <c r="AW37" s="1">
        <f t="shared" si="2"/>
        <v>0</v>
      </c>
      <c r="AX37" s="1">
        <f t="shared" si="2"/>
        <v>0</v>
      </c>
      <c r="AY37" s="1">
        <f t="shared" si="2"/>
        <v>0</v>
      </c>
      <c r="AZ37" s="1">
        <f t="shared" si="2"/>
        <v>0</v>
      </c>
      <c r="BA37" s="1">
        <f t="shared" si="2"/>
        <v>0</v>
      </c>
      <c r="BB37" s="1">
        <f t="shared" si="2"/>
        <v>0</v>
      </c>
      <c r="BC37" s="1">
        <f t="shared" si="2"/>
        <v>0</v>
      </c>
      <c r="BD37" s="1">
        <f t="shared" si="2"/>
        <v>0</v>
      </c>
      <c r="BE37" s="1">
        <f t="shared" si="2"/>
        <v>0</v>
      </c>
      <c r="BF37" s="1">
        <f t="shared" si="2"/>
        <v>0</v>
      </c>
      <c r="BG37" s="1">
        <f t="shared" si="2"/>
        <v>0</v>
      </c>
      <c r="BH37" s="1">
        <f t="shared" si="2"/>
        <v>0</v>
      </c>
      <c r="BI37" s="1">
        <f t="shared" si="2"/>
        <v>0</v>
      </c>
      <c r="BJ37" s="1">
        <f t="shared" si="2"/>
        <v>0</v>
      </c>
      <c r="BK37" s="1">
        <f t="shared" si="2"/>
        <v>0</v>
      </c>
      <c r="BL37" s="1">
        <f t="shared" si="2"/>
        <v>0</v>
      </c>
      <c r="BM37" s="1">
        <f t="shared" si="2"/>
        <v>0</v>
      </c>
      <c r="BN37" s="6">
        <v>1</v>
      </c>
      <c r="BO37" s="6">
        <v>1</v>
      </c>
      <c r="BP37" s="1">
        <f t="shared" ref="BP37:BQ37" si="3">(BP4/1000)</f>
        <v>0</v>
      </c>
      <c r="BQ37" s="1">
        <f t="shared" si="3"/>
        <v>0</v>
      </c>
    </row>
    <row r="38" spans="1:69" s="1" customFormat="1" x14ac:dyDescent="0.25">
      <c r="A38" s="4" t="s">
        <v>91</v>
      </c>
      <c r="B38" s="1">
        <f t="shared" ref="B38:BM38" si="4">(B5/1000)</f>
        <v>9.7300000000000008E-3</v>
      </c>
      <c r="C38" s="1">
        <f t="shared" si="4"/>
        <v>1.3310000000000001E-2</v>
      </c>
      <c r="D38" s="1">
        <f t="shared" si="4"/>
        <v>1.602E-2</v>
      </c>
      <c r="E38" s="1">
        <f t="shared" si="4"/>
        <v>6.4390000000000003E-3</v>
      </c>
      <c r="F38" s="1">
        <f t="shared" si="4"/>
        <v>3.2509999999999997E-2</v>
      </c>
      <c r="G38" s="1">
        <f t="shared" si="4"/>
        <v>8.3339999999999994E-3</v>
      </c>
      <c r="H38" s="6">
        <v>0.97097</v>
      </c>
      <c r="I38" s="6">
        <v>0.99126999999999998</v>
      </c>
      <c r="J38" s="1">
        <f t="shared" si="4"/>
        <v>6.1520000000000004E-3</v>
      </c>
      <c r="K38" s="1">
        <f t="shared" si="4"/>
        <v>3.0199999999999997E-4</v>
      </c>
      <c r="L38" s="1">
        <f t="shared" si="4"/>
        <v>1.5300000000000001E-4</v>
      </c>
      <c r="M38" s="1">
        <f t="shared" si="4"/>
        <v>1.2079999999999999E-3</v>
      </c>
      <c r="N38" s="1">
        <f t="shared" si="4"/>
        <v>1.67E-2</v>
      </c>
      <c r="O38" s="1">
        <f t="shared" si="4"/>
        <v>8.7999999999999998E-5</v>
      </c>
      <c r="P38" s="1">
        <f t="shared" si="4"/>
        <v>1.4199999999999998E-4</v>
      </c>
      <c r="Q38" s="1">
        <f t="shared" si="4"/>
        <v>-9.5000000000000005E-5</v>
      </c>
      <c r="R38" s="1">
        <f t="shared" si="4"/>
        <v>2.5859999999999998E-3</v>
      </c>
      <c r="S38" s="1">
        <f t="shared" si="4"/>
        <v>3.5999999999999994E-5</v>
      </c>
      <c r="T38" s="6">
        <v>0.97728000000000004</v>
      </c>
      <c r="U38" s="6">
        <v>0.99107999999999996</v>
      </c>
      <c r="V38" s="1">
        <f t="shared" si="4"/>
        <v>2.1999999999999999E-5</v>
      </c>
      <c r="W38" s="1">
        <f t="shared" si="4"/>
        <v>-2.6999999999999999E-5</v>
      </c>
      <c r="X38" s="1">
        <f t="shared" si="4"/>
        <v>3.0699999999999998E-4</v>
      </c>
      <c r="Y38" s="1">
        <f t="shared" si="4"/>
        <v>1.25E-4</v>
      </c>
      <c r="Z38" s="6">
        <v>0.97307999999999995</v>
      </c>
      <c r="AA38" s="6">
        <v>0.99550000000000005</v>
      </c>
      <c r="AB38" s="1">
        <f t="shared" si="4"/>
        <v>4.0000000000000003E-5</v>
      </c>
      <c r="AC38" s="1">
        <f t="shared" si="4"/>
        <v>1.07E-4</v>
      </c>
      <c r="AD38" s="1">
        <f t="shared" si="4"/>
        <v>1.0000000000000001E-5</v>
      </c>
      <c r="AE38" s="1">
        <f t="shared" si="4"/>
        <v>1.1E-5</v>
      </c>
      <c r="AF38" s="1">
        <f t="shared" si="4"/>
        <v>7.9999999999999996E-6</v>
      </c>
      <c r="AG38" s="1">
        <f t="shared" si="4"/>
        <v>6.3E-5</v>
      </c>
      <c r="AH38" s="1">
        <f t="shared" si="4"/>
        <v>1.34E-4</v>
      </c>
      <c r="AI38" s="6">
        <v>0.98190999999999995</v>
      </c>
      <c r="AJ38" s="6">
        <v>0.99644999999999995</v>
      </c>
      <c r="AK38" s="1">
        <f t="shared" si="4"/>
        <v>-2.0000000000000002E-5</v>
      </c>
      <c r="AL38" s="1">
        <f t="shared" si="4"/>
        <v>9.9999999999999995E-7</v>
      </c>
      <c r="AM38" s="1">
        <f t="shared" si="4"/>
        <v>1.9999999999999999E-6</v>
      </c>
      <c r="AN38" s="1">
        <f t="shared" si="4"/>
        <v>5.5999999999999999E-5</v>
      </c>
      <c r="AO38" s="1">
        <f t="shared" si="4"/>
        <v>5.6899999999999995E-4</v>
      </c>
      <c r="AP38" s="1">
        <f t="shared" si="4"/>
        <v>5.6499999999999996E-4</v>
      </c>
      <c r="AQ38" s="1">
        <f t="shared" si="4"/>
        <v>2.0000000000000002E-5</v>
      </c>
      <c r="AR38" s="1">
        <f t="shared" si="4"/>
        <v>1.7999999999999997E-5</v>
      </c>
      <c r="AS38" s="1">
        <f t="shared" si="4"/>
        <v>1.7999999999999997E-5</v>
      </c>
      <c r="AT38" s="1">
        <f t="shared" si="4"/>
        <v>1.5999999999999999E-5</v>
      </c>
      <c r="AU38" s="1">
        <f t="shared" si="4"/>
        <v>1.5999999999999999E-5</v>
      </c>
      <c r="AV38" s="1">
        <f t="shared" si="4"/>
        <v>1.7999999999999997E-5</v>
      </c>
      <c r="AW38" s="1">
        <f t="shared" si="4"/>
        <v>1.7E-5</v>
      </c>
      <c r="AX38" s="1">
        <f t="shared" si="4"/>
        <v>1.7E-5</v>
      </c>
      <c r="AY38" s="1">
        <f t="shared" si="4"/>
        <v>1.7E-5</v>
      </c>
      <c r="AZ38" s="1">
        <f t="shared" si="4"/>
        <v>1.7E-5</v>
      </c>
      <c r="BA38" s="1">
        <f t="shared" si="4"/>
        <v>1.7999999999999997E-5</v>
      </c>
      <c r="BB38" s="1">
        <f t="shared" si="4"/>
        <v>1.7999999999999997E-5</v>
      </c>
      <c r="BC38" s="1">
        <f t="shared" si="4"/>
        <v>1.5999999999999999E-5</v>
      </c>
      <c r="BD38" s="1">
        <f t="shared" si="4"/>
        <v>1.7999999999999997E-5</v>
      </c>
      <c r="BE38" s="1">
        <f t="shared" si="4"/>
        <v>8.9999999999999985E-6</v>
      </c>
      <c r="BF38" s="1">
        <f t="shared" si="4"/>
        <v>6.2000000000000003E-5</v>
      </c>
      <c r="BG38" s="1">
        <f t="shared" si="4"/>
        <v>5.8999999999999998E-5</v>
      </c>
      <c r="BH38" s="1">
        <f t="shared" si="4"/>
        <v>5.7000000000000003E-5</v>
      </c>
      <c r="BI38" s="1">
        <f t="shared" si="4"/>
        <v>7.9999999999999996E-6</v>
      </c>
      <c r="BJ38" s="1">
        <f t="shared" si="4"/>
        <v>8.9999999999999985E-6</v>
      </c>
      <c r="BK38" s="1">
        <f t="shared" si="4"/>
        <v>7.9999999999999996E-6</v>
      </c>
      <c r="BL38" s="1">
        <f t="shared" si="4"/>
        <v>3.68E-4</v>
      </c>
      <c r="BM38" s="1">
        <f t="shared" si="4"/>
        <v>5.7000000000000003E-5</v>
      </c>
      <c r="BN38" s="6">
        <v>0.99522999999999995</v>
      </c>
      <c r="BO38" s="6">
        <v>0.995</v>
      </c>
      <c r="BP38" s="1">
        <f t="shared" ref="BP38:BQ38" si="5">(BP5/1000)</f>
        <v>1.7E-5</v>
      </c>
      <c r="BQ38" s="1">
        <f t="shared" si="5"/>
        <v>7.2999999999999999E-5</v>
      </c>
    </row>
    <row r="39" spans="1:69" s="1" customFormat="1" x14ac:dyDescent="0.25">
      <c r="A39" s="4" t="s">
        <v>92</v>
      </c>
      <c r="B39" s="1">
        <f t="shared" ref="B39:BM39" si="6">(B6/1000)</f>
        <v>3.2649999999999998E-2</v>
      </c>
      <c r="C39" s="1">
        <f t="shared" si="6"/>
        <v>6.6209999999999991E-2</v>
      </c>
      <c r="D39" s="1">
        <f t="shared" si="6"/>
        <v>6.6720000000000002E-2</v>
      </c>
      <c r="E39" s="1">
        <f t="shared" si="6"/>
        <v>3.039E-2</v>
      </c>
      <c r="F39" s="1">
        <f t="shared" si="6"/>
        <v>9.0859999999999996E-2</v>
      </c>
      <c r="G39" s="1">
        <f t="shared" si="6"/>
        <v>3.7450000000000004E-2</v>
      </c>
      <c r="H39" s="6">
        <v>0.98236999999999997</v>
      </c>
      <c r="I39" s="6">
        <v>0.98643000000000003</v>
      </c>
      <c r="J39" s="1">
        <f t="shared" si="6"/>
        <v>3.065E-2</v>
      </c>
      <c r="K39" s="1">
        <f t="shared" si="6"/>
        <v>1.516E-3</v>
      </c>
      <c r="L39" s="1">
        <f t="shared" si="6"/>
        <v>7.0899999999999999E-4</v>
      </c>
      <c r="M39" s="1">
        <f t="shared" si="6"/>
        <v>6.0780000000000001E-3</v>
      </c>
      <c r="N39" s="1">
        <f t="shared" si="6"/>
        <v>7.9560000000000006E-2</v>
      </c>
      <c r="O39" s="1">
        <f t="shared" si="6"/>
        <v>5.8399999999999999E-4</v>
      </c>
      <c r="P39" s="1">
        <f t="shared" si="6"/>
        <v>7.1099999999999994E-4</v>
      </c>
      <c r="Q39" s="1">
        <f t="shared" si="6"/>
        <v>5.0100000000000003E-4</v>
      </c>
      <c r="R39" s="1">
        <f t="shared" si="6"/>
        <v>3.7490000000000002E-3</v>
      </c>
      <c r="S39" s="1">
        <f t="shared" si="6"/>
        <v>1.7199999999999998E-4</v>
      </c>
      <c r="T39" s="6">
        <v>0.98724000000000001</v>
      </c>
      <c r="U39" s="6">
        <v>0.99343999999999999</v>
      </c>
      <c r="V39" s="1">
        <f t="shared" si="6"/>
        <v>3.9300000000000001E-4</v>
      </c>
      <c r="W39" s="1">
        <f t="shared" si="6"/>
        <v>9.2E-5</v>
      </c>
      <c r="X39" s="1">
        <f t="shared" si="6"/>
        <v>1.534E-3</v>
      </c>
      <c r="Y39" s="1">
        <f t="shared" si="6"/>
        <v>6.2200000000000005E-4</v>
      </c>
      <c r="Z39" s="6">
        <v>0.99248000000000003</v>
      </c>
      <c r="AA39" s="6">
        <v>0.99156999999999995</v>
      </c>
      <c r="AB39" s="1">
        <f t="shared" si="6"/>
        <v>1.95E-4</v>
      </c>
      <c r="AC39" s="1">
        <f t="shared" si="6"/>
        <v>6.4599999999999998E-4</v>
      </c>
      <c r="AD39" s="1">
        <f t="shared" si="6"/>
        <v>5.3999999999999998E-5</v>
      </c>
      <c r="AE39" s="1">
        <f t="shared" si="6"/>
        <v>5.1999999999999997E-5</v>
      </c>
      <c r="AF39" s="1">
        <f t="shared" si="6"/>
        <v>3.5999999999999994E-5</v>
      </c>
      <c r="AG39" s="1">
        <f t="shared" si="6"/>
        <v>1.4199999999999998E-4</v>
      </c>
      <c r="AH39" s="1">
        <f t="shared" si="6"/>
        <v>6.8300000000000001E-4</v>
      </c>
      <c r="AI39" s="6">
        <v>0.99714999999999998</v>
      </c>
      <c r="AJ39" s="6">
        <v>0.99161999999999995</v>
      </c>
      <c r="AK39" s="1">
        <f t="shared" si="6"/>
        <v>1.0000000000000001E-5</v>
      </c>
      <c r="AL39" s="1">
        <f t="shared" si="6"/>
        <v>4.0000000000000003E-5</v>
      </c>
      <c r="AM39" s="1">
        <f t="shared" si="6"/>
        <v>2.8E-5</v>
      </c>
      <c r="AN39" s="1">
        <f t="shared" si="6"/>
        <v>2.8100000000000005E-4</v>
      </c>
      <c r="AO39" s="1">
        <f t="shared" si="6"/>
        <v>2.8410000000000002E-3</v>
      </c>
      <c r="AP39" s="1">
        <f t="shared" si="6"/>
        <v>2.8140000000000001E-3</v>
      </c>
      <c r="AQ39" s="1">
        <f t="shared" si="6"/>
        <v>9.2E-5</v>
      </c>
      <c r="AR39" s="1">
        <f t="shared" si="6"/>
        <v>8.7000000000000001E-5</v>
      </c>
      <c r="AS39" s="1">
        <f t="shared" si="6"/>
        <v>8.8999999999999995E-5</v>
      </c>
      <c r="AT39" s="1">
        <f t="shared" si="6"/>
        <v>8.7999999999999998E-5</v>
      </c>
      <c r="AU39" s="1">
        <f t="shared" si="6"/>
        <v>8.599999999999999E-5</v>
      </c>
      <c r="AV39" s="1">
        <f t="shared" si="6"/>
        <v>8.7999999999999998E-5</v>
      </c>
      <c r="AW39" s="1">
        <f t="shared" si="6"/>
        <v>8.4000000000000009E-5</v>
      </c>
      <c r="AX39" s="1">
        <f t="shared" si="6"/>
        <v>8.7999999999999998E-5</v>
      </c>
      <c r="AY39" s="1">
        <f t="shared" si="6"/>
        <v>8.599999999999999E-5</v>
      </c>
      <c r="AZ39" s="1">
        <f t="shared" si="6"/>
        <v>8.7000000000000001E-5</v>
      </c>
      <c r="BA39" s="1">
        <f t="shared" si="6"/>
        <v>8.7999999999999998E-5</v>
      </c>
      <c r="BB39" s="1">
        <f t="shared" si="6"/>
        <v>8.7000000000000001E-5</v>
      </c>
      <c r="BC39" s="1">
        <f t="shared" si="6"/>
        <v>8.599999999999999E-5</v>
      </c>
      <c r="BD39" s="1">
        <f t="shared" si="6"/>
        <v>8.7999999999999998E-5</v>
      </c>
      <c r="BE39" s="1">
        <f t="shared" si="6"/>
        <v>4.2000000000000004E-5</v>
      </c>
      <c r="BF39" s="1">
        <f t="shared" si="6"/>
        <v>3.1500000000000001E-4</v>
      </c>
      <c r="BG39" s="1">
        <f t="shared" si="6"/>
        <v>2.9599999999999998E-4</v>
      </c>
      <c r="BH39" s="1">
        <f t="shared" si="6"/>
        <v>2.8799999999999995E-4</v>
      </c>
      <c r="BI39" s="1">
        <f t="shared" si="6"/>
        <v>4.1E-5</v>
      </c>
      <c r="BJ39" s="1">
        <f t="shared" si="6"/>
        <v>4.3999999999999999E-5</v>
      </c>
      <c r="BK39" s="1">
        <f t="shared" si="6"/>
        <v>7.9999999999999996E-6</v>
      </c>
      <c r="BL39" s="1">
        <f t="shared" si="6"/>
        <v>1.8489999999999999E-3</v>
      </c>
      <c r="BM39" s="1">
        <f t="shared" si="6"/>
        <v>3.0499999999999999E-4</v>
      </c>
      <c r="BN39" s="6">
        <v>1.0033099999999999</v>
      </c>
      <c r="BO39" s="6">
        <v>0.9919</v>
      </c>
      <c r="BP39" s="1">
        <f t="shared" ref="BP39:BQ39" si="7">(BP6/1000)</f>
        <v>7.7000000000000001E-5</v>
      </c>
      <c r="BQ39" s="1">
        <f t="shared" si="7"/>
        <v>3.6099999999999999E-4</v>
      </c>
    </row>
    <row r="40" spans="1:69" s="1" customFormat="1" x14ac:dyDescent="0.25">
      <c r="A40" s="4" t="s">
        <v>93</v>
      </c>
      <c r="B40" s="1">
        <f t="shared" ref="B40:BM40" si="8">(B7/1000)</f>
        <v>8.2400000000000001E-2</v>
      </c>
      <c r="C40" s="1">
        <f t="shared" si="8"/>
        <v>0.1517</v>
      </c>
      <c r="D40" s="1">
        <f t="shared" si="8"/>
        <v>0.153</v>
      </c>
      <c r="E40" s="1">
        <f t="shared" si="8"/>
        <v>6.3500000000000001E-2</v>
      </c>
      <c r="F40" s="1">
        <f t="shared" si="8"/>
        <v>0.16980000000000001</v>
      </c>
      <c r="G40" s="1">
        <f t="shared" si="8"/>
        <v>8.3879999999999996E-2</v>
      </c>
      <c r="H40" s="6">
        <v>0.98743999999999998</v>
      </c>
      <c r="I40" s="6">
        <v>0.98428000000000004</v>
      </c>
      <c r="J40" s="1">
        <f t="shared" si="8"/>
        <v>6.096E-2</v>
      </c>
      <c r="K40" s="1">
        <f t="shared" si="8"/>
        <v>3.016E-3</v>
      </c>
      <c r="L40" s="1">
        <f t="shared" si="8"/>
        <v>1.488E-3</v>
      </c>
      <c r="M40" s="1">
        <f t="shared" si="8"/>
        <v>1.2070000000000001E-2</v>
      </c>
      <c r="N40" s="1">
        <f t="shared" si="8"/>
        <v>0.15740000000000001</v>
      </c>
      <c r="O40" s="1">
        <f t="shared" si="8"/>
        <v>1.1850000000000001E-3</v>
      </c>
      <c r="P40" s="1">
        <f t="shared" si="8"/>
        <v>1.4830000000000002E-3</v>
      </c>
      <c r="Q40" s="1">
        <f t="shared" si="8"/>
        <v>1.23E-3</v>
      </c>
      <c r="R40" s="1">
        <f t="shared" si="8"/>
        <v>4.7450000000000001E-3</v>
      </c>
      <c r="S40" s="1">
        <f t="shared" si="8"/>
        <v>3.39E-4</v>
      </c>
      <c r="T40" s="6">
        <v>0.99048000000000003</v>
      </c>
      <c r="U40" s="6">
        <v>0.99207000000000001</v>
      </c>
      <c r="V40" s="1">
        <f t="shared" si="8"/>
        <v>5.3700000000000004E-4</v>
      </c>
      <c r="W40" s="1">
        <f t="shared" si="8"/>
        <v>-4.2999999999999999E-4</v>
      </c>
      <c r="X40" s="1">
        <f t="shared" si="8"/>
        <v>3.0499999999999998E-3</v>
      </c>
      <c r="Y40" s="1">
        <f t="shared" si="8"/>
        <v>1.2520000000000001E-3</v>
      </c>
      <c r="Z40" s="6">
        <v>0.99794000000000005</v>
      </c>
      <c r="AA40" s="6">
        <v>0.99229000000000001</v>
      </c>
      <c r="AB40" s="1">
        <f t="shared" si="8"/>
        <v>3.8999999999999999E-4</v>
      </c>
      <c r="AC40" s="1">
        <f t="shared" si="8"/>
        <v>1.3420000000000001E-3</v>
      </c>
      <c r="AD40" s="1">
        <f t="shared" si="8"/>
        <v>1.03E-4</v>
      </c>
      <c r="AE40" s="1">
        <f t="shared" si="8"/>
        <v>1.03E-4</v>
      </c>
      <c r="AF40" s="1">
        <f t="shared" si="8"/>
        <v>7.0999999999999991E-5</v>
      </c>
      <c r="AG40" s="1">
        <f t="shared" si="8"/>
        <v>4.3899999999999999E-4</v>
      </c>
      <c r="AH40" s="1">
        <f t="shared" si="8"/>
        <v>1.3420000000000001E-3</v>
      </c>
      <c r="AI40" s="6">
        <v>0.99948000000000004</v>
      </c>
      <c r="AJ40" s="6">
        <v>0.99026999999999998</v>
      </c>
      <c r="AK40" s="1">
        <f t="shared" si="8"/>
        <v>6.7000000000000002E-5</v>
      </c>
      <c r="AL40" s="1">
        <f t="shared" si="8"/>
        <v>9.2E-5</v>
      </c>
      <c r="AM40" s="1">
        <f t="shared" si="8"/>
        <v>7.1999999999999988E-5</v>
      </c>
      <c r="AN40" s="1">
        <f t="shared" si="8"/>
        <v>5.6000000000000006E-4</v>
      </c>
      <c r="AO40" s="1">
        <f t="shared" si="8"/>
        <v>5.666E-3</v>
      </c>
      <c r="AP40" s="1">
        <f t="shared" si="8"/>
        <v>5.6020000000000002E-3</v>
      </c>
      <c r="AQ40" s="1">
        <f t="shared" si="8"/>
        <v>1.83E-4</v>
      </c>
      <c r="AR40" s="1">
        <f t="shared" si="8"/>
        <v>1.7699999999999999E-4</v>
      </c>
      <c r="AS40" s="1">
        <f t="shared" si="8"/>
        <v>1.7799999999999999E-4</v>
      </c>
      <c r="AT40" s="1">
        <f t="shared" si="8"/>
        <v>1.7199999999999998E-4</v>
      </c>
      <c r="AU40" s="1">
        <f t="shared" si="8"/>
        <v>1.7299999999999998E-4</v>
      </c>
      <c r="AV40" s="1">
        <f t="shared" si="8"/>
        <v>1.7299999999999998E-4</v>
      </c>
      <c r="AW40" s="1">
        <f t="shared" si="8"/>
        <v>1.7100000000000001E-4</v>
      </c>
      <c r="AX40" s="1">
        <f t="shared" si="8"/>
        <v>1.75E-4</v>
      </c>
      <c r="AY40" s="1">
        <f t="shared" si="8"/>
        <v>1.7100000000000001E-4</v>
      </c>
      <c r="AZ40" s="1">
        <f t="shared" si="8"/>
        <v>1.75E-4</v>
      </c>
      <c r="BA40" s="1">
        <f t="shared" si="8"/>
        <v>1.7299999999999998E-4</v>
      </c>
      <c r="BB40" s="1">
        <f t="shared" si="8"/>
        <v>1.75E-4</v>
      </c>
      <c r="BC40" s="1">
        <f t="shared" si="8"/>
        <v>1.7100000000000001E-4</v>
      </c>
      <c r="BD40" s="1">
        <f t="shared" si="8"/>
        <v>1.75E-4</v>
      </c>
      <c r="BE40" s="1">
        <f t="shared" si="8"/>
        <v>8.0000000000000007E-5</v>
      </c>
      <c r="BF40" s="1">
        <f t="shared" si="8"/>
        <v>6.2600000000000004E-4</v>
      </c>
      <c r="BG40" s="1">
        <f t="shared" si="8"/>
        <v>5.9899999999999992E-4</v>
      </c>
      <c r="BH40" s="1">
        <f t="shared" si="8"/>
        <v>5.7399999999999997E-4</v>
      </c>
      <c r="BI40" s="1">
        <f t="shared" si="8"/>
        <v>8.2999999999999998E-5</v>
      </c>
      <c r="BJ40" s="1">
        <f t="shared" si="8"/>
        <v>8.8999999999999995E-5</v>
      </c>
      <c r="BK40" s="1">
        <f t="shared" si="8"/>
        <v>8.9999999999999985E-6</v>
      </c>
      <c r="BL40" s="1">
        <f t="shared" si="8"/>
        <v>3.689E-3</v>
      </c>
      <c r="BM40" s="1">
        <f t="shared" si="8"/>
        <v>6.0899999999999995E-4</v>
      </c>
      <c r="BN40" s="6">
        <v>1.00421</v>
      </c>
      <c r="BO40" s="6">
        <v>0.98917999999999995</v>
      </c>
      <c r="BP40" s="1">
        <f t="shared" ref="BP40:BQ40" si="9">(BP7/1000)</f>
        <v>1.66E-4</v>
      </c>
      <c r="BQ40" s="1">
        <f t="shared" si="9"/>
        <v>7.2599999999999997E-4</v>
      </c>
    </row>
    <row r="41" spans="1:69" s="1" customFormat="1" x14ac:dyDescent="0.25">
      <c r="A41" s="4" t="s">
        <v>96</v>
      </c>
      <c r="B41" s="1">
        <f t="shared" ref="B41:BM41" si="10">(B8/1000)</f>
        <v>0.1784</v>
      </c>
      <c r="C41" s="1">
        <f t="shared" si="10"/>
        <v>0.37269999999999998</v>
      </c>
      <c r="D41" s="1">
        <f t="shared" si="10"/>
        <v>0.36530000000000001</v>
      </c>
      <c r="E41" s="1">
        <f t="shared" si="10"/>
        <v>0.15190000000000001</v>
      </c>
      <c r="F41" s="1">
        <f t="shared" si="10"/>
        <v>0.3765</v>
      </c>
      <c r="G41" s="1">
        <f t="shared" si="10"/>
        <v>0.18790000000000001</v>
      </c>
      <c r="H41" s="6">
        <v>0.99716000000000005</v>
      </c>
      <c r="I41" s="6">
        <v>0.98636000000000001</v>
      </c>
      <c r="J41" s="1">
        <f t="shared" si="10"/>
        <v>0.17330000000000001</v>
      </c>
      <c r="K41" s="1">
        <f t="shared" si="10"/>
        <v>7.4080000000000005E-3</v>
      </c>
      <c r="L41" s="1">
        <f t="shared" si="10"/>
        <v>3.532E-3</v>
      </c>
      <c r="M41" s="1">
        <f t="shared" si="10"/>
        <v>2.9440000000000001E-2</v>
      </c>
      <c r="N41" s="1">
        <f t="shared" si="10"/>
        <v>0.38180000000000003</v>
      </c>
      <c r="O41" s="1">
        <f t="shared" si="10"/>
        <v>2.9840000000000001E-3</v>
      </c>
      <c r="P41" s="1">
        <f t="shared" si="10"/>
        <v>3.4989999999999999E-3</v>
      </c>
      <c r="Q41" s="1">
        <f t="shared" si="10"/>
        <v>3.2000000000000002E-3</v>
      </c>
      <c r="R41" s="1">
        <f t="shared" si="10"/>
        <v>4.6569999999999997E-3</v>
      </c>
      <c r="S41" s="1">
        <f t="shared" si="10"/>
        <v>8.4499999999999994E-4</v>
      </c>
      <c r="T41" s="6">
        <v>0.99031000000000002</v>
      </c>
      <c r="U41" s="6">
        <v>0.98872000000000004</v>
      </c>
      <c r="V41" s="1">
        <f t="shared" si="10"/>
        <v>1.639E-3</v>
      </c>
      <c r="W41" s="1">
        <f t="shared" si="10"/>
        <v>2.1669999999999997E-3</v>
      </c>
      <c r="X41" s="1">
        <f t="shared" si="10"/>
        <v>7.4920000000000004E-3</v>
      </c>
      <c r="Y41" s="1">
        <f t="shared" si="10"/>
        <v>3.0400000000000002E-3</v>
      </c>
      <c r="Z41" s="6">
        <v>0.99529999999999996</v>
      </c>
      <c r="AA41" s="6">
        <v>0.98834</v>
      </c>
      <c r="AB41" s="1">
        <f t="shared" si="10"/>
        <v>9.5099999999999991E-4</v>
      </c>
      <c r="AC41" s="1">
        <f t="shared" si="10"/>
        <v>3.3650000000000004E-3</v>
      </c>
      <c r="AD41" s="1">
        <f t="shared" si="10"/>
        <v>2.5599999999999999E-4</v>
      </c>
      <c r="AE41" s="1">
        <f t="shared" si="10"/>
        <v>2.5799999999999998E-4</v>
      </c>
      <c r="AF41" s="1">
        <f t="shared" si="10"/>
        <v>1.7000000000000001E-4</v>
      </c>
      <c r="AG41" s="1">
        <f t="shared" si="10"/>
        <v>4.6700000000000002E-4</v>
      </c>
      <c r="AH41" s="1">
        <f t="shared" si="10"/>
        <v>3.3380000000000003E-3</v>
      </c>
      <c r="AI41" s="6">
        <v>0.99934999999999996</v>
      </c>
      <c r="AJ41" s="6">
        <v>0.98640000000000005</v>
      </c>
      <c r="AK41" s="1">
        <f t="shared" si="10"/>
        <v>1.8599999999999999E-4</v>
      </c>
      <c r="AL41" s="1">
        <f t="shared" si="10"/>
        <v>2.31E-4</v>
      </c>
      <c r="AM41" s="1">
        <f t="shared" si="10"/>
        <v>2.1900000000000001E-4</v>
      </c>
      <c r="AN41" s="1">
        <f t="shared" si="10"/>
        <v>1.3720000000000002E-3</v>
      </c>
      <c r="AO41" s="1">
        <f t="shared" si="10"/>
        <v>1.405E-2</v>
      </c>
      <c r="AP41" s="1">
        <f t="shared" si="10"/>
        <v>1.3789999999999998E-2</v>
      </c>
      <c r="AQ41" s="1">
        <f t="shared" si="10"/>
        <v>4.4200000000000001E-4</v>
      </c>
      <c r="AR41" s="1">
        <f t="shared" si="10"/>
        <v>4.2999999999999999E-4</v>
      </c>
      <c r="AS41" s="1">
        <f t="shared" si="10"/>
        <v>4.3800000000000002E-4</v>
      </c>
      <c r="AT41" s="1">
        <f t="shared" si="10"/>
        <v>4.3100000000000001E-4</v>
      </c>
      <c r="AU41" s="1">
        <f t="shared" si="10"/>
        <v>4.2699999999999997E-4</v>
      </c>
      <c r="AV41" s="1">
        <f t="shared" si="10"/>
        <v>4.2699999999999997E-4</v>
      </c>
      <c r="AW41" s="1">
        <f t="shared" si="10"/>
        <v>4.2400000000000001E-4</v>
      </c>
      <c r="AX41" s="1">
        <f t="shared" si="10"/>
        <v>4.35E-4</v>
      </c>
      <c r="AY41" s="1">
        <f t="shared" si="10"/>
        <v>4.2400000000000001E-4</v>
      </c>
      <c r="AZ41" s="1">
        <f t="shared" si="10"/>
        <v>4.3300000000000001E-4</v>
      </c>
      <c r="BA41" s="1">
        <f t="shared" si="10"/>
        <v>4.2900000000000002E-4</v>
      </c>
      <c r="BB41" s="1">
        <f t="shared" si="10"/>
        <v>4.3300000000000001E-4</v>
      </c>
      <c r="BC41" s="1">
        <f t="shared" si="10"/>
        <v>4.2299999999999998E-4</v>
      </c>
      <c r="BD41" s="1">
        <f t="shared" si="10"/>
        <v>4.2900000000000002E-4</v>
      </c>
      <c r="BE41" s="1">
        <f t="shared" si="10"/>
        <v>2.0100000000000001E-4</v>
      </c>
      <c r="BF41" s="1">
        <f t="shared" si="10"/>
        <v>1.5429999999999999E-3</v>
      </c>
      <c r="BG41" s="1">
        <f t="shared" si="10"/>
        <v>1.4630000000000001E-3</v>
      </c>
      <c r="BH41" s="1">
        <f t="shared" si="10"/>
        <v>1.4090000000000001E-3</v>
      </c>
      <c r="BI41" s="1">
        <f t="shared" si="10"/>
        <v>2.05E-4</v>
      </c>
      <c r="BJ41" s="1">
        <f t="shared" si="10"/>
        <v>2.1799999999999999E-4</v>
      </c>
      <c r="BK41" s="1">
        <f t="shared" si="10"/>
        <v>2.8E-5</v>
      </c>
      <c r="BL41" s="1">
        <f t="shared" si="10"/>
        <v>9.023999999999999E-3</v>
      </c>
      <c r="BM41" s="1">
        <f t="shared" si="10"/>
        <v>1.4840000000000001E-3</v>
      </c>
      <c r="BN41" s="6">
        <v>1.00526</v>
      </c>
      <c r="BO41" s="6">
        <v>0.98599999999999999</v>
      </c>
      <c r="BP41" s="1">
        <f t="shared" ref="BP41:BQ41" si="11">(BP8/1000)</f>
        <v>4.2299999999999998E-4</v>
      </c>
      <c r="BQ41" s="1">
        <f t="shared" si="11"/>
        <v>1.771E-3</v>
      </c>
    </row>
    <row r="42" spans="1:69" s="1" customFormat="1" x14ac:dyDescent="0.25">
      <c r="A42" s="4" t="s">
        <v>94</v>
      </c>
      <c r="B42" s="1">
        <f t="shared" ref="B42:BM42" si="12">(B9/1000)</f>
        <v>0.36130000000000001</v>
      </c>
      <c r="C42" s="1">
        <f t="shared" si="12"/>
        <v>0.74529999999999996</v>
      </c>
      <c r="D42" s="1">
        <f t="shared" si="12"/>
        <v>0.73260000000000003</v>
      </c>
      <c r="E42" s="1">
        <f t="shared" si="12"/>
        <v>0.30599999999999999</v>
      </c>
      <c r="F42" s="1">
        <f t="shared" si="12"/>
        <v>0.73860000000000003</v>
      </c>
      <c r="G42" s="1">
        <f t="shared" si="12"/>
        <v>0.39380000000000004</v>
      </c>
      <c r="H42" s="6">
        <v>0.99048999999999998</v>
      </c>
      <c r="I42" s="6">
        <v>0.98799999999999999</v>
      </c>
      <c r="J42" s="1">
        <f t="shared" si="12"/>
        <v>0.34570000000000001</v>
      </c>
      <c r="K42" s="1">
        <f t="shared" si="12"/>
        <v>1.486E-2</v>
      </c>
      <c r="L42" s="1">
        <f t="shared" si="12"/>
        <v>7.0490000000000006E-3</v>
      </c>
      <c r="M42" s="1">
        <f t="shared" si="12"/>
        <v>6.8170000000000008E-2</v>
      </c>
      <c r="N42" s="1">
        <f t="shared" si="12"/>
        <v>0.76549999999999996</v>
      </c>
      <c r="O42" s="1">
        <f t="shared" si="12"/>
        <v>6.0220000000000004E-3</v>
      </c>
      <c r="P42" s="1">
        <f t="shared" si="12"/>
        <v>7.0289999999999997E-3</v>
      </c>
      <c r="Q42" s="1">
        <f t="shared" si="12"/>
        <v>6.79E-3</v>
      </c>
      <c r="R42" s="1">
        <f t="shared" si="12"/>
        <v>1.3140000000000001E-2</v>
      </c>
      <c r="S42" s="1">
        <f t="shared" si="12"/>
        <v>1.676E-3</v>
      </c>
      <c r="T42" s="6">
        <v>0.99453000000000003</v>
      </c>
      <c r="U42" s="6">
        <v>0.99316000000000004</v>
      </c>
      <c r="V42" s="1">
        <f t="shared" si="12"/>
        <v>2.9860000000000004E-3</v>
      </c>
      <c r="W42" s="1">
        <f t="shared" si="12"/>
        <v>2.7519999999999997E-3</v>
      </c>
      <c r="X42" s="1">
        <f t="shared" si="12"/>
        <v>1.498E-2</v>
      </c>
      <c r="Y42" s="1">
        <f t="shared" si="12"/>
        <v>6.1050000000000002E-3</v>
      </c>
      <c r="Z42" s="6">
        <v>1.0034700000000001</v>
      </c>
      <c r="AA42" s="6">
        <v>0.99112999999999996</v>
      </c>
      <c r="AB42" s="1">
        <f t="shared" si="12"/>
        <v>1.9E-3</v>
      </c>
      <c r="AC42" s="1">
        <f t="shared" si="12"/>
        <v>6.7679999999999997E-3</v>
      </c>
      <c r="AD42" s="1">
        <f t="shared" si="12"/>
        <v>5.0900000000000001E-4</v>
      </c>
      <c r="AE42" s="1">
        <f t="shared" si="12"/>
        <v>5.1699999999999999E-4</v>
      </c>
      <c r="AF42" s="1">
        <f t="shared" si="12"/>
        <v>3.6600000000000001E-4</v>
      </c>
      <c r="AG42" s="1">
        <f t="shared" si="12"/>
        <v>5.1939999999999998E-3</v>
      </c>
      <c r="AH42" s="1">
        <f t="shared" si="12"/>
        <v>6.6479999999999994E-3</v>
      </c>
      <c r="AI42" s="6">
        <v>1.0044900000000001</v>
      </c>
      <c r="AJ42" s="6">
        <v>0.98611000000000004</v>
      </c>
      <c r="AK42" s="1">
        <f t="shared" si="12"/>
        <v>4.4700000000000002E-4</v>
      </c>
      <c r="AL42" s="1">
        <f t="shared" si="12"/>
        <v>4.75E-4</v>
      </c>
      <c r="AM42" s="1">
        <f t="shared" si="12"/>
        <v>5.1100000000000006E-4</v>
      </c>
      <c r="AN42" s="1">
        <f t="shared" si="12"/>
        <v>2.758E-3</v>
      </c>
      <c r="AO42" s="1">
        <f t="shared" si="12"/>
        <v>2.7859999999999999E-2</v>
      </c>
      <c r="AP42" s="1">
        <f t="shared" si="12"/>
        <v>2.725E-2</v>
      </c>
      <c r="AQ42" s="1">
        <f t="shared" si="12"/>
        <v>8.8599999999999996E-4</v>
      </c>
      <c r="AR42" s="1">
        <f t="shared" si="12"/>
        <v>8.7199999999999995E-4</v>
      </c>
      <c r="AS42" s="1">
        <f t="shared" si="12"/>
        <v>8.8199999999999997E-4</v>
      </c>
      <c r="AT42" s="1">
        <f t="shared" si="12"/>
        <v>8.5800000000000004E-4</v>
      </c>
      <c r="AU42" s="1">
        <f t="shared" si="12"/>
        <v>8.6200000000000003E-4</v>
      </c>
      <c r="AV42" s="1">
        <f t="shared" si="12"/>
        <v>8.6299999999999994E-4</v>
      </c>
      <c r="AW42" s="1">
        <f t="shared" si="12"/>
        <v>8.5899999999999995E-4</v>
      </c>
      <c r="AX42" s="1">
        <f t="shared" si="12"/>
        <v>8.6700000000000004E-4</v>
      </c>
      <c r="AY42" s="1">
        <f t="shared" si="12"/>
        <v>8.52E-4</v>
      </c>
      <c r="AZ42" s="1">
        <f t="shared" si="12"/>
        <v>8.7399999999999999E-4</v>
      </c>
      <c r="BA42" s="1">
        <f t="shared" si="12"/>
        <v>8.6499999999999999E-4</v>
      </c>
      <c r="BB42" s="1">
        <f t="shared" si="12"/>
        <v>8.6899999999999998E-4</v>
      </c>
      <c r="BC42" s="1">
        <f t="shared" si="12"/>
        <v>8.5399999999999994E-4</v>
      </c>
      <c r="BD42" s="1">
        <f t="shared" si="12"/>
        <v>8.6600000000000002E-4</v>
      </c>
      <c r="BE42" s="1">
        <f t="shared" si="12"/>
        <v>4.15E-4</v>
      </c>
      <c r="BF42" s="1">
        <f t="shared" si="12"/>
        <v>3.1160000000000003E-3</v>
      </c>
      <c r="BG42" s="1">
        <f t="shared" si="12"/>
        <v>2.9519999999999998E-3</v>
      </c>
      <c r="BH42" s="1">
        <f t="shared" si="12"/>
        <v>2.836E-3</v>
      </c>
      <c r="BI42" s="1">
        <f t="shared" si="12"/>
        <v>4.1099999999999996E-4</v>
      </c>
      <c r="BJ42" s="1">
        <f t="shared" si="12"/>
        <v>4.4999999999999999E-4</v>
      </c>
      <c r="BK42" s="1">
        <f t="shared" si="12"/>
        <v>9.6000000000000002E-5</v>
      </c>
      <c r="BL42" s="1">
        <f t="shared" si="12"/>
        <v>1.796E-2</v>
      </c>
      <c r="BM42" s="1">
        <f t="shared" si="12"/>
        <v>3.0000000000000001E-3</v>
      </c>
      <c r="BN42" s="6">
        <v>1.00295</v>
      </c>
      <c r="BO42" s="6">
        <v>0.98390999999999995</v>
      </c>
      <c r="BP42" s="1">
        <f t="shared" ref="BP42:BQ42" si="13">(BP9/1000)</f>
        <v>8.6700000000000004E-4</v>
      </c>
      <c r="BQ42" s="1">
        <f t="shared" si="13"/>
        <v>3.5609999999999999E-3</v>
      </c>
    </row>
    <row r="43" spans="1:69" s="1" customFormat="1" x14ac:dyDescent="0.25">
      <c r="A43" s="4" t="s">
        <v>95</v>
      </c>
      <c r="B43" s="1">
        <f t="shared" ref="B43:BM43" si="14">(B10/1000)</f>
        <v>0.71610000000000007</v>
      </c>
      <c r="C43" s="1">
        <f t="shared" si="14"/>
        <v>1.4930000000000001</v>
      </c>
      <c r="D43" s="1">
        <f t="shared" si="14"/>
        <v>1.46</v>
      </c>
      <c r="E43" s="1">
        <f t="shared" si="14"/>
        <v>0.61529999999999996</v>
      </c>
      <c r="F43" s="1">
        <f t="shared" si="14"/>
        <v>1.4610000000000001</v>
      </c>
      <c r="G43" s="1">
        <f t="shared" si="14"/>
        <v>0.77989999999999993</v>
      </c>
      <c r="H43" s="6">
        <v>1.00728</v>
      </c>
      <c r="I43" s="6">
        <v>0.99631999999999998</v>
      </c>
      <c r="J43" s="1">
        <f t="shared" si="14"/>
        <v>0.69529999999999992</v>
      </c>
      <c r="K43" s="1">
        <f t="shared" si="14"/>
        <v>2.9729999999999999E-2</v>
      </c>
      <c r="L43" s="1">
        <f t="shared" si="14"/>
        <v>1.4369999999999999E-2</v>
      </c>
      <c r="M43" s="1">
        <f t="shared" si="14"/>
        <v>0.13650000000000001</v>
      </c>
      <c r="N43" s="1">
        <f t="shared" si="14"/>
        <v>1.5660000000000001</v>
      </c>
      <c r="O43" s="1">
        <f t="shared" si="14"/>
        <v>1.209E-2</v>
      </c>
      <c r="P43" s="1">
        <f t="shared" si="14"/>
        <v>1.4109999999999999E-2</v>
      </c>
      <c r="Q43" s="1">
        <f t="shared" si="14"/>
        <v>1.374E-2</v>
      </c>
      <c r="R43" s="1">
        <f t="shared" si="14"/>
        <v>1.6500000000000001E-2</v>
      </c>
      <c r="S43" s="1">
        <f t="shared" si="14"/>
        <v>3.362E-3</v>
      </c>
      <c r="T43" s="6">
        <v>1.0010399999999999</v>
      </c>
      <c r="U43" s="6">
        <v>0.99802000000000002</v>
      </c>
      <c r="V43" s="1">
        <f t="shared" si="14"/>
        <v>6.2560000000000003E-3</v>
      </c>
      <c r="W43" s="1">
        <f t="shared" si="14"/>
        <v>7.3270000000000002E-3</v>
      </c>
      <c r="X43" s="1">
        <f t="shared" si="14"/>
        <v>2.998E-2</v>
      </c>
      <c r="Y43" s="1">
        <f t="shared" si="14"/>
        <v>1.221E-2</v>
      </c>
      <c r="Z43" s="6">
        <v>1.0106999999999999</v>
      </c>
      <c r="AA43" s="6">
        <v>0.99809000000000003</v>
      </c>
      <c r="AB43" s="1">
        <f t="shared" si="14"/>
        <v>3.8439999999999998E-3</v>
      </c>
      <c r="AC43" s="1">
        <f t="shared" si="14"/>
        <v>1.3710000000000002E-2</v>
      </c>
      <c r="AD43" s="1">
        <f t="shared" si="14"/>
        <v>1.0409999999999998E-3</v>
      </c>
      <c r="AE43" s="1">
        <f t="shared" si="14"/>
        <v>1.039E-3</v>
      </c>
      <c r="AF43" s="1">
        <f t="shared" si="14"/>
        <v>7.4799999999999997E-4</v>
      </c>
      <c r="AG43" s="1">
        <f t="shared" si="14"/>
        <v>1.264E-2</v>
      </c>
      <c r="AH43" s="1">
        <f t="shared" si="14"/>
        <v>1.3529999999999999E-2</v>
      </c>
      <c r="AI43" s="6">
        <v>1.0102599999999999</v>
      </c>
      <c r="AJ43" s="6">
        <v>0.98482000000000003</v>
      </c>
      <c r="AK43" s="1">
        <f t="shared" si="14"/>
        <v>9.5E-4</v>
      </c>
      <c r="AL43" s="1">
        <f t="shared" si="14"/>
        <v>9.859999999999999E-4</v>
      </c>
      <c r="AM43" s="1">
        <f t="shared" si="14"/>
        <v>9.6599999999999995E-4</v>
      </c>
      <c r="AN43" s="1">
        <f t="shared" si="14"/>
        <v>5.5579999999999996E-3</v>
      </c>
      <c r="AO43" s="1">
        <f t="shared" si="14"/>
        <v>5.6210000000000003E-2</v>
      </c>
      <c r="AP43" s="1">
        <f t="shared" si="14"/>
        <v>6.4629999999999993E-2</v>
      </c>
      <c r="AQ43" s="1">
        <f t="shared" si="14"/>
        <v>1.7809999999999998E-3</v>
      </c>
      <c r="AR43" s="1">
        <f t="shared" si="14"/>
        <v>1.7749999999999999E-3</v>
      </c>
      <c r="AS43" s="1">
        <f t="shared" si="14"/>
        <v>1.7829999999999999E-3</v>
      </c>
      <c r="AT43" s="1">
        <f t="shared" si="14"/>
        <v>1.7459999999999999E-3</v>
      </c>
      <c r="AU43" s="1">
        <f t="shared" si="14"/>
        <v>1.7359999999999999E-3</v>
      </c>
      <c r="AV43" s="1">
        <f t="shared" si="14"/>
        <v>1.748E-3</v>
      </c>
      <c r="AW43" s="1">
        <f t="shared" si="14"/>
        <v>1.751E-3</v>
      </c>
      <c r="AX43" s="1">
        <f t="shared" si="14"/>
        <v>1.7649999999999999E-3</v>
      </c>
      <c r="AY43" s="1">
        <f t="shared" si="14"/>
        <v>1.7420000000000001E-3</v>
      </c>
      <c r="AZ43" s="1">
        <f t="shared" si="14"/>
        <v>1.7569999999999999E-3</v>
      </c>
      <c r="BA43" s="1">
        <f t="shared" si="14"/>
        <v>1.7430000000000002E-3</v>
      </c>
      <c r="BB43" s="1">
        <f t="shared" si="14"/>
        <v>1.7669999999999999E-3</v>
      </c>
      <c r="BC43" s="1">
        <f t="shared" si="14"/>
        <v>1.737E-3</v>
      </c>
      <c r="BD43" s="1">
        <f t="shared" si="14"/>
        <v>1.761E-3</v>
      </c>
      <c r="BE43" s="1">
        <f t="shared" si="14"/>
        <v>8.4999999999999995E-4</v>
      </c>
      <c r="BF43" s="1">
        <f t="shared" si="14"/>
        <v>6.3760000000000006E-3</v>
      </c>
      <c r="BG43" s="1">
        <f t="shared" si="14"/>
        <v>5.999E-3</v>
      </c>
      <c r="BH43" s="1">
        <f t="shared" si="14"/>
        <v>5.7610000000000005E-3</v>
      </c>
      <c r="BI43" s="1">
        <f t="shared" si="14"/>
        <v>8.1100000000000009E-4</v>
      </c>
      <c r="BJ43" s="1">
        <f t="shared" si="14"/>
        <v>9.0800000000000006E-4</v>
      </c>
      <c r="BK43" s="1">
        <f t="shared" si="14"/>
        <v>1.7199999999999998E-4</v>
      </c>
      <c r="BL43" s="1">
        <f t="shared" si="14"/>
        <v>3.5979999999999998E-2</v>
      </c>
      <c r="BM43" s="1">
        <f t="shared" si="14"/>
        <v>6.1079999999999997E-3</v>
      </c>
      <c r="BN43" s="6">
        <v>1.00108</v>
      </c>
      <c r="BO43" s="6">
        <v>0.97758</v>
      </c>
      <c r="BP43" s="1">
        <f t="shared" ref="BP43:BQ43" si="15">(BP10/1000)</f>
        <v>1.7520000000000001E-3</v>
      </c>
      <c r="BQ43" s="1">
        <f t="shared" si="15"/>
        <v>7.1970000000000003E-3</v>
      </c>
    </row>
    <row r="44" spans="1:69" s="1" customFormat="1" x14ac:dyDescent="0.25">
      <c r="A44" s="4" t="s">
        <v>97</v>
      </c>
      <c r="B44" s="1">
        <f t="shared" ref="B44:BM44" si="16">(B11/1000)</f>
        <v>6.4349999999999996</v>
      </c>
      <c r="C44" s="1">
        <f t="shared" si="16"/>
        <v>13.63</v>
      </c>
      <c r="D44" s="1">
        <f t="shared" si="16"/>
        <v>13.18</v>
      </c>
      <c r="E44" s="1">
        <f t="shared" si="16"/>
        <v>6.4710000000000001</v>
      </c>
      <c r="F44" s="1">
        <f t="shared" si="16"/>
        <v>13.25</v>
      </c>
      <c r="G44" s="1">
        <f t="shared" si="16"/>
        <v>8.1690000000000005</v>
      </c>
      <c r="H44" s="6">
        <v>1.0911900000000001</v>
      </c>
      <c r="I44" s="6">
        <v>1.08657</v>
      </c>
      <c r="J44" s="1">
        <f t="shared" si="16"/>
        <v>6.4809999999999999</v>
      </c>
      <c r="K44" s="1">
        <f t="shared" si="16"/>
        <v>0.32689999999999997</v>
      </c>
      <c r="L44" s="1">
        <f t="shared" si="16"/>
        <v>0.1321</v>
      </c>
      <c r="M44" s="1">
        <f t="shared" si="16"/>
        <v>1.2849999999999999</v>
      </c>
      <c r="N44" s="1">
        <f t="shared" si="16"/>
        <v>14.28</v>
      </c>
      <c r="O44" s="1">
        <f t="shared" si="16"/>
        <v>0.13140000000000002</v>
      </c>
      <c r="P44" s="1">
        <f t="shared" si="16"/>
        <v>0.13169999999999998</v>
      </c>
      <c r="Q44" s="1">
        <f t="shared" si="16"/>
        <v>0.13200000000000001</v>
      </c>
      <c r="R44" s="1">
        <f t="shared" si="16"/>
        <v>0.13190000000000002</v>
      </c>
      <c r="S44" s="1">
        <f t="shared" si="16"/>
        <v>4.2810000000000001E-2</v>
      </c>
      <c r="T44" s="6">
        <v>1.0083200000000001</v>
      </c>
      <c r="U44" s="6">
        <v>1.0113700000000001</v>
      </c>
      <c r="V44" s="1">
        <f t="shared" si="16"/>
        <v>6.3119999999999996E-2</v>
      </c>
      <c r="W44" s="1">
        <f t="shared" si="16"/>
        <v>6.3030000000000003E-2</v>
      </c>
      <c r="X44" s="1">
        <f t="shared" si="16"/>
        <v>0.32250000000000001</v>
      </c>
      <c r="Y44" s="1">
        <f t="shared" si="16"/>
        <v>0.1295</v>
      </c>
      <c r="Z44" s="6">
        <v>1.0924199999999999</v>
      </c>
      <c r="AA44" s="6">
        <v>1.07707</v>
      </c>
      <c r="AB44" s="1">
        <f t="shared" si="16"/>
        <v>4.1750000000000002E-2</v>
      </c>
      <c r="AC44" s="1">
        <f t="shared" si="16"/>
        <v>0.12990000000000002</v>
      </c>
      <c r="AD44" s="1">
        <f t="shared" si="16"/>
        <v>9.9049999999999989E-3</v>
      </c>
      <c r="AE44" s="1">
        <f t="shared" si="16"/>
        <v>9.9049999999999989E-3</v>
      </c>
      <c r="AF44" s="1">
        <f t="shared" si="16"/>
        <v>9.9440000000000014E-3</v>
      </c>
      <c r="AG44" s="1">
        <f t="shared" si="16"/>
        <v>0.41210000000000002</v>
      </c>
      <c r="AH44" s="1">
        <f t="shared" si="16"/>
        <v>0.13169999999999998</v>
      </c>
      <c r="AI44" s="6">
        <v>1.01108</v>
      </c>
      <c r="AJ44" s="6">
        <v>0.99167000000000005</v>
      </c>
      <c r="AK44" s="1">
        <f t="shared" si="16"/>
        <v>9.92E-3</v>
      </c>
      <c r="AL44" s="1">
        <f t="shared" si="16"/>
        <v>9.9129999999999999E-3</v>
      </c>
      <c r="AM44" s="1">
        <f t="shared" si="16"/>
        <v>9.9139999999999992E-3</v>
      </c>
      <c r="AN44" s="1">
        <f t="shared" si="16"/>
        <v>6.3500000000000001E-2</v>
      </c>
      <c r="AO44" s="1">
        <f t="shared" si="16"/>
        <v>0.64979999999999993</v>
      </c>
      <c r="AP44" s="1">
        <f t="shared" si="16"/>
        <v>0.64900000000000002</v>
      </c>
      <c r="AQ44" s="1">
        <f t="shared" si="16"/>
        <v>1.7680000000000001E-2</v>
      </c>
      <c r="AR44" s="1">
        <f t="shared" si="16"/>
        <v>1.7690000000000001E-2</v>
      </c>
      <c r="AS44" s="1">
        <f t="shared" si="16"/>
        <v>1.7680000000000001E-2</v>
      </c>
      <c r="AT44" s="1">
        <f t="shared" si="16"/>
        <v>1.7690000000000001E-2</v>
      </c>
      <c r="AU44" s="1">
        <f t="shared" si="16"/>
        <v>1.7690000000000001E-2</v>
      </c>
      <c r="AV44" s="1">
        <f t="shared" si="16"/>
        <v>1.7690000000000001E-2</v>
      </c>
      <c r="AW44" s="1">
        <f t="shared" si="16"/>
        <v>1.7690000000000001E-2</v>
      </c>
      <c r="AX44" s="1">
        <f t="shared" si="16"/>
        <v>1.7690000000000001E-2</v>
      </c>
      <c r="AY44" s="1">
        <f t="shared" si="16"/>
        <v>1.7690000000000001E-2</v>
      </c>
      <c r="AZ44" s="1">
        <f t="shared" si="16"/>
        <v>1.7690000000000001E-2</v>
      </c>
      <c r="BA44" s="1">
        <f t="shared" si="16"/>
        <v>1.7690000000000001E-2</v>
      </c>
      <c r="BB44" s="1">
        <f t="shared" si="16"/>
        <v>1.7690000000000001E-2</v>
      </c>
      <c r="BC44" s="1">
        <f t="shared" si="16"/>
        <v>1.7690000000000001E-2</v>
      </c>
      <c r="BD44" s="1">
        <f t="shared" si="16"/>
        <v>1.7690000000000001E-2</v>
      </c>
      <c r="BE44" s="1">
        <f t="shared" si="16"/>
        <v>9.9309999999999989E-3</v>
      </c>
      <c r="BF44" s="1">
        <f t="shared" si="16"/>
        <v>6.5019999999999994E-2</v>
      </c>
      <c r="BG44" s="1">
        <f t="shared" si="16"/>
        <v>6.6540000000000002E-2</v>
      </c>
      <c r="BH44" s="1">
        <f t="shared" si="16"/>
        <v>6.656999999999999E-2</v>
      </c>
      <c r="BI44" s="1">
        <f t="shared" si="16"/>
        <v>9.9350000000000011E-3</v>
      </c>
      <c r="BJ44" s="1">
        <f t="shared" si="16"/>
        <v>9.9220000000000003E-3</v>
      </c>
      <c r="BK44" s="1">
        <f t="shared" si="16"/>
        <v>1.0019999999999999E-2</v>
      </c>
      <c r="BL44" s="1">
        <f t="shared" si="16"/>
        <v>0.4224</v>
      </c>
      <c r="BM44" s="1">
        <f t="shared" si="16"/>
        <v>6.5409999999999996E-2</v>
      </c>
      <c r="BN44" s="6">
        <v>0.97802</v>
      </c>
      <c r="BO44" s="6">
        <v>0.95875999999999995</v>
      </c>
      <c r="BP44" s="1">
        <f t="shared" ref="BP44:BQ44" si="17">(BP11/1000)</f>
        <v>1.7690000000000001E-2</v>
      </c>
      <c r="BQ44" s="1">
        <f t="shared" si="17"/>
        <v>8.3709999999999993E-2</v>
      </c>
    </row>
    <row r="45" spans="1:69" s="1" customFormat="1" x14ac:dyDescent="0.25">
      <c r="A45" s="1" t="s">
        <v>71</v>
      </c>
      <c r="B45" s="1">
        <f t="shared" ref="B45:BM45" si="18">(B12/1000)</f>
        <v>-6.0650000000000001E-3</v>
      </c>
      <c r="C45" s="1">
        <f t="shared" si="18"/>
        <v>2.7600000000000004E-4</v>
      </c>
      <c r="D45" s="1">
        <f t="shared" si="18"/>
        <v>1.9100000000000001E-4</v>
      </c>
      <c r="E45" s="1">
        <f t="shared" si="18"/>
        <v>-1.439E-3</v>
      </c>
      <c r="F45" s="1">
        <f t="shared" si="18"/>
        <v>2.0329999999999997E-2</v>
      </c>
      <c r="G45" s="1">
        <f t="shared" si="18"/>
        <v>3.2469999999999999E-3</v>
      </c>
      <c r="H45" s="6">
        <v>1.0071000000000001</v>
      </c>
      <c r="I45" s="6">
        <v>1.01292</v>
      </c>
      <c r="J45" s="1">
        <f t="shared" si="18"/>
        <v>2.4800000000000001E-4</v>
      </c>
      <c r="K45" s="1">
        <f t="shared" si="18"/>
        <v>2.9E-5</v>
      </c>
      <c r="L45" s="1">
        <f t="shared" si="18"/>
        <v>1.4999999999999999E-5</v>
      </c>
      <c r="M45" s="1">
        <f t="shared" si="18"/>
        <v>2.1999999999999999E-5</v>
      </c>
      <c r="N45" s="1">
        <f t="shared" si="18"/>
        <v>9.9799999999999997E-4</v>
      </c>
      <c r="O45" s="1">
        <f t="shared" si="18"/>
        <v>9.9999999999999995E-7</v>
      </c>
      <c r="P45" s="1">
        <f t="shared" si="18"/>
        <v>-1.0000000000000001E-5</v>
      </c>
      <c r="Q45" s="1">
        <f t="shared" si="18"/>
        <v>-5.5999999999999999E-5</v>
      </c>
      <c r="R45" s="1">
        <f t="shared" si="18"/>
        <v>-2.9999999999999997E-5</v>
      </c>
      <c r="S45" s="1">
        <f t="shared" si="18"/>
        <v>0</v>
      </c>
      <c r="T45" s="6">
        <v>1.0004599999999999</v>
      </c>
      <c r="U45" s="6">
        <v>1.0123599999999999</v>
      </c>
      <c r="V45" s="1">
        <f t="shared" si="18"/>
        <v>8.7999999999999998E-5</v>
      </c>
      <c r="W45" s="1">
        <f t="shared" si="18"/>
        <v>2.0299999999999997E-3</v>
      </c>
      <c r="X45" s="1">
        <f t="shared" si="18"/>
        <v>3.8000000000000002E-5</v>
      </c>
      <c r="Y45" s="1">
        <f t="shared" si="18"/>
        <v>9.9999999999999995E-7</v>
      </c>
      <c r="Z45" s="6">
        <v>1.0048699999999999</v>
      </c>
      <c r="AA45" s="6">
        <v>1.0026200000000001</v>
      </c>
      <c r="AB45" s="1">
        <f t="shared" si="18"/>
        <v>1.9999999999999999E-6</v>
      </c>
      <c r="AC45" s="1">
        <f t="shared" si="18"/>
        <v>7.0999999999999991E-5</v>
      </c>
      <c r="AD45" s="1">
        <f t="shared" si="18"/>
        <v>-1.9999999999999999E-6</v>
      </c>
      <c r="AE45" s="1">
        <f t="shared" si="18"/>
        <v>0</v>
      </c>
      <c r="AF45" s="1">
        <f t="shared" si="18"/>
        <v>3.0000000000000001E-6</v>
      </c>
      <c r="AG45" s="1">
        <f t="shared" si="18"/>
        <v>1.6750000000000001E-2</v>
      </c>
      <c r="AH45" s="1">
        <f t="shared" si="18"/>
        <v>-3.0000000000000001E-6</v>
      </c>
      <c r="AI45" s="6">
        <v>1.0043200000000001</v>
      </c>
      <c r="AJ45" s="6">
        <v>0.99565999999999999</v>
      </c>
      <c r="AK45" s="1">
        <f t="shared" si="18"/>
        <v>-5.8999999999999998E-5</v>
      </c>
      <c r="AL45" s="1">
        <f t="shared" si="18"/>
        <v>-2.1000000000000002E-5</v>
      </c>
      <c r="AM45" s="1">
        <f t="shared" si="18"/>
        <v>-2.8E-5</v>
      </c>
      <c r="AN45" s="1">
        <f t="shared" si="18"/>
        <v>3.9999999999999998E-6</v>
      </c>
      <c r="AO45" s="1">
        <f t="shared" si="18"/>
        <v>1.0000000000000001E-5</v>
      </c>
      <c r="AP45" s="1">
        <f t="shared" si="18"/>
        <v>1.2999999999999999E-5</v>
      </c>
      <c r="AQ45" s="1">
        <f t="shared" si="18"/>
        <v>0</v>
      </c>
      <c r="AR45" s="1">
        <f t="shared" si="18"/>
        <v>-9.9999999999999995E-7</v>
      </c>
      <c r="AS45" s="1">
        <f t="shared" si="18"/>
        <v>0</v>
      </c>
      <c r="AT45" s="1">
        <f t="shared" si="18"/>
        <v>-9.9999999999999995E-7</v>
      </c>
      <c r="AU45" s="1">
        <f t="shared" si="18"/>
        <v>-9.9999999999999995E-7</v>
      </c>
      <c r="AV45" s="1">
        <f t="shared" si="18"/>
        <v>0</v>
      </c>
      <c r="AW45" s="1">
        <f t="shared" si="18"/>
        <v>-9.9999999999999995E-7</v>
      </c>
      <c r="AX45" s="1">
        <f t="shared" si="18"/>
        <v>0</v>
      </c>
      <c r="AY45" s="1">
        <f t="shared" si="18"/>
        <v>-9.9999999999999995E-7</v>
      </c>
      <c r="AZ45" s="1">
        <f t="shared" si="18"/>
        <v>0</v>
      </c>
      <c r="BA45" s="1">
        <f t="shared" si="18"/>
        <v>0</v>
      </c>
      <c r="BB45" s="1">
        <f t="shared" si="18"/>
        <v>0</v>
      </c>
      <c r="BC45" s="1">
        <f t="shared" si="18"/>
        <v>-9.9999999999999995E-7</v>
      </c>
      <c r="BD45" s="1">
        <f t="shared" si="18"/>
        <v>0</v>
      </c>
      <c r="BE45" s="1">
        <f t="shared" si="18"/>
        <v>0</v>
      </c>
      <c r="BF45" s="1">
        <f t="shared" si="18"/>
        <v>1.1700000000000001E-4</v>
      </c>
      <c r="BG45" s="1">
        <f t="shared" si="18"/>
        <v>9.9999999999999995E-7</v>
      </c>
      <c r="BH45" s="1">
        <f t="shared" si="18"/>
        <v>9.9999999999999995E-7</v>
      </c>
      <c r="BI45" s="1">
        <f t="shared" si="18"/>
        <v>1.2E-5</v>
      </c>
      <c r="BJ45" s="1">
        <f t="shared" si="18"/>
        <v>-9.9999999999999995E-7</v>
      </c>
      <c r="BK45" s="1">
        <f t="shared" si="18"/>
        <v>4.4999999999999996E-5</v>
      </c>
      <c r="BL45" s="1">
        <f t="shared" si="18"/>
        <v>6.7999999999999999E-5</v>
      </c>
      <c r="BM45" s="1">
        <f t="shared" si="18"/>
        <v>0</v>
      </c>
      <c r="BN45" s="6">
        <v>0.99924999999999997</v>
      </c>
      <c r="BO45" s="6">
        <v>0.98433999999999999</v>
      </c>
      <c r="BP45" s="1">
        <f t="shared" ref="BP45:BQ45" si="19">(BP12/1000)</f>
        <v>9.9999999999999995E-7</v>
      </c>
      <c r="BQ45" s="1">
        <f t="shared" si="19"/>
        <v>6.0000000000000002E-6</v>
      </c>
    </row>
    <row r="46" spans="1:69" s="1" customFormat="1" x14ac:dyDescent="0.25">
      <c r="A46" s="1" t="s">
        <v>72</v>
      </c>
      <c r="B46" s="1">
        <f t="shared" ref="B46:BM46" si="20">(B13/1000)</f>
        <v>1.835</v>
      </c>
      <c r="C46" s="1">
        <f t="shared" si="20"/>
        <v>65.86</v>
      </c>
      <c r="D46" s="1">
        <f t="shared" si="20"/>
        <v>5.5</v>
      </c>
      <c r="E46" s="1">
        <f t="shared" si="20"/>
        <v>26.29</v>
      </c>
      <c r="F46" s="1">
        <f t="shared" si="20"/>
        <v>315.3</v>
      </c>
      <c r="G46" s="1">
        <f t="shared" si="20"/>
        <v>602.6</v>
      </c>
      <c r="H46" s="6">
        <v>1.0687599999999999</v>
      </c>
      <c r="I46" s="6">
        <v>1.10473</v>
      </c>
      <c r="J46" s="1">
        <f t="shared" si="20"/>
        <v>1.004</v>
      </c>
      <c r="K46" s="1">
        <f t="shared" si="20"/>
        <v>6.2420000000000002E-3</v>
      </c>
      <c r="L46" s="1">
        <f t="shared" si="20"/>
        <v>6.7759999999999999E-3</v>
      </c>
      <c r="M46" s="1">
        <f t="shared" si="20"/>
        <v>1.2130000000000001</v>
      </c>
      <c r="N46" s="1">
        <f t="shared" si="20"/>
        <v>5.3520000000000003</v>
      </c>
      <c r="O46" s="1">
        <f t="shared" si="20"/>
        <v>2.7820000000000002E-3</v>
      </c>
      <c r="P46" s="1">
        <f t="shared" si="20"/>
        <v>2.9049999999999999E-2</v>
      </c>
      <c r="Q46" s="1">
        <f t="shared" si="20"/>
        <v>0.45489999999999997</v>
      </c>
      <c r="R46" s="1">
        <f t="shared" si="20"/>
        <v>0.79520000000000002</v>
      </c>
      <c r="S46" s="1">
        <f t="shared" si="20"/>
        <v>1.005E-2</v>
      </c>
      <c r="T46" s="6">
        <v>0.99780000000000002</v>
      </c>
      <c r="U46" s="6">
        <v>1.0185200000000001</v>
      </c>
      <c r="V46" s="1">
        <f t="shared" si="20"/>
        <v>2.2719999999999997E-3</v>
      </c>
      <c r="W46" s="1">
        <f t="shared" si="20"/>
        <v>3.5139999999999998E-2</v>
      </c>
      <c r="X46" s="1">
        <f t="shared" si="20"/>
        <v>0.1845</v>
      </c>
      <c r="Y46" s="1">
        <f t="shared" si="20"/>
        <v>2.5379999999999998</v>
      </c>
      <c r="Z46" s="6">
        <v>1.0599400000000001</v>
      </c>
      <c r="AA46" s="6">
        <v>1.0831900000000001</v>
      </c>
      <c r="AB46" s="1">
        <f t="shared" si="20"/>
        <v>6.8100000000000007E-4</v>
      </c>
      <c r="AC46" s="1">
        <f t="shared" si="20"/>
        <v>1.1429999999999999E-2</v>
      </c>
      <c r="AD46" s="1">
        <f t="shared" si="20"/>
        <v>2.3E-5</v>
      </c>
      <c r="AE46" s="1">
        <f t="shared" si="20"/>
        <v>5.5999999999999999E-5</v>
      </c>
      <c r="AF46" s="1">
        <f t="shared" si="20"/>
        <v>1.088E-3</v>
      </c>
      <c r="AG46" s="1">
        <f t="shared" si="20"/>
        <v>5.9659999999999999E-3</v>
      </c>
      <c r="AH46" s="1">
        <f t="shared" si="20"/>
        <v>2.042E-3</v>
      </c>
      <c r="AI46" s="6">
        <v>1.04314</v>
      </c>
      <c r="AJ46" s="6">
        <v>1.0610599999999999</v>
      </c>
      <c r="AK46" s="1">
        <f t="shared" si="20"/>
        <v>5.5979999999999997E-3</v>
      </c>
      <c r="AL46" s="1">
        <f t="shared" si="20"/>
        <v>7.6800000000000002E-4</v>
      </c>
      <c r="AM46" s="1">
        <f t="shared" si="20"/>
        <v>-1.2999999999999999E-5</v>
      </c>
      <c r="AN46" s="1">
        <f t="shared" si="20"/>
        <v>5.267E-3</v>
      </c>
      <c r="AO46" s="1">
        <f t="shared" si="20"/>
        <v>0.36849999999999999</v>
      </c>
      <c r="AP46" s="1">
        <f t="shared" si="20"/>
        <v>0.4264</v>
      </c>
      <c r="AQ46" s="1">
        <f t="shared" si="20"/>
        <v>6.7649999999999993E-3</v>
      </c>
      <c r="AR46" s="1">
        <f t="shared" si="20"/>
        <v>9.8439999999999986E-3</v>
      </c>
      <c r="AS46" s="1">
        <f t="shared" si="20"/>
        <v>1.2430000000000002E-3</v>
      </c>
      <c r="AT46" s="1">
        <f t="shared" si="20"/>
        <v>4.6090000000000002E-3</v>
      </c>
      <c r="AU46" s="1">
        <f t="shared" si="20"/>
        <v>8.9700000000000001E-4</v>
      </c>
      <c r="AV46" s="1">
        <f t="shared" si="20"/>
        <v>2.2900000000000001E-4</v>
      </c>
      <c r="AW46" s="1">
        <f t="shared" si="20"/>
        <v>8.03E-4</v>
      </c>
      <c r="AX46" s="1">
        <f t="shared" si="20"/>
        <v>1.2799999999999999E-4</v>
      </c>
      <c r="AY46" s="1">
        <f t="shared" si="20"/>
        <v>6.0099999999999997E-4</v>
      </c>
      <c r="AZ46" s="1">
        <f t="shared" si="20"/>
        <v>1.1400000000000001E-4</v>
      </c>
      <c r="BA46" s="1">
        <f t="shared" si="20"/>
        <v>3.4399999999999996E-4</v>
      </c>
      <c r="BB46" s="1">
        <f t="shared" si="20"/>
        <v>4.3999999999999999E-5</v>
      </c>
      <c r="BC46" s="1">
        <f t="shared" si="20"/>
        <v>2.7500000000000002E-4</v>
      </c>
      <c r="BD46" s="1">
        <f t="shared" si="20"/>
        <v>3.8999999999999999E-5</v>
      </c>
      <c r="BE46" s="1">
        <f t="shared" si="20"/>
        <v>3.3000000000000003E-5</v>
      </c>
      <c r="BF46" s="1">
        <f t="shared" si="20"/>
        <v>2.1880000000000003E-3</v>
      </c>
      <c r="BG46" s="1">
        <f t="shared" si="20"/>
        <v>1.2240000000000001E-2</v>
      </c>
      <c r="BH46" s="1">
        <f t="shared" si="20"/>
        <v>1.1820000000000001E-2</v>
      </c>
      <c r="BI46" s="1">
        <f t="shared" si="20"/>
        <v>2.3E-5</v>
      </c>
      <c r="BJ46" s="1">
        <f t="shared" si="20"/>
        <v>1.4E-5</v>
      </c>
      <c r="BK46" s="1">
        <f t="shared" si="20"/>
        <v>1.397E-3</v>
      </c>
      <c r="BL46" s="1">
        <f t="shared" si="20"/>
        <v>5.7299999999999994E-4</v>
      </c>
      <c r="BM46" s="1">
        <f t="shared" si="20"/>
        <v>1.1259999999999999E-2</v>
      </c>
      <c r="BN46" s="6">
        <v>0.99899000000000004</v>
      </c>
      <c r="BO46" s="6">
        <v>0.98187000000000002</v>
      </c>
      <c r="BP46" s="1">
        <f t="shared" ref="BP46:BQ46" si="21">(BP13/1000)</f>
        <v>1.8440000000000002E-3</v>
      </c>
      <c r="BQ46" s="1">
        <f t="shared" si="21"/>
        <v>2.9399999999999999E-4</v>
      </c>
    </row>
    <row r="47" spans="1:69" s="1" customFormat="1" x14ac:dyDescent="0.25">
      <c r="A47" s="1" t="s">
        <v>73</v>
      </c>
      <c r="B47" s="1">
        <f t="shared" ref="B47:BM47" si="22">(B14/1000)</f>
        <v>1.321</v>
      </c>
      <c r="C47" s="1">
        <f t="shared" si="22"/>
        <v>37.32</v>
      </c>
      <c r="D47" s="1">
        <f t="shared" si="22"/>
        <v>2.996</v>
      </c>
      <c r="E47" s="1">
        <f t="shared" si="22"/>
        <v>38.86</v>
      </c>
      <c r="F47" s="1">
        <f t="shared" si="22"/>
        <v>467.9</v>
      </c>
      <c r="G47" s="1">
        <f t="shared" si="22"/>
        <v>300.39999999999998</v>
      </c>
      <c r="H47" s="6">
        <v>1.0695300000000001</v>
      </c>
      <c r="I47" s="6">
        <v>1.1393200000000001</v>
      </c>
      <c r="J47" s="1">
        <f t="shared" si="22"/>
        <v>0.47860000000000003</v>
      </c>
      <c r="K47" s="1">
        <f t="shared" si="22"/>
        <v>2.7460000000000002E-3</v>
      </c>
      <c r="L47" s="1">
        <f t="shared" si="22"/>
        <v>3.9150000000000001E-3</v>
      </c>
      <c r="M47" s="1">
        <f t="shared" si="22"/>
        <v>0.89790000000000003</v>
      </c>
      <c r="N47" s="1">
        <f t="shared" si="22"/>
        <v>3.109</v>
      </c>
      <c r="O47" s="1">
        <f t="shared" si="22"/>
        <v>2.0379999999999999E-3</v>
      </c>
      <c r="P47" s="1">
        <f t="shared" si="22"/>
        <v>4.0939999999999997E-2</v>
      </c>
      <c r="Q47" s="1">
        <f t="shared" si="22"/>
        <v>0.17849999999999999</v>
      </c>
      <c r="R47" s="1">
        <f t="shared" si="22"/>
        <v>0.39200000000000002</v>
      </c>
      <c r="S47" s="1">
        <f t="shared" si="22"/>
        <v>4.4380000000000001E-3</v>
      </c>
      <c r="T47" s="6">
        <v>1.0045200000000001</v>
      </c>
      <c r="U47" s="6">
        <v>1.04003</v>
      </c>
      <c r="V47" s="1">
        <f t="shared" si="22"/>
        <v>5.0600000000000005E-4</v>
      </c>
      <c r="W47" s="1">
        <f t="shared" si="22"/>
        <v>2.3579999999999997E-2</v>
      </c>
      <c r="X47" s="1">
        <f t="shared" si="22"/>
        <v>0.18030000000000002</v>
      </c>
      <c r="Y47" s="1">
        <f t="shared" si="22"/>
        <v>0.80200000000000005</v>
      </c>
      <c r="Z47" s="6">
        <v>1.0503899999999999</v>
      </c>
      <c r="AA47" s="6">
        <v>1.1025</v>
      </c>
      <c r="AB47" s="1">
        <f t="shared" si="22"/>
        <v>3.0600000000000001E-4</v>
      </c>
      <c r="AC47" s="1">
        <f t="shared" si="22"/>
        <v>5.8640000000000003E-3</v>
      </c>
      <c r="AD47" s="1">
        <f t="shared" si="22"/>
        <v>-2.5000000000000001E-5</v>
      </c>
      <c r="AE47" s="1">
        <f t="shared" si="22"/>
        <v>1.2E-5</v>
      </c>
      <c r="AF47" s="1">
        <f t="shared" si="22"/>
        <v>3.2600000000000001E-4</v>
      </c>
      <c r="AG47" s="1">
        <f t="shared" si="22"/>
        <v>2.7539999999999999E-3</v>
      </c>
      <c r="AH47" s="1">
        <f t="shared" si="22"/>
        <v>4.2699999999999997E-4</v>
      </c>
      <c r="AI47" s="6">
        <v>1.0382400000000001</v>
      </c>
      <c r="AJ47" s="6">
        <v>1.0817000000000001</v>
      </c>
      <c r="AK47" s="1">
        <f t="shared" si="22"/>
        <v>2.3630000000000001E-3</v>
      </c>
      <c r="AL47" s="1">
        <f t="shared" si="22"/>
        <v>2.0699999999999999E-4</v>
      </c>
      <c r="AM47" s="1">
        <f t="shared" si="22"/>
        <v>-2.8399999999999996E-4</v>
      </c>
      <c r="AN47" s="1">
        <f t="shared" si="22"/>
        <v>1.673E-3</v>
      </c>
      <c r="AO47" s="1">
        <f t="shared" si="22"/>
        <v>0.15969999999999998</v>
      </c>
      <c r="AP47" s="1">
        <f t="shared" si="22"/>
        <v>0.1575</v>
      </c>
      <c r="AQ47" s="1">
        <f t="shared" si="22"/>
        <v>3.4249999999999997E-3</v>
      </c>
      <c r="AR47" s="1">
        <f t="shared" si="22"/>
        <v>5.058E-3</v>
      </c>
      <c r="AS47" s="1">
        <f t="shared" si="22"/>
        <v>5.9999999999999995E-4</v>
      </c>
      <c r="AT47" s="1">
        <f t="shared" si="22"/>
        <v>2.2530000000000002E-3</v>
      </c>
      <c r="AU47" s="1">
        <f t="shared" si="22"/>
        <v>4.0100000000000004E-4</v>
      </c>
      <c r="AV47" s="1">
        <f t="shared" si="22"/>
        <v>1.03E-4</v>
      </c>
      <c r="AW47" s="1">
        <f t="shared" si="22"/>
        <v>3.7599999999999998E-4</v>
      </c>
      <c r="AX47" s="1">
        <f t="shared" si="22"/>
        <v>5.5000000000000002E-5</v>
      </c>
      <c r="AY47" s="1">
        <f t="shared" si="22"/>
        <v>2.72E-4</v>
      </c>
      <c r="AZ47" s="1">
        <f t="shared" si="22"/>
        <v>5.5000000000000002E-5</v>
      </c>
      <c r="BA47" s="1">
        <f t="shared" si="22"/>
        <v>1.5200000000000001E-4</v>
      </c>
      <c r="BB47" s="1">
        <f t="shared" si="22"/>
        <v>1.7999999999999997E-5</v>
      </c>
      <c r="BC47" s="1">
        <f t="shared" si="22"/>
        <v>1.3300000000000001E-4</v>
      </c>
      <c r="BD47" s="1">
        <f t="shared" si="22"/>
        <v>2.1000000000000002E-5</v>
      </c>
      <c r="BE47" s="1">
        <f t="shared" si="22"/>
        <v>1.7E-5</v>
      </c>
      <c r="BF47" s="1">
        <f t="shared" si="22"/>
        <v>9.4899999999999997E-4</v>
      </c>
      <c r="BG47" s="1">
        <f t="shared" si="22"/>
        <v>1.4570000000000002E-3</v>
      </c>
      <c r="BH47" s="1">
        <f t="shared" si="22"/>
        <v>1.423E-3</v>
      </c>
      <c r="BI47" s="1">
        <f t="shared" si="22"/>
        <v>3.9999999999999998E-6</v>
      </c>
      <c r="BJ47" s="1">
        <f t="shared" si="22"/>
        <v>-7.9999999999999996E-6</v>
      </c>
      <c r="BK47" s="1">
        <f t="shared" si="22"/>
        <v>7.2099999999999996E-4</v>
      </c>
      <c r="BL47" s="1">
        <f t="shared" si="22"/>
        <v>2.0599999999999999E-4</v>
      </c>
      <c r="BM47" s="1">
        <f t="shared" si="22"/>
        <v>5.3119999999999999E-3</v>
      </c>
      <c r="BN47" s="6">
        <v>0.99724000000000002</v>
      </c>
      <c r="BO47" s="6">
        <v>0.99678999999999995</v>
      </c>
      <c r="BP47" s="1">
        <f t="shared" ref="BP47:BQ47" si="23">(BP14/1000)</f>
        <v>7.0099999999999991E-4</v>
      </c>
      <c r="BQ47" s="1">
        <f t="shared" si="23"/>
        <v>1.03E-4</v>
      </c>
    </row>
    <row r="48" spans="1:69" s="1" customFormat="1" x14ac:dyDescent="0.25">
      <c r="A48" s="1" t="s">
        <v>74</v>
      </c>
      <c r="B48" s="1">
        <f t="shared" ref="B48:BM48" si="24">(B15/1000)</f>
        <v>1.232</v>
      </c>
      <c r="C48" s="1">
        <f t="shared" si="24"/>
        <v>36.770000000000003</v>
      </c>
      <c r="D48" s="1">
        <f t="shared" si="24"/>
        <v>2.0390000000000001</v>
      </c>
      <c r="E48" s="1">
        <f t="shared" si="24"/>
        <v>54.28</v>
      </c>
      <c r="F48" s="1">
        <f t="shared" si="24"/>
        <v>439.5</v>
      </c>
      <c r="G48" s="1">
        <f t="shared" si="24"/>
        <v>304.2</v>
      </c>
      <c r="H48" s="6">
        <v>1.0767100000000001</v>
      </c>
      <c r="I48" s="6">
        <v>1.16344</v>
      </c>
      <c r="J48" s="1">
        <f t="shared" si="24"/>
        <v>0.43</v>
      </c>
      <c r="K48" s="1">
        <f t="shared" si="24"/>
        <v>1.8779999999999999E-3</v>
      </c>
      <c r="L48" s="1">
        <f t="shared" si="24"/>
        <v>2.4940000000000001E-3</v>
      </c>
      <c r="M48" s="1">
        <f t="shared" si="24"/>
        <v>0.92720000000000002</v>
      </c>
      <c r="N48" s="1">
        <f t="shared" si="24"/>
        <v>2.6040000000000001</v>
      </c>
      <c r="O48" s="1">
        <f t="shared" si="24"/>
        <v>3.2539999999999999E-3</v>
      </c>
      <c r="P48" s="1">
        <f t="shared" si="24"/>
        <v>0.1449</v>
      </c>
      <c r="Q48" s="1">
        <f t="shared" si="24"/>
        <v>0.28179999999999999</v>
      </c>
      <c r="R48" s="1">
        <f t="shared" si="24"/>
        <v>0.37589999999999996</v>
      </c>
      <c r="S48" s="1">
        <f t="shared" si="24"/>
        <v>1.261E-3</v>
      </c>
      <c r="T48" s="6">
        <v>1.0010699999999999</v>
      </c>
      <c r="U48" s="6">
        <v>1.0575600000000001</v>
      </c>
      <c r="V48" s="1">
        <f t="shared" si="24"/>
        <v>2.4000000000000001E-5</v>
      </c>
      <c r="W48" s="1">
        <f t="shared" si="24"/>
        <v>1.6570000000000001E-2</v>
      </c>
      <c r="X48" s="1">
        <f t="shared" si="24"/>
        <v>0.27539999999999998</v>
      </c>
      <c r="Y48" s="1">
        <f t="shared" si="24"/>
        <v>0.64610000000000001</v>
      </c>
      <c r="Z48" s="6">
        <v>1.0451299999999999</v>
      </c>
      <c r="AA48" s="6">
        <v>1.11778</v>
      </c>
      <c r="AB48" s="1">
        <f t="shared" si="24"/>
        <v>1.6000000000000001E-4</v>
      </c>
      <c r="AC48" s="1">
        <f t="shared" si="24"/>
        <v>1.6410000000000001E-3</v>
      </c>
      <c r="AD48" s="1">
        <f t="shared" si="24"/>
        <v>-2.3E-5</v>
      </c>
      <c r="AE48" s="1">
        <f t="shared" si="24"/>
        <v>8.9999999999999985E-6</v>
      </c>
      <c r="AF48" s="1">
        <f t="shared" si="24"/>
        <v>2.8799999999999995E-4</v>
      </c>
      <c r="AG48" s="1">
        <f t="shared" si="24"/>
        <v>1.5529999999999999E-3</v>
      </c>
      <c r="AH48" s="1">
        <f t="shared" si="24"/>
        <v>6.3000000000000003E-4</v>
      </c>
      <c r="AI48" s="6">
        <v>1.0322499999999999</v>
      </c>
      <c r="AJ48" s="6">
        <v>1.0924700000000001</v>
      </c>
      <c r="AK48" s="1">
        <f t="shared" si="24"/>
        <v>1.7829999999999999E-3</v>
      </c>
      <c r="AL48" s="1">
        <f t="shared" si="24"/>
        <v>2.9999999999999997E-5</v>
      </c>
      <c r="AM48" s="1">
        <f t="shared" si="24"/>
        <v>-2.9700000000000001E-4</v>
      </c>
      <c r="AN48" s="1">
        <f t="shared" si="24"/>
        <v>8.9999999999999998E-4</v>
      </c>
      <c r="AO48" s="1">
        <f t="shared" si="24"/>
        <v>3.9850000000000003E-2</v>
      </c>
      <c r="AP48" s="1">
        <f t="shared" si="24"/>
        <v>3.9579999999999997E-2</v>
      </c>
      <c r="AQ48" s="1">
        <f t="shared" si="24"/>
        <v>2.0479999999999999E-3</v>
      </c>
      <c r="AR48" s="1">
        <f t="shared" si="24"/>
        <v>2.7859999999999998E-3</v>
      </c>
      <c r="AS48" s="1">
        <f t="shared" si="24"/>
        <v>3.5599999999999998E-4</v>
      </c>
      <c r="AT48" s="1">
        <f t="shared" si="24"/>
        <v>1.258E-3</v>
      </c>
      <c r="AU48" s="1">
        <f t="shared" si="24"/>
        <v>2.3300000000000003E-4</v>
      </c>
      <c r="AV48" s="1">
        <f t="shared" si="24"/>
        <v>4.3999999999999999E-5</v>
      </c>
      <c r="AW48" s="1">
        <f t="shared" si="24"/>
        <v>2.0799999999999999E-4</v>
      </c>
      <c r="AX48" s="1">
        <f t="shared" si="24"/>
        <v>3.4E-5</v>
      </c>
      <c r="AY48" s="1">
        <f t="shared" si="24"/>
        <v>1.55E-4</v>
      </c>
      <c r="AZ48" s="1">
        <f t="shared" si="24"/>
        <v>2.8E-5</v>
      </c>
      <c r="BA48" s="1">
        <f t="shared" si="24"/>
        <v>8.1000000000000004E-5</v>
      </c>
      <c r="BB48" s="1">
        <f t="shared" si="24"/>
        <v>8.9999999999999985E-6</v>
      </c>
      <c r="BC48" s="1">
        <f t="shared" si="24"/>
        <v>6.0999999999999999E-5</v>
      </c>
      <c r="BD48" s="1">
        <f t="shared" si="24"/>
        <v>7.9999999999999996E-6</v>
      </c>
      <c r="BE48" s="1">
        <f t="shared" si="24"/>
        <v>1.1E-5</v>
      </c>
      <c r="BF48" s="1">
        <f t="shared" si="24"/>
        <v>5.5400000000000002E-4</v>
      </c>
      <c r="BG48" s="1">
        <f t="shared" si="24"/>
        <v>1.3450000000000001E-3</v>
      </c>
      <c r="BH48" s="1">
        <f t="shared" si="24"/>
        <v>1.2900000000000001E-3</v>
      </c>
      <c r="BI48" s="1">
        <f t="shared" si="24"/>
        <v>0</v>
      </c>
      <c r="BJ48" s="1">
        <f t="shared" si="24"/>
        <v>-1.1E-5</v>
      </c>
      <c r="BK48" s="1">
        <f t="shared" si="24"/>
        <v>5.1400000000000003E-4</v>
      </c>
      <c r="BL48" s="1">
        <f t="shared" si="24"/>
        <v>9.6000000000000002E-5</v>
      </c>
      <c r="BM48" s="1">
        <f t="shared" si="24"/>
        <v>3.8020000000000003E-3</v>
      </c>
      <c r="BN48" s="6">
        <v>0.98631999999999997</v>
      </c>
      <c r="BO48" s="6">
        <v>1.0079899999999999</v>
      </c>
      <c r="BP48" s="1">
        <f t="shared" ref="BP48:BQ48" si="25">(BP15/1000)</f>
        <v>4.0300000000000004E-4</v>
      </c>
      <c r="BQ48" s="1">
        <f t="shared" si="25"/>
        <v>6.2000000000000003E-5</v>
      </c>
    </row>
    <row r="49" spans="1:69" s="1" customFormat="1" x14ac:dyDescent="0.25">
      <c r="A49" s="1" t="s">
        <v>75</v>
      </c>
      <c r="B49" s="1">
        <f t="shared" ref="B49:BM49" si="26">(B16/1000)</f>
        <v>16.940000000000001</v>
      </c>
      <c r="C49" s="1">
        <f t="shared" si="26"/>
        <v>85.07</v>
      </c>
      <c r="D49" s="1">
        <f t="shared" si="26"/>
        <v>5.6609999999999996</v>
      </c>
      <c r="E49" s="1">
        <f t="shared" si="26"/>
        <v>30.63</v>
      </c>
      <c r="F49" s="1">
        <f t="shared" si="26"/>
        <v>497.3</v>
      </c>
      <c r="G49" s="1">
        <f t="shared" si="26"/>
        <v>501.9</v>
      </c>
      <c r="H49" s="6">
        <v>1.0859700000000001</v>
      </c>
      <c r="I49" s="6">
        <v>1.19824</v>
      </c>
      <c r="J49" s="1">
        <f t="shared" si="26"/>
        <v>0.82489999999999997</v>
      </c>
      <c r="K49" s="1">
        <f t="shared" si="26"/>
        <v>7.5060000000000005E-3</v>
      </c>
      <c r="L49" s="1">
        <f t="shared" si="26"/>
        <v>6.8470000000000007E-3</v>
      </c>
      <c r="M49" s="1">
        <f t="shared" si="26"/>
        <v>1.109</v>
      </c>
      <c r="N49" s="1">
        <f t="shared" si="26"/>
        <v>5.7640000000000002</v>
      </c>
      <c r="O49" s="1">
        <f t="shared" si="26"/>
        <v>3.2719999999999997E-3</v>
      </c>
      <c r="P49" s="1">
        <f t="shared" si="26"/>
        <v>3.3250000000000002E-2</v>
      </c>
      <c r="Q49" s="1">
        <f t="shared" si="26"/>
        <v>0.2258</v>
      </c>
      <c r="R49" s="1">
        <f t="shared" si="26"/>
        <v>0.2392</v>
      </c>
      <c r="S49" s="1">
        <f t="shared" si="26"/>
        <v>1.478E-2</v>
      </c>
      <c r="T49" s="6">
        <v>1.006</v>
      </c>
      <c r="U49" s="6">
        <v>1.0759000000000001</v>
      </c>
      <c r="V49" s="1">
        <f t="shared" si="26"/>
        <v>2.8470000000000001E-3</v>
      </c>
      <c r="W49" s="1">
        <f t="shared" si="26"/>
        <v>2.665E-2</v>
      </c>
      <c r="X49" s="1">
        <f t="shared" si="26"/>
        <v>0.16619999999999999</v>
      </c>
      <c r="Y49" s="1">
        <f t="shared" si="26"/>
        <v>7.38</v>
      </c>
      <c r="Z49" s="6">
        <v>1.05036</v>
      </c>
      <c r="AA49" s="6">
        <v>1.1405400000000001</v>
      </c>
      <c r="AB49" s="1">
        <f t="shared" si="26"/>
        <v>6.1899999999999998E-4</v>
      </c>
      <c r="AC49" s="1">
        <f t="shared" si="26"/>
        <v>1.486E-2</v>
      </c>
      <c r="AD49" s="1">
        <f t="shared" si="26"/>
        <v>-8.9999999999999985E-6</v>
      </c>
      <c r="AE49" s="1">
        <f t="shared" si="26"/>
        <v>1.4199999999999998E-4</v>
      </c>
      <c r="AF49" s="1">
        <f t="shared" si="26"/>
        <v>2.4719999999999998E-3</v>
      </c>
      <c r="AG49" s="1">
        <f t="shared" si="26"/>
        <v>3.8500000000000003E-4</v>
      </c>
      <c r="AH49" s="1">
        <f t="shared" si="26"/>
        <v>7.9799999999999999E-4</v>
      </c>
      <c r="AI49" s="6">
        <v>1.0309900000000001</v>
      </c>
      <c r="AJ49" s="6">
        <v>1.1165700000000001</v>
      </c>
      <c r="AK49" s="1">
        <f t="shared" si="26"/>
        <v>4.9400000000000008E-3</v>
      </c>
      <c r="AL49" s="1">
        <f t="shared" si="26"/>
        <v>4.95E-4</v>
      </c>
      <c r="AM49" s="1">
        <f t="shared" si="26"/>
        <v>-2.9700000000000001E-4</v>
      </c>
      <c r="AN49" s="1">
        <f t="shared" si="26"/>
        <v>1.756E-3</v>
      </c>
      <c r="AO49" s="1">
        <f t="shared" si="26"/>
        <v>0.55089999999999995</v>
      </c>
      <c r="AP49" s="1">
        <f t="shared" si="26"/>
        <v>0.64249999999999996</v>
      </c>
      <c r="AQ49" s="1">
        <f t="shared" si="26"/>
        <v>6.2640000000000005E-3</v>
      </c>
      <c r="AR49" s="1">
        <f t="shared" si="26"/>
        <v>1.102E-2</v>
      </c>
      <c r="AS49" s="1">
        <f t="shared" si="26"/>
        <v>1.32E-3</v>
      </c>
      <c r="AT49" s="1">
        <f t="shared" si="26"/>
        <v>4.8539999999999998E-3</v>
      </c>
      <c r="AU49" s="1">
        <f t="shared" si="26"/>
        <v>9.459999999999999E-4</v>
      </c>
      <c r="AV49" s="1">
        <f t="shared" si="26"/>
        <v>2.7E-4</v>
      </c>
      <c r="AW49" s="1">
        <f t="shared" si="26"/>
        <v>8.3299999999999997E-4</v>
      </c>
      <c r="AX49" s="1">
        <f t="shared" si="26"/>
        <v>1.21E-4</v>
      </c>
      <c r="AY49" s="1">
        <f t="shared" si="26"/>
        <v>6.0899999999999995E-4</v>
      </c>
      <c r="AZ49" s="1">
        <f t="shared" si="26"/>
        <v>1.16E-4</v>
      </c>
      <c r="BA49" s="1">
        <f t="shared" si="26"/>
        <v>3.1199999999999999E-4</v>
      </c>
      <c r="BB49" s="1">
        <f t="shared" si="26"/>
        <v>4.3999999999999999E-5</v>
      </c>
      <c r="BC49" s="1">
        <f t="shared" si="26"/>
        <v>2.72E-4</v>
      </c>
      <c r="BD49" s="1">
        <f t="shared" si="26"/>
        <v>3.6999999999999998E-5</v>
      </c>
      <c r="BE49" s="1">
        <f t="shared" si="26"/>
        <v>1.7E-5</v>
      </c>
      <c r="BF49" s="1">
        <f t="shared" si="26"/>
        <v>1.3489999999999999E-3</v>
      </c>
      <c r="BG49" s="1">
        <f t="shared" si="26"/>
        <v>1.271E-3</v>
      </c>
      <c r="BH49" s="1">
        <f t="shared" si="26"/>
        <v>1.253E-3</v>
      </c>
      <c r="BI49" s="1">
        <f t="shared" si="26"/>
        <v>-9.9999999999999995E-7</v>
      </c>
      <c r="BJ49" s="1">
        <f t="shared" si="26"/>
        <v>-1.1E-5</v>
      </c>
      <c r="BK49" s="1">
        <f t="shared" si="26"/>
        <v>5.2099999999999998E-4</v>
      </c>
      <c r="BL49" s="1">
        <f t="shared" si="26"/>
        <v>9.9000000000000008E-5</v>
      </c>
      <c r="BM49" s="1">
        <f t="shared" si="26"/>
        <v>9.5739999999999992E-3</v>
      </c>
      <c r="BN49" s="6">
        <v>0.97496000000000005</v>
      </c>
      <c r="BO49" s="6">
        <v>1.0111300000000001</v>
      </c>
      <c r="BP49" s="1">
        <f t="shared" ref="BP49:BQ49" si="27">(BP16/1000)</f>
        <v>1.4930000000000002E-3</v>
      </c>
      <c r="BQ49" s="1">
        <f t="shared" si="27"/>
        <v>2.7900000000000001E-4</v>
      </c>
    </row>
    <row r="50" spans="1:69" s="1" customFormat="1" x14ac:dyDescent="0.25">
      <c r="A50" s="1" t="s">
        <v>76</v>
      </c>
      <c r="B50" s="1">
        <f t="shared" ref="B50:BM50" si="28">(B17/1000)</f>
        <v>4.0540000000000003</v>
      </c>
      <c r="C50" s="1">
        <f t="shared" si="28"/>
        <v>50.8</v>
      </c>
      <c r="D50" s="1">
        <f t="shared" si="28"/>
        <v>4.0970000000000004</v>
      </c>
      <c r="E50" s="1">
        <f t="shared" si="28"/>
        <v>46.92</v>
      </c>
      <c r="F50" s="1">
        <f t="shared" si="28"/>
        <v>406.2</v>
      </c>
      <c r="G50" s="1">
        <f t="shared" si="28"/>
        <v>687.2</v>
      </c>
      <c r="H50" s="6">
        <v>1.06718</v>
      </c>
      <c r="I50" s="6">
        <v>1.17174</v>
      </c>
      <c r="J50" s="1">
        <f t="shared" si="28"/>
        <v>1.002</v>
      </c>
      <c r="K50" s="1">
        <f t="shared" si="28"/>
        <v>4.7239999999999999E-3</v>
      </c>
      <c r="L50" s="1">
        <f t="shared" si="28"/>
        <v>6.5629999999999994E-3</v>
      </c>
      <c r="M50" s="1">
        <f t="shared" si="28"/>
        <v>1.0309999999999999</v>
      </c>
      <c r="N50" s="1">
        <f t="shared" si="28"/>
        <v>4.6520000000000001</v>
      </c>
      <c r="O50" s="1">
        <f t="shared" si="28"/>
        <v>3.202E-3</v>
      </c>
      <c r="P50" s="1">
        <f t="shared" si="28"/>
        <v>6.096E-2</v>
      </c>
      <c r="Q50" s="1">
        <f t="shared" si="28"/>
        <v>0.20730000000000001</v>
      </c>
      <c r="R50" s="1">
        <f t="shared" si="28"/>
        <v>0.48249999999999998</v>
      </c>
      <c r="S50" s="1">
        <f t="shared" si="28"/>
        <v>1.242E-2</v>
      </c>
      <c r="T50" s="6">
        <v>0.99360999999999999</v>
      </c>
      <c r="U50" s="6">
        <v>1.0713600000000001</v>
      </c>
      <c r="V50" s="1">
        <f t="shared" si="28"/>
        <v>8.8100000000000006E-4</v>
      </c>
      <c r="W50" s="1">
        <f t="shared" si="28"/>
        <v>4.8189999999999997E-2</v>
      </c>
      <c r="X50" s="1">
        <f t="shared" si="28"/>
        <v>0.17019999999999999</v>
      </c>
      <c r="Y50" s="1">
        <f t="shared" si="28"/>
        <v>2.4990000000000001</v>
      </c>
      <c r="Z50" s="6">
        <v>1.02427</v>
      </c>
      <c r="AA50" s="6">
        <v>1.11121</v>
      </c>
      <c r="AB50" s="1">
        <f t="shared" si="28"/>
        <v>4.9299999999999995E-4</v>
      </c>
      <c r="AC50" s="1">
        <f t="shared" si="28"/>
        <v>1.119E-2</v>
      </c>
      <c r="AD50" s="1">
        <f t="shared" si="28"/>
        <v>-1.9000000000000001E-5</v>
      </c>
      <c r="AE50" s="1">
        <f t="shared" si="28"/>
        <v>4.6999999999999997E-5</v>
      </c>
      <c r="AF50" s="1">
        <f t="shared" si="28"/>
        <v>8.6600000000000002E-4</v>
      </c>
      <c r="AG50" s="1">
        <f t="shared" si="28"/>
        <v>2.5300000000000002E-4</v>
      </c>
      <c r="AH50" s="1">
        <f t="shared" si="28"/>
        <v>6.820000000000001E-4</v>
      </c>
      <c r="AI50" s="6">
        <v>1.00051</v>
      </c>
      <c r="AJ50" s="6">
        <v>1.0883799999999999</v>
      </c>
      <c r="AK50" s="1">
        <f t="shared" si="28"/>
        <v>2.8670000000000002E-3</v>
      </c>
      <c r="AL50" s="1">
        <f t="shared" si="28"/>
        <v>5.8999999999999992E-4</v>
      </c>
      <c r="AM50" s="1">
        <f t="shared" si="28"/>
        <v>-3.2200000000000002E-4</v>
      </c>
      <c r="AN50" s="1">
        <f t="shared" si="28"/>
        <v>1.7949999999999999E-3</v>
      </c>
      <c r="AO50" s="1">
        <f t="shared" si="28"/>
        <v>0.47099999999999997</v>
      </c>
      <c r="AP50" s="1">
        <f t="shared" si="28"/>
        <v>0.54800000000000004</v>
      </c>
      <c r="AQ50" s="1">
        <f t="shared" si="28"/>
        <v>4.4130000000000003E-3</v>
      </c>
      <c r="AR50" s="1">
        <f t="shared" si="28"/>
        <v>6.8079999999999998E-3</v>
      </c>
      <c r="AS50" s="1">
        <f t="shared" si="28"/>
        <v>8.0400000000000003E-4</v>
      </c>
      <c r="AT50" s="1">
        <f t="shared" si="28"/>
        <v>2.9719999999999998E-3</v>
      </c>
      <c r="AU50" s="1">
        <f t="shared" si="28"/>
        <v>5.4800000000000009E-4</v>
      </c>
      <c r="AV50" s="1">
        <f t="shared" si="28"/>
        <v>1.92E-4</v>
      </c>
      <c r="AW50" s="1">
        <f t="shared" si="28"/>
        <v>5.1800000000000001E-4</v>
      </c>
      <c r="AX50" s="1">
        <f t="shared" si="28"/>
        <v>7.7000000000000001E-5</v>
      </c>
      <c r="AY50" s="1">
        <f t="shared" si="28"/>
        <v>3.9400000000000004E-4</v>
      </c>
      <c r="AZ50" s="1">
        <f t="shared" si="28"/>
        <v>7.4999999999999993E-5</v>
      </c>
      <c r="BA50" s="1">
        <f t="shared" si="28"/>
        <v>2.0599999999999999E-4</v>
      </c>
      <c r="BB50" s="1">
        <f t="shared" si="28"/>
        <v>2.5999999999999998E-5</v>
      </c>
      <c r="BC50" s="1">
        <f t="shared" si="28"/>
        <v>1.7000000000000001E-4</v>
      </c>
      <c r="BD50" s="1">
        <f t="shared" si="28"/>
        <v>2.4000000000000001E-5</v>
      </c>
      <c r="BE50" s="1">
        <f t="shared" si="28"/>
        <v>1.2999999999999999E-5</v>
      </c>
      <c r="BF50" s="1">
        <f t="shared" si="28"/>
        <v>1.315E-3</v>
      </c>
      <c r="BG50" s="1">
        <f t="shared" si="28"/>
        <v>2.9510000000000001E-3</v>
      </c>
      <c r="BH50" s="1">
        <f t="shared" si="28"/>
        <v>2.8450000000000003E-3</v>
      </c>
      <c r="BI50" s="1">
        <f t="shared" si="28"/>
        <v>-1.9999999999999999E-6</v>
      </c>
      <c r="BJ50" s="1">
        <f t="shared" si="28"/>
        <v>-3.0000000000000001E-6</v>
      </c>
      <c r="BK50" s="1">
        <f t="shared" si="28"/>
        <v>7.0799999999999997E-4</v>
      </c>
      <c r="BL50" s="1">
        <f t="shared" si="28"/>
        <v>8.2000000000000001E-5</v>
      </c>
      <c r="BM50" s="1">
        <f t="shared" si="28"/>
        <v>5.3330000000000001E-3</v>
      </c>
      <c r="BN50" s="6">
        <v>0.94596999999999998</v>
      </c>
      <c r="BO50" s="6">
        <v>0.99399999999999999</v>
      </c>
      <c r="BP50" s="1">
        <f t="shared" ref="BP50:BQ50" si="29">(BP17/1000)</f>
        <v>9.5999999999999992E-4</v>
      </c>
      <c r="BQ50" s="1">
        <f t="shared" si="29"/>
        <v>1.63E-4</v>
      </c>
    </row>
    <row r="51" spans="1:69" s="1" customFormat="1" x14ac:dyDescent="0.25">
      <c r="A51" s="1" t="s">
        <v>77</v>
      </c>
      <c r="B51" s="1">
        <f t="shared" ref="B51:BM51" si="30">(B18/1000)</f>
        <v>3.7549999999999999</v>
      </c>
      <c r="C51" s="1">
        <f t="shared" si="30"/>
        <v>36.94</v>
      </c>
      <c r="D51" s="1">
        <f t="shared" si="30"/>
        <v>2.65</v>
      </c>
      <c r="E51" s="1">
        <f t="shared" si="30"/>
        <v>54.1</v>
      </c>
      <c r="F51" s="1">
        <f t="shared" si="30"/>
        <v>496.4</v>
      </c>
      <c r="G51" s="1">
        <f t="shared" si="30"/>
        <v>398.2</v>
      </c>
      <c r="H51" s="6">
        <v>1.0482199999999999</v>
      </c>
      <c r="I51" s="6">
        <v>1.17041</v>
      </c>
      <c r="J51" s="1">
        <f t="shared" si="30"/>
        <v>0.57820000000000005</v>
      </c>
      <c r="K51" s="1">
        <f t="shared" si="30"/>
        <v>2.114E-3</v>
      </c>
      <c r="L51" s="1">
        <f t="shared" si="30"/>
        <v>5.2489999999999993E-3</v>
      </c>
      <c r="M51" s="1">
        <f t="shared" si="30"/>
        <v>0.5786</v>
      </c>
      <c r="N51" s="1">
        <f t="shared" si="30"/>
        <v>3.5329999999999999</v>
      </c>
      <c r="O51" s="1">
        <f t="shared" si="30"/>
        <v>2.503E-3</v>
      </c>
      <c r="P51" s="1">
        <f t="shared" si="30"/>
        <v>5.8950000000000002E-2</v>
      </c>
      <c r="Q51" s="1">
        <f t="shared" si="30"/>
        <v>0.43239999999999995</v>
      </c>
      <c r="R51" s="1">
        <f t="shared" si="30"/>
        <v>0.61929999999999996</v>
      </c>
      <c r="S51" s="1">
        <f t="shared" si="30"/>
        <v>4.7580000000000001E-3</v>
      </c>
      <c r="T51" s="6">
        <v>0.98167000000000004</v>
      </c>
      <c r="U51" s="6">
        <v>1.07576</v>
      </c>
      <c r="V51" s="1">
        <f t="shared" si="30"/>
        <v>2.31E-4</v>
      </c>
      <c r="W51" s="1">
        <f t="shared" si="30"/>
        <v>1.349E-2</v>
      </c>
      <c r="X51" s="1">
        <f t="shared" si="30"/>
        <v>0.15580000000000002</v>
      </c>
      <c r="Y51" s="1">
        <f t="shared" si="30"/>
        <v>1.8540000000000001</v>
      </c>
      <c r="Z51" s="6">
        <v>1.00353</v>
      </c>
      <c r="AA51" s="6">
        <v>1.1089100000000001</v>
      </c>
      <c r="AB51" s="1">
        <f t="shared" si="30"/>
        <v>2.7900000000000001E-4</v>
      </c>
      <c r="AC51" s="1">
        <f t="shared" si="30"/>
        <v>2.617E-3</v>
      </c>
      <c r="AD51" s="1">
        <f t="shared" si="30"/>
        <v>-2.3E-5</v>
      </c>
      <c r="AE51" s="1">
        <f t="shared" si="30"/>
        <v>3.1999999999999999E-5</v>
      </c>
      <c r="AF51" s="1">
        <f t="shared" si="30"/>
        <v>6.1899999999999998E-4</v>
      </c>
      <c r="AG51" s="1">
        <f t="shared" si="30"/>
        <v>8.6899999999999998E-4</v>
      </c>
      <c r="AH51" s="1">
        <f t="shared" si="30"/>
        <v>6.3699999999999998E-4</v>
      </c>
      <c r="AI51" s="6">
        <v>0.98848000000000003</v>
      </c>
      <c r="AJ51" s="6">
        <v>1.08826</v>
      </c>
      <c r="AK51" s="1">
        <f t="shared" si="30"/>
        <v>2.444E-3</v>
      </c>
      <c r="AL51" s="1">
        <f t="shared" si="30"/>
        <v>4.57E-4</v>
      </c>
      <c r="AM51" s="1">
        <f t="shared" si="30"/>
        <v>-3.1800000000000003E-4</v>
      </c>
      <c r="AN51" s="1">
        <f t="shared" si="30"/>
        <v>5.9699999999999998E-4</v>
      </c>
      <c r="AO51" s="1">
        <f t="shared" si="30"/>
        <v>0.17499999999999999</v>
      </c>
      <c r="AP51" s="1">
        <f t="shared" si="30"/>
        <v>0.17219999999999999</v>
      </c>
      <c r="AQ51" s="1">
        <f t="shared" si="30"/>
        <v>5.7210000000000004E-3</v>
      </c>
      <c r="AR51" s="1">
        <f t="shared" si="30"/>
        <v>8.2639999999999988E-3</v>
      </c>
      <c r="AS51" s="1">
        <f t="shared" si="30"/>
        <v>8.6200000000000003E-4</v>
      </c>
      <c r="AT51" s="1">
        <f t="shared" si="30"/>
        <v>3.0270000000000002E-3</v>
      </c>
      <c r="AU51" s="1">
        <f t="shared" si="30"/>
        <v>3.1700000000000001E-4</v>
      </c>
      <c r="AV51" s="1">
        <f t="shared" si="30"/>
        <v>1.01E-4</v>
      </c>
      <c r="AW51" s="1">
        <f t="shared" si="30"/>
        <v>3.5599999999999998E-4</v>
      </c>
      <c r="AX51" s="1">
        <f t="shared" si="30"/>
        <v>5.1E-5</v>
      </c>
      <c r="AY51" s="1">
        <f t="shared" si="30"/>
        <v>2.2700000000000002E-4</v>
      </c>
      <c r="AZ51" s="1">
        <f t="shared" si="30"/>
        <v>4.1E-5</v>
      </c>
      <c r="BA51" s="1">
        <f t="shared" si="30"/>
        <v>1.15E-4</v>
      </c>
      <c r="BB51" s="1">
        <f t="shared" si="30"/>
        <v>1.4E-5</v>
      </c>
      <c r="BC51" s="1">
        <f t="shared" si="30"/>
        <v>1.25E-4</v>
      </c>
      <c r="BD51" s="1">
        <f t="shared" si="30"/>
        <v>1.4999999999999999E-5</v>
      </c>
      <c r="BE51" s="1">
        <f t="shared" si="30"/>
        <v>1.5999999999999999E-5</v>
      </c>
      <c r="BF51" s="1">
        <f t="shared" si="30"/>
        <v>4.5300000000000001E-4</v>
      </c>
      <c r="BG51" s="1">
        <f t="shared" si="30"/>
        <v>8.34E-4</v>
      </c>
      <c r="BH51" s="1">
        <f t="shared" si="30"/>
        <v>7.9000000000000001E-4</v>
      </c>
      <c r="BI51" s="1">
        <f t="shared" si="30"/>
        <v>-5.0000000000000004E-6</v>
      </c>
      <c r="BJ51" s="1">
        <f t="shared" si="30"/>
        <v>-3.0000000000000001E-6</v>
      </c>
      <c r="BK51" s="1">
        <f t="shared" si="30"/>
        <v>3.77E-4</v>
      </c>
      <c r="BL51" s="1">
        <f t="shared" si="30"/>
        <v>5.5999999999999999E-5</v>
      </c>
      <c r="BM51" s="1">
        <f t="shared" si="30"/>
        <v>5.3330000000000001E-3</v>
      </c>
      <c r="BN51" s="6">
        <v>0.94062000000000001</v>
      </c>
      <c r="BO51" s="6">
        <v>0.99551000000000001</v>
      </c>
      <c r="BP51" s="1">
        <f t="shared" ref="BP51:BQ51" si="31">(BP18/1000)</f>
        <v>5.3600000000000002E-4</v>
      </c>
      <c r="BQ51" s="1">
        <f t="shared" si="31"/>
        <v>9.2999999999999997E-5</v>
      </c>
    </row>
    <row r="52" spans="1:69" s="1" customFormat="1" x14ac:dyDescent="0.25">
      <c r="A52" s="1" t="s">
        <v>78</v>
      </c>
      <c r="B52" s="1">
        <f t="shared" ref="B52:BM52" si="32">(B19/1000)</f>
        <v>3.5619999999999998</v>
      </c>
      <c r="C52" s="1">
        <f t="shared" si="32"/>
        <v>52.09</v>
      </c>
      <c r="D52" s="1">
        <f t="shared" si="32"/>
        <v>8.4969999999999999</v>
      </c>
      <c r="E52" s="1">
        <f t="shared" si="32"/>
        <v>15.55</v>
      </c>
      <c r="F52" s="1">
        <f t="shared" si="32"/>
        <v>244.5</v>
      </c>
      <c r="G52" s="1">
        <f t="shared" si="32"/>
        <v>1031</v>
      </c>
      <c r="H52" s="6">
        <v>1.05186</v>
      </c>
      <c r="I52" s="6">
        <v>1.16334</v>
      </c>
      <c r="J52" s="1">
        <f t="shared" si="32"/>
        <v>1.673</v>
      </c>
      <c r="K52" s="1">
        <f t="shared" si="32"/>
        <v>1.106E-2</v>
      </c>
      <c r="L52" s="1">
        <f t="shared" si="32"/>
        <v>1.231E-2</v>
      </c>
      <c r="M52" s="1">
        <f t="shared" si="32"/>
        <v>1.8049999999999999</v>
      </c>
      <c r="N52" s="1">
        <f t="shared" si="32"/>
        <v>8.2739999999999991</v>
      </c>
      <c r="O52" s="1">
        <f t="shared" si="32"/>
        <v>4.2270000000000007E-3</v>
      </c>
      <c r="P52" s="1">
        <f t="shared" si="32"/>
        <v>2.9360000000000001E-2</v>
      </c>
      <c r="Q52" s="1">
        <f t="shared" si="32"/>
        <v>0.24209999999999998</v>
      </c>
      <c r="R52" s="1">
        <f t="shared" si="32"/>
        <v>0.27639999999999998</v>
      </c>
      <c r="S52" s="1">
        <f t="shared" si="32"/>
        <v>1.0710000000000001E-2</v>
      </c>
      <c r="T52" s="6">
        <v>0.98577000000000004</v>
      </c>
      <c r="U52" s="6">
        <v>1.0649500000000001</v>
      </c>
      <c r="V52" s="1">
        <f t="shared" si="32"/>
        <v>1.663E-3</v>
      </c>
      <c r="W52" s="1">
        <f t="shared" si="32"/>
        <v>3.0079999999999999E-2</v>
      </c>
      <c r="X52" s="1">
        <f t="shared" si="32"/>
        <v>0.17580000000000001</v>
      </c>
      <c r="Y52" s="1">
        <f t="shared" si="32"/>
        <v>4.3239999999999998</v>
      </c>
      <c r="Z52" s="6">
        <v>1.0121100000000001</v>
      </c>
      <c r="AA52" s="6">
        <v>1.1018300000000001</v>
      </c>
      <c r="AB52" s="1">
        <f t="shared" si="32"/>
        <v>9.6400000000000001E-4</v>
      </c>
      <c r="AC52" s="1">
        <f t="shared" si="32"/>
        <v>6.0959999999999999E-3</v>
      </c>
      <c r="AD52" s="1">
        <f t="shared" si="32"/>
        <v>-2.1000000000000002E-5</v>
      </c>
      <c r="AE52" s="1">
        <f t="shared" si="32"/>
        <v>8.2000000000000001E-5</v>
      </c>
      <c r="AF52" s="1">
        <f t="shared" si="32"/>
        <v>1.4E-3</v>
      </c>
      <c r="AG52" s="1">
        <f t="shared" si="32"/>
        <v>5.0000000000000001E-4</v>
      </c>
      <c r="AH52" s="1">
        <f t="shared" si="32"/>
        <v>1.0460000000000001E-3</v>
      </c>
      <c r="AI52" s="6">
        <v>0.99382999999999999</v>
      </c>
      <c r="AJ52" s="6">
        <v>1.0796600000000001</v>
      </c>
      <c r="AK52" s="1">
        <f t="shared" si="32"/>
        <v>4.4790000000000003E-3</v>
      </c>
      <c r="AL52" s="1">
        <f t="shared" si="32"/>
        <v>1.944E-3</v>
      </c>
      <c r="AM52" s="1">
        <f t="shared" si="32"/>
        <v>-3.1500000000000001E-4</v>
      </c>
      <c r="AN52" s="1">
        <f t="shared" si="32"/>
        <v>6.0419999999999996E-3</v>
      </c>
      <c r="AO52" s="1">
        <f t="shared" si="32"/>
        <v>0.39380000000000004</v>
      </c>
      <c r="AP52" s="1">
        <f t="shared" si="32"/>
        <v>0.4536</v>
      </c>
      <c r="AQ52" s="1">
        <f t="shared" si="32"/>
        <v>7.5830000000000003E-3</v>
      </c>
      <c r="AR52" s="1">
        <f t="shared" si="32"/>
        <v>1.329E-2</v>
      </c>
      <c r="AS52" s="1">
        <f t="shared" si="32"/>
        <v>1.5680000000000002E-3</v>
      </c>
      <c r="AT52" s="1">
        <f t="shared" si="32"/>
        <v>5.7980000000000002E-3</v>
      </c>
      <c r="AU52" s="1">
        <f t="shared" si="32"/>
        <v>1.139E-3</v>
      </c>
      <c r="AV52" s="1">
        <f t="shared" si="32"/>
        <v>3.1599999999999998E-4</v>
      </c>
      <c r="AW52" s="1">
        <f t="shared" si="32"/>
        <v>9.8700000000000003E-4</v>
      </c>
      <c r="AX52" s="1">
        <f t="shared" si="32"/>
        <v>1.8099999999999998E-4</v>
      </c>
      <c r="AY52" s="1">
        <f t="shared" si="32"/>
        <v>7.6000000000000004E-4</v>
      </c>
      <c r="AZ52" s="1">
        <f t="shared" si="32"/>
        <v>1.4199999999999998E-4</v>
      </c>
      <c r="BA52" s="1">
        <f t="shared" si="32"/>
        <v>3.9800000000000002E-4</v>
      </c>
      <c r="BB52" s="1">
        <f t="shared" si="32"/>
        <v>5.0000000000000002E-5</v>
      </c>
      <c r="BC52" s="1">
        <f t="shared" si="32"/>
        <v>3.5299999999999996E-4</v>
      </c>
      <c r="BD52" s="1">
        <f t="shared" si="32"/>
        <v>4.8000000000000001E-5</v>
      </c>
      <c r="BE52" s="1">
        <f t="shared" si="32"/>
        <v>2.1999999999999999E-5</v>
      </c>
      <c r="BF52" s="1">
        <f t="shared" si="32"/>
        <v>1.253E-3</v>
      </c>
      <c r="BG52" s="1">
        <f t="shared" si="32"/>
        <v>2.5360000000000001E-3</v>
      </c>
      <c r="BH52" s="1">
        <f t="shared" si="32"/>
        <v>2.441E-3</v>
      </c>
      <c r="BI52" s="1">
        <f t="shared" si="32"/>
        <v>-3.9999999999999998E-6</v>
      </c>
      <c r="BJ52" s="1">
        <f t="shared" si="32"/>
        <v>-5.0000000000000004E-6</v>
      </c>
      <c r="BK52" s="1">
        <f t="shared" si="32"/>
        <v>4.0999999999999999E-4</v>
      </c>
      <c r="BL52" s="1">
        <f t="shared" si="32"/>
        <v>1.3700000000000002E-4</v>
      </c>
      <c r="BM52" s="1">
        <f t="shared" si="32"/>
        <v>1.345E-2</v>
      </c>
      <c r="BN52" s="6">
        <v>0.93974999999999997</v>
      </c>
      <c r="BO52" s="6">
        <v>0.99019000000000001</v>
      </c>
      <c r="BP52" s="1">
        <f t="shared" ref="BP52:BQ52" si="33">(BP19/1000)</f>
        <v>1.709E-3</v>
      </c>
      <c r="BQ52" s="1">
        <f t="shared" si="33"/>
        <v>2.8899999999999998E-4</v>
      </c>
    </row>
    <row r="53" spans="1:69" s="1" customFormat="1" x14ac:dyDescent="0.25">
      <c r="A53" s="1" t="s">
        <v>79</v>
      </c>
      <c r="B53" s="1">
        <f t="shared" ref="B53:BM53" si="34">(B20/1000)</f>
        <v>2.3959999999999999</v>
      </c>
      <c r="C53" s="1">
        <f t="shared" si="34"/>
        <v>31.66</v>
      </c>
      <c r="D53" s="1">
        <f t="shared" si="34"/>
        <v>4.101</v>
      </c>
      <c r="E53" s="1">
        <f t="shared" si="34"/>
        <v>53.2</v>
      </c>
      <c r="F53" s="1">
        <f t="shared" si="34"/>
        <v>376.4</v>
      </c>
      <c r="G53" s="1">
        <f t="shared" si="34"/>
        <v>667.8</v>
      </c>
      <c r="H53" s="6">
        <v>1.04315</v>
      </c>
      <c r="I53" s="6">
        <v>1.1644699999999999</v>
      </c>
      <c r="J53" s="1">
        <f t="shared" si="34"/>
        <v>1.004</v>
      </c>
      <c r="K53" s="1">
        <f t="shared" si="34"/>
        <v>6.4219999999999998E-3</v>
      </c>
      <c r="L53" s="1">
        <f t="shared" si="34"/>
        <v>6.5290000000000001E-3</v>
      </c>
      <c r="M53" s="1">
        <f t="shared" si="34"/>
        <v>1.1399999999999999</v>
      </c>
      <c r="N53" s="1">
        <f t="shared" si="34"/>
        <v>5.6159999999999997</v>
      </c>
      <c r="O53" s="1">
        <f t="shared" si="34"/>
        <v>3.5110000000000002E-3</v>
      </c>
      <c r="P53" s="1">
        <f t="shared" si="34"/>
        <v>4.9579999999999999E-2</v>
      </c>
      <c r="Q53" s="1">
        <f t="shared" si="34"/>
        <v>0.37460000000000004</v>
      </c>
      <c r="R53" s="1">
        <f t="shared" si="34"/>
        <v>0.36280000000000001</v>
      </c>
      <c r="S53" s="1">
        <f t="shared" si="34"/>
        <v>8.7100000000000007E-3</v>
      </c>
      <c r="T53" s="6">
        <v>0.97977999999999998</v>
      </c>
      <c r="U53" s="6">
        <v>1.06687</v>
      </c>
      <c r="V53" s="1">
        <f t="shared" si="34"/>
        <v>8.25E-4</v>
      </c>
      <c r="W53" s="1">
        <f t="shared" si="34"/>
        <v>7.526999999999999E-2</v>
      </c>
      <c r="X53" s="1">
        <f t="shared" si="34"/>
        <v>0.13090000000000002</v>
      </c>
      <c r="Y53" s="1">
        <f t="shared" si="34"/>
        <v>2.9950000000000001</v>
      </c>
      <c r="Z53" s="6">
        <v>1.0029600000000001</v>
      </c>
      <c r="AA53" s="6">
        <v>1.1049899999999999</v>
      </c>
      <c r="AB53" s="1">
        <f t="shared" si="34"/>
        <v>5.5200000000000008E-4</v>
      </c>
      <c r="AC53" s="1">
        <f t="shared" si="34"/>
        <v>3.643E-3</v>
      </c>
      <c r="AD53" s="1">
        <f t="shared" si="34"/>
        <v>-1.7999999999999997E-5</v>
      </c>
      <c r="AE53" s="1">
        <f t="shared" si="34"/>
        <v>5.3000000000000001E-5</v>
      </c>
      <c r="AF53" s="1">
        <f t="shared" si="34"/>
        <v>1.0039999999999999E-3</v>
      </c>
      <c r="AG53" s="1">
        <f t="shared" si="34"/>
        <v>4.2699999999999997E-4</v>
      </c>
      <c r="AH53" s="1">
        <f t="shared" si="34"/>
        <v>5.9400000000000002E-4</v>
      </c>
      <c r="AI53" s="6">
        <v>0.98756999999999995</v>
      </c>
      <c r="AJ53" s="6">
        <v>1.08335</v>
      </c>
      <c r="AK53" s="1">
        <f t="shared" si="34"/>
        <v>3.777E-3</v>
      </c>
      <c r="AL53" s="1">
        <f t="shared" si="34"/>
        <v>1.224E-3</v>
      </c>
      <c r="AM53" s="1">
        <f t="shared" si="34"/>
        <v>-3.2400000000000001E-4</v>
      </c>
      <c r="AN53" s="1">
        <f t="shared" si="34"/>
        <v>1.0089999999999999E-3</v>
      </c>
      <c r="AO53" s="1">
        <f t="shared" si="34"/>
        <v>0.32739999999999997</v>
      </c>
      <c r="AP53" s="1">
        <f t="shared" si="34"/>
        <v>0.3599</v>
      </c>
      <c r="AQ53" s="1">
        <f t="shared" si="34"/>
        <v>7.4560000000000008E-3</v>
      </c>
      <c r="AR53" s="1">
        <f t="shared" si="34"/>
        <v>7.9600000000000001E-3</v>
      </c>
      <c r="AS53" s="1">
        <f t="shared" si="34"/>
        <v>1.011E-3</v>
      </c>
      <c r="AT53" s="1">
        <f t="shared" si="34"/>
        <v>3.702E-3</v>
      </c>
      <c r="AU53" s="1">
        <f t="shared" si="34"/>
        <v>7.0199999999999993E-4</v>
      </c>
      <c r="AV53" s="1">
        <f t="shared" si="34"/>
        <v>1.8099999999999998E-4</v>
      </c>
      <c r="AW53" s="1">
        <f t="shared" si="34"/>
        <v>6.11E-4</v>
      </c>
      <c r="AX53" s="1">
        <f t="shared" si="34"/>
        <v>9.5000000000000005E-5</v>
      </c>
      <c r="AY53" s="1">
        <f t="shared" si="34"/>
        <v>4.4900000000000002E-4</v>
      </c>
      <c r="AZ53" s="1">
        <f t="shared" si="34"/>
        <v>8.2999999999999998E-5</v>
      </c>
      <c r="BA53" s="1">
        <f t="shared" si="34"/>
        <v>2.2900000000000001E-4</v>
      </c>
      <c r="BB53" s="1">
        <f t="shared" si="34"/>
        <v>2.9999999999999997E-5</v>
      </c>
      <c r="BC53" s="1">
        <f t="shared" si="34"/>
        <v>1.8599999999999999E-4</v>
      </c>
      <c r="BD53" s="1">
        <f t="shared" si="34"/>
        <v>2.5999999999999998E-5</v>
      </c>
      <c r="BE53" s="1">
        <f t="shared" si="34"/>
        <v>1.2E-5</v>
      </c>
      <c r="BF53" s="1">
        <f t="shared" si="34"/>
        <v>7.2899999999999994E-4</v>
      </c>
      <c r="BG53" s="1">
        <f t="shared" si="34"/>
        <v>1.7589999999999999E-3</v>
      </c>
      <c r="BH53" s="1">
        <f t="shared" si="34"/>
        <v>1.7160000000000001E-3</v>
      </c>
      <c r="BI53" s="1">
        <f t="shared" si="34"/>
        <v>-5.0000000000000004E-6</v>
      </c>
      <c r="BJ53" s="1">
        <f t="shared" si="34"/>
        <v>-6.0000000000000002E-6</v>
      </c>
      <c r="BK53" s="1">
        <f t="shared" si="34"/>
        <v>4.3100000000000001E-4</v>
      </c>
      <c r="BL53" s="1">
        <f t="shared" si="34"/>
        <v>4.1E-5</v>
      </c>
      <c r="BM53" s="1">
        <f t="shared" si="34"/>
        <v>2.3300000000000001E-2</v>
      </c>
      <c r="BN53" s="6">
        <v>0.94167999999999996</v>
      </c>
      <c r="BO53" s="6">
        <v>0.98887999999999998</v>
      </c>
      <c r="BP53" s="1">
        <f t="shared" ref="BP53:BQ53" si="35">(BP20/1000)</f>
        <v>1.921E-3</v>
      </c>
      <c r="BQ53" s="1">
        <f t="shared" si="35"/>
        <v>1.75E-4</v>
      </c>
    </row>
    <row r="54" spans="1:69" s="1" customFormat="1" x14ac:dyDescent="0.25">
      <c r="A54" s="1" t="s">
        <v>80</v>
      </c>
      <c r="B54" s="1">
        <f t="shared" ref="B54:BM54" si="36">(B21/1000)</f>
        <v>1.6970000000000001</v>
      </c>
      <c r="C54" s="1">
        <f t="shared" si="36"/>
        <v>54.27</v>
      </c>
      <c r="D54" s="1">
        <f t="shared" si="36"/>
        <v>3.879</v>
      </c>
      <c r="E54" s="1">
        <f t="shared" si="36"/>
        <v>66.52</v>
      </c>
      <c r="F54" s="1">
        <f t="shared" si="36"/>
        <v>459.5</v>
      </c>
      <c r="G54" s="1">
        <f t="shared" si="36"/>
        <v>524.79999999999995</v>
      </c>
      <c r="H54" s="6">
        <v>1.03867</v>
      </c>
      <c r="I54" s="6">
        <v>1.1741600000000001</v>
      </c>
      <c r="J54" s="1">
        <f t="shared" si="36"/>
        <v>0.74109999999999998</v>
      </c>
      <c r="K54" s="1">
        <f t="shared" si="36"/>
        <v>4.2880000000000001E-3</v>
      </c>
      <c r="L54" s="1">
        <f t="shared" si="36"/>
        <v>4.2439999999999995E-3</v>
      </c>
      <c r="M54" s="1">
        <f t="shared" si="36"/>
        <v>1.1220000000000001</v>
      </c>
      <c r="N54" s="1">
        <f t="shared" si="36"/>
        <v>4.2699999999999996</v>
      </c>
      <c r="O54" s="1">
        <f t="shared" si="36"/>
        <v>2.545E-3</v>
      </c>
      <c r="P54" s="1">
        <f t="shared" si="36"/>
        <v>4.582E-2</v>
      </c>
      <c r="Q54" s="1">
        <f t="shared" si="36"/>
        <v>0.33239999999999997</v>
      </c>
      <c r="R54" s="1">
        <f t="shared" si="36"/>
        <v>0.49669999999999997</v>
      </c>
      <c r="S54" s="1">
        <f t="shared" si="36"/>
        <v>8.1989999999999997E-3</v>
      </c>
      <c r="T54" s="6">
        <v>0.97496000000000005</v>
      </c>
      <c r="U54" s="6">
        <v>1.06515</v>
      </c>
      <c r="V54" s="1">
        <f t="shared" si="36"/>
        <v>2.9399999999999999E-4</v>
      </c>
      <c r="W54" s="1">
        <f t="shared" si="36"/>
        <v>8.1900000000000001E-2</v>
      </c>
      <c r="X54" s="1">
        <f t="shared" si="36"/>
        <v>0.23380000000000001</v>
      </c>
      <c r="Y54" s="1">
        <f t="shared" si="36"/>
        <v>2.2530000000000001</v>
      </c>
      <c r="Z54" s="6">
        <v>1.0033000000000001</v>
      </c>
      <c r="AA54" s="6">
        <v>1.1053999999999999</v>
      </c>
      <c r="AB54" s="1">
        <f t="shared" si="36"/>
        <v>3.3E-4</v>
      </c>
      <c r="AC54" s="1">
        <f t="shared" si="36"/>
        <v>6.9870000000000002E-3</v>
      </c>
      <c r="AD54" s="1">
        <f t="shared" si="36"/>
        <v>-2.5000000000000001E-5</v>
      </c>
      <c r="AE54" s="1">
        <f t="shared" si="36"/>
        <v>3.8999999999999999E-5</v>
      </c>
      <c r="AF54" s="1">
        <f t="shared" si="36"/>
        <v>7.4299999999999995E-4</v>
      </c>
      <c r="AG54" s="1">
        <f t="shared" si="36"/>
        <v>1.3520000000000001E-3</v>
      </c>
      <c r="AH54" s="1">
        <f t="shared" si="36"/>
        <v>6.7600000000000006E-4</v>
      </c>
      <c r="AI54" s="6">
        <v>0.98768999999999996</v>
      </c>
      <c r="AJ54" s="6">
        <v>1.0879799999999999</v>
      </c>
      <c r="AK54" s="1">
        <f t="shared" si="36"/>
        <v>3.0430000000000001E-3</v>
      </c>
      <c r="AL54" s="1">
        <f t="shared" si="36"/>
        <v>4.17E-4</v>
      </c>
      <c r="AM54" s="1">
        <f t="shared" si="36"/>
        <v>-3.3400000000000004E-4</v>
      </c>
      <c r="AN54" s="1">
        <f t="shared" si="36"/>
        <v>1.6169999999999999E-3</v>
      </c>
      <c r="AO54" s="1">
        <f t="shared" si="36"/>
        <v>0.30580000000000002</v>
      </c>
      <c r="AP54" s="1">
        <f t="shared" si="36"/>
        <v>0.29969999999999997</v>
      </c>
      <c r="AQ54" s="1">
        <f t="shared" si="36"/>
        <v>6.5910000000000005E-3</v>
      </c>
      <c r="AR54" s="1">
        <f t="shared" si="36"/>
        <v>6.8760000000000002E-3</v>
      </c>
      <c r="AS54" s="1">
        <f t="shared" si="36"/>
        <v>8.3799999999999999E-4</v>
      </c>
      <c r="AT54" s="1">
        <f t="shared" si="36"/>
        <v>3.0800000000000003E-3</v>
      </c>
      <c r="AU54" s="1">
        <f t="shared" si="36"/>
        <v>5.9800000000000001E-4</v>
      </c>
      <c r="AV54" s="1">
        <f t="shared" si="36"/>
        <v>1.5799999999999999E-4</v>
      </c>
      <c r="AW54" s="1">
        <f t="shared" si="36"/>
        <v>5.2500000000000008E-4</v>
      </c>
      <c r="AX54" s="1">
        <f t="shared" si="36"/>
        <v>7.7999999999999999E-5</v>
      </c>
      <c r="AY54" s="1">
        <f t="shared" si="36"/>
        <v>3.3100000000000002E-4</v>
      </c>
      <c r="AZ54" s="1">
        <f t="shared" si="36"/>
        <v>6.3999999999999997E-5</v>
      </c>
      <c r="BA54" s="1">
        <f t="shared" si="36"/>
        <v>1.76E-4</v>
      </c>
      <c r="BB54" s="1">
        <f t="shared" si="36"/>
        <v>2.0000000000000002E-5</v>
      </c>
      <c r="BC54" s="1">
        <f t="shared" si="36"/>
        <v>1.7699999999999999E-4</v>
      </c>
      <c r="BD54" s="1">
        <f t="shared" si="36"/>
        <v>1.9000000000000001E-5</v>
      </c>
      <c r="BE54" s="1">
        <f t="shared" si="36"/>
        <v>1.1E-5</v>
      </c>
      <c r="BF54" s="1">
        <f t="shared" si="36"/>
        <v>7.9500000000000003E-4</v>
      </c>
      <c r="BG54" s="1">
        <f t="shared" si="36"/>
        <v>1.9819999999999998E-3</v>
      </c>
      <c r="BH54" s="1">
        <f t="shared" si="36"/>
        <v>1.916E-3</v>
      </c>
      <c r="BI54" s="1">
        <f t="shared" si="36"/>
        <v>-6.0000000000000002E-6</v>
      </c>
      <c r="BJ54" s="1">
        <f t="shared" si="36"/>
        <v>-1.0000000000000001E-5</v>
      </c>
      <c r="BK54" s="1">
        <f t="shared" si="36"/>
        <v>2.03E-4</v>
      </c>
      <c r="BL54" s="1">
        <f t="shared" si="36"/>
        <v>8.7999999999999998E-5</v>
      </c>
      <c r="BM54" s="1">
        <f t="shared" si="36"/>
        <v>1.1849999999999999E-2</v>
      </c>
      <c r="BN54" s="6">
        <v>0.94335000000000002</v>
      </c>
      <c r="BO54" s="6">
        <v>0.99624000000000001</v>
      </c>
      <c r="BP54" s="1">
        <f t="shared" ref="BP54:BQ54" si="37">(BP21/1000)</f>
        <v>1.1429999999999999E-3</v>
      </c>
      <c r="BQ54" s="1">
        <f t="shared" si="37"/>
        <v>1.66E-4</v>
      </c>
    </row>
    <row r="55" spans="1:69" s="1" customFormat="1" x14ac:dyDescent="0.25">
      <c r="A55" s="1" t="s">
        <v>81</v>
      </c>
      <c r="B55" s="1">
        <f t="shared" ref="B55:BM55" si="38">(B22/1000)</f>
        <v>3.9550000000000001</v>
      </c>
      <c r="C55" s="1">
        <f t="shared" si="38"/>
        <v>44.08</v>
      </c>
      <c r="D55" s="1">
        <f t="shared" si="38"/>
        <v>13.18</v>
      </c>
      <c r="E55" s="1">
        <f t="shared" si="38"/>
        <v>23.93</v>
      </c>
      <c r="F55" s="1">
        <f t="shared" si="38"/>
        <v>448.2</v>
      </c>
      <c r="G55" s="1">
        <f t="shared" si="38"/>
        <v>793.2</v>
      </c>
      <c r="H55" s="6">
        <v>1.03613</v>
      </c>
      <c r="I55" s="6">
        <v>1.1727300000000001</v>
      </c>
      <c r="J55" s="1">
        <f t="shared" si="38"/>
        <v>1.698</v>
      </c>
      <c r="K55" s="1">
        <f t="shared" si="38"/>
        <v>2.0809999999999999E-2</v>
      </c>
      <c r="L55" s="1">
        <f t="shared" si="38"/>
        <v>1.779E-2</v>
      </c>
      <c r="M55" s="1">
        <f t="shared" si="38"/>
        <v>1.274</v>
      </c>
      <c r="N55" s="1">
        <f t="shared" si="38"/>
        <v>14.91</v>
      </c>
      <c r="O55" s="1">
        <f t="shared" si="38"/>
        <v>6.7190000000000001E-3</v>
      </c>
      <c r="P55" s="1">
        <f t="shared" si="38"/>
        <v>3.9259999999999996E-2</v>
      </c>
      <c r="Q55" s="1">
        <f t="shared" si="38"/>
        <v>0.23380000000000001</v>
      </c>
      <c r="R55" s="1">
        <f t="shared" si="38"/>
        <v>0.45319999999999999</v>
      </c>
      <c r="S55" s="1">
        <f t="shared" si="38"/>
        <v>1.005E-2</v>
      </c>
      <c r="T55" s="6">
        <v>0.96247000000000005</v>
      </c>
      <c r="U55" s="6">
        <v>1.0647200000000001</v>
      </c>
      <c r="V55" s="1">
        <f t="shared" si="38"/>
        <v>3.7330000000000002E-3</v>
      </c>
      <c r="W55" s="1">
        <f t="shared" si="38"/>
        <v>9.2290000000000011E-2</v>
      </c>
      <c r="X55" s="1">
        <f t="shared" si="38"/>
        <v>0.38769999999999999</v>
      </c>
      <c r="Y55" s="1">
        <f t="shared" si="38"/>
        <v>2.3050000000000002</v>
      </c>
      <c r="Z55" s="6">
        <v>0.99480000000000002</v>
      </c>
      <c r="AA55" s="6">
        <v>1.10765</v>
      </c>
      <c r="AB55" s="1">
        <f t="shared" si="38"/>
        <v>1.6819999999999999E-3</v>
      </c>
      <c r="AC55" s="1">
        <f t="shared" si="38"/>
        <v>1.1779999999999999E-2</v>
      </c>
      <c r="AD55" s="1">
        <f t="shared" si="38"/>
        <v>-2.0000000000000002E-5</v>
      </c>
      <c r="AE55" s="1">
        <f t="shared" si="38"/>
        <v>4.0000000000000003E-5</v>
      </c>
      <c r="AF55" s="1">
        <f t="shared" si="38"/>
        <v>7.1400000000000001E-4</v>
      </c>
      <c r="AG55" s="1">
        <f t="shared" si="38"/>
        <v>4.2499999999999998E-4</v>
      </c>
      <c r="AH55" s="1">
        <f t="shared" si="38"/>
        <v>8.7600000000000004E-4</v>
      </c>
      <c r="AI55" s="6">
        <v>0.97994999999999999</v>
      </c>
      <c r="AJ55" s="6">
        <v>1.0844499999999999</v>
      </c>
      <c r="AK55" s="1">
        <f t="shared" si="38"/>
        <v>3.0720000000000001E-3</v>
      </c>
      <c r="AL55" s="1">
        <f t="shared" si="38"/>
        <v>2.63E-3</v>
      </c>
      <c r="AM55" s="1">
        <f t="shared" si="38"/>
        <v>-2.8100000000000005E-4</v>
      </c>
      <c r="AN55" s="1">
        <f t="shared" si="38"/>
        <v>4.6020000000000002E-3</v>
      </c>
      <c r="AO55" s="1">
        <f t="shared" si="38"/>
        <v>0.3402</v>
      </c>
      <c r="AP55" s="1">
        <f t="shared" si="38"/>
        <v>0.39400000000000002</v>
      </c>
      <c r="AQ55" s="1">
        <f t="shared" si="38"/>
        <v>1.393E-2</v>
      </c>
      <c r="AR55" s="1">
        <f t="shared" si="38"/>
        <v>2.7050000000000001E-2</v>
      </c>
      <c r="AS55" s="1">
        <f t="shared" si="38"/>
        <v>3.2659999999999998E-3</v>
      </c>
      <c r="AT55" s="1">
        <f t="shared" si="38"/>
        <v>1.226E-2</v>
      </c>
      <c r="AU55" s="1">
        <f t="shared" si="38"/>
        <v>2.3509999999999998E-3</v>
      </c>
      <c r="AV55" s="1">
        <f t="shared" si="38"/>
        <v>5.0299999999999997E-4</v>
      </c>
      <c r="AW55" s="1">
        <f t="shared" si="38"/>
        <v>2.075E-3</v>
      </c>
      <c r="AX55" s="1">
        <f t="shared" si="38"/>
        <v>3.3100000000000002E-4</v>
      </c>
      <c r="AY55" s="1">
        <f t="shared" si="38"/>
        <v>1.518E-3</v>
      </c>
      <c r="AZ55" s="1">
        <f t="shared" si="38"/>
        <v>2.8699999999999998E-4</v>
      </c>
      <c r="BA55" s="1">
        <f t="shared" si="38"/>
        <v>7.9100000000000004E-4</v>
      </c>
      <c r="BB55" s="1">
        <f t="shared" si="38"/>
        <v>1.0899999999999999E-4</v>
      </c>
      <c r="BC55" s="1">
        <f t="shared" si="38"/>
        <v>6.8899999999999994E-4</v>
      </c>
      <c r="BD55" s="1">
        <f t="shared" si="38"/>
        <v>9.9000000000000008E-5</v>
      </c>
      <c r="BE55" s="1">
        <f t="shared" si="38"/>
        <v>2.8E-5</v>
      </c>
      <c r="BF55" s="1">
        <f t="shared" si="38"/>
        <v>2.3490000000000004E-3</v>
      </c>
      <c r="BG55" s="1">
        <f t="shared" si="38"/>
        <v>1.227E-3</v>
      </c>
      <c r="BH55" s="1">
        <f t="shared" si="38"/>
        <v>1.189E-3</v>
      </c>
      <c r="BI55" s="1">
        <f t="shared" si="38"/>
        <v>-6.0000000000000002E-6</v>
      </c>
      <c r="BJ55" s="1">
        <f t="shared" si="38"/>
        <v>9.9999999999999995E-7</v>
      </c>
      <c r="BK55" s="1">
        <f t="shared" si="38"/>
        <v>3.68E-4</v>
      </c>
      <c r="BL55" s="1">
        <f t="shared" si="38"/>
        <v>2.23E-4</v>
      </c>
      <c r="BM55" s="1">
        <f t="shared" si="38"/>
        <v>2.3059999999999997E-2</v>
      </c>
      <c r="BN55" s="6">
        <v>0.93489</v>
      </c>
      <c r="BO55" s="6">
        <v>0.98924999999999996</v>
      </c>
      <c r="BP55" s="1">
        <f t="shared" ref="BP55:BQ55" si="39">(BP22/1000)</f>
        <v>5.3769999999999998E-3</v>
      </c>
      <c r="BQ55" s="1">
        <f t="shared" si="39"/>
        <v>6.0899999999999995E-4</v>
      </c>
    </row>
    <row r="56" spans="1:69" s="1" customFormat="1" x14ac:dyDescent="0.25">
      <c r="A56" s="1" t="s">
        <v>82</v>
      </c>
      <c r="B56" s="1">
        <f t="shared" ref="B56:BM56" si="40">(B23/1000)</f>
        <v>5.9329999999999998</v>
      </c>
      <c r="C56" s="1">
        <f t="shared" si="40"/>
        <v>52.93</v>
      </c>
      <c r="D56" s="1">
        <f t="shared" si="40"/>
        <v>4.4630000000000001</v>
      </c>
      <c r="E56" s="1">
        <f t="shared" si="40"/>
        <v>46.48</v>
      </c>
      <c r="F56" s="1">
        <f t="shared" si="40"/>
        <v>419.6</v>
      </c>
      <c r="G56" s="1">
        <f t="shared" si="40"/>
        <v>542.79999999999995</v>
      </c>
      <c r="H56" s="6">
        <v>1.0594300000000001</v>
      </c>
      <c r="I56" s="6">
        <v>1.1837</v>
      </c>
      <c r="J56" s="1">
        <f t="shared" si="40"/>
        <v>0.80359999999999998</v>
      </c>
      <c r="K56" s="1">
        <f t="shared" si="40"/>
        <v>5.4260000000000003E-3</v>
      </c>
      <c r="L56" s="1">
        <f t="shared" si="40"/>
        <v>5.607E-3</v>
      </c>
      <c r="M56" s="1">
        <f t="shared" si="40"/>
        <v>1.171</v>
      </c>
      <c r="N56" s="1">
        <f t="shared" si="40"/>
        <v>4.6840000000000002</v>
      </c>
      <c r="O56" s="1">
        <f t="shared" si="40"/>
        <v>2.96E-3</v>
      </c>
      <c r="P56" s="1">
        <f t="shared" si="40"/>
        <v>3.5959999999999999E-2</v>
      </c>
      <c r="Q56" s="1">
        <f t="shared" si="40"/>
        <v>0.1704</v>
      </c>
      <c r="R56" s="1">
        <f t="shared" si="40"/>
        <v>0.2452</v>
      </c>
      <c r="S56" s="1">
        <f t="shared" si="40"/>
        <v>1.3050000000000001E-2</v>
      </c>
      <c r="T56" s="6">
        <v>0.98829999999999996</v>
      </c>
      <c r="U56" s="6">
        <v>1.0681099999999999</v>
      </c>
      <c r="V56" s="1">
        <f t="shared" si="40"/>
        <v>2.8599999999999996E-4</v>
      </c>
      <c r="W56" s="1">
        <f t="shared" si="40"/>
        <v>0.115</v>
      </c>
      <c r="X56" s="1">
        <f t="shared" si="40"/>
        <v>0.13930000000000001</v>
      </c>
      <c r="Y56" s="1">
        <f t="shared" si="40"/>
        <v>3.085</v>
      </c>
      <c r="Z56" s="6">
        <v>1.01688</v>
      </c>
      <c r="AA56" s="6">
        <v>1.1154999999999999</v>
      </c>
      <c r="AB56" s="1">
        <f t="shared" si="40"/>
        <v>4.0400000000000001E-4</v>
      </c>
      <c r="AC56" s="1">
        <f t="shared" si="40"/>
        <v>1.0160000000000001E-2</v>
      </c>
      <c r="AD56" s="1">
        <f t="shared" si="40"/>
        <v>-1.9000000000000001E-5</v>
      </c>
      <c r="AE56" s="1">
        <f t="shared" si="40"/>
        <v>5.3999999999999998E-5</v>
      </c>
      <c r="AF56" s="1">
        <f t="shared" si="40"/>
        <v>1.0220000000000001E-3</v>
      </c>
      <c r="AG56" s="1">
        <f t="shared" si="40"/>
        <v>-1.56E-4</v>
      </c>
      <c r="AH56" s="1">
        <f t="shared" si="40"/>
        <v>6.8999999999999997E-4</v>
      </c>
      <c r="AI56" s="6">
        <v>1.00145</v>
      </c>
      <c r="AJ56" s="6">
        <v>1.09687</v>
      </c>
      <c r="AK56" s="1">
        <f t="shared" si="40"/>
        <v>1.8839999999999998E-3</v>
      </c>
      <c r="AL56" s="1">
        <f t="shared" si="40"/>
        <v>1.0899999999999999E-4</v>
      </c>
      <c r="AM56" s="1">
        <f t="shared" si="40"/>
        <v>-3.3199999999999999E-4</v>
      </c>
      <c r="AN56" s="1">
        <f t="shared" si="40"/>
        <v>1.3569999999999999E-3</v>
      </c>
      <c r="AO56" s="1">
        <f t="shared" si="40"/>
        <v>0.49680000000000002</v>
      </c>
      <c r="AP56" s="1">
        <f t="shared" si="40"/>
        <v>0.5776</v>
      </c>
      <c r="AQ56" s="1">
        <f t="shared" si="40"/>
        <v>3.8500000000000001E-3</v>
      </c>
      <c r="AR56" s="1">
        <f t="shared" si="40"/>
        <v>7.1500000000000001E-3</v>
      </c>
      <c r="AS56" s="1">
        <f t="shared" si="40"/>
        <v>8.83E-4</v>
      </c>
      <c r="AT56" s="1">
        <f t="shared" si="40"/>
        <v>3.2290000000000001E-3</v>
      </c>
      <c r="AU56" s="1">
        <f t="shared" si="40"/>
        <v>5.8999999999999992E-4</v>
      </c>
      <c r="AV56" s="1">
        <f t="shared" si="40"/>
        <v>2.0699999999999999E-4</v>
      </c>
      <c r="AW56" s="1">
        <f t="shared" si="40"/>
        <v>5.4100000000000003E-4</v>
      </c>
      <c r="AX56" s="1">
        <f t="shared" si="40"/>
        <v>7.7000000000000001E-5</v>
      </c>
      <c r="AY56" s="1">
        <f t="shared" si="40"/>
        <v>3.86E-4</v>
      </c>
      <c r="AZ56" s="1">
        <f t="shared" si="40"/>
        <v>7.6000000000000004E-5</v>
      </c>
      <c r="BA56" s="1">
        <f t="shared" si="40"/>
        <v>2.02E-4</v>
      </c>
      <c r="BB56" s="1">
        <f t="shared" si="40"/>
        <v>2.6999999999999999E-5</v>
      </c>
      <c r="BC56" s="1">
        <f t="shared" si="40"/>
        <v>1.8200000000000001E-4</v>
      </c>
      <c r="BD56" s="1">
        <f t="shared" si="40"/>
        <v>2.4000000000000001E-5</v>
      </c>
      <c r="BE56" s="1">
        <f t="shared" si="40"/>
        <v>1.7999999999999997E-5</v>
      </c>
      <c r="BF56" s="1">
        <f t="shared" si="40"/>
        <v>1.132E-3</v>
      </c>
      <c r="BG56" s="1">
        <f t="shared" si="40"/>
        <v>2.2000000000000001E-3</v>
      </c>
      <c r="BH56" s="1">
        <f t="shared" si="40"/>
        <v>2.1360000000000003E-3</v>
      </c>
      <c r="BI56" s="1">
        <f t="shared" si="40"/>
        <v>-5.0000000000000004E-6</v>
      </c>
      <c r="BJ56" s="1">
        <f t="shared" si="40"/>
        <v>-1.0000000000000001E-5</v>
      </c>
      <c r="BK56" s="1">
        <f t="shared" si="40"/>
        <v>2.6200000000000003E-4</v>
      </c>
      <c r="BL56" s="1">
        <f t="shared" si="40"/>
        <v>8.599999999999999E-5</v>
      </c>
      <c r="BM56" s="1">
        <f t="shared" si="40"/>
        <v>4.7060000000000001E-3</v>
      </c>
      <c r="BN56" s="6">
        <v>0.95548</v>
      </c>
      <c r="BO56" s="6">
        <v>1.0072300000000001</v>
      </c>
      <c r="BP56" s="1">
        <f t="shared" ref="BP56:BQ56" si="41">(BP23/1000)</f>
        <v>1.7520000000000001E-3</v>
      </c>
      <c r="BQ56" s="1">
        <f t="shared" si="41"/>
        <v>1.6800000000000002E-4</v>
      </c>
    </row>
    <row r="57" spans="1:69" s="1" customFormat="1" x14ac:dyDescent="0.25">
      <c r="A57" s="1" t="s">
        <v>83</v>
      </c>
      <c r="B57" s="1">
        <f t="shared" ref="B57:BM57" si="42">(B24/1000)</f>
        <v>13.1</v>
      </c>
      <c r="C57" s="1">
        <f t="shared" si="42"/>
        <v>45.37</v>
      </c>
      <c r="D57" s="1">
        <f t="shared" si="42"/>
        <v>4.3159999999999998</v>
      </c>
      <c r="E57" s="1">
        <f t="shared" si="42"/>
        <v>40.07</v>
      </c>
      <c r="F57" s="1">
        <f t="shared" si="42"/>
        <v>446.2</v>
      </c>
      <c r="G57" s="1">
        <f t="shared" si="42"/>
        <v>440.2</v>
      </c>
      <c r="H57" s="6">
        <v>1.02532</v>
      </c>
      <c r="I57" s="6">
        <v>1.1672400000000001</v>
      </c>
      <c r="J57" s="1">
        <f t="shared" si="42"/>
        <v>0.67749999999999999</v>
      </c>
      <c r="K57" s="1">
        <f t="shared" si="42"/>
        <v>5.7039999999999999E-3</v>
      </c>
      <c r="L57" s="1">
        <f t="shared" si="42"/>
        <v>5.019E-3</v>
      </c>
      <c r="M57" s="1">
        <f t="shared" si="42"/>
        <v>1.1160000000000001</v>
      </c>
      <c r="N57" s="1">
        <f t="shared" si="42"/>
        <v>4.6719999999999997</v>
      </c>
      <c r="O57" s="1">
        <f t="shared" si="42"/>
        <v>3.5339999999999998E-3</v>
      </c>
      <c r="P57" s="1">
        <f t="shared" si="42"/>
        <v>3.8119999999999994E-2</v>
      </c>
      <c r="Q57" s="1">
        <f t="shared" si="42"/>
        <v>0.2303</v>
      </c>
      <c r="R57" s="1">
        <f t="shared" si="42"/>
        <v>0.22259999999999999</v>
      </c>
      <c r="S57" s="1">
        <f t="shared" si="42"/>
        <v>6.6259999999999999E-3</v>
      </c>
      <c r="T57" s="6">
        <v>0.96643999999999997</v>
      </c>
      <c r="U57" s="6">
        <v>1.05907</v>
      </c>
      <c r="V57" s="1">
        <f t="shared" si="42"/>
        <v>-4.1E-5</v>
      </c>
      <c r="W57" s="1">
        <f t="shared" si="42"/>
        <v>0.14849999999999999</v>
      </c>
      <c r="X57" s="1">
        <f t="shared" si="42"/>
        <v>0.1638</v>
      </c>
      <c r="Y57" s="1">
        <f t="shared" si="42"/>
        <v>2.351</v>
      </c>
      <c r="Z57" s="6">
        <v>0.99731000000000003</v>
      </c>
      <c r="AA57" s="6">
        <v>1.10381</v>
      </c>
      <c r="AB57" s="1">
        <f t="shared" si="42"/>
        <v>4.1099999999999996E-4</v>
      </c>
      <c r="AC57" s="1">
        <f t="shared" si="42"/>
        <v>1.1089999999999999E-2</v>
      </c>
      <c r="AD57" s="1">
        <f t="shared" si="42"/>
        <v>-2.3E-5</v>
      </c>
      <c r="AE57" s="1">
        <f t="shared" si="42"/>
        <v>4.0000000000000003E-5</v>
      </c>
      <c r="AF57" s="1">
        <f t="shared" si="42"/>
        <v>7.5799999999999999E-4</v>
      </c>
      <c r="AG57" s="1">
        <f t="shared" si="42"/>
        <v>-7.3999999999999996E-5</v>
      </c>
      <c r="AH57" s="1">
        <f t="shared" si="42"/>
        <v>4.0999999999999999E-4</v>
      </c>
      <c r="AI57" s="6">
        <v>0.98182000000000003</v>
      </c>
      <c r="AJ57" s="6">
        <v>1.08169</v>
      </c>
      <c r="AK57" s="1">
        <f t="shared" si="42"/>
        <v>2.4260000000000002E-3</v>
      </c>
      <c r="AL57" s="1">
        <f t="shared" si="42"/>
        <v>9.5000000000000005E-5</v>
      </c>
      <c r="AM57" s="1">
        <f t="shared" si="42"/>
        <v>-3.6699999999999998E-4</v>
      </c>
      <c r="AN57" s="1">
        <f t="shared" si="42"/>
        <v>1.2070000000000002E-3</v>
      </c>
      <c r="AO57" s="1">
        <f t="shared" si="42"/>
        <v>0.24209999999999998</v>
      </c>
      <c r="AP57" s="1">
        <f t="shared" si="42"/>
        <v>0.25230000000000002</v>
      </c>
      <c r="AQ57" s="1">
        <f t="shared" si="42"/>
        <v>3.803E-3</v>
      </c>
      <c r="AR57" s="1">
        <f t="shared" si="42"/>
        <v>7.0949999999999997E-3</v>
      </c>
      <c r="AS57" s="1">
        <f t="shared" si="42"/>
        <v>8.5499999999999997E-4</v>
      </c>
      <c r="AT57" s="1">
        <f t="shared" si="42"/>
        <v>3.16E-3</v>
      </c>
      <c r="AU57" s="1">
        <f t="shared" si="42"/>
        <v>5.7699999999999993E-4</v>
      </c>
      <c r="AV57" s="1">
        <f t="shared" si="42"/>
        <v>1.4399999999999998E-4</v>
      </c>
      <c r="AW57" s="1">
        <f t="shared" si="42"/>
        <v>5.6100000000000008E-4</v>
      </c>
      <c r="AX57" s="1">
        <f t="shared" si="42"/>
        <v>8.1000000000000004E-5</v>
      </c>
      <c r="AY57" s="1">
        <f t="shared" si="42"/>
        <v>4.2200000000000001E-4</v>
      </c>
      <c r="AZ57" s="1">
        <f t="shared" si="42"/>
        <v>7.7000000000000001E-5</v>
      </c>
      <c r="BA57" s="1">
        <f t="shared" si="42"/>
        <v>2.1900000000000001E-4</v>
      </c>
      <c r="BB57" s="1">
        <f t="shared" si="42"/>
        <v>2.9E-5</v>
      </c>
      <c r="BC57" s="1">
        <f t="shared" si="42"/>
        <v>1.75E-4</v>
      </c>
      <c r="BD57" s="1">
        <f t="shared" si="42"/>
        <v>2.8E-5</v>
      </c>
      <c r="BE57" s="1">
        <f t="shared" si="42"/>
        <v>1.4E-5</v>
      </c>
      <c r="BF57" s="1">
        <f t="shared" si="42"/>
        <v>1.292E-3</v>
      </c>
      <c r="BG57" s="1">
        <f t="shared" si="42"/>
        <v>3.179E-3</v>
      </c>
      <c r="BH57" s="1">
        <f t="shared" si="42"/>
        <v>3.065E-3</v>
      </c>
      <c r="BI57" s="1">
        <f t="shared" si="42"/>
        <v>-6.0000000000000002E-6</v>
      </c>
      <c r="BJ57" s="1">
        <f t="shared" si="42"/>
        <v>-7.9999999999999996E-6</v>
      </c>
      <c r="BK57" s="1">
        <f t="shared" si="42"/>
        <v>2.63E-4</v>
      </c>
      <c r="BL57" s="1">
        <f t="shared" si="42"/>
        <v>8.7000000000000001E-5</v>
      </c>
      <c r="BM57" s="1">
        <f t="shared" si="42"/>
        <v>4.1989999999999996E-3</v>
      </c>
      <c r="BN57" s="6">
        <v>0.94711999999999996</v>
      </c>
      <c r="BO57" s="6">
        <v>1.0001599999999999</v>
      </c>
      <c r="BP57" s="1">
        <f t="shared" ref="BP57:BQ57" si="43">(BP24/1000)</f>
        <v>1.0460000000000001E-3</v>
      </c>
      <c r="BQ57" s="1">
        <f t="shared" si="43"/>
        <v>1.56E-4</v>
      </c>
    </row>
    <row r="58" spans="1:69" s="1" customFormat="1" x14ac:dyDescent="0.25">
      <c r="A58" s="1" t="s">
        <v>84</v>
      </c>
      <c r="B58" s="1">
        <f t="shared" ref="B58:BM58" si="44">(B25/1000)</f>
        <v>4.7210000000000001</v>
      </c>
      <c r="C58" s="1">
        <f t="shared" si="44"/>
        <v>56.94</v>
      </c>
      <c r="D58" s="1">
        <f t="shared" si="44"/>
        <v>7.0270000000000001</v>
      </c>
      <c r="E58" s="1">
        <f t="shared" si="44"/>
        <v>42.88</v>
      </c>
      <c r="F58" s="1">
        <f t="shared" si="44"/>
        <v>484.8</v>
      </c>
      <c r="G58" s="1">
        <f t="shared" si="44"/>
        <v>704.9</v>
      </c>
      <c r="H58" s="6">
        <v>1.02833</v>
      </c>
      <c r="I58" s="6">
        <v>1.1601600000000001</v>
      </c>
      <c r="J58" s="1">
        <f t="shared" si="44"/>
        <v>1.123</v>
      </c>
      <c r="K58" s="1">
        <f t="shared" si="44"/>
        <v>8.797000000000001E-3</v>
      </c>
      <c r="L58" s="1">
        <f t="shared" si="44"/>
        <v>9.1839999999999995E-3</v>
      </c>
      <c r="M58" s="1">
        <f t="shared" si="44"/>
        <v>1.772</v>
      </c>
      <c r="N58" s="1">
        <f t="shared" si="44"/>
        <v>6.7880000000000003</v>
      </c>
      <c r="O58" s="1">
        <f t="shared" si="44"/>
        <v>8.097E-3</v>
      </c>
      <c r="P58" s="1">
        <f t="shared" si="44"/>
        <v>6.4519999999999994E-2</v>
      </c>
      <c r="Q58" s="1">
        <f t="shared" si="44"/>
        <v>0.33979999999999999</v>
      </c>
      <c r="R58" s="1">
        <f t="shared" si="44"/>
        <v>0.3095</v>
      </c>
      <c r="S58" s="1">
        <f t="shared" si="44"/>
        <v>1.7760000000000001E-2</v>
      </c>
      <c r="T58" s="6">
        <v>0.96082999999999996</v>
      </c>
      <c r="U58" s="6">
        <v>1.0468200000000001</v>
      </c>
      <c r="V58" s="1">
        <f t="shared" si="44"/>
        <v>1.3990000000000001E-3</v>
      </c>
      <c r="W58" s="1">
        <f t="shared" si="44"/>
        <v>0.3402</v>
      </c>
      <c r="X58" s="1">
        <f t="shared" si="44"/>
        <v>0.3155</v>
      </c>
      <c r="Y58" s="1">
        <f t="shared" si="44"/>
        <v>5.319</v>
      </c>
      <c r="Z58" s="6">
        <v>0.98892999999999998</v>
      </c>
      <c r="AA58" s="6">
        <v>1.09552</v>
      </c>
      <c r="AB58" s="1">
        <f t="shared" si="44"/>
        <v>7.0999999999999991E-4</v>
      </c>
      <c r="AC58" s="1">
        <f t="shared" si="44"/>
        <v>1.221E-2</v>
      </c>
      <c r="AD58" s="1">
        <f t="shared" si="44"/>
        <v>-1.4E-5</v>
      </c>
      <c r="AE58" s="1">
        <f t="shared" si="44"/>
        <v>9.5000000000000005E-5</v>
      </c>
      <c r="AF58" s="1">
        <f t="shared" si="44"/>
        <v>1.7310000000000001E-3</v>
      </c>
      <c r="AG58" s="1">
        <f t="shared" si="44"/>
        <v>-2.5500000000000002E-4</v>
      </c>
      <c r="AH58" s="1">
        <f t="shared" si="44"/>
        <v>6.0099999999999997E-4</v>
      </c>
      <c r="AI58" s="6">
        <v>0.97511999999999999</v>
      </c>
      <c r="AJ58" s="6">
        <v>1.07904</v>
      </c>
      <c r="AK58" s="1">
        <f t="shared" si="44"/>
        <v>2.1540000000000001E-3</v>
      </c>
      <c r="AL58" s="1">
        <f t="shared" si="44"/>
        <v>1.9000000000000001E-4</v>
      </c>
      <c r="AM58" s="1">
        <f t="shared" si="44"/>
        <v>-3.39E-4</v>
      </c>
      <c r="AN58" s="1">
        <f t="shared" si="44"/>
        <v>2.7959999999999999E-3</v>
      </c>
      <c r="AO58" s="1">
        <f t="shared" si="44"/>
        <v>0.67449999999999999</v>
      </c>
      <c r="AP58" s="1">
        <f t="shared" si="44"/>
        <v>0.7853</v>
      </c>
      <c r="AQ58" s="1">
        <f t="shared" si="44"/>
        <v>5.5060000000000005E-3</v>
      </c>
      <c r="AR58" s="1">
        <f t="shared" si="44"/>
        <v>1.0659999999999999E-2</v>
      </c>
      <c r="AS58" s="1">
        <f t="shared" si="44"/>
        <v>1.294E-3</v>
      </c>
      <c r="AT58" s="1">
        <f t="shared" si="44"/>
        <v>5.0880000000000005E-3</v>
      </c>
      <c r="AU58" s="1">
        <f t="shared" si="44"/>
        <v>9.3400000000000004E-4</v>
      </c>
      <c r="AV58" s="1">
        <f t="shared" si="44"/>
        <v>2.9099999999999997E-4</v>
      </c>
      <c r="AW58" s="1">
        <f t="shared" si="44"/>
        <v>8.5499999999999997E-4</v>
      </c>
      <c r="AX58" s="1">
        <f t="shared" si="44"/>
        <v>1.16E-4</v>
      </c>
      <c r="AY58" s="1">
        <f t="shared" si="44"/>
        <v>6.2500000000000001E-4</v>
      </c>
      <c r="AZ58" s="1">
        <f t="shared" si="44"/>
        <v>1.1899999999999999E-4</v>
      </c>
      <c r="BA58" s="1">
        <f t="shared" si="44"/>
        <v>3.1399999999999999E-4</v>
      </c>
      <c r="BB58" s="1">
        <f t="shared" si="44"/>
        <v>4.0000000000000003E-5</v>
      </c>
      <c r="BC58" s="1">
        <f t="shared" si="44"/>
        <v>3.4100000000000005E-4</v>
      </c>
      <c r="BD58" s="1">
        <f t="shared" si="44"/>
        <v>3.6999999999999998E-5</v>
      </c>
      <c r="BE58" s="1">
        <f t="shared" si="44"/>
        <v>1.2999999999999999E-5</v>
      </c>
      <c r="BF58" s="1">
        <f t="shared" si="44"/>
        <v>1.6639999999999999E-3</v>
      </c>
      <c r="BG58" s="1">
        <f t="shared" si="44"/>
        <v>3.5560000000000001E-3</v>
      </c>
      <c r="BH58" s="1">
        <f t="shared" si="44"/>
        <v>3.49E-3</v>
      </c>
      <c r="BI58" s="1">
        <f t="shared" si="44"/>
        <v>-6.0000000000000002E-6</v>
      </c>
      <c r="BJ58" s="1">
        <f t="shared" si="44"/>
        <v>-6.9999999999999999E-6</v>
      </c>
      <c r="BK58" s="1">
        <f t="shared" si="44"/>
        <v>2.7900000000000001E-4</v>
      </c>
      <c r="BL58" s="1">
        <f t="shared" si="44"/>
        <v>1.1300000000000001E-4</v>
      </c>
      <c r="BM58" s="1">
        <f t="shared" si="44"/>
        <v>9.137000000000001E-3</v>
      </c>
      <c r="BN58" s="6">
        <v>0.93872999999999995</v>
      </c>
      <c r="BO58" s="6">
        <v>0.98977000000000004</v>
      </c>
      <c r="BP58" s="1">
        <f t="shared" ref="BP58:BQ58" si="45">(BP25/1000)</f>
        <v>1.5629999999999999E-3</v>
      </c>
      <c r="BQ58" s="1">
        <f t="shared" si="45"/>
        <v>1.9600000000000002E-4</v>
      </c>
    </row>
    <row r="59" spans="1:69" s="1" customFormat="1" x14ac:dyDescent="0.25">
      <c r="A59" s="1" t="s">
        <v>85</v>
      </c>
      <c r="B59" s="1">
        <f t="shared" ref="B59:BM59" si="46">(B26/1000)</f>
        <v>1.867</v>
      </c>
      <c r="C59" s="1">
        <f t="shared" si="46"/>
        <v>43.18</v>
      </c>
      <c r="D59" s="1">
        <f t="shared" si="46"/>
        <v>5.109</v>
      </c>
      <c r="E59" s="1">
        <f t="shared" si="46"/>
        <v>59.07</v>
      </c>
      <c r="F59" s="1">
        <f t="shared" si="46"/>
        <v>419.5</v>
      </c>
      <c r="G59" s="1">
        <f t="shared" si="46"/>
        <v>403.4</v>
      </c>
      <c r="H59" s="6">
        <v>1.02291</v>
      </c>
      <c r="I59" s="6">
        <v>1.1653</v>
      </c>
      <c r="J59" s="1">
        <f t="shared" si="46"/>
        <v>0.74429999999999996</v>
      </c>
      <c r="K59" s="1">
        <f t="shared" si="46"/>
        <v>8.0319999999999992E-3</v>
      </c>
      <c r="L59" s="1">
        <f t="shared" si="46"/>
        <v>8.3819999999999988E-3</v>
      </c>
      <c r="M59" s="1">
        <f t="shared" si="46"/>
        <v>1.2629999999999999</v>
      </c>
      <c r="N59" s="1">
        <f t="shared" si="46"/>
        <v>6.2539999999999996</v>
      </c>
      <c r="O59" s="1">
        <f t="shared" si="46"/>
        <v>3.3500000000000001E-3</v>
      </c>
      <c r="P59" s="1">
        <f t="shared" si="46"/>
        <v>5.5990000000000005E-2</v>
      </c>
      <c r="Q59" s="1">
        <f t="shared" si="46"/>
        <v>0.22219999999999998</v>
      </c>
      <c r="R59" s="1">
        <f t="shared" si="46"/>
        <v>0.15390000000000001</v>
      </c>
      <c r="S59" s="1">
        <f t="shared" si="46"/>
        <v>8.3740000000000012E-3</v>
      </c>
      <c r="T59" s="6">
        <v>0.96414999999999995</v>
      </c>
      <c r="U59" s="6">
        <v>1.0572999999999999</v>
      </c>
      <c r="V59" s="1">
        <f t="shared" si="46"/>
        <v>4.6700000000000002E-4</v>
      </c>
      <c r="W59" s="1">
        <f t="shared" si="46"/>
        <v>5.0569999999999997E-2</v>
      </c>
      <c r="X59" s="1">
        <f t="shared" si="46"/>
        <v>0.46260000000000001</v>
      </c>
      <c r="Y59" s="1">
        <f t="shared" si="46"/>
        <v>1.798</v>
      </c>
      <c r="Z59" s="6">
        <v>0.99199999999999999</v>
      </c>
      <c r="AA59" s="6">
        <v>1.1001300000000001</v>
      </c>
      <c r="AB59" s="1">
        <f t="shared" si="46"/>
        <v>5.8699999999999996E-4</v>
      </c>
      <c r="AC59" s="1">
        <f t="shared" si="46"/>
        <v>5.4310000000000001E-3</v>
      </c>
      <c r="AD59" s="1">
        <f t="shared" si="46"/>
        <v>-2.3E-5</v>
      </c>
      <c r="AE59" s="1">
        <f t="shared" si="46"/>
        <v>2.9999999999999997E-5</v>
      </c>
      <c r="AF59" s="1">
        <f t="shared" si="46"/>
        <v>5.9999999999999995E-4</v>
      </c>
      <c r="AG59" s="1">
        <f t="shared" si="46"/>
        <v>8.0000000000000007E-5</v>
      </c>
      <c r="AH59" s="1">
        <f t="shared" si="46"/>
        <v>1.879E-3</v>
      </c>
      <c r="AI59" s="6">
        <v>0.97633999999999999</v>
      </c>
      <c r="AJ59" s="6">
        <v>1.0835900000000001</v>
      </c>
      <c r="AK59" s="1">
        <f t="shared" si="46"/>
        <v>4.7750000000000006E-3</v>
      </c>
      <c r="AL59" s="1">
        <f t="shared" si="46"/>
        <v>1.0499999999999999E-4</v>
      </c>
      <c r="AM59" s="1">
        <f t="shared" si="46"/>
        <v>-3.4899999999999997E-4</v>
      </c>
      <c r="AN59" s="1">
        <f t="shared" si="46"/>
        <v>2.6329999999999999E-3</v>
      </c>
      <c r="AO59" s="1">
        <f t="shared" si="46"/>
        <v>0.30649999999999999</v>
      </c>
      <c r="AP59" s="1">
        <f t="shared" si="46"/>
        <v>0.31819999999999998</v>
      </c>
      <c r="AQ59" s="1">
        <f t="shared" si="46"/>
        <v>3.7330000000000002E-3</v>
      </c>
      <c r="AR59" s="1">
        <f t="shared" si="46"/>
        <v>7.9419999999999994E-3</v>
      </c>
      <c r="AS59" s="1">
        <f t="shared" si="46"/>
        <v>9.0600000000000001E-4</v>
      </c>
      <c r="AT59" s="1">
        <f t="shared" si="46"/>
        <v>3.457E-3</v>
      </c>
      <c r="AU59" s="1">
        <f t="shared" si="46"/>
        <v>7.3300000000000004E-4</v>
      </c>
      <c r="AV59" s="1">
        <f t="shared" si="46"/>
        <v>1.83E-4</v>
      </c>
      <c r="AW59" s="1">
        <f t="shared" si="46"/>
        <v>6.730000000000001E-4</v>
      </c>
      <c r="AX59" s="1">
        <f t="shared" si="46"/>
        <v>1.0399999999999999E-4</v>
      </c>
      <c r="AY59" s="1">
        <f t="shared" si="46"/>
        <v>5.8799999999999998E-4</v>
      </c>
      <c r="AZ59" s="1">
        <f t="shared" si="46"/>
        <v>1.16E-4</v>
      </c>
      <c r="BA59" s="1">
        <f t="shared" si="46"/>
        <v>3.3100000000000002E-4</v>
      </c>
      <c r="BB59" s="1">
        <f t="shared" si="46"/>
        <v>4.6E-5</v>
      </c>
      <c r="BC59" s="1">
        <f t="shared" si="46"/>
        <v>3.1199999999999999E-4</v>
      </c>
      <c r="BD59" s="1">
        <f t="shared" si="46"/>
        <v>4.2999999999999995E-5</v>
      </c>
      <c r="BE59" s="1">
        <f t="shared" si="46"/>
        <v>1.0000000000000001E-5</v>
      </c>
      <c r="BF59" s="1">
        <f t="shared" si="46"/>
        <v>1.0129999999999998E-3</v>
      </c>
      <c r="BG59" s="1">
        <f t="shared" si="46"/>
        <v>9.5399999999999999E-4</v>
      </c>
      <c r="BH59" s="1">
        <f t="shared" si="46"/>
        <v>9.1300000000000007E-4</v>
      </c>
      <c r="BI59" s="1">
        <f t="shared" si="46"/>
        <v>-5.0000000000000004E-6</v>
      </c>
      <c r="BJ59" s="1">
        <f t="shared" si="46"/>
        <v>-6.9999999999999999E-6</v>
      </c>
      <c r="BK59" s="1">
        <f t="shared" si="46"/>
        <v>2.9799999999999998E-4</v>
      </c>
      <c r="BL59" s="1">
        <f t="shared" si="46"/>
        <v>1.5200000000000001E-4</v>
      </c>
      <c r="BM59" s="1">
        <f t="shared" si="46"/>
        <v>6.7149999999999996E-3</v>
      </c>
      <c r="BN59" s="6">
        <v>0.94816</v>
      </c>
      <c r="BO59" s="6">
        <v>0.99672000000000005</v>
      </c>
      <c r="BP59" s="1">
        <f t="shared" ref="BP59:BQ59" si="47">(BP26/1000)</f>
        <v>1.09E-3</v>
      </c>
      <c r="BQ59" s="1">
        <f t="shared" si="47"/>
        <v>2.0100000000000001E-4</v>
      </c>
    </row>
    <row r="60" spans="1:69" s="1" customFormat="1" x14ac:dyDescent="0.25">
      <c r="A60" s="1" t="s">
        <v>86</v>
      </c>
      <c r="B60" s="1">
        <f t="shared" ref="B60:BM60" si="48">(B27/1000)</f>
        <v>2.4449999999999998</v>
      </c>
      <c r="C60" s="1">
        <f t="shared" si="48"/>
        <v>43.61</v>
      </c>
      <c r="D60" s="1">
        <f t="shared" si="48"/>
        <v>3.7290000000000001</v>
      </c>
      <c r="E60" s="1">
        <f t="shared" si="48"/>
        <v>32.729999999999997</v>
      </c>
      <c r="F60" s="1">
        <f t="shared" si="48"/>
        <v>509.8</v>
      </c>
      <c r="G60" s="1">
        <f t="shared" si="48"/>
        <v>470.8</v>
      </c>
      <c r="H60" s="6">
        <v>1.04339</v>
      </c>
      <c r="I60" s="6">
        <v>1.1772199999999999</v>
      </c>
      <c r="J60" s="1">
        <f t="shared" si="48"/>
        <v>0.69940000000000002</v>
      </c>
      <c r="K60" s="1">
        <f t="shared" si="48"/>
        <v>4.4139999999999995E-3</v>
      </c>
      <c r="L60" s="1">
        <f t="shared" si="48"/>
        <v>5.0759999999999998E-3</v>
      </c>
      <c r="M60" s="1">
        <f t="shared" si="48"/>
        <v>1.397</v>
      </c>
      <c r="N60" s="1">
        <f t="shared" si="48"/>
        <v>4.0039999999999996</v>
      </c>
      <c r="O60" s="1">
        <f t="shared" si="48"/>
        <v>3.8300000000000001E-3</v>
      </c>
      <c r="P60" s="1">
        <f t="shared" si="48"/>
        <v>4.6189999999999995E-2</v>
      </c>
      <c r="Q60" s="1">
        <f t="shared" si="48"/>
        <v>0.23100000000000001</v>
      </c>
      <c r="R60" s="1">
        <f t="shared" si="48"/>
        <v>0.2283</v>
      </c>
      <c r="S60" s="1">
        <f t="shared" si="48"/>
        <v>8.7620000000000007E-3</v>
      </c>
      <c r="T60" s="6">
        <v>0.97177999999999998</v>
      </c>
      <c r="U60" s="6">
        <v>1.06291</v>
      </c>
      <c r="V60" s="1">
        <f t="shared" si="48"/>
        <v>1.46E-4</v>
      </c>
      <c r="W60" s="1">
        <f t="shared" si="48"/>
        <v>3.3070000000000002E-2</v>
      </c>
      <c r="X60" s="1">
        <f t="shared" si="48"/>
        <v>0.18559999999999999</v>
      </c>
      <c r="Y60" s="1">
        <f t="shared" si="48"/>
        <v>2.2970000000000002</v>
      </c>
      <c r="Z60" s="6">
        <v>1.0027699999999999</v>
      </c>
      <c r="AA60" s="6">
        <v>1.1021700000000001</v>
      </c>
      <c r="AB60" s="1">
        <f t="shared" si="48"/>
        <v>3.7399999999999998E-4</v>
      </c>
      <c r="AC60" s="1">
        <f t="shared" si="48"/>
        <v>4.5629999999999993E-3</v>
      </c>
      <c r="AD60" s="1">
        <f t="shared" si="48"/>
        <v>-2.6999999999999999E-5</v>
      </c>
      <c r="AE60" s="1">
        <f t="shared" si="48"/>
        <v>3.5000000000000004E-5</v>
      </c>
      <c r="AF60" s="1">
        <f t="shared" si="48"/>
        <v>7.3200000000000001E-4</v>
      </c>
      <c r="AG60" s="1">
        <f t="shared" si="48"/>
        <v>-4.9299999999999995E-4</v>
      </c>
      <c r="AH60" s="1">
        <f t="shared" si="48"/>
        <v>1.8540000000000002E-3</v>
      </c>
      <c r="AI60" s="6">
        <v>0.98597999999999997</v>
      </c>
      <c r="AJ60" s="6">
        <v>1.0884100000000001</v>
      </c>
      <c r="AK60" s="1">
        <f t="shared" si="48"/>
        <v>2.6289999999999998E-3</v>
      </c>
      <c r="AL60" s="1">
        <f t="shared" si="48"/>
        <v>8.0000000000000007E-5</v>
      </c>
      <c r="AM60" s="1">
        <f t="shared" si="48"/>
        <v>-3.4899999999999997E-4</v>
      </c>
      <c r="AN60" s="1">
        <f t="shared" si="48"/>
        <v>1.3360000000000002E-3</v>
      </c>
      <c r="AO60" s="1">
        <f t="shared" si="48"/>
        <v>0.32830000000000004</v>
      </c>
      <c r="AP60" s="1">
        <f t="shared" si="48"/>
        <v>0.32139999999999996</v>
      </c>
      <c r="AQ60" s="1">
        <f t="shared" si="48"/>
        <v>3.2859999999999999E-3</v>
      </c>
      <c r="AR60" s="1">
        <f t="shared" si="48"/>
        <v>6.2100000000000002E-3</v>
      </c>
      <c r="AS60" s="1">
        <f t="shared" si="48"/>
        <v>7.5100000000000004E-4</v>
      </c>
      <c r="AT60" s="1">
        <f t="shared" si="48"/>
        <v>2.7810000000000001E-3</v>
      </c>
      <c r="AU60" s="1">
        <f t="shared" si="48"/>
        <v>4.8899999999999996E-4</v>
      </c>
      <c r="AV60" s="1">
        <f t="shared" si="48"/>
        <v>1.45E-4</v>
      </c>
      <c r="AW60" s="1">
        <f t="shared" si="48"/>
        <v>4.4500000000000003E-4</v>
      </c>
      <c r="AX60" s="1">
        <f t="shared" si="48"/>
        <v>6.2000000000000003E-5</v>
      </c>
      <c r="AY60" s="1">
        <f t="shared" si="48"/>
        <v>3.0499999999999999E-4</v>
      </c>
      <c r="AZ60" s="1">
        <f t="shared" si="48"/>
        <v>5.5999999999999999E-5</v>
      </c>
      <c r="BA60" s="1">
        <f t="shared" si="48"/>
        <v>1.55E-4</v>
      </c>
      <c r="BB60" s="1">
        <f t="shared" si="48"/>
        <v>1.9000000000000001E-5</v>
      </c>
      <c r="BC60" s="1">
        <f t="shared" si="48"/>
        <v>1.21E-4</v>
      </c>
      <c r="BD60" s="1">
        <f t="shared" si="48"/>
        <v>1.5999999999999999E-5</v>
      </c>
      <c r="BE60" s="1">
        <f t="shared" si="48"/>
        <v>6.9999999999999999E-6</v>
      </c>
      <c r="BF60" s="1">
        <f t="shared" si="48"/>
        <v>9.2600000000000007E-4</v>
      </c>
      <c r="BG60" s="1">
        <f t="shared" si="48"/>
        <v>1.977E-3</v>
      </c>
      <c r="BH60" s="1">
        <f t="shared" si="48"/>
        <v>1.9019999999999998E-3</v>
      </c>
      <c r="BI60" s="1">
        <f t="shared" si="48"/>
        <v>-6.9999999999999999E-6</v>
      </c>
      <c r="BJ60" s="1">
        <f t="shared" si="48"/>
        <v>-1.1E-5</v>
      </c>
      <c r="BK60" s="1">
        <f t="shared" si="48"/>
        <v>1E-4</v>
      </c>
      <c r="BL60" s="1">
        <f t="shared" si="48"/>
        <v>7.6000000000000004E-5</v>
      </c>
      <c r="BM60" s="1">
        <f t="shared" si="48"/>
        <v>5.2199999999999998E-3</v>
      </c>
      <c r="BN60" s="6">
        <v>0.95177999999999996</v>
      </c>
      <c r="BO60" s="6">
        <v>0.99799000000000004</v>
      </c>
      <c r="BP60" s="1">
        <f t="shared" ref="BP60:BQ60" si="49">(BP27/1000)</f>
        <v>9.1399999999999999E-4</v>
      </c>
      <c r="BQ60" s="1">
        <f t="shared" si="49"/>
        <v>1.1700000000000001E-4</v>
      </c>
    </row>
    <row r="61" spans="1:69" s="1" customFormat="1" x14ac:dyDescent="0.25">
      <c r="A61" s="1" t="s">
        <v>87</v>
      </c>
      <c r="B61" s="1">
        <f t="shared" ref="B61:BM61" si="50">(B28/1000)</f>
        <v>1.113</v>
      </c>
      <c r="C61" s="1">
        <f t="shared" si="50"/>
        <v>104.3</v>
      </c>
      <c r="D61" s="1">
        <f t="shared" si="50"/>
        <v>2.4729999999999999</v>
      </c>
      <c r="E61" s="1">
        <f t="shared" si="50"/>
        <v>28.44</v>
      </c>
      <c r="F61" s="1">
        <f t="shared" si="50"/>
        <v>240.1</v>
      </c>
      <c r="G61" s="1">
        <f t="shared" si="50"/>
        <v>396.8</v>
      </c>
      <c r="H61" s="6">
        <v>1.05158</v>
      </c>
      <c r="I61" s="6">
        <v>1.1657599999999999</v>
      </c>
      <c r="J61" s="1">
        <f t="shared" si="50"/>
        <v>0.54889999999999994</v>
      </c>
      <c r="K61" s="1">
        <f t="shared" si="50"/>
        <v>-5.7460000000000002E-3</v>
      </c>
      <c r="L61" s="1">
        <f t="shared" si="50"/>
        <v>3.2729999999999995E-2</v>
      </c>
      <c r="M61" s="1">
        <f t="shared" si="50"/>
        <v>1.5229999999999999</v>
      </c>
      <c r="N61" s="1">
        <f t="shared" si="50"/>
        <v>4.149</v>
      </c>
      <c r="O61" s="1">
        <f t="shared" si="50"/>
        <v>1.5560000000000001E-3</v>
      </c>
      <c r="P61" s="1">
        <f t="shared" si="50"/>
        <v>2.4730000000000002E-2</v>
      </c>
      <c r="Q61" s="1">
        <f t="shared" si="50"/>
        <v>0.2082</v>
      </c>
      <c r="R61" s="1">
        <f t="shared" si="50"/>
        <v>0.39550000000000002</v>
      </c>
      <c r="S61" s="1">
        <f t="shared" si="50"/>
        <v>1.5470000000000001E-2</v>
      </c>
      <c r="T61" s="6">
        <v>0.98833000000000004</v>
      </c>
      <c r="U61" s="6">
        <v>1.0636300000000001</v>
      </c>
      <c r="V61" s="1">
        <f t="shared" si="50"/>
        <v>0.13980000000000001</v>
      </c>
      <c r="W61" s="1">
        <f t="shared" si="50"/>
        <v>3.2490000000000002E-3</v>
      </c>
      <c r="X61" s="1">
        <f t="shared" si="50"/>
        <v>0.1691</v>
      </c>
      <c r="Y61" s="1">
        <f t="shared" si="50"/>
        <v>0.60960000000000003</v>
      </c>
      <c r="Z61" s="6">
        <v>1.0183199999999999</v>
      </c>
      <c r="AA61" s="6">
        <v>1.1035299999999999</v>
      </c>
      <c r="AB61" s="1">
        <f t="shared" si="50"/>
        <v>2.3400000000000002E-4</v>
      </c>
      <c r="AC61" s="1">
        <f t="shared" si="50"/>
        <v>4.8439999999999997E-2</v>
      </c>
      <c r="AD61" s="1">
        <f t="shared" si="50"/>
        <v>-2.9999999999999997E-5</v>
      </c>
      <c r="AE61" s="1">
        <f t="shared" si="50"/>
        <v>2.1999999999999999E-5</v>
      </c>
      <c r="AF61" s="1">
        <f t="shared" si="50"/>
        <v>2.8000000000000003E-4</v>
      </c>
      <c r="AG61" s="1">
        <f t="shared" si="50"/>
        <v>1.65E-4</v>
      </c>
      <c r="AH61" s="1">
        <f t="shared" si="50"/>
        <v>3.6129999999999999E-3</v>
      </c>
      <c r="AI61" s="6">
        <v>1.0054399999999999</v>
      </c>
      <c r="AJ61" s="6">
        <v>1.0912900000000001</v>
      </c>
      <c r="AK61" s="1">
        <f t="shared" si="50"/>
        <v>4.7140000000000003E-3</v>
      </c>
      <c r="AL61" s="1">
        <f t="shared" si="50"/>
        <v>3.8929999999999999E-2</v>
      </c>
      <c r="AM61" s="1">
        <f t="shared" si="50"/>
        <v>-3.1599999999999998E-4</v>
      </c>
      <c r="AN61" s="1">
        <f t="shared" si="50"/>
        <v>4.2200000000000001E-4</v>
      </c>
      <c r="AO61" s="1">
        <f t="shared" si="50"/>
        <v>0.59179999999999999</v>
      </c>
      <c r="AP61" s="1">
        <f t="shared" si="50"/>
        <v>0.68789999999999996</v>
      </c>
      <c r="AQ61" s="1">
        <f t="shared" si="50"/>
        <v>1.6920000000000001E-2</v>
      </c>
      <c r="AR61" s="1">
        <f t="shared" si="50"/>
        <v>1.3859999999999999E-2</v>
      </c>
      <c r="AS61" s="1">
        <f t="shared" si="50"/>
        <v>2.7309999999999999E-3</v>
      </c>
      <c r="AT61" s="1">
        <f t="shared" si="50"/>
        <v>9.7100000000000016E-3</v>
      </c>
      <c r="AU61" s="1">
        <f t="shared" si="50"/>
        <v>1.6799999999999999E-3</v>
      </c>
      <c r="AV61" s="1">
        <f t="shared" si="50"/>
        <v>4.5300000000000001E-4</v>
      </c>
      <c r="AW61" s="1">
        <f t="shared" si="50"/>
        <v>1.7359999999999999E-3</v>
      </c>
      <c r="AX61" s="1">
        <f t="shared" si="50"/>
        <v>2.0999999999999998E-4</v>
      </c>
      <c r="AY61" s="1">
        <f t="shared" si="50"/>
        <v>9.5299999999999996E-4</v>
      </c>
      <c r="AZ61" s="1">
        <f t="shared" si="50"/>
        <v>1.6800000000000002E-4</v>
      </c>
      <c r="BA61" s="1">
        <f t="shared" si="50"/>
        <v>4.0100000000000004E-4</v>
      </c>
      <c r="BB61" s="1">
        <f t="shared" si="50"/>
        <v>4.1E-5</v>
      </c>
      <c r="BC61" s="1">
        <f t="shared" si="50"/>
        <v>2.31E-4</v>
      </c>
      <c r="BD61" s="1">
        <f t="shared" si="50"/>
        <v>2.8E-5</v>
      </c>
      <c r="BE61" s="1">
        <f t="shared" si="50"/>
        <v>6.0000000000000002E-6</v>
      </c>
      <c r="BF61" s="1">
        <f t="shared" si="50"/>
        <v>7.45E-4</v>
      </c>
      <c r="BG61" s="1">
        <f t="shared" si="50"/>
        <v>1.7999999999999997E-5</v>
      </c>
      <c r="BH61" s="1">
        <f t="shared" si="50"/>
        <v>1.9000000000000001E-5</v>
      </c>
      <c r="BI61" s="1">
        <f t="shared" si="50"/>
        <v>-6.0000000000000002E-6</v>
      </c>
      <c r="BJ61" s="1">
        <f t="shared" si="50"/>
        <v>-1.1E-5</v>
      </c>
      <c r="BK61" s="1">
        <f t="shared" si="50"/>
        <v>1.34E-4</v>
      </c>
      <c r="BL61" s="1">
        <f t="shared" si="50"/>
        <v>6.4400000000000004E-4</v>
      </c>
      <c r="BM61" s="1">
        <f t="shared" si="50"/>
        <v>0.67889999999999995</v>
      </c>
      <c r="BN61" s="6">
        <v>0.97499000000000002</v>
      </c>
      <c r="BO61" s="6">
        <v>1.0068900000000001</v>
      </c>
      <c r="BP61" s="1">
        <f t="shared" ref="BP61:BQ61" si="51">(BP28/1000)</f>
        <v>8.7500000000000002E-4</v>
      </c>
      <c r="BQ61" s="1">
        <f t="shared" si="51"/>
        <v>2.9599999999999998E-4</v>
      </c>
    </row>
    <row r="62" spans="1:69" s="1" customFormat="1" x14ac:dyDescent="0.25">
      <c r="A62" s="1" t="s">
        <v>88</v>
      </c>
      <c r="B62" s="1">
        <f t="shared" ref="B62:BM62" si="52">(B29/1000)</f>
        <v>0.6875</v>
      </c>
      <c r="C62" s="1">
        <f t="shared" si="52"/>
        <v>80.95</v>
      </c>
      <c r="D62" s="1">
        <f t="shared" si="52"/>
        <v>6.88</v>
      </c>
      <c r="E62" s="1">
        <f t="shared" si="52"/>
        <v>38.56</v>
      </c>
      <c r="F62" s="1">
        <f t="shared" si="52"/>
        <v>450.8</v>
      </c>
      <c r="G62" s="1">
        <f t="shared" si="52"/>
        <v>518</v>
      </c>
      <c r="H62" s="6">
        <v>1.04728</v>
      </c>
      <c r="I62" s="6">
        <v>1.1717500000000001</v>
      </c>
      <c r="J62" s="1">
        <f t="shared" si="52"/>
        <v>0.73770000000000002</v>
      </c>
      <c r="K62" s="1">
        <f t="shared" si="52"/>
        <v>2.6540000000000001E-3</v>
      </c>
      <c r="L62" s="1">
        <f t="shared" si="52"/>
        <v>6.9000000000000008E-3</v>
      </c>
      <c r="M62" s="1">
        <f t="shared" si="52"/>
        <v>1.5369999999999999</v>
      </c>
      <c r="N62" s="1">
        <f t="shared" si="52"/>
        <v>2.4249999999999998</v>
      </c>
      <c r="O62" s="1">
        <f t="shared" si="52"/>
        <v>2.398E-3</v>
      </c>
      <c r="P62" s="1">
        <f t="shared" si="52"/>
        <v>2.8510000000000001E-2</v>
      </c>
      <c r="Q62" s="1">
        <f t="shared" si="52"/>
        <v>0.1613</v>
      </c>
      <c r="R62" s="1">
        <f t="shared" si="52"/>
        <v>0.31719999999999998</v>
      </c>
      <c r="S62" s="1">
        <f t="shared" si="52"/>
        <v>2.911E-2</v>
      </c>
      <c r="T62" s="6">
        <v>0.98887000000000003</v>
      </c>
      <c r="U62" s="6">
        <v>1.0659700000000001</v>
      </c>
      <c r="V62" s="1">
        <f t="shared" si="52"/>
        <v>9.11E-3</v>
      </c>
      <c r="W62" s="1">
        <f t="shared" si="52"/>
        <v>3.2850000000000004E-2</v>
      </c>
      <c r="X62" s="1">
        <f t="shared" si="52"/>
        <v>0.22019999999999998</v>
      </c>
      <c r="Y62" s="1">
        <f t="shared" si="52"/>
        <v>0.64710000000000001</v>
      </c>
      <c r="Z62" s="6">
        <v>1.13652</v>
      </c>
      <c r="AA62" s="6">
        <v>1.2441500000000001</v>
      </c>
      <c r="AB62" s="1">
        <f t="shared" si="52"/>
        <v>4.17E-4</v>
      </c>
      <c r="AC62" s="1">
        <f t="shared" si="52"/>
        <v>1.524E-3</v>
      </c>
      <c r="AD62" s="1">
        <f t="shared" si="52"/>
        <v>-3.1000000000000001E-5</v>
      </c>
      <c r="AE62" s="1">
        <f t="shared" si="52"/>
        <v>8.9999999999999985E-6</v>
      </c>
      <c r="AF62" s="1">
        <f t="shared" si="52"/>
        <v>2.1799999999999999E-4</v>
      </c>
      <c r="AG62" s="1">
        <f t="shared" si="52"/>
        <v>-5.7199999999999992E-4</v>
      </c>
      <c r="AH62" s="1">
        <f t="shared" si="52"/>
        <v>5.2690000000000002E-3</v>
      </c>
      <c r="AI62" s="6">
        <v>0.99543999999999999</v>
      </c>
      <c r="AJ62" s="6">
        <v>1.0876699999999999</v>
      </c>
      <c r="AK62" s="1">
        <f t="shared" si="52"/>
        <v>4.2729999999999999E-3</v>
      </c>
      <c r="AL62" s="1">
        <f t="shared" si="52"/>
        <v>1.6700000000000002E-4</v>
      </c>
      <c r="AM62" s="1">
        <f t="shared" si="52"/>
        <v>-3.4300000000000004E-4</v>
      </c>
      <c r="AN62" s="1">
        <f t="shared" si="52"/>
        <v>1.16E-4</v>
      </c>
      <c r="AO62" s="1">
        <f t="shared" si="52"/>
        <v>1.127</v>
      </c>
      <c r="AP62" s="1">
        <f t="shared" si="52"/>
        <v>1.3160000000000001</v>
      </c>
      <c r="AQ62" s="1">
        <f t="shared" si="52"/>
        <v>0.65070000000000006</v>
      </c>
      <c r="AR62" s="1">
        <f t="shared" si="52"/>
        <v>8.3400000000000002E-2</v>
      </c>
      <c r="AS62" s="1">
        <f t="shared" si="52"/>
        <v>0.1147</v>
      </c>
      <c r="AT62" s="1">
        <f t="shared" si="52"/>
        <v>0.44130000000000003</v>
      </c>
      <c r="AU62" s="1">
        <f t="shared" si="52"/>
        <v>8.165E-2</v>
      </c>
      <c r="AV62" s="1">
        <f t="shared" si="52"/>
        <v>7.2179999999999996E-3</v>
      </c>
      <c r="AW62" s="1">
        <f t="shared" si="52"/>
        <v>8.3229999999999998E-2</v>
      </c>
      <c r="AX62" s="1">
        <f t="shared" si="52"/>
        <v>1.078E-2</v>
      </c>
      <c r="AY62" s="1">
        <f t="shared" si="52"/>
        <v>4.9280000000000004E-2</v>
      </c>
      <c r="AZ62" s="1">
        <f t="shared" si="52"/>
        <v>8.3140000000000002E-3</v>
      </c>
      <c r="BA62" s="1">
        <f t="shared" si="52"/>
        <v>1.719E-2</v>
      </c>
      <c r="BB62" s="1">
        <f t="shared" si="52"/>
        <v>1.431E-3</v>
      </c>
      <c r="BC62" s="1">
        <f t="shared" si="52"/>
        <v>5.8049999999999994E-3</v>
      </c>
      <c r="BD62" s="1">
        <f t="shared" si="52"/>
        <v>6.2E-4</v>
      </c>
      <c r="BE62" s="1">
        <f t="shared" si="52"/>
        <v>1.7999999999999997E-5</v>
      </c>
      <c r="BF62" s="1">
        <f t="shared" si="52"/>
        <v>3.5599999999999998E-4</v>
      </c>
      <c r="BG62" s="1">
        <f t="shared" si="52"/>
        <v>5.0000000000000004E-6</v>
      </c>
      <c r="BH62" s="1">
        <f t="shared" si="52"/>
        <v>-3.0000000000000001E-6</v>
      </c>
      <c r="BI62" s="1">
        <f t="shared" si="52"/>
        <v>-7.9999999999999996E-6</v>
      </c>
      <c r="BJ62" s="1">
        <f t="shared" si="52"/>
        <v>-1.2E-5</v>
      </c>
      <c r="BK62" s="1">
        <f t="shared" si="52"/>
        <v>2.6400000000000002E-4</v>
      </c>
      <c r="BL62" s="1">
        <f t="shared" si="52"/>
        <v>3.1300000000000002E-4</v>
      </c>
      <c r="BM62" s="1">
        <f t="shared" si="52"/>
        <v>1.255E-2</v>
      </c>
      <c r="BN62" s="6">
        <v>0.96609999999999996</v>
      </c>
      <c r="BO62" s="6">
        <v>0.99658000000000002</v>
      </c>
      <c r="BP62" s="1">
        <f t="shared" ref="BP62:BQ62" si="53">(BP29/1000)</f>
        <v>7.4899999999999999E-4</v>
      </c>
      <c r="BQ62" s="1">
        <f t="shared" si="53"/>
        <v>1.8099999999999998E-4</v>
      </c>
    </row>
    <row r="63" spans="1:69" s="1" customFormat="1" x14ac:dyDescent="0.25">
      <c r="A63" s="1" t="s">
        <v>89</v>
      </c>
      <c r="B63" s="1">
        <f t="shared" ref="B63:BM63" si="54">(B30/1000)</f>
        <v>-8.8249999999999995E-2</v>
      </c>
      <c r="C63" s="1">
        <f t="shared" si="54"/>
        <v>3.2509999999999997E-2</v>
      </c>
      <c r="D63" s="1">
        <f t="shared" si="54"/>
        <v>2.308E-2</v>
      </c>
      <c r="E63" s="1">
        <f t="shared" si="54"/>
        <v>0.24099999999999999</v>
      </c>
      <c r="F63" s="1">
        <f t="shared" si="54"/>
        <v>0.4859</v>
      </c>
      <c r="G63" s="1">
        <f t="shared" si="54"/>
        <v>0.42560000000000003</v>
      </c>
      <c r="H63" s="6">
        <v>1.00549</v>
      </c>
      <c r="I63" s="6">
        <v>1.0926100000000001</v>
      </c>
      <c r="J63" s="1">
        <f t="shared" si="54"/>
        <v>1.856E-3</v>
      </c>
      <c r="K63" s="1">
        <f t="shared" si="54"/>
        <v>1.25E-4</v>
      </c>
      <c r="L63" s="1">
        <f t="shared" si="54"/>
        <v>2.6499999999999999E-4</v>
      </c>
      <c r="M63" s="1">
        <f t="shared" si="54"/>
        <v>1.121E-3</v>
      </c>
      <c r="N63" s="1">
        <f t="shared" si="54"/>
        <v>0.17480000000000001</v>
      </c>
      <c r="O63" s="1">
        <f t="shared" si="54"/>
        <v>-3.4499999999999998E-4</v>
      </c>
      <c r="P63" s="1">
        <f t="shared" si="54"/>
        <v>2.2049999999999999E-3</v>
      </c>
      <c r="Q63" s="1">
        <f t="shared" si="54"/>
        <v>3.2330000000000002E-3</v>
      </c>
      <c r="R63" s="1">
        <f t="shared" si="54"/>
        <v>5.5820000000000002E-2</v>
      </c>
      <c r="S63" s="1">
        <f t="shared" si="54"/>
        <v>8.9999999999999985E-6</v>
      </c>
      <c r="T63" s="6">
        <v>0.98094999999999999</v>
      </c>
      <c r="U63" s="6">
        <v>1.03149</v>
      </c>
      <c r="V63" s="1">
        <f t="shared" si="54"/>
        <v>-1.2749999999999999E-3</v>
      </c>
      <c r="W63" s="1">
        <f t="shared" si="54"/>
        <v>-1.017E-2</v>
      </c>
      <c r="X63" s="1">
        <f t="shared" si="54"/>
        <v>7.8999999999999996E-5</v>
      </c>
      <c r="Y63" s="1">
        <f t="shared" si="54"/>
        <v>5.2900000000000006E-4</v>
      </c>
      <c r="Z63" s="6">
        <v>0.99485999999999997</v>
      </c>
      <c r="AA63" s="6">
        <v>1.05277</v>
      </c>
      <c r="AB63" s="1">
        <f t="shared" si="54"/>
        <v>-3.0000000000000001E-6</v>
      </c>
      <c r="AC63" s="1">
        <f t="shared" si="54"/>
        <v>-7.0199999999999993E-4</v>
      </c>
      <c r="AD63" s="1">
        <f t="shared" si="54"/>
        <v>-3.5000000000000004E-5</v>
      </c>
      <c r="AE63" s="1">
        <f t="shared" si="54"/>
        <v>-6.9999999999999999E-6</v>
      </c>
      <c r="AF63" s="1">
        <f t="shared" si="54"/>
        <v>-1.4999999999999999E-5</v>
      </c>
      <c r="AG63" s="1">
        <f t="shared" si="54"/>
        <v>-9.1300000000000007E-4</v>
      </c>
      <c r="AH63" s="1">
        <f t="shared" si="54"/>
        <v>1.4539999999999999E-2</v>
      </c>
      <c r="AI63" s="6">
        <v>0.99595999999999996</v>
      </c>
      <c r="AJ63" s="6">
        <v>1.0498000000000001</v>
      </c>
      <c r="AK63" s="1">
        <f t="shared" si="54"/>
        <v>9.0300000000000005E-4</v>
      </c>
      <c r="AL63" s="1">
        <f t="shared" si="54"/>
        <v>-1.9100000000000001E-4</v>
      </c>
      <c r="AM63" s="1">
        <f t="shared" si="54"/>
        <v>-3.7599999999999998E-4</v>
      </c>
      <c r="AN63" s="1">
        <f t="shared" si="54"/>
        <v>-6.9999999999999999E-6</v>
      </c>
      <c r="AO63" s="1">
        <f t="shared" si="54"/>
        <v>1.0229999999999998E-3</v>
      </c>
      <c r="AP63" s="1">
        <f t="shared" si="54"/>
        <v>1.0529999999999999E-3</v>
      </c>
      <c r="AQ63" s="1">
        <f t="shared" si="54"/>
        <v>2.42E-4</v>
      </c>
      <c r="AR63" s="1">
        <f t="shared" si="54"/>
        <v>1.9000000000000001E-5</v>
      </c>
      <c r="AS63" s="1">
        <f t="shared" si="54"/>
        <v>2.5000000000000001E-5</v>
      </c>
      <c r="AT63" s="1">
        <f t="shared" si="54"/>
        <v>9.6000000000000002E-5</v>
      </c>
      <c r="AU63" s="1">
        <f t="shared" si="54"/>
        <v>-6.0000000000000002E-6</v>
      </c>
      <c r="AV63" s="1">
        <f t="shared" si="54"/>
        <v>-3.9999999999999998E-6</v>
      </c>
      <c r="AW63" s="1">
        <f t="shared" si="54"/>
        <v>3.9999999999999998E-6</v>
      </c>
      <c r="AX63" s="1">
        <f t="shared" si="54"/>
        <v>0</v>
      </c>
      <c r="AY63" s="1">
        <f t="shared" si="54"/>
        <v>-9.9999999999999995E-7</v>
      </c>
      <c r="AZ63" s="1">
        <f t="shared" si="54"/>
        <v>-9.9999999999999995E-7</v>
      </c>
      <c r="BA63" s="1">
        <f t="shared" si="54"/>
        <v>-3.9999999999999998E-6</v>
      </c>
      <c r="BB63" s="1">
        <f t="shared" si="54"/>
        <v>-3.0000000000000001E-6</v>
      </c>
      <c r="BC63" s="1">
        <f t="shared" si="54"/>
        <v>-1.0000000000000001E-5</v>
      </c>
      <c r="BD63" s="1">
        <f t="shared" si="54"/>
        <v>-3.0000000000000001E-6</v>
      </c>
      <c r="BE63" s="1">
        <f t="shared" si="54"/>
        <v>-9.9999999999999995E-7</v>
      </c>
      <c r="BF63" s="1">
        <f t="shared" si="54"/>
        <v>8.4000000000000009E-5</v>
      </c>
      <c r="BG63" s="1">
        <f t="shared" si="54"/>
        <v>-8.9999999999999985E-6</v>
      </c>
      <c r="BH63" s="1">
        <f t="shared" si="54"/>
        <v>-6.0000000000000002E-6</v>
      </c>
      <c r="BI63" s="1">
        <f t="shared" si="54"/>
        <v>-7.9999999999999996E-6</v>
      </c>
      <c r="BJ63" s="1">
        <f t="shared" si="54"/>
        <v>-1.7E-5</v>
      </c>
      <c r="BK63" s="1">
        <f t="shared" si="54"/>
        <v>3.3000000000000003E-5</v>
      </c>
      <c r="BL63" s="1">
        <f t="shared" si="54"/>
        <v>-2.5999999999999998E-5</v>
      </c>
      <c r="BM63" s="1">
        <f t="shared" si="54"/>
        <v>1.0680000000000002E-3</v>
      </c>
      <c r="BN63" s="6">
        <v>0.99109000000000003</v>
      </c>
      <c r="BO63" s="6">
        <v>1.0069999999999999</v>
      </c>
      <c r="BP63" s="1">
        <f t="shared" ref="BP63:BQ63" si="55">(BP30/1000)</f>
        <v>3.4E-5</v>
      </c>
      <c r="BQ63" s="1">
        <f t="shared" si="55"/>
        <v>-6.9999999999999999E-6</v>
      </c>
    </row>
    <row r="64" spans="1:69" s="1" customFormat="1" x14ac:dyDescent="0.25">
      <c r="A64" s="1" t="s">
        <v>90</v>
      </c>
      <c r="B64" s="1">
        <f t="shared" ref="B64:BM64" si="56">(B31/1000)</f>
        <v>0.19319999999999998</v>
      </c>
      <c r="C64" s="1">
        <f t="shared" si="56"/>
        <v>0.41099999999999998</v>
      </c>
      <c r="D64" s="1">
        <f t="shared" si="56"/>
        <v>0.40010000000000001</v>
      </c>
      <c r="E64" s="1">
        <f t="shared" si="56"/>
        <v>0.15990000000000001</v>
      </c>
      <c r="F64" s="1">
        <f t="shared" si="56"/>
        <v>0.41610000000000003</v>
      </c>
      <c r="G64" s="1">
        <f t="shared" si="56"/>
        <v>0.25309999999999999</v>
      </c>
      <c r="H64" s="6">
        <v>0.97540000000000004</v>
      </c>
      <c r="I64" s="6">
        <v>1.0390200000000001</v>
      </c>
      <c r="J64" s="1">
        <f t="shared" si="56"/>
        <v>0.18709999999999999</v>
      </c>
      <c r="K64" s="1">
        <f t="shared" si="56"/>
        <v>7.9310000000000005E-3</v>
      </c>
      <c r="L64" s="1">
        <f t="shared" si="56"/>
        <v>3.8439999999999998E-3</v>
      </c>
      <c r="M64" s="1">
        <f t="shared" si="56"/>
        <v>3.1940000000000003E-2</v>
      </c>
      <c r="N64" s="1">
        <f t="shared" si="56"/>
        <v>0.4204</v>
      </c>
      <c r="O64" s="1">
        <f t="shared" si="56"/>
        <v>3.1669999999999997E-3</v>
      </c>
      <c r="P64" s="1">
        <f t="shared" si="56"/>
        <v>3.7069999999999998E-3</v>
      </c>
      <c r="Q64" s="1">
        <f t="shared" si="56"/>
        <v>4.1210000000000005E-3</v>
      </c>
      <c r="R64" s="1">
        <f t="shared" si="56"/>
        <v>7.3929999999999994E-3</v>
      </c>
      <c r="S64" s="1">
        <f t="shared" si="56"/>
        <v>9.0800000000000006E-4</v>
      </c>
      <c r="T64" s="6">
        <v>0.96240999999999999</v>
      </c>
      <c r="U64" s="6">
        <v>1.01142</v>
      </c>
      <c r="V64" s="1">
        <f t="shared" si="56"/>
        <v>1.5940000000000001E-3</v>
      </c>
      <c r="W64" s="1">
        <f t="shared" si="56"/>
        <v>3.5399999999999999E-4</v>
      </c>
      <c r="X64" s="1">
        <f t="shared" si="56"/>
        <v>8.1989999999999997E-3</v>
      </c>
      <c r="Y64" s="1">
        <f t="shared" si="56"/>
        <v>3.4750000000000002E-3</v>
      </c>
      <c r="Z64" s="6">
        <v>0.97050999999999998</v>
      </c>
      <c r="AA64" s="6">
        <v>1.00427</v>
      </c>
      <c r="AB64" s="1">
        <f t="shared" si="56"/>
        <v>1.0229999999999998E-3</v>
      </c>
      <c r="AC64" s="1">
        <f t="shared" si="56"/>
        <v>3.594E-3</v>
      </c>
      <c r="AD64" s="1">
        <f t="shared" si="56"/>
        <v>2.8299999999999999E-4</v>
      </c>
      <c r="AE64" s="1">
        <f t="shared" si="56"/>
        <v>2.7600000000000004E-4</v>
      </c>
      <c r="AF64" s="1">
        <f t="shared" si="56"/>
        <v>1.8699999999999999E-4</v>
      </c>
      <c r="AG64" s="1">
        <f t="shared" si="56"/>
        <v>1.286E-3</v>
      </c>
      <c r="AH64" s="1">
        <f t="shared" si="56"/>
        <v>3.5859999999999998E-3</v>
      </c>
      <c r="AI64" s="6">
        <v>0.97194000000000003</v>
      </c>
      <c r="AJ64" s="6">
        <v>1.0035799999999999</v>
      </c>
      <c r="AK64" s="1">
        <f t="shared" si="56"/>
        <v>1.8599999999999999E-4</v>
      </c>
      <c r="AL64" s="1">
        <f t="shared" si="56"/>
        <v>2.41E-4</v>
      </c>
      <c r="AM64" s="1">
        <f t="shared" si="56"/>
        <v>2.4800000000000001E-4</v>
      </c>
      <c r="AN64" s="1">
        <f t="shared" si="56"/>
        <v>1.4840000000000001E-3</v>
      </c>
      <c r="AO64" s="1">
        <f t="shared" si="56"/>
        <v>1.5169999999999999E-2</v>
      </c>
      <c r="AP64" s="1">
        <f t="shared" si="56"/>
        <v>1.498E-2</v>
      </c>
      <c r="AQ64" s="1">
        <f t="shared" si="56"/>
        <v>4.8200000000000001E-4</v>
      </c>
      <c r="AR64" s="1">
        <f t="shared" si="56"/>
        <v>4.7299999999999995E-4</v>
      </c>
      <c r="AS64" s="1">
        <f t="shared" si="56"/>
        <v>4.7699999999999999E-4</v>
      </c>
      <c r="AT64" s="1">
        <f t="shared" si="56"/>
        <v>4.8699999999999997E-4</v>
      </c>
      <c r="AU64" s="1">
        <f t="shared" si="56"/>
        <v>4.6600000000000005E-4</v>
      </c>
      <c r="AV64" s="1">
        <f t="shared" si="56"/>
        <v>4.6500000000000003E-4</v>
      </c>
      <c r="AW64" s="1">
        <f t="shared" si="56"/>
        <v>4.6300000000000003E-4</v>
      </c>
      <c r="AX64" s="1">
        <f t="shared" si="56"/>
        <v>4.75E-4</v>
      </c>
      <c r="AY64" s="1">
        <f t="shared" si="56"/>
        <v>4.6700000000000002E-4</v>
      </c>
      <c r="AZ64" s="1">
        <f t="shared" si="56"/>
        <v>4.7299999999999995E-4</v>
      </c>
      <c r="BA64" s="1">
        <f t="shared" si="56"/>
        <v>4.6800000000000005E-4</v>
      </c>
      <c r="BB64" s="1">
        <f t="shared" si="56"/>
        <v>4.7699999999999999E-4</v>
      </c>
      <c r="BC64" s="1">
        <f t="shared" si="56"/>
        <v>4.6700000000000002E-4</v>
      </c>
      <c r="BD64" s="1">
        <f t="shared" si="56"/>
        <v>4.7299999999999995E-4</v>
      </c>
      <c r="BE64" s="1">
        <f t="shared" si="56"/>
        <v>2.0899999999999998E-4</v>
      </c>
      <c r="BF64" s="1">
        <f t="shared" si="56"/>
        <v>1.655E-3</v>
      </c>
      <c r="BG64" s="1">
        <f t="shared" si="56"/>
        <v>1.5869999999999999E-3</v>
      </c>
      <c r="BH64" s="1">
        <f t="shared" si="56"/>
        <v>1.536E-3</v>
      </c>
      <c r="BI64" s="1">
        <f t="shared" si="56"/>
        <v>2.2600000000000002E-4</v>
      </c>
      <c r="BJ64" s="1">
        <f t="shared" si="56"/>
        <v>2.3599999999999999E-4</v>
      </c>
      <c r="BK64" s="1">
        <f t="shared" si="56"/>
        <v>3.1999999999999999E-5</v>
      </c>
      <c r="BL64" s="1">
        <f t="shared" si="56"/>
        <v>9.7870000000000006E-3</v>
      </c>
      <c r="BM64" s="1">
        <f t="shared" si="56"/>
        <v>1.6249999999999999E-3</v>
      </c>
      <c r="BN64" s="6">
        <v>0.98919000000000001</v>
      </c>
      <c r="BO64" s="6">
        <v>0.99534999999999996</v>
      </c>
      <c r="BP64" s="1">
        <f t="shared" ref="BP64:BQ64" si="57">(BP31/1000)</f>
        <v>4.44E-4</v>
      </c>
      <c r="BQ64" s="1">
        <f t="shared" si="57"/>
        <v>1.934E-3</v>
      </c>
    </row>
    <row r="65" spans="11:11" x14ac:dyDescent="0.25">
      <c r="K65" t="s">
        <v>99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76"/>
  <sheetViews>
    <sheetView workbookViewId="0">
      <selection activeCell="H6" sqref="H6"/>
    </sheetView>
  </sheetViews>
  <sheetFormatPr defaultRowHeight="15" x14ac:dyDescent="0.25"/>
  <cols>
    <col min="2" max="2" width="12.85546875" customWidth="1"/>
    <col min="3" max="4" width="13.140625" customWidth="1"/>
    <col min="5" max="5" width="13" bestFit="1" customWidth="1"/>
    <col min="6" max="6" width="12.85546875" customWidth="1"/>
    <col min="7" max="7" width="13" bestFit="1" customWidth="1"/>
    <col min="8" max="8" width="14.28515625" customWidth="1"/>
    <col min="17" max="17" width="12.5703125" customWidth="1"/>
    <col min="18" max="18" width="12.140625" customWidth="1"/>
    <col min="36" max="36" width="15" customWidth="1"/>
    <col min="38" max="38" width="13.42578125" customWidth="1"/>
    <col min="39" max="39" width="13.7109375" customWidth="1"/>
    <col min="40" max="40" width="12.42578125" customWidth="1"/>
    <col min="41" max="41" width="11.7109375" customWidth="1"/>
    <col min="42" max="42" width="12.140625" customWidth="1"/>
    <col min="44" max="44" width="11.7109375" customWidth="1"/>
    <col min="45" max="45" width="15.140625" customWidth="1"/>
    <col min="46" max="46" width="12.7109375" customWidth="1"/>
    <col min="47" max="48" width="14.42578125" customWidth="1"/>
    <col min="49" max="49" width="12.7109375" customWidth="1"/>
    <col min="50" max="50" width="12.28515625" customWidth="1"/>
    <col min="51" max="51" width="13" customWidth="1"/>
    <col min="52" max="52" width="11.7109375" customWidth="1"/>
    <col min="53" max="53" width="12.7109375" customWidth="1"/>
    <col min="55" max="55" width="11.28515625" customWidth="1"/>
    <col min="58" max="58" width="11.140625" customWidth="1"/>
    <col min="59" max="59" width="13" customWidth="1"/>
    <col min="61" max="61" width="11.5703125" customWidth="1"/>
    <col min="63" max="63" width="11.5703125" customWidth="1"/>
  </cols>
  <sheetData>
    <row r="2" spans="1:10" ht="15.75" thickBot="1" x14ac:dyDescent="0.3"/>
    <row r="3" spans="1:10" ht="18.75" x14ac:dyDescent="0.3">
      <c r="B3" s="14" t="s">
        <v>119</v>
      </c>
      <c r="C3" s="14" t="s">
        <v>120</v>
      </c>
      <c r="D3" s="14" t="s">
        <v>121</v>
      </c>
      <c r="E3" s="14" t="s">
        <v>122</v>
      </c>
      <c r="F3" s="14" t="s">
        <v>123</v>
      </c>
      <c r="G3" s="14" t="s">
        <v>124</v>
      </c>
      <c r="H3" s="14" t="s">
        <v>125</v>
      </c>
      <c r="J3" s="14" t="s">
        <v>126</v>
      </c>
    </row>
    <row r="4" spans="1:10" ht="18.75" x14ac:dyDescent="0.3">
      <c r="B4" s="15" t="s">
        <v>91</v>
      </c>
      <c r="C4" s="15" t="s">
        <v>92</v>
      </c>
      <c r="D4" s="15" t="s">
        <v>93</v>
      </c>
      <c r="E4" s="16">
        <v>6.9444444444444434E-2</v>
      </c>
      <c r="F4" s="16">
        <v>5.5555555555555552E-2</v>
      </c>
      <c r="G4" s="16">
        <v>4.8611111111111112E-2</v>
      </c>
      <c r="H4" s="17" t="s">
        <v>97</v>
      </c>
      <c r="J4" s="15" t="s">
        <v>96</v>
      </c>
    </row>
    <row r="5" spans="1:10" ht="19.5" thickBot="1" x14ac:dyDescent="0.35">
      <c r="B5" s="18" t="s">
        <v>69</v>
      </c>
      <c r="C5" s="18" t="s">
        <v>69</v>
      </c>
      <c r="D5" s="19" t="s">
        <v>69</v>
      </c>
      <c r="E5" s="18" t="s">
        <v>69</v>
      </c>
      <c r="F5" s="18" t="s">
        <v>69</v>
      </c>
      <c r="G5" s="18" t="s">
        <v>69</v>
      </c>
      <c r="H5" s="18" t="s">
        <v>69</v>
      </c>
      <c r="J5" s="19" t="s">
        <v>69</v>
      </c>
    </row>
    <row r="6" spans="1:10" ht="21" x14ac:dyDescent="0.35">
      <c r="A6" s="20" t="s">
        <v>127</v>
      </c>
      <c r="B6" s="21">
        <f>H6/1000</f>
        <v>4.2686077409226787E-2</v>
      </c>
      <c r="C6" s="21">
        <f>H6/200</f>
        <v>0.21343038704613396</v>
      </c>
      <c r="D6" s="22">
        <f>H6/100</f>
        <v>0.42686077409226791</v>
      </c>
      <c r="E6" s="21">
        <f>H6/40</f>
        <v>1.0671519352306698</v>
      </c>
      <c r="F6" s="21">
        <f>H6/20</f>
        <v>2.1343038704613395</v>
      </c>
      <c r="G6" s="21">
        <f>H6/10</f>
        <v>4.268607740922679</v>
      </c>
      <c r="H6" s="23">
        <v>42.68607740922679</v>
      </c>
      <c r="J6" s="24">
        <f>H6/40</f>
        <v>1.0671519352306698</v>
      </c>
    </row>
    <row r="7" spans="1:10" ht="21.75" thickBot="1" x14ac:dyDescent="0.4">
      <c r="A7" s="25" t="s">
        <v>128</v>
      </c>
      <c r="B7" s="26">
        <f t="shared" ref="B7:B65" si="0">H7/1000</f>
        <v>4.1708407158006069E-2</v>
      </c>
      <c r="C7" s="26">
        <f t="shared" ref="C7:C65" si="1">H7/200</f>
        <v>0.20854203579003033</v>
      </c>
      <c r="D7" s="27">
        <f t="shared" ref="D7:D65" si="2">H7/100</f>
        <v>0.41708407158006067</v>
      </c>
      <c r="E7" s="26">
        <f t="shared" ref="E7:E65" si="3">H7/40</f>
        <v>1.0427101789501516</v>
      </c>
      <c r="F7" s="26">
        <f t="shared" ref="F7:F65" si="4">H7/20</f>
        <v>2.0854203579003032</v>
      </c>
      <c r="G7" s="26">
        <f t="shared" ref="G7:G65" si="5">H7/10</f>
        <v>4.1708407158006064</v>
      </c>
      <c r="H7" s="28">
        <v>41.708407158006068</v>
      </c>
      <c r="J7" s="29">
        <f t="shared" ref="J7:J65" si="6">H7/40</f>
        <v>1.0427101789501516</v>
      </c>
    </row>
    <row r="8" spans="1:10" ht="21" x14ac:dyDescent="0.35">
      <c r="A8" s="30" t="s">
        <v>129</v>
      </c>
      <c r="B8" s="21">
        <f t="shared" si="0"/>
        <v>0.40826487481245177</v>
      </c>
      <c r="C8" s="21">
        <f t="shared" si="1"/>
        <v>2.0413243740622589</v>
      </c>
      <c r="D8" s="22">
        <f t="shared" si="2"/>
        <v>4.0826487481245177</v>
      </c>
      <c r="E8" s="21">
        <f t="shared" si="3"/>
        <v>10.206621870311293</v>
      </c>
      <c r="F8" s="21">
        <f t="shared" si="4"/>
        <v>20.413243740622587</v>
      </c>
      <c r="G8" s="21">
        <f t="shared" si="5"/>
        <v>40.826487481245174</v>
      </c>
      <c r="H8" s="31">
        <v>408.26487481245175</v>
      </c>
      <c r="J8" s="24">
        <f t="shared" si="6"/>
        <v>10.206621870311293</v>
      </c>
    </row>
    <row r="9" spans="1:10" ht="21.75" thickBot="1" x14ac:dyDescent="0.4">
      <c r="A9" s="32" t="s">
        <v>130</v>
      </c>
      <c r="B9" s="26">
        <f t="shared" si="0"/>
        <v>0.42156823787286657</v>
      </c>
      <c r="C9" s="26">
        <f t="shared" si="1"/>
        <v>2.1078411893643327</v>
      </c>
      <c r="D9" s="27">
        <f t="shared" si="2"/>
        <v>4.2156823787286655</v>
      </c>
      <c r="E9" s="26">
        <f t="shared" si="3"/>
        <v>10.539205946821664</v>
      </c>
      <c r="F9" s="26">
        <f t="shared" si="4"/>
        <v>21.078411893643327</v>
      </c>
      <c r="G9" s="26">
        <f t="shared" si="5"/>
        <v>42.156823787286655</v>
      </c>
      <c r="H9" s="33">
        <v>421.56823787286658</v>
      </c>
      <c r="J9" s="29">
        <f t="shared" si="6"/>
        <v>10.539205946821664</v>
      </c>
    </row>
    <row r="10" spans="1:10" ht="21" x14ac:dyDescent="0.35">
      <c r="A10" s="34" t="s">
        <v>131</v>
      </c>
      <c r="B10" s="21">
        <f t="shared" si="0"/>
        <v>9.9107531181168492E-3</v>
      </c>
      <c r="C10" s="21">
        <f t="shared" si="1"/>
        <v>4.9553765590584248E-2</v>
      </c>
      <c r="D10" s="22">
        <f t="shared" si="2"/>
        <v>9.9107531181168496E-2</v>
      </c>
      <c r="E10" s="21">
        <f t="shared" si="3"/>
        <v>0.24776882795292124</v>
      </c>
      <c r="F10" s="21">
        <f t="shared" si="4"/>
        <v>0.49553765590584248</v>
      </c>
      <c r="G10" s="21">
        <f t="shared" si="5"/>
        <v>0.99107531181168496</v>
      </c>
      <c r="H10" s="31">
        <v>9.9107531181168493</v>
      </c>
      <c r="J10" s="24">
        <f t="shared" si="6"/>
        <v>0.24776882795292124</v>
      </c>
    </row>
    <row r="11" spans="1:10" ht="21" x14ac:dyDescent="0.35">
      <c r="A11" s="35" t="s">
        <v>132</v>
      </c>
      <c r="B11" s="36">
        <f t="shared" si="0"/>
        <v>9.9107531181168492E-3</v>
      </c>
      <c r="C11" s="36">
        <f t="shared" si="1"/>
        <v>4.9553765590584248E-2</v>
      </c>
      <c r="D11" s="37">
        <f t="shared" si="2"/>
        <v>9.9107531181168496E-2</v>
      </c>
      <c r="E11" s="36">
        <f t="shared" si="3"/>
        <v>0.24776882795292124</v>
      </c>
      <c r="F11" s="36">
        <f t="shared" si="4"/>
        <v>0.49553765590584248</v>
      </c>
      <c r="G11" s="36">
        <f t="shared" si="5"/>
        <v>0.99107531181168496</v>
      </c>
      <c r="H11" s="38">
        <v>9.9107531181168493</v>
      </c>
      <c r="J11" s="39">
        <f t="shared" si="6"/>
        <v>0.24776882795292124</v>
      </c>
    </row>
    <row r="12" spans="1:10" ht="21" x14ac:dyDescent="0.35">
      <c r="A12" s="35" t="s">
        <v>133</v>
      </c>
      <c r="B12" s="36">
        <f t="shared" si="0"/>
        <v>9.9107531181168492E-3</v>
      </c>
      <c r="C12" s="36">
        <f t="shared" si="1"/>
        <v>4.9553765590584248E-2</v>
      </c>
      <c r="D12" s="37">
        <f t="shared" si="2"/>
        <v>9.9107531181168496E-2</v>
      </c>
      <c r="E12" s="36">
        <f t="shared" si="3"/>
        <v>0.24776882795292124</v>
      </c>
      <c r="F12" s="36">
        <f t="shared" si="4"/>
        <v>0.49553765590584248</v>
      </c>
      <c r="G12" s="36">
        <f t="shared" si="5"/>
        <v>0.99107531181168496</v>
      </c>
      <c r="H12" s="38">
        <v>9.9107531181168493</v>
      </c>
      <c r="J12" s="39">
        <f t="shared" si="6"/>
        <v>0.24776882795292124</v>
      </c>
    </row>
    <row r="13" spans="1:10" ht="21" x14ac:dyDescent="0.35">
      <c r="A13" s="35" t="s">
        <v>134</v>
      </c>
      <c r="B13" s="36">
        <f t="shared" si="0"/>
        <v>9.9107531181168492E-3</v>
      </c>
      <c r="C13" s="36">
        <f t="shared" si="1"/>
        <v>4.9553765590584248E-2</v>
      </c>
      <c r="D13" s="37">
        <f t="shared" si="2"/>
        <v>9.9107531181168496E-2</v>
      </c>
      <c r="E13" s="36">
        <f t="shared" si="3"/>
        <v>0.24776882795292124</v>
      </c>
      <c r="F13" s="36">
        <f t="shared" si="4"/>
        <v>0.49553765590584248</v>
      </c>
      <c r="G13" s="36">
        <f t="shared" si="5"/>
        <v>0.99107531181168496</v>
      </c>
      <c r="H13" s="38">
        <v>9.9107531181168493</v>
      </c>
      <c r="J13" s="39">
        <f t="shared" si="6"/>
        <v>0.24776882795292124</v>
      </c>
    </row>
    <row r="14" spans="1:10" ht="21" x14ac:dyDescent="0.35">
      <c r="A14" s="35" t="s">
        <v>135</v>
      </c>
      <c r="B14" s="36">
        <f t="shared" si="0"/>
        <v>9.9107531181168492E-3</v>
      </c>
      <c r="C14" s="36">
        <f t="shared" si="1"/>
        <v>4.9553765590584248E-2</v>
      </c>
      <c r="D14" s="37">
        <f t="shared" si="2"/>
        <v>9.9107531181168496E-2</v>
      </c>
      <c r="E14" s="36">
        <f t="shared" si="3"/>
        <v>0.24776882795292124</v>
      </c>
      <c r="F14" s="36">
        <f t="shared" si="4"/>
        <v>0.49553765590584248</v>
      </c>
      <c r="G14" s="36">
        <f t="shared" si="5"/>
        <v>0.99107531181168496</v>
      </c>
      <c r="H14" s="38">
        <v>9.9107531181168493</v>
      </c>
      <c r="J14" s="39">
        <f t="shared" si="6"/>
        <v>0.24776882795292124</v>
      </c>
    </row>
    <row r="15" spans="1:10" ht="21" x14ac:dyDescent="0.35">
      <c r="A15" s="35" t="s">
        <v>136</v>
      </c>
      <c r="B15" s="36">
        <f t="shared" si="0"/>
        <v>9.9107531181168492E-3</v>
      </c>
      <c r="C15" s="36">
        <f t="shared" si="1"/>
        <v>4.9553765590584248E-2</v>
      </c>
      <c r="D15" s="37">
        <f t="shared" si="2"/>
        <v>9.9107531181168496E-2</v>
      </c>
      <c r="E15" s="36">
        <f t="shared" si="3"/>
        <v>0.24776882795292124</v>
      </c>
      <c r="F15" s="36">
        <f t="shared" si="4"/>
        <v>0.49553765590584248</v>
      </c>
      <c r="G15" s="36">
        <f t="shared" si="5"/>
        <v>0.99107531181168496</v>
      </c>
      <c r="H15" s="38">
        <v>9.9107531181168493</v>
      </c>
      <c r="J15" s="39">
        <f t="shared" si="6"/>
        <v>0.24776882795292124</v>
      </c>
    </row>
    <row r="16" spans="1:10" ht="21" x14ac:dyDescent="0.35">
      <c r="A16" s="35" t="s">
        <v>137</v>
      </c>
      <c r="B16" s="36">
        <f t="shared" si="0"/>
        <v>9.9107531181168492E-3</v>
      </c>
      <c r="C16" s="36">
        <f t="shared" si="1"/>
        <v>4.9553765590584248E-2</v>
      </c>
      <c r="D16" s="37">
        <f t="shared" si="2"/>
        <v>9.9107531181168496E-2</v>
      </c>
      <c r="E16" s="36">
        <f t="shared" si="3"/>
        <v>0.24776882795292124</v>
      </c>
      <c r="F16" s="36">
        <f t="shared" si="4"/>
        <v>0.49553765590584248</v>
      </c>
      <c r="G16" s="36">
        <f t="shared" si="5"/>
        <v>0.99107531181168496</v>
      </c>
      <c r="H16" s="38">
        <v>9.9107531181168493</v>
      </c>
      <c r="J16" s="39">
        <f t="shared" si="6"/>
        <v>0.24776882795292124</v>
      </c>
    </row>
    <row r="17" spans="1:10" ht="21" x14ac:dyDescent="0.35">
      <c r="A17" s="35" t="s">
        <v>138</v>
      </c>
      <c r="B17" s="36">
        <f t="shared" si="0"/>
        <v>9.9107531181168492E-3</v>
      </c>
      <c r="C17" s="36">
        <f t="shared" si="1"/>
        <v>4.9553765590584248E-2</v>
      </c>
      <c r="D17" s="37">
        <f t="shared" si="2"/>
        <v>9.9107531181168496E-2</v>
      </c>
      <c r="E17" s="36">
        <f t="shared" si="3"/>
        <v>0.24776882795292124</v>
      </c>
      <c r="F17" s="36">
        <f t="shared" si="4"/>
        <v>0.49553765590584248</v>
      </c>
      <c r="G17" s="36">
        <f t="shared" si="5"/>
        <v>0.99107531181168496</v>
      </c>
      <c r="H17" s="38">
        <v>9.9107531181168493</v>
      </c>
      <c r="J17" s="39">
        <f t="shared" si="6"/>
        <v>0.24776882795292124</v>
      </c>
    </row>
    <row r="18" spans="1:10" ht="21" x14ac:dyDescent="0.35">
      <c r="A18" s="35" t="s">
        <v>139</v>
      </c>
      <c r="B18" s="36">
        <f t="shared" si="0"/>
        <v>9.9107531181168492E-3</v>
      </c>
      <c r="C18" s="36">
        <f t="shared" si="1"/>
        <v>4.9553765590584248E-2</v>
      </c>
      <c r="D18" s="37">
        <f t="shared" si="2"/>
        <v>9.9107531181168496E-2</v>
      </c>
      <c r="E18" s="36">
        <f t="shared" si="3"/>
        <v>0.24776882795292124</v>
      </c>
      <c r="F18" s="36">
        <f t="shared" si="4"/>
        <v>0.49553765590584248</v>
      </c>
      <c r="G18" s="36">
        <f t="shared" si="5"/>
        <v>0.99107531181168496</v>
      </c>
      <c r="H18" s="38">
        <v>9.9107531181168493</v>
      </c>
      <c r="J18" s="39">
        <f t="shared" si="6"/>
        <v>0.24776882795292124</v>
      </c>
    </row>
    <row r="19" spans="1:10" ht="21.75" thickBot="1" x14ac:dyDescent="0.4">
      <c r="A19" s="40" t="s">
        <v>140</v>
      </c>
      <c r="B19" s="26">
        <f t="shared" si="0"/>
        <v>9.9107531181168492E-3</v>
      </c>
      <c r="C19" s="26">
        <f t="shared" si="1"/>
        <v>4.9553765590584248E-2</v>
      </c>
      <c r="D19" s="27">
        <f t="shared" si="2"/>
        <v>9.9107531181168496E-2</v>
      </c>
      <c r="E19" s="26">
        <f t="shared" si="3"/>
        <v>0.24776882795292124</v>
      </c>
      <c r="F19" s="26">
        <f t="shared" si="4"/>
        <v>0.49553765590584248</v>
      </c>
      <c r="G19" s="26">
        <f t="shared" si="5"/>
        <v>0.99107531181168496</v>
      </c>
      <c r="H19" s="33">
        <v>9.9107531181168493</v>
      </c>
      <c r="J19" s="29">
        <f t="shared" si="6"/>
        <v>0.24776882795292124</v>
      </c>
    </row>
    <row r="20" spans="1:10" ht="21" x14ac:dyDescent="0.35">
      <c r="A20" s="41" t="s">
        <v>141</v>
      </c>
      <c r="B20" s="21">
        <f t="shared" si="0"/>
        <v>1.7684803849597794E-2</v>
      </c>
      <c r="C20" s="21">
        <f t="shared" si="1"/>
        <v>8.8424019247988983E-2</v>
      </c>
      <c r="D20" s="22">
        <f t="shared" si="2"/>
        <v>0.17684803849597797</v>
      </c>
      <c r="E20" s="21">
        <f t="shared" si="3"/>
        <v>0.44212009623994486</v>
      </c>
      <c r="F20" s="21">
        <f t="shared" si="4"/>
        <v>0.88424019247988972</v>
      </c>
      <c r="G20" s="21">
        <f t="shared" si="5"/>
        <v>1.7684803849597794</v>
      </c>
      <c r="H20" s="31">
        <v>17.684803849597795</v>
      </c>
      <c r="J20" s="24">
        <f t="shared" si="6"/>
        <v>0.44212009623994486</v>
      </c>
    </row>
    <row r="21" spans="1:10" ht="21" x14ac:dyDescent="0.35">
      <c r="A21" s="42" t="s">
        <v>142</v>
      </c>
      <c r="B21" s="36">
        <f t="shared" si="0"/>
        <v>1.7684803849597794E-2</v>
      </c>
      <c r="C21" s="36">
        <f t="shared" si="1"/>
        <v>8.8424019247988983E-2</v>
      </c>
      <c r="D21" s="37">
        <f t="shared" si="2"/>
        <v>0.17684803849597797</v>
      </c>
      <c r="E21" s="36">
        <f t="shared" si="3"/>
        <v>0.44212009623994486</v>
      </c>
      <c r="F21" s="36">
        <f t="shared" si="4"/>
        <v>0.88424019247988972</v>
      </c>
      <c r="G21" s="36">
        <f t="shared" si="5"/>
        <v>1.7684803849597794</v>
      </c>
      <c r="H21" s="38">
        <v>17.684803849597795</v>
      </c>
      <c r="J21" s="39">
        <f t="shared" si="6"/>
        <v>0.44212009623994486</v>
      </c>
    </row>
    <row r="22" spans="1:10" ht="21" x14ac:dyDescent="0.35">
      <c r="A22" s="42" t="s">
        <v>143</v>
      </c>
      <c r="B22" s="36">
        <f t="shared" si="0"/>
        <v>1.7684803849597794E-2</v>
      </c>
      <c r="C22" s="36">
        <f t="shared" si="1"/>
        <v>8.8424019247988983E-2</v>
      </c>
      <c r="D22" s="37">
        <f t="shared" si="2"/>
        <v>0.17684803849597797</v>
      </c>
      <c r="E22" s="36">
        <f t="shared" si="3"/>
        <v>0.44212009623994486</v>
      </c>
      <c r="F22" s="36">
        <f t="shared" si="4"/>
        <v>0.88424019247988972</v>
      </c>
      <c r="G22" s="36">
        <f t="shared" si="5"/>
        <v>1.7684803849597794</v>
      </c>
      <c r="H22" s="38">
        <v>17.684803849597795</v>
      </c>
      <c r="J22" s="39">
        <f t="shared" si="6"/>
        <v>0.44212009623994486</v>
      </c>
    </row>
    <row r="23" spans="1:10" ht="21" x14ac:dyDescent="0.35">
      <c r="A23" s="42" t="s">
        <v>144</v>
      </c>
      <c r="B23" s="36">
        <f t="shared" si="0"/>
        <v>1.7684803849597794E-2</v>
      </c>
      <c r="C23" s="36">
        <f t="shared" si="1"/>
        <v>8.8424019247988983E-2</v>
      </c>
      <c r="D23" s="37">
        <f t="shared" si="2"/>
        <v>0.17684803849597797</v>
      </c>
      <c r="E23" s="36">
        <f t="shared" si="3"/>
        <v>0.44212009623994486</v>
      </c>
      <c r="F23" s="36">
        <f t="shared" si="4"/>
        <v>0.88424019247988972</v>
      </c>
      <c r="G23" s="36">
        <f t="shared" si="5"/>
        <v>1.7684803849597794</v>
      </c>
      <c r="H23" s="38">
        <v>17.684803849597795</v>
      </c>
      <c r="J23" s="39">
        <f t="shared" si="6"/>
        <v>0.44212009623994486</v>
      </c>
    </row>
    <row r="24" spans="1:10" ht="21" x14ac:dyDescent="0.35">
      <c r="A24" s="42" t="s">
        <v>145</v>
      </c>
      <c r="B24" s="36">
        <f t="shared" si="0"/>
        <v>1.7684803849597794E-2</v>
      </c>
      <c r="C24" s="36">
        <f t="shared" si="1"/>
        <v>8.8424019247988983E-2</v>
      </c>
      <c r="D24" s="37">
        <f t="shared" si="2"/>
        <v>0.17684803849597797</v>
      </c>
      <c r="E24" s="36">
        <f t="shared" si="3"/>
        <v>0.44212009623994486</v>
      </c>
      <c r="F24" s="36">
        <f t="shared" si="4"/>
        <v>0.88424019247988972</v>
      </c>
      <c r="G24" s="36">
        <f t="shared" si="5"/>
        <v>1.7684803849597794</v>
      </c>
      <c r="H24" s="38">
        <v>17.684803849597795</v>
      </c>
      <c r="J24" s="39">
        <f t="shared" si="6"/>
        <v>0.44212009623994486</v>
      </c>
    </row>
    <row r="25" spans="1:10" ht="21" x14ac:dyDescent="0.35">
      <c r="A25" s="42" t="s">
        <v>146</v>
      </c>
      <c r="B25" s="36">
        <f t="shared" si="0"/>
        <v>1.7684803849597794E-2</v>
      </c>
      <c r="C25" s="36">
        <f t="shared" si="1"/>
        <v>8.8424019247988983E-2</v>
      </c>
      <c r="D25" s="37">
        <f t="shared" si="2"/>
        <v>0.17684803849597797</v>
      </c>
      <c r="E25" s="36">
        <f t="shared" si="3"/>
        <v>0.44212009623994486</v>
      </c>
      <c r="F25" s="36">
        <f t="shared" si="4"/>
        <v>0.88424019247988972</v>
      </c>
      <c r="G25" s="36">
        <f t="shared" si="5"/>
        <v>1.7684803849597794</v>
      </c>
      <c r="H25" s="38">
        <v>17.684803849597795</v>
      </c>
      <c r="J25" s="39">
        <f t="shared" si="6"/>
        <v>0.44212009623994486</v>
      </c>
    </row>
    <row r="26" spans="1:10" ht="21" x14ac:dyDescent="0.35">
      <c r="A26" s="42" t="s">
        <v>147</v>
      </c>
      <c r="B26" s="36">
        <f t="shared" si="0"/>
        <v>1.7684803849597794E-2</v>
      </c>
      <c r="C26" s="36">
        <f t="shared" si="1"/>
        <v>8.8424019247988983E-2</v>
      </c>
      <c r="D26" s="37">
        <f t="shared" si="2"/>
        <v>0.17684803849597797</v>
      </c>
      <c r="E26" s="36">
        <f t="shared" si="3"/>
        <v>0.44212009623994486</v>
      </c>
      <c r="F26" s="36">
        <f t="shared" si="4"/>
        <v>0.88424019247988972</v>
      </c>
      <c r="G26" s="36">
        <f t="shared" si="5"/>
        <v>1.7684803849597794</v>
      </c>
      <c r="H26" s="38">
        <v>17.684803849597795</v>
      </c>
      <c r="J26" s="39">
        <f t="shared" si="6"/>
        <v>0.44212009623994486</v>
      </c>
    </row>
    <row r="27" spans="1:10" ht="21" x14ac:dyDescent="0.35">
      <c r="A27" s="42" t="s">
        <v>148</v>
      </c>
      <c r="B27" s="36">
        <f t="shared" si="0"/>
        <v>1.7684803849597794E-2</v>
      </c>
      <c r="C27" s="36">
        <f t="shared" si="1"/>
        <v>8.8424019247988983E-2</v>
      </c>
      <c r="D27" s="37">
        <f t="shared" si="2"/>
        <v>0.17684803849597797</v>
      </c>
      <c r="E27" s="36">
        <f t="shared" si="3"/>
        <v>0.44212009623994486</v>
      </c>
      <c r="F27" s="36">
        <f t="shared" si="4"/>
        <v>0.88424019247988972</v>
      </c>
      <c r="G27" s="36">
        <f t="shared" si="5"/>
        <v>1.7684803849597794</v>
      </c>
      <c r="H27" s="38">
        <v>17.684803849597795</v>
      </c>
      <c r="J27" s="39">
        <f t="shared" si="6"/>
        <v>0.44212009623994486</v>
      </c>
    </row>
    <row r="28" spans="1:10" ht="21" x14ac:dyDescent="0.35">
      <c r="A28" s="42" t="s">
        <v>149</v>
      </c>
      <c r="B28" s="36">
        <f t="shared" si="0"/>
        <v>1.7684803849597794E-2</v>
      </c>
      <c r="C28" s="36">
        <f t="shared" si="1"/>
        <v>8.8424019247988983E-2</v>
      </c>
      <c r="D28" s="37">
        <f t="shared" si="2"/>
        <v>0.17684803849597797</v>
      </c>
      <c r="E28" s="36">
        <f t="shared" si="3"/>
        <v>0.44212009623994486</v>
      </c>
      <c r="F28" s="36">
        <f t="shared" si="4"/>
        <v>0.88424019247988972</v>
      </c>
      <c r="G28" s="36">
        <f t="shared" si="5"/>
        <v>1.7684803849597794</v>
      </c>
      <c r="H28" s="38">
        <v>17.684803849597795</v>
      </c>
      <c r="J28" s="39">
        <f t="shared" si="6"/>
        <v>0.44212009623994486</v>
      </c>
    </row>
    <row r="29" spans="1:10" ht="21" x14ac:dyDescent="0.35">
      <c r="A29" s="42" t="s">
        <v>150</v>
      </c>
      <c r="B29" s="36">
        <f t="shared" si="0"/>
        <v>1.7684803849597794E-2</v>
      </c>
      <c r="C29" s="36">
        <f t="shared" si="1"/>
        <v>8.8424019247988983E-2</v>
      </c>
      <c r="D29" s="37">
        <f t="shared" si="2"/>
        <v>0.17684803849597797</v>
      </c>
      <c r="E29" s="36">
        <f t="shared" si="3"/>
        <v>0.44212009623994486</v>
      </c>
      <c r="F29" s="36">
        <f t="shared" si="4"/>
        <v>0.88424019247988972</v>
      </c>
      <c r="G29" s="36">
        <f t="shared" si="5"/>
        <v>1.7684803849597794</v>
      </c>
      <c r="H29" s="38">
        <v>17.684803849597795</v>
      </c>
      <c r="J29" s="39">
        <f t="shared" si="6"/>
        <v>0.44212009623994486</v>
      </c>
    </row>
    <row r="30" spans="1:10" ht="21" x14ac:dyDescent="0.35">
      <c r="A30" s="42" t="s">
        <v>151</v>
      </c>
      <c r="B30" s="36">
        <f t="shared" si="0"/>
        <v>1.7684803849597794E-2</v>
      </c>
      <c r="C30" s="36">
        <f t="shared" si="1"/>
        <v>8.8424019247988983E-2</v>
      </c>
      <c r="D30" s="37">
        <f t="shared" si="2"/>
        <v>0.17684803849597797</v>
      </c>
      <c r="E30" s="36">
        <f t="shared" si="3"/>
        <v>0.44212009623994486</v>
      </c>
      <c r="F30" s="36">
        <f t="shared" si="4"/>
        <v>0.88424019247988972</v>
      </c>
      <c r="G30" s="36">
        <f t="shared" si="5"/>
        <v>1.7684803849597794</v>
      </c>
      <c r="H30" s="38">
        <v>17.684803849597795</v>
      </c>
      <c r="J30" s="39">
        <f t="shared" si="6"/>
        <v>0.44212009623994486</v>
      </c>
    </row>
    <row r="31" spans="1:10" ht="21" x14ac:dyDescent="0.35">
      <c r="A31" s="42" t="s">
        <v>152</v>
      </c>
      <c r="B31" s="36">
        <f t="shared" si="0"/>
        <v>1.7684803849597794E-2</v>
      </c>
      <c r="C31" s="36">
        <f t="shared" si="1"/>
        <v>8.8424019247988983E-2</v>
      </c>
      <c r="D31" s="37">
        <f t="shared" si="2"/>
        <v>0.17684803849597797</v>
      </c>
      <c r="E31" s="36">
        <f t="shared" si="3"/>
        <v>0.44212009623994486</v>
      </c>
      <c r="F31" s="36">
        <f t="shared" si="4"/>
        <v>0.88424019247988972</v>
      </c>
      <c r="G31" s="36">
        <f t="shared" si="5"/>
        <v>1.7684803849597794</v>
      </c>
      <c r="H31" s="38">
        <v>17.684803849597795</v>
      </c>
      <c r="J31" s="39">
        <f t="shared" si="6"/>
        <v>0.44212009623994486</v>
      </c>
    </row>
    <row r="32" spans="1:10" ht="21" x14ac:dyDescent="0.35">
      <c r="A32" s="42" t="s">
        <v>153</v>
      </c>
      <c r="B32" s="36">
        <f t="shared" si="0"/>
        <v>1.7684803849597794E-2</v>
      </c>
      <c r="C32" s="36">
        <f t="shared" si="1"/>
        <v>8.8424019247988983E-2</v>
      </c>
      <c r="D32" s="37">
        <f t="shared" si="2"/>
        <v>0.17684803849597797</v>
      </c>
      <c r="E32" s="36">
        <f t="shared" si="3"/>
        <v>0.44212009623994486</v>
      </c>
      <c r="F32" s="36">
        <f t="shared" si="4"/>
        <v>0.88424019247988972</v>
      </c>
      <c r="G32" s="36">
        <f t="shared" si="5"/>
        <v>1.7684803849597794</v>
      </c>
      <c r="H32" s="38">
        <v>17.684803849597795</v>
      </c>
      <c r="J32" s="39">
        <f t="shared" si="6"/>
        <v>0.44212009623994486</v>
      </c>
    </row>
    <row r="33" spans="1:10" ht="21" x14ac:dyDescent="0.35">
      <c r="A33" s="42" t="s">
        <v>154</v>
      </c>
      <c r="B33" s="36">
        <f t="shared" si="0"/>
        <v>1.7684803849597794E-2</v>
      </c>
      <c r="C33" s="36">
        <f t="shared" si="1"/>
        <v>8.8424019247988983E-2</v>
      </c>
      <c r="D33" s="37">
        <f t="shared" si="2"/>
        <v>0.17684803849597797</v>
      </c>
      <c r="E33" s="36">
        <f t="shared" si="3"/>
        <v>0.44212009623994486</v>
      </c>
      <c r="F33" s="36">
        <f t="shared" si="4"/>
        <v>0.88424019247988972</v>
      </c>
      <c r="G33" s="36">
        <f t="shared" si="5"/>
        <v>1.7684803849597794</v>
      </c>
      <c r="H33" s="38">
        <v>17.684803849597795</v>
      </c>
      <c r="J33" s="39">
        <f t="shared" si="6"/>
        <v>0.44212009623994486</v>
      </c>
    </row>
    <row r="34" spans="1:10" ht="21" x14ac:dyDescent="0.35">
      <c r="A34" s="42" t="s">
        <v>155</v>
      </c>
      <c r="B34" s="36">
        <f t="shared" si="0"/>
        <v>1.7684803849597794E-2</v>
      </c>
      <c r="C34" s="36">
        <f t="shared" si="1"/>
        <v>8.8424019247988983E-2</v>
      </c>
      <c r="D34" s="37">
        <f t="shared" si="2"/>
        <v>0.17684803849597797</v>
      </c>
      <c r="E34" s="36">
        <f t="shared" si="3"/>
        <v>0.44212009623994486</v>
      </c>
      <c r="F34" s="36">
        <f t="shared" si="4"/>
        <v>0.88424019247988972</v>
      </c>
      <c r="G34" s="36">
        <f t="shared" si="5"/>
        <v>1.7684803849597794</v>
      </c>
      <c r="H34" s="38">
        <v>17.684803849597795</v>
      </c>
      <c r="J34" s="39">
        <f t="shared" si="6"/>
        <v>0.44212009623994486</v>
      </c>
    </row>
    <row r="35" spans="1:10" ht="21" x14ac:dyDescent="0.35">
      <c r="A35" s="43" t="s">
        <v>156</v>
      </c>
      <c r="B35" s="36">
        <f t="shared" si="0"/>
        <v>1.7684803849597794E-2</v>
      </c>
      <c r="C35" s="36">
        <f t="shared" si="1"/>
        <v>8.8424019247988983E-2</v>
      </c>
      <c r="D35" s="37">
        <f t="shared" si="2"/>
        <v>0.17684803849597797</v>
      </c>
      <c r="E35" s="36">
        <f t="shared" si="3"/>
        <v>0.44212009623994486</v>
      </c>
      <c r="F35" s="36">
        <f t="shared" si="4"/>
        <v>0.88424019247988972</v>
      </c>
      <c r="G35" s="36">
        <f t="shared" si="5"/>
        <v>1.7684803849597794</v>
      </c>
      <c r="H35" s="38">
        <v>17.684803849597795</v>
      </c>
      <c r="J35" s="39">
        <f t="shared" si="6"/>
        <v>0.44212009623994486</v>
      </c>
    </row>
    <row r="36" spans="1:10" ht="21" x14ac:dyDescent="0.35">
      <c r="A36" s="42" t="s">
        <v>157</v>
      </c>
      <c r="B36" s="36">
        <f t="shared" si="0"/>
        <v>1.7684803849597794E-2</v>
      </c>
      <c r="C36" s="36">
        <f t="shared" si="1"/>
        <v>8.8424019247988983E-2</v>
      </c>
      <c r="D36" s="37">
        <f t="shared" si="2"/>
        <v>0.17684803849597797</v>
      </c>
      <c r="E36" s="36">
        <f t="shared" si="3"/>
        <v>0.44212009623994486</v>
      </c>
      <c r="F36" s="36">
        <f t="shared" si="4"/>
        <v>0.88424019247988972</v>
      </c>
      <c r="G36" s="36">
        <f t="shared" si="5"/>
        <v>1.7684803849597794</v>
      </c>
      <c r="H36" s="38">
        <v>17.684803849597795</v>
      </c>
      <c r="J36" s="39">
        <f t="shared" si="6"/>
        <v>0.44212009623994486</v>
      </c>
    </row>
    <row r="37" spans="1:10" ht="21.75" thickBot="1" x14ac:dyDescent="0.4">
      <c r="A37" s="44" t="s">
        <v>158</v>
      </c>
      <c r="B37" s="26">
        <f t="shared" si="0"/>
        <v>1.7684803849597794E-2</v>
      </c>
      <c r="C37" s="26">
        <f t="shared" si="1"/>
        <v>8.8424019247988983E-2</v>
      </c>
      <c r="D37" s="27">
        <f t="shared" si="2"/>
        <v>0.17684803849597797</v>
      </c>
      <c r="E37" s="26">
        <f t="shared" si="3"/>
        <v>0.44212009623994486</v>
      </c>
      <c r="F37" s="26">
        <f t="shared" si="4"/>
        <v>0.88424019247988972</v>
      </c>
      <c r="G37" s="26">
        <f t="shared" si="5"/>
        <v>1.7684803849597794</v>
      </c>
      <c r="H37" s="33">
        <v>17.684803849597795</v>
      </c>
      <c r="J37" s="29">
        <f t="shared" si="6"/>
        <v>0.44212009623994486</v>
      </c>
    </row>
    <row r="38" spans="1:10" ht="21" x14ac:dyDescent="0.35">
      <c r="A38" s="45" t="s">
        <v>159</v>
      </c>
      <c r="B38" s="21">
        <f t="shared" si="0"/>
        <v>13.195424731193482</v>
      </c>
      <c r="C38" s="21">
        <f t="shared" si="1"/>
        <v>65.977123655967404</v>
      </c>
      <c r="D38" s="22">
        <f t="shared" si="2"/>
        <v>131.95424731193481</v>
      </c>
      <c r="E38" s="21">
        <f t="shared" si="3"/>
        <v>329.88561827983705</v>
      </c>
      <c r="F38" s="21">
        <f t="shared" si="4"/>
        <v>659.77123655967409</v>
      </c>
      <c r="G38" s="21">
        <f t="shared" si="5"/>
        <v>1319.5424731193482</v>
      </c>
      <c r="H38" s="31">
        <v>13195.424731193481</v>
      </c>
      <c r="J38" s="39">
        <f t="shared" si="6"/>
        <v>329.88561827983705</v>
      </c>
    </row>
    <row r="39" spans="1:10" ht="21" x14ac:dyDescent="0.35">
      <c r="A39" s="46" t="s">
        <v>160</v>
      </c>
      <c r="B39" s="36">
        <f t="shared" si="0"/>
        <v>6.3110857397301573E-2</v>
      </c>
      <c r="C39" s="36">
        <f t="shared" si="1"/>
        <v>0.31555428698650784</v>
      </c>
      <c r="D39" s="37">
        <f t="shared" si="2"/>
        <v>0.63110857397301567</v>
      </c>
      <c r="E39" s="36">
        <f t="shared" si="3"/>
        <v>1.5777714349325394</v>
      </c>
      <c r="F39" s="36">
        <f t="shared" si="4"/>
        <v>3.1555428698650787</v>
      </c>
      <c r="G39" s="36">
        <f t="shared" si="5"/>
        <v>6.3110857397301574</v>
      </c>
      <c r="H39" s="38">
        <v>63.110857397301572</v>
      </c>
      <c r="J39" s="39">
        <f t="shared" si="6"/>
        <v>1.5777714349325394</v>
      </c>
    </row>
    <row r="40" spans="1:10" ht="21" x14ac:dyDescent="0.35">
      <c r="A40" s="46" t="s">
        <v>161</v>
      </c>
      <c r="B40" s="36">
        <f t="shared" si="0"/>
        <v>0.64863691260757872</v>
      </c>
      <c r="C40" s="36">
        <f t="shared" si="1"/>
        <v>3.2431845630378935</v>
      </c>
      <c r="D40" s="37">
        <f t="shared" si="2"/>
        <v>6.486369126075787</v>
      </c>
      <c r="E40" s="36">
        <f t="shared" si="3"/>
        <v>16.215922815189465</v>
      </c>
      <c r="F40" s="36">
        <f t="shared" si="4"/>
        <v>32.43184563037893</v>
      </c>
      <c r="G40" s="36">
        <f t="shared" si="5"/>
        <v>64.863691260757861</v>
      </c>
      <c r="H40" s="38">
        <v>648.63691260757867</v>
      </c>
      <c r="J40" s="39">
        <f t="shared" si="6"/>
        <v>16.215922815189465</v>
      </c>
    </row>
    <row r="41" spans="1:10" ht="21" x14ac:dyDescent="0.35">
      <c r="A41" s="46" t="s">
        <v>162</v>
      </c>
      <c r="B41" s="36">
        <f t="shared" si="0"/>
        <v>8.1642983289230546</v>
      </c>
      <c r="C41" s="36">
        <f t="shared" si="1"/>
        <v>40.821491644615278</v>
      </c>
      <c r="D41" s="37">
        <f t="shared" si="2"/>
        <v>81.642983289230557</v>
      </c>
      <c r="E41" s="36">
        <f t="shared" si="3"/>
        <v>204.10745822307638</v>
      </c>
      <c r="F41" s="36">
        <f t="shared" si="4"/>
        <v>408.21491644615276</v>
      </c>
      <c r="G41" s="36">
        <f t="shared" si="5"/>
        <v>816.42983289230551</v>
      </c>
      <c r="H41" s="38">
        <v>8164.2983289230551</v>
      </c>
      <c r="J41" s="39">
        <f t="shared" si="6"/>
        <v>204.10745822307638</v>
      </c>
    </row>
    <row r="42" spans="1:10" ht="21" x14ac:dyDescent="0.35">
      <c r="A42" s="46" t="s">
        <v>163</v>
      </c>
      <c r="B42" s="36">
        <f t="shared" si="0"/>
        <v>0.13170265283647195</v>
      </c>
      <c r="C42" s="36">
        <f t="shared" si="1"/>
        <v>0.65851326418235967</v>
      </c>
      <c r="D42" s="37">
        <f t="shared" si="2"/>
        <v>1.3170265283647193</v>
      </c>
      <c r="E42" s="36">
        <f t="shared" si="3"/>
        <v>3.2925663209117983</v>
      </c>
      <c r="F42" s="36">
        <f t="shared" si="4"/>
        <v>6.5851326418235967</v>
      </c>
      <c r="G42" s="36">
        <f t="shared" si="5"/>
        <v>13.170265283647193</v>
      </c>
      <c r="H42" s="38">
        <v>131.70265283647194</v>
      </c>
      <c r="J42" s="39">
        <f t="shared" si="6"/>
        <v>3.2925663209117983</v>
      </c>
    </row>
    <row r="43" spans="1:10" ht="21" x14ac:dyDescent="0.35">
      <c r="A43" s="46" t="s">
        <v>164</v>
      </c>
      <c r="B43" s="36">
        <f t="shared" si="0"/>
        <v>0.13123880891178175</v>
      </c>
      <c r="C43" s="36">
        <f t="shared" si="1"/>
        <v>0.65619404455890873</v>
      </c>
      <c r="D43" s="37">
        <f t="shared" si="2"/>
        <v>1.3123880891178175</v>
      </c>
      <c r="E43" s="36">
        <f t="shared" si="3"/>
        <v>3.2809702227945436</v>
      </c>
      <c r="F43" s="36">
        <f t="shared" si="4"/>
        <v>6.5619404455890873</v>
      </c>
      <c r="G43" s="36">
        <f t="shared" si="5"/>
        <v>13.123880891178175</v>
      </c>
      <c r="H43" s="38">
        <v>131.23880891178175</v>
      </c>
      <c r="J43" s="39">
        <f t="shared" si="6"/>
        <v>3.2809702227945436</v>
      </c>
    </row>
    <row r="44" spans="1:10" ht="21" x14ac:dyDescent="0.35">
      <c r="A44" s="46" t="s">
        <v>165</v>
      </c>
      <c r="B44" s="36">
        <f t="shared" si="0"/>
        <v>0.13220597451553787</v>
      </c>
      <c r="C44" s="36">
        <f t="shared" si="1"/>
        <v>0.6610298725776893</v>
      </c>
      <c r="D44" s="37">
        <f t="shared" si="2"/>
        <v>1.3220597451553786</v>
      </c>
      <c r="E44" s="36">
        <f t="shared" si="3"/>
        <v>3.3051493628884465</v>
      </c>
      <c r="F44" s="36">
        <f t="shared" si="4"/>
        <v>6.610298725776893</v>
      </c>
      <c r="G44" s="36">
        <f t="shared" si="5"/>
        <v>13.220597451553786</v>
      </c>
      <c r="H44" s="38">
        <v>132.20597451553786</v>
      </c>
      <c r="J44" s="39">
        <f t="shared" si="6"/>
        <v>3.3051493628884465</v>
      </c>
    </row>
    <row r="45" spans="1:10" ht="21" x14ac:dyDescent="0.35">
      <c r="A45" s="46" t="s">
        <v>166</v>
      </c>
      <c r="B45" s="36">
        <f t="shared" si="0"/>
        <v>6.3392820890476168E-2</v>
      </c>
      <c r="C45" s="36">
        <f t="shared" si="1"/>
        <v>0.31696410445238082</v>
      </c>
      <c r="D45" s="37">
        <f t="shared" si="2"/>
        <v>0.63392820890476165</v>
      </c>
      <c r="E45" s="36">
        <f t="shared" si="3"/>
        <v>1.5848205222619041</v>
      </c>
      <c r="F45" s="36">
        <f t="shared" si="4"/>
        <v>3.1696410445238081</v>
      </c>
      <c r="G45" s="36">
        <f t="shared" si="5"/>
        <v>6.3392820890476163</v>
      </c>
      <c r="H45" s="38">
        <v>63.392820890476166</v>
      </c>
      <c r="J45" s="39">
        <f t="shared" si="6"/>
        <v>1.5848205222619041</v>
      </c>
    </row>
    <row r="46" spans="1:10" ht="21" x14ac:dyDescent="0.35">
      <c r="A46" s="46" t="s">
        <v>167</v>
      </c>
      <c r="B46" s="36">
        <f t="shared" si="0"/>
        <v>0.13203250340027473</v>
      </c>
      <c r="C46" s="36">
        <f t="shared" si="1"/>
        <v>0.66016251700137363</v>
      </c>
      <c r="D46" s="37">
        <f t="shared" si="2"/>
        <v>1.3203250340027473</v>
      </c>
      <c r="E46" s="36">
        <f t="shared" si="3"/>
        <v>3.3008125850068679</v>
      </c>
      <c r="F46" s="36">
        <f t="shared" si="4"/>
        <v>6.6016251700137358</v>
      </c>
      <c r="G46" s="36">
        <f t="shared" si="5"/>
        <v>13.203250340027472</v>
      </c>
      <c r="H46" s="38">
        <v>132.03250340027472</v>
      </c>
      <c r="J46" s="39">
        <f t="shared" si="6"/>
        <v>3.3008125850068679</v>
      </c>
    </row>
    <row r="47" spans="1:10" ht="21" x14ac:dyDescent="0.35">
      <c r="A47" s="46" t="s">
        <v>168</v>
      </c>
      <c r="B47" s="36">
        <f t="shared" si="0"/>
        <v>14.298687590204636</v>
      </c>
      <c r="C47" s="36">
        <f t="shared" si="1"/>
        <v>71.493437951023182</v>
      </c>
      <c r="D47" s="37">
        <f t="shared" si="2"/>
        <v>142.98687590204636</v>
      </c>
      <c r="E47" s="36">
        <f t="shared" si="3"/>
        <v>357.4671897551159</v>
      </c>
      <c r="F47" s="36">
        <f t="shared" si="4"/>
        <v>714.93437951023179</v>
      </c>
      <c r="G47" s="36">
        <f t="shared" si="5"/>
        <v>1429.8687590204636</v>
      </c>
      <c r="H47" s="38">
        <v>14298.687590204636</v>
      </c>
      <c r="J47" s="39">
        <f t="shared" si="6"/>
        <v>357.4671897551159</v>
      </c>
    </row>
    <row r="48" spans="1:10" ht="21" x14ac:dyDescent="0.35">
      <c r="A48" s="46" t="s">
        <v>132</v>
      </c>
      <c r="B48" s="36">
        <f t="shared" si="0"/>
        <v>0.13219781497905037</v>
      </c>
      <c r="C48" s="36">
        <f t="shared" si="1"/>
        <v>0.66098907489525194</v>
      </c>
      <c r="D48" s="37">
        <f t="shared" si="2"/>
        <v>1.3219781497905039</v>
      </c>
      <c r="E48" s="36">
        <f t="shared" si="3"/>
        <v>3.3049453744762594</v>
      </c>
      <c r="F48" s="36">
        <f t="shared" si="4"/>
        <v>6.6098907489525187</v>
      </c>
      <c r="G48" s="36">
        <f t="shared" si="5"/>
        <v>13.219781497905037</v>
      </c>
      <c r="H48" s="38">
        <v>132.19781497905038</v>
      </c>
      <c r="J48" s="39">
        <f t="shared" si="6"/>
        <v>3.3049453744762594</v>
      </c>
    </row>
    <row r="49" spans="1:10" ht="21" x14ac:dyDescent="0.35">
      <c r="A49" s="46" t="s">
        <v>169</v>
      </c>
      <c r="B49" s="36">
        <f t="shared" si="0"/>
        <v>13.271893199689268</v>
      </c>
      <c r="C49" s="36">
        <f t="shared" si="1"/>
        <v>66.359465998446339</v>
      </c>
      <c r="D49" s="37">
        <f t="shared" si="2"/>
        <v>132.71893199689268</v>
      </c>
      <c r="E49" s="36">
        <f t="shared" si="3"/>
        <v>331.79732999223171</v>
      </c>
      <c r="F49" s="36">
        <f t="shared" si="4"/>
        <v>663.59465998446342</v>
      </c>
      <c r="G49" s="36">
        <f t="shared" si="5"/>
        <v>1327.1893199689268</v>
      </c>
      <c r="H49" s="38">
        <v>13271.893199689268</v>
      </c>
      <c r="J49" s="39">
        <f t="shared" si="6"/>
        <v>331.79732999223171</v>
      </c>
    </row>
    <row r="50" spans="1:10" ht="21" x14ac:dyDescent="0.35">
      <c r="A50" s="46" t="s">
        <v>170</v>
      </c>
      <c r="B50" s="36">
        <f t="shared" si="0"/>
        <v>13.654930334775916</v>
      </c>
      <c r="C50" s="36">
        <f t="shared" si="1"/>
        <v>68.274651673879575</v>
      </c>
      <c r="D50" s="37">
        <f t="shared" si="2"/>
        <v>136.54930334775915</v>
      </c>
      <c r="E50" s="36">
        <f t="shared" si="3"/>
        <v>341.37325836939789</v>
      </c>
      <c r="F50" s="36">
        <f t="shared" si="4"/>
        <v>682.74651673879578</v>
      </c>
      <c r="G50" s="36">
        <f t="shared" si="5"/>
        <v>1365.4930334775916</v>
      </c>
      <c r="H50" s="38">
        <v>13654.930334775916</v>
      </c>
      <c r="J50" s="39">
        <f t="shared" si="6"/>
        <v>341.37325836939789</v>
      </c>
    </row>
    <row r="51" spans="1:10" ht="21" x14ac:dyDescent="0.35">
      <c r="A51" s="46" t="s">
        <v>171</v>
      </c>
      <c r="B51" s="36">
        <f t="shared" si="0"/>
        <v>1.2862222930512155</v>
      </c>
      <c r="C51" s="36">
        <f t="shared" si="1"/>
        <v>6.4311114652560777</v>
      </c>
      <c r="D51" s="37">
        <f t="shared" si="2"/>
        <v>12.862222930512155</v>
      </c>
      <c r="E51" s="36">
        <f t="shared" si="3"/>
        <v>32.155557326280388</v>
      </c>
      <c r="F51" s="36">
        <f t="shared" si="4"/>
        <v>64.311114652560775</v>
      </c>
      <c r="G51" s="36">
        <f t="shared" si="5"/>
        <v>128.62222930512155</v>
      </c>
      <c r="H51" s="38">
        <v>1286.2222930512155</v>
      </c>
      <c r="J51" s="39">
        <f t="shared" si="6"/>
        <v>32.155557326280388</v>
      </c>
    </row>
    <row r="52" spans="1:10" ht="21" x14ac:dyDescent="0.35">
      <c r="A52" s="46" t="s">
        <v>172</v>
      </c>
      <c r="B52" s="36">
        <f t="shared" si="0"/>
        <v>0.12999167102238915</v>
      </c>
      <c r="C52" s="36">
        <f t="shared" si="1"/>
        <v>0.64995835511194566</v>
      </c>
      <c r="D52" s="37">
        <f t="shared" si="2"/>
        <v>1.2999167102238913</v>
      </c>
      <c r="E52" s="36">
        <f t="shared" si="3"/>
        <v>3.2497917755597285</v>
      </c>
      <c r="F52" s="36">
        <f t="shared" si="4"/>
        <v>6.4995835511194571</v>
      </c>
      <c r="G52" s="36">
        <f t="shared" si="5"/>
        <v>12.999167102238914</v>
      </c>
      <c r="H52" s="38">
        <v>129.99167102238914</v>
      </c>
      <c r="J52" s="39">
        <f t="shared" si="6"/>
        <v>3.2497917755597285</v>
      </c>
    </row>
    <row r="53" spans="1:10" ht="21" x14ac:dyDescent="0.35">
      <c r="A53" s="46" t="s">
        <v>173</v>
      </c>
      <c r="B53" s="36">
        <f t="shared" si="0"/>
        <v>6.4445632368050081</v>
      </c>
      <c r="C53" s="36">
        <f t="shared" si="1"/>
        <v>32.222816184025042</v>
      </c>
      <c r="D53" s="37">
        <f t="shared" si="2"/>
        <v>64.445632368050084</v>
      </c>
      <c r="E53" s="36">
        <f t="shared" si="3"/>
        <v>161.11408092012522</v>
      </c>
      <c r="F53" s="36">
        <f t="shared" si="4"/>
        <v>322.22816184025044</v>
      </c>
      <c r="G53" s="36">
        <f t="shared" si="5"/>
        <v>644.45632368050087</v>
      </c>
      <c r="H53" s="38">
        <v>6444.5632368050083</v>
      </c>
      <c r="J53" s="39">
        <f t="shared" si="6"/>
        <v>161.11408092012522</v>
      </c>
    </row>
    <row r="54" spans="1:10" ht="21" x14ac:dyDescent="0.35">
      <c r="A54" s="46" t="s">
        <v>174</v>
      </c>
      <c r="B54" s="36">
        <f t="shared" si="0"/>
        <v>0.13185556728021583</v>
      </c>
      <c r="C54" s="36">
        <f t="shared" si="1"/>
        <v>0.65927783640107918</v>
      </c>
      <c r="D54" s="37">
        <f t="shared" si="2"/>
        <v>1.3185556728021584</v>
      </c>
      <c r="E54" s="36">
        <f t="shared" si="3"/>
        <v>3.2963891820053961</v>
      </c>
      <c r="F54" s="36">
        <f t="shared" si="4"/>
        <v>6.5927783640107922</v>
      </c>
      <c r="G54" s="36">
        <f t="shared" si="5"/>
        <v>13.185556728021584</v>
      </c>
      <c r="H54" s="38">
        <v>131.85556728021584</v>
      </c>
      <c r="J54" s="39">
        <f t="shared" si="6"/>
        <v>3.2963891820053961</v>
      </c>
    </row>
    <row r="55" spans="1:10" ht="21" x14ac:dyDescent="0.35">
      <c r="A55" s="46" t="s">
        <v>175</v>
      </c>
      <c r="B55" s="36">
        <f t="shared" si="0"/>
        <v>6.4670153714497527</v>
      </c>
      <c r="C55" s="36">
        <f t="shared" si="1"/>
        <v>32.335076857248765</v>
      </c>
      <c r="D55" s="37">
        <f t="shared" si="2"/>
        <v>64.67015371449753</v>
      </c>
      <c r="E55" s="36">
        <f t="shared" si="3"/>
        <v>161.67538428624383</v>
      </c>
      <c r="F55" s="36">
        <f t="shared" si="4"/>
        <v>323.35076857248765</v>
      </c>
      <c r="G55" s="36">
        <f t="shared" si="5"/>
        <v>646.7015371449753</v>
      </c>
      <c r="H55" s="38">
        <v>6467.0153714497528</v>
      </c>
      <c r="J55" s="39">
        <f t="shared" si="6"/>
        <v>161.67538428624383</v>
      </c>
    </row>
    <row r="56" spans="1:10" ht="21" x14ac:dyDescent="0.35">
      <c r="A56" s="46" t="s">
        <v>176</v>
      </c>
      <c r="B56" s="36">
        <f t="shared" si="0"/>
        <v>6.5353846791878833E-2</v>
      </c>
      <c r="C56" s="36">
        <f t="shared" si="1"/>
        <v>0.32676923395939417</v>
      </c>
      <c r="D56" s="37">
        <f t="shared" si="2"/>
        <v>0.65353846791878833</v>
      </c>
      <c r="E56" s="36">
        <f t="shared" si="3"/>
        <v>1.6338461697969708</v>
      </c>
      <c r="F56" s="36">
        <f t="shared" si="4"/>
        <v>3.2676923395939417</v>
      </c>
      <c r="G56" s="36">
        <f t="shared" si="5"/>
        <v>6.5353846791878833</v>
      </c>
      <c r="H56" s="38">
        <v>65.353846791878837</v>
      </c>
      <c r="J56" s="39">
        <f t="shared" si="6"/>
        <v>1.6338461697969708</v>
      </c>
    </row>
    <row r="57" spans="1:10" ht="21" x14ac:dyDescent="0.35">
      <c r="A57" s="46" t="s">
        <v>177</v>
      </c>
      <c r="B57" s="36">
        <f t="shared" si="0"/>
        <v>0.32217180861200323</v>
      </c>
      <c r="C57" s="36">
        <f t="shared" si="1"/>
        <v>1.6108590430600163</v>
      </c>
      <c r="D57" s="37">
        <f t="shared" si="2"/>
        <v>3.2217180861200325</v>
      </c>
      <c r="E57" s="36">
        <f t="shared" si="3"/>
        <v>8.0542952153000815</v>
      </c>
      <c r="F57" s="36">
        <f t="shared" si="4"/>
        <v>16.108590430600163</v>
      </c>
      <c r="G57" s="36">
        <f t="shared" si="5"/>
        <v>32.217180861200326</v>
      </c>
      <c r="H57" s="38">
        <v>322.17180861200325</v>
      </c>
      <c r="J57" s="39">
        <f t="shared" si="6"/>
        <v>8.0542952153000815</v>
      </c>
    </row>
    <row r="58" spans="1:10" ht="21" x14ac:dyDescent="0.35">
      <c r="A58" s="46" t="s">
        <v>178</v>
      </c>
      <c r="B58" s="36">
        <f t="shared" si="0"/>
        <v>6.6452358856594326E-2</v>
      </c>
      <c r="C58" s="36">
        <f t="shared" si="1"/>
        <v>0.33226179428297165</v>
      </c>
      <c r="D58" s="37">
        <f t="shared" si="2"/>
        <v>0.66452358856594329</v>
      </c>
      <c r="E58" s="36">
        <f t="shared" si="3"/>
        <v>1.6613089714148583</v>
      </c>
      <c r="F58" s="36">
        <f t="shared" si="4"/>
        <v>3.3226179428297167</v>
      </c>
      <c r="G58" s="36">
        <f t="shared" si="5"/>
        <v>6.6452358856594334</v>
      </c>
      <c r="H58" s="38">
        <v>66.45235885659433</v>
      </c>
      <c r="J58" s="39">
        <f t="shared" si="6"/>
        <v>1.6613089714148583</v>
      </c>
    </row>
    <row r="59" spans="1:10" ht="21" x14ac:dyDescent="0.35">
      <c r="A59" s="46" t="s">
        <v>179</v>
      </c>
      <c r="B59" s="36">
        <f t="shared" si="0"/>
        <v>6.4322053082272554E-2</v>
      </c>
      <c r="C59" s="36">
        <f t="shared" si="1"/>
        <v>0.32161026541136278</v>
      </c>
      <c r="D59" s="37">
        <f t="shared" si="2"/>
        <v>0.64322053082272557</v>
      </c>
      <c r="E59" s="36">
        <f t="shared" si="3"/>
        <v>1.608051327056814</v>
      </c>
      <c r="F59" s="36">
        <f t="shared" si="4"/>
        <v>3.2161026541136279</v>
      </c>
      <c r="G59" s="36">
        <f t="shared" si="5"/>
        <v>6.4322053082272559</v>
      </c>
      <c r="H59" s="38">
        <v>64.322053082272561</v>
      </c>
      <c r="J59" s="39">
        <f t="shared" si="6"/>
        <v>1.608051327056814</v>
      </c>
    </row>
    <row r="60" spans="1:10" ht="21" x14ac:dyDescent="0.35">
      <c r="A60" s="46" t="s">
        <v>180</v>
      </c>
      <c r="B60" s="36">
        <f t="shared" si="0"/>
        <v>0.12942522477088642</v>
      </c>
      <c r="C60" s="36">
        <f t="shared" si="1"/>
        <v>0.64712612385443213</v>
      </c>
      <c r="D60" s="37">
        <f t="shared" si="2"/>
        <v>1.2942522477088643</v>
      </c>
      <c r="E60" s="36">
        <f t="shared" si="3"/>
        <v>3.2356306192721602</v>
      </c>
      <c r="F60" s="36">
        <f t="shared" si="4"/>
        <v>6.4712612385443204</v>
      </c>
      <c r="G60" s="36">
        <f t="shared" si="5"/>
        <v>12.942522477088641</v>
      </c>
      <c r="H60" s="38">
        <v>129.42522477088642</v>
      </c>
      <c r="J60" s="39">
        <f t="shared" si="6"/>
        <v>3.2356306192721602</v>
      </c>
    </row>
    <row r="61" spans="1:10" ht="21" x14ac:dyDescent="0.35">
      <c r="A61" s="46" t="s">
        <v>181</v>
      </c>
      <c r="B61" s="36">
        <f t="shared" si="0"/>
        <v>6.4866020857870215</v>
      </c>
      <c r="C61" s="36">
        <f t="shared" si="1"/>
        <v>32.433010428935106</v>
      </c>
      <c r="D61" s="37">
        <f t="shared" si="2"/>
        <v>64.866020857870211</v>
      </c>
      <c r="E61" s="36">
        <f t="shared" si="3"/>
        <v>162.16505214467554</v>
      </c>
      <c r="F61" s="36">
        <f t="shared" si="4"/>
        <v>324.33010428935108</v>
      </c>
      <c r="G61" s="36">
        <f t="shared" si="5"/>
        <v>648.66020857870217</v>
      </c>
      <c r="H61" s="38">
        <v>6486.6020857870217</v>
      </c>
      <c r="J61" s="39">
        <f t="shared" si="6"/>
        <v>162.16505214467554</v>
      </c>
    </row>
    <row r="62" spans="1:10" ht="21" x14ac:dyDescent="0.35">
      <c r="A62" s="43" t="s">
        <v>156</v>
      </c>
      <c r="B62" s="36">
        <f t="shared" si="0"/>
        <v>6.5865533888265229E-2</v>
      </c>
      <c r="C62" s="36">
        <f t="shared" si="1"/>
        <v>0.32932766944132619</v>
      </c>
      <c r="D62" s="37">
        <f t="shared" si="2"/>
        <v>0.65865533888265237</v>
      </c>
      <c r="E62" s="36">
        <f t="shared" si="3"/>
        <v>1.6466383472066308</v>
      </c>
      <c r="F62" s="36">
        <f t="shared" si="4"/>
        <v>3.2932766944132617</v>
      </c>
      <c r="G62" s="36">
        <f t="shared" si="5"/>
        <v>6.5865533888265233</v>
      </c>
      <c r="H62" s="38">
        <v>65.865533888265233</v>
      </c>
      <c r="J62" s="39">
        <f t="shared" si="6"/>
        <v>1.6466383472066308</v>
      </c>
    </row>
    <row r="63" spans="1:10" ht="21" x14ac:dyDescent="0.35">
      <c r="A63" s="46" t="s">
        <v>182</v>
      </c>
      <c r="B63" s="36">
        <f t="shared" si="0"/>
        <v>0.32651490029493335</v>
      </c>
      <c r="C63" s="36">
        <f t="shared" si="1"/>
        <v>1.6325745014746667</v>
      </c>
      <c r="D63" s="37">
        <f t="shared" si="2"/>
        <v>3.2651490029493333</v>
      </c>
      <c r="E63" s="36">
        <f t="shared" si="3"/>
        <v>8.1628725073733328</v>
      </c>
      <c r="F63" s="36">
        <f t="shared" si="4"/>
        <v>16.325745014746666</v>
      </c>
      <c r="G63" s="36">
        <f t="shared" si="5"/>
        <v>32.651490029493331</v>
      </c>
      <c r="H63" s="38">
        <v>326.51490029493334</v>
      </c>
      <c r="J63" s="39">
        <f t="shared" si="6"/>
        <v>8.1628725073733328</v>
      </c>
    </row>
    <row r="64" spans="1:10" ht="21" x14ac:dyDescent="0.35">
      <c r="A64" s="46" t="s">
        <v>183</v>
      </c>
      <c r="B64" s="36">
        <f t="shared" si="0"/>
        <v>6.4998961713760545E-2</v>
      </c>
      <c r="C64" s="36">
        <f t="shared" si="1"/>
        <v>0.32499480856880275</v>
      </c>
      <c r="D64" s="37">
        <f t="shared" si="2"/>
        <v>0.6499896171376055</v>
      </c>
      <c r="E64" s="36">
        <f t="shared" si="3"/>
        <v>1.6249740428440138</v>
      </c>
      <c r="F64" s="36">
        <f t="shared" si="4"/>
        <v>3.2499480856880276</v>
      </c>
      <c r="G64" s="36">
        <f t="shared" si="5"/>
        <v>6.4998961713760552</v>
      </c>
      <c r="H64" s="38">
        <v>64.998961713760551</v>
      </c>
      <c r="J64" s="39">
        <f t="shared" si="6"/>
        <v>1.6249740428440138</v>
      </c>
    </row>
    <row r="65" spans="1:63" ht="20.100000000000001" customHeight="1" thickBot="1" x14ac:dyDescent="0.4">
      <c r="A65" s="47" t="s">
        <v>184</v>
      </c>
      <c r="B65" s="26">
        <f t="shared" si="0"/>
        <v>0.13268369501235877</v>
      </c>
      <c r="C65" s="26">
        <f t="shared" si="1"/>
        <v>0.66341847506179397</v>
      </c>
      <c r="D65" s="27">
        <f t="shared" si="2"/>
        <v>1.3268369501235879</v>
      </c>
      <c r="E65" s="26">
        <f t="shared" si="3"/>
        <v>3.3170923753089694</v>
      </c>
      <c r="F65" s="26">
        <f t="shared" si="4"/>
        <v>6.6341847506179388</v>
      </c>
      <c r="G65" s="26">
        <f t="shared" si="5"/>
        <v>13.268369501235878</v>
      </c>
      <c r="H65" s="33">
        <v>132.68369501235878</v>
      </c>
      <c r="J65" s="29">
        <f t="shared" si="6"/>
        <v>3.3170923753089694</v>
      </c>
    </row>
    <row r="67" spans="1:63" ht="20.100000000000001" customHeight="1" x14ac:dyDescent="0.25">
      <c r="A67" s="43" t="s">
        <v>156</v>
      </c>
      <c r="B67" s="48">
        <f>B62+B35</f>
        <v>8.3550337737863023E-2</v>
      </c>
      <c r="C67" s="48">
        <f t="shared" ref="C67:H67" si="7">C62+C35</f>
        <v>0.41775168868931517</v>
      </c>
      <c r="D67" s="48">
        <f t="shared" si="7"/>
        <v>0.83550337737863034</v>
      </c>
      <c r="E67" s="48">
        <f t="shared" si="7"/>
        <v>2.0887584434465758</v>
      </c>
      <c r="F67" s="48">
        <f t="shared" si="7"/>
        <v>4.1775168868931516</v>
      </c>
      <c r="G67" s="48">
        <f t="shared" si="7"/>
        <v>8.3550337737863032</v>
      </c>
      <c r="H67" s="48">
        <f t="shared" si="7"/>
        <v>83.550337737863032</v>
      </c>
    </row>
    <row r="69" spans="1:63" ht="20.100000000000001" customHeight="1" x14ac:dyDescent="0.25">
      <c r="A69" s="49"/>
      <c r="B69" s="49"/>
      <c r="C69" s="49"/>
      <c r="D69" s="50" t="s">
        <v>127</v>
      </c>
      <c r="E69" s="50" t="s">
        <v>128</v>
      </c>
      <c r="F69" s="51" t="s">
        <v>129</v>
      </c>
      <c r="G69" s="51" t="s">
        <v>130</v>
      </c>
      <c r="H69" s="52" t="s">
        <v>131</v>
      </c>
      <c r="I69" s="52" t="s">
        <v>132</v>
      </c>
      <c r="J69" s="52" t="s">
        <v>133</v>
      </c>
      <c r="K69" s="52" t="s">
        <v>134</v>
      </c>
      <c r="L69" s="52" t="s">
        <v>135</v>
      </c>
      <c r="M69" s="52" t="s">
        <v>136</v>
      </c>
      <c r="N69" s="52" t="s">
        <v>137</v>
      </c>
      <c r="O69" s="52" t="s">
        <v>138</v>
      </c>
      <c r="P69" s="52" t="s">
        <v>139</v>
      </c>
      <c r="Q69" s="53" t="s">
        <v>140</v>
      </c>
      <c r="R69" s="54" t="s">
        <v>141</v>
      </c>
      <c r="S69" s="54" t="s">
        <v>142</v>
      </c>
      <c r="T69" s="54" t="s">
        <v>143</v>
      </c>
      <c r="U69" s="54" t="s">
        <v>144</v>
      </c>
      <c r="V69" s="54" t="s">
        <v>145</v>
      </c>
      <c r="W69" s="54" t="s">
        <v>146</v>
      </c>
      <c r="X69" s="54" t="s">
        <v>147</v>
      </c>
      <c r="Y69" s="54" t="s">
        <v>148</v>
      </c>
      <c r="Z69" s="54" t="s">
        <v>149</v>
      </c>
      <c r="AA69" s="54" t="s">
        <v>150</v>
      </c>
      <c r="AB69" s="54" t="s">
        <v>151</v>
      </c>
      <c r="AC69" s="54" t="s">
        <v>152</v>
      </c>
      <c r="AD69" s="54" t="s">
        <v>153</v>
      </c>
      <c r="AE69" s="54" t="s">
        <v>154</v>
      </c>
      <c r="AF69" s="54" t="s">
        <v>155</v>
      </c>
      <c r="AG69" s="55" t="s">
        <v>156</v>
      </c>
      <c r="AH69" s="54" t="s">
        <v>157</v>
      </c>
      <c r="AI69" s="54" t="s">
        <v>158</v>
      </c>
      <c r="AJ69" s="56" t="s">
        <v>159</v>
      </c>
      <c r="AK69" s="56" t="s">
        <v>160</v>
      </c>
      <c r="AL69" s="56" t="s">
        <v>161</v>
      </c>
      <c r="AM69" s="56" t="s">
        <v>162</v>
      </c>
      <c r="AN69" s="56" t="s">
        <v>163</v>
      </c>
      <c r="AO69" s="56" t="s">
        <v>164</v>
      </c>
      <c r="AP69" s="56" t="s">
        <v>165</v>
      </c>
      <c r="AQ69" s="56" t="s">
        <v>166</v>
      </c>
      <c r="AR69" s="56" t="s">
        <v>167</v>
      </c>
      <c r="AS69" s="56" t="s">
        <v>168</v>
      </c>
      <c r="AT69" s="56" t="s">
        <v>132</v>
      </c>
      <c r="AU69" s="56" t="s">
        <v>169</v>
      </c>
      <c r="AV69" s="56" t="s">
        <v>170</v>
      </c>
      <c r="AW69" s="56" t="s">
        <v>171</v>
      </c>
      <c r="AX69" s="56" t="s">
        <v>172</v>
      </c>
      <c r="AY69" s="56" t="s">
        <v>173</v>
      </c>
      <c r="AZ69" s="56" t="s">
        <v>174</v>
      </c>
      <c r="BA69" s="56" t="s">
        <v>175</v>
      </c>
      <c r="BB69" s="56" t="s">
        <v>176</v>
      </c>
      <c r="BC69" s="56" t="s">
        <v>177</v>
      </c>
      <c r="BD69" s="56" t="s">
        <v>178</v>
      </c>
      <c r="BE69" s="56" t="s">
        <v>179</v>
      </c>
      <c r="BF69" s="56" t="s">
        <v>180</v>
      </c>
      <c r="BG69" s="56" t="s">
        <v>181</v>
      </c>
      <c r="BH69" s="55" t="s">
        <v>156</v>
      </c>
      <c r="BI69" s="56" t="s">
        <v>182</v>
      </c>
      <c r="BJ69" s="56" t="s">
        <v>183</v>
      </c>
      <c r="BK69" s="56" t="s">
        <v>184</v>
      </c>
    </row>
    <row r="70" spans="1:63" ht="20.100000000000001" customHeight="1" x14ac:dyDescent="0.35">
      <c r="A70" s="57" t="s">
        <v>119</v>
      </c>
      <c r="B70" s="58" t="s">
        <v>91</v>
      </c>
      <c r="C70" s="57" t="s">
        <v>69</v>
      </c>
      <c r="D70" s="37">
        <f t="shared" ref="D70:BK70" si="8">D76/1000</f>
        <v>4.2686077409226787E-2</v>
      </c>
      <c r="E70" s="37">
        <f t="shared" si="8"/>
        <v>4.1708407158006069E-2</v>
      </c>
      <c r="F70" s="37">
        <f t="shared" si="8"/>
        <v>0.40826487481245177</v>
      </c>
      <c r="G70" s="37">
        <f t="shared" si="8"/>
        <v>0.42156823787286657</v>
      </c>
      <c r="H70" s="37">
        <f t="shared" si="8"/>
        <v>9.9107531181168492E-3</v>
      </c>
      <c r="I70" s="37">
        <f t="shared" si="8"/>
        <v>9.9107531181168492E-3</v>
      </c>
      <c r="J70" s="37">
        <f t="shared" si="8"/>
        <v>9.9107531181168492E-3</v>
      </c>
      <c r="K70" s="37">
        <f t="shared" si="8"/>
        <v>9.9107531181168492E-3</v>
      </c>
      <c r="L70" s="37">
        <f t="shared" si="8"/>
        <v>9.9107531181168492E-3</v>
      </c>
      <c r="M70" s="37">
        <f t="shared" si="8"/>
        <v>9.9107531181168492E-3</v>
      </c>
      <c r="N70" s="37">
        <f t="shared" si="8"/>
        <v>9.9107531181168492E-3</v>
      </c>
      <c r="O70" s="37">
        <f t="shared" si="8"/>
        <v>9.9107531181168492E-3</v>
      </c>
      <c r="P70" s="37">
        <f t="shared" si="8"/>
        <v>9.9107531181168492E-3</v>
      </c>
      <c r="Q70" s="37">
        <f t="shared" si="8"/>
        <v>9.9107531181168492E-3</v>
      </c>
      <c r="R70" s="37">
        <f t="shared" si="8"/>
        <v>1.7684803849597794E-2</v>
      </c>
      <c r="S70" s="37">
        <f t="shared" si="8"/>
        <v>1.7684803849597794E-2</v>
      </c>
      <c r="T70" s="37">
        <f t="shared" si="8"/>
        <v>1.7684803849597794E-2</v>
      </c>
      <c r="U70" s="37">
        <f t="shared" si="8"/>
        <v>1.7684803849597794E-2</v>
      </c>
      <c r="V70" s="37">
        <f t="shared" si="8"/>
        <v>1.7684803849597794E-2</v>
      </c>
      <c r="W70" s="37">
        <f t="shared" si="8"/>
        <v>1.7684803849597794E-2</v>
      </c>
      <c r="X70" s="37">
        <f t="shared" si="8"/>
        <v>1.7684803849597794E-2</v>
      </c>
      <c r="Y70" s="37">
        <f t="shared" si="8"/>
        <v>1.7684803849597794E-2</v>
      </c>
      <c r="Z70" s="37">
        <f t="shared" si="8"/>
        <v>1.7684803849597794E-2</v>
      </c>
      <c r="AA70" s="37">
        <f t="shared" si="8"/>
        <v>1.7684803849597794E-2</v>
      </c>
      <c r="AB70" s="37">
        <f t="shared" si="8"/>
        <v>1.7684803849597794E-2</v>
      </c>
      <c r="AC70" s="37">
        <f t="shared" si="8"/>
        <v>1.7684803849597794E-2</v>
      </c>
      <c r="AD70" s="37">
        <f t="shared" si="8"/>
        <v>1.7684803849597794E-2</v>
      </c>
      <c r="AE70" s="37">
        <f t="shared" si="8"/>
        <v>1.7684803849597794E-2</v>
      </c>
      <c r="AF70" s="37">
        <f t="shared" si="8"/>
        <v>1.7684803849597794E-2</v>
      </c>
      <c r="AG70" s="37">
        <f t="shared" si="8"/>
        <v>1.7684803849597794E-2</v>
      </c>
      <c r="AH70" s="37">
        <f t="shared" si="8"/>
        <v>1.7684803849597794E-2</v>
      </c>
      <c r="AI70" s="37">
        <f t="shared" si="8"/>
        <v>1.7684803849597794E-2</v>
      </c>
      <c r="AJ70" s="37">
        <f t="shared" si="8"/>
        <v>13.195424731193482</v>
      </c>
      <c r="AK70" s="37">
        <f t="shared" si="8"/>
        <v>6.3110857397301573E-2</v>
      </c>
      <c r="AL70" s="37">
        <f t="shared" si="8"/>
        <v>0.64863691260757872</v>
      </c>
      <c r="AM70" s="37">
        <f t="shared" si="8"/>
        <v>8.1642983289230546</v>
      </c>
      <c r="AN70" s="37">
        <f t="shared" si="8"/>
        <v>0.13170265283647195</v>
      </c>
      <c r="AO70" s="37">
        <f t="shared" si="8"/>
        <v>0.13123880891178175</v>
      </c>
      <c r="AP70" s="37">
        <f t="shared" si="8"/>
        <v>0.13220597451553787</v>
      </c>
      <c r="AQ70" s="37">
        <f t="shared" si="8"/>
        <v>6.3392820890476168E-2</v>
      </c>
      <c r="AR70" s="37">
        <f t="shared" si="8"/>
        <v>0.13203250340027473</v>
      </c>
      <c r="AS70" s="37">
        <f t="shared" si="8"/>
        <v>14.298687590204636</v>
      </c>
      <c r="AT70" s="37">
        <f t="shared" si="8"/>
        <v>0.13219781497905037</v>
      </c>
      <c r="AU70" s="37">
        <f t="shared" si="8"/>
        <v>13.271893199689268</v>
      </c>
      <c r="AV70" s="37">
        <f t="shared" si="8"/>
        <v>13.654930334775916</v>
      </c>
      <c r="AW70" s="37">
        <f t="shared" si="8"/>
        <v>1.2862222930512155</v>
      </c>
      <c r="AX70" s="37">
        <f t="shared" si="8"/>
        <v>0.12999167102238915</v>
      </c>
      <c r="AY70" s="37">
        <f t="shared" si="8"/>
        <v>6.4445632368050081</v>
      </c>
      <c r="AZ70" s="37">
        <f t="shared" si="8"/>
        <v>0.13185556728021583</v>
      </c>
      <c r="BA70" s="37">
        <f t="shared" si="8"/>
        <v>6.4670153714497527</v>
      </c>
      <c r="BB70" s="37">
        <f t="shared" si="8"/>
        <v>6.5353846791878833E-2</v>
      </c>
      <c r="BC70" s="37">
        <f t="shared" si="8"/>
        <v>0.32217180861200323</v>
      </c>
      <c r="BD70" s="37">
        <f t="shared" si="8"/>
        <v>6.6452358856594326E-2</v>
      </c>
      <c r="BE70" s="37">
        <f t="shared" si="8"/>
        <v>6.4322053082272554E-2</v>
      </c>
      <c r="BF70" s="37">
        <f t="shared" si="8"/>
        <v>0.12942522477088642</v>
      </c>
      <c r="BG70" s="37">
        <f t="shared" si="8"/>
        <v>6.4866020857870215</v>
      </c>
      <c r="BH70" s="37">
        <f t="shared" si="8"/>
        <v>6.5865533888265229E-2</v>
      </c>
      <c r="BI70" s="37">
        <f t="shared" si="8"/>
        <v>0.32651490029493335</v>
      </c>
      <c r="BJ70" s="37">
        <f t="shared" si="8"/>
        <v>6.4998961713760545E-2</v>
      </c>
      <c r="BK70" s="37">
        <f t="shared" si="8"/>
        <v>0.13268369501235877</v>
      </c>
    </row>
    <row r="71" spans="1:63" ht="20.100000000000001" customHeight="1" x14ac:dyDescent="0.35">
      <c r="A71" s="57" t="s">
        <v>120</v>
      </c>
      <c r="B71" s="58" t="s">
        <v>92</v>
      </c>
      <c r="C71" s="57" t="s">
        <v>69</v>
      </c>
      <c r="D71" s="37">
        <f t="shared" ref="D71:BK71" si="9">D76/200</f>
        <v>0.21343038704613396</v>
      </c>
      <c r="E71" s="37">
        <f t="shared" si="9"/>
        <v>0.20854203579003033</v>
      </c>
      <c r="F71" s="37">
        <f t="shared" si="9"/>
        <v>2.0413243740622589</v>
      </c>
      <c r="G71" s="37">
        <f t="shared" si="9"/>
        <v>2.1078411893643327</v>
      </c>
      <c r="H71" s="37">
        <f t="shared" si="9"/>
        <v>4.9553765590584248E-2</v>
      </c>
      <c r="I71" s="37">
        <f t="shared" si="9"/>
        <v>4.9553765590584248E-2</v>
      </c>
      <c r="J71" s="37">
        <f t="shared" si="9"/>
        <v>4.9553765590584248E-2</v>
      </c>
      <c r="K71" s="37">
        <f t="shared" si="9"/>
        <v>4.9553765590584248E-2</v>
      </c>
      <c r="L71" s="37">
        <f t="shared" si="9"/>
        <v>4.9553765590584248E-2</v>
      </c>
      <c r="M71" s="37">
        <f t="shared" si="9"/>
        <v>4.9553765590584248E-2</v>
      </c>
      <c r="N71" s="37">
        <f t="shared" si="9"/>
        <v>4.9553765590584248E-2</v>
      </c>
      <c r="O71" s="37">
        <f t="shared" si="9"/>
        <v>4.9553765590584248E-2</v>
      </c>
      <c r="P71" s="37">
        <f t="shared" si="9"/>
        <v>4.9553765590584248E-2</v>
      </c>
      <c r="Q71" s="37">
        <f t="shared" si="9"/>
        <v>4.9553765590584248E-2</v>
      </c>
      <c r="R71" s="37">
        <f t="shared" si="9"/>
        <v>8.8424019247988983E-2</v>
      </c>
      <c r="S71" s="37">
        <f t="shared" si="9"/>
        <v>8.8424019247988983E-2</v>
      </c>
      <c r="T71" s="37">
        <f t="shared" si="9"/>
        <v>8.8424019247988983E-2</v>
      </c>
      <c r="U71" s="37">
        <f t="shared" si="9"/>
        <v>8.8424019247988983E-2</v>
      </c>
      <c r="V71" s="37">
        <f t="shared" si="9"/>
        <v>8.8424019247988983E-2</v>
      </c>
      <c r="W71" s="37">
        <f t="shared" si="9"/>
        <v>8.8424019247988983E-2</v>
      </c>
      <c r="X71" s="37">
        <f t="shared" si="9"/>
        <v>8.8424019247988983E-2</v>
      </c>
      <c r="Y71" s="37">
        <f t="shared" si="9"/>
        <v>8.8424019247988983E-2</v>
      </c>
      <c r="Z71" s="37">
        <f t="shared" si="9"/>
        <v>8.8424019247988983E-2</v>
      </c>
      <c r="AA71" s="37">
        <f t="shared" si="9"/>
        <v>8.8424019247988983E-2</v>
      </c>
      <c r="AB71" s="37">
        <f t="shared" si="9"/>
        <v>8.8424019247988983E-2</v>
      </c>
      <c r="AC71" s="37">
        <f t="shared" si="9"/>
        <v>8.8424019247988983E-2</v>
      </c>
      <c r="AD71" s="37">
        <f t="shared" si="9"/>
        <v>8.8424019247988983E-2</v>
      </c>
      <c r="AE71" s="37">
        <f t="shared" si="9"/>
        <v>8.8424019247988983E-2</v>
      </c>
      <c r="AF71" s="37">
        <f t="shared" si="9"/>
        <v>8.8424019247988983E-2</v>
      </c>
      <c r="AG71" s="37">
        <f t="shared" si="9"/>
        <v>8.8424019247988983E-2</v>
      </c>
      <c r="AH71" s="37">
        <f t="shared" si="9"/>
        <v>8.8424019247988983E-2</v>
      </c>
      <c r="AI71" s="37">
        <f t="shared" si="9"/>
        <v>8.8424019247988983E-2</v>
      </c>
      <c r="AJ71" s="37">
        <f t="shared" si="9"/>
        <v>65.977123655967404</v>
      </c>
      <c r="AK71" s="37">
        <f t="shared" si="9"/>
        <v>0.31555428698650784</v>
      </c>
      <c r="AL71" s="37">
        <f t="shared" si="9"/>
        <v>3.2431845630378935</v>
      </c>
      <c r="AM71" s="37">
        <f t="shared" si="9"/>
        <v>40.821491644615278</v>
      </c>
      <c r="AN71" s="37">
        <f t="shared" si="9"/>
        <v>0.65851326418235967</v>
      </c>
      <c r="AO71" s="37">
        <f t="shared" si="9"/>
        <v>0.65619404455890873</v>
      </c>
      <c r="AP71" s="37">
        <f t="shared" si="9"/>
        <v>0.6610298725776893</v>
      </c>
      <c r="AQ71" s="37">
        <f t="shared" si="9"/>
        <v>0.31696410445238082</v>
      </c>
      <c r="AR71" s="37">
        <f t="shared" si="9"/>
        <v>0.66016251700137363</v>
      </c>
      <c r="AS71" s="37">
        <f t="shared" si="9"/>
        <v>71.493437951023182</v>
      </c>
      <c r="AT71" s="37">
        <f t="shared" si="9"/>
        <v>0.66098907489525194</v>
      </c>
      <c r="AU71" s="37">
        <f t="shared" si="9"/>
        <v>66.359465998446339</v>
      </c>
      <c r="AV71" s="37">
        <f t="shared" si="9"/>
        <v>68.274651673879575</v>
      </c>
      <c r="AW71" s="37">
        <f t="shared" si="9"/>
        <v>6.4311114652560777</v>
      </c>
      <c r="AX71" s="37">
        <f t="shared" si="9"/>
        <v>0.64995835511194566</v>
      </c>
      <c r="AY71" s="37">
        <f t="shared" si="9"/>
        <v>32.222816184025042</v>
      </c>
      <c r="AZ71" s="37">
        <f t="shared" si="9"/>
        <v>0.65927783640107918</v>
      </c>
      <c r="BA71" s="37">
        <f t="shared" si="9"/>
        <v>32.335076857248765</v>
      </c>
      <c r="BB71" s="37">
        <f t="shared" si="9"/>
        <v>0.32676923395939417</v>
      </c>
      <c r="BC71" s="37">
        <f t="shared" si="9"/>
        <v>1.6108590430600163</v>
      </c>
      <c r="BD71" s="37">
        <f t="shared" si="9"/>
        <v>0.33226179428297165</v>
      </c>
      <c r="BE71" s="37">
        <f t="shared" si="9"/>
        <v>0.32161026541136278</v>
      </c>
      <c r="BF71" s="37">
        <f t="shared" si="9"/>
        <v>0.64712612385443213</v>
      </c>
      <c r="BG71" s="37">
        <f t="shared" si="9"/>
        <v>32.433010428935106</v>
      </c>
      <c r="BH71" s="37">
        <f t="shared" si="9"/>
        <v>0.32932766944132619</v>
      </c>
      <c r="BI71" s="37">
        <f t="shared" si="9"/>
        <v>1.6325745014746667</v>
      </c>
      <c r="BJ71" s="37">
        <f t="shared" si="9"/>
        <v>0.32499480856880275</v>
      </c>
      <c r="BK71" s="37">
        <f t="shared" si="9"/>
        <v>0.66341847506179397</v>
      </c>
    </row>
    <row r="72" spans="1:63" ht="20.100000000000001" customHeight="1" x14ac:dyDescent="0.35">
      <c r="A72" s="57" t="s">
        <v>121</v>
      </c>
      <c r="B72" s="58" t="s">
        <v>93</v>
      </c>
      <c r="C72" s="57" t="s">
        <v>69</v>
      </c>
      <c r="D72" s="37">
        <f t="shared" ref="D72:BK72" si="10">D76/100</f>
        <v>0.42686077409226791</v>
      </c>
      <c r="E72" s="37">
        <f t="shared" si="10"/>
        <v>0.41708407158006067</v>
      </c>
      <c r="F72" s="37">
        <f t="shared" si="10"/>
        <v>4.0826487481245177</v>
      </c>
      <c r="G72" s="37">
        <f t="shared" si="10"/>
        <v>4.2156823787286655</v>
      </c>
      <c r="H72" s="37">
        <f t="shared" si="10"/>
        <v>9.9107531181168496E-2</v>
      </c>
      <c r="I72" s="37">
        <f t="shared" si="10"/>
        <v>9.9107531181168496E-2</v>
      </c>
      <c r="J72" s="37">
        <f t="shared" si="10"/>
        <v>9.9107531181168496E-2</v>
      </c>
      <c r="K72" s="37">
        <f t="shared" si="10"/>
        <v>9.9107531181168496E-2</v>
      </c>
      <c r="L72" s="37">
        <f t="shared" si="10"/>
        <v>9.9107531181168496E-2</v>
      </c>
      <c r="M72" s="37">
        <f t="shared" si="10"/>
        <v>9.9107531181168496E-2</v>
      </c>
      <c r="N72" s="37">
        <f t="shared" si="10"/>
        <v>9.9107531181168496E-2</v>
      </c>
      <c r="O72" s="37">
        <f t="shared" si="10"/>
        <v>9.9107531181168496E-2</v>
      </c>
      <c r="P72" s="37">
        <f t="shared" si="10"/>
        <v>9.9107531181168496E-2</v>
      </c>
      <c r="Q72" s="37">
        <f t="shared" si="10"/>
        <v>9.9107531181168496E-2</v>
      </c>
      <c r="R72" s="37">
        <f t="shared" si="10"/>
        <v>0.17684803849597797</v>
      </c>
      <c r="S72" s="37">
        <f t="shared" si="10"/>
        <v>0.17684803849597797</v>
      </c>
      <c r="T72" s="37">
        <f t="shared" si="10"/>
        <v>0.17684803849597797</v>
      </c>
      <c r="U72" s="37">
        <f t="shared" si="10"/>
        <v>0.17684803849597797</v>
      </c>
      <c r="V72" s="37">
        <f t="shared" si="10"/>
        <v>0.17684803849597797</v>
      </c>
      <c r="W72" s="37">
        <f t="shared" si="10"/>
        <v>0.17684803849597797</v>
      </c>
      <c r="X72" s="37">
        <f t="shared" si="10"/>
        <v>0.17684803849597797</v>
      </c>
      <c r="Y72" s="37">
        <f t="shared" si="10"/>
        <v>0.17684803849597797</v>
      </c>
      <c r="Z72" s="37">
        <f t="shared" si="10"/>
        <v>0.17684803849597797</v>
      </c>
      <c r="AA72" s="37">
        <f t="shared" si="10"/>
        <v>0.17684803849597797</v>
      </c>
      <c r="AB72" s="37">
        <f t="shared" si="10"/>
        <v>0.17684803849597797</v>
      </c>
      <c r="AC72" s="37">
        <f t="shared" si="10"/>
        <v>0.17684803849597797</v>
      </c>
      <c r="AD72" s="37">
        <f t="shared" si="10"/>
        <v>0.17684803849597797</v>
      </c>
      <c r="AE72" s="37">
        <f t="shared" si="10"/>
        <v>0.17684803849597797</v>
      </c>
      <c r="AF72" s="37">
        <f t="shared" si="10"/>
        <v>0.17684803849597797</v>
      </c>
      <c r="AG72" s="37">
        <f t="shared" si="10"/>
        <v>0.17684803849597797</v>
      </c>
      <c r="AH72" s="37">
        <f t="shared" si="10"/>
        <v>0.17684803849597797</v>
      </c>
      <c r="AI72" s="37">
        <f t="shared" si="10"/>
        <v>0.17684803849597797</v>
      </c>
      <c r="AJ72" s="37">
        <f t="shared" si="10"/>
        <v>131.95424731193481</v>
      </c>
      <c r="AK72" s="37">
        <f t="shared" si="10"/>
        <v>0.63110857397301567</v>
      </c>
      <c r="AL72" s="37">
        <f t="shared" si="10"/>
        <v>6.486369126075787</v>
      </c>
      <c r="AM72" s="37">
        <f t="shared" si="10"/>
        <v>81.642983289230557</v>
      </c>
      <c r="AN72" s="37">
        <f t="shared" si="10"/>
        <v>1.3170265283647193</v>
      </c>
      <c r="AO72" s="37">
        <f t="shared" si="10"/>
        <v>1.3123880891178175</v>
      </c>
      <c r="AP72" s="37">
        <f t="shared" si="10"/>
        <v>1.3220597451553786</v>
      </c>
      <c r="AQ72" s="37">
        <f t="shared" si="10"/>
        <v>0.63392820890476165</v>
      </c>
      <c r="AR72" s="37">
        <f t="shared" si="10"/>
        <v>1.3203250340027473</v>
      </c>
      <c r="AS72" s="37">
        <f t="shared" si="10"/>
        <v>142.98687590204636</v>
      </c>
      <c r="AT72" s="37">
        <f t="shared" si="10"/>
        <v>1.3219781497905039</v>
      </c>
      <c r="AU72" s="37">
        <f t="shared" si="10"/>
        <v>132.71893199689268</v>
      </c>
      <c r="AV72" s="37">
        <f t="shared" si="10"/>
        <v>136.54930334775915</v>
      </c>
      <c r="AW72" s="37">
        <f t="shared" si="10"/>
        <v>12.862222930512155</v>
      </c>
      <c r="AX72" s="37">
        <f t="shared" si="10"/>
        <v>1.2999167102238913</v>
      </c>
      <c r="AY72" s="37">
        <f t="shared" si="10"/>
        <v>64.445632368050084</v>
      </c>
      <c r="AZ72" s="37">
        <f t="shared" si="10"/>
        <v>1.3185556728021584</v>
      </c>
      <c r="BA72" s="37">
        <f t="shared" si="10"/>
        <v>64.67015371449753</v>
      </c>
      <c r="BB72" s="37">
        <f t="shared" si="10"/>
        <v>0.65353846791878833</v>
      </c>
      <c r="BC72" s="37">
        <f t="shared" si="10"/>
        <v>3.2217180861200325</v>
      </c>
      <c r="BD72" s="37">
        <f t="shared" si="10"/>
        <v>0.66452358856594329</v>
      </c>
      <c r="BE72" s="37">
        <f t="shared" si="10"/>
        <v>0.64322053082272557</v>
      </c>
      <c r="BF72" s="37">
        <f t="shared" si="10"/>
        <v>1.2942522477088643</v>
      </c>
      <c r="BG72" s="37">
        <f t="shared" si="10"/>
        <v>64.866020857870211</v>
      </c>
      <c r="BH72" s="37">
        <f t="shared" si="10"/>
        <v>0.65865533888265237</v>
      </c>
      <c r="BI72" s="37">
        <f t="shared" si="10"/>
        <v>3.2651490029493333</v>
      </c>
      <c r="BJ72" s="37">
        <f t="shared" si="10"/>
        <v>0.6499896171376055</v>
      </c>
      <c r="BK72" s="37">
        <f t="shared" si="10"/>
        <v>1.3268369501235879</v>
      </c>
    </row>
    <row r="73" spans="1:63" ht="20.100000000000001" customHeight="1" x14ac:dyDescent="0.35">
      <c r="A73" s="57" t="s">
        <v>122</v>
      </c>
      <c r="B73" s="59">
        <v>6.9444444444444434E-2</v>
      </c>
      <c r="C73" s="57" t="s">
        <v>69</v>
      </c>
      <c r="D73" s="37">
        <f t="shared" ref="D73:BK73" si="11">D76/40</f>
        <v>1.0671519352306698</v>
      </c>
      <c r="E73" s="37">
        <f t="shared" si="11"/>
        <v>1.0427101789501516</v>
      </c>
      <c r="F73" s="37">
        <f t="shared" si="11"/>
        <v>10.206621870311293</v>
      </c>
      <c r="G73" s="37">
        <f t="shared" si="11"/>
        <v>10.539205946821664</v>
      </c>
      <c r="H73" s="37">
        <f t="shared" si="11"/>
        <v>0.24776882795292124</v>
      </c>
      <c r="I73" s="37">
        <f t="shared" si="11"/>
        <v>0.24776882795292124</v>
      </c>
      <c r="J73" s="37">
        <f t="shared" si="11"/>
        <v>0.24776882795292124</v>
      </c>
      <c r="K73" s="37">
        <f t="shared" si="11"/>
        <v>0.24776882795292124</v>
      </c>
      <c r="L73" s="37">
        <f t="shared" si="11"/>
        <v>0.24776882795292124</v>
      </c>
      <c r="M73" s="37">
        <f t="shared" si="11"/>
        <v>0.24776882795292124</v>
      </c>
      <c r="N73" s="37">
        <f t="shared" si="11"/>
        <v>0.24776882795292124</v>
      </c>
      <c r="O73" s="37">
        <f t="shared" si="11"/>
        <v>0.24776882795292124</v>
      </c>
      <c r="P73" s="37">
        <f t="shared" si="11"/>
        <v>0.24776882795292124</v>
      </c>
      <c r="Q73" s="37">
        <f t="shared" si="11"/>
        <v>0.24776882795292124</v>
      </c>
      <c r="R73" s="37">
        <f t="shared" si="11"/>
        <v>0.44212009623994486</v>
      </c>
      <c r="S73" s="37">
        <f t="shared" si="11"/>
        <v>0.44212009623994486</v>
      </c>
      <c r="T73" s="37">
        <f t="shared" si="11"/>
        <v>0.44212009623994486</v>
      </c>
      <c r="U73" s="37">
        <f t="shared" si="11"/>
        <v>0.44212009623994486</v>
      </c>
      <c r="V73" s="37">
        <f t="shared" si="11"/>
        <v>0.44212009623994486</v>
      </c>
      <c r="W73" s="37">
        <f t="shared" si="11"/>
        <v>0.44212009623994486</v>
      </c>
      <c r="X73" s="37">
        <f t="shared" si="11"/>
        <v>0.44212009623994486</v>
      </c>
      <c r="Y73" s="37">
        <f t="shared" si="11"/>
        <v>0.44212009623994486</v>
      </c>
      <c r="Z73" s="37">
        <f t="shared" si="11"/>
        <v>0.44212009623994486</v>
      </c>
      <c r="AA73" s="37">
        <f t="shared" si="11"/>
        <v>0.44212009623994486</v>
      </c>
      <c r="AB73" s="37">
        <f t="shared" si="11"/>
        <v>0.44212009623994486</v>
      </c>
      <c r="AC73" s="37">
        <f t="shared" si="11"/>
        <v>0.44212009623994486</v>
      </c>
      <c r="AD73" s="37">
        <f t="shared" si="11"/>
        <v>0.44212009623994486</v>
      </c>
      <c r="AE73" s="37">
        <f t="shared" si="11"/>
        <v>0.44212009623994486</v>
      </c>
      <c r="AF73" s="37">
        <f t="shared" si="11"/>
        <v>0.44212009623994486</v>
      </c>
      <c r="AG73" s="37">
        <f t="shared" si="11"/>
        <v>0.44212009623994486</v>
      </c>
      <c r="AH73" s="37">
        <f t="shared" si="11"/>
        <v>0.44212009623994486</v>
      </c>
      <c r="AI73" s="37">
        <f t="shared" si="11"/>
        <v>0.44212009623994486</v>
      </c>
      <c r="AJ73" s="37">
        <f t="shared" si="11"/>
        <v>329.88561827983705</v>
      </c>
      <c r="AK73" s="37">
        <f t="shared" si="11"/>
        <v>1.5777714349325394</v>
      </c>
      <c r="AL73" s="37">
        <f t="shared" si="11"/>
        <v>16.215922815189465</v>
      </c>
      <c r="AM73" s="37">
        <f t="shared" si="11"/>
        <v>204.10745822307638</v>
      </c>
      <c r="AN73" s="37">
        <f t="shared" si="11"/>
        <v>3.2925663209117983</v>
      </c>
      <c r="AO73" s="37">
        <f t="shared" si="11"/>
        <v>3.2809702227945436</v>
      </c>
      <c r="AP73" s="37">
        <f t="shared" si="11"/>
        <v>3.3051493628884465</v>
      </c>
      <c r="AQ73" s="37">
        <f t="shared" si="11"/>
        <v>1.5848205222619041</v>
      </c>
      <c r="AR73" s="37">
        <f t="shared" si="11"/>
        <v>3.3008125850068679</v>
      </c>
      <c r="AS73" s="37">
        <f t="shared" si="11"/>
        <v>357.4671897551159</v>
      </c>
      <c r="AT73" s="37">
        <f t="shared" si="11"/>
        <v>3.3049453744762594</v>
      </c>
      <c r="AU73" s="37">
        <f t="shared" si="11"/>
        <v>331.79732999223171</v>
      </c>
      <c r="AV73" s="37">
        <f t="shared" si="11"/>
        <v>341.37325836939789</v>
      </c>
      <c r="AW73" s="37">
        <f t="shared" si="11"/>
        <v>32.155557326280388</v>
      </c>
      <c r="AX73" s="37">
        <f t="shared" si="11"/>
        <v>3.2497917755597285</v>
      </c>
      <c r="AY73" s="37">
        <f t="shared" si="11"/>
        <v>161.11408092012522</v>
      </c>
      <c r="AZ73" s="37">
        <f t="shared" si="11"/>
        <v>3.2963891820053961</v>
      </c>
      <c r="BA73" s="37">
        <f t="shared" si="11"/>
        <v>161.67538428624383</v>
      </c>
      <c r="BB73" s="37">
        <f t="shared" si="11"/>
        <v>1.6338461697969708</v>
      </c>
      <c r="BC73" s="37">
        <f t="shared" si="11"/>
        <v>8.0542952153000815</v>
      </c>
      <c r="BD73" s="37">
        <f t="shared" si="11"/>
        <v>1.6613089714148583</v>
      </c>
      <c r="BE73" s="37">
        <f t="shared" si="11"/>
        <v>1.608051327056814</v>
      </c>
      <c r="BF73" s="37">
        <f t="shared" si="11"/>
        <v>3.2356306192721602</v>
      </c>
      <c r="BG73" s="37">
        <f t="shared" si="11"/>
        <v>162.16505214467554</v>
      </c>
      <c r="BH73" s="37">
        <f t="shared" si="11"/>
        <v>1.6466383472066308</v>
      </c>
      <c r="BI73" s="37">
        <f t="shared" si="11"/>
        <v>8.1628725073733328</v>
      </c>
      <c r="BJ73" s="37">
        <f t="shared" si="11"/>
        <v>1.6249740428440138</v>
      </c>
      <c r="BK73" s="37">
        <f t="shared" si="11"/>
        <v>3.3170923753089694</v>
      </c>
    </row>
    <row r="74" spans="1:63" ht="20.100000000000001" customHeight="1" x14ac:dyDescent="0.35">
      <c r="A74" s="57" t="s">
        <v>123</v>
      </c>
      <c r="B74" s="59">
        <v>5.5555555555555552E-2</v>
      </c>
      <c r="C74" s="57" t="s">
        <v>69</v>
      </c>
      <c r="D74" s="37">
        <f t="shared" ref="D74:BK74" si="12">D76/20</f>
        <v>2.1343038704613395</v>
      </c>
      <c r="E74" s="37">
        <f t="shared" si="12"/>
        <v>2.0854203579003032</v>
      </c>
      <c r="F74" s="37">
        <f t="shared" si="12"/>
        <v>20.413243740622587</v>
      </c>
      <c r="G74" s="37">
        <f t="shared" si="12"/>
        <v>21.078411893643327</v>
      </c>
      <c r="H74" s="37">
        <f t="shared" si="12"/>
        <v>0.49553765590584248</v>
      </c>
      <c r="I74" s="37">
        <f t="shared" si="12"/>
        <v>0.49553765590584248</v>
      </c>
      <c r="J74" s="37">
        <f t="shared" si="12"/>
        <v>0.49553765590584248</v>
      </c>
      <c r="K74" s="37">
        <f t="shared" si="12"/>
        <v>0.49553765590584248</v>
      </c>
      <c r="L74" s="37">
        <f t="shared" si="12"/>
        <v>0.49553765590584248</v>
      </c>
      <c r="M74" s="37">
        <f t="shared" si="12"/>
        <v>0.49553765590584248</v>
      </c>
      <c r="N74" s="37">
        <f t="shared" si="12"/>
        <v>0.49553765590584248</v>
      </c>
      <c r="O74" s="37">
        <f t="shared" si="12"/>
        <v>0.49553765590584248</v>
      </c>
      <c r="P74" s="37">
        <f t="shared" si="12"/>
        <v>0.49553765590584248</v>
      </c>
      <c r="Q74" s="37">
        <f t="shared" si="12"/>
        <v>0.49553765590584248</v>
      </c>
      <c r="R74" s="37">
        <f t="shared" si="12"/>
        <v>0.88424019247988972</v>
      </c>
      <c r="S74" s="37">
        <f t="shared" si="12"/>
        <v>0.88424019247988972</v>
      </c>
      <c r="T74" s="37">
        <f t="shared" si="12"/>
        <v>0.88424019247988972</v>
      </c>
      <c r="U74" s="37">
        <f t="shared" si="12"/>
        <v>0.88424019247988972</v>
      </c>
      <c r="V74" s="37">
        <f t="shared" si="12"/>
        <v>0.88424019247988972</v>
      </c>
      <c r="W74" s="37">
        <f t="shared" si="12"/>
        <v>0.88424019247988972</v>
      </c>
      <c r="X74" s="37">
        <f t="shared" si="12"/>
        <v>0.88424019247988972</v>
      </c>
      <c r="Y74" s="37">
        <f t="shared" si="12"/>
        <v>0.88424019247988972</v>
      </c>
      <c r="Z74" s="37">
        <f t="shared" si="12"/>
        <v>0.88424019247988972</v>
      </c>
      <c r="AA74" s="37">
        <f t="shared" si="12"/>
        <v>0.88424019247988972</v>
      </c>
      <c r="AB74" s="37">
        <f t="shared" si="12"/>
        <v>0.88424019247988972</v>
      </c>
      <c r="AC74" s="37">
        <f t="shared" si="12"/>
        <v>0.88424019247988972</v>
      </c>
      <c r="AD74" s="37">
        <f t="shared" si="12"/>
        <v>0.88424019247988972</v>
      </c>
      <c r="AE74" s="37">
        <f t="shared" si="12"/>
        <v>0.88424019247988972</v>
      </c>
      <c r="AF74" s="37">
        <f t="shared" si="12"/>
        <v>0.88424019247988972</v>
      </c>
      <c r="AG74" s="37">
        <f t="shared" si="12"/>
        <v>0.88424019247988972</v>
      </c>
      <c r="AH74" s="37">
        <f t="shared" si="12"/>
        <v>0.88424019247988972</v>
      </c>
      <c r="AI74" s="37">
        <f t="shared" si="12"/>
        <v>0.88424019247988972</v>
      </c>
      <c r="AJ74" s="37">
        <f t="shared" si="12"/>
        <v>659.77123655967409</v>
      </c>
      <c r="AK74" s="37">
        <f t="shared" si="12"/>
        <v>3.1555428698650787</v>
      </c>
      <c r="AL74" s="37">
        <f t="shared" si="12"/>
        <v>32.43184563037893</v>
      </c>
      <c r="AM74" s="37">
        <f t="shared" si="12"/>
        <v>408.21491644615276</v>
      </c>
      <c r="AN74" s="37">
        <f t="shared" si="12"/>
        <v>6.5851326418235967</v>
      </c>
      <c r="AO74" s="37">
        <f t="shared" si="12"/>
        <v>6.5619404455890873</v>
      </c>
      <c r="AP74" s="37">
        <f t="shared" si="12"/>
        <v>6.610298725776893</v>
      </c>
      <c r="AQ74" s="37">
        <f t="shared" si="12"/>
        <v>3.1696410445238081</v>
      </c>
      <c r="AR74" s="37">
        <f t="shared" si="12"/>
        <v>6.6016251700137358</v>
      </c>
      <c r="AS74" s="37">
        <f t="shared" si="12"/>
        <v>714.93437951023179</v>
      </c>
      <c r="AT74" s="37">
        <f t="shared" si="12"/>
        <v>6.6098907489525187</v>
      </c>
      <c r="AU74" s="37">
        <f t="shared" si="12"/>
        <v>663.59465998446342</v>
      </c>
      <c r="AV74" s="37">
        <f t="shared" si="12"/>
        <v>682.74651673879578</v>
      </c>
      <c r="AW74" s="37">
        <f t="shared" si="12"/>
        <v>64.311114652560775</v>
      </c>
      <c r="AX74" s="37">
        <f t="shared" si="12"/>
        <v>6.4995835511194571</v>
      </c>
      <c r="AY74" s="37">
        <f t="shared" si="12"/>
        <v>322.22816184025044</v>
      </c>
      <c r="AZ74" s="37">
        <f t="shared" si="12"/>
        <v>6.5927783640107922</v>
      </c>
      <c r="BA74" s="37">
        <f t="shared" si="12"/>
        <v>323.35076857248765</v>
      </c>
      <c r="BB74" s="37">
        <f t="shared" si="12"/>
        <v>3.2676923395939417</v>
      </c>
      <c r="BC74" s="37">
        <f t="shared" si="12"/>
        <v>16.108590430600163</v>
      </c>
      <c r="BD74" s="37">
        <f t="shared" si="12"/>
        <v>3.3226179428297167</v>
      </c>
      <c r="BE74" s="37">
        <f t="shared" si="12"/>
        <v>3.2161026541136279</v>
      </c>
      <c r="BF74" s="37">
        <f t="shared" si="12"/>
        <v>6.4712612385443204</v>
      </c>
      <c r="BG74" s="37">
        <f t="shared" si="12"/>
        <v>324.33010428935108</v>
      </c>
      <c r="BH74" s="37">
        <f t="shared" si="12"/>
        <v>3.2932766944132617</v>
      </c>
      <c r="BI74" s="37">
        <f t="shared" si="12"/>
        <v>16.325745014746666</v>
      </c>
      <c r="BJ74" s="37">
        <f t="shared" si="12"/>
        <v>3.2499480856880276</v>
      </c>
      <c r="BK74" s="37">
        <f t="shared" si="12"/>
        <v>6.6341847506179388</v>
      </c>
    </row>
    <row r="75" spans="1:63" ht="20.100000000000001" customHeight="1" x14ac:dyDescent="0.35">
      <c r="A75" s="57" t="s">
        <v>124</v>
      </c>
      <c r="B75" s="59">
        <v>4.8611111111111112E-2</v>
      </c>
      <c r="C75" s="57" t="s">
        <v>69</v>
      </c>
      <c r="D75" s="37">
        <f t="shared" ref="D75:BK75" si="13">D76/10</f>
        <v>4.268607740922679</v>
      </c>
      <c r="E75" s="37">
        <f t="shared" si="13"/>
        <v>4.1708407158006064</v>
      </c>
      <c r="F75" s="37">
        <f t="shared" si="13"/>
        <v>40.826487481245174</v>
      </c>
      <c r="G75" s="37">
        <f t="shared" si="13"/>
        <v>42.156823787286655</v>
      </c>
      <c r="H75" s="37">
        <f t="shared" si="13"/>
        <v>0.99107531181168496</v>
      </c>
      <c r="I75" s="37">
        <f t="shared" si="13"/>
        <v>0.99107531181168496</v>
      </c>
      <c r="J75" s="37">
        <f t="shared" si="13"/>
        <v>0.99107531181168496</v>
      </c>
      <c r="K75" s="37">
        <f t="shared" si="13"/>
        <v>0.99107531181168496</v>
      </c>
      <c r="L75" s="37">
        <f t="shared" si="13"/>
        <v>0.99107531181168496</v>
      </c>
      <c r="M75" s="37">
        <f t="shared" si="13"/>
        <v>0.99107531181168496</v>
      </c>
      <c r="N75" s="37">
        <f t="shared" si="13"/>
        <v>0.99107531181168496</v>
      </c>
      <c r="O75" s="37">
        <f t="shared" si="13"/>
        <v>0.99107531181168496</v>
      </c>
      <c r="P75" s="37">
        <f t="shared" si="13"/>
        <v>0.99107531181168496</v>
      </c>
      <c r="Q75" s="37">
        <f t="shared" si="13"/>
        <v>0.99107531181168496</v>
      </c>
      <c r="R75" s="37">
        <f t="shared" si="13"/>
        <v>1.7684803849597794</v>
      </c>
      <c r="S75" s="37">
        <f t="shared" si="13"/>
        <v>1.7684803849597794</v>
      </c>
      <c r="T75" s="37">
        <f t="shared" si="13"/>
        <v>1.7684803849597794</v>
      </c>
      <c r="U75" s="37">
        <f t="shared" si="13"/>
        <v>1.7684803849597794</v>
      </c>
      <c r="V75" s="37">
        <f t="shared" si="13"/>
        <v>1.7684803849597794</v>
      </c>
      <c r="W75" s="37">
        <f t="shared" si="13"/>
        <v>1.7684803849597794</v>
      </c>
      <c r="X75" s="37">
        <f t="shared" si="13"/>
        <v>1.7684803849597794</v>
      </c>
      <c r="Y75" s="37">
        <f t="shared" si="13"/>
        <v>1.7684803849597794</v>
      </c>
      <c r="Z75" s="37">
        <f t="shared" si="13"/>
        <v>1.7684803849597794</v>
      </c>
      <c r="AA75" s="37">
        <f t="shared" si="13"/>
        <v>1.7684803849597794</v>
      </c>
      <c r="AB75" s="37">
        <f t="shared" si="13"/>
        <v>1.7684803849597794</v>
      </c>
      <c r="AC75" s="37">
        <f t="shared" si="13"/>
        <v>1.7684803849597794</v>
      </c>
      <c r="AD75" s="37">
        <f t="shared" si="13"/>
        <v>1.7684803849597794</v>
      </c>
      <c r="AE75" s="37">
        <f t="shared" si="13"/>
        <v>1.7684803849597794</v>
      </c>
      <c r="AF75" s="37">
        <f t="shared" si="13"/>
        <v>1.7684803849597794</v>
      </c>
      <c r="AG75" s="37">
        <f t="shared" si="13"/>
        <v>1.7684803849597794</v>
      </c>
      <c r="AH75" s="37">
        <f t="shared" si="13"/>
        <v>1.7684803849597794</v>
      </c>
      <c r="AI75" s="37">
        <f t="shared" si="13"/>
        <v>1.7684803849597794</v>
      </c>
      <c r="AJ75" s="37">
        <f t="shared" si="13"/>
        <v>1319.5424731193482</v>
      </c>
      <c r="AK75" s="37">
        <f t="shared" si="13"/>
        <v>6.3110857397301574</v>
      </c>
      <c r="AL75" s="37">
        <f t="shared" si="13"/>
        <v>64.863691260757861</v>
      </c>
      <c r="AM75" s="37">
        <f t="shared" si="13"/>
        <v>816.42983289230551</v>
      </c>
      <c r="AN75" s="37">
        <f t="shared" si="13"/>
        <v>13.170265283647193</v>
      </c>
      <c r="AO75" s="37">
        <f t="shared" si="13"/>
        <v>13.123880891178175</v>
      </c>
      <c r="AP75" s="37">
        <f t="shared" si="13"/>
        <v>13.220597451553786</v>
      </c>
      <c r="AQ75" s="37">
        <f t="shared" si="13"/>
        <v>6.3392820890476163</v>
      </c>
      <c r="AR75" s="37">
        <f t="shared" si="13"/>
        <v>13.203250340027472</v>
      </c>
      <c r="AS75" s="37">
        <f t="shared" si="13"/>
        <v>1429.8687590204636</v>
      </c>
      <c r="AT75" s="37">
        <f t="shared" si="13"/>
        <v>13.219781497905037</v>
      </c>
      <c r="AU75" s="37">
        <f t="shared" si="13"/>
        <v>1327.1893199689268</v>
      </c>
      <c r="AV75" s="37">
        <f t="shared" si="13"/>
        <v>1365.4930334775916</v>
      </c>
      <c r="AW75" s="37">
        <f t="shared" si="13"/>
        <v>128.62222930512155</v>
      </c>
      <c r="AX75" s="37">
        <f t="shared" si="13"/>
        <v>12.999167102238914</v>
      </c>
      <c r="AY75" s="37">
        <f t="shared" si="13"/>
        <v>644.45632368050087</v>
      </c>
      <c r="AZ75" s="37">
        <f t="shared" si="13"/>
        <v>13.185556728021584</v>
      </c>
      <c r="BA75" s="37">
        <f t="shared" si="13"/>
        <v>646.7015371449753</v>
      </c>
      <c r="BB75" s="37">
        <f t="shared" si="13"/>
        <v>6.5353846791878833</v>
      </c>
      <c r="BC75" s="37">
        <f t="shared" si="13"/>
        <v>32.217180861200326</v>
      </c>
      <c r="BD75" s="37">
        <f t="shared" si="13"/>
        <v>6.6452358856594334</v>
      </c>
      <c r="BE75" s="37">
        <f t="shared" si="13"/>
        <v>6.4322053082272559</v>
      </c>
      <c r="BF75" s="37">
        <f t="shared" si="13"/>
        <v>12.942522477088641</v>
      </c>
      <c r="BG75" s="37">
        <f t="shared" si="13"/>
        <v>648.66020857870217</v>
      </c>
      <c r="BH75" s="37">
        <f t="shared" si="13"/>
        <v>6.5865533888265233</v>
      </c>
      <c r="BI75" s="37">
        <f t="shared" si="13"/>
        <v>32.651490029493331</v>
      </c>
      <c r="BJ75" s="37">
        <f t="shared" si="13"/>
        <v>6.4998961713760552</v>
      </c>
      <c r="BK75" s="37">
        <f t="shared" si="13"/>
        <v>13.268369501235878</v>
      </c>
    </row>
    <row r="76" spans="1:63" ht="20.100000000000001" customHeight="1" x14ac:dyDescent="0.3">
      <c r="A76" s="57" t="s">
        <v>125</v>
      </c>
      <c r="B76" s="60" t="s">
        <v>97</v>
      </c>
      <c r="C76" s="57" t="s">
        <v>69</v>
      </c>
      <c r="D76" s="61">
        <v>42.68607740922679</v>
      </c>
      <c r="E76" s="61">
        <v>41.708407158006068</v>
      </c>
      <c r="F76" s="62">
        <v>408.26487481245175</v>
      </c>
      <c r="G76" s="62">
        <v>421.56823787286658</v>
      </c>
      <c r="H76" s="62">
        <v>9.9107531181168493</v>
      </c>
      <c r="I76" s="62">
        <v>9.9107531181168493</v>
      </c>
      <c r="J76" s="62">
        <v>9.9107531181168493</v>
      </c>
      <c r="K76" s="62">
        <v>9.9107531181168493</v>
      </c>
      <c r="L76" s="62">
        <v>9.9107531181168493</v>
      </c>
      <c r="M76" s="62">
        <v>9.9107531181168493</v>
      </c>
      <c r="N76" s="62">
        <v>9.9107531181168493</v>
      </c>
      <c r="O76" s="62">
        <v>9.9107531181168493</v>
      </c>
      <c r="P76" s="62">
        <v>9.9107531181168493</v>
      </c>
      <c r="Q76" s="62">
        <v>9.9107531181168493</v>
      </c>
      <c r="R76" s="62">
        <v>17.684803849597795</v>
      </c>
      <c r="S76" s="62">
        <v>17.684803849597795</v>
      </c>
      <c r="T76" s="62">
        <v>17.684803849597795</v>
      </c>
      <c r="U76" s="62">
        <v>17.684803849597795</v>
      </c>
      <c r="V76" s="62">
        <v>17.684803849597795</v>
      </c>
      <c r="W76" s="62">
        <v>17.684803849597795</v>
      </c>
      <c r="X76" s="62">
        <v>17.684803849597795</v>
      </c>
      <c r="Y76" s="62">
        <v>17.684803849597795</v>
      </c>
      <c r="Z76" s="62">
        <v>17.684803849597795</v>
      </c>
      <c r="AA76" s="62">
        <v>17.684803849597795</v>
      </c>
      <c r="AB76" s="62">
        <v>17.684803849597795</v>
      </c>
      <c r="AC76" s="62">
        <v>17.684803849597795</v>
      </c>
      <c r="AD76" s="62">
        <v>17.684803849597795</v>
      </c>
      <c r="AE76" s="62">
        <v>17.684803849597795</v>
      </c>
      <c r="AF76" s="62">
        <v>17.684803849597795</v>
      </c>
      <c r="AG76" s="62">
        <v>17.684803849597795</v>
      </c>
      <c r="AH76" s="62">
        <v>17.684803849597795</v>
      </c>
      <c r="AI76" s="62">
        <v>17.684803849597795</v>
      </c>
      <c r="AJ76" s="62">
        <v>13195.424731193481</v>
      </c>
      <c r="AK76" s="62">
        <v>63.110857397301572</v>
      </c>
      <c r="AL76" s="62">
        <v>648.63691260757867</v>
      </c>
      <c r="AM76" s="62">
        <v>8164.2983289230551</v>
      </c>
      <c r="AN76" s="62">
        <v>131.70265283647194</v>
      </c>
      <c r="AO76" s="62">
        <v>131.23880891178175</v>
      </c>
      <c r="AP76" s="62">
        <v>132.20597451553786</v>
      </c>
      <c r="AQ76" s="62">
        <v>63.392820890476166</v>
      </c>
      <c r="AR76" s="62">
        <v>132.03250340027472</v>
      </c>
      <c r="AS76" s="62">
        <v>14298.687590204636</v>
      </c>
      <c r="AT76" s="62">
        <v>132.19781497905038</v>
      </c>
      <c r="AU76" s="62">
        <v>13271.893199689268</v>
      </c>
      <c r="AV76" s="62">
        <v>13654.930334775916</v>
      </c>
      <c r="AW76" s="62">
        <v>1286.2222930512155</v>
      </c>
      <c r="AX76" s="62">
        <v>129.99167102238914</v>
      </c>
      <c r="AY76" s="62">
        <v>6444.5632368050083</v>
      </c>
      <c r="AZ76" s="62">
        <v>131.85556728021584</v>
      </c>
      <c r="BA76" s="62">
        <v>6467.0153714497528</v>
      </c>
      <c r="BB76" s="62">
        <v>65.353846791878837</v>
      </c>
      <c r="BC76" s="62">
        <v>322.17180861200325</v>
      </c>
      <c r="BD76" s="62">
        <v>66.45235885659433</v>
      </c>
      <c r="BE76" s="62">
        <v>64.322053082272561</v>
      </c>
      <c r="BF76" s="62">
        <v>129.42522477088642</v>
      </c>
      <c r="BG76" s="62">
        <v>6486.6020857870217</v>
      </c>
      <c r="BH76" s="62">
        <v>65.865533888265233</v>
      </c>
      <c r="BI76" s="62">
        <v>326.51490029493334</v>
      </c>
      <c r="BJ76" s="62">
        <v>64.998961713760551</v>
      </c>
      <c r="BK76" s="62">
        <v>132.68369501235878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311"/>
  <sheetViews>
    <sheetView topLeftCell="A4" workbookViewId="0"/>
  </sheetViews>
  <sheetFormatPr defaultRowHeight="9" x14ac:dyDescent="0.15"/>
  <cols>
    <col min="1" max="1" width="23.7109375" style="64" bestFit="1" customWidth="1"/>
    <col min="2" max="2" width="36.5703125" style="64" bestFit="1" customWidth="1"/>
    <col min="3" max="3" width="20" style="64" bestFit="1" customWidth="1"/>
    <col min="4" max="5" width="13.28515625" style="64" bestFit="1" customWidth="1"/>
    <col min="6" max="6" width="12.28515625" style="64" bestFit="1" customWidth="1"/>
    <col min="7" max="7" width="13.28515625" style="64" bestFit="1" customWidth="1"/>
    <col min="8" max="8" width="13.85546875" style="64" bestFit="1" customWidth="1"/>
    <col min="9" max="9" width="12.28515625" style="64" bestFit="1" customWidth="1"/>
    <col min="10" max="10" width="11.42578125" style="64" bestFit="1" customWidth="1"/>
    <col min="11" max="11" width="13.28515625" style="64" bestFit="1" customWidth="1"/>
    <col min="12" max="12" width="12.28515625" style="64" bestFit="1" customWidth="1"/>
    <col min="13" max="13" width="10.85546875" style="64" bestFit="1" customWidth="1"/>
    <col min="14" max="14" width="13.140625" style="64" bestFit="1" customWidth="1"/>
    <col min="15" max="15" width="13.28515625" style="64" bestFit="1" customWidth="1"/>
    <col min="16" max="16" width="11.42578125" style="64" bestFit="1" customWidth="1"/>
    <col min="17" max="17" width="12.28515625" style="64" bestFit="1" customWidth="1"/>
    <col min="18" max="18" width="11.42578125" style="64" bestFit="1" customWidth="1"/>
    <col min="19" max="19" width="12.28515625" style="64" bestFit="1" customWidth="1"/>
    <col min="20" max="16384" width="9.140625" style="64"/>
  </cols>
  <sheetData>
    <row r="1" spans="1:2" ht="14.25" x14ac:dyDescent="0.2">
      <c r="A1" s="63" t="s">
        <v>185</v>
      </c>
    </row>
    <row r="2" spans="1:2" ht="11.25" x14ac:dyDescent="0.15">
      <c r="A2" s="65"/>
    </row>
    <row r="3" spans="1:2" ht="10.5" x14ac:dyDescent="0.15">
      <c r="A3" s="66" t="s">
        <v>186</v>
      </c>
      <c r="B3" s="67" t="s">
        <v>187</v>
      </c>
    </row>
    <row r="4" spans="1:2" ht="31.5" x14ac:dyDescent="0.15">
      <c r="A4" s="66" t="s">
        <v>188</v>
      </c>
      <c r="B4" s="67" t="s">
        <v>189</v>
      </c>
    </row>
    <row r="5" spans="1:2" ht="10.5" x14ac:dyDescent="0.15">
      <c r="A5" s="66" t="s">
        <v>190</v>
      </c>
      <c r="B5" s="67" t="s">
        <v>191</v>
      </c>
    </row>
    <row r="6" spans="1:2" ht="10.5" x14ac:dyDescent="0.15">
      <c r="A6" s="66" t="s">
        <v>192</v>
      </c>
      <c r="B6" s="67" t="s">
        <v>193</v>
      </c>
    </row>
    <row r="7" spans="1:2" ht="10.5" x14ac:dyDescent="0.15">
      <c r="A7" s="66" t="s">
        <v>194</v>
      </c>
      <c r="B7" s="68">
        <v>40779.362893518519</v>
      </c>
    </row>
    <row r="8" spans="1:2" ht="10.5" x14ac:dyDescent="0.15">
      <c r="A8" s="66" t="s">
        <v>195</v>
      </c>
      <c r="B8" s="67" t="s">
        <v>191</v>
      </c>
    </row>
    <row r="9" spans="1:2" ht="10.5" x14ac:dyDescent="0.15">
      <c r="A9" s="66" t="s">
        <v>196</v>
      </c>
      <c r="B9" s="68">
        <v>41753.613379629627</v>
      </c>
    </row>
    <row r="10" spans="1:2" ht="10.5" x14ac:dyDescent="0.15">
      <c r="A10" s="66" t="s">
        <v>197</v>
      </c>
      <c r="B10" s="67" t="s">
        <v>198</v>
      </c>
    </row>
    <row r="11" spans="1:2" ht="10.5" x14ac:dyDescent="0.15">
      <c r="A11" s="66" t="s">
        <v>199</v>
      </c>
      <c r="B11" s="67" t="s">
        <v>200</v>
      </c>
    </row>
    <row r="12" spans="1:2" ht="10.5" x14ac:dyDescent="0.15">
      <c r="A12" s="66" t="s">
        <v>201</v>
      </c>
      <c r="B12" s="67" t="s">
        <v>202</v>
      </c>
    </row>
    <row r="14" spans="1:2" x14ac:dyDescent="0.15">
      <c r="A14" s="69" t="s">
        <v>203</v>
      </c>
    </row>
    <row r="16" spans="1:2" x14ac:dyDescent="0.15">
      <c r="A16" s="70" t="s">
        <v>204</v>
      </c>
    </row>
    <row r="17" spans="1:3" x14ac:dyDescent="0.15">
      <c r="A17" s="71" t="s">
        <v>205</v>
      </c>
    </row>
    <row r="18" spans="1:3" ht="9.75" thickBot="1" x14ac:dyDescent="0.2">
      <c r="A18" s="72" t="s">
        <v>206</v>
      </c>
      <c r="B18" s="72" t="s">
        <v>207</v>
      </c>
      <c r="C18" s="72" t="s">
        <v>208</v>
      </c>
    </row>
    <row r="19" spans="1:3" ht="9.75" thickBot="1" x14ac:dyDescent="0.2">
      <c r="A19" s="73" t="s">
        <v>209</v>
      </c>
      <c r="B19" s="74" t="s">
        <v>210</v>
      </c>
      <c r="C19" s="72" t="s">
        <v>211</v>
      </c>
    </row>
    <row r="20" spans="1:3" ht="9.75" thickBot="1" x14ac:dyDescent="0.2">
      <c r="A20" s="75" t="s">
        <v>212</v>
      </c>
      <c r="B20" s="76" t="s">
        <v>213</v>
      </c>
      <c r="C20" s="72" t="s">
        <v>214</v>
      </c>
    </row>
    <row r="21" spans="1:3" ht="9.75" thickBot="1" x14ac:dyDescent="0.2">
      <c r="A21" s="77" t="s">
        <v>215</v>
      </c>
      <c r="B21" s="78" t="s">
        <v>216</v>
      </c>
      <c r="C21" s="72" t="s">
        <v>217</v>
      </c>
    </row>
    <row r="22" spans="1:3" ht="9.75" thickBot="1" x14ac:dyDescent="0.2">
      <c r="A22" s="79" t="s">
        <v>218</v>
      </c>
      <c r="B22" s="80" t="s">
        <v>219</v>
      </c>
      <c r="C22" s="72" t="s">
        <v>220</v>
      </c>
    </row>
    <row r="23" spans="1:3" x14ac:dyDescent="0.15">
      <c r="A23" s="72"/>
      <c r="B23" s="81"/>
      <c r="C23" s="72" t="s">
        <v>221</v>
      </c>
    </row>
    <row r="24" spans="1:3" ht="9.75" thickBot="1" x14ac:dyDescent="0.2">
      <c r="A24" s="72"/>
      <c r="B24" s="81" t="s">
        <v>222</v>
      </c>
      <c r="C24" s="72" t="s">
        <v>223</v>
      </c>
    </row>
    <row r="25" spans="1:3" ht="9.75" thickBot="1" x14ac:dyDescent="0.2">
      <c r="A25" s="72"/>
      <c r="B25" s="82" t="s">
        <v>224</v>
      </c>
      <c r="C25" s="72"/>
    </row>
    <row r="26" spans="1:3" ht="9.75" thickBot="1" x14ac:dyDescent="0.2">
      <c r="A26" s="72"/>
      <c r="B26" s="83" t="s">
        <v>225</v>
      </c>
      <c r="C26" s="72"/>
    </row>
    <row r="27" spans="1:3" ht="9.75" thickBot="1" x14ac:dyDescent="0.2">
      <c r="A27" s="72"/>
      <c r="B27" s="84" t="s">
        <v>226</v>
      </c>
      <c r="C27" s="72"/>
    </row>
    <row r="28" spans="1:3" ht="14.25" x14ac:dyDescent="0.2">
      <c r="A28" s="63" t="s">
        <v>227</v>
      </c>
    </row>
    <row r="30" spans="1:3" ht="11.25" x14ac:dyDescent="0.15">
      <c r="A30" s="65" t="s">
        <v>228</v>
      </c>
    </row>
    <row r="31" spans="1:3" ht="10.5" x14ac:dyDescent="0.15">
      <c r="A31" s="66" t="s">
        <v>229</v>
      </c>
      <c r="B31" s="67">
        <v>10</v>
      </c>
    </row>
    <row r="32" spans="1:3" ht="10.5" x14ac:dyDescent="0.15">
      <c r="A32" s="66" t="s">
        <v>230</v>
      </c>
      <c r="B32" s="67">
        <v>600</v>
      </c>
    </row>
    <row r="33" spans="1:5" ht="10.5" x14ac:dyDescent="0.15">
      <c r="A33" s="66" t="s">
        <v>231</v>
      </c>
      <c r="B33" s="67">
        <v>10</v>
      </c>
    </row>
    <row r="34" spans="1:5" ht="10.5" x14ac:dyDescent="0.15">
      <c r="A34" s="66" t="s">
        <v>232</v>
      </c>
      <c r="B34" s="67">
        <v>13716</v>
      </c>
    </row>
    <row r="35" spans="1:5" ht="11.25" x14ac:dyDescent="0.15">
      <c r="A35" s="65" t="s">
        <v>233</v>
      </c>
    </row>
    <row r="36" spans="1:5" ht="10.5" x14ac:dyDescent="0.15">
      <c r="A36" s="66" t="s">
        <v>234</v>
      </c>
      <c r="B36" s="67" t="s">
        <v>235</v>
      </c>
    </row>
    <row r="37" spans="1:5" ht="10.5" x14ac:dyDescent="0.15">
      <c r="A37" s="66" t="s">
        <v>229</v>
      </c>
      <c r="B37" s="67">
        <v>100</v>
      </c>
    </row>
    <row r="38" spans="1:5" ht="10.5" x14ac:dyDescent="0.15">
      <c r="A38" s="66" t="s">
        <v>230</v>
      </c>
      <c r="B38" s="67">
        <v>10000</v>
      </c>
    </row>
    <row r="39" spans="1:5" ht="10.5" x14ac:dyDescent="0.15">
      <c r="A39" s="66" t="s">
        <v>231</v>
      </c>
      <c r="B39" s="67">
        <v>1</v>
      </c>
    </row>
    <row r="40" spans="1:5" ht="10.5" x14ac:dyDescent="0.15">
      <c r="A40" s="66" t="s">
        <v>232</v>
      </c>
      <c r="B40" s="67">
        <v>86178</v>
      </c>
    </row>
    <row r="41" spans="1:5" ht="10.5" x14ac:dyDescent="0.15">
      <c r="A41" s="66" t="s">
        <v>236</v>
      </c>
      <c r="B41" s="67">
        <v>0.02</v>
      </c>
    </row>
    <row r="42" spans="1:5" ht="11.25" x14ac:dyDescent="0.15">
      <c r="A42" s="65" t="s">
        <v>237</v>
      </c>
    </row>
    <row r="43" spans="1:5" x14ac:dyDescent="0.15">
      <c r="A43" s="85" t="s">
        <v>238</v>
      </c>
      <c r="B43" s="85" t="s">
        <v>239</v>
      </c>
      <c r="C43" s="124" t="s">
        <v>240</v>
      </c>
      <c r="D43" s="85" t="s">
        <v>241</v>
      </c>
      <c r="E43" s="125" t="s">
        <v>242</v>
      </c>
    </row>
    <row r="44" spans="1:5" x14ac:dyDescent="0.15">
      <c r="A44" s="85" t="s">
        <v>243</v>
      </c>
      <c r="B44" s="85" t="s">
        <v>243</v>
      </c>
      <c r="C44" s="124"/>
      <c r="D44" s="85" t="s">
        <v>244</v>
      </c>
      <c r="E44" s="125"/>
    </row>
    <row r="45" spans="1:5" x14ac:dyDescent="0.15">
      <c r="A45" s="64">
        <v>5.59</v>
      </c>
      <c r="B45" s="64">
        <v>13.41</v>
      </c>
      <c r="C45" s="64">
        <v>78</v>
      </c>
      <c r="D45" s="64">
        <v>600</v>
      </c>
      <c r="E45" s="86" t="s">
        <v>245</v>
      </c>
    </row>
    <row r="46" spans="1:5" x14ac:dyDescent="0.15">
      <c r="A46" s="64">
        <v>22.59</v>
      </c>
      <c r="B46" s="64">
        <v>38.58</v>
      </c>
      <c r="C46" s="64">
        <v>160</v>
      </c>
      <c r="D46" s="64">
        <v>600</v>
      </c>
      <c r="E46" s="86" t="s">
        <v>245</v>
      </c>
    </row>
    <row r="47" spans="1:5" x14ac:dyDescent="0.15">
      <c r="A47" s="64">
        <v>41.04</v>
      </c>
      <c r="B47" s="64">
        <v>78.39</v>
      </c>
      <c r="C47" s="64">
        <v>374</v>
      </c>
      <c r="D47" s="64">
        <v>600</v>
      </c>
      <c r="E47" s="86" t="s">
        <v>245</v>
      </c>
    </row>
    <row r="48" spans="1:5" x14ac:dyDescent="0.15">
      <c r="A48" s="64">
        <v>81.34</v>
      </c>
      <c r="B48" s="64">
        <v>245.5</v>
      </c>
      <c r="C48" s="64">
        <v>1642</v>
      </c>
      <c r="D48" s="64">
        <v>600</v>
      </c>
      <c r="E48" s="86" t="s">
        <v>245</v>
      </c>
    </row>
    <row r="49" spans="1:4" ht="11.25" x14ac:dyDescent="0.15">
      <c r="A49" s="65" t="s">
        <v>246</v>
      </c>
    </row>
    <row r="50" spans="1:4" x14ac:dyDescent="0.15">
      <c r="A50" s="124" t="s">
        <v>247</v>
      </c>
      <c r="B50" s="124" t="s">
        <v>240</v>
      </c>
      <c r="C50" s="85" t="s">
        <v>241</v>
      </c>
      <c r="D50" s="125" t="s">
        <v>242</v>
      </c>
    </row>
    <row r="51" spans="1:4" x14ac:dyDescent="0.15">
      <c r="A51" s="124"/>
      <c r="B51" s="124"/>
      <c r="C51" s="85" t="s">
        <v>244</v>
      </c>
      <c r="D51" s="125"/>
    </row>
    <row r="52" spans="1:4" x14ac:dyDescent="0.15">
      <c r="A52" s="64" t="s">
        <v>1</v>
      </c>
      <c r="B52" s="64">
        <v>1</v>
      </c>
      <c r="C52" s="64">
        <v>10000</v>
      </c>
      <c r="D52" s="86" t="s">
        <v>245</v>
      </c>
    </row>
    <row r="53" spans="1:4" x14ac:dyDescent="0.15">
      <c r="A53" s="64" t="s">
        <v>2</v>
      </c>
      <c r="B53" s="64">
        <v>1</v>
      </c>
      <c r="C53" s="64">
        <v>10000</v>
      </c>
      <c r="D53" s="86" t="s">
        <v>245</v>
      </c>
    </row>
    <row r="54" spans="1:4" x14ac:dyDescent="0.15">
      <c r="A54" s="64" t="s">
        <v>3</v>
      </c>
      <c r="B54" s="64">
        <v>1</v>
      </c>
      <c r="C54" s="64">
        <v>10000</v>
      </c>
      <c r="D54" s="86" t="s">
        <v>245</v>
      </c>
    </row>
    <row r="55" spans="1:4" x14ac:dyDescent="0.15">
      <c r="A55" s="64" t="s">
        <v>4</v>
      </c>
      <c r="B55" s="64">
        <v>1</v>
      </c>
      <c r="C55" s="64">
        <v>10000</v>
      </c>
      <c r="D55" s="86" t="s">
        <v>245</v>
      </c>
    </row>
    <row r="56" spans="1:4" x14ac:dyDescent="0.15">
      <c r="A56" s="64" t="s">
        <v>5</v>
      </c>
      <c r="B56" s="64">
        <v>1</v>
      </c>
      <c r="C56" s="64">
        <v>10000</v>
      </c>
      <c r="D56" s="86" t="s">
        <v>245</v>
      </c>
    </row>
    <row r="57" spans="1:4" x14ac:dyDescent="0.15">
      <c r="A57" s="64" t="s">
        <v>6</v>
      </c>
      <c r="B57" s="64">
        <v>1</v>
      </c>
      <c r="C57" s="64">
        <v>10000</v>
      </c>
      <c r="D57" s="86" t="s">
        <v>245</v>
      </c>
    </row>
    <row r="58" spans="1:4" x14ac:dyDescent="0.15">
      <c r="A58" s="64" t="s">
        <v>7</v>
      </c>
      <c r="B58" s="64">
        <v>1</v>
      </c>
      <c r="C58" s="64">
        <v>10000</v>
      </c>
      <c r="D58" s="86" t="s">
        <v>245</v>
      </c>
    </row>
    <row r="59" spans="1:4" x14ac:dyDescent="0.15">
      <c r="A59" s="64" t="s">
        <v>8</v>
      </c>
      <c r="B59" s="64">
        <v>1</v>
      </c>
      <c r="C59" s="64">
        <v>10000</v>
      </c>
      <c r="D59" s="86" t="s">
        <v>245</v>
      </c>
    </row>
    <row r="60" spans="1:4" x14ac:dyDescent="0.15">
      <c r="A60" s="64" t="s">
        <v>9</v>
      </c>
      <c r="B60" s="64">
        <v>1</v>
      </c>
      <c r="C60" s="64">
        <v>10000</v>
      </c>
      <c r="D60" s="86" t="s">
        <v>245</v>
      </c>
    </row>
    <row r="61" spans="1:4" x14ac:dyDescent="0.15">
      <c r="A61" s="64" t="s">
        <v>10</v>
      </c>
      <c r="B61" s="64">
        <v>1</v>
      </c>
      <c r="C61" s="64">
        <v>10000</v>
      </c>
      <c r="D61" s="86" t="s">
        <v>245</v>
      </c>
    </row>
    <row r="62" spans="1:4" x14ac:dyDescent="0.15">
      <c r="A62" s="64" t="s">
        <v>11</v>
      </c>
      <c r="B62" s="64">
        <v>1</v>
      </c>
      <c r="C62" s="64">
        <v>10000</v>
      </c>
      <c r="D62" s="86" t="s">
        <v>245</v>
      </c>
    </row>
    <row r="63" spans="1:4" x14ac:dyDescent="0.15">
      <c r="A63" s="64" t="s">
        <v>248</v>
      </c>
      <c r="B63" s="64">
        <v>1</v>
      </c>
      <c r="C63" s="64">
        <v>10000</v>
      </c>
      <c r="D63" s="86" t="s">
        <v>245</v>
      </c>
    </row>
    <row r="64" spans="1:4" x14ac:dyDescent="0.15">
      <c r="A64" s="64" t="s">
        <v>12</v>
      </c>
      <c r="B64" s="64">
        <v>1</v>
      </c>
      <c r="C64" s="64">
        <v>10000</v>
      </c>
      <c r="D64" s="86" t="s">
        <v>245</v>
      </c>
    </row>
    <row r="65" spans="1:4" x14ac:dyDescent="0.15">
      <c r="A65" s="64" t="s">
        <v>13</v>
      </c>
      <c r="B65" s="64">
        <v>1</v>
      </c>
      <c r="C65" s="64">
        <v>10000</v>
      </c>
      <c r="D65" s="86" t="s">
        <v>245</v>
      </c>
    </row>
    <row r="66" spans="1:4" x14ac:dyDescent="0.15">
      <c r="A66" s="64" t="s">
        <v>14</v>
      </c>
      <c r="B66" s="64">
        <v>1</v>
      </c>
      <c r="C66" s="64">
        <v>10000</v>
      </c>
      <c r="D66" s="86" t="s">
        <v>245</v>
      </c>
    </row>
    <row r="67" spans="1:4" x14ac:dyDescent="0.15">
      <c r="A67" s="64" t="s">
        <v>15</v>
      </c>
      <c r="B67" s="64">
        <v>1</v>
      </c>
      <c r="C67" s="64">
        <v>10000</v>
      </c>
      <c r="D67" s="86" t="s">
        <v>245</v>
      </c>
    </row>
    <row r="68" spans="1:4" x14ac:dyDescent="0.15">
      <c r="A68" s="64" t="s">
        <v>16</v>
      </c>
      <c r="B68" s="64">
        <v>1</v>
      </c>
      <c r="C68" s="64">
        <v>10000</v>
      </c>
      <c r="D68" s="86" t="s">
        <v>245</v>
      </c>
    </row>
    <row r="69" spans="1:4" x14ac:dyDescent="0.15">
      <c r="A69" s="64" t="s">
        <v>17</v>
      </c>
      <c r="B69" s="64">
        <v>1</v>
      </c>
      <c r="C69" s="64">
        <v>10000</v>
      </c>
      <c r="D69" s="86" t="s">
        <v>245</v>
      </c>
    </row>
    <row r="70" spans="1:4" x14ac:dyDescent="0.15">
      <c r="A70" s="64" t="s">
        <v>18</v>
      </c>
      <c r="B70" s="64">
        <v>1</v>
      </c>
      <c r="C70" s="64">
        <v>10000</v>
      </c>
      <c r="D70" s="86" t="s">
        <v>245</v>
      </c>
    </row>
    <row r="71" spans="1:4" x14ac:dyDescent="0.15">
      <c r="A71" s="64" t="s">
        <v>19</v>
      </c>
      <c r="B71" s="64">
        <v>1</v>
      </c>
      <c r="C71" s="64">
        <v>10000</v>
      </c>
      <c r="D71" s="86" t="s">
        <v>245</v>
      </c>
    </row>
    <row r="72" spans="1:4" x14ac:dyDescent="0.15">
      <c r="A72" s="64" t="s">
        <v>20</v>
      </c>
      <c r="B72" s="64">
        <v>1</v>
      </c>
      <c r="C72" s="64">
        <v>10000</v>
      </c>
      <c r="D72" s="86" t="s">
        <v>245</v>
      </c>
    </row>
    <row r="73" spans="1:4" x14ac:dyDescent="0.15">
      <c r="A73" s="64" t="s">
        <v>21</v>
      </c>
      <c r="B73" s="64">
        <v>1</v>
      </c>
      <c r="C73" s="64">
        <v>10000</v>
      </c>
      <c r="D73" s="86" t="s">
        <v>245</v>
      </c>
    </row>
    <row r="74" spans="1:4" x14ac:dyDescent="0.15">
      <c r="A74" s="64" t="s">
        <v>249</v>
      </c>
      <c r="B74" s="64">
        <v>1</v>
      </c>
      <c r="C74" s="64">
        <v>10000</v>
      </c>
      <c r="D74" s="86" t="s">
        <v>245</v>
      </c>
    </row>
    <row r="75" spans="1:4" x14ac:dyDescent="0.15">
      <c r="A75" s="64" t="s">
        <v>22</v>
      </c>
      <c r="B75" s="64">
        <v>1</v>
      </c>
      <c r="C75" s="64">
        <v>10000</v>
      </c>
      <c r="D75" s="86" t="s">
        <v>245</v>
      </c>
    </row>
    <row r="76" spans="1:4" x14ac:dyDescent="0.15">
      <c r="A76" s="64" t="s">
        <v>250</v>
      </c>
      <c r="B76" s="64">
        <v>1</v>
      </c>
      <c r="C76" s="64">
        <v>10000</v>
      </c>
      <c r="D76" s="86" t="s">
        <v>245</v>
      </c>
    </row>
    <row r="77" spans="1:4" x14ac:dyDescent="0.15">
      <c r="A77" s="64" t="s">
        <v>23</v>
      </c>
      <c r="B77" s="64">
        <v>1</v>
      </c>
      <c r="C77" s="64">
        <v>10000</v>
      </c>
      <c r="D77" s="86" t="s">
        <v>245</v>
      </c>
    </row>
    <row r="78" spans="1:4" x14ac:dyDescent="0.15">
      <c r="A78" s="64" t="s">
        <v>24</v>
      </c>
      <c r="B78" s="64">
        <v>1</v>
      </c>
      <c r="C78" s="64">
        <v>10000</v>
      </c>
      <c r="D78" s="86" t="s">
        <v>245</v>
      </c>
    </row>
    <row r="79" spans="1:4" x14ac:dyDescent="0.15">
      <c r="A79" s="64" t="s">
        <v>25</v>
      </c>
      <c r="B79" s="64">
        <v>1</v>
      </c>
      <c r="C79" s="64">
        <v>10000</v>
      </c>
      <c r="D79" s="86" t="s">
        <v>245</v>
      </c>
    </row>
    <row r="80" spans="1:4" x14ac:dyDescent="0.15">
      <c r="A80" s="64" t="s">
        <v>26</v>
      </c>
      <c r="B80" s="64">
        <v>1</v>
      </c>
      <c r="C80" s="64">
        <v>10000</v>
      </c>
      <c r="D80" s="86" t="s">
        <v>245</v>
      </c>
    </row>
    <row r="81" spans="1:4" x14ac:dyDescent="0.15">
      <c r="A81" s="64" t="s">
        <v>27</v>
      </c>
      <c r="B81" s="64">
        <v>1</v>
      </c>
      <c r="C81" s="64">
        <v>10000</v>
      </c>
      <c r="D81" s="86" t="s">
        <v>245</v>
      </c>
    </row>
    <row r="82" spans="1:4" x14ac:dyDescent="0.15">
      <c r="A82" s="64" t="s">
        <v>28</v>
      </c>
      <c r="B82" s="64">
        <v>1</v>
      </c>
      <c r="C82" s="64">
        <v>10000</v>
      </c>
      <c r="D82" s="86" t="s">
        <v>245</v>
      </c>
    </row>
    <row r="83" spans="1:4" x14ac:dyDescent="0.15">
      <c r="A83" s="64" t="s">
        <v>29</v>
      </c>
      <c r="B83" s="64">
        <v>1</v>
      </c>
      <c r="C83" s="64">
        <v>10000</v>
      </c>
      <c r="D83" s="86" t="s">
        <v>245</v>
      </c>
    </row>
    <row r="84" spans="1:4" x14ac:dyDescent="0.15">
      <c r="A84" s="64" t="s">
        <v>30</v>
      </c>
      <c r="B84" s="64">
        <v>1</v>
      </c>
      <c r="C84" s="64">
        <v>10000</v>
      </c>
      <c r="D84" s="86" t="s">
        <v>245</v>
      </c>
    </row>
    <row r="85" spans="1:4" x14ac:dyDescent="0.15">
      <c r="A85" s="64" t="s">
        <v>31</v>
      </c>
      <c r="B85" s="64">
        <v>1</v>
      </c>
      <c r="C85" s="64">
        <v>10000</v>
      </c>
      <c r="D85" s="86" t="s">
        <v>245</v>
      </c>
    </row>
    <row r="86" spans="1:4" x14ac:dyDescent="0.15">
      <c r="A86" s="64" t="s">
        <v>32</v>
      </c>
      <c r="B86" s="64">
        <v>1</v>
      </c>
      <c r="C86" s="64">
        <v>10000</v>
      </c>
      <c r="D86" s="86" t="s">
        <v>245</v>
      </c>
    </row>
    <row r="87" spans="1:4" x14ac:dyDescent="0.15">
      <c r="A87" s="64" t="s">
        <v>33</v>
      </c>
      <c r="B87" s="64">
        <v>1</v>
      </c>
      <c r="C87" s="64">
        <v>10000</v>
      </c>
      <c r="D87" s="86" t="s">
        <v>245</v>
      </c>
    </row>
    <row r="88" spans="1:4" x14ac:dyDescent="0.15">
      <c r="A88" s="64" t="s">
        <v>34</v>
      </c>
      <c r="B88" s="64">
        <v>1</v>
      </c>
      <c r="C88" s="64">
        <v>10000</v>
      </c>
      <c r="D88" s="86" t="s">
        <v>245</v>
      </c>
    </row>
    <row r="89" spans="1:4" x14ac:dyDescent="0.15">
      <c r="A89" s="64" t="s">
        <v>35</v>
      </c>
      <c r="B89" s="64">
        <v>1</v>
      </c>
      <c r="C89" s="64">
        <v>10000</v>
      </c>
      <c r="D89" s="86" t="s">
        <v>245</v>
      </c>
    </row>
    <row r="90" spans="1:4" x14ac:dyDescent="0.15">
      <c r="A90" s="64" t="s">
        <v>36</v>
      </c>
      <c r="B90" s="64">
        <v>1</v>
      </c>
      <c r="C90" s="64">
        <v>10000</v>
      </c>
      <c r="D90" s="86" t="s">
        <v>245</v>
      </c>
    </row>
    <row r="91" spans="1:4" x14ac:dyDescent="0.15">
      <c r="A91" s="64" t="s">
        <v>37</v>
      </c>
      <c r="B91" s="64">
        <v>1</v>
      </c>
      <c r="C91" s="64">
        <v>10000</v>
      </c>
      <c r="D91" s="86" t="s">
        <v>245</v>
      </c>
    </row>
    <row r="92" spans="1:4" x14ac:dyDescent="0.15">
      <c r="A92" s="64" t="s">
        <v>38</v>
      </c>
      <c r="B92" s="64">
        <v>1</v>
      </c>
      <c r="C92" s="64">
        <v>10000</v>
      </c>
      <c r="D92" s="86" t="s">
        <v>245</v>
      </c>
    </row>
    <row r="93" spans="1:4" x14ac:dyDescent="0.15">
      <c r="A93" s="64" t="s">
        <v>39</v>
      </c>
      <c r="B93" s="64">
        <v>1</v>
      </c>
      <c r="C93" s="64">
        <v>10000</v>
      </c>
      <c r="D93" s="86" t="s">
        <v>245</v>
      </c>
    </row>
    <row r="94" spans="1:4" x14ac:dyDescent="0.15">
      <c r="A94" s="64" t="s">
        <v>40</v>
      </c>
      <c r="B94" s="64">
        <v>1</v>
      </c>
      <c r="C94" s="64">
        <v>10000</v>
      </c>
      <c r="D94" s="86" t="s">
        <v>245</v>
      </c>
    </row>
    <row r="95" spans="1:4" x14ac:dyDescent="0.15">
      <c r="A95" s="64" t="s">
        <v>41</v>
      </c>
      <c r="B95" s="64">
        <v>1</v>
      </c>
      <c r="C95" s="64">
        <v>10000</v>
      </c>
      <c r="D95" s="86" t="s">
        <v>245</v>
      </c>
    </row>
    <row r="96" spans="1:4" x14ac:dyDescent="0.15">
      <c r="A96" s="64" t="s">
        <v>42</v>
      </c>
      <c r="B96" s="64">
        <v>1</v>
      </c>
      <c r="C96" s="64">
        <v>10000</v>
      </c>
      <c r="D96" s="86" t="s">
        <v>245</v>
      </c>
    </row>
    <row r="97" spans="1:4" x14ac:dyDescent="0.15">
      <c r="A97" s="64" t="s">
        <v>43</v>
      </c>
      <c r="B97" s="64">
        <v>1</v>
      </c>
      <c r="C97" s="64">
        <v>10000</v>
      </c>
      <c r="D97" s="86" t="s">
        <v>245</v>
      </c>
    </row>
    <row r="98" spans="1:4" x14ac:dyDescent="0.15">
      <c r="A98" s="64" t="s">
        <v>44</v>
      </c>
      <c r="B98" s="64">
        <v>1</v>
      </c>
      <c r="C98" s="64">
        <v>10000</v>
      </c>
      <c r="D98" s="86" t="s">
        <v>245</v>
      </c>
    </row>
    <row r="99" spans="1:4" x14ac:dyDescent="0.15">
      <c r="A99" s="64" t="s">
        <v>45</v>
      </c>
      <c r="B99" s="64">
        <v>1</v>
      </c>
      <c r="C99" s="64">
        <v>10000</v>
      </c>
      <c r="D99" s="86" t="s">
        <v>245</v>
      </c>
    </row>
    <row r="100" spans="1:4" x14ac:dyDescent="0.15">
      <c r="A100" s="64" t="s">
        <v>46</v>
      </c>
      <c r="B100" s="64">
        <v>1</v>
      </c>
      <c r="C100" s="64">
        <v>10000</v>
      </c>
      <c r="D100" s="86" t="s">
        <v>245</v>
      </c>
    </row>
    <row r="101" spans="1:4" x14ac:dyDescent="0.15">
      <c r="A101" s="64" t="s">
        <v>47</v>
      </c>
      <c r="B101" s="64">
        <v>1</v>
      </c>
      <c r="C101" s="64">
        <v>10000</v>
      </c>
      <c r="D101" s="86" t="s">
        <v>245</v>
      </c>
    </row>
    <row r="102" spans="1:4" x14ac:dyDescent="0.15">
      <c r="A102" s="64" t="s">
        <v>48</v>
      </c>
      <c r="B102" s="64">
        <v>1</v>
      </c>
      <c r="C102" s="64">
        <v>10000</v>
      </c>
      <c r="D102" s="86" t="s">
        <v>245</v>
      </c>
    </row>
    <row r="103" spans="1:4" x14ac:dyDescent="0.15">
      <c r="A103" s="64" t="s">
        <v>49</v>
      </c>
      <c r="B103" s="64">
        <v>1</v>
      </c>
      <c r="C103" s="64">
        <v>10000</v>
      </c>
      <c r="D103" s="86" t="s">
        <v>245</v>
      </c>
    </row>
    <row r="104" spans="1:4" x14ac:dyDescent="0.15">
      <c r="A104" s="64" t="s">
        <v>50</v>
      </c>
      <c r="B104" s="64">
        <v>1</v>
      </c>
      <c r="C104" s="64">
        <v>10000</v>
      </c>
      <c r="D104" s="86" t="s">
        <v>245</v>
      </c>
    </row>
    <row r="105" spans="1:4" x14ac:dyDescent="0.15">
      <c r="A105" s="64" t="s">
        <v>51</v>
      </c>
      <c r="B105" s="64">
        <v>1</v>
      </c>
      <c r="C105" s="64">
        <v>10000</v>
      </c>
      <c r="D105" s="86" t="s">
        <v>245</v>
      </c>
    </row>
    <row r="106" spans="1:4" x14ac:dyDescent="0.15">
      <c r="A106" s="64" t="s">
        <v>52</v>
      </c>
      <c r="B106" s="64">
        <v>1</v>
      </c>
      <c r="C106" s="64">
        <v>10000</v>
      </c>
      <c r="D106" s="86" t="s">
        <v>245</v>
      </c>
    </row>
    <row r="107" spans="1:4" x14ac:dyDescent="0.15">
      <c r="A107" s="64" t="s">
        <v>53</v>
      </c>
      <c r="B107" s="64">
        <v>1</v>
      </c>
      <c r="C107" s="64">
        <v>10000</v>
      </c>
      <c r="D107" s="86" t="s">
        <v>245</v>
      </c>
    </row>
    <row r="108" spans="1:4" x14ac:dyDescent="0.15">
      <c r="A108" s="64" t="s">
        <v>54</v>
      </c>
      <c r="B108" s="64">
        <v>1</v>
      </c>
      <c r="C108" s="64">
        <v>10000</v>
      </c>
      <c r="D108" s="86" t="s">
        <v>245</v>
      </c>
    </row>
    <row r="109" spans="1:4" x14ac:dyDescent="0.15">
      <c r="A109" s="64" t="s">
        <v>55</v>
      </c>
      <c r="B109" s="64">
        <v>1</v>
      </c>
      <c r="C109" s="64">
        <v>10000</v>
      </c>
      <c r="D109" s="86" t="s">
        <v>245</v>
      </c>
    </row>
    <row r="110" spans="1:4" x14ac:dyDescent="0.15">
      <c r="A110" s="64" t="s">
        <v>56</v>
      </c>
      <c r="B110" s="64">
        <v>1</v>
      </c>
      <c r="C110" s="64">
        <v>10000</v>
      </c>
      <c r="D110" s="86" t="s">
        <v>245</v>
      </c>
    </row>
    <row r="111" spans="1:4" x14ac:dyDescent="0.15">
      <c r="A111" s="64" t="s">
        <v>57</v>
      </c>
      <c r="B111" s="64">
        <v>1</v>
      </c>
      <c r="C111" s="64">
        <v>10000</v>
      </c>
      <c r="D111" s="86" t="s">
        <v>245</v>
      </c>
    </row>
    <row r="112" spans="1:4" x14ac:dyDescent="0.15">
      <c r="A112" s="64" t="s">
        <v>58</v>
      </c>
      <c r="B112" s="64">
        <v>1</v>
      </c>
      <c r="C112" s="64">
        <v>10000</v>
      </c>
      <c r="D112" s="86" t="s">
        <v>245</v>
      </c>
    </row>
    <row r="113" spans="1:4" x14ac:dyDescent="0.15">
      <c r="A113" s="64" t="s">
        <v>59</v>
      </c>
      <c r="B113" s="64">
        <v>1</v>
      </c>
      <c r="C113" s="64">
        <v>10000</v>
      </c>
      <c r="D113" s="86" t="s">
        <v>245</v>
      </c>
    </row>
    <row r="114" spans="1:4" x14ac:dyDescent="0.15">
      <c r="A114" s="64" t="s">
        <v>60</v>
      </c>
      <c r="B114" s="64">
        <v>1</v>
      </c>
      <c r="C114" s="64">
        <v>10000</v>
      </c>
      <c r="D114" s="86" t="s">
        <v>245</v>
      </c>
    </row>
    <row r="115" spans="1:4" x14ac:dyDescent="0.15">
      <c r="A115" s="64" t="s">
        <v>61</v>
      </c>
      <c r="B115" s="64">
        <v>1</v>
      </c>
      <c r="C115" s="64">
        <v>10000</v>
      </c>
      <c r="D115" s="86" t="s">
        <v>245</v>
      </c>
    </row>
    <row r="116" spans="1:4" x14ac:dyDescent="0.15">
      <c r="A116" s="64" t="s">
        <v>62</v>
      </c>
      <c r="B116" s="64">
        <v>1</v>
      </c>
      <c r="C116" s="64">
        <v>10000</v>
      </c>
      <c r="D116" s="86" t="s">
        <v>245</v>
      </c>
    </row>
    <row r="117" spans="1:4" x14ac:dyDescent="0.15">
      <c r="A117" s="64" t="s">
        <v>63</v>
      </c>
      <c r="B117" s="64">
        <v>1</v>
      </c>
      <c r="C117" s="64">
        <v>10000</v>
      </c>
      <c r="D117" s="86" t="s">
        <v>245</v>
      </c>
    </row>
    <row r="118" spans="1:4" x14ac:dyDescent="0.15">
      <c r="A118" s="64" t="s">
        <v>251</v>
      </c>
      <c r="B118" s="64">
        <v>1</v>
      </c>
      <c r="C118" s="64">
        <v>10000</v>
      </c>
      <c r="D118" s="86" t="s">
        <v>245</v>
      </c>
    </row>
    <row r="119" spans="1:4" x14ac:dyDescent="0.15">
      <c r="A119" s="64" t="s">
        <v>252</v>
      </c>
      <c r="B119" s="64">
        <v>1</v>
      </c>
      <c r="C119" s="64">
        <v>10000</v>
      </c>
      <c r="D119" s="86" t="s">
        <v>245</v>
      </c>
    </row>
    <row r="120" spans="1:4" x14ac:dyDescent="0.15">
      <c r="A120" s="64" t="s">
        <v>64</v>
      </c>
      <c r="B120" s="64">
        <v>1</v>
      </c>
      <c r="C120" s="64">
        <v>10000</v>
      </c>
      <c r="D120" s="86" t="s">
        <v>245</v>
      </c>
    </row>
    <row r="121" spans="1:4" x14ac:dyDescent="0.15">
      <c r="A121" s="64" t="s">
        <v>65</v>
      </c>
      <c r="B121" s="64">
        <v>1</v>
      </c>
      <c r="C121" s="64">
        <v>10000</v>
      </c>
      <c r="D121" s="86" t="s">
        <v>245</v>
      </c>
    </row>
    <row r="122" spans="1:4" x14ac:dyDescent="0.15">
      <c r="A122" s="64" t="s">
        <v>66</v>
      </c>
      <c r="B122" s="64">
        <v>1</v>
      </c>
      <c r="C122" s="64">
        <v>10000</v>
      </c>
      <c r="D122" s="86" t="s">
        <v>245</v>
      </c>
    </row>
    <row r="123" spans="1:4" x14ac:dyDescent="0.15">
      <c r="A123" s="64" t="s">
        <v>67</v>
      </c>
      <c r="B123" s="64">
        <v>1</v>
      </c>
      <c r="C123" s="64">
        <v>10000</v>
      </c>
      <c r="D123" s="86" t="s">
        <v>245</v>
      </c>
    </row>
    <row r="124" spans="1:4" x14ac:dyDescent="0.15">
      <c r="A124" s="64" t="s">
        <v>68</v>
      </c>
      <c r="B124" s="64">
        <v>1</v>
      </c>
      <c r="C124" s="64">
        <v>10000</v>
      </c>
      <c r="D124" s="86" t="s">
        <v>245</v>
      </c>
    </row>
    <row r="125" spans="1:4" ht="14.25" x14ac:dyDescent="0.2">
      <c r="A125" s="63" t="s">
        <v>253</v>
      </c>
    </row>
    <row r="127" spans="1:4" ht="11.25" x14ac:dyDescent="0.15">
      <c r="A127" s="65" t="s">
        <v>254</v>
      </c>
    </row>
    <row r="128" spans="1:4" ht="12" thickBot="1" x14ac:dyDescent="0.2">
      <c r="A128" s="65"/>
    </row>
    <row r="129" spans="1:19" ht="11.25" thickBot="1" x14ac:dyDescent="0.2">
      <c r="A129" s="87" t="s">
        <v>255</v>
      </c>
      <c r="B129" s="87" t="s">
        <v>256</v>
      </c>
      <c r="C129" s="87" t="s">
        <v>1</v>
      </c>
      <c r="D129" s="87" t="s">
        <v>2</v>
      </c>
      <c r="E129" s="87" t="s">
        <v>3</v>
      </c>
      <c r="F129" s="87" t="s">
        <v>4</v>
      </c>
      <c r="G129" s="87" t="s">
        <v>5</v>
      </c>
      <c r="H129" s="87" t="s">
        <v>6</v>
      </c>
      <c r="I129" s="87" t="s">
        <v>7</v>
      </c>
      <c r="J129" s="87" t="s">
        <v>8</v>
      </c>
      <c r="K129" s="87" t="s">
        <v>9</v>
      </c>
      <c r="L129" s="87" t="s">
        <v>10</v>
      </c>
      <c r="M129" s="87" t="s">
        <v>11</v>
      </c>
      <c r="N129" s="87" t="s">
        <v>248</v>
      </c>
      <c r="O129" s="87" t="s">
        <v>12</v>
      </c>
      <c r="P129" s="87" t="s">
        <v>13</v>
      </c>
      <c r="Q129" s="87" t="s">
        <v>14</v>
      </c>
      <c r="R129" s="87" t="s">
        <v>15</v>
      </c>
      <c r="S129" s="87" t="s">
        <v>16</v>
      </c>
    </row>
    <row r="130" spans="1:19" ht="11.25" thickBot="1" x14ac:dyDescent="0.2">
      <c r="A130" s="88" t="s">
        <v>70</v>
      </c>
      <c r="B130" s="88">
        <v>12</v>
      </c>
      <c r="C130" s="89">
        <v>35</v>
      </c>
      <c r="D130" s="89">
        <v>35</v>
      </c>
      <c r="E130" s="89">
        <v>35</v>
      </c>
      <c r="F130" s="89">
        <v>35</v>
      </c>
      <c r="G130" s="89">
        <v>35</v>
      </c>
      <c r="H130" s="89">
        <v>35</v>
      </c>
      <c r="I130" s="89">
        <v>34</v>
      </c>
      <c r="J130" s="89">
        <v>35</v>
      </c>
      <c r="K130" s="89">
        <v>35</v>
      </c>
      <c r="L130" s="89">
        <v>35</v>
      </c>
      <c r="M130" s="89">
        <v>34</v>
      </c>
      <c r="N130" s="89">
        <v>35</v>
      </c>
      <c r="O130" s="89">
        <v>35</v>
      </c>
      <c r="P130" s="89">
        <v>34</v>
      </c>
      <c r="Q130" s="89">
        <v>35</v>
      </c>
      <c r="R130" s="89">
        <v>35</v>
      </c>
      <c r="S130" s="89">
        <v>35</v>
      </c>
    </row>
    <row r="131" spans="1:19" ht="11.25" thickBot="1" x14ac:dyDescent="0.2">
      <c r="A131" s="88" t="s">
        <v>70</v>
      </c>
      <c r="B131" s="88">
        <v>12</v>
      </c>
      <c r="C131" s="89">
        <v>35</v>
      </c>
      <c r="D131" s="89">
        <v>35</v>
      </c>
      <c r="E131" s="89">
        <v>35</v>
      </c>
      <c r="F131" s="89">
        <v>35</v>
      </c>
      <c r="G131" s="89">
        <v>35</v>
      </c>
      <c r="H131" s="89">
        <v>35</v>
      </c>
      <c r="I131" s="89">
        <v>34</v>
      </c>
      <c r="J131" s="89">
        <v>35</v>
      </c>
      <c r="K131" s="89">
        <v>35</v>
      </c>
      <c r="L131" s="89">
        <v>35</v>
      </c>
      <c r="M131" s="89">
        <v>34</v>
      </c>
      <c r="N131" s="89">
        <v>35</v>
      </c>
      <c r="O131" s="89">
        <v>35</v>
      </c>
      <c r="P131" s="89">
        <v>34</v>
      </c>
      <c r="Q131" s="89">
        <v>35</v>
      </c>
      <c r="R131" s="89">
        <v>35</v>
      </c>
      <c r="S131" s="89">
        <v>35</v>
      </c>
    </row>
    <row r="132" spans="1:19" ht="11.25" thickBot="1" x14ac:dyDescent="0.2">
      <c r="A132" s="90">
        <v>0.73611111111111116</v>
      </c>
      <c r="B132" s="88">
        <v>12</v>
      </c>
      <c r="C132" s="89">
        <v>35</v>
      </c>
      <c r="D132" s="89">
        <v>35</v>
      </c>
      <c r="E132" s="89">
        <v>35</v>
      </c>
      <c r="F132" s="89">
        <v>35</v>
      </c>
      <c r="G132" s="89">
        <v>35</v>
      </c>
      <c r="H132" s="89">
        <v>35</v>
      </c>
      <c r="I132" s="89">
        <v>34</v>
      </c>
      <c r="J132" s="89">
        <v>35</v>
      </c>
      <c r="K132" s="89">
        <v>35</v>
      </c>
      <c r="L132" s="89">
        <v>35</v>
      </c>
      <c r="M132" s="89">
        <v>34</v>
      </c>
      <c r="N132" s="89">
        <v>35</v>
      </c>
      <c r="O132" s="89">
        <v>35</v>
      </c>
      <c r="P132" s="89">
        <v>34</v>
      </c>
      <c r="Q132" s="89">
        <v>35</v>
      </c>
      <c r="R132" s="89">
        <v>35</v>
      </c>
      <c r="S132" s="89">
        <v>35</v>
      </c>
    </row>
    <row r="133" spans="1:19" ht="11.25" thickBot="1" x14ac:dyDescent="0.2">
      <c r="A133" s="90">
        <v>0.18055555555555558</v>
      </c>
      <c r="B133" s="88">
        <v>12</v>
      </c>
      <c r="C133" s="89">
        <v>35</v>
      </c>
      <c r="D133" s="89">
        <v>35</v>
      </c>
      <c r="E133" s="89">
        <v>35</v>
      </c>
      <c r="F133" s="89">
        <v>35</v>
      </c>
      <c r="G133" s="89">
        <v>35</v>
      </c>
      <c r="H133" s="89">
        <v>35</v>
      </c>
      <c r="I133" s="89">
        <v>34</v>
      </c>
      <c r="J133" s="89">
        <v>35</v>
      </c>
      <c r="K133" s="89">
        <v>35</v>
      </c>
      <c r="L133" s="89">
        <v>35</v>
      </c>
      <c r="M133" s="89">
        <v>34</v>
      </c>
      <c r="N133" s="89">
        <v>35</v>
      </c>
      <c r="O133" s="89">
        <v>35</v>
      </c>
      <c r="P133" s="89">
        <v>34</v>
      </c>
      <c r="Q133" s="89">
        <v>35</v>
      </c>
      <c r="R133" s="89">
        <v>35</v>
      </c>
      <c r="S133" s="89">
        <v>35</v>
      </c>
    </row>
    <row r="134" spans="1:19" ht="11.25" thickBot="1" x14ac:dyDescent="0.2">
      <c r="A134" s="90">
        <v>0.11111111111111112</v>
      </c>
      <c r="B134" s="88">
        <v>12</v>
      </c>
      <c r="C134" s="89">
        <v>35</v>
      </c>
      <c r="D134" s="89">
        <v>35</v>
      </c>
      <c r="E134" s="89">
        <v>35</v>
      </c>
      <c r="F134" s="89">
        <v>35</v>
      </c>
      <c r="G134" s="89">
        <v>35</v>
      </c>
      <c r="H134" s="89">
        <v>35</v>
      </c>
      <c r="I134" s="89">
        <v>34</v>
      </c>
      <c r="J134" s="89">
        <v>35</v>
      </c>
      <c r="K134" s="89">
        <v>35</v>
      </c>
      <c r="L134" s="89">
        <v>35</v>
      </c>
      <c r="M134" s="89">
        <v>34</v>
      </c>
      <c r="N134" s="89">
        <v>35</v>
      </c>
      <c r="O134" s="89">
        <v>35</v>
      </c>
      <c r="P134" s="89">
        <v>34</v>
      </c>
      <c r="Q134" s="89">
        <v>35</v>
      </c>
      <c r="R134" s="89">
        <v>35</v>
      </c>
      <c r="S134" s="89">
        <v>35</v>
      </c>
    </row>
    <row r="135" spans="1:19" ht="11.25" thickBot="1" x14ac:dyDescent="0.2">
      <c r="A135" s="91">
        <v>6.9444444444444434E-2</v>
      </c>
      <c r="B135" s="88">
        <v>12</v>
      </c>
      <c r="C135" s="89">
        <v>35</v>
      </c>
      <c r="D135" s="89">
        <v>35</v>
      </c>
      <c r="E135" s="89">
        <v>35</v>
      </c>
      <c r="F135" s="89">
        <v>35</v>
      </c>
      <c r="G135" s="89">
        <v>35</v>
      </c>
      <c r="H135" s="89">
        <v>35</v>
      </c>
      <c r="I135" s="89">
        <v>34</v>
      </c>
      <c r="J135" s="89">
        <v>35</v>
      </c>
      <c r="K135" s="89">
        <v>35</v>
      </c>
      <c r="L135" s="89">
        <v>35</v>
      </c>
      <c r="M135" s="89">
        <v>34</v>
      </c>
      <c r="N135" s="89">
        <v>35</v>
      </c>
      <c r="O135" s="89">
        <v>35</v>
      </c>
      <c r="P135" s="89">
        <v>34</v>
      </c>
      <c r="Q135" s="89">
        <v>35</v>
      </c>
      <c r="R135" s="89">
        <v>35</v>
      </c>
      <c r="S135" s="89">
        <v>35</v>
      </c>
    </row>
    <row r="136" spans="1:19" ht="11.25" thickBot="1" x14ac:dyDescent="0.2">
      <c r="A136" s="91">
        <v>5.5555555555555552E-2</v>
      </c>
      <c r="B136" s="88">
        <v>12</v>
      </c>
      <c r="C136" s="89">
        <v>35</v>
      </c>
      <c r="D136" s="89">
        <v>35</v>
      </c>
      <c r="E136" s="89">
        <v>35</v>
      </c>
      <c r="F136" s="89">
        <v>35</v>
      </c>
      <c r="G136" s="89">
        <v>35</v>
      </c>
      <c r="H136" s="89">
        <v>35</v>
      </c>
      <c r="I136" s="89">
        <v>34</v>
      </c>
      <c r="J136" s="89">
        <v>35</v>
      </c>
      <c r="K136" s="89">
        <v>35</v>
      </c>
      <c r="L136" s="89">
        <v>35</v>
      </c>
      <c r="M136" s="89">
        <v>34</v>
      </c>
      <c r="N136" s="89">
        <v>35</v>
      </c>
      <c r="O136" s="89">
        <v>35</v>
      </c>
      <c r="P136" s="89">
        <v>34</v>
      </c>
      <c r="Q136" s="89">
        <v>35</v>
      </c>
      <c r="R136" s="89">
        <v>35</v>
      </c>
      <c r="S136" s="89">
        <v>35</v>
      </c>
    </row>
    <row r="137" spans="1:19" ht="11.25" thickBot="1" x14ac:dyDescent="0.2">
      <c r="A137" s="91">
        <v>4.8611111111111112E-2</v>
      </c>
      <c r="B137" s="88">
        <v>12</v>
      </c>
      <c r="C137" s="89">
        <v>35</v>
      </c>
      <c r="D137" s="89">
        <v>35</v>
      </c>
      <c r="E137" s="89">
        <v>35</v>
      </c>
      <c r="F137" s="89">
        <v>35</v>
      </c>
      <c r="G137" s="89">
        <v>35</v>
      </c>
      <c r="H137" s="89">
        <v>35</v>
      </c>
      <c r="I137" s="89">
        <v>34</v>
      </c>
      <c r="J137" s="89">
        <v>35</v>
      </c>
      <c r="K137" s="89">
        <v>35</v>
      </c>
      <c r="L137" s="89">
        <v>35</v>
      </c>
      <c r="M137" s="89">
        <v>34</v>
      </c>
      <c r="N137" s="89">
        <v>35</v>
      </c>
      <c r="O137" s="89">
        <v>35</v>
      </c>
      <c r="P137" s="89">
        <v>34</v>
      </c>
      <c r="Q137" s="89">
        <v>35</v>
      </c>
      <c r="R137" s="89">
        <v>35</v>
      </c>
      <c r="S137" s="89">
        <v>35</v>
      </c>
    </row>
    <row r="138" spans="1:19" ht="11.25" thickBot="1" x14ac:dyDescent="0.2">
      <c r="A138" s="91">
        <v>4.2361111111111106E-2</v>
      </c>
      <c r="B138" s="88">
        <v>12</v>
      </c>
      <c r="C138" s="89">
        <v>35</v>
      </c>
      <c r="D138" s="89">
        <v>35</v>
      </c>
      <c r="E138" s="89">
        <v>35</v>
      </c>
      <c r="F138" s="89">
        <v>35</v>
      </c>
      <c r="G138" s="89">
        <v>35</v>
      </c>
      <c r="H138" s="89">
        <v>35</v>
      </c>
      <c r="I138" s="89">
        <v>34</v>
      </c>
      <c r="J138" s="89">
        <v>35</v>
      </c>
      <c r="K138" s="89">
        <v>35</v>
      </c>
      <c r="L138" s="89">
        <v>35</v>
      </c>
      <c r="M138" s="89">
        <v>34</v>
      </c>
      <c r="N138" s="89">
        <v>35</v>
      </c>
      <c r="O138" s="89">
        <v>35</v>
      </c>
      <c r="P138" s="89">
        <v>34</v>
      </c>
      <c r="Q138" s="89">
        <v>35</v>
      </c>
      <c r="R138" s="89">
        <v>35</v>
      </c>
      <c r="S138" s="89">
        <v>35</v>
      </c>
    </row>
    <row r="139" spans="1:19" ht="11.25" thickBot="1" x14ac:dyDescent="0.2">
      <c r="A139" s="88" t="s">
        <v>71</v>
      </c>
      <c r="B139" s="88">
        <v>12</v>
      </c>
      <c r="C139" s="89">
        <v>35</v>
      </c>
      <c r="D139" s="89">
        <v>35</v>
      </c>
      <c r="E139" s="89">
        <v>35</v>
      </c>
      <c r="F139" s="89">
        <v>35</v>
      </c>
      <c r="G139" s="89">
        <v>35</v>
      </c>
      <c r="H139" s="89">
        <v>35</v>
      </c>
      <c r="I139" s="89">
        <v>34</v>
      </c>
      <c r="J139" s="89">
        <v>35</v>
      </c>
      <c r="K139" s="89">
        <v>35</v>
      </c>
      <c r="L139" s="89">
        <v>35</v>
      </c>
      <c r="M139" s="89">
        <v>34</v>
      </c>
      <c r="N139" s="89">
        <v>35</v>
      </c>
      <c r="O139" s="89">
        <v>35</v>
      </c>
      <c r="P139" s="89">
        <v>34</v>
      </c>
      <c r="Q139" s="89">
        <v>35</v>
      </c>
      <c r="R139" s="89">
        <v>35</v>
      </c>
      <c r="S139" s="89">
        <v>35</v>
      </c>
    </row>
    <row r="140" spans="1:19" ht="11.25" thickBot="1" x14ac:dyDescent="0.2">
      <c r="A140" s="88" t="s">
        <v>72</v>
      </c>
      <c r="B140" s="88">
        <v>12</v>
      </c>
      <c r="C140" s="89">
        <v>35</v>
      </c>
      <c r="D140" s="89">
        <v>35</v>
      </c>
      <c r="E140" s="89">
        <v>35</v>
      </c>
      <c r="F140" s="89">
        <v>35</v>
      </c>
      <c r="G140" s="89">
        <v>35</v>
      </c>
      <c r="H140" s="89">
        <v>35</v>
      </c>
      <c r="I140" s="89">
        <v>34</v>
      </c>
      <c r="J140" s="89">
        <v>35</v>
      </c>
      <c r="K140" s="89">
        <v>35</v>
      </c>
      <c r="L140" s="89">
        <v>35</v>
      </c>
      <c r="M140" s="89">
        <v>34</v>
      </c>
      <c r="N140" s="89">
        <v>35</v>
      </c>
      <c r="O140" s="89">
        <v>35</v>
      </c>
      <c r="P140" s="89">
        <v>34</v>
      </c>
      <c r="Q140" s="89">
        <v>35</v>
      </c>
      <c r="R140" s="89">
        <v>35</v>
      </c>
      <c r="S140" s="89">
        <v>35</v>
      </c>
    </row>
    <row r="141" spans="1:19" ht="11.25" thickBot="1" x14ac:dyDescent="0.2">
      <c r="A141" s="88" t="s">
        <v>73</v>
      </c>
      <c r="B141" s="88">
        <v>12</v>
      </c>
      <c r="C141" s="89">
        <v>35</v>
      </c>
      <c r="D141" s="89">
        <v>35</v>
      </c>
      <c r="E141" s="89">
        <v>35</v>
      </c>
      <c r="F141" s="89">
        <v>35</v>
      </c>
      <c r="G141" s="89">
        <v>35</v>
      </c>
      <c r="H141" s="89">
        <v>35</v>
      </c>
      <c r="I141" s="89">
        <v>34</v>
      </c>
      <c r="J141" s="89">
        <v>35</v>
      </c>
      <c r="K141" s="89">
        <v>35</v>
      </c>
      <c r="L141" s="89">
        <v>35</v>
      </c>
      <c r="M141" s="89">
        <v>34</v>
      </c>
      <c r="N141" s="89">
        <v>35</v>
      </c>
      <c r="O141" s="89">
        <v>35</v>
      </c>
      <c r="P141" s="89">
        <v>34</v>
      </c>
      <c r="Q141" s="89">
        <v>35</v>
      </c>
      <c r="R141" s="89">
        <v>35</v>
      </c>
      <c r="S141" s="89">
        <v>35</v>
      </c>
    </row>
    <row r="142" spans="1:19" ht="11.25" thickBot="1" x14ac:dyDescent="0.2">
      <c r="A142" s="88" t="s">
        <v>74</v>
      </c>
      <c r="B142" s="88">
        <v>12</v>
      </c>
      <c r="C142" s="89">
        <v>35</v>
      </c>
      <c r="D142" s="89">
        <v>35</v>
      </c>
      <c r="E142" s="89">
        <v>35</v>
      </c>
      <c r="F142" s="89">
        <v>35</v>
      </c>
      <c r="G142" s="89">
        <v>35</v>
      </c>
      <c r="H142" s="89">
        <v>35</v>
      </c>
      <c r="I142" s="89">
        <v>34</v>
      </c>
      <c r="J142" s="89">
        <v>35</v>
      </c>
      <c r="K142" s="89">
        <v>35</v>
      </c>
      <c r="L142" s="89">
        <v>35</v>
      </c>
      <c r="M142" s="89">
        <v>34</v>
      </c>
      <c r="N142" s="89">
        <v>35</v>
      </c>
      <c r="O142" s="89">
        <v>35</v>
      </c>
      <c r="P142" s="89">
        <v>34</v>
      </c>
      <c r="Q142" s="89">
        <v>35</v>
      </c>
      <c r="R142" s="89">
        <v>35</v>
      </c>
      <c r="S142" s="89">
        <v>35</v>
      </c>
    </row>
    <row r="143" spans="1:19" ht="11.25" thickBot="1" x14ac:dyDescent="0.2">
      <c r="A143" s="88" t="s">
        <v>75</v>
      </c>
      <c r="B143" s="88">
        <v>12</v>
      </c>
      <c r="C143" s="89">
        <v>35</v>
      </c>
      <c r="D143" s="89">
        <v>35</v>
      </c>
      <c r="E143" s="89">
        <v>35</v>
      </c>
      <c r="F143" s="89">
        <v>35</v>
      </c>
      <c r="G143" s="89">
        <v>35</v>
      </c>
      <c r="H143" s="89">
        <v>35</v>
      </c>
      <c r="I143" s="89">
        <v>34</v>
      </c>
      <c r="J143" s="89">
        <v>35</v>
      </c>
      <c r="K143" s="89">
        <v>35</v>
      </c>
      <c r="L143" s="89">
        <v>35</v>
      </c>
      <c r="M143" s="89">
        <v>34</v>
      </c>
      <c r="N143" s="89">
        <v>35</v>
      </c>
      <c r="O143" s="89">
        <v>35</v>
      </c>
      <c r="P143" s="89">
        <v>34</v>
      </c>
      <c r="Q143" s="89">
        <v>35</v>
      </c>
      <c r="R143" s="89">
        <v>35</v>
      </c>
      <c r="S143" s="89">
        <v>35</v>
      </c>
    </row>
    <row r="144" spans="1:19" ht="11.25" thickBot="1" x14ac:dyDescent="0.2">
      <c r="A144" s="88" t="s">
        <v>76</v>
      </c>
      <c r="B144" s="88">
        <v>12</v>
      </c>
      <c r="C144" s="89">
        <v>35</v>
      </c>
      <c r="D144" s="89">
        <v>35</v>
      </c>
      <c r="E144" s="89">
        <v>35</v>
      </c>
      <c r="F144" s="89">
        <v>35</v>
      </c>
      <c r="G144" s="89">
        <v>35</v>
      </c>
      <c r="H144" s="89">
        <v>35</v>
      </c>
      <c r="I144" s="89">
        <v>34</v>
      </c>
      <c r="J144" s="89">
        <v>35</v>
      </c>
      <c r="K144" s="89">
        <v>35</v>
      </c>
      <c r="L144" s="89">
        <v>35</v>
      </c>
      <c r="M144" s="89">
        <v>34</v>
      </c>
      <c r="N144" s="89">
        <v>35</v>
      </c>
      <c r="O144" s="89">
        <v>35</v>
      </c>
      <c r="P144" s="89">
        <v>34</v>
      </c>
      <c r="Q144" s="89">
        <v>35</v>
      </c>
      <c r="R144" s="89">
        <v>35</v>
      </c>
      <c r="S144" s="89">
        <v>35</v>
      </c>
    </row>
    <row r="145" spans="1:19" ht="11.25" thickBot="1" x14ac:dyDescent="0.2">
      <c r="A145" s="88" t="s">
        <v>77</v>
      </c>
      <c r="B145" s="88">
        <v>12</v>
      </c>
      <c r="C145" s="89">
        <v>35</v>
      </c>
      <c r="D145" s="89">
        <v>35</v>
      </c>
      <c r="E145" s="89">
        <v>35</v>
      </c>
      <c r="F145" s="89">
        <v>35</v>
      </c>
      <c r="G145" s="89">
        <v>35</v>
      </c>
      <c r="H145" s="89">
        <v>35</v>
      </c>
      <c r="I145" s="89">
        <v>34</v>
      </c>
      <c r="J145" s="89">
        <v>35</v>
      </c>
      <c r="K145" s="89">
        <v>35</v>
      </c>
      <c r="L145" s="89">
        <v>35</v>
      </c>
      <c r="M145" s="89">
        <v>34</v>
      </c>
      <c r="N145" s="89">
        <v>35</v>
      </c>
      <c r="O145" s="89">
        <v>35</v>
      </c>
      <c r="P145" s="89">
        <v>34</v>
      </c>
      <c r="Q145" s="89">
        <v>35</v>
      </c>
      <c r="R145" s="89">
        <v>35</v>
      </c>
      <c r="S145" s="89">
        <v>35</v>
      </c>
    </row>
    <row r="146" spans="1:19" ht="11.25" thickBot="1" x14ac:dyDescent="0.2">
      <c r="A146" s="88" t="s">
        <v>78</v>
      </c>
      <c r="B146" s="88">
        <v>12</v>
      </c>
      <c r="C146" s="89">
        <v>35</v>
      </c>
      <c r="D146" s="89">
        <v>35</v>
      </c>
      <c r="E146" s="89">
        <v>35</v>
      </c>
      <c r="F146" s="89">
        <v>35</v>
      </c>
      <c r="G146" s="89">
        <v>35</v>
      </c>
      <c r="H146" s="89">
        <v>35</v>
      </c>
      <c r="I146" s="89">
        <v>34</v>
      </c>
      <c r="J146" s="89">
        <v>35</v>
      </c>
      <c r="K146" s="89">
        <v>35</v>
      </c>
      <c r="L146" s="89">
        <v>35</v>
      </c>
      <c r="M146" s="89">
        <v>34</v>
      </c>
      <c r="N146" s="89">
        <v>35</v>
      </c>
      <c r="O146" s="89">
        <v>35</v>
      </c>
      <c r="P146" s="89">
        <v>34</v>
      </c>
      <c r="Q146" s="89">
        <v>35</v>
      </c>
      <c r="R146" s="89">
        <v>35</v>
      </c>
      <c r="S146" s="89">
        <v>35</v>
      </c>
    </row>
    <row r="147" spans="1:19" ht="11.25" thickBot="1" x14ac:dyDescent="0.2">
      <c r="A147" s="88" t="s">
        <v>79</v>
      </c>
      <c r="B147" s="88">
        <v>12</v>
      </c>
      <c r="C147" s="89">
        <v>35</v>
      </c>
      <c r="D147" s="89">
        <v>35</v>
      </c>
      <c r="E147" s="89">
        <v>35</v>
      </c>
      <c r="F147" s="89">
        <v>35</v>
      </c>
      <c r="G147" s="89">
        <v>35</v>
      </c>
      <c r="H147" s="89">
        <v>35</v>
      </c>
      <c r="I147" s="89">
        <v>34</v>
      </c>
      <c r="J147" s="89">
        <v>35</v>
      </c>
      <c r="K147" s="89">
        <v>35</v>
      </c>
      <c r="L147" s="89">
        <v>35</v>
      </c>
      <c r="M147" s="89">
        <v>34</v>
      </c>
      <c r="N147" s="89">
        <v>35</v>
      </c>
      <c r="O147" s="89">
        <v>35</v>
      </c>
      <c r="P147" s="89">
        <v>34</v>
      </c>
      <c r="Q147" s="89">
        <v>35</v>
      </c>
      <c r="R147" s="89">
        <v>35</v>
      </c>
      <c r="S147" s="89">
        <v>35</v>
      </c>
    </row>
    <row r="148" spans="1:19" ht="11.25" thickBot="1" x14ac:dyDescent="0.2">
      <c r="A148" s="88" t="s">
        <v>80</v>
      </c>
      <c r="B148" s="88">
        <v>12</v>
      </c>
      <c r="C148" s="89">
        <v>35</v>
      </c>
      <c r="D148" s="89">
        <v>35</v>
      </c>
      <c r="E148" s="89">
        <v>35</v>
      </c>
      <c r="F148" s="89">
        <v>35</v>
      </c>
      <c r="G148" s="89">
        <v>35</v>
      </c>
      <c r="H148" s="89">
        <v>35</v>
      </c>
      <c r="I148" s="89">
        <v>34</v>
      </c>
      <c r="J148" s="89">
        <v>35</v>
      </c>
      <c r="K148" s="89">
        <v>35</v>
      </c>
      <c r="L148" s="89">
        <v>35</v>
      </c>
      <c r="M148" s="89">
        <v>34</v>
      </c>
      <c r="N148" s="89">
        <v>35</v>
      </c>
      <c r="O148" s="89">
        <v>35</v>
      </c>
      <c r="P148" s="89">
        <v>34</v>
      </c>
      <c r="Q148" s="89">
        <v>35</v>
      </c>
      <c r="R148" s="89">
        <v>35</v>
      </c>
      <c r="S148" s="89">
        <v>35</v>
      </c>
    </row>
    <row r="149" spans="1:19" ht="11.25" thickBot="1" x14ac:dyDescent="0.2">
      <c r="A149" s="88" t="s">
        <v>81</v>
      </c>
      <c r="B149" s="88">
        <v>12</v>
      </c>
      <c r="C149" s="89">
        <v>35</v>
      </c>
      <c r="D149" s="89">
        <v>35</v>
      </c>
      <c r="E149" s="89">
        <v>35</v>
      </c>
      <c r="F149" s="89">
        <v>35</v>
      </c>
      <c r="G149" s="89">
        <v>35</v>
      </c>
      <c r="H149" s="89">
        <v>35</v>
      </c>
      <c r="I149" s="89">
        <v>34</v>
      </c>
      <c r="J149" s="89">
        <v>35</v>
      </c>
      <c r="K149" s="89">
        <v>35</v>
      </c>
      <c r="L149" s="89">
        <v>35</v>
      </c>
      <c r="M149" s="89">
        <v>34</v>
      </c>
      <c r="N149" s="89">
        <v>35</v>
      </c>
      <c r="O149" s="89">
        <v>35</v>
      </c>
      <c r="P149" s="89">
        <v>34</v>
      </c>
      <c r="Q149" s="89">
        <v>35</v>
      </c>
      <c r="R149" s="89">
        <v>35</v>
      </c>
      <c r="S149" s="89">
        <v>35</v>
      </c>
    </row>
    <row r="150" spans="1:19" ht="11.25" thickBot="1" x14ac:dyDescent="0.2">
      <c r="A150" s="88" t="s">
        <v>82</v>
      </c>
      <c r="B150" s="88">
        <v>12</v>
      </c>
      <c r="C150" s="89">
        <v>35</v>
      </c>
      <c r="D150" s="89">
        <v>35</v>
      </c>
      <c r="E150" s="89">
        <v>35</v>
      </c>
      <c r="F150" s="89">
        <v>35</v>
      </c>
      <c r="G150" s="89">
        <v>35</v>
      </c>
      <c r="H150" s="89">
        <v>35</v>
      </c>
      <c r="I150" s="89">
        <v>34</v>
      </c>
      <c r="J150" s="89">
        <v>35</v>
      </c>
      <c r="K150" s="89">
        <v>35</v>
      </c>
      <c r="L150" s="89">
        <v>35</v>
      </c>
      <c r="M150" s="89">
        <v>34</v>
      </c>
      <c r="N150" s="89">
        <v>35</v>
      </c>
      <c r="O150" s="89">
        <v>35</v>
      </c>
      <c r="P150" s="89">
        <v>34</v>
      </c>
      <c r="Q150" s="89">
        <v>35</v>
      </c>
      <c r="R150" s="89">
        <v>35</v>
      </c>
      <c r="S150" s="89">
        <v>35</v>
      </c>
    </row>
    <row r="151" spans="1:19" ht="11.25" thickBot="1" x14ac:dyDescent="0.2">
      <c r="A151" s="88" t="s">
        <v>83</v>
      </c>
      <c r="B151" s="88">
        <v>12</v>
      </c>
      <c r="C151" s="89">
        <v>35</v>
      </c>
      <c r="D151" s="89">
        <v>35</v>
      </c>
      <c r="E151" s="89">
        <v>35</v>
      </c>
      <c r="F151" s="89">
        <v>35</v>
      </c>
      <c r="G151" s="89">
        <v>35</v>
      </c>
      <c r="H151" s="89">
        <v>35</v>
      </c>
      <c r="I151" s="89">
        <v>34</v>
      </c>
      <c r="J151" s="89">
        <v>35</v>
      </c>
      <c r="K151" s="89">
        <v>35</v>
      </c>
      <c r="L151" s="89">
        <v>35</v>
      </c>
      <c r="M151" s="89">
        <v>34</v>
      </c>
      <c r="N151" s="89">
        <v>35</v>
      </c>
      <c r="O151" s="89">
        <v>35</v>
      </c>
      <c r="P151" s="89">
        <v>34</v>
      </c>
      <c r="Q151" s="89">
        <v>35</v>
      </c>
      <c r="R151" s="89">
        <v>35</v>
      </c>
      <c r="S151" s="89">
        <v>35</v>
      </c>
    </row>
    <row r="152" spans="1:19" ht="11.25" thickBot="1" x14ac:dyDescent="0.2">
      <c r="A152" s="88" t="s">
        <v>84</v>
      </c>
      <c r="B152" s="88">
        <v>12</v>
      </c>
      <c r="C152" s="89">
        <v>35</v>
      </c>
      <c r="D152" s="89">
        <v>35</v>
      </c>
      <c r="E152" s="89">
        <v>35</v>
      </c>
      <c r="F152" s="89">
        <v>35</v>
      </c>
      <c r="G152" s="89">
        <v>35</v>
      </c>
      <c r="H152" s="89">
        <v>35</v>
      </c>
      <c r="I152" s="89">
        <v>34</v>
      </c>
      <c r="J152" s="89">
        <v>35</v>
      </c>
      <c r="K152" s="89">
        <v>35</v>
      </c>
      <c r="L152" s="89">
        <v>35</v>
      </c>
      <c r="M152" s="89">
        <v>34</v>
      </c>
      <c r="N152" s="89">
        <v>35</v>
      </c>
      <c r="O152" s="89">
        <v>35</v>
      </c>
      <c r="P152" s="89">
        <v>34</v>
      </c>
      <c r="Q152" s="89">
        <v>35</v>
      </c>
      <c r="R152" s="89">
        <v>35</v>
      </c>
      <c r="S152" s="89">
        <v>35</v>
      </c>
    </row>
    <row r="153" spans="1:19" ht="11.25" thickBot="1" x14ac:dyDescent="0.2">
      <c r="A153" s="88" t="s">
        <v>85</v>
      </c>
      <c r="B153" s="88">
        <v>12</v>
      </c>
      <c r="C153" s="89">
        <v>35</v>
      </c>
      <c r="D153" s="89">
        <v>35</v>
      </c>
      <c r="E153" s="89">
        <v>35</v>
      </c>
      <c r="F153" s="89">
        <v>35</v>
      </c>
      <c r="G153" s="89">
        <v>35</v>
      </c>
      <c r="H153" s="89">
        <v>35</v>
      </c>
      <c r="I153" s="89">
        <v>34</v>
      </c>
      <c r="J153" s="89">
        <v>35</v>
      </c>
      <c r="K153" s="89">
        <v>35</v>
      </c>
      <c r="L153" s="89">
        <v>35</v>
      </c>
      <c r="M153" s="89">
        <v>34</v>
      </c>
      <c r="N153" s="89">
        <v>35</v>
      </c>
      <c r="O153" s="89">
        <v>35</v>
      </c>
      <c r="P153" s="89">
        <v>34</v>
      </c>
      <c r="Q153" s="89">
        <v>35</v>
      </c>
      <c r="R153" s="89">
        <v>35</v>
      </c>
      <c r="S153" s="89">
        <v>35</v>
      </c>
    </row>
    <row r="154" spans="1:19" ht="11.25" thickBot="1" x14ac:dyDescent="0.2">
      <c r="A154" s="88" t="s">
        <v>86</v>
      </c>
      <c r="B154" s="88">
        <v>12</v>
      </c>
      <c r="C154" s="89">
        <v>35</v>
      </c>
      <c r="D154" s="89">
        <v>35</v>
      </c>
      <c r="E154" s="89">
        <v>35</v>
      </c>
      <c r="F154" s="89">
        <v>35</v>
      </c>
      <c r="G154" s="89">
        <v>35</v>
      </c>
      <c r="H154" s="89">
        <v>35</v>
      </c>
      <c r="I154" s="89">
        <v>34</v>
      </c>
      <c r="J154" s="89">
        <v>35</v>
      </c>
      <c r="K154" s="89">
        <v>35</v>
      </c>
      <c r="L154" s="89">
        <v>35</v>
      </c>
      <c r="M154" s="89">
        <v>34</v>
      </c>
      <c r="N154" s="89">
        <v>35</v>
      </c>
      <c r="O154" s="89">
        <v>35</v>
      </c>
      <c r="P154" s="89">
        <v>34</v>
      </c>
      <c r="Q154" s="89">
        <v>35</v>
      </c>
      <c r="R154" s="89">
        <v>35</v>
      </c>
      <c r="S154" s="89">
        <v>35</v>
      </c>
    </row>
    <row r="155" spans="1:19" ht="11.25" thickBot="1" x14ac:dyDescent="0.2">
      <c r="A155" s="88" t="s">
        <v>87</v>
      </c>
      <c r="B155" s="88">
        <v>12</v>
      </c>
      <c r="C155" s="89">
        <v>35</v>
      </c>
      <c r="D155" s="89">
        <v>35</v>
      </c>
      <c r="E155" s="89">
        <v>35</v>
      </c>
      <c r="F155" s="89">
        <v>35</v>
      </c>
      <c r="G155" s="89">
        <v>35</v>
      </c>
      <c r="H155" s="89">
        <v>35</v>
      </c>
      <c r="I155" s="89">
        <v>34</v>
      </c>
      <c r="J155" s="89">
        <v>35</v>
      </c>
      <c r="K155" s="89">
        <v>35</v>
      </c>
      <c r="L155" s="89">
        <v>35</v>
      </c>
      <c r="M155" s="89">
        <v>34</v>
      </c>
      <c r="N155" s="89">
        <v>35</v>
      </c>
      <c r="O155" s="89">
        <v>35</v>
      </c>
      <c r="P155" s="89">
        <v>34</v>
      </c>
      <c r="Q155" s="89">
        <v>35</v>
      </c>
      <c r="R155" s="89">
        <v>35</v>
      </c>
      <c r="S155" s="89">
        <v>35</v>
      </c>
    </row>
    <row r="156" spans="1:19" ht="11.25" thickBot="1" x14ac:dyDescent="0.2">
      <c r="A156" s="88" t="s">
        <v>88</v>
      </c>
      <c r="B156" s="88">
        <v>12</v>
      </c>
      <c r="C156" s="89">
        <v>35</v>
      </c>
      <c r="D156" s="89">
        <v>35</v>
      </c>
      <c r="E156" s="89">
        <v>35</v>
      </c>
      <c r="F156" s="89">
        <v>35</v>
      </c>
      <c r="G156" s="89">
        <v>35</v>
      </c>
      <c r="H156" s="89">
        <v>35</v>
      </c>
      <c r="I156" s="89">
        <v>34</v>
      </c>
      <c r="J156" s="89">
        <v>35</v>
      </c>
      <c r="K156" s="89">
        <v>35</v>
      </c>
      <c r="L156" s="89">
        <v>35</v>
      </c>
      <c r="M156" s="89">
        <v>34</v>
      </c>
      <c r="N156" s="89">
        <v>35</v>
      </c>
      <c r="O156" s="89">
        <v>35</v>
      </c>
      <c r="P156" s="89">
        <v>34</v>
      </c>
      <c r="Q156" s="89">
        <v>35</v>
      </c>
      <c r="R156" s="89">
        <v>35</v>
      </c>
      <c r="S156" s="89">
        <v>35</v>
      </c>
    </row>
    <row r="157" spans="1:19" ht="11.25" thickBot="1" x14ac:dyDescent="0.2">
      <c r="A157" s="88" t="s">
        <v>89</v>
      </c>
      <c r="B157" s="88">
        <v>12</v>
      </c>
      <c r="C157" s="89">
        <v>35</v>
      </c>
      <c r="D157" s="89">
        <v>35</v>
      </c>
      <c r="E157" s="89">
        <v>35</v>
      </c>
      <c r="F157" s="89">
        <v>35</v>
      </c>
      <c r="G157" s="89">
        <v>35</v>
      </c>
      <c r="H157" s="89">
        <v>35</v>
      </c>
      <c r="I157" s="89">
        <v>34</v>
      </c>
      <c r="J157" s="89">
        <v>35</v>
      </c>
      <c r="K157" s="89">
        <v>35</v>
      </c>
      <c r="L157" s="89">
        <v>35</v>
      </c>
      <c r="M157" s="89">
        <v>34</v>
      </c>
      <c r="N157" s="89">
        <v>35</v>
      </c>
      <c r="O157" s="89">
        <v>35</v>
      </c>
      <c r="P157" s="89">
        <v>34</v>
      </c>
      <c r="Q157" s="89">
        <v>35</v>
      </c>
      <c r="R157" s="89">
        <v>35</v>
      </c>
      <c r="S157" s="89">
        <v>35</v>
      </c>
    </row>
    <row r="158" spans="1:19" ht="11.25" thickBot="1" x14ac:dyDescent="0.2">
      <c r="A158" s="88" t="s">
        <v>90</v>
      </c>
      <c r="B158" s="88">
        <v>12</v>
      </c>
      <c r="C158" s="89">
        <v>35</v>
      </c>
      <c r="D158" s="89">
        <v>35</v>
      </c>
      <c r="E158" s="89">
        <v>35</v>
      </c>
      <c r="F158" s="89">
        <v>35</v>
      </c>
      <c r="G158" s="89">
        <v>35</v>
      </c>
      <c r="H158" s="89">
        <v>35</v>
      </c>
      <c r="I158" s="89">
        <v>34</v>
      </c>
      <c r="J158" s="89">
        <v>35</v>
      </c>
      <c r="K158" s="89">
        <v>35</v>
      </c>
      <c r="L158" s="89">
        <v>35</v>
      </c>
      <c r="M158" s="89">
        <v>34</v>
      </c>
      <c r="N158" s="89">
        <v>35</v>
      </c>
      <c r="O158" s="89">
        <v>35</v>
      </c>
      <c r="P158" s="89">
        <v>34</v>
      </c>
      <c r="Q158" s="89">
        <v>35</v>
      </c>
      <c r="R158" s="89">
        <v>35</v>
      </c>
      <c r="S158" s="89">
        <v>35</v>
      </c>
    </row>
    <row r="159" spans="1:19" ht="11.25" thickBot="1" x14ac:dyDescent="0.2">
      <c r="A159" s="88">
        <v>608116</v>
      </c>
      <c r="B159" s="88">
        <v>12</v>
      </c>
      <c r="C159" s="89">
        <v>35</v>
      </c>
      <c r="D159" s="89">
        <v>35</v>
      </c>
      <c r="E159" s="89">
        <v>35</v>
      </c>
      <c r="F159" s="89">
        <v>35</v>
      </c>
      <c r="G159" s="89">
        <v>35</v>
      </c>
      <c r="H159" s="89">
        <v>35</v>
      </c>
      <c r="I159" s="89">
        <v>34</v>
      </c>
      <c r="J159" s="89">
        <v>35</v>
      </c>
      <c r="K159" s="89">
        <v>35</v>
      </c>
      <c r="L159" s="89">
        <v>35</v>
      </c>
      <c r="M159" s="89">
        <v>34</v>
      </c>
      <c r="N159" s="89">
        <v>35</v>
      </c>
      <c r="O159" s="89">
        <v>35</v>
      </c>
      <c r="P159" s="89">
        <v>34</v>
      </c>
      <c r="Q159" s="89">
        <v>35</v>
      </c>
      <c r="R159" s="89">
        <v>35</v>
      </c>
      <c r="S159" s="89">
        <v>35</v>
      </c>
    </row>
    <row r="160" spans="1:19" ht="11.25" thickBot="1" x14ac:dyDescent="0.2">
      <c r="A160" s="88">
        <v>573127</v>
      </c>
      <c r="B160" s="88">
        <v>12</v>
      </c>
      <c r="C160" s="89">
        <v>35</v>
      </c>
      <c r="D160" s="89">
        <v>35</v>
      </c>
      <c r="E160" s="89">
        <v>35</v>
      </c>
      <c r="F160" s="89">
        <v>35</v>
      </c>
      <c r="G160" s="89">
        <v>35</v>
      </c>
      <c r="H160" s="89">
        <v>35</v>
      </c>
      <c r="I160" s="89">
        <v>34</v>
      </c>
      <c r="J160" s="89">
        <v>35</v>
      </c>
      <c r="K160" s="89">
        <v>35</v>
      </c>
      <c r="L160" s="89">
        <v>35</v>
      </c>
      <c r="M160" s="89">
        <v>34</v>
      </c>
      <c r="N160" s="89">
        <v>35</v>
      </c>
      <c r="O160" s="89">
        <v>35</v>
      </c>
      <c r="P160" s="89">
        <v>34</v>
      </c>
      <c r="Q160" s="89">
        <v>35</v>
      </c>
      <c r="R160" s="89">
        <v>35</v>
      </c>
      <c r="S160" s="89">
        <v>35</v>
      </c>
    </row>
    <row r="161" spans="1:19" ht="11.25" thickBot="1" x14ac:dyDescent="0.2">
      <c r="A161" s="88">
        <v>573124</v>
      </c>
      <c r="B161" s="88">
        <v>12</v>
      </c>
      <c r="C161" s="89">
        <v>35</v>
      </c>
      <c r="D161" s="89">
        <v>35</v>
      </c>
      <c r="E161" s="89">
        <v>35</v>
      </c>
      <c r="F161" s="89">
        <v>35</v>
      </c>
      <c r="G161" s="89">
        <v>35</v>
      </c>
      <c r="H161" s="89">
        <v>35</v>
      </c>
      <c r="I161" s="89">
        <v>34</v>
      </c>
      <c r="J161" s="89">
        <v>35</v>
      </c>
      <c r="K161" s="89">
        <v>35</v>
      </c>
      <c r="L161" s="89">
        <v>35</v>
      </c>
      <c r="M161" s="89">
        <v>34</v>
      </c>
      <c r="N161" s="89">
        <v>35</v>
      </c>
      <c r="O161" s="89">
        <v>35</v>
      </c>
      <c r="P161" s="89">
        <v>34</v>
      </c>
      <c r="Q161" s="89">
        <v>35</v>
      </c>
      <c r="R161" s="89">
        <v>35</v>
      </c>
      <c r="S161" s="89">
        <v>35</v>
      </c>
    </row>
    <row r="162" spans="1:19" ht="11.25" thickBot="1" x14ac:dyDescent="0.2">
      <c r="A162" s="88">
        <v>573136</v>
      </c>
      <c r="B162" s="88">
        <v>12</v>
      </c>
      <c r="C162" s="89">
        <v>35</v>
      </c>
      <c r="D162" s="89">
        <v>35</v>
      </c>
      <c r="E162" s="89">
        <v>35</v>
      </c>
      <c r="F162" s="89">
        <v>35</v>
      </c>
      <c r="G162" s="89">
        <v>35</v>
      </c>
      <c r="H162" s="89">
        <v>35</v>
      </c>
      <c r="I162" s="89">
        <v>34</v>
      </c>
      <c r="J162" s="89">
        <v>35</v>
      </c>
      <c r="K162" s="89">
        <v>35</v>
      </c>
      <c r="L162" s="89">
        <v>35</v>
      </c>
      <c r="M162" s="89">
        <v>34</v>
      </c>
      <c r="N162" s="89">
        <v>35</v>
      </c>
      <c r="O162" s="89">
        <v>35</v>
      </c>
      <c r="P162" s="89">
        <v>34</v>
      </c>
      <c r="Q162" s="89">
        <v>35</v>
      </c>
      <c r="R162" s="89">
        <v>35</v>
      </c>
      <c r="S162" s="89">
        <v>35</v>
      </c>
    </row>
    <row r="163" spans="1:19" ht="11.25" thickBot="1" x14ac:dyDescent="0.2">
      <c r="A163" s="88">
        <v>573140</v>
      </c>
      <c r="B163" s="88">
        <v>12</v>
      </c>
      <c r="C163" s="89">
        <v>35</v>
      </c>
      <c r="D163" s="89">
        <v>35</v>
      </c>
      <c r="E163" s="89">
        <v>35</v>
      </c>
      <c r="F163" s="89">
        <v>35</v>
      </c>
      <c r="G163" s="89">
        <v>35</v>
      </c>
      <c r="H163" s="89">
        <v>35</v>
      </c>
      <c r="I163" s="89">
        <v>34</v>
      </c>
      <c r="J163" s="89">
        <v>35</v>
      </c>
      <c r="K163" s="89">
        <v>35</v>
      </c>
      <c r="L163" s="89">
        <v>35</v>
      </c>
      <c r="M163" s="89">
        <v>34</v>
      </c>
      <c r="N163" s="89">
        <v>35</v>
      </c>
      <c r="O163" s="89">
        <v>35</v>
      </c>
      <c r="P163" s="89">
        <v>34</v>
      </c>
      <c r="Q163" s="89">
        <v>35</v>
      </c>
      <c r="R163" s="89">
        <v>35</v>
      </c>
      <c r="S163" s="89">
        <v>35</v>
      </c>
    </row>
    <row r="164" spans="1:19" ht="11.25" thickBot="1" x14ac:dyDescent="0.2">
      <c r="A164" s="88">
        <v>608109</v>
      </c>
      <c r="B164" s="88">
        <v>12</v>
      </c>
      <c r="C164" s="89">
        <v>35</v>
      </c>
      <c r="D164" s="89">
        <v>35</v>
      </c>
      <c r="E164" s="89">
        <v>35</v>
      </c>
      <c r="F164" s="89">
        <v>35</v>
      </c>
      <c r="G164" s="89">
        <v>35</v>
      </c>
      <c r="H164" s="89">
        <v>35</v>
      </c>
      <c r="I164" s="89">
        <v>34</v>
      </c>
      <c r="J164" s="89">
        <v>35</v>
      </c>
      <c r="K164" s="89">
        <v>35</v>
      </c>
      <c r="L164" s="89">
        <v>35</v>
      </c>
      <c r="M164" s="89">
        <v>34</v>
      </c>
      <c r="N164" s="89">
        <v>35</v>
      </c>
      <c r="O164" s="89">
        <v>35</v>
      </c>
      <c r="P164" s="89">
        <v>34</v>
      </c>
      <c r="Q164" s="89">
        <v>35</v>
      </c>
      <c r="R164" s="89">
        <v>35</v>
      </c>
      <c r="S164" s="89">
        <v>35</v>
      </c>
    </row>
    <row r="165" spans="1:19" ht="11.25" thickBot="1" x14ac:dyDescent="0.2">
      <c r="A165" s="88">
        <v>573132</v>
      </c>
      <c r="B165" s="88">
        <v>12</v>
      </c>
      <c r="C165" s="89">
        <v>35</v>
      </c>
      <c r="D165" s="89">
        <v>35</v>
      </c>
      <c r="E165" s="89">
        <v>35</v>
      </c>
      <c r="F165" s="89">
        <v>35</v>
      </c>
      <c r="G165" s="89">
        <v>35</v>
      </c>
      <c r="H165" s="89">
        <v>35</v>
      </c>
      <c r="I165" s="89">
        <v>34</v>
      </c>
      <c r="J165" s="89">
        <v>35</v>
      </c>
      <c r="K165" s="89">
        <v>35</v>
      </c>
      <c r="L165" s="89">
        <v>35</v>
      </c>
      <c r="M165" s="89">
        <v>34</v>
      </c>
      <c r="N165" s="89">
        <v>35</v>
      </c>
      <c r="O165" s="89">
        <v>35</v>
      </c>
      <c r="P165" s="89">
        <v>34</v>
      </c>
      <c r="Q165" s="89">
        <v>35</v>
      </c>
      <c r="R165" s="89">
        <v>35</v>
      </c>
      <c r="S165" s="89">
        <v>35</v>
      </c>
    </row>
    <row r="166" spans="1:19" ht="11.25" thickBot="1" x14ac:dyDescent="0.2">
      <c r="A166" s="88">
        <v>573125</v>
      </c>
      <c r="B166" s="88">
        <v>12</v>
      </c>
      <c r="C166" s="89">
        <v>35</v>
      </c>
      <c r="D166" s="89">
        <v>35</v>
      </c>
      <c r="E166" s="89">
        <v>35</v>
      </c>
      <c r="F166" s="89">
        <v>35</v>
      </c>
      <c r="G166" s="89">
        <v>35</v>
      </c>
      <c r="H166" s="89">
        <v>35</v>
      </c>
      <c r="I166" s="89">
        <v>34</v>
      </c>
      <c r="J166" s="89">
        <v>35</v>
      </c>
      <c r="K166" s="89">
        <v>35</v>
      </c>
      <c r="L166" s="89">
        <v>35</v>
      </c>
      <c r="M166" s="89">
        <v>34</v>
      </c>
      <c r="N166" s="89">
        <v>35</v>
      </c>
      <c r="O166" s="89">
        <v>35</v>
      </c>
      <c r="P166" s="89">
        <v>34</v>
      </c>
      <c r="Q166" s="89">
        <v>35</v>
      </c>
      <c r="R166" s="89">
        <v>35</v>
      </c>
      <c r="S166" s="89">
        <v>35</v>
      </c>
    </row>
    <row r="167" spans="1:19" ht="11.25" thickBot="1" x14ac:dyDescent="0.2">
      <c r="A167" s="88">
        <v>573131</v>
      </c>
      <c r="B167" s="88">
        <v>12</v>
      </c>
      <c r="C167" s="89">
        <v>35</v>
      </c>
      <c r="D167" s="89">
        <v>35</v>
      </c>
      <c r="E167" s="89">
        <v>35</v>
      </c>
      <c r="F167" s="89">
        <v>35</v>
      </c>
      <c r="G167" s="89">
        <v>35</v>
      </c>
      <c r="H167" s="89">
        <v>35</v>
      </c>
      <c r="I167" s="89">
        <v>34</v>
      </c>
      <c r="J167" s="89">
        <v>35</v>
      </c>
      <c r="K167" s="89">
        <v>35</v>
      </c>
      <c r="L167" s="89">
        <v>35</v>
      </c>
      <c r="M167" s="89">
        <v>34</v>
      </c>
      <c r="N167" s="89">
        <v>35</v>
      </c>
      <c r="O167" s="89">
        <v>35</v>
      </c>
      <c r="P167" s="89">
        <v>34</v>
      </c>
      <c r="Q167" s="89">
        <v>35</v>
      </c>
      <c r="R167" s="89">
        <v>35</v>
      </c>
      <c r="S167" s="89">
        <v>35</v>
      </c>
    </row>
    <row r="168" spans="1:19" ht="11.25" thickBot="1" x14ac:dyDescent="0.2">
      <c r="A168" s="88">
        <v>573142</v>
      </c>
      <c r="B168" s="88">
        <v>12</v>
      </c>
      <c r="C168" s="89">
        <v>35</v>
      </c>
      <c r="D168" s="89">
        <v>35</v>
      </c>
      <c r="E168" s="89">
        <v>35</v>
      </c>
      <c r="F168" s="89">
        <v>35</v>
      </c>
      <c r="G168" s="89">
        <v>35</v>
      </c>
      <c r="H168" s="89">
        <v>35</v>
      </c>
      <c r="I168" s="89">
        <v>34</v>
      </c>
      <c r="J168" s="89">
        <v>35</v>
      </c>
      <c r="K168" s="89">
        <v>35</v>
      </c>
      <c r="L168" s="89">
        <v>35</v>
      </c>
      <c r="M168" s="89">
        <v>34</v>
      </c>
      <c r="N168" s="89">
        <v>35</v>
      </c>
      <c r="O168" s="89">
        <v>35</v>
      </c>
      <c r="P168" s="89">
        <v>34</v>
      </c>
      <c r="Q168" s="89">
        <v>35</v>
      </c>
      <c r="R168" s="89">
        <v>35</v>
      </c>
      <c r="S168" s="89">
        <v>35</v>
      </c>
    </row>
    <row r="169" spans="1:19" ht="11.25" thickBot="1" x14ac:dyDescent="0.2">
      <c r="A169" s="88">
        <v>608110</v>
      </c>
      <c r="B169" s="88">
        <v>12</v>
      </c>
      <c r="C169" s="89">
        <v>35</v>
      </c>
      <c r="D169" s="89">
        <v>35</v>
      </c>
      <c r="E169" s="89">
        <v>35</v>
      </c>
      <c r="F169" s="89">
        <v>35</v>
      </c>
      <c r="G169" s="89">
        <v>35</v>
      </c>
      <c r="H169" s="89">
        <v>35</v>
      </c>
      <c r="I169" s="89">
        <v>34</v>
      </c>
      <c r="J169" s="89">
        <v>35</v>
      </c>
      <c r="K169" s="89">
        <v>35</v>
      </c>
      <c r="L169" s="89">
        <v>35</v>
      </c>
      <c r="M169" s="89">
        <v>34</v>
      </c>
      <c r="N169" s="89">
        <v>35</v>
      </c>
      <c r="O169" s="89">
        <v>35</v>
      </c>
      <c r="P169" s="89">
        <v>34</v>
      </c>
      <c r="Q169" s="89">
        <v>35</v>
      </c>
      <c r="R169" s="89">
        <v>35</v>
      </c>
      <c r="S169" s="89">
        <v>35</v>
      </c>
    </row>
    <row r="170" spans="1:19" ht="11.25" thickBot="1" x14ac:dyDescent="0.2">
      <c r="A170" s="88">
        <v>608108</v>
      </c>
      <c r="B170" s="88">
        <v>12</v>
      </c>
      <c r="C170" s="89">
        <v>35</v>
      </c>
      <c r="D170" s="89">
        <v>35</v>
      </c>
      <c r="E170" s="89">
        <v>35</v>
      </c>
      <c r="F170" s="89">
        <v>35</v>
      </c>
      <c r="G170" s="89">
        <v>35</v>
      </c>
      <c r="H170" s="89">
        <v>35</v>
      </c>
      <c r="I170" s="89">
        <v>34</v>
      </c>
      <c r="J170" s="89">
        <v>35</v>
      </c>
      <c r="K170" s="89">
        <v>35</v>
      </c>
      <c r="L170" s="89">
        <v>35</v>
      </c>
      <c r="M170" s="89">
        <v>34</v>
      </c>
      <c r="N170" s="89">
        <v>35</v>
      </c>
      <c r="O170" s="89">
        <v>35</v>
      </c>
      <c r="P170" s="89">
        <v>34</v>
      </c>
      <c r="Q170" s="89">
        <v>35</v>
      </c>
      <c r="R170" s="89">
        <v>35</v>
      </c>
      <c r="S170" s="89">
        <v>35</v>
      </c>
    </row>
    <row r="171" spans="1:19" ht="11.25" thickBot="1" x14ac:dyDescent="0.2">
      <c r="A171" s="88">
        <v>573126</v>
      </c>
      <c r="B171" s="88">
        <v>12</v>
      </c>
      <c r="C171" s="89">
        <v>35</v>
      </c>
      <c r="D171" s="89">
        <v>35</v>
      </c>
      <c r="E171" s="89">
        <v>35</v>
      </c>
      <c r="F171" s="89">
        <v>35</v>
      </c>
      <c r="G171" s="89">
        <v>35</v>
      </c>
      <c r="H171" s="89">
        <v>35</v>
      </c>
      <c r="I171" s="89">
        <v>34</v>
      </c>
      <c r="J171" s="89">
        <v>35</v>
      </c>
      <c r="K171" s="89">
        <v>35</v>
      </c>
      <c r="L171" s="89">
        <v>35</v>
      </c>
      <c r="M171" s="89">
        <v>34</v>
      </c>
      <c r="N171" s="89">
        <v>35</v>
      </c>
      <c r="O171" s="89">
        <v>35</v>
      </c>
      <c r="P171" s="89">
        <v>34</v>
      </c>
      <c r="Q171" s="89">
        <v>35</v>
      </c>
      <c r="R171" s="89">
        <v>35</v>
      </c>
      <c r="S171" s="89">
        <v>35</v>
      </c>
    </row>
    <row r="172" spans="1:19" ht="11.25" thickBot="1" x14ac:dyDescent="0.2">
      <c r="A172" s="88">
        <v>573137</v>
      </c>
      <c r="B172" s="88">
        <v>12</v>
      </c>
      <c r="C172" s="89">
        <v>35</v>
      </c>
      <c r="D172" s="89">
        <v>35</v>
      </c>
      <c r="E172" s="89">
        <v>35</v>
      </c>
      <c r="F172" s="89">
        <v>35</v>
      </c>
      <c r="G172" s="89">
        <v>35</v>
      </c>
      <c r="H172" s="89">
        <v>35</v>
      </c>
      <c r="I172" s="89">
        <v>34</v>
      </c>
      <c r="J172" s="89">
        <v>35</v>
      </c>
      <c r="K172" s="89">
        <v>35</v>
      </c>
      <c r="L172" s="89">
        <v>35</v>
      </c>
      <c r="M172" s="89">
        <v>34</v>
      </c>
      <c r="N172" s="89">
        <v>35</v>
      </c>
      <c r="O172" s="89">
        <v>35</v>
      </c>
      <c r="P172" s="89">
        <v>34</v>
      </c>
      <c r="Q172" s="89">
        <v>35</v>
      </c>
      <c r="R172" s="89">
        <v>35</v>
      </c>
      <c r="S172" s="89">
        <v>35</v>
      </c>
    </row>
    <row r="173" spans="1:19" ht="11.25" thickBot="1" x14ac:dyDescent="0.2">
      <c r="A173" s="88">
        <v>573123</v>
      </c>
      <c r="B173" s="88">
        <v>12</v>
      </c>
      <c r="C173" s="89">
        <v>35</v>
      </c>
      <c r="D173" s="89">
        <v>35</v>
      </c>
      <c r="E173" s="89">
        <v>35</v>
      </c>
      <c r="F173" s="89">
        <v>35</v>
      </c>
      <c r="G173" s="89">
        <v>35</v>
      </c>
      <c r="H173" s="89">
        <v>35</v>
      </c>
      <c r="I173" s="89">
        <v>34</v>
      </c>
      <c r="J173" s="89">
        <v>35</v>
      </c>
      <c r="K173" s="89">
        <v>35</v>
      </c>
      <c r="L173" s="89">
        <v>35</v>
      </c>
      <c r="M173" s="89">
        <v>34</v>
      </c>
      <c r="N173" s="89">
        <v>35</v>
      </c>
      <c r="O173" s="89">
        <v>35</v>
      </c>
      <c r="P173" s="89">
        <v>34</v>
      </c>
      <c r="Q173" s="89">
        <v>35</v>
      </c>
      <c r="R173" s="89">
        <v>35</v>
      </c>
      <c r="S173" s="89">
        <v>35</v>
      </c>
    </row>
    <row r="174" spans="1:19" ht="11.25" thickBot="1" x14ac:dyDescent="0.2">
      <c r="A174" s="88">
        <v>727213</v>
      </c>
      <c r="B174" s="88">
        <v>12</v>
      </c>
      <c r="C174" s="89">
        <v>35</v>
      </c>
      <c r="D174" s="89">
        <v>35</v>
      </c>
      <c r="E174" s="89">
        <v>35</v>
      </c>
      <c r="F174" s="89">
        <v>35</v>
      </c>
      <c r="G174" s="89">
        <v>35</v>
      </c>
      <c r="H174" s="89">
        <v>35</v>
      </c>
      <c r="I174" s="89">
        <v>34</v>
      </c>
      <c r="J174" s="89">
        <v>35</v>
      </c>
      <c r="K174" s="89">
        <v>35</v>
      </c>
      <c r="L174" s="89">
        <v>35</v>
      </c>
      <c r="M174" s="89">
        <v>34</v>
      </c>
      <c r="N174" s="89">
        <v>35</v>
      </c>
      <c r="O174" s="89">
        <v>35</v>
      </c>
      <c r="P174" s="89">
        <v>34</v>
      </c>
      <c r="Q174" s="89">
        <v>35</v>
      </c>
      <c r="R174" s="89">
        <v>35</v>
      </c>
      <c r="S174" s="89">
        <v>35</v>
      </c>
    </row>
    <row r="175" spans="1:19" ht="11.25" thickBot="1" x14ac:dyDescent="0.2">
      <c r="A175" s="88">
        <v>608127</v>
      </c>
      <c r="B175" s="88">
        <v>12</v>
      </c>
      <c r="C175" s="89">
        <v>35</v>
      </c>
      <c r="D175" s="89">
        <v>35</v>
      </c>
      <c r="E175" s="89">
        <v>35</v>
      </c>
      <c r="F175" s="89">
        <v>35</v>
      </c>
      <c r="G175" s="89">
        <v>35</v>
      </c>
      <c r="H175" s="89">
        <v>35</v>
      </c>
      <c r="I175" s="89">
        <v>34</v>
      </c>
      <c r="J175" s="89">
        <v>35</v>
      </c>
      <c r="K175" s="89">
        <v>35</v>
      </c>
      <c r="L175" s="89">
        <v>35</v>
      </c>
      <c r="M175" s="89">
        <v>34</v>
      </c>
      <c r="N175" s="89">
        <v>35</v>
      </c>
      <c r="O175" s="89">
        <v>35</v>
      </c>
      <c r="P175" s="89">
        <v>34</v>
      </c>
      <c r="Q175" s="89">
        <v>35</v>
      </c>
      <c r="R175" s="89">
        <v>35</v>
      </c>
      <c r="S175" s="89">
        <v>35</v>
      </c>
    </row>
    <row r="176" spans="1:19" ht="11.25" thickBot="1" x14ac:dyDescent="0.2">
      <c r="A176" s="88">
        <v>573121</v>
      </c>
      <c r="B176" s="88">
        <v>12</v>
      </c>
      <c r="C176" s="89">
        <v>35</v>
      </c>
      <c r="D176" s="89">
        <v>35</v>
      </c>
      <c r="E176" s="89">
        <v>35</v>
      </c>
      <c r="F176" s="89">
        <v>35</v>
      </c>
      <c r="G176" s="89">
        <v>35</v>
      </c>
      <c r="H176" s="89">
        <v>35</v>
      </c>
      <c r="I176" s="89">
        <v>34</v>
      </c>
      <c r="J176" s="89">
        <v>35</v>
      </c>
      <c r="K176" s="89">
        <v>35</v>
      </c>
      <c r="L176" s="89">
        <v>35</v>
      </c>
      <c r="M176" s="89">
        <v>34</v>
      </c>
      <c r="N176" s="89">
        <v>35</v>
      </c>
      <c r="O176" s="89">
        <v>35</v>
      </c>
      <c r="P176" s="89">
        <v>34</v>
      </c>
      <c r="Q176" s="89">
        <v>35</v>
      </c>
      <c r="R176" s="89">
        <v>35</v>
      </c>
      <c r="S176" s="89">
        <v>35</v>
      </c>
    </row>
    <row r="177" spans="1:19" ht="11.25" thickBot="1" x14ac:dyDescent="0.2">
      <c r="A177" s="88">
        <v>573119</v>
      </c>
      <c r="B177" s="88">
        <v>12</v>
      </c>
      <c r="C177" s="89">
        <v>35</v>
      </c>
      <c r="D177" s="89">
        <v>35</v>
      </c>
      <c r="E177" s="89">
        <v>35</v>
      </c>
      <c r="F177" s="89">
        <v>35</v>
      </c>
      <c r="G177" s="89">
        <v>35</v>
      </c>
      <c r="H177" s="89">
        <v>35</v>
      </c>
      <c r="I177" s="89">
        <v>34</v>
      </c>
      <c r="J177" s="89">
        <v>35</v>
      </c>
      <c r="K177" s="89">
        <v>35</v>
      </c>
      <c r="L177" s="89">
        <v>35</v>
      </c>
      <c r="M177" s="89">
        <v>34</v>
      </c>
      <c r="N177" s="89">
        <v>35</v>
      </c>
      <c r="O177" s="89">
        <v>35</v>
      </c>
      <c r="P177" s="89">
        <v>34</v>
      </c>
      <c r="Q177" s="89">
        <v>35</v>
      </c>
      <c r="R177" s="89">
        <v>35</v>
      </c>
      <c r="S177" s="89">
        <v>35</v>
      </c>
    </row>
    <row r="178" spans="1:19" ht="11.25" thickBot="1" x14ac:dyDescent="0.2">
      <c r="A178" s="88">
        <v>573130</v>
      </c>
      <c r="B178" s="88">
        <v>12</v>
      </c>
      <c r="C178" s="89">
        <v>35</v>
      </c>
      <c r="D178" s="89">
        <v>35</v>
      </c>
      <c r="E178" s="89">
        <v>35</v>
      </c>
      <c r="F178" s="89">
        <v>35</v>
      </c>
      <c r="G178" s="89">
        <v>35</v>
      </c>
      <c r="H178" s="89">
        <v>35</v>
      </c>
      <c r="I178" s="89">
        <v>34</v>
      </c>
      <c r="J178" s="89">
        <v>35</v>
      </c>
      <c r="K178" s="89">
        <v>35</v>
      </c>
      <c r="L178" s="89">
        <v>35</v>
      </c>
      <c r="M178" s="89">
        <v>34</v>
      </c>
      <c r="N178" s="89">
        <v>35</v>
      </c>
      <c r="O178" s="89">
        <v>35</v>
      </c>
      <c r="P178" s="89">
        <v>34</v>
      </c>
      <c r="Q178" s="89">
        <v>35</v>
      </c>
      <c r="R178" s="89">
        <v>35</v>
      </c>
      <c r="S178" s="89">
        <v>35</v>
      </c>
    </row>
    <row r="179" spans="1:19" ht="11.25" thickBot="1" x14ac:dyDescent="0.2">
      <c r="A179" s="88">
        <v>727216</v>
      </c>
      <c r="B179" s="88">
        <v>12</v>
      </c>
      <c r="C179" s="89">
        <v>35</v>
      </c>
      <c r="D179" s="89">
        <v>35</v>
      </c>
      <c r="E179" s="89">
        <v>35</v>
      </c>
      <c r="F179" s="89">
        <v>35</v>
      </c>
      <c r="G179" s="89">
        <v>35</v>
      </c>
      <c r="H179" s="89">
        <v>35</v>
      </c>
      <c r="I179" s="89">
        <v>34</v>
      </c>
      <c r="J179" s="89">
        <v>35</v>
      </c>
      <c r="K179" s="89">
        <v>35</v>
      </c>
      <c r="L179" s="89">
        <v>35</v>
      </c>
      <c r="M179" s="89">
        <v>34</v>
      </c>
      <c r="N179" s="89">
        <v>35</v>
      </c>
      <c r="O179" s="89">
        <v>35</v>
      </c>
      <c r="P179" s="89">
        <v>34</v>
      </c>
      <c r="Q179" s="89">
        <v>35</v>
      </c>
      <c r="R179" s="89">
        <v>35</v>
      </c>
      <c r="S179" s="89">
        <v>35</v>
      </c>
    </row>
    <row r="180" spans="1:19" ht="11.25" thickBot="1" x14ac:dyDescent="0.2">
      <c r="A180" s="88">
        <v>608120</v>
      </c>
      <c r="B180" s="88">
        <v>12</v>
      </c>
      <c r="C180" s="89">
        <v>35</v>
      </c>
      <c r="D180" s="89">
        <v>35</v>
      </c>
      <c r="E180" s="89">
        <v>35</v>
      </c>
      <c r="F180" s="89">
        <v>35</v>
      </c>
      <c r="G180" s="89">
        <v>35</v>
      </c>
      <c r="H180" s="89">
        <v>35</v>
      </c>
      <c r="I180" s="89">
        <v>34</v>
      </c>
      <c r="J180" s="89">
        <v>35</v>
      </c>
      <c r="K180" s="89">
        <v>35</v>
      </c>
      <c r="L180" s="89">
        <v>35</v>
      </c>
      <c r="M180" s="89">
        <v>34</v>
      </c>
      <c r="N180" s="89">
        <v>35</v>
      </c>
      <c r="O180" s="89">
        <v>35</v>
      </c>
      <c r="P180" s="89">
        <v>34</v>
      </c>
      <c r="Q180" s="89">
        <v>35</v>
      </c>
      <c r="R180" s="89">
        <v>35</v>
      </c>
      <c r="S180" s="89">
        <v>35</v>
      </c>
    </row>
    <row r="181" spans="1:19" ht="11.25" thickBot="1" x14ac:dyDescent="0.2">
      <c r="A181" s="88">
        <v>573122</v>
      </c>
      <c r="B181" s="88">
        <v>12</v>
      </c>
      <c r="C181" s="89">
        <v>35</v>
      </c>
      <c r="D181" s="89">
        <v>35</v>
      </c>
      <c r="E181" s="89">
        <v>35</v>
      </c>
      <c r="F181" s="89">
        <v>35</v>
      </c>
      <c r="G181" s="89">
        <v>35</v>
      </c>
      <c r="H181" s="89">
        <v>35</v>
      </c>
      <c r="I181" s="89">
        <v>34</v>
      </c>
      <c r="J181" s="89">
        <v>35</v>
      </c>
      <c r="K181" s="89">
        <v>35</v>
      </c>
      <c r="L181" s="89">
        <v>35</v>
      </c>
      <c r="M181" s="89">
        <v>34</v>
      </c>
      <c r="N181" s="89">
        <v>35</v>
      </c>
      <c r="O181" s="89">
        <v>35</v>
      </c>
      <c r="P181" s="89">
        <v>34</v>
      </c>
      <c r="Q181" s="89">
        <v>35</v>
      </c>
      <c r="R181" s="89">
        <v>35</v>
      </c>
      <c r="S181" s="89">
        <v>35</v>
      </c>
    </row>
    <row r="182" spans="1:19" ht="11.25" thickBot="1" x14ac:dyDescent="0.2">
      <c r="A182" s="88">
        <v>573120</v>
      </c>
      <c r="B182" s="88">
        <v>12</v>
      </c>
      <c r="C182" s="89">
        <v>35</v>
      </c>
      <c r="D182" s="89">
        <v>35</v>
      </c>
      <c r="E182" s="89">
        <v>35</v>
      </c>
      <c r="F182" s="89">
        <v>35</v>
      </c>
      <c r="G182" s="89">
        <v>35</v>
      </c>
      <c r="H182" s="89">
        <v>35</v>
      </c>
      <c r="I182" s="89">
        <v>34</v>
      </c>
      <c r="J182" s="89">
        <v>35</v>
      </c>
      <c r="K182" s="89">
        <v>35</v>
      </c>
      <c r="L182" s="89">
        <v>35</v>
      </c>
      <c r="M182" s="89">
        <v>34</v>
      </c>
      <c r="N182" s="89">
        <v>35</v>
      </c>
      <c r="O182" s="89">
        <v>35</v>
      </c>
      <c r="P182" s="89">
        <v>34</v>
      </c>
      <c r="Q182" s="89">
        <v>35</v>
      </c>
      <c r="R182" s="89">
        <v>35</v>
      </c>
      <c r="S182" s="89">
        <v>35</v>
      </c>
    </row>
    <row r="183" spans="1:19" ht="11.25" thickBot="1" x14ac:dyDescent="0.2">
      <c r="A183" s="88">
        <v>573135</v>
      </c>
      <c r="B183" s="88">
        <v>12</v>
      </c>
      <c r="C183" s="89">
        <v>35</v>
      </c>
      <c r="D183" s="89">
        <v>35</v>
      </c>
      <c r="E183" s="89">
        <v>35</v>
      </c>
      <c r="F183" s="89">
        <v>35</v>
      </c>
      <c r="G183" s="89">
        <v>35</v>
      </c>
      <c r="H183" s="89">
        <v>35</v>
      </c>
      <c r="I183" s="89">
        <v>34</v>
      </c>
      <c r="J183" s="89">
        <v>35</v>
      </c>
      <c r="K183" s="89">
        <v>35</v>
      </c>
      <c r="L183" s="89">
        <v>35</v>
      </c>
      <c r="M183" s="89">
        <v>34</v>
      </c>
      <c r="N183" s="89">
        <v>35</v>
      </c>
      <c r="O183" s="89">
        <v>35</v>
      </c>
      <c r="P183" s="89">
        <v>34</v>
      </c>
      <c r="Q183" s="89">
        <v>35</v>
      </c>
      <c r="R183" s="89">
        <v>35</v>
      </c>
      <c r="S183" s="89">
        <v>35</v>
      </c>
    </row>
    <row r="184" spans="1:19" ht="11.25" thickBot="1" x14ac:dyDescent="0.2">
      <c r="A184" s="88">
        <v>727286</v>
      </c>
      <c r="B184" s="88">
        <v>12</v>
      </c>
      <c r="C184" s="89">
        <v>35</v>
      </c>
      <c r="D184" s="89">
        <v>35</v>
      </c>
      <c r="E184" s="89">
        <v>35</v>
      </c>
      <c r="F184" s="89">
        <v>35</v>
      </c>
      <c r="G184" s="89">
        <v>35</v>
      </c>
      <c r="H184" s="89">
        <v>35</v>
      </c>
      <c r="I184" s="89">
        <v>34</v>
      </c>
      <c r="J184" s="89">
        <v>35</v>
      </c>
      <c r="K184" s="89">
        <v>35</v>
      </c>
      <c r="L184" s="89">
        <v>35</v>
      </c>
      <c r="M184" s="89">
        <v>34</v>
      </c>
      <c r="N184" s="89">
        <v>35</v>
      </c>
      <c r="O184" s="89">
        <v>35</v>
      </c>
      <c r="P184" s="89">
        <v>34</v>
      </c>
      <c r="Q184" s="89">
        <v>35</v>
      </c>
      <c r="R184" s="89">
        <v>35</v>
      </c>
      <c r="S184" s="89">
        <v>35</v>
      </c>
    </row>
    <row r="185" spans="1:19" ht="11.25" thickBot="1" x14ac:dyDescent="0.2">
      <c r="A185" s="88">
        <v>727283</v>
      </c>
      <c r="B185" s="88">
        <v>12</v>
      </c>
      <c r="C185" s="89">
        <v>35</v>
      </c>
      <c r="D185" s="89">
        <v>35</v>
      </c>
      <c r="E185" s="89">
        <v>35</v>
      </c>
      <c r="F185" s="89">
        <v>35</v>
      </c>
      <c r="G185" s="89">
        <v>35</v>
      </c>
      <c r="H185" s="89">
        <v>35</v>
      </c>
      <c r="I185" s="89">
        <v>34</v>
      </c>
      <c r="J185" s="89">
        <v>35</v>
      </c>
      <c r="K185" s="89">
        <v>35</v>
      </c>
      <c r="L185" s="89">
        <v>35</v>
      </c>
      <c r="M185" s="89">
        <v>34</v>
      </c>
      <c r="N185" s="89">
        <v>35</v>
      </c>
      <c r="O185" s="89">
        <v>35</v>
      </c>
      <c r="P185" s="89">
        <v>34</v>
      </c>
      <c r="Q185" s="89">
        <v>35</v>
      </c>
      <c r="R185" s="89">
        <v>35</v>
      </c>
      <c r="S185" s="89">
        <v>35</v>
      </c>
    </row>
    <row r="186" spans="1:19" ht="11.25" thickBot="1" x14ac:dyDescent="0.2">
      <c r="A186" s="88">
        <v>727274</v>
      </c>
      <c r="B186" s="88">
        <v>12</v>
      </c>
      <c r="C186" s="89">
        <v>35</v>
      </c>
      <c r="D186" s="89">
        <v>35</v>
      </c>
      <c r="E186" s="89">
        <v>35</v>
      </c>
      <c r="F186" s="89">
        <v>35</v>
      </c>
      <c r="G186" s="89">
        <v>35</v>
      </c>
      <c r="H186" s="89">
        <v>35</v>
      </c>
      <c r="I186" s="89">
        <v>34</v>
      </c>
      <c r="J186" s="89">
        <v>35</v>
      </c>
      <c r="K186" s="89">
        <v>35</v>
      </c>
      <c r="L186" s="89">
        <v>35</v>
      </c>
      <c r="M186" s="89">
        <v>34</v>
      </c>
      <c r="N186" s="89">
        <v>35</v>
      </c>
      <c r="O186" s="89">
        <v>35</v>
      </c>
      <c r="P186" s="89">
        <v>34</v>
      </c>
      <c r="Q186" s="89">
        <v>35</v>
      </c>
      <c r="R186" s="89">
        <v>35</v>
      </c>
      <c r="S186" s="89">
        <v>35</v>
      </c>
    </row>
    <row r="187" spans="1:19" ht="11.25" thickBot="1" x14ac:dyDescent="0.2">
      <c r="A187" s="88">
        <v>573081</v>
      </c>
      <c r="B187" s="88">
        <v>12</v>
      </c>
      <c r="C187" s="89">
        <v>35</v>
      </c>
      <c r="D187" s="89">
        <v>35</v>
      </c>
      <c r="E187" s="89">
        <v>35</v>
      </c>
      <c r="F187" s="89">
        <v>35</v>
      </c>
      <c r="G187" s="89">
        <v>35</v>
      </c>
      <c r="H187" s="89">
        <v>35</v>
      </c>
      <c r="I187" s="89">
        <v>34</v>
      </c>
      <c r="J187" s="89">
        <v>35</v>
      </c>
      <c r="K187" s="89">
        <v>35</v>
      </c>
      <c r="L187" s="89">
        <v>35</v>
      </c>
      <c r="M187" s="89">
        <v>34</v>
      </c>
      <c r="N187" s="89">
        <v>35</v>
      </c>
      <c r="O187" s="89">
        <v>35</v>
      </c>
      <c r="P187" s="89">
        <v>34</v>
      </c>
      <c r="Q187" s="89">
        <v>35</v>
      </c>
      <c r="R187" s="89">
        <v>35</v>
      </c>
      <c r="S187" s="89">
        <v>35</v>
      </c>
    </row>
    <row r="188" spans="1:19" ht="11.25" thickBot="1" x14ac:dyDescent="0.2">
      <c r="A188" s="88">
        <v>573134</v>
      </c>
      <c r="B188" s="88">
        <v>12</v>
      </c>
      <c r="C188" s="89">
        <v>35</v>
      </c>
      <c r="D188" s="89">
        <v>35</v>
      </c>
      <c r="E188" s="89">
        <v>35</v>
      </c>
      <c r="F188" s="89">
        <v>35</v>
      </c>
      <c r="G188" s="89">
        <v>35</v>
      </c>
      <c r="H188" s="89">
        <v>35</v>
      </c>
      <c r="I188" s="89">
        <v>34</v>
      </c>
      <c r="J188" s="89">
        <v>35</v>
      </c>
      <c r="K188" s="89">
        <v>35</v>
      </c>
      <c r="L188" s="89">
        <v>35</v>
      </c>
      <c r="M188" s="89">
        <v>34</v>
      </c>
      <c r="N188" s="89">
        <v>35</v>
      </c>
      <c r="O188" s="89">
        <v>35</v>
      </c>
      <c r="P188" s="89">
        <v>34</v>
      </c>
      <c r="Q188" s="89">
        <v>35</v>
      </c>
      <c r="R188" s="89">
        <v>35</v>
      </c>
      <c r="S188" s="89">
        <v>35</v>
      </c>
    </row>
    <row r="189" spans="1:19" ht="11.25" thickBot="1" x14ac:dyDescent="0.2">
      <c r="A189" s="88" t="s">
        <v>90</v>
      </c>
      <c r="B189" s="88">
        <v>12</v>
      </c>
      <c r="C189" s="89">
        <v>35</v>
      </c>
      <c r="D189" s="89">
        <v>35</v>
      </c>
      <c r="E189" s="89">
        <v>35</v>
      </c>
      <c r="F189" s="89">
        <v>35</v>
      </c>
      <c r="G189" s="89">
        <v>35</v>
      </c>
      <c r="H189" s="89">
        <v>35</v>
      </c>
      <c r="I189" s="89">
        <v>34</v>
      </c>
      <c r="J189" s="89">
        <v>35</v>
      </c>
      <c r="K189" s="89">
        <v>35</v>
      </c>
      <c r="L189" s="89">
        <v>35</v>
      </c>
      <c r="M189" s="89">
        <v>34</v>
      </c>
      <c r="N189" s="89">
        <v>35</v>
      </c>
      <c r="O189" s="89">
        <v>35</v>
      </c>
      <c r="P189" s="89">
        <v>34</v>
      </c>
      <c r="Q189" s="89">
        <v>35</v>
      </c>
      <c r="R189" s="89">
        <v>35</v>
      </c>
      <c r="S189" s="89">
        <v>35</v>
      </c>
    </row>
    <row r="190" spans="1:19" ht="11.25" thickBot="1" x14ac:dyDescent="0.2">
      <c r="A190" s="88">
        <v>727275</v>
      </c>
      <c r="B190" s="88">
        <v>12</v>
      </c>
      <c r="C190" s="89">
        <v>35</v>
      </c>
      <c r="D190" s="89">
        <v>35</v>
      </c>
      <c r="E190" s="89">
        <v>35</v>
      </c>
      <c r="F190" s="89">
        <v>35</v>
      </c>
      <c r="G190" s="89">
        <v>35</v>
      </c>
      <c r="H190" s="89">
        <v>35</v>
      </c>
      <c r="I190" s="89">
        <v>34</v>
      </c>
      <c r="J190" s="89">
        <v>35</v>
      </c>
      <c r="K190" s="89">
        <v>35</v>
      </c>
      <c r="L190" s="89">
        <v>35</v>
      </c>
      <c r="M190" s="89">
        <v>34</v>
      </c>
      <c r="N190" s="89">
        <v>35</v>
      </c>
      <c r="O190" s="89">
        <v>35</v>
      </c>
      <c r="P190" s="89">
        <v>34</v>
      </c>
      <c r="Q190" s="89">
        <v>35</v>
      </c>
      <c r="R190" s="89">
        <v>35</v>
      </c>
      <c r="S190" s="89">
        <v>35</v>
      </c>
    </row>
    <row r="191" spans="1:19" ht="11.25" thickBot="1" x14ac:dyDescent="0.2">
      <c r="A191" s="88">
        <v>727266</v>
      </c>
      <c r="B191" s="88">
        <v>12</v>
      </c>
      <c r="C191" s="89">
        <v>35</v>
      </c>
      <c r="D191" s="89">
        <v>35</v>
      </c>
      <c r="E191" s="89">
        <v>35</v>
      </c>
      <c r="F191" s="89">
        <v>35</v>
      </c>
      <c r="G191" s="89">
        <v>35</v>
      </c>
      <c r="H191" s="89">
        <v>35</v>
      </c>
      <c r="I191" s="89">
        <v>34</v>
      </c>
      <c r="J191" s="89">
        <v>35</v>
      </c>
      <c r="K191" s="89">
        <v>35</v>
      </c>
      <c r="L191" s="89">
        <v>35</v>
      </c>
      <c r="M191" s="89">
        <v>34</v>
      </c>
      <c r="N191" s="89">
        <v>35</v>
      </c>
      <c r="O191" s="89">
        <v>35</v>
      </c>
      <c r="P191" s="89">
        <v>34</v>
      </c>
      <c r="Q191" s="89">
        <v>35</v>
      </c>
      <c r="R191" s="89">
        <v>35</v>
      </c>
      <c r="S191" s="89">
        <v>35</v>
      </c>
    </row>
    <row r="192" spans="1:19" ht="11.25" thickBot="1" x14ac:dyDescent="0.2">
      <c r="A192" s="88">
        <v>727284</v>
      </c>
      <c r="B192" s="88">
        <v>12</v>
      </c>
      <c r="C192" s="89">
        <v>35</v>
      </c>
      <c r="D192" s="89">
        <v>35</v>
      </c>
      <c r="E192" s="89">
        <v>35</v>
      </c>
      <c r="F192" s="89">
        <v>35</v>
      </c>
      <c r="G192" s="89">
        <v>35</v>
      </c>
      <c r="H192" s="89">
        <v>35</v>
      </c>
      <c r="I192" s="89">
        <v>34</v>
      </c>
      <c r="J192" s="89">
        <v>35</v>
      </c>
      <c r="K192" s="89">
        <v>35</v>
      </c>
      <c r="L192" s="89">
        <v>35</v>
      </c>
      <c r="M192" s="89">
        <v>34</v>
      </c>
      <c r="N192" s="89">
        <v>35</v>
      </c>
      <c r="O192" s="89">
        <v>35</v>
      </c>
      <c r="P192" s="89">
        <v>34</v>
      </c>
      <c r="Q192" s="89">
        <v>35</v>
      </c>
      <c r="R192" s="89">
        <v>35</v>
      </c>
      <c r="S192" s="89">
        <v>35</v>
      </c>
    </row>
    <row r="193" spans="1:19" ht="11.25" thickBot="1" x14ac:dyDescent="0.2">
      <c r="A193" s="88">
        <v>573073</v>
      </c>
      <c r="B193" s="88">
        <v>12</v>
      </c>
      <c r="C193" s="89">
        <v>35</v>
      </c>
      <c r="D193" s="89">
        <v>35</v>
      </c>
      <c r="E193" s="89">
        <v>35</v>
      </c>
      <c r="F193" s="89">
        <v>35</v>
      </c>
      <c r="G193" s="89">
        <v>35</v>
      </c>
      <c r="H193" s="89">
        <v>35</v>
      </c>
      <c r="I193" s="89">
        <v>34</v>
      </c>
      <c r="J193" s="89">
        <v>35</v>
      </c>
      <c r="K193" s="89">
        <v>35</v>
      </c>
      <c r="L193" s="89">
        <v>35</v>
      </c>
      <c r="M193" s="89">
        <v>34</v>
      </c>
      <c r="N193" s="89">
        <v>35</v>
      </c>
      <c r="O193" s="89">
        <v>35</v>
      </c>
      <c r="P193" s="89">
        <v>34</v>
      </c>
      <c r="Q193" s="89">
        <v>35</v>
      </c>
      <c r="R193" s="89">
        <v>35</v>
      </c>
      <c r="S193" s="89">
        <v>35</v>
      </c>
    </row>
    <row r="194" spans="1:19" ht="11.25" thickBot="1" x14ac:dyDescent="0.2">
      <c r="A194" s="88">
        <v>727288</v>
      </c>
      <c r="B194" s="88">
        <v>12</v>
      </c>
      <c r="C194" s="89">
        <v>35</v>
      </c>
      <c r="D194" s="89">
        <v>35</v>
      </c>
      <c r="E194" s="89">
        <v>35</v>
      </c>
      <c r="F194" s="89">
        <v>35</v>
      </c>
      <c r="G194" s="89">
        <v>35</v>
      </c>
      <c r="H194" s="89">
        <v>35</v>
      </c>
      <c r="I194" s="89">
        <v>34</v>
      </c>
      <c r="J194" s="89">
        <v>35</v>
      </c>
      <c r="K194" s="89">
        <v>35</v>
      </c>
      <c r="L194" s="89">
        <v>35</v>
      </c>
      <c r="M194" s="89">
        <v>34</v>
      </c>
      <c r="N194" s="89">
        <v>35</v>
      </c>
      <c r="O194" s="89">
        <v>35</v>
      </c>
      <c r="P194" s="89">
        <v>34</v>
      </c>
      <c r="Q194" s="89">
        <v>35</v>
      </c>
      <c r="R194" s="89">
        <v>35</v>
      </c>
      <c r="S194" s="89">
        <v>35</v>
      </c>
    </row>
    <row r="195" spans="1:19" ht="11.25" thickBot="1" x14ac:dyDescent="0.2">
      <c r="A195" s="88">
        <v>573141</v>
      </c>
      <c r="B195" s="88">
        <v>12</v>
      </c>
      <c r="C195" s="89">
        <v>35</v>
      </c>
      <c r="D195" s="89">
        <v>35</v>
      </c>
      <c r="E195" s="89">
        <v>35</v>
      </c>
      <c r="F195" s="89">
        <v>35</v>
      </c>
      <c r="G195" s="89">
        <v>35</v>
      </c>
      <c r="H195" s="89">
        <v>35</v>
      </c>
      <c r="I195" s="89">
        <v>34</v>
      </c>
      <c r="J195" s="89">
        <v>35</v>
      </c>
      <c r="K195" s="89">
        <v>35</v>
      </c>
      <c r="L195" s="89">
        <v>35</v>
      </c>
      <c r="M195" s="89">
        <v>34</v>
      </c>
      <c r="N195" s="89">
        <v>35</v>
      </c>
      <c r="O195" s="89">
        <v>35</v>
      </c>
      <c r="P195" s="89">
        <v>34</v>
      </c>
      <c r="Q195" s="89">
        <v>35</v>
      </c>
      <c r="R195" s="89">
        <v>35</v>
      </c>
      <c r="S195" s="89">
        <v>35</v>
      </c>
    </row>
    <row r="196" spans="1:19" ht="11.25" thickBot="1" x14ac:dyDescent="0.2">
      <c r="A196" s="88">
        <v>573133</v>
      </c>
      <c r="B196" s="88">
        <v>12</v>
      </c>
      <c r="C196" s="89">
        <v>35</v>
      </c>
      <c r="D196" s="89">
        <v>35</v>
      </c>
      <c r="E196" s="89">
        <v>35</v>
      </c>
      <c r="F196" s="89">
        <v>35</v>
      </c>
      <c r="G196" s="89">
        <v>35</v>
      </c>
      <c r="H196" s="89">
        <v>35</v>
      </c>
      <c r="I196" s="89">
        <v>34</v>
      </c>
      <c r="J196" s="89">
        <v>35</v>
      </c>
      <c r="K196" s="89">
        <v>35</v>
      </c>
      <c r="L196" s="89">
        <v>35</v>
      </c>
      <c r="M196" s="89">
        <v>34</v>
      </c>
      <c r="N196" s="89">
        <v>35</v>
      </c>
      <c r="O196" s="89">
        <v>35</v>
      </c>
      <c r="P196" s="89">
        <v>34</v>
      </c>
      <c r="Q196" s="89">
        <v>35</v>
      </c>
      <c r="R196" s="89">
        <v>35</v>
      </c>
      <c r="S196" s="89">
        <v>35</v>
      </c>
    </row>
    <row r="197" spans="1:19" ht="11.25" thickBot="1" x14ac:dyDescent="0.2">
      <c r="A197" s="88">
        <v>727268</v>
      </c>
      <c r="B197" s="88">
        <v>12</v>
      </c>
      <c r="C197" s="89">
        <v>35</v>
      </c>
      <c r="D197" s="89">
        <v>35</v>
      </c>
      <c r="E197" s="89">
        <v>35</v>
      </c>
      <c r="F197" s="89">
        <v>35</v>
      </c>
      <c r="G197" s="89">
        <v>35</v>
      </c>
      <c r="H197" s="89">
        <v>35</v>
      </c>
      <c r="I197" s="89">
        <v>34</v>
      </c>
      <c r="J197" s="89">
        <v>35</v>
      </c>
      <c r="K197" s="89">
        <v>35</v>
      </c>
      <c r="L197" s="89">
        <v>35</v>
      </c>
      <c r="M197" s="89">
        <v>34</v>
      </c>
      <c r="N197" s="89">
        <v>35</v>
      </c>
      <c r="O197" s="89">
        <v>35</v>
      </c>
      <c r="P197" s="89">
        <v>34</v>
      </c>
      <c r="Q197" s="89">
        <v>35</v>
      </c>
      <c r="R197" s="89">
        <v>35</v>
      </c>
      <c r="S197" s="89">
        <v>35</v>
      </c>
    </row>
    <row r="198" spans="1:19" ht="11.25" thickBot="1" x14ac:dyDescent="0.2">
      <c r="A198" s="88">
        <v>573128</v>
      </c>
      <c r="B198" s="88">
        <v>12</v>
      </c>
      <c r="C198" s="89">
        <v>35</v>
      </c>
      <c r="D198" s="89">
        <v>35</v>
      </c>
      <c r="E198" s="89">
        <v>35</v>
      </c>
      <c r="F198" s="89">
        <v>35</v>
      </c>
      <c r="G198" s="89">
        <v>35</v>
      </c>
      <c r="H198" s="89">
        <v>35</v>
      </c>
      <c r="I198" s="89">
        <v>34</v>
      </c>
      <c r="J198" s="89">
        <v>35</v>
      </c>
      <c r="K198" s="89">
        <v>35</v>
      </c>
      <c r="L198" s="89">
        <v>35</v>
      </c>
      <c r="M198" s="89">
        <v>34</v>
      </c>
      <c r="N198" s="89">
        <v>35</v>
      </c>
      <c r="O198" s="89">
        <v>35</v>
      </c>
      <c r="P198" s="89">
        <v>34</v>
      </c>
      <c r="Q198" s="89">
        <v>35</v>
      </c>
      <c r="R198" s="89">
        <v>35</v>
      </c>
      <c r="S198" s="89">
        <v>35</v>
      </c>
    </row>
    <row r="199" spans="1:19" ht="11.25" thickBot="1" x14ac:dyDescent="0.2">
      <c r="A199" s="88">
        <v>573139</v>
      </c>
      <c r="B199" s="88">
        <v>12</v>
      </c>
      <c r="C199" s="89">
        <v>35</v>
      </c>
      <c r="D199" s="89">
        <v>35</v>
      </c>
      <c r="E199" s="89">
        <v>35</v>
      </c>
      <c r="F199" s="89">
        <v>35</v>
      </c>
      <c r="G199" s="89">
        <v>35</v>
      </c>
      <c r="H199" s="89">
        <v>35</v>
      </c>
      <c r="I199" s="89">
        <v>34</v>
      </c>
      <c r="J199" s="89">
        <v>35</v>
      </c>
      <c r="K199" s="89">
        <v>35</v>
      </c>
      <c r="L199" s="89">
        <v>35</v>
      </c>
      <c r="M199" s="89">
        <v>34</v>
      </c>
      <c r="N199" s="89">
        <v>35</v>
      </c>
      <c r="O199" s="89">
        <v>35</v>
      </c>
      <c r="P199" s="89">
        <v>34</v>
      </c>
      <c r="Q199" s="89">
        <v>35</v>
      </c>
      <c r="R199" s="89">
        <v>35</v>
      </c>
      <c r="S199" s="89">
        <v>35</v>
      </c>
    </row>
    <row r="200" spans="1:19" ht="11.25" thickBot="1" x14ac:dyDescent="0.2">
      <c r="A200" s="88">
        <v>727271</v>
      </c>
      <c r="B200" s="88">
        <v>12</v>
      </c>
      <c r="C200" s="89">
        <v>35</v>
      </c>
      <c r="D200" s="89">
        <v>35</v>
      </c>
      <c r="E200" s="89">
        <v>35</v>
      </c>
      <c r="F200" s="89">
        <v>35</v>
      </c>
      <c r="G200" s="89">
        <v>35</v>
      </c>
      <c r="H200" s="89">
        <v>35</v>
      </c>
      <c r="I200" s="89">
        <v>34</v>
      </c>
      <c r="J200" s="89">
        <v>35</v>
      </c>
      <c r="K200" s="89">
        <v>35</v>
      </c>
      <c r="L200" s="89">
        <v>35</v>
      </c>
      <c r="M200" s="89">
        <v>34</v>
      </c>
      <c r="N200" s="89">
        <v>35</v>
      </c>
      <c r="O200" s="89">
        <v>35</v>
      </c>
      <c r="P200" s="89">
        <v>34</v>
      </c>
      <c r="Q200" s="89">
        <v>35</v>
      </c>
      <c r="R200" s="89">
        <v>35</v>
      </c>
      <c r="S200" s="89">
        <v>35</v>
      </c>
    </row>
    <row r="201" spans="1:19" ht="11.25" thickBot="1" x14ac:dyDescent="0.2">
      <c r="A201" s="88" t="s">
        <v>257</v>
      </c>
      <c r="B201" s="88">
        <v>12</v>
      </c>
      <c r="C201" s="89">
        <v>35</v>
      </c>
      <c r="D201" s="89">
        <v>35</v>
      </c>
      <c r="E201" s="89">
        <v>35</v>
      </c>
      <c r="F201" s="89">
        <v>35</v>
      </c>
      <c r="G201" s="89">
        <v>35</v>
      </c>
      <c r="H201" s="89">
        <v>35</v>
      </c>
      <c r="I201" s="89">
        <v>34</v>
      </c>
      <c r="J201" s="89">
        <v>35</v>
      </c>
      <c r="K201" s="89">
        <v>35</v>
      </c>
      <c r="L201" s="89">
        <v>35</v>
      </c>
      <c r="M201" s="89">
        <v>34</v>
      </c>
      <c r="N201" s="89">
        <v>35</v>
      </c>
      <c r="O201" s="89">
        <v>35</v>
      </c>
      <c r="P201" s="89">
        <v>34</v>
      </c>
      <c r="Q201" s="89">
        <v>35</v>
      </c>
      <c r="R201" s="89">
        <v>35</v>
      </c>
      <c r="S201" s="89">
        <v>35</v>
      </c>
    </row>
    <row r="202" spans="1:19" ht="11.25" thickBot="1" x14ac:dyDescent="0.2">
      <c r="A202" s="88" t="s">
        <v>70</v>
      </c>
      <c r="B202" s="88">
        <v>12</v>
      </c>
      <c r="C202" s="89">
        <v>35</v>
      </c>
      <c r="D202" s="89">
        <v>35</v>
      </c>
      <c r="E202" s="89">
        <v>35</v>
      </c>
      <c r="F202" s="89">
        <v>35</v>
      </c>
      <c r="G202" s="89">
        <v>35</v>
      </c>
      <c r="H202" s="89">
        <v>35</v>
      </c>
      <c r="I202" s="89">
        <v>34</v>
      </c>
      <c r="J202" s="89">
        <v>35</v>
      </c>
      <c r="K202" s="89">
        <v>35</v>
      </c>
      <c r="L202" s="89">
        <v>35</v>
      </c>
      <c r="M202" s="89">
        <v>34</v>
      </c>
      <c r="N202" s="89">
        <v>35</v>
      </c>
      <c r="O202" s="89">
        <v>35</v>
      </c>
      <c r="P202" s="89">
        <v>34</v>
      </c>
      <c r="Q202" s="89">
        <v>35</v>
      </c>
      <c r="R202" s="89">
        <v>35</v>
      </c>
      <c r="S202" s="89">
        <v>35</v>
      </c>
    </row>
    <row r="203" spans="1:19" ht="11.25" thickBot="1" x14ac:dyDescent="0.2">
      <c r="A203" s="87" t="s">
        <v>255</v>
      </c>
      <c r="B203" s="87" t="s">
        <v>256</v>
      </c>
      <c r="C203" s="87" t="s">
        <v>17</v>
      </c>
      <c r="D203" s="87" t="s">
        <v>18</v>
      </c>
      <c r="E203" s="87" t="s">
        <v>19</v>
      </c>
      <c r="F203" s="87" t="s">
        <v>20</v>
      </c>
      <c r="G203" s="87" t="s">
        <v>21</v>
      </c>
      <c r="H203" s="87" t="s">
        <v>249</v>
      </c>
      <c r="I203" s="87" t="s">
        <v>22</v>
      </c>
      <c r="J203" s="87" t="s">
        <v>250</v>
      </c>
      <c r="K203" s="87" t="s">
        <v>23</v>
      </c>
      <c r="L203" s="87" t="s">
        <v>24</v>
      </c>
      <c r="M203" s="87" t="s">
        <v>25</v>
      </c>
      <c r="N203" s="87" t="s">
        <v>26</v>
      </c>
      <c r="O203" s="87" t="s">
        <v>27</v>
      </c>
      <c r="P203" s="87" t="s">
        <v>28</v>
      </c>
      <c r="Q203" s="87" t="s">
        <v>29</v>
      </c>
      <c r="R203" s="87" t="s">
        <v>30</v>
      </c>
      <c r="S203" s="87" t="s">
        <v>31</v>
      </c>
    </row>
    <row r="204" spans="1:19" ht="11.25" thickBot="1" x14ac:dyDescent="0.2">
      <c r="A204" s="88" t="s">
        <v>70</v>
      </c>
      <c r="B204" s="88">
        <v>12</v>
      </c>
      <c r="C204" s="89">
        <v>35</v>
      </c>
      <c r="D204" s="89">
        <v>35</v>
      </c>
      <c r="E204" s="89">
        <v>34</v>
      </c>
      <c r="F204" s="89">
        <v>35</v>
      </c>
      <c r="G204" s="89">
        <v>34</v>
      </c>
      <c r="H204" s="89">
        <v>34</v>
      </c>
      <c r="I204" s="89">
        <v>34</v>
      </c>
      <c r="J204" s="89">
        <v>35</v>
      </c>
      <c r="K204" s="89">
        <v>35</v>
      </c>
      <c r="L204" s="89">
        <v>35</v>
      </c>
      <c r="M204" s="89">
        <v>34</v>
      </c>
      <c r="N204" s="89">
        <v>35</v>
      </c>
      <c r="O204" s="89">
        <v>35</v>
      </c>
      <c r="P204" s="89">
        <v>35</v>
      </c>
      <c r="Q204" s="89">
        <v>35</v>
      </c>
      <c r="R204" s="89">
        <v>35</v>
      </c>
      <c r="S204" s="89">
        <v>35</v>
      </c>
    </row>
    <row r="205" spans="1:19" ht="11.25" thickBot="1" x14ac:dyDescent="0.2">
      <c r="A205" s="88" t="s">
        <v>70</v>
      </c>
      <c r="B205" s="88">
        <v>12</v>
      </c>
      <c r="C205" s="89">
        <v>35</v>
      </c>
      <c r="D205" s="89">
        <v>35</v>
      </c>
      <c r="E205" s="89">
        <v>34</v>
      </c>
      <c r="F205" s="89">
        <v>35</v>
      </c>
      <c r="G205" s="89">
        <v>34</v>
      </c>
      <c r="H205" s="89">
        <v>34</v>
      </c>
      <c r="I205" s="89">
        <v>34</v>
      </c>
      <c r="J205" s="89">
        <v>35</v>
      </c>
      <c r="K205" s="89">
        <v>35</v>
      </c>
      <c r="L205" s="89">
        <v>35</v>
      </c>
      <c r="M205" s="89">
        <v>34</v>
      </c>
      <c r="N205" s="89">
        <v>35</v>
      </c>
      <c r="O205" s="89">
        <v>35</v>
      </c>
      <c r="P205" s="89">
        <v>35</v>
      </c>
      <c r="Q205" s="89">
        <v>35</v>
      </c>
      <c r="R205" s="89">
        <v>35</v>
      </c>
      <c r="S205" s="89">
        <v>35</v>
      </c>
    </row>
    <row r="206" spans="1:19" ht="11.25" thickBot="1" x14ac:dyDescent="0.2">
      <c r="A206" s="90">
        <v>0.73611111111111116</v>
      </c>
      <c r="B206" s="88">
        <v>12</v>
      </c>
      <c r="C206" s="89">
        <v>35</v>
      </c>
      <c r="D206" s="89">
        <v>35</v>
      </c>
      <c r="E206" s="89">
        <v>34</v>
      </c>
      <c r="F206" s="89">
        <v>35</v>
      </c>
      <c r="G206" s="89">
        <v>34</v>
      </c>
      <c r="H206" s="89">
        <v>34</v>
      </c>
      <c r="I206" s="89">
        <v>34</v>
      </c>
      <c r="J206" s="89">
        <v>35</v>
      </c>
      <c r="K206" s="89">
        <v>35</v>
      </c>
      <c r="L206" s="89">
        <v>35</v>
      </c>
      <c r="M206" s="89">
        <v>34</v>
      </c>
      <c r="N206" s="89">
        <v>35</v>
      </c>
      <c r="O206" s="89">
        <v>35</v>
      </c>
      <c r="P206" s="89">
        <v>35</v>
      </c>
      <c r="Q206" s="89">
        <v>35</v>
      </c>
      <c r="R206" s="89">
        <v>35</v>
      </c>
      <c r="S206" s="89">
        <v>35</v>
      </c>
    </row>
    <row r="207" spans="1:19" ht="11.25" thickBot="1" x14ac:dyDescent="0.2">
      <c r="A207" s="90">
        <v>0.18055555555555558</v>
      </c>
      <c r="B207" s="88">
        <v>12</v>
      </c>
      <c r="C207" s="89">
        <v>35</v>
      </c>
      <c r="D207" s="89">
        <v>35</v>
      </c>
      <c r="E207" s="89">
        <v>34</v>
      </c>
      <c r="F207" s="89">
        <v>35</v>
      </c>
      <c r="G207" s="89">
        <v>34</v>
      </c>
      <c r="H207" s="89">
        <v>34</v>
      </c>
      <c r="I207" s="89">
        <v>34</v>
      </c>
      <c r="J207" s="89">
        <v>35</v>
      </c>
      <c r="K207" s="89">
        <v>35</v>
      </c>
      <c r="L207" s="89">
        <v>35</v>
      </c>
      <c r="M207" s="89">
        <v>34</v>
      </c>
      <c r="N207" s="89">
        <v>35</v>
      </c>
      <c r="O207" s="89">
        <v>35</v>
      </c>
      <c r="P207" s="89">
        <v>35</v>
      </c>
      <c r="Q207" s="89">
        <v>35</v>
      </c>
      <c r="R207" s="89">
        <v>35</v>
      </c>
      <c r="S207" s="89">
        <v>35</v>
      </c>
    </row>
    <row r="208" spans="1:19" ht="11.25" thickBot="1" x14ac:dyDescent="0.2">
      <c r="A208" s="90">
        <v>0.11111111111111112</v>
      </c>
      <c r="B208" s="88">
        <v>12</v>
      </c>
      <c r="C208" s="89">
        <v>35</v>
      </c>
      <c r="D208" s="89">
        <v>35</v>
      </c>
      <c r="E208" s="89">
        <v>34</v>
      </c>
      <c r="F208" s="89">
        <v>35</v>
      </c>
      <c r="G208" s="89">
        <v>34</v>
      </c>
      <c r="H208" s="89">
        <v>34</v>
      </c>
      <c r="I208" s="89">
        <v>34</v>
      </c>
      <c r="J208" s="89">
        <v>35</v>
      </c>
      <c r="K208" s="89">
        <v>35</v>
      </c>
      <c r="L208" s="89">
        <v>35</v>
      </c>
      <c r="M208" s="89">
        <v>34</v>
      </c>
      <c r="N208" s="89">
        <v>35</v>
      </c>
      <c r="O208" s="89">
        <v>35</v>
      </c>
      <c r="P208" s="89">
        <v>35</v>
      </c>
      <c r="Q208" s="89">
        <v>35</v>
      </c>
      <c r="R208" s="89">
        <v>35</v>
      </c>
      <c r="S208" s="89">
        <v>35</v>
      </c>
    </row>
    <row r="209" spans="1:19" ht="11.25" thickBot="1" x14ac:dyDescent="0.2">
      <c r="A209" s="91">
        <v>6.9444444444444434E-2</v>
      </c>
      <c r="B209" s="88">
        <v>12</v>
      </c>
      <c r="C209" s="89">
        <v>35</v>
      </c>
      <c r="D209" s="89">
        <v>35</v>
      </c>
      <c r="E209" s="89">
        <v>34</v>
      </c>
      <c r="F209" s="89">
        <v>35</v>
      </c>
      <c r="G209" s="89">
        <v>34</v>
      </c>
      <c r="H209" s="89">
        <v>34</v>
      </c>
      <c r="I209" s="89">
        <v>34</v>
      </c>
      <c r="J209" s="89">
        <v>35</v>
      </c>
      <c r="K209" s="89">
        <v>35</v>
      </c>
      <c r="L209" s="89">
        <v>35</v>
      </c>
      <c r="M209" s="89">
        <v>34</v>
      </c>
      <c r="N209" s="89">
        <v>35</v>
      </c>
      <c r="O209" s="89">
        <v>35</v>
      </c>
      <c r="P209" s="89">
        <v>35</v>
      </c>
      <c r="Q209" s="89">
        <v>35</v>
      </c>
      <c r="R209" s="89">
        <v>35</v>
      </c>
      <c r="S209" s="89">
        <v>35</v>
      </c>
    </row>
    <row r="210" spans="1:19" ht="11.25" thickBot="1" x14ac:dyDescent="0.2">
      <c r="A210" s="91">
        <v>5.5555555555555552E-2</v>
      </c>
      <c r="B210" s="88">
        <v>12</v>
      </c>
      <c r="C210" s="89">
        <v>35</v>
      </c>
      <c r="D210" s="89">
        <v>35</v>
      </c>
      <c r="E210" s="89">
        <v>34</v>
      </c>
      <c r="F210" s="89">
        <v>35</v>
      </c>
      <c r="G210" s="89">
        <v>34</v>
      </c>
      <c r="H210" s="89">
        <v>34</v>
      </c>
      <c r="I210" s="89">
        <v>34</v>
      </c>
      <c r="J210" s="89">
        <v>35</v>
      </c>
      <c r="K210" s="89">
        <v>35</v>
      </c>
      <c r="L210" s="89">
        <v>35</v>
      </c>
      <c r="M210" s="89">
        <v>34</v>
      </c>
      <c r="N210" s="89">
        <v>35</v>
      </c>
      <c r="O210" s="89">
        <v>35</v>
      </c>
      <c r="P210" s="89">
        <v>35</v>
      </c>
      <c r="Q210" s="89">
        <v>35</v>
      </c>
      <c r="R210" s="89">
        <v>35</v>
      </c>
      <c r="S210" s="89">
        <v>35</v>
      </c>
    </row>
    <row r="211" spans="1:19" ht="11.25" thickBot="1" x14ac:dyDescent="0.2">
      <c r="A211" s="91">
        <v>4.8611111111111112E-2</v>
      </c>
      <c r="B211" s="88">
        <v>12</v>
      </c>
      <c r="C211" s="89">
        <v>35</v>
      </c>
      <c r="D211" s="89">
        <v>35</v>
      </c>
      <c r="E211" s="89">
        <v>34</v>
      </c>
      <c r="F211" s="89">
        <v>35</v>
      </c>
      <c r="G211" s="89">
        <v>34</v>
      </c>
      <c r="H211" s="89">
        <v>34</v>
      </c>
      <c r="I211" s="89">
        <v>34</v>
      </c>
      <c r="J211" s="89">
        <v>35</v>
      </c>
      <c r="K211" s="89">
        <v>35</v>
      </c>
      <c r="L211" s="89">
        <v>35</v>
      </c>
      <c r="M211" s="89">
        <v>34</v>
      </c>
      <c r="N211" s="89">
        <v>35</v>
      </c>
      <c r="O211" s="89">
        <v>35</v>
      </c>
      <c r="P211" s="89">
        <v>35</v>
      </c>
      <c r="Q211" s="89">
        <v>35</v>
      </c>
      <c r="R211" s="89">
        <v>35</v>
      </c>
      <c r="S211" s="89">
        <v>35</v>
      </c>
    </row>
    <row r="212" spans="1:19" ht="11.25" thickBot="1" x14ac:dyDescent="0.2">
      <c r="A212" s="91">
        <v>4.2361111111111106E-2</v>
      </c>
      <c r="B212" s="88">
        <v>12</v>
      </c>
      <c r="C212" s="89">
        <v>35</v>
      </c>
      <c r="D212" s="89">
        <v>35</v>
      </c>
      <c r="E212" s="89">
        <v>34</v>
      </c>
      <c r="F212" s="89">
        <v>35</v>
      </c>
      <c r="G212" s="89">
        <v>34</v>
      </c>
      <c r="H212" s="89">
        <v>34</v>
      </c>
      <c r="I212" s="89">
        <v>34</v>
      </c>
      <c r="J212" s="89">
        <v>35</v>
      </c>
      <c r="K212" s="89">
        <v>35</v>
      </c>
      <c r="L212" s="89">
        <v>35</v>
      </c>
      <c r="M212" s="89">
        <v>34</v>
      </c>
      <c r="N212" s="89">
        <v>35</v>
      </c>
      <c r="O212" s="89">
        <v>35</v>
      </c>
      <c r="P212" s="89">
        <v>35</v>
      </c>
      <c r="Q212" s="89">
        <v>35</v>
      </c>
      <c r="R212" s="89">
        <v>35</v>
      </c>
      <c r="S212" s="89">
        <v>35</v>
      </c>
    </row>
    <row r="213" spans="1:19" ht="11.25" thickBot="1" x14ac:dyDescent="0.2">
      <c r="A213" s="88" t="s">
        <v>71</v>
      </c>
      <c r="B213" s="88">
        <v>12</v>
      </c>
      <c r="C213" s="89">
        <v>35</v>
      </c>
      <c r="D213" s="89">
        <v>35</v>
      </c>
      <c r="E213" s="89">
        <v>34</v>
      </c>
      <c r="F213" s="89">
        <v>35</v>
      </c>
      <c r="G213" s="89">
        <v>34</v>
      </c>
      <c r="H213" s="89">
        <v>34</v>
      </c>
      <c r="I213" s="89">
        <v>34</v>
      </c>
      <c r="J213" s="89">
        <v>35</v>
      </c>
      <c r="K213" s="89">
        <v>35</v>
      </c>
      <c r="L213" s="89">
        <v>35</v>
      </c>
      <c r="M213" s="89">
        <v>34</v>
      </c>
      <c r="N213" s="89">
        <v>35</v>
      </c>
      <c r="O213" s="89">
        <v>35</v>
      </c>
      <c r="P213" s="89">
        <v>35</v>
      </c>
      <c r="Q213" s="89">
        <v>35</v>
      </c>
      <c r="R213" s="89">
        <v>35</v>
      </c>
      <c r="S213" s="89">
        <v>35</v>
      </c>
    </row>
    <row r="214" spans="1:19" ht="11.25" thickBot="1" x14ac:dyDescent="0.2">
      <c r="A214" s="88" t="s">
        <v>72</v>
      </c>
      <c r="B214" s="88">
        <v>12</v>
      </c>
      <c r="C214" s="89">
        <v>35</v>
      </c>
      <c r="D214" s="89">
        <v>35</v>
      </c>
      <c r="E214" s="89">
        <v>34</v>
      </c>
      <c r="F214" s="89">
        <v>35</v>
      </c>
      <c r="G214" s="89">
        <v>34</v>
      </c>
      <c r="H214" s="89">
        <v>34</v>
      </c>
      <c r="I214" s="89">
        <v>34</v>
      </c>
      <c r="J214" s="89">
        <v>35</v>
      </c>
      <c r="K214" s="89">
        <v>35</v>
      </c>
      <c r="L214" s="89">
        <v>35</v>
      </c>
      <c r="M214" s="89">
        <v>34</v>
      </c>
      <c r="N214" s="89">
        <v>35</v>
      </c>
      <c r="O214" s="89">
        <v>35</v>
      </c>
      <c r="P214" s="89">
        <v>35</v>
      </c>
      <c r="Q214" s="89">
        <v>35</v>
      </c>
      <c r="R214" s="89">
        <v>35</v>
      </c>
      <c r="S214" s="89">
        <v>35</v>
      </c>
    </row>
    <row r="215" spans="1:19" ht="11.25" thickBot="1" x14ac:dyDescent="0.2">
      <c r="A215" s="88" t="s">
        <v>73</v>
      </c>
      <c r="B215" s="88">
        <v>12</v>
      </c>
      <c r="C215" s="89">
        <v>35</v>
      </c>
      <c r="D215" s="89">
        <v>35</v>
      </c>
      <c r="E215" s="89">
        <v>34</v>
      </c>
      <c r="F215" s="89">
        <v>35</v>
      </c>
      <c r="G215" s="89">
        <v>34</v>
      </c>
      <c r="H215" s="89">
        <v>34</v>
      </c>
      <c r="I215" s="89">
        <v>34</v>
      </c>
      <c r="J215" s="89">
        <v>35</v>
      </c>
      <c r="K215" s="89">
        <v>35</v>
      </c>
      <c r="L215" s="89">
        <v>35</v>
      </c>
      <c r="M215" s="89">
        <v>34</v>
      </c>
      <c r="N215" s="89">
        <v>35</v>
      </c>
      <c r="O215" s="89">
        <v>35</v>
      </c>
      <c r="P215" s="89">
        <v>35</v>
      </c>
      <c r="Q215" s="89">
        <v>35</v>
      </c>
      <c r="R215" s="89">
        <v>35</v>
      </c>
      <c r="S215" s="89">
        <v>35</v>
      </c>
    </row>
    <row r="216" spans="1:19" ht="11.25" thickBot="1" x14ac:dyDescent="0.2">
      <c r="A216" s="88" t="s">
        <v>74</v>
      </c>
      <c r="B216" s="88">
        <v>12</v>
      </c>
      <c r="C216" s="89">
        <v>35</v>
      </c>
      <c r="D216" s="89">
        <v>35</v>
      </c>
      <c r="E216" s="89">
        <v>34</v>
      </c>
      <c r="F216" s="89">
        <v>35</v>
      </c>
      <c r="G216" s="89">
        <v>34</v>
      </c>
      <c r="H216" s="89">
        <v>34</v>
      </c>
      <c r="I216" s="89">
        <v>34</v>
      </c>
      <c r="J216" s="89">
        <v>35</v>
      </c>
      <c r="K216" s="89">
        <v>35</v>
      </c>
      <c r="L216" s="89">
        <v>35</v>
      </c>
      <c r="M216" s="89">
        <v>34</v>
      </c>
      <c r="N216" s="89">
        <v>35</v>
      </c>
      <c r="O216" s="89">
        <v>35</v>
      </c>
      <c r="P216" s="89">
        <v>35</v>
      </c>
      <c r="Q216" s="89">
        <v>35</v>
      </c>
      <c r="R216" s="89">
        <v>35</v>
      </c>
      <c r="S216" s="89">
        <v>35</v>
      </c>
    </row>
    <row r="217" spans="1:19" ht="11.25" thickBot="1" x14ac:dyDescent="0.2">
      <c r="A217" s="88" t="s">
        <v>75</v>
      </c>
      <c r="B217" s="88">
        <v>12</v>
      </c>
      <c r="C217" s="89">
        <v>35</v>
      </c>
      <c r="D217" s="89">
        <v>35</v>
      </c>
      <c r="E217" s="89">
        <v>34</v>
      </c>
      <c r="F217" s="89">
        <v>35</v>
      </c>
      <c r="G217" s="89">
        <v>34</v>
      </c>
      <c r="H217" s="89">
        <v>34</v>
      </c>
      <c r="I217" s="89">
        <v>34</v>
      </c>
      <c r="J217" s="89">
        <v>35</v>
      </c>
      <c r="K217" s="89">
        <v>35</v>
      </c>
      <c r="L217" s="89">
        <v>35</v>
      </c>
      <c r="M217" s="89">
        <v>34</v>
      </c>
      <c r="N217" s="89">
        <v>35</v>
      </c>
      <c r="O217" s="89">
        <v>35</v>
      </c>
      <c r="P217" s="89">
        <v>35</v>
      </c>
      <c r="Q217" s="89">
        <v>35</v>
      </c>
      <c r="R217" s="89">
        <v>35</v>
      </c>
      <c r="S217" s="89">
        <v>35</v>
      </c>
    </row>
    <row r="218" spans="1:19" ht="11.25" thickBot="1" x14ac:dyDescent="0.2">
      <c r="A218" s="88" t="s">
        <v>76</v>
      </c>
      <c r="B218" s="88">
        <v>12</v>
      </c>
      <c r="C218" s="89">
        <v>35</v>
      </c>
      <c r="D218" s="89">
        <v>35</v>
      </c>
      <c r="E218" s="89">
        <v>34</v>
      </c>
      <c r="F218" s="89">
        <v>35</v>
      </c>
      <c r="G218" s="89">
        <v>34</v>
      </c>
      <c r="H218" s="89">
        <v>34</v>
      </c>
      <c r="I218" s="89">
        <v>34</v>
      </c>
      <c r="J218" s="89">
        <v>35</v>
      </c>
      <c r="K218" s="89">
        <v>35</v>
      </c>
      <c r="L218" s="89">
        <v>35</v>
      </c>
      <c r="M218" s="89">
        <v>34</v>
      </c>
      <c r="N218" s="89">
        <v>35</v>
      </c>
      <c r="O218" s="89">
        <v>35</v>
      </c>
      <c r="P218" s="89">
        <v>35</v>
      </c>
      <c r="Q218" s="89">
        <v>35</v>
      </c>
      <c r="R218" s="89">
        <v>35</v>
      </c>
      <c r="S218" s="89">
        <v>35</v>
      </c>
    </row>
    <row r="219" spans="1:19" ht="11.25" thickBot="1" x14ac:dyDescent="0.2">
      <c r="A219" s="88" t="s">
        <v>77</v>
      </c>
      <c r="B219" s="88">
        <v>12</v>
      </c>
      <c r="C219" s="89">
        <v>35</v>
      </c>
      <c r="D219" s="89">
        <v>35</v>
      </c>
      <c r="E219" s="89">
        <v>34</v>
      </c>
      <c r="F219" s="89">
        <v>35</v>
      </c>
      <c r="G219" s="89">
        <v>34</v>
      </c>
      <c r="H219" s="89">
        <v>34</v>
      </c>
      <c r="I219" s="89">
        <v>34</v>
      </c>
      <c r="J219" s="89">
        <v>35</v>
      </c>
      <c r="K219" s="89">
        <v>35</v>
      </c>
      <c r="L219" s="89">
        <v>35</v>
      </c>
      <c r="M219" s="89">
        <v>34</v>
      </c>
      <c r="N219" s="89">
        <v>35</v>
      </c>
      <c r="O219" s="89">
        <v>35</v>
      </c>
      <c r="P219" s="89">
        <v>35</v>
      </c>
      <c r="Q219" s="89">
        <v>35</v>
      </c>
      <c r="R219" s="89">
        <v>35</v>
      </c>
      <c r="S219" s="89">
        <v>35</v>
      </c>
    </row>
    <row r="220" spans="1:19" ht="11.25" thickBot="1" x14ac:dyDescent="0.2">
      <c r="A220" s="88" t="s">
        <v>78</v>
      </c>
      <c r="B220" s="88">
        <v>12</v>
      </c>
      <c r="C220" s="89">
        <v>35</v>
      </c>
      <c r="D220" s="89">
        <v>35</v>
      </c>
      <c r="E220" s="89">
        <v>34</v>
      </c>
      <c r="F220" s="89">
        <v>35</v>
      </c>
      <c r="G220" s="89">
        <v>34</v>
      </c>
      <c r="H220" s="89">
        <v>34</v>
      </c>
      <c r="I220" s="89">
        <v>34</v>
      </c>
      <c r="J220" s="89">
        <v>35</v>
      </c>
      <c r="K220" s="89">
        <v>35</v>
      </c>
      <c r="L220" s="89">
        <v>35</v>
      </c>
      <c r="M220" s="89">
        <v>34</v>
      </c>
      <c r="N220" s="89">
        <v>35</v>
      </c>
      <c r="O220" s="89">
        <v>35</v>
      </c>
      <c r="P220" s="89">
        <v>35</v>
      </c>
      <c r="Q220" s="89">
        <v>35</v>
      </c>
      <c r="R220" s="89">
        <v>35</v>
      </c>
      <c r="S220" s="89">
        <v>35</v>
      </c>
    </row>
    <row r="221" spans="1:19" ht="11.25" thickBot="1" x14ac:dyDescent="0.2">
      <c r="A221" s="88" t="s">
        <v>79</v>
      </c>
      <c r="B221" s="88">
        <v>12</v>
      </c>
      <c r="C221" s="89">
        <v>35</v>
      </c>
      <c r="D221" s="89">
        <v>35</v>
      </c>
      <c r="E221" s="89">
        <v>34</v>
      </c>
      <c r="F221" s="89">
        <v>35</v>
      </c>
      <c r="G221" s="89">
        <v>34</v>
      </c>
      <c r="H221" s="89">
        <v>34</v>
      </c>
      <c r="I221" s="89">
        <v>34</v>
      </c>
      <c r="J221" s="89">
        <v>35</v>
      </c>
      <c r="K221" s="89">
        <v>35</v>
      </c>
      <c r="L221" s="89">
        <v>35</v>
      </c>
      <c r="M221" s="89">
        <v>34</v>
      </c>
      <c r="N221" s="89">
        <v>35</v>
      </c>
      <c r="O221" s="89">
        <v>35</v>
      </c>
      <c r="P221" s="89">
        <v>35</v>
      </c>
      <c r="Q221" s="89">
        <v>35</v>
      </c>
      <c r="R221" s="89">
        <v>35</v>
      </c>
      <c r="S221" s="89">
        <v>35</v>
      </c>
    </row>
    <row r="222" spans="1:19" ht="11.25" thickBot="1" x14ac:dyDescent="0.2">
      <c r="A222" s="88" t="s">
        <v>80</v>
      </c>
      <c r="B222" s="88">
        <v>12</v>
      </c>
      <c r="C222" s="89">
        <v>35</v>
      </c>
      <c r="D222" s="89">
        <v>35</v>
      </c>
      <c r="E222" s="89">
        <v>34</v>
      </c>
      <c r="F222" s="89">
        <v>35</v>
      </c>
      <c r="G222" s="89">
        <v>34</v>
      </c>
      <c r="H222" s="89">
        <v>34</v>
      </c>
      <c r="I222" s="89">
        <v>34</v>
      </c>
      <c r="J222" s="89">
        <v>35</v>
      </c>
      <c r="K222" s="89">
        <v>35</v>
      </c>
      <c r="L222" s="89">
        <v>35</v>
      </c>
      <c r="M222" s="89">
        <v>34</v>
      </c>
      <c r="N222" s="89">
        <v>35</v>
      </c>
      <c r="O222" s="89">
        <v>35</v>
      </c>
      <c r="P222" s="89">
        <v>35</v>
      </c>
      <c r="Q222" s="89">
        <v>35</v>
      </c>
      <c r="R222" s="89">
        <v>35</v>
      </c>
      <c r="S222" s="89">
        <v>35</v>
      </c>
    </row>
    <row r="223" spans="1:19" ht="11.25" thickBot="1" x14ac:dyDescent="0.2">
      <c r="A223" s="88" t="s">
        <v>81</v>
      </c>
      <c r="B223" s="88">
        <v>12</v>
      </c>
      <c r="C223" s="89">
        <v>35</v>
      </c>
      <c r="D223" s="89">
        <v>35</v>
      </c>
      <c r="E223" s="89">
        <v>34</v>
      </c>
      <c r="F223" s="89">
        <v>35</v>
      </c>
      <c r="G223" s="89">
        <v>34</v>
      </c>
      <c r="H223" s="89">
        <v>34</v>
      </c>
      <c r="I223" s="89">
        <v>34</v>
      </c>
      <c r="J223" s="89">
        <v>35</v>
      </c>
      <c r="K223" s="89">
        <v>35</v>
      </c>
      <c r="L223" s="89">
        <v>35</v>
      </c>
      <c r="M223" s="89">
        <v>34</v>
      </c>
      <c r="N223" s="89">
        <v>35</v>
      </c>
      <c r="O223" s="89">
        <v>35</v>
      </c>
      <c r="P223" s="89">
        <v>35</v>
      </c>
      <c r="Q223" s="89">
        <v>35</v>
      </c>
      <c r="R223" s="89">
        <v>35</v>
      </c>
      <c r="S223" s="89">
        <v>35</v>
      </c>
    </row>
    <row r="224" spans="1:19" ht="11.25" thickBot="1" x14ac:dyDescent="0.2">
      <c r="A224" s="88" t="s">
        <v>82</v>
      </c>
      <c r="B224" s="88">
        <v>12</v>
      </c>
      <c r="C224" s="89">
        <v>35</v>
      </c>
      <c r="D224" s="89">
        <v>35</v>
      </c>
      <c r="E224" s="89">
        <v>34</v>
      </c>
      <c r="F224" s="89">
        <v>35</v>
      </c>
      <c r="G224" s="89">
        <v>34</v>
      </c>
      <c r="H224" s="89">
        <v>34</v>
      </c>
      <c r="I224" s="89">
        <v>34</v>
      </c>
      <c r="J224" s="89">
        <v>35</v>
      </c>
      <c r="K224" s="89">
        <v>35</v>
      </c>
      <c r="L224" s="89">
        <v>35</v>
      </c>
      <c r="M224" s="89">
        <v>34</v>
      </c>
      <c r="N224" s="89">
        <v>35</v>
      </c>
      <c r="O224" s="89">
        <v>35</v>
      </c>
      <c r="P224" s="89">
        <v>35</v>
      </c>
      <c r="Q224" s="89">
        <v>35</v>
      </c>
      <c r="R224" s="89">
        <v>35</v>
      </c>
      <c r="S224" s="89">
        <v>35</v>
      </c>
    </row>
    <row r="225" spans="1:19" ht="11.25" thickBot="1" x14ac:dyDescent="0.2">
      <c r="A225" s="88" t="s">
        <v>83</v>
      </c>
      <c r="B225" s="88">
        <v>12</v>
      </c>
      <c r="C225" s="89">
        <v>35</v>
      </c>
      <c r="D225" s="89">
        <v>35</v>
      </c>
      <c r="E225" s="89">
        <v>34</v>
      </c>
      <c r="F225" s="89">
        <v>35</v>
      </c>
      <c r="G225" s="89">
        <v>34</v>
      </c>
      <c r="H225" s="89">
        <v>34</v>
      </c>
      <c r="I225" s="89">
        <v>34</v>
      </c>
      <c r="J225" s="89">
        <v>35</v>
      </c>
      <c r="K225" s="89">
        <v>35</v>
      </c>
      <c r="L225" s="89">
        <v>35</v>
      </c>
      <c r="M225" s="89">
        <v>34</v>
      </c>
      <c r="N225" s="89">
        <v>35</v>
      </c>
      <c r="O225" s="89">
        <v>35</v>
      </c>
      <c r="P225" s="89">
        <v>35</v>
      </c>
      <c r="Q225" s="89">
        <v>35</v>
      </c>
      <c r="R225" s="89">
        <v>35</v>
      </c>
      <c r="S225" s="89">
        <v>35</v>
      </c>
    </row>
    <row r="226" spans="1:19" ht="11.25" thickBot="1" x14ac:dyDescent="0.2">
      <c r="A226" s="88" t="s">
        <v>84</v>
      </c>
      <c r="B226" s="88">
        <v>12</v>
      </c>
      <c r="C226" s="89">
        <v>35</v>
      </c>
      <c r="D226" s="89">
        <v>35</v>
      </c>
      <c r="E226" s="89">
        <v>34</v>
      </c>
      <c r="F226" s="89">
        <v>35</v>
      </c>
      <c r="G226" s="89">
        <v>34</v>
      </c>
      <c r="H226" s="89">
        <v>34</v>
      </c>
      <c r="I226" s="89">
        <v>34</v>
      </c>
      <c r="J226" s="89">
        <v>35</v>
      </c>
      <c r="K226" s="89">
        <v>35</v>
      </c>
      <c r="L226" s="89">
        <v>35</v>
      </c>
      <c r="M226" s="89">
        <v>34</v>
      </c>
      <c r="N226" s="89">
        <v>35</v>
      </c>
      <c r="O226" s="89">
        <v>35</v>
      </c>
      <c r="P226" s="89">
        <v>35</v>
      </c>
      <c r="Q226" s="89">
        <v>35</v>
      </c>
      <c r="R226" s="89">
        <v>35</v>
      </c>
      <c r="S226" s="89">
        <v>35</v>
      </c>
    </row>
    <row r="227" spans="1:19" ht="11.25" thickBot="1" x14ac:dyDescent="0.2">
      <c r="A227" s="88" t="s">
        <v>85</v>
      </c>
      <c r="B227" s="88">
        <v>12</v>
      </c>
      <c r="C227" s="89">
        <v>35</v>
      </c>
      <c r="D227" s="89">
        <v>35</v>
      </c>
      <c r="E227" s="89">
        <v>34</v>
      </c>
      <c r="F227" s="89">
        <v>35</v>
      </c>
      <c r="G227" s="89">
        <v>34</v>
      </c>
      <c r="H227" s="89">
        <v>34</v>
      </c>
      <c r="I227" s="89">
        <v>34</v>
      </c>
      <c r="J227" s="89">
        <v>35</v>
      </c>
      <c r="K227" s="89">
        <v>35</v>
      </c>
      <c r="L227" s="89">
        <v>35</v>
      </c>
      <c r="M227" s="89">
        <v>34</v>
      </c>
      <c r="N227" s="89">
        <v>35</v>
      </c>
      <c r="O227" s="89">
        <v>35</v>
      </c>
      <c r="P227" s="89">
        <v>35</v>
      </c>
      <c r="Q227" s="89">
        <v>35</v>
      </c>
      <c r="R227" s="89">
        <v>35</v>
      </c>
      <c r="S227" s="89">
        <v>35</v>
      </c>
    </row>
    <row r="228" spans="1:19" ht="11.25" thickBot="1" x14ac:dyDescent="0.2">
      <c r="A228" s="88" t="s">
        <v>86</v>
      </c>
      <c r="B228" s="88">
        <v>12</v>
      </c>
      <c r="C228" s="89">
        <v>35</v>
      </c>
      <c r="D228" s="89">
        <v>35</v>
      </c>
      <c r="E228" s="89">
        <v>34</v>
      </c>
      <c r="F228" s="89">
        <v>35</v>
      </c>
      <c r="G228" s="89">
        <v>34</v>
      </c>
      <c r="H228" s="89">
        <v>34</v>
      </c>
      <c r="I228" s="89">
        <v>34</v>
      </c>
      <c r="J228" s="89">
        <v>35</v>
      </c>
      <c r="K228" s="89">
        <v>35</v>
      </c>
      <c r="L228" s="89">
        <v>35</v>
      </c>
      <c r="M228" s="89">
        <v>34</v>
      </c>
      <c r="N228" s="89">
        <v>35</v>
      </c>
      <c r="O228" s="89">
        <v>35</v>
      </c>
      <c r="P228" s="89">
        <v>35</v>
      </c>
      <c r="Q228" s="89">
        <v>35</v>
      </c>
      <c r="R228" s="89">
        <v>35</v>
      </c>
      <c r="S228" s="89">
        <v>35</v>
      </c>
    </row>
    <row r="229" spans="1:19" ht="11.25" thickBot="1" x14ac:dyDescent="0.2">
      <c r="A229" s="88" t="s">
        <v>87</v>
      </c>
      <c r="B229" s="88">
        <v>12</v>
      </c>
      <c r="C229" s="89">
        <v>35</v>
      </c>
      <c r="D229" s="89">
        <v>35</v>
      </c>
      <c r="E229" s="89">
        <v>34</v>
      </c>
      <c r="F229" s="89">
        <v>35</v>
      </c>
      <c r="G229" s="89">
        <v>34</v>
      </c>
      <c r="H229" s="89">
        <v>34</v>
      </c>
      <c r="I229" s="89">
        <v>34</v>
      </c>
      <c r="J229" s="89">
        <v>35</v>
      </c>
      <c r="K229" s="89">
        <v>35</v>
      </c>
      <c r="L229" s="89">
        <v>35</v>
      </c>
      <c r="M229" s="89">
        <v>34</v>
      </c>
      <c r="N229" s="89">
        <v>35</v>
      </c>
      <c r="O229" s="89">
        <v>35</v>
      </c>
      <c r="P229" s="89">
        <v>35</v>
      </c>
      <c r="Q229" s="89">
        <v>35</v>
      </c>
      <c r="R229" s="89">
        <v>35</v>
      </c>
      <c r="S229" s="89">
        <v>35</v>
      </c>
    </row>
    <row r="230" spans="1:19" ht="11.25" thickBot="1" x14ac:dyDescent="0.2">
      <c r="A230" s="88" t="s">
        <v>88</v>
      </c>
      <c r="B230" s="88">
        <v>12</v>
      </c>
      <c r="C230" s="89">
        <v>35</v>
      </c>
      <c r="D230" s="89">
        <v>35</v>
      </c>
      <c r="E230" s="89">
        <v>34</v>
      </c>
      <c r="F230" s="89">
        <v>35</v>
      </c>
      <c r="G230" s="89">
        <v>34</v>
      </c>
      <c r="H230" s="89">
        <v>34</v>
      </c>
      <c r="I230" s="89">
        <v>34</v>
      </c>
      <c r="J230" s="89">
        <v>35</v>
      </c>
      <c r="K230" s="89">
        <v>35</v>
      </c>
      <c r="L230" s="89">
        <v>35</v>
      </c>
      <c r="M230" s="89">
        <v>34</v>
      </c>
      <c r="N230" s="89">
        <v>35</v>
      </c>
      <c r="O230" s="89">
        <v>35</v>
      </c>
      <c r="P230" s="89">
        <v>35</v>
      </c>
      <c r="Q230" s="89">
        <v>35</v>
      </c>
      <c r="R230" s="89">
        <v>35</v>
      </c>
      <c r="S230" s="89">
        <v>35</v>
      </c>
    </row>
    <row r="231" spans="1:19" ht="11.25" thickBot="1" x14ac:dyDescent="0.2">
      <c r="A231" s="88" t="s">
        <v>89</v>
      </c>
      <c r="B231" s="88">
        <v>12</v>
      </c>
      <c r="C231" s="89">
        <v>35</v>
      </c>
      <c r="D231" s="89">
        <v>35</v>
      </c>
      <c r="E231" s="89">
        <v>34</v>
      </c>
      <c r="F231" s="89">
        <v>35</v>
      </c>
      <c r="G231" s="89">
        <v>34</v>
      </c>
      <c r="H231" s="89">
        <v>34</v>
      </c>
      <c r="I231" s="89">
        <v>34</v>
      </c>
      <c r="J231" s="89">
        <v>35</v>
      </c>
      <c r="K231" s="89">
        <v>35</v>
      </c>
      <c r="L231" s="89">
        <v>35</v>
      </c>
      <c r="M231" s="89">
        <v>34</v>
      </c>
      <c r="N231" s="89">
        <v>35</v>
      </c>
      <c r="O231" s="89">
        <v>35</v>
      </c>
      <c r="P231" s="89">
        <v>35</v>
      </c>
      <c r="Q231" s="89">
        <v>35</v>
      </c>
      <c r="R231" s="89">
        <v>35</v>
      </c>
      <c r="S231" s="89">
        <v>35</v>
      </c>
    </row>
    <row r="232" spans="1:19" ht="11.25" thickBot="1" x14ac:dyDescent="0.2">
      <c r="A232" s="88" t="s">
        <v>90</v>
      </c>
      <c r="B232" s="88">
        <v>12</v>
      </c>
      <c r="C232" s="89">
        <v>35</v>
      </c>
      <c r="D232" s="89">
        <v>35</v>
      </c>
      <c r="E232" s="89">
        <v>34</v>
      </c>
      <c r="F232" s="89">
        <v>35</v>
      </c>
      <c r="G232" s="89">
        <v>34</v>
      </c>
      <c r="H232" s="89">
        <v>34</v>
      </c>
      <c r="I232" s="89">
        <v>34</v>
      </c>
      <c r="J232" s="89">
        <v>35</v>
      </c>
      <c r="K232" s="89">
        <v>35</v>
      </c>
      <c r="L232" s="89">
        <v>35</v>
      </c>
      <c r="M232" s="89">
        <v>34</v>
      </c>
      <c r="N232" s="89">
        <v>35</v>
      </c>
      <c r="O232" s="89">
        <v>35</v>
      </c>
      <c r="P232" s="89">
        <v>35</v>
      </c>
      <c r="Q232" s="89">
        <v>35</v>
      </c>
      <c r="R232" s="89">
        <v>35</v>
      </c>
      <c r="S232" s="89">
        <v>35</v>
      </c>
    </row>
    <row r="233" spans="1:19" ht="11.25" thickBot="1" x14ac:dyDescent="0.2">
      <c r="A233" s="88">
        <v>608116</v>
      </c>
      <c r="B233" s="88">
        <v>12</v>
      </c>
      <c r="C233" s="89">
        <v>35</v>
      </c>
      <c r="D233" s="89">
        <v>35</v>
      </c>
      <c r="E233" s="89">
        <v>34</v>
      </c>
      <c r="F233" s="89">
        <v>35</v>
      </c>
      <c r="G233" s="89">
        <v>34</v>
      </c>
      <c r="H233" s="89">
        <v>34</v>
      </c>
      <c r="I233" s="89">
        <v>34</v>
      </c>
      <c r="J233" s="89">
        <v>35</v>
      </c>
      <c r="K233" s="89">
        <v>35</v>
      </c>
      <c r="L233" s="89">
        <v>35</v>
      </c>
      <c r="M233" s="89">
        <v>34</v>
      </c>
      <c r="N233" s="89">
        <v>35</v>
      </c>
      <c r="O233" s="89">
        <v>35</v>
      </c>
      <c r="P233" s="89">
        <v>35</v>
      </c>
      <c r="Q233" s="89">
        <v>35</v>
      </c>
      <c r="R233" s="89">
        <v>35</v>
      </c>
      <c r="S233" s="89">
        <v>35</v>
      </c>
    </row>
    <row r="234" spans="1:19" ht="11.25" thickBot="1" x14ac:dyDescent="0.2">
      <c r="A234" s="88">
        <v>573127</v>
      </c>
      <c r="B234" s="88">
        <v>12</v>
      </c>
      <c r="C234" s="89">
        <v>35</v>
      </c>
      <c r="D234" s="89">
        <v>35</v>
      </c>
      <c r="E234" s="89">
        <v>34</v>
      </c>
      <c r="F234" s="89">
        <v>35</v>
      </c>
      <c r="G234" s="89">
        <v>34</v>
      </c>
      <c r="H234" s="89">
        <v>34</v>
      </c>
      <c r="I234" s="89">
        <v>34</v>
      </c>
      <c r="J234" s="89">
        <v>35</v>
      </c>
      <c r="K234" s="89">
        <v>35</v>
      </c>
      <c r="L234" s="89">
        <v>35</v>
      </c>
      <c r="M234" s="89">
        <v>34</v>
      </c>
      <c r="N234" s="89">
        <v>35</v>
      </c>
      <c r="O234" s="89">
        <v>35</v>
      </c>
      <c r="P234" s="89">
        <v>35</v>
      </c>
      <c r="Q234" s="89">
        <v>35</v>
      </c>
      <c r="R234" s="89">
        <v>35</v>
      </c>
      <c r="S234" s="89">
        <v>35</v>
      </c>
    </row>
    <row r="235" spans="1:19" ht="11.25" thickBot="1" x14ac:dyDescent="0.2">
      <c r="A235" s="88">
        <v>573124</v>
      </c>
      <c r="B235" s="88">
        <v>12</v>
      </c>
      <c r="C235" s="89">
        <v>35</v>
      </c>
      <c r="D235" s="89">
        <v>35</v>
      </c>
      <c r="E235" s="89">
        <v>34</v>
      </c>
      <c r="F235" s="89">
        <v>35</v>
      </c>
      <c r="G235" s="89">
        <v>34</v>
      </c>
      <c r="H235" s="89">
        <v>34</v>
      </c>
      <c r="I235" s="89">
        <v>34</v>
      </c>
      <c r="J235" s="89">
        <v>35</v>
      </c>
      <c r="K235" s="89">
        <v>35</v>
      </c>
      <c r="L235" s="89">
        <v>35</v>
      </c>
      <c r="M235" s="89">
        <v>34</v>
      </c>
      <c r="N235" s="89">
        <v>35</v>
      </c>
      <c r="O235" s="89">
        <v>35</v>
      </c>
      <c r="P235" s="89">
        <v>35</v>
      </c>
      <c r="Q235" s="89">
        <v>35</v>
      </c>
      <c r="R235" s="89">
        <v>35</v>
      </c>
      <c r="S235" s="89">
        <v>35</v>
      </c>
    </row>
    <row r="236" spans="1:19" ht="11.25" thickBot="1" x14ac:dyDescent="0.2">
      <c r="A236" s="88">
        <v>573136</v>
      </c>
      <c r="B236" s="88">
        <v>12</v>
      </c>
      <c r="C236" s="89">
        <v>35</v>
      </c>
      <c r="D236" s="89">
        <v>35</v>
      </c>
      <c r="E236" s="89">
        <v>34</v>
      </c>
      <c r="F236" s="89">
        <v>35</v>
      </c>
      <c r="G236" s="89">
        <v>34</v>
      </c>
      <c r="H236" s="89">
        <v>34</v>
      </c>
      <c r="I236" s="89">
        <v>34</v>
      </c>
      <c r="J236" s="89">
        <v>35</v>
      </c>
      <c r="K236" s="89">
        <v>35</v>
      </c>
      <c r="L236" s="89">
        <v>35</v>
      </c>
      <c r="M236" s="89">
        <v>34</v>
      </c>
      <c r="N236" s="89">
        <v>35</v>
      </c>
      <c r="O236" s="89">
        <v>35</v>
      </c>
      <c r="P236" s="89">
        <v>35</v>
      </c>
      <c r="Q236" s="89">
        <v>35</v>
      </c>
      <c r="R236" s="89">
        <v>35</v>
      </c>
      <c r="S236" s="89">
        <v>35</v>
      </c>
    </row>
    <row r="237" spans="1:19" ht="11.25" thickBot="1" x14ac:dyDescent="0.2">
      <c r="A237" s="88">
        <v>573140</v>
      </c>
      <c r="B237" s="88">
        <v>12</v>
      </c>
      <c r="C237" s="89">
        <v>35</v>
      </c>
      <c r="D237" s="89">
        <v>35</v>
      </c>
      <c r="E237" s="89">
        <v>34</v>
      </c>
      <c r="F237" s="89">
        <v>35</v>
      </c>
      <c r="G237" s="89">
        <v>34</v>
      </c>
      <c r="H237" s="89">
        <v>34</v>
      </c>
      <c r="I237" s="89">
        <v>34</v>
      </c>
      <c r="J237" s="89">
        <v>35</v>
      </c>
      <c r="K237" s="89">
        <v>35</v>
      </c>
      <c r="L237" s="89">
        <v>35</v>
      </c>
      <c r="M237" s="89">
        <v>34</v>
      </c>
      <c r="N237" s="89">
        <v>35</v>
      </c>
      <c r="O237" s="89">
        <v>35</v>
      </c>
      <c r="P237" s="89">
        <v>35</v>
      </c>
      <c r="Q237" s="89">
        <v>35</v>
      </c>
      <c r="R237" s="89">
        <v>35</v>
      </c>
      <c r="S237" s="89">
        <v>35</v>
      </c>
    </row>
    <row r="238" spans="1:19" ht="11.25" thickBot="1" x14ac:dyDescent="0.2">
      <c r="A238" s="88">
        <v>608109</v>
      </c>
      <c r="B238" s="88">
        <v>12</v>
      </c>
      <c r="C238" s="89">
        <v>35</v>
      </c>
      <c r="D238" s="89">
        <v>35</v>
      </c>
      <c r="E238" s="89">
        <v>34</v>
      </c>
      <c r="F238" s="89">
        <v>35</v>
      </c>
      <c r="G238" s="89">
        <v>34</v>
      </c>
      <c r="H238" s="89">
        <v>34</v>
      </c>
      <c r="I238" s="89">
        <v>34</v>
      </c>
      <c r="J238" s="89">
        <v>35</v>
      </c>
      <c r="K238" s="89">
        <v>35</v>
      </c>
      <c r="L238" s="89">
        <v>35</v>
      </c>
      <c r="M238" s="89">
        <v>34</v>
      </c>
      <c r="N238" s="89">
        <v>35</v>
      </c>
      <c r="O238" s="89">
        <v>35</v>
      </c>
      <c r="P238" s="89">
        <v>35</v>
      </c>
      <c r="Q238" s="89">
        <v>35</v>
      </c>
      <c r="R238" s="89">
        <v>35</v>
      </c>
      <c r="S238" s="89">
        <v>35</v>
      </c>
    </row>
    <row r="239" spans="1:19" ht="11.25" thickBot="1" x14ac:dyDescent="0.2">
      <c r="A239" s="88">
        <v>573132</v>
      </c>
      <c r="B239" s="88">
        <v>12</v>
      </c>
      <c r="C239" s="89">
        <v>35</v>
      </c>
      <c r="D239" s="89">
        <v>35</v>
      </c>
      <c r="E239" s="89">
        <v>34</v>
      </c>
      <c r="F239" s="89">
        <v>35</v>
      </c>
      <c r="G239" s="89">
        <v>34</v>
      </c>
      <c r="H239" s="89">
        <v>34</v>
      </c>
      <c r="I239" s="89">
        <v>34</v>
      </c>
      <c r="J239" s="89">
        <v>35</v>
      </c>
      <c r="K239" s="89">
        <v>35</v>
      </c>
      <c r="L239" s="89">
        <v>35</v>
      </c>
      <c r="M239" s="89">
        <v>34</v>
      </c>
      <c r="N239" s="89">
        <v>35</v>
      </c>
      <c r="O239" s="89">
        <v>35</v>
      </c>
      <c r="P239" s="89">
        <v>35</v>
      </c>
      <c r="Q239" s="89">
        <v>35</v>
      </c>
      <c r="R239" s="89">
        <v>35</v>
      </c>
      <c r="S239" s="89">
        <v>35</v>
      </c>
    </row>
    <row r="240" spans="1:19" ht="11.25" thickBot="1" x14ac:dyDescent="0.2">
      <c r="A240" s="88">
        <v>573125</v>
      </c>
      <c r="B240" s="88">
        <v>12</v>
      </c>
      <c r="C240" s="89">
        <v>35</v>
      </c>
      <c r="D240" s="89">
        <v>35</v>
      </c>
      <c r="E240" s="89">
        <v>34</v>
      </c>
      <c r="F240" s="89">
        <v>35</v>
      </c>
      <c r="G240" s="89">
        <v>34</v>
      </c>
      <c r="H240" s="89">
        <v>34</v>
      </c>
      <c r="I240" s="89">
        <v>34</v>
      </c>
      <c r="J240" s="89">
        <v>35</v>
      </c>
      <c r="K240" s="89">
        <v>35</v>
      </c>
      <c r="L240" s="89">
        <v>35</v>
      </c>
      <c r="M240" s="89">
        <v>34</v>
      </c>
      <c r="N240" s="89">
        <v>35</v>
      </c>
      <c r="O240" s="89">
        <v>35</v>
      </c>
      <c r="P240" s="89">
        <v>35</v>
      </c>
      <c r="Q240" s="89">
        <v>35</v>
      </c>
      <c r="R240" s="89">
        <v>35</v>
      </c>
      <c r="S240" s="89">
        <v>35</v>
      </c>
    </row>
    <row r="241" spans="1:19" ht="11.25" thickBot="1" x14ac:dyDescent="0.2">
      <c r="A241" s="88">
        <v>573131</v>
      </c>
      <c r="B241" s="88">
        <v>12</v>
      </c>
      <c r="C241" s="89">
        <v>35</v>
      </c>
      <c r="D241" s="89">
        <v>35</v>
      </c>
      <c r="E241" s="89">
        <v>34</v>
      </c>
      <c r="F241" s="89">
        <v>35</v>
      </c>
      <c r="G241" s="89">
        <v>34</v>
      </c>
      <c r="H241" s="89">
        <v>34</v>
      </c>
      <c r="I241" s="89">
        <v>34</v>
      </c>
      <c r="J241" s="89">
        <v>35</v>
      </c>
      <c r="K241" s="89">
        <v>35</v>
      </c>
      <c r="L241" s="89">
        <v>35</v>
      </c>
      <c r="M241" s="89">
        <v>34</v>
      </c>
      <c r="N241" s="89">
        <v>35</v>
      </c>
      <c r="O241" s="89">
        <v>35</v>
      </c>
      <c r="P241" s="89">
        <v>35</v>
      </c>
      <c r="Q241" s="89">
        <v>35</v>
      </c>
      <c r="R241" s="89">
        <v>35</v>
      </c>
      <c r="S241" s="89">
        <v>35</v>
      </c>
    </row>
    <row r="242" spans="1:19" ht="11.25" thickBot="1" x14ac:dyDescent="0.2">
      <c r="A242" s="88">
        <v>573142</v>
      </c>
      <c r="B242" s="88">
        <v>12</v>
      </c>
      <c r="C242" s="89">
        <v>35</v>
      </c>
      <c r="D242" s="89">
        <v>35</v>
      </c>
      <c r="E242" s="89">
        <v>34</v>
      </c>
      <c r="F242" s="89">
        <v>35</v>
      </c>
      <c r="G242" s="89">
        <v>34</v>
      </c>
      <c r="H242" s="89">
        <v>34</v>
      </c>
      <c r="I242" s="89">
        <v>34</v>
      </c>
      <c r="J242" s="89">
        <v>35</v>
      </c>
      <c r="K242" s="89">
        <v>35</v>
      </c>
      <c r="L242" s="89">
        <v>35</v>
      </c>
      <c r="M242" s="89">
        <v>34</v>
      </c>
      <c r="N242" s="89">
        <v>35</v>
      </c>
      <c r="O242" s="89">
        <v>35</v>
      </c>
      <c r="P242" s="89">
        <v>35</v>
      </c>
      <c r="Q242" s="89">
        <v>35</v>
      </c>
      <c r="R242" s="89">
        <v>35</v>
      </c>
      <c r="S242" s="89">
        <v>35</v>
      </c>
    </row>
    <row r="243" spans="1:19" ht="11.25" thickBot="1" x14ac:dyDescent="0.2">
      <c r="A243" s="88">
        <v>608110</v>
      </c>
      <c r="B243" s="88">
        <v>12</v>
      </c>
      <c r="C243" s="89">
        <v>35</v>
      </c>
      <c r="D243" s="89">
        <v>35</v>
      </c>
      <c r="E243" s="89">
        <v>34</v>
      </c>
      <c r="F243" s="89">
        <v>35</v>
      </c>
      <c r="G243" s="89">
        <v>34</v>
      </c>
      <c r="H243" s="89">
        <v>34</v>
      </c>
      <c r="I243" s="89">
        <v>34</v>
      </c>
      <c r="J243" s="89">
        <v>35</v>
      </c>
      <c r="K243" s="89">
        <v>35</v>
      </c>
      <c r="L243" s="89">
        <v>35</v>
      </c>
      <c r="M243" s="89">
        <v>34</v>
      </c>
      <c r="N243" s="89">
        <v>35</v>
      </c>
      <c r="O243" s="89">
        <v>35</v>
      </c>
      <c r="P243" s="89">
        <v>35</v>
      </c>
      <c r="Q243" s="89">
        <v>35</v>
      </c>
      <c r="R243" s="89">
        <v>35</v>
      </c>
      <c r="S243" s="89">
        <v>35</v>
      </c>
    </row>
    <row r="244" spans="1:19" ht="11.25" thickBot="1" x14ac:dyDescent="0.2">
      <c r="A244" s="88">
        <v>608108</v>
      </c>
      <c r="B244" s="88">
        <v>12</v>
      </c>
      <c r="C244" s="89">
        <v>35</v>
      </c>
      <c r="D244" s="89">
        <v>35</v>
      </c>
      <c r="E244" s="89">
        <v>34</v>
      </c>
      <c r="F244" s="89">
        <v>35</v>
      </c>
      <c r="G244" s="89">
        <v>34</v>
      </c>
      <c r="H244" s="89">
        <v>34</v>
      </c>
      <c r="I244" s="89">
        <v>34</v>
      </c>
      <c r="J244" s="89">
        <v>35</v>
      </c>
      <c r="K244" s="89">
        <v>35</v>
      </c>
      <c r="L244" s="89">
        <v>35</v>
      </c>
      <c r="M244" s="89">
        <v>34</v>
      </c>
      <c r="N244" s="89">
        <v>35</v>
      </c>
      <c r="O244" s="89">
        <v>35</v>
      </c>
      <c r="P244" s="89">
        <v>35</v>
      </c>
      <c r="Q244" s="89">
        <v>35</v>
      </c>
      <c r="R244" s="89">
        <v>35</v>
      </c>
      <c r="S244" s="89">
        <v>35</v>
      </c>
    </row>
    <row r="245" spans="1:19" ht="11.25" thickBot="1" x14ac:dyDescent="0.2">
      <c r="A245" s="88">
        <v>573126</v>
      </c>
      <c r="B245" s="88">
        <v>12</v>
      </c>
      <c r="C245" s="89">
        <v>35</v>
      </c>
      <c r="D245" s="89">
        <v>35</v>
      </c>
      <c r="E245" s="89">
        <v>34</v>
      </c>
      <c r="F245" s="89">
        <v>35</v>
      </c>
      <c r="G245" s="89">
        <v>34</v>
      </c>
      <c r="H245" s="89">
        <v>34</v>
      </c>
      <c r="I245" s="89">
        <v>34</v>
      </c>
      <c r="J245" s="89">
        <v>35</v>
      </c>
      <c r="K245" s="89">
        <v>35</v>
      </c>
      <c r="L245" s="89">
        <v>35</v>
      </c>
      <c r="M245" s="89">
        <v>34</v>
      </c>
      <c r="N245" s="89">
        <v>35</v>
      </c>
      <c r="O245" s="89">
        <v>35</v>
      </c>
      <c r="P245" s="89">
        <v>35</v>
      </c>
      <c r="Q245" s="89">
        <v>35</v>
      </c>
      <c r="R245" s="89">
        <v>35</v>
      </c>
      <c r="S245" s="89">
        <v>35</v>
      </c>
    </row>
    <row r="246" spans="1:19" ht="11.25" thickBot="1" x14ac:dyDescent="0.2">
      <c r="A246" s="88">
        <v>573137</v>
      </c>
      <c r="B246" s="88">
        <v>12</v>
      </c>
      <c r="C246" s="89">
        <v>35</v>
      </c>
      <c r="D246" s="89">
        <v>35</v>
      </c>
      <c r="E246" s="89">
        <v>34</v>
      </c>
      <c r="F246" s="89">
        <v>35</v>
      </c>
      <c r="G246" s="89">
        <v>34</v>
      </c>
      <c r="H246" s="89">
        <v>34</v>
      </c>
      <c r="I246" s="89">
        <v>34</v>
      </c>
      <c r="J246" s="89">
        <v>35</v>
      </c>
      <c r="K246" s="89">
        <v>35</v>
      </c>
      <c r="L246" s="89">
        <v>35</v>
      </c>
      <c r="M246" s="89">
        <v>34</v>
      </c>
      <c r="N246" s="89">
        <v>35</v>
      </c>
      <c r="O246" s="89">
        <v>35</v>
      </c>
      <c r="P246" s="89">
        <v>35</v>
      </c>
      <c r="Q246" s="89">
        <v>35</v>
      </c>
      <c r="R246" s="89">
        <v>35</v>
      </c>
      <c r="S246" s="89">
        <v>35</v>
      </c>
    </row>
    <row r="247" spans="1:19" ht="11.25" thickBot="1" x14ac:dyDescent="0.2">
      <c r="A247" s="88">
        <v>573123</v>
      </c>
      <c r="B247" s="88">
        <v>12</v>
      </c>
      <c r="C247" s="89">
        <v>35</v>
      </c>
      <c r="D247" s="89">
        <v>35</v>
      </c>
      <c r="E247" s="89">
        <v>34</v>
      </c>
      <c r="F247" s="89">
        <v>35</v>
      </c>
      <c r="G247" s="89">
        <v>34</v>
      </c>
      <c r="H247" s="89">
        <v>34</v>
      </c>
      <c r="I247" s="89">
        <v>34</v>
      </c>
      <c r="J247" s="89">
        <v>35</v>
      </c>
      <c r="K247" s="89">
        <v>35</v>
      </c>
      <c r="L247" s="89">
        <v>35</v>
      </c>
      <c r="M247" s="89">
        <v>34</v>
      </c>
      <c r="N247" s="89">
        <v>35</v>
      </c>
      <c r="O247" s="89">
        <v>35</v>
      </c>
      <c r="P247" s="89">
        <v>35</v>
      </c>
      <c r="Q247" s="89">
        <v>35</v>
      </c>
      <c r="R247" s="89">
        <v>35</v>
      </c>
      <c r="S247" s="89">
        <v>35</v>
      </c>
    </row>
    <row r="248" spans="1:19" ht="11.25" thickBot="1" x14ac:dyDescent="0.2">
      <c r="A248" s="88">
        <v>727213</v>
      </c>
      <c r="B248" s="88">
        <v>12</v>
      </c>
      <c r="C248" s="89">
        <v>35</v>
      </c>
      <c r="D248" s="89">
        <v>35</v>
      </c>
      <c r="E248" s="89">
        <v>34</v>
      </c>
      <c r="F248" s="89">
        <v>35</v>
      </c>
      <c r="G248" s="89">
        <v>34</v>
      </c>
      <c r="H248" s="89">
        <v>34</v>
      </c>
      <c r="I248" s="89">
        <v>34</v>
      </c>
      <c r="J248" s="89">
        <v>35</v>
      </c>
      <c r="K248" s="89">
        <v>35</v>
      </c>
      <c r="L248" s="89">
        <v>35</v>
      </c>
      <c r="M248" s="89">
        <v>34</v>
      </c>
      <c r="N248" s="89">
        <v>35</v>
      </c>
      <c r="O248" s="89">
        <v>35</v>
      </c>
      <c r="P248" s="89">
        <v>35</v>
      </c>
      <c r="Q248" s="89">
        <v>35</v>
      </c>
      <c r="R248" s="89">
        <v>35</v>
      </c>
      <c r="S248" s="89">
        <v>35</v>
      </c>
    </row>
    <row r="249" spans="1:19" ht="11.25" thickBot="1" x14ac:dyDescent="0.2">
      <c r="A249" s="88">
        <v>608127</v>
      </c>
      <c r="B249" s="88">
        <v>12</v>
      </c>
      <c r="C249" s="89">
        <v>35</v>
      </c>
      <c r="D249" s="89">
        <v>35</v>
      </c>
      <c r="E249" s="89">
        <v>34</v>
      </c>
      <c r="F249" s="89">
        <v>35</v>
      </c>
      <c r="G249" s="89">
        <v>34</v>
      </c>
      <c r="H249" s="89">
        <v>34</v>
      </c>
      <c r="I249" s="89">
        <v>34</v>
      </c>
      <c r="J249" s="89">
        <v>35</v>
      </c>
      <c r="K249" s="89">
        <v>35</v>
      </c>
      <c r="L249" s="89">
        <v>35</v>
      </c>
      <c r="M249" s="89">
        <v>34</v>
      </c>
      <c r="N249" s="89">
        <v>35</v>
      </c>
      <c r="O249" s="89">
        <v>35</v>
      </c>
      <c r="P249" s="89">
        <v>35</v>
      </c>
      <c r="Q249" s="89">
        <v>35</v>
      </c>
      <c r="R249" s="89">
        <v>35</v>
      </c>
      <c r="S249" s="89">
        <v>35</v>
      </c>
    </row>
    <row r="250" spans="1:19" ht="11.25" thickBot="1" x14ac:dyDescent="0.2">
      <c r="A250" s="88">
        <v>573121</v>
      </c>
      <c r="B250" s="88">
        <v>12</v>
      </c>
      <c r="C250" s="89">
        <v>35</v>
      </c>
      <c r="D250" s="89">
        <v>35</v>
      </c>
      <c r="E250" s="89">
        <v>34</v>
      </c>
      <c r="F250" s="89">
        <v>35</v>
      </c>
      <c r="G250" s="89">
        <v>34</v>
      </c>
      <c r="H250" s="89">
        <v>34</v>
      </c>
      <c r="I250" s="89">
        <v>34</v>
      </c>
      <c r="J250" s="89">
        <v>35</v>
      </c>
      <c r="K250" s="89">
        <v>35</v>
      </c>
      <c r="L250" s="89">
        <v>35</v>
      </c>
      <c r="M250" s="89">
        <v>34</v>
      </c>
      <c r="N250" s="89">
        <v>35</v>
      </c>
      <c r="O250" s="89">
        <v>35</v>
      </c>
      <c r="P250" s="89">
        <v>35</v>
      </c>
      <c r="Q250" s="89">
        <v>35</v>
      </c>
      <c r="R250" s="89">
        <v>35</v>
      </c>
      <c r="S250" s="89">
        <v>35</v>
      </c>
    </row>
    <row r="251" spans="1:19" ht="11.25" thickBot="1" x14ac:dyDescent="0.2">
      <c r="A251" s="88">
        <v>573119</v>
      </c>
      <c r="B251" s="88">
        <v>12</v>
      </c>
      <c r="C251" s="89">
        <v>35</v>
      </c>
      <c r="D251" s="89">
        <v>35</v>
      </c>
      <c r="E251" s="89">
        <v>34</v>
      </c>
      <c r="F251" s="89">
        <v>35</v>
      </c>
      <c r="G251" s="89">
        <v>34</v>
      </c>
      <c r="H251" s="89">
        <v>34</v>
      </c>
      <c r="I251" s="89">
        <v>34</v>
      </c>
      <c r="J251" s="89">
        <v>35</v>
      </c>
      <c r="K251" s="89">
        <v>35</v>
      </c>
      <c r="L251" s="89">
        <v>35</v>
      </c>
      <c r="M251" s="89">
        <v>34</v>
      </c>
      <c r="N251" s="89">
        <v>35</v>
      </c>
      <c r="O251" s="89">
        <v>35</v>
      </c>
      <c r="P251" s="89">
        <v>35</v>
      </c>
      <c r="Q251" s="89">
        <v>35</v>
      </c>
      <c r="R251" s="89">
        <v>35</v>
      </c>
      <c r="S251" s="89">
        <v>35</v>
      </c>
    </row>
    <row r="252" spans="1:19" ht="11.25" thickBot="1" x14ac:dyDescent="0.2">
      <c r="A252" s="88">
        <v>573130</v>
      </c>
      <c r="B252" s="88">
        <v>12</v>
      </c>
      <c r="C252" s="89">
        <v>35</v>
      </c>
      <c r="D252" s="89">
        <v>35</v>
      </c>
      <c r="E252" s="89">
        <v>34</v>
      </c>
      <c r="F252" s="89">
        <v>35</v>
      </c>
      <c r="G252" s="89">
        <v>34</v>
      </c>
      <c r="H252" s="89">
        <v>34</v>
      </c>
      <c r="I252" s="89">
        <v>34</v>
      </c>
      <c r="J252" s="89">
        <v>35</v>
      </c>
      <c r="K252" s="89">
        <v>35</v>
      </c>
      <c r="L252" s="89">
        <v>35</v>
      </c>
      <c r="M252" s="89">
        <v>34</v>
      </c>
      <c r="N252" s="89">
        <v>35</v>
      </c>
      <c r="O252" s="89">
        <v>35</v>
      </c>
      <c r="P252" s="89">
        <v>35</v>
      </c>
      <c r="Q252" s="89">
        <v>35</v>
      </c>
      <c r="R252" s="89">
        <v>35</v>
      </c>
      <c r="S252" s="89">
        <v>35</v>
      </c>
    </row>
    <row r="253" spans="1:19" ht="11.25" thickBot="1" x14ac:dyDescent="0.2">
      <c r="A253" s="88">
        <v>727216</v>
      </c>
      <c r="B253" s="88">
        <v>12</v>
      </c>
      <c r="C253" s="89">
        <v>35</v>
      </c>
      <c r="D253" s="89">
        <v>35</v>
      </c>
      <c r="E253" s="89">
        <v>34</v>
      </c>
      <c r="F253" s="89">
        <v>35</v>
      </c>
      <c r="G253" s="89">
        <v>34</v>
      </c>
      <c r="H253" s="89">
        <v>34</v>
      </c>
      <c r="I253" s="89">
        <v>34</v>
      </c>
      <c r="J253" s="89">
        <v>35</v>
      </c>
      <c r="K253" s="89">
        <v>35</v>
      </c>
      <c r="L253" s="89">
        <v>35</v>
      </c>
      <c r="M253" s="89">
        <v>34</v>
      </c>
      <c r="N253" s="89">
        <v>35</v>
      </c>
      <c r="O253" s="89">
        <v>35</v>
      </c>
      <c r="P253" s="89">
        <v>35</v>
      </c>
      <c r="Q253" s="89">
        <v>35</v>
      </c>
      <c r="R253" s="89">
        <v>35</v>
      </c>
      <c r="S253" s="89">
        <v>35</v>
      </c>
    </row>
    <row r="254" spans="1:19" ht="11.25" thickBot="1" x14ac:dyDescent="0.2">
      <c r="A254" s="88">
        <v>608120</v>
      </c>
      <c r="B254" s="88">
        <v>12</v>
      </c>
      <c r="C254" s="89">
        <v>35</v>
      </c>
      <c r="D254" s="89">
        <v>35</v>
      </c>
      <c r="E254" s="89">
        <v>34</v>
      </c>
      <c r="F254" s="89">
        <v>35</v>
      </c>
      <c r="G254" s="89">
        <v>34</v>
      </c>
      <c r="H254" s="89">
        <v>34</v>
      </c>
      <c r="I254" s="89">
        <v>34</v>
      </c>
      <c r="J254" s="89">
        <v>35</v>
      </c>
      <c r="K254" s="89">
        <v>35</v>
      </c>
      <c r="L254" s="89">
        <v>35</v>
      </c>
      <c r="M254" s="89">
        <v>34</v>
      </c>
      <c r="N254" s="89">
        <v>35</v>
      </c>
      <c r="O254" s="89">
        <v>35</v>
      </c>
      <c r="P254" s="89">
        <v>35</v>
      </c>
      <c r="Q254" s="89">
        <v>35</v>
      </c>
      <c r="R254" s="89">
        <v>35</v>
      </c>
      <c r="S254" s="89">
        <v>35</v>
      </c>
    </row>
    <row r="255" spans="1:19" ht="11.25" thickBot="1" x14ac:dyDescent="0.2">
      <c r="A255" s="88">
        <v>573122</v>
      </c>
      <c r="B255" s="88">
        <v>12</v>
      </c>
      <c r="C255" s="89">
        <v>35</v>
      </c>
      <c r="D255" s="89">
        <v>35</v>
      </c>
      <c r="E255" s="89">
        <v>34</v>
      </c>
      <c r="F255" s="89">
        <v>35</v>
      </c>
      <c r="G255" s="89">
        <v>34</v>
      </c>
      <c r="H255" s="89">
        <v>34</v>
      </c>
      <c r="I255" s="89">
        <v>34</v>
      </c>
      <c r="J255" s="89">
        <v>35</v>
      </c>
      <c r="K255" s="89">
        <v>35</v>
      </c>
      <c r="L255" s="89">
        <v>35</v>
      </c>
      <c r="M255" s="89">
        <v>34</v>
      </c>
      <c r="N255" s="89">
        <v>35</v>
      </c>
      <c r="O255" s="89">
        <v>35</v>
      </c>
      <c r="P255" s="89">
        <v>35</v>
      </c>
      <c r="Q255" s="89">
        <v>35</v>
      </c>
      <c r="R255" s="89">
        <v>35</v>
      </c>
      <c r="S255" s="89">
        <v>35</v>
      </c>
    </row>
    <row r="256" spans="1:19" ht="11.25" thickBot="1" x14ac:dyDescent="0.2">
      <c r="A256" s="88">
        <v>573120</v>
      </c>
      <c r="B256" s="88">
        <v>12</v>
      </c>
      <c r="C256" s="89">
        <v>35</v>
      </c>
      <c r="D256" s="89">
        <v>35</v>
      </c>
      <c r="E256" s="89">
        <v>34</v>
      </c>
      <c r="F256" s="89">
        <v>35</v>
      </c>
      <c r="G256" s="89">
        <v>34</v>
      </c>
      <c r="H256" s="89">
        <v>34</v>
      </c>
      <c r="I256" s="89">
        <v>34</v>
      </c>
      <c r="J256" s="89">
        <v>35</v>
      </c>
      <c r="K256" s="89">
        <v>35</v>
      </c>
      <c r="L256" s="89">
        <v>35</v>
      </c>
      <c r="M256" s="89">
        <v>34</v>
      </c>
      <c r="N256" s="89">
        <v>35</v>
      </c>
      <c r="O256" s="89">
        <v>35</v>
      </c>
      <c r="P256" s="89">
        <v>35</v>
      </c>
      <c r="Q256" s="89">
        <v>35</v>
      </c>
      <c r="R256" s="89">
        <v>35</v>
      </c>
      <c r="S256" s="89">
        <v>35</v>
      </c>
    </row>
    <row r="257" spans="1:19" ht="11.25" thickBot="1" x14ac:dyDescent="0.2">
      <c r="A257" s="88">
        <v>573135</v>
      </c>
      <c r="B257" s="88">
        <v>12</v>
      </c>
      <c r="C257" s="89">
        <v>35</v>
      </c>
      <c r="D257" s="89">
        <v>35</v>
      </c>
      <c r="E257" s="89">
        <v>34</v>
      </c>
      <c r="F257" s="89">
        <v>35</v>
      </c>
      <c r="G257" s="89">
        <v>34</v>
      </c>
      <c r="H257" s="89">
        <v>34</v>
      </c>
      <c r="I257" s="89">
        <v>34</v>
      </c>
      <c r="J257" s="89">
        <v>35</v>
      </c>
      <c r="K257" s="89">
        <v>35</v>
      </c>
      <c r="L257" s="89">
        <v>35</v>
      </c>
      <c r="M257" s="89">
        <v>34</v>
      </c>
      <c r="N257" s="89">
        <v>35</v>
      </c>
      <c r="O257" s="89">
        <v>35</v>
      </c>
      <c r="P257" s="89">
        <v>35</v>
      </c>
      <c r="Q257" s="89">
        <v>35</v>
      </c>
      <c r="R257" s="89">
        <v>35</v>
      </c>
      <c r="S257" s="89">
        <v>35</v>
      </c>
    </row>
    <row r="258" spans="1:19" ht="11.25" thickBot="1" x14ac:dyDescent="0.2">
      <c r="A258" s="88">
        <v>727286</v>
      </c>
      <c r="B258" s="88">
        <v>12</v>
      </c>
      <c r="C258" s="89">
        <v>35</v>
      </c>
      <c r="D258" s="89">
        <v>35</v>
      </c>
      <c r="E258" s="89">
        <v>34</v>
      </c>
      <c r="F258" s="89">
        <v>35</v>
      </c>
      <c r="G258" s="89">
        <v>34</v>
      </c>
      <c r="H258" s="89">
        <v>34</v>
      </c>
      <c r="I258" s="89">
        <v>34</v>
      </c>
      <c r="J258" s="89">
        <v>35</v>
      </c>
      <c r="K258" s="89">
        <v>35</v>
      </c>
      <c r="L258" s="89">
        <v>35</v>
      </c>
      <c r="M258" s="89">
        <v>34</v>
      </c>
      <c r="N258" s="89">
        <v>35</v>
      </c>
      <c r="O258" s="89">
        <v>35</v>
      </c>
      <c r="P258" s="89">
        <v>35</v>
      </c>
      <c r="Q258" s="89">
        <v>35</v>
      </c>
      <c r="R258" s="89">
        <v>35</v>
      </c>
      <c r="S258" s="89">
        <v>35</v>
      </c>
    </row>
    <row r="259" spans="1:19" ht="11.25" thickBot="1" x14ac:dyDescent="0.2">
      <c r="A259" s="88">
        <v>727283</v>
      </c>
      <c r="B259" s="88">
        <v>12</v>
      </c>
      <c r="C259" s="89">
        <v>35</v>
      </c>
      <c r="D259" s="89">
        <v>35</v>
      </c>
      <c r="E259" s="89">
        <v>34</v>
      </c>
      <c r="F259" s="89">
        <v>35</v>
      </c>
      <c r="G259" s="89">
        <v>34</v>
      </c>
      <c r="H259" s="89">
        <v>34</v>
      </c>
      <c r="I259" s="89">
        <v>34</v>
      </c>
      <c r="J259" s="89">
        <v>35</v>
      </c>
      <c r="K259" s="89">
        <v>35</v>
      </c>
      <c r="L259" s="89">
        <v>35</v>
      </c>
      <c r="M259" s="89">
        <v>34</v>
      </c>
      <c r="N259" s="89">
        <v>35</v>
      </c>
      <c r="O259" s="89">
        <v>35</v>
      </c>
      <c r="P259" s="89">
        <v>35</v>
      </c>
      <c r="Q259" s="89">
        <v>35</v>
      </c>
      <c r="R259" s="89">
        <v>35</v>
      </c>
      <c r="S259" s="89">
        <v>35</v>
      </c>
    </row>
    <row r="260" spans="1:19" ht="11.25" thickBot="1" x14ac:dyDescent="0.2">
      <c r="A260" s="88">
        <v>727274</v>
      </c>
      <c r="B260" s="88">
        <v>12</v>
      </c>
      <c r="C260" s="89">
        <v>35</v>
      </c>
      <c r="D260" s="89">
        <v>35</v>
      </c>
      <c r="E260" s="89">
        <v>34</v>
      </c>
      <c r="F260" s="89">
        <v>35</v>
      </c>
      <c r="G260" s="89">
        <v>34</v>
      </c>
      <c r="H260" s="89">
        <v>34</v>
      </c>
      <c r="I260" s="89">
        <v>34</v>
      </c>
      <c r="J260" s="89">
        <v>35</v>
      </c>
      <c r="K260" s="89">
        <v>35</v>
      </c>
      <c r="L260" s="89">
        <v>35</v>
      </c>
      <c r="M260" s="89">
        <v>34</v>
      </c>
      <c r="N260" s="89">
        <v>35</v>
      </c>
      <c r="O260" s="89">
        <v>35</v>
      </c>
      <c r="P260" s="89">
        <v>35</v>
      </c>
      <c r="Q260" s="89">
        <v>35</v>
      </c>
      <c r="R260" s="89">
        <v>35</v>
      </c>
      <c r="S260" s="89">
        <v>35</v>
      </c>
    </row>
    <row r="261" spans="1:19" ht="11.25" thickBot="1" x14ac:dyDescent="0.2">
      <c r="A261" s="88">
        <v>573081</v>
      </c>
      <c r="B261" s="88">
        <v>12</v>
      </c>
      <c r="C261" s="89">
        <v>35</v>
      </c>
      <c r="D261" s="89">
        <v>35</v>
      </c>
      <c r="E261" s="89">
        <v>34</v>
      </c>
      <c r="F261" s="89">
        <v>35</v>
      </c>
      <c r="G261" s="89">
        <v>34</v>
      </c>
      <c r="H261" s="89">
        <v>34</v>
      </c>
      <c r="I261" s="89">
        <v>34</v>
      </c>
      <c r="J261" s="89">
        <v>35</v>
      </c>
      <c r="K261" s="89">
        <v>35</v>
      </c>
      <c r="L261" s="89">
        <v>35</v>
      </c>
      <c r="M261" s="89">
        <v>34</v>
      </c>
      <c r="N261" s="89">
        <v>35</v>
      </c>
      <c r="O261" s="89">
        <v>35</v>
      </c>
      <c r="P261" s="89">
        <v>35</v>
      </c>
      <c r="Q261" s="89">
        <v>35</v>
      </c>
      <c r="R261" s="89">
        <v>35</v>
      </c>
      <c r="S261" s="89">
        <v>35</v>
      </c>
    </row>
    <row r="262" spans="1:19" ht="11.25" thickBot="1" x14ac:dyDescent="0.2">
      <c r="A262" s="88">
        <v>573134</v>
      </c>
      <c r="B262" s="88">
        <v>12</v>
      </c>
      <c r="C262" s="89">
        <v>35</v>
      </c>
      <c r="D262" s="89">
        <v>35</v>
      </c>
      <c r="E262" s="89">
        <v>34</v>
      </c>
      <c r="F262" s="89">
        <v>35</v>
      </c>
      <c r="G262" s="89">
        <v>34</v>
      </c>
      <c r="H262" s="89">
        <v>34</v>
      </c>
      <c r="I262" s="89">
        <v>34</v>
      </c>
      <c r="J262" s="89">
        <v>35</v>
      </c>
      <c r="K262" s="89">
        <v>35</v>
      </c>
      <c r="L262" s="89">
        <v>35</v>
      </c>
      <c r="M262" s="89">
        <v>34</v>
      </c>
      <c r="N262" s="89">
        <v>35</v>
      </c>
      <c r="O262" s="89">
        <v>35</v>
      </c>
      <c r="P262" s="89">
        <v>35</v>
      </c>
      <c r="Q262" s="89">
        <v>35</v>
      </c>
      <c r="R262" s="89">
        <v>35</v>
      </c>
      <c r="S262" s="89">
        <v>35</v>
      </c>
    </row>
    <row r="263" spans="1:19" ht="11.25" thickBot="1" x14ac:dyDescent="0.2">
      <c r="A263" s="88" t="s">
        <v>90</v>
      </c>
      <c r="B263" s="88">
        <v>12</v>
      </c>
      <c r="C263" s="89">
        <v>35</v>
      </c>
      <c r="D263" s="89">
        <v>35</v>
      </c>
      <c r="E263" s="89">
        <v>34</v>
      </c>
      <c r="F263" s="89">
        <v>35</v>
      </c>
      <c r="G263" s="89">
        <v>34</v>
      </c>
      <c r="H263" s="89">
        <v>34</v>
      </c>
      <c r="I263" s="89">
        <v>34</v>
      </c>
      <c r="J263" s="89">
        <v>35</v>
      </c>
      <c r="K263" s="89">
        <v>35</v>
      </c>
      <c r="L263" s="89">
        <v>35</v>
      </c>
      <c r="M263" s="89">
        <v>34</v>
      </c>
      <c r="N263" s="89">
        <v>35</v>
      </c>
      <c r="O263" s="89">
        <v>35</v>
      </c>
      <c r="P263" s="89">
        <v>35</v>
      </c>
      <c r="Q263" s="89">
        <v>35</v>
      </c>
      <c r="R263" s="89">
        <v>35</v>
      </c>
      <c r="S263" s="89">
        <v>35</v>
      </c>
    </row>
    <row r="264" spans="1:19" ht="11.25" thickBot="1" x14ac:dyDescent="0.2">
      <c r="A264" s="88">
        <v>727275</v>
      </c>
      <c r="B264" s="88">
        <v>12</v>
      </c>
      <c r="C264" s="89">
        <v>35</v>
      </c>
      <c r="D264" s="89">
        <v>35</v>
      </c>
      <c r="E264" s="89">
        <v>34</v>
      </c>
      <c r="F264" s="89">
        <v>35</v>
      </c>
      <c r="G264" s="89">
        <v>34</v>
      </c>
      <c r="H264" s="89">
        <v>34</v>
      </c>
      <c r="I264" s="89">
        <v>34</v>
      </c>
      <c r="J264" s="89">
        <v>35</v>
      </c>
      <c r="K264" s="89">
        <v>35</v>
      </c>
      <c r="L264" s="89">
        <v>35</v>
      </c>
      <c r="M264" s="89">
        <v>34</v>
      </c>
      <c r="N264" s="89">
        <v>35</v>
      </c>
      <c r="O264" s="89">
        <v>35</v>
      </c>
      <c r="P264" s="89">
        <v>35</v>
      </c>
      <c r="Q264" s="89">
        <v>35</v>
      </c>
      <c r="R264" s="89">
        <v>35</v>
      </c>
      <c r="S264" s="89">
        <v>35</v>
      </c>
    </row>
    <row r="265" spans="1:19" ht="11.25" thickBot="1" x14ac:dyDescent="0.2">
      <c r="A265" s="88">
        <v>727266</v>
      </c>
      <c r="B265" s="88">
        <v>12</v>
      </c>
      <c r="C265" s="89">
        <v>35</v>
      </c>
      <c r="D265" s="89">
        <v>35</v>
      </c>
      <c r="E265" s="89">
        <v>34</v>
      </c>
      <c r="F265" s="89">
        <v>35</v>
      </c>
      <c r="G265" s="89">
        <v>34</v>
      </c>
      <c r="H265" s="89">
        <v>34</v>
      </c>
      <c r="I265" s="89">
        <v>34</v>
      </c>
      <c r="J265" s="89">
        <v>35</v>
      </c>
      <c r="K265" s="89">
        <v>35</v>
      </c>
      <c r="L265" s="89">
        <v>35</v>
      </c>
      <c r="M265" s="89">
        <v>34</v>
      </c>
      <c r="N265" s="89">
        <v>35</v>
      </c>
      <c r="O265" s="89">
        <v>35</v>
      </c>
      <c r="P265" s="89">
        <v>35</v>
      </c>
      <c r="Q265" s="89">
        <v>35</v>
      </c>
      <c r="R265" s="89">
        <v>35</v>
      </c>
      <c r="S265" s="89">
        <v>35</v>
      </c>
    </row>
    <row r="266" spans="1:19" ht="11.25" thickBot="1" x14ac:dyDescent="0.2">
      <c r="A266" s="88">
        <v>727284</v>
      </c>
      <c r="B266" s="88">
        <v>12</v>
      </c>
      <c r="C266" s="89">
        <v>35</v>
      </c>
      <c r="D266" s="89">
        <v>35</v>
      </c>
      <c r="E266" s="89">
        <v>34</v>
      </c>
      <c r="F266" s="89">
        <v>35</v>
      </c>
      <c r="G266" s="89">
        <v>34</v>
      </c>
      <c r="H266" s="89">
        <v>34</v>
      </c>
      <c r="I266" s="89">
        <v>34</v>
      </c>
      <c r="J266" s="89">
        <v>35</v>
      </c>
      <c r="K266" s="89">
        <v>35</v>
      </c>
      <c r="L266" s="89">
        <v>35</v>
      </c>
      <c r="M266" s="89">
        <v>34</v>
      </c>
      <c r="N266" s="89">
        <v>35</v>
      </c>
      <c r="O266" s="89">
        <v>35</v>
      </c>
      <c r="P266" s="89">
        <v>35</v>
      </c>
      <c r="Q266" s="89">
        <v>35</v>
      </c>
      <c r="R266" s="89">
        <v>35</v>
      </c>
      <c r="S266" s="89">
        <v>35</v>
      </c>
    </row>
    <row r="267" spans="1:19" ht="11.25" thickBot="1" x14ac:dyDescent="0.2">
      <c r="A267" s="88">
        <v>573073</v>
      </c>
      <c r="B267" s="88">
        <v>12</v>
      </c>
      <c r="C267" s="89">
        <v>35</v>
      </c>
      <c r="D267" s="89">
        <v>35</v>
      </c>
      <c r="E267" s="89">
        <v>34</v>
      </c>
      <c r="F267" s="89">
        <v>35</v>
      </c>
      <c r="G267" s="89">
        <v>34</v>
      </c>
      <c r="H267" s="89">
        <v>34</v>
      </c>
      <c r="I267" s="89">
        <v>34</v>
      </c>
      <c r="J267" s="89">
        <v>35</v>
      </c>
      <c r="K267" s="89">
        <v>35</v>
      </c>
      <c r="L267" s="89">
        <v>35</v>
      </c>
      <c r="M267" s="89">
        <v>34</v>
      </c>
      <c r="N267" s="89">
        <v>35</v>
      </c>
      <c r="O267" s="89">
        <v>35</v>
      </c>
      <c r="P267" s="89">
        <v>35</v>
      </c>
      <c r="Q267" s="89">
        <v>35</v>
      </c>
      <c r="R267" s="89">
        <v>35</v>
      </c>
      <c r="S267" s="89">
        <v>35</v>
      </c>
    </row>
    <row r="268" spans="1:19" ht="11.25" thickBot="1" x14ac:dyDescent="0.2">
      <c r="A268" s="88">
        <v>727288</v>
      </c>
      <c r="B268" s="88">
        <v>12</v>
      </c>
      <c r="C268" s="89">
        <v>35</v>
      </c>
      <c r="D268" s="89">
        <v>35</v>
      </c>
      <c r="E268" s="89">
        <v>34</v>
      </c>
      <c r="F268" s="89">
        <v>35</v>
      </c>
      <c r="G268" s="89">
        <v>34</v>
      </c>
      <c r="H268" s="89">
        <v>34</v>
      </c>
      <c r="I268" s="89">
        <v>34</v>
      </c>
      <c r="J268" s="89">
        <v>35</v>
      </c>
      <c r="K268" s="89">
        <v>35</v>
      </c>
      <c r="L268" s="89">
        <v>35</v>
      </c>
      <c r="M268" s="89">
        <v>34</v>
      </c>
      <c r="N268" s="89">
        <v>35</v>
      </c>
      <c r="O268" s="89">
        <v>35</v>
      </c>
      <c r="P268" s="89">
        <v>35</v>
      </c>
      <c r="Q268" s="89">
        <v>35</v>
      </c>
      <c r="R268" s="89">
        <v>35</v>
      </c>
      <c r="S268" s="89">
        <v>35</v>
      </c>
    </row>
    <row r="269" spans="1:19" ht="11.25" thickBot="1" x14ac:dyDescent="0.2">
      <c r="A269" s="88">
        <v>573141</v>
      </c>
      <c r="B269" s="88">
        <v>12</v>
      </c>
      <c r="C269" s="89">
        <v>35</v>
      </c>
      <c r="D269" s="89">
        <v>35</v>
      </c>
      <c r="E269" s="89">
        <v>34</v>
      </c>
      <c r="F269" s="89">
        <v>35</v>
      </c>
      <c r="G269" s="89">
        <v>34</v>
      </c>
      <c r="H269" s="89">
        <v>34</v>
      </c>
      <c r="I269" s="89">
        <v>34</v>
      </c>
      <c r="J269" s="89">
        <v>35</v>
      </c>
      <c r="K269" s="89">
        <v>35</v>
      </c>
      <c r="L269" s="89">
        <v>35</v>
      </c>
      <c r="M269" s="89">
        <v>34</v>
      </c>
      <c r="N269" s="89">
        <v>35</v>
      </c>
      <c r="O269" s="89">
        <v>35</v>
      </c>
      <c r="P269" s="89">
        <v>35</v>
      </c>
      <c r="Q269" s="89">
        <v>35</v>
      </c>
      <c r="R269" s="89">
        <v>35</v>
      </c>
      <c r="S269" s="89">
        <v>35</v>
      </c>
    </row>
    <row r="270" spans="1:19" ht="11.25" thickBot="1" x14ac:dyDescent="0.2">
      <c r="A270" s="88">
        <v>573133</v>
      </c>
      <c r="B270" s="88">
        <v>12</v>
      </c>
      <c r="C270" s="89">
        <v>35</v>
      </c>
      <c r="D270" s="89">
        <v>35</v>
      </c>
      <c r="E270" s="89">
        <v>34</v>
      </c>
      <c r="F270" s="89">
        <v>35</v>
      </c>
      <c r="G270" s="89">
        <v>34</v>
      </c>
      <c r="H270" s="89">
        <v>34</v>
      </c>
      <c r="I270" s="89">
        <v>34</v>
      </c>
      <c r="J270" s="89">
        <v>35</v>
      </c>
      <c r="K270" s="89">
        <v>35</v>
      </c>
      <c r="L270" s="89">
        <v>35</v>
      </c>
      <c r="M270" s="89">
        <v>34</v>
      </c>
      <c r="N270" s="89">
        <v>35</v>
      </c>
      <c r="O270" s="89">
        <v>35</v>
      </c>
      <c r="P270" s="89">
        <v>35</v>
      </c>
      <c r="Q270" s="89">
        <v>35</v>
      </c>
      <c r="R270" s="89">
        <v>35</v>
      </c>
      <c r="S270" s="89">
        <v>35</v>
      </c>
    </row>
    <row r="271" spans="1:19" ht="11.25" thickBot="1" x14ac:dyDescent="0.2">
      <c r="A271" s="88">
        <v>727268</v>
      </c>
      <c r="B271" s="88">
        <v>12</v>
      </c>
      <c r="C271" s="89">
        <v>35</v>
      </c>
      <c r="D271" s="89">
        <v>35</v>
      </c>
      <c r="E271" s="89">
        <v>34</v>
      </c>
      <c r="F271" s="89">
        <v>35</v>
      </c>
      <c r="G271" s="89">
        <v>34</v>
      </c>
      <c r="H271" s="89">
        <v>34</v>
      </c>
      <c r="I271" s="89">
        <v>34</v>
      </c>
      <c r="J271" s="89">
        <v>35</v>
      </c>
      <c r="K271" s="89">
        <v>35</v>
      </c>
      <c r="L271" s="89">
        <v>35</v>
      </c>
      <c r="M271" s="89">
        <v>34</v>
      </c>
      <c r="N271" s="89">
        <v>35</v>
      </c>
      <c r="O271" s="89">
        <v>35</v>
      </c>
      <c r="P271" s="89">
        <v>35</v>
      </c>
      <c r="Q271" s="89">
        <v>35</v>
      </c>
      <c r="R271" s="89">
        <v>35</v>
      </c>
      <c r="S271" s="89">
        <v>35</v>
      </c>
    </row>
    <row r="272" spans="1:19" ht="11.25" thickBot="1" x14ac:dyDescent="0.2">
      <c r="A272" s="88">
        <v>573128</v>
      </c>
      <c r="B272" s="88">
        <v>12</v>
      </c>
      <c r="C272" s="89">
        <v>35</v>
      </c>
      <c r="D272" s="89">
        <v>35</v>
      </c>
      <c r="E272" s="89">
        <v>34</v>
      </c>
      <c r="F272" s="89">
        <v>35</v>
      </c>
      <c r="G272" s="89">
        <v>34</v>
      </c>
      <c r="H272" s="89">
        <v>34</v>
      </c>
      <c r="I272" s="89">
        <v>34</v>
      </c>
      <c r="J272" s="89">
        <v>35</v>
      </c>
      <c r="K272" s="89">
        <v>35</v>
      </c>
      <c r="L272" s="89">
        <v>35</v>
      </c>
      <c r="M272" s="89">
        <v>34</v>
      </c>
      <c r="N272" s="89">
        <v>35</v>
      </c>
      <c r="O272" s="89">
        <v>35</v>
      </c>
      <c r="P272" s="89">
        <v>35</v>
      </c>
      <c r="Q272" s="89">
        <v>35</v>
      </c>
      <c r="R272" s="89">
        <v>35</v>
      </c>
      <c r="S272" s="89">
        <v>35</v>
      </c>
    </row>
    <row r="273" spans="1:19" ht="11.25" thickBot="1" x14ac:dyDescent="0.2">
      <c r="A273" s="88">
        <v>573139</v>
      </c>
      <c r="B273" s="88">
        <v>12</v>
      </c>
      <c r="C273" s="89">
        <v>35</v>
      </c>
      <c r="D273" s="89">
        <v>35</v>
      </c>
      <c r="E273" s="89">
        <v>34</v>
      </c>
      <c r="F273" s="89">
        <v>35</v>
      </c>
      <c r="G273" s="89">
        <v>34</v>
      </c>
      <c r="H273" s="89">
        <v>34</v>
      </c>
      <c r="I273" s="89">
        <v>34</v>
      </c>
      <c r="J273" s="89">
        <v>35</v>
      </c>
      <c r="K273" s="89">
        <v>35</v>
      </c>
      <c r="L273" s="89">
        <v>35</v>
      </c>
      <c r="M273" s="89">
        <v>34</v>
      </c>
      <c r="N273" s="89">
        <v>35</v>
      </c>
      <c r="O273" s="89">
        <v>35</v>
      </c>
      <c r="P273" s="89">
        <v>35</v>
      </c>
      <c r="Q273" s="89">
        <v>35</v>
      </c>
      <c r="R273" s="89">
        <v>35</v>
      </c>
      <c r="S273" s="89">
        <v>35</v>
      </c>
    </row>
    <row r="274" spans="1:19" ht="11.25" thickBot="1" x14ac:dyDescent="0.2">
      <c r="A274" s="88">
        <v>727271</v>
      </c>
      <c r="B274" s="88">
        <v>12</v>
      </c>
      <c r="C274" s="89">
        <v>35</v>
      </c>
      <c r="D274" s="89">
        <v>35</v>
      </c>
      <c r="E274" s="89">
        <v>34</v>
      </c>
      <c r="F274" s="89">
        <v>35</v>
      </c>
      <c r="G274" s="89">
        <v>34</v>
      </c>
      <c r="H274" s="89">
        <v>34</v>
      </c>
      <c r="I274" s="89">
        <v>34</v>
      </c>
      <c r="J274" s="89">
        <v>35</v>
      </c>
      <c r="K274" s="89">
        <v>35</v>
      </c>
      <c r="L274" s="89">
        <v>35</v>
      </c>
      <c r="M274" s="89">
        <v>34</v>
      </c>
      <c r="N274" s="89">
        <v>35</v>
      </c>
      <c r="O274" s="89">
        <v>35</v>
      </c>
      <c r="P274" s="89">
        <v>35</v>
      </c>
      <c r="Q274" s="89">
        <v>35</v>
      </c>
      <c r="R274" s="89">
        <v>35</v>
      </c>
      <c r="S274" s="89">
        <v>35</v>
      </c>
    </row>
    <row r="275" spans="1:19" ht="11.25" thickBot="1" x14ac:dyDescent="0.2">
      <c r="A275" s="88" t="s">
        <v>257</v>
      </c>
      <c r="B275" s="88">
        <v>12</v>
      </c>
      <c r="C275" s="89">
        <v>35</v>
      </c>
      <c r="D275" s="89">
        <v>35</v>
      </c>
      <c r="E275" s="89">
        <v>34</v>
      </c>
      <c r="F275" s="89">
        <v>35</v>
      </c>
      <c r="G275" s="89">
        <v>34</v>
      </c>
      <c r="H275" s="89">
        <v>34</v>
      </c>
      <c r="I275" s="89">
        <v>34</v>
      </c>
      <c r="J275" s="89">
        <v>35</v>
      </c>
      <c r="K275" s="89">
        <v>35</v>
      </c>
      <c r="L275" s="89">
        <v>35</v>
      </c>
      <c r="M275" s="89">
        <v>34</v>
      </c>
      <c r="N275" s="89">
        <v>35</v>
      </c>
      <c r="O275" s="89">
        <v>35</v>
      </c>
      <c r="P275" s="89">
        <v>35</v>
      </c>
      <c r="Q275" s="89">
        <v>35</v>
      </c>
      <c r="R275" s="89">
        <v>35</v>
      </c>
      <c r="S275" s="89">
        <v>35</v>
      </c>
    </row>
    <row r="276" spans="1:19" ht="11.25" thickBot="1" x14ac:dyDescent="0.2">
      <c r="A276" s="88" t="s">
        <v>70</v>
      </c>
      <c r="B276" s="88">
        <v>12</v>
      </c>
      <c r="C276" s="89">
        <v>35</v>
      </c>
      <c r="D276" s="89">
        <v>35</v>
      </c>
      <c r="E276" s="89">
        <v>34</v>
      </c>
      <c r="F276" s="89">
        <v>35</v>
      </c>
      <c r="G276" s="89">
        <v>34</v>
      </c>
      <c r="H276" s="89">
        <v>34</v>
      </c>
      <c r="I276" s="89">
        <v>34</v>
      </c>
      <c r="J276" s="89">
        <v>35</v>
      </c>
      <c r="K276" s="89">
        <v>35</v>
      </c>
      <c r="L276" s="89">
        <v>35</v>
      </c>
      <c r="M276" s="89">
        <v>34</v>
      </c>
      <c r="N276" s="89">
        <v>35</v>
      </c>
      <c r="O276" s="89">
        <v>35</v>
      </c>
      <c r="P276" s="89">
        <v>35</v>
      </c>
      <c r="Q276" s="89">
        <v>35</v>
      </c>
      <c r="R276" s="89">
        <v>35</v>
      </c>
      <c r="S276" s="89">
        <v>35</v>
      </c>
    </row>
    <row r="277" spans="1:19" ht="11.25" thickBot="1" x14ac:dyDescent="0.2">
      <c r="A277" s="87" t="s">
        <v>255</v>
      </c>
      <c r="B277" s="87" t="s">
        <v>256</v>
      </c>
      <c r="C277" s="87" t="s">
        <v>32</v>
      </c>
      <c r="D277" s="87" t="s">
        <v>33</v>
      </c>
      <c r="E277" s="87" t="s">
        <v>34</v>
      </c>
      <c r="F277" s="87" t="s">
        <v>35</v>
      </c>
      <c r="G277" s="87" t="s">
        <v>36</v>
      </c>
      <c r="H277" s="87" t="s">
        <v>37</v>
      </c>
      <c r="I277" s="87" t="s">
        <v>38</v>
      </c>
      <c r="J277" s="87" t="s">
        <v>39</v>
      </c>
      <c r="K277" s="87" t="s">
        <v>40</v>
      </c>
      <c r="L277" s="87" t="s">
        <v>41</v>
      </c>
      <c r="M277" s="87" t="s">
        <v>42</v>
      </c>
      <c r="N277" s="87" t="s">
        <v>43</v>
      </c>
      <c r="O277" s="87" t="s">
        <v>44</v>
      </c>
      <c r="P277" s="87" t="s">
        <v>45</v>
      </c>
      <c r="Q277" s="87" t="s">
        <v>46</v>
      </c>
      <c r="R277" s="87" t="s">
        <v>47</v>
      </c>
      <c r="S277" s="87" t="s">
        <v>48</v>
      </c>
    </row>
    <row r="278" spans="1:19" ht="11.25" thickBot="1" x14ac:dyDescent="0.2">
      <c r="A278" s="88" t="s">
        <v>70</v>
      </c>
      <c r="B278" s="88">
        <v>12</v>
      </c>
      <c r="C278" s="89">
        <v>35</v>
      </c>
      <c r="D278" s="89">
        <v>35</v>
      </c>
      <c r="E278" s="89">
        <v>34</v>
      </c>
      <c r="F278" s="89">
        <v>35</v>
      </c>
      <c r="G278" s="89">
        <v>35</v>
      </c>
      <c r="H278" s="89">
        <v>35</v>
      </c>
      <c r="I278" s="89">
        <v>35</v>
      </c>
      <c r="J278" s="89">
        <v>35</v>
      </c>
      <c r="K278" s="89">
        <v>35</v>
      </c>
      <c r="L278" s="89">
        <v>35</v>
      </c>
      <c r="M278" s="89">
        <v>35</v>
      </c>
      <c r="N278" s="89">
        <v>35</v>
      </c>
      <c r="O278" s="89">
        <v>35</v>
      </c>
      <c r="P278" s="89">
        <v>35</v>
      </c>
      <c r="Q278" s="89">
        <v>35</v>
      </c>
      <c r="R278" s="89">
        <v>35</v>
      </c>
      <c r="S278" s="89">
        <v>35</v>
      </c>
    </row>
    <row r="279" spans="1:19" ht="11.25" thickBot="1" x14ac:dyDescent="0.2">
      <c r="A279" s="88" t="s">
        <v>70</v>
      </c>
      <c r="B279" s="88">
        <v>12</v>
      </c>
      <c r="C279" s="89">
        <v>35</v>
      </c>
      <c r="D279" s="89">
        <v>35</v>
      </c>
      <c r="E279" s="89">
        <v>34</v>
      </c>
      <c r="F279" s="89">
        <v>35</v>
      </c>
      <c r="G279" s="89">
        <v>35</v>
      </c>
      <c r="H279" s="89">
        <v>35</v>
      </c>
      <c r="I279" s="89">
        <v>35</v>
      </c>
      <c r="J279" s="89">
        <v>35</v>
      </c>
      <c r="K279" s="89">
        <v>35</v>
      </c>
      <c r="L279" s="89">
        <v>35</v>
      </c>
      <c r="M279" s="89">
        <v>35</v>
      </c>
      <c r="N279" s="89">
        <v>35</v>
      </c>
      <c r="O279" s="89">
        <v>35</v>
      </c>
      <c r="P279" s="89">
        <v>35</v>
      </c>
      <c r="Q279" s="89">
        <v>35</v>
      </c>
      <c r="R279" s="89">
        <v>35</v>
      </c>
      <c r="S279" s="89">
        <v>35</v>
      </c>
    </row>
    <row r="280" spans="1:19" ht="11.25" thickBot="1" x14ac:dyDescent="0.2">
      <c r="A280" s="90">
        <v>0.73611111111111116</v>
      </c>
      <c r="B280" s="88">
        <v>12</v>
      </c>
      <c r="C280" s="89">
        <v>35</v>
      </c>
      <c r="D280" s="89">
        <v>35</v>
      </c>
      <c r="E280" s="89">
        <v>34</v>
      </c>
      <c r="F280" s="89">
        <v>35</v>
      </c>
      <c r="G280" s="89">
        <v>35</v>
      </c>
      <c r="H280" s="89">
        <v>35</v>
      </c>
      <c r="I280" s="89">
        <v>35</v>
      </c>
      <c r="J280" s="89">
        <v>35</v>
      </c>
      <c r="K280" s="89">
        <v>35</v>
      </c>
      <c r="L280" s="89">
        <v>35</v>
      </c>
      <c r="M280" s="89">
        <v>35</v>
      </c>
      <c r="N280" s="89">
        <v>35</v>
      </c>
      <c r="O280" s="89">
        <v>35</v>
      </c>
      <c r="P280" s="89">
        <v>35</v>
      </c>
      <c r="Q280" s="89">
        <v>35</v>
      </c>
      <c r="R280" s="89">
        <v>35</v>
      </c>
      <c r="S280" s="89">
        <v>35</v>
      </c>
    </row>
    <row r="281" spans="1:19" ht="11.25" thickBot="1" x14ac:dyDescent="0.2">
      <c r="A281" s="90">
        <v>0.18055555555555558</v>
      </c>
      <c r="B281" s="88">
        <v>12</v>
      </c>
      <c r="C281" s="89">
        <v>35</v>
      </c>
      <c r="D281" s="89">
        <v>35</v>
      </c>
      <c r="E281" s="89">
        <v>34</v>
      </c>
      <c r="F281" s="89">
        <v>35</v>
      </c>
      <c r="G281" s="89">
        <v>35</v>
      </c>
      <c r="H281" s="89">
        <v>35</v>
      </c>
      <c r="I281" s="89">
        <v>35</v>
      </c>
      <c r="J281" s="89">
        <v>35</v>
      </c>
      <c r="K281" s="89">
        <v>35</v>
      </c>
      <c r="L281" s="89">
        <v>35</v>
      </c>
      <c r="M281" s="89">
        <v>35</v>
      </c>
      <c r="N281" s="89">
        <v>35</v>
      </c>
      <c r="O281" s="89">
        <v>35</v>
      </c>
      <c r="P281" s="89">
        <v>35</v>
      </c>
      <c r="Q281" s="89">
        <v>35</v>
      </c>
      <c r="R281" s="89">
        <v>35</v>
      </c>
      <c r="S281" s="89">
        <v>35</v>
      </c>
    </row>
    <row r="282" spans="1:19" ht="11.25" thickBot="1" x14ac:dyDescent="0.2">
      <c r="A282" s="90">
        <v>0.11111111111111112</v>
      </c>
      <c r="B282" s="88">
        <v>12</v>
      </c>
      <c r="C282" s="89">
        <v>35</v>
      </c>
      <c r="D282" s="89">
        <v>35</v>
      </c>
      <c r="E282" s="89">
        <v>34</v>
      </c>
      <c r="F282" s="89">
        <v>35</v>
      </c>
      <c r="G282" s="89">
        <v>35</v>
      </c>
      <c r="H282" s="89">
        <v>35</v>
      </c>
      <c r="I282" s="89">
        <v>35</v>
      </c>
      <c r="J282" s="89">
        <v>35</v>
      </c>
      <c r="K282" s="89">
        <v>35</v>
      </c>
      <c r="L282" s="89">
        <v>35</v>
      </c>
      <c r="M282" s="89">
        <v>35</v>
      </c>
      <c r="N282" s="89">
        <v>35</v>
      </c>
      <c r="O282" s="89">
        <v>35</v>
      </c>
      <c r="P282" s="89">
        <v>35</v>
      </c>
      <c r="Q282" s="89">
        <v>35</v>
      </c>
      <c r="R282" s="89">
        <v>35</v>
      </c>
      <c r="S282" s="89">
        <v>35</v>
      </c>
    </row>
    <row r="283" spans="1:19" ht="11.25" thickBot="1" x14ac:dyDescent="0.2">
      <c r="A283" s="91">
        <v>6.9444444444444434E-2</v>
      </c>
      <c r="B283" s="88">
        <v>12</v>
      </c>
      <c r="C283" s="89">
        <v>35</v>
      </c>
      <c r="D283" s="89">
        <v>35</v>
      </c>
      <c r="E283" s="89">
        <v>34</v>
      </c>
      <c r="F283" s="89">
        <v>35</v>
      </c>
      <c r="G283" s="89">
        <v>35</v>
      </c>
      <c r="H283" s="89">
        <v>35</v>
      </c>
      <c r="I283" s="89">
        <v>35</v>
      </c>
      <c r="J283" s="89">
        <v>35</v>
      </c>
      <c r="K283" s="89">
        <v>35</v>
      </c>
      <c r="L283" s="89">
        <v>35</v>
      </c>
      <c r="M283" s="89">
        <v>35</v>
      </c>
      <c r="N283" s="89">
        <v>35</v>
      </c>
      <c r="O283" s="89">
        <v>35</v>
      </c>
      <c r="P283" s="89">
        <v>35</v>
      </c>
      <c r="Q283" s="89">
        <v>35</v>
      </c>
      <c r="R283" s="89">
        <v>35</v>
      </c>
      <c r="S283" s="89">
        <v>35</v>
      </c>
    </row>
    <row r="284" spans="1:19" ht="11.25" thickBot="1" x14ac:dyDescent="0.2">
      <c r="A284" s="91">
        <v>5.5555555555555552E-2</v>
      </c>
      <c r="B284" s="88">
        <v>12</v>
      </c>
      <c r="C284" s="89">
        <v>35</v>
      </c>
      <c r="D284" s="89">
        <v>35</v>
      </c>
      <c r="E284" s="89">
        <v>34</v>
      </c>
      <c r="F284" s="89">
        <v>35</v>
      </c>
      <c r="G284" s="89">
        <v>35</v>
      </c>
      <c r="H284" s="89">
        <v>35</v>
      </c>
      <c r="I284" s="89">
        <v>35</v>
      </c>
      <c r="J284" s="89">
        <v>35</v>
      </c>
      <c r="K284" s="89">
        <v>35</v>
      </c>
      <c r="L284" s="89">
        <v>35</v>
      </c>
      <c r="M284" s="89">
        <v>35</v>
      </c>
      <c r="N284" s="89">
        <v>35</v>
      </c>
      <c r="O284" s="89">
        <v>35</v>
      </c>
      <c r="P284" s="89">
        <v>35</v>
      </c>
      <c r="Q284" s="89">
        <v>35</v>
      </c>
      <c r="R284" s="89">
        <v>35</v>
      </c>
      <c r="S284" s="89">
        <v>35</v>
      </c>
    </row>
    <row r="285" spans="1:19" ht="11.25" thickBot="1" x14ac:dyDescent="0.2">
      <c r="A285" s="91">
        <v>4.8611111111111112E-2</v>
      </c>
      <c r="B285" s="88">
        <v>12</v>
      </c>
      <c r="C285" s="89">
        <v>35</v>
      </c>
      <c r="D285" s="89">
        <v>35</v>
      </c>
      <c r="E285" s="89">
        <v>34</v>
      </c>
      <c r="F285" s="89">
        <v>35</v>
      </c>
      <c r="G285" s="89">
        <v>35</v>
      </c>
      <c r="H285" s="89">
        <v>35</v>
      </c>
      <c r="I285" s="89">
        <v>35</v>
      </c>
      <c r="J285" s="89">
        <v>35</v>
      </c>
      <c r="K285" s="89">
        <v>35</v>
      </c>
      <c r="L285" s="89">
        <v>35</v>
      </c>
      <c r="M285" s="89">
        <v>35</v>
      </c>
      <c r="N285" s="89">
        <v>35</v>
      </c>
      <c r="O285" s="89">
        <v>35</v>
      </c>
      <c r="P285" s="89">
        <v>35</v>
      </c>
      <c r="Q285" s="89">
        <v>35</v>
      </c>
      <c r="R285" s="89">
        <v>35</v>
      </c>
      <c r="S285" s="89">
        <v>35</v>
      </c>
    </row>
    <row r="286" spans="1:19" ht="11.25" thickBot="1" x14ac:dyDescent="0.2">
      <c r="A286" s="91">
        <v>4.2361111111111106E-2</v>
      </c>
      <c r="B286" s="88">
        <v>12</v>
      </c>
      <c r="C286" s="89">
        <v>35</v>
      </c>
      <c r="D286" s="89">
        <v>35</v>
      </c>
      <c r="E286" s="89">
        <v>34</v>
      </c>
      <c r="F286" s="89">
        <v>35</v>
      </c>
      <c r="G286" s="89">
        <v>35</v>
      </c>
      <c r="H286" s="89">
        <v>35</v>
      </c>
      <c r="I286" s="89">
        <v>35</v>
      </c>
      <c r="J286" s="89">
        <v>35</v>
      </c>
      <c r="K286" s="89">
        <v>35</v>
      </c>
      <c r="L286" s="89">
        <v>35</v>
      </c>
      <c r="M286" s="89">
        <v>35</v>
      </c>
      <c r="N286" s="89">
        <v>35</v>
      </c>
      <c r="O286" s="89">
        <v>35</v>
      </c>
      <c r="P286" s="89">
        <v>35</v>
      </c>
      <c r="Q286" s="89">
        <v>35</v>
      </c>
      <c r="R286" s="89">
        <v>35</v>
      </c>
      <c r="S286" s="89">
        <v>35</v>
      </c>
    </row>
    <row r="287" spans="1:19" ht="11.25" thickBot="1" x14ac:dyDescent="0.2">
      <c r="A287" s="88" t="s">
        <v>71</v>
      </c>
      <c r="B287" s="88">
        <v>12</v>
      </c>
      <c r="C287" s="89">
        <v>35</v>
      </c>
      <c r="D287" s="89">
        <v>35</v>
      </c>
      <c r="E287" s="89">
        <v>34</v>
      </c>
      <c r="F287" s="89">
        <v>35</v>
      </c>
      <c r="G287" s="89">
        <v>35</v>
      </c>
      <c r="H287" s="89">
        <v>35</v>
      </c>
      <c r="I287" s="89">
        <v>35</v>
      </c>
      <c r="J287" s="89">
        <v>35</v>
      </c>
      <c r="K287" s="89">
        <v>35</v>
      </c>
      <c r="L287" s="89">
        <v>35</v>
      </c>
      <c r="M287" s="89">
        <v>35</v>
      </c>
      <c r="N287" s="89">
        <v>35</v>
      </c>
      <c r="O287" s="89">
        <v>35</v>
      </c>
      <c r="P287" s="89">
        <v>35</v>
      </c>
      <c r="Q287" s="89">
        <v>35</v>
      </c>
      <c r="R287" s="89">
        <v>35</v>
      </c>
      <c r="S287" s="89">
        <v>35</v>
      </c>
    </row>
    <row r="288" spans="1:19" ht="11.25" thickBot="1" x14ac:dyDescent="0.2">
      <c r="A288" s="88" t="s">
        <v>72</v>
      </c>
      <c r="B288" s="88">
        <v>12</v>
      </c>
      <c r="C288" s="89">
        <v>35</v>
      </c>
      <c r="D288" s="89">
        <v>35</v>
      </c>
      <c r="E288" s="89">
        <v>34</v>
      </c>
      <c r="F288" s="89">
        <v>35</v>
      </c>
      <c r="G288" s="89">
        <v>35</v>
      </c>
      <c r="H288" s="89">
        <v>35</v>
      </c>
      <c r="I288" s="89">
        <v>35</v>
      </c>
      <c r="J288" s="89">
        <v>35</v>
      </c>
      <c r="K288" s="89">
        <v>35</v>
      </c>
      <c r="L288" s="89">
        <v>35</v>
      </c>
      <c r="M288" s="89">
        <v>35</v>
      </c>
      <c r="N288" s="89">
        <v>35</v>
      </c>
      <c r="O288" s="89">
        <v>35</v>
      </c>
      <c r="P288" s="89">
        <v>35</v>
      </c>
      <c r="Q288" s="89">
        <v>35</v>
      </c>
      <c r="R288" s="89">
        <v>35</v>
      </c>
      <c r="S288" s="89">
        <v>35</v>
      </c>
    </row>
    <row r="289" spans="1:19" ht="11.25" thickBot="1" x14ac:dyDescent="0.2">
      <c r="A289" s="88" t="s">
        <v>73</v>
      </c>
      <c r="B289" s="88">
        <v>12</v>
      </c>
      <c r="C289" s="89">
        <v>35</v>
      </c>
      <c r="D289" s="89">
        <v>35</v>
      </c>
      <c r="E289" s="89">
        <v>34</v>
      </c>
      <c r="F289" s="89">
        <v>35</v>
      </c>
      <c r="G289" s="89">
        <v>35</v>
      </c>
      <c r="H289" s="89">
        <v>35</v>
      </c>
      <c r="I289" s="89">
        <v>35</v>
      </c>
      <c r="J289" s="89">
        <v>35</v>
      </c>
      <c r="K289" s="89">
        <v>35</v>
      </c>
      <c r="L289" s="89">
        <v>35</v>
      </c>
      <c r="M289" s="89">
        <v>35</v>
      </c>
      <c r="N289" s="89">
        <v>35</v>
      </c>
      <c r="O289" s="89">
        <v>35</v>
      </c>
      <c r="P289" s="89">
        <v>35</v>
      </c>
      <c r="Q289" s="89">
        <v>35</v>
      </c>
      <c r="R289" s="89">
        <v>35</v>
      </c>
      <c r="S289" s="89">
        <v>35</v>
      </c>
    </row>
    <row r="290" spans="1:19" ht="11.25" thickBot="1" x14ac:dyDescent="0.2">
      <c r="A290" s="88" t="s">
        <v>74</v>
      </c>
      <c r="B290" s="88">
        <v>12</v>
      </c>
      <c r="C290" s="89">
        <v>35</v>
      </c>
      <c r="D290" s="89">
        <v>35</v>
      </c>
      <c r="E290" s="89">
        <v>34</v>
      </c>
      <c r="F290" s="89">
        <v>35</v>
      </c>
      <c r="G290" s="89">
        <v>35</v>
      </c>
      <c r="H290" s="89">
        <v>35</v>
      </c>
      <c r="I290" s="89">
        <v>35</v>
      </c>
      <c r="J290" s="89">
        <v>35</v>
      </c>
      <c r="K290" s="89">
        <v>35</v>
      </c>
      <c r="L290" s="89">
        <v>35</v>
      </c>
      <c r="M290" s="89">
        <v>35</v>
      </c>
      <c r="N290" s="89">
        <v>35</v>
      </c>
      <c r="O290" s="89">
        <v>35</v>
      </c>
      <c r="P290" s="89">
        <v>35</v>
      </c>
      <c r="Q290" s="89">
        <v>35</v>
      </c>
      <c r="R290" s="89">
        <v>35</v>
      </c>
      <c r="S290" s="89">
        <v>35</v>
      </c>
    </row>
    <row r="291" spans="1:19" ht="11.25" thickBot="1" x14ac:dyDescent="0.2">
      <c r="A291" s="88" t="s">
        <v>75</v>
      </c>
      <c r="B291" s="88">
        <v>12</v>
      </c>
      <c r="C291" s="89">
        <v>35</v>
      </c>
      <c r="D291" s="89">
        <v>35</v>
      </c>
      <c r="E291" s="89">
        <v>34</v>
      </c>
      <c r="F291" s="89">
        <v>35</v>
      </c>
      <c r="G291" s="89">
        <v>35</v>
      </c>
      <c r="H291" s="89">
        <v>35</v>
      </c>
      <c r="I291" s="89">
        <v>35</v>
      </c>
      <c r="J291" s="89">
        <v>35</v>
      </c>
      <c r="K291" s="89">
        <v>35</v>
      </c>
      <c r="L291" s="89">
        <v>35</v>
      </c>
      <c r="M291" s="89">
        <v>35</v>
      </c>
      <c r="N291" s="89">
        <v>35</v>
      </c>
      <c r="O291" s="89">
        <v>35</v>
      </c>
      <c r="P291" s="89">
        <v>35</v>
      </c>
      <c r="Q291" s="89">
        <v>35</v>
      </c>
      <c r="R291" s="89">
        <v>35</v>
      </c>
      <c r="S291" s="89">
        <v>35</v>
      </c>
    </row>
    <row r="292" spans="1:19" ht="11.25" thickBot="1" x14ac:dyDescent="0.2">
      <c r="A292" s="88" t="s">
        <v>76</v>
      </c>
      <c r="B292" s="88">
        <v>12</v>
      </c>
      <c r="C292" s="89">
        <v>35</v>
      </c>
      <c r="D292" s="89">
        <v>35</v>
      </c>
      <c r="E292" s="89">
        <v>34</v>
      </c>
      <c r="F292" s="89">
        <v>35</v>
      </c>
      <c r="G292" s="89">
        <v>35</v>
      </c>
      <c r="H292" s="89">
        <v>35</v>
      </c>
      <c r="I292" s="89">
        <v>35</v>
      </c>
      <c r="J292" s="89">
        <v>35</v>
      </c>
      <c r="K292" s="89">
        <v>35</v>
      </c>
      <c r="L292" s="89">
        <v>35</v>
      </c>
      <c r="M292" s="89">
        <v>35</v>
      </c>
      <c r="N292" s="89">
        <v>35</v>
      </c>
      <c r="O292" s="89">
        <v>35</v>
      </c>
      <c r="P292" s="89">
        <v>35</v>
      </c>
      <c r="Q292" s="89">
        <v>35</v>
      </c>
      <c r="R292" s="89">
        <v>35</v>
      </c>
      <c r="S292" s="89">
        <v>35</v>
      </c>
    </row>
    <row r="293" spans="1:19" ht="11.25" thickBot="1" x14ac:dyDescent="0.2">
      <c r="A293" s="88" t="s">
        <v>77</v>
      </c>
      <c r="B293" s="88">
        <v>12</v>
      </c>
      <c r="C293" s="89">
        <v>35</v>
      </c>
      <c r="D293" s="89">
        <v>35</v>
      </c>
      <c r="E293" s="89">
        <v>34</v>
      </c>
      <c r="F293" s="89">
        <v>35</v>
      </c>
      <c r="G293" s="89">
        <v>35</v>
      </c>
      <c r="H293" s="89">
        <v>35</v>
      </c>
      <c r="I293" s="89">
        <v>35</v>
      </c>
      <c r="J293" s="89">
        <v>35</v>
      </c>
      <c r="K293" s="89">
        <v>35</v>
      </c>
      <c r="L293" s="89">
        <v>35</v>
      </c>
      <c r="M293" s="89">
        <v>35</v>
      </c>
      <c r="N293" s="89">
        <v>35</v>
      </c>
      <c r="O293" s="89">
        <v>35</v>
      </c>
      <c r="P293" s="89">
        <v>35</v>
      </c>
      <c r="Q293" s="89">
        <v>35</v>
      </c>
      <c r="R293" s="89">
        <v>35</v>
      </c>
      <c r="S293" s="89">
        <v>35</v>
      </c>
    </row>
    <row r="294" spans="1:19" ht="11.25" thickBot="1" x14ac:dyDescent="0.2">
      <c r="A294" s="88" t="s">
        <v>78</v>
      </c>
      <c r="B294" s="88">
        <v>12</v>
      </c>
      <c r="C294" s="89">
        <v>35</v>
      </c>
      <c r="D294" s="89">
        <v>35</v>
      </c>
      <c r="E294" s="89">
        <v>34</v>
      </c>
      <c r="F294" s="89">
        <v>35</v>
      </c>
      <c r="G294" s="89">
        <v>35</v>
      </c>
      <c r="H294" s="89">
        <v>35</v>
      </c>
      <c r="I294" s="89">
        <v>35</v>
      </c>
      <c r="J294" s="89">
        <v>35</v>
      </c>
      <c r="K294" s="89">
        <v>35</v>
      </c>
      <c r="L294" s="89">
        <v>35</v>
      </c>
      <c r="M294" s="89">
        <v>35</v>
      </c>
      <c r="N294" s="89">
        <v>35</v>
      </c>
      <c r="O294" s="89">
        <v>35</v>
      </c>
      <c r="P294" s="89">
        <v>35</v>
      </c>
      <c r="Q294" s="89">
        <v>35</v>
      </c>
      <c r="R294" s="89">
        <v>35</v>
      </c>
      <c r="S294" s="89">
        <v>35</v>
      </c>
    </row>
    <row r="295" spans="1:19" ht="11.25" thickBot="1" x14ac:dyDescent="0.2">
      <c r="A295" s="88" t="s">
        <v>79</v>
      </c>
      <c r="B295" s="88">
        <v>12</v>
      </c>
      <c r="C295" s="89">
        <v>35</v>
      </c>
      <c r="D295" s="89">
        <v>35</v>
      </c>
      <c r="E295" s="89">
        <v>34</v>
      </c>
      <c r="F295" s="89">
        <v>35</v>
      </c>
      <c r="G295" s="89">
        <v>35</v>
      </c>
      <c r="H295" s="89">
        <v>35</v>
      </c>
      <c r="I295" s="89">
        <v>35</v>
      </c>
      <c r="J295" s="89">
        <v>35</v>
      </c>
      <c r="K295" s="89">
        <v>35</v>
      </c>
      <c r="L295" s="89">
        <v>35</v>
      </c>
      <c r="M295" s="89">
        <v>35</v>
      </c>
      <c r="N295" s="89">
        <v>35</v>
      </c>
      <c r="O295" s="89">
        <v>35</v>
      </c>
      <c r="P295" s="89">
        <v>35</v>
      </c>
      <c r="Q295" s="89">
        <v>35</v>
      </c>
      <c r="R295" s="89">
        <v>35</v>
      </c>
      <c r="S295" s="89">
        <v>35</v>
      </c>
    </row>
    <row r="296" spans="1:19" ht="11.25" thickBot="1" x14ac:dyDescent="0.2">
      <c r="A296" s="88" t="s">
        <v>80</v>
      </c>
      <c r="B296" s="88">
        <v>12</v>
      </c>
      <c r="C296" s="89">
        <v>35</v>
      </c>
      <c r="D296" s="89">
        <v>35</v>
      </c>
      <c r="E296" s="89">
        <v>34</v>
      </c>
      <c r="F296" s="89">
        <v>35</v>
      </c>
      <c r="G296" s="89">
        <v>35</v>
      </c>
      <c r="H296" s="89">
        <v>35</v>
      </c>
      <c r="I296" s="89">
        <v>35</v>
      </c>
      <c r="J296" s="89">
        <v>35</v>
      </c>
      <c r="K296" s="89">
        <v>35</v>
      </c>
      <c r="L296" s="89">
        <v>35</v>
      </c>
      <c r="M296" s="89">
        <v>35</v>
      </c>
      <c r="N296" s="89">
        <v>35</v>
      </c>
      <c r="O296" s="89">
        <v>35</v>
      </c>
      <c r="P296" s="89">
        <v>35</v>
      </c>
      <c r="Q296" s="89">
        <v>35</v>
      </c>
      <c r="R296" s="89">
        <v>35</v>
      </c>
      <c r="S296" s="89">
        <v>35</v>
      </c>
    </row>
    <row r="297" spans="1:19" ht="11.25" thickBot="1" x14ac:dyDescent="0.2">
      <c r="A297" s="88" t="s">
        <v>81</v>
      </c>
      <c r="B297" s="88">
        <v>12</v>
      </c>
      <c r="C297" s="89">
        <v>35</v>
      </c>
      <c r="D297" s="89">
        <v>35</v>
      </c>
      <c r="E297" s="89">
        <v>34</v>
      </c>
      <c r="F297" s="89">
        <v>35</v>
      </c>
      <c r="G297" s="89">
        <v>35</v>
      </c>
      <c r="H297" s="89">
        <v>35</v>
      </c>
      <c r="I297" s="89">
        <v>35</v>
      </c>
      <c r="J297" s="89">
        <v>35</v>
      </c>
      <c r="K297" s="89">
        <v>35</v>
      </c>
      <c r="L297" s="89">
        <v>35</v>
      </c>
      <c r="M297" s="89">
        <v>35</v>
      </c>
      <c r="N297" s="89">
        <v>35</v>
      </c>
      <c r="O297" s="89">
        <v>35</v>
      </c>
      <c r="P297" s="89">
        <v>35</v>
      </c>
      <c r="Q297" s="89">
        <v>35</v>
      </c>
      <c r="R297" s="89">
        <v>35</v>
      </c>
      <c r="S297" s="89">
        <v>35</v>
      </c>
    </row>
    <row r="298" spans="1:19" ht="11.25" thickBot="1" x14ac:dyDescent="0.2">
      <c r="A298" s="88" t="s">
        <v>82</v>
      </c>
      <c r="B298" s="88">
        <v>12</v>
      </c>
      <c r="C298" s="89">
        <v>35</v>
      </c>
      <c r="D298" s="89">
        <v>35</v>
      </c>
      <c r="E298" s="89">
        <v>34</v>
      </c>
      <c r="F298" s="89">
        <v>35</v>
      </c>
      <c r="G298" s="89">
        <v>35</v>
      </c>
      <c r="H298" s="89">
        <v>35</v>
      </c>
      <c r="I298" s="89">
        <v>35</v>
      </c>
      <c r="J298" s="89">
        <v>35</v>
      </c>
      <c r="K298" s="89">
        <v>35</v>
      </c>
      <c r="L298" s="89">
        <v>35</v>
      </c>
      <c r="M298" s="89">
        <v>35</v>
      </c>
      <c r="N298" s="89">
        <v>35</v>
      </c>
      <c r="O298" s="89">
        <v>35</v>
      </c>
      <c r="P298" s="89">
        <v>35</v>
      </c>
      <c r="Q298" s="89">
        <v>35</v>
      </c>
      <c r="R298" s="89">
        <v>35</v>
      </c>
      <c r="S298" s="89">
        <v>35</v>
      </c>
    </row>
    <row r="299" spans="1:19" ht="11.25" thickBot="1" x14ac:dyDescent="0.2">
      <c r="A299" s="88" t="s">
        <v>83</v>
      </c>
      <c r="B299" s="88">
        <v>12</v>
      </c>
      <c r="C299" s="89">
        <v>35</v>
      </c>
      <c r="D299" s="89">
        <v>35</v>
      </c>
      <c r="E299" s="89">
        <v>34</v>
      </c>
      <c r="F299" s="89">
        <v>35</v>
      </c>
      <c r="G299" s="89">
        <v>35</v>
      </c>
      <c r="H299" s="89">
        <v>35</v>
      </c>
      <c r="I299" s="89">
        <v>35</v>
      </c>
      <c r="J299" s="89">
        <v>35</v>
      </c>
      <c r="K299" s="89">
        <v>35</v>
      </c>
      <c r="L299" s="89">
        <v>35</v>
      </c>
      <c r="M299" s="89">
        <v>35</v>
      </c>
      <c r="N299" s="89">
        <v>35</v>
      </c>
      <c r="O299" s="89">
        <v>35</v>
      </c>
      <c r="P299" s="89">
        <v>35</v>
      </c>
      <c r="Q299" s="89">
        <v>35</v>
      </c>
      <c r="R299" s="89">
        <v>35</v>
      </c>
      <c r="S299" s="89">
        <v>35</v>
      </c>
    </row>
    <row r="300" spans="1:19" ht="11.25" thickBot="1" x14ac:dyDescent="0.2">
      <c r="A300" s="88" t="s">
        <v>84</v>
      </c>
      <c r="B300" s="88">
        <v>12</v>
      </c>
      <c r="C300" s="89">
        <v>35</v>
      </c>
      <c r="D300" s="89">
        <v>35</v>
      </c>
      <c r="E300" s="89">
        <v>34</v>
      </c>
      <c r="F300" s="89">
        <v>35</v>
      </c>
      <c r="G300" s="89">
        <v>35</v>
      </c>
      <c r="H300" s="89">
        <v>35</v>
      </c>
      <c r="I300" s="89">
        <v>35</v>
      </c>
      <c r="J300" s="89">
        <v>35</v>
      </c>
      <c r="K300" s="89">
        <v>35</v>
      </c>
      <c r="L300" s="89">
        <v>35</v>
      </c>
      <c r="M300" s="89">
        <v>35</v>
      </c>
      <c r="N300" s="89">
        <v>35</v>
      </c>
      <c r="O300" s="89">
        <v>35</v>
      </c>
      <c r="P300" s="89">
        <v>35</v>
      </c>
      <c r="Q300" s="89">
        <v>35</v>
      </c>
      <c r="R300" s="89">
        <v>35</v>
      </c>
      <c r="S300" s="89">
        <v>35</v>
      </c>
    </row>
    <row r="301" spans="1:19" ht="11.25" thickBot="1" x14ac:dyDescent="0.2">
      <c r="A301" s="88" t="s">
        <v>85</v>
      </c>
      <c r="B301" s="88">
        <v>12</v>
      </c>
      <c r="C301" s="89">
        <v>35</v>
      </c>
      <c r="D301" s="89">
        <v>35</v>
      </c>
      <c r="E301" s="89">
        <v>34</v>
      </c>
      <c r="F301" s="89">
        <v>35</v>
      </c>
      <c r="G301" s="89">
        <v>35</v>
      </c>
      <c r="H301" s="89">
        <v>35</v>
      </c>
      <c r="I301" s="89">
        <v>35</v>
      </c>
      <c r="J301" s="89">
        <v>35</v>
      </c>
      <c r="K301" s="89">
        <v>35</v>
      </c>
      <c r="L301" s="89">
        <v>35</v>
      </c>
      <c r="M301" s="89">
        <v>35</v>
      </c>
      <c r="N301" s="89">
        <v>35</v>
      </c>
      <c r="O301" s="89">
        <v>35</v>
      </c>
      <c r="P301" s="89">
        <v>35</v>
      </c>
      <c r="Q301" s="89">
        <v>35</v>
      </c>
      <c r="R301" s="89">
        <v>35</v>
      </c>
      <c r="S301" s="89">
        <v>35</v>
      </c>
    </row>
    <row r="302" spans="1:19" ht="11.25" thickBot="1" x14ac:dyDescent="0.2">
      <c r="A302" s="88" t="s">
        <v>86</v>
      </c>
      <c r="B302" s="88">
        <v>12</v>
      </c>
      <c r="C302" s="89">
        <v>35</v>
      </c>
      <c r="D302" s="89">
        <v>35</v>
      </c>
      <c r="E302" s="89">
        <v>34</v>
      </c>
      <c r="F302" s="89">
        <v>35</v>
      </c>
      <c r="G302" s="89">
        <v>35</v>
      </c>
      <c r="H302" s="89">
        <v>35</v>
      </c>
      <c r="I302" s="89">
        <v>35</v>
      </c>
      <c r="J302" s="89">
        <v>35</v>
      </c>
      <c r="K302" s="89">
        <v>35</v>
      </c>
      <c r="L302" s="89">
        <v>35</v>
      </c>
      <c r="M302" s="89">
        <v>35</v>
      </c>
      <c r="N302" s="89">
        <v>35</v>
      </c>
      <c r="O302" s="89">
        <v>35</v>
      </c>
      <c r="P302" s="89">
        <v>35</v>
      </c>
      <c r="Q302" s="89">
        <v>35</v>
      </c>
      <c r="R302" s="89">
        <v>35</v>
      </c>
      <c r="S302" s="89">
        <v>35</v>
      </c>
    </row>
    <row r="303" spans="1:19" ht="11.25" thickBot="1" x14ac:dyDescent="0.2">
      <c r="A303" s="88" t="s">
        <v>87</v>
      </c>
      <c r="B303" s="88">
        <v>12</v>
      </c>
      <c r="C303" s="89">
        <v>35</v>
      </c>
      <c r="D303" s="89">
        <v>35</v>
      </c>
      <c r="E303" s="89">
        <v>34</v>
      </c>
      <c r="F303" s="89">
        <v>35</v>
      </c>
      <c r="G303" s="89">
        <v>35</v>
      </c>
      <c r="H303" s="89">
        <v>35</v>
      </c>
      <c r="I303" s="89">
        <v>35</v>
      </c>
      <c r="J303" s="89">
        <v>35</v>
      </c>
      <c r="K303" s="89">
        <v>35</v>
      </c>
      <c r="L303" s="89">
        <v>35</v>
      </c>
      <c r="M303" s="89">
        <v>35</v>
      </c>
      <c r="N303" s="89">
        <v>35</v>
      </c>
      <c r="O303" s="89">
        <v>35</v>
      </c>
      <c r="P303" s="89">
        <v>35</v>
      </c>
      <c r="Q303" s="89">
        <v>35</v>
      </c>
      <c r="R303" s="89">
        <v>35</v>
      </c>
      <c r="S303" s="89">
        <v>35</v>
      </c>
    </row>
    <row r="304" spans="1:19" ht="11.25" thickBot="1" x14ac:dyDescent="0.2">
      <c r="A304" s="88" t="s">
        <v>88</v>
      </c>
      <c r="B304" s="88">
        <v>12</v>
      </c>
      <c r="C304" s="89">
        <v>35</v>
      </c>
      <c r="D304" s="89">
        <v>35</v>
      </c>
      <c r="E304" s="89">
        <v>34</v>
      </c>
      <c r="F304" s="89">
        <v>35</v>
      </c>
      <c r="G304" s="89">
        <v>35</v>
      </c>
      <c r="H304" s="89">
        <v>35</v>
      </c>
      <c r="I304" s="89">
        <v>35</v>
      </c>
      <c r="J304" s="89">
        <v>35</v>
      </c>
      <c r="K304" s="89">
        <v>35</v>
      </c>
      <c r="L304" s="89">
        <v>35</v>
      </c>
      <c r="M304" s="89">
        <v>35</v>
      </c>
      <c r="N304" s="89">
        <v>35</v>
      </c>
      <c r="O304" s="89">
        <v>35</v>
      </c>
      <c r="P304" s="89">
        <v>35</v>
      </c>
      <c r="Q304" s="89">
        <v>35</v>
      </c>
      <c r="R304" s="89">
        <v>35</v>
      </c>
      <c r="S304" s="89">
        <v>35</v>
      </c>
    </row>
    <row r="305" spans="1:19" ht="11.25" thickBot="1" x14ac:dyDescent="0.2">
      <c r="A305" s="88" t="s">
        <v>89</v>
      </c>
      <c r="B305" s="88">
        <v>12</v>
      </c>
      <c r="C305" s="89">
        <v>35</v>
      </c>
      <c r="D305" s="89">
        <v>35</v>
      </c>
      <c r="E305" s="89">
        <v>34</v>
      </c>
      <c r="F305" s="89">
        <v>35</v>
      </c>
      <c r="G305" s="89">
        <v>35</v>
      </c>
      <c r="H305" s="89">
        <v>35</v>
      </c>
      <c r="I305" s="89">
        <v>35</v>
      </c>
      <c r="J305" s="89">
        <v>35</v>
      </c>
      <c r="K305" s="89">
        <v>35</v>
      </c>
      <c r="L305" s="89">
        <v>35</v>
      </c>
      <c r="M305" s="89">
        <v>35</v>
      </c>
      <c r="N305" s="89">
        <v>35</v>
      </c>
      <c r="O305" s="89">
        <v>35</v>
      </c>
      <c r="P305" s="89">
        <v>35</v>
      </c>
      <c r="Q305" s="89">
        <v>35</v>
      </c>
      <c r="R305" s="89">
        <v>35</v>
      </c>
      <c r="S305" s="89">
        <v>35</v>
      </c>
    </row>
    <row r="306" spans="1:19" ht="11.25" thickBot="1" x14ac:dyDescent="0.2">
      <c r="A306" s="88" t="s">
        <v>90</v>
      </c>
      <c r="B306" s="88">
        <v>12</v>
      </c>
      <c r="C306" s="89">
        <v>35</v>
      </c>
      <c r="D306" s="89">
        <v>35</v>
      </c>
      <c r="E306" s="89">
        <v>34</v>
      </c>
      <c r="F306" s="89">
        <v>35</v>
      </c>
      <c r="G306" s="89">
        <v>35</v>
      </c>
      <c r="H306" s="89">
        <v>35</v>
      </c>
      <c r="I306" s="89">
        <v>35</v>
      </c>
      <c r="J306" s="89">
        <v>35</v>
      </c>
      <c r="K306" s="89">
        <v>35</v>
      </c>
      <c r="L306" s="89">
        <v>35</v>
      </c>
      <c r="M306" s="89">
        <v>35</v>
      </c>
      <c r="N306" s="89">
        <v>35</v>
      </c>
      <c r="O306" s="89">
        <v>35</v>
      </c>
      <c r="P306" s="89">
        <v>35</v>
      </c>
      <c r="Q306" s="89">
        <v>35</v>
      </c>
      <c r="R306" s="89">
        <v>35</v>
      </c>
      <c r="S306" s="89">
        <v>35</v>
      </c>
    </row>
    <row r="307" spans="1:19" ht="11.25" thickBot="1" x14ac:dyDescent="0.2">
      <c r="A307" s="88">
        <v>608116</v>
      </c>
      <c r="B307" s="88">
        <v>12</v>
      </c>
      <c r="C307" s="89">
        <v>35</v>
      </c>
      <c r="D307" s="89">
        <v>35</v>
      </c>
      <c r="E307" s="89">
        <v>34</v>
      </c>
      <c r="F307" s="89">
        <v>35</v>
      </c>
      <c r="G307" s="89">
        <v>35</v>
      </c>
      <c r="H307" s="89">
        <v>35</v>
      </c>
      <c r="I307" s="89">
        <v>35</v>
      </c>
      <c r="J307" s="89">
        <v>35</v>
      </c>
      <c r="K307" s="89">
        <v>35</v>
      </c>
      <c r="L307" s="89">
        <v>35</v>
      </c>
      <c r="M307" s="89">
        <v>35</v>
      </c>
      <c r="N307" s="89">
        <v>35</v>
      </c>
      <c r="O307" s="89">
        <v>35</v>
      </c>
      <c r="P307" s="89">
        <v>35</v>
      </c>
      <c r="Q307" s="89">
        <v>35</v>
      </c>
      <c r="R307" s="89">
        <v>35</v>
      </c>
      <c r="S307" s="89">
        <v>35</v>
      </c>
    </row>
    <row r="308" spans="1:19" ht="11.25" thickBot="1" x14ac:dyDescent="0.2">
      <c r="A308" s="88">
        <v>573127</v>
      </c>
      <c r="B308" s="88">
        <v>12</v>
      </c>
      <c r="C308" s="89">
        <v>35</v>
      </c>
      <c r="D308" s="89">
        <v>35</v>
      </c>
      <c r="E308" s="89">
        <v>34</v>
      </c>
      <c r="F308" s="89">
        <v>35</v>
      </c>
      <c r="G308" s="89">
        <v>35</v>
      </c>
      <c r="H308" s="89">
        <v>35</v>
      </c>
      <c r="I308" s="89">
        <v>35</v>
      </c>
      <c r="J308" s="89">
        <v>35</v>
      </c>
      <c r="K308" s="89">
        <v>35</v>
      </c>
      <c r="L308" s="89">
        <v>35</v>
      </c>
      <c r="M308" s="89">
        <v>35</v>
      </c>
      <c r="N308" s="89">
        <v>35</v>
      </c>
      <c r="O308" s="89">
        <v>35</v>
      </c>
      <c r="P308" s="89">
        <v>35</v>
      </c>
      <c r="Q308" s="89">
        <v>35</v>
      </c>
      <c r="R308" s="89">
        <v>35</v>
      </c>
      <c r="S308" s="89">
        <v>35</v>
      </c>
    </row>
    <row r="309" spans="1:19" ht="11.25" thickBot="1" x14ac:dyDescent="0.2">
      <c r="A309" s="88">
        <v>573124</v>
      </c>
      <c r="B309" s="88">
        <v>12</v>
      </c>
      <c r="C309" s="89">
        <v>35</v>
      </c>
      <c r="D309" s="89">
        <v>35</v>
      </c>
      <c r="E309" s="89">
        <v>34</v>
      </c>
      <c r="F309" s="89">
        <v>35</v>
      </c>
      <c r="G309" s="89">
        <v>35</v>
      </c>
      <c r="H309" s="89">
        <v>35</v>
      </c>
      <c r="I309" s="89">
        <v>35</v>
      </c>
      <c r="J309" s="89">
        <v>35</v>
      </c>
      <c r="K309" s="89">
        <v>35</v>
      </c>
      <c r="L309" s="89">
        <v>35</v>
      </c>
      <c r="M309" s="89">
        <v>35</v>
      </c>
      <c r="N309" s="89">
        <v>35</v>
      </c>
      <c r="O309" s="89">
        <v>35</v>
      </c>
      <c r="P309" s="89">
        <v>35</v>
      </c>
      <c r="Q309" s="89">
        <v>35</v>
      </c>
      <c r="R309" s="89">
        <v>35</v>
      </c>
      <c r="S309" s="89">
        <v>35</v>
      </c>
    </row>
    <row r="310" spans="1:19" ht="11.25" thickBot="1" x14ac:dyDescent="0.2">
      <c r="A310" s="88">
        <v>573136</v>
      </c>
      <c r="B310" s="88">
        <v>12</v>
      </c>
      <c r="C310" s="89">
        <v>35</v>
      </c>
      <c r="D310" s="89">
        <v>35</v>
      </c>
      <c r="E310" s="89">
        <v>34</v>
      </c>
      <c r="F310" s="89">
        <v>35</v>
      </c>
      <c r="G310" s="89">
        <v>35</v>
      </c>
      <c r="H310" s="89">
        <v>35</v>
      </c>
      <c r="I310" s="89">
        <v>35</v>
      </c>
      <c r="J310" s="89">
        <v>35</v>
      </c>
      <c r="K310" s="89">
        <v>35</v>
      </c>
      <c r="L310" s="89">
        <v>35</v>
      </c>
      <c r="M310" s="89">
        <v>35</v>
      </c>
      <c r="N310" s="89">
        <v>35</v>
      </c>
      <c r="O310" s="89">
        <v>35</v>
      </c>
      <c r="P310" s="89">
        <v>35</v>
      </c>
      <c r="Q310" s="89">
        <v>35</v>
      </c>
      <c r="R310" s="89">
        <v>35</v>
      </c>
      <c r="S310" s="89">
        <v>35</v>
      </c>
    </row>
    <row r="311" spans="1:19" ht="11.25" thickBot="1" x14ac:dyDescent="0.2">
      <c r="A311" s="88">
        <v>573140</v>
      </c>
      <c r="B311" s="88">
        <v>12</v>
      </c>
      <c r="C311" s="89">
        <v>35</v>
      </c>
      <c r="D311" s="89">
        <v>35</v>
      </c>
      <c r="E311" s="89">
        <v>34</v>
      </c>
      <c r="F311" s="89">
        <v>35</v>
      </c>
      <c r="G311" s="89">
        <v>35</v>
      </c>
      <c r="H311" s="89">
        <v>35</v>
      </c>
      <c r="I311" s="89">
        <v>35</v>
      </c>
      <c r="J311" s="89">
        <v>35</v>
      </c>
      <c r="K311" s="89">
        <v>35</v>
      </c>
      <c r="L311" s="89">
        <v>35</v>
      </c>
      <c r="M311" s="89">
        <v>35</v>
      </c>
      <c r="N311" s="89">
        <v>35</v>
      </c>
      <c r="O311" s="89">
        <v>35</v>
      </c>
      <c r="P311" s="89">
        <v>35</v>
      </c>
      <c r="Q311" s="89">
        <v>35</v>
      </c>
      <c r="R311" s="89">
        <v>35</v>
      </c>
      <c r="S311" s="89">
        <v>35</v>
      </c>
    </row>
    <row r="312" spans="1:19" ht="11.25" thickBot="1" x14ac:dyDescent="0.2">
      <c r="A312" s="88">
        <v>608109</v>
      </c>
      <c r="B312" s="88">
        <v>12</v>
      </c>
      <c r="C312" s="89">
        <v>35</v>
      </c>
      <c r="D312" s="89">
        <v>35</v>
      </c>
      <c r="E312" s="89">
        <v>34</v>
      </c>
      <c r="F312" s="89">
        <v>35</v>
      </c>
      <c r="G312" s="89">
        <v>35</v>
      </c>
      <c r="H312" s="89">
        <v>35</v>
      </c>
      <c r="I312" s="89">
        <v>35</v>
      </c>
      <c r="J312" s="89">
        <v>35</v>
      </c>
      <c r="K312" s="89">
        <v>35</v>
      </c>
      <c r="L312" s="89">
        <v>35</v>
      </c>
      <c r="M312" s="89">
        <v>35</v>
      </c>
      <c r="N312" s="89">
        <v>35</v>
      </c>
      <c r="O312" s="89">
        <v>35</v>
      </c>
      <c r="P312" s="89">
        <v>35</v>
      </c>
      <c r="Q312" s="89">
        <v>35</v>
      </c>
      <c r="R312" s="89">
        <v>35</v>
      </c>
      <c r="S312" s="89">
        <v>35</v>
      </c>
    </row>
    <row r="313" spans="1:19" ht="11.25" thickBot="1" x14ac:dyDescent="0.2">
      <c r="A313" s="88">
        <v>573132</v>
      </c>
      <c r="B313" s="88">
        <v>12</v>
      </c>
      <c r="C313" s="89">
        <v>35</v>
      </c>
      <c r="D313" s="89">
        <v>35</v>
      </c>
      <c r="E313" s="89">
        <v>34</v>
      </c>
      <c r="F313" s="89">
        <v>35</v>
      </c>
      <c r="G313" s="89">
        <v>35</v>
      </c>
      <c r="H313" s="89">
        <v>35</v>
      </c>
      <c r="I313" s="89">
        <v>35</v>
      </c>
      <c r="J313" s="89">
        <v>35</v>
      </c>
      <c r="K313" s="89">
        <v>35</v>
      </c>
      <c r="L313" s="89">
        <v>35</v>
      </c>
      <c r="M313" s="89">
        <v>35</v>
      </c>
      <c r="N313" s="89">
        <v>35</v>
      </c>
      <c r="O313" s="89">
        <v>35</v>
      </c>
      <c r="P313" s="89">
        <v>35</v>
      </c>
      <c r="Q313" s="89">
        <v>35</v>
      </c>
      <c r="R313" s="89">
        <v>35</v>
      </c>
      <c r="S313" s="89">
        <v>35</v>
      </c>
    </row>
    <row r="314" spans="1:19" ht="11.25" thickBot="1" x14ac:dyDescent="0.2">
      <c r="A314" s="88">
        <v>573125</v>
      </c>
      <c r="B314" s="88">
        <v>12</v>
      </c>
      <c r="C314" s="89">
        <v>35</v>
      </c>
      <c r="D314" s="89">
        <v>35</v>
      </c>
      <c r="E314" s="89">
        <v>34</v>
      </c>
      <c r="F314" s="89">
        <v>35</v>
      </c>
      <c r="G314" s="89">
        <v>35</v>
      </c>
      <c r="H314" s="89">
        <v>35</v>
      </c>
      <c r="I314" s="89">
        <v>35</v>
      </c>
      <c r="J314" s="89">
        <v>35</v>
      </c>
      <c r="K314" s="89">
        <v>35</v>
      </c>
      <c r="L314" s="89">
        <v>35</v>
      </c>
      <c r="M314" s="89">
        <v>35</v>
      </c>
      <c r="N314" s="89">
        <v>35</v>
      </c>
      <c r="O314" s="89">
        <v>35</v>
      </c>
      <c r="P314" s="89">
        <v>35</v>
      </c>
      <c r="Q314" s="89">
        <v>35</v>
      </c>
      <c r="R314" s="89">
        <v>35</v>
      </c>
      <c r="S314" s="89">
        <v>35</v>
      </c>
    </row>
    <row r="315" spans="1:19" ht="11.25" thickBot="1" x14ac:dyDescent="0.2">
      <c r="A315" s="88">
        <v>573131</v>
      </c>
      <c r="B315" s="88">
        <v>12</v>
      </c>
      <c r="C315" s="89">
        <v>35</v>
      </c>
      <c r="D315" s="89">
        <v>35</v>
      </c>
      <c r="E315" s="89">
        <v>34</v>
      </c>
      <c r="F315" s="89">
        <v>35</v>
      </c>
      <c r="G315" s="89">
        <v>35</v>
      </c>
      <c r="H315" s="89">
        <v>35</v>
      </c>
      <c r="I315" s="89">
        <v>35</v>
      </c>
      <c r="J315" s="89">
        <v>35</v>
      </c>
      <c r="K315" s="89">
        <v>35</v>
      </c>
      <c r="L315" s="89">
        <v>35</v>
      </c>
      <c r="M315" s="89">
        <v>35</v>
      </c>
      <c r="N315" s="89">
        <v>35</v>
      </c>
      <c r="O315" s="89">
        <v>35</v>
      </c>
      <c r="P315" s="89">
        <v>35</v>
      </c>
      <c r="Q315" s="89">
        <v>35</v>
      </c>
      <c r="R315" s="89">
        <v>35</v>
      </c>
      <c r="S315" s="89">
        <v>35</v>
      </c>
    </row>
    <row r="316" spans="1:19" ht="11.25" thickBot="1" x14ac:dyDescent="0.2">
      <c r="A316" s="88">
        <v>573142</v>
      </c>
      <c r="B316" s="88">
        <v>12</v>
      </c>
      <c r="C316" s="89">
        <v>35</v>
      </c>
      <c r="D316" s="89">
        <v>35</v>
      </c>
      <c r="E316" s="89">
        <v>34</v>
      </c>
      <c r="F316" s="89">
        <v>35</v>
      </c>
      <c r="G316" s="89">
        <v>35</v>
      </c>
      <c r="H316" s="89">
        <v>35</v>
      </c>
      <c r="I316" s="89">
        <v>35</v>
      </c>
      <c r="J316" s="89">
        <v>35</v>
      </c>
      <c r="K316" s="89">
        <v>35</v>
      </c>
      <c r="L316" s="89">
        <v>35</v>
      </c>
      <c r="M316" s="89">
        <v>35</v>
      </c>
      <c r="N316" s="89">
        <v>35</v>
      </c>
      <c r="O316" s="89">
        <v>35</v>
      </c>
      <c r="P316" s="89">
        <v>35</v>
      </c>
      <c r="Q316" s="89">
        <v>35</v>
      </c>
      <c r="R316" s="89">
        <v>35</v>
      </c>
      <c r="S316" s="89">
        <v>35</v>
      </c>
    </row>
    <row r="317" spans="1:19" ht="11.25" thickBot="1" x14ac:dyDescent="0.2">
      <c r="A317" s="88">
        <v>608110</v>
      </c>
      <c r="B317" s="88">
        <v>12</v>
      </c>
      <c r="C317" s="89">
        <v>35</v>
      </c>
      <c r="D317" s="89">
        <v>35</v>
      </c>
      <c r="E317" s="89">
        <v>34</v>
      </c>
      <c r="F317" s="89">
        <v>35</v>
      </c>
      <c r="G317" s="89">
        <v>35</v>
      </c>
      <c r="H317" s="89">
        <v>35</v>
      </c>
      <c r="I317" s="89">
        <v>35</v>
      </c>
      <c r="J317" s="89">
        <v>35</v>
      </c>
      <c r="K317" s="89">
        <v>35</v>
      </c>
      <c r="L317" s="89">
        <v>35</v>
      </c>
      <c r="M317" s="89">
        <v>35</v>
      </c>
      <c r="N317" s="89">
        <v>35</v>
      </c>
      <c r="O317" s="89">
        <v>35</v>
      </c>
      <c r="P317" s="89">
        <v>35</v>
      </c>
      <c r="Q317" s="89">
        <v>35</v>
      </c>
      <c r="R317" s="89">
        <v>35</v>
      </c>
      <c r="S317" s="89">
        <v>35</v>
      </c>
    </row>
    <row r="318" spans="1:19" ht="11.25" thickBot="1" x14ac:dyDescent="0.2">
      <c r="A318" s="88">
        <v>608108</v>
      </c>
      <c r="B318" s="88">
        <v>12</v>
      </c>
      <c r="C318" s="89">
        <v>35</v>
      </c>
      <c r="D318" s="89">
        <v>35</v>
      </c>
      <c r="E318" s="89">
        <v>34</v>
      </c>
      <c r="F318" s="89">
        <v>35</v>
      </c>
      <c r="G318" s="89">
        <v>35</v>
      </c>
      <c r="H318" s="89">
        <v>35</v>
      </c>
      <c r="I318" s="89">
        <v>35</v>
      </c>
      <c r="J318" s="89">
        <v>35</v>
      </c>
      <c r="K318" s="89">
        <v>35</v>
      </c>
      <c r="L318" s="89">
        <v>35</v>
      </c>
      <c r="M318" s="89">
        <v>35</v>
      </c>
      <c r="N318" s="89">
        <v>35</v>
      </c>
      <c r="O318" s="89">
        <v>35</v>
      </c>
      <c r="P318" s="89">
        <v>35</v>
      </c>
      <c r="Q318" s="89">
        <v>35</v>
      </c>
      <c r="R318" s="89">
        <v>35</v>
      </c>
      <c r="S318" s="89">
        <v>35</v>
      </c>
    </row>
    <row r="319" spans="1:19" ht="11.25" thickBot="1" x14ac:dyDescent="0.2">
      <c r="A319" s="88">
        <v>573126</v>
      </c>
      <c r="B319" s="88">
        <v>12</v>
      </c>
      <c r="C319" s="89">
        <v>35</v>
      </c>
      <c r="D319" s="89">
        <v>35</v>
      </c>
      <c r="E319" s="89">
        <v>34</v>
      </c>
      <c r="F319" s="89">
        <v>35</v>
      </c>
      <c r="G319" s="89">
        <v>35</v>
      </c>
      <c r="H319" s="89">
        <v>35</v>
      </c>
      <c r="I319" s="89">
        <v>35</v>
      </c>
      <c r="J319" s="89">
        <v>35</v>
      </c>
      <c r="K319" s="89">
        <v>35</v>
      </c>
      <c r="L319" s="89">
        <v>35</v>
      </c>
      <c r="M319" s="89">
        <v>35</v>
      </c>
      <c r="N319" s="89">
        <v>35</v>
      </c>
      <c r="O319" s="89">
        <v>35</v>
      </c>
      <c r="P319" s="89">
        <v>35</v>
      </c>
      <c r="Q319" s="89">
        <v>35</v>
      </c>
      <c r="R319" s="89">
        <v>35</v>
      </c>
      <c r="S319" s="89">
        <v>35</v>
      </c>
    </row>
    <row r="320" spans="1:19" ht="11.25" thickBot="1" x14ac:dyDescent="0.2">
      <c r="A320" s="88">
        <v>573137</v>
      </c>
      <c r="B320" s="88">
        <v>12</v>
      </c>
      <c r="C320" s="89">
        <v>35</v>
      </c>
      <c r="D320" s="89">
        <v>35</v>
      </c>
      <c r="E320" s="89">
        <v>34</v>
      </c>
      <c r="F320" s="89">
        <v>35</v>
      </c>
      <c r="G320" s="89">
        <v>35</v>
      </c>
      <c r="H320" s="89">
        <v>35</v>
      </c>
      <c r="I320" s="89">
        <v>35</v>
      </c>
      <c r="J320" s="89">
        <v>35</v>
      </c>
      <c r="K320" s="89">
        <v>35</v>
      </c>
      <c r="L320" s="89">
        <v>35</v>
      </c>
      <c r="M320" s="89">
        <v>35</v>
      </c>
      <c r="N320" s="89">
        <v>35</v>
      </c>
      <c r="O320" s="89">
        <v>35</v>
      </c>
      <c r="P320" s="89">
        <v>35</v>
      </c>
      <c r="Q320" s="89">
        <v>35</v>
      </c>
      <c r="R320" s="89">
        <v>35</v>
      </c>
      <c r="S320" s="89">
        <v>35</v>
      </c>
    </row>
    <row r="321" spans="1:19" ht="11.25" thickBot="1" x14ac:dyDescent="0.2">
      <c r="A321" s="88">
        <v>573123</v>
      </c>
      <c r="B321" s="88">
        <v>12</v>
      </c>
      <c r="C321" s="89">
        <v>35</v>
      </c>
      <c r="D321" s="89">
        <v>35</v>
      </c>
      <c r="E321" s="89">
        <v>34</v>
      </c>
      <c r="F321" s="89">
        <v>35</v>
      </c>
      <c r="G321" s="89">
        <v>35</v>
      </c>
      <c r="H321" s="89">
        <v>35</v>
      </c>
      <c r="I321" s="89">
        <v>35</v>
      </c>
      <c r="J321" s="89">
        <v>35</v>
      </c>
      <c r="K321" s="89">
        <v>35</v>
      </c>
      <c r="L321" s="89">
        <v>35</v>
      </c>
      <c r="M321" s="89">
        <v>35</v>
      </c>
      <c r="N321" s="89">
        <v>35</v>
      </c>
      <c r="O321" s="89">
        <v>35</v>
      </c>
      <c r="P321" s="89">
        <v>35</v>
      </c>
      <c r="Q321" s="89">
        <v>35</v>
      </c>
      <c r="R321" s="89">
        <v>35</v>
      </c>
      <c r="S321" s="89">
        <v>35</v>
      </c>
    </row>
    <row r="322" spans="1:19" ht="11.25" thickBot="1" x14ac:dyDescent="0.2">
      <c r="A322" s="88">
        <v>727213</v>
      </c>
      <c r="B322" s="88">
        <v>12</v>
      </c>
      <c r="C322" s="89">
        <v>35</v>
      </c>
      <c r="D322" s="89">
        <v>35</v>
      </c>
      <c r="E322" s="89">
        <v>34</v>
      </c>
      <c r="F322" s="89">
        <v>35</v>
      </c>
      <c r="G322" s="89">
        <v>35</v>
      </c>
      <c r="H322" s="89">
        <v>35</v>
      </c>
      <c r="I322" s="89">
        <v>35</v>
      </c>
      <c r="J322" s="89">
        <v>35</v>
      </c>
      <c r="K322" s="89">
        <v>35</v>
      </c>
      <c r="L322" s="89">
        <v>35</v>
      </c>
      <c r="M322" s="89">
        <v>35</v>
      </c>
      <c r="N322" s="89">
        <v>35</v>
      </c>
      <c r="O322" s="89">
        <v>35</v>
      </c>
      <c r="P322" s="89">
        <v>35</v>
      </c>
      <c r="Q322" s="89">
        <v>35</v>
      </c>
      <c r="R322" s="89">
        <v>35</v>
      </c>
      <c r="S322" s="89">
        <v>35</v>
      </c>
    </row>
    <row r="323" spans="1:19" ht="11.25" thickBot="1" x14ac:dyDescent="0.2">
      <c r="A323" s="88">
        <v>608127</v>
      </c>
      <c r="B323" s="88">
        <v>12</v>
      </c>
      <c r="C323" s="89">
        <v>35</v>
      </c>
      <c r="D323" s="89">
        <v>35</v>
      </c>
      <c r="E323" s="89">
        <v>34</v>
      </c>
      <c r="F323" s="89">
        <v>35</v>
      </c>
      <c r="G323" s="89">
        <v>35</v>
      </c>
      <c r="H323" s="89">
        <v>35</v>
      </c>
      <c r="I323" s="89">
        <v>35</v>
      </c>
      <c r="J323" s="89">
        <v>35</v>
      </c>
      <c r="K323" s="89">
        <v>35</v>
      </c>
      <c r="L323" s="89">
        <v>35</v>
      </c>
      <c r="M323" s="89">
        <v>35</v>
      </c>
      <c r="N323" s="89">
        <v>35</v>
      </c>
      <c r="O323" s="89">
        <v>35</v>
      </c>
      <c r="P323" s="89">
        <v>35</v>
      </c>
      <c r="Q323" s="89">
        <v>35</v>
      </c>
      <c r="R323" s="89">
        <v>35</v>
      </c>
      <c r="S323" s="89">
        <v>35</v>
      </c>
    </row>
    <row r="324" spans="1:19" ht="11.25" thickBot="1" x14ac:dyDescent="0.2">
      <c r="A324" s="88">
        <v>573121</v>
      </c>
      <c r="B324" s="88">
        <v>12</v>
      </c>
      <c r="C324" s="89">
        <v>35</v>
      </c>
      <c r="D324" s="89">
        <v>35</v>
      </c>
      <c r="E324" s="89">
        <v>34</v>
      </c>
      <c r="F324" s="89">
        <v>35</v>
      </c>
      <c r="G324" s="89">
        <v>35</v>
      </c>
      <c r="H324" s="89">
        <v>35</v>
      </c>
      <c r="I324" s="89">
        <v>35</v>
      </c>
      <c r="J324" s="89">
        <v>35</v>
      </c>
      <c r="K324" s="89">
        <v>35</v>
      </c>
      <c r="L324" s="89">
        <v>35</v>
      </c>
      <c r="M324" s="89">
        <v>35</v>
      </c>
      <c r="N324" s="89">
        <v>35</v>
      </c>
      <c r="O324" s="89">
        <v>35</v>
      </c>
      <c r="P324" s="89">
        <v>35</v>
      </c>
      <c r="Q324" s="89">
        <v>35</v>
      </c>
      <c r="R324" s="89">
        <v>35</v>
      </c>
      <c r="S324" s="89">
        <v>35</v>
      </c>
    </row>
    <row r="325" spans="1:19" ht="11.25" thickBot="1" x14ac:dyDescent="0.2">
      <c r="A325" s="88">
        <v>573119</v>
      </c>
      <c r="B325" s="88">
        <v>12</v>
      </c>
      <c r="C325" s="89">
        <v>35</v>
      </c>
      <c r="D325" s="89">
        <v>35</v>
      </c>
      <c r="E325" s="89">
        <v>34</v>
      </c>
      <c r="F325" s="89">
        <v>35</v>
      </c>
      <c r="G325" s="89">
        <v>35</v>
      </c>
      <c r="H325" s="89">
        <v>35</v>
      </c>
      <c r="I325" s="89">
        <v>35</v>
      </c>
      <c r="J325" s="89">
        <v>35</v>
      </c>
      <c r="K325" s="89">
        <v>35</v>
      </c>
      <c r="L325" s="89">
        <v>35</v>
      </c>
      <c r="M325" s="89">
        <v>35</v>
      </c>
      <c r="N325" s="89">
        <v>35</v>
      </c>
      <c r="O325" s="89">
        <v>35</v>
      </c>
      <c r="P325" s="89">
        <v>35</v>
      </c>
      <c r="Q325" s="89">
        <v>35</v>
      </c>
      <c r="R325" s="89">
        <v>35</v>
      </c>
      <c r="S325" s="89">
        <v>35</v>
      </c>
    </row>
    <row r="326" spans="1:19" ht="11.25" thickBot="1" x14ac:dyDescent="0.2">
      <c r="A326" s="88">
        <v>573130</v>
      </c>
      <c r="B326" s="88">
        <v>12</v>
      </c>
      <c r="C326" s="89">
        <v>35</v>
      </c>
      <c r="D326" s="89">
        <v>35</v>
      </c>
      <c r="E326" s="89">
        <v>34</v>
      </c>
      <c r="F326" s="89">
        <v>35</v>
      </c>
      <c r="G326" s="89">
        <v>35</v>
      </c>
      <c r="H326" s="89">
        <v>35</v>
      </c>
      <c r="I326" s="89">
        <v>35</v>
      </c>
      <c r="J326" s="89">
        <v>35</v>
      </c>
      <c r="K326" s="89">
        <v>35</v>
      </c>
      <c r="L326" s="89">
        <v>35</v>
      </c>
      <c r="M326" s="89">
        <v>35</v>
      </c>
      <c r="N326" s="89">
        <v>35</v>
      </c>
      <c r="O326" s="89">
        <v>35</v>
      </c>
      <c r="P326" s="89">
        <v>35</v>
      </c>
      <c r="Q326" s="89">
        <v>35</v>
      </c>
      <c r="R326" s="89">
        <v>35</v>
      </c>
      <c r="S326" s="89">
        <v>35</v>
      </c>
    </row>
    <row r="327" spans="1:19" ht="11.25" thickBot="1" x14ac:dyDescent="0.2">
      <c r="A327" s="88">
        <v>727216</v>
      </c>
      <c r="B327" s="88">
        <v>12</v>
      </c>
      <c r="C327" s="89">
        <v>35</v>
      </c>
      <c r="D327" s="89">
        <v>35</v>
      </c>
      <c r="E327" s="89">
        <v>34</v>
      </c>
      <c r="F327" s="89">
        <v>35</v>
      </c>
      <c r="G327" s="89">
        <v>35</v>
      </c>
      <c r="H327" s="89">
        <v>35</v>
      </c>
      <c r="I327" s="89">
        <v>35</v>
      </c>
      <c r="J327" s="89">
        <v>35</v>
      </c>
      <c r="K327" s="89">
        <v>35</v>
      </c>
      <c r="L327" s="89">
        <v>35</v>
      </c>
      <c r="M327" s="89">
        <v>35</v>
      </c>
      <c r="N327" s="89">
        <v>35</v>
      </c>
      <c r="O327" s="89">
        <v>35</v>
      </c>
      <c r="P327" s="89">
        <v>35</v>
      </c>
      <c r="Q327" s="89">
        <v>35</v>
      </c>
      <c r="R327" s="89">
        <v>35</v>
      </c>
      <c r="S327" s="89">
        <v>35</v>
      </c>
    </row>
    <row r="328" spans="1:19" ht="11.25" thickBot="1" x14ac:dyDescent="0.2">
      <c r="A328" s="88">
        <v>608120</v>
      </c>
      <c r="B328" s="88">
        <v>12</v>
      </c>
      <c r="C328" s="89">
        <v>35</v>
      </c>
      <c r="D328" s="89">
        <v>35</v>
      </c>
      <c r="E328" s="89">
        <v>34</v>
      </c>
      <c r="F328" s="89">
        <v>35</v>
      </c>
      <c r="G328" s="89">
        <v>35</v>
      </c>
      <c r="H328" s="89">
        <v>35</v>
      </c>
      <c r="I328" s="89">
        <v>35</v>
      </c>
      <c r="J328" s="89">
        <v>35</v>
      </c>
      <c r="K328" s="89">
        <v>35</v>
      </c>
      <c r="L328" s="89">
        <v>35</v>
      </c>
      <c r="M328" s="89">
        <v>35</v>
      </c>
      <c r="N328" s="89">
        <v>35</v>
      </c>
      <c r="O328" s="89">
        <v>35</v>
      </c>
      <c r="P328" s="89">
        <v>35</v>
      </c>
      <c r="Q328" s="89">
        <v>35</v>
      </c>
      <c r="R328" s="89">
        <v>35</v>
      </c>
      <c r="S328" s="89">
        <v>35</v>
      </c>
    </row>
    <row r="329" spans="1:19" ht="11.25" thickBot="1" x14ac:dyDescent="0.2">
      <c r="A329" s="88">
        <v>573122</v>
      </c>
      <c r="B329" s="88">
        <v>12</v>
      </c>
      <c r="C329" s="89">
        <v>35</v>
      </c>
      <c r="D329" s="89">
        <v>35</v>
      </c>
      <c r="E329" s="89">
        <v>34</v>
      </c>
      <c r="F329" s="89">
        <v>35</v>
      </c>
      <c r="G329" s="89">
        <v>35</v>
      </c>
      <c r="H329" s="89">
        <v>35</v>
      </c>
      <c r="I329" s="89">
        <v>35</v>
      </c>
      <c r="J329" s="89">
        <v>35</v>
      </c>
      <c r="K329" s="89">
        <v>35</v>
      </c>
      <c r="L329" s="89">
        <v>35</v>
      </c>
      <c r="M329" s="89">
        <v>35</v>
      </c>
      <c r="N329" s="89">
        <v>35</v>
      </c>
      <c r="O329" s="89">
        <v>35</v>
      </c>
      <c r="P329" s="89">
        <v>35</v>
      </c>
      <c r="Q329" s="89">
        <v>35</v>
      </c>
      <c r="R329" s="89">
        <v>35</v>
      </c>
      <c r="S329" s="89">
        <v>35</v>
      </c>
    </row>
    <row r="330" spans="1:19" ht="11.25" thickBot="1" x14ac:dyDescent="0.2">
      <c r="A330" s="88">
        <v>573120</v>
      </c>
      <c r="B330" s="88">
        <v>12</v>
      </c>
      <c r="C330" s="89">
        <v>35</v>
      </c>
      <c r="D330" s="89">
        <v>35</v>
      </c>
      <c r="E330" s="89">
        <v>34</v>
      </c>
      <c r="F330" s="89">
        <v>35</v>
      </c>
      <c r="G330" s="89">
        <v>35</v>
      </c>
      <c r="H330" s="89">
        <v>35</v>
      </c>
      <c r="I330" s="89">
        <v>35</v>
      </c>
      <c r="J330" s="89">
        <v>35</v>
      </c>
      <c r="K330" s="89">
        <v>35</v>
      </c>
      <c r="L330" s="89">
        <v>35</v>
      </c>
      <c r="M330" s="89">
        <v>35</v>
      </c>
      <c r="N330" s="89">
        <v>35</v>
      </c>
      <c r="O330" s="89">
        <v>35</v>
      </c>
      <c r="P330" s="89">
        <v>35</v>
      </c>
      <c r="Q330" s="89">
        <v>35</v>
      </c>
      <c r="R330" s="89">
        <v>35</v>
      </c>
      <c r="S330" s="89">
        <v>35</v>
      </c>
    </row>
    <row r="331" spans="1:19" ht="11.25" thickBot="1" x14ac:dyDescent="0.2">
      <c r="A331" s="88">
        <v>573135</v>
      </c>
      <c r="B331" s="88">
        <v>12</v>
      </c>
      <c r="C331" s="89">
        <v>35</v>
      </c>
      <c r="D331" s="89">
        <v>35</v>
      </c>
      <c r="E331" s="89">
        <v>34</v>
      </c>
      <c r="F331" s="89">
        <v>35</v>
      </c>
      <c r="G331" s="89">
        <v>35</v>
      </c>
      <c r="H331" s="89">
        <v>35</v>
      </c>
      <c r="I331" s="89">
        <v>35</v>
      </c>
      <c r="J331" s="89">
        <v>35</v>
      </c>
      <c r="K331" s="89">
        <v>35</v>
      </c>
      <c r="L331" s="89">
        <v>35</v>
      </c>
      <c r="M331" s="89">
        <v>35</v>
      </c>
      <c r="N331" s="89">
        <v>35</v>
      </c>
      <c r="O331" s="89">
        <v>35</v>
      </c>
      <c r="P331" s="89">
        <v>35</v>
      </c>
      <c r="Q331" s="89">
        <v>35</v>
      </c>
      <c r="R331" s="89">
        <v>35</v>
      </c>
      <c r="S331" s="89">
        <v>35</v>
      </c>
    </row>
    <row r="332" spans="1:19" ht="11.25" thickBot="1" x14ac:dyDescent="0.2">
      <c r="A332" s="88">
        <v>727286</v>
      </c>
      <c r="B332" s="88">
        <v>12</v>
      </c>
      <c r="C332" s="89">
        <v>35</v>
      </c>
      <c r="D332" s="89">
        <v>35</v>
      </c>
      <c r="E332" s="89">
        <v>34</v>
      </c>
      <c r="F332" s="89">
        <v>35</v>
      </c>
      <c r="G332" s="89">
        <v>35</v>
      </c>
      <c r="H332" s="89">
        <v>35</v>
      </c>
      <c r="I332" s="89">
        <v>35</v>
      </c>
      <c r="J332" s="89">
        <v>35</v>
      </c>
      <c r="K332" s="89">
        <v>35</v>
      </c>
      <c r="L332" s="89">
        <v>35</v>
      </c>
      <c r="M332" s="89">
        <v>35</v>
      </c>
      <c r="N332" s="89">
        <v>35</v>
      </c>
      <c r="O332" s="89">
        <v>35</v>
      </c>
      <c r="P332" s="89">
        <v>35</v>
      </c>
      <c r="Q332" s="89">
        <v>35</v>
      </c>
      <c r="R332" s="89">
        <v>35</v>
      </c>
      <c r="S332" s="89">
        <v>35</v>
      </c>
    </row>
    <row r="333" spans="1:19" ht="11.25" thickBot="1" x14ac:dyDescent="0.2">
      <c r="A333" s="88">
        <v>727283</v>
      </c>
      <c r="B333" s="88">
        <v>12</v>
      </c>
      <c r="C333" s="89">
        <v>35</v>
      </c>
      <c r="D333" s="89">
        <v>35</v>
      </c>
      <c r="E333" s="89">
        <v>34</v>
      </c>
      <c r="F333" s="89">
        <v>35</v>
      </c>
      <c r="G333" s="89">
        <v>35</v>
      </c>
      <c r="H333" s="89">
        <v>35</v>
      </c>
      <c r="I333" s="89">
        <v>35</v>
      </c>
      <c r="J333" s="89">
        <v>35</v>
      </c>
      <c r="K333" s="89">
        <v>35</v>
      </c>
      <c r="L333" s="89">
        <v>35</v>
      </c>
      <c r="M333" s="89">
        <v>35</v>
      </c>
      <c r="N333" s="89">
        <v>35</v>
      </c>
      <c r="O333" s="89">
        <v>35</v>
      </c>
      <c r="P333" s="89">
        <v>35</v>
      </c>
      <c r="Q333" s="89">
        <v>35</v>
      </c>
      <c r="R333" s="89">
        <v>35</v>
      </c>
      <c r="S333" s="89">
        <v>35</v>
      </c>
    </row>
    <row r="334" spans="1:19" ht="11.25" thickBot="1" x14ac:dyDescent="0.2">
      <c r="A334" s="88">
        <v>727274</v>
      </c>
      <c r="B334" s="88">
        <v>12</v>
      </c>
      <c r="C334" s="89">
        <v>35</v>
      </c>
      <c r="D334" s="89">
        <v>35</v>
      </c>
      <c r="E334" s="89">
        <v>34</v>
      </c>
      <c r="F334" s="89">
        <v>35</v>
      </c>
      <c r="G334" s="89">
        <v>35</v>
      </c>
      <c r="H334" s="89">
        <v>35</v>
      </c>
      <c r="I334" s="89">
        <v>35</v>
      </c>
      <c r="J334" s="89">
        <v>35</v>
      </c>
      <c r="K334" s="89">
        <v>35</v>
      </c>
      <c r="L334" s="89">
        <v>35</v>
      </c>
      <c r="M334" s="89">
        <v>35</v>
      </c>
      <c r="N334" s="89">
        <v>35</v>
      </c>
      <c r="O334" s="89">
        <v>35</v>
      </c>
      <c r="P334" s="89">
        <v>35</v>
      </c>
      <c r="Q334" s="89">
        <v>35</v>
      </c>
      <c r="R334" s="89">
        <v>35</v>
      </c>
      <c r="S334" s="89">
        <v>35</v>
      </c>
    </row>
    <row r="335" spans="1:19" ht="11.25" thickBot="1" x14ac:dyDescent="0.2">
      <c r="A335" s="88">
        <v>573081</v>
      </c>
      <c r="B335" s="88">
        <v>12</v>
      </c>
      <c r="C335" s="89">
        <v>35</v>
      </c>
      <c r="D335" s="89">
        <v>35</v>
      </c>
      <c r="E335" s="89">
        <v>34</v>
      </c>
      <c r="F335" s="89">
        <v>35</v>
      </c>
      <c r="G335" s="89">
        <v>35</v>
      </c>
      <c r="H335" s="89">
        <v>35</v>
      </c>
      <c r="I335" s="89">
        <v>35</v>
      </c>
      <c r="J335" s="89">
        <v>35</v>
      </c>
      <c r="K335" s="89">
        <v>35</v>
      </c>
      <c r="L335" s="89">
        <v>35</v>
      </c>
      <c r="M335" s="89">
        <v>35</v>
      </c>
      <c r="N335" s="89">
        <v>35</v>
      </c>
      <c r="O335" s="89">
        <v>35</v>
      </c>
      <c r="P335" s="89">
        <v>35</v>
      </c>
      <c r="Q335" s="89">
        <v>35</v>
      </c>
      <c r="R335" s="89">
        <v>35</v>
      </c>
      <c r="S335" s="89">
        <v>35</v>
      </c>
    </row>
    <row r="336" spans="1:19" ht="11.25" thickBot="1" x14ac:dyDescent="0.2">
      <c r="A336" s="88">
        <v>573134</v>
      </c>
      <c r="B336" s="88">
        <v>12</v>
      </c>
      <c r="C336" s="89">
        <v>35</v>
      </c>
      <c r="D336" s="89">
        <v>35</v>
      </c>
      <c r="E336" s="89">
        <v>34</v>
      </c>
      <c r="F336" s="89">
        <v>35</v>
      </c>
      <c r="G336" s="89">
        <v>35</v>
      </c>
      <c r="H336" s="89">
        <v>35</v>
      </c>
      <c r="I336" s="89">
        <v>35</v>
      </c>
      <c r="J336" s="89">
        <v>35</v>
      </c>
      <c r="K336" s="89">
        <v>35</v>
      </c>
      <c r="L336" s="89">
        <v>35</v>
      </c>
      <c r="M336" s="89">
        <v>35</v>
      </c>
      <c r="N336" s="89">
        <v>35</v>
      </c>
      <c r="O336" s="89">
        <v>35</v>
      </c>
      <c r="P336" s="89">
        <v>35</v>
      </c>
      <c r="Q336" s="89">
        <v>35</v>
      </c>
      <c r="R336" s="89">
        <v>35</v>
      </c>
      <c r="S336" s="89">
        <v>35</v>
      </c>
    </row>
    <row r="337" spans="1:19" ht="11.25" thickBot="1" x14ac:dyDescent="0.2">
      <c r="A337" s="88" t="s">
        <v>90</v>
      </c>
      <c r="B337" s="88">
        <v>12</v>
      </c>
      <c r="C337" s="89">
        <v>35</v>
      </c>
      <c r="D337" s="89">
        <v>35</v>
      </c>
      <c r="E337" s="89">
        <v>34</v>
      </c>
      <c r="F337" s="89">
        <v>35</v>
      </c>
      <c r="G337" s="89">
        <v>35</v>
      </c>
      <c r="H337" s="89">
        <v>35</v>
      </c>
      <c r="I337" s="89">
        <v>35</v>
      </c>
      <c r="J337" s="89">
        <v>35</v>
      </c>
      <c r="K337" s="89">
        <v>35</v>
      </c>
      <c r="L337" s="89">
        <v>35</v>
      </c>
      <c r="M337" s="89">
        <v>35</v>
      </c>
      <c r="N337" s="89">
        <v>35</v>
      </c>
      <c r="O337" s="89">
        <v>35</v>
      </c>
      <c r="P337" s="89">
        <v>35</v>
      </c>
      <c r="Q337" s="89">
        <v>35</v>
      </c>
      <c r="R337" s="89">
        <v>35</v>
      </c>
      <c r="S337" s="89">
        <v>35</v>
      </c>
    </row>
    <row r="338" spans="1:19" ht="11.25" thickBot="1" x14ac:dyDescent="0.2">
      <c r="A338" s="88">
        <v>727275</v>
      </c>
      <c r="B338" s="88">
        <v>12</v>
      </c>
      <c r="C338" s="89">
        <v>35</v>
      </c>
      <c r="D338" s="89">
        <v>35</v>
      </c>
      <c r="E338" s="89">
        <v>34</v>
      </c>
      <c r="F338" s="89">
        <v>35</v>
      </c>
      <c r="G338" s="89">
        <v>35</v>
      </c>
      <c r="H338" s="89">
        <v>35</v>
      </c>
      <c r="I338" s="89">
        <v>35</v>
      </c>
      <c r="J338" s="89">
        <v>35</v>
      </c>
      <c r="K338" s="89">
        <v>35</v>
      </c>
      <c r="L338" s="89">
        <v>35</v>
      </c>
      <c r="M338" s="89">
        <v>35</v>
      </c>
      <c r="N338" s="89">
        <v>35</v>
      </c>
      <c r="O338" s="89">
        <v>35</v>
      </c>
      <c r="P338" s="89">
        <v>35</v>
      </c>
      <c r="Q338" s="89">
        <v>35</v>
      </c>
      <c r="R338" s="89">
        <v>35</v>
      </c>
      <c r="S338" s="89">
        <v>35</v>
      </c>
    </row>
    <row r="339" spans="1:19" ht="11.25" thickBot="1" x14ac:dyDescent="0.2">
      <c r="A339" s="88">
        <v>727266</v>
      </c>
      <c r="B339" s="88">
        <v>12</v>
      </c>
      <c r="C339" s="89">
        <v>35</v>
      </c>
      <c r="D339" s="89">
        <v>35</v>
      </c>
      <c r="E339" s="89">
        <v>34</v>
      </c>
      <c r="F339" s="89">
        <v>35</v>
      </c>
      <c r="G339" s="89">
        <v>35</v>
      </c>
      <c r="H339" s="89">
        <v>35</v>
      </c>
      <c r="I339" s="89">
        <v>35</v>
      </c>
      <c r="J339" s="89">
        <v>35</v>
      </c>
      <c r="K339" s="89">
        <v>35</v>
      </c>
      <c r="L339" s="89">
        <v>35</v>
      </c>
      <c r="M339" s="89">
        <v>35</v>
      </c>
      <c r="N339" s="89">
        <v>35</v>
      </c>
      <c r="O339" s="89">
        <v>35</v>
      </c>
      <c r="P339" s="89">
        <v>35</v>
      </c>
      <c r="Q339" s="89">
        <v>35</v>
      </c>
      <c r="R339" s="89">
        <v>35</v>
      </c>
      <c r="S339" s="89">
        <v>35</v>
      </c>
    </row>
    <row r="340" spans="1:19" ht="11.25" thickBot="1" x14ac:dyDescent="0.2">
      <c r="A340" s="88">
        <v>727284</v>
      </c>
      <c r="B340" s="88">
        <v>12</v>
      </c>
      <c r="C340" s="89">
        <v>35</v>
      </c>
      <c r="D340" s="89">
        <v>35</v>
      </c>
      <c r="E340" s="89">
        <v>34</v>
      </c>
      <c r="F340" s="89">
        <v>35</v>
      </c>
      <c r="G340" s="89">
        <v>35</v>
      </c>
      <c r="H340" s="89">
        <v>35</v>
      </c>
      <c r="I340" s="89">
        <v>35</v>
      </c>
      <c r="J340" s="89">
        <v>35</v>
      </c>
      <c r="K340" s="89">
        <v>35</v>
      </c>
      <c r="L340" s="89">
        <v>35</v>
      </c>
      <c r="M340" s="89">
        <v>35</v>
      </c>
      <c r="N340" s="89">
        <v>35</v>
      </c>
      <c r="O340" s="89">
        <v>35</v>
      </c>
      <c r="P340" s="89">
        <v>35</v>
      </c>
      <c r="Q340" s="89">
        <v>35</v>
      </c>
      <c r="R340" s="89">
        <v>35</v>
      </c>
      <c r="S340" s="89">
        <v>35</v>
      </c>
    </row>
    <row r="341" spans="1:19" ht="11.25" thickBot="1" x14ac:dyDescent="0.2">
      <c r="A341" s="88">
        <v>573073</v>
      </c>
      <c r="B341" s="88">
        <v>12</v>
      </c>
      <c r="C341" s="89">
        <v>35</v>
      </c>
      <c r="D341" s="89">
        <v>35</v>
      </c>
      <c r="E341" s="89">
        <v>34</v>
      </c>
      <c r="F341" s="89">
        <v>35</v>
      </c>
      <c r="G341" s="89">
        <v>35</v>
      </c>
      <c r="H341" s="89">
        <v>35</v>
      </c>
      <c r="I341" s="89">
        <v>35</v>
      </c>
      <c r="J341" s="89">
        <v>35</v>
      </c>
      <c r="K341" s="89">
        <v>35</v>
      </c>
      <c r="L341" s="89">
        <v>35</v>
      </c>
      <c r="M341" s="89">
        <v>35</v>
      </c>
      <c r="N341" s="89">
        <v>35</v>
      </c>
      <c r="O341" s="89">
        <v>35</v>
      </c>
      <c r="P341" s="89">
        <v>35</v>
      </c>
      <c r="Q341" s="89">
        <v>35</v>
      </c>
      <c r="R341" s="89">
        <v>35</v>
      </c>
      <c r="S341" s="89">
        <v>35</v>
      </c>
    </row>
    <row r="342" spans="1:19" ht="11.25" thickBot="1" x14ac:dyDescent="0.2">
      <c r="A342" s="88">
        <v>727288</v>
      </c>
      <c r="B342" s="88">
        <v>12</v>
      </c>
      <c r="C342" s="89">
        <v>35</v>
      </c>
      <c r="D342" s="89">
        <v>35</v>
      </c>
      <c r="E342" s="89">
        <v>34</v>
      </c>
      <c r="F342" s="89">
        <v>35</v>
      </c>
      <c r="G342" s="89">
        <v>35</v>
      </c>
      <c r="H342" s="89">
        <v>35</v>
      </c>
      <c r="I342" s="89">
        <v>35</v>
      </c>
      <c r="J342" s="89">
        <v>35</v>
      </c>
      <c r="K342" s="89">
        <v>35</v>
      </c>
      <c r="L342" s="89">
        <v>35</v>
      </c>
      <c r="M342" s="89">
        <v>35</v>
      </c>
      <c r="N342" s="89">
        <v>35</v>
      </c>
      <c r="O342" s="89">
        <v>35</v>
      </c>
      <c r="P342" s="89">
        <v>35</v>
      </c>
      <c r="Q342" s="89">
        <v>35</v>
      </c>
      <c r="R342" s="89">
        <v>35</v>
      </c>
      <c r="S342" s="89">
        <v>35</v>
      </c>
    </row>
    <row r="343" spans="1:19" ht="11.25" thickBot="1" x14ac:dyDescent="0.2">
      <c r="A343" s="88">
        <v>573141</v>
      </c>
      <c r="B343" s="88">
        <v>12</v>
      </c>
      <c r="C343" s="89">
        <v>35</v>
      </c>
      <c r="D343" s="89">
        <v>35</v>
      </c>
      <c r="E343" s="89">
        <v>34</v>
      </c>
      <c r="F343" s="89">
        <v>35</v>
      </c>
      <c r="G343" s="89">
        <v>35</v>
      </c>
      <c r="H343" s="89">
        <v>35</v>
      </c>
      <c r="I343" s="89">
        <v>35</v>
      </c>
      <c r="J343" s="89">
        <v>35</v>
      </c>
      <c r="K343" s="89">
        <v>35</v>
      </c>
      <c r="L343" s="89">
        <v>35</v>
      </c>
      <c r="M343" s="89">
        <v>35</v>
      </c>
      <c r="N343" s="89">
        <v>35</v>
      </c>
      <c r="O343" s="89">
        <v>35</v>
      </c>
      <c r="P343" s="89">
        <v>35</v>
      </c>
      <c r="Q343" s="89">
        <v>35</v>
      </c>
      <c r="R343" s="89">
        <v>35</v>
      </c>
      <c r="S343" s="89">
        <v>35</v>
      </c>
    </row>
    <row r="344" spans="1:19" ht="11.25" thickBot="1" x14ac:dyDescent="0.2">
      <c r="A344" s="88">
        <v>573133</v>
      </c>
      <c r="B344" s="88">
        <v>12</v>
      </c>
      <c r="C344" s="89">
        <v>35</v>
      </c>
      <c r="D344" s="89">
        <v>35</v>
      </c>
      <c r="E344" s="89">
        <v>34</v>
      </c>
      <c r="F344" s="89">
        <v>35</v>
      </c>
      <c r="G344" s="89">
        <v>35</v>
      </c>
      <c r="H344" s="89">
        <v>35</v>
      </c>
      <c r="I344" s="89">
        <v>35</v>
      </c>
      <c r="J344" s="89">
        <v>35</v>
      </c>
      <c r="K344" s="89">
        <v>35</v>
      </c>
      <c r="L344" s="89">
        <v>35</v>
      </c>
      <c r="M344" s="89">
        <v>35</v>
      </c>
      <c r="N344" s="89">
        <v>35</v>
      </c>
      <c r="O344" s="89">
        <v>35</v>
      </c>
      <c r="P344" s="89">
        <v>35</v>
      </c>
      <c r="Q344" s="89">
        <v>35</v>
      </c>
      <c r="R344" s="89">
        <v>35</v>
      </c>
      <c r="S344" s="89">
        <v>35</v>
      </c>
    </row>
    <row r="345" spans="1:19" ht="11.25" thickBot="1" x14ac:dyDescent="0.2">
      <c r="A345" s="88">
        <v>727268</v>
      </c>
      <c r="B345" s="88">
        <v>12</v>
      </c>
      <c r="C345" s="89">
        <v>35</v>
      </c>
      <c r="D345" s="89">
        <v>35</v>
      </c>
      <c r="E345" s="89">
        <v>34</v>
      </c>
      <c r="F345" s="89">
        <v>35</v>
      </c>
      <c r="G345" s="89">
        <v>35</v>
      </c>
      <c r="H345" s="89">
        <v>35</v>
      </c>
      <c r="I345" s="89">
        <v>35</v>
      </c>
      <c r="J345" s="89">
        <v>35</v>
      </c>
      <c r="K345" s="89">
        <v>35</v>
      </c>
      <c r="L345" s="89">
        <v>35</v>
      </c>
      <c r="M345" s="89">
        <v>35</v>
      </c>
      <c r="N345" s="89">
        <v>35</v>
      </c>
      <c r="O345" s="89">
        <v>35</v>
      </c>
      <c r="P345" s="89">
        <v>35</v>
      </c>
      <c r="Q345" s="89">
        <v>35</v>
      </c>
      <c r="R345" s="89">
        <v>35</v>
      </c>
      <c r="S345" s="89">
        <v>35</v>
      </c>
    </row>
    <row r="346" spans="1:19" ht="11.25" thickBot="1" x14ac:dyDescent="0.2">
      <c r="A346" s="88">
        <v>573128</v>
      </c>
      <c r="B346" s="88">
        <v>12</v>
      </c>
      <c r="C346" s="89">
        <v>35</v>
      </c>
      <c r="D346" s="89">
        <v>35</v>
      </c>
      <c r="E346" s="89">
        <v>34</v>
      </c>
      <c r="F346" s="89">
        <v>35</v>
      </c>
      <c r="G346" s="89">
        <v>35</v>
      </c>
      <c r="H346" s="89">
        <v>35</v>
      </c>
      <c r="I346" s="89">
        <v>35</v>
      </c>
      <c r="J346" s="89">
        <v>35</v>
      </c>
      <c r="K346" s="89">
        <v>35</v>
      </c>
      <c r="L346" s="89">
        <v>35</v>
      </c>
      <c r="M346" s="89">
        <v>35</v>
      </c>
      <c r="N346" s="89">
        <v>35</v>
      </c>
      <c r="O346" s="89">
        <v>35</v>
      </c>
      <c r="P346" s="89">
        <v>35</v>
      </c>
      <c r="Q346" s="89">
        <v>35</v>
      </c>
      <c r="R346" s="89">
        <v>35</v>
      </c>
      <c r="S346" s="89">
        <v>35</v>
      </c>
    </row>
    <row r="347" spans="1:19" ht="11.25" thickBot="1" x14ac:dyDescent="0.2">
      <c r="A347" s="88">
        <v>573139</v>
      </c>
      <c r="B347" s="88">
        <v>12</v>
      </c>
      <c r="C347" s="89">
        <v>35</v>
      </c>
      <c r="D347" s="89">
        <v>35</v>
      </c>
      <c r="E347" s="89">
        <v>34</v>
      </c>
      <c r="F347" s="89">
        <v>35</v>
      </c>
      <c r="G347" s="89">
        <v>35</v>
      </c>
      <c r="H347" s="89">
        <v>35</v>
      </c>
      <c r="I347" s="89">
        <v>35</v>
      </c>
      <c r="J347" s="89">
        <v>35</v>
      </c>
      <c r="K347" s="89">
        <v>35</v>
      </c>
      <c r="L347" s="89">
        <v>35</v>
      </c>
      <c r="M347" s="89">
        <v>35</v>
      </c>
      <c r="N347" s="89">
        <v>35</v>
      </c>
      <c r="O347" s="89">
        <v>35</v>
      </c>
      <c r="P347" s="89">
        <v>35</v>
      </c>
      <c r="Q347" s="89">
        <v>35</v>
      </c>
      <c r="R347" s="89">
        <v>35</v>
      </c>
      <c r="S347" s="89">
        <v>35</v>
      </c>
    </row>
    <row r="348" spans="1:19" ht="11.25" thickBot="1" x14ac:dyDescent="0.2">
      <c r="A348" s="88">
        <v>727271</v>
      </c>
      <c r="B348" s="88">
        <v>12</v>
      </c>
      <c r="C348" s="89">
        <v>35</v>
      </c>
      <c r="D348" s="89">
        <v>35</v>
      </c>
      <c r="E348" s="89">
        <v>34</v>
      </c>
      <c r="F348" s="89">
        <v>35</v>
      </c>
      <c r="G348" s="89">
        <v>35</v>
      </c>
      <c r="H348" s="89">
        <v>35</v>
      </c>
      <c r="I348" s="89">
        <v>35</v>
      </c>
      <c r="J348" s="89">
        <v>35</v>
      </c>
      <c r="K348" s="89">
        <v>35</v>
      </c>
      <c r="L348" s="89">
        <v>35</v>
      </c>
      <c r="M348" s="89">
        <v>35</v>
      </c>
      <c r="N348" s="89">
        <v>35</v>
      </c>
      <c r="O348" s="89">
        <v>35</v>
      </c>
      <c r="P348" s="89">
        <v>35</v>
      </c>
      <c r="Q348" s="89">
        <v>35</v>
      </c>
      <c r="R348" s="89">
        <v>35</v>
      </c>
      <c r="S348" s="89">
        <v>35</v>
      </c>
    </row>
    <row r="349" spans="1:19" ht="11.25" thickBot="1" x14ac:dyDescent="0.2">
      <c r="A349" s="88" t="s">
        <v>257</v>
      </c>
      <c r="B349" s="88">
        <v>12</v>
      </c>
      <c r="C349" s="89">
        <v>35</v>
      </c>
      <c r="D349" s="89">
        <v>35</v>
      </c>
      <c r="E349" s="89">
        <v>34</v>
      </c>
      <c r="F349" s="89">
        <v>35</v>
      </c>
      <c r="G349" s="89">
        <v>35</v>
      </c>
      <c r="H349" s="89">
        <v>35</v>
      </c>
      <c r="I349" s="89">
        <v>35</v>
      </c>
      <c r="J349" s="89">
        <v>35</v>
      </c>
      <c r="K349" s="89">
        <v>35</v>
      </c>
      <c r="L349" s="89">
        <v>35</v>
      </c>
      <c r="M349" s="89">
        <v>35</v>
      </c>
      <c r="N349" s="89">
        <v>35</v>
      </c>
      <c r="O349" s="89">
        <v>35</v>
      </c>
      <c r="P349" s="89">
        <v>35</v>
      </c>
      <c r="Q349" s="89">
        <v>35</v>
      </c>
      <c r="R349" s="89">
        <v>35</v>
      </c>
      <c r="S349" s="89">
        <v>35</v>
      </c>
    </row>
    <row r="350" spans="1:19" ht="11.25" thickBot="1" x14ac:dyDescent="0.2">
      <c r="A350" s="88" t="s">
        <v>70</v>
      </c>
      <c r="B350" s="88">
        <v>12</v>
      </c>
      <c r="C350" s="89">
        <v>35</v>
      </c>
      <c r="D350" s="89">
        <v>35</v>
      </c>
      <c r="E350" s="89">
        <v>34</v>
      </c>
      <c r="F350" s="89">
        <v>35</v>
      </c>
      <c r="G350" s="89">
        <v>35</v>
      </c>
      <c r="H350" s="89">
        <v>35</v>
      </c>
      <c r="I350" s="89">
        <v>35</v>
      </c>
      <c r="J350" s="89">
        <v>35</v>
      </c>
      <c r="K350" s="89">
        <v>35</v>
      </c>
      <c r="L350" s="89">
        <v>35</v>
      </c>
      <c r="M350" s="89">
        <v>35</v>
      </c>
      <c r="N350" s="89">
        <v>35</v>
      </c>
      <c r="O350" s="89">
        <v>35</v>
      </c>
      <c r="P350" s="89">
        <v>35</v>
      </c>
      <c r="Q350" s="89">
        <v>35</v>
      </c>
      <c r="R350" s="89">
        <v>35</v>
      </c>
      <c r="S350" s="89">
        <v>35</v>
      </c>
    </row>
    <row r="351" spans="1:19" ht="11.25" thickBot="1" x14ac:dyDescent="0.2">
      <c r="A351" s="87" t="s">
        <v>255</v>
      </c>
      <c r="B351" s="87" t="s">
        <v>256</v>
      </c>
      <c r="C351" s="87" t="s">
        <v>49</v>
      </c>
      <c r="D351" s="87" t="s">
        <v>50</v>
      </c>
      <c r="E351" s="87" t="s">
        <v>51</v>
      </c>
      <c r="F351" s="87" t="s">
        <v>52</v>
      </c>
      <c r="G351" s="87" t="s">
        <v>53</v>
      </c>
      <c r="H351" s="87" t="s">
        <v>54</v>
      </c>
      <c r="I351" s="87" t="s">
        <v>55</v>
      </c>
      <c r="J351" s="87" t="s">
        <v>56</v>
      </c>
      <c r="K351" s="87" t="s">
        <v>57</v>
      </c>
      <c r="L351" s="87" t="s">
        <v>58</v>
      </c>
      <c r="M351" s="87" t="s">
        <v>59</v>
      </c>
      <c r="N351" s="87" t="s">
        <v>60</v>
      </c>
      <c r="O351" s="87" t="s">
        <v>61</v>
      </c>
      <c r="P351" s="87" t="s">
        <v>62</v>
      </c>
      <c r="Q351" s="87" t="s">
        <v>63</v>
      </c>
      <c r="R351" s="87" t="s">
        <v>251</v>
      </c>
      <c r="S351" s="87" t="s">
        <v>252</v>
      </c>
    </row>
    <row r="352" spans="1:19" ht="11.25" thickBot="1" x14ac:dyDescent="0.2">
      <c r="A352" s="88" t="s">
        <v>70</v>
      </c>
      <c r="B352" s="88">
        <v>12</v>
      </c>
      <c r="C352" s="89">
        <v>35</v>
      </c>
      <c r="D352" s="89">
        <v>35</v>
      </c>
      <c r="E352" s="89">
        <v>35</v>
      </c>
      <c r="F352" s="89">
        <v>35</v>
      </c>
      <c r="G352" s="89">
        <v>35</v>
      </c>
      <c r="H352" s="89">
        <v>35</v>
      </c>
      <c r="I352" s="89">
        <v>35</v>
      </c>
      <c r="J352" s="89">
        <v>35</v>
      </c>
      <c r="K352" s="89">
        <v>35</v>
      </c>
      <c r="L352" s="89">
        <v>35</v>
      </c>
      <c r="M352" s="89">
        <v>35</v>
      </c>
      <c r="N352" s="89">
        <v>35</v>
      </c>
      <c r="O352" s="89">
        <v>35</v>
      </c>
      <c r="P352" s="89">
        <v>35</v>
      </c>
      <c r="Q352" s="89">
        <v>35</v>
      </c>
      <c r="R352" s="89">
        <v>35</v>
      </c>
      <c r="S352" s="89">
        <v>35</v>
      </c>
    </row>
    <row r="353" spans="1:19" ht="11.25" thickBot="1" x14ac:dyDescent="0.2">
      <c r="A353" s="88" t="s">
        <v>70</v>
      </c>
      <c r="B353" s="88">
        <v>12</v>
      </c>
      <c r="C353" s="89">
        <v>35</v>
      </c>
      <c r="D353" s="89">
        <v>35</v>
      </c>
      <c r="E353" s="89">
        <v>35</v>
      </c>
      <c r="F353" s="89">
        <v>35</v>
      </c>
      <c r="G353" s="89">
        <v>35</v>
      </c>
      <c r="H353" s="89">
        <v>35</v>
      </c>
      <c r="I353" s="89">
        <v>35</v>
      </c>
      <c r="J353" s="89">
        <v>35</v>
      </c>
      <c r="K353" s="89">
        <v>35</v>
      </c>
      <c r="L353" s="89">
        <v>35</v>
      </c>
      <c r="M353" s="89">
        <v>35</v>
      </c>
      <c r="N353" s="89">
        <v>35</v>
      </c>
      <c r="O353" s="89">
        <v>35</v>
      </c>
      <c r="P353" s="89">
        <v>35</v>
      </c>
      <c r="Q353" s="89">
        <v>35</v>
      </c>
      <c r="R353" s="89">
        <v>35</v>
      </c>
      <c r="S353" s="89">
        <v>35</v>
      </c>
    </row>
    <row r="354" spans="1:19" ht="11.25" thickBot="1" x14ac:dyDescent="0.2">
      <c r="A354" s="90">
        <v>0.73611111111111116</v>
      </c>
      <c r="B354" s="88">
        <v>12</v>
      </c>
      <c r="C354" s="89">
        <v>35</v>
      </c>
      <c r="D354" s="89">
        <v>35</v>
      </c>
      <c r="E354" s="89">
        <v>35</v>
      </c>
      <c r="F354" s="89">
        <v>35</v>
      </c>
      <c r="G354" s="89">
        <v>35</v>
      </c>
      <c r="H354" s="89">
        <v>35</v>
      </c>
      <c r="I354" s="89">
        <v>35</v>
      </c>
      <c r="J354" s="89">
        <v>35</v>
      </c>
      <c r="K354" s="89">
        <v>35</v>
      </c>
      <c r="L354" s="89">
        <v>35</v>
      </c>
      <c r="M354" s="89">
        <v>35</v>
      </c>
      <c r="N354" s="89">
        <v>35</v>
      </c>
      <c r="O354" s="89">
        <v>35</v>
      </c>
      <c r="P354" s="89">
        <v>35</v>
      </c>
      <c r="Q354" s="89">
        <v>35</v>
      </c>
      <c r="R354" s="89">
        <v>35</v>
      </c>
      <c r="S354" s="89">
        <v>35</v>
      </c>
    </row>
    <row r="355" spans="1:19" ht="11.25" thickBot="1" x14ac:dyDescent="0.2">
      <c r="A355" s="90">
        <v>0.18055555555555558</v>
      </c>
      <c r="B355" s="88">
        <v>12</v>
      </c>
      <c r="C355" s="89">
        <v>35</v>
      </c>
      <c r="D355" s="89">
        <v>35</v>
      </c>
      <c r="E355" s="89">
        <v>35</v>
      </c>
      <c r="F355" s="89">
        <v>35</v>
      </c>
      <c r="G355" s="89">
        <v>35</v>
      </c>
      <c r="H355" s="89">
        <v>35</v>
      </c>
      <c r="I355" s="89">
        <v>35</v>
      </c>
      <c r="J355" s="89">
        <v>35</v>
      </c>
      <c r="K355" s="89">
        <v>35</v>
      </c>
      <c r="L355" s="89">
        <v>35</v>
      </c>
      <c r="M355" s="89">
        <v>35</v>
      </c>
      <c r="N355" s="89">
        <v>35</v>
      </c>
      <c r="O355" s="89">
        <v>35</v>
      </c>
      <c r="P355" s="89">
        <v>35</v>
      </c>
      <c r="Q355" s="89">
        <v>35</v>
      </c>
      <c r="R355" s="89">
        <v>35</v>
      </c>
      <c r="S355" s="89">
        <v>35</v>
      </c>
    </row>
    <row r="356" spans="1:19" ht="11.25" thickBot="1" x14ac:dyDescent="0.2">
      <c r="A356" s="90">
        <v>0.11111111111111112</v>
      </c>
      <c r="B356" s="88">
        <v>12</v>
      </c>
      <c r="C356" s="89">
        <v>35</v>
      </c>
      <c r="D356" s="89">
        <v>35</v>
      </c>
      <c r="E356" s="89">
        <v>35</v>
      </c>
      <c r="F356" s="89">
        <v>35</v>
      </c>
      <c r="G356" s="89">
        <v>35</v>
      </c>
      <c r="H356" s="89">
        <v>35</v>
      </c>
      <c r="I356" s="89">
        <v>35</v>
      </c>
      <c r="J356" s="89">
        <v>35</v>
      </c>
      <c r="K356" s="89">
        <v>35</v>
      </c>
      <c r="L356" s="89">
        <v>35</v>
      </c>
      <c r="M356" s="89">
        <v>35</v>
      </c>
      <c r="N356" s="89">
        <v>35</v>
      </c>
      <c r="O356" s="89">
        <v>35</v>
      </c>
      <c r="P356" s="89">
        <v>35</v>
      </c>
      <c r="Q356" s="89">
        <v>35</v>
      </c>
      <c r="R356" s="89">
        <v>35</v>
      </c>
      <c r="S356" s="89">
        <v>35</v>
      </c>
    </row>
    <row r="357" spans="1:19" ht="11.25" thickBot="1" x14ac:dyDescent="0.2">
      <c r="A357" s="91">
        <v>6.9444444444444434E-2</v>
      </c>
      <c r="B357" s="88">
        <v>12</v>
      </c>
      <c r="C357" s="89">
        <v>35</v>
      </c>
      <c r="D357" s="89">
        <v>35</v>
      </c>
      <c r="E357" s="89">
        <v>35</v>
      </c>
      <c r="F357" s="89">
        <v>35</v>
      </c>
      <c r="G357" s="89">
        <v>35</v>
      </c>
      <c r="H357" s="89">
        <v>35</v>
      </c>
      <c r="I357" s="89">
        <v>35</v>
      </c>
      <c r="J357" s="89">
        <v>35</v>
      </c>
      <c r="K357" s="89">
        <v>35</v>
      </c>
      <c r="L357" s="89">
        <v>35</v>
      </c>
      <c r="M357" s="89">
        <v>35</v>
      </c>
      <c r="N357" s="89">
        <v>35</v>
      </c>
      <c r="O357" s="89">
        <v>35</v>
      </c>
      <c r="P357" s="89">
        <v>35</v>
      </c>
      <c r="Q357" s="89">
        <v>35</v>
      </c>
      <c r="R357" s="89">
        <v>35</v>
      </c>
      <c r="S357" s="89">
        <v>35</v>
      </c>
    </row>
    <row r="358" spans="1:19" ht="11.25" thickBot="1" x14ac:dyDescent="0.2">
      <c r="A358" s="91">
        <v>5.5555555555555552E-2</v>
      </c>
      <c r="B358" s="88">
        <v>12</v>
      </c>
      <c r="C358" s="89">
        <v>35</v>
      </c>
      <c r="D358" s="89">
        <v>35</v>
      </c>
      <c r="E358" s="89">
        <v>35</v>
      </c>
      <c r="F358" s="89">
        <v>35</v>
      </c>
      <c r="G358" s="89">
        <v>35</v>
      </c>
      <c r="H358" s="89">
        <v>35</v>
      </c>
      <c r="I358" s="89">
        <v>35</v>
      </c>
      <c r="J358" s="89">
        <v>35</v>
      </c>
      <c r="K358" s="89">
        <v>35</v>
      </c>
      <c r="L358" s="89">
        <v>35</v>
      </c>
      <c r="M358" s="89">
        <v>35</v>
      </c>
      <c r="N358" s="89">
        <v>35</v>
      </c>
      <c r="O358" s="89">
        <v>35</v>
      </c>
      <c r="P358" s="89">
        <v>35</v>
      </c>
      <c r="Q358" s="89">
        <v>35</v>
      </c>
      <c r="R358" s="89">
        <v>35</v>
      </c>
      <c r="S358" s="89">
        <v>35</v>
      </c>
    </row>
    <row r="359" spans="1:19" ht="11.25" thickBot="1" x14ac:dyDescent="0.2">
      <c r="A359" s="91">
        <v>4.8611111111111112E-2</v>
      </c>
      <c r="B359" s="88">
        <v>12</v>
      </c>
      <c r="C359" s="89">
        <v>35</v>
      </c>
      <c r="D359" s="89">
        <v>35</v>
      </c>
      <c r="E359" s="89">
        <v>35</v>
      </c>
      <c r="F359" s="89">
        <v>35</v>
      </c>
      <c r="G359" s="89">
        <v>35</v>
      </c>
      <c r="H359" s="89">
        <v>35</v>
      </c>
      <c r="I359" s="89">
        <v>35</v>
      </c>
      <c r="J359" s="89">
        <v>35</v>
      </c>
      <c r="K359" s="89">
        <v>35</v>
      </c>
      <c r="L359" s="89">
        <v>35</v>
      </c>
      <c r="M359" s="89">
        <v>35</v>
      </c>
      <c r="N359" s="89">
        <v>35</v>
      </c>
      <c r="O359" s="89">
        <v>35</v>
      </c>
      <c r="P359" s="89">
        <v>35</v>
      </c>
      <c r="Q359" s="89">
        <v>35</v>
      </c>
      <c r="R359" s="89">
        <v>35</v>
      </c>
      <c r="S359" s="89">
        <v>35</v>
      </c>
    </row>
    <row r="360" spans="1:19" ht="11.25" thickBot="1" x14ac:dyDescent="0.2">
      <c r="A360" s="91">
        <v>4.2361111111111106E-2</v>
      </c>
      <c r="B360" s="88">
        <v>12</v>
      </c>
      <c r="C360" s="89">
        <v>35</v>
      </c>
      <c r="D360" s="89">
        <v>35</v>
      </c>
      <c r="E360" s="89">
        <v>35</v>
      </c>
      <c r="F360" s="89">
        <v>35</v>
      </c>
      <c r="G360" s="89">
        <v>35</v>
      </c>
      <c r="H360" s="89">
        <v>35</v>
      </c>
      <c r="I360" s="89">
        <v>35</v>
      </c>
      <c r="J360" s="89">
        <v>35</v>
      </c>
      <c r="K360" s="89">
        <v>35</v>
      </c>
      <c r="L360" s="89">
        <v>35</v>
      </c>
      <c r="M360" s="89">
        <v>35</v>
      </c>
      <c r="N360" s="89">
        <v>35</v>
      </c>
      <c r="O360" s="89">
        <v>35</v>
      </c>
      <c r="P360" s="89">
        <v>35</v>
      </c>
      <c r="Q360" s="89">
        <v>35</v>
      </c>
      <c r="R360" s="89">
        <v>35</v>
      </c>
      <c r="S360" s="89">
        <v>35</v>
      </c>
    </row>
    <row r="361" spans="1:19" ht="11.25" thickBot="1" x14ac:dyDescent="0.2">
      <c r="A361" s="88" t="s">
        <v>71</v>
      </c>
      <c r="B361" s="88">
        <v>12</v>
      </c>
      <c r="C361" s="89">
        <v>35</v>
      </c>
      <c r="D361" s="89">
        <v>35</v>
      </c>
      <c r="E361" s="89">
        <v>35</v>
      </c>
      <c r="F361" s="89">
        <v>35</v>
      </c>
      <c r="G361" s="89">
        <v>35</v>
      </c>
      <c r="H361" s="89">
        <v>35</v>
      </c>
      <c r="I361" s="89">
        <v>35</v>
      </c>
      <c r="J361" s="89">
        <v>35</v>
      </c>
      <c r="K361" s="89">
        <v>35</v>
      </c>
      <c r="L361" s="89">
        <v>35</v>
      </c>
      <c r="M361" s="89">
        <v>35</v>
      </c>
      <c r="N361" s="89">
        <v>35</v>
      </c>
      <c r="O361" s="89">
        <v>35</v>
      </c>
      <c r="P361" s="89">
        <v>35</v>
      </c>
      <c r="Q361" s="89">
        <v>35</v>
      </c>
      <c r="R361" s="89">
        <v>35</v>
      </c>
      <c r="S361" s="89">
        <v>35</v>
      </c>
    </row>
    <row r="362" spans="1:19" ht="11.25" thickBot="1" x14ac:dyDescent="0.2">
      <c r="A362" s="88" t="s">
        <v>72</v>
      </c>
      <c r="B362" s="88">
        <v>12</v>
      </c>
      <c r="C362" s="89">
        <v>35</v>
      </c>
      <c r="D362" s="89">
        <v>35</v>
      </c>
      <c r="E362" s="89">
        <v>35</v>
      </c>
      <c r="F362" s="89">
        <v>35</v>
      </c>
      <c r="G362" s="89">
        <v>35</v>
      </c>
      <c r="H362" s="89">
        <v>35</v>
      </c>
      <c r="I362" s="89">
        <v>35</v>
      </c>
      <c r="J362" s="89">
        <v>35</v>
      </c>
      <c r="K362" s="89">
        <v>35</v>
      </c>
      <c r="L362" s="89">
        <v>35</v>
      </c>
      <c r="M362" s="89">
        <v>35</v>
      </c>
      <c r="N362" s="89">
        <v>35</v>
      </c>
      <c r="O362" s="89">
        <v>35</v>
      </c>
      <c r="P362" s="89">
        <v>35</v>
      </c>
      <c r="Q362" s="89">
        <v>35</v>
      </c>
      <c r="R362" s="89">
        <v>35</v>
      </c>
      <c r="S362" s="89">
        <v>35</v>
      </c>
    </row>
    <row r="363" spans="1:19" ht="11.25" thickBot="1" x14ac:dyDescent="0.2">
      <c r="A363" s="88" t="s">
        <v>73</v>
      </c>
      <c r="B363" s="88">
        <v>12</v>
      </c>
      <c r="C363" s="89">
        <v>35</v>
      </c>
      <c r="D363" s="89">
        <v>35</v>
      </c>
      <c r="E363" s="89">
        <v>35</v>
      </c>
      <c r="F363" s="89">
        <v>35</v>
      </c>
      <c r="G363" s="89">
        <v>35</v>
      </c>
      <c r="H363" s="89">
        <v>35</v>
      </c>
      <c r="I363" s="89">
        <v>35</v>
      </c>
      <c r="J363" s="89">
        <v>35</v>
      </c>
      <c r="K363" s="89">
        <v>35</v>
      </c>
      <c r="L363" s="89">
        <v>35</v>
      </c>
      <c r="M363" s="89">
        <v>35</v>
      </c>
      <c r="N363" s="89">
        <v>35</v>
      </c>
      <c r="O363" s="89">
        <v>35</v>
      </c>
      <c r="P363" s="89">
        <v>35</v>
      </c>
      <c r="Q363" s="89">
        <v>35</v>
      </c>
      <c r="R363" s="89">
        <v>35</v>
      </c>
      <c r="S363" s="89">
        <v>35</v>
      </c>
    </row>
    <row r="364" spans="1:19" ht="11.25" thickBot="1" x14ac:dyDescent="0.2">
      <c r="A364" s="88" t="s">
        <v>74</v>
      </c>
      <c r="B364" s="88">
        <v>12</v>
      </c>
      <c r="C364" s="89">
        <v>35</v>
      </c>
      <c r="D364" s="89">
        <v>35</v>
      </c>
      <c r="E364" s="89">
        <v>35</v>
      </c>
      <c r="F364" s="89">
        <v>35</v>
      </c>
      <c r="G364" s="89">
        <v>35</v>
      </c>
      <c r="H364" s="89">
        <v>35</v>
      </c>
      <c r="I364" s="89">
        <v>35</v>
      </c>
      <c r="J364" s="89">
        <v>35</v>
      </c>
      <c r="K364" s="89">
        <v>35</v>
      </c>
      <c r="L364" s="89">
        <v>35</v>
      </c>
      <c r="M364" s="89">
        <v>35</v>
      </c>
      <c r="N364" s="89">
        <v>35</v>
      </c>
      <c r="O364" s="89">
        <v>35</v>
      </c>
      <c r="P364" s="89">
        <v>35</v>
      </c>
      <c r="Q364" s="89">
        <v>35</v>
      </c>
      <c r="R364" s="89">
        <v>35</v>
      </c>
      <c r="S364" s="89">
        <v>35</v>
      </c>
    </row>
    <row r="365" spans="1:19" ht="11.25" thickBot="1" x14ac:dyDescent="0.2">
      <c r="A365" s="88" t="s">
        <v>75</v>
      </c>
      <c r="B365" s="88">
        <v>12</v>
      </c>
      <c r="C365" s="89">
        <v>35</v>
      </c>
      <c r="D365" s="89">
        <v>35</v>
      </c>
      <c r="E365" s="89">
        <v>35</v>
      </c>
      <c r="F365" s="89">
        <v>35</v>
      </c>
      <c r="G365" s="89">
        <v>35</v>
      </c>
      <c r="H365" s="89">
        <v>35</v>
      </c>
      <c r="I365" s="89">
        <v>35</v>
      </c>
      <c r="J365" s="89">
        <v>35</v>
      </c>
      <c r="K365" s="89">
        <v>35</v>
      </c>
      <c r="L365" s="89">
        <v>35</v>
      </c>
      <c r="M365" s="89">
        <v>35</v>
      </c>
      <c r="N365" s="89">
        <v>35</v>
      </c>
      <c r="O365" s="89">
        <v>35</v>
      </c>
      <c r="P365" s="89">
        <v>35</v>
      </c>
      <c r="Q365" s="89">
        <v>35</v>
      </c>
      <c r="R365" s="89">
        <v>35</v>
      </c>
      <c r="S365" s="89">
        <v>35</v>
      </c>
    </row>
    <row r="366" spans="1:19" ht="11.25" thickBot="1" x14ac:dyDescent="0.2">
      <c r="A366" s="88" t="s">
        <v>76</v>
      </c>
      <c r="B366" s="88">
        <v>12</v>
      </c>
      <c r="C366" s="89">
        <v>35</v>
      </c>
      <c r="D366" s="89">
        <v>35</v>
      </c>
      <c r="E366" s="89">
        <v>35</v>
      </c>
      <c r="F366" s="89">
        <v>35</v>
      </c>
      <c r="G366" s="89">
        <v>35</v>
      </c>
      <c r="H366" s="89">
        <v>35</v>
      </c>
      <c r="I366" s="89">
        <v>35</v>
      </c>
      <c r="J366" s="89">
        <v>35</v>
      </c>
      <c r="K366" s="89">
        <v>35</v>
      </c>
      <c r="L366" s="89">
        <v>35</v>
      </c>
      <c r="M366" s="89">
        <v>35</v>
      </c>
      <c r="N366" s="89">
        <v>35</v>
      </c>
      <c r="O366" s="89">
        <v>35</v>
      </c>
      <c r="P366" s="89">
        <v>35</v>
      </c>
      <c r="Q366" s="89">
        <v>35</v>
      </c>
      <c r="R366" s="89">
        <v>35</v>
      </c>
      <c r="S366" s="89">
        <v>35</v>
      </c>
    </row>
    <row r="367" spans="1:19" ht="11.25" thickBot="1" x14ac:dyDescent="0.2">
      <c r="A367" s="88" t="s">
        <v>77</v>
      </c>
      <c r="B367" s="88">
        <v>12</v>
      </c>
      <c r="C367" s="89">
        <v>35</v>
      </c>
      <c r="D367" s="89">
        <v>35</v>
      </c>
      <c r="E367" s="89">
        <v>35</v>
      </c>
      <c r="F367" s="89">
        <v>35</v>
      </c>
      <c r="G367" s="89">
        <v>35</v>
      </c>
      <c r="H367" s="89">
        <v>35</v>
      </c>
      <c r="I367" s="89">
        <v>35</v>
      </c>
      <c r="J367" s="89">
        <v>35</v>
      </c>
      <c r="K367" s="89">
        <v>35</v>
      </c>
      <c r="L367" s="89">
        <v>35</v>
      </c>
      <c r="M367" s="89">
        <v>35</v>
      </c>
      <c r="N367" s="89">
        <v>35</v>
      </c>
      <c r="O367" s="89">
        <v>35</v>
      </c>
      <c r="P367" s="89">
        <v>35</v>
      </c>
      <c r="Q367" s="89">
        <v>35</v>
      </c>
      <c r="R367" s="89">
        <v>35</v>
      </c>
      <c r="S367" s="89">
        <v>35</v>
      </c>
    </row>
    <row r="368" spans="1:19" ht="11.25" thickBot="1" x14ac:dyDescent="0.2">
      <c r="A368" s="88" t="s">
        <v>78</v>
      </c>
      <c r="B368" s="88">
        <v>12</v>
      </c>
      <c r="C368" s="89">
        <v>35</v>
      </c>
      <c r="D368" s="89">
        <v>35</v>
      </c>
      <c r="E368" s="89">
        <v>35</v>
      </c>
      <c r="F368" s="89">
        <v>35</v>
      </c>
      <c r="G368" s="89">
        <v>35</v>
      </c>
      <c r="H368" s="89">
        <v>35</v>
      </c>
      <c r="I368" s="89">
        <v>35</v>
      </c>
      <c r="J368" s="89">
        <v>35</v>
      </c>
      <c r="K368" s="89">
        <v>35</v>
      </c>
      <c r="L368" s="89">
        <v>35</v>
      </c>
      <c r="M368" s="89">
        <v>35</v>
      </c>
      <c r="N368" s="89">
        <v>35</v>
      </c>
      <c r="O368" s="89">
        <v>35</v>
      </c>
      <c r="P368" s="89">
        <v>35</v>
      </c>
      <c r="Q368" s="89">
        <v>35</v>
      </c>
      <c r="R368" s="89">
        <v>35</v>
      </c>
      <c r="S368" s="89">
        <v>35</v>
      </c>
    </row>
    <row r="369" spans="1:19" ht="11.25" thickBot="1" x14ac:dyDescent="0.2">
      <c r="A369" s="88" t="s">
        <v>79</v>
      </c>
      <c r="B369" s="88">
        <v>12</v>
      </c>
      <c r="C369" s="89">
        <v>35</v>
      </c>
      <c r="D369" s="89">
        <v>35</v>
      </c>
      <c r="E369" s="89">
        <v>35</v>
      </c>
      <c r="F369" s="89">
        <v>35</v>
      </c>
      <c r="G369" s="89">
        <v>35</v>
      </c>
      <c r="H369" s="89">
        <v>35</v>
      </c>
      <c r="I369" s="89">
        <v>35</v>
      </c>
      <c r="J369" s="89">
        <v>35</v>
      </c>
      <c r="K369" s="89">
        <v>35</v>
      </c>
      <c r="L369" s="89">
        <v>35</v>
      </c>
      <c r="M369" s="89">
        <v>35</v>
      </c>
      <c r="N369" s="89">
        <v>35</v>
      </c>
      <c r="O369" s="89">
        <v>35</v>
      </c>
      <c r="P369" s="89">
        <v>35</v>
      </c>
      <c r="Q369" s="89">
        <v>35</v>
      </c>
      <c r="R369" s="89">
        <v>35</v>
      </c>
      <c r="S369" s="89">
        <v>35</v>
      </c>
    </row>
    <row r="370" spans="1:19" ht="11.25" thickBot="1" x14ac:dyDescent="0.2">
      <c r="A370" s="88" t="s">
        <v>80</v>
      </c>
      <c r="B370" s="88">
        <v>12</v>
      </c>
      <c r="C370" s="89">
        <v>35</v>
      </c>
      <c r="D370" s="89">
        <v>35</v>
      </c>
      <c r="E370" s="89">
        <v>35</v>
      </c>
      <c r="F370" s="89">
        <v>35</v>
      </c>
      <c r="G370" s="89">
        <v>35</v>
      </c>
      <c r="H370" s="89">
        <v>35</v>
      </c>
      <c r="I370" s="89">
        <v>35</v>
      </c>
      <c r="J370" s="89">
        <v>35</v>
      </c>
      <c r="K370" s="89">
        <v>35</v>
      </c>
      <c r="L370" s="89">
        <v>35</v>
      </c>
      <c r="M370" s="89">
        <v>35</v>
      </c>
      <c r="N370" s="89">
        <v>35</v>
      </c>
      <c r="O370" s="89">
        <v>35</v>
      </c>
      <c r="P370" s="89">
        <v>35</v>
      </c>
      <c r="Q370" s="89">
        <v>35</v>
      </c>
      <c r="R370" s="89">
        <v>35</v>
      </c>
      <c r="S370" s="89">
        <v>35</v>
      </c>
    </row>
    <row r="371" spans="1:19" ht="11.25" thickBot="1" x14ac:dyDescent="0.2">
      <c r="A371" s="88" t="s">
        <v>81</v>
      </c>
      <c r="B371" s="88">
        <v>12</v>
      </c>
      <c r="C371" s="89">
        <v>35</v>
      </c>
      <c r="D371" s="89">
        <v>35</v>
      </c>
      <c r="E371" s="89">
        <v>35</v>
      </c>
      <c r="F371" s="89">
        <v>35</v>
      </c>
      <c r="G371" s="89">
        <v>35</v>
      </c>
      <c r="H371" s="89">
        <v>35</v>
      </c>
      <c r="I371" s="89">
        <v>35</v>
      </c>
      <c r="J371" s="89">
        <v>35</v>
      </c>
      <c r="K371" s="89">
        <v>35</v>
      </c>
      <c r="L371" s="89">
        <v>35</v>
      </c>
      <c r="M371" s="89">
        <v>35</v>
      </c>
      <c r="N371" s="89">
        <v>35</v>
      </c>
      <c r="O371" s="89">
        <v>35</v>
      </c>
      <c r="P371" s="89">
        <v>35</v>
      </c>
      <c r="Q371" s="89">
        <v>35</v>
      </c>
      <c r="R371" s="89">
        <v>35</v>
      </c>
      <c r="S371" s="89">
        <v>35</v>
      </c>
    </row>
    <row r="372" spans="1:19" ht="11.25" thickBot="1" x14ac:dyDescent="0.2">
      <c r="A372" s="88" t="s">
        <v>82</v>
      </c>
      <c r="B372" s="88">
        <v>12</v>
      </c>
      <c r="C372" s="89">
        <v>35</v>
      </c>
      <c r="D372" s="89">
        <v>35</v>
      </c>
      <c r="E372" s="89">
        <v>35</v>
      </c>
      <c r="F372" s="89">
        <v>35</v>
      </c>
      <c r="G372" s="89">
        <v>35</v>
      </c>
      <c r="H372" s="89">
        <v>35</v>
      </c>
      <c r="I372" s="89">
        <v>35</v>
      </c>
      <c r="J372" s="89">
        <v>35</v>
      </c>
      <c r="K372" s="89">
        <v>35</v>
      </c>
      <c r="L372" s="89">
        <v>35</v>
      </c>
      <c r="M372" s="89">
        <v>35</v>
      </c>
      <c r="N372" s="89">
        <v>35</v>
      </c>
      <c r="O372" s="89">
        <v>35</v>
      </c>
      <c r="P372" s="89">
        <v>35</v>
      </c>
      <c r="Q372" s="89">
        <v>35</v>
      </c>
      <c r="R372" s="89">
        <v>35</v>
      </c>
      <c r="S372" s="89">
        <v>35</v>
      </c>
    </row>
    <row r="373" spans="1:19" ht="11.25" thickBot="1" x14ac:dyDescent="0.2">
      <c r="A373" s="88" t="s">
        <v>83</v>
      </c>
      <c r="B373" s="88">
        <v>12</v>
      </c>
      <c r="C373" s="89">
        <v>35</v>
      </c>
      <c r="D373" s="89">
        <v>35</v>
      </c>
      <c r="E373" s="89">
        <v>35</v>
      </c>
      <c r="F373" s="89">
        <v>35</v>
      </c>
      <c r="G373" s="89">
        <v>35</v>
      </c>
      <c r="H373" s="89">
        <v>35</v>
      </c>
      <c r="I373" s="89">
        <v>35</v>
      </c>
      <c r="J373" s="89">
        <v>35</v>
      </c>
      <c r="K373" s="89">
        <v>35</v>
      </c>
      <c r="L373" s="89">
        <v>35</v>
      </c>
      <c r="M373" s="89">
        <v>35</v>
      </c>
      <c r="N373" s="89">
        <v>35</v>
      </c>
      <c r="O373" s="89">
        <v>35</v>
      </c>
      <c r="P373" s="89">
        <v>35</v>
      </c>
      <c r="Q373" s="89">
        <v>35</v>
      </c>
      <c r="R373" s="89">
        <v>35</v>
      </c>
      <c r="S373" s="89">
        <v>35</v>
      </c>
    </row>
    <row r="374" spans="1:19" ht="11.25" thickBot="1" x14ac:dyDescent="0.2">
      <c r="A374" s="88" t="s">
        <v>84</v>
      </c>
      <c r="B374" s="88">
        <v>12</v>
      </c>
      <c r="C374" s="89">
        <v>35</v>
      </c>
      <c r="D374" s="89">
        <v>35</v>
      </c>
      <c r="E374" s="89">
        <v>35</v>
      </c>
      <c r="F374" s="89">
        <v>35</v>
      </c>
      <c r="G374" s="89">
        <v>35</v>
      </c>
      <c r="H374" s="89">
        <v>35</v>
      </c>
      <c r="I374" s="89">
        <v>35</v>
      </c>
      <c r="J374" s="89">
        <v>35</v>
      </c>
      <c r="K374" s="89">
        <v>35</v>
      </c>
      <c r="L374" s="89">
        <v>35</v>
      </c>
      <c r="M374" s="89">
        <v>35</v>
      </c>
      <c r="N374" s="89">
        <v>35</v>
      </c>
      <c r="O374" s="89">
        <v>35</v>
      </c>
      <c r="P374" s="89">
        <v>35</v>
      </c>
      <c r="Q374" s="89">
        <v>35</v>
      </c>
      <c r="R374" s="89">
        <v>35</v>
      </c>
      <c r="S374" s="89">
        <v>35</v>
      </c>
    </row>
    <row r="375" spans="1:19" ht="11.25" thickBot="1" x14ac:dyDescent="0.2">
      <c r="A375" s="88" t="s">
        <v>85</v>
      </c>
      <c r="B375" s="88">
        <v>12</v>
      </c>
      <c r="C375" s="89">
        <v>35</v>
      </c>
      <c r="D375" s="89">
        <v>35</v>
      </c>
      <c r="E375" s="89">
        <v>35</v>
      </c>
      <c r="F375" s="89">
        <v>35</v>
      </c>
      <c r="G375" s="89">
        <v>35</v>
      </c>
      <c r="H375" s="89">
        <v>35</v>
      </c>
      <c r="I375" s="89">
        <v>35</v>
      </c>
      <c r="J375" s="89">
        <v>35</v>
      </c>
      <c r="K375" s="89">
        <v>35</v>
      </c>
      <c r="L375" s="89">
        <v>35</v>
      </c>
      <c r="M375" s="89">
        <v>35</v>
      </c>
      <c r="N375" s="89">
        <v>35</v>
      </c>
      <c r="O375" s="89">
        <v>35</v>
      </c>
      <c r="P375" s="89">
        <v>35</v>
      </c>
      <c r="Q375" s="89">
        <v>35</v>
      </c>
      <c r="R375" s="89">
        <v>35</v>
      </c>
      <c r="S375" s="89">
        <v>35</v>
      </c>
    </row>
    <row r="376" spans="1:19" ht="11.25" thickBot="1" x14ac:dyDescent="0.2">
      <c r="A376" s="88" t="s">
        <v>86</v>
      </c>
      <c r="B376" s="88">
        <v>12</v>
      </c>
      <c r="C376" s="89">
        <v>35</v>
      </c>
      <c r="D376" s="89">
        <v>35</v>
      </c>
      <c r="E376" s="89">
        <v>35</v>
      </c>
      <c r="F376" s="89">
        <v>35</v>
      </c>
      <c r="G376" s="89">
        <v>35</v>
      </c>
      <c r="H376" s="89">
        <v>35</v>
      </c>
      <c r="I376" s="89">
        <v>35</v>
      </c>
      <c r="J376" s="89">
        <v>35</v>
      </c>
      <c r="K376" s="89">
        <v>35</v>
      </c>
      <c r="L376" s="89">
        <v>35</v>
      </c>
      <c r="M376" s="89">
        <v>35</v>
      </c>
      <c r="N376" s="89">
        <v>35</v>
      </c>
      <c r="O376" s="89">
        <v>35</v>
      </c>
      <c r="P376" s="89">
        <v>35</v>
      </c>
      <c r="Q376" s="89">
        <v>35</v>
      </c>
      <c r="R376" s="89">
        <v>35</v>
      </c>
      <c r="S376" s="89">
        <v>35</v>
      </c>
    </row>
    <row r="377" spans="1:19" ht="11.25" thickBot="1" x14ac:dyDescent="0.2">
      <c r="A377" s="88" t="s">
        <v>87</v>
      </c>
      <c r="B377" s="88">
        <v>12</v>
      </c>
      <c r="C377" s="89">
        <v>35</v>
      </c>
      <c r="D377" s="89">
        <v>35</v>
      </c>
      <c r="E377" s="89">
        <v>35</v>
      </c>
      <c r="F377" s="89">
        <v>35</v>
      </c>
      <c r="G377" s="89">
        <v>35</v>
      </c>
      <c r="H377" s="89">
        <v>35</v>
      </c>
      <c r="I377" s="89">
        <v>35</v>
      </c>
      <c r="J377" s="89">
        <v>35</v>
      </c>
      <c r="K377" s="89">
        <v>35</v>
      </c>
      <c r="L377" s="89">
        <v>35</v>
      </c>
      <c r="M377" s="89">
        <v>35</v>
      </c>
      <c r="N377" s="89">
        <v>35</v>
      </c>
      <c r="O377" s="89">
        <v>35</v>
      </c>
      <c r="P377" s="89">
        <v>35</v>
      </c>
      <c r="Q377" s="89">
        <v>35</v>
      </c>
      <c r="R377" s="89">
        <v>35</v>
      </c>
      <c r="S377" s="89">
        <v>35</v>
      </c>
    </row>
    <row r="378" spans="1:19" ht="11.25" thickBot="1" x14ac:dyDescent="0.2">
      <c r="A378" s="88" t="s">
        <v>88</v>
      </c>
      <c r="B378" s="88">
        <v>12</v>
      </c>
      <c r="C378" s="89">
        <v>35</v>
      </c>
      <c r="D378" s="89">
        <v>35</v>
      </c>
      <c r="E378" s="89">
        <v>35</v>
      </c>
      <c r="F378" s="89">
        <v>35</v>
      </c>
      <c r="G378" s="89">
        <v>35</v>
      </c>
      <c r="H378" s="89">
        <v>35</v>
      </c>
      <c r="I378" s="89">
        <v>35</v>
      </c>
      <c r="J378" s="89">
        <v>35</v>
      </c>
      <c r="K378" s="89">
        <v>35</v>
      </c>
      <c r="L378" s="89">
        <v>35</v>
      </c>
      <c r="M378" s="89">
        <v>35</v>
      </c>
      <c r="N378" s="89">
        <v>35</v>
      </c>
      <c r="O378" s="89">
        <v>35</v>
      </c>
      <c r="P378" s="89">
        <v>35</v>
      </c>
      <c r="Q378" s="89">
        <v>35</v>
      </c>
      <c r="R378" s="89">
        <v>35</v>
      </c>
      <c r="S378" s="89">
        <v>35</v>
      </c>
    </row>
    <row r="379" spans="1:19" ht="11.25" thickBot="1" x14ac:dyDescent="0.2">
      <c r="A379" s="88" t="s">
        <v>89</v>
      </c>
      <c r="B379" s="88">
        <v>12</v>
      </c>
      <c r="C379" s="89">
        <v>35</v>
      </c>
      <c r="D379" s="89">
        <v>35</v>
      </c>
      <c r="E379" s="89">
        <v>35</v>
      </c>
      <c r="F379" s="89">
        <v>35</v>
      </c>
      <c r="G379" s="89">
        <v>35</v>
      </c>
      <c r="H379" s="89">
        <v>35</v>
      </c>
      <c r="I379" s="89">
        <v>35</v>
      </c>
      <c r="J379" s="89">
        <v>35</v>
      </c>
      <c r="K379" s="89">
        <v>35</v>
      </c>
      <c r="L379" s="89">
        <v>35</v>
      </c>
      <c r="M379" s="89">
        <v>35</v>
      </c>
      <c r="N379" s="89">
        <v>35</v>
      </c>
      <c r="O379" s="89">
        <v>35</v>
      </c>
      <c r="P379" s="89">
        <v>35</v>
      </c>
      <c r="Q379" s="89">
        <v>35</v>
      </c>
      <c r="R379" s="89">
        <v>35</v>
      </c>
      <c r="S379" s="89">
        <v>35</v>
      </c>
    </row>
    <row r="380" spans="1:19" ht="11.25" thickBot="1" x14ac:dyDescent="0.2">
      <c r="A380" s="88" t="s">
        <v>90</v>
      </c>
      <c r="B380" s="88">
        <v>12</v>
      </c>
      <c r="C380" s="89">
        <v>35</v>
      </c>
      <c r="D380" s="89">
        <v>35</v>
      </c>
      <c r="E380" s="89">
        <v>35</v>
      </c>
      <c r="F380" s="89">
        <v>35</v>
      </c>
      <c r="G380" s="89">
        <v>35</v>
      </c>
      <c r="H380" s="89">
        <v>35</v>
      </c>
      <c r="I380" s="89">
        <v>35</v>
      </c>
      <c r="J380" s="89">
        <v>35</v>
      </c>
      <c r="K380" s="89">
        <v>35</v>
      </c>
      <c r="L380" s="89">
        <v>35</v>
      </c>
      <c r="M380" s="89">
        <v>35</v>
      </c>
      <c r="N380" s="89">
        <v>35</v>
      </c>
      <c r="O380" s="89">
        <v>35</v>
      </c>
      <c r="P380" s="89">
        <v>35</v>
      </c>
      <c r="Q380" s="89">
        <v>35</v>
      </c>
      <c r="R380" s="89">
        <v>35</v>
      </c>
      <c r="S380" s="89">
        <v>35</v>
      </c>
    </row>
    <row r="381" spans="1:19" ht="11.25" thickBot="1" x14ac:dyDescent="0.2">
      <c r="A381" s="88">
        <v>608116</v>
      </c>
      <c r="B381" s="88">
        <v>12</v>
      </c>
      <c r="C381" s="89">
        <v>35</v>
      </c>
      <c r="D381" s="89">
        <v>35</v>
      </c>
      <c r="E381" s="89">
        <v>35</v>
      </c>
      <c r="F381" s="89">
        <v>35</v>
      </c>
      <c r="G381" s="89">
        <v>35</v>
      </c>
      <c r="H381" s="89">
        <v>35</v>
      </c>
      <c r="I381" s="89">
        <v>35</v>
      </c>
      <c r="J381" s="89">
        <v>35</v>
      </c>
      <c r="K381" s="89">
        <v>35</v>
      </c>
      <c r="L381" s="89">
        <v>35</v>
      </c>
      <c r="M381" s="89">
        <v>35</v>
      </c>
      <c r="N381" s="89">
        <v>35</v>
      </c>
      <c r="O381" s="89">
        <v>35</v>
      </c>
      <c r="P381" s="89">
        <v>35</v>
      </c>
      <c r="Q381" s="89">
        <v>35</v>
      </c>
      <c r="R381" s="89">
        <v>35</v>
      </c>
      <c r="S381" s="89">
        <v>35</v>
      </c>
    </row>
    <row r="382" spans="1:19" ht="11.25" thickBot="1" x14ac:dyDescent="0.2">
      <c r="A382" s="88">
        <v>573127</v>
      </c>
      <c r="B382" s="88">
        <v>12</v>
      </c>
      <c r="C382" s="89">
        <v>35</v>
      </c>
      <c r="D382" s="89">
        <v>35</v>
      </c>
      <c r="E382" s="89">
        <v>35</v>
      </c>
      <c r="F382" s="89">
        <v>35</v>
      </c>
      <c r="G382" s="89">
        <v>35</v>
      </c>
      <c r="H382" s="89">
        <v>35</v>
      </c>
      <c r="I382" s="89">
        <v>35</v>
      </c>
      <c r="J382" s="89">
        <v>35</v>
      </c>
      <c r="K382" s="89">
        <v>35</v>
      </c>
      <c r="L382" s="89">
        <v>35</v>
      </c>
      <c r="M382" s="89">
        <v>35</v>
      </c>
      <c r="N382" s="89">
        <v>35</v>
      </c>
      <c r="O382" s="89">
        <v>35</v>
      </c>
      <c r="P382" s="89">
        <v>35</v>
      </c>
      <c r="Q382" s="89">
        <v>35</v>
      </c>
      <c r="R382" s="89">
        <v>35</v>
      </c>
      <c r="S382" s="89">
        <v>35</v>
      </c>
    </row>
    <row r="383" spans="1:19" ht="11.25" thickBot="1" x14ac:dyDescent="0.2">
      <c r="A383" s="88">
        <v>573124</v>
      </c>
      <c r="B383" s="88">
        <v>12</v>
      </c>
      <c r="C383" s="89">
        <v>35</v>
      </c>
      <c r="D383" s="89">
        <v>35</v>
      </c>
      <c r="E383" s="89">
        <v>35</v>
      </c>
      <c r="F383" s="89">
        <v>35</v>
      </c>
      <c r="G383" s="89">
        <v>35</v>
      </c>
      <c r="H383" s="89">
        <v>35</v>
      </c>
      <c r="I383" s="89">
        <v>35</v>
      </c>
      <c r="J383" s="89">
        <v>35</v>
      </c>
      <c r="K383" s="89">
        <v>35</v>
      </c>
      <c r="L383" s="89">
        <v>35</v>
      </c>
      <c r="M383" s="89">
        <v>35</v>
      </c>
      <c r="N383" s="89">
        <v>35</v>
      </c>
      <c r="O383" s="89">
        <v>35</v>
      </c>
      <c r="P383" s="89">
        <v>35</v>
      </c>
      <c r="Q383" s="89">
        <v>35</v>
      </c>
      <c r="R383" s="89">
        <v>35</v>
      </c>
      <c r="S383" s="89">
        <v>35</v>
      </c>
    </row>
    <row r="384" spans="1:19" ht="11.25" thickBot="1" x14ac:dyDescent="0.2">
      <c r="A384" s="88">
        <v>573136</v>
      </c>
      <c r="B384" s="88">
        <v>12</v>
      </c>
      <c r="C384" s="89">
        <v>35</v>
      </c>
      <c r="D384" s="89">
        <v>35</v>
      </c>
      <c r="E384" s="89">
        <v>35</v>
      </c>
      <c r="F384" s="89">
        <v>35</v>
      </c>
      <c r="G384" s="89">
        <v>35</v>
      </c>
      <c r="H384" s="89">
        <v>35</v>
      </c>
      <c r="I384" s="89">
        <v>35</v>
      </c>
      <c r="J384" s="89">
        <v>35</v>
      </c>
      <c r="K384" s="89">
        <v>35</v>
      </c>
      <c r="L384" s="89">
        <v>35</v>
      </c>
      <c r="M384" s="89">
        <v>35</v>
      </c>
      <c r="N384" s="89">
        <v>35</v>
      </c>
      <c r="O384" s="89">
        <v>35</v>
      </c>
      <c r="P384" s="89">
        <v>35</v>
      </c>
      <c r="Q384" s="89">
        <v>35</v>
      </c>
      <c r="R384" s="89">
        <v>35</v>
      </c>
      <c r="S384" s="89">
        <v>35</v>
      </c>
    </row>
    <row r="385" spans="1:19" ht="11.25" thickBot="1" x14ac:dyDescent="0.2">
      <c r="A385" s="88">
        <v>573140</v>
      </c>
      <c r="B385" s="88">
        <v>12</v>
      </c>
      <c r="C385" s="89">
        <v>35</v>
      </c>
      <c r="D385" s="89">
        <v>35</v>
      </c>
      <c r="E385" s="89">
        <v>35</v>
      </c>
      <c r="F385" s="89">
        <v>35</v>
      </c>
      <c r="G385" s="89">
        <v>35</v>
      </c>
      <c r="H385" s="89">
        <v>35</v>
      </c>
      <c r="I385" s="89">
        <v>35</v>
      </c>
      <c r="J385" s="89">
        <v>35</v>
      </c>
      <c r="K385" s="89">
        <v>35</v>
      </c>
      <c r="L385" s="89">
        <v>35</v>
      </c>
      <c r="M385" s="89">
        <v>35</v>
      </c>
      <c r="N385" s="89">
        <v>35</v>
      </c>
      <c r="O385" s="89">
        <v>35</v>
      </c>
      <c r="P385" s="89">
        <v>35</v>
      </c>
      <c r="Q385" s="89">
        <v>35</v>
      </c>
      <c r="R385" s="89">
        <v>35</v>
      </c>
      <c r="S385" s="89">
        <v>35</v>
      </c>
    </row>
    <row r="386" spans="1:19" ht="11.25" thickBot="1" x14ac:dyDescent="0.2">
      <c r="A386" s="88">
        <v>608109</v>
      </c>
      <c r="B386" s="88">
        <v>12</v>
      </c>
      <c r="C386" s="89">
        <v>35</v>
      </c>
      <c r="D386" s="89">
        <v>35</v>
      </c>
      <c r="E386" s="89">
        <v>35</v>
      </c>
      <c r="F386" s="89">
        <v>35</v>
      </c>
      <c r="G386" s="89">
        <v>35</v>
      </c>
      <c r="H386" s="89">
        <v>35</v>
      </c>
      <c r="I386" s="89">
        <v>35</v>
      </c>
      <c r="J386" s="89">
        <v>35</v>
      </c>
      <c r="K386" s="89">
        <v>35</v>
      </c>
      <c r="L386" s="89">
        <v>35</v>
      </c>
      <c r="M386" s="89">
        <v>35</v>
      </c>
      <c r="N386" s="89">
        <v>35</v>
      </c>
      <c r="O386" s="89">
        <v>35</v>
      </c>
      <c r="P386" s="89">
        <v>35</v>
      </c>
      <c r="Q386" s="89">
        <v>35</v>
      </c>
      <c r="R386" s="89">
        <v>35</v>
      </c>
      <c r="S386" s="89">
        <v>35</v>
      </c>
    </row>
    <row r="387" spans="1:19" ht="11.25" thickBot="1" x14ac:dyDescent="0.2">
      <c r="A387" s="88">
        <v>573132</v>
      </c>
      <c r="B387" s="88">
        <v>12</v>
      </c>
      <c r="C387" s="89">
        <v>35</v>
      </c>
      <c r="D387" s="89">
        <v>35</v>
      </c>
      <c r="E387" s="89">
        <v>35</v>
      </c>
      <c r="F387" s="89">
        <v>35</v>
      </c>
      <c r="G387" s="89">
        <v>35</v>
      </c>
      <c r="H387" s="89">
        <v>35</v>
      </c>
      <c r="I387" s="89">
        <v>35</v>
      </c>
      <c r="J387" s="89">
        <v>35</v>
      </c>
      <c r="K387" s="89">
        <v>35</v>
      </c>
      <c r="L387" s="89">
        <v>35</v>
      </c>
      <c r="M387" s="89">
        <v>35</v>
      </c>
      <c r="N387" s="89">
        <v>35</v>
      </c>
      <c r="O387" s="89">
        <v>35</v>
      </c>
      <c r="P387" s="89">
        <v>35</v>
      </c>
      <c r="Q387" s="89">
        <v>35</v>
      </c>
      <c r="R387" s="89">
        <v>35</v>
      </c>
      <c r="S387" s="89">
        <v>35</v>
      </c>
    </row>
    <row r="388" spans="1:19" ht="11.25" thickBot="1" x14ac:dyDescent="0.2">
      <c r="A388" s="88">
        <v>573125</v>
      </c>
      <c r="B388" s="88">
        <v>12</v>
      </c>
      <c r="C388" s="89">
        <v>35</v>
      </c>
      <c r="D388" s="89">
        <v>35</v>
      </c>
      <c r="E388" s="89">
        <v>35</v>
      </c>
      <c r="F388" s="89">
        <v>35</v>
      </c>
      <c r="G388" s="89">
        <v>35</v>
      </c>
      <c r="H388" s="89">
        <v>35</v>
      </c>
      <c r="I388" s="89">
        <v>35</v>
      </c>
      <c r="J388" s="89">
        <v>35</v>
      </c>
      <c r="K388" s="89">
        <v>35</v>
      </c>
      <c r="L388" s="89">
        <v>35</v>
      </c>
      <c r="M388" s="89">
        <v>35</v>
      </c>
      <c r="N388" s="89">
        <v>35</v>
      </c>
      <c r="O388" s="89">
        <v>35</v>
      </c>
      <c r="P388" s="89">
        <v>35</v>
      </c>
      <c r="Q388" s="89">
        <v>35</v>
      </c>
      <c r="R388" s="89">
        <v>35</v>
      </c>
      <c r="S388" s="89">
        <v>35</v>
      </c>
    </row>
    <row r="389" spans="1:19" ht="11.25" thickBot="1" x14ac:dyDescent="0.2">
      <c r="A389" s="88">
        <v>573131</v>
      </c>
      <c r="B389" s="88">
        <v>12</v>
      </c>
      <c r="C389" s="89">
        <v>35</v>
      </c>
      <c r="D389" s="89">
        <v>35</v>
      </c>
      <c r="E389" s="89">
        <v>35</v>
      </c>
      <c r="F389" s="89">
        <v>35</v>
      </c>
      <c r="G389" s="89">
        <v>35</v>
      </c>
      <c r="H389" s="89">
        <v>35</v>
      </c>
      <c r="I389" s="89">
        <v>35</v>
      </c>
      <c r="J389" s="89">
        <v>35</v>
      </c>
      <c r="K389" s="89">
        <v>35</v>
      </c>
      <c r="L389" s="89">
        <v>35</v>
      </c>
      <c r="M389" s="89">
        <v>35</v>
      </c>
      <c r="N389" s="89">
        <v>35</v>
      </c>
      <c r="O389" s="89">
        <v>35</v>
      </c>
      <c r="P389" s="89">
        <v>35</v>
      </c>
      <c r="Q389" s="89">
        <v>35</v>
      </c>
      <c r="R389" s="89">
        <v>35</v>
      </c>
      <c r="S389" s="89">
        <v>35</v>
      </c>
    </row>
    <row r="390" spans="1:19" ht="11.25" thickBot="1" x14ac:dyDescent="0.2">
      <c r="A390" s="88">
        <v>573142</v>
      </c>
      <c r="B390" s="88">
        <v>12</v>
      </c>
      <c r="C390" s="89">
        <v>35</v>
      </c>
      <c r="D390" s="89">
        <v>35</v>
      </c>
      <c r="E390" s="89">
        <v>35</v>
      </c>
      <c r="F390" s="89">
        <v>35</v>
      </c>
      <c r="G390" s="89">
        <v>35</v>
      </c>
      <c r="H390" s="89">
        <v>35</v>
      </c>
      <c r="I390" s="89">
        <v>35</v>
      </c>
      <c r="J390" s="89">
        <v>35</v>
      </c>
      <c r="K390" s="89">
        <v>35</v>
      </c>
      <c r="L390" s="89">
        <v>35</v>
      </c>
      <c r="M390" s="89">
        <v>35</v>
      </c>
      <c r="N390" s="89">
        <v>35</v>
      </c>
      <c r="O390" s="89">
        <v>35</v>
      </c>
      <c r="P390" s="89">
        <v>35</v>
      </c>
      <c r="Q390" s="89">
        <v>35</v>
      </c>
      <c r="R390" s="89">
        <v>35</v>
      </c>
      <c r="S390" s="89">
        <v>35</v>
      </c>
    </row>
    <row r="391" spans="1:19" ht="11.25" thickBot="1" x14ac:dyDescent="0.2">
      <c r="A391" s="88">
        <v>608110</v>
      </c>
      <c r="B391" s="88">
        <v>12</v>
      </c>
      <c r="C391" s="89">
        <v>35</v>
      </c>
      <c r="D391" s="89">
        <v>35</v>
      </c>
      <c r="E391" s="89">
        <v>35</v>
      </c>
      <c r="F391" s="89">
        <v>35</v>
      </c>
      <c r="G391" s="89">
        <v>35</v>
      </c>
      <c r="H391" s="89">
        <v>35</v>
      </c>
      <c r="I391" s="89">
        <v>35</v>
      </c>
      <c r="J391" s="89">
        <v>35</v>
      </c>
      <c r="K391" s="89">
        <v>35</v>
      </c>
      <c r="L391" s="89">
        <v>35</v>
      </c>
      <c r="M391" s="89">
        <v>35</v>
      </c>
      <c r="N391" s="89">
        <v>35</v>
      </c>
      <c r="O391" s="89">
        <v>35</v>
      </c>
      <c r="P391" s="89">
        <v>35</v>
      </c>
      <c r="Q391" s="89">
        <v>35</v>
      </c>
      <c r="R391" s="89">
        <v>35</v>
      </c>
      <c r="S391" s="89">
        <v>35</v>
      </c>
    </row>
    <row r="392" spans="1:19" ht="11.25" thickBot="1" x14ac:dyDescent="0.2">
      <c r="A392" s="88">
        <v>608108</v>
      </c>
      <c r="B392" s="88">
        <v>12</v>
      </c>
      <c r="C392" s="89">
        <v>35</v>
      </c>
      <c r="D392" s="89">
        <v>35</v>
      </c>
      <c r="E392" s="89">
        <v>35</v>
      </c>
      <c r="F392" s="89">
        <v>35</v>
      </c>
      <c r="G392" s="89">
        <v>35</v>
      </c>
      <c r="H392" s="89">
        <v>35</v>
      </c>
      <c r="I392" s="89">
        <v>35</v>
      </c>
      <c r="J392" s="89">
        <v>35</v>
      </c>
      <c r="K392" s="89">
        <v>35</v>
      </c>
      <c r="L392" s="89">
        <v>35</v>
      </c>
      <c r="M392" s="89">
        <v>35</v>
      </c>
      <c r="N392" s="89">
        <v>35</v>
      </c>
      <c r="O392" s="89">
        <v>35</v>
      </c>
      <c r="P392" s="89">
        <v>35</v>
      </c>
      <c r="Q392" s="89">
        <v>35</v>
      </c>
      <c r="R392" s="89">
        <v>35</v>
      </c>
      <c r="S392" s="89">
        <v>35</v>
      </c>
    </row>
    <row r="393" spans="1:19" ht="11.25" thickBot="1" x14ac:dyDescent="0.2">
      <c r="A393" s="88">
        <v>573126</v>
      </c>
      <c r="B393" s="88">
        <v>12</v>
      </c>
      <c r="C393" s="89">
        <v>35</v>
      </c>
      <c r="D393" s="89">
        <v>35</v>
      </c>
      <c r="E393" s="89">
        <v>35</v>
      </c>
      <c r="F393" s="89">
        <v>35</v>
      </c>
      <c r="G393" s="89">
        <v>35</v>
      </c>
      <c r="H393" s="89">
        <v>35</v>
      </c>
      <c r="I393" s="89">
        <v>35</v>
      </c>
      <c r="J393" s="89">
        <v>35</v>
      </c>
      <c r="K393" s="89">
        <v>35</v>
      </c>
      <c r="L393" s="89">
        <v>35</v>
      </c>
      <c r="M393" s="89">
        <v>35</v>
      </c>
      <c r="N393" s="89">
        <v>35</v>
      </c>
      <c r="O393" s="89">
        <v>35</v>
      </c>
      <c r="P393" s="89">
        <v>35</v>
      </c>
      <c r="Q393" s="89">
        <v>35</v>
      </c>
      <c r="R393" s="89">
        <v>35</v>
      </c>
      <c r="S393" s="89">
        <v>35</v>
      </c>
    </row>
    <row r="394" spans="1:19" ht="11.25" thickBot="1" x14ac:dyDescent="0.2">
      <c r="A394" s="88">
        <v>573137</v>
      </c>
      <c r="B394" s="88">
        <v>12</v>
      </c>
      <c r="C394" s="89">
        <v>35</v>
      </c>
      <c r="D394" s="89">
        <v>35</v>
      </c>
      <c r="E394" s="89">
        <v>35</v>
      </c>
      <c r="F394" s="89">
        <v>35</v>
      </c>
      <c r="G394" s="89">
        <v>35</v>
      </c>
      <c r="H394" s="89">
        <v>35</v>
      </c>
      <c r="I394" s="89">
        <v>35</v>
      </c>
      <c r="J394" s="89">
        <v>35</v>
      </c>
      <c r="K394" s="89">
        <v>35</v>
      </c>
      <c r="L394" s="89">
        <v>35</v>
      </c>
      <c r="M394" s="89">
        <v>35</v>
      </c>
      <c r="N394" s="89">
        <v>35</v>
      </c>
      <c r="O394" s="89">
        <v>35</v>
      </c>
      <c r="P394" s="89">
        <v>35</v>
      </c>
      <c r="Q394" s="89">
        <v>35</v>
      </c>
      <c r="R394" s="89">
        <v>35</v>
      </c>
      <c r="S394" s="89">
        <v>35</v>
      </c>
    </row>
    <row r="395" spans="1:19" ht="11.25" thickBot="1" x14ac:dyDescent="0.2">
      <c r="A395" s="88">
        <v>573123</v>
      </c>
      <c r="B395" s="88">
        <v>12</v>
      </c>
      <c r="C395" s="89">
        <v>35</v>
      </c>
      <c r="D395" s="89">
        <v>35</v>
      </c>
      <c r="E395" s="89">
        <v>35</v>
      </c>
      <c r="F395" s="89">
        <v>35</v>
      </c>
      <c r="G395" s="89">
        <v>35</v>
      </c>
      <c r="H395" s="89">
        <v>35</v>
      </c>
      <c r="I395" s="89">
        <v>35</v>
      </c>
      <c r="J395" s="89">
        <v>35</v>
      </c>
      <c r="K395" s="89">
        <v>35</v>
      </c>
      <c r="L395" s="89">
        <v>35</v>
      </c>
      <c r="M395" s="89">
        <v>35</v>
      </c>
      <c r="N395" s="89">
        <v>35</v>
      </c>
      <c r="O395" s="89">
        <v>35</v>
      </c>
      <c r="P395" s="89">
        <v>35</v>
      </c>
      <c r="Q395" s="89">
        <v>35</v>
      </c>
      <c r="R395" s="89">
        <v>35</v>
      </c>
      <c r="S395" s="89">
        <v>35</v>
      </c>
    </row>
    <row r="396" spans="1:19" ht="11.25" thickBot="1" x14ac:dyDescent="0.2">
      <c r="A396" s="88">
        <v>727213</v>
      </c>
      <c r="B396" s="88">
        <v>12</v>
      </c>
      <c r="C396" s="89">
        <v>35</v>
      </c>
      <c r="D396" s="89">
        <v>35</v>
      </c>
      <c r="E396" s="89">
        <v>35</v>
      </c>
      <c r="F396" s="89">
        <v>35</v>
      </c>
      <c r="G396" s="89">
        <v>35</v>
      </c>
      <c r="H396" s="89">
        <v>35</v>
      </c>
      <c r="I396" s="89">
        <v>35</v>
      </c>
      <c r="J396" s="89">
        <v>35</v>
      </c>
      <c r="K396" s="89">
        <v>35</v>
      </c>
      <c r="L396" s="89">
        <v>35</v>
      </c>
      <c r="M396" s="89">
        <v>35</v>
      </c>
      <c r="N396" s="89">
        <v>35</v>
      </c>
      <c r="O396" s="89">
        <v>35</v>
      </c>
      <c r="P396" s="89">
        <v>35</v>
      </c>
      <c r="Q396" s="89">
        <v>35</v>
      </c>
      <c r="R396" s="89">
        <v>35</v>
      </c>
      <c r="S396" s="89">
        <v>35</v>
      </c>
    </row>
    <row r="397" spans="1:19" ht="11.25" thickBot="1" x14ac:dyDescent="0.2">
      <c r="A397" s="88">
        <v>608127</v>
      </c>
      <c r="B397" s="88">
        <v>12</v>
      </c>
      <c r="C397" s="89">
        <v>35</v>
      </c>
      <c r="D397" s="89">
        <v>35</v>
      </c>
      <c r="E397" s="89">
        <v>35</v>
      </c>
      <c r="F397" s="89">
        <v>35</v>
      </c>
      <c r="G397" s="89">
        <v>35</v>
      </c>
      <c r="H397" s="89">
        <v>35</v>
      </c>
      <c r="I397" s="89">
        <v>35</v>
      </c>
      <c r="J397" s="89">
        <v>35</v>
      </c>
      <c r="K397" s="89">
        <v>35</v>
      </c>
      <c r="L397" s="89">
        <v>35</v>
      </c>
      <c r="M397" s="89">
        <v>35</v>
      </c>
      <c r="N397" s="89">
        <v>35</v>
      </c>
      <c r="O397" s="89">
        <v>35</v>
      </c>
      <c r="P397" s="89">
        <v>35</v>
      </c>
      <c r="Q397" s="89">
        <v>35</v>
      </c>
      <c r="R397" s="89">
        <v>35</v>
      </c>
      <c r="S397" s="89">
        <v>35</v>
      </c>
    </row>
    <row r="398" spans="1:19" ht="11.25" thickBot="1" x14ac:dyDescent="0.2">
      <c r="A398" s="88">
        <v>573121</v>
      </c>
      <c r="B398" s="88">
        <v>12</v>
      </c>
      <c r="C398" s="89">
        <v>35</v>
      </c>
      <c r="D398" s="89">
        <v>35</v>
      </c>
      <c r="E398" s="89">
        <v>35</v>
      </c>
      <c r="F398" s="89">
        <v>35</v>
      </c>
      <c r="G398" s="89">
        <v>35</v>
      </c>
      <c r="H398" s="89">
        <v>35</v>
      </c>
      <c r="I398" s="89">
        <v>35</v>
      </c>
      <c r="J398" s="89">
        <v>35</v>
      </c>
      <c r="K398" s="89">
        <v>35</v>
      </c>
      <c r="L398" s="89">
        <v>35</v>
      </c>
      <c r="M398" s="89">
        <v>35</v>
      </c>
      <c r="N398" s="89">
        <v>35</v>
      </c>
      <c r="O398" s="89">
        <v>35</v>
      </c>
      <c r="P398" s="89">
        <v>35</v>
      </c>
      <c r="Q398" s="89">
        <v>35</v>
      </c>
      <c r="R398" s="89">
        <v>35</v>
      </c>
      <c r="S398" s="89">
        <v>35</v>
      </c>
    </row>
    <row r="399" spans="1:19" ht="11.25" thickBot="1" x14ac:dyDescent="0.2">
      <c r="A399" s="88">
        <v>573119</v>
      </c>
      <c r="B399" s="88">
        <v>12</v>
      </c>
      <c r="C399" s="89">
        <v>35</v>
      </c>
      <c r="D399" s="89">
        <v>35</v>
      </c>
      <c r="E399" s="89">
        <v>35</v>
      </c>
      <c r="F399" s="89">
        <v>35</v>
      </c>
      <c r="G399" s="89">
        <v>35</v>
      </c>
      <c r="H399" s="89">
        <v>35</v>
      </c>
      <c r="I399" s="89">
        <v>35</v>
      </c>
      <c r="J399" s="89">
        <v>35</v>
      </c>
      <c r="K399" s="89">
        <v>35</v>
      </c>
      <c r="L399" s="89">
        <v>35</v>
      </c>
      <c r="M399" s="89">
        <v>35</v>
      </c>
      <c r="N399" s="89">
        <v>35</v>
      </c>
      <c r="O399" s="89">
        <v>35</v>
      </c>
      <c r="P399" s="89">
        <v>35</v>
      </c>
      <c r="Q399" s="89">
        <v>35</v>
      </c>
      <c r="R399" s="89">
        <v>35</v>
      </c>
      <c r="S399" s="89">
        <v>35</v>
      </c>
    </row>
    <row r="400" spans="1:19" ht="11.25" thickBot="1" x14ac:dyDescent="0.2">
      <c r="A400" s="88">
        <v>573130</v>
      </c>
      <c r="B400" s="88">
        <v>12</v>
      </c>
      <c r="C400" s="89">
        <v>35</v>
      </c>
      <c r="D400" s="89">
        <v>35</v>
      </c>
      <c r="E400" s="89">
        <v>35</v>
      </c>
      <c r="F400" s="89">
        <v>35</v>
      </c>
      <c r="G400" s="89">
        <v>35</v>
      </c>
      <c r="H400" s="89">
        <v>35</v>
      </c>
      <c r="I400" s="89">
        <v>35</v>
      </c>
      <c r="J400" s="89">
        <v>35</v>
      </c>
      <c r="K400" s="89">
        <v>35</v>
      </c>
      <c r="L400" s="89">
        <v>35</v>
      </c>
      <c r="M400" s="89">
        <v>35</v>
      </c>
      <c r="N400" s="89">
        <v>35</v>
      </c>
      <c r="O400" s="89">
        <v>35</v>
      </c>
      <c r="P400" s="89">
        <v>35</v>
      </c>
      <c r="Q400" s="89">
        <v>35</v>
      </c>
      <c r="R400" s="89">
        <v>35</v>
      </c>
      <c r="S400" s="89">
        <v>35</v>
      </c>
    </row>
    <row r="401" spans="1:19" ht="11.25" thickBot="1" x14ac:dyDescent="0.2">
      <c r="A401" s="88">
        <v>727216</v>
      </c>
      <c r="B401" s="88">
        <v>12</v>
      </c>
      <c r="C401" s="89">
        <v>35</v>
      </c>
      <c r="D401" s="89">
        <v>35</v>
      </c>
      <c r="E401" s="89">
        <v>35</v>
      </c>
      <c r="F401" s="89">
        <v>35</v>
      </c>
      <c r="G401" s="89">
        <v>35</v>
      </c>
      <c r="H401" s="89">
        <v>35</v>
      </c>
      <c r="I401" s="89">
        <v>35</v>
      </c>
      <c r="J401" s="89">
        <v>35</v>
      </c>
      <c r="K401" s="89">
        <v>35</v>
      </c>
      <c r="L401" s="89">
        <v>35</v>
      </c>
      <c r="M401" s="89">
        <v>35</v>
      </c>
      <c r="N401" s="89">
        <v>35</v>
      </c>
      <c r="O401" s="89">
        <v>35</v>
      </c>
      <c r="P401" s="89">
        <v>35</v>
      </c>
      <c r="Q401" s="89">
        <v>35</v>
      </c>
      <c r="R401" s="89">
        <v>35</v>
      </c>
      <c r="S401" s="89">
        <v>35</v>
      </c>
    </row>
    <row r="402" spans="1:19" ht="11.25" thickBot="1" x14ac:dyDescent="0.2">
      <c r="A402" s="88">
        <v>608120</v>
      </c>
      <c r="B402" s="88">
        <v>12</v>
      </c>
      <c r="C402" s="89">
        <v>35</v>
      </c>
      <c r="D402" s="89">
        <v>35</v>
      </c>
      <c r="E402" s="89">
        <v>35</v>
      </c>
      <c r="F402" s="89">
        <v>35</v>
      </c>
      <c r="G402" s="89">
        <v>35</v>
      </c>
      <c r="H402" s="89">
        <v>35</v>
      </c>
      <c r="I402" s="89">
        <v>35</v>
      </c>
      <c r="J402" s="89">
        <v>35</v>
      </c>
      <c r="K402" s="89">
        <v>35</v>
      </c>
      <c r="L402" s="89">
        <v>35</v>
      </c>
      <c r="M402" s="89">
        <v>35</v>
      </c>
      <c r="N402" s="89">
        <v>35</v>
      </c>
      <c r="O402" s="89">
        <v>35</v>
      </c>
      <c r="P402" s="89">
        <v>35</v>
      </c>
      <c r="Q402" s="89">
        <v>35</v>
      </c>
      <c r="R402" s="89">
        <v>35</v>
      </c>
      <c r="S402" s="89">
        <v>35</v>
      </c>
    </row>
    <row r="403" spans="1:19" ht="11.25" thickBot="1" x14ac:dyDescent="0.2">
      <c r="A403" s="88">
        <v>573122</v>
      </c>
      <c r="B403" s="88">
        <v>12</v>
      </c>
      <c r="C403" s="89">
        <v>35</v>
      </c>
      <c r="D403" s="89">
        <v>35</v>
      </c>
      <c r="E403" s="89">
        <v>35</v>
      </c>
      <c r="F403" s="89">
        <v>35</v>
      </c>
      <c r="G403" s="89">
        <v>35</v>
      </c>
      <c r="H403" s="89">
        <v>35</v>
      </c>
      <c r="I403" s="89">
        <v>35</v>
      </c>
      <c r="J403" s="89">
        <v>35</v>
      </c>
      <c r="K403" s="89">
        <v>35</v>
      </c>
      <c r="L403" s="89">
        <v>35</v>
      </c>
      <c r="M403" s="89">
        <v>35</v>
      </c>
      <c r="N403" s="89">
        <v>35</v>
      </c>
      <c r="O403" s="89">
        <v>35</v>
      </c>
      <c r="P403" s="89">
        <v>35</v>
      </c>
      <c r="Q403" s="89">
        <v>35</v>
      </c>
      <c r="R403" s="89">
        <v>35</v>
      </c>
      <c r="S403" s="89">
        <v>35</v>
      </c>
    </row>
    <row r="404" spans="1:19" ht="11.25" thickBot="1" x14ac:dyDescent="0.2">
      <c r="A404" s="88">
        <v>573120</v>
      </c>
      <c r="B404" s="88">
        <v>12</v>
      </c>
      <c r="C404" s="89">
        <v>35</v>
      </c>
      <c r="D404" s="89">
        <v>35</v>
      </c>
      <c r="E404" s="89">
        <v>35</v>
      </c>
      <c r="F404" s="89">
        <v>35</v>
      </c>
      <c r="G404" s="89">
        <v>35</v>
      </c>
      <c r="H404" s="89">
        <v>35</v>
      </c>
      <c r="I404" s="89">
        <v>35</v>
      </c>
      <c r="J404" s="89">
        <v>35</v>
      </c>
      <c r="K404" s="89">
        <v>35</v>
      </c>
      <c r="L404" s="89">
        <v>35</v>
      </c>
      <c r="M404" s="89">
        <v>35</v>
      </c>
      <c r="N404" s="89">
        <v>35</v>
      </c>
      <c r="O404" s="89">
        <v>35</v>
      </c>
      <c r="P404" s="89">
        <v>35</v>
      </c>
      <c r="Q404" s="89">
        <v>35</v>
      </c>
      <c r="R404" s="89">
        <v>35</v>
      </c>
      <c r="S404" s="89">
        <v>35</v>
      </c>
    </row>
    <row r="405" spans="1:19" ht="11.25" thickBot="1" x14ac:dyDescent="0.2">
      <c r="A405" s="88">
        <v>573135</v>
      </c>
      <c r="B405" s="88">
        <v>12</v>
      </c>
      <c r="C405" s="89">
        <v>35</v>
      </c>
      <c r="D405" s="89">
        <v>35</v>
      </c>
      <c r="E405" s="89">
        <v>35</v>
      </c>
      <c r="F405" s="89">
        <v>35</v>
      </c>
      <c r="G405" s="89">
        <v>35</v>
      </c>
      <c r="H405" s="89">
        <v>35</v>
      </c>
      <c r="I405" s="89">
        <v>35</v>
      </c>
      <c r="J405" s="89">
        <v>35</v>
      </c>
      <c r="K405" s="89">
        <v>35</v>
      </c>
      <c r="L405" s="89">
        <v>35</v>
      </c>
      <c r="M405" s="89">
        <v>35</v>
      </c>
      <c r="N405" s="89">
        <v>35</v>
      </c>
      <c r="O405" s="89">
        <v>35</v>
      </c>
      <c r="P405" s="89">
        <v>35</v>
      </c>
      <c r="Q405" s="89">
        <v>35</v>
      </c>
      <c r="R405" s="89">
        <v>35</v>
      </c>
      <c r="S405" s="89">
        <v>35</v>
      </c>
    </row>
    <row r="406" spans="1:19" ht="11.25" thickBot="1" x14ac:dyDescent="0.2">
      <c r="A406" s="88">
        <v>727286</v>
      </c>
      <c r="B406" s="88">
        <v>12</v>
      </c>
      <c r="C406" s="89">
        <v>35</v>
      </c>
      <c r="D406" s="89">
        <v>35</v>
      </c>
      <c r="E406" s="89">
        <v>35</v>
      </c>
      <c r="F406" s="89">
        <v>35</v>
      </c>
      <c r="G406" s="89">
        <v>35</v>
      </c>
      <c r="H406" s="89">
        <v>35</v>
      </c>
      <c r="I406" s="89">
        <v>35</v>
      </c>
      <c r="J406" s="89">
        <v>35</v>
      </c>
      <c r="K406" s="89">
        <v>35</v>
      </c>
      <c r="L406" s="89">
        <v>35</v>
      </c>
      <c r="M406" s="89">
        <v>35</v>
      </c>
      <c r="N406" s="89">
        <v>35</v>
      </c>
      <c r="O406" s="89">
        <v>35</v>
      </c>
      <c r="P406" s="89">
        <v>35</v>
      </c>
      <c r="Q406" s="89">
        <v>35</v>
      </c>
      <c r="R406" s="89">
        <v>35</v>
      </c>
      <c r="S406" s="89">
        <v>35</v>
      </c>
    </row>
    <row r="407" spans="1:19" ht="11.25" thickBot="1" x14ac:dyDescent="0.2">
      <c r="A407" s="88">
        <v>727283</v>
      </c>
      <c r="B407" s="88">
        <v>12</v>
      </c>
      <c r="C407" s="89">
        <v>35</v>
      </c>
      <c r="D407" s="89">
        <v>35</v>
      </c>
      <c r="E407" s="89">
        <v>35</v>
      </c>
      <c r="F407" s="89">
        <v>35</v>
      </c>
      <c r="G407" s="89">
        <v>35</v>
      </c>
      <c r="H407" s="89">
        <v>35</v>
      </c>
      <c r="I407" s="89">
        <v>35</v>
      </c>
      <c r="J407" s="89">
        <v>35</v>
      </c>
      <c r="K407" s="89">
        <v>35</v>
      </c>
      <c r="L407" s="89">
        <v>35</v>
      </c>
      <c r="M407" s="89">
        <v>35</v>
      </c>
      <c r="N407" s="89">
        <v>35</v>
      </c>
      <c r="O407" s="89">
        <v>35</v>
      </c>
      <c r="P407" s="89">
        <v>35</v>
      </c>
      <c r="Q407" s="89">
        <v>35</v>
      </c>
      <c r="R407" s="89">
        <v>35</v>
      </c>
      <c r="S407" s="89">
        <v>35</v>
      </c>
    </row>
    <row r="408" spans="1:19" ht="11.25" thickBot="1" x14ac:dyDescent="0.2">
      <c r="A408" s="88">
        <v>727274</v>
      </c>
      <c r="B408" s="88">
        <v>12</v>
      </c>
      <c r="C408" s="89">
        <v>35</v>
      </c>
      <c r="D408" s="89">
        <v>35</v>
      </c>
      <c r="E408" s="89">
        <v>35</v>
      </c>
      <c r="F408" s="89">
        <v>35</v>
      </c>
      <c r="G408" s="89">
        <v>35</v>
      </c>
      <c r="H408" s="89">
        <v>35</v>
      </c>
      <c r="I408" s="89">
        <v>35</v>
      </c>
      <c r="J408" s="89">
        <v>35</v>
      </c>
      <c r="K408" s="89">
        <v>35</v>
      </c>
      <c r="L408" s="89">
        <v>35</v>
      </c>
      <c r="M408" s="89">
        <v>35</v>
      </c>
      <c r="N408" s="89">
        <v>35</v>
      </c>
      <c r="O408" s="89">
        <v>35</v>
      </c>
      <c r="P408" s="89">
        <v>35</v>
      </c>
      <c r="Q408" s="89">
        <v>35</v>
      </c>
      <c r="R408" s="89">
        <v>35</v>
      </c>
      <c r="S408" s="89">
        <v>35</v>
      </c>
    </row>
    <row r="409" spans="1:19" ht="11.25" thickBot="1" x14ac:dyDescent="0.2">
      <c r="A409" s="88">
        <v>573081</v>
      </c>
      <c r="B409" s="88">
        <v>12</v>
      </c>
      <c r="C409" s="89">
        <v>35</v>
      </c>
      <c r="D409" s="89">
        <v>35</v>
      </c>
      <c r="E409" s="89">
        <v>35</v>
      </c>
      <c r="F409" s="89">
        <v>35</v>
      </c>
      <c r="G409" s="89">
        <v>35</v>
      </c>
      <c r="H409" s="89">
        <v>35</v>
      </c>
      <c r="I409" s="89">
        <v>35</v>
      </c>
      <c r="J409" s="89">
        <v>35</v>
      </c>
      <c r="K409" s="89">
        <v>35</v>
      </c>
      <c r="L409" s="89">
        <v>35</v>
      </c>
      <c r="M409" s="89">
        <v>35</v>
      </c>
      <c r="N409" s="89">
        <v>35</v>
      </c>
      <c r="O409" s="89">
        <v>35</v>
      </c>
      <c r="P409" s="89">
        <v>35</v>
      </c>
      <c r="Q409" s="89">
        <v>35</v>
      </c>
      <c r="R409" s="89">
        <v>35</v>
      </c>
      <c r="S409" s="89">
        <v>35</v>
      </c>
    </row>
    <row r="410" spans="1:19" ht="11.25" thickBot="1" x14ac:dyDescent="0.2">
      <c r="A410" s="88">
        <v>573134</v>
      </c>
      <c r="B410" s="88">
        <v>12</v>
      </c>
      <c r="C410" s="89">
        <v>35</v>
      </c>
      <c r="D410" s="89">
        <v>35</v>
      </c>
      <c r="E410" s="89">
        <v>35</v>
      </c>
      <c r="F410" s="89">
        <v>35</v>
      </c>
      <c r="G410" s="89">
        <v>35</v>
      </c>
      <c r="H410" s="89">
        <v>35</v>
      </c>
      <c r="I410" s="89">
        <v>35</v>
      </c>
      <c r="J410" s="89">
        <v>35</v>
      </c>
      <c r="K410" s="89">
        <v>35</v>
      </c>
      <c r="L410" s="89">
        <v>35</v>
      </c>
      <c r="M410" s="89">
        <v>35</v>
      </c>
      <c r="N410" s="89">
        <v>35</v>
      </c>
      <c r="O410" s="89">
        <v>35</v>
      </c>
      <c r="P410" s="89">
        <v>35</v>
      </c>
      <c r="Q410" s="89">
        <v>35</v>
      </c>
      <c r="R410" s="89">
        <v>35</v>
      </c>
      <c r="S410" s="89">
        <v>35</v>
      </c>
    </row>
    <row r="411" spans="1:19" ht="11.25" thickBot="1" x14ac:dyDescent="0.2">
      <c r="A411" s="88" t="s">
        <v>90</v>
      </c>
      <c r="B411" s="88">
        <v>12</v>
      </c>
      <c r="C411" s="89">
        <v>35</v>
      </c>
      <c r="D411" s="89">
        <v>35</v>
      </c>
      <c r="E411" s="89">
        <v>35</v>
      </c>
      <c r="F411" s="89">
        <v>35</v>
      </c>
      <c r="G411" s="89">
        <v>35</v>
      </c>
      <c r="H411" s="89">
        <v>35</v>
      </c>
      <c r="I411" s="89">
        <v>35</v>
      </c>
      <c r="J411" s="89">
        <v>35</v>
      </c>
      <c r="K411" s="89">
        <v>35</v>
      </c>
      <c r="L411" s="89">
        <v>35</v>
      </c>
      <c r="M411" s="89">
        <v>35</v>
      </c>
      <c r="N411" s="89">
        <v>35</v>
      </c>
      <c r="O411" s="89">
        <v>35</v>
      </c>
      <c r="P411" s="89">
        <v>35</v>
      </c>
      <c r="Q411" s="89">
        <v>35</v>
      </c>
      <c r="R411" s="89">
        <v>35</v>
      </c>
      <c r="S411" s="89">
        <v>35</v>
      </c>
    </row>
    <row r="412" spans="1:19" ht="11.25" thickBot="1" x14ac:dyDescent="0.2">
      <c r="A412" s="88">
        <v>727275</v>
      </c>
      <c r="B412" s="88">
        <v>12</v>
      </c>
      <c r="C412" s="89">
        <v>35</v>
      </c>
      <c r="D412" s="89">
        <v>35</v>
      </c>
      <c r="E412" s="89">
        <v>35</v>
      </c>
      <c r="F412" s="89">
        <v>35</v>
      </c>
      <c r="G412" s="89">
        <v>35</v>
      </c>
      <c r="H412" s="89">
        <v>35</v>
      </c>
      <c r="I412" s="89">
        <v>35</v>
      </c>
      <c r="J412" s="89">
        <v>35</v>
      </c>
      <c r="K412" s="89">
        <v>35</v>
      </c>
      <c r="L412" s="89">
        <v>35</v>
      </c>
      <c r="M412" s="89">
        <v>35</v>
      </c>
      <c r="N412" s="89">
        <v>35</v>
      </c>
      <c r="O412" s="89">
        <v>35</v>
      </c>
      <c r="P412" s="89">
        <v>35</v>
      </c>
      <c r="Q412" s="89">
        <v>35</v>
      </c>
      <c r="R412" s="89">
        <v>35</v>
      </c>
      <c r="S412" s="89">
        <v>35</v>
      </c>
    </row>
    <row r="413" spans="1:19" ht="11.25" thickBot="1" x14ac:dyDescent="0.2">
      <c r="A413" s="88">
        <v>727266</v>
      </c>
      <c r="B413" s="88">
        <v>12</v>
      </c>
      <c r="C413" s="89">
        <v>35</v>
      </c>
      <c r="D413" s="89">
        <v>35</v>
      </c>
      <c r="E413" s="89">
        <v>35</v>
      </c>
      <c r="F413" s="89">
        <v>35</v>
      </c>
      <c r="G413" s="89">
        <v>35</v>
      </c>
      <c r="H413" s="89">
        <v>35</v>
      </c>
      <c r="I413" s="89">
        <v>35</v>
      </c>
      <c r="J413" s="89">
        <v>35</v>
      </c>
      <c r="K413" s="89">
        <v>35</v>
      </c>
      <c r="L413" s="89">
        <v>35</v>
      </c>
      <c r="M413" s="89">
        <v>35</v>
      </c>
      <c r="N413" s="89">
        <v>35</v>
      </c>
      <c r="O413" s="89">
        <v>35</v>
      </c>
      <c r="P413" s="89">
        <v>35</v>
      </c>
      <c r="Q413" s="89">
        <v>35</v>
      </c>
      <c r="R413" s="89">
        <v>35</v>
      </c>
      <c r="S413" s="89">
        <v>35</v>
      </c>
    </row>
    <row r="414" spans="1:19" ht="11.25" thickBot="1" x14ac:dyDescent="0.2">
      <c r="A414" s="88">
        <v>727284</v>
      </c>
      <c r="B414" s="88">
        <v>12</v>
      </c>
      <c r="C414" s="89">
        <v>35</v>
      </c>
      <c r="D414" s="89">
        <v>35</v>
      </c>
      <c r="E414" s="89">
        <v>35</v>
      </c>
      <c r="F414" s="89">
        <v>35</v>
      </c>
      <c r="G414" s="89">
        <v>35</v>
      </c>
      <c r="H414" s="89">
        <v>35</v>
      </c>
      <c r="I414" s="89">
        <v>35</v>
      </c>
      <c r="J414" s="89">
        <v>35</v>
      </c>
      <c r="K414" s="89">
        <v>35</v>
      </c>
      <c r="L414" s="89">
        <v>35</v>
      </c>
      <c r="M414" s="89">
        <v>35</v>
      </c>
      <c r="N414" s="89">
        <v>35</v>
      </c>
      <c r="O414" s="89">
        <v>35</v>
      </c>
      <c r="P414" s="89">
        <v>35</v>
      </c>
      <c r="Q414" s="89">
        <v>35</v>
      </c>
      <c r="R414" s="89">
        <v>35</v>
      </c>
      <c r="S414" s="89">
        <v>35</v>
      </c>
    </row>
    <row r="415" spans="1:19" ht="11.25" thickBot="1" x14ac:dyDescent="0.2">
      <c r="A415" s="88">
        <v>573073</v>
      </c>
      <c r="B415" s="88">
        <v>12</v>
      </c>
      <c r="C415" s="89">
        <v>35</v>
      </c>
      <c r="D415" s="89">
        <v>35</v>
      </c>
      <c r="E415" s="89">
        <v>35</v>
      </c>
      <c r="F415" s="89">
        <v>35</v>
      </c>
      <c r="G415" s="89">
        <v>35</v>
      </c>
      <c r="H415" s="89">
        <v>35</v>
      </c>
      <c r="I415" s="89">
        <v>35</v>
      </c>
      <c r="J415" s="89">
        <v>35</v>
      </c>
      <c r="K415" s="89">
        <v>35</v>
      </c>
      <c r="L415" s="89">
        <v>35</v>
      </c>
      <c r="M415" s="89">
        <v>35</v>
      </c>
      <c r="N415" s="89">
        <v>35</v>
      </c>
      <c r="O415" s="89">
        <v>35</v>
      </c>
      <c r="P415" s="89">
        <v>35</v>
      </c>
      <c r="Q415" s="89">
        <v>35</v>
      </c>
      <c r="R415" s="89">
        <v>35</v>
      </c>
      <c r="S415" s="89">
        <v>35</v>
      </c>
    </row>
    <row r="416" spans="1:19" ht="11.25" thickBot="1" x14ac:dyDescent="0.2">
      <c r="A416" s="88">
        <v>727288</v>
      </c>
      <c r="B416" s="88">
        <v>12</v>
      </c>
      <c r="C416" s="89">
        <v>35</v>
      </c>
      <c r="D416" s="89">
        <v>35</v>
      </c>
      <c r="E416" s="89">
        <v>35</v>
      </c>
      <c r="F416" s="89">
        <v>35</v>
      </c>
      <c r="G416" s="89">
        <v>35</v>
      </c>
      <c r="H416" s="89">
        <v>35</v>
      </c>
      <c r="I416" s="89">
        <v>35</v>
      </c>
      <c r="J416" s="89">
        <v>35</v>
      </c>
      <c r="K416" s="89">
        <v>35</v>
      </c>
      <c r="L416" s="89">
        <v>35</v>
      </c>
      <c r="M416" s="89">
        <v>35</v>
      </c>
      <c r="N416" s="89">
        <v>35</v>
      </c>
      <c r="O416" s="89">
        <v>35</v>
      </c>
      <c r="P416" s="89">
        <v>35</v>
      </c>
      <c r="Q416" s="89">
        <v>35</v>
      </c>
      <c r="R416" s="89">
        <v>35</v>
      </c>
      <c r="S416" s="89">
        <v>35</v>
      </c>
    </row>
    <row r="417" spans="1:19" ht="11.25" thickBot="1" x14ac:dyDescent="0.2">
      <c r="A417" s="88">
        <v>573141</v>
      </c>
      <c r="B417" s="88">
        <v>12</v>
      </c>
      <c r="C417" s="89">
        <v>35</v>
      </c>
      <c r="D417" s="89">
        <v>35</v>
      </c>
      <c r="E417" s="89">
        <v>35</v>
      </c>
      <c r="F417" s="89">
        <v>35</v>
      </c>
      <c r="G417" s="89">
        <v>35</v>
      </c>
      <c r="H417" s="89">
        <v>35</v>
      </c>
      <c r="I417" s="89">
        <v>35</v>
      </c>
      <c r="J417" s="89">
        <v>35</v>
      </c>
      <c r="K417" s="89">
        <v>35</v>
      </c>
      <c r="L417" s="89">
        <v>35</v>
      </c>
      <c r="M417" s="89">
        <v>35</v>
      </c>
      <c r="N417" s="89">
        <v>35</v>
      </c>
      <c r="O417" s="89">
        <v>35</v>
      </c>
      <c r="P417" s="89">
        <v>35</v>
      </c>
      <c r="Q417" s="89">
        <v>35</v>
      </c>
      <c r="R417" s="89">
        <v>35</v>
      </c>
      <c r="S417" s="89">
        <v>35</v>
      </c>
    </row>
    <row r="418" spans="1:19" ht="11.25" thickBot="1" x14ac:dyDescent="0.2">
      <c r="A418" s="88">
        <v>573133</v>
      </c>
      <c r="B418" s="88">
        <v>12</v>
      </c>
      <c r="C418" s="89">
        <v>35</v>
      </c>
      <c r="D418" s="89">
        <v>35</v>
      </c>
      <c r="E418" s="89">
        <v>35</v>
      </c>
      <c r="F418" s="89">
        <v>35</v>
      </c>
      <c r="G418" s="89">
        <v>35</v>
      </c>
      <c r="H418" s="89">
        <v>35</v>
      </c>
      <c r="I418" s="89">
        <v>35</v>
      </c>
      <c r="J418" s="89">
        <v>35</v>
      </c>
      <c r="K418" s="89">
        <v>35</v>
      </c>
      <c r="L418" s="89">
        <v>35</v>
      </c>
      <c r="M418" s="89">
        <v>35</v>
      </c>
      <c r="N418" s="89">
        <v>35</v>
      </c>
      <c r="O418" s="89">
        <v>35</v>
      </c>
      <c r="P418" s="89">
        <v>35</v>
      </c>
      <c r="Q418" s="89">
        <v>35</v>
      </c>
      <c r="R418" s="89">
        <v>35</v>
      </c>
      <c r="S418" s="89">
        <v>35</v>
      </c>
    </row>
    <row r="419" spans="1:19" ht="11.25" thickBot="1" x14ac:dyDescent="0.2">
      <c r="A419" s="88">
        <v>727268</v>
      </c>
      <c r="B419" s="88">
        <v>12</v>
      </c>
      <c r="C419" s="89">
        <v>35</v>
      </c>
      <c r="D419" s="89">
        <v>35</v>
      </c>
      <c r="E419" s="89">
        <v>35</v>
      </c>
      <c r="F419" s="89">
        <v>35</v>
      </c>
      <c r="G419" s="89">
        <v>35</v>
      </c>
      <c r="H419" s="89">
        <v>35</v>
      </c>
      <c r="I419" s="89">
        <v>35</v>
      </c>
      <c r="J419" s="89">
        <v>35</v>
      </c>
      <c r="K419" s="89">
        <v>35</v>
      </c>
      <c r="L419" s="89">
        <v>35</v>
      </c>
      <c r="M419" s="89">
        <v>35</v>
      </c>
      <c r="N419" s="89">
        <v>35</v>
      </c>
      <c r="O419" s="89">
        <v>35</v>
      </c>
      <c r="P419" s="89">
        <v>35</v>
      </c>
      <c r="Q419" s="89">
        <v>35</v>
      </c>
      <c r="R419" s="89">
        <v>35</v>
      </c>
      <c r="S419" s="89">
        <v>35</v>
      </c>
    </row>
    <row r="420" spans="1:19" ht="11.25" thickBot="1" x14ac:dyDescent="0.2">
      <c r="A420" s="88">
        <v>573128</v>
      </c>
      <c r="B420" s="88">
        <v>12</v>
      </c>
      <c r="C420" s="89">
        <v>35</v>
      </c>
      <c r="D420" s="89">
        <v>35</v>
      </c>
      <c r="E420" s="89">
        <v>35</v>
      </c>
      <c r="F420" s="89">
        <v>35</v>
      </c>
      <c r="G420" s="89">
        <v>35</v>
      </c>
      <c r="H420" s="89">
        <v>35</v>
      </c>
      <c r="I420" s="89">
        <v>35</v>
      </c>
      <c r="J420" s="89">
        <v>35</v>
      </c>
      <c r="K420" s="89">
        <v>35</v>
      </c>
      <c r="L420" s="89">
        <v>35</v>
      </c>
      <c r="M420" s="89">
        <v>35</v>
      </c>
      <c r="N420" s="89">
        <v>35</v>
      </c>
      <c r="O420" s="89">
        <v>35</v>
      </c>
      <c r="P420" s="89">
        <v>35</v>
      </c>
      <c r="Q420" s="89">
        <v>35</v>
      </c>
      <c r="R420" s="89">
        <v>35</v>
      </c>
      <c r="S420" s="89">
        <v>35</v>
      </c>
    </row>
    <row r="421" spans="1:19" ht="11.25" thickBot="1" x14ac:dyDescent="0.2">
      <c r="A421" s="88">
        <v>573139</v>
      </c>
      <c r="B421" s="88">
        <v>12</v>
      </c>
      <c r="C421" s="89">
        <v>35</v>
      </c>
      <c r="D421" s="89">
        <v>35</v>
      </c>
      <c r="E421" s="89">
        <v>35</v>
      </c>
      <c r="F421" s="89">
        <v>35</v>
      </c>
      <c r="G421" s="89">
        <v>35</v>
      </c>
      <c r="H421" s="89">
        <v>35</v>
      </c>
      <c r="I421" s="89">
        <v>35</v>
      </c>
      <c r="J421" s="89">
        <v>35</v>
      </c>
      <c r="K421" s="89">
        <v>35</v>
      </c>
      <c r="L421" s="89">
        <v>35</v>
      </c>
      <c r="M421" s="89">
        <v>35</v>
      </c>
      <c r="N421" s="89">
        <v>35</v>
      </c>
      <c r="O421" s="89">
        <v>35</v>
      </c>
      <c r="P421" s="89">
        <v>35</v>
      </c>
      <c r="Q421" s="89">
        <v>35</v>
      </c>
      <c r="R421" s="89">
        <v>35</v>
      </c>
      <c r="S421" s="89">
        <v>35</v>
      </c>
    </row>
    <row r="422" spans="1:19" ht="11.25" thickBot="1" x14ac:dyDescent="0.2">
      <c r="A422" s="88">
        <v>727271</v>
      </c>
      <c r="B422" s="88">
        <v>12</v>
      </c>
      <c r="C422" s="89">
        <v>35</v>
      </c>
      <c r="D422" s="89">
        <v>35</v>
      </c>
      <c r="E422" s="89">
        <v>35</v>
      </c>
      <c r="F422" s="89">
        <v>35</v>
      </c>
      <c r="G422" s="89">
        <v>35</v>
      </c>
      <c r="H422" s="89">
        <v>35</v>
      </c>
      <c r="I422" s="89">
        <v>35</v>
      </c>
      <c r="J422" s="89">
        <v>35</v>
      </c>
      <c r="K422" s="89">
        <v>35</v>
      </c>
      <c r="L422" s="89">
        <v>35</v>
      </c>
      <c r="M422" s="89">
        <v>35</v>
      </c>
      <c r="N422" s="89">
        <v>35</v>
      </c>
      <c r="O422" s="89">
        <v>35</v>
      </c>
      <c r="P422" s="89">
        <v>35</v>
      </c>
      <c r="Q422" s="89">
        <v>35</v>
      </c>
      <c r="R422" s="89">
        <v>35</v>
      </c>
      <c r="S422" s="89">
        <v>35</v>
      </c>
    </row>
    <row r="423" spans="1:19" ht="11.25" thickBot="1" x14ac:dyDescent="0.2">
      <c r="A423" s="88" t="s">
        <v>257</v>
      </c>
      <c r="B423" s="88">
        <v>12</v>
      </c>
      <c r="C423" s="89">
        <v>35</v>
      </c>
      <c r="D423" s="89">
        <v>35</v>
      </c>
      <c r="E423" s="89">
        <v>35</v>
      </c>
      <c r="F423" s="89">
        <v>35</v>
      </c>
      <c r="G423" s="89">
        <v>35</v>
      </c>
      <c r="H423" s="89">
        <v>35</v>
      </c>
      <c r="I423" s="89">
        <v>35</v>
      </c>
      <c r="J423" s="89">
        <v>35</v>
      </c>
      <c r="K423" s="89">
        <v>35</v>
      </c>
      <c r="L423" s="89">
        <v>35</v>
      </c>
      <c r="M423" s="89">
        <v>35</v>
      </c>
      <c r="N423" s="89">
        <v>35</v>
      </c>
      <c r="O423" s="89">
        <v>35</v>
      </c>
      <c r="P423" s="89">
        <v>35</v>
      </c>
      <c r="Q423" s="89">
        <v>35</v>
      </c>
      <c r="R423" s="89">
        <v>35</v>
      </c>
      <c r="S423" s="89">
        <v>35</v>
      </c>
    </row>
    <row r="424" spans="1:19" ht="11.25" thickBot="1" x14ac:dyDescent="0.2">
      <c r="A424" s="88" t="s">
        <v>70</v>
      </c>
      <c r="B424" s="88">
        <v>12</v>
      </c>
      <c r="C424" s="89">
        <v>35</v>
      </c>
      <c r="D424" s="89">
        <v>35</v>
      </c>
      <c r="E424" s="89">
        <v>35</v>
      </c>
      <c r="F424" s="89">
        <v>35</v>
      </c>
      <c r="G424" s="89">
        <v>35</v>
      </c>
      <c r="H424" s="89">
        <v>35</v>
      </c>
      <c r="I424" s="89">
        <v>35</v>
      </c>
      <c r="J424" s="89">
        <v>35</v>
      </c>
      <c r="K424" s="89">
        <v>35</v>
      </c>
      <c r="L424" s="89">
        <v>35</v>
      </c>
      <c r="M424" s="89">
        <v>35</v>
      </c>
      <c r="N424" s="89">
        <v>35</v>
      </c>
      <c r="O424" s="89">
        <v>35</v>
      </c>
      <c r="P424" s="89">
        <v>35</v>
      </c>
      <c r="Q424" s="89">
        <v>35</v>
      </c>
      <c r="R424" s="89">
        <v>35</v>
      </c>
      <c r="S424" s="89">
        <v>35</v>
      </c>
    </row>
    <row r="425" spans="1:19" ht="11.25" thickBot="1" x14ac:dyDescent="0.2">
      <c r="A425" s="87" t="s">
        <v>255</v>
      </c>
      <c r="B425" s="87" t="s">
        <v>256</v>
      </c>
      <c r="C425" s="87" t="s">
        <v>64</v>
      </c>
      <c r="D425" s="87" t="s">
        <v>65</v>
      </c>
      <c r="E425" s="87" t="s">
        <v>66</v>
      </c>
      <c r="F425" s="87" t="s">
        <v>67</v>
      </c>
      <c r="G425" s="87" t="s">
        <v>68</v>
      </c>
    </row>
    <row r="426" spans="1:19" ht="11.25" thickBot="1" x14ac:dyDescent="0.2">
      <c r="A426" s="88" t="s">
        <v>70</v>
      </c>
      <c r="B426" s="88">
        <v>12</v>
      </c>
      <c r="C426" s="89">
        <v>35</v>
      </c>
      <c r="D426" s="89">
        <v>34</v>
      </c>
      <c r="E426" s="89">
        <v>35</v>
      </c>
      <c r="F426" s="89">
        <v>35</v>
      </c>
      <c r="G426" s="89">
        <v>35</v>
      </c>
    </row>
    <row r="427" spans="1:19" ht="11.25" thickBot="1" x14ac:dyDescent="0.2">
      <c r="A427" s="88" t="s">
        <v>70</v>
      </c>
      <c r="B427" s="88">
        <v>12</v>
      </c>
      <c r="C427" s="89">
        <v>35</v>
      </c>
      <c r="D427" s="89">
        <v>34</v>
      </c>
      <c r="E427" s="89">
        <v>35</v>
      </c>
      <c r="F427" s="89">
        <v>35</v>
      </c>
      <c r="G427" s="89">
        <v>35</v>
      </c>
    </row>
    <row r="428" spans="1:19" ht="11.25" thickBot="1" x14ac:dyDescent="0.2">
      <c r="A428" s="90">
        <v>0.73611111111111116</v>
      </c>
      <c r="B428" s="88">
        <v>12</v>
      </c>
      <c r="C428" s="89">
        <v>35</v>
      </c>
      <c r="D428" s="89">
        <v>34</v>
      </c>
      <c r="E428" s="89">
        <v>35</v>
      </c>
      <c r="F428" s="89">
        <v>35</v>
      </c>
      <c r="G428" s="89">
        <v>35</v>
      </c>
    </row>
    <row r="429" spans="1:19" ht="11.25" thickBot="1" x14ac:dyDescent="0.2">
      <c r="A429" s="90">
        <v>0.18055555555555558</v>
      </c>
      <c r="B429" s="88">
        <v>12</v>
      </c>
      <c r="C429" s="89">
        <v>35</v>
      </c>
      <c r="D429" s="89">
        <v>34</v>
      </c>
      <c r="E429" s="89">
        <v>35</v>
      </c>
      <c r="F429" s="89">
        <v>35</v>
      </c>
      <c r="G429" s="89">
        <v>35</v>
      </c>
    </row>
    <row r="430" spans="1:19" ht="11.25" thickBot="1" x14ac:dyDescent="0.2">
      <c r="A430" s="90">
        <v>0.11111111111111112</v>
      </c>
      <c r="B430" s="88">
        <v>12</v>
      </c>
      <c r="C430" s="89">
        <v>35</v>
      </c>
      <c r="D430" s="89">
        <v>34</v>
      </c>
      <c r="E430" s="89">
        <v>35</v>
      </c>
      <c r="F430" s="89">
        <v>35</v>
      </c>
      <c r="G430" s="89">
        <v>35</v>
      </c>
    </row>
    <row r="431" spans="1:19" ht="11.25" thickBot="1" x14ac:dyDescent="0.2">
      <c r="A431" s="91">
        <v>6.9444444444444434E-2</v>
      </c>
      <c r="B431" s="88">
        <v>12</v>
      </c>
      <c r="C431" s="89">
        <v>35</v>
      </c>
      <c r="D431" s="89">
        <v>34</v>
      </c>
      <c r="E431" s="89">
        <v>35</v>
      </c>
      <c r="F431" s="89">
        <v>35</v>
      </c>
      <c r="G431" s="89">
        <v>35</v>
      </c>
    </row>
    <row r="432" spans="1:19" ht="11.25" thickBot="1" x14ac:dyDescent="0.2">
      <c r="A432" s="91">
        <v>5.5555555555555552E-2</v>
      </c>
      <c r="B432" s="88">
        <v>12</v>
      </c>
      <c r="C432" s="89">
        <v>35</v>
      </c>
      <c r="D432" s="89">
        <v>34</v>
      </c>
      <c r="E432" s="89">
        <v>35</v>
      </c>
      <c r="F432" s="89">
        <v>35</v>
      </c>
      <c r="G432" s="89">
        <v>35</v>
      </c>
    </row>
    <row r="433" spans="1:7" ht="11.25" thickBot="1" x14ac:dyDescent="0.2">
      <c r="A433" s="91">
        <v>4.8611111111111112E-2</v>
      </c>
      <c r="B433" s="88">
        <v>12</v>
      </c>
      <c r="C433" s="89">
        <v>35</v>
      </c>
      <c r="D433" s="89">
        <v>34</v>
      </c>
      <c r="E433" s="89">
        <v>35</v>
      </c>
      <c r="F433" s="89">
        <v>35</v>
      </c>
      <c r="G433" s="89">
        <v>35</v>
      </c>
    </row>
    <row r="434" spans="1:7" ht="11.25" thickBot="1" x14ac:dyDescent="0.2">
      <c r="A434" s="91">
        <v>4.2361111111111106E-2</v>
      </c>
      <c r="B434" s="88">
        <v>12</v>
      </c>
      <c r="C434" s="89">
        <v>35</v>
      </c>
      <c r="D434" s="89">
        <v>34</v>
      </c>
      <c r="E434" s="89">
        <v>35</v>
      </c>
      <c r="F434" s="89">
        <v>35</v>
      </c>
      <c r="G434" s="89">
        <v>35</v>
      </c>
    </row>
    <row r="435" spans="1:7" ht="11.25" thickBot="1" x14ac:dyDescent="0.2">
      <c r="A435" s="88" t="s">
        <v>71</v>
      </c>
      <c r="B435" s="88">
        <v>12</v>
      </c>
      <c r="C435" s="89">
        <v>35</v>
      </c>
      <c r="D435" s="89">
        <v>34</v>
      </c>
      <c r="E435" s="89">
        <v>35</v>
      </c>
      <c r="F435" s="89">
        <v>35</v>
      </c>
      <c r="G435" s="89">
        <v>35</v>
      </c>
    </row>
    <row r="436" spans="1:7" ht="11.25" thickBot="1" x14ac:dyDescent="0.2">
      <c r="A436" s="88" t="s">
        <v>72</v>
      </c>
      <c r="B436" s="88">
        <v>12</v>
      </c>
      <c r="C436" s="89">
        <v>35</v>
      </c>
      <c r="D436" s="89">
        <v>34</v>
      </c>
      <c r="E436" s="89">
        <v>35</v>
      </c>
      <c r="F436" s="89">
        <v>35</v>
      </c>
      <c r="G436" s="89">
        <v>35</v>
      </c>
    </row>
    <row r="437" spans="1:7" ht="11.25" thickBot="1" x14ac:dyDescent="0.2">
      <c r="A437" s="88" t="s">
        <v>73</v>
      </c>
      <c r="B437" s="88">
        <v>12</v>
      </c>
      <c r="C437" s="89">
        <v>35</v>
      </c>
      <c r="D437" s="89">
        <v>34</v>
      </c>
      <c r="E437" s="89">
        <v>35</v>
      </c>
      <c r="F437" s="89">
        <v>35</v>
      </c>
      <c r="G437" s="89">
        <v>35</v>
      </c>
    </row>
    <row r="438" spans="1:7" ht="11.25" thickBot="1" x14ac:dyDescent="0.2">
      <c r="A438" s="88" t="s">
        <v>74</v>
      </c>
      <c r="B438" s="88">
        <v>12</v>
      </c>
      <c r="C438" s="89">
        <v>35</v>
      </c>
      <c r="D438" s="89">
        <v>34</v>
      </c>
      <c r="E438" s="89">
        <v>35</v>
      </c>
      <c r="F438" s="89">
        <v>35</v>
      </c>
      <c r="G438" s="89">
        <v>35</v>
      </c>
    </row>
    <row r="439" spans="1:7" ht="11.25" thickBot="1" x14ac:dyDescent="0.2">
      <c r="A439" s="88" t="s">
        <v>75</v>
      </c>
      <c r="B439" s="88">
        <v>12</v>
      </c>
      <c r="C439" s="89">
        <v>35</v>
      </c>
      <c r="D439" s="89">
        <v>34</v>
      </c>
      <c r="E439" s="89">
        <v>35</v>
      </c>
      <c r="F439" s="89">
        <v>35</v>
      </c>
      <c r="G439" s="89">
        <v>35</v>
      </c>
    </row>
    <row r="440" spans="1:7" ht="11.25" thickBot="1" x14ac:dyDescent="0.2">
      <c r="A440" s="88" t="s">
        <v>76</v>
      </c>
      <c r="B440" s="88">
        <v>12</v>
      </c>
      <c r="C440" s="89">
        <v>35</v>
      </c>
      <c r="D440" s="89">
        <v>34</v>
      </c>
      <c r="E440" s="89">
        <v>35</v>
      </c>
      <c r="F440" s="89">
        <v>35</v>
      </c>
      <c r="G440" s="89">
        <v>35</v>
      </c>
    </row>
    <row r="441" spans="1:7" ht="11.25" thickBot="1" x14ac:dyDescent="0.2">
      <c r="A441" s="88" t="s">
        <v>77</v>
      </c>
      <c r="B441" s="88">
        <v>12</v>
      </c>
      <c r="C441" s="89">
        <v>35</v>
      </c>
      <c r="D441" s="89">
        <v>34</v>
      </c>
      <c r="E441" s="89">
        <v>35</v>
      </c>
      <c r="F441" s="89">
        <v>35</v>
      </c>
      <c r="G441" s="89">
        <v>35</v>
      </c>
    </row>
    <row r="442" spans="1:7" ht="11.25" thickBot="1" x14ac:dyDescent="0.2">
      <c r="A442" s="88" t="s">
        <v>78</v>
      </c>
      <c r="B442" s="88">
        <v>12</v>
      </c>
      <c r="C442" s="89">
        <v>35</v>
      </c>
      <c r="D442" s="89">
        <v>34</v>
      </c>
      <c r="E442" s="89">
        <v>35</v>
      </c>
      <c r="F442" s="89">
        <v>35</v>
      </c>
      <c r="G442" s="89">
        <v>35</v>
      </c>
    </row>
    <row r="443" spans="1:7" ht="11.25" thickBot="1" x14ac:dyDescent="0.2">
      <c r="A443" s="88" t="s">
        <v>79</v>
      </c>
      <c r="B443" s="88">
        <v>12</v>
      </c>
      <c r="C443" s="89">
        <v>35</v>
      </c>
      <c r="D443" s="89">
        <v>34</v>
      </c>
      <c r="E443" s="89">
        <v>35</v>
      </c>
      <c r="F443" s="89">
        <v>35</v>
      </c>
      <c r="G443" s="89">
        <v>35</v>
      </c>
    </row>
    <row r="444" spans="1:7" ht="11.25" thickBot="1" x14ac:dyDescent="0.2">
      <c r="A444" s="88" t="s">
        <v>80</v>
      </c>
      <c r="B444" s="88">
        <v>12</v>
      </c>
      <c r="C444" s="89">
        <v>35</v>
      </c>
      <c r="D444" s="89">
        <v>34</v>
      </c>
      <c r="E444" s="89">
        <v>35</v>
      </c>
      <c r="F444" s="89">
        <v>35</v>
      </c>
      <c r="G444" s="89">
        <v>35</v>
      </c>
    </row>
    <row r="445" spans="1:7" ht="11.25" thickBot="1" x14ac:dyDescent="0.2">
      <c r="A445" s="88" t="s">
        <v>81</v>
      </c>
      <c r="B445" s="88">
        <v>12</v>
      </c>
      <c r="C445" s="89">
        <v>35</v>
      </c>
      <c r="D445" s="89">
        <v>34</v>
      </c>
      <c r="E445" s="89">
        <v>35</v>
      </c>
      <c r="F445" s="89">
        <v>35</v>
      </c>
      <c r="G445" s="89">
        <v>35</v>
      </c>
    </row>
    <row r="446" spans="1:7" ht="11.25" thickBot="1" x14ac:dyDescent="0.2">
      <c r="A446" s="88" t="s">
        <v>82</v>
      </c>
      <c r="B446" s="88">
        <v>12</v>
      </c>
      <c r="C446" s="89">
        <v>35</v>
      </c>
      <c r="D446" s="89">
        <v>34</v>
      </c>
      <c r="E446" s="89">
        <v>35</v>
      </c>
      <c r="F446" s="89">
        <v>35</v>
      </c>
      <c r="G446" s="89">
        <v>35</v>
      </c>
    </row>
    <row r="447" spans="1:7" ht="11.25" thickBot="1" x14ac:dyDescent="0.2">
      <c r="A447" s="88" t="s">
        <v>83</v>
      </c>
      <c r="B447" s="88">
        <v>12</v>
      </c>
      <c r="C447" s="89">
        <v>35</v>
      </c>
      <c r="D447" s="89">
        <v>34</v>
      </c>
      <c r="E447" s="89">
        <v>35</v>
      </c>
      <c r="F447" s="89">
        <v>35</v>
      </c>
      <c r="G447" s="89">
        <v>35</v>
      </c>
    </row>
    <row r="448" spans="1:7" ht="11.25" thickBot="1" x14ac:dyDescent="0.2">
      <c r="A448" s="88" t="s">
        <v>84</v>
      </c>
      <c r="B448" s="88">
        <v>12</v>
      </c>
      <c r="C448" s="89">
        <v>35</v>
      </c>
      <c r="D448" s="89">
        <v>34</v>
      </c>
      <c r="E448" s="89">
        <v>35</v>
      </c>
      <c r="F448" s="89">
        <v>35</v>
      </c>
      <c r="G448" s="89">
        <v>35</v>
      </c>
    </row>
    <row r="449" spans="1:7" ht="11.25" thickBot="1" x14ac:dyDescent="0.2">
      <c r="A449" s="88" t="s">
        <v>85</v>
      </c>
      <c r="B449" s="88">
        <v>12</v>
      </c>
      <c r="C449" s="89">
        <v>35</v>
      </c>
      <c r="D449" s="89">
        <v>34</v>
      </c>
      <c r="E449" s="89">
        <v>35</v>
      </c>
      <c r="F449" s="89">
        <v>35</v>
      </c>
      <c r="G449" s="89">
        <v>35</v>
      </c>
    </row>
    <row r="450" spans="1:7" ht="11.25" thickBot="1" x14ac:dyDescent="0.2">
      <c r="A450" s="88" t="s">
        <v>86</v>
      </c>
      <c r="B450" s="88">
        <v>12</v>
      </c>
      <c r="C450" s="89">
        <v>35</v>
      </c>
      <c r="D450" s="89">
        <v>34</v>
      </c>
      <c r="E450" s="89">
        <v>35</v>
      </c>
      <c r="F450" s="89">
        <v>35</v>
      </c>
      <c r="G450" s="89">
        <v>35</v>
      </c>
    </row>
    <row r="451" spans="1:7" ht="11.25" thickBot="1" x14ac:dyDescent="0.2">
      <c r="A451" s="88" t="s">
        <v>87</v>
      </c>
      <c r="B451" s="88">
        <v>12</v>
      </c>
      <c r="C451" s="89">
        <v>35</v>
      </c>
      <c r="D451" s="89">
        <v>34</v>
      </c>
      <c r="E451" s="89">
        <v>35</v>
      </c>
      <c r="F451" s="89">
        <v>35</v>
      </c>
      <c r="G451" s="89">
        <v>35</v>
      </c>
    </row>
    <row r="452" spans="1:7" ht="11.25" thickBot="1" x14ac:dyDescent="0.2">
      <c r="A452" s="88" t="s">
        <v>88</v>
      </c>
      <c r="B452" s="88">
        <v>12</v>
      </c>
      <c r="C452" s="89">
        <v>35</v>
      </c>
      <c r="D452" s="89">
        <v>34</v>
      </c>
      <c r="E452" s="89">
        <v>35</v>
      </c>
      <c r="F452" s="89">
        <v>35</v>
      </c>
      <c r="G452" s="89">
        <v>35</v>
      </c>
    </row>
    <row r="453" spans="1:7" ht="11.25" thickBot="1" x14ac:dyDescent="0.2">
      <c r="A453" s="88" t="s">
        <v>89</v>
      </c>
      <c r="B453" s="88">
        <v>12</v>
      </c>
      <c r="C453" s="89">
        <v>35</v>
      </c>
      <c r="D453" s="89">
        <v>34</v>
      </c>
      <c r="E453" s="89">
        <v>35</v>
      </c>
      <c r="F453" s="89">
        <v>35</v>
      </c>
      <c r="G453" s="89">
        <v>35</v>
      </c>
    </row>
    <row r="454" spans="1:7" ht="11.25" thickBot="1" x14ac:dyDescent="0.2">
      <c r="A454" s="88" t="s">
        <v>90</v>
      </c>
      <c r="B454" s="88">
        <v>12</v>
      </c>
      <c r="C454" s="89">
        <v>35</v>
      </c>
      <c r="D454" s="89">
        <v>34</v>
      </c>
      <c r="E454" s="89">
        <v>35</v>
      </c>
      <c r="F454" s="89">
        <v>35</v>
      </c>
      <c r="G454" s="89">
        <v>35</v>
      </c>
    </row>
    <row r="455" spans="1:7" ht="11.25" thickBot="1" x14ac:dyDescent="0.2">
      <c r="A455" s="88">
        <v>608116</v>
      </c>
      <c r="B455" s="88">
        <v>12</v>
      </c>
      <c r="C455" s="89">
        <v>35</v>
      </c>
      <c r="D455" s="89">
        <v>34</v>
      </c>
      <c r="E455" s="89">
        <v>35</v>
      </c>
      <c r="F455" s="89">
        <v>35</v>
      </c>
      <c r="G455" s="89">
        <v>35</v>
      </c>
    </row>
    <row r="456" spans="1:7" ht="11.25" thickBot="1" x14ac:dyDescent="0.2">
      <c r="A456" s="88">
        <v>573127</v>
      </c>
      <c r="B456" s="88">
        <v>12</v>
      </c>
      <c r="C456" s="89">
        <v>35</v>
      </c>
      <c r="D456" s="89">
        <v>34</v>
      </c>
      <c r="E456" s="89">
        <v>35</v>
      </c>
      <c r="F456" s="89">
        <v>35</v>
      </c>
      <c r="G456" s="89">
        <v>35</v>
      </c>
    </row>
    <row r="457" spans="1:7" ht="11.25" thickBot="1" x14ac:dyDescent="0.2">
      <c r="A457" s="88">
        <v>573124</v>
      </c>
      <c r="B457" s="88">
        <v>12</v>
      </c>
      <c r="C457" s="89">
        <v>35</v>
      </c>
      <c r="D457" s="89">
        <v>34</v>
      </c>
      <c r="E457" s="89">
        <v>35</v>
      </c>
      <c r="F457" s="89">
        <v>35</v>
      </c>
      <c r="G457" s="89">
        <v>35</v>
      </c>
    </row>
    <row r="458" spans="1:7" ht="11.25" thickBot="1" x14ac:dyDescent="0.2">
      <c r="A458" s="88">
        <v>573136</v>
      </c>
      <c r="B458" s="88">
        <v>12</v>
      </c>
      <c r="C458" s="89">
        <v>35</v>
      </c>
      <c r="D458" s="89">
        <v>34</v>
      </c>
      <c r="E458" s="89">
        <v>35</v>
      </c>
      <c r="F458" s="89">
        <v>35</v>
      </c>
      <c r="G458" s="89">
        <v>35</v>
      </c>
    </row>
    <row r="459" spans="1:7" ht="11.25" thickBot="1" x14ac:dyDescent="0.2">
      <c r="A459" s="88">
        <v>573140</v>
      </c>
      <c r="B459" s="88">
        <v>12</v>
      </c>
      <c r="C459" s="89">
        <v>35</v>
      </c>
      <c r="D459" s="89">
        <v>34</v>
      </c>
      <c r="E459" s="89">
        <v>35</v>
      </c>
      <c r="F459" s="89">
        <v>35</v>
      </c>
      <c r="G459" s="89">
        <v>35</v>
      </c>
    </row>
    <row r="460" spans="1:7" ht="11.25" thickBot="1" x14ac:dyDescent="0.2">
      <c r="A460" s="88">
        <v>608109</v>
      </c>
      <c r="B460" s="88">
        <v>12</v>
      </c>
      <c r="C460" s="89">
        <v>35</v>
      </c>
      <c r="D460" s="89">
        <v>34</v>
      </c>
      <c r="E460" s="89">
        <v>35</v>
      </c>
      <c r="F460" s="89">
        <v>35</v>
      </c>
      <c r="G460" s="89">
        <v>35</v>
      </c>
    </row>
    <row r="461" spans="1:7" ht="11.25" thickBot="1" x14ac:dyDescent="0.2">
      <c r="A461" s="88">
        <v>573132</v>
      </c>
      <c r="B461" s="88">
        <v>12</v>
      </c>
      <c r="C461" s="89">
        <v>35</v>
      </c>
      <c r="D461" s="89">
        <v>34</v>
      </c>
      <c r="E461" s="89">
        <v>35</v>
      </c>
      <c r="F461" s="89">
        <v>35</v>
      </c>
      <c r="G461" s="89">
        <v>35</v>
      </c>
    </row>
    <row r="462" spans="1:7" ht="11.25" thickBot="1" x14ac:dyDescent="0.2">
      <c r="A462" s="88">
        <v>573125</v>
      </c>
      <c r="B462" s="88">
        <v>12</v>
      </c>
      <c r="C462" s="89">
        <v>35</v>
      </c>
      <c r="D462" s="89">
        <v>34</v>
      </c>
      <c r="E462" s="89">
        <v>35</v>
      </c>
      <c r="F462" s="89">
        <v>35</v>
      </c>
      <c r="G462" s="89">
        <v>35</v>
      </c>
    </row>
    <row r="463" spans="1:7" ht="11.25" thickBot="1" x14ac:dyDescent="0.2">
      <c r="A463" s="88">
        <v>573131</v>
      </c>
      <c r="B463" s="88">
        <v>12</v>
      </c>
      <c r="C463" s="89">
        <v>35</v>
      </c>
      <c r="D463" s="89">
        <v>34</v>
      </c>
      <c r="E463" s="89">
        <v>35</v>
      </c>
      <c r="F463" s="89">
        <v>35</v>
      </c>
      <c r="G463" s="89">
        <v>35</v>
      </c>
    </row>
    <row r="464" spans="1:7" ht="11.25" thickBot="1" x14ac:dyDescent="0.2">
      <c r="A464" s="88">
        <v>573142</v>
      </c>
      <c r="B464" s="88">
        <v>12</v>
      </c>
      <c r="C464" s="89">
        <v>35</v>
      </c>
      <c r="D464" s="89">
        <v>34</v>
      </c>
      <c r="E464" s="89">
        <v>35</v>
      </c>
      <c r="F464" s="89">
        <v>35</v>
      </c>
      <c r="G464" s="89">
        <v>35</v>
      </c>
    </row>
    <row r="465" spans="1:7" ht="11.25" thickBot="1" x14ac:dyDescent="0.2">
      <c r="A465" s="88">
        <v>608110</v>
      </c>
      <c r="B465" s="88">
        <v>12</v>
      </c>
      <c r="C465" s="89">
        <v>35</v>
      </c>
      <c r="D465" s="89">
        <v>34</v>
      </c>
      <c r="E465" s="89">
        <v>35</v>
      </c>
      <c r="F465" s="89">
        <v>35</v>
      </c>
      <c r="G465" s="89">
        <v>35</v>
      </c>
    </row>
    <row r="466" spans="1:7" ht="11.25" thickBot="1" x14ac:dyDescent="0.2">
      <c r="A466" s="88">
        <v>608108</v>
      </c>
      <c r="B466" s="88">
        <v>12</v>
      </c>
      <c r="C466" s="89">
        <v>35</v>
      </c>
      <c r="D466" s="89">
        <v>34</v>
      </c>
      <c r="E466" s="89">
        <v>35</v>
      </c>
      <c r="F466" s="89">
        <v>35</v>
      </c>
      <c r="G466" s="89">
        <v>35</v>
      </c>
    </row>
    <row r="467" spans="1:7" ht="11.25" thickBot="1" x14ac:dyDescent="0.2">
      <c r="A467" s="88">
        <v>573126</v>
      </c>
      <c r="B467" s="88">
        <v>12</v>
      </c>
      <c r="C467" s="89">
        <v>35</v>
      </c>
      <c r="D467" s="89">
        <v>34</v>
      </c>
      <c r="E467" s="89">
        <v>35</v>
      </c>
      <c r="F467" s="89">
        <v>35</v>
      </c>
      <c r="G467" s="89">
        <v>35</v>
      </c>
    </row>
    <row r="468" spans="1:7" ht="11.25" thickBot="1" x14ac:dyDescent="0.2">
      <c r="A468" s="88">
        <v>573137</v>
      </c>
      <c r="B468" s="88">
        <v>12</v>
      </c>
      <c r="C468" s="89">
        <v>35</v>
      </c>
      <c r="D468" s="89">
        <v>34</v>
      </c>
      <c r="E468" s="89">
        <v>35</v>
      </c>
      <c r="F468" s="89">
        <v>35</v>
      </c>
      <c r="G468" s="89">
        <v>35</v>
      </c>
    </row>
    <row r="469" spans="1:7" ht="11.25" thickBot="1" x14ac:dyDescent="0.2">
      <c r="A469" s="88">
        <v>573123</v>
      </c>
      <c r="B469" s="88">
        <v>12</v>
      </c>
      <c r="C469" s="89">
        <v>35</v>
      </c>
      <c r="D469" s="89">
        <v>34</v>
      </c>
      <c r="E469" s="89">
        <v>35</v>
      </c>
      <c r="F469" s="89">
        <v>35</v>
      </c>
      <c r="G469" s="89">
        <v>35</v>
      </c>
    </row>
    <row r="470" spans="1:7" ht="11.25" thickBot="1" x14ac:dyDescent="0.2">
      <c r="A470" s="88">
        <v>727213</v>
      </c>
      <c r="B470" s="88">
        <v>12</v>
      </c>
      <c r="C470" s="89">
        <v>35</v>
      </c>
      <c r="D470" s="89">
        <v>34</v>
      </c>
      <c r="E470" s="89">
        <v>35</v>
      </c>
      <c r="F470" s="89">
        <v>35</v>
      </c>
      <c r="G470" s="89">
        <v>35</v>
      </c>
    </row>
    <row r="471" spans="1:7" ht="11.25" thickBot="1" x14ac:dyDescent="0.2">
      <c r="A471" s="88">
        <v>608127</v>
      </c>
      <c r="B471" s="88">
        <v>12</v>
      </c>
      <c r="C471" s="89">
        <v>35</v>
      </c>
      <c r="D471" s="89">
        <v>34</v>
      </c>
      <c r="E471" s="89">
        <v>35</v>
      </c>
      <c r="F471" s="89">
        <v>35</v>
      </c>
      <c r="G471" s="89">
        <v>35</v>
      </c>
    </row>
    <row r="472" spans="1:7" ht="11.25" thickBot="1" x14ac:dyDescent="0.2">
      <c r="A472" s="88">
        <v>573121</v>
      </c>
      <c r="B472" s="88">
        <v>12</v>
      </c>
      <c r="C472" s="89">
        <v>35</v>
      </c>
      <c r="D472" s="89">
        <v>34</v>
      </c>
      <c r="E472" s="89">
        <v>35</v>
      </c>
      <c r="F472" s="89">
        <v>35</v>
      </c>
      <c r="G472" s="89">
        <v>35</v>
      </c>
    </row>
    <row r="473" spans="1:7" ht="11.25" thickBot="1" x14ac:dyDescent="0.2">
      <c r="A473" s="88">
        <v>573119</v>
      </c>
      <c r="B473" s="88">
        <v>12</v>
      </c>
      <c r="C473" s="89">
        <v>35</v>
      </c>
      <c r="D473" s="89">
        <v>34</v>
      </c>
      <c r="E473" s="89">
        <v>35</v>
      </c>
      <c r="F473" s="89">
        <v>35</v>
      </c>
      <c r="G473" s="89">
        <v>35</v>
      </c>
    </row>
    <row r="474" spans="1:7" ht="11.25" thickBot="1" x14ac:dyDescent="0.2">
      <c r="A474" s="88">
        <v>573130</v>
      </c>
      <c r="B474" s="88">
        <v>12</v>
      </c>
      <c r="C474" s="89">
        <v>35</v>
      </c>
      <c r="D474" s="89">
        <v>34</v>
      </c>
      <c r="E474" s="89">
        <v>35</v>
      </c>
      <c r="F474" s="89">
        <v>35</v>
      </c>
      <c r="G474" s="89">
        <v>35</v>
      </c>
    </row>
    <row r="475" spans="1:7" ht="11.25" thickBot="1" x14ac:dyDescent="0.2">
      <c r="A475" s="88">
        <v>727216</v>
      </c>
      <c r="B475" s="88">
        <v>12</v>
      </c>
      <c r="C475" s="89">
        <v>35</v>
      </c>
      <c r="D475" s="89">
        <v>34</v>
      </c>
      <c r="E475" s="89">
        <v>35</v>
      </c>
      <c r="F475" s="89">
        <v>35</v>
      </c>
      <c r="G475" s="89">
        <v>35</v>
      </c>
    </row>
    <row r="476" spans="1:7" ht="11.25" thickBot="1" x14ac:dyDescent="0.2">
      <c r="A476" s="88">
        <v>608120</v>
      </c>
      <c r="B476" s="88">
        <v>12</v>
      </c>
      <c r="C476" s="89">
        <v>35</v>
      </c>
      <c r="D476" s="89">
        <v>34</v>
      </c>
      <c r="E476" s="89">
        <v>35</v>
      </c>
      <c r="F476" s="89">
        <v>35</v>
      </c>
      <c r="G476" s="89">
        <v>35</v>
      </c>
    </row>
    <row r="477" spans="1:7" ht="11.25" thickBot="1" x14ac:dyDescent="0.2">
      <c r="A477" s="88">
        <v>573122</v>
      </c>
      <c r="B477" s="88">
        <v>12</v>
      </c>
      <c r="C477" s="89">
        <v>35</v>
      </c>
      <c r="D477" s="89">
        <v>34</v>
      </c>
      <c r="E477" s="89">
        <v>35</v>
      </c>
      <c r="F477" s="89">
        <v>35</v>
      </c>
      <c r="G477" s="89">
        <v>35</v>
      </c>
    </row>
    <row r="478" spans="1:7" ht="11.25" thickBot="1" x14ac:dyDescent="0.2">
      <c r="A478" s="88">
        <v>573120</v>
      </c>
      <c r="B478" s="88">
        <v>12</v>
      </c>
      <c r="C478" s="89">
        <v>35</v>
      </c>
      <c r="D478" s="89">
        <v>34</v>
      </c>
      <c r="E478" s="89">
        <v>35</v>
      </c>
      <c r="F478" s="89">
        <v>35</v>
      </c>
      <c r="G478" s="89">
        <v>35</v>
      </c>
    </row>
    <row r="479" spans="1:7" ht="11.25" thickBot="1" x14ac:dyDescent="0.2">
      <c r="A479" s="88">
        <v>573135</v>
      </c>
      <c r="B479" s="88">
        <v>12</v>
      </c>
      <c r="C479" s="89">
        <v>35</v>
      </c>
      <c r="D479" s="89">
        <v>34</v>
      </c>
      <c r="E479" s="89">
        <v>35</v>
      </c>
      <c r="F479" s="89">
        <v>35</v>
      </c>
      <c r="G479" s="89">
        <v>35</v>
      </c>
    </row>
    <row r="480" spans="1:7" ht="11.25" thickBot="1" x14ac:dyDescent="0.2">
      <c r="A480" s="88">
        <v>727286</v>
      </c>
      <c r="B480" s="88">
        <v>12</v>
      </c>
      <c r="C480" s="89">
        <v>35</v>
      </c>
      <c r="D480" s="89">
        <v>34</v>
      </c>
      <c r="E480" s="89">
        <v>35</v>
      </c>
      <c r="F480" s="89">
        <v>35</v>
      </c>
      <c r="G480" s="89">
        <v>35</v>
      </c>
    </row>
    <row r="481" spans="1:7" ht="11.25" thickBot="1" x14ac:dyDescent="0.2">
      <c r="A481" s="88">
        <v>727283</v>
      </c>
      <c r="B481" s="88">
        <v>12</v>
      </c>
      <c r="C481" s="89">
        <v>35</v>
      </c>
      <c r="D481" s="89">
        <v>34</v>
      </c>
      <c r="E481" s="89">
        <v>35</v>
      </c>
      <c r="F481" s="89">
        <v>35</v>
      </c>
      <c r="G481" s="89">
        <v>35</v>
      </c>
    </row>
    <row r="482" spans="1:7" ht="11.25" thickBot="1" x14ac:dyDescent="0.2">
      <c r="A482" s="88">
        <v>727274</v>
      </c>
      <c r="B482" s="88">
        <v>12</v>
      </c>
      <c r="C482" s="89">
        <v>35</v>
      </c>
      <c r="D482" s="89">
        <v>34</v>
      </c>
      <c r="E482" s="89">
        <v>35</v>
      </c>
      <c r="F482" s="89">
        <v>35</v>
      </c>
      <c r="G482" s="89">
        <v>35</v>
      </c>
    </row>
    <row r="483" spans="1:7" ht="11.25" thickBot="1" x14ac:dyDescent="0.2">
      <c r="A483" s="88">
        <v>573081</v>
      </c>
      <c r="B483" s="88">
        <v>12</v>
      </c>
      <c r="C483" s="89">
        <v>35</v>
      </c>
      <c r="D483" s="89">
        <v>34</v>
      </c>
      <c r="E483" s="89">
        <v>35</v>
      </c>
      <c r="F483" s="89">
        <v>35</v>
      </c>
      <c r="G483" s="89">
        <v>35</v>
      </c>
    </row>
    <row r="484" spans="1:7" ht="11.25" thickBot="1" x14ac:dyDescent="0.2">
      <c r="A484" s="88">
        <v>573134</v>
      </c>
      <c r="B484" s="88">
        <v>12</v>
      </c>
      <c r="C484" s="89">
        <v>35</v>
      </c>
      <c r="D484" s="89">
        <v>34</v>
      </c>
      <c r="E484" s="89">
        <v>35</v>
      </c>
      <c r="F484" s="89">
        <v>35</v>
      </c>
      <c r="G484" s="89">
        <v>35</v>
      </c>
    </row>
    <row r="485" spans="1:7" ht="11.25" thickBot="1" x14ac:dyDescent="0.2">
      <c r="A485" s="88" t="s">
        <v>90</v>
      </c>
      <c r="B485" s="88">
        <v>12</v>
      </c>
      <c r="C485" s="89">
        <v>35</v>
      </c>
      <c r="D485" s="89">
        <v>34</v>
      </c>
      <c r="E485" s="89">
        <v>35</v>
      </c>
      <c r="F485" s="89">
        <v>35</v>
      </c>
      <c r="G485" s="89">
        <v>35</v>
      </c>
    </row>
    <row r="486" spans="1:7" ht="11.25" thickBot="1" x14ac:dyDescent="0.2">
      <c r="A486" s="88">
        <v>727275</v>
      </c>
      <c r="B486" s="88">
        <v>12</v>
      </c>
      <c r="C486" s="89">
        <v>35</v>
      </c>
      <c r="D486" s="89">
        <v>34</v>
      </c>
      <c r="E486" s="89">
        <v>35</v>
      </c>
      <c r="F486" s="89">
        <v>35</v>
      </c>
      <c r="G486" s="89">
        <v>35</v>
      </c>
    </row>
    <row r="487" spans="1:7" ht="11.25" thickBot="1" x14ac:dyDescent="0.2">
      <c r="A487" s="88">
        <v>727266</v>
      </c>
      <c r="B487" s="88">
        <v>12</v>
      </c>
      <c r="C487" s="89">
        <v>35</v>
      </c>
      <c r="D487" s="89">
        <v>34</v>
      </c>
      <c r="E487" s="89">
        <v>35</v>
      </c>
      <c r="F487" s="89">
        <v>35</v>
      </c>
      <c r="G487" s="89">
        <v>35</v>
      </c>
    </row>
    <row r="488" spans="1:7" ht="11.25" thickBot="1" x14ac:dyDescent="0.2">
      <c r="A488" s="88">
        <v>727284</v>
      </c>
      <c r="B488" s="88">
        <v>12</v>
      </c>
      <c r="C488" s="89">
        <v>35</v>
      </c>
      <c r="D488" s="89">
        <v>34</v>
      </c>
      <c r="E488" s="89">
        <v>35</v>
      </c>
      <c r="F488" s="89">
        <v>35</v>
      </c>
      <c r="G488" s="89">
        <v>35</v>
      </c>
    </row>
    <row r="489" spans="1:7" ht="11.25" thickBot="1" x14ac:dyDescent="0.2">
      <c r="A489" s="88">
        <v>573073</v>
      </c>
      <c r="B489" s="88">
        <v>12</v>
      </c>
      <c r="C489" s="89">
        <v>35</v>
      </c>
      <c r="D489" s="89">
        <v>34</v>
      </c>
      <c r="E489" s="89">
        <v>35</v>
      </c>
      <c r="F489" s="89">
        <v>35</v>
      </c>
      <c r="G489" s="89">
        <v>35</v>
      </c>
    </row>
    <row r="490" spans="1:7" ht="11.25" thickBot="1" x14ac:dyDescent="0.2">
      <c r="A490" s="88">
        <v>727288</v>
      </c>
      <c r="B490" s="88">
        <v>12</v>
      </c>
      <c r="C490" s="89">
        <v>35</v>
      </c>
      <c r="D490" s="89">
        <v>34</v>
      </c>
      <c r="E490" s="89">
        <v>35</v>
      </c>
      <c r="F490" s="89">
        <v>35</v>
      </c>
      <c r="G490" s="89">
        <v>35</v>
      </c>
    </row>
    <row r="491" spans="1:7" ht="11.25" thickBot="1" x14ac:dyDescent="0.2">
      <c r="A491" s="88">
        <v>573141</v>
      </c>
      <c r="B491" s="88">
        <v>12</v>
      </c>
      <c r="C491" s="89">
        <v>35</v>
      </c>
      <c r="D491" s="89">
        <v>34</v>
      </c>
      <c r="E491" s="89">
        <v>35</v>
      </c>
      <c r="F491" s="89">
        <v>35</v>
      </c>
      <c r="G491" s="89">
        <v>35</v>
      </c>
    </row>
    <row r="492" spans="1:7" ht="11.25" thickBot="1" x14ac:dyDescent="0.2">
      <c r="A492" s="88">
        <v>573133</v>
      </c>
      <c r="B492" s="88">
        <v>12</v>
      </c>
      <c r="C492" s="89">
        <v>35</v>
      </c>
      <c r="D492" s="89">
        <v>34</v>
      </c>
      <c r="E492" s="89">
        <v>35</v>
      </c>
      <c r="F492" s="89">
        <v>35</v>
      </c>
      <c r="G492" s="89">
        <v>35</v>
      </c>
    </row>
    <row r="493" spans="1:7" ht="11.25" thickBot="1" x14ac:dyDescent="0.2">
      <c r="A493" s="88">
        <v>727268</v>
      </c>
      <c r="B493" s="88">
        <v>12</v>
      </c>
      <c r="C493" s="89">
        <v>35</v>
      </c>
      <c r="D493" s="89">
        <v>34</v>
      </c>
      <c r="E493" s="89">
        <v>35</v>
      </c>
      <c r="F493" s="89">
        <v>35</v>
      </c>
      <c r="G493" s="89">
        <v>35</v>
      </c>
    </row>
    <row r="494" spans="1:7" ht="11.25" thickBot="1" x14ac:dyDescent="0.2">
      <c r="A494" s="88">
        <v>573128</v>
      </c>
      <c r="B494" s="88">
        <v>12</v>
      </c>
      <c r="C494" s="89">
        <v>35</v>
      </c>
      <c r="D494" s="89">
        <v>34</v>
      </c>
      <c r="E494" s="89">
        <v>35</v>
      </c>
      <c r="F494" s="89">
        <v>35</v>
      </c>
      <c r="G494" s="89">
        <v>35</v>
      </c>
    </row>
    <row r="495" spans="1:7" ht="11.25" thickBot="1" x14ac:dyDescent="0.2">
      <c r="A495" s="88">
        <v>573139</v>
      </c>
      <c r="B495" s="88">
        <v>12</v>
      </c>
      <c r="C495" s="89">
        <v>35</v>
      </c>
      <c r="D495" s="89">
        <v>34</v>
      </c>
      <c r="E495" s="89">
        <v>35</v>
      </c>
      <c r="F495" s="89">
        <v>35</v>
      </c>
      <c r="G495" s="89">
        <v>35</v>
      </c>
    </row>
    <row r="496" spans="1:7" ht="11.25" thickBot="1" x14ac:dyDescent="0.2">
      <c r="A496" s="88">
        <v>727271</v>
      </c>
      <c r="B496" s="88">
        <v>12</v>
      </c>
      <c r="C496" s="89">
        <v>35</v>
      </c>
      <c r="D496" s="89">
        <v>34</v>
      </c>
      <c r="E496" s="89">
        <v>35</v>
      </c>
      <c r="F496" s="89">
        <v>35</v>
      </c>
      <c r="G496" s="89">
        <v>35</v>
      </c>
    </row>
    <row r="497" spans="1:19" ht="11.25" thickBot="1" x14ac:dyDescent="0.2">
      <c r="A497" s="88" t="s">
        <v>257</v>
      </c>
      <c r="B497" s="88">
        <v>12</v>
      </c>
      <c r="C497" s="89">
        <v>35</v>
      </c>
      <c r="D497" s="89">
        <v>34</v>
      </c>
      <c r="E497" s="89">
        <v>35</v>
      </c>
      <c r="F497" s="89">
        <v>35</v>
      </c>
      <c r="G497" s="89">
        <v>35</v>
      </c>
    </row>
    <row r="498" spans="1:19" ht="11.25" thickBot="1" x14ac:dyDescent="0.2">
      <c r="A498" s="88" t="s">
        <v>70</v>
      </c>
      <c r="B498" s="88">
        <v>12</v>
      </c>
      <c r="C498" s="89">
        <v>35</v>
      </c>
      <c r="D498" s="89">
        <v>34</v>
      </c>
      <c r="E498" s="89">
        <v>35</v>
      </c>
      <c r="F498" s="89">
        <v>35</v>
      </c>
      <c r="G498" s="89">
        <v>35</v>
      </c>
    </row>
    <row r="499" spans="1:19" ht="11.25" x14ac:dyDescent="0.15">
      <c r="A499" s="65" t="s">
        <v>258</v>
      </c>
    </row>
    <row r="500" spans="1:19" ht="10.5" x14ac:dyDescent="0.15">
      <c r="A500" s="92" t="s">
        <v>259</v>
      </c>
      <c r="B500" s="93">
        <v>0</v>
      </c>
    </row>
    <row r="501" spans="1:19" ht="10.5" x14ac:dyDescent="0.15">
      <c r="A501" s="92" t="s">
        <v>260</v>
      </c>
      <c r="B501" s="93">
        <v>60</v>
      </c>
    </row>
    <row r="502" spans="1:19" ht="10.5" x14ac:dyDescent="0.15">
      <c r="A502" s="92" t="s">
        <v>261</v>
      </c>
      <c r="B502" s="93">
        <v>0</v>
      </c>
    </row>
    <row r="503" spans="1:19" ht="10.5" x14ac:dyDescent="0.15">
      <c r="A503" s="92" t="s">
        <v>262</v>
      </c>
      <c r="B503" s="93">
        <v>60</v>
      </c>
    </row>
    <row r="504" spans="1:19" ht="11.25" x14ac:dyDescent="0.15">
      <c r="A504" s="65" t="s">
        <v>263</v>
      </c>
    </row>
    <row r="505" spans="1:19" ht="10.5" x14ac:dyDescent="0.15">
      <c r="A505" s="92" t="s">
        <v>264</v>
      </c>
      <c r="B505" s="93" t="s">
        <v>265</v>
      </c>
    </row>
    <row r="506" spans="1:19" ht="10.5" x14ac:dyDescent="0.15">
      <c r="A506" s="92" t="s">
        <v>186</v>
      </c>
      <c r="B506" s="93" t="s">
        <v>266</v>
      </c>
    </row>
    <row r="507" spans="1:19" ht="10.5" x14ac:dyDescent="0.15">
      <c r="A507" s="92" t="s">
        <v>267</v>
      </c>
      <c r="B507" s="93" t="s">
        <v>268</v>
      </c>
    </row>
    <row r="508" spans="1:19" ht="10.5" x14ac:dyDescent="0.15">
      <c r="A508" s="92" t="s">
        <v>269</v>
      </c>
      <c r="B508" s="93">
        <v>131072</v>
      </c>
    </row>
    <row r="509" spans="1:19" ht="11.25" x14ac:dyDescent="0.15">
      <c r="A509" s="65" t="s">
        <v>270</v>
      </c>
    </row>
    <row r="510" spans="1:19" ht="12" thickBot="1" x14ac:dyDescent="0.2">
      <c r="A510" s="65"/>
    </row>
    <row r="511" spans="1:19" ht="11.25" thickBot="1" x14ac:dyDescent="0.2">
      <c r="A511" s="87" t="s">
        <v>271</v>
      </c>
      <c r="B511" s="87" t="s">
        <v>186</v>
      </c>
      <c r="C511" s="94" t="s">
        <v>272</v>
      </c>
      <c r="D511" s="94" t="s">
        <v>273</v>
      </c>
      <c r="E511" s="94" t="s">
        <v>274</v>
      </c>
      <c r="F511" s="94" t="s">
        <v>275</v>
      </c>
      <c r="G511" s="94" t="s">
        <v>276</v>
      </c>
      <c r="H511" s="94" t="s">
        <v>277</v>
      </c>
      <c r="I511" s="94" t="s">
        <v>278</v>
      </c>
      <c r="J511" s="94" t="s">
        <v>279</v>
      </c>
      <c r="K511" s="94" t="s">
        <v>280</v>
      </c>
      <c r="L511" s="94" t="s">
        <v>281</v>
      </c>
      <c r="M511" s="94" t="s">
        <v>282</v>
      </c>
      <c r="N511" s="94" t="s">
        <v>283</v>
      </c>
      <c r="O511" s="94" t="s">
        <v>284</v>
      </c>
      <c r="P511" s="94" t="s">
        <v>285</v>
      </c>
      <c r="Q511" s="94" t="s">
        <v>286</v>
      </c>
      <c r="R511" s="94" t="s">
        <v>287</v>
      </c>
      <c r="S511" s="94" t="s">
        <v>288</v>
      </c>
    </row>
    <row r="512" spans="1:19" ht="11.25" thickBot="1" x14ac:dyDescent="0.2">
      <c r="A512" s="95">
        <v>34</v>
      </c>
      <c r="B512" s="96" t="s">
        <v>289</v>
      </c>
      <c r="C512" s="97">
        <v>-196</v>
      </c>
      <c r="D512" s="97">
        <v>-1220</v>
      </c>
      <c r="E512" s="97">
        <v>-92.5</v>
      </c>
      <c r="F512" s="97">
        <v>-200</v>
      </c>
      <c r="G512" s="97">
        <v>-7.2</v>
      </c>
      <c r="H512" s="97">
        <v>240</v>
      </c>
      <c r="I512" s="97">
        <v>45</v>
      </c>
      <c r="J512" s="97">
        <v>410</v>
      </c>
      <c r="K512" s="97">
        <v>13.5</v>
      </c>
      <c r="L512" s="97">
        <v>0.88</v>
      </c>
      <c r="M512" s="97">
        <v>0.84</v>
      </c>
      <c r="N512" s="97">
        <v>1410</v>
      </c>
      <c r="O512" s="97">
        <v>-49.4</v>
      </c>
      <c r="P512" s="97">
        <v>0.8</v>
      </c>
      <c r="Q512" s="97">
        <v>3.6</v>
      </c>
      <c r="R512" s="97">
        <v>0</v>
      </c>
      <c r="S512" s="97">
        <v>-141</v>
      </c>
    </row>
    <row r="513" spans="1:19" ht="11.25" thickBot="1" x14ac:dyDescent="0.2">
      <c r="A513" s="95">
        <v>35</v>
      </c>
      <c r="B513" s="96" t="s">
        <v>290</v>
      </c>
      <c r="C513" s="97">
        <v>-196</v>
      </c>
      <c r="D513" s="97">
        <v>-1120</v>
      </c>
      <c r="E513" s="97">
        <v>-82.4</v>
      </c>
      <c r="F513" s="97">
        <v>-194.5</v>
      </c>
      <c r="G513" s="97">
        <v>-6.4</v>
      </c>
      <c r="H513" s="97">
        <v>230</v>
      </c>
      <c r="I513" s="97">
        <v>50</v>
      </c>
      <c r="J513" s="97">
        <v>390</v>
      </c>
      <c r="K513" s="97">
        <v>14</v>
      </c>
      <c r="L513" s="97">
        <v>0.88</v>
      </c>
      <c r="M513" s="97">
        <v>0.86</v>
      </c>
      <c r="N513" s="97">
        <v>1410</v>
      </c>
      <c r="O513" s="97">
        <v>-50.2</v>
      </c>
      <c r="P513" s="97">
        <v>12</v>
      </c>
      <c r="Q513" s="97">
        <v>0</v>
      </c>
      <c r="R513" s="97">
        <v>0</v>
      </c>
      <c r="S513" s="97">
        <v>-160</v>
      </c>
    </row>
    <row r="514" spans="1:19" ht="11.25" thickBot="1" x14ac:dyDescent="0.2">
      <c r="A514" s="87" t="s">
        <v>271</v>
      </c>
      <c r="B514" s="87" t="s">
        <v>186</v>
      </c>
      <c r="C514" s="94" t="s">
        <v>291</v>
      </c>
      <c r="D514" s="94" t="s">
        <v>292</v>
      </c>
      <c r="E514" s="94" t="s">
        <v>293</v>
      </c>
    </row>
    <row r="515" spans="1:19" ht="11.25" thickBot="1" x14ac:dyDescent="0.2">
      <c r="A515" s="95">
        <v>34</v>
      </c>
      <c r="B515" s="96" t="s">
        <v>289</v>
      </c>
      <c r="C515" s="97">
        <v>-60.4</v>
      </c>
      <c r="D515" s="97">
        <v>-9.4</v>
      </c>
      <c r="E515" s="97">
        <v>0</v>
      </c>
    </row>
    <row r="516" spans="1:19" ht="11.25" thickBot="1" x14ac:dyDescent="0.2">
      <c r="A516" s="95">
        <v>35</v>
      </c>
      <c r="B516" s="96" t="s">
        <v>290</v>
      </c>
      <c r="C516" s="97">
        <v>-57.3</v>
      </c>
      <c r="D516" s="97">
        <v>-3.5</v>
      </c>
      <c r="E516" s="97">
        <v>0</v>
      </c>
    </row>
    <row r="517" spans="1:19" ht="14.25" x14ac:dyDescent="0.2">
      <c r="A517" s="63" t="s">
        <v>294</v>
      </c>
    </row>
    <row r="518" spans="1:19" ht="9.75" thickBot="1" x14ac:dyDescent="0.2"/>
    <row r="519" spans="1:19" ht="11.25" thickBot="1" x14ac:dyDescent="0.2">
      <c r="A519" s="87" t="s">
        <v>271</v>
      </c>
      <c r="B519" s="87" t="s">
        <v>255</v>
      </c>
      <c r="C519" s="87" t="s">
        <v>173</v>
      </c>
      <c r="D519" s="87" t="s">
        <v>170</v>
      </c>
      <c r="E519" s="87" t="s">
        <v>159</v>
      </c>
      <c r="F519" s="87" t="s">
        <v>175</v>
      </c>
      <c r="G519" s="87" t="s">
        <v>169</v>
      </c>
      <c r="H519" s="87" t="s">
        <v>162</v>
      </c>
      <c r="I519" s="87" t="s">
        <v>181</v>
      </c>
      <c r="J519" s="87" t="s">
        <v>182</v>
      </c>
      <c r="K519" s="87" t="s">
        <v>165</v>
      </c>
      <c r="L519" s="87" t="s">
        <v>171</v>
      </c>
      <c r="M519" s="87" t="s">
        <v>168</v>
      </c>
      <c r="N519" s="87" t="s">
        <v>164</v>
      </c>
      <c r="O519" s="87" t="s">
        <v>174</v>
      </c>
      <c r="P519" s="87" t="s">
        <v>167</v>
      </c>
      <c r="Q519" s="87" t="s">
        <v>184</v>
      </c>
      <c r="R519" s="87" t="s">
        <v>127</v>
      </c>
      <c r="S519" s="87" t="s">
        <v>160</v>
      </c>
    </row>
    <row r="520" spans="1:19" ht="11.25" thickBot="1" x14ac:dyDescent="0.2">
      <c r="A520" s="122"/>
      <c r="B520" s="123"/>
      <c r="C520" s="87" t="s">
        <v>69</v>
      </c>
      <c r="D520" s="87" t="s">
        <v>69</v>
      </c>
      <c r="E520" s="87" t="s">
        <v>69</v>
      </c>
      <c r="F520" s="87" t="s">
        <v>69</v>
      </c>
      <c r="G520" s="87" t="s">
        <v>69</v>
      </c>
      <c r="H520" s="87" t="s">
        <v>69</v>
      </c>
      <c r="I520" s="87" t="s">
        <v>69</v>
      </c>
      <c r="J520" s="87" t="s">
        <v>69</v>
      </c>
      <c r="K520" s="87" t="s">
        <v>69</v>
      </c>
      <c r="L520" s="87" t="s">
        <v>69</v>
      </c>
      <c r="M520" s="87" t="s">
        <v>69</v>
      </c>
      <c r="N520" s="87" t="s">
        <v>69</v>
      </c>
      <c r="O520" s="87" t="s">
        <v>69</v>
      </c>
      <c r="P520" s="87" t="s">
        <v>69</v>
      </c>
      <c r="Q520" s="87" t="s">
        <v>69</v>
      </c>
      <c r="R520" s="87" t="s">
        <v>69</v>
      </c>
      <c r="S520" s="87" t="s">
        <v>69</v>
      </c>
    </row>
    <row r="521" spans="1:19" ht="11.25" thickBot="1" x14ac:dyDescent="0.2">
      <c r="A521" s="88">
        <v>3</v>
      </c>
      <c r="B521" s="90">
        <v>0.73611111111111116</v>
      </c>
      <c r="C521" s="89">
        <v>6.4450000000000003</v>
      </c>
      <c r="D521" s="89">
        <v>13.65</v>
      </c>
      <c r="E521" s="89">
        <v>13.2</v>
      </c>
      <c r="F521" s="89">
        <v>6.4669999999999996</v>
      </c>
      <c r="G521" s="89">
        <v>13.27</v>
      </c>
      <c r="H521" s="89">
        <v>8.1639999999999997</v>
      </c>
      <c r="I521" s="89">
        <v>6.4870000000000001</v>
      </c>
      <c r="J521" s="89">
        <v>0.32700000000000001</v>
      </c>
      <c r="K521" s="89">
        <v>0.13200000000000001</v>
      </c>
      <c r="L521" s="89">
        <v>1.286</v>
      </c>
      <c r="M521" s="89">
        <v>14.3</v>
      </c>
      <c r="N521" s="89">
        <v>0.13100000000000001</v>
      </c>
      <c r="O521" s="89">
        <v>0.13200000000000001</v>
      </c>
      <c r="P521" s="89">
        <v>0.13200000000000001</v>
      </c>
      <c r="Q521" s="89">
        <v>0.13300000000000001</v>
      </c>
      <c r="R521" s="89">
        <v>4.2999999999999997E-2</v>
      </c>
      <c r="S521" s="89">
        <v>6.3E-2</v>
      </c>
    </row>
    <row r="522" spans="1:19" ht="11.25" thickBot="1" x14ac:dyDescent="0.2">
      <c r="A522" s="88">
        <v>4</v>
      </c>
      <c r="B522" s="90">
        <v>0.18055555555555558</v>
      </c>
      <c r="C522" s="89">
        <v>32.22</v>
      </c>
      <c r="D522" s="89">
        <v>68.28</v>
      </c>
      <c r="E522" s="89">
        <v>65.98</v>
      </c>
      <c r="F522" s="89">
        <v>32.340000000000003</v>
      </c>
      <c r="G522" s="89">
        <v>66.36</v>
      </c>
      <c r="H522" s="89">
        <v>40.82</v>
      </c>
      <c r="I522" s="89">
        <v>32.43</v>
      </c>
      <c r="J522" s="89">
        <v>1.633</v>
      </c>
      <c r="K522" s="89">
        <v>0.66100000000000003</v>
      </c>
      <c r="L522" s="89">
        <v>6.431</v>
      </c>
      <c r="M522" s="89">
        <v>71.489999999999995</v>
      </c>
      <c r="N522" s="89">
        <v>0.65600000000000003</v>
      </c>
      <c r="O522" s="89">
        <v>0.65900000000000003</v>
      </c>
      <c r="P522" s="89">
        <v>0.66</v>
      </c>
      <c r="Q522" s="89">
        <v>0.66300000000000003</v>
      </c>
      <c r="R522" s="89">
        <v>0.21299999999999999</v>
      </c>
      <c r="S522" s="89">
        <v>0.316</v>
      </c>
    </row>
    <row r="523" spans="1:19" ht="11.25" thickBot="1" x14ac:dyDescent="0.2">
      <c r="A523" s="88">
        <v>5</v>
      </c>
      <c r="B523" s="90">
        <v>0.11111111111111112</v>
      </c>
      <c r="C523" s="89">
        <v>64.45</v>
      </c>
      <c r="D523" s="89">
        <v>136.5</v>
      </c>
      <c r="E523" s="89">
        <v>132</v>
      </c>
      <c r="F523" s="89">
        <v>64.67</v>
      </c>
      <c r="G523" s="89">
        <v>132.69999999999999</v>
      </c>
      <c r="H523" s="89">
        <v>81.64</v>
      </c>
      <c r="I523" s="89">
        <v>64.87</v>
      </c>
      <c r="J523" s="89">
        <v>3.2650000000000001</v>
      </c>
      <c r="K523" s="89">
        <v>1.3220000000000001</v>
      </c>
      <c r="L523" s="89">
        <v>12.86</v>
      </c>
      <c r="M523" s="89">
        <v>143</v>
      </c>
      <c r="N523" s="89">
        <v>1.3120000000000001</v>
      </c>
      <c r="O523" s="89">
        <v>1.319</v>
      </c>
      <c r="P523" s="89">
        <v>1.32</v>
      </c>
      <c r="Q523" s="89">
        <v>1.327</v>
      </c>
      <c r="R523" s="89">
        <v>0.42699999999999999</v>
      </c>
      <c r="S523" s="89">
        <v>0.63100000000000001</v>
      </c>
    </row>
    <row r="524" spans="1:19" ht="11.25" thickBot="1" x14ac:dyDescent="0.2">
      <c r="A524" s="88">
        <v>6</v>
      </c>
      <c r="B524" s="91">
        <v>6.9444444444444434E-2</v>
      </c>
      <c r="C524" s="89">
        <v>161.1</v>
      </c>
      <c r="D524" s="89">
        <v>341.4</v>
      </c>
      <c r="E524" s="89">
        <v>329.9</v>
      </c>
      <c r="F524" s="89">
        <v>161.69999999999999</v>
      </c>
      <c r="G524" s="89">
        <v>331.8</v>
      </c>
      <c r="H524" s="89">
        <v>204.1</v>
      </c>
      <c r="I524" s="89">
        <v>162.19999999999999</v>
      </c>
      <c r="J524" s="89">
        <v>8.1630000000000003</v>
      </c>
      <c r="K524" s="89">
        <v>3.3050000000000002</v>
      </c>
      <c r="L524" s="89">
        <v>32.159999999999997</v>
      </c>
      <c r="M524" s="89">
        <v>357.5</v>
      </c>
      <c r="N524" s="89">
        <v>3.2810000000000001</v>
      </c>
      <c r="O524" s="89">
        <v>3.2959999999999998</v>
      </c>
      <c r="P524" s="89">
        <v>3.3010000000000002</v>
      </c>
      <c r="Q524" s="89">
        <v>3.3170000000000002</v>
      </c>
      <c r="R524" s="89">
        <v>1.0669999999999999</v>
      </c>
      <c r="S524" s="89">
        <v>1.5780000000000001</v>
      </c>
    </row>
    <row r="525" spans="1:19" ht="11.25" thickBot="1" x14ac:dyDescent="0.2">
      <c r="A525" s="88">
        <v>7</v>
      </c>
      <c r="B525" s="91">
        <v>5.5555555555555552E-2</v>
      </c>
      <c r="C525" s="89">
        <v>322.2</v>
      </c>
      <c r="D525" s="89">
        <v>682.7</v>
      </c>
      <c r="E525" s="89">
        <v>659.8</v>
      </c>
      <c r="F525" s="89">
        <v>323.39999999999998</v>
      </c>
      <c r="G525" s="89">
        <v>663.6</v>
      </c>
      <c r="H525" s="89">
        <v>408.2</v>
      </c>
      <c r="I525" s="89">
        <v>324.3</v>
      </c>
      <c r="J525" s="89">
        <v>16.329999999999998</v>
      </c>
      <c r="K525" s="89">
        <v>6.61</v>
      </c>
      <c r="L525" s="89">
        <v>64.31</v>
      </c>
      <c r="M525" s="89">
        <v>714.9</v>
      </c>
      <c r="N525" s="89">
        <v>6.5620000000000003</v>
      </c>
      <c r="O525" s="89">
        <v>6.593</v>
      </c>
      <c r="P525" s="89">
        <v>6.6020000000000003</v>
      </c>
      <c r="Q525" s="89">
        <v>6.6340000000000003</v>
      </c>
      <c r="R525" s="89">
        <v>2.1339999999999999</v>
      </c>
      <c r="S525" s="89">
        <v>3.1560000000000001</v>
      </c>
    </row>
    <row r="526" spans="1:19" ht="11.25" thickBot="1" x14ac:dyDescent="0.2">
      <c r="A526" s="88">
        <v>8</v>
      </c>
      <c r="B526" s="91">
        <v>4.8611111111111112E-2</v>
      </c>
      <c r="C526" s="89">
        <v>644.5</v>
      </c>
      <c r="D526" s="89">
        <v>1365</v>
      </c>
      <c r="E526" s="89">
        <v>1320</v>
      </c>
      <c r="F526" s="89">
        <v>646.70000000000005</v>
      </c>
      <c r="G526" s="89">
        <v>1327</v>
      </c>
      <c r="H526" s="89">
        <v>816.4</v>
      </c>
      <c r="I526" s="89">
        <v>648.70000000000005</v>
      </c>
      <c r="J526" s="89">
        <v>32.65</v>
      </c>
      <c r="K526" s="89">
        <v>13.22</v>
      </c>
      <c r="L526" s="89">
        <v>128.6</v>
      </c>
      <c r="M526" s="89">
        <v>1430</v>
      </c>
      <c r="N526" s="89">
        <v>13.12</v>
      </c>
      <c r="O526" s="89">
        <v>13.19</v>
      </c>
      <c r="P526" s="89">
        <v>13.2</v>
      </c>
      <c r="Q526" s="89">
        <v>13.27</v>
      </c>
      <c r="R526" s="89">
        <v>4.2690000000000001</v>
      </c>
      <c r="S526" s="89">
        <v>6.3109999999999999</v>
      </c>
    </row>
    <row r="527" spans="1:19" ht="11.25" thickBot="1" x14ac:dyDescent="0.2">
      <c r="A527" s="88">
        <v>9</v>
      </c>
      <c r="B527" s="91">
        <v>4.2361111111111106E-2</v>
      </c>
      <c r="C527" s="89">
        <v>6445</v>
      </c>
      <c r="D527" s="89">
        <v>13650</v>
      </c>
      <c r="E527" s="89">
        <v>13200</v>
      </c>
      <c r="F527" s="89">
        <v>6467</v>
      </c>
      <c r="G527" s="89">
        <v>13270</v>
      </c>
      <c r="H527" s="89">
        <v>8164</v>
      </c>
      <c r="I527" s="89">
        <v>6487</v>
      </c>
      <c r="J527" s="89">
        <v>326.5</v>
      </c>
      <c r="K527" s="89">
        <v>132.19999999999999</v>
      </c>
      <c r="L527" s="89">
        <v>1286</v>
      </c>
      <c r="M527" s="89">
        <v>14300</v>
      </c>
      <c r="N527" s="89">
        <v>131.19999999999999</v>
      </c>
      <c r="O527" s="89">
        <v>131.9</v>
      </c>
      <c r="P527" s="89">
        <v>132</v>
      </c>
      <c r="Q527" s="89">
        <v>132.69999999999999</v>
      </c>
      <c r="R527" s="89">
        <v>42.69</v>
      </c>
      <c r="S527" s="89">
        <v>63.11</v>
      </c>
    </row>
    <row r="528" spans="1:19" ht="11.25" thickBot="1" x14ac:dyDescent="0.2">
      <c r="A528" s="87" t="s">
        <v>271</v>
      </c>
      <c r="B528" s="87" t="s">
        <v>255</v>
      </c>
      <c r="C528" s="87" t="s">
        <v>179</v>
      </c>
      <c r="D528" s="87" t="s">
        <v>177</v>
      </c>
      <c r="E528" s="87" t="s">
        <v>180</v>
      </c>
      <c r="F528" s="87" t="s">
        <v>128</v>
      </c>
      <c r="G528" s="87" t="s">
        <v>172</v>
      </c>
      <c r="H528" s="87" t="s">
        <v>137</v>
      </c>
      <c r="I528" s="87" t="s">
        <v>136</v>
      </c>
      <c r="J528" s="87" t="s">
        <v>134</v>
      </c>
      <c r="K528" s="87" t="s">
        <v>129</v>
      </c>
      <c r="L528" s="87" t="s">
        <v>163</v>
      </c>
      <c r="M528" s="87" t="s">
        <v>139</v>
      </c>
      <c r="N528" s="87" t="s">
        <v>138</v>
      </c>
      <c r="O528" s="87" t="s">
        <v>140</v>
      </c>
      <c r="P528" s="87" t="s">
        <v>166</v>
      </c>
      <c r="Q528" s="87" t="s">
        <v>161</v>
      </c>
      <c r="R528" s="87" t="s">
        <v>147</v>
      </c>
      <c r="S528" s="87" t="s">
        <v>141</v>
      </c>
    </row>
    <row r="529" spans="1:19" ht="11.25" thickBot="1" x14ac:dyDescent="0.2">
      <c r="A529" s="122"/>
      <c r="B529" s="123"/>
      <c r="C529" s="87" t="s">
        <v>69</v>
      </c>
      <c r="D529" s="87" t="s">
        <v>69</v>
      </c>
      <c r="E529" s="87" t="s">
        <v>69</v>
      </c>
      <c r="F529" s="87" t="s">
        <v>69</v>
      </c>
      <c r="G529" s="87" t="s">
        <v>69</v>
      </c>
      <c r="H529" s="87" t="s">
        <v>69</v>
      </c>
      <c r="I529" s="87" t="s">
        <v>69</v>
      </c>
      <c r="J529" s="87" t="s">
        <v>69</v>
      </c>
      <c r="K529" s="87" t="s">
        <v>69</v>
      </c>
      <c r="L529" s="87" t="s">
        <v>69</v>
      </c>
      <c r="M529" s="87" t="s">
        <v>69</v>
      </c>
      <c r="N529" s="87" t="s">
        <v>69</v>
      </c>
      <c r="O529" s="87" t="s">
        <v>69</v>
      </c>
      <c r="P529" s="87" t="s">
        <v>69</v>
      </c>
      <c r="Q529" s="87" t="s">
        <v>69</v>
      </c>
      <c r="R529" s="87" t="s">
        <v>69</v>
      </c>
      <c r="S529" s="87" t="s">
        <v>69</v>
      </c>
    </row>
    <row r="530" spans="1:19" ht="11.25" thickBot="1" x14ac:dyDescent="0.2">
      <c r="A530" s="88">
        <v>3</v>
      </c>
      <c r="B530" s="90">
        <v>0.73611111111111116</v>
      </c>
      <c r="C530" s="89">
        <v>6.3E-2</v>
      </c>
      <c r="D530" s="89">
        <v>0.32200000000000001</v>
      </c>
      <c r="E530" s="89">
        <v>0.129</v>
      </c>
      <c r="F530" s="89">
        <v>4.2000000000000003E-2</v>
      </c>
      <c r="G530" s="89">
        <v>0.13</v>
      </c>
      <c r="H530" s="89">
        <v>0.01</v>
      </c>
      <c r="I530" s="89">
        <v>0.01</v>
      </c>
      <c r="J530" s="89">
        <v>0.01</v>
      </c>
      <c r="K530" s="89">
        <v>0.40799999999999997</v>
      </c>
      <c r="L530" s="89">
        <v>0.13200000000000001</v>
      </c>
      <c r="M530" s="89">
        <v>0.01</v>
      </c>
      <c r="N530" s="89">
        <v>0.01</v>
      </c>
      <c r="O530" s="89">
        <v>0.01</v>
      </c>
      <c r="P530" s="89">
        <v>6.3E-2</v>
      </c>
      <c r="Q530" s="89">
        <v>0.64900000000000002</v>
      </c>
      <c r="R530" s="89">
        <v>1.7999999999999999E-2</v>
      </c>
      <c r="S530" s="89">
        <v>1.7999999999999999E-2</v>
      </c>
    </row>
    <row r="531" spans="1:19" ht="11.25" thickBot="1" x14ac:dyDescent="0.2">
      <c r="A531" s="88">
        <v>4</v>
      </c>
      <c r="B531" s="90">
        <v>0.18055555555555558</v>
      </c>
      <c r="C531" s="89">
        <v>0.316</v>
      </c>
      <c r="D531" s="89">
        <v>1.611</v>
      </c>
      <c r="E531" s="89">
        <v>0.64700000000000002</v>
      </c>
      <c r="F531" s="89">
        <v>0.20899999999999999</v>
      </c>
      <c r="G531" s="89">
        <v>0.65</v>
      </c>
      <c r="H531" s="89">
        <v>0.05</v>
      </c>
      <c r="I531" s="89">
        <v>0.05</v>
      </c>
      <c r="J531" s="89">
        <v>0.05</v>
      </c>
      <c r="K531" s="89">
        <v>2.0409999999999999</v>
      </c>
      <c r="L531" s="89">
        <v>0.65900000000000003</v>
      </c>
      <c r="M531" s="89">
        <v>0.05</v>
      </c>
      <c r="N531" s="89">
        <v>0.05</v>
      </c>
      <c r="O531" s="89">
        <v>0.05</v>
      </c>
      <c r="P531" s="89">
        <v>0.317</v>
      </c>
      <c r="Q531" s="89">
        <v>3.2429999999999999</v>
      </c>
      <c r="R531" s="89">
        <v>8.7999999999999995E-2</v>
      </c>
      <c r="S531" s="89">
        <v>8.7999999999999995E-2</v>
      </c>
    </row>
    <row r="532" spans="1:19" ht="11.25" thickBot="1" x14ac:dyDescent="0.2">
      <c r="A532" s="88">
        <v>5</v>
      </c>
      <c r="B532" s="90">
        <v>0.11111111111111112</v>
      </c>
      <c r="C532" s="89">
        <v>0.63100000000000001</v>
      </c>
      <c r="D532" s="89">
        <v>3.222</v>
      </c>
      <c r="E532" s="89">
        <v>1.294</v>
      </c>
      <c r="F532" s="89">
        <v>0.41699999999999998</v>
      </c>
      <c r="G532" s="89">
        <v>1.3</v>
      </c>
      <c r="H532" s="89">
        <v>9.9000000000000005E-2</v>
      </c>
      <c r="I532" s="89">
        <v>9.9000000000000005E-2</v>
      </c>
      <c r="J532" s="89">
        <v>9.9000000000000005E-2</v>
      </c>
      <c r="K532" s="89">
        <v>4.0830000000000002</v>
      </c>
      <c r="L532" s="89">
        <v>1.3169999999999999</v>
      </c>
      <c r="M532" s="89">
        <v>9.9000000000000005E-2</v>
      </c>
      <c r="N532" s="89">
        <v>9.9000000000000005E-2</v>
      </c>
      <c r="O532" s="89">
        <v>9.9000000000000005E-2</v>
      </c>
      <c r="P532" s="89">
        <v>0.63400000000000001</v>
      </c>
      <c r="Q532" s="89">
        <v>6.4859999999999998</v>
      </c>
      <c r="R532" s="89">
        <v>0.17699999999999999</v>
      </c>
      <c r="S532" s="89">
        <v>0.17699999999999999</v>
      </c>
    </row>
    <row r="533" spans="1:19" ht="11.25" thickBot="1" x14ac:dyDescent="0.2">
      <c r="A533" s="88">
        <v>6</v>
      </c>
      <c r="B533" s="91">
        <v>6.9444444444444434E-2</v>
      </c>
      <c r="C533" s="89">
        <v>1.5780000000000001</v>
      </c>
      <c r="D533" s="89">
        <v>8.0540000000000003</v>
      </c>
      <c r="E533" s="89">
        <v>3.2360000000000002</v>
      </c>
      <c r="F533" s="89">
        <v>1.0429999999999999</v>
      </c>
      <c r="G533" s="89">
        <v>3.25</v>
      </c>
      <c r="H533" s="89">
        <v>0.248</v>
      </c>
      <c r="I533" s="89">
        <v>0.248</v>
      </c>
      <c r="J533" s="89">
        <v>0.248</v>
      </c>
      <c r="K533" s="89">
        <v>10.210000000000001</v>
      </c>
      <c r="L533" s="89">
        <v>3.2930000000000001</v>
      </c>
      <c r="M533" s="89">
        <v>0.248</v>
      </c>
      <c r="N533" s="89">
        <v>0.248</v>
      </c>
      <c r="O533" s="89">
        <v>0.248</v>
      </c>
      <c r="P533" s="89">
        <v>1.585</v>
      </c>
      <c r="Q533" s="89">
        <v>16.22</v>
      </c>
      <c r="R533" s="89">
        <v>0.442</v>
      </c>
      <c r="S533" s="89">
        <v>0.442</v>
      </c>
    </row>
    <row r="534" spans="1:19" ht="11.25" thickBot="1" x14ac:dyDescent="0.2">
      <c r="A534" s="88">
        <v>7</v>
      </c>
      <c r="B534" s="91">
        <v>5.5555555555555552E-2</v>
      </c>
      <c r="C534" s="89">
        <v>3.1560000000000001</v>
      </c>
      <c r="D534" s="89">
        <v>16.11</v>
      </c>
      <c r="E534" s="89">
        <v>6.4710000000000001</v>
      </c>
      <c r="F534" s="89">
        <v>2.085</v>
      </c>
      <c r="G534" s="89">
        <v>6.5</v>
      </c>
      <c r="H534" s="89">
        <v>0.496</v>
      </c>
      <c r="I534" s="89">
        <v>0.496</v>
      </c>
      <c r="J534" s="89">
        <v>0.496</v>
      </c>
      <c r="K534" s="89">
        <v>20.41</v>
      </c>
      <c r="L534" s="89">
        <v>6.585</v>
      </c>
      <c r="M534" s="89">
        <v>0.496</v>
      </c>
      <c r="N534" s="89">
        <v>0.496</v>
      </c>
      <c r="O534" s="89">
        <v>0.496</v>
      </c>
      <c r="P534" s="89">
        <v>3.17</v>
      </c>
      <c r="Q534" s="89">
        <v>32.43</v>
      </c>
      <c r="R534" s="89">
        <v>0.88400000000000001</v>
      </c>
      <c r="S534" s="89">
        <v>0.88400000000000001</v>
      </c>
    </row>
    <row r="535" spans="1:19" ht="11.25" thickBot="1" x14ac:dyDescent="0.2">
      <c r="A535" s="88">
        <v>8</v>
      </c>
      <c r="B535" s="91">
        <v>4.8611111111111112E-2</v>
      </c>
      <c r="C535" s="89">
        <v>6.3109999999999999</v>
      </c>
      <c r="D535" s="89">
        <v>32.22</v>
      </c>
      <c r="E535" s="89">
        <v>12.94</v>
      </c>
      <c r="F535" s="89">
        <v>4.1710000000000003</v>
      </c>
      <c r="G535" s="89">
        <v>13</v>
      </c>
      <c r="H535" s="89">
        <v>0.99099999999999999</v>
      </c>
      <c r="I535" s="89">
        <v>0.99099999999999999</v>
      </c>
      <c r="J535" s="89">
        <v>0.99099999999999999</v>
      </c>
      <c r="K535" s="89">
        <v>40.83</v>
      </c>
      <c r="L535" s="89">
        <v>13.17</v>
      </c>
      <c r="M535" s="89">
        <v>0.99099999999999999</v>
      </c>
      <c r="N535" s="89">
        <v>0.99099999999999999</v>
      </c>
      <c r="O535" s="89">
        <v>0.99099999999999999</v>
      </c>
      <c r="P535" s="89">
        <v>6.3390000000000004</v>
      </c>
      <c r="Q535" s="89">
        <v>64.86</v>
      </c>
      <c r="R535" s="89">
        <v>1.768</v>
      </c>
      <c r="S535" s="89">
        <v>1.768</v>
      </c>
    </row>
    <row r="536" spans="1:19" ht="11.25" thickBot="1" x14ac:dyDescent="0.2">
      <c r="A536" s="88">
        <v>9</v>
      </c>
      <c r="B536" s="91">
        <v>4.2361111111111106E-2</v>
      </c>
      <c r="C536" s="89">
        <v>63.11</v>
      </c>
      <c r="D536" s="89">
        <v>322.2</v>
      </c>
      <c r="E536" s="89">
        <v>129.4</v>
      </c>
      <c r="F536" s="89">
        <v>41.71</v>
      </c>
      <c r="G536" s="89">
        <v>130</v>
      </c>
      <c r="H536" s="89">
        <v>9.9109999999999996</v>
      </c>
      <c r="I536" s="89">
        <v>9.9109999999999996</v>
      </c>
      <c r="J536" s="89">
        <v>9.9109999999999996</v>
      </c>
      <c r="K536" s="89">
        <v>408.3</v>
      </c>
      <c r="L536" s="89">
        <v>131.69999999999999</v>
      </c>
      <c r="M536" s="89">
        <v>9.9109999999999996</v>
      </c>
      <c r="N536" s="89">
        <v>9.9109999999999996</v>
      </c>
      <c r="O536" s="89">
        <v>9.9109999999999996</v>
      </c>
      <c r="P536" s="89">
        <v>63.39</v>
      </c>
      <c r="Q536" s="89">
        <v>648.6</v>
      </c>
      <c r="R536" s="89">
        <v>17.68</v>
      </c>
      <c r="S536" s="89">
        <v>17.68</v>
      </c>
    </row>
    <row r="537" spans="1:19" ht="11.25" thickBot="1" x14ac:dyDescent="0.2">
      <c r="A537" s="87" t="s">
        <v>271</v>
      </c>
      <c r="B537" s="87" t="s">
        <v>255</v>
      </c>
      <c r="C537" s="87" t="s">
        <v>150</v>
      </c>
      <c r="D537" s="87" t="s">
        <v>149</v>
      </c>
      <c r="E537" s="87" t="s">
        <v>152</v>
      </c>
      <c r="F537" s="87" t="s">
        <v>144</v>
      </c>
      <c r="G537" s="87" t="s">
        <v>145</v>
      </c>
      <c r="H537" s="87" t="s">
        <v>153</v>
      </c>
      <c r="I537" s="87" t="s">
        <v>142</v>
      </c>
      <c r="J537" s="87" t="s">
        <v>146</v>
      </c>
      <c r="K537" s="87" t="s">
        <v>143</v>
      </c>
      <c r="L537" s="87" t="s">
        <v>155</v>
      </c>
      <c r="M537" s="87" t="s">
        <v>158</v>
      </c>
      <c r="N537" s="87" t="s">
        <v>148</v>
      </c>
      <c r="O537" s="87" t="s">
        <v>132</v>
      </c>
      <c r="P537" s="87" t="s">
        <v>183</v>
      </c>
      <c r="Q537" s="87" t="s">
        <v>178</v>
      </c>
      <c r="R537" s="87" t="s">
        <v>133</v>
      </c>
      <c r="S537" s="87" t="s">
        <v>135</v>
      </c>
    </row>
    <row r="538" spans="1:19" ht="11.25" thickBot="1" x14ac:dyDescent="0.2">
      <c r="A538" s="122"/>
      <c r="B538" s="123"/>
      <c r="C538" s="87" t="s">
        <v>69</v>
      </c>
      <c r="D538" s="87" t="s">
        <v>69</v>
      </c>
      <c r="E538" s="87" t="s">
        <v>69</v>
      </c>
      <c r="F538" s="87" t="s">
        <v>69</v>
      </c>
      <c r="G538" s="87" t="s">
        <v>69</v>
      </c>
      <c r="H538" s="87" t="s">
        <v>69</v>
      </c>
      <c r="I538" s="87" t="s">
        <v>69</v>
      </c>
      <c r="J538" s="87" t="s">
        <v>69</v>
      </c>
      <c r="K538" s="87" t="s">
        <v>69</v>
      </c>
      <c r="L538" s="87" t="s">
        <v>69</v>
      </c>
      <c r="M538" s="87" t="s">
        <v>69</v>
      </c>
      <c r="N538" s="87" t="s">
        <v>69</v>
      </c>
      <c r="O538" s="87" t="s">
        <v>69</v>
      </c>
      <c r="P538" s="87" t="s">
        <v>69</v>
      </c>
      <c r="Q538" s="87" t="s">
        <v>69</v>
      </c>
      <c r="R538" s="87" t="s">
        <v>69</v>
      </c>
      <c r="S538" s="87" t="s">
        <v>69</v>
      </c>
    </row>
    <row r="539" spans="1:19" ht="11.25" thickBot="1" x14ac:dyDescent="0.2">
      <c r="A539" s="88">
        <v>3</v>
      </c>
      <c r="B539" s="90">
        <v>0.73611111111111116</v>
      </c>
      <c r="C539" s="89">
        <v>1.7999999999999999E-2</v>
      </c>
      <c r="D539" s="89">
        <v>1.7999999999999999E-2</v>
      </c>
      <c r="E539" s="89">
        <v>1.7999999999999999E-2</v>
      </c>
      <c r="F539" s="89">
        <v>1.7999999999999999E-2</v>
      </c>
      <c r="G539" s="89">
        <v>1.7999999999999999E-2</v>
      </c>
      <c r="H539" s="89">
        <v>1.7999999999999999E-2</v>
      </c>
      <c r="I539" s="89">
        <v>1.7999999999999999E-2</v>
      </c>
      <c r="J539" s="89">
        <v>1.7999999999999999E-2</v>
      </c>
      <c r="K539" s="89">
        <v>1.7999999999999999E-2</v>
      </c>
      <c r="L539" s="89">
        <v>1.7999999999999999E-2</v>
      </c>
      <c r="M539" s="89">
        <v>1.7999999999999999E-2</v>
      </c>
      <c r="N539" s="89">
        <v>1.7999999999999999E-2</v>
      </c>
      <c r="O539" s="89">
        <v>0.01</v>
      </c>
      <c r="P539" s="89">
        <v>6.5000000000000002E-2</v>
      </c>
      <c r="Q539" s="89">
        <v>6.6000000000000003E-2</v>
      </c>
      <c r="R539" s="89">
        <v>0.01</v>
      </c>
      <c r="S539" s="89">
        <v>0.01</v>
      </c>
    </row>
    <row r="540" spans="1:19" ht="11.25" thickBot="1" x14ac:dyDescent="0.2">
      <c r="A540" s="88">
        <v>4</v>
      </c>
      <c r="B540" s="90">
        <v>0.18055555555555558</v>
      </c>
      <c r="C540" s="89">
        <v>8.7999999999999995E-2</v>
      </c>
      <c r="D540" s="89">
        <v>8.7999999999999995E-2</v>
      </c>
      <c r="E540" s="89">
        <v>8.7999999999999995E-2</v>
      </c>
      <c r="F540" s="89">
        <v>8.7999999999999995E-2</v>
      </c>
      <c r="G540" s="89">
        <v>8.7999999999999995E-2</v>
      </c>
      <c r="H540" s="89">
        <v>8.7999999999999995E-2</v>
      </c>
      <c r="I540" s="89">
        <v>8.7999999999999995E-2</v>
      </c>
      <c r="J540" s="89">
        <v>8.7999999999999995E-2</v>
      </c>
      <c r="K540" s="89">
        <v>8.7999999999999995E-2</v>
      </c>
      <c r="L540" s="89">
        <v>8.7999999999999995E-2</v>
      </c>
      <c r="M540" s="89">
        <v>8.7999999999999995E-2</v>
      </c>
      <c r="N540" s="89">
        <v>8.7999999999999995E-2</v>
      </c>
      <c r="O540" s="89">
        <v>0.05</v>
      </c>
      <c r="P540" s="89">
        <v>0.32500000000000001</v>
      </c>
      <c r="Q540" s="89">
        <v>0.33200000000000002</v>
      </c>
      <c r="R540" s="89">
        <v>0.05</v>
      </c>
      <c r="S540" s="89">
        <v>0.05</v>
      </c>
    </row>
    <row r="541" spans="1:19" ht="11.25" thickBot="1" x14ac:dyDescent="0.2">
      <c r="A541" s="88">
        <v>5</v>
      </c>
      <c r="B541" s="90">
        <v>0.11111111111111112</v>
      </c>
      <c r="C541" s="89">
        <v>0.17699999999999999</v>
      </c>
      <c r="D541" s="89">
        <v>0.17699999999999999</v>
      </c>
      <c r="E541" s="89">
        <v>0.17699999999999999</v>
      </c>
      <c r="F541" s="89">
        <v>0.17699999999999999</v>
      </c>
      <c r="G541" s="89">
        <v>0.17699999999999999</v>
      </c>
      <c r="H541" s="89">
        <v>0.17699999999999999</v>
      </c>
      <c r="I541" s="89">
        <v>0.17699999999999999</v>
      </c>
      <c r="J541" s="89">
        <v>0.17699999999999999</v>
      </c>
      <c r="K541" s="89">
        <v>0.17699999999999999</v>
      </c>
      <c r="L541" s="89">
        <v>0.17699999999999999</v>
      </c>
      <c r="M541" s="89">
        <v>0.17699999999999999</v>
      </c>
      <c r="N541" s="89">
        <v>0.17699999999999999</v>
      </c>
      <c r="O541" s="89">
        <v>9.9000000000000005E-2</v>
      </c>
      <c r="P541" s="89">
        <v>0.65</v>
      </c>
      <c r="Q541" s="89">
        <v>0.66500000000000004</v>
      </c>
      <c r="R541" s="89">
        <v>9.9000000000000005E-2</v>
      </c>
      <c r="S541" s="89">
        <v>9.9000000000000005E-2</v>
      </c>
    </row>
    <row r="542" spans="1:19" ht="11.25" thickBot="1" x14ac:dyDescent="0.2">
      <c r="A542" s="88">
        <v>6</v>
      </c>
      <c r="B542" s="91">
        <v>6.9444444444444434E-2</v>
      </c>
      <c r="C542" s="89">
        <v>0.442</v>
      </c>
      <c r="D542" s="89">
        <v>0.442</v>
      </c>
      <c r="E542" s="89">
        <v>0.442</v>
      </c>
      <c r="F542" s="89">
        <v>0.442</v>
      </c>
      <c r="G542" s="89">
        <v>0.442</v>
      </c>
      <c r="H542" s="89">
        <v>0.442</v>
      </c>
      <c r="I542" s="89">
        <v>0.442</v>
      </c>
      <c r="J542" s="89">
        <v>0.442</v>
      </c>
      <c r="K542" s="89">
        <v>0.442</v>
      </c>
      <c r="L542" s="89">
        <v>0.442</v>
      </c>
      <c r="M542" s="89">
        <v>0.442</v>
      </c>
      <c r="N542" s="89">
        <v>0.442</v>
      </c>
      <c r="O542" s="89">
        <v>0.248</v>
      </c>
      <c r="P542" s="89">
        <v>1.625</v>
      </c>
      <c r="Q542" s="89">
        <v>1.661</v>
      </c>
      <c r="R542" s="89">
        <v>0.248</v>
      </c>
      <c r="S542" s="89">
        <v>0.248</v>
      </c>
    </row>
    <row r="543" spans="1:19" ht="11.25" thickBot="1" x14ac:dyDescent="0.2">
      <c r="A543" s="88">
        <v>7</v>
      </c>
      <c r="B543" s="91">
        <v>5.5555555555555552E-2</v>
      </c>
      <c r="C543" s="89">
        <v>0.88400000000000001</v>
      </c>
      <c r="D543" s="89">
        <v>0.88400000000000001</v>
      </c>
      <c r="E543" s="89">
        <v>0.88400000000000001</v>
      </c>
      <c r="F543" s="89">
        <v>0.88400000000000001</v>
      </c>
      <c r="G543" s="89">
        <v>0.88400000000000001</v>
      </c>
      <c r="H543" s="89">
        <v>0.88400000000000001</v>
      </c>
      <c r="I543" s="89">
        <v>0.88400000000000001</v>
      </c>
      <c r="J543" s="89">
        <v>0.88400000000000001</v>
      </c>
      <c r="K543" s="89">
        <v>0.88400000000000001</v>
      </c>
      <c r="L543" s="89">
        <v>0.88400000000000001</v>
      </c>
      <c r="M543" s="89">
        <v>0.88400000000000001</v>
      </c>
      <c r="N543" s="89">
        <v>0.88400000000000001</v>
      </c>
      <c r="O543" s="89">
        <v>0.496</v>
      </c>
      <c r="P543" s="89">
        <v>3.25</v>
      </c>
      <c r="Q543" s="89">
        <v>3.323</v>
      </c>
      <c r="R543" s="89">
        <v>0.496</v>
      </c>
      <c r="S543" s="89">
        <v>0.496</v>
      </c>
    </row>
    <row r="544" spans="1:19" ht="11.25" thickBot="1" x14ac:dyDescent="0.2">
      <c r="A544" s="88">
        <v>8</v>
      </c>
      <c r="B544" s="91">
        <v>4.8611111111111112E-2</v>
      </c>
      <c r="C544" s="89">
        <v>1.768</v>
      </c>
      <c r="D544" s="89">
        <v>1.768</v>
      </c>
      <c r="E544" s="89">
        <v>1.768</v>
      </c>
      <c r="F544" s="89">
        <v>1.768</v>
      </c>
      <c r="G544" s="89">
        <v>1.768</v>
      </c>
      <c r="H544" s="89">
        <v>1.768</v>
      </c>
      <c r="I544" s="89">
        <v>1.768</v>
      </c>
      <c r="J544" s="89">
        <v>1.768</v>
      </c>
      <c r="K544" s="89">
        <v>1.768</v>
      </c>
      <c r="L544" s="89">
        <v>1.768</v>
      </c>
      <c r="M544" s="89">
        <v>1.768</v>
      </c>
      <c r="N544" s="89">
        <v>1.768</v>
      </c>
      <c r="O544" s="89">
        <v>0.99099999999999999</v>
      </c>
      <c r="P544" s="89">
        <v>6.5</v>
      </c>
      <c r="Q544" s="89">
        <v>6.6449999999999996</v>
      </c>
      <c r="R544" s="89">
        <v>0.99099999999999999</v>
      </c>
      <c r="S544" s="89">
        <v>0.99099999999999999</v>
      </c>
    </row>
    <row r="545" spans="1:19" ht="11.25" thickBot="1" x14ac:dyDescent="0.2">
      <c r="A545" s="88">
        <v>9</v>
      </c>
      <c r="B545" s="91">
        <v>4.2361111111111106E-2</v>
      </c>
      <c r="C545" s="89">
        <v>17.68</v>
      </c>
      <c r="D545" s="89">
        <v>17.68</v>
      </c>
      <c r="E545" s="89">
        <v>17.68</v>
      </c>
      <c r="F545" s="89">
        <v>17.68</v>
      </c>
      <c r="G545" s="89">
        <v>17.68</v>
      </c>
      <c r="H545" s="89">
        <v>17.68</v>
      </c>
      <c r="I545" s="89">
        <v>17.68</v>
      </c>
      <c r="J545" s="89">
        <v>17.68</v>
      </c>
      <c r="K545" s="89">
        <v>17.68</v>
      </c>
      <c r="L545" s="89">
        <v>17.68</v>
      </c>
      <c r="M545" s="89">
        <v>17.68</v>
      </c>
      <c r="N545" s="89">
        <v>17.68</v>
      </c>
      <c r="O545" s="89">
        <v>9.9109999999999996</v>
      </c>
      <c r="P545" s="89">
        <v>65</v>
      </c>
      <c r="Q545" s="89">
        <v>66.45</v>
      </c>
      <c r="R545" s="89">
        <v>9.9109999999999996</v>
      </c>
      <c r="S545" s="89">
        <v>9.9109999999999996</v>
      </c>
    </row>
    <row r="546" spans="1:19" ht="11.25" thickBot="1" x14ac:dyDescent="0.2">
      <c r="A546" s="87" t="s">
        <v>271</v>
      </c>
      <c r="B546" s="87" t="s">
        <v>255</v>
      </c>
      <c r="C546" s="87" t="s">
        <v>131</v>
      </c>
      <c r="D546" s="87" t="s">
        <v>130</v>
      </c>
      <c r="E546" s="87" t="s">
        <v>176</v>
      </c>
      <c r="F546" s="87" t="s">
        <v>154</v>
      </c>
      <c r="G546" s="87" t="s">
        <v>156</v>
      </c>
    </row>
    <row r="547" spans="1:19" ht="11.25" thickBot="1" x14ac:dyDescent="0.2">
      <c r="A547" s="122"/>
      <c r="B547" s="123"/>
      <c r="C547" s="87" t="s">
        <v>69</v>
      </c>
      <c r="D547" s="87" t="s">
        <v>69</v>
      </c>
      <c r="E547" s="87" t="s">
        <v>69</v>
      </c>
      <c r="F547" s="87" t="s">
        <v>69</v>
      </c>
      <c r="G547" s="87" t="s">
        <v>69</v>
      </c>
    </row>
    <row r="548" spans="1:19" ht="11.25" thickBot="1" x14ac:dyDescent="0.2">
      <c r="A548" s="88">
        <v>3</v>
      </c>
      <c r="B548" s="90">
        <v>0.73611111111111116</v>
      </c>
      <c r="C548" s="89">
        <v>0.01</v>
      </c>
      <c r="D548" s="89">
        <v>0.42199999999999999</v>
      </c>
      <c r="E548" s="89">
        <v>6.5000000000000002E-2</v>
      </c>
      <c r="F548" s="89">
        <v>1.7999999999999999E-2</v>
      </c>
      <c r="G548" s="89">
        <v>8.4000000000000005E-2</v>
      </c>
    </row>
    <row r="549" spans="1:19" ht="11.25" thickBot="1" x14ac:dyDescent="0.2">
      <c r="A549" s="88">
        <v>4</v>
      </c>
      <c r="B549" s="90">
        <v>0.18055555555555558</v>
      </c>
      <c r="C549" s="89">
        <v>0.05</v>
      </c>
      <c r="D549" s="89">
        <v>2.1080000000000001</v>
      </c>
      <c r="E549" s="89">
        <v>0.32700000000000001</v>
      </c>
      <c r="F549" s="89">
        <v>8.7999999999999995E-2</v>
      </c>
      <c r="G549" s="89">
        <v>0.41799999999999998</v>
      </c>
    </row>
    <row r="550" spans="1:19" ht="11.25" thickBot="1" x14ac:dyDescent="0.2">
      <c r="A550" s="88">
        <v>5</v>
      </c>
      <c r="B550" s="90">
        <v>0.11111111111111112</v>
      </c>
      <c r="C550" s="89">
        <v>9.9000000000000005E-2</v>
      </c>
      <c r="D550" s="89">
        <v>4.2160000000000002</v>
      </c>
      <c r="E550" s="89">
        <v>0.65400000000000003</v>
      </c>
      <c r="F550" s="89">
        <v>0.17699999999999999</v>
      </c>
      <c r="G550" s="89">
        <v>0.83599999999999997</v>
      </c>
    </row>
    <row r="551" spans="1:19" ht="11.25" thickBot="1" x14ac:dyDescent="0.2">
      <c r="A551" s="88">
        <v>6</v>
      </c>
      <c r="B551" s="91">
        <v>6.9444444444444434E-2</v>
      </c>
      <c r="C551" s="89">
        <v>0.248</v>
      </c>
      <c r="D551" s="89">
        <v>10.54</v>
      </c>
      <c r="E551" s="89">
        <v>1.6339999999999999</v>
      </c>
      <c r="F551" s="89">
        <v>0.442</v>
      </c>
      <c r="G551" s="89">
        <v>2.0880000000000001</v>
      </c>
    </row>
    <row r="552" spans="1:19" ht="11.25" thickBot="1" x14ac:dyDescent="0.2">
      <c r="A552" s="88">
        <v>7</v>
      </c>
      <c r="B552" s="91">
        <v>5.5555555555555552E-2</v>
      </c>
      <c r="C552" s="89">
        <v>0.496</v>
      </c>
      <c r="D552" s="89">
        <v>21.08</v>
      </c>
      <c r="E552" s="89">
        <v>3.2679999999999998</v>
      </c>
      <c r="F552" s="89">
        <v>0.88400000000000001</v>
      </c>
      <c r="G552" s="89">
        <v>4.1769999999999996</v>
      </c>
    </row>
    <row r="553" spans="1:19" ht="11.25" thickBot="1" x14ac:dyDescent="0.2">
      <c r="A553" s="88">
        <v>8</v>
      </c>
      <c r="B553" s="91">
        <v>4.8611111111111112E-2</v>
      </c>
      <c r="C553" s="89">
        <v>0.99099999999999999</v>
      </c>
      <c r="D553" s="89">
        <v>42.16</v>
      </c>
      <c r="E553" s="89">
        <v>6.5350000000000001</v>
      </c>
      <c r="F553" s="89">
        <v>1.768</v>
      </c>
      <c r="G553" s="89">
        <v>8.3550000000000004</v>
      </c>
    </row>
    <row r="554" spans="1:19" ht="11.25" thickBot="1" x14ac:dyDescent="0.2">
      <c r="A554" s="88">
        <v>9</v>
      </c>
      <c r="B554" s="91">
        <v>4.2361111111111106E-2</v>
      </c>
      <c r="C554" s="89">
        <v>9.9109999999999996</v>
      </c>
      <c r="D554" s="89">
        <v>421.6</v>
      </c>
      <c r="E554" s="89">
        <v>65.349999999999994</v>
      </c>
      <c r="F554" s="89">
        <v>17.68</v>
      </c>
      <c r="G554" s="89">
        <v>83.55</v>
      </c>
    </row>
    <row r="555" spans="1:19" ht="14.25" x14ac:dyDescent="0.2">
      <c r="A555" s="63" t="s">
        <v>295</v>
      </c>
    </row>
    <row r="557" spans="1:19" x14ac:dyDescent="0.15">
      <c r="A557" s="98" t="s">
        <v>296</v>
      </c>
      <c r="B557" s="64" t="s">
        <v>297</v>
      </c>
    </row>
    <row r="558" spans="1:19" x14ac:dyDescent="0.15">
      <c r="A558" s="98" t="s">
        <v>298</v>
      </c>
      <c r="B558" s="64" t="s">
        <v>299</v>
      </c>
    </row>
    <row r="560" spans="1:19" x14ac:dyDescent="0.15">
      <c r="A560" s="124" t="s">
        <v>300</v>
      </c>
      <c r="B560" s="85" t="s">
        <v>301</v>
      </c>
      <c r="C560" s="127" t="s">
        <v>302</v>
      </c>
      <c r="D560" s="85" t="s">
        <v>303</v>
      </c>
      <c r="E560" s="85" t="s">
        <v>304</v>
      </c>
      <c r="F560" s="124" t="s">
        <v>305</v>
      </c>
      <c r="G560" s="124" t="s">
        <v>306</v>
      </c>
      <c r="H560" s="85" t="s">
        <v>307</v>
      </c>
      <c r="I560" s="124" t="s">
        <v>308</v>
      </c>
      <c r="J560" s="85" t="s">
        <v>309</v>
      </c>
    </row>
    <row r="561" spans="1:10" x14ac:dyDescent="0.15">
      <c r="A561" s="124"/>
      <c r="B561" s="85" t="s">
        <v>310</v>
      </c>
      <c r="C561" s="127"/>
      <c r="D561" s="85" t="s">
        <v>311</v>
      </c>
      <c r="E561" s="85" t="s">
        <v>312</v>
      </c>
      <c r="F561" s="124"/>
      <c r="G561" s="124"/>
      <c r="H561" s="85" t="s">
        <v>313</v>
      </c>
      <c r="I561" s="124"/>
      <c r="J561" s="85" t="s">
        <v>314</v>
      </c>
    </row>
    <row r="562" spans="1:10" x14ac:dyDescent="0.15">
      <c r="A562" s="64" t="s">
        <v>1</v>
      </c>
      <c r="B562" s="64" t="s">
        <v>315</v>
      </c>
      <c r="C562" s="99">
        <v>0.55000000000000004</v>
      </c>
      <c r="D562" s="64" t="s">
        <v>316</v>
      </c>
      <c r="E562" s="64" t="s">
        <v>317</v>
      </c>
      <c r="F562" s="64" t="s">
        <v>318</v>
      </c>
      <c r="G562" s="64" t="s">
        <v>319</v>
      </c>
      <c r="H562" s="64" t="s">
        <v>315</v>
      </c>
    </row>
    <row r="563" spans="1:10" x14ac:dyDescent="0.15">
      <c r="A563" s="64" t="s">
        <v>2</v>
      </c>
      <c r="B563" s="64" t="s">
        <v>315</v>
      </c>
      <c r="C563" s="99">
        <v>0.49</v>
      </c>
      <c r="D563" s="64" t="s">
        <v>316</v>
      </c>
      <c r="E563" s="64" t="s">
        <v>317</v>
      </c>
      <c r="F563" s="64" t="s">
        <v>318</v>
      </c>
      <c r="G563" s="64" t="s">
        <v>319</v>
      </c>
      <c r="H563" s="64" t="s">
        <v>315</v>
      </c>
    </row>
    <row r="564" spans="1:10" x14ac:dyDescent="0.15">
      <c r="A564" s="64" t="s">
        <v>3</v>
      </c>
      <c r="B564" s="64" t="s">
        <v>315</v>
      </c>
      <c r="C564" s="99">
        <v>0.45</v>
      </c>
      <c r="D564" s="64" t="s">
        <v>316</v>
      </c>
      <c r="E564" s="64" t="s">
        <v>317</v>
      </c>
      <c r="F564" s="64" t="s">
        <v>318</v>
      </c>
      <c r="G564" s="64" t="s">
        <v>319</v>
      </c>
      <c r="H564" s="64" t="s">
        <v>315</v>
      </c>
    </row>
    <row r="565" spans="1:10" x14ac:dyDescent="0.15">
      <c r="A565" s="64" t="s">
        <v>4</v>
      </c>
      <c r="B565" s="64" t="s">
        <v>315</v>
      </c>
      <c r="C565" s="99">
        <v>0.02</v>
      </c>
      <c r="D565" s="64" t="s">
        <v>316</v>
      </c>
      <c r="E565" s="64" t="s">
        <v>317</v>
      </c>
      <c r="F565" s="64" t="s">
        <v>318</v>
      </c>
      <c r="G565" s="64" t="s">
        <v>319</v>
      </c>
      <c r="H565" s="64" t="s">
        <v>315</v>
      </c>
    </row>
    <row r="566" spans="1:10" x14ac:dyDescent="0.15">
      <c r="A566" s="64" t="s">
        <v>5</v>
      </c>
      <c r="B566" s="64" t="s">
        <v>315</v>
      </c>
      <c r="C566" s="99">
        <v>0.38</v>
      </c>
      <c r="D566" s="64" t="s">
        <v>316</v>
      </c>
      <c r="E566" s="64" t="s">
        <v>317</v>
      </c>
      <c r="F566" s="64" t="s">
        <v>318</v>
      </c>
      <c r="G566" s="64" t="s">
        <v>319</v>
      </c>
      <c r="H566" s="64" t="s">
        <v>315</v>
      </c>
    </row>
    <row r="567" spans="1:10" x14ac:dyDescent="0.15">
      <c r="A567" s="64" t="s">
        <v>6</v>
      </c>
      <c r="B567" s="64" t="s">
        <v>315</v>
      </c>
      <c r="C567" s="99">
        <v>0.81</v>
      </c>
      <c r="D567" s="64" t="s">
        <v>316</v>
      </c>
      <c r="E567" s="64" t="s">
        <v>317</v>
      </c>
      <c r="F567" s="64" t="s">
        <v>318</v>
      </c>
      <c r="G567" s="64" t="s">
        <v>319</v>
      </c>
      <c r="H567" s="64" t="s">
        <v>315</v>
      </c>
    </row>
    <row r="568" spans="1:10" x14ac:dyDescent="0.15">
      <c r="A568" s="64" t="s">
        <v>8</v>
      </c>
      <c r="B568" s="64" t="s">
        <v>315</v>
      </c>
      <c r="C568" s="99">
        <v>0.6</v>
      </c>
      <c r="D568" s="64" t="s">
        <v>318</v>
      </c>
      <c r="H568" s="64" t="s">
        <v>297</v>
      </c>
    </row>
    <row r="569" spans="1:10" x14ac:dyDescent="0.15">
      <c r="A569" s="64" t="s">
        <v>9</v>
      </c>
      <c r="B569" s="64" t="s">
        <v>315</v>
      </c>
      <c r="C569" s="99">
        <v>0.38</v>
      </c>
      <c r="D569" s="64" t="s">
        <v>316</v>
      </c>
      <c r="E569" s="64" t="s">
        <v>317</v>
      </c>
      <c r="F569" s="64" t="s">
        <v>318</v>
      </c>
      <c r="G569" s="64" t="s">
        <v>319</v>
      </c>
      <c r="H569" s="64" t="s">
        <v>315</v>
      </c>
    </row>
    <row r="570" spans="1:10" x14ac:dyDescent="0.15">
      <c r="A570" s="64" t="s">
        <v>10</v>
      </c>
      <c r="B570" s="64" t="s">
        <v>315</v>
      </c>
      <c r="C570" s="99">
        <v>0.39</v>
      </c>
      <c r="D570" s="64" t="s">
        <v>316</v>
      </c>
      <c r="E570" s="64" t="s">
        <v>317</v>
      </c>
      <c r="F570" s="64" t="s">
        <v>318</v>
      </c>
      <c r="G570" s="64" t="s">
        <v>319</v>
      </c>
      <c r="H570" s="64" t="s">
        <v>315</v>
      </c>
    </row>
    <row r="571" spans="1:10" x14ac:dyDescent="0.15">
      <c r="A571" s="64" t="s">
        <v>11</v>
      </c>
      <c r="B571" s="64" t="s">
        <v>315</v>
      </c>
      <c r="C571" s="99">
        <v>0.46</v>
      </c>
      <c r="D571" s="64" t="s">
        <v>316</v>
      </c>
      <c r="E571" s="64" t="s">
        <v>317</v>
      </c>
      <c r="F571" s="64" t="s">
        <v>318</v>
      </c>
      <c r="G571" s="64" t="s">
        <v>319</v>
      </c>
      <c r="H571" s="64" t="s">
        <v>315</v>
      </c>
    </row>
    <row r="572" spans="1:10" x14ac:dyDescent="0.15">
      <c r="A572" s="64" t="s">
        <v>12</v>
      </c>
      <c r="B572" s="64" t="s">
        <v>315</v>
      </c>
      <c r="C572" s="99">
        <v>0.7</v>
      </c>
      <c r="D572" s="64" t="s">
        <v>316</v>
      </c>
      <c r="E572" s="64" t="s">
        <v>317</v>
      </c>
      <c r="F572" s="64" t="s">
        <v>318</v>
      </c>
      <c r="G572" s="64" t="s">
        <v>319</v>
      </c>
      <c r="H572" s="64" t="s">
        <v>315</v>
      </c>
    </row>
    <row r="573" spans="1:10" x14ac:dyDescent="0.15">
      <c r="A573" s="64" t="s">
        <v>13</v>
      </c>
      <c r="B573" s="64" t="s">
        <v>315</v>
      </c>
      <c r="C573" s="99">
        <v>0.6</v>
      </c>
      <c r="D573" s="64" t="s">
        <v>316</v>
      </c>
      <c r="E573" s="64" t="s">
        <v>317</v>
      </c>
      <c r="F573" s="64" t="s">
        <v>318</v>
      </c>
      <c r="G573" s="64" t="s">
        <v>319</v>
      </c>
      <c r="H573" s="64" t="s">
        <v>315</v>
      </c>
    </row>
    <row r="574" spans="1:10" x14ac:dyDescent="0.15">
      <c r="A574" s="64" t="s">
        <v>14</v>
      </c>
      <c r="B574" s="64" t="s">
        <v>315</v>
      </c>
      <c r="C574" s="99">
        <v>0.42</v>
      </c>
      <c r="D574" s="64" t="s">
        <v>316</v>
      </c>
      <c r="E574" s="64" t="s">
        <v>317</v>
      </c>
      <c r="F574" s="64" t="s">
        <v>318</v>
      </c>
      <c r="G574" s="64" t="s">
        <v>319</v>
      </c>
      <c r="H574" s="64" t="s">
        <v>315</v>
      </c>
    </row>
    <row r="575" spans="1:10" x14ac:dyDescent="0.15">
      <c r="A575" s="64" t="s">
        <v>15</v>
      </c>
      <c r="B575" s="64" t="s">
        <v>315</v>
      </c>
      <c r="C575" s="99">
        <v>0.33</v>
      </c>
      <c r="D575" s="64" t="s">
        <v>316</v>
      </c>
      <c r="E575" s="64" t="s">
        <v>317</v>
      </c>
      <c r="F575" s="64" t="s">
        <v>318</v>
      </c>
      <c r="G575" s="64" t="s">
        <v>319</v>
      </c>
      <c r="H575" s="64" t="s">
        <v>315</v>
      </c>
    </row>
    <row r="576" spans="1:10" x14ac:dyDescent="0.15">
      <c r="A576" s="64" t="s">
        <v>16</v>
      </c>
      <c r="B576" s="64" t="s">
        <v>315</v>
      </c>
      <c r="C576" s="99">
        <v>0.33</v>
      </c>
      <c r="D576" s="64" t="s">
        <v>316</v>
      </c>
      <c r="E576" s="64" t="s">
        <v>317</v>
      </c>
      <c r="F576" s="64" t="s">
        <v>318</v>
      </c>
      <c r="G576" s="64" t="s">
        <v>319</v>
      </c>
      <c r="H576" s="64" t="s">
        <v>315</v>
      </c>
    </row>
    <row r="577" spans="1:8" x14ac:dyDescent="0.15">
      <c r="A577" s="64" t="s">
        <v>17</v>
      </c>
      <c r="B577" s="64" t="s">
        <v>315</v>
      </c>
      <c r="C577" s="99">
        <v>0.35</v>
      </c>
      <c r="D577" s="64" t="s">
        <v>316</v>
      </c>
      <c r="E577" s="64" t="s">
        <v>317</v>
      </c>
      <c r="F577" s="64" t="s">
        <v>318</v>
      </c>
      <c r="G577" s="64" t="s">
        <v>319</v>
      </c>
      <c r="H577" s="64" t="s">
        <v>315</v>
      </c>
    </row>
    <row r="578" spans="1:8" x14ac:dyDescent="0.15">
      <c r="A578" s="64" t="s">
        <v>18</v>
      </c>
      <c r="B578" s="64" t="s">
        <v>315</v>
      </c>
      <c r="C578" s="99">
        <v>0.72</v>
      </c>
      <c r="D578" s="64" t="s">
        <v>316</v>
      </c>
      <c r="E578" s="64" t="s">
        <v>317</v>
      </c>
      <c r="F578" s="64" t="s">
        <v>318</v>
      </c>
      <c r="G578" s="64" t="s">
        <v>319</v>
      </c>
      <c r="H578" s="64" t="s">
        <v>315</v>
      </c>
    </row>
    <row r="579" spans="1:8" x14ac:dyDescent="0.15">
      <c r="A579" s="64" t="s">
        <v>20</v>
      </c>
      <c r="B579" s="64" t="s">
        <v>315</v>
      </c>
      <c r="C579" s="99">
        <v>0.35</v>
      </c>
      <c r="D579" s="64" t="s">
        <v>318</v>
      </c>
      <c r="H579" s="64" t="s">
        <v>297</v>
      </c>
    </row>
    <row r="580" spans="1:8" x14ac:dyDescent="0.15">
      <c r="A580" s="64" t="s">
        <v>21</v>
      </c>
      <c r="B580" s="64" t="s">
        <v>297</v>
      </c>
      <c r="C580" s="99">
        <v>0.05</v>
      </c>
      <c r="D580" s="64" t="s">
        <v>316</v>
      </c>
      <c r="E580" s="64" t="s">
        <v>317</v>
      </c>
      <c r="F580" s="64" t="s">
        <v>318</v>
      </c>
      <c r="G580" s="64" t="s">
        <v>319</v>
      </c>
      <c r="H580" s="64" t="s">
        <v>315</v>
      </c>
    </row>
    <row r="581" spans="1:8" x14ac:dyDescent="0.15">
      <c r="A581" s="64" t="s">
        <v>22</v>
      </c>
      <c r="B581" s="64" t="s">
        <v>297</v>
      </c>
      <c r="C581" s="99">
        <v>7.0000000000000007E-2</v>
      </c>
      <c r="D581" s="64" t="s">
        <v>316</v>
      </c>
      <c r="E581" s="64" t="s">
        <v>317</v>
      </c>
      <c r="F581" s="64" t="s">
        <v>318</v>
      </c>
      <c r="G581" s="64" t="s">
        <v>319</v>
      </c>
      <c r="H581" s="64" t="s">
        <v>315</v>
      </c>
    </row>
    <row r="582" spans="1:8" x14ac:dyDescent="0.15">
      <c r="A582" s="64" t="s">
        <v>250</v>
      </c>
      <c r="B582" s="64" t="s">
        <v>315</v>
      </c>
      <c r="C582" s="99">
        <v>0</v>
      </c>
      <c r="D582" s="64" t="s">
        <v>318</v>
      </c>
      <c r="H582" s="64" t="s">
        <v>297</v>
      </c>
    </row>
    <row r="583" spans="1:8" x14ac:dyDescent="0.15">
      <c r="A583" s="64" t="s">
        <v>23</v>
      </c>
      <c r="B583" s="64" t="s">
        <v>315</v>
      </c>
      <c r="C583" s="99">
        <v>0.54</v>
      </c>
      <c r="D583" s="64" t="s">
        <v>316</v>
      </c>
      <c r="E583" s="64" t="s">
        <v>317</v>
      </c>
      <c r="F583" s="64" t="s">
        <v>318</v>
      </c>
      <c r="G583" s="64" t="s">
        <v>319</v>
      </c>
      <c r="H583" s="64" t="s">
        <v>315</v>
      </c>
    </row>
    <row r="584" spans="1:8" x14ac:dyDescent="0.15">
      <c r="A584" s="64" t="s">
        <v>24</v>
      </c>
      <c r="B584" s="64" t="s">
        <v>315</v>
      </c>
      <c r="C584" s="99">
        <v>0.66</v>
      </c>
      <c r="D584" s="64" t="s">
        <v>316</v>
      </c>
      <c r="E584" s="64" t="s">
        <v>317</v>
      </c>
      <c r="F584" s="64" t="s">
        <v>318</v>
      </c>
      <c r="G584" s="64" t="s">
        <v>319</v>
      </c>
      <c r="H584" s="64" t="s">
        <v>315</v>
      </c>
    </row>
    <row r="585" spans="1:8" x14ac:dyDescent="0.15">
      <c r="A585" s="64" t="s">
        <v>26</v>
      </c>
      <c r="B585" s="64" t="s">
        <v>315</v>
      </c>
      <c r="C585" s="99">
        <v>0.74</v>
      </c>
      <c r="D585" s="64" t="s">
        <v>318</v>
      </c>
      <c r="H585" s="64" t="s">
        <v>297</v>
      </c>
    </row>
    <row r="586" spans="1:8" x14ac:dyDescent="0.15">
      <c r="A586" s="64" t="s">
        <v>27</v>
      </c>
      <c r="B586" s="64" t="s">
        <v>315</v>
      </c>
      <c r="C586" s="99">
        <v>0.46</v>
      </c>
      <c r="D586" s="64" t="s">
        <v>316</v>
      </c>
      <c r="E586" s="64" t="s">
        <v>317</v>
      </c>
      <c r="F586" s="64" t="s">
        <v>318</v>
      </c>
      <c r="G586" s="64" t="s">
        <v>319</v>
      </c>
      <c r="H586" s="64" t="s">
        <v>315</v>
      </c>
    </row>
    <row r="587" spans="1:8" x14ac:dyDescent="0.15">
      <c r="A587" s="64" t="s">
        <v>28</v>
      </c>
      <c r="B587" s="64" t="s">
        <v>315</v>
      </c>
      <c r="C587" s="99">
        <v>0.63</v>
      </c>
      <c r="D587" s="64" t="s">
        <v>316</v>
      </c>
      <c r="E587" s="64" t="s">
        <v>317</v>
      </c>
      <c r="F587" s="64" t="s">
        <v>318</v>
      </c>
      <c r="G587" s="64" t="s">
        <v>319</v>
      </c>
      <c r="H587" s="64" t="s">
        <v>315</v>
      </c>
    </row>
    <row r="588" spans="1:8" x14ac:dyDescent="0.15">
      <c r="A588" s="64" t="s">
        <v>29</v>
      </c>
      <c r="B588" s="64" t="s">
        <v>315</v>
      </c>
      <c r="C588" s="99">
        <v>0.55000000000000004</v>
      </c>
      <c r="D588" s="64" t="s">
        <v>316</v>
      </c>
      <c r="E588" s="64" t="s">
        <v>317</v>
      </c>
      <c r="F588" s="64" t="s">
        <v>318</v>
      </c>
      <c r="G588" s="64" t="s">
        <v>319</v>
      </c>
      <c r="H588" s="64" t="s">
        <v>315</v>
      </c>
    </row>
    <row r="589" spans="1:8" x14ac:dyDescent="0.15">
      <c r="A589" s="64" t="s">
        <v>31</v>
      </c>
      <c r="B589" s="64" t="s">
        <v>315</v>
      </c>
      <c r="C589" s="99">
        <v>0.48</v>
      </c>
      <c r="D589" s="64" t="s">
        <v>316</v>
      </c>
      <c r="E589" s="64" t="s">
        <v>317</v>
      </c>
      <c r="F589" s="64" t="s">
        <v>318</v>
      </c>
      <c r="G589" s="64" t="s">
        <v>319</v>
      </c>
      <c r="H589" s="64" t="s">
        <v>315</v>
      </c>
    </row>
    <row r="590" spans="1:8" x14ac:dyDescent="0.15">
      <c r="A590" s="64" t="s">
        <v>32</v>
      </c>
      <c r="B590" s="64" t="s">
        <v>315</v>
      </c>
      <c r="C590" s="99">
        <v>0.45</v>
      </c>
      <c r="D590" s="64" t="s">
        <v>316</v>
      </c>
      <c r="E590" s="64" t="s">
        <v>317</v>
      </c>
      <c r="F590" s="64" t="s">
        <v>318</v>
      </c>
      <c r="G590" s="64" t="s">
        <v>319</v>
      </c>
      <c r="H590" s="64" t="s">
        <v>315</v>
      </c>
    </row>
    <row r="591" spans="1:8" x14ac:dyDescent="0.15">
      <c r="A591" s="64" t="s">
        <v>33</v>
      </c>
      <c r="B591" s="64" t="s">
        <v>315</v>
      </c>
      <c r="C591" s="99">
        <v>0.55000000000000004</v>
      </c>
      <c r="D591" s="64" t="s">
        <v>316</v>
      </c>
      <c r="E591" s="64" t="s">
        <v>317</v>
      </c>
      <c r="F591" s="64" t="s">
        <v>318</v>
      </c>
      <c r="G591" s="64" t="s">
        <v>319</v>
      </c>
      <c r="H591" s="64" t="s">
        <v>315</v>
      </c>
    </row>
    <row r="592" spans="1:8" x14ac:dyDescent="0.15">
      <c r="A592" s="64" t="s">
        <v>34</v>
      </c>
      <c r="B592" s="64" t="s">
        <v>315</v>
      </c>
      <c r="C592" s="99">
        <v>0.67</v>
      </c>
      <c r="D592" s="64" t="s">
        <v>318</v>
      </c>
      <c r="H592" s="64" t="s">
        <v>297</v>
      </c>
    </row>
    <row r="593" spans="1:8" x14ac:dyDescent="0.15">
      <c r="A593" s="64" t="s">
        <v>36</v>
      </c>
      <c r="B593" s="64" t="s">
        <v>315</v>
      </c>
      <c r="C593" s="99">
        <v>0.69</v>
      </c>
      <c r="D593" s="64" t="s">
        <v>316</v>
      </c>
      <c r="E593" s="64" t="s">
        <v>317</v>
      </c>
      <c r="F593" s="64" t="s">
        <v>318</v>
      </c>
      <c r="G593" s="64" t="s">
        <v>319</v>
      </c>
      <c r="H593" s="64" t="s">
        <v>315</v>
      </c>
    </row>
    <row r="594" spans="1:8" x14ac:dyDescent="0.15">
      <c r="A594" s="64" t="s">
        <v>37</v>
      </c>
      <c r="B594" s="64" t="s">
        <v>315</v>
      </c>
      <c r="C594" s="99">
        <v>0.34</v>
      </c>
      <c r="D594" s="64" t="s">
        <v>316</v>
      </c>
      <c r="E594" s="64" t="s">
        <v>317</v>
      </c>
      <c r="F594" s="64" t="s">
        <v>318</v>
      </c>
      <c r="G594" s="64" t="s">
        <v>319</v>
      </c>
      <c r="H594" s="64" t="s">
        <v>315</v>
      </c>
    </row>
    <row r="595" spans="1:8" x14ac:dyDescent="0.15">
      <c r="A595" s="64" t="s">
        <v>38</v>
      </c>
      <c r="B595" s="64" t="s">
        <v>315</v>
      </c>
      <c r="C595" s="99">
        <v>0.16</v>
      </c>
      <c r="D595" s="64" t="s">
        <v>316</v>
      </c>
      <c r="E595" s="64" t="s">
        <v>317</v>
      </c>
      <c r="F595" s="64" t="s">
        <v>318</v>
      </c>
      <c r="G595" s="64" t="s">
        <v>319</v>
      </c>
      <c r="H595" s="64" t="s">
        <v>315</v>
      </c>
    </row>
    <row r="596" spans="1:8" x14ac:dyDescent="0.15">
      <c r="A596" s="64" t="s">
        <v>39</v>
      </c>
      <c r="B596" s="64" t="s">
        <v>315</v>
      </c>
      <c r="C596" s="99">
        <v>0.44</v>
      </c>
      <c r="D596" s="64" t="s">
        <v>316</v>
      </c>
      <c r="E596" s="64" t="s">
        <v>317</v>
      </c>
      <c r="F596" s="64" t="s">
        <v>318</v>
      </c>
      <c r="G596" s="64" t="s">
        <v>319</v>
      </c>
      <c r="H596" s="64" t="s">
        <v>315</v>
      </c>
    </row>
    <row r="597" spans="1:8" x14ac:dyDescent="0.15">
      <c r="A597" s="64" t="s">
        <v>40</v>
      </c>
      <c r="B597" s="64" t="s">
        <v>315</v>
      </c>
      <c r="C597" s="99">
        <v>0.53</v>
      </c>
      <c r="D597" s="64" t="s">
        <v>316</v>
      </c>
      <c r="E597" s="64" t="s">
        <v>317</v>
      </c>
      <c r="F597" s="64" t="s">
        <v>318</v>
      </c>
      <c r="G597" s="64" t="s">
        <v>319</v>
      </c>
      <c r="H597" s="64" t="s">
        <v>315</v>
      </c>
    </row>
    <row r="598" spans="1:8" x14ac:dyDescent="0.15">
      <c r="A598" s="64" t="s">
        <v>41</v>
      </c>
      <c r="B598" s="64" t="s">
        <v>315</v>
      </c>
      <c r="C598" s="99">
        <v>0.53</v>
      </c>
      <c r="D598" s="64" t="s">
        <v>316</v>
      </c>
      <c r="E598" s="64" t="s">
        <v>317</v>
      </c>
      <c r="F598" s="64" t="s">
        <v>318</v>
      </c>
      <c r="G598" s="64" t="s">
        <v>319</v>
      </c>
      <c r="H598" s="64" t="s">
        <v>315</v>
      </c>
    </row>
    <row r="599" spans="1:8" x14ac:dyDescent="0.15">
      <c r="A599" s="64" t="s">
        <v>42</v>
      </c>
      <c r="B599" s="64" t="s">
        <v>315</v>
      </c>
      <c r="C599" s="99">
        <v>0.53</v>
      </c>
      <c r="D599" s="64" t="s">
        <v>316</v>
      </c>
      <c r="E599" s="64" t="s">
        <v>317</v>
      </c>
      <c r="F599" s="64" t="s">
        <v>318</v>
      </c>
      <c r="G599" s="64" t="s">
        <v>319</v>
      </c>
      <c r="H599" s="64" t="s">
        <v>315</v>
      </c>
    </row>
    <row r="600" spans="1:8" x14ac:dyDescent="0.15">
      <c r="A600" s="64" t="s">
        <v>43</v>
      </c>
      <c r="B600" s="64" t="s">
        <v>315</v>
      </c>
      <c r="C600" s="99">
        <v>0.6</v>
      </c>
      <c r="D600" s="64" t="s">
        <v>316</v>
      </c>
      <c r="E600" s="64" t="s">
        <v>317</v>
      </c>
      <c r="F600" s="64" t="s">
        <v>318</v>
      </c>
      <c r="G600" s="64" t="s">
        <v>319</v>
      </c>
      <c r="H600" s="64" t="s">
        <v>315</v>
      </c>
    </row>
    <row r="601" spans="1:8" x14ac:dyDescent="0.15">
      <c r="A601" s="64" t="s">
        <v>44</v>
      </c>
      <c r="B601" s="64" t="s">
        <v>315</v>
      </c>
      <c r="C601" s="99">
        <v>0.77</v>
      </c>
      <c r="D601" s="64" t="s">
        <v>316</v>
      </c>
      <c r="E601" s="64" t="s">
        <v>317</v>
      </c>
      <c r="F601" s="64" t="s">
        <v>318</v>
      </c>
      <c r="G601" s="64" t="s">
        <v>319</v>
      </c>
      <c r="H601" s="64" t="s">
        <v>315</v>
      </c>
    </row>
    <row r="602" spans="1:8" x14ac:dyDescent="0.15">
      <c r="A602" s="64" t="s">
        <v>45</v>
      </c>
      <c r="B602" s="64" t="s">
        <v>315</v>
      </c>
      <c r="C602" s="99">
        <v>0.79</v>
      </c>
      <c r="D602" s="64" t="s">
        <v>316</v>
      </c>
      <c r="E602" s="64" t="s">
        <v>317</v>
      </c>
      <c r="F602" s="64" t="s">
        <v>318</v>
      </c>
      <c r="G602" s="64" t="s">
        <v>319</v>
      </c>
      <c r="H602" s="64" t="s">
        <v>315</v>
      </c>
    </row>
    <row r="603" spans="1:8" x14ac:dyDescent="0.15">
      <c r="A603" s="64" t="s">
        <v>46</v>
      </c>
      <c r="B603" s="64" t="s">
        <v>315</v>
      </c>
      <c r="C603" s="99">
        <v>0.84</v>
      </c>
      <c r="D603" s="64" t="s">
        <v>316</v>
      </c>
      <c r="E603" s="64" t="s">
        <v>317</v>
      </c>
      <c r="F603" s="64" t="s">
        <v>318</v>
      </c>
      <c r="G603" s="64" t="s">
        <v>319</v>
      </c>
      <c r="H603" s="64" t="s">
        <v>315</v>
      </c>
    </row>
    <row r="604" spans="1:8" x14ac:dyDescent="0.15">
      <c r="A604" s="64" t="s">
        <v>47</v>
      </c>
      <c r="B604" s="64" t="s">
        <v>315</v>
      </c>
      <c r="C604" s="99">
        <v>0.88</v>
      </c>
      <c r="D604" s="64" t="s">
        <v>316</v>
      </c>
      <c r="E604" s="64" t="s">
        <v>317</v>
      </c>
      <c r="F604" s="64" t="s">
        <v>318</v>
      </c>
      <c r="G604" s="64" t="s">
        <v>319</v>
      </c>
      <c r="H604" s="64" t="s">
        <v>315</v>
      </c>
    </row>
    <row r="605" spans="1:8" x14ac:dyDescent="0.15">
      <c r="A605" s="64" t="s">
        <v>48</v>
      </c>
      <c r="B605" s="64" t="s">
        <v>315</v>
      </c>
      <c r="C605" s="99">
        <v>0.81</v>
      </c>
      <c r="D605" s="64" t="s">
        <v>316</v>
      </c>
      <c r="E605" s="64" t="s">
        <v>317</v>
      </c>
      <c r="F605" s="64" t="s">
        <v>318</v>
      </c>
      <c r="G605" s="64" t="s">
        <v>319</v>
      </c>
      <c r="H605" s="64" t="s">
        <v>315</v>
      </c>
    </row>
    <row r="606" spans="1:8" x14ac:dyDescent="0.15">
      <c r="A606" s="64" t="s">
        <v>49</v>
      </c>
      <c r="B606" s="64" t="s">
        <v>315</v>
      </c>
      <c r="C606" s="99">
        <v>0.9</v>
      </c>
      <c r="D606" s="64" t="s">
        <v>316</v>
      </c>
      <c r="E606" s="64" t="s">
        <v>317</v>
      </c>
      <c r="F606" s="64" t="s">
        <v>318</v>
      </c>
      <c r="G606" s="64" t="s">
        <v>319</v>
      </c>
      <c r="H606" s="64" t="s">
        <v>315</v>
      </c>
    </row>
    <row r="607" spans="1:8" x14ac:dyDescent="0.15">
      <c r="A607" s="64" t="s">
        <v>50</v>
      </c>
      <c r="B607" s="64" t="s">
        <v>315</v>
      </c>
      <c r="C607" s="99">
        <v>0.89</v>
      </c>
      <c r="D607" s="64" t="s">
        <v>316</v>
      </c>
      <c r="E607" s="64" t="s">
        <v>317</v>
      </c>
      <c r="F607" s="64" t="s">
        <v>318</v>
      </c>
      <c r="G607" s="64" t="s">
        <v>319</v>
      </c>
      <c r="H607" s="64" t="s">
        <v>315</v>
      </c>
    </row>
    <row r="608" spans="1:8" x14ac:dyDescent="0.15">
      <c r="A608" s="64" t="s">
        <v>51</v>
      </c>
      <c r="B608" s="64" t="s">
        <v>315</v>
      </c>
      <c r="C608" s="99">
        <v>0.89</v>
      </c>
      <c r="D608" s="64" t="s">
        <v>316</v>
      </c>
      <c r="E608" s="64" t="s">
        <v>317</v>
      </c>
      <c r="F608" s="64" t="s">
        <v>318</v>
      </c>
      <c r="G608" s="64" t="s">
        <v>319</v>
      </c>
      <c r="H608" s="64" t="s">
        <v>315</v>
      </c>
    </row>
    <row r="609" spans="1:8" x14ac:dyDescent="0.15">
      <c r="A609" s="64" t="s">
        <v>52</v>
      </c>
      <c r="B609" s="64" t="s">
        <v>315</v>
      </c>
      <c r="C609" s="99">
        <v>0.93</v>
      </c>
      <c r="D609" s="64" t="s">
        <v>316</v>
      </c>
      <c r="E609" s="64" t="s">
        <v>317</v>
      </c>
      <c r="F609" s="64" t="s">
        <v>318</v>
      </c>
      <c r="G609" s="64" t="s">
        <v>319</v>
      </c>
      <c r="H609" s="64" t="s">
        <v>315</v>
      </c>
    </row>
    <row r="610" spans="1:8" x14ac:dyDescent="0.15">
      <c r="A610" s="64" t="s">
        <v>53</v>
      </c>
      <c r="B610" s="64" t="s">
        <v>315</v>
      </c>
      <c r="C610" s="99">
        <v>0.95</v>
      </c>
      <c r="D610" s="64" t="s">
        <v>316</v>
      </c>
      <c r="E610" s="64" t="s">
        <v>317</v>
      </c>
      <c r="F610" s="64" t="s">
        <v>318</v>
      </c>
      <c r="G610" s="64" t="s">
        <v>319</v>
      </c>
      <c r="H610" s="64" t="s">
        <v>315</v>
      </c>
    </row>
    <row r="611" spans="1:8" x14ac:dyDescent="0.15">
      <c r="A611" s="64" t="s">
        <v>54</v>
      </c>
      <c r="B611" s="64" t="s">
        <v>315</v>
      </c>
      <c r="C611" s="99">
        <v>0.97</v>
      </c>
      <c r="D611" s="64" t="s">
        <v>316</v>
      </c>
      <c r="E611" s="64" t="s">
        <v>317</v>
      </c>
      <c r="F611" s="64" t="s">
        <v>318</v>
      </c>
      <c r="G611" s="64" t="s">
        <v>319</v>
      </c>
      <c r="H611" s="64" t="s">
        <v>315</v>
      </c>
    </row>
    <row r="612" spans="1:8" x14ac:dyDescent="0.15">
      <c r="A612" s="64" t="s">
        <v>55</v>
      </c>
      <c r="B612" s="64" t="s">
        <v>315</v>
      </c>
      <c r="C612" s="99">
        <v>0.99</v>
      </c>
      <c r="D612" s="64" t="s">
        <v>316</v>
      </c>
      <c r="E612" s="64" t="s">
        <v>317</v>
      </c>
      <c r="F612" s="64" t="s">
        <v>318</v>
      </c>
      <c r="G612" s="64" t="s">
        <v>319</v>
      </c>
      <c r="H612" s="64" t="s">
        <v>315</v>
      </c>
    </row>
    <row r="613" spans="1:8" x14ac:dyDescent="0.15">
      <c r="A613" s="64" t="s">
        <v>56</v>
      </c>
      <c r="B613" s="64" t="s">
        <v>315</v>
      </c>
      <c r="C613" s="99">
        <v>1</v>
      </c>
      <c r="D613" s="64" t="s">
        <v>316</v>
      </c>
      <c r="E613" s="64" t="s">
        <v>317</v>
      </c>
      <c r="F613" s="64" t="s">
        <v>318</v>
      </c>
      <c r="G613" s="64" t="s">
        <v>319</v>
      </c>
      <c r="H613" s="64" t="s">
        <v>315</v>
      </c>
    </row>
    <row r="614" spans="1:8" x14ac:dyDescent="0.15">
      <c r="A614" s="64" t="s">
        <v>57</v>
      </c>
      <c r="B614" s="64" t="s">
        <v>315</v>
      </c>
      <c r="C614" s="99">
        <v>0.71</v>
      </c>
      <c r="D614" s="64" t="s">
        <v>316</v>
      </c>
      <c r="E614" s="64" t="s">
        <v>317</v>
      </c>
      <c r="F614" s="64" t="s">
        <v>318</v>
      </c>
      <c r="G614" s="64" t="s">
        <v>319</v>
      </c>
      <c r="H614" s="64" t="s">
        <v>315</v>
      </c>
    </row>
    <row r="615" spans="1:8" x14ac:dyDescent="0.15">
      <c r="A615" s="64" t="s">
        <v>58</v>
      </c>
      <c r="B615" s="64" t="s">
        <v>315</v>
      </c>
      <c r="C615" s="99">
        <v>0.71</v>
      </c>
      <c r="D615" s="64" t="s">
        <v>316</v>
      </c>
      <c r="E615" s="64" t="s">
        <v>317</v>
      </c>
      <c r="F615" s="64" t="s">
        <v>318</v>
      </c>
      <c r="G615" s="64" t="s">
        <v>319</v>
      </c>
      <c r="H615" s="64" t="s">
        <v>315</v>
      </c>
    </row>
    <row r="616" spans="1:8" x14ac:dyDescent="0.15">
      <c r="A616" s="64" t="s">
        <v>61</v>
      </c>
      <c r="B616" s="64" t="s">
        <v>315</v>
      </c>
      <c r="C616" s="99">
        <v>0.3</v>
      </c>
      <c r="D616" s="64" t="s">
        <v>316</v>
      </c>
      <c r="E616" s="64" t="s">
        <v>317</v>
      </c>
      <c r="F616" s="64" t="s">
        <v>318</v>
      </c>
      <c r="G616" s="64" t="s">
        <v>319</v>
      </c>
      <c r="H616" s="64" t="s">
        <v>315</v>
      </c>
    </row>
    <row r="617" spans="1:8" x14ac:dyDescent="0.15">
      <c r="A617" s="64" t="s">
        <v>62</v>
      </c>
      <c r="B617" s="64" t="s">
        <v>315</v>
      </c>
      <c r="C617" s="99">
        <v>0.15</v>
      </c>
      <c r="D617" s="64" t="s">
        <v>316</v>
      </c>
      <c r="E617" s="64" t="s">
        <v>317</v>
      </c>
      <c r="F617" s="64" t="s">
        <v>318</v>
      </c>
      <c r="G617" s="64" t="s">
        <v>319</v>
      </c>
      <c r="H617" s="64" t="s">
        <v>315</v>
      </c>
    </row>
    <row r="618" spans="1:8" x14ac:dyDescent="0.15">
      <c r="A618" s="64" t="s">
        <v>251</v>
      </c>
      <c r="B618" s="64" t="s">
        <v>315</v>
      </c>
      <c r="C618" s="99">
        <v>0.55000000000000004</v>
      </c>
      <c r="D618" s="64" t="s">
        <v>316</v>
      </c>
      <c r="E618" s="64" t="s">
        <v>317</v>
      </c>
      <c r="F618" s="64" t="s">
        <v>318</v>
      </c>
      <c r="G618" s="64" t="s">
        <v>319</v>
      </c>
      <c r="H618" s="64" t="s">
        <v>315</v>
      </c>
    </row>
    <row r="619" spans="1:8" x14ac:dyDescent="0.15">
      <c r="A619" s="64" t="s">
        <v>252</v>
      </c>
      <c r="B619" s="64" t="s">
        <v>315</v>
      </c>
      <c r="C619" s="99">
        <v>0.55000000000000004</v>
      </c>
      <c r="D619" s="64" t="s">
        <v>316</v>
      </c>
      <c r="E619" s="64" t="s">
        <v>317</v>
      </c>
      <c r="F619" s="64" t="s">
        <v>318</v>
      </c>
      <c r="G619" s="64" t="s">
        <v>319</v>
      </c>
      <c r="H619" s="64" t="s">
        <v>315</v>
      </c>
    </row>
    <row r="620" spans="1:8" x14ac:dyDescent="0.15">
      <c r="A620" s="64" t="s">
        <v>64</v>
      </c>
      <c r="B620" s="64" t="s">
        <v>315</v>
      </c>
      <c r="C620" s="99">
        <v>0.55000000000000004</v>
      </c>
      <c r="D620" s="64" t="s">
        <v>316</v>
      </c>
      <c r="E620" s="64" t="s">
        <v>317</v>
      </c>
      <c r="F620" s="64" t="s">
        <v>318</v>
      </c>
      <c r="G620" s="64" t="s">
        <v>319</v>
      </c>
      <c r="H620" s="64" t="s">
        <v>315</v>
      </c>
    </row>
    <row r="621" spans="1:8" x14ac:dyDescent="0.15">
      <c r="A621" s="64" t="s">
        <v>65</v>
      </c>
      <c r="B621" s="64" t="s">
        <v>315</v>
      </c>
      <c r="C621" s="99">
        <v>0.45</v>
      </c>
      <c r="D621" s="64" t="s">
        <v>318</v>
      </c>
      <c r="H621" s="64" t="s">
        <v>297</v>
      </c>
    </row>
    <row r="622" spans="1:8" x14ac:dyDescent="0.15">
      <c r="A622" s="64" t="s">
        <v>68</v>
      </c>
      <c r="B622" s="64" t="s">
        <v>315</v>
      </c>
      <c r="C622" s="99">
        <v>0.51</v>
      </c>
      <c r="D622" s="64" t="s">
        <v>316</v>
      </c>
      <c r="E622" s="64" t="s">
        <v>317</v>
      </c>
      <c r="F622" s="64" t="s">
        <v>318</v>
      </c>
      <c r="G622" s="64" t="s">
        <v>319</v>
      </c>
      <c r="H622" s="64" t="s">
        <v>315</v>
      </c>
    </row>
    <row r="623" spans="1:8" x14ac:dyDescent="0.15">
      <c r="A623" s="64" t="s">
        <v>249</v>
      </c>
      <c r="B623" s="64" t="s">
        <v>315</v>
      </c>
      <c r="C623" s="99"/>
      <c r="D623" s="64" t="s">
        <v>320</v>
      </c>
      <c r="H623" s="64" t="s">
        <v>297</v>
      </c>
    </row>
    <row r="624" spans="1:8" x14ac:dyDescent="0.15">
      <c r="A624" s="64" t="s">
        <v>248</v>
      </c>
      <c r="B624" s="64" t="s">
        <v>315</v>
      </c>
      <c r="C624" s="99"/>
      <c r="D624" s="64" t="s">
        <v>320</v>
      </c>
      <c r="H624" s="64" t="s">
        <v>297</v>
      </c>
    </row>
    <row r="625" spans="1:8" x14ac:dyDescent="0.15">
      <c r="A625" s="64" t="s">
        <v>35</v>
      </c>
      <c r="B625" s="64" t="s">
        <v>315</v>
      </c>
      <c r="C625" s="99">
        <v>0.67</v>
      </c>
      <c r="D625" s="64" t="s">
        <v>318</v>
      </c>
      <c r="H625" s="64" t="s">
        <v>297</v>
      </c>
    </row>
    <row r="626" spans="1:8" x14ac:dyDescent="0.15">
      <c r="A626" s="64" t="s">
        <v>30</v>
      </c>
      <c r="B626" s="64" t="s">
        <v>315</v>
      </c>
      <c r="C626" s="99">
        <v>0.49</v>
      </c>
      <c r="D626" s="64" t="s">
        <v>316</v>
      </c>
      <c r="E626" s="64" t="s">
        <v>317</v>
      </c>
      <c r="F626" s="64" t="s">
        <v>318</v>
      </c>
      <c r="G626" s="64" t="s">
        <v>319</v>
      </c>
      <c r="H626" s="64" t="s">
        <v>315</v>
      </c>
    </row>
    <row r="627" spans="1:8" x14ac:dyDescent="0.15">
      <c r="A627" s="64" t="s">
        <v>59</v>
      </c>
      <c r="B627" s="64" t="s">
        <v>315</v>
      </c>
      <c r="C627" s="99">
        <v>0.71</v>
      </c>
      <c r="D627" s="64" t="s">
        <v>316</v>
      </c>
      <c r="E627" s="64" t="s">
        <v>317</v>
      </c>
      <c r="F627" s="64" t="s">
        <v>318</v>
      </c>
      <c r="G627" s="64" t="s">
        <v>319</v>
      </c>
      <c r="H627" s="64" t="s">
        <v>315</v>
      </c>
    </row>
    <row r="628" spans="1:8" x14ac:dyDescent="0.15">
      <c r="A628" s="64" t="s">
        <v>60</v>
      </c>
      <c r="B628" s="64" t="s">
        <v>315</v>
      </c>
      <c r="C628" s="99">
        <v>0.55000000000000004</v>
      </c>
      <c r="D628" s="64" t="s">
        <v>316</v>
      </c>
      <c r="E628" s="64" t="s">
        <v>317</v>
      </c>
      <c r="F628" s="64" t="s">
        <v>318</v>
      </c>
      <c r="G628" s="64" t="s">
        <v>319</v>
      </c>
      <c r="H628" s="64" t="s">
        <v>315</v>
      </c>
    </row>
    <row r="629" spans="1:8" x14ac:dyDescent="0.15">
      <c r="A629" s="64" t="s">
        <v>63</v>
      </c>
      <c r="B629" s="64" t="s">
        <v>315</v>
      </c>
      <c r="C629" s="99">
        <v>0.57999999999999996</v>
      </c>
      <c r="D629" s="64" t="s">
        <v>316</v>
      </c>
      <c r="E629" s="64" t="s">
        <v>317</v>
      </c>
      <c r="F629" s="64" t="s">
        <v>318</v>
      </c>
      <c r="G629" s="64" t="s">
        <v>319</v>
      </c>
      <c r="H629" s="64" t="s">
        <v>315</v>
      </c>
    </row>
    <row r="630" spans="1:8" x14ac:dyDescent="0.15">
      <c r="A630" s="64" t="s">
        <v>66</v>
      </c>
      <c r="B630" s="64" t="s">
        <v>315</v>
      </c>
      <c r="C630" s="99">
        <v>0.45</v>
      </c>
      <c r="D630" s="64" t="s">
        <v>318</v>
      </c>
      <c r="H630" s="64" t="s">
        <v>297</v>
      </c>
    </row>
    <row r="631" spans="1:8" x14ac:dyDescent="0.15">
      <c r="A631" s="64" t="s">
        <v>67</v>
      </c>
      <c r="B631" s="64" t="s">
        <v>315</v>
      </c>
      <c r="C631" s="99">
        <v>0.6</v>
      </c>
      <c r="D631" s="64" t="s">
        <v>316</v>
      </c>
      <c r="E631" s="64" t="s">
        <v>317</v>
      </c>
      <c r="F631" s="64" t="s">
        <v>318</v>
      </c>
      <c r="G631" s="64" t="s">
        <v>319</v>
      </c>
      <c r="H631" s="64" t="s">
        <v>315</v>
      </c>
    </row>
    <row r="632" spans="1:8" x14ac:dyDescent="0.15">
      <c r="A632" s="64" t="s">
        <v>7</v>
      </c>
      <c r="B632" s="64" t="s">
        <v>315</v>
      </c>
      <c r="C632" s="99">
        <v>0.6</v>
      </c>
      <c r="D632" s="64" t="s">
        <v>318</v>
      </c>
      <c r="H632" s="64" t="s">
        <v>297</v>
      </c>
    </row>
    <row r="633" spans="1:8" x14ac:dyDescent="0.15">
      <c r="A633" s="64" t="s">
        <v>25</v>
      </c>
      <c r="B633" s="64" t="s">
        <v>315</v>
      </c>
      <c r="C633" s="99">
        <v>0.74</v>
      </c>
      <c r="D633" s="64" t="s">
        <v>318</v>
      </c>
      <c r="H633" s="64" t="s">
        <v>297</v>
      </c>
    </row>
    <row r="634" spans="1:8" x14ac:dyDescent="0.15">
      <c r="A634" s="64" t="s">
        <v>19</v>
      </c>
      <c r="B634" s="64" t="s">
        <v>315</v>
      </c>
      <c r="C634" s="99">
        <v>0.35</v>
      </c>
      <c r="D634" s="64" t="s">
        <v>318</v>
      </c>
      <c r="H634" s="64" t="s">
        <v>297</v>
      </c>
    </row>
    <row r="635" spans="1:8" ht="14.25" x14ac:dyDescent="0.2">
      <c r="A635" s="63" t="s">
        <v>321</v>
      </c>
    </row>
    <row r="637" spans="1:8" x14ac:dyDescent="0.15">
      <c r="A637" s="69" t="s">
        <v>297</v>
      </c>
      <c r="B637" s="100" t="s">
        <v>255</v>
      </c>
      <c r="C637" s="100" t="s">
        <v>322</v>
      </c>
      <c r="D637" s="69" t="s">
        <v>323</v>
      </c>
      <c r="E637" s="69" t="s">
        <v>324</v>
      </c>
      <c r="F637" s="69" t="s">
        <v>325</v>
      </c>
      <c r="G637" s="69" t="s">
        <v>326</v>
      </c>
      <c r="H637" s="69" t="s">
        <v>327</v>
      </c>
    </row>
    <row r="638" spans="1:8" x14ac:dyDescent="0.15">
      <c r="A638" s="64">
        <v>1</v>
      </c>
      <c r="B638" s="86" t="s">
        <v>70</v>
      </c>
      <c r="C638" s="86" t="s">
        <v>202</v>
      </c>
      <c r="D638" s="64">
        <v>1</v>
      </c>
      <c r="E638" s="64">
        <v>0</v>
      </c>
      <c r="F638" s="64">
        <v>1</v>
      </c>
      <c r="G638" s="64">
        <v>1</v>
      </c>
      <c r="H638" s="64">
        <v>144</v>
      </c>
    </row>
    <row r="639" spans="1:8" x14ac:dyDescent="0.15">
      <c r="A639" s="64">
        <v>2</v>
      </c>
      <c r="B639" s="86" t="s">
        <v>70</v>
      </c>
      <c r="C639" s="86" t="s">
        <v>70</v>
      </c>
      <c r="D639" s="64">
        <v>1</v>
      </c>
      <c r="E639" s="64">
        <v>0</v>
      </c>
      <c r="F639" s="64">
        <v>1</v>
      </c>
      <c r="G639" s="64">
        <v>1</v>
      </c>
      <c r="H639" s="64">
        <v>144</v>
      </c>
    </row>
    <row r="640" spans="1:8" x14ac:dyDescent="0.15">
      <c r="A640" s="64">
        <v>3</v>
      </c>
      <c r="B640" s="101">
        <v>0.73611111111111116</v>
      </c>
      <c r="C640" s="86" t="s">
        <v>328</v>
      </c>
      <c r="D640" s="64">
        <v>1</v>
      </c>
      <c r="E640" s="64">
        <v>0</v>
      </c>
      <c r="F640" s="64">
        <v>1</v>
      </c>
      <c r="G640" s="64">
        <v>2</v>
      </c>
      <c r="H640" s="64">
        <v>144</v>
      </c>
    </row>
    <row r="641" spans="1:8" x14ac:dyDescent="0.15">
      <c r="A641" s="64">
        <v>4</v>
      </c>
      <c r="B641" s="101">
        <v>0.18055555555555558</v>
      </c>
      <c r="C641" s="86" t="s">
        <v>328</v>
      </c>
      <c r="D641" s="64">
        <v>1</v>
      </c>
      <c r="E641" s="64">
        <v>0</v>
      </c>
      <c r="F641" s="64">
        <v>1</v>
      </c>
      <c r="G641" s="64">
        <v>3</v>
      </c>
      <c r="H641" s="64">
        <v>144</v>
      </c>
    </row>
    <row r="642" spans="1:8" x14ac:dyDescent="0.15">
      <c r="A642" s="64">
        <v>5</v>
      </c>
      <c r="B642" s="101">
        <v>0.11111111111111112</v>
      </c>
      <c r="C642" s="86" t="s">
        <v>328</v>
      </c>
      <c r="D642" s="64">
        <v>1</v>
      </c>
      <c r="E642" s="64">
        <v>0</v>
      </c>
      <c r="F642" s="64">
        <v>1</v>
      </c>
      <c r="G642" s="64">
        <v>4</v>
      </c>
      <c r="H642" s="64">
        <v>144</v>
      </c>
    </row>
    <row r="643" spans="1:8" x14ac:dyDescent="0.15">
      <c r="A643" s="64">
        <v>6</v>
      </c>
      <c r="B643" s="102">
        <v>6.9444444444444434E-2</v>
      </c>
      <c r="C643" s="86" t="s">
        <v>328</v>
      </c>
      <c r="D643" s="64">
        <v>1</v>
      </c>
      <c r="E643" s="64">
        <v>0</v>
      </c>
      <c r="F643" s="64">
        <v>1</v>
      </c>
      <c r="G643" s="64">
        <v>5</v>
      </c>
      <c r="H643" s="64">
        <v>144</v>
      </c>
    </row>
    <row r="644" spans="1:8" x14ac:dyDescent="0.15">
      <c r="A644" s="64">
        <v>7</v>
      </c>
      <c r="B644" s="102">
        <v>5.5555555555555552E-2</v>
      </c>
      <c r="C644" s="86" t="s">
        <v>328</v>
      </c>
      <c r="D644" s="64">
        <v>1</v>
      </c>
      <c r="E644" s="64">
        <v>0</v>
      </c>
      <c r="F644" s="64">
        <v>1</v>
      </c>
      <c r="G644" s="64">
        <v>6</v>
      </c>
      <c r="H644" s="64">
        <v>144</v>
      </c>
    </row>
    <row r="645" spans="1:8" x14ac:dyDescent="0.15">
      <c r="A645" s="64">
        <v>8</v>
      </c>
      <c r="B645" s="102">
        <v>4.8611111111111112E-2</v>
      </c>
      <c r="C645" s="86" t="s">
        <v>328</v>
      </c>
      <c r="D645" s="64">
        <v>1</v>
      </c>
      <c r="E645" s="64">
        <v>0</v>
      </c>
      <c r="F645" s="64">
        <v>1</v>
      </c>
      <c r="G645" s="64">
        <v>7</v>
      </c>
      <c r="H645" s="64">
        <v>144</v>
      </c>
    </row>
    <row r="646" spans="1:8" x14ac:dyDescent="0.15">
      <c r="A646" s="64">
        <v>9</v>
      </c>
      <c r="B646" s="102">
        <v>4.2361111111111106E-2</v>
      </c>
      <c r="C646" s="86" t="s">
        <v>328</v>
      </c>
      <c r="D646" s="64">
        <v>1</v>
      </c>
      <c r="E646" s="64">
        <v>0</v>
      </c>
      <c r="F646" s="64">
        <v>1</v>
      </c>
      <c r="G646" s="64">
        <v>8</v>
      </c>
      <c r="H646" s="64">
        <v>144</v>
      </c>
    </row>
    <row r="647" spans="1:8" x14ac:dyDescent="0.15">
      <c r="A647" s="64">
        <v>10</v>
      </c>
      <c r="B647" s="86" t="s">
        <v>71</v>
      </c>
      <c r="C647" s="86" t="s">
        <v>202</v>
      </c>
      <c r="D647" s="64">
        <v>1</v>
      </c>
      <c r="E647" s="64">
        <v>0</v>
      </c>
      <c r="F647" s="64">
        <v>1</v>
      </c>
      <c r="G647" s="64">
        <v>1</v>
      </c>
      <c r="H647" s="64">
        <v>144</v>
      </c>
    </row>
    <row r="648" spans="1:8" x14ac:dyDescent="0.15">
      <c r="A648" s="64">
        <v>11</v>
      </c>
      <c r="B648" s="86" t="s">
        <v>72</v>
      </c>
      <c r="C648" s="86" t="s">
        <v>202</v>
      </c>
      <c r="D648" s="64">
        <v>10</v>
      </c>
      <c r="E648" s="64">
        <v>1</v>
      </c>
      <c r="F648" s="64">
        <v>1</v>
      </c>
      <c r="G648" s="64">
        <v>1</v>
      </c>
      <c r="H648" s="64">
        <v>144</v>
      </c>
    </row>
    <row r="649" spans="1:8" x14ac:dyDescent="0.15">
      <c r="A649" s="64">
        <v>12</v>
      </c>
      <c r="B649" s="86" t="s">
        <v>73</v>
      </c>
      <c r="C649" s="86" t="s">
        <v>202</v>
      </c>
      <c r="D649" s="64">
        <v>10</v>
      </c>
      <c r="E649" s="64">
        <v>1</v>
      </c>
      <c r="F649" s="64">
        <v>1</v>
      </c>
      <c r="G649" s="64">
        <v>2</v>
      </c>
      <c r="H649" s="64">
        <v>144</v>
      </c>
    </row>
    <row r="650" spans="1:8" x14ac:dyDescent="0.15">
      <c r="A650" s="64">
        <v>13</v>
      </c>
      <c r="B650" s="86" t="s">
        <v>74</v>
      </c>
      <c r="C650" s="86" t="s">
        <v>202</v>
      </c>
      <c r="D650" s="64">
        <v>10</v>
      </c>
      <c r="E650" s="64">
        <v>1</v>
      </c>
      <c r="F650" s="64">
        <v>1</v>
      </c>
      <c r="G650" s="64">
        <v>3</v>
      </c>
      <c r="H650" s="64">
        <v>144</v>
      </c>
    </row>
    <row r="651" spans="1:8" x14ac:dyDescent="0.15">
      <c r="A651" s="64">
        <v>14</v>
      </c>
      <c r="B651" s="86" t="s">
        <v>75</v>
      </c>
      <c r="C651" s="86" t="s">
        <v>202</v>
      </c>
      <c r="D651" s="64">
        <v>10</v>
      </c>
      <c r="E651" s="64">
        <v>1</v>
      </c>
      <c r="F651" s="64">
        <v>1</v>
      </c>
      <c r="G651" s="64">
        <v>4</v>
      </c>
      <c r="H651" s="64">
        <v>144</v>
      </c>
    </row>
    <row r="652" spans="1:8" x14ac:dyDescent="0.15">
      <c r="A652" s="64">
        <v>15</v>
      </c>
      <c r="B652" s="86" t="s">
        <v>76</v>
      </c>
      <c r="C652" s="86" t="s">
        <v>202</v>
      </c>
      <c r="D652" s="64">
        <v>10</v>
      </c>
      <c r="E652" s="64">
        <v>1</v>
      </c>
      <c r="F652" s="64">
        <v>1</v>
      </c>
      <c r="G652" s="64">
        <v>5</v>
      </c>
      <c r="H652" s="64">
        <v>144</v>
      </c>
    </row>
    <row r="653" spans="1:8" x14ac:dyDescent="0.15">
      <c r="A653" s="64">
        <v>16</v>
      </c>
      <c r="B653" s="86" t="s">
        <v>77</v>
      </c>
      <c r="C653" s="86" t="s">
        <v>202</v>
      </c>
      <c r="D653" s="64">
        <v>10</v>
      </c>
      <c r="E653" s="64">
        <v>1</v>
      </c>
      <c r="F653" s="64">
        <v>1</v>
      </c>
      <c r="G653" s="64">
        <v>6</v>
      </c>
      <c r="H653" s="64">
        <v>144</v>
      </c>
    </row>
    <row r="654" spans="1:8" x14ac:dyDescent="0.15">
      <c r="A654" s="64">
        <v>17</v>
      </c>
      <c r="B654" s="86" t="s">
        <v>78</v>
      </c>
      <c r="C654" s="86" t="s">
        <v>202</v>
      </c>
      <c r="D654" s="64">
        <v>10</v>
      </c>
      <c r="E654" s="64">
        <v>1</v>
      </c>
      <c r="F654" s="64">
        <v>1</v>
      </c>
      <c r="G654" s="64">
        <v>7</v>
      </c>
      <c r="H654" s="64">
        <v>144</v>
      </c>
    </row>
    <row r="655" spans="1:8" x14ac:dyDescent="0.15">
      <c r="A655" s="64">
        <v>18</v>
      </c>
      <c r="B655" s="86" t="s">
        <v>79</v>
      </c>
      <c r="C655" s="86" t="s">
        <v>202</v>
      </c>
      <c r="D655" s="64">
        <v>10</v>
      </c>
      <c r="E655" s="64">
        <v>1</v>
      </c>
      <c r="F655" s="64">
        <v>1</v>
      </c>
      <c r="G655" s="64">
        <v>8</v>
      </c>
      <c r="H655" s="64">
        <v>144</v>
      </c>
    </row>
    <row r="656" spans="1:8" x14ac:dyDescent="0.15">
      <c r="A656" s="64">
        <v>19</v>
      </c>
      <c r="B656" s="86" t="s">
        <v>80</v>
      </c>
      <c r="C656" s="86" t="s">
        <v>202</v>
      </c>
      <c r="D656" s="64">
        <v>10</v>
      </c>
      <c r="E656" s="64">
        <v>1</v>
      </c>
      <c r="F656" s="64">
        <v>1</v>
      </c>
      <c r="G656" s="64">
        <v>9</v>
      </c>
      <c r="H656" s="64">
        <v>144</v>
      </c>
    </row>
    <row r="657" spans="1:8" x14ac:dyDescent="0.15">
      <c r="A657" s="64">
        <v>20</v>
      </c>
      <c r="B657" s="86" t="s">
        <v>81</v>
      </c>
      <c r="C657" s="86" t="s">
        <v>202</v>
      </c>
      <c r="D657" s="64">
        <v>10</v>
      </c>
      <c r="E657" s="64">
        <v>1</v>
      </c>
      <c r="F657" s="64">
        <v>1</v>
      </c>
      <c r="G657" s="64">
        <v>10</v>
      </c>
      <c r="H657" s="64">
        <v>144</v>
      </c>
    </row>
    <row r="658" spans="1:8" x14ac:dyDescent="0.15">
      <c r="A658" s="64">
        <v>21</v>
      </c>
      <c r="B658" s="86" t="s">
        <v>82</v>
      </c>
      <c r="C658" s="86" t="s">
        <v>202</v>
      </c>
      <c r="D658" s="64">
        <v>10</v>
      </c>
      <c r="E658" s="64">
        <v>1</v>
      </c>
      <c r="F658" s="64">
        <v>1</v>
      </c>
      <c r="G658" s="64">
        <v>11</v>
      </c>
      <c r="H658" s="64">
        <v>144</v>
      </c>
    </row>
    <row r="659" spans="1:8" x14ac:dyDescent="0.15">
      <c r="A659" s="64">
        <v>22</v>
      </c>
      <c r="B659" s="86" t="s">
        <v>83</v>
      </c>
      <c r="C659" s="86" t="s">
        <v>202</v>
      </c>
      <c r="D659" s="64">
        <v>10</v>
      </c>
      <c r="E659" s="64">
        <v>1</v>
      </c>
      <c r="F659" s="64">
        <v>1</v>
      </c>
      <c r="G659" s="64">
        <v>12</v>
      </c>
      <c r="H659" s="64">
        <v>144</v>
      </c>
    </row>
    <row r="660" spans="1:8" x14ac:dyDescent="0.15">
      <c r="A660" s="64">
        <v>23</v>
      </c>
      <c r="B660" s="86" t="s">
        <v>84</v>
      </c>
      <c r="C660" s="86" t="s">
        <v>202</v>
      </c>
      <c r="D660" s="64">
        <v>10</v>
      </c>
      <c r="E660" s="64">
        <v>1</v>
      </c>
      <c r="F660" s="64">
        <v>2</v>
      </c>
      <c r="G660" s="64">
        <v>1</v>
      </c>
      <c r="H660" s="64">
        <v>144</v>
      </c>
    </row>
    <row r="661" spans="1:8" x14ac:dyDescent="0.15">
      <c r="A661" s="64">
        <v>24</v>
      </c>
      <c r="B661" s="86" t="s">
        <v>85</v>
      </c>
      <c r="C661" s="86" t="s">
        <v>202</v>
      </c>
      <c r="D661" s="64">
        <v>10</v>
      </c>
      <c r="E661" s="64">
        <v>1</v>
      </c>
      <c r="F661" s="64">
        <v>2</v>
      </c>
      <c r="G661" s="64">
        <v>2</v>
      </c>
      <c r="H661" s="64">
        <v>144</v>
      </c>
    </row>
    <row r="662" spans="1:8" x14ac:dyDescent="0.15">
      <c r="A662" s="64">
        <v>25</v>
      </c>
      <c r="B662" s="86" t="s">
        <v>86</v>
      </c>
      <c r="C662" s="86" t="s">
        <v>202</v>
      </c>
      <c r="D662" s="64">
        <v>10</v>
      </c>
      <c r="E662" s="64">
        <v>1</v>
      </c>
      <c r="F662" s="64">
        <v>2</v>
      </c>
      <c r="G662" s="64">
        <v>3</v>
      </c>
      <c r="H662" s="64">
        <v>144</v>
      </c>
    </row>
    <row r="663" spans="1:8" x14ac:dyDescent="0.15">
      <c r="A663" s="64">
        <v>26</v>
      </c>
      <c r="B663" s="86" t="s">
        <v>87</v>
      </c>
      <c r="C663" s="86" t="s">
        <v>202</v>
      </c>
      <c r="D663" s="64">
        <v>10</v>
      </c>
      <c r="E663" s="64">
        <v>1</v>
      </c>
      <c r="F663" s="64">
        <v>2</v>
      </c>
      <c r="G663" s="64">
        <v>4</v>
      </c>
      <c r="H663" s="64">
        <v>144</v>
      </c>
    </row>
    <row r="664" spans="1:8" x14ac:dyDescent="0.15">
      <c r="A664" s="64">
        <v>27</v>
      </c>
      <c r="B664" s="86" t="s">
        <v>88</v>
      </c>
      <c r="C664" s="86" t="s">
        <v>202</v>
      </c>
      <c r="D664" s="64">
        <v>10</v>
      </c>
      <c r="E664" s="64">
        <v>1</v>
      </c>
      <c r="F664" s="64">
        <v>2</v>
      </c>
      <c r="G664" s="64">
        <v>5</v>
      </c>
      <c r="H664" s="64">
        <v>144</v>
      </c>
    </row>
    <row r="665" spans="1:8" x14ac:dyDescent="0.15">
      <c r="A665" s="64">
        <v>28</v>
      </c>
      <c r="B665" s="86" t="s">
        <v>89</v>
      </c>
      <c r="C665" s="86" t="s">
        <v>202</v>
      </c>
      <c r="D665" s="64">
        <v>10</v>
      </c>
      <c r="E665" s="64">
        <v>1</v>
      </c>
      <c r="F665" s="64">
        <v>2</v>
      </c>
      <c r="G665" s="64">
        <v>6</v>
      </c>
      <c r="H665" s="64">
        <v>144</v>
      </c>
    </row>
    <row r="666" spans="1:8" x14ac:dyDescent="0.15">
      <c r="A666" s="64">
        <v>29</v>
      </c>
      <c r="B666" s="86" t="s">
        <v>90</v>
      </c>
      <c r="C666" s="86" t="s">
        <v>202</v>
      </c>
      <c r="D666" s="64">
        <v>1</v>
      </c>
      <c r="E666" s="64">
        <v>0</v>
      </c>
      <c r="F666" s="64">
        <v>1</v>
      </c>
      <c r="G666" s="64">
        <v>9</v>
      </c>
      <c r="H666" s="64">
        <v>144</v>
      </c>
    </row>
    <row r="667" spans="1:8" x14ac:dyDescent="0.15">
      <c r="A667" s="64">
        <v>30</v>
      </c>
      <c r="B667" s="86">
        <v>608116</v>
      </c>
      <c r="C667" s="86" t="s">
        <v>202</v>
      </c>
      <c r="D667" s="64">
        <v>10</v>
      </c>
      <c r="E667" s="64">
        <v>1</v>
      </c>
      <c r="F667" s="64">
        <v>2</v>
      </c>
      <c r="G667" s="64">
        <v>7</v>
      </c>
      <c r="H667" s="64">
        <v>144</v>
      </c>
    </row>
    <row r="668" spans="1:8" x14ac:dyDescent="0.15">
      <c r="A668" s="64">
        <v>31</v>
      </c>
      <c r="B668" s="86">
        <v>573127</v>
      </c>
      <c r="C668" s="86" t="s">
        <v>202</v>
      </c>
      <c r="D668" s="64">
        <v>10</v>
      </c>
      <c r="E668" s="64">
        <v>1</v>
      </c>
      <c r="F668" s="64">
        <v>2</v>
      </c>
      <c r="G668" s="64">
        <v>8</v>
      </c>
      <c r="H668" s="64">
        <v>144</v>
      </c>
    </row>
    <row r="669" spans="1:8" x14ac:dyDescent="0.15">
      <c r="A669" s="64">
        <v>32</v>
      </c>
      <c r="B669" s="86">
        <v>573124</v>
      </c>
      <c r="C669" s="86" t="s">
        <v>202</v>
      </c>
      <c r="D669" s="64">
        <v>10</v>
      </c>
      <c r="E669" s="64">
        <v>1</v>
      </c>
      <c r="F669" s="64">
        <v>2</v>
      </c>
      <c r="G669" s="64">
        <v>9</v>
      </c>
      <c r="H669" s="64">
        <v>144</v>
      </c>
    </row>
    <row r="670" spans="1:8" x14ac:dyDescent="0.15">
      <c r="A670" s="64">
        <v>33</v>
      </c>
      <c r="B670" s="86">
        <v>573136</v>
      </c>
      <c r="C670" s="86" t="s">
        <v>202</v>
      </c>
      <c r="D670" s="64">
        <v>10</v>
      </c>
      <c r="E670" s="64">
        <v>1</v>
      </c>
      <c r="F670" s="64">
        <v>2</v>
      </c>
      <c r="G670" s="64">
        <v>10</v>
      </c>
      <c r="H670" s="64">
        <v>144</v>
      </c>
    </row>
    <row r="671" spans="1:8" x14ac:dyDescent="0.15">
      <c r="A671" s="64">
        <v>34</v>
      </c>
      <c r="B671" s="86">
        <v>573140</v>
      </c>
      <c r="C671" s="86" t="s">
        <v>202</v>
      </c>
      <c r="D671" s="64">
        <v>10</v>
      </c>
      <c r="E671" s="64">
        <v>1</v>
      </c>
      <c r="F671" s="64">
        <v>2</v>
      </c>
      <c r="G671" s="64">
        <v>11</v>
      </c>
      <c r="H671" s="64">
        <v>144</v>
      </c>
    </row>
    <row r="672" spans="1:8" x14ac:dyDescent="0.15">
      <c r="A672" s="64">
        <v>35</v>
      </c>
      <c r="B672" s="86">
        <v>608109</v>
      </c>
      <c r="C672" s="86" t="s">
        <v>202</v>
      </c>
      <c r="D672" s="64">
        <v>10</v>
      </c>
      <c r="E672" s="64">
        <v>1</v>
      </c>
      <c r="F672" s="64">
        <v>2</v>
      </c>
      <c r="G672" s="64">
        <v>12</v>
      </c>
      <c r="H672" s="64">
        <v>144</v>
      </c>
    </row>
    <row r="673" spans="1:8" x14ac:dyDescent="0.15">
      <c r="A673" s="64">
        <v>36</v>
      </c>
      <c r="B673" s="86">
        <v>573132</v>
      </c>
      <c r="C673" s="86" t="s">
        <v>202</v>
      </c>
      <c r="D673" s="64">
        <v>10</v>
      </c>
      <c r="E673" s="64">
        <v>1</v>
      </c>
      <c r="F673" s="64">
        <v>3</v>
      </c>
      <c r="G673" s="64">
        <v>1</v>
      </c>
      <c r="H673" s="64">
        <v>144</v>
      </c>
    </row>
    <row r="674" spans="1:8" x14ac:dyDescent="0.15">
      <c r="A674" s="64">
        <v>37</v>
      </c>
      <c r="B674" s="86">
        <v>573125</v>
      </c>
      <c r="C674" s="86" t="s">
        <v>202</v>
      </c>
      <c r="D674" s="64">
        <v>10</v>
      </c>
      <c r="E674" s="64">
        <v>1</v>
      </c>
      <c r="F674" s="64">
        <v>3</v>
      </c>
      <c r="G674" s="64">
        <v>2</v>
      </c>
      <c r="H674" s="64">
        <v>144</v>
      </c>
    </row>
    <row r="675" spans="1:8" x14ac:dyDescent="0.15">
      <c r="A675" s="64">
        <v>38</v>
      </c>
      <c r="B675" s="86">
        <v>573131</v>
      </c>
      <c r="C675" s="86" t="s">
        <v>202</v>
      </c>
      <c r="D675" s="64">
        <v>10</v>
      </c>
      <c r="E675" s="64">
        <v>1</v>
      </c>
      <c r="F675" s="64">
        <v>3</v>
      </c>
      <c r="G675" s="64">
        <v>3</v>
      </c>
      <c r="H675" s="64">
        <v>144</v>
      </c>
    </row>
    <row r="676" spans="1:8" x14ac:dyDescent="0.15">
      <c r="A676" s="64">
        <v>39</v>
      </c>
      <c r="B676" s="86">
        <v>573142</v>
      </c>
      <c r="C676" s="86" t="s">
        <v>202</v>
      </c>
      <c r="D676" s="64">
        <v>10</v>
      </c>
      <c r="E676" s="64">
        <v>1</v>
      </c>
      <c r="F676" s="64">
        <v>3</v>
      </c>
      <c r="G676" s="64">
        <v>4</v>
      </c>
      <c r="H676" s="64">
        <v>144</v>
      </c>
    </row>
    <row r="677" spans="1:8" x14ac:dyDescent="0.15">
      <c r="A677" s="64">
        <v>40</v>
      </c>
      <c r="B677" s="86">
        <v>608110</v>
      </c>
      <c r="C677" s="86" t="s">
        <v>202</v>
      </c>
      <c r="D677" s="64">
        <v>10</v>
      </c>
      <c r="E677" s="64">
        <v>1</v>
      </c>
      <c r="F677" s="64">
        <v>3</v>
      </c>
      <c r="G677" s="64">
        <v>5</v>
      </c>
      <c r="H677" s="64">
        <v>144</v>
      </c>
    </row>
    <row r="678" spans="1:8" x14ac:dyDescent="0.15">
      <c r="A678" s="64">
        <v>41</v>
      </c>
      <c r="B678" s="86">
        <v>608108</v>
      </c>
      <c r="C678" s="86" t="s">
        <v>202</v>
      </c>
      <c r="D678" s="64">
        <v>10</v>
      </c>
      <c r="E678" s="64">
        <v>1</v>
      </c>
      <c r="F678" s="64">
        <v>3</v>
      </c>
      <c r="G678" s="64">
        <v>6</v>
      </c>
      <c r="H678" s="64">
        <v>144</v>
      </c>
    </row>
    <row r="679" spans="1:8" x14ac:dyDescent="0.15">
      <c r="A679" s="64">
        <v>42</v>
      </c>
      <c r="B679" s="86">
        <v>573126</v>
      </c>
      <c r="C679" s="86" t="s">
        <v>202</v>
      </c>
      <c r="D679" s="64">
        <v>10</v>
      </c>
      <c r="E679" s="64">
        <v>1</v>
      </c>
      <c r="F679" s="64">
        <v>3</v>
      </c>
      <c r="G679" s="64">
        <v>7</v>
      </c>
      <c r="H679" s="64">
        <v>144</v>
      </c>
    </row>
    <row r="680" spans="1:8" x14ac:dyDescent="0.15">
      <c r="A680" s="64">
        <v>43</v>
      </c>
      <c r="B680" s="86">
        <v>573137</v>
      </c>
      <c r="C680" s="86" t="s">
        <v>202</v>
      </c>
      <c r="D680" s="64">
        <v>10</v>
      </c>
      <c r="E680" s="64">
        <v>1</v>
      </c>
      <c r="F680" s="64">
        <v>3</v>
      </c>
      <c r="G680" s="64">
        <v>8</v>
      </c>
      <c r="H680" s="64">
        <v>144</v>
      </c>
    </row>
    <row r="681" spans="1:8" x14ac:dyDescent="0.15">
      <c r="A681" s="64">
        <v>44</v>
      </c>
      <c r="B681" s="86">
        <v>573123</v>
      </c>
      <c r="C681" s="86" t="s">
        <v>202</v>
      </c>
      <c r="D681" s="64">
        <v>10</v>
      </c>
      <c r="E681" s="64">
        <v>1</v>
      </c>
      <c r="F681" s="64">
        <v>3</v>
      </c>
      <c r="G681" s="64">
        <v>9</v>
      </c>
      <c r="H681" s="64">
        <v>144</v>
      </c>
    </row>
    <row r="682" spans="1:8" x14ac:dyDescent="0.15">
      <c r="A682" s="64">
        <v>45</v>
      </c>
      <c r="B682" s="86">
        <v>727213</v>
      </c>
      <c r="C682" s="86" t="s">
        <v>202</v>
      </c>
      <c r="D682" s="64">
        <v>10</v>
      </c>
      <c r="E682" s="64">
        <v>1</v>
      </c>
      <c r="F682" s="64">
        <v>3</v>
      </c>
      <c r="G682" s="64">
        <v>10</v>
      </c>
      <c r="H682" s="64">
        <v>144</v>
      </c>
    </row>
    <row r="683" spans="1:8" x14ac:dyDescent="0.15">
      <c r="A683" s="64">
        <v>46</v>
      </c>
      <c r="B683" s="86">
        <v>608127</v>
      </c>
      <c r="C683" s="86" t="s">
        <v>202</v>
      </c>
      <c r="D683" s="64">
        <v>10</v>
      </c>
      <c r="E683" s="64">
        <v>1</v>
      </c>
      <c r="F683" s="64">
        <v>3</v>
      </c>
      <c r="G683" s="64">
        <v>11</v>
      </c>
      <c r="H683" s="64">
        <v>144</v>
      </c>
    </row>
    <row r="684" spans="1:8" x14ac:dyDescent="0.15">
      <c r="A684" s="64">
        <v>47</v>
      </c>
      <c r="B684" s="86">
        <v>573121</v>
      </c>
      <c r="C684" s="86" t="s">
        <v>202</v>
      </c>
      <c r="D684" s="64">
        <v>10</v>
      </c>
      <c r="E684" s="64">
        <v>1</v>
      </c>
      <c r="F684" s="64">
        <v>3</v>
      </c>
      <c r="G684" s="64">
        <v>12</v>
      </c>
      <c r="H684" s="64">
        <v>144</v>
      </c>
    </row>
    <row r="685" spans="1:8" x14ac:dyDescent="0.15">
      <c r="A685" s="64">
        <v>48</v>
      </c>
      <c r="B685" s="86">
        <v>573119</v>
      </c>
      <c r="C685" s="86" t="s">
        <v>202</v>
      </c>
      <c r="D685" s="64">
        <v>10</v>
      </c>
      <c r="E685" s="64">
        <v>1</v>
      </c>
      <c r="F685" s="64">
        <v>4</v>
      </c>
      <c r="G685" s="64">
        <v>1</v>
      </c>
      <c r="H685" s="64">
        <v>144</v>
      </c>
    </row>
    <row r="686" spans="1:8" x14ac:dyDescent="0.15">
      <c r="A686" s="64">
        <v>49</v>
      </c>
      <c r="B686" s="86">
        <v>573130</v>
      </c>
      <c r="C686" s="86" t="s">
        <v>202</v>
      </c>
      <c r="D686" s="64">
        <v>10</v>
      </c>
      <c r="E686" s="64">
        <v>1</v>
      </c>
      <c r="F686" s="64">
        <v>4</v>
      </c>
      <c r="G686" s="64">
        <v>2</v>
      </c>
      <c r="H686" s="64">
        <v>144</v>
      </c>
    </row>
    <row r="687" spans="1:8" x14ac:dyDescent="0.15">
      <c r="A687" s="64">
        <v>50</v>
      </c>
      <c r="B687" s="86">
        <v>727216</v>
      </c>
      <c r="C687" s="86" t="s">
        <v>202</v>
      </c>
      <c r="D687" s="64">
        <v>10</v>
      </c>
      <c r="E687" s="64">
        <v>1</v>
      </c>
      <c r="F687" s="64">
        <v>4</v>
      </c>
      <c r="G687" s="64">
        <v>3</v>
      </c>
      <c r="H687" s="64">
        <v>144</v>
      </c>
    </row>
    <row r="688" spans="1:8" x14ac:dyDescent="0.15">
      <c r="A688" s="64">
        <v>51</v>
      </c>
      <c r="B688" s="86">
        <v>608120</v>
      </c>
      <c r="C688" s="86" t="s">
        <v>202</v>
      </c>
      <c r="D688" s="64">
        <v>10</v>
      </c>
      <c r="E688" s="64">
        <v>1</v>
      </c>
      <c r="F688" s="64">
        <v>4</v>
      </c>
      <c r="G688" s="64">
        <v>4</v>
      </c>
      <c r="H688" s="64">
        <v>144</v>
      </c>
    </row>
    <row r="689" spans="1:8" x14ac:dyDescent="0.15">
      <c r="A689" s="64">
        <v>52</v>
      </c>
      <c r="B689" s="86">
        <v>573122</v>
      </c>
      <c r="C689" s="86" t="s">
        <v>202</v>
      </c>
      <c r="D689" s="64">
        <v>10</v>
      </c>
      <c r="E689" s="64">
        <v>1</v>
      </c>
      <c r="F689" s="64">
        <v>4</v>
      </c>
      <c r="G689" s="64">
        <v>5</v>
      </c>
      <c r="H689" s="64">
        <v>144</v>
      </c>
    </row>
    <row r="690" spans="1:8" x14ac:dyDescent="0.15">
      <c r="A690" s="64">
        <v>53</v>
      </c>
      <c r="B690" s="86">
        <v>573120</v>
      </c>
      <c r="C690" s="86" t="s">
        <v>202</v>
      </c>
      <c r="D690" s="64">
        <v>10</v>
      </c>
      <c r="E690" s="64">
        <v>1</v>
      </c>
      <c r="F690" s="64">
        <v>4</v>
      </c>
      <c r="G690" s="64">
        <v>6</v>
      </c>
      <c r="H690" s="64">
        <v>144</v>
      </c>
    </row>
    <row r="691" spans="1:8" x14ac:dyDescent="0.15">
      <c r="A691" s="64">
        <v>54</v>
      </c>
      <c r="B691" s="86">
        <v>573135</v>
      </c>
      <c r="C691" s="86" t="s">
        <v>202</v>
      </c>
      <c r="D691" s="64">
        <v>10</v>
      </c>
      <c r="E691" s="64">
        <v>1</v>
      </c>
      <c r="F691" s="64">
        <v>4</v>
      </c>
      <c r="G691" s="64">
        <v>7</v>
      </c>
      <c r="H691" s="64">
        <v>144</v>
      </c>
    </row>
    <row r="692" spans="1:8" x14ac:dyDescent="0.15">
      <c r="A692" s="64">
        <v>55</v>
      </c>
      <c r="B692" s="86">
        <v>727286</v>
      </c>
      <c r="C692" s="86" t="s">
        <v>202</v>
      </c>
      <c r="D692" s="64">
        <v>10</v>
      </c>
      <c r="E692" s="64">
        <v>1</v>
      </c>
      <c r="F692" s="64">
        <v>4</v>
      </c>
      <c r="G692" s="64">
        <v>8</v>
      </c>
      <c r="H692" s="64">
        <v>144</v>
      </c>
    </row>
    <row r="693" spans="1:8" x14ac:dyDescent="0.15">
      <c r="A693" s="64">
        <v>56</v>
      </c>
      <c r="B693" s="86">
        <v>727283</v>
      </c>
      <c r="C693" s="86" t="s">
        <v>202</v>
      </c>
      <c r="D693" s="64">
        <v>10</v>
      </c>
      <c r="E693" s="64">
        <v>1</v>
      </c>
      <c r="F693" s="64">
        <v>4</v>
      </c>
      <c r="G693" s="64">
        <v>9</v>
      </c>
      <c r="H693" s="64">
        <v>144</v>
      </c>
    </row>
    <row r="694" spans="1:8" x14ac:dyDescent="0.15">
      <c r="A694" s="64">
        <v>57</v>
      </c>
      <c r="B694" s="86">
        <v>727274</v>
      </c>
      <c r="C694" s="86" t="s">
        <v>202</v>
      </c>
      <c r="D694" s="64">
        <v>10</v>
      </c>
      <c r="E694" s="64">
        <v>1</v>
      </c>
      <c r="F694" s="64">
        <v>4</v>
      </c>
      <c r="G694" s="64">
        <v>10</v>
      </c>
      <c r="H694" s="64">
        <v>144</v>
      </c>
    </row>
    <row r="695" spans="1:8" x14ac:dyDescent="0.15">
      <c r="A695" s="64">
        <v>58</v>
      </c>
      <c r="B695" s="86">
        <v>573081</v>
      </c>
      <c r="C695" s="86" t="s">
        <v>202</v>
      </c>
      <c r="D695" s="64">
        <v>10</v>
      </c>
      <c r="E695" s="64">
        <v>1</v>
      </c>
      <c r="F695" s="64">
        <v>4</v>
      </c>
      <c r="G695" s="64">
        <v>11</v>
      </c>
      <c r="H695" s="64">
        <v>144</v>
      </c>
    </row>
    <row r="696" spans="1:8" x14ac:dyDescent="0.15">
      <c r="A696" s="64">
        <v>59</v>
      </c>
      <c r="B696" s="86">
        <v>573134</v>
      </c>
      <c r="C696" s="86" t="s">
        <v>202</v>
      </c>
      <c r="D696" s="64">
        <v>10</v>
      </c>
      <c r="E696" s="64">
        <v>1</v>
      </c>
      <c r="F696" s="64">
        <v>4</v>
      </c>
      <c r="G696" s="64">
        <v>12</v>
      </c>
      <c r="H696" s="64">
        <v>144</v>
      </c>
    </row>
    <row r="697" spans="1:8" x14ac:dyDescent="0.15">
      <c r="A697" s="64">
        <v>60</v>
      </c>
      <c r="B697" s="86" t="s">
        <v>90</v>
      </c>
      <c r="C697" s="86" t="s">
        <v>202</v>
      </c>
      <c r="D697" s="64">
        <v>1</v>
      </c>
      <c r="E697" s="64">
        <v>0</v>
      </c>
      <c r="F697" s="64">
        <v>1</v>
      </c>
      <c r="G697" s="64">
        <v>9</v>
      </c>
      <c r="H697" s="64">
        <v>144</v>
      </c>
    </row>
    <row r="698" spans="1:8" x14ac:dyDescent="0.15">
      <c r="A698" s="64">
        <v>61</v>
      </c>
      <c r="B698" s="86">
        <v>727275</v>
      </c>
      <c r="C698" s="86" t="s">
        <v>202</v>
      </c>
      <c r="D698" s="64">
        <v>10</v>
      </c>
      <c r="E698" s="64">
        <v>1</v>
      </c>
      <c r="F698" s="64">
        <v>5</v>
      </c>
      <c r="G698" s="64">
        <v>1</v>
      </c>
      <c r="H698" s="64">
        <v>144</v>
      </c>
    </row>
    <row r="699" spans="1:8" x14ac:dyDescent="0.15">
      <c r="A699" s="64">
        <v>62</v>
      </c>
      <c r="B699" s="86">
        <v>727266</v>
      </c>
      <c r="C699" s="86" t="s">
        <v>202</v>
      </c>
      <c r="D699" s="64">
        <v>10</v>
      </c>
      <c r="E699" s="64">
        <v>1</v>
      </c>
      <c r="F699" s="64">
        <v>5</v>
      </c>
      <c r="G699" s="64">
        <v>2</v>
      </c>
      <c r="H699" s="64">
        <v>144</v>
      </c>
    </row>
    <row r="700" spans="1:8" x14ac:dyDescent="0.15">
      <c r="A700" s="64">
        <v>63</v>
      </c>
      <c r="B700" s="86">
        <v>727284</v>
      </c>
      <c r="C700" s="86" t="s">
        <v>202</v>
      </c>
      <c r="D700" s="64">
        <v>10</v>
      </c>
      <c r="E700" s="64">
        <v>1</v>
      </c>
      <c r="F700" s="64">
        <v>5</v>
      </c>
      <c r="G700" s="64">
        <v>3</v>
      </c>
      <c r="H700" s="64">
        <v>144</v>
      </c>
    </row>
    <row r="701" spans="1:8" x14ac:dyDescent="0.15">
      <c r="A701" s="64">
        <v>64</v>
      </c>
      <c r="B701" s="86">
        <v>573073</v>
      </c>
      <c r="C701" s="86" t="s">
        <v>202</v>
      </c>
      <c r="D701" s="64">
        <v>10</v>
      </c>
      <c r="E701" s="64">
        <v>1</v>
      </c>
      <c r="F701" s="64">
        <v>5</v>
      </c>
      <c r="G701" s="64">
        <v>4</v>
      </c>
      <c r="H701" s="64">
        <v>144</v>
      </c>
    </row>
    <row r="702" spans="1:8" x14ac:dyDescent="0.15">
      <c r="A702" s="64">
        <v>65</v>
      </c>
      <c r="B702" s="86">
        <v>727288</v>
      </c>
      <c r="C702" s="86" t="s">
        <v>202</v>
      </c>
      <c r="D702" s="64">
        <v>10</v>
      </c>
      <c r="E702" s="64">
        <v>1</v>
      </c>
      <c r="F702" s="64">
        <v>5</v>
      </c>
      <c r="G702" s="64">
        <v>5</v>
      </c>
      <c r="H702" s="64">
        <v>144</v>
      </c>
    </row>
    <row r="703" spans="1:8" x14ac:dyDescent="0.15">
      <c r="A703" s="64">
        <v>66</v>
      </c>
      <c r="B703" s="86">
        <v>573141</v>
      </c>
      <c r="C703" s="86" t="s">
        <v>202</v>
      </c>
      <c r="D703" s="64">
        <v>10</v>
      </c>
      <c r="E703" s="64">
        <v>1</v>
      </c>
      <c r="F703" s="64">
        <v>5</v>
      </c>
      <c r="G703" s="64">
        <v>6</v>
      </c>
      <c r="H703" s="64">
        <v>144</v>
      </c>
    </row>
    <row r="704" spans="1:8" x14ac:dyDescent="0.15">
      <c r="A704" s="64">
        <v>67</v>
      </c>
      <c r="B704" s="86">
        <v>573133</v>
      </c>
      <c r="C704" s="86" t="s">
        <v>202</v>
      </c>
      <c r="D704" s="64">
        <v>10</v>
      </c>
      <c r="E704" s="64">
        <v>1</v>
      </c>
      <c r="F704" s="64">
        <v>5</v>
      </c>
      <c r="G704" s="64">
        <v>7</v>
      </c>
      <c r="H704" s="64">
        <v>144</v>
      </c>
    </row>
    <row r="705" spans="1:8" x14ac:dyDescent="0.15">
      <c r="A705" s="64">
        <v>68</v>
      </c>
      <c r="B705" s="86">
        <v>727268</v>
      </c>
      <c r="C705" s="86" t="s">
        <v>202</v>
      </c>
      <c r="D705" s="64">
        <v>10</v>
      </c>
      <c r="E705" s="64">
        <v>1</v>
      </c>
      <c r="F705" s="64">
        <v>5</v>
      </c>
      <c r="G705" s="64">
        <v>8</v>
      </c>
      <c r="H705" s="64">
        <v>144</v>
      </c>
    </row>
    <row r="706" spans="1:8" x14ac:dyDescent="0.15">
      <c r="A706" s="64">
        <v>69</v>
      </c>
      <c r="B706" s="86">
        <v>573128</v>
      </c>
      <c r="C706" s="86" t="s">
        <v>202</v>
      </c>
      <c r="D706" s="64">
        <v>10</v>
      </c>
      <c r="E706" s="64">
        <v>1</v>
      </c>
      <c r="F706" s="64">
        <v>5</v>
      </c>
      <c r="G706" s="64">
        <v>9</v>
      </c>
      <c r="H706" s="64">
        <v>144</v>
      </c>
    </row>
    <row r="707" spans="1:8" x14ac:dyDescent="0.15">
      <c r="A707" s="64">
        <v>70</v>
      </c>
      <c r="B707" s="86">
        <v>573139</v>
      </c>
      <c r="C707" s="86" t="s">
        <v>202</v>
      </c>
      <c r="D707" s="64">
        <v>10</v>
      </c>
      <c r="E707" s="64">
        <v>1</v>
      </c>
      <c r="F707" s="64">
        <v>5</v>
      </c>
      <c r="G707" s="64">
        <v>10</v>
      </c>
      <c r="H707" s="64">
        <v>144</v>
      </c>
    </row>
    <row r="708" spans="1:8" x14ac:dyDescent="0.15">
      <c r="A708" s="64">
        <v>71</v>
      </c>
      <c r="B708" s="86">
        <v>727271</v>
      </c>
      <c r="C708" s="86" t="s">
        <v>202</v>
      </c>
      <c r="D708" s="64">
        <v>10</v>
      </c>
      <c r="E708" s="64">
        <v>1</v>
      </c>
      <c r="F708" s="64">
        <v>5</v>
      </c>
      <c r="G708" s="64">
        <v>11</v>
      </c>
      <c r="H708" s="64">
        <v>144</v>
      </c>
    </row>
    <row r="709" spans="1:8" x14ac:dyDescent="0.15">
      <c r="A709" s="64">
        <v>72</v>
      </c>
      <c r="B709" s="86" t="s">
        <v>257</v>
      </c>
      <c r="C709" s="86" t="s">
        <v>202</v>
      </c>
      <c r="D709" s="64">
        <v>10</v>
      </c>
      <c r="E709" s="64">
        <v>1</v>
      </c>
      <c r="F709" s="64">
        <v>5</v>
      </c>
      <c r="G709" s="64">
        <v>12</v>
      </c>
      <c r="H709" s="64">
        <v>144</v>
      </c>
    </row>
    <row r="710" spans="1:8" x14ac:dyDescent="0.15">
      <c r="A710" s="64">
        <v>73</v>
      </c>
      <c r="B710" s="86" t="s">
        <v>70</v>
      </c>
      <c r="C710" s="86" t="s">
        <v>202</v>
      </c>
      <c r="D710" s="64">
        <v>1</v>
      </c>
      <c r="E710" s="64">
        <v>0</v>
      </c>
      <c r="F710" s="64">
        <v>1</v>
      </c>
      <c r="G710" s="64">
        <v>1</v>
      </c>
      <c r="H710" s="64">
        <v>144</v>
      </c>
    </row>
    <row r="711" spans="1:8" ht="14.25" x14ac:dyDescent="0.2">
      <c r="A711" s="63" t="s">
        <v>329</v>
      </c>
    </row>
    <row r="712" spans="1:8" ht="11.25" x14ac:dyDescent="0.15">
      <c r="A712" s="103"/>
    </row>
    <row r="713" spans="1:8" ht="11.25" x14ac:dyDescent="0.15">
      <c r="A713" s="103"/>
    </row>
    <row r="714" spans="1:8" x14ac:dyDescent="0.15">
      <c r="A714" s="69" t="s">
        <v>255</v>
      </c>
      <c r="B714" s="98" t="s">
        <v>330</v>
      </c>
      <c r="C714" s="98" t="s">
        <v>331</v>
      </c>
      <c r="D714" s="98" t="s">
        <v>332</v>
      </c>
      <c r="E714" s="98" t="s">
        <v>333</v>
      </c>
      <c r="F714" s="98" t="s">
        <v>334</v>
      </c>
    </row>
    <row r="715" spans="1:8" x14ac:dyDescent="0.15">
      <c r="A715" s="64" t="s">
        <v>70</v>
      </c>
      <c r="B715" s="64">
        <v>0</v>
      </c>
      <c r="C715" s="64">
        <v>0</v>
      </c>
      <c r="D715" s="64">
        <v>0</v>
      </c>
      <c r="E715" s="64">
        <v>435661.21</v>
      </c>
      <c r="F715" s="64">
        <v>0</v>
      </c>
    </row>
    <row r="716" spans="1:8" x14ac:dyDescent="0.15">
      <c r="A716" s="104">
        <v>0.73611111111111116</v>
      </c>
      <c r="B716" s="64">
        <v>6.4450000000000003</v>
      </c>
      <c r="C716" s="64">
        <v>9.73</v>
      </c>
      <c r="D716" s="64">
        <v>3.2850000000000001</v>
      </c>
      <c r="E716" s="64">
        <v>614813.75</v>
      </c>
      <c r="F716" s="64">
        <v>50.98</v>
      </c>
    </row>
    <row r="717" spans="1:8" x14ac:dyDescent="0.15">
      <c r="A717" s="104">
        <v>0.18055555555555558</v>
      </c>
      <c r="B717" s="64">
        <v>32.22</v>
      </c>
      <c r="C717" s="64">
        <v>32.646000000000001</v>
      </c>
      <c r="D717" s="64">
        <v>0.42599999999999999</v>
      </c>
      <c r="E717" s="64">
        <v>1036722.91</v>
      </c>
      <c r="F717" s="64">
        <v>1.32</v>
      </c>
    </row>
    <row r="718" spans="1:8" x14ac:dyDescent="0.15">
      <c r="A718" s="104">
        <v>0.11111111111111112</v>
      </c>
      <c r="B718" s="64">
        <v>64.45</v>
      </c>
      <c r="C718" s="64">
        <v>82.399000000000001</v>
      </c>
      <c r="D718" s="64">
        <v>17.949000000000002</v>
      </c>
      <c r="E718" s="64">
        <v>1952745.74</v>
      </c>
      <c r="F718" s="64">
        <v>27.85</v>
      </c>
    </row>
    <row r="719" spans="1:8" x14ac:dyDescent="0.15">
      <c r="A719" s="105">
        <v>6.9444444444444434E-2</v>
      </c>
      <c r="B719" s="64">
        <v>161.1</v>
      </c>
      <c r="C719" s="64">
        <v>178.35400000000001</v>
      </c>
      <c r="D719" s="64">
        <v>17.254000000000001</v>
      </c>
      <c r="E719" s="64">
        <v>3719416.71</v>
      </c>
      <c r="F719" s="64">
        <v>10.71</v>
      </c>
    </row>
    <row r="720" spans="1:8" x14ac:dyDescent="0.15">
      <c r="A720" s="105">
        <v>5.5555555555555552E-2</v>
      </c>
      <c r="B720" s="64">
        <v>322.2</v>
      </c>
      <c r="C720" s="64">
        <v>361.25200000000001</v>
      </c>
      <c r="D720" s="64">
        <v>39.052</v>
      </c>
      <c r="E720" s="64">
        <v>7086841.8200000003</v>
      </c>
      <c r="F720" s="64">
        <v>12.12</v>
      </c>
    </row>
    <row r="721" spans="1:6" x14ac:dyDescent="0.15">
      <c r="A721" s="105">
        <v>4.8611111111111112E-2</v>
      </c>
      <c r="B721" s="64">
        <v>644.5</v>
      </c>
      <c r="C721" s="64">
        <v>716.13300000000004</v>
      </c>
      <c r="D721" s="64">
        <v>71.632999999999996</v>
      </c>
      <c r="E721" s="64">
        <v>13620740.34</v>
      </c>
      <c r="F721" s="64">
        <v>11.11</v>
      </c>
    </row>
    <row r="722" spans="1:6" x14ac:dyDescent="0.15">
      <c r="A722" s="105">
        <v>4.2361111111111106E-2</v>
      </c>
      <c r="B722" s="64">
        <v>6445</v>
      </c>
      <c r="C722" s="64">
        <v>6435.268</v>
      </c>
      <c r="D722" s="64">
        <v>9.7319999999999993</v>
      </c>
      <c r="E722" s="64">
        <v>118918539.75</v>
      </c>
      <c r="F722" s="64">
        <v>0.15</v>
      </c>
    </row>
    <row r="723" spans="1:6" ht="11.25" x14ac:dyDescent="0.15">
      <c r="A723" s="103"/>
    </row>
    <row r="724" spans="1:6" x14ac:dyDescent="0.15">
      <c r="A724" s="69" t="s">
        <v>255</v>
      </c>
      <c r="B724" s="98" t="s">
        <v>330</v>
      </c>
      <c r="C724" s="98" t="s">
        <v>331</v>
      </c>
      <c r="D724" s="98" t="s">
        <v>332</v>
      </c>
      <c r="E724" s="98" t="s">
        <v>333</v>
      </c>
      <c r="F724" s="98" t="s">
        <v>334</v>
      </c>
    </row>
    <row r="725" spans="1:6" x14ac:dyDescent="0.15">
      <c r="A725" s="64" t="s">
        <v>70</v>
      </c>
      <c r="B725" s="64">
        <v>0</v>
      </c>
      <c r="C725" s="64">
        <v>0</v>
      </c>
      <c r="D725" s="64">
        <v>0</v>
      </c>
      <c r="E725" s="64">
        <v>7237.65</v>
      </c>
      <c r="F725" s="64">
        <v>0</v>
      </c>
    </row>
    <row r="726" spans="1:6" x14ac:dyDescent="0.15">
      <c r="A726" s="104">
        <v>0.73611111111111116</v>
      </c>
      <c r="B726" s="64">
        <v>13.65</v>
      </c>
      <c r="C726" s="64">
        <v>13.305</v>
      </c>
      <c r="D726" s="64">
        <v>0.34499999999999997</v>
      </c>
      <c r="E726" s="64">
        <v>166139.69</v>
      </c>
      <c r="F726" s="64">
        <v>2.5299999999999998</v>
      </c>
    </row>
    <row r="727" spans="1:6" x14ac:dyDescent="0.15">
      <c r="A727" s="104">
        <v>0.18055555555555558</v>
      </c>
      <c r="B727" s="64">
        <v>68.28</v>
      </c>
      <c r="C727" s="64">
        <v>66.206999999999994</v>
      </c>
      <c r="D727" s="64">
        <v>2.073</v>
      </c>
      <c r="E727" s="64">
        <v>797942.95</v>
      </c>
      <c r="F727" s="64">
        <v>3.04</v>
      </c>
    </row>
    <row r="728" spans="1:6" x14ac:dyDescent="0.15">
      <c r="A728" s="104">
        <v>0.11111111111111112</v>
      </c>
      <c r="B728" s="64">
        <v>136.5</v>
      </c>
      <c r="C728" s="64">
        <v>151.69300000000001</v>
      </c>
      <c r="D728" s="64">
        <v>15.193</v>
      </c>
      <c r="E728" s="64">
        <v>1818894.98</v>
      </c>
      <c r="F728" s="64">
        <v>11.13</v>
      </c>
    </row>
    <row r="729" spans="1:6" x14ac:dyDescent="0.15">
      <c r="A729" s="105">
        <v>6.9444444444444434E-2</v>
      </c>
      <c r="B729" s="64">
        <v>341.4</v>
      </c>
      <c r="C729" s="64">
        <v>372.68200000000002</v>
      </c>
      <c r="D729" s="64">
        <v>31.282</v>
      </c>
      <c r="E729" s="64">
        <v>4458137.05</v>
      </c>
      <c r="F729" s="64">
        <v>9.16</v>
      </c>
    </row>
    <row r="730" spans="1:6" x14ac:dyDescent="0.15">
      <c r="A730" s="105">
        <v>5.5555555555555552E-2</v>
      </c>
      <c r="B730" s="64">
        <v>682.7</v>
      </c>
      <c r="C730" s="64">
        <v>745.25599999999997</v>
      </c>
      <c r="D730" s="64">
        <v>62.555999999999997</v>
      </c>
      <c r="E730" s="64">
        <v>8907755.2699999996</v>
      </c>
      <c r="F730" s="64">
        <v>9.16</v>
      </c>
    </row>
    <row r="731" spans="1:6" x14ac:dyDescent="0.15">
      <c r="A731" s="105">
        <v>4.8611111111111112E-2</v>
      </c>
      <c r="B731" s="64">
        <v>1365</v>
      </c>
      <c r="C731" s="64">
        <v>1492.558</v>
      </c>
      <c r="D731" s="64">
        <v>127.55800000000001</v>
      </c>
      <c r="E731" s="64">
        <v>17832705.539999999</v>
      </c>
      <c r="F731" s="64">
        <v>9.34</v>
      </c>
    </row>
    <row r="732" spans="1:6" x14ac:dyDescent="0.15">
      <c r="A732" s="105">
        <v>4.2361111111111106E-2</v>
      </c>
      <c r="B732" s="64">
        <v>13650</v>
      </c>
      <c r="C732" s="64">
        <v>13633.191999999999</v>
      </c>
      <c r="D732" s="64">
        <v>16.808</v>
      </c>
      <c r="E732" s="64">
        <v>162827098.55000001</v>
      </c>
      <c r="F732" s="64">
        <v>0.12</v>
      </c>
    </row>
    <row r="733" spans="1:6" ht="11.25" x14ac:dyDescent="0.15">
      <c r="A733" s="103"/>
    </row>
    <row r="734" spans="1:6" x14ac:dyDescent="0.15">
      <c r="A734" s="69" t="s">
        <v>255</v>
      </c>
      <c r="B734" s="98" t="s">
        <v>330</v>
      </c>
      <c r="C734" s="98" t="s">
        <v>331</v>
      </c>
      <c r="D734" s="98" t="s">
        <v>332</v>
      </c>
      <c r="E734" s="98" t="s">
        <v>333</v>
      </c>
      <c r="F734" s="98" t="s">
        <v>334</v>
      </c>
    </row>
    <row r="735" spans="1:6" x14ac:dyDescent="0.15">
      <c r="A735" s="64" t="s">
        <v>70</v>
      </c>
      <c r="B735" s="64">
        <v>0</v>
      </c>
      <c r="C735" s="64">
        <v>0</v>
      </c>
      <c r="D735" s="64">
        <v>0</v>
      </c>
      <c r="E735" s="64">
        <v>79892.240000000005</v>
      </c>
      <c r="F735" s="64">
        <v>0</v>
      </c>
    </row>
    <row r="736" spans="1:6" x14ac:dyDescent="0.15">
      <c r="A736" s="104">
        <v>0.73611111111111116</v>
      </c>
      <c r="B736" s="64">
        <v>13.2</v>
      </c>
      <c r="C736" s="64">
        <v>16.02</v>
      </c>
      <c r="D736" s="64">
        <v>2.82</v>
      </c>
      <c r="E736" s="64">
        <v>329856.01</v>
      </c>
      <c r="F736" s="64">
        <v>21.37</v>
      </c>
    </row>
    <row r="737" spans="1:6" x14ac:dyDescent="0.15">
      <c r="A737" s="104">
        <v>0.18055555555555558</v>
      </c>
      <c r="B737" s="64">
        <v>65.98</v>
      </c>
      <c r="C737" s="64">
        <v>66.718999999999994</v>
      </c>
      <c r="D737" s="64">
        <v>0.73899999999999999</v>
      </c>
      <c r="E737" s="64">
        <v>1120907.46</v>
      </c>
      <c r="F737" s="64">
        <v>1.1200000000000001</v>
      </c>
    </row>
    <row r="738" spans="1:6" x14ac:dyDescent="0.15">
      <c r="A738" s="104">
        <v>0.11111111111111112</v>
      </c>
      <c r="B738" s="64">
        <v>132</v>
      </c>
      <c r="C738" s="64">
        <v>153.03700000000001</v>
      </c>
      <c r="D738" s="64">
        <v>21.036999999999999</v>
      </c>
      <c r="E738" s="64">
        <v>2467726.17</v>
      </c>
      <c r="F738" s="64">
        <v>15.94</v>
      </c>
    </row>
    <row r="739" spans="1:6" x14ac:dyDescent="0.15">
      <c r="A739" s="105">
        <v>6.9444444444444434E-2</v>
      </c>
      <c r="B739" s="64">
        <v>329.9</v>
      </c>
      <c r="C739" s="64">
        <v>365.30599999999998</v>
      </c>
      <c r="D739" s="64">
        <v>35.405999999999999</v>
      </c>
      <c r="E739" s="64">
        <v>5779764.29</v>
      </c>
      <c r="F739" s="64">
        <v>10.73</v>
      </c>
    </row>
    <row r="740" spans="1:6" x14ac:dyDescent="0.15">
      <c r="A740" s="105">
        <v>5.5555555555555552E-2</v>
      </c>
      <c r="B740" s="64">
        <v>659.8</v>
      </c>
      <c r="C740" s="64">
        <v>732.62599999999998</v>
      </c>
      <c r="D740" s="64">
        <v>72.825999999999993</v>
      </c>
      <c r="E740" s="64">
        <v>11511061.470000001</v>
      </c>
      <c r="F740" s="64">
        <v>11.04</v>
      </c>
    </row>
    <row r="741" spans="1:6" x14ac:dyDescent="0.15">
      <c r="A741" s="105">
        <v>4.8611111111111112E-2</v>
      </c>
      <c r="B741" s="64">
        <v>1320</v>
      </c>
      <c r="C741" s="64">
        <v>1459.6179999999999</v>
      </c>
      <c r="D741" s="64">
        <v>139.61799999999999</v>
      </c>
      <c r="E741" s="64">
        <v>22854331.289999999</v>
      </c>
      <c r="F741" s="64">
        <v>10.58</v>
      </c>
    </row>
    <row r="742" spans="1:6" x14ac:dyDescent="0.15">
      <c r="A742" s="105">
        <v>4.2361111111111106E-2</v>
      </c>
      <c r="B742" s="64">
        <v>13200</v>
      </c>
      <c r="C742" s="64">
        <v>13181.296</v>
      </c>
      <c r="D742" s="64">
        <v>18.704000000000001</v>
      </c>
      <c r="E742" s="64">
        <v>205747825.43000001</v>
      </c>
      <c r="F742" s="64">
        <v>0.14000000000000001</v>
      </c>
    </row>
    <row r="743" spans="1:6" ht="11.25" x14ac:dyDescent="0.15">
      <c r="A743" s="103"/>
    </row>
    <row r="744" spans="1:6" x14ac:dyDescent="0.15">
      <c r="A744" s="69" t="s">
        <v>255</v>
      </c>
      <c r="B744" s="98" t="s">
        <v>330</v>
      </c>
      <c r="C744" s="98" t="s">
        <v>331</v>
      </c>
      <c r="D744" s="98" t="s">
        <v>332</v>
      </c>
      <c r="E744" s="98" t="s">
        <v>333</v>
      </c>
      <c r="F744" s="98" t="s">
        <v>334</v>
      </c>
    </row>
    <row r="745" spans="1:6" x14ac:dyDescent="0.15">
      <c r="A745" s="64" t="s">
        <v>70</v>
      </c>
      <c r="B745" s="64">
        <v>0</v>
      </c>
      <c r="C745" s="64">
        <v>0</v>
      </c>
      <c r="D745" s="64">
        <v>0</v>
      </c>
      <c r="E745" s="64">
        <v>25002.19</v>
      </c>
      <c r="F745" s="64">
        <v>0</v>
      </c>
    </row>
    <row r="746" spans="1:6" x14ac:dyDescent="0.15">
      <c r="A746" s="104">
        <v>0.73611111111111116</v>
      </c>
      <c r="B746" s="64">
        <v>6.4669999999999996</v>
      </c>
      <c r="C746" s="64">
        <v>6.4390000000000001</v>
      </c>
      <c r="D746" s="64">
        <v>2.8000000000000001E-2</v>
      </c>
      <c r="E746" s="64">
        <v>29516.76</v>
      </c>
      <c r="F746" s="64">
        <v>0.43</v>
      </c>
    </row>
    <row r="747" spans="1:6" x14ac:dyDescent="0.15">
      <c r="A747" s="104">
        <v>0.18055555555555558</v>
      </c>
      <c r="B747" s="64">
        <v>32.340000000000003</v>
      </c>
      <c r="C747" s="64">
        <v>30.388999999999999</v>
      </c>
      <c r="D747" s="64">
        <v>1.9510000000000001</v>
      </c>
      <c r="E747" s="64">
        <v>46307.78</v>
      </c>
      <c r="F747" s="64">
        <v>6.03</v>
      </c>
    </row>
    <row r="748" spans="1:6" x14ac:dyDescent="0.15">
      <c r="A748" s="104">
        <v>0.11111111111111112</v>
      </c>
      <c r="B748" s="64">
        <v>64.67</v>
      </c>
      <c r="C748" s="64">
        <v>63.497999999999998</v>
      </c>
      <c r="D748" s="64">
        <v>1.1719999999999999</v>
      </c>
      <c r="E748" s="64">
        <v>69519.75</v>
      </c>
      <c r="F748" s="64">
        <v>1.81</v>
      </c>
    </row>
    <row r="749" spans="1:6" x14ac:dyDescent="0.15">
      <c r="A749" s="105">
        <v>6.9444444444444434E-2</v>
      </c>
      <c r="B749" s="64">
        <v>161.69999999999999</v>
      </c>
      <c r="C749" s="64">
        <v>151.93700000000001</v>
      </c>
      <c r="D749" s="64">
        <v>9.7629999999999999</v>
      </c>
      <c r="E749" s="64">
        <v>131522.76999999999</v>
      </c>
      <c r="F749" s="64">
        <v>6.04</v>
      </c>
    </row>
    <row r="750" spans="1:6" x14ac:dyDescent="0.15">
      <c r="A750" s="105">
        <v>5.5555555555555552E-2</v>
      </c>
      <c r="B750" s="64">
        <v>323.39999999999998</v>
      </c>
      <c r="C750" s="64">
        <v>306.01100000000002</v>
      </c>
      <c r="D750" s="64">
        <v>17.388999999999999</v>
      </c>
      <c r="E750" s="64">
        <v>239541.94</v>
      </c>
      <c r="F750" s="64">
        <v>5.38</v>
      </c>
    </row>
    <row r="751" spans="1:6" x14ac:dyDescent="0.15">
      <c r="A751" s="105">
        <v>4.8611111111111112E-2</v>
      </c>
      <c r="B751" s="64">
        <v>646.70000000000005</v>
      </c>
      <c r="C751" s="64">
        <v>615.30600000000004</v>
      </c>
      <c r="D751" s="64">
        <v>31.393999999999998</v>
      </c>
      <c r="E751" s="64">
        <v>456383.77</v>
      </c>
      <c r="F751" s="64">
        <v>4.8499999999999996</v>
      </c>
    </row>
    <row r="752" spans="1:6" x14ac:dyDescent="0.15">
      <c r="A752" s="105">
        <v>4.2361111111111106E-2</v>
      </c>
      <c r="B752" s="64">
        <v>6467</v>
      </c>
      <c r="C752" s="64">
        <v>6471.2749999999996</v>
      </c>
      <c r="D752" s="64">
        <v>4.2750000000000004</v>
      </c>
      <c r="E752" s="64">
        <v>4561913.57</v>
      </c>
      <c r="F752" s="64">
        <v>7.0000000000000007E-2</v>
      </c>
    </row>
    <row r="753" spans="1:6" ht="11.25" x14ac:dyDescent="0.15">
      <c r="A753" s="103"/>
    </row>
    <row r="754" spans="1:6" x14ac:dyDescent="0.15">
      <c r="A754" s="69" t="s">
        <v>255</v>
      </c>
      <c r="B754" s="98" t="s">
        <v>330</v>
      </c>
      <c r="C754" s="98" t="s">
        <v>331</v>
      </c>
      <c r="D754" s="98" t="s">
        <v>332</v>
      </c>
      <c r="E754" s="98" t="s">
        <v>333</v>
      </c>
      <c r="F754" s="98" t="s">
        <v>334</v>
      </c>
    </row>
    <row r="755" spans="1:6" x14ac:dyDescent="0.15">
      <c r="A755" s="64" t="s">
        <v>70</v>
      </c>
      <c r="B755" s="64">
        <v>0</v>
      </c>
      <c r="C755" s="64">
        <v>0</v>
      </c>
      <c r="D755" s="64">
        <v>0</v>
      </c>
      <c r="E755" s="64">
        <v>948911.95</v>
      </c>
      <c r="F755" s="64">
        <v>0</v>
      </c>
    </row>
    <row r="756" spans="1:6" x14ac:dyDescent="0.15">
      <c r="A756" s="104">
        <v>0.73611111111111116</v>
      </c>
      <c r="B756" s="64">
        <v>13.27</v>
      </c>
      <c r="C756" s="64">
        <v>32.51</v>
      </c>
      <c r="D756" s="64">
        <v>19.239999999999998</v>
      </c>
      <c r="E756" s="64">
        <v>1415572.29</v>
      </c>
      <c r="F756" s="64">
        <v>144.99</v>
      </c>
    </row>
    <row r="757" spans="1:6" x14ac:dyDescent="0.15">
      <c r="A757" s="104">
        <v>0.18055555555555558</v>
      </c>
      <c r="B757" s="64">
        <v>66.36</v>
      </c>
      <c r="C757" s="64">
        <v>90.855999999999995</v>
      </c>
      <c r="D757" s="64">
        <v>24.495999999999999</v>
      </c>
      <c r="E757" s="64">
        <v>2253098.8199999998</v>
      </c>
      <c r="F757" s="64">
        <v>36.909999999999997</v>
      </c>
    </row>
    <row r="758" spans="1:6" x14ac:dyDescent="0.15">
      <c r="A758" s="104">
        <v>0.11111111111111112</v>
      </c>
      <c r="B758" s="64">
        <v>132.69999999999999</v>
      </c>
      <c r="C758" s="64">
        <v>169.77799999999999</v>
      </c>
      <c r="D758" s="64">
        <v>37.078000000000003</v>
      </c>
      <c r="E758" s="64">
        <v>3385982.2</v>
      </c>
      <c r="F758" s="64">
        <v>27.94</v>
      </c>
    </row>
    <row r="759" spans="1:6" x14ac:dyDescent="0.15">
      <c r="A759" s="105">
        <v>6.9444444444444434E-2</v>
      </c>
      <c r="B759" s="64">
        <v>331.8</v>
      </c>
      <c r="C759" s="64">
        <v>376.53399999999999</v>
      </c>
      <c r="D759" s="64">
        <v>44.734000000000002</v>
      </c>
      <c r="E759" s="64">
        <v>6353863.3099999996</v>
      </c>
      <c r="F759" s="64">
        <v>13.48</v>
      </c>
    </row>
    <row r="760" spans="1:6" x14ac:dyDescent="0.15">
      <c r="A760" s="105">
        <v>5.5555555555555552E-2</v>
      </c>
      <c r="B760" s="64">
        <v>663.6</v>
      </c>
      <c r="C760" s="64">
        <v>738.59199999999998</v>
      </c>
      <c r="D760" s="64">
        <v>74.992000000000004</v>
      </c>
      <c r="E760" s="64">
        <v>11551013.68</v>
      </c>
      <c r="F760" s="64">
        <v>11.3</v>
      </c>
    </row>
    <row r="761" spans="1:6" x14ac:dyDescent="0.15">
      <c r="A761" s="105">
        <v>4.8611111111111112E-2</v>
      </c>
      <c r="B761" s="64">
        <v>1327</v>
      </c>
      <c r="C761" s="64">
        <v>1460.6959999999999</v>
      </c>
      <c r="D761" s="64">
        <v>133.696</v>
      </c>
      <c r="E761" s="64">
        <v>21916428.469999999</v>
      </c>
      <c r="F761" s="64">
        <v>10.08</v>
      </c>
    </row>
    <row r="762" spans="1:6" x14ac:dyDescent="0.15">
      <c r="A762" s="105">
        <v>4.2361111111111106E-2</v>
      </c>
      <c r="B762" s="64">
        <v>13270</v>
      </c>
      <c r="C762" s="64">
        <v>13251.249</v>
      </c>
      <c r="D762" s="64">
        <v>18.751000000000001</v>
      </c>
      <c r="E762" s="64">
        <v>191163589.31999999</v>
      </c>
      <c r="F762" s="64">
        <v>0.14000000000000001</v>
      </c>
    </row>
    <row r="763" spans="1:6" ht="11.25" x14ac:dyDescent="0.15">
      <c r="A763" s="103"/>
    </row>
    <row r="764" spans="1:6" x14ac:dyDescent="0.15">
      <c r="A764" s="69" t="s">
        <v>255</v>
      </c>
      <c r="B764" s="98" t="s">
        <v>330</v>
      </c>
      <c r="C764" s="98" t="s">
        <v>331</v>
      </c>
      <c r="D764" s="98" t="s">
        <v>332</v>
      </c>
      <c r="E764" s="98" t="s">
        <v>333</v>
      </c>
      <c r="F764" s="98" t="s">
        <v>334</v>
      </c>
    </row>
    <row r="765" spans="1:6" x14ac:dyDescent="0.15">
      <c r="A765" s="64" t="s">
        <v>70</v>
      </c>
      <c r="B765" s="64">
        <v>0</v>
      </c>
      <c r="C765" s="64">
        <v>0</v>
      </c>
      <c r="D765" s="64">
        <v>0</v>
      </c>
      <c r="E765" s="64">
        <v>82058.63</v>
      </c>
      <c r="F765" s="64">
        <v>0</v>
      </c>
    </row>
    <row r="766" spans="1:6" x14ac:dyDescent="0.15">
      <c r="A766" s="104">
        <v>0.73611111111111116</v>
      </c>
      <c r="B766" s="64">
        <v>8.1639999999999997</v>
      </c>
      <c r="C766" s="64">
        <v>8.3339999999999996</v>
      </c>
      <c r="D766" s="64">
        <v>0.17</v>
      </c>
      <c r="E766" s="64">
        <v>86248.35</v>
      </c>
      <c r="F766" s="64">
        <v>2.08</v>
      </c>
    </row>
    <row r="767" spans="1:6" x14ac:dyDescent="0.15">
      <c r="A767" s="104">
        <v>0.18055555555555558</v>
      </c>
      <c r="B767" s="64">
        <v>40.82</v>
      </c>
      <c r="C767" s="64">
        <v>37.450000000000003</v>
      </c>
      <c r="D767" s="64">
        <v>3.37</v>
      </c>
      <c r="E767" s="64">
        <v>100886.71</v>
      </c>
      <c r="F767" s="64">
        <v>8.25</v>
      </c>
    </row>
    <row r="768" spans="1:6" x14ac:dyDescent="0.15">
      <c r="A768" s="104">
        <v>0.11111111111111112</v>
      </c>
      <c r="B768" s="64">
        <v>81.64</v>
      </c>
      <c r="C768" s="64">
        <v>83.876000000000005</v>
      </c>
      <c r="D768" s="64">
        <v>2.2360000000000002</v>
      </c>
      <c r="E768" s="64">
        <v>124227.21</v>
      </c>
      <c r="F768" s="64">
        <v>2.74</v>
      </c>
    </row>
    <row r="769" spans="1:6" x14ac:dyDescent="0.15">
      <c r="A769" s="105">
        <v>6.9444444444444434E-2</v>
      </c>
      <c r="B769" s="64">
        <v>204.1</v>
      </c>
      <c r="C769" s="64">
        <v>187.86099999999999</v>
      </c>
      <c r="D769" s="64">
        <v>16.239000000000001</v>
      </c>
      <c r="E769" s="64">
        <v>176505.37</v>
      </c>
      <c r="F769" s="64">
        <v>7.96</v>
      </c>
    </row>
    <row r="770" spans="1:6" x14ac:dyDescent="0.15">
      <c r="A770" s="105">
        <v>5.5555555555555552E-2</v>
      </c>
      <c r="B770" s="64">
        <v>408.2</v>
      </c>
      <c r="C770" s="64">
        <v>393.84100000000001</v>
      </c>
      <c r="D770" s="64">
        <v>14.359</v>
      </c>
      <c r="E770" s="64">
        <v>280061.46000000002</v>
      </c>
      <c r="F770" s="64">
        <v>3.52</v>
      </c>
    </row>
    <row r="771" spans="1:6" x14ac:dyDescent="0.15">
      <c r="A771" s="105">
        <v>4.8611111111111112E-2</v>
      </c>
      <c r="B771" s="64">
        <v>816.4</v>
      </c>
      <c r="C771" s="64">
        <v>779.86099999999999</v>
      </c>
      <c r="D771" s="64">
        <v>36.539000000000001</v>
      </c>
      <c r="E771" s="64">
        <v>474132.09</v>
      </c>
      <c r="F771" s="64">
        <v>4.4800000000000004</v>
      </c>
    </row>
    <row r="772" spans="1:6" x14ac:dyDescent="0.15">
      <c r="A772" s="105">
        <v>4.2361111111111106E-2</v>
      </c>
      <c r="B772" s="64">
        <v>8164</v>
      </c>
      <c r="C772" s="64">
        <v>8168.7719999999999</v>
      </c>
      <c r="D772" s="64">
        <v>4.7720000000000002</v>
      </c>
      <c r="E772" s="64">
        <v>4188891.04</v>
      </c>
      <c r="F772" s="64">
        <v>0.06</v>
      </c>
    </row>
    <row r="773" spans="1:6" ht="11.25" x14ac:dyDescent="0.15">
      <c r="A773" s="103"/>
    </row>
    <row r="774" spans="1:6" x14ac:dyDescent="0.15">
      <c r="A774" s="69" t="s">
        <v>255</v>
      </c>
      <c r="B774" s="98" t="s">
        <v>330</v>
      </c>
      <c r="C774" s="98" t="s">
        <v>331</v>
      </c>
      <c r="D774" s="98" t="s">
        <v>332</v>
      </c>
      <c r="E774" s="98" t="s">
        <v>333</v>
      </c>
      <c r="F774" s="98" t="s">
        <v>334</v>
      </c>
    </row>
    <row r="775" spans="1:6" x14ac:dyDescent="0.15">
      <c r="A775" s="64" t="s">
        <v>70</v>
      </c>
      <c r="B775" s="64">
        <v>0</v>
      </c>
      <c r="C775" s="64">
        <v>0</v>
      </c>
      <c r="D775" s="64">
        <v>0</v>
      </c>
      <c r="E775" s="64">
        <v>-3281.79</v>
      </c>
      <c r="F775" s="64">
        <v>0</v>
      </c>
    </row>
    <row r="776" spans="1:6" x14ac:dyDescent="0.15">
      <c r="A776" s="104">
        <v>0.73611111111111116</v>
      </c>
      <c r="B776" s="64">
        <v>6.4870000000000001</v>
      </c>
      <c r="C776" s="64">
        <v>6.1520000000000001</v>
      </c>
      <c r="D776" s="64">
        <v>0.33500000000000002</v>
      </c>
      <c r="E776" s="64">
        <v>94442.28</v>
      </c>
      <c r="F776" s="64">
        <v>5.16</v>
      </c>
    </row>
    <row r="777" spans="1:6" x14ac:dyDescent="0.15">
      <c r="A777" s="104">
        <v>0.18055555555555558</v>
      </c>
      <c r="B777" s="64">
        <v>32.433</v>
      </c>
      <c r="C777" s="64">
        <v>30.652999999999999</v>
      </c>
      <c r="D777" s="64">
        <v>1.78</v>
      </c>
      <c r="E777" s="64">
        <v>483625.31</v>
      </c>
      <c r="F777" s="64">
        <v>5.49</v>
      </c>
    </row>
    <row r="778" spans="1:6" x14ac:dyDescent="0.15">
      <c r="A778" s="104">
        <v>0.11111111111111112</v>
      </c>
      <c r="B778" s="64">
        <v>64.866</v>
      </c>
      <c r="C778" s="64">
        <v>60.956000000000003</v>
      </c>
      <c r="D778" s="64">
        <v>3.91</v>
      </c>
      <c r="E778" s="64">
        <v>964967.46</v>
      </c>
      <c r="F778" s="64">
        <v>6.03</v>
      </c>
    </row>
    <row r="779" spans="1:6" x14ac:dyDescent="0.15">
      <c r="A779" s="105">
        <v>6.9444444444444434E-2</v>
      </c>
      <c r="B779" s="64">
        <v>162.16499999999999</v>
      </c>
      <c r="C779" s="64">
        <v>173.27099999999999</v>
      </c>
      <c r="D779" s="64">
        <v>11.106</v>
      </c>
      <c r="E779" s="64">
        <v>2749011.32</v>
      </c>
      <c r="F779" s="64">
        <v>6.85</v>
      </c>
    </row>
    <row r="780" spans="1:6" x14ac:dyDescent="0.15">
      <c r="A780" s="105">
        <v>5.5555555555555552E-2</v>
      </c>
      <c r="B780" s="64">
        <v>324.33</v>
      </c>
      <c r="C780" s="64">
        <v>345.67200000000003</v>
      </c>
      <c r="D780" s="64">
        <v>21.341999999999999</v>
      </c>
      <c r="E780" s="64">
        <v>5487491.7800000003</v>
      </c>
      <c r="F780" s="64">
        <v>6.58</v>
      </c>
    </row>
    <row r="781" spans="1:6" x14ac:dyDescent="0.15">
      <c r="A781" s="105">
        <v>4.8611111111111112E-2</v>
      </c>
      <c r="B781" s="64">
        <v>648.66</v>
      </c>
      <c r="C781" s="64">
        <v>695.31500000000005</v>
      </c>
      <c r="D781" s="64">
        <v>46.655000000000001</v>
      </c>
      <c r="E781" s="64">
        <v>11041336.76</v>
      </c>
      <c r="F781" s="64">
        <v>7.19</v>
      </c>
    </row>
    <row r="782" spans="1:6" x14ac:dyDescent="0.15">
      <c r="A782" s="105">
        <v>4.2361111111111106E-2</v>
      </c>
      <c r="B782" s="64">
        <v>6486.6019999999999</v>
      </c>
      <c r="C782" s="64">
        <v>6480.64</v>
      </c>
      <c r="D782" s="64">
        <v>5.9619999999999997</v>
      </c>
      <c r="E782" s="64">
        <v>102937333.59</v>
      </c>
      <c r="F782" s="64">
        <v>0.09</v>
      </c>
    </row>
    <row r="783" spans="1:6" ht="11.25" x14ac:dyDescent="0.15">
      <c r="A783" s="103"/>
    </row>
    <row r="784" spans="1:6" x14ac:dyDescent="0.15">
      <c r="A784" s="69" t="s">
        <v>255</v>
      </c>
      <c r="B784" s="98" t="s">
        <v>330</v>
      </c>
      <c r="C784" s="98" t="s">
        <v>331</v>
      </c>
      <c r="D784" s="98" t="s">
        <v>332</v>
      </c>
      <c r="E784" s="98" t="s">
        <v>333</v>
      </c>
      <c r="F784" s="98" t="s">
        <v>334</v>
      </c>
    </row>
    <row r="785" spans="1:6" x14ac:dyDescent="0.15">
      <c r="A785" s="64" t="s">
        <v>70</v>
      </c>
      <c r="B785" s="64">
        <v>0</v>
      </c>
      <c r="C785" s="64">
        <v>0</v>
      </c>
      <c r="D785" s="64">
        <v>0</v>
      </c>
      <c r="E785" s="64">
        <v>-2713.1</v>
      </c>
      <c r="F785" s="64">
        <v>0</v>
      </c>
    </row>
    <row r="786" spans="1:6" x14ac:dyDescent="0.15">
      <c r="A786" s="104">
        <v>0.73611111111111116</v>
      </c>
      <c r="B786" s="64">
        <v>0.32700000000000001</v>
      </c>
      <c r="C786" s="64">
        <v>0.30199999999999999</v>
      </c>
      <c r="D786" s="64">
        <v>2.5000000000000001E-2</v>
      </c>
      <c r="E786" s="64">
        <v>3546.78</v>
      </c>
      <c r="F786" s="64">
        <v>7.77</v>
      </c>
    </row>
    <row r="787" spans="1:6" x14ac:dyDescent="0.15">
      <c r="A787" s="104">
        <v>0.18055555555555558</v>
      </c>
      <c r="B787" s="64">
        <v>1.633</v>
      </c>
      <c r="C787" s="64">
        <v>1.516</v>
      </c>
      <c r="D787" s="64">
        <v>0.11700000000000001</v>
      </c>
      <c r="E787" s="64">
        <v>28757.5</v>
      </c>
      <c r="F787" s="64">
        <v>7.15</v>
      </c>
    </row>
    <row r="788" spans="1:6" x14ac:dyDescent="0.15">
      <c r="A788" s="104">
        <v>0.11111111111111112</v>
      </c>
      <c r="B788" s="64">
        <v>3.2650000000000001</v>
      </c>
      <c r="C788" s="64">
        <v>3.016</v>
      </c>
      <c r="D788" s="64">
        <v>0.249</v>
      </c>
      <c r="E788" s="64">
        <v>59880.76</v>
      </c>
      <c r="F788" s="64">
        <v>7.63</v>
      </c>
    </row>
    <row r="789" spans="1:6" x14ac:dyDescent="0.15">
      <c r="A789" s="105">
        <v>6.9444444444444434E-2</v>
      </c>
      <c r="B789" s="64">
        <v>8.1630000000000003</v>
      </c>
      <c r="C789" s="64">
        <v>7.4080000000000004</v>
      </c>
      <c r="D789" s="64">
        <v>0.755</v>
      </c>
      <c r="E789" s="64">
        <v>151035.78</v>
      </c>
      <c r="F789" s="64">
        <v>9.25</v>
      </c>
    </row>
    <row r="790" spans="1:6" x14ac:dyDescent="0.15">
      <c r="A790" s="105">
        <v>5.5555555555555552E-2</v>
      </c>
      <c r="B790" s="64">
        <v>16.326000000000001</v>
      </c>
      <c r="C790" s="64">
        <v>14.861000000000001</v>
      </c>
      <c r="D790" s="64">
        <v>1.4650000000000001</v>
      </c>
      <c r="E790" s="64">
        <v>305726.07</v>
      </c>
      <c r="F790" s="64">
        <v>8.98</v>
      </c>
    </row>
    <row r="791" spans="1:6" x14ac:dyDescent="0.15">
      <c r="A791" s="105">
        <v>4.8611111111111112E-2</v>
      </c>
      <c r="B791" s="64">
        <v>32.651000000000003</v>
      </c>
      <c r="C791" s="64">
        <v>29.734000000000002</v>
      </c>
      <c r="D791" s="64">
        <v>2.9169999999999998</v>
      </c>
      <c r="E791" s="64">
        <v>614435.77</v>
      </c>
      <c r="F791" s="64">
        <v>8.93</v>
      </c>
    </row>
    <row r="792" spans="1:6" x14ac:dyDescent="0.15">
      <c r="A792" s="105">
        <v>4.2361111111111106E-2</v>
      </c>
      <c r="B792" s="64">
        <v>326.51499999999999</v>
      </c>
      <c r="C792" s="64">
        <v>326.90199999999999</v>
      </c>
      <c r="D792" s="64">
        <v>0.38700000000000001</v>
      </c>
      <c r="E792" s="64">
        <v>6782304.3200000003</v>
      </c>
      <c r="F792" s="64">
        <v>0.12</v>
      </c>
    </row>
    <row r="793" spans="1:6" ht="11.25" x14ac:dyDescent="0.15">
      <c r="A793" s="103"/>
    </row>
    <row r="794" spans="1:6" x14ac:dyDescent="0.15">
      <c r="A794" s="69" t="s">
        <v>255</v>
      </c>
      <c r="B794" s="98" t="s">
        <v>330</v>
      </c>
      <c r="C794" s="98" t="s">
        <v>331</v>
      </c>
      <c r="D794" s="98" t="s">
        <v>332</v>
      </c>
      <c r="E794" s="98" t="s">
        <v>333</v>
      </c>
      <c r="F794" s="98" t="s">
        <v>334</v>
      </c>
    </row>
    <row r="795" spans="1:6" x14ac:dyDescent="0.15">
      <c r="A795" s="64" t="s">
        <v>70</v>
      </c>
      <c r="B795" s="64">
        <v>0</v>
      </c>
      <c r="C795" s="64">
        <v>0</v>
      </c>
      <c r="D795" s="64">
        <v>0</v>
      </c>
      <c r="E795" s="64">
        <v>105.91</v>
      </c>
      <c r="F795" s="64">
        <v>0</v>
      </c>
    </row>
    <row r="796" spans="1:6" x14ac:dyDescent="0.15">
      <c r="A796" s="104">
        <v>0.73611111111111116</v>
      </c>
      <c r="B796" s="64">
        <v>0.13200000000000001</v>
      </c>
      <c r="C796" s="64">
        <v>0.153</v>
      </c>
      <c r="D796" s="64">
        <v>2.1000000000000001E-2</v>
      </c>
      <c r="E796" s="64">
        <v>362.87</v>
      </c>
      <c r="F796" s="64">
        <v>16.04</v>
      </c>
    </row>
    <row r="797" spans="1:6" x14ac:dyDescent="0.15">
      <c r="A797" s="104">
        <v>0.18055555555555558</v>
      </c>
      <c r="B797" s="64">
        <v>0.66100000000000003</v>
      </c>
      <c r="C797" s="64">
        <v>0.70899999999999996</v>
      </c>
      <c r="D797" s="64">
        <v>4.8000000000000001E-2</v>
      </c>
      <c r="E797" s="64">
        <v>1295.96</v>
      </c>
      <c r="F797" s="64">
        <v>7.32</v>
      </c>
    </row>
    <row r="798" spans="1:6" x14ac:dyDescent="0.15">
      <c r="A798" s="104">
        <v>0.11111111111111112</v>
      </c>
      <c r="B798" s="64">
        <v>1.3220000000000001</v>
      </c>
      <c r="C798" s="64">
        <v>1.488</v>
      </c>
      <c r="D798" s="64">
        <v>0.16600000000000001</v>
      </c>
      <c r="E798" s="64">
        <v>2602.27</v>
      </c>
      <c r="F798" s="64">
        <v>12.56</v>
      </c>
    </row>
    <row r="799" spans="1:6" x14ac:dyDescent="0.15">
      <c r="A799" s="105">
        <v>6.9444444444444434E-2</v>
      </c>
      <c r="B799" s="64">
        <v>3.3050000000000002</v>
      </c>
      <c r="C799" s="64">
        <v>3.532</v>
      </c>
      <c r="D799" s="64">
        <v>0.22700000000000001</v>
      </c>
      <c r="E799" s="64">
        <v>6031.73</v>
      </c>
      <c r="F799" s="64">
        <v>6.88</v>
      </c>
    </row>
    <row r="800" spans="1:6" x14ac:dyDescent="0.15">
      <c r="A800" s="105">
        <v>5.5555555555555552E-2</v>
      </c>
      <c r="B800" s="64">
        <v>6.61</v>
      </c>
      <c r="C800" s="64">
        <v>7.0490000000000004</v>
      </c>
      <c r="D800" s="64">
        <v>0.439</v>
      </c>
      <c r="E800" s="64">
        <v>11932.31</v>
      </c>
      <c r="F800" s="64">
        <v>6.65</v>
      </c>
    </row>
    <row r="801" spans="1:6" x14ac:dyDescent="0.15">
      <c r="A801" s="105">
        <v>4.8611111111111112E-2</v>
      </c>
      <c r="B801" s="64">
        <v>13.221</v>
      </c>
      <c r="C801" s="64">
        <v>14.366</v>
      </c>
      <c r="D801" s="64">
        <v>1.145</v>
      </c>
      <c r="E801" s="64">
        <v>24207.15</v>
      </c>
      <c r="F801" s="64">
        <v>8.66</v>
      </c>
    </row>
    <row r="802" spans="1:6" x14ac:dyDescent="0.15">
      <c r="A802" s="105">
        <v>4.2361111111111106E-2</v>
      </c>
      <c r="B802" s="64">
        <v>132.20599999999999</v>
      </c>
      <c r="C802" s="64">
        <v>132.06200000000001</v>
      </c>
      <c r="D802" s="64">
        <v>0.14399999999999999</v>
      </c>
      <c r="E802" s="64">
        <v>221657.14</v>
      </c>
      <c r="F802" s="64">
        <v>0.11</v>
      </c>
    </row>
    <row r="803" spans="1:6" ht="11.25" x14ac:dyDescent="0.15">
      <c r="A803" s="103"/>
    </row>
    <row r="804" spans="1:6" x14ac:dyDescent="0.15">
      <c r="A804" s="69" t="s">
        <v>255</v>
      </c>
      <c r="B804" s="98" t="s">
        <v>330</v>
      </c>
      <c r="C804" s="98" t="s">
        <v>331</v>
      </c>
      <c r="D804" s="98" t="s">
        <v>332</v>
      </c>
      <c r="E804" s="98" t="s">
        <v>333</v>
      </c>
      <c r="F804" s="98" t="s">
        <v>334</v>
      </c>
    </row>
    <row r="805" spans="1:6" x14ac:dyDescent="0.15">
      <c r="A805" s="64" t="s">
        <v>70</v>
      </c>
      <c r="B805" s="64">
        <v>0</v>
      </c>
      <c r="C805" s="64">
        <v>0</v>
      </c>
      <c r="D805" s="64">
        <v>0</v>
      </c>
      <c r="E805" s="64">
        <v>3686.82</v>
      </c>
      <c r="F805" s="64">
        <v>0</v>
      </c>
    </row>
    <row r="806" spans="1:6" x14ac:dyDescent="0.15">
      <c r="A806" s="104">
        <v>0.73611111111111116</v>
      </c>
      <c r="B806" s="64">
        <v>1.286</v>
      </c>
      <c r="C806" s="64">
        <v>1.208</v>
      </c>
      <c r="D806" s="64">
        <v>7.8E-2</v>
      </c>
      <c r="E806" s="64">
        <v>49039.92</v>
      </c>
      <c r="F806" s="64">
        <v>6.06</v>
      </c>
    </row>
    <row r="807" spans="1:6" x14ac:dyDescent="0.15">
      <c r="A807" s="104">
        <v>0.18055555555555558</v>
      </c>
      <c r="B807" s="64">
        <v>6.431</v>
      </c>
      <c r="C807" s="64">
        <v>6.0780000000000003</v>
      </c>
      <c r="D807" s="64">
        <v>0.35299999999999998</v>
      </c>
      <c r="E807" s="64">
        <v>231870.05</v>
      </c>
      <c r="F807" s="64">
        <v>5.49</v>
      </c>
    </row>
    <row r="808" spans="1:6" x14ac:dyDescent="0.15">
      <c r="A808" s="104">
        <v>0.11111111111111112</v>
      </c>
      <c r="B808" s="64">
        <v>12.86</v>
      </c>
      <c r="C808" s="64">
        <v>12.07</v>
      </c>
      <c r="D808" s="64">
        <v>0.79</v>
      </c>
      <c r="E808" s="64">
        <v>456824.43</v>
      </c>
      <c r="F808" s="64">
        <v>6.14</v>
      </c>
    </row>
    <row r="809" spans="1:6" x14ac:dyDescent="0.15">
      <c r="A809" s="105">
        <v>6.9444444444444434E-2</v>
      </c>
      <c r="B809" s="64">
        <v>32.159999999999997</v>
      </c>
      <c r="C809" s="64">
        <v>29.443000000000001</v>
      </c>
      <c r="D809" s="64">
        <v>2.7170000000000001</v>
      </c>
      <c r="E809" s="64">
        <v>1109040.44</v>
      </c>
      <c r="F809" s="64">
        <v>8.4499999999999993</v>
      </c>
    </row>
    <row r="810" spans="1:6" x14ac:dyDescent="0.15">
      <c r="A810" s="105">
        <v>5.5555555555555552E-2</v>
      </c>
      <c r="B810" s="64">
        <v>64.31</v>
      </c>
      <c r="C810" s="64">
        <v>68.17</v>
      </c>
      <c r="D810" s="64">
        <v>3.86</v>
      </c>
      <c r="E810" s="64">
        <v>2562958.94</v>
      </c>
      <c r="F810" s="64">
        <v>6</v>
      </c>
    </row>
    <row r="811" spans="1:6" x14ac:dyDescent="0.15">
      <c r="A811" s="105">
        <v>4.8611111111111112E-2</v>
      </c>
      <c r="B811" s="64">
        <v>128.6</v>
      </c>
      <c r="C811" s="64">
        <v>136.54300000000001</v>
      </c>
      <c r="D811" s="64">
        <v>7.9429999999999996</v>
      </c>
      <c r="E811" s="64">
        <v>5129810.9000000004</v>
      </c>
      <c r="F811" s="64">
        <v>6.18</v>
      </c>
    </row>
    <row r="812" spans="1:6" x14ac:dyDescent="0.15">
      <c r="A812" s="105">
        <v>4.2361111111111106E-2</v>
      </c>
      <c r="B812" s="64">
        <v>1286</v>
      </c>
      <c r="C812" s="64">
        <v>1285.0899999999999</v>
      </c>
      <c r="D812" s="64">
        <v>0.91</v>
      </c>
      <c r="E812" s="64">
        <v>48248863.219999999</v>
      </c>
      <c r="F812" s="64">
        <v>7.0000000000000007E-2</v>
      </c>
    </row>
    <row r="813" spans="1:6" ht="11.25" x14ac:dyDescent="0.15">
      <c r="A813" s="103"/>
    </row>
    <row r="814" spans="1:6" x14ac:dyDescent="0.15">
      <c r="A814" s="69" t="s">
        <v>255</v>
      </c>
      <c r="B814" s="98" t="s">
        <v>330</v>
      </c>
      <c r="C814" s="98" t="s">
        <v>331</v>
      </c>
      <c r="D814" s="98" t="s">
        <v>332</v>
      </c>
      <c r="E814" s="98" t="s">
        <v>333</v>
      </c>
      <c r="F814" s="98" t="s">
        <v>334</v>
      </c>
    </row>
    <row r="815" spans="1:6" x14ac:dyDescent="0.15">
      <c r="A815" s="64" t="s">
        <v>70</v>
      </c>
      <c r="B815" s="64">
        <v>0</v>
      </c>
      <c r="C815" s="64">
        <v>0</v>
      </c>
      <c r="D815" s="64">
        <v>0</v>
      </c>
      <c r="E815" s="64">
        <v>3417.79</v>
      </c>
      <c r="F815" s="64">
        <v>0</v>
      </c>
    </row>
    <row r="816" spans="1:6" x14ac:dyDescent="0.15">
      <c r="A816" s="104">
        <v>0.73611111111111116</v>
      </c>
      <c r="B816" s="64">
        <v>14.3</v>
      </c>
      <c r="C816" s="64">
        <v>16.702999999999999</v>
      </c>
      <c r="D816" s="64">
        <v>2.403</v>
      </c>
      <c r="E816" s="64">
        <v>25604.54</v>
      </c>
      <c r="F816" s="64">
        <v>16.8</v>
      </c>
    </row>
    <row r="817" spans="1:6" x14ac:dyDescent="0.15">
      <c r="A817" s="104">
        <v>0.18055555555555558</v>
      </c>
      <c r="B817" s="64">
        <v>71.489999999999995</v>
      </c>
      <c r="C817" s="64">
        <v>79.558999999999997</v>
      </c>
      <c r="D817" s="64">
        <v>8.0690000000000008</v>
      </c>
      <c r="E817" s="64">
        <v>109098.34</v>
      </c>
      <c r="F817" s="64">
        <v>11.29</v>
      </c>
    </row>
    <row r="818" spans="1:6" x14ac:dyDescent="0.15">
      <c r="A818" s="104">
        <v>0.11111111111111112</v>
      </c>
      <c r="B818" s="64">
        <v>143</v>
      </c>
      <c r="C818" s="64">
        <v>157.37100000000001</v>
      </c>
      <c r="D818" s="64">
        <v>14.371</v>
      </c>
      <c r="E818" s="64">
        <v>212457.2</v>
      </c>
      <c r="F818" s="64">
        <v>10.050000000000001</v>
      </c>
    </row>
    <row r="819" spans="1:6" x14ac:dyDescent="0.15">
      <c r="A819" s="105">
        <v>6.9444444444444434E-2</v>
      </c>
      <c r="B819" s="64">
        <v>357.5</v>
      </c>
      <c r="C819" s="64">
        <v>381.84</v>
      </c>
      <c r="D819" s="64">
        <v>24.34</v>
      </c>
      <c r="E819" s="64">
        <v>510624.67</v>
      </c>
      <c r="F819" s="64">
        <v>6.81</v>
      </c>
    </row>
    <row r="820" spans="1:6" x14ac:dyDescent="0.15">
      <c r="A820" s="105">
        <v>5.5555555555555552E-2</v>
      </c>
      <c r="B820" s="64">
        <v>714.9</v>
      </c>
      <c r="C820" s="64">
        <v>765.50300000000004</v>
      </c>
      <c r="D820" s="64">
        <v>50.603000000000002</v>
      </c>
      <c r="E820" s="64">
        <v>1020253.91</v>
      </c>
      <c r="F820" s="64">
        <v>7.08</v>
      </c>
    </row>
    <row r="821" spans="1:6" x14ac:dyDescent="0.15">
      <c r="A821" s="105">
        <v>4.8611111111111112E-2</v>
      </c>
      <c r="B821" s="64">
        <v>1430</v>
      </c>
      <c r="C821" s="64">
        <v>1565.9880000000001</v>
      </c>
      <c r="D821" s="64">
        <v>135.988</v>
      </c>
      <c r="E821" s="64">
        <v>2083557.68</v>
      </c>
      <c r="F821" s="64">
        <v>9.51</v>
      </c>
    </row>
    <row r="822" spans="1:6" x14ac:dyDescent="0.15">
      <c r="A822" s="105">
        <v>4.2361111111111106E-2</v>
      </c>
      <c r="B822" s="64">
        <v>14300</v>
      </c>
      <c r="C822" s="64">
        <v>14283.075999999999</v>
      </c>
      <c r="D822" s="64">
        <v>16.923999999999999</v>
      </c>
      <c r="E822" s="64">
        <v>18975977.300000001</v>
      </c>
      <c r="F822" s="64">
        <v>0.12</v>
      </c>
    </row>
    <row r="823" spans="1:6" ht="11.25" x14ac:dyDescent="0.15">
      <c r="A823" s="103"/>
    </row>
    <row r="824" spans="1:6" x14ac:dyDescent="0.15">
      <c r="A824" s="69" t="s">
        <v>255</v>
      </c>
      <c r="B824" s="98" t="s">
        <v>330</v>
      </c>
      <c r="C824" s="98" t="s">
        <v>331</v>
      </c>
      <c r="D824" s="98" t="s">
        <v>332</v>
      </c>
      <c r="E824" s="98" t="s">
        <v>333</v>
      </c>
      <c r="F824" s="98" t="s">
        <v>334</v>
      </c>
    </row>
    <row r="825" spans="1:6" x14ac:dyDescent="0.15">
      <c r="A825" s="64" t="s">
        <v>70</v>
      </c>
      <c r="B825" s="64">
        <v>0</v>
      </c>
      <c r="C825" s="64">
        <v>0</v>
      </c>
      <c r="D825" s="64">
        <v>0</v>
      </c>
      <c r="E825" s="64">
        <v>1423.44</v>
      </c>
      <c r="F825" s="64">
        <v>0</v>
      </c>
    </row>
    <row r="826" spans="1:6" x14ac:dyDescent="0.15">
      <c r="A826" s="104">
        <v>0.73611111111111116</v>
      </c>
      <c r="B826" s="64">
        <v>0.13100000000000001</v>
      </c>
      <c r="C826" s="64">
        <v>8.7999999999999995E-2</v>
      </c>
      <c r="D826" s="64">
        <v>4.2999999999999997E-2</v>
      </c>
      <c r="E826" s="64">
        <v>3916.75</v>
      </c>
      <c r="F826" s="64">
        <v>32.700000000000003</v>
      </c>
    </row>
    <row r="827" spans="1:6" x14ac:dyDescent="0.15">
      <c r="A827" s="104">
        <v>0.18055555555555558</v>
      </c>
      <c r="B827" s="64">
        <v>0.65600000000000003</v>
      </c>
      <c r="C827" s="64">
        <v>0.58399999999999996</v>
      </c>
      <c r="D827" s="64">
        <v>7.1999999999999995E-2</v>
      </c>
      <c r="E827" s="64">
        <v>17934.05</v>
      </c>
      <c r="F827" s="64">
        <v>11.01</v>
      </c>
    </row>
    <row r="828" spans="1:6" x14ac:dyDescent="0.15">
      <c r="A828" s="104">
        <v>0.11111111111111112</v>
      </c>
      <c r="B828" s="64">
        <v>1.3120000000000001</v>
      </c>
      <c r="C828" s="64">
        <v>1.1850000000000001</v>
      </c>
      <c r="D828" s="64">
        <v>0.127</v>
      </c>
      <c r="E828" s="64">
        <v>34945.97</v>
      </c>
      <c r="F828" s="64">
        <v>9.66</v>
      </c>
    </row>
    <row r="829" spans="1:6" x14ac:dyDescent="0.15">
      <c r="A829" s="105">
        <v>6.9444444444444434E-2</v>
      </c>
      <c r="B829" s="64">
        <v>3.2810000000000001</v>
      </c>
      <c r="C829" s="64">
        <v>2.984</v>
      </c>
      <c r="D829" s="64">
        <v>0.29699999999999999</v>
      </c>
      <c r="E829" s="64">
        <v>85825.52</v>
      </c>
      <c r="F829" s="64">
        <v>9.0399999999999991</v>
      </c>
    </row>
    <row r="830" spans="1:6" x14ac:dyDescent="0.15">
      <c r="A830" s="105">
        <v>5.5555555555555552E-2</v>
      </c>
      <c r="B830" s="64">
        <v>6.5620000000000003</v>
      </c>
      <c r="C830" s="64">
        <v>6.0220000000000002</v>
      </c>
      <c r="D830" s="64">
        <v>0.54</v>
      </c>
      <c r="E830" s="64">
        <v>171748.77</v>
      </c>
      <c r="F830" s="64">
        <v>8.2200000000000006</v>
      </c>
    </row>
    <row r="831" spans="1:6" x14ac:dyDescent="0.15">
      <c r="A831" s="105">
        <v>4.8611111111111112E-2</v>
      </c>
      <c r="B831" s="64">
        <v>13.124000000000001</v>
      </c>
      <c r="C831" s="64">
        <v>12.090999999999999</v>
      </c>
      <c r="D831" s="64">
        <v>1.0329999999999999</v>
      </c>
      <c r="E831" s="64">
        <v>343377.89</v>
      </c>
      <c r="F831" s="64">
        <v>7.87</v>
      </c>
    </row>
    <row r="832" spans="1:6" x14ac:dyDescent="0.15">
      <c r="A832" s="105">
        <v>4.2361111111111106E-2</v>
      </c>
      <c r="B832" s="64">
        <v>131.239</v>
      </c>
      <c r="C832" s="64">
        <v>131.37799999999999</v>
      </c>
      <c r="D832" s="64">
        <v>0.13900000000000001</v>
      </c>
      <c r="E832" s="64">
        <v>3717019.51</v>
      </c>
      <c r="F832" s="64">
        <v>0.11</v>
      </c>
    </row>
    <row r="833" spans="1:6" ht="11.25" x14ac:dyDescent="0.15">
      <c r="A833" s="103"/>
    </row>
    <row r="834" spans="1:6" x14ac:dyDescent="0.15">
      <c r="A834" s="69" t="s">
        <v>255</v>
      </c>
      <c r="B834" s="98" t="s">
        <v>330</v>
      </c>
      <c r="C834" s="98" t="s">
        <v>331</v>
      </c>
      <c r="D834" s="98" t="s">
        <v>332</v>
      </c>
      <c r="E834" s="98" t="s">
        <v>333</v>
      </c>
      <c r="F834" s="98" t="s">
        <v>334</v>
      </c>
    </row>
    <row r="835" spans="1:6" x14ac:dyDescent="0.15">
      <c r="A835" s="64" t="s">
        <v>70</v>
      </c>
      <c r="B835" s="64">
        <v>0</v>
      </c>
      <c r="C835" s="64">
        <v>0</v>
      </c>
      <c r="D835" s="64">
        <v>0</v>
      </c>
      <c r="E835" s="64">
        <v>345.81</v>
      </c>
      <c r="F835" s="64">
        <v>0</v>
      </c>
    </row>
    <row r="836" spans="1:6" x14ac:dyDescent="0.15">
      <c r="A836" s="104">
        <v>0.73611111111111116</v>
      </c>
      <c r="B836" s="64">
        <v>0.13200000000000001</v>
      </c>
      <c r="C836" s="64">
        <v>0.14199999999999999</v>
      </c>
      <c r="D836" s="64">
        <v>0.01</v>
      </c>
      <c r="E836" s="64">
        <v>1088.1199999999999</v>
      </c>
      <c r="F836" s="64">
        <v>7.34</v>
      </c>
    </row>
    <row r="837" spans="1:6" x14ac:dyDescent="0.15">
      <c r="A837" s="104">
        <v>0.18055555555555558</v>
      </c>
      <c r="B837" s="64">
        <v>0.65900000000000003</v>
      </c>
      <c r="C837" s="64">
        <v>0.71099999999999997</v>
      </c>
      <c r="D837" s="64">
        <v>5.1999999999999998E-2</v>
      </c>
      <c r="E837" s="64">
        <v>4070.5</v>
      </c>
      <c r="F837" s="64">
        <v>7.88</v>
      </c>
    </row>
    <row r="838" spans="1:6" x14ac:dyDescent="0.15">
      <c r="A838" s="104">
        <v>0.11111111111111112</v>
      </c>
      <c r="B838" s="64">
        <v>1.319</v>
      </c>
      <c r="C838" s="64">
        <v>1.4830000000000001</v>
      </c>
      <c r="D838" s="64">
        <v>0.16400000000000001</v>
      </c>
      <c r="E838" s="64">
        <v>8114.5</v>
      </c>
      <c r="F838" s="64">
        <v>12.42</v>
      </c>
    </row>
    <row r="839" spans="1:6" x14ac:dyDescent="0.15">
      <c r="A839" s="105">
        <v>6.9444444444444434E-2</v>
      </c>
      <c r="B839" s="64">
        <v>3.2959999999999998</v>
      </c>
      <c r="C839" s="64">
        <v>3.4990000000000001</v>
      </c>
      <c r="D839" s="64">
        <v>0.20300000000000001</v>
      </c>
      <c r="E839" s="64">
        <v>18676.669999999998</v>
      </c>
      <c r="F839" s="64">
        <v>6.15</v>
      </c>
    </row>
    <row r="840" spans="1:6" x14ac:dyDescent="0.15">
      <c r="A840" s="105">
        <v>5.5555555555555552E-2</v>
      </c>
      <c r="B840" s="64">
        <v>6.593</v>
      </c>
      <c r="C840" s="64">
        <v>7.0289999999999999</v>
      </c>
      <c r="D840" s="64">
        <v>0.436</v>
      </c>
      <c r="E840" s="64">
        <v>37170.58</v>
      </c>
      <c r="F840" s="64">
        <v>6.61</v>
      </c>
    </row>
    <row r="841" spans="1:6" x14ac:dyDescent="0.15">
      <c r="A841" s="105">
        <v>4.8611111111111112E-2</v>
      </c>
      <c r="B841" s="64">
        <v>13.186</v>
      </c>
      <c r="C841" s="64">
        <v>14.11</v>
      </c>
      <c r="D841" s="64">
        <v>0.92400000000000004</v>
      </c>
      <c r="E841" s="64">
        <v>74270.44</v>
      </c>
      <c r="F841" s="64">
        <v>7.01</v>
      </c>
    </row>
    <row r="842" spans="1:6" x14ac:dyDescent="0.15">
      <c r="A842" s="105">
        <v>4.2361111111111106E-2</v>
      </c>
      <c r="B842" s="64">
        <v>131.85599999999999</v>
      </c>
      <c r="C842" s="64">
        <v>131.73500000000001</v>
      </c>
      <c r="D842" s="64">
        <v>0.121</v>
      </c>
      <c r="E842" s="64">
        <v>690532.61</v>
      </c>
      <c r="F842" s="64">
        <v>0.09</v>
      </c>
    </row>
    <row r="843" spans="1:6" ht="11.25" x14ac:dyDescent="0.15">
      <c r="A843" s="103"/>
    </row>
    <row r="844" spans="1:6" x14ac:dyDescent="0.15">
      <c r="A844" s="69" t="s">
        <v>255</v>
      </c>
      <c r="B844" s="98" t="s">
        <v>330</v>
      </c>
      <c r="C844" s="98" t="s">
        <v>331</v>
      </c>
      <c r="D844" s="98" t="s">
        <v>332</v>
      </c>
      <c r="E844" s="98" t="s">
        <v>333</v>
      </c>
      <c r="F844" s="98" t="s">
        <v>334</v>
      </c>
    </row>
    <row r="845" spans="1:6" x14ac:dyDescent="0.15">
      <c r="A845" s="64" t="s">
        <v>70</v>
      </c>
      <c r="B845" s="64">
        <v>0</v>
      </c>
      <c r="C845" s="64">
        <v>0</v>
      </c>
      <c r="D845" s="64">
        <v>0</v>
      </c>
      <c r="E845" s="64">
        <v>4786.99</v>
      </c>
      <c r="F845" s="64">
        <v>0</v>
      </c>
    </row>
    <row r="846" spans="1:6" x14ac:dyDescent="0.15">
      <c r="A846" s="104">
        <v>0.73611111111111116</v>
      </c>
      <c r="B846" s="64">
        <v>0.13200000000000001</v>
      </c>
      <c r="C846" s="64">
        <v>-9.5000000000000001E-2</v>
      </c>
      <c r="D846" s="64">
        <v>0.22700000000000001</v>
      </c>
      <c r="E846" s="64">
        <v>4175.97</v>
      </c>
      <c r="F846" s="64">
        <v>172.1</v>
      </c>
    </row>
    <row r="847" spans="1:6" x14ac:dyDescent="0.15">
      <c r="A847" s="104">
        <v>0.18055555555555558</v>
      </c>
      <c r="B847" s="64">
        <v>0.66</v>
      </c>
      <c r="C847" s="64">
        <v>0.501</v>
      </c>
      <c r="D847" s="64">
        <v>0.159</v>
      </c>
      <c r="E847" s="64">
        <v>8002.38</v>
      </c>
      <c r="F847" s="64">
        <v>24.11</v>
      </c>
    </row>
    <row r="848" spans="1:6" x14ac:dyDescent="0.15">
      <c r="A848" s="104">
        <v>0.11111111111111112</v>
      </c>
      <c r="B848" s="64">
        <v>1.32</v>
      </c>
      <c r="C848" s="64">
        <v>1.23</v>
      </c>
      <c r="D848" s="64">
        <v>0.09</v>
      </c>
      <c r="E848" s="64">
        <v>12682.05</v>
      </c>
      <c r="F848" s="64">
        <v>6.83</v>
      </c>
    </row>
    <row r="849" spans="1:6" x14ac:dyDescent="0.15">
      <c r="A849" s="105">
        <v>6.9444444444444434E-2</v>
      </c>
      <c r="B849" s="64">
        <v>3.3010000000000002</v>
      </c>
      <c r="C849" s="64">
        <v>3.2</v>
      </c>
      <c r="D849" s="64">
        <v>0.10100000000000001</v>
      </c>
      <c r="E849" s="64">
        <v>25329.15</v>
      </c>
      <c r="F849" s="64">
        <v>3.07</v>
      </c>
    </row>
    <row r="850" spans="1:6" x14ac:dyDescent="0.15">
      <c r="A850" s="105">
        <v>5.5555555555555552E-2</v>
      </c>
      <c r="B850" s="64">
        <v>6.6020000000000003</v>
      </c>
      <c r="C850" s="64">
        <v>6.79</v>
      </c>
      <c r="D850" s="64">
        <v>0.188</v>
      </c>
      <c r="E850" s="64">
        <v>48378.69</v>
      </c>
      <c r="F850" s="64">
        <v>2.85</v>
      </c>
    </row>
    <row r="851" spans="1:6" x14ac:dyDescent="0.15">
      <c r="A851" s="105">
        <v>4.8611111111111112E-2</v>
      </c>
      <c r="B851" s="64">
        <v>13.202999999999999</v>
      </c>
      <c r="C851" s="64">
        <v>13.737</v>
      </c>
      <c r="D851" s="64">
        <v>0.53400000000000003</v>
      </c>
      <c r="E851" s="64">
        <v>92972.87</v>
      </c>
      <c r="F851" s="64">
        <v>4.04</v>
      </c>
    </row>
    <row r="852" spans="1:6" x14ac:dyDescent="0.15">
      <c r="A852" s="105">
        <v>4.2361111111111106E-2</v>
      </c>
      <c r="B852" s="64">
        <v>132.03299999999999</v>
      </c>
      <c r="C852" s="64">
        <v>131.97499999999999</v>
      </c>
      <c r="D852" s="64">
        <v>5.8000000000000003E-2</v>
      </c>
      <c r="E852" s="64">
        <v>852039.53</v>
      </c>
      <c r="F852" s="64">
        <v>0.04</v>
      </c>
    </row>
    <row r="853" spans="1:6" ht="11.25" x14ac:dyDescent="0.15">
      <c r="A853" s="103"/>
    </row>
    <row r="854" spans="1:6" x14ac:dyDescent="0.15">
      <c r="A854" s="69" t="s">
        <v>255</v>
      </c>
      <c r="B854" s="98" t="s">
        <v>330</v>
      </c>
      <c r="C854" s="98" t="s">
        <v>331</v>
      </c>
      <c r="D854" s="98" t="s">
        <v>332</v>
      </c>
      <c r="E854" s="98" t="s">
        <v>333</v>
      </c>
      <c r="F854" s="98" t="s">
        <v>334</v>
      </c>
    </row>
    <row r="855" spans="1:6" x14ac:dyDescent="0.15">
      <c r="A855" s="64" t="s">
        <v>70</v>
      </c>
      <c r="B855" s="64">
        <v>0</v>
      </c>
      <c r="C855" s="64">
        <v>0</v>
      </c>
      <c r="D855" s="64">
        <v>0</v>
      </c>
      <c r="E855" s="64">
        <v>4042.78</v>
      </c>
      <c r="F855" s="64">
        <v>0</v>
      </c>
    </row>
    <row r="856" spans="1:6" x14ac:dyDescent="0.15">
      <c r="A856" s="104">
        <v>0.73611111111111116</v>
      </c>
      <c r="B856" s="64">
        <v>0.13300000000000001</v>
      </c>
      <c r="C856" s="64">
        <v>2.5859999999999999</v>
      </c>
      <c r="D856" s="64">
        <v>2.4529999999999998</v>
      </c>
      <c r="E856" s="64">
        <v>13563.46</v>
      </c>
      <c r="F856" s="64">
        <v>1844.14</v>
      </c>
    </row>
    <row r="857" spans="1:6" x14ac:dyDescent="0.15">
      <c r="A857" s="104">
        <v>0.18055555555555558</v>
      </c>
      <c r="B857" s="64">
        <v>0.66300000000000003</v>
      </c>
      <c r="C857" s="64">
        <v>3.7490000000000001</v>
      </c>
      <c r="D857" s="64">
        <v>3.0859999999999999</v>
      </c>
      <c r="E857" s="64">
        <v>17848.47</v>
      </c>
      <c r="F857" s="64">
        <v>465.53</v>
      </c>
    </row>
    <row r="858" spans="1:6" x14ac:dyDescent="0.15">
      <c r="A858" s="104">
        <v>0.11111111111111112</v>
      </c>
      <c r="B858" s="64">
        <v>1.327</v>
      </c>
      <c r="C858" s="64">
        <v>4.7450000000000001</v>
      </c>
      <c r="D858" s="64">
        <v>3.4180000000000001</v>
      </c>
      <c r="E858" s="64">
        <v>21515.48</v>
      </c>
      <c r="F858" s="64">
        <v>257.60000000000002</v>
      </c>
    </row>
    <row r="859" spans="1:6" x14ac:dyDescent="0.15">
      <c r="A859" s="105">
        <v>6.9444444444444434E-2</v>
      </c>
      <c r="B859" s="64">
        <v>3.3170000000000002</v>
      </c>
      <c r="C859" s="64">
        <v>4.657</v>
      </c>
      <c r="D859" s="64">
        <v>1.34</v>
      </c>
      <c r="E859" s="64">
        <v>21190.15</v>
      </c>
      <c r="F859" s="64">
        <v>40.4</v>
      </c>
    </row>
    <row r="860" spans="1:6" x14ac:dyDescent="0.15">
      <c r="A860" s="105">
        <v>5.5555555555555552E-2</v>
      </c>
      <c r="B860" s="64">
        <v>6.6340000000000003</v>
      </c>
      <c r="C860" s="64">
        <v>13.141999999999999</v>
      </c>
      <c r="D860" s="64">
        <v>6.508</v>
      </c>
      <c r="E860" s="64">
        <v>52433.19</v>
      </c>
      <c r="F860" s="64">
        <v>98.11</v>
      </c>
    </row>
    <row r="861" spans="1:6" x14ac:dyDescent="0.15">
      <c r="A861" s="105">
        <v>4.8611111111111112E-2</v>
      </c>
      <c r="B861" s="64">
        <v>13.268000000000001</v>
      </c>
      <c r="C861" s="64">
        <v>16.503</v>
      </c>
      <c r="D861" s="64">
        <v>3.2349999999999999</v>
      </c>
      <c r="E861" s="64">
        <v>64808.22</v>
      </c>
      <c r="F861" s="64">
        <v>24.38</v>
      </c>
    </row>
    <row r="862" spans="1:6" x14ac:dyDescent="0.15">
      <c r="A862" s="105">
        <v>4.2361111111111106E-2</v>
      </c>
      <c r="B862" s="64">
        <v>132.684</v>
      </c>
      <c r="C862" s="64">
        <v>131.94999999999999</v>
      </c>
      <c r="D862" s="64">
        <v>0.73399999999999999</v>
      </c>
      <c r="E862" s="64">
        <v>489886.1</v>
      </c>
      <c r="F862" s="64">
        <v>0.55000000000000004</v>
      </c>
    </row>
    <row r="863" spans="1:6" ht="11.25" x14ac:dyDescent="0.15">
      <c r="A863" s="103"/>
    </row>
    <row r="864" spans="1:6" x14ac:dyDescent="0.15">
      <c r="A864" s="69" t="s">
        <v>255</v>
      </c>
      <c r="B864" s="98" t="s">
        <v>330</v>
      </c>
      <c r="C864" s="98" t="s">
        <v>331</v>
      </c>
      <c r="D864" s="98" t="s">
        <v>332</v>
      </c>
      <c r="E864" s="98" t="s">
        <v>333</v>
      </c>
      <c r="F864" s="98" t="s">
        <v>334</v>
      </c>
    </row>
    <row r="865" spans="1:6" x14ac:dyDescent="0.15">
      <c r="A865" s="64" t="s">
        <v>70</v>
      </c>
      <c r="B865" s="64">
        <v>0</v>
      </c>
      <c r="C865" s="64">
        <v>0</v>
      </c>
      <c r="D865" s="64">
        <v>0</v>
      </c>
      <c r="E865" s="64">
        <v>581.5</v>
      </c>
      <c r="F865" s="64">
        <v>0</v>
      </c>
    </row>
    <row r="866" spans="1:6" x14ac:dyDescent="0.15">
      <c r="A866" s="104">
        <v>0.73611111111111116</v>
      </c>
      <c r="B866" s="64">
        <v>4.2999999999999997E-2</v>
      </c>
      <c r="C866" s="64">
        <v>3.5999999999999997E-2</v>
      </c>
      <c r="D866" s="64">
        <v>7.0000000000000001E-3</v>
      </c>
      <c r="E866" s="64">
        <v>2438.58</v>
      </c>
      <c r="F866" s="64">
        <v>16.98</v>
      </c>
    </row>
    <row r="867" spans="1:6" x14ac:dyDescent="0.15">
      <c r="A867" s="104">
        <v>0.18055555555555558</v>
      </c>
      <c r="B867" s="64">
        <v>0.21299999999999999</v>
      </c>
      <c r="C867" s="64">
        <v>0.17199999999999999</v>
      </c>
      <c r="D867" s="64">
        <v>4.1000000000000002E-2</v>
      </c>
      <c r="E867" s="64">
        <v>9530.6200000000008</v>
      </c>
      <c r="F867" s="64">
        <v>19.239999999999998</v>
      </c>
    </row>
    <row r="868" spans="1:6" x14ac:dyDescent="0.15">
      <c r="A868" s="104">
        <v>0.11111111111111112</v>
      </c>
      <c r="B868" s="64">
        <v>0.42699999999999999</v>
      </c>
      <c r="C868" s="64">
        <v>0.33900000000000002</v>
      </c>
      <c r="D868" s="64">
        <v>8.7999999999999995E-2</v>
      </c>
      <c r="E868" s="64">
        <v>18196.71</v>
      </c>
      <c r="F868" s="64">
        <v>20.7</v>
      </c>
    </row>
    <row r="869" spans="1:6" x14ac:dyDescent="0.15">
      <c r="A869" s="105">
        <v>6.9444444444444434E-2</v>
      </c>
      <c r="B869" s="64">
        <v>1.0669999999999999</v>
      </c>
      <c r="C869" s="64">
        <v>0.84499999999999997</v>
      </c>
      <c r="D869" s="64">
        <v>0.222</v>
      </c>
      <c r="E869" s="64">
        <v>44522.19</v>
      </c>
      <c r="F869" s="64">
        <v>20.84</v>
      </c>
    </row>
    <row r="870" spans="1:6" x14ac:dyDescent="0.15">
      <c r="A870" s="105">
        <v>5.5555555555555552E-2</v>
      </c>
      <c r="B870" s="64">
        <v>2.1339999999999999</v>
      </c>
      <c r="C870" s="64">
        <v>1.6759999999999999</v>
      </c>
      <c r="D870" s="64">
        <v>0.45800000000000002</v>
      </c>
      <c r="E870" s="64">
        <v>87773.59</v>
      </c>
      <c r="F870" s="64">
        <v>21.46</v>
      </c>
    </row>
    <row r="871" spans="1:6" x14ac:dyDescent="0.15">
      <c r="A871" s="105">
        <v>4.8611111111111112E-2</v>
      </c>
      <c r="B871" s="64">
        <v>4.2690000000000001</v>
      </c>
      <c r="C871" s="64">
        <v>3.3620000000000001</v>
      </c>
      <c r="D871" s="64">
        <v>0.90700000000000003</v>
      </c>
      <c r="E871" s="64">
        <v>175505.21</v>
      </c>
      <c r="F871" s="64">
        <v>21.24</v>
      </c>
    </row>
    <row r="872" spans="1:6" x14ac:dyDescent="0.15">
      <c r="A872" s="105">
        <v>4.2361111111111106E-2</v>
      </c>
      <c r="B872" s="64">
        <v>42.686</v>
      </c>
      <c r="C872" s="64">
        <v>42.805999999999997</v>
      </c>
      <c r="D872" s="64">
        <v>0.12</v>
      </c>
      <c r="E872" s="64">
        <v>2227462.15</v>
      </c>
      <c r="F872" s="64">
        <v>0.28000000000000003</v>
      </c>
    </row>
    <row r="873" spans="1:6" ht="11.25" x14ac:dyDescent="0.15">
      <c r="A873" s="103"/>
    </row>
    <row r="874" spans="1:6" x14ac:dyDescent="0.15">
      <c r="A874" s="69" t="s">
        <v>255</v>
      </c>
      <c r="B874" s="98" t="s">
        <v>330</v>
      </c>
      <c r="C874" s="98" t="s">
        <v>331</v>
      </c>
      <c r="D874" s="98" t="s">
        <v>332</v>
      </c>
      <c r="E874" s="98" t="s">
        <v>333</v>
      </c>
      <c r="F874" s="98" t="s">
        <v>334</v>
      </c>
    </row>
    <row r="875" spans="1:6" x14ac:dyDescent="0.15">
      <c r="A875" s="64" t="s">
        <v>70</v>
      </c>
      <c r="B875" s="64">
        <v>0</v>
      </c>
      <c r="C875" s="64">
        <v>0</v>
      </c>
      <c r="D875" s="64">
        <v>0</v>
      </c>
      <c r="E875" s="64">
        <v>60.99</v>
      </c>
      <c r="F875" s="64">
        <v>0</v>
      </c>
    </row>
    <row r="876" spans="1:6" x14ac:dyDescent="0.15">
      <c r="A876" s="104">
        <v>0.73611111111111116</v>
      </c>
      <c r="B876" s="64">
        <v>6.3E-2</v>
      </c>
      <c r="C876" s="64">
        <v>2.1999999999999999E-2</v>
      </c>
      <c r="D876" s="64">
        <v>4.1000000000000002E-2</v>
      </c>
      <c r="E876" s="64">
        <v>65.900000000000006</v>
      </c>
      <c r="F876" s="64">
        <v>65.42</v>
      </c>
    </row>
    <row r="877" spans="1:6" x14ac:dyDescent="0.15">
      <c r="A877" s="104">
        <v>0.18055555555555558</v>
      </c>
      <c r="B877" s="64">
        <v>0.316</v>
      </c>
      <c r="C877" s="64">
        <v>0.39300000000000002</v>
      </c>
      <c r="D877" s="64">
        <v>7.6999999999999999E-2</v>
      </c>
      <c r="E877" s="64">
        <v>149.53</v>
      </c>
      <c r="F877" s="64">
        <v>24.3</v>
      </c>
    </row>
    <row r="878" spans="1:6" x14ac:dyDescent="0.15">
      <c r="A878" s="104">
        <v>0.11111111111111112</v>
      </c>
      <c r="B878" s="64">
        <v>0.63100000000000001</v>
      </c>
      <c r="C878" s="64">
        <v>0.53700000000000003</v>
      </c>
      <c r="D878" s="64">
        <v>9.4E-2</v>
      </c>
      <c r="E878" s="64">
        <v>182.09</v>
      </c>
      <c r="F878" s="64">
        <v>14.86</v>
      </c>
    </row>
    <row r="879" spans="1:6" x14ac:dyDescent="0.15">
      <c r="A879" s="105">
        <v>6.9444444444444434E-2</v>
      </c>
      <c r="B879" s="64">
        <v>1.5780000000000001</v>
      </c>
      <c r="C879" s="64">
        <v>1.639</v>
      </c>
      <c r="D879" s="64">
        <v>6.0999999999999999E-2</v>
      </c>
      <c r="E879" s="64">
        <v>430.43</v>
      </c>
      <c r="F879" s="64">
        <v>3.86</v>
      </c>
    </row>
    <row r="880" spans="1:6" x14ac:dyDescent="0.15">
      <c r="A880" s="105">
        <v>5.5555555555555552E-2</v>
      </c>
      <c r="B880" s="64">
        <v>3.1560000000000001</v>
      </c>
      <c r="C880" s="64">
        <v>2.9860000000000002</v>
      </c>
      <c r="D880" s="64">
        <v>0.17</v>
      </c>
      <c r="E880" s="64">
        <v>734.02</v>
      </c>
      <c r="F880" s="64">
        <v>5.4</v>
      </c>
    </row>
    <row r="881" spans="1:6" x14ac:dyDescent="0.15">
      <c r="A881" s="105">
        <v>4.8611111111111112E-2</v>
      </c>
      <c r="B881" s="64">
        <v>6.3109999999999999</v>
      </c>
      <c r="C881" s="64">
        <v>6.2560000000000002</v>
      </c>
      <c r="D881" s="64">
        <v>5.5E-2</v>
      </c>
      <c r="E881" s="64">
        <v>1471.16</v>
      </c>
      <c r="F881" s="64">
        <v>0.87</v>
      </c>
    </row>
    <row r="882" spans="1:6" x14ac:dyDescent="0.15">
      <c r="A882" s="105">
        <v>4.2361111111111106E-2</v>
      </c>
      <c r="B882" s="64">
        <v>63.110999999999997</v>
      </c>
      <c r="C882" s="64">
        <v>63.124000000000002</v>
      </c>
      <c r="D882" s="64">
        <v>1.2999999999999999E-2</v>
      </c>
      <c r="E882" s="64">
        <v>14290.27</v>
      </c>
      <c r="F882" s="64">
        <v>0.02</v>
      </c>
    </row>
    <row r="883" spans="1:6" ht="11.25" x14ac:dyDescent="0.15">
      <c r="A883" s="103"/>
    </row>
    <row r="884" spans="1:6" x14ac:dyDescent="0.15">
      <c r="A884" s="69" t="s">
        <v>255</v>
      </c>
      <c r="B884" s="98" t="s">
        <v>330</v>
      </c>
      <c r="C884" s="98" t="s">
        <v>331</v>
      </c>
      <c r="D884" s="98" t="s">
        <v>332</v>
      </c>
      <c r="E884" s="98" t="s">
        <v>333</v>
      </c>
      <c r="F884" s="98" t="s">
        <v>334</v>
      </c>
    </row>
    <row r="885" spans="1:6" x14ac:dyDescent="0.15">
      <c r="A885" s="64" t="s">
        <v>70</v>
      </c>
      <c r="B885" s="64">
        <v>0</v>
      </c>
      <c r="C885" s="64">
        <v>0</v>
      </c>
      <c r="D885" s="64">
        <v>0</v>
      </c>
      <c r="E885" s="64">
        <v>64.27</v>
      </c>
      <c r="F885" s="64">
        <v>0</v>
      </c>
    </row>
    <row r="886" spans="1:6" x14ac:dyDescent="0.15">
      <c r="A886" s="104">
        <v>0.73611111111111116</v>
      </c>
      <c r="B886" s="64">
        <v>6.3E-2</v>
      </c>
      <c r="C886" s="64">
        <v>-2.7E-2</v>
      </c>
      <c r="D886" s="64">
        <v>0.09</v>
      </c>
      <c r="E886" s="64">
        <v>63.81</v>
      </c>
      <c r="F886" s="64">
        <v>142.26</v>
      </c>
    </row>
    <row r="887" spans="1:6" x14ac:dyDescent="0.15">
      <c r="A887" s="104">
        <v>0.18055555555555558</v>
      </c>
      <c r="B887" s="64">
        <v>0.316</v>
      </c>
      <c r="C887" s="64">
        <v>9.1999999999999998E-2</v>
      </c>
      <c r="D887" s="64">
        <v>0.224</v>
      </c>
      <c r="E887" s="64">
        <v>65.84</v>
      </c>
      <c r="F887" s="64">
        <v>70.94</v>
      </c>
    </row>
    <row r="888" spans="1:6" x14ac:dyDescent="0.15">
      <c r="A888" s="104">
        <v>0.11111111111111112</v>
      </c>
      <c r="B888" s="64">
        <v>0.63100000000000001</v>
      </c>
      <c r="C888" s="64">
        <v>-0.43</v>
      </c>
      <c r="D888" s="64">
        <v>1.0609999999999999</v>
      </c>
      <c r="E888" s="64">
        <v>56.92</v>
      </c>
      <c r="F888" s="64">
        <v>168.19</v>
      </c>
    </row>
    <row r="889" spans="1:6" x14ac:dyDescent="0.15">
      <c r="A889" s="105">
        <v>6.9444444444444434E-2</v>
      </c>
      <c r="B889" s="64">
        <v>1.5780000000000001</v>
      </c>
      <c r="C889" s="64">
        <v>2.1669999999999998</v>
      </c>
      <c r="D889" s="64">
        <v>0.58899999999999997</v>
      </c>
      <c r="E889" s="64">
        <v>101.29</v>
      </c>
      <c r="F889" s="64">
        <v>37.31</v>
      </c>
    </row>
    <row r="890" spans="1:6" x14ac:dyDescent="0.15">
      <c r="A890" s="105">
        <v>5.5555555555555552E-2</v>
      </c>
      <c r="B890" s="64">
        <v>3.1560000000000001</v>
      </c>
      <c r="C890" s="64">
        <v>2.7519999999999998</v>
      </c>
      <c r="D890" s="64">
        <v>0.40400000000000003</v>
      </c>
      <c r="E890" s="64">
        <v>111.29</v>
      </c>
      <c r="F890" s="64">
        <v>12.81</v>
      </c>
    </row>
    <row r="891" spans="1:6" x14ac:dyDescent="0.15">
      <c r="A891" s="105">
        <v>4.8611111111111112E-2</v>
      </c>
      <c r="B891" s="64">
        <v>6.3109999999999999</v>
      </c>
      <c r="C891" s="64">
        <v>7.327</v>
      </c>
      <c r="D891" s="64">
        <v>1.016</v>
      </c>
      <c r="E891" s="64">
        <v>189.46</v>
      </c>
      <c r="F891" s="64">
        <v>16.09</v>
      </c>
    </row>
    <row r="892" spans="1:6" x14ac:dyDescent="0.15">
      <c r="A892" s="105">
        <v>4.2361111111111106E-2</v>
      </c>
      <c r="B892" s="64">
        <v>63.110999999999997</v>
      </c>
      <c r="C892" s="64">
        <v>63.027000000000001</v>
      </c>
      <c r="D892" s="64">
        <v>8.4000000000000005E-2</v>
      </c>
      <c r="E892" s="64">
        <v>1141.23</v>
      </c>
      <c r="F892" s="64">
        <v>0.13</v>
      </c>
    </row>
    <row r="893" spans="1:6" ht="11.25" x14ac:dyDescent="0.15">
      <c r="A893" s="103"/>
    </row>
    <row r="894" spans="1:6" x14ac:dyDescent="0.15">
      <c r="A894" s="69" t="s">
        <v>255</v>
      </c>
      <c r="B894" s="98" t="s">
        <v>330</v>
      </c>
      <c r="C894" s="98" t="s">
        <v>331</v>
      </c>
      <c r="D894" s="98" t="s">
        <v>332</v>
      </c>
      <c r="E894" s="98" t="s">
        <v>333</v>
      </c>
      <c r="F894" s="98" t="s">
        <v>334</v>
      </c>
    </row>
    <row r="895" spans="1:6" x14ac:dyDescent="0.15">
      <c r="A895" s="64" t="s">
        <v>70</v>
      </c>
      <c r="B895" s="64">
        <v>0</v>
      </c>
      <c r="C895" s="64">
        <v>0</v>
      </c>
      <c r="D895" s="64">
        <v>0</v>
      </c>
      <c r="E895" s="64">
        <v>299.60000000000002</v>
      </c>
      <c r="F895" s="64">
        <v>0</v>
      </c>
    </row>
    <row r="896" spans="1:6" x14ac:dyDescent="0.15">
      <c r="A896" s="104">
        <v>0.73611111111111116</v>
      </c>
      <c r="B896" s="64">
        <v>0.32200000000000001</v>
      </c>
      <c r="C896" s="64">
        <v>0.307</v>
      </c>
      <c r="D896" s="64">
        <v>1.4999999999999999E-2</v>
      </c>
      <c r="E896" s="64">
        <v>9898.89</v>
      </c>
      <c r="F896" s="64">
        <v>4.71</v>
      </c>
    </row>
    <row r="897" spans="1:6" x14ac:dyDescent="0.15">
      <c r="A897" s="104">
        <v>0.18055555555555558</v>
      </c>
      <c r="B897" s="64">
        <v>1.611</v>
      </c>
      <c r="C897" s="64">
        <v>1.534</v>
      </c>
      <c r="D897" s="64">
        <v>7.6999999999999999E-2</v>
      </c>
      <c r="E897" s="64">
        <v>48280.82</v>
      </c>
      <c r="F897" s="64">
        <v>4.8</v>
      </c>
    </row>
    <row r="898" spans="1:6" x14ac:dyDescent="0.15">
      <c r="A898" s="104">
        <v>0.11111111111111112</v>
      </c>
      <c r="B898" s="64">
        <v>3.222</v>
      </c>
      <c r="C898" s="64">
        <v>3.05</v>
      </c>
      <c r="D898" s="64">
        <v>0.17199999999999999</v>
      </c>
      <c r="E898" s="64">
        <v>95734.69</v>
      </c>
      <c r="F898" s="64">
        <v>5.32</v>
      </c>
    </row>
    <row r="899" spans="1:6" x14ac:dyDescent="0.15">
      <c r="A899" s="105">
        <v>6.9444444444444434E-2</v>
      </c>
      <c r="B899" s="64">
        <v>8.0540000000000003</v>
      </c>
      <c r="C899" s="64">
        <v>7.492</v>
      </c>
      <c r="D899" s="64">
        <v>0.56200000000000006</v>
      </c>
      <c r="E899" s="64">
        <v>234687.86</v>
      </c>
      <c r="F899" s="64">
        <v>6.98</v>
      </c>
    </row>
    <row r="900" spans="1:6" x14ac:dyDescent="0.15">
      <c r="A900" s="105">
        <v>5.5555555555555552E-2</v>
      </c>
      <c r="B900" s="64">
        <v>16.109000000000002</v>
      </c>
      <c r="C900" s="64">
        <v>14.981999999999999</v>
      </c>
      <c r="D900" s="64">
        <v>1.127</v>
      </c>
      <c r="E900" s="64">
        <v>469026.07</v>
      </c>
      <c r="F900" s="64">
        <v>6.99</v>
      </c>
    </row>
    <row r="901" spans="1:6" x14ac:dyDescent="0.15">
      <c r="A901" s="105">
        <v>4.8611111111111112E-2</v>
      </c>
      <c r="B901" s="64">
        <v>32.216999999999999</v>
      </c>
      <c r="C901" s="64">
        <v>29.981000000000002</v>
      </c>
      <c r="D901" s="64">
        <v>2.2360000000000002</v>
      </c>
      <c r="E901" s="64">
        <v>938265.71</v>
      </c>
      <c r="F901" s="64">
        <v>6.94</v>
      </c>
    </row>
    <row r="902" spans="1:6" x14ac:dyDescent="0.15">
      <c r="A902" s="105">
        <v>4.2361111111111106E-2</v>
      </c>
      <c r="B902" s="64">
        <v>322.17200000000003</v>
      </c>
      <c r="C902" s="64">
        <v>322.46800000000002</v>
      </c>
      <c r="D902" s="64">
        <v>0.29599999999999999</v>
      </c>
      <c r="E902" s="64">
        <v>10088813.210000001</v>
      </c>
      <c r="F902" s="64">
        <v>0.09</v>
      </c>
    </row>
    <row r="903" spans="1:6" ht="11.25" x14ac:dyDescent="0.15">
      <c r="A903" s="103"/>
    </row>
    <row r="904" spans="1:6" x14ac:dyDescent="0.15">
      <c r="A904" s="69" t="s">
        <v>255</v>
      </c>
      <c r="B904" s="98" t="s">
        <v>330</v>
      </c>
      <c r="C904" s="98" t="s">
        <v>331</v>
      </c>
      <c r="D904" s="98" t="s">
        <v>332</v>
      </c>
      <c r="E904" s="98" t="s">
        <v>333</v>
      </c>
      <c r="F904" s="98" t="s">
        <v>334</v>
      </c>
    </row>
    <row r="905" spans="1:6" x14ac:dyDescent="0.15">
      <c r="A905" s="64" t="s">
        <v>70</v>
      </c>
      <c r="B905" s="64">
        <v>0</v>
      </c>
      <c r="C905" s="64">
        <v>0</v>
      </c>
      <c r="D905" s="64">
        <v>0</v>
      </c>
      <c r="E905" s="64">
        <v>1085.2</v>
      </c>
      <c r="F905" s="64">
        <v>0</v>
      </c>
    </row>
    <row r="906" spans="1:6" x14ac:dyDescent="0.15">
      <c r="A906" s="104">
        <v>0.73611111111111116</v>
      </c>
      <c r="B906" s="64">
        <v>0.129</v>
      </c>
      <c r="C906" s="64">
        <v>0.125</v>
      </c>
      <c r="D906" s="64">
        <v>4.0000000000000001E-3</v>
      </c>
      <c r="E906" s="64">
        <v>6881.91</v>
      </c>
      <c r="F906" s="64">
        <v>3.14</v>
      </c>
    </row>
    <row r="907" spans="1:6" x14ac:dyDescent="0.15">
      <c r="A907" s="104">
        <v>0.18055555555555558</v>
      </c>
      <c r="B907" s="64">
        <v>0.64700000000000002</v>
      </c>
      <c r="C907" s="64">
        <v>0.622</v>
      </c>
      <c r="D907" s="64">
        <v>2.5000000000000001E-2</v>
      </c>
      <c r="E907" s="64">
        <v>29942.95</v>
      </c>
      <c r="F907" s="64">
        <v>3.86</v>
      </c>
    </row>
    <row r="908" spans="1:6" x14ac:dyDescent="0.15">
      <c r="A908" s="104">
        <v>0.11111111111111112</v>
      </c>
      <c r="B908" s="64">
        <v>1.294</v>
      </c>
      <c r="C908" s="64">
        <v>1.252</v>
      </c>
      <c r="D908" s="64">
        <v>4.2000000000000003E-2</v>
      </c>
      <c r="E908" s="64">
        <v>59173.49</v>
      </c>
      <c r="F908" s="64">
        <v>3.24</v>
      </c>
    </row>
    <row r="909" spans="1:6" x14ac:dyDescent="0.15">
      <c r="A909" s="105">
        <v>6.9444444444444434E-2</v>
      </c>
      <c r="B909" s="64">
        <v>3.2360000000000002</v>
      </c>
      <c r="C909" s="64">
        <v>3.04</v>
      </c>
      <c r="D909" s="64">
        <v>0.19600000000000001</v>
      </c>
      <c r="E909" s="64">
        <v>142134.47</v>
      </c>
      <c r="F909" s="64">
        <v>6.05</v>
      </c>
    </row>
    <row r="910" spans="1:6" x14ac:dyDescent="0.15">
      <c r="A910" s="105">
        <v>5.5555555555555552E-2</v>
      </c>
      <c r="B910" s="64">
        <v>6.4710000000000001</v>
      </c>
      <c r="C910" s="64">
        <v>6.1050000000000004</v>
      </c>
      <c r="D910" s="64">
        <v>0.36599999999999999</v>
      </c>
      <c r="E910" s="64">
        <v>284303.57</v>
      </c>
      <c r="F910" s="64">
        <v>5.66</v>
      </c>
    </row>
    <row r="911" spans="1:6" x14ac:dyDescent="0.15">
      <c r="A911" s="105">
        <v>4.8611111111111112E-2</v>
      </c>
      <c r="B911" s="64">
        <v>12.943</v>
      </c>
      <c r="C911" s="64">
        <v>12.212999999999999</v>
      </c>
      <c r="D911" s="64">
        <v>0.73</v>
      </c>
      <c r="E911" s="64">
        <v>567658.78</v>
      </c>
      <c r="F911" s="64">
        <v>5.64</v>
      </c>
    </row>
    <row r="912" spans="1:6" x14ac:dyDescent="0.15">
      <c r="A912" s="105">
        <v>4.2361111111111106E-2</v>
      </c>
      <c r="B912" s="64">
        <v>129.42500000000001</v>
      </c>
      <c r="C912" s="64">
        <v>129.52199999999999</v>
      </c>
      <c r="D912" s="64">
        <v>9.7000000000000003E-2</v>
      </c>
      <c r="E912" s="64">
        <v>6009943.6799999997</v>
      </c>
      <c r="F912" s="64">
        <v>7.0000000000000007E-2</v>
      </c>
    </row>
    <row r="913" spans="1:6" ht="11.25" x14ac:dyDescent="0.15">
      <c r="A913" s="103"/>
    </row>
    <row r="914" spans="1:6" x14ac:dyDescent="0.15">
      <c r="A914" s="69" t="s">
        <v>255</v>
      </c>
      <c r="B914" s="98" t="s">
        <v>330</v>
      </c>
      <c r="C914" s="98" t="s">
        <v>331</v>
      </c>
      <c r="D914" s="98" t="s">
        <v>332</v>
      </c>
      <c r="E914" s="98" t="s">
        <v>333</v>
      </c>
      <c r="F914" s="98" t="s">
        <v>334</v>
      </c>
    </row>
    <row r="915" spans="1:6" x14ac:dyDescent="0.15">
      <c r="A915" s="64" t="s">
        <v>70</v>
      </c>
      <c r="B915" s="64">
        <v>0</v>
      </c>
      <c r="C915" s="64">
        <v>0</v>
      </c>
      <c r="D915" s="64">
        <v>0</v>
      </c>
      <c r="E915" s="64">
        <v>87.5</v>
      </c>
      <c r="F915" s="64">
        <v>0</v>
      </c>
    </row>
    <row r="916" spans="1:6" x14ac:dyDescent="0.15">
      <c r="A916" s="104">
        <v>0.73611111111111116</v>
      </c>
      <c r="B916" s="64">
        <v>4.2000000000000003E-2</v>
      </c>
      <c r="C916" s="64">
        <v>0.04</v>
      </c>
      <c r="D916" s="64">
        <v>2E-3</v>
      </c>
      <c r="E916" s="64">
        <v>1856.8</v>
      </c>
      <c r="F916" s="64">
        <v>3.98</v>
      </c>
    </row>
    <row r="917" spans="1:6" x14ac:dyDescent="0.15">
      <c r="A917" s="104">
        <v>0.18055555555555558</v>
      </c>
      <c r="B917" s="64">
        <v>0.20899999999999999</v>
      </c>
      <c r="C917" s="64">
        <v>0.19500000000000001</v>
      </c>
      <c r="D917" s="64">
        <v>1.4E-2</v>
      </c>
      <c r="E917" s="64">
        <v>8622.65</v>
      </c>
      <c r="F917" s="64">
        <v>6.92</v>
      </c>
    </row>
    <row r="918" spans="1:6" x14ac:dyDescent="0.15">
      <c r="A918" s="104">
        <v>0.11111111111111112</v>
      </c>
      <c r="B918" s="64">
        <v>0.41699999999999998</v>
      </c>
      <c r="C918" s="64">
        <v>0.39</v>
      </c>
      <c r="D918" s="64">
        <v>2.7E-2</v>
      </c>
      <c r="E918" s="64">
        <v>17209.84</v>
      </c>
      <c r="F918" s="64">
        <v>6.41</v>
      </c>
    </row>
    <row r="919" spans="1:6" x14ac:dyDescent="0.15">
      <c r="A919" s="105">
        <v>6.9444444444444434E-2</v>
      </c>
      <c r="B919" s="64">
        <v>1.0429999999999999</v>
      </c>
      <c r="C919" s="64">
        <v>0.95099999999999996</v>
      </c>
      <c r="D919" s="64">
        <v>9.1999999999999998E-2</v>
      </c>
      <c r="E919" s="64">
        <v>41815.65</v>
      </c>
      <c r="F919" s="64">
        <v>8.81</v>
      </c>
    </row>
    <row r="920" spans="1:6" x14ac:dyDescent="0.15">
      <c r="A920" s="105">
        <v>5.5555555555555552E-2</v>
      </c>
      <c r="B920" s="64">
        <v>2.085</v>
      </c>
      <c r="C920" s="64">
        <v>1.9</v>
      </c>
      <c r="D920" s="64">
        <v>0.185</v>
      </c>
      <c r="E920" s="64">
        <v>83455.13</v>
      </c>
      <c r="F920" s="64">
        <v>8.8699999999999992</v>
      </c>
    </row>
    <row r="921" spans="1:6" x14ac:dyDescent="0.15">
      <c r="A921" s="105">
        <v>4.8611111111111112E-2</v>
      </c>
      <c r="B921" s="64">
        <v>4.1710000000000003</v>
      </c>
      <c r="C921" s="64">
        <v>3.8439999999999999</v>
      </c>
      <c r="D921" s="64">
        <v>0.32700000000000001</v>
      </c>
      <c r="E921" s="64">
        <v>168744.76</v>
      </c>
      <c r="F921" s="64">
        <v>7.84</v>
      </c>
    </row>
    <row r="922" spans="1:6" x14ac:dyDescent="0.15">
      <c r="A922" s="105">
        <v>4.2361111111111106E-2</v>
      </c>
      <c r="B922" s="64">
        <v>41.707999999999998</v>
      </c>
      <c r="C922" s="64">
        <v>41.753</v>
      </c>
      <c r="D922" s="64">
        <v>4.4999999999999998E-2</v>
      </c>
      <c r="E922" s="64">
        <v>1831939.9</v>
      </c>
      <c r="F922" s="64">
        <v>0.11</v>
      </c>
    </row>
    <row r="923" spans="1:6" ht="11.25" x14ac:dyDescent="0.15">
      <c r="A923" s="103"/>
    </row>
    <row r="924" spans="1:6" x14ac:dyDescent="0.15">
      <c r="A924" s="69" t="s">
        <v>255</v>
      </c>
      <c r="B924" s="98" t="s">
        <v>330</v>
      </c>
      <c r="C924" s="98" t="s">
        <v>331</v>
      </c>
      <c r="D924" s="98" t="s">
        <v>332</v>
      </c>
      <c r="E924" s="98" t="s">
        <v>333</v>
      </c>
      <c r="F924" s="98" t="s">
        <v>334</v>
      </c>
    </row>
    <row r="925" spans="1:6" x14ac:dyDescent="0.15">
      <c r="A925" s="64" t="s">
        <v>70</v>
      </c>
      <c r="B925" s="64">
        <v>0</v>
      </c>
      <c r="C925" s="64">
        <v>0</v>
      </c>
      <c r="D925" s="64">
        <v>0</v>
      </c>
      <c r="E925" s="64">
        <v>696.52</v>
      </c>
      <c r="F925" s="64">
        <v>0</v>
      </c>
    </row>
    <row r="926" spans="1:6" x14ac:dyDescent="0.15">
      <c r="A926" s="104">
        <v>0.73611111111111116</v>
      </c>
      <c r="B926" s="64">
        <v>0.13</v>
      </c>
      <c r="C926" s="64">
        <v>0.107</v>
      </c>
      <c r="D926" s="64">
        <v>2.3E-2</v>
      </c>
      <c r="E926" s="64">
        <v>1475.66</v>
      </c>
      <c r="F926" s="64">
        <v>17.850000000000001</v>
      </c>
    </row>
    <row r="927" spans="1:6" x14ac:dyDescent="0.15">
      <c r="A927" s="104">
        <v>0.18055555555555558</v>
      </c>
      <c r="B927" s="64">
        <v>0.65</v>
      </c>
      <c r="C927" s="64">
        <v>0.64600000000000002</v>
      </c>
      <c r="D927" s="64">
        <v>4.0000000000000001E-3</v>
      </c>
      <c r="E927" s="64">
        <v>5406.18</v>
      </c>
      <c r="F927" s="64">
        <v>0.69</v>
      </c>
    </row>
    <row r="928" spans="1:6" x14ac:dyDescent="0.15">
      <c r="A928" s="104">
        <v>0.11111111111111112</v>
      </c>
      <c r="B928" s="64">
        <v>1.3</v>
      </c>
      <c r="C928" s="64">
        <v>1.3420000000000001</v>
      </c>
      <c r="D928" s="64">
        <v>4.2000000000000003E-2</v>
      </c>
      <c r="E928" s="64">
        <v>10486.34</v>
      </c>
      <c r="F928" s="64">
        <v>3.22</v>
      </c>
    </row>
    <row r="929" spans="1:6" x14ac:dyDescent="0.15">
      <c r="A929" s="105">
        <v>6.9444444444444434E-2</v>
      </c>
      <c r="B929" s="64">
        <v>3.25</v>
      </c>
      <c r="C929" s="64">
        <v>3.3650000000000002</v>
      </c>
      <c r="D929" s="64">
        <v>0.115</v>
      </c>
      <c r="E929" s="64">
        <v>25243.41</v>
      </c>
      <c r="F929" s="64">
        <v>3.52</v>
      </c>
    </row>
    <row r="930" spans="1:6" x14ac:dyDescent="0.15">
      <c r="A930" s="105">
        <v>5.5555555555555552E-2</v>
      </c>
      <c r="B930" s="64">
        <v>6.5</v>
      </c>
      <c r="C930" s="64">
        <v>6.7679999999999998</v>
      </c>
      <c r="D930" s="64">
        <v>0.26800000000000002</v>
      </c>
      <c r="E930" s="64">
        <v>50073.68</v>
      </c>
      <c r="F930" s="64">
        <v>4.12</v>
      </c>
    </row>
    <row r="931" spans="1:6" x14ac:dyDescent="0.15">
      <c r="A931" s="105">
        <v>4.8611111111111112E-2</v>
      </c>
      <c r="B931" s="64">
        <v>12.999000000000001</v>
      </c>
      <c r="C931" s="64">
        <v>13.715</v>
      </c>
      <c r="D931" s="64">
        <v>0.71599999999999997</v>
      </c>
      <c r="E931" s="64">
        <v>100756.32</v>
      </c>
      <c r="F931" s="64">
        <v>5.51</v>
      </c>
    </row>
    <row r="932" spans="1:6" x14ac:dyDescent="0.15">
      <c r="A932" s="105">
        <v>4.2361111111111106E-2</v>
      </c>
      <c r="B932" s="64">
        <v>129.99199999999999</v>
      </c>
      <c r="C932" s="64">
        <v>129.904</v>
      </c>
      <c r="D932" s="64">
        <v>8.7999999999999995E-2</v>
      </c>
      <c r="E932" s="64">
        <v>948449.72</v>
      </c>
      <c r="F932" s="64">
        <v>7.0000000000000007E-2</v>
      </c>
    </row>
    <row r="933" spans="1:6" ht="11.25" x14ac:dyDescent="0.15">
      <c r="A933" s="103"/>
    </row>
    <row r="934" spans="1:6" x14ac:dyDescent="0.15">
      <c r="A934" s="69" t="s">
        <v>255</v>
      </c>
      <c r="B934" s="98" t="s">
        <v>330</v>
      </c>
      <c r="C934" s="98" t="s">
        <v>331</v>
      </c>
      <c r="D934" s="98" t="s">
        <v>332</v>
      </c>
      <c r="E934" s="98" t="s">
        <v>333</v>
      </c>
      <c r="F934" s="98" t="s">
        <v>334</v>
      </c>
    </row>
    <row r="935" spans="1:6" x14ac:dyDescent="0.15">
      <c r="A935" s="64" t="s">
        <v>70</v>
      </c>
      <c r="B935" s="64">
        <v>0</v>
      </c>
      <c r="C935" s="64">
        <v>0</v>
      </c>
      <c r="D935" s="64">
        <v>0</v>
      </c>
      <c r="E935" s="64">
        <v>34.9</v>
      </c>
      <c r="F935" s="64">
        <v>0</v>
      </c>
    </row>
    <row r="936" spans="1:6" x14ac:dyDescent="0.15">
      <c r="A936" s="104">
        <v>0.73611111111111116</v>
      </c>
      <c r="B936" s="64">
        <v>0.01</v>
      </c>
      <c r="C936" s="64">
        <v>0.01</v>
      </c>
      <c r="D936" s="64">
        <v>0</v>
      </c>
      <c r="E936" s="64">
        <v>122.82</v>
      </c>
      <c r="F936" s="64">
        <v>0.7</v>
      </c>
    </row>
    <row r="937" spans="1:6" x14ac:dyDescent="0.15">
      <c r="A937" s="104">
        <v>0.18055555555555558</v>
      </c>
      <c r="B937" s="64">
        <v>0.05</v>
      </c>
      <c r="C937" s="64">
        <v>5.3999999999999999E-2</v>
      </c>
      <c r="D937" s="64">
        <v>4.0000000000000001E-3</v>
      </c>
      <c r="E937" s="64">
        <v>514.34</v>
      </c>
      <c r="F937" s="64">
        <v>8.2899999999999991</v>
      </c>
    </row>
    <row r="938" spans="1:6" x14ac:dyDescent="0.15">
      <c r="A938" s="104">
        <v>0.11111111111111112</v>
      </c>
      <c r="B938" s="64">
        <v>9.9000000000000005E-2</v>
      </c>
      <c r="C938" s="64">
        <v>0.10299999999999999</v>
      </c>
      <c r="D938" s="64">
        <v>4.0000000000000001E-3</v>
      </c>
      <c r="E938" s="64">
        <v>947.87</v>
      </c>
      <c r="F938" s="64">
        <v>4.1500000000000004</v>
      </c>
    </row>
    <row r="939" spans="1:6" x14ac:dyDescent="0.15">
      <c r="A939" s="105">
        <v>6.9444444444444434E-2</v>
      </c>
      <c r="B939" s="64">
        <v>0.248</v>
      </c>
      <c r="C939" s="64">
        <v>0.25600000000000001</v>
      </c>
      <c r="D939" s="64">
        <v>8.0000000000000002E-3</v>
      </c>
      <c r="E939" s="64">
        <v>2305.4699999999998</v>
      </c>
      <c r="F939" s="64">
        <v>3.4</v>
      </c>
    </row>
    <row r="940" spans="1:6" x14ac:dyDescent="0.15">
      <c r="A940" s="105">
        <v>5.5555555555555552E-2</v>
      </c>
      <c r="B940" s="64">
        <v>0.496</v>
      </c>
      <c r="C940" s="64">
        <v>0.50900000000000001</v>
      </c>
      <c r="D940" s="64">
        <v>1.2999999999999999E-2</v>
      </c>
      <c r="E940" s="64">
        <v>4537.8900000000003</v>
      </c>
      <c r="F940" s="64">
        <v>2.5299999999999998</v>
      </c>
    </row>
    <row r="941" spans="1:6" x14ac:dyDescent="0.15">
      <c r="A941" s="105">
        <v>4.8611111111111112E-2</v>
      </c>
      <c r="B941" s="64">
        <v>0.99099999999999999</v>
      </c>
      <c r="C941" s="64">
        <v>1.0409999999999999</v>
      </c>
      <c r="D941" s="64">
        <v>0.05</v>
      </c>
      <c r="E941" s="64">
        <v>9254.24</v>
      </c>
      <c r="F941" s="64">
        <v>5.07</v>
      </c>
    </row>
    <row r="942" spans="1:6" x14ac:dyDescent="0.15">
      <c r="A942" s="105">
        <v>4.2361111111111106E-2</v>
      </c>
      <c r="B942" s="64">
        <v>9.9109999999999996</v>
      </c>
      <c r="C942" s="64">
        <v>9.9049999999999994</v>
      </c>
      <c r="D942" s="64">
        <v>6.0000000000000001E-3</v>
      </c>
      <c r="E942" s="64">
        <v>87738.54</v>
      </c>
      <c r="F942" s="64">
        <v>0.06</v>
      </c>
    </row>
    <row r="943" spans="1:6" ht="11.25" x14ac:dyDescent="0.15">
      <c r="A943" s="103"/>
    </row>
    <row r="944" spans="1:6" x14ac:dyDescent="0.15">
      <c r="A944" s="69" t="s">
        <v>255</v>
      </c>
      <c r="B944" s="98" t="s">
        <v>330</v>
      </c>
      <c r="C944" s="98" t="s">
        <v>331</v>
      </c>
      <c r="D944" s="98" t="s">
        <v>332</v>
      </c>
      <c r="E944" s="98" t="s">
        <v>333</v>
      </c>
      <c r="F944" s="98" t="s">
        <v>334</v>
      </c>
    </row>
    <row r="945" spans="1:6" x14ac:dyDescent="0.15">
      <c r="A945" s="64" t="s">
        <v>70</v>
      </c>
      <c r="B945" s="64">
        <v>0</v>
      </c>
      <c r="C945" s="64">
        <v>0</v>
      </c>
      <c r="D945" s="64">
        <v>0</v>
      </c>
      <c r="E945" s="64">
        <v>38.9</v>
      </c>
      <c r="F945" s="64">
        <v>0</v>
      </c>
    </row>
    <row r="946" spans="1:6" x14ac:dyDescent="0.15">
      <c r="A946" s="104">
        <v>0.73611111111111116</v>
      </c>
      <c r="B946" s="64">
        <v>0.01</v>
      </c>
      <c r="C946" s="64">
        <v>1.0999999999999999E-2</v>
      </c>
      <c r="D946" s="64">
        <v>1E-3</v>
      </c>
      <c r="E946" s="64">
        <v>508.7</v>
      </c>
      <c r="F946" s="64">
        <v>6.09</v>
      </c>
    </row>
    <row r="947" spans="1:6" x14ac:dyDescent="0.15">
      <c r="A947" s="104">
        <v>0.18055555555555558</v>
      </c>
      <c r="B947" s="64">
        <v>0.05</v>
      </c>
      <c r="C947" s="64">
        <v>5.1999999999999998E-2</v>
      </c>
      <c r="D947" s="64">
        <v>2E-3</v>
      </c>
      <c r="E947" s="64">
        <v>2333.41</v>
      </c>
      <c r="F947" s="64">
        <v>3.63</v>
      </c>
    </row>
    <row r="948" spans="1:6" x14ac:dyDescent="0.15">
      <c r="A948" s="104">
        <v>0.11111111111111112</v>
      </c>
      <c r="B948" s="64">
        <v>9.9000000000000005E-2</v>
      </c>
      <c r="C948" s="64">
        <v>0.10299999999999999</v>
      </c>
      <c r="D948" s="64">
        <v>4.0000000000000001E-3</v>
      </c>
      <c r="E948" s="64">
        <v>4612.22</v>
      </c>
      <c r="F948" s="64">
        <v>4.3099999999999996</v>
      </c>
    </row>
    <row r="949" spans="1:6" x14ac:dyDescent="0.15">
      <c r="A949" s="105">
        <v>6.9444444444444434E-2</v>
      </c>
      <c r="B949" s="64">
        <v>0.248</v>
      </c>
      <c r="C949" s="64">
        <v>0.25800000000000001</v>
      </c>
      <c r="D949" s="64">
        <v>0.01</v>
      </c>
      <c r="E949" s="64">
        <v>11458.05</v>
      </c>
      <c r="F949" s="64">
        <v>3.97</v>
      </c>
    </row>
    <row r="950" spans="1:6" x14ac:dyDescent="0.15">
      <c r="A950" s="105">
        <v>5.5555555555555552E-2</v>
      </c>
      <c r="B950" s="64">
        <v>0.496</v>
      </c>
      <c r="C950" s="64">
        <v>0.51700000000000002</v>
      </c>
      <c r="D950" s="64">
        <v>2.1000000000000001E-2</v>
      </c>
      <c r="E950" s="64">
        <v>22915.84</v>
      </c>
      <c r="F950" s="64">
        <v>4.1500000000000004</v>
      </c>
    </row>
    <row r="951" spans="1:6" x14ac:dyDescent="0.15">
      <c r="A951" s="105">
        <v>4.8611111111111112E-2</v>
      </c>
      <c r="B951" s="64">
        <v>0.99099999999999999</v>
      </c>
      <c r="C951" s="64">
        <v>1.0389999999999999</v>
      </c>
      <c r="D951" s="64">
        <v>4.8000000000000001E-2</v>
      </c>
      <c r="E951" s="64">
        <v>46049.21</v>
      </c>
      <c r="F951" s="64">
        <v>4.84</v>
      </c>
    </row>
    <row r="952" spans="1:6" x14ac:dyDescent="0.15">
      <c r="A952" s="105">
        <v>4.2361111111111106E-2</v>
      </c>
      <c r="B952" s="64">
        <v>9.9109999999999996</v>
      </c>
      <c r="C952" s="64">
        <v>9.9049999999999994</v>
      </c>
      <c r="D952" s="64">
        <v>6.0000000000000001E-3</v>
      </c>
      <c r="E952" s="64">
        <v>438675.42</v>
      </c>
      <c r="F952" s="64">
        <v>0.06</v>
      </c>
    </row>
    <row r="953" spans="1:6" ht="11.25" x14ac:dyDescent="0.15">
      <c r="A953" s="103"/>
    </row>
    <row r="954" spans="1:6" x14ac:dyDescent="0.15">
      <c r="A954" s="69" t="s">
        <v>255</v>
      </c>
      <c r="B954" s="98" t="s">
        <v>330</v>
      </c>
      <c r="C954" s="98" t="s">
        <v>331</v>
      </c>
      <c r="D954" s="98" t="s">
        <v>332</v>
      </c>
      <c r="E954" s="98" t="s">
        <v>333</v>
      </c>
      <c r="F954" s="98" t="s">
        <v>334</v>
      </c>
    </row>
    <row r="955" spans="1:6" x14ac:dyDescent="0.15">
      <c r="A955" s="64" t="s">
        <v>70</v>
      </c>
      <c r="B955" s="64">
        <v>0</v>
      </c>
      <c r="C955" s="64">
        <v>0</v>
      </c>
      <c r="D955" s="64">
        <v>0</v>
      </c>
      <c r="E955" s="64">
        <v>39.090000000000003</v>
      </c>
      <c r="F955" s="64">
        <v>0</v>
      </c>
    </row>
    <row r="956" spans="1:6" x14ac:dyDescent="0.15">
      <c r="A956" s="104">
        <v>0.73611111111111116</v>
      </c>
      <c r="B956" s="64">
        <v>0.01</v>
      </c>
      <c r="C956" s="64">
        <v>8.0000000000000002E-3</v>
      </c>
      <c r="D956" s="64">
        <v>2E-3</v>
      </c>
      <c r="E956" s="64">
        <v>155.61000000000001</v>
      </c>
      <c r="F956" s="64">
        <v>24.76</v>
      </c>
    </row>
    <row r="957" spans="1:6" x14ac:dyDescent="0.15">
      <c r="A957" s="104">
        <v>0.18055555555555558</v>
      </c>
      <c r="B957" s="64">
        <v>0.05</v>
      </c>
      <c r="C957" s="64">
        <v>3.5999999999999997E-2</v>
      </c>
      <c r="D957" s="64">
        <v>1.4E-2</v>
      </c>
      <c r="E957" s="64">
        <v>588.98</v>
      </c>
      <c r="F957" s="64">
        <v>28.98</v>
      </c>
    </row>
    <row r="958" spans="1:6" x14ac:dyDescent="0.15">
      <c r="A958" s="104">
        <v>0.11111111111111112</v>
      </c>
      <c r="B958" s="64">
        <v>9.9000000000000005E-2</v>
      </c>
      <c r="C958" s="64">
        <v>7.0999999999999994E-2</v>
      </c>
      <c r="D958" s="64">
        <v>2.8000000000000001E-2</v>
      </c>
      <c r="E958" s="64">
        <v>1132.42</v>
      </c>
      <c r="F958" s="64">
        <v>28.69</v>
      </c>
    </row>
    <row r="959" spans="1:6" x14ac:dyDescent="0.15">
      <c r="A959" s="105">
        <v>6.9444444444444434E-2</v>
      </c>
      <c r="B959" s="64">
        <v>0.248</v>
      </c>
      <c r="C959" s="64">
        <v>0.17</v>
      </c>
      <c r="D959" s="64">
        <v>7.8E-2</v>
      </c>
      <c r="E959" s="64">
        <v>2666.84</v>
      </c>
      <c r="F959" s="64">
        <v>31.58</v>
      </c>
    </row>
    <row r="960" spans="1:6" x14ac:dyDescent="0.15">
      <c r="A960" s="105">
        <v>5.5555555555555552E-2</v>
      </c>
      <c r="B960" s="64">
        <v>0.496</v>
      </c>
      <c r="C960" s="64">
        <v>0.36599999999999999</v>
      </c>
      <c r="D960" s="64">
        <v>0.13</v>
      </c>
      <c r="E960" s="64">
        <v>5707.59</v>
      </c>
      <c r="F960" s="64">
        <v>26.2</v>
      </c>
    </row>
    <row r="961" spans="1:6" x14ac:dyDescent="0.15">
      <c r="A961" s="105">
        <v>4.8611111111111112E-2</v>
      </c>
      <c r="B961" s="64">
        <v>0.99099999999999999</v>
      </c>
      <c r="C961" s="64">
        <v>0.747</v>
      </c>
      <c r="D961" s="64">
        <v>0.24399999999999999</v>
      </c>
      <c r="E961" s="64">
        <v>11614.56</v>
      </c>
      <c r="F961" s="64">
        <v>24.57</v>
      </c>
    </row>
    <row r="962" spans="1:6" x14ac:dyDescent="0.15">
      <c r="A962" s="105">
        <v>4.2361111111111106E-2</v>
      </c>
      <c r="B962" s="64">
        <v>9.9109999999999996</v>
      </c>
      <c r="C962" s="64">
        <v>9.9440000000000008</v>
      </c>
      <c r="D962" s="64">
        <v>3.3000000000000002E-2</v>
      </c>
      <c r="E962" s="64">
        <v>154035.9</v>
      </c>
      <c r="F962" s="64">
        <v>0.33</v>
      </c>
    </row>
    <row r="963" spans="1:6" ht="11.25" x14ac:dyDescent="0.15">
      <c r="A963" s="103"/>
    </row>
    <row r="964" spans="1:6" x14ac:dyDescent="0.15">
      <c r="A964" s="69" t="s">
        <v>255</v>
      </c>
      <c r="B964" s="98" t="s">
        <v>330</v>
      </c>
      <c r="C964" s="98" t="s">
        <v>331</v>
      </c>
      <c r="D964" s="98" t="s">
        <v>332</v>
      </c>
      <c r="E964" s="98" t="s">
        <v>333</v>
      </c>
      <c r="F964" s="98" t="s">
        <v>334</v>
      </c>
    </row>
    <row r="965" spans="1:6" x14ac:dyDescent="0.15">
      <c r="A965" s="64" t="s">
        <v>70</v>
      </c>
      <c r="B965" s="64">
        <v>0</v>
      </c>
      <c r="C965" s="64">
        <v>0</v>
      </c>
      <c r="D965" s="64">
        <v>0</v>
      </c>
      <c r="E965" s="64">
        <v>1258.6199999999999</v>
      </c>
      <c r="F965" s="64">
        <v>0</v>
      </c>
    </row>
    <row r="966" spans="1:6" x14ac:dyDescent="0.15">
      <c r="A966" s="104">
        <v>0.73611111111111116</v>
      </c>
      <c r="B966" s="64">
        <v>0.40799999999999997</v>
      </c>
      <c r="C966" s="64">
        <v>6.3E-2</v>
      </c>
      <c r="D966" s="64">
        <v>0.34499999999999997</v>
      </c>
      <c r="E966" s="64">
        <v>1669.44</v>
      </c>
      <c r="F966" s="64">
        <v>84.5</v>
      </c>
    </row>
    <row r="967" spans="1:6" x14ac:dyDescent="0.15">
      <c r="A967" s="104">
        <v>0.18055555555555558</v>
      </c>
      <c r="B967" s="64">
        <v>2.0409999999999999</v>
      </c>
      <c r="C967" s="64">
        <v>0.14199999999999999</v>
      </c>
      <c r="D967" s="64">
        <v>1.899</v>
      </c>
      <c r="E967" s="64">
        <v>2182.66</v>
      </c>
      <c r="F967" s="64">
        <v>93.03</v>
      </c>
    </row>
    <row r="968" spans="1:6" x14ac:dyDescent="0.15">
      <c r="A968" s="104">
        <v>0.11111111111111112</v>
      </c>
      <c r="B968" s="64">
        <v>4.0830000000000002</v>
      </c>
      <c r="C968" s="64">
        <v>0.439</v>
      </c>
      <c r="D968" s="64">
        <v>3.6440000000000001</v>
      </c>
      <c r="E968" s="64">
        <v>4113.37</v>
      </c>
      <c r="F968" s="64">
        <v>89.24</v>
      </c>
    </row>
    <row r="969" spans="1:6" x14ac:dyDescent="0.15">
      <c r="A969" s="105">
        <v>6.9444444444444434E-2</v>
      </c>
      <c r="B969" s="64">
        <v>10.207000000000001</v>
      </c>
      <c r="C969" s="64">
        <v>0.46700000000000003</v>
      </c>
      <c r="D969" s="64">
        <v>9.74</v>
      </c>
      <c r="E969" s="64">
        <v>4290.8100000000004</v>
      </c>
      <c r="F969" s="64">
        <v>95.43</v>
      </c>
    </row>
    <row r="970" spans="1:6" x14ac:dyDescent="0.15">
      <c r="A970" s="105">
        <v>5.5555555555555552E-2</v>
      </c>
      <c r="B970" s="64">
        <v>20.413</v>
      </c>
      <c r="C970" s="64">
        <v>5.194</v>
      </c>
      <c r="D970" s="64">
        <v>15.218999999999999</v>
      </c>
      <c r="E970" s="64">
        <v>35005.35</v>
      </c>
      <c r="F970" s="64">
        <v>74.55</v>
      </c>
    </row>
    <row r="971" spans="1:6" x14ac:dyDescent="0.15">
      <c r="A971" s="105">
        <v>4.8611111111111112E-2</v>
      </c>
      <c r="B971" s="64">
        <v>40.826000000000001</v>
      </c>
      <c r="C971" s="64">
        <v>12.643000000000001</v>
      </c>
      <c r="D971" s="64">
        <v>28.183</v>
      </c>
      <c r="E971" s="64">
        <v>83396.710000000006</v>
      </c>
      <c r="F971" s="64">
        <v>69.03</v>
      </c>
    </row>
    <row r="972" spans="1:6" x14ac:dyDescent="0.15">
      <c r="A972" s="105">
        <v>4.2361111111111106E-2</v>
      </c>
      <c r="B972" s="64">
        <v>408.26499999999999</v>
      </c>
      <c r="C972" s="64">
        <v>412.13400000000001</v>
      </c>
      <c r="D972" s="64">
        <v>3.8690000000000002</v>
      </c>
      <c r="E972" s="64">
        <v>2678811.98</v>
      </c>
      <c r="F972" s="64">
        <v>0.95</v>
      </c>
    </row>
    <row r="973" spans="1:6" ht="11.25" x14ac:dyDescent="0.15">
      <c r="A973" s="103"/>
    </row>
    <row r="974" spans="1:6" x14ac:dyDescent="0.15">
      <c r="A974" s="69" t="s">
        <v>255</v>
      </c>
      <c r="B974" s="98" t="s">
        <v>330</v>
      </c>
      <c r="C974" s="98" t="s">
        <v>331</v>
      </c>
      <c r="D974" s="98" t="s">
        <v>332</v>
      </c>
      <c r="E974" s="98" t="s">
        <v>333</v>
      </c>
      <c r="F974" s="98" t="s">
        <v>334</v>
      </c>
    </row>
    <row r="975" spans="1:6" x14ac:dyDescent="0.15">
      <c r="A975" s="64" t="s">
        <v>70</v>
      </c>
      <c r="B975" s="64">
        <v>0</v>
      </c>
      <c r="C975" s="64">
        <v>0</v>
      </c>
      <c r="D975" s="64">
        <v>0</v>
      </c>
      <c r="E975" s="64">
        <v>52.69</v>
      </c>
      <c r="F975" s="64">
        <v>0</v>
      </c>
    </row>
    <row r="976" spans="1:6" x14ac:dyDescent="0.15">
      <c r="A976" s="104">
        <v>0.73611111111111116</v>
      </c>
      <c r="B976" s="64">
        <v>0.13200000000000001</v>
      </c>
      <c r="C976" s="64">
        <v>0.13400000000000001</v>
      </c>
      <c r="D976" s="64">
        <v>2E-3</v>
      </c>
      <c r="E976" s="64">
        <v>828.73</v>
      </c>
      <c r="F976" s="64">
        <v>1.18</v>
      </c>
    </row>
    <row r="977" spans="1:6" x14ac:dyDescent="0.15">
      <c r="A977" s="104">
        <v>0.18055555555555558</v>
      </c>
      <c r="B977" s="64">
        <v>0.65900000000000003</v>
      </c>
      <c r="C977" s="64">
        <v>0.68300000000000005</v>
      </c>
      <c r="D977" s="64">
        <v>2.4E-2</v>
      </c>
      <c r="E977" s="64">
        <v>4022.78</v>
      </c>
      <c r="F977" s="64">
        <v>3.68</v>
      </c>
    </row>
    <row r="978" spans="1:6" x14ac:dyDescent="0.15">
      <c r="A978" s="104">
        <v>0.11111111111111112</v>
      </c>
      <c r="B978" s="64">
        <v>1.3169999999999999</v>
      </c>
      <c r="C978" s="64">
        <v>1.3420000000000001</v>
      </c>
      <c r="D978" s="64">
        <v>2.5000000000000001E-2</v>
      </c>
      <c r="E978" s="64">
        <v>7853.17</v>
      </c>
      <c r="F978" s="64">
        <v>1.94</v>
      </c>
    </row>
    <row r="979" spans="1:6" x14ac:dyDescent="0.15">
      <c r="A979" s="105">
        <v>6.9444444444444434E-2</v>
      </c>
      <c r="B979" s="64">
        <v>3.2930000000000001</v>
      </c>
      <c r="C979" s="64">
        <v>3.3380000000000001</v>
      </c>
      <c r="D979" s="64">
        <v>4.4999999999999998E-2</v>
      </c>
      <c r="E979" s="64">
        <v>19449.72</v>
      </c>
      <c r="F979" s="64">
        <v>1.38</v>
      </c>
    </row>
    <row r="980" spans="1:6" x14ac:dyDescent="0.15">
      <c r="A980" s="105">
        <v>5.5555555555555552E-2</v>
      </c>
      <c r="B980" s="64">
        <v>6.585</v>
      </c>
      <c r="C980" s="64">
        <v>6.6479999999999997</v>
      </c>
      <c r="D980" s="64">
        <v>6.3E-2</v>
      </c>
      <c r="E980" s="64">
        <v>38681.99</v>
      </c>
      <c r="F980" s="64">
        <v>0.96</v>
      </c>
    </row>
    <row r="981" spans="1:6" x14ac:dyDescent="0.15">
      <c r="A981" s="105">
        <v>4.8611111111111112E-2</v>
      </c>
      <c r="B981" s="64">
        <v>13.17</v>
      </c>
      <c r="C981" s="64">
        <v>13.532</v>
      </c>
      <c r="D981" s="64">
        <v>0.36199999999999999</v>
      </c>
      <c r="E981" s="64">
        <v>78677.22</v>
      </c>
      <c r="F981" s="64">
        <v>2.75</v>
      </c>
    </row>
    <row r="982" spans="1:6" x14ac:dyDescent="0.15">
      <c r="A982" s="105">
        <v>4.2361111111111106E-2</v>
      </c>
      <c r="B982" s="64">
        <v>131.703</v>
      </c>
      <c r="C982" s="64">
        <v>131.66200000000001</v>
      </c>
      <c r="D982" s="64">
        <v>4.1000000000000002E-2</v>
      </c>
      <c r="E982" s="64">
        <v>765067.09</v>
      </c>
      <c r="F982" s="64">
        <v>0.03</v>
      </c>
    </row>
    <row r="983" spans="1:6" ht="11.25" x14ac:dyDescent="0.15">
      <c r="A983" s="103"/>
    </row>
    <row r="984" spans="1:6" x14ac:dyDescent="0.15">
      <c r="A984" s="69" t="s">
        <v>255</v>
      </c>
      <c r="B984" s="98" t="s">
        <v>330</v>
      </c>
      <c r="C984" s="98" t="s">
        <v>331</v>
      </c>
      <c r="D984" s="98" t="s">
        <v>332</v>
      </c>
      <c r="E984" s="98" t="s">
        <v>333</v>
      </c>
      <c r="F984" s="98" t="s">
        <v>334</v>
      </c>
    </row>
    <row r="985" spans="1:6" x14ac:dyDescent="0.15">
      <c r="A985" s="64" t="s">
        <v>70</v>
      </c>
      <c r="B985" s="64">
        <v>0</v>
      </c>
      <c r="C985" s="64">
        <v>0</v>
      </c>
      <c r="D985" s="64">
        <v>0</v>
      </c>
      <c r="E985" s="64">
        <v>5804.91</v>
      </c>
      <c r="F985" s="64">
        <v>0</v>
      </c>
    </row>
    <row r="986" spans="1:6" x14ac:dyDescent="0.15">
      <c r="A986" s="104">
        <v>0.73611111111111116</v>
      </c>
      <c r="B986" s="64">
        <v>0.01</v>
      </c>
      <c r="C986" s="64">
        <v>-0.02</v>
      </c>
      <c r="D986" s="64">
        <v>0.03</v>
      </c>
      <c r="E986" s="64">
        <v>5478.15</v>
      </c>
      <c r="F986" s="64">
        <v>299.13</v>
      </c>
    </row>
    <row r="987" spans="1:6" x14ac:dyDescent="0.15">
      <c r="A987" s="104">
        <v>0.18055555555555558</v>
      </c>
      <c r="B987" s="64">
        <v>0.05</v>
      </c>
      <c r="C987" s="64">
        <v>0.01</v>
      </c>
      <c r="D987" s="64">
        <v>0.04</v>
      </c>
      <c r="E987" s="64">
        <v>5972.81</v>
      </c>
      <c r="F987" s="64">
        <v>79.540000000000006</v>
      </c>
    </row>
    <row r="988" spans="1:6" x14ac:dyDescent="0.15">
      <c r="A988" s="104">
        <v>0.11111111111111112</v>
      </c>
      <c r="B988" s="64">
        <v>9.9000000000000005E-2</v>
      </c>
      <c r="C988" s="64">
        <v>6.7000000000000004E-2</v>
      </c>
      <c r="D988" s="64">
        <v>3.2000000000000001E-2</v>
      </c>
      <c r="E988" s="64">
        <v>6909.86</v>
      </c>
      <c r="F988" s="64">
        <v>31.98</v>
      </c>
    </row>
    <row r="989" spans="1:6" x14ac:dyDescent="0.15">
      <c r="A989" s="105">
        <v>6.9444444444444434E-2</v>
      </c>
      <c r="B989" s="64">
        <v>0.248</v>
      </c>
      <c r="C989" s="64">
        <v>0.186</v>
      </c>
      <c r="D989" s="64">
        <v>6.2E-2</v>
      </c>
      <c r="E989" s="64">
        <v>8849.42</v>
      </c>
      <c r="F989" s="64">
        <v>25.19</v>
      </c>
    </row>
    <row r="990" spans="1:6" x14ac:dyDescent="0.15">
      <c r="A990" s="105">
        <v>5.5555555555555552E-2</v>
      </c>
      <c r="B990" s="64">
        <v>0.496</v>
      </c>
      <c r="C990" s="64">
        <v>0.44700000000000001</v>
      </c>
      <c r="D990" s="64">
        <v>4.9000000000000002E-2</v>
      </c>
      <c r="E990" s="64">
        <v>13145.59</v>
      </c>
      <c r="F990" s="64">
        <v>9.81</v>
      </c>
    </row>
    <row r="991" spans="1:6" x14ac:dyDescent="0.15">
      <c r="A991" s="105">
        <v>4.8611111111111112E-2</v>
      </c>
      <c r="B991" s="64">
        <v>0.99099999999999999</v>
      </c>
      <c r="C991" s="64">
        <v>0.95</v>
      </c>
      <c r="D991" s="64">
        <v>4.1000000000000002E-2</v>
      </c>
      <c r="E991" s="64">
        <v>21387.5</v>
      </c>
      <c r="F991" s="64">
        <v>4.18</v>
      </c>
    </row>
    <row r="992" spans="1:6" x14ac:dyDescent="0.15">
      <c r="A992" s="105">
        <v>4.2361111111111106E-2</v>
      </c>
      <c r="B992" s="64">
        <v>9.9109999999999996</v>
      </c>
      <c r="C992" s="64">
        <v>9.92</v>
      </c>
      <c r="D992" s="64">
        <v>8.9999999999999993E-3</v>
      </c>
      <c r="E992" s="64">
        <v>168585.08</v>
      </c>
      <c r="F992" s="64">
        <v>0.09</v>
      </c>
    </row>
    <row r="993" spans="1:6" ht="11.25" x14ac:dyDescent="0.15">
      <c r="A993" s="103"/>
    </row>
    <row r="994" spans="1:6" x14ac:dyDescent="0.15">
      <c r="A994" s="69" t="s">
        <v>255</v>
      </c>
      <c r="B994" s="98" t="s">
        <v>330</v>
      </c>
      <c r="C994" s="98" t="s">
        <v>331</v>
      </c>
      <c r="D994" s="98" t="s">
        <v>332</v>
      </c>
      <c r="E994" s="98" t="s">
        <v>333</v>
      </c>
      <c r="F994" s="98" t="s">
        <v>334</v>
      </c>
    </row>
    <row r="995" spans="1:6" x14ac:dyDescent="0.15">
      <c r="A995" s="64" t="s">
        <v>70</v>
      </c>
      <c r="B995" s="64">
        <v>0</v>
      </c>
      <c r="C995" s="64">
        <v>0</v>
      </c>
      <c r="D995" s="64">
        <v>0</v>
      </c>
      <c r="E995" s="64">
        <v>467.89</v>
      </c>
      <c r="F995" s="64">
        <v>0</v>
      </c>
    </row>
    <row r="996" spans="1:6" x14ac:dyDescent="0.15">
      <c r="A996" s="104">
        <v>0.73611111111111116</v>
      </c>
      <c r="B996" s="64">
        <v>0.01</v>
      </c>
      <c r="C996" s="64">
        <v>1E-3</v>
      </c>
      <c r="D996" s="64">
        <v>8.9999999999999993E-3</v>
      </c>
      <c r="E996" s="64">
        <v>488.67</v>
      </c>
      <c r="F996" s="64">
        <v>86.38</v>
      </c>
    </row>
    <row r="997" spans="1:6" x14ac:dyDescent="0.15">
      <c r="A997" s="104">
        <v>0.18055555555555558</v>
      </c>
      <c r="B997" s="64">
        <v>0.05</v>
      </c>
      <c r="C997" s="64">
        <v>0.04</v>
      </c>
      <c r="D997" s="64">
        <v>0.01</v>
      </c>
      <c r="E997" s="64">
        <v>1081.76</v>
      </c>
      <c r="F997" s="64">
        <v>19.54</v>
      </c>
    </row>
    <row r="998" spans="1:6" x14ac:dyDescent="0.15">
      <c r="A998" s="104">
        <v>0.11111111111111112</v>
      </c>
      <c r="B998" s="64">
        <v>9.9000000000000005E-2</v>
      </c>
      <c r="C998" s="64">
        <v>9.1999999999999998E-2</v>
      </c>
      <c r="D998" s="64">
        <v>7.0000000000000001E-3</v>
      </c>
      <c r="E998" s="64">
        <v>1874.03</v>
      </c>
      <c r="F998" s="64">
        <v>6.92</v>
      </c>
    </row>
    <row r="999" spans="1:6" x14ac:dyDescent="0.15">
      <c r="A999" s="105">
        <v>6.9444444444444434E-2</v>
      </c>
      <c r="B999" s="64">
        <v>0.248</v>
      </c>
      <c r="C999" s="64">
        <v>0.23100000000000001</v>
      </c>
      <c r="D999" s="64">
        <v>1.7000000000000001E-2</v>
      </c>
      <c r="E999" s="64">
        <v>3987.19</v>
      </c>
      <c r="F999" s="64">
        <v>7</v>
      </c>
    </row>
    <row r="1000" spans="1:6" x14ac:dyDescent="0.15">
      <c r="A1000" s="105">
        <v>5.5555555555555552E-2</v>
      </c>
      <c r="B1000" s="64">
        <v>0.496</v>
      </c>
      <c r="C1000" s="64">
        <v>0.47499999999999998</v>
      </c>
      <c r="D1000" s="64">
        <v>2.1000000000000001E-2</v>
      </c>
      <c r="E1000" s="64">
        <v>7714.83</v>
      </c>
      <c r="F1000" s="64">
        <v>4.25</v>
      </c>
    </row>
    <row r="1001" spans="1:6" x14ac:dyDescent="0.15">
      <c r="A1001" s="105">
        <v>4.8611111111111112E-2</v>
      </c>
      <c r="B1001" s="64">
        <v>0.99099999999999999</v>
      </c>
      <c r="C1001" s="64">
        <v>0.98599999999999999</v>
      </c>
      <c r="D1001" s="64">
        <v>5.0000000000000001E-3</v>
      </c>
      <c r="E1001" s="64">
        <v>15508.97</v>
      </c>
      <c r="F1001" s="64">
        <v>0.53</v>
      </c>
    </row>
    <row r="1002" spans="1:6" x14ac:dyDescent="0.15">
      <c r="A1002" s="105">
        <v>4.2361111111111106E-2</v>
      </c>
      <c r="B1002" s="64">
        <v>9.9109999999999996</v>
      </c>
      <c r="C1002" s="64">
        <v>9.9130000000000003</v>
      </c>
      <c r="D1002" s="64">
        <v>2E-3</v>
      </c>
      <c r="E1002" s="64">
        <v>151733.54</v>
      </c>
      <c r="F1002" s="64">
        <v>0.02</v>
      </c>
    </row>
    <row r="1003" spans="1:6" ht="11.25" x14ac:dyDescent="0.15">
      <c r="A1003" s="103"/>
    </row>
    <row r="1004" spans="1:6" x14ac:dyDescent="0.15">
      <c r="A1004" s="69" t="s">
        <v>255</v>
      </c>
      <c r="B1004" s="98" t="s">
        <v>330</v>
      </c>
      <c r="C1004" s="98" t="s">
        <v>331</v>
      </c>
      <c r="D1004" s="98" t="s">
        <v>332</v>
      </c>
      <c r="E1004" s="98" t="s">
        <v>333</v>
      </c>
      <c r="F1004" s="98" t="s">
        <v>334</v>
      </c>
    </row>
    <row r="1005" spans="1:6" x14ac:dyDescent="0.15">
      <c r="A1005" s="64" t="s">
        <v>70</v>
      </c>
      <c r="B1005" s="64">
        <v>0</v>
      </c>
      <c r="C1005" s="64">
        <v>0</v>
      </c>
      <c r="D1005" s="64">
        <v>0</v>
      </c>
      <c r="E1005" s="64">
        <v>42.18</v>
      </c>
      <c r="F1005" s="64">
        <v>0</v>
      </c>
    </row>
    <row r="1006" spans="1:6" x14ac:dyDescent="0.15">
      <c r="A1006" s="104">
        <v>0.73611111111111116</v>
      </c>
      <c r="B1006" s="64">
        <v>0.01</v>
      </c>
      <c r="C1006" s="64">
        <v>2E-3</v>
      </c>
      <c r="D1006" s="64">
        <v>8.0000000000000002E-3</v>
      </c>
      <c r="E1006" s="64">
        <v>44.15</v>
      </c>
      <c r="F1006" s="64">
        <v>80.290000000000006</v>
      </c>
    </row>
    <row r="1007" spans="1:6" x14ac:dyDescent="0.15">
      <c r="A1007" s="104">
        <v>0.18055555555555558</v>
      </c>
      <c r="B1007" s="64">
        <v>0.05</v>
      </c>
      <c r="C1007" s="64">
        <v>2.8000000000000001E-2</v>
      </c>
      <c r="D1007" s="64">
        <v>2.1999999999999999E-2</v>
      </c>
      <c r="E1007" s="64">
        <v>70.239999999999995</v>
      </c>
      <c r="F1007" s="64">
        <v>44.1</v>
      </c>
    </row>
    <row r="1008" spans="1:6" x14ac:dyDescent="0.15">
      <c r="A1008" s="104">
        <v>0.11111111111111112</v>
      </c>
      <c r="B1008" s="64">
        <v>9.9000000000000005E-2</v>
      </c>
      <c r="C1008" s="64">
        <v>7.1999999999999995E-2</v>
      </c>
      <c r="D1008" s="64">
        <v>2.7E-2</v>
      </c>
      <c r="E1008" s="64">
        <v>114.8</v>
      </c>
      <c r="F1008" s="64">
        <v>26.93</v>
      </c>
    </row>
    <row r="1009" spans="1:6" x14ac:dyDescent="0.15">
      <c r="A1009" s="105">
        <v>6.9444444444444434E-2</v>
      </c>
      <c r="B1009" s="64">
        <v>0.248</v>
      </c>
      <c r="C1009" s="64">
        <v>0.219</v>
      </c>
      <c r="D1009" s="64">
        <v>2.9000000000000001E-2</v>
      </c>
      <c r="E1009" s="64">
        <v>261.91000000000003</v>
      </c>
      <c r="F1009" s="64">
        <v>11.74</v>
      </c>
    </row>
    <row r="1010" spans="1:6" x14ac:dyDescent="0.15">
      <c r="A1010" s="105">
        <v>5.5555555555555552E-2</v>
      </c>
      <c r="B1010" s="64">
        <v>0.496</v>
      </c>
      <c r="C1010" s="64">
        <v>0.51100000000000001</v>
      </c>
      <c r="D1010" s="64">
        <v>1.4999999999999999E-2</v>
      </c>
      <c r="E1010" s="64">
        <v>555.62</v>
      </c>
      <c r="F1010" s="64">
        <v>3.11</v>
      </c>
    </row>
    <row r="1011" spans="1:6" x14ac:dyDescent="0.15">
      <c r="A1011" s="105">
        <v>4.8611111111111112E-2</v>
      </c>
      <c r="B1011" s="64">
        <v>0.99099999999999999</v>
      </c>
      <c r="C1011" s="64">
        <v>0.96499999999999997</v>
      </c>
      <c r="D1011" s="64">
        <v>2.5999999999999999E-2</v>
      </c>
      <c r="E1011" s="64">
        <v>1011.44</v>
      </c>
      <c r="F1011" s="64">
        <v>2.58</v>
      </c>
    </row>
    <row r="1012" spans="1:6" x14ac:dyDescent="0.15">
      <c r="A1012" s="105">
        <v>4.2361111111111106E-2</v>
      </c>
      <c r="B1012" s="64">
        <v>9.9109999999999996</v>
      </c>
      <c r="C1012" s="64">
        <v>9.9139999999999997</v>
      </c>
      <c r="D1012" s="64">
        <v>3.0000000000000001E-3</v>
      </c>
      <c r="E1012" s="64">
        <v>9995.09</v>
      </c>
      <c r="F1012" s="64">
        <v>0.03</v>
      </c>
    </row>
    <row r="1013" spans="1:6" ht="11.25" x14ac:dyDescent="0.15">
      <c r="A1013" s="103"/>
    </row>
    <row r="1014" spans="1:6" x14ac:dyDescent="0.15">
      <c r="A1014" s="69" t="s">
        <v>255</v>
      </c>
      <c r="B1014" s="98" t="s">
        <v>330</v>
      </c>
      <c r="C1014" s="98" t="s">
        <v>331</v>
      </c>
      <c r="D1014" s="98" t="s">
        <v>332</v>
      </c>
      <c r="E1014" s="98" t="s">
        <v>333</v>
      </c>
      <c r="F1014" s="98" t="s">
        <v>334</v>
      </c>
    </row>
    <row r="1015" spans="1:6" x14ac:dyDescent="0.15">
      <c r="A1015" s="64" t="s">
        <v>70</v>
      </c>
      <c r="B1015" s="64">
        <v>0</v>
      </c>
      <c r="C1015" s="64">
        <v>0</v>
      </c>
      <c r="D1015" s="64">
        <v>0</v>
      </c>
      <c r="E1015" s="64">
        <v>132.38999999999999</v>
      </c>
      <c r="F1015" s="64">
        <v>0</v>
      </c>
    </row>
    <row r="1016" spans="1:6" x14ac:dyDescent="0.15">
      <c r="A1016" s="104">
        <v>0.73611111111111116</v>
      </c>
      <c r="B1016" s="64">
        <v>6.3E-2</v>
      </c>
      <c r="C1016" s="64">
        <v>5.6000000000000001E-2</v>
      </c>
      <c r="D1016" s="64">
        <v>7.0000000000000001E-3</v>
      </c>
      <c r="E1016" s="64">
        <v>3887.58</v>
      </c>
      <c r="F1016" s="64">
        <v>10.97</v>
      </c>
    </row>
    <row r="1017" spans="1:6" x14ac:dyDescent="0.15">
      <c r="A1017" s="104">
        <v>0.18055555555555558</v>
      </c>
      <c r="B1017" s="64">
        <v>0.317</v>
      </c>
      <c r="C1017" s="64">
        <v>0.28100000000000003</v>
      </c>
      <c r="D1017" s="64">
        <v>3.5999999999999997E-2</v>
      </c>
      <c r="E1017" s="64">
        <v>18970.84</v>
      </c>
      <c r="F1017" s="64">
        <v>11.24</v>
      </c>
    </row>
    <row r="1018" spans="1:6" x14ac:dyDescent="0.15">
      <c r="A1018" s="104">
        <v>0.11111111111111112</v>
      </c>
      <c r="B1018" s="64">
        <v>0.63400000000000001</v>
      </c>
      <c r="C1018" s="64">
        <v>0.56000000000000005</v>
      </c>
      <c r="D1018" s="64">
        <v>7.3999999999999996E-2</v>
      </c>
      <c r="E1018" s="64">
        <v>37650.370000000003</v>
      </c>
      <c r="F1018" s="64">
        <v>11.61</v>
      </c>
    </row>
    <row r="1019" spans="1:6" x14ac:dyDescent="0.15">
      <c r="A1019" s="105">
        <v>6.9444444444444434E-2</v>
      </c>
      <c r="B1019" s="64">
        <v>1.585</v>
      </c>
      <c r="C1019" s="64">
        <v>1.3720000000000001</v>
      </c>
      <c r="D1019" s="64">
        <v>0.21299999999999999</v>
      </c>
      <c r="E1019" s="64">
        <v>92003.83</v>
      </c>
      <c r="F1019" s="64">
        <v>13.43</v>
      </c>
    </row>
    <row r="1020" spans="1:6" x14ac:dyDescent="0.15">
      <c r="A1020" s="105">
        <v>5.5555555555555552E-2</v>
      </c>
      <c r="B1020" s="64">
        <v>3.17</v>
      </c>
      <c r="C1020" s="64">
        <v>2.758</v>
      </c>
      <c r="D1020" s="64">
        <v>0.41199999999999998</v>
      </c>
      <c r="E1020" s="64">
        <v>184798.03</v>
      </c>
      <c r="F1020" s="64">
        <v>12.99</v>
      </c>
    </row>
    <row r="1021" spans="1:6" x14ac:dyDescent="0.15">
      <c r="A1021" s="105">
        <v>4.8611111111111112E-2</v>
      </c>
      <c r="B1021" s="64">
        <v>6.3390000000000004</v>
      </c>
      <c r="C1021" s="64">
        <v>5.5579999999999998</v>
      </c>
      <c r="D1021" s="64">
        <v>0.78100000000000003</v>
      </c>
      <c r="E1021" s="64">
        <v>372284.55</v>
      </c>
      <c r="F1021" s="64">
        <v>12.31</v>
      </c>
    </row>
    <row r="1022" spans="1:6" x14ac:dyDescent="0.15">
      <c r="A1022" s="105">
        <v>4.2361111111111106E-2</v>
      </c>
      <c r="B1022" s="64">
        <v>63.393000000000001</v>
      </c>
      <c r="C1022" s="64">
        <v>63.497999999999998</v>
      </c>
      <c r="D1022" s="64">
        <v>0.105</v>
      </c>
      <c r="E1022" s="64">
        <v>4251469.33</v>
      </c>
      <c r="F1022" s="64">
        <v>0.17</v>
      </c>
    </row>
    <row r="1023" spans="1:6" ht="11.25" x14ac:dyDescent="0.15">
      <c r="A1023" s="103"/>
    </row>
    <row r="1024" spans="1:6" x14ac:dyDescent="0.15">
      <c r="A1024" s="69" t="s">
        <v>255</v>
      </c>
      <c r="B1024" s="98" t="s">
        <v>330</v>
      </c>
      <c r="C1024" s="98" t="s">
        <v>331</v>
      </c>
      <c r="D1024" s="98" t="s">
        <v>332</v>
      </c>
      <c r="E1024" s="98" t="s">
        <v>333</v>
      </c>
      <c r="F1024" s="98" t="s">
        <v>334</v>
      </c>
    </row>
    <row r="1025" spans="1:6" x14ac:dyDescent="0.15">
      <c r="A1025" s="64" t="s">
        <v>70</v>
      </c>
      <c r="B1025" s="64">
        <v>0</v>
      </c>
      <c r="C1025" s="64">
        <v>0</v>
      </c>
      <c r="D1025" s="64">
        <v>0</v>
      </c>
      <c r="E1025" s="64">
        <v>243.37</v>
      </c>
      <c r="F1025" s="64">
        <v>0</v>
      </c>
    </row>
    <row r="1026" spans="1:6" x14ac:dyDescent="0.15">
      <c r="A1026" s="104">
        <v>0.73611111111111116</v>
      </c>
      <c r="B1026" s="64">
        <v>0.64900000000000002</v>
      </c>
      <c r="C1026" s="64">
        <v>0.56899999999999995</v>
      </c>
      <c r="D1026" s="64">
        <v>0.08</v>
      </c>
      <c r="E1026" s="64">
        <v>5325.05</v>
      </c>
      <c r="F1026" s="64">
        <v>12.3</v>
      </c>
    </row>
    <row r="1027" spans="1:6" x14ac:dyDescent="0.15">
      <c r="A1027" s="104">
        <v>0.18055555555555558</v>
      </c>
      <c r="B1027" s="64">
        <v>3.2429999999999999</v>
      </c>
      <c r="C1027" s="64">
        <v>2.8410000000000002</v>
      </c>
      <c r="D1027" s="64">
        <v>0.40200000000000002</v>
      </c>
      <c r="E1027" s="64">
        <v>25611.45</v>
      </c>
      <c r="F1027" s="64">
        <v>12.39</v>
      </c>
    </row>
    <row r="1028" spans="1:6" x14ac:dyDescent="0.15">
      <c r="A1028" s="104">
        <v>0.11111111111111112</v>
      </c>
      <c r="B1028" s="64">
        <v>6.4859999999999998</v>
      </c>
      <c r="C1028" s="64">
        <v>5.6660000000000004</v>
      </c>
      <c r="D1028" s="64">
        <v>0.82</v>
      </c>
      <c r="E1028" s="64">
        <v>50829.120000000003</v>
      </c>
      <c r="F1028" s="64">
        <v>12.65</v>
      </c>
    </row>
    <row r="1029" spans="1:6" x14ac:dyDescent="0.15">
      <c r="A1029" s="105">
        <v>6.9444444444444434E-2</v>
      </c>
      <c r="B1029" s="64">
        <v>16.216000000000001</v>
      </c>
      <c r="C1029" s="64">
        <v>14.051</v>
      </c>
      <c r="D1029" s="64">
        <v>2.165</v>
      </c>
      <c r="E1029" s="64">
        <v>125697.54</v>
      </c>
      <c r="F1029" s="64">
        <v>13.35</v>
      </c>
    </row>
    <row r="1030" spans="1:6" x14ac:dyDescent="0.15">
      <c r="A1030" s="105">
        <v>5.5555555555555552E-2</v>
      </c>
      <c r="B1030" s="64">
        <v>32.432000000000002</v>
      </c>
      <c r="C1030" s="64">
        <v>27.863</v>
      </c>
      <c r="D1030" s="64">
        <v>4.569</v>
      </c>
      <c r="E1030" s="64">
        <v>249022.82</v>
      </c>
      <c r="F1030" s="64">
        <v>14.09</v>
      </c>
    </row>
    <row r="1031" spans="1:6" x14ac:dyDescent="0.15">
      <c r="A1031" s="105">
        <v>4.8611111111111112E-2</v>
      </c>
      <c r="B1031" s="64">
        <v>64.864000000000004</v>
      </c>
      <c r="C1031" s="64">
        <v>56.212000000000003</v>
      </c>
      <c r="D1031" s="64">
        <v>8.6519999999999992</v>
      </c>
      <c r="E1031" s="64">
        <v>502129.82</v>
      </c>
      <c r="F1031" s="64">
        <v>13.34</v>
      </c>
    </row>
    <row r="1032" spans="1:6" x14ac:dyDescent="0.15">
      <c r="A1032" s="105">
        <v>4.2361111111111106E-2</v>
      </c>
      <c r="B1032" s="64">
        <v>648.63699999999994</v>
      </c>
      <c r="C1032" s="64">
        <v>649.79499999999996</v>
      </c>
      <c r="D1032" s="64">
        <v>1.1579999999999999</v>
      </c>
      <c r="E1032" s="64">
        <v>5801954.4800000004</v>
      </c>
      <c r="F1032" s="64">
        <v>0.18</v>
      </c>
    </row>
    <row r="1033" spans="1:6" ht="11.25" x14ac:dyDescent="0.15">
      <c r="A1033" s="103"/>
    </row>
    <row r="1034" spans="1:6" x14ac:dyDescent="0.15">
      <c r="A1034" s="69" t="s">
        <v>255</v>
      </c>
      <c r="B1034" s="98" t="s">
        <v>330</v>
      </c>
      <c r="C1034" s="98" t="s">
        <v>331</v>
      </c>
      <c r="D1034" s="98" t="s">
        <v>332</v>
      </c>
      <c r="E1034" s="98" t="s">
        <v>333</v>
      </c>
      <c r="F1034" s="98" t="s">
        <v>334</v>
      </c>
    </row>
    <row r="1035" spans="1:6" x14ac:dyDescent="0.15">
      <c r="A1035" s="64" t="s">
        <v>70</v>
      </c>
      <c r="B1035" s="64">
        <v>0</v>
      </c>
      <c r="C1035" s="64">
        <v>0</v>
      </c>
      <c r="D1035" s="64">
        <v>0</v>
      </c>
      <c r="E1035" s="64">
        <v>1342.8</v>
      </c>
      <c r="F1035" s="64">
        <v>0</v>
      </c>
    </row>
    <row r="1036" spans="1:6" x14ac:dyDescent="0.15">
      <c r="A1036" s="104">
        <v>0.73611111111111116</v>
      </c>
      <c r="B1036" s="64">
        <v>0.64900000000000002</v>
      </c>
      <c r="C1036" s="64">
        <v>0.56499999999999995</v>
      </c>
      <c r="D1036" s="64">
        <v>8.4000000000000005E-2</v>
      </c>
      <c r="E1036" s="64">
        <v>34231.33</v>
      </c>
      <c r="F1036" s="64">
        <v>12.91</v>
      </c>
    </row>
    <row r="1037" spans="1:6" x14ac:dyDescent="0.15">
      <c r="A1037" s="104">
        <v>0.18055555555555558</v>
      </c>
      <c r="B1037" s="64">
        <v>3.2429999999999999</v>
      </c>
      <c r="C1037" s="64">
        <v>2.8140000000000001</v>
      </c>
      <c r="D1037" s="64">
        <v>0.42899999999999999</v>
      </c>
      <c r="E1037" s="64">
        <v>165091.74</v>
      </c>
      <c r="F1037" s="64">
        <v>13.22</v>
      </c>
    </row>
    <row r="1038" spans="1:6" x14ac:dyDescent="0.15">
      <c r="A1038" s="104">
        <v>0.11111111111111112</v>
      </c>
      <c r="B1038" s="64">
        <v>6.4859999999999998</v>
      </c>
      <c r="C1038" s="64">
        <v>5.6020000000000003</v>
      </c>
      <c r="D1038" s="64">
        <v>0.88400000000000001</v>
      </c>
      <c r="E1038" s="64">
        <v>327291.46000000002</v>
      </c>
      <c r="F1038" s="64">
        <v>13.64</v>
      </c>
    </row>
    <row r="1039" spans="1:6" x14ac:dyDescent="0.15">
      <c r="A1039" s="105">
        <v>6.9444444444444434E-2</v>
      </c>
      <c r="B1039" s="64">
        <v>16.216000000000001</v>
      </c>
      <c r="C1039" s="64">
        <v>13.789</v>
      </c>
      <c r="D1039" s="64">
        <v>2.427</v>
      </c>
      <c r="E1039" s="64">
        <v>803673.97</v>
      </c>
      <c r="F1039" s="64">
        <v>14.97</v>
      </c>
    </row>
    <row r="1040" spans="1:6" x14ac:dyDescent="0.15">
      <c r="A1040" s="105">
        <v>5.5555555555555552E-2</v>
      </c>
      <c r="B1040" s="64">
        <v>32.432000000000002</v>
      </c>
      <c r="C1040" s="64">
        <v>27.245000000000001</v>
      </c>
      <c r="D1040" s="64">
        <v>5.1870000000000003</v>
      </c>
      <c r="E1040" s="64">
        <v>1586696.04</v>
      </c>
      <c r="F1040" s="64">
        <v>15.99</v>
      </c>
    </row>
    <row r="1041" spans="1:6" x14ac:dyDescent="0.15">
      <c r="A1041" s="105">
        <v>4.8611111111111112E-2</v>
      </c>
      <c r="B1041" s="64">
        <v>64.864000000000004</v>
      </c>
      <c r="C1041" s="64">
        <v>64.625</v>
      </c>
      <c r="D1041" s="64">
        <v>0.23899999999999999</v>
      </c>
      <c r="E1041" s="64">
        <v>3761780.89</v>
      </c>
      <c r="F1041" s="64">
        <v>0.37</v>
      </c>
    </row>
    <row r="1042" spans="1:6" x14ac:dyDescent="0.15">
      <c r="A1042" s="105">
        <v>4.2361111111111106E-2</v>
      </c>
      <c r="B1042" s="64">
        <v>648.63699999999994</v>
      </c>
      <c r="C1042" s="64">
        <v>648.99199999999996</v>
      </c>
      <c r="D1042" s="64">
        <v>0.35499999999999998</v>
      </c>
      <c r="E1042" s="64">
        <v>37765049.689999998</v>
      </c>
      <c r="F1042" s="64">
        <v>0.05</v>
      </c>
    </row>
    <row r="1043" spans="1:6" ht="11.25" x14ac:dyDescent="0.15">
      <c r="A1043" s="103"/>
    </row>
    <row r="1044" spans="1:6" x14ac:dyDescent="0.15">
      <c r="A1044" s="69" t="s">
        <v>255</v>
      </c>
      <c r="B1044" s="98" t="s">
        <v>330</v>
      </c>
      <c r="C1044" s="98" t="s">
        <v>331</v>
      </c>
      <c r="D1044" s="98" t="s">
        <v>332</v>
      </c>
      <c r="E1044" s="98" t="s">
        <v>333</v>
      </c>
      <c r="F1044" s="98" t="s">
        <v>334</v>
      </c>
    </row>
    <row r="1045" spans="1:6" x14ac:dyDescent="0.15">
      <c r="A1045" s="64" t="s">
        <v>70</v>
      </c>
      <c r="B1045" s="64">
        <v>0</v>
      </c>
      <c r="C1045" s="64">
        <v>0</v>
      </c>
      <c r="D1045" s="64">
        <v>0</v>
      </c>
      <c r="E1045" s="64">
        <v>99.2</v>
      </c>
      <c r="F1045" s="64">
        <v>0</v>
      </c>
    </row>
    <row r="1046" spans="1:6" x14ac:dyDescent="0.15">
      <c r="A1046" s="104">
        <v>0.73611111111111116</v>
      </c>
      <c r="B1046" s="64">
        <v>1.7999999999999999E-2</v>
      </c>
      <c r="C1046" s="64">
        <v>0.02</v>
      </c>
      <c r="D1046" s="64">
        <v>2E-3</v>
      </c>
      <c r="E1046" s="64">
        <v>1471.14</v>
      </c>
      <c r="F1046" s="64">
        <v>11.67</v>
      </c>
    </row>
    <row r="1047" spans="1:6" x14ac:dyDescent="0.15">
      <c r="A1047" s="104">
        <v>0.18055555555555558</v>
      </c>
      <c r="B1047" s="64">
        <v>8.7999999999999995E-2</v>
      </c>
      <c r="C1047" s="64">
        <v>9.1999999999999998E-2</v>
      </c>
      <c r="D1047" s="64">
        <v>4.0000000000000001E-3</v>
      </c>
      <c r="E1047" s="64">
        <v>6351.66</v>
      </c>
      <c r="F1047" s="64">
        <v>4.0999999999999996</v>
      </c>
    </row>
    <row r="1048" spans="1:6" x14ac:dyDescent="0.15">
      <c r="A1048" s="104">
        <v>0.11111111111111112</v>
      </c>
      <c r="B1048" s="64">
        <v>0.17699999999999999</v>
      </c>
      <c r="C1048" s="64">
        <v>0.183</v>
      </c>
      <c r="D1048" s="64">
        <v>6.0000000000000001E-3</v>
      </c>
      <c r="E1048" s="64">
        <v>12607.35</v>
      </c>
      <c r="F1048" s="64">
        <v>3.54</v>
      </c>
    </row>
    <row r="1049" spans="1:6" x14ac:dyDescent="0.15">
      <c r="A1049" s="105">
        <v>6.9444444444444434E-2</v>
      </c>
      <c r="B1049" s="64">
        <v>0.442</v>
      </c>
      <c r="C1049" s="64">
        <v>0.442</v>
      </c>
      <c r="D1049" s="64">
        <v>0</v>
      </c>
      <c r="E1049" s="64">
        <v>30267.91</v>
      </c>
      <c r="F1049" s="64">
        <v>0.01</v>
      </c>
    </row>
    <row r="1050" spans="1:6" x14ac:dyDescent="0.15">
      <c r="A1050" s="105">
        <v>5.5555555555555552E-2</v>
      </c>
      <c r="B1050" s="64">
        <v>0.88400000000000001</v>
      </c>
      <c r="C1050" s="64">
        <v>0.88600000000000001</v>
      </c>
      <c r="D1050" s="64">
        <v>2E-3</v>
      </c>
      <c r="E1050" s="64">
        <v>60588.13</v>
      </c>
      <c r="F1050" s="64">
        <v>0.26</v>
      </c>
    </row>
    <row r="1051" spans="1:6" x14ac:dyDescent="0.15">
      <c r="A1051" s="105">
        <v>4.8611111111111112E-2</v>
      </c>
      <c r="B1051" s="64">
        <v>1.768</v>
      </c>
      <c r="C1051" s="64">
        <v>1.7809999999999999</v>
      </c>
      <c r="D1051" s="64">
        <v>1.2999999999999999E-2</v>
      </c>
      <c r="E1051" s="64">
        <v>121638.93</v>
      </c>
      <c r="F1051" s="64">
        <v>0.72</v>
      </c>
    </row>
    <row r="1052" spans="1:6" x14ac:dyDescent="0.15">
      <c r="A1052" s="105">
        <v>4.2361111111111106E-2</v>
      </c>
      <c r="B1052" s="64">
        <v>17.684999999999999</v>
      </c>
      <c r="C1052" s="64">
        <v>17.684000000000001</v>
      </c>
      <c r="D1052" s="64">
        <v>1E-3</v>
      </c>
      <c r="E1052" s="64">
        <v>1207024.83</v>
      </c>
      <c r="F1052" s="64">
        <v>0.01</v>
      </c>
    </row>
    <row r="1053" spans="1:6" ht="11.25" x14ac:dyDescent="0.15">
      <c r="A1053" s="103"/>
    </row>
    <row r="1054" spans="1:6" x14ac:dyDescent="0.15">
      <c r="A1054" s="69" t="s">
        <v>255</v>
      </c>
      <c r="B1054" s="98" t="s">
        <v>330</v>
      </c>
      <c r="C1054" s="98" t="s">
        <v>331</v>
      </c>
      <c r="D1054" s="98" t="s">
        <v>332</v>
      </c>
      <c r="E1054" s="98" t="s">
        <v>333</v>
      </c>
      <c r="F1054" s="98" t="s">
        <v>334</v>
      </c>
    </row>
    <row r="1055" spans="1:6" x14ac:dyDescent="0.15">
      <c r="A1055" s="64" t="s">
        <v>70</v>
      </c>
      <c r="B1055" s="64">
        <v>0</v>
      </c>
      <c r="C1055" s="64">
        <v>0</v>
      </c>
      <c r="D1055" s="64">
        <v>0</v>
      </c>
      <c r="E1055" s="64">
        <v>331.59</v>
      </c>
      <c r="F1055" s="64">
        <v>0</v>
      </c>
    </row>
    <row r="1056" spans="1:6" x14ac:dyDescent="0.15">
      <c r="A1056" s="104">
        <v>0.73611111111111116</v>
      </c>
      <c r="B1056" s="64">
        <v>1.7999999999999999E-2</v>
      </c>
      <c r="C1056" s="64">
        <v>1.7999999999999999E-2</v>
      </c>
      <c r="D1056" s="64">
        <v>0</v>
      </c>
      <c r="E1056" s="64">
        <v>1531.08</v>
      </c>
      <c r="F1056" s="64">
        <v>2.21</v>
      </c>
    </row>
    <row r="1057" spans="1:6" x14ac:dyDescent="0.15">
      <c r="A1057" s="104">
        <v>0.18055555555555558</v>
      </c>
      <c r="B1057" s="64">
        <v>8.7999999999999995E-2</v>
      </c>
      <c r="C1057" s="64">
        <v>8.6999999999999994E-2</v>
      </c>
      <c r="D1057" s="64">
        <v>1E-3</v>
      </c>
      <c r="E1057" s="64">
        <v>6266.88</v>
      </c>
      <c r="F1057" s="64">
        <v>1.02</v>
      </c>
    </row>
    <row r="1058" spans="1:6" x14ac:dyDescent="0.15">
      <c r="A1058" s="104">
        <v>0.11111111111111112</v>
      </c>
      <c r="B1058" s="64">
        <v>0.17699999999999999</v>
      </c>
      <c r="C1058" s="64">
        <v>0.17699999999999999</v>
      </c>
      <c r="D1058" s="64">
        <v>0</v>
      </c>
      <c r="E1058" s="64">
        <v>12395.84</v>
      </c>
      <c r="F1058" s="64">
        <v>0.02</v>
      </c>
    </row>
    <row r="1059" spans="1:6" x14ac:dyDescent="0.15">
      <c r="A1059" s="105">
        <v>6.9444444444444434E-2</v>
      </c>
      <c r="B1059" s="64">
        <v>0.442</v>
      </c>
      <c r="C1059" s="64">
        <v>0.43</v>
      </c>
      <c r="D1059" s="64">
        <v>1.2E-2</v>
      </c>
      <c r="E1059" s="64">
        <v>29663.02</v>
      </c>
      <c r="F1059" s="64">
        <v>2.62</v>
      </c>
    </row>
    <row r="1060" spans="1:6" x14ac:dyDescent="0.15">
      <c r="A1060" s="105">
        <v>5.5555555555555552E-2</v>
      </c>
      <c r="B1060" s="64">
        <v>0.88400000000000001</v>
      </c>
      <c r="C1060" s="64">
        <v>0.872</v>
      </c>
      <c r="D1060" s="64">
        <v>1.2E-2</v>
      </c>
      <c r="E1060" s="64">
        <v>59727.89</v>
      </c>
      <c r="F1060" s="64">
        <v>1.4</v>
      </c>
    </row>
    <row r="1061" spans="1:6" x14ac:dyDescent="0.15">
      <c r="A1061" s="105">
        <v>4.8611111111111112E-2</v>
      </c>
      <c r="B1061" s="64">
        <v>1.768</v>
      </c>
      <c r="C1061" s="64">
        <v>1.7749999999999999</v>
      </c>
      <c r="D1061" s="64">
        <v>7.0000000000000001E-3</v>
      </c>
      <c r="E1061" s="64">
        <v>121271.44</v>
      </c>
      <c r="F1061" s="64">
        <v>0.38</v>
      </c>
    </row>
    <row r="1062" spans="1:6" x14ac:dyDescent="0.15">
      <c r="A1062" s="105">
        <v>4.2361111111111106E-2</v>
      </c>
      <c r="B1062" s="64">
        <v>17.684999999999999</v>
      </c>
      <c r="C1062" s="64">
        <v>17.684999999999999</v>
      </c>
      <c r="D1062" s="64">
        <v>0</v>
      </c>
      <c r="E1062" s="64">
        <v>1205485.4099999999</v>
      </c>
      <c r="F1062" s="64">
        <v>0</v>
      </c>
    </row>
    <row r="1063" spans="1:6" ht="11.25" x14ac:dyDescent="0.15">
      <c r="A1063" s="103"/>
    </row>
    <row r="1064" spans="1:6" x14ac:dyDescent="0.15">
      <c r="A1064" s="69" t="s">
        <v>255</v>
      </c>
      <c r="B1064" s="98" t="s">
        <v>330</v>
      </c>
      <c r="C1064" s="98" t="s">
        <v>331</v>
      </c>
      <c r="D1064" s="98" t="s">
        <v>332</v>
      </c>
      <c r="E1064" s="98" t="s">
        <v>333</v>
      </c>
      <c r="F1064" s="98" t="s">
        <v>334</v>
      </c>
    </row>
    <row r="1065" spans="1:6" x14ac:dyDescent="0.15">
      <c r="A1065" s="64" t="s">
        <v>70</v>
      </c>
      <c r="B1065" s="64">
        <v>0</v>
      </c>
      <c r="C1065" s="64">
        <v>0</v>
      </c>
      <c r="D1065" s="64">
        <v>0</v>
      </c>
      <c r="E1065" s="64">
        <v>56.38</v>
      </c>
      <c r="F1065" s="64">
        <v>0</v>
      </c>
    </row>
    <row r="1066" spans="1:6" x14ac:dyDescent="0.15">
      <c r="A1066" s="104">
        <v>0.73611111111111116</v>
      </c>
      <c r="B1066" s="64">
        <v>1.7999999999999999E-2</v>
      </c>
      <c r="C1066" s="64">
        <v>1.7999999999999999E-2</v>
      </c>
      <c r="D1066" s="64">
        <v>0</v>
      </c>
      <c r="E1066" s="64">
        <v>1572.93</v>
      </c>
      <c r="F1066" s="64">
        <v>1.38</v>
      </c>
    </row>
    <row r="1067" spans="1:6" x14ac:dyDescent="0.15">
      <c r="A1067" s="104">
        <v>0.18055555555555558</v>
      </c>
      <c r="B1067" s="64">
        <v>8.7999999999999995E-2</v>
      </c>
      <c r="C1067" s="64">
        <v>8.8999999999999996E-2</v>
      </c>
      <c r="D1067" s="64">
        <v>1E-3</v>
      </c>
      <c r="E1067" s="64">
        <v>7658.42</v>
      </c>
      <c r="F1067" s="64">
        <v>1.1200000000000001</v>
      </c>
    </row>
    <row r="1068" spans="1:6" x14ac:dyDescent="0.15">
      <c r="A1068" s="104">
        <v>0.11111111111111112</v>
      </c>
      <c r="B1068" s="64">
        <v>0.17699999999999999</v>
      </c>
      <c r="C1068" s="64">
        <v>0.17799999999999999</v>
      </c>
      <c r="D1068" s="64">
        <v>1E-3</v>
      </c>
      <c r="E1068" s="64">
        <v>15237.91</v>
      </c>
      <c r="F1068" s="64">
        <v>0.4</v>
      </c>
    </row>
    <row r="1069" spans="1:6" x14ac:dyDescent="0.15">
      <c r="A1069" s="105">
        <v>6.9444444444444434E-2</v>
      </c>
      <c r="B1069" s="64">
        <v>0.442</v>
      </c>
      <c r="C1069" s="64">
        <v>0.438</v>
      </c>
      <c r="D1069" s="64">
        <v>4.0000000000000001E-3</v>
      </c>
      <c r="E1069" s="64">
        <v>37511.82</v>
      </c>
      <c r="F1069" s="64">
        <v>0.8</v>
      </c>
    </row>
    <row r="1070" spans="1:6" x14ac:dyDescent="0.15">
      <c r="A1070" s="105">
        <v>5.5555555555555552E-2</v>
      </c>
      <c r="B1070" s="64">
        <v>0.88400000000000001</v>
      </c>
      <c r="C1070" s="64">
        <v>0.88200000000000001</v>
      </c>
      <c r="D1070" s="64">
        <v>2E-3</v>
      </c>
      <c r="E1070" s="64">
        <v>75398.11</v>
      </c>
      <c r="F1070" s="64">
        <v>0.23</v>
      </c>
    </row>
    <row r="1071" spans="1:6" x14ac:dyDescent="0.15">
      <c r="A1071" s="105">
        <v>4.8611111111111112E-2</v>
      </c>
      <c r="B1071" s="64">
        <v>1.768</v>
      </c>
      <c r="C1071" s="64">
        <v>1.7829999999999999</v>
      </c>
      <c r="D1071" s="64">
        <v>1.4999999999999999E-2</v>
      </c>
      <c r="E1071" s="64">
        <v>152370.23000000001</v>
      </c>
      <c r="F1071" s="64">
        <v>0.85</v>
      </c>
    </row>
    <row r="1072" spans="1:6" x14ac:dyDescent="0.15">
      <c r="A1072" s="105">
        <v>4.2361111111111106E-2</v>
      </c>
      <c r="B1072" s="64">
        <v>17.684999999999999</v>
      </c>
      <c r="C1072" s="64">
        <v>17.684000000000001</v>
      </c>
      <c r="D1072" s="64">
        <v>1E-3</v>
      </c>
      <c r="E1072" s="64">
        <v>1510747.13</v>
      </c>
      <c r="F1072" s="64">
        <v>0.01</v>
      </c>
    </row>
    <row r="1073" spans="1:6" ht="11.25" x14ac:dyDescent="0.15">
      <c r="A1073" s="103"/>
    </row>
    <row r="1074" spans="1:6" x14ac:dyDescent="0.15">
      <c r="A1074" s="69" t="s">
        <v>255</v>
      </c>
      <c r="B1074" s="98" t="s">
        <v>330</v>
      </c>
      <c r="C1074" s="98" t="s">
        <v>331</v>
      </c>
      <c r="D1074" s="98" t="s">
        <v>332</v>
      </c>
      <c r="E1074" s="98" t="s">
        <v>333</v>
      </c>
      <c r="F1074" s="98" t="s">
        <v>334</v>
      </c>
    </row>
    <row r="1075" spans="1:6" x14ac:dyDescent="0.15">
      <c r="A1075" s="64" t="s">
        <v>70</v>
      </c>
      <c r="B1075" s="64">
        <v>0</v>
      </c>
      <c r="C1075" s="64">
        <v>0</v>
      </c>
      <c r="D1075" s="64">
        <v>0</v>
      </c>
      <c r="E1075" s="64">
        <v>46.99</v>
      </c>
      <c r="F1075" s="64">
        <v>0</v>
      </c>
    </row>
    <row r="1076" spans="1:6" x14ac:dyDescent="0.15">
      <c r="A1076" s="104">
        <v>0.73611111111111116</v>
      </c>
      <c r="B1076" s="64">
        <v>1.7999999999999999E-2</v>
      </c>
      <c r="C1076" s="64">
        <v>1.6E-2</v>
      </c>
      <c r="D1076" s="64">
        <v>2E-3</v>
      </c>
      <c r="E1076" s="64">
        <v>311.25</v>
      </c>
      <c r="F1076" s="64">
        <v>9.44</v>
      </c>
    </row>
    <row r="1077" spans="1:6" x14ac:dyDescent="0.15">
      <c r="A1077" s="104">
        <v>0.18055555555555558</v>
      </c>
      <c r="B1077" s="64">
        <v>8.7999999999999995E-2</v>
      </c>
      <c r="C1077" s="64">
        <v>8.7999999999999995E-2</v>
      </c>
      <c r="D1077" s="64">
        <v>0</v>
      </c>
      <c r="E1077" s="64">
        <v>1465.46</v>
      </c>
      <c r="F1077" s="64">
        <v>0.56999999999999995</v>
      </c>
    </row>
    <row r="1078" spans="1:6" x14ac:dyDescent="0.15">
      <c r="A1078" s="104">
        <v>0.11111111111111112</v>
      </c>
      <c r="B1078" s="64">
        <v>0.17699999999999999</v>
      </c>
      <c r="C1078" s="64">
        <v>0.17199999999999999</v>
      </c>
      <c r="D1078" s="64">
        <v>5.0000000000000001E-3</v>
      </c>
      <c r="E1078" s="64">
        <v>2832.81</v>
      </c>
      <c r="F1078" s="64">
        <v>2.91</v>
      </c>
    </row>
    <row r="1079" spans="1:6" x14ac:dyDescent="0.15">
      <c r="A1079" s="105">
        <v>6.9444444444444434E-2</v>
      </c>
      <c r="B1079" s="64">
        <v>0.442</v>
      </c>
      <c r="C1079" s="64">
        <v>0.43099999999999999</v>
      </c>
      <c r="D1079" s="64">
        <v>1.0999999999999999E-2</v>
      </c>
      <c r="E1079" s="64">
        <v>7032.73</v>
      </c>
      <c r="F1079" s="64">
        <v>2.5</v>
      </c>
    </row>
    <row r="1080" spans="1:6" x14ac:dyDescent="0.15">
      <c r="A1080" s="105">
        <v>5.5555555555555552E-2</v>
      </c>
      <c r="B1080" s="64">
        <v>0.88400000000000001</v>
      </c>
      <c r="C1080" s="64">
        <v>0.85799999999999998</v>
      </c>
      <c r="D1080" s="64">
        <v>2.5999999999999999E-2</v>
      </c>
      <c r="E1080" s="64">
        <v>13958.87</v>
      </c>
      <c r="F1080" s="64">
        <v>2.92</v>
      </c>
    </row>
    <row r="1081" spans="1:6" x14ac:dyDescent="0.15">
      <c r="A1081" s="105">
        <v>4.8611111111111112E-2</v>
      </c>
      <c r="B1081" s="64">
        <v>1.768</v>
      </c>
      <c r="C1081" s="64">
        <v>1.746</v>
      </c>
      <c r="D1081" s="64">
        <v>2.1999999999999999E-2</v>
      </c>
      <c r="E1081" s="64">
        <v>28344.32</v>
      </c>
      <c r="F1081" s="64">
        <v>1.27</v>
      </c>
    </row>
    <row r="1082" spans="1:6" x14ac:dyDescent="0.15">
      <c r="A1082" s="105">
        <v>4.2361111111111106E-2</v>
      </c>
      <c r="B1082" s="64">
        <v>17.684999999999999</v>
      </c>
      <c r="C1082" s="64">
        <v>17.689</v>
      </c>
      <c r="D1082" s="64">
        <v>4.0000000000000001E-3</v>
      </c>
      <c r="E1082" s="64">
        <v>286794.58</v>
      </c>
      <c r="F1082" s="64">
        <v>0.02</v>
      </c>
    </row>
    <row r="1083" spans="1:6" ht="11.25" x14ac:dyDescent="0.15">
      <c r="A1083" s="103"/>
    </row>
    <row r="1084" spans="1:6" x14ac:dyDescent="0.15">
      <c r="A1084" s="69" t="s">
        <v>255</v>
      </c>
      <c r="B1084" s="98" t="s">
        <v>330</v>
      </c>
      <c r="C1084" s="98" t="s">
        <v>331</v>
      </c>
      <c r="D1084" s="98" t="s">
        <v>332</v>
      </c>
      <c r="E1084" s="98" t="s">
        <v>333</v>
      </c>
      <c r="F1084" s="98" t="s">
        <v>334</v>
      </c>
    </row>
    <row r="1085" spans="1:6" x14ac:dyDescent="0.15">
      <c r="A1085" s="64" t="s">
        <v>70</v>
      </c>
      <c r="B1085" s="64">
        <v>0</v>
      </c>
      <c r="C1085" s="64">
        <v>0</v>
      </c>
      <c r="D1085" s="64">
        <v>0</v>
      </c>
      <c r="E1085" s="64">
        <v>38.700000000000003</v>
      </c>
      <c r="F1085" s="64">
        <v>0</v>
      </c>
    </row>
    <row r="1086" spans="1:6" x14ac:dyDescent="0.15">
      <c r="A1086" s="104">
        <v>0.73611111111111116</v>
      </c>
      <c r="B1086" s="64">
        <v>1.7999999999999999E-2</v>
      </c>
      <c r="C1086" s="64">
        <v>1.6E-2</v>
      </c>
      <c r="D1086" s="64">
        <v>2E-3</v>
      </c>
      <c r="E1086" s="64">
        <v>255.69</v>
      </c>
      <c r="F1086" s="64">
        <v>12.84</v>
      </c>
    </row>
    <row r="1087" spans="1:6" x14ac:dyDescent="0.15">
      <c r="A1087" s="104">
        <v>0.18055555555555558</v>
      </c>
      <c r="B1087" s="64">
        <v>8.7999999999999995E-2</v>
      </c>
      <c r="C1087" s="64">
        <v>8.5999999999999993E-2</v>
      </c>
      <c r="D1087" s="64">
        <v>2E-3</v>
      </c>
      <c r="E1087" s="64">
        <v>1234.6099999999999</v>
      </c>
      <c r="F1087" s="64">
        <v>1.75</v>
      </c>
    </row>
    <row r="1088" spans="1:6" x14ac:dyDescent="0.15">
      <c r="A1088" s="104">
        <v>0.11111111111111112</v>
      </c>
      <c r="B1088" s="64">
        <v>0.17699999999999999</v>
      </c>
      <c r="C1088" s="64">
        <v>0.17299999999999999</v>
      </c>
      <c r="D1088" s="64">
        <v>4.0000000000000001E-3</v>
      </c>
      <c r="E1088" s="64">
        <v>2432.41</v>
      </c>
      <c r="F1088" s="64">
        <v>2.23</v>
      </c>
    </row>
    <row r="1089" spans="1:6" x14ac:dyDescent="0.15">
      <c r="A1089" s="105">
        <v>6.9444444444444434E-2</v>
      </c>
      <c r="B1089" s="64">
        <v>0.442</v>
      </c>
      <c r="C1089" s="64">
        <v>0.42699999999999999</v>
      </c>
      <c r="D1089" s="64">
        <v>1.4999999999999999E-2</v>
      </c>
      <c r="E1089" s="64">
        <v>5938.02</v>
      </c>
      <c r="F1089" s="64">
        <v>3.51</v>
      </c>
    </row>
    <row r="1090" spans="1:6" x14ac:dyDescent="0.15">
      <c r="A1090" s="105">
        <v>5.5555555555555552E-2</v>
      </c>
      <c r="B1090" s="64">
        <v>0.88400000000000001</v>
      </c>
      <c r="C1090" s="64">
        <v>0.86199999999999999</v>
      </c>
      <c r="D1090" s="64">
        <v>2.1999999999999999E-2</v>
      </c>
      <c r="E1090" s="64">
        <v>11962.59</v>
      </c>
      <c r="F1090" s="64">
        <v>2.48</v>
      </c>
    </row>
    <row r="1091" spans="1:6" x14ac:dyDescent="0.15">
      <c r="A1091" s="105">
        <v>4.8611111111111112E-2</v>
      </c>
      <c r="B1091" s="64">
        <v>1.768</v>
      </c>
      <c r="C1091" s="64">
        <v>1.736</v>
      </c>
      <c r="D1091" s="64">
        <v>3.2000000000000001E-2</v>
      </c>
      <c r="E1091" s="64">
        <v>24055.93</v>
      </c>
      <c r="F1091" s="64">
        <v>1.79</v>
      </c>
    </row>
    <row r="1092" spans="1:6" x14ac:dyDescent="0.15">
      <c r="A1092" s="105">
        <v>4.2361111111111106E-2</v>
      </c>
      <c r="B1092" s="64">
        <v>17.684999999999999</v>
      </c>
      <c r="C1092" s="64">
        <v>17.690000000000001</v>
      </c>
      <c r="D1092" s="64">
        <v>5.0000000000000001E-3</v>
      </c>
      <c r="E1092" s="64">
        <v>244720.61</v>
      </c>
      <c r="F1092" s="64">
        <v>0.03</v>
      </c>
    </row>
    <row r="1093" spans="1:6" ht="11.25" x14ac:dyDescent="0.15">
      <c r="A1093" s="103"/>
    </row>
    <row r="1094" spans="1:6" x14ac:dyDescent="0.15">
      <c r="A1094" s="69" t="s">
        <v>255</v>
      </c>
      <c r="B1094" s="98" t="s">
        <v>330</v>
      </c>
      <c r="C1094" s="98" t="s">
        <v>331</v>
      </c>
      <c r="D1094" s="98" t="s">
        <v>332</v>
      </c>
      <c r="E1094" s="98" t="s">
        <v>333</v>
      </c>
      <c r="F1094" s="98" t="s">
        <v>334</v>
      </c>
    </row>
    <row r="1095" spans="1:6" x14ac:dyDescent="0.15">
      <c r="A1095" s="64" t="s">
        <v>70</v>
      </c>
      <c r="B1095" s="64">
        <v>0</v>
      </c>
      <c r="C1095" s="64">
        <v>0</v>
      </c>
      <c r="D1095" s="64">
        <v>0</v>
      </c>
      <c r="E1095" s="64">
        <v>36.89</v>
      </c>
      <c r="F1095" s="64">
        <v>0</v>
      </c>
    </row>
    <row r="1096" spans="1:6" x14ac:dyDescent="0.15">
      <c r="A1096" s="104">
        <v>0.73611111111111116</v>
      </c>
      <c r="B1096" s="64">
        <v>1.7999999999999999E-2</v>
      </c>
      <c r="C1096" s="64">
        <v>1.7999999999999999E-2</v>
      </c>
      <c r="D1096" s="64">
        <v>0</v>
      </c>
      <c r="E1096" s="64">
        <v>989.77</v>
      </c>
      <c r="F1096" s="64">
        <v>2.57</v>
      </c>
    </row>
    <row r="1097" spans="1:6" x14ac:dyDescent="0.15">
      <c r="A1097" s="104">
        <v>0.18055555555555558</v>
      </c>
      <c r="B1097" s="64">
        <v>8.7999999999999995E-2</v>
      </c>
      <c r="C1097" s="64">
        <v>8.7999999999999995E-2</v>
      </c>
      <c r="D1097" s="64">
        <v>0</v>
      </c>
      <c r="E1097" s="64">
        <v>4837.8999999999996</v>
      </c>
      <c r="F1097" s="64">
        <v>0.41</v>
      </c>
    </row>
    <row r="1098" spans="1:6" x14ac:dyDescent="0.15">
      <c r="A1098" s="104">
        <v>0.11111111111111112</v>
      </c>
      <c r="B1098" s="64">
        <v>0.17699999999999999</v>
      </c>
      <c r="C1098" s="64">
        <v>0.17299999999999999</v>
      </c>
      <c r="D1098" s="64">
        <v>4.0000000000000001E-3</v>
      </c>
      <c r="E1098" s="64">
        <v>9425.64</v>
      </c>
      <c r="F1098" s="64">
        <v>2.37</v>
      </c>
    </row>
    <row r="1099" spans="1:6" x14ac:dyDescent="0.15">
      <c r="A1099" s="105">
        <v>6.9444444444444434E-2</v>
      </c>
      <c r="B1099" s="64">
        <v>0.442</v>
      </c>
      <c r="C1099" s="64">
        <v>0.42699999999999999</v>
      </c>
      <c r="D1099" s="64">
        <v>1.4999999999999999E-2</v>
      </c>
      <c r="E1099" s="64">
        <v>23249.33</v>
      </c>
      <c r="F1099" s="64">
        <v>3.34</v>
      </c>
    </row>
    <row r="1100" spans="1:6" x14ac:dyDescent="0.15">
      <c r="A1100" s="105">
        <v>5.5555555555555552E-2</v>
      </c>
      <c r="B1100" s="64">
        <v>0.88400000000000001</v>
      </c>
      <c r="C1100" s="64">
        <v>0.86299999999999999</v>
      </c>
      <c r="D1100" s="64">
        <v>2.1000000000000001E-2</v>
      </c>
      <c r="E1100" s="64">
        <v>46914.63</v>
      </c>
      <c r="F1100" s="64">
        <v>2.4</v>
      </c>
    </row>
    <row r="1101" spans="1:6" x14ac:dyDescent="0.15">
      <c r="A1101" s="105">
        <v>4.8611111111111112E-2</v>
      </c>
      <c r="B1101" s="64">
        <v>1.768</v>
      </c>
      <c r="C1101" s="64">
        <v>1.748</v>
      </c>
      <c r="D1101" s="64">
        <v>0.02</v>
      </c>
      <c r="E1101" s="64">
        <v>94994.7</v>
      </c>
      <c r="F1101" s="64">
        <v>1.1499999999999999</v>
      </c>
    </row>
    <row r="1102" spans="1:6" x14ac:dyDescent="0.15">
      <c r="A1102" s="105">
        <v>4.2361111111111106E-2</v>
      </c>
      <c r="B1102" s="64">
        <v>17.684999999999999</v>
      </c>
      <c r="C1102" s="64">
        <v>17.687999999999999</v>
      </c>
      <c r="D1102" s="64">
        <v>3.0000000000000001E-3</v>
      </c>
      <c r="E1102" s="64">
        <v>961081.05</v>
      </c>
      <c r="F1102" s="64">
        <v>0.02</v>
      </c>
    </row>
    <row r="1103" spans="1:6" ht="11.25" x14ac:dyDescent="0.15">
      <c r="A1103" s="103"/>
    </row>
    <row r="1104" spans="1:6" x14ac:dyDescent="0.15">
      <c r="A1104" s="69" t="s">
        <v>255</v>
      </c>
      <c r="B1104" s="98" t="s">
        <v>330</v>
      </c>
      <c r="C1104" s="98" t="s">
        <v>331</v>
      </c>
      <c r="D1104" s="98" t="s">
        <v>332</v>
      </c>
      <c r="E1104" s="98" t="s">
        <v>333</v>
      </c>
      <c r="F1104" s="98" t="s">
        <v>334</v>
      </c>
    </row>
    <row r="1105" spans="1:6" x14ac:dyDescent="0.15">
      <c r="A1105" s="64" t="s">
        <v>70</v>
      </c>
      <c r="B1105" s="64">
        <v>0</v>
      </c>
      <c r="C1105" s="64">
        <v>0</v>
      </c>
      <c r="D1105" s="64">
        <v>0</v>
      </c>
      <c r="E1105" s="64">
        <v>34.61</v>
      </c>
      <c r="F1105" s="64">
        <v>0</v>
      </c>
    </row>
    <row r="1106" spans="1:6" x14ac:dyDescent="0.15">
      <c r="A1106" s="104">
        <v>0.73611111111111116</v>
      </c>
      <c r="B1106" s="64">
        <v>1.7999999999999999E-2</v>
      </c>
      <c r="C1106" s="64">
        <v>1.7000000000000001E-2</v>
      </c>
      <c r="D1106" s="64">
        <v>1E-3</v>
      </c>
      <c r="E1106" s="64">
        <v>337.75</v>
      </c>
      <c r="F1106" s="64">
        <v>3.08</v>
      </c>
    </row>
    <row r="1107" spans="1:6" x14ac:dyDescent="0.15">
      <c r="A1107" s="104">
        <v>0.18055555555555558</v>
      </c>
      <c r="B1107" s="64">
        <v>8.7999999999999995E-2</v>
      </c>
      <c r="C1107" s="64">
        <v>8.4000000000000005E-2</v>
      </c>
      <c r="D1107" s="64">
        <v>4.0000000000000001E-3</v>
      </c>
      <c r="E1107" s="64">
        <v>1501.51</v>
      </c>
      <c r="F1107" s="64">
        <v>4.0599999999999996</v>
      </c>
    </row>
    <row r="1108" spans="1:6" x14ac:dyDescent="0.15">
      <c r="A1108" s="104">
        <v>0.11111111111111112</v>
      </c>
      <c r="B1108" s="64">
        <v>0.17699999999999999</v>
      </c>
      <c r="C1108" s="64">
        <v>0.17100000000000001</v>
      </c>
      <c r="D1108" s="64">
        <v>6.0000000000000001E-3</v>
      </c>
      <c r="E1108" s="64">
        <v>3006.64</v>
      </c>
      <c r="F1108" s="64">
        <v>3.36</v>
      </c>
    </row>
    <row r="1109" spans="1:6" x14ac:dyDescent="0.15">
      <c r="A1109" s="105">
        <v>6.9444444444444434E-2</v>
      </c>
      <c r="B1109" s="64">
        <v>0.442</v>
      </c>
      <c r="C1109" s="64">
        <v>0.42399999999999999</v>
      </c>
      <c r="D1109" s="64">
        <v>1.7999999999999999E-2</v>
      </c>
      <c r="E1109" s="64">
        <v>7402.61</v>
      </c>
      <c r="F1109" s="64">
        <v>4.0599999999999996</v>
      </c>
    </row>
    <row r="1110" spans="1:6" x14ac:dyDescent="0.15">
      <c r="A1110" s="105">
        <v>5.5555555555555552E-2</v>
      </c>
      <c r="B1110" s="64">
        <v>0.88400000000000001</v>
      </c>
      <c r="C1110" s="64">
        <v>0.85899999999999999</v>
      </c>
      <c r="D1110" s="64">
        <v>2.5000000000000001E-2</v>
      </c>
      <c r="E1110" s="64">
        <v>14958.82</v>
      </c>
      <c r="F1110" s="64">
        <v>2.84</v>
      </c>
    </row>
    <row r="1111" spans="1:6" x14ac:dyDescent="0.15">
      <c r="A1111" s="105">
        <v>4.8611111111111112E-2</v>
      </c>
      <c r="B1111" s="64">
        <v>1.768</v>
      </c>
      <c r="C1111" s="64">
        <v>1.7509999999999999</v>
      </c>
      <c r="D1111" s="64">
        <v>1.7000000000000001E-2</v>
      </c>
      <c r="E1111" s="64">
        <v>30455.26</v>
      </c>
      <c r="F1111" s="64">
        <v>0.97</v>
      </c>
    </row>
    <row r="1112" spans="1:6" x14ac:dyDescent="0.15">
      <c r="A1112" s="105">
        <v>4.2361111111111106E-2</v>
      </c>
      <c r="B1112" s="64">
        <v>17.684999999999999</v>
      </c>
      <c r="C1112" s="64">
        <v>17.689</v>
      </c>
      <c r="D1112" s="64">
        <v>4.0000000000000001E-3</v>
      </c>
      <c r="E1112" s="64">
        <v>307380.18</v>
      </c>
      <c r="F1112" s="64">
        <v>0.02</v>
      </c>
    </row>
    <row r="1113" spans="1:6" ht="11.25" x14ac:dyDescent="0.15">
      <c r="A1113" s="103"/>
    </row>
    <row r="1114" spans="1:6" x14ac:dyDescent="0.15">
      <c r="A1114" s="69" t="s">
        <v>255</v>
      </c>
      <c r="B1114" s="98" t="s">
        <v>330</v>
      </c>
      <c r="C1114" s="98" t="s">
        <v>331</v>
      </c>
      <c r="D1114" s="98" t="s">
        <v>332</v>
      </c>
      <c r="E1114" s="98" t="s">
        <v>333</v>
      </c>
      <c r="F1114" s="98" t="s">
        <v>334</v>
      </c>
    </row>
    <row r="1115" spans="1:6" x14ac:dyDescent="0.15">
      <c r="A1115" s="64" t="s">
        <v>70</v>
      </c>
      <c r="B1115" s="64">
        <v>0</v>
      </c>
      <c r="C1115" s="64">
        <v>0</v>
      </c>
      <c r="D1115" s="64">
        <v>0</v>
      </c>
      <c r="E1115" s="64">
        <v>53.3</v>
      </c>
      <c r="F1115" s="64">
        <v>0</v>
      </c>
    </row>
    <row r="1116" spans="1:6" x14ac:dyDescent="0.15">
      <c r="A1116" s="104">
        <v>0.73611111111111116</v>
      </c>
      <c r="B1116" s="64">
        <v>1.7999999999999999E-2</v>
      </c>
      <c r="C1116" s="64">
        <v>1.7000000000000001E-2</v>
      </c>
      <c r="D1116" s="64">
        <v>1E-3</v>
      </c>
      <c r="E1116" s="64">
        <v>1943.26</v>
      </c>
      <c r="F1116" s="64">
        <v>2.84</v>
      </c>
    </row>
    <row r="1117" spans="1:6" x14ac:dyDescent="0.15">
      <c r="A1117" s="104">
        <v>0.18055555555555558</v>
      </c>
      <c r="B1117" s="64">
        <v>8.7999999999999995E-2</v>
      </c>
      <c r="C1117" s="64">
        <v>8.7999999999999995E-2</v>
      </c>
      <c r="D1117" s="64">
        <v>0</v>
      </c>
      <c r="E1117" s="64">
        <v>9539.7999999999993</v>
      </c>
      <c r="F1117" s="64">
        <v>0.24</v>
      </c>
    </row>
    <row r="1118" spans="1:6" x14ac:dyDescent="0.15">
      <c r="A1118" s="104">
        <v>0.11111111111111112</v>
      </c>
      <c r="B1118" s="64">
        <v>0.17699999999999999</v>
      </c>
      <c r="C1118" s="64">
        <v>0.17499999999999999</v>
      </c>
      <c r="D1118" s="64">
        <v>2E-3</v>
      </c>
      <c r="E1118" s="64">
        <v>18966.66</v>
      </c>
      <c r="F1118" s="64">
        <v>1.1200000000000001</v>
      </c>
    </row>
    <row r="1119" spans="1:6" x14ac:dyDescent="0.15">
      <c r="A1119" s="105">
        <v>6.9444444444444434E-2</v>
      </c>
      <c r="B1119" s="64">
        <v>0.442</v>
      </c>
      <c r="C1119" s="64">
        <v>0.435</v>
      </c>
      <c r="D1119" s="64">
        <v>7.0000000000000001E-3</v>
      </c>
      <c r="E1119" s="64">
        <v>47015.29</v>
      </c>
      <c r="F1119" s="64">
        <v>1.68</v>
      </c>
    </row>
    <row r="1120" spans="1:6" x14ac:dyDescent="0.15">
      <c r="A1120" s="105">
        <v>5.5555555555555552E-2</v>
      </c>
      <c r="B1120" s="64">
        <v>0.88400000000000001</v>
      </c>
      <c r="C1120" s="64">
        <v>0.86699999999999999</v>
      </c>
      <c r="D1120" s="64">
        <v>1.7000000000000001E-2</v>
      </c>
      <c r="E1120" s="64">
        <v>93738.36</v>
      </c>
      <c r="F1120" s="64">
        <v>1.93</v>
      </c>
    </row>
    <row r="1121" spans="1:6" x14ac:dyDescent="0.15">
      <c r="A1121" s="105">
        <v>4.8611111111111112E-2</v>
      </c>
      <c r="B1121" s="64">
        <v>1.768</v>
      </c>
      <c r="C1121" s="64">
        <v>1.7649999999999999</v>
      </c>
      <c r="D1121" s="64">
        <v>3.0000000000000001E-3</v>
      </c>
      <c r="E1121" s="64">
        <v>190812.16</v>
      </c>
      <c r="F1121" s="64">
        <v>0.16</v>
      </c>
    </row>
    <row r="1122" spans="1:6" x14ac:dyDescent="0.15">
      <c r="A1122" s="105">
        <v>4.2361111111111106E-2</v>
      </c>
      <c r="B1122" s="64">
        <v>17.684999999999999</v>
      </c>
      <c r="C1122" s="64">
        <v>17.686</v>
      </c>
      <c r="D1122" s="64">
        <v>1E-3</v>
      </c>
      <c r="E1122" s="64">
        <v>1911306.67</v>
      </c>
      <c r="F1122" s="64">
        <v>0.01</v>
      </c>
    </row>
    <row r="1123" spans="1:6" ht="11.25" x14ac:dyDescent="0.15">
      <c r="A1123" s="103"/>
    </row>
    <row r="1124" spans="1:6" x14ac:dyDescent="0.15">
      <c r="A1124" s="69" t="s">
        <v>255</v>
      </c>
      <c r="B1124" s="98" t="s">
        <v>330</v>
      </c>
      <c r="C1124" s="98" t="s">
        <v>331</v>
      </c>
      <c r="D1124" s="98" t="s">
        <v>332</v>
      </c>
      <c r="E1124" s="98" t="s">
        <v>333</v>
      </c>
      <c r="F1124" s="98" t="s">
        <v>334</v>
      </c>
    </row>
    <row r="1125" spans="1:6" x14ac:dyDescent="0.15">
      <c r="A1125" s="64" t="s">
        <v>70</v>
      </c>
      <c r="B1125" s="64">
        <v>0</v>
      </c>
      <c r="C1125" s="64">
        <v>0</v>
      </c>
      <c r="D1125" s="64">
        <v>0</v>
      </c>
      <c r="E1125" s="64">
        <v>41.99</v>
      </c>
      <c r="F1125" s="64">
        <v>0</v>
      </c>
    </row>
    <row r="1126" spans="1:6" x14ac:dyDescent="0.15">
      <c r="A1126" s="104">
        <v>0.73611111111111116</v>
      </c>
      <c r="B1126" s="64">
        <v>1.7999999999999999E-2</v>
      </c>
      <c r="C1126" s="64">
        <v>1.7000000000000001E-2</v>
      </c>
      <c r="D1126" s="64">
        <v>1E-3</v>
      </c>
      <c r="E1126" s="64">
        <v>524.59</v>
      </c>
      <c r="F1126" s="64">
        <v>2.81</v>
      </c>
    </row>
    <row r="1127" spans="1:6" x14ac:dyDescent="0.15">
      <c r="A1127" s="104">
        <v>0.18055555555555558</v>
      </c>
      <c r="B1127" s="64">
        <v>8.7999999999999995E-2</v>
      </c>
      <c r="C1127" s="64">
        <v>8.5999999999999993E-2</v>
      </c>
      <c r="D1127" s="64">
        <v>2E-3</v>
      </c>
      <c r="E1127" s="64">
        <v>2405.9499999999998</v>
      </c>
      <c r="F1127" s="64">
        <v>2.62</v>
      </c>
    </row>
    <row r="1128" spans="1:6" x14ac:dyDescent="0.15">
      <c r="A1128" s="104">
        <v>0.11111111111111112</v>
      </c>
      <c r="B1128" s="64">
        <v>0.17699999999999999</v>
      </c>
      <c r="C1128" s="64">
        <v>0.17100000000000001</v>
      </c>
      <c r="D1128" s="64">
        <v>6.0000000000000001E-3</v>
      </c>
      <c r="E1128" s="64">
        <v>4755.79</v>
      </c>
      <c r="F1128" s="64">
        <v>3.46</v>
      </c>
    </row>
    <row r="1129" spans="1:6" x14ac:dyDescent="0.15">
      <c r="A1129" s="105">
        <v>6.9444444444444434E-2</v>
      </c>
      <c r="B1129" s="64">
        <v>0.442</v>
      </c>
      <c r="C1129" s="64">
        <v>0.42399999999999999</v>
      </c>
      <c r="D1129" s="64">
        <v>1.7999999999999999E-2</v>
      </c>
      <c r="E1129" s="64">
        <v>11735.92</v>
      </c>
      <c r="F1129" s="64">
        <v>4.09</v>
      </c>
    </row>
    <row r="1130" spans="1:6" x14ac:dyDescent="0.15">
      <c r="A1130" s="105">
        <v>5.5555555555555552E-2</v>
      </c>
      <c r="B1130" s="64">
        <v>0.88400000000000001</v>
      </c>
      <c r="C1130" s="64">
        <v>0.85199999999999998</v>
      </c>
      <c r="D1130" s="64">
        <v>3.2000000000000001E-2</v>
      </c>
      <c r="E1130" s="64">
        <v>23547.94</v>
      </c>
      <c r="F1130" s="64">
        <v>3.61</v>
      </c>
    </row>
    <row r="1131" spans="1:6" x14ac:dyDescent="0.15">
      <c r="A1131" s="105">
        <v>4.8611111111111112E-2</v>
      </c>
      <c r="B1131" s="64">
        <v>1.768</v>
      </c>
      <c r="C1131" s="64">
        <v>1.742</v>
      </c>
      <c r="D1131" s="64">
        <v>2.5999999999999999E-2</v>
      </c>
      <c r="E1131" s="64">
        <v>48101.39</v>
      </c>
      <c r="F1131" s="64">
        <v>1.46</v>
      </c>
    </row>
    <row r="1132" spans="1:6" x14ac:dyDescent="0.15">
      <c r="A1132" s="105">
        <v>4.2361111111111106E-2</v>
      </c>
      <c r="B1132" s="64">
        <v>17.684999999999999</v>
      </c>
      <c r="C1132" s="64">
        <v>17.690000000000001</v>
      </c>
      <c r="D1132" s="64">
        <v>5.0000000000000001E-3</v>
      </c>
      <c r="E1132" s="64">
        <v>488024.89</v>
      </c>
      <c r="F1132" s="64">
        <v>0.03</v>
      </c>
    </row>
    <row r="1133" spans="1:6" ht="11.25" x14ac:dyDescent="0.15">
      <c r="A1133" s="103"/>
    </row>
    <row r="1134" spans="1:6" x14ac:dyDescent="0.15">
      <c r="A1134" s="69" t="s">
        <v>255</v>
      </c>
      <c r="B1134" s="98" t="s">
        <v>330</v>
      </c>
      <c r="C1134" s="98" t="s">
        <v>331</v>
      </c>
      <c r="D1134" s="98" t="s">
        <v>332</v>
      </c>
      <c r="E1134" s="98" t="s">
        <v>333</v>
      </c>
      <c r="F1134" s="98" t="s">
        <v>334</v>
      </c>
    </row>
    <row r="1135" spans="1:6" x14ac:dyDescent="0.15">
      <c r="A1135" s="64" t="s">
        <v>70</v>
      </c>
      <c r="B1135" s="64">
        <v>0</v>
      </c>
      <c r="C1135" s="64">
        <v>0</v>
      </c>
      <c r="D1135" s="64">
        <v>0</v>
      </c>
      <c r="E1135" s="64">
        <v>51.5</v>
      </c>
      <c r="F1135" s="64">
        <v>0</v>
      </c>
    </row>
    <row r="1136" spans="1:6" x14ac:dyDescent="0.15">
      <c r="A1136" s="104">
        <v>0.73611111111111116</v>
      </c>
      <c r="B1136" s="64">
        <v>1.7999999999999999E-2</v>
      </c>
      <c r="C1136" s="64">
        <v>1.7000000000000001E-2</v>
      </c>
      <c r="D1136" s="64">
        <v>1E-3</v>
      </c>
      <c r="E1136" s="64">
        <v>1965.91</v>
      </c>
      <c r="F1136" s="64">
        <v>2.99</v>
      </c>
    </row>
    <row r="1137" spans="1:6" x14ac:dyDescent="0.15">
      <c r="A1137" s="104">
        <v>0.18055555555555558</v>
      </c>
      <c r="B1137" s="64">
        <v>8.7999999999999995E-2</v>
      </c>
      <c r="C1137" s="64">
        <v>8.6999999999999994E-2</v>
      </c>
      <c r="D1137" s="64">
        <v>1E-3</v>
      </c>
      <c r="E1137" s="64">
        <v>9641.9599999999991</v>
      </c>
      <c r="F1137" s="64">
        <v>0.59</v>
      </c>
    </row>
    <row r="1138" spans="1:6" x14ac:dyDescent="0.15">
      <c r="A1138" s="104">
        <v>0.11111111111111112</v>
      </c>
      <c r="B1138" s="64">
        <v>0.17699999999999999</v>
      </c>
      <c r="C1138" s="64">
        <v>0.17499999999999999</v>
      </c>
      <c r="D1138" s="64">
        <v>2E-3</v>
      </c>
      <c r="E1138" s="64">
        <v>19217.810000000001</v>
      </c>
      <c r="F1138" s="64">
        <v>1.23</v>
      </c>
    </row>
    <row r="1139" spans="1:6" x14ac:dyDescent="0.15">
      <c r="A1139" s="105">
        <v>6.9444444444444434E-2</v>
      </c>
      <c r="B1139" s="64">
        <v>0.442</v>
      </c>
      <c r="C1139" s="64">
        <v>0.433</v>
      </c>
      <c r="D1139" s="64">
        <v>8.9999999999999993E-3</v>
      </c>
      <c r="E1139" s="64">
        <v>47498.62</v>
      </c>
      <c r="F1139" s="64">
        <v>2.09</v>
      </c>
    </row>
    <row r="1140" spans="1:6" x14ac:dyDescent="0.15">
      <c r="A1140" s="105">
        <v>5.5555555555555552E-2</v>
      </c>
      <c r="B1140" s="64">
        <v>0.88400000000000001</v>
      </c>
      <c r="C1140" s="64">
        <v>0.874</v>
      </c>
      <c r="D1140" s="64">
        <v>0.01</v>
      </c>
      <c r="E1140" s="64">
        <v>95829.69</v>
      </c>
      <c r="F1140" s="64">
        <v>1.17</v>
      </c>
    </row>
    <row r="1141" spans="1:6" x14ac:dyDescent="0.15">
      <c r="A1141" s="105">
        <v>4.8611111111111112E-2</v>
      </c>
      <c r="B1141" s="64">
        <v>1.768</v>
      </c>
      <c r="C1141" s="64">
        <v>1.7569999999999999</v>
      </c>
      <c r="D1141" s="64">
        <v>1.0999999999999999E-2</v>
      </c>
      <c r="E1141" s="64">
        <v>192662.79</v>
      </c>
      <c r="F1141" s="64">
        <v>0.63</v>
      </c>
    </row>
    <row r="1142" spans="1:6" x14ac:dyDescent="0.15">
      <c r="A1142" s="105">
        <v>4.2361111111111106E-2</v>
      </c>
      <c r="B1142" s="64">
        <v>17.684999999999999</v>
      </c>
      <c r="C1142" s="64">
        <v>17.687000000000001</v>
      </c>
      <c r="D1142" s="64">
        <v>2E-3</v>
      </c>
      <c r="E1142" s="64">
        <v>1939143.51</v>
      </c>
      <c r="F1142" s="64">
        <v>0.01</v>
      </c>
    </row>
    <row r="1143" spans="1:6" ht="11.25" x14ac:dyDescent="0.15">
      <c r="A1143" s="103"/>
    </row>
    <row r="1144" spans="1:6" x14ac:dyDescent="0.15">
      <c r="A1144" s="69" t="s">
        <v>255</v>
      </c>
      <c r="B1144" s="98" t="s">
        <v>330</v>
      </c>
      <c r="C1144" s="98" t="s">
        <v>331</v>
      </c>
      <c r="D1144" s="98" t="s">
        <v>332</v>
      </c>
      <c r="E1144" s="98" t="s">
        <v>333</v>
      </c>
      <c r="F1144" s="98" t="s">
        <v>334</v>
      </c>
    </row>
    <row r="1145" spans="1:6" x14ac:dyDescent="0.15">
      <c r="A1145" s="64" t="s">
        <v>70</v>
      </c>
      <c r="B1145" s="64">
        <v>0</v>
      </c>
      <c r="C1145" s="64">
        <v>0</v>
      </c>
      <c r="D1145" s="64">
        <v>0</v>
      </c>
      <c r="E1145" s="64">
        <v>44.39</v>
      </c>
      <c r="F1145" s="64">
        <v>0</v>
      </c>
    </row>
    <row r="1146" spans="1:6" x14ac:dyDescent="0.15">
      <c r="A1146" s="104">
        <v>0.73611111111111116</v>
      </c>
      <c r="B1146" s="64">
        <v>1.7999999999999999E-2</v>
      </c>
      <c r="C1146" s="64">
        <v>1.7999999999999999E-2</v>
      </c>
      <c r="D1146" s="64">
        <v>0</v>
      </c>
      <c r="E1146" s="64">
        <v>721.13</v>
      </c>
      <c r="F1146" s="64">
        <v>0.68</v>
      </c>
    </row>
    <row r="1147" spans="1:6" x14ac:dyDescent="0.15">
      <c r="A1147" s="104">
        <v>0.18055555555555558</v>
      </c>
      <c r="B1147" s="64">
        <v>8.7999999999999995E-2</v>
      </c>
      <c r="C1147" s="64">
        <v>8.7999999999999995E-2</v>
      </c>
      <c r="D1147" s="64">
        <v>0</v>
      </c>
      <c r="E1147" s="64">
        <v>3375.41</v>
      </c>
      <c r="F1147" s="64">
        <v>0</v>
      </c>
    </row>
    <row r="1148" spans="1:6" x14ac:dyDescent="0.15">
      <c r="A1148" s="104">
        <v>0.11111111111111112</v>
      </c>
      <c r="B1148" s="64">
        <v>0.17699999999999999</v>
      </c>
      <c r="C1148" s="64">
        <v>0.17299999999999999</v>
      </c>
      <c r="D1148" s="64">
        <v>4.0000000000000001E-3</v>
      </c>
      <c r="E1148" s="64">
        <v>6591.75</v>
      </c>
      <c r="F1148" s="64">
        <v>2.2799999999999998</v>
      </c>
    </row>
    <row r="1149" spans="1:6" x14ac:dyDescent="0.15">
      <c r="A1149" s="105">
        <v>6.9444444444444434E-2</v>
      </c>
      <c r="B1149" s="64">
        <v>0.442</v>
      </c>
      <c r="C1149" s="64">
        <v>0.42799999999999999</v>
      </c>
      <c r="D1149" s="64">
        <v>1.4E-2</v>
      </c>
      <c r="E1149" s="64">
        <v>16263.94</v>
      </c>
      <c r="F1149" s="64">
        <v>3.06</v>
      </c>
    </row>
    <row r="1150" spans="1:6" x14ac:dyDescent="0.15">
      <c r="A1150" s="105">
        <v>5.5555555555555552E-2</v>
      </c>
      <c r="B1150" s="64">
        <v>0.88400000000000001</v>
      </c>
      <c r="C1150" s="64">
        <v>0.86499999999999999</v>
      </c>
      <c r="D1150" s="64">
        <v>1.9E-2</v>
      </c>
      <c r="E1150" s="64">
        <v>32797.35</v>
      </c>
      <c r="F1150" s="64">
        <v>2.12</v>
      </c>
    </row>
    <row r="1151" spans="1:6" x14ac:dyDescent="0.15">
      <c r="A1151" s="105">
        <v>4.8611111111111112E-2</v>
      </c>
      <c r="B1151" s="64">
        <v>1.768</v>
      </c>
      <c r="C1151" s="64">
        <v>1.7430000000000001</v>
      </c>
      <c r="D1151" s="64">
        <v>2.5000000000000001E-2</v>
      </c>
      <c r="E1151" s="64">
        <v>66026.179999999993</v>
      </c>
      <c r="F1151" s="64">
        <v>1.41</v>
      </c>
    </row>
    <row r="1152" spans="1:6" x14ac:dyDescent="0.15">
      <c r="A1152" s="105">
        <v>4.2361111111111106E-2</v>
      </c>
      <c r="B1152" s="64">
        <v>17.684999999999999</v>
      </c>
      <c r="C1152" s="64">
        <v>17.689</v>
      </c>
      <c r="D1152" s="64">
        <v>4.0000000000000001E-3</v>
      </c>
      <c r="E1152" s="64">
        <v>669625.63</v>
      </c>
      <c r="F1152" s="64">
        <v>0.02</v>
      </c>
    </row>
    <row r="1153" spans="1:6" ht="11.25" x14ac:dyDescent="0.15">
      <c r="A1153" s="103"/>
    </row>
    <row r="1154" spans="1:6" x14ac:dyDescent="0.15">
      <c r="A1154" s="69" t="s">
        <v>255</v>
      </c>
      <c r="B1154" s="98" t="s">
        <v>330</v>
      </c>
      <c r="C1154" s="98" t="s">
        <v>331</v>
      </c>
      <c r="D1154" s="98" t="s">
        <v>332</v>
      </c>
      <c r="E1154" s="98" t="s">
        <v>333</v>
      </c>
      <c r="F1154" s="98" t="s">
        <v>334</v>
      </c>
    </row>
    <row r="1155" spans="1:6" x14ac:dyDescent="0.15">
      <c r="A1155" s="64" t="s">
        <v>70</v>
      </c>
      <c r="B1155" s="64">
        <v>0</v>
      </c>
      <c r="C1155" s="64">
        <v>0</v>
      </c>
      <c r="D1155" s="64">
        <v>0</v>
      </c>
      <c r="E1155" s="64">
        <v>43.08</v>
      </c>
      <c r="F1155" s="64">
        <v>0</v>
      </c>
    </row>
    <row r="1156" spans="1:6" x14ac:dyDescent="0.15">
      <c r="A1156" s="104">
        <v>0.73611111111111116</v>
      </c>
      <c r="B1156" s="64">
        <v>1.7999999999999999E-2</v>
      </c>
      <c r="C1156" s="64">
        <v>1.7999999999999999E-2</v>
      </c>
      <c r="D1156" s="64">
        <v>0</v>
      </c>
      <c r="E1156" s="64">
        <v>2126.42</v>
      </c>
      <c r="F1156" s="64">
        <v>0.76</v>
      </c>
    </row>
    <row r="1157" spans="1:6" x14ac:dyDescent="0.15">
      <c r="A1157" s="104">
        <v>0.18055555555555558</v>
      </c>
      <c r="B1157" s="64">
        <v>8.7999999999999995E-2</v>
      </c>
      <c r="C1157" s="64">
        <v>8.6999999999999994E-2</v>
      </c>
      <c r="D1157" s="64">
        <v>1E-3</v>
      </c>
      <c r="E1157" s="64">
        <v>10153.620000000001</v>
      </c>
      <c r="F1157" s="64">
        <v>1.49</v>
      </c>
    </row>
    <row r="1158" spans="1:6" x14ac:dyDescent="0.15">
      <c r="A1158" s="104">
        <v>0.11111111111111112</v>
      </c>
      <c r="B1158" s="64">
        <v>0.17699999999999999</v>
      </c>
      <c r="C1158" s="64">
        <v>0.17499999999999999</v>
      </c>
      <c r="D1158" s="64">
        <v>2E-3</v>
      </c>
      <c r="E1158" s="64">
        <v>20505.669999999998</v>
      </c>
      <c r="F1158" s="64">
        <v>0.88</v>
      </c>
    </row>
    <row r="1159" spans="1:6" x14ac:dyDescent="0.15">
      <c r="A1159" s="105">
        <v>6.9444444444444434E-2</v>
      </c>
      <c r="B1159" s="64">
        <v>0.442</v>
      </c>
      <c r="C1159" s="64">
        <v>0.433</v>
      </c>
      <c r="D1159" s="64">
        <v>8.9999999999999993E-3</v>
      </c>
      <c r="E1159" s="64">
        <v>50583.71</v>
      </c>
      <c r="F1159" s="64">
        <v>1.96</v>
      </c>
    </row>
    <row r="1160" spans="1:6" x14ac:dyDescent="0.15">
      <c r="A1160" s="105">
        <v>5.5555555555555552E-2</v>
      </c>
      <c r="B1160" s="64">
        <v>0.88400000000000001</v>
      </c>
      <c r="C1160" s="64">
        <v>0.86899999999999999</v>
      </c>
      <c r="D1160" s="64">
        <v>1.4999999999999999E-2</v>
      </c>
      <c r="E1160" s="64">
        <v>101428.39</v>
      </c>
      <c r="F1160" s="64">
        <v>1.67</v>
      </c>
    </row>
    <row r="1161" spans="1:6" x14ac:dyDescent="0.15">
      <c r="A1161" s="105">
        <v>4.8611111111111112E-2</v>
      </c>
      <c r="B1161" s="64">
        <v>1.768</v>
      </c>
      <c r="C1161" s="64">
        <v>1.7669999999999999</v>
      </c>
      <c r="D1161" s="64">
        <v>1E-3</v>
      </c>
      <c r="E1161" s="64">
        <v>206174.59</v>
      </c>
      <c r="F1161" s="64">
        <v>0.04</v>
      </c>
    </row>
    <row r="1162" spans="1:6" x14ac:dyDescent="0.15">
      <c r="A1162" s="105">
        <v>4.2361111111111106E-2</v>
      </c>
      <c r="B1162" s="64">
        <v>17.684999999999999</v>
      </c>
      <c r="C1162" s="64">
        <v>17.686</v>
      </c>
      <c r="D1162" s="64">
        <v>1E-3</v>
      </c>
      <c r="E1162" s="64">
        <v>2062787.09</v>
      </c>
      <c r="F1162" s="64">
        <v>0.01</v>
      </c>
    </row>
    <row r="1163" spans="1:6" ht="11.25" x14ac:dyDescent="0.15">
      <c r="A1163" s="103"/>
    </row>
    <row r="1164" spans="1:6" x14ac:dyDescent="0.15">
      <c r="A1164" s="69" t="s">
        <v>255</v>
      </c>
      <c r="B1164" s="98" t="s">
        <v>330</v>
      </c>
      <c r="C1164" s="98" t="s">
        <v>331</v>
      </c>
      <c r="D1164" s="98" t="s">
        <v>332</v>
      </c>
      <c r="E1164" s="98" t="s">
        <v>333</v>
      </c>
      <c r="F1164" s="98" t="s">
        <v>334</v>
      </c>
    </row>
    <row r="1165" spans="1:6" x14ac:dyDescent="0.15">
      <c r="A1165" s="64" t="s">
        <v>70</v>
      </c>
      <c r="B1165" s="64">
        <v>0</v>
      </c>
      <c r="C1165" s="64">
        <v>0</v>
      </c>
      <c r="D1165" s="64">
        <v>0</v>
      </c>
      <c r="E1165" s="64">
        <v>42.6</v>
      </c>
      <c r="F1165" s="64">
        <v>0</v>
      </c>
    </row>
    <row r="1166" spans="1:6" x14ac:dyDescent="0.15">
      <c r="A1166" s="104">
        <v>0.73611111111111116</v>
      </c>
      <c r="B1166" s="64">
        <v>1.7999999999999999E-2</v>
      </c>
      <c r="C1166" s="64">
        <v>1.6E-2</v>
      </c>
      <c r="D1166" s="64">
        <v>2E-3</v>
      </c>
      <c r="E1166" s="64">
        <v>475.11</v>
      </c>
      <c r="F1166" s="64">
        <v>8.9</v>
      </c>
    </row>
    <row r="1167" spans="1:6" x14ac:dyDescent="0.15">
      <c r="A1167" s="104">
        <v>0.18055555555555558</v>
      </c>
      <c r="B1167" s="64">
        <v>8.7999999999999995E-2</v>
      </c>
      <c r="C1167" s="64">
        <v>8.5999999999999993E-2</v>
      </c>
      <c r="D1167" s="64">
        <v>2E-3</v>
      </c>
      <c r="E1167" s="64">
        <v>2314.14</v>
      </c>
      <c r="F1167" s="64">
        <v>2.13</v>
      </c>
    </row>
    <row r="1168" spans="1:6" x14ac:dyDescent="0.15">
      <c r="A1168" s="104">
        <v>0.11111111111111112</v>
      </c>
      <c r="B1168" s="64">
        <v>0.17699999999999999</v>
      </c>
      <c r="C1168" s="64">
        <v>0.17100000000000001</v>
      </c>
      <c r="D1168" s="64">
        <v>6.0000000000000001E-3</v>
      </c>
      <c r="E1168" s="64">
        <v>4560.63</v>
      </c>
      <c r="F1168" s="64">
        <v>3.22</v>
      </c>
    </row>
    <row r="1169" spans="1:6" x14ac:dyDescent="0.15">
      <c r="A1169" s="105">
        <v>6.9444444444444434E-2</v>
      </c>
      <c r="B1169" s="64">
        <v>0.442</v>
      </c>
      <c r="C1169" s="64">
        <v>0.42299999999999999</v>
      </c>
      <c r="D1169" s="64">
        <v>1.9E-2</v>
      </c>
      <c r="E1169" s="64">
        <v>11203.01</v>
      </c>
      <c r="F1169" s="64">
        <v>4.26</v>
      </c>
    </row>
    <row r="1170" spans="1:6" x14ac:dyDescent="0.15">
      <c r="A1170" s="105">
        <v>5.5555555555555552E-2</v>
      </c>
      <c r="B1170" s="64">
        <v>0.88400000000000001</v>
      </c>
      <c r="C1170" s="64">
        <v>0.85399999999999998</v>
      </c>
      <c r="D1170" s="64">
        <v>0.03</v>
      </c>
      <c r="E1170" s="64">
        <v>22557.919999999998</v>
      </c>
      <c r="F1170" s="64">
        <v>3.43</v>
      </c>
    </row>
    <row r="1171" spans="1:6" x14ac:dyDescent="0.15">
      <c r="A1171" s="105">
        <v>4.8611111111111112E-2</v>
      </c>
      <c r="B1171" s="64">
        <v>1.768</v>
      </c>
      <c r="C1171" s="64">
        <v>1.7370000000000001</v>
      </c>
      <c r="D1171" s="64">
        <v>3.1E-2</v>
      </c>
      <c r="E1171" s="64">
        <v>45863.16</v>
      </c>
      <c r="F1171" s="64">
        <v>1.74</v>
      </c>
    </row>
    <row r="1172" spans="1:6" x14ac:dyDescent="0.15">
      <c r="A1172" s="105">
        <v>4.2361111111111106E-2</v>
      </c>
      <c r="B1172" s="64">
        <v>17.684999999999999</v>
      </c>
      <c r="C1172" s="64">
        <v>17.690000000000001</v>
      </c>
      <c r="D1172" s="64">
        <v>5.0000000000000001E-3</v>
      </c>
      <c r="E1172" s="64">
        <v>466609.5</v>
      </c>
      <c r="F1172" s="64">
        <v>0.03</v>
      </c>
    </row>
    <row r="1173" spans="1:6" ht="11.25" x14ac:dyDescent="0.15">
      <c r="A1173" s="103"/>
    </row>
    <row r="1174" spans="1:6" x14ac:dyDescent="0.15">
      <c r="A1174" s="69" t="s">
        <v>255</v>
      </c>
      <c r="B1174" s="98" t="s">
        <v>330</v>
      </c>
      <c r="C1174" s="98" t="s">
        <v>331</v>
      </c>
      <c r="D1174" s="98" t="s">
        <v>332</v>
      </c>
      <c r="E1174" s="98" t="s">
        <v>333</v>
      </c>
      <c r="F1174" s="98" t="s">
        <v>334</v>
      </c>
    </row>
    <row r="1175" spans="1:6" x14ac:dyDescent="0.15">
      <c r="A1175" s="64" t="s">
        <v>70</v>
      </c>
      <c r="B1175" s="64">
        <v>0</v>
      </c>
      <c r="C1175" s="64">
        <v>0</v>
      </c>
      <c r="D1175" s="64">
        <v>0</v>
      </c>
      <c r="E1175" s="64">
        <v>41.4</v>
      </c>
      <c r="F1175" s="64">
        <v>0</v>
      </c>
    </row>
    <row r="1176" spans="1:6" x14ac:dyDescent="0.15">
      <c r="A1176" s="104">
        <v>0.73611111111111116</v>
      </c>
      <c r="B1176" s="64">
        <v>1.7999999999999999E-2</v>
      </c>
      <c r="C1176" s="64">
        <v>1.7999999999999999E-2</v>
      </c>
      <c r="D1176" s="64">
        <v>0</v>
      </c>
      <c r="E1176" s="64">
        <v>2193.61</v>
      </c>
      <c r="F1176" s="64">
        <v>0.85</v>
      </c>
    </row>
    <row r="1177" spans="1:6" x14ac:dyDescent="0.15">
      <c r="A1177" s="104">
        <v>0.18055555555555558</v>
      </c>
      <c r="B1177" s="64">
        <v>8.7999999999999995E-2</v>
      </c>
      <c r="C1177" s="64">
        <v>8.7999999999999995E-2</v>
      </c>
      <c r="D1177" s="64">
        <v>0</v>
      </c>
      <c r="E1177" s="64">
        <v>10493.46</v>
      </c>
      <c r="F1177" s="64">
        <v>0.18</v>
      </c>
    </row>
    <row r="1178" spans="1:6" x14ac:dyDescent="0.15">
      <c r="A1178" s="104">
        <v>0.11111111111111112</v>
      </c>
      <c r="B1178" s="64">
        <v>0.17699999999999999</v>
      </c>
      <c r="C1178" s="64">
        <v>0.17499999999999999</v>
      </c>
      <c r="D1178" s="64">
        <v>2E-3</v>
      </c>
      <c r="E1178" s="64">
        <v>20831.669999999998</v>
      </c>
      <c r="F1178" s="64">
        <v>0.93</v>
      </c>
    </row>
    <row r="1179" spans="1:6" x14ac:dyDescent="0.15">
      <c r="A1179" s="105">
        <v>6.9444444444444434E-2</v>
      </c>
      <c r="B1179" s="64">
        <v>0.442</v>
      </c>
      <c r="C1179" s="64">
        <v>0.43</v>
      </c>
      <c r="D1179" s="64">
        <v>1.2E-2</v>
      </c>
      <c r="E1179" s="64">
        <v>50968.14</v>
      </c>
      <c r="F1179" s="64">
        <v>2.82</v>
      </c>
    </row>
    <row r="1180" spans="1:6" x14ac:dyDescent="0.15">
      <c r="A1180" s="105">
        <v>5.5555555555555552E-2</v>
      </c>
      <c r="B1180" s="64">
        <v>0.88400000000000001</v>
      </c>
      <c r="C1180" s="64">
        <v>0.86499999999999999</v>
      </c>
      <c r="D1180" s="64">
        <v>1.9E-2</v>
      </c>
      <c r="E1180" s="64">
        <v>102655.22</v>
      </c>
      <c r="F1180" s="64">
        <v>2.09</v>
      </c>
    </row>
    <row r="1181" spans="1:6" x14ac:dyDescent="0.15">
      <c r="A1181" s="105">
        <v>4.8611111111111112E-2</v>
      </c>
      <c r="B1181" s="64">
        <v>1.768</v>
      </c>
      <c r="C1181" s="64">
        <v>1.7609999999999999</v>
      </c>
      <c r="D1181" s="64">
        <v>7.0000000000000001E-3</v>
      </c>
      <c r="E1181" s="64">
        <v>208875.04</v>
      </c>
      <c r="F1181" s="64">
        <v>0.37</v>
      </c>
    </row>
    <row r="1182" spans="1:6" x14ac:dyDescent="0.15">
      <c r="A1182" s="105">
        <v>4.2361111111111106E-2</v>
      </c>
      <c r="B1182" s="64">
        <v>17.684999999999999</v>
      </c>
      <c r="C1182" s="64">
        <v>17.687000000000001</v>
      </c>
      <c r="D1182" s="64">
        <v>2E-3</v>
      </c>
      <c r="E1182" s="64">
        <v>2097011.22</v>
      </c>
      <c r="F1182" s="64">
        <v>0.01</v>
      </c>
    </row>
    <row r="1183" spans="1:6" ht="11.25" x14ac:dyDescent="0.15">
      <c r="A1183" s="103"/>
    </row>
    <row r="1184" spans="1:6" x14ac:dyDescent="0.15">
      <c r="A1184" s="69" t="s">
        <v>255</v>
      </c>
      <c r="B1184" s="98" t="s">
        <v>330</v>
      </c>
      <c r="C1184" s="98" t="s">
        <v>331</v>
      </c>
      <c r="D1184" s="98" t="s">
        <v>332</v>
      </c>
      <c r="E1184" s="98" t="s">
        <v>333</v>
      </c>
      <c r="F1184" s="98" t="s">
        <v>334</v>
      </c>
    </row>
    <row r="1185" spans="1:6" x14ac:dyDescent="0.15">
      <c r="A1185" s="64" t="s">
        <v>70</v>
      </c>
      <c r="B1185" s="64">
        <v>0</v>
      </c>
      <c r="C1185" s="64">
        <v>0</v>
      </c>
      <c r="D1185" s="64">
        <v>0</v>
      </c>
      <c r="E1185" s="64">
        <v>76.290000000000006</v>
      </c>
      <c r="F1185" s="64">
        <v>0</v>
      </c>
    </row>
    <row r="1186" spans="1:6" x14ac:dyDescent="0.15">
      <c r="A1186" s="104">
        <v>0.73611111111111116</v>
      </c>
      <c r="B1186" s="64">
        <v>0.01</v>
      </c>
      <c r="C1186" s="64">
        <v>8.9999999999999993E-3</v>
      </c>
      <c r="D1186" s="64">
        <v>1E-3</v>
      </c>
      <c r="E1186" s="64">
        <v>4950.95</v>
      </c>
      <c r="F1186" s="64">
        <v>12.28</v>
      </c>
    </row>
    <row r="1187" spans="1:6" x14ac:dyDescent="0.15">
      <c r="A1187" s="104">
        <v>0.18055555555555558</v>
      </c>
      <c r="B1187" s="64">
        <v>0.05</v>
      </c>
      <c r="C1187" s="64">
        <v>4.2000000000000003E-2</v>
      </c>
      <c r="D1187" s="64">
        <v>8.0000000000000002E-3</v>
      </c>
      <c r="E1187" s="64">
        <v>23199.07</v>
      </c>
      <c r="F1187" s="64">
        <v>16.78</v>
      </c>
    </row>
    <row r="1188" spans="1:6" x14ac:dyDescent="0.15">
      <c r="A1188" s="104">
        <v>0.11111111111111112</v>
      </c>
      <c r="B1188" s="64">
        <v>9.9000000000000005E-2</v>
      </c>
      <c r="C1188" s="64">
        <v>0.08</v>
      </c>
      <c r="D1188" s="64">
        <v>1.9E-2</v>
      </c>
      <c r="E1188" s="64">
        <v>44542.09</v>
      </c>
      <c r="F1188" s="64">
        <v>19.18</v>
      </c>
    </row>
    <row r="1189" spans="1:6" x14ac:dyDescent="0.15">
      <c r="A1189" s="105">
        <v>6.9444444444444434E-2</v>
      </c>
      <c r="B1189" s="64">
        <v>0.248</v>
      </c>
      <c r="C1189" s="64">
        <v>0.20100000000000001</v>
      </c>
      <c r="D1189" s="64">
        <v>4.7E-2</v>
      </c>
      <c r="E1189" s="64">
        <v>111839.32</v>
      </c>
      <c r="F1189" s="64">
        <v>18.91</v>
      </c>
    </row>
    <row r="1190" spans="1:6" x14ac:dyDescent="0.15">
      <c r="A1190" s="105">
        <v>5.5555555555555552E-2</v>
      </c>
      <c r="B1190" s="64">
        <v>0.496</v>
      </c>
      <c r="C1190" s="64">
        <v>0.41499999999999998</v>
      </c>
      <c r="D1190" s="64">
        <v>8.1000000000000003E-2</v>
      </c>
      <c r="E1190" s="64">
        <v>230855.49</v>
      </c>
      <c r="F1190" s="64">
        <v>16.28</v>
      </c>
    </row>
    <row r="1191" spans="1:6" x14ac:dyDescent="0.15">
      <c r="A1191" s="105">
        <v>4.8611111111111112E-2</v>
      </c>
      <c r="B1191" s="64">
        <v>0.99099999999999999</v>
      </c>
      <c r="C1191" s="64">
        <v>0.85</v>
      </c>
      <c r="D1191" s="64">
        <v>0.14099999999999999</v>
      </c>
      <c r="E1191" s="64">
        <v>472510.33</v>
      </c>
      <c r="F1191" s="64">
        <v>14.22</v>
      </c>
    </row>
    <row r="1192" spans="1:6" x14ac:dyDescent="0.15">
      <c r="A1192" s="105">
        <v>4.2361111111111106E-2</v>
      </c>
      <c r="B1192" s="64">
        <v>9.9109999999999996</v>
      </c>
      <c r="C1192" s="64">
        <v>9.9309999999999992</v>
      </c>
      <c r="D1192" s="64">
        <v>0.02</v>
      </c>
      <c r="E1192" s="64">
        <v>5518808.7699999996</v>
      </c>
      <c r="F1192" s="64">
        <v>0.2</v>
      </c>
    </row>
    <row r="1193" spans="1:6" ht="11.25" x14ac:dyDescent="0.15">
      <c r="A1193" s="103"/>
    </row>
    <row r="1194" spans="1:6" x14ac:dyDescent="0.15">
      <c r="A1194" s="69" t="s">
        <v>255</v>
      </c>
      <c r="B1194" s="98" t="s">
        <v>330</v>
      </c>
      <c r="C1194" s="98" t="s">
        <v>331</v>
      </c>
      <c r="D1194" s="98" t="s">
        <v>332</v>
      </c>
      <c r="E1194" s="98" t="s">
        <v>333</v>
      </c>
      <c r="F1194" s="98" t="s">
        <v>334</v>
      </c>
    </row>
    <row r="1195" spans="1:6" x14ac:dyDescent="0.15">
      <c r="A1195" s="64" t="s">
        <v>70</v>
      </c>
      <c r="B1195" s="64">
        <v>0</v>
      </c>
      <c r="C1195" s="64">
        <v>0</v>
      </c>
      <c r="D1195" s="64">
        <v>0</v>
      </c>
      <c r="E1195" s="64">
        <v>176.74</v>
      </c>
      <c r="F1195" s="64">
        <v>0</v>
      </c>
    </row>
    <row r="1196" spans="1:6" x14ac:dyDescent="0.15">
      <c r="A1196" s="104">
        <v>0.73611111111111116</v>
      </c>
      <c r="B1196" s="64">
        <v>6.5000000000000002E-2</v>
      </c>
      <c r="C1196" s="64">
        <v>6.2E-2</v>
      </c>
      <c r="D1196" s="64">
        <v>3.0000000000000001E-3</v>
      </c>
      <c r="E1196" s="64">
        <v>1900.8</v>
      </c>
      <c r="F1196" s="64">
        <v>4.71</v>
      </c>
    </row>
    <row r="1197" spans="1:6" x14ac:dyDescent="0.15">
      <c r="A1197" s="104">
        <v>0.18055555555555558</v>
      </c>
      <c r="B1197" s="64">
        <v>0.32500000000000001</v>
      </c>
      <c r="C1197" s="64">
        <v>0.315</v>
      </c>
      <c r="D1197" s="64">
        <v>0.01</v>
      </c>
      <c r="E1197" s="64">
        <v>8931.01</v>
      </c>
      <c r="F1197" s="64">
        <v>3.23</v>
      </c>
    </row>
    <row r="1198" spans="1:6" x14ac:dyDescent="0.15">
      <c r="A1198" s="104">
        <v>0.11111111111111112</v>
      </c>
      <c r="B1198" s="64">
        <v>0.65</v>
      </c>
      <c r="C1198" s="64">
        <v>0.626</v>
      </c>
      <c r="D1198" s="64">
        <v>2.4E-2</v>
      </c>
      <c r="E1198" s="64">
        <v>17600.689999999999</v>
      </c>
      <c r="F1198" s="64">
        <v>3.7</v>
      </c>
    </row>
    <row r="1199" spans="1:6" x14ac:dyDescent="0.15">
      <c r="A1199" s="105">
        <v>6.9444444444444434E-2</v>
      </c>
      <c r="B1199" s="64">
        <v>1.625</v>
      </c>
      <c r="C1199" s="64">
        <v>1.5429999999999999</v>
      </c>
      <c r="D1199" s="64">
        <v>8.2000000000000003E-2</v>
      </c>
      <c r="E1199" s="64">
        <v>43124.52</v>
      </c>
      <c r="F1199" s="64">
        <v>5.05</v>
      </c>
    </row>
    <row r="1200" spans="1:6" x14ac:dyDescent="0.15">
      <c r="A1200" s="105">
        <v>5.5555555555555552E-2</v>
      </c>
      <c r="B1200" s="64">
        <v>3.25</v>
      </c>
      <c r="C1200" s="64">
        <v>3.1160000000000001</v>
      </c>
      <c r="D1200" s="64">
        <v>0.13400000000000001</v>
      </c>
      <c r="E1200" s="64">
        <v>86917.85</v>
      </c>
      <c r="F1200" s="64">
        <v>4.1100000000000003</v>
      </c>
    </row>
    <row r="1201" spans="1:6" x14ac:dyDescent="0.15">
      <c r="A1201" s="105">
        <v>4.8611111111111112E-2</v>
      </c>
      <c r="B1201" s="64">
        <v>6.5</v>
      </c>
      <c r="C1201" s="64">
        <v>6.3760000000000003</v>
      </c>
      <c r="D1201" s="64">
        <v>0.124</v>
      </c>
      <c r="E1201" s="64">
        <v>177664.91</v>
      </c>
      <c r="F1201" s="64">
        <v>1.9</v>
      </c>
    </row>
    <row r="1202" spans="1:6" x14ac:dyDescent="0.15">
      <c r="A1202" s="105">
        <v>4.2361111111111106E-2</v>
      </c>
      <c r="B1202" s="64">
        <v>64.998999999999995</v>
      </c>
      <c r="C1202" s="64">
        <v>65.02</v>
      </c>
      <c r="D1202" s="64">
        <v>2.1000000000000001E-2</v>
      </c>
      <c r="E1202" s="64">
        <v>1810016.6</v>
      </c>
      <c r="F1202" s="64">
        <v>0.03</v>
      </c>
    </row>
    <row r="1203" spans="1:6" ht="11.25" x14ac:dyDescent="0.15">
      <c r="A1203" s="103"/>
    </row>
    <row r="1204" spans="1:6" x14ac:dyDescent="0.15">
      <c r="A1204" s="69" t="s">
        <v>255</v>
      </c>
      <c r="B1204" s="98" t="s">
        <v>330</v>
      </c>
      <c r="C1204" s="98" t="s">
        <v>331</v>
      </c>
      <c r="D1204" s="98" t="s">
        <v>332</v>
      </c>
      <c r="E1204" s="98" t="s">
        <v>333</v>
      </c>
      <c r="F1204" s="98" t="s">
        <v>334</v>
      </c>
    </row>
    <row r="1205" spans="1:6" x14ac:dyDescent="0.15">
      <c r="A1205" s="64" t="s">
        <v>70</v>
      </c>
      <c r="B1205" s="64">
        <v>0</v>
      </c>
      <c r="C1205" s="64">
        <v>0</v>
      </c>
      <c r="D1205" s="64">
        <v>0</v>
      </c>
      <c r="E1205" s="64">
        <v>42.38</v>
      </c>
      <c r="F1205" s="64">
        <v>0</v>
      </c>
    </row>
    <row r="1206" spans="1:6" x14ac:dyDescent="0.15">
      <c r="A1206" s="104">
        <v>0.73611111111111116</v>
      </c>
      <c r="B1206" s="64">
        <v>6.6000000000000003E-2</v>
      </c>
      <c r="C1206" s="64">
        <v>5.8999999999999997E-2</v>
      </c>
      <c r="D1206" s="64">
        <v>7.0000000000000001E-3</v>
      </c>
      <c r="E1206" s="64">
        <v>2522.8200000000002</v>
      </c>
      <c r="F1206" s="64">
        <v>9.9700000000000006</v>
      </c>
    </row>
    <row r="1207" spans="1:6" x14ac:dyDescent="0.15">
      <c r="A1207" s="104">
        <v>0.18055555555555558</v>
      </c>
      <c r="B1207" s="64">
        <v>0.33200000000000002</v>
      </c>
      <c r="C1207" s="64">
        <v>0.29599999999999999</v>
      </c>
      <c r="D1207" s="64">
        <v>3.5999999999999997E-2</v>
      </c>
      <c r="E1207" s="64">
        <v>12405.59</v>
      </c>
      <c r="F1207" s="64">
        <v>10.8</v>
      </c>
    </row>
    <row r="1208" spans="1:6" x14ac:dyDescent="0.15">
      <c r="A1208" s="104">
        <v>0.11111111111111112</v>
      </c>
      <c r="B1208" s="64">
        <v>0.66500000000000004</v>
      </c>
      <c r="C1208" s="64">
        <v>0.59899999999999998</v>
      </c>
      <c r="D1208" s="64">
        <v>6.6000000000000003E-2</v>
      </c>
      <c r="E1208" s="64">
        <v>25039.3</v>
      </c>
      <c r="F1208" s="64">
        <v>9.9600000000000009</v>
      </c>
    </row>
    <row r="1209" spans="1:6" x14ac:dyDescent="0.15">
      <c r="A1209" s="105">
        <v>6.9444444444444434E-2</v>
      </c>
      <c r="B1209" s="64">
        <v>1.661</v>
      </c>
      <c r="C1209" s="64">
        <v>1.4630000000000001</v>
      </c>
      <c r="D1209" s="64">
        <v>0.19800000000000001</v>
      </c>
      <c r="E1209" s="64">
        <v>61108.33</v>
      </c>
      <c r="F1209" s="64">
        <v>11.93</v>
      </c>
    </row>
    <row r="1210" spans="1:6" x14ac:dyDescent="0.15">
      <c r="A1210" s="105">
        <v>5.5555555555555552E-2</v>
      </c>
      <c r="B1210" s="64">
        <v>3.323</v>
      </c>
      <c r="C1210" s="64">
        <v>2.952</v>
      </c>
      <c r="D1210" s="64">
        <v>0.371</v>
      </c>
      <c r="E1210" s="64">
        <v>123277.67</v>
      </c>
      <c r="F1210" s="64">
        <v>11.16</v>
      </c>
    </row>
    <row r="1211" spans="1:6" x14ac:dyDescent="0.15">
      <c r="A1211" s="105">
        <v>4.8611111111111112E-2</v>
      </c>
      <c r="B1211" s="64">
        <v>6.6449999999999996</v>
      </c>
      <c r="C1211" s="64">
        <v>5.9989999999999997</v>
      </c>
      <c r="D1211" s="64">
        <v>0.64600000000000002</v>
      </c>
      <c r="E1211" s="64">
        <v>250459.72</v>
      </c>
      <c r="F1211" s="64">
        <v>9.73</v>
      </c>
    </row>
    <row r="1212" spans="1:6" x14ac:dyDescent="0.15">
      <c r="A1212" s="105">
        <v>4.2361111111111106E-2</v>
      </c>
      <c r="B1212" s="64">
        <v>66.451999999999998</v>
      </c>
      <c r="C1212" s="64">
        <v>66.540999999999997</v>
      </c>
      <c r="D1212" s="64">
        <v>8.8999999999999996E-2</v>
      </c>
      <c r="E1212" s="64">
        <v>2777805.97</v>
      </c>
      <c r="F1212" s="64">
        <v>0.13</v>
      </c>
    </row>
    <row r="1213" spans="1:6" ht="11.25" x14ac:dyDescent="0.15">
      <c r="A1213" s="103"/>
    </row>
    <row r="1214" spans="1:6" x14ac:dyDescent="0.15">
      <c r="A1214" s="69" t="s">
        <v>255</v>
      </c>
      <c r="B1214" s="98" t="s">
        <v>330</v>
      </c>
      <c r="C1214" s="98" t="s">
        <v>331</v>
      </c>
      <c r="D1214" s="98" t="s">
        <v>332</v>
      </c>
      <c r="E1214" s="98" t="s">
        <v>333</v>
      </c>
      <c r="F1214" s="98" t="s">
        <v>334</v>
      </c>
    </row>
    <row r="1215" spans="1:6" x14ac:dyDescent="0.15">
      <c r="A1215" s="64" t="s">
        <v>70</v>
      </c>
      <c r="B1215" s="64">
        <v>0</v>
      </c>
      <c r="C1215" s="64">
        <v>0</v>
      </c>
      <c r="D1215" s="64">
        <v>0</v>
      </c>
      <c r="E1215" s="64">
        <v>50.89</v>
      </c>
      <c r="F1215" s="64">
        <v>0</v>
      </c>
    </row>
    <row r="1216" spans="1:6" x14ac:dyDescent="0.15">
      <c r="A1216" s="104">
        <v>0.73611111111111116</v>
      </c>
      <c r="B1216" s="64">
        <v>6.6000000000000003E-2</v>
      </c>
      <c r="C1216" s="64">
        <v>5.7000000000000002E-2</v>
      </c>
      <c r="D1216" s="64">
        <v>8.9999999999999993E-3</v>
      </c>
      <c r="E1216" s="64">
        <v>3818.16</v>
      </c>
      <c r="F1216" s="64">
        <v>13.05</v>
      </c>
    </row>
    <row r="1217" spans="1:6" x14ac:dyDescent="0.15">
      <c r="A1217" s="104">
        <v>0.18055555555555558</v>
      </c>
      <c r="B1217" s="64">
        <v>0.33200000000000002</v>
      </c>
      <c r="C1217" s="64">
        <v>0.28699999999999998</v>
      </c>
      <c r="D1217" s="64">
        <v>4.4999999999999998E-2</v>
      </c>
      <c r="E1217" s="64">
        <v>18922.98</v>
      </c>
      <c r="F1217" s="64">
        <v>13.41</v>
      </c>
    </row>
    <row r="1218" spans="1:6" x14ac:dyDescent="0.15">
      <c r="A1218" s="104">
        <v>0.11111111111111112</v>
      </c>
      <c r="B1218" s="64">
        <v>0.66500000000000004</v>
      </c>
      <c r="C1218" s="64">
        <v>0.57399999999999995</v>
      </c>
      <c r="D1218" s="64">
        <v>9.0999999999999998E-2</v>
      </c>
      <c r="E1218" s="64">
        <v>37754.339999999997</v>
      </c>
      <c r="F1218" s="64">
        <v>13.64</v>
      </c>
    </row>
    <row r="1219" spans="1:6" x14ac:dyDescent="0.15">
      <c r="A1219" s="105">
        <v>6.9444444444444434E-2</v>
      </c>
      <c r="B1219" s="64">
        <v>1.661</v>
      </c>
      <c r="C1219" s="64">
        <v>1.409</v>
      </c>
      <c r="D1219" s="64">
        <v>0.252</v>
      </c>
      <c r="E1219" s="64">
        <v>92555.7</v>
      </c>
      <c r="F1219" s="64">
        <v>15.17</v>
      </c>
    </row>
    <row r="1220" spans="1:6" x14ac:dyDescent="0.15">
      <c r="A1220" s="105">
        <v>5.5555555555555552E-2</v>
      </c>
      <c r="B1220" s="64">
        <v>3.323</v>
      </c>
      <c r="C1220" s="64">
        <v>2.8359999999999999</v>
      </c>
      <c r="D1220" s="64">
        <v>0.48699999999999999</v>
      </c>
      <c r="E1220" s="64">
        <v>186225.55</v>
      </c>
      <c r="F1220" s="64">
        <v>14.66</v>
      </c>
    </row>
    <row r="1221" spans="1:6" x14ac:dyDescent="0.15">
      <c r="A1221" s="105">
        <v>4.8611111111111112E-2</v>
      </c>
      <c r="B1221" s="64">
        <v>6.6449999999999996</v>
      </c>
      <c r="C1221" s="64">
        <v>5.7610000000000001</v>
      </c>
      <c r="D1221" s="64">
        <v>0.88400000000000001</v>
      </c>
      <c r="E1221" s="64">
        <v>378239.38</v>
      </c>
      <c r="F1221" s="64">
        <v>13.31</v>
      </c>
    </row>
    <row r="1222" spans="1:6" x14ac:dyDescent="0.15">
      <c r="A1222" s="105">
        <v>4.2361111111111106E-2</v>
      </c>
      <c r="B1222" s="64">
        <v>66.451999999999998</v>
      </c>
      <c r="C1222" s="64">
        <v>66.572000000000003</v>
      </c>
      <c r="D1222" s="64">
        <v>0.12</v>
      </c>
      <c r="E1222" s="64">
        <v>4370498.58</v>
      </c>
      <c r="F1222" s="64">
        <v>0.18</v>
      </c>
    </row>
    <row r="1223" spans="1:6" ht="11.25" x14ac:dyDescent="0.15">
      <c r="A1223" s="103"/>
    </row>
    <row r="1224" spans="1:6" x14ac:dyDescent="0.15">
      <c r="A1224" s="69" t="s">
        <v>255</v>
      </c>
      <c r="B1224" s="98" t="s">
        <v>330</v>
      </c>
      <c r="C1224" s="98" t="s">
        <v>331</v>
      </c>
      <c r="D1224" s="98" t="s">
        <v>332</v>
      </c>
      <c r="E1224" s="98" t="s">
        <v>333</v>
      </c>
      <c r="F1224" s="98" t="s">
        <v>334</v>
      </c>
    </row>
    <row r="1225" spans="1:6" x14ac:dyDescent="0.15">
      <c r="A1225" s="64" t="s">
        <v>70</v>
      </c>
      <c r="B1225" s="64">
        <v>0</v>
      </c>
      <c r="C1225" s="64">
        <v>0</v>
      </c>
      <c r="D1225" s="64">
        <v>0</v>
      </c>
      <c r="E1225" s="64">
        <v>51.29</v>
      </c>
      <c r="F1225" s="64">
        <v>0</v>
      </c>
    </row>
    <row r="1226" spans="1:6" x14ac:dyDescent="0.15">
      <c r="A1226" s="104">
        <v>0.73611111111111116</v>
      </c>
      <c r="B1226" s="64">
        <v>0.01</v>
      </c>
      <c r="C1226" s="64">
        <v>8.0000000000000002E-3</v>
      </c>
      <c r="D1226" s="64">
        <v>2E-3</v>
      </c>
      <c r="E1226" s="64">
        <v>469.57</v>
      </c>
      <c r="F1226" s="64">
        <v>23.17</v>
      </c>
    </row>
    <row r="1227" spans="1:6" x14ac:dyDescent="0.15">
      <c r="A1227" s="104">
        <v>0.18055555555555558</v>
      </c>
      <c r="B1227" s="64">
        <v>0.05</v>
      </c>
      <c r="C1227" s="64">
        <v>4.1000000000000002E-2</v>
      </c>
      <c r="D1227" s="64">
        <v>8.9999999999999993E-3</v>
      </c>
      <c r="E1227" s="64">
        <v>2261.62</v>
      </c>
      <c r="F1227" s="64">
        <v>18.809999999999999</v>
      </c>
    </row>
    <row r="1228" spans="1:6" x14ac:dyDescent="0.15">
      <c r="A1228" s="104">
        <v>0.11111111111111112</v>
      </c>
      <c r="B1228" s="64">
        <v>9.9000000000000005E-2</v>
      </c>
      <c r="C1228" s="64">
        <v>8.3000000000000004E-2</v>
      </c>
      <c r="D1228" s="64">
        <v>1.6E-2</v>
      </c>
      <c r="E1228" s="64">
        <v>4543.54</v>
      </c>
      <c r="F1228" s="64">
        <v>16.66</v>
      </c>
    </row>
    <row r="1229" spans="1:6" x14ac:dyDescent="0.15">
      <c r="A1229" s="105">
        <v>6.9444444444444434E-2</v>
      </c>
      <c r="B1229" s="64">
        <v>0.248</v>
      </c>
      <c r="C1229" s="64">
        <v>0.20499999999999999</v>
      </c>
      <c r="D1229" s="64">
        <v>4.2999999999999997E-2</v>
      </c>
      <c r="E1229" s="64">
        <v>11218.19</v>
      </c>
      <c r="F1229" s="64">
        <v>17.3</v>
      </c>
    </row>
    <row r="1230" spans="1:6" x14ac:dyDescent="0.15">
      <c r="A1230" s="105">
        <v>5.5555555555555552E-2</v>
      </c>
      <c r="B1230" s="64">
        <v>0.496</v>
      </c>
      <c r="C1230" s="64">
        <v>0.41</v>
      </c>
      <c r="D1230" s="64">
        <v>8.5999999999999993E-2</v>
      </c>
      <c r="E1230" s="64">
        <v>22399.759999999998</v>
      </c>
      <c r="F1230" s="64">
        <v>17.239999999999998</v>
      </c>
    </row>
    <row r="1231" spans="1:6" x14ac:dyDescent="0.15">
      <c r="A1231" s="105">
        <v>4.8611111111111112E-2</v>
      </c>
      <c r="B1231" s="64">
        <v>0.99099999999999999</v>
      </c>
      <c r="C1231" s="64">
        <v>0.81100000000000005</v>
      </c>
      <c r="D1231" s="64">
        <v>0.18</v>
      </c>
      <c r="E1231" s="64">
        <v>44219.95</v>
      </c>
      <c r="F1231" s="64">
        <v>18.14</v>
      </c>
    </row>
    <row r="1232" spans="1:6" x14ac:dyDescent="0.15">
      <c r="A1232" s="105">
        <v>4.2361111111111106E-2</v>
      </c>
      <c r="B1232" s="64">
        <v>9.9109999999999996</v>
      </c>
      <c r="C1232" s="64">
        <v>9.9350000000000005</v>
      </c>
      <c r="D1232" s="64">
        <v>2.4E-2</v>
      </c>
      <c r="E1232" s="64">
        <v>540944.9</v>
      </c>
      <c r="F1232" s="64">
        <v>0.24</v>
      </c>
    </row>
    <row r="1233" spans="1:6" ht="11.25" x14ac:dyDescent="0.15">
      <c r="A1233" s="103"/>
    </row>
    <row r="1234" spans="1:6" x14ac:dyDescent="0.15">
      <c r="A1234" s="69" t="s">
        <v>255</v>
      </c>
      <c r="B1234" s="98" t="s">
        <v>330</v>
      </c>
      <c r="C1234" s="98" t="s">
        <v>331</v>
      </c>
      <c r="D1234" s="98" t="s">
        <v>332</v>
      </c>
      <c r="E1234" s="98" t="s">
        <v>333</v>
      </c>
      <c r="F1234" s="98" t="s">
        <v>334</v>
      </c>
    </row>
    <row r="1235" spans="1:6" x14ac:dyDescent="0.15">
      <c r="A1235" s="64" t="s">
        <v>70</v>
      </c>
      <c r="B1235" s="64">
        <v>0</v>
      </c>
      <c r="C1235" s="64">
        <v>0</v>
      </c>
      <c r="D1235" s="64">
        <v>0</v>
      </c>
      <c r="E1235" s="64">
        <v>39.5</v>
      </c>
      <c r="F1235" s="64">
        <v>0</v>
      </c>
    </row>
    <row r="1236" spans="1:6" x14ac:dyDescent="0.15">
      <c r="A1236" s="104">
        <v>0.73611111111111116</v>
      </c>
      <c r="B1236" s="64">
        <v>0.01</v>
      </c>
      <c r="C1236" s="64">
        <v>8.9999999999999993E-3</v>
      </c>
      <c r="D1236" s="64">
        <v>1E-3</v>
      </c>
      <c r="E1236" s="64">
        <v>242.49</v>
      </c>
      <c r="F1236" s="64">
        <v>9.66</v>
      </c>
    </row>
    <row r="1237" spans="1:6" x14ac:dyDescent="0.15">
      <c r="A1237" s="104">
        <v>0.18055555555555558</v>
      </c>
      <c r="B1237" s="64">
        <v>0.05</v>
      </c>
      <c r="C1237" s="64">
        <v>4.3999999999999997E-2</v>
      </c>
      <c r="D1237" s="64">
        <v>6.0000000000000001E-3</v>
      </c>
      <c r="E1237" s="64">
        <v>1030.1099999999999</v>
      </c>
      <c r="F1237" s="64">
        <v>11.82</v>
      </c>
    </row>
    <row r="1238" spans="1:6" x14ac:dyDescent="0.15">
      <c r="A1238" s="104">
        <v>0.11111111111111112</v>
      </c>
      <c r="B1238" s="64">
        <v>9.9000000000000005E-2</v>
      </c>
      <c r="C1238" s="64">
        <v>8.8999999999999996E-2</v>
      </c>
      <c r="D1238" s="64">
        <v>0.01</v>
      </c>
      <c r="E1238" s="64">
        <v>2049.81</v>
      </c>
      <c r="F1238" s="64">
        <v>9.6199999999999992</v>
      </c>
    </row>
    <row r="1239" spans="1:6" x14ac:dyDescent="0.15">
      <c r="A1239" s="105">
        <v>6.9444444444444434E-2</v>
      </c>
      <c r="B1239" s="64">
        <v>0.248</v>
      </c>
      <c r="C1239" s="64">
        <v>0.218</v>
      </c>
      <c r="D1239" s="64">
        <v>0.03</v>
      </c>
      <c r="E1239" s="64">
        <v>4943.16</v>
      </c>
      <c r="F1239" s="64">
        <v>12</v>
      </c>
    </row>
    <row r="1240" spans="1:6" x14ac:dyDescent="0.15">
      <c r="A1240" s="105">
        <v>5.5555555555555552E-2</v>
      </c>
      <c r="B1240" s="64">
        <v>0.496</v>
      </c>
      <c r="C1240" s="64">
        <v>0.45</v>
      </c>
      <c r="D1240" s="64">
        <v>4.5999999999999999E-2</v>
      </c>
      <c r="E1240" s="64">
        <v>10147.049999999999</v>
      </c>
      <c r="F1240" s="64">
        <v>9.3000000000000007</v>
      </c>
    </row>
    <row r="1241" spans="1:6" x14ac:dyDescent="0.15">
      <c r="A1241" s="105">
        <v>4.8611111111111112E-2</v>
      </c>
      <c r="B1241" s="64">
        <v>0.99099999999999999</v>
      </c>
      <c r="C1241" s="64">
        <v>0.90800000000000003</v>
      </c>
      <c r="D1241" s="64">
        <v>8.3000000000000004E-2</v>
      </c>
      <c r="E1241" s="64">
        <v>20447.259999999998</v>
      </c>
      <c r="F1241" s="64">
        <v>8.35</v>
      </c>
    </row>
    <row r="1242" spans="1:6" x14ac:dyDescent="0.15">
      <c r="A1242" s="105">
        <v>4.2361111111111106E-2</v>
      </c>
      <c r="B1242" s="64">
        <v>9.9109999999999996</v>
      </c>
      <c r="C1242" s="64">
        <v>9.9220000000000006</v>
      </c>
      <c r="D1242" s="64">
        <v>1.0999999999999999E-2</v>
      </c>
      <c r="E1242" s="64">
        <v>222978.41</v>
      </c>
      <c r="F1242" s="64">
        <v>0.12</v>
      </c>
    </row>
    <row r="1243" spans="1:6" ht="11.25" x14ac:dyDescent="0.15">
      <c r="A1243" s="103"/>
    </row>
    <row r="1244" spans="1:6" x14ac:dyDescent="0.15">
      <c r="A1244" s="69" t="s">
        <v>255</v>
      </c>
      <c r="B1244" s="98" t="s">
        <v>330</v>
      </c>
      <c r="C1244" s="98" t="s">
        <v>331</v>
      </c>
      <c r="D1244" s="98" t="s">
        <v>332</v>
      </c>
      <c r="E1244" s="98" t="s">
        <v>333</v>
      </c>
      <c r="F1244" s="98" t="s">
        <v>334</v>
      </c>
    </row>
    <row r="1245" spans="1:6" x14ac:dyDescent="0.15">
      <c r="A1245" s="64" t="s">
        <v>70</v>
      </c>
      <c r="B1245" s="64">
        <v>0</v>
      </c>
      <c r="C1245" s="64">
        <v>0</v>
      </c>
      <c r="D1245" s="64">
        <v>0</v>
      </c>
      <c r="E1245" s="64">
        <v>99.69</v>
      </c>
      <c r="F1245" s="64">
        <v>0</v>
      </c>
    </row>
    <row r="1246" spans="1:6" x14ac:dyDescent="0.15">
      <c r="A1246" s="104">
        <v>0.73611111111111116</v>
      </c>
      <c r="B1246" s="64">
        <v>0.01</v>
      </c>
      <c r="C1246" s="64">
        <v>8.0000000000000002E-3</v>
      </c>
      <c r="D1246" s="64">
        <v>2E-3</v>
      </c>
      <c r="E1246" s="64">
        <v>198.29</v>
      </c>
      <c r="F1246" s="64">
        <v>15.34</v>
      </c>
    </row>
    <row r="1247" spans="1:6" x14ac:dyDescent="0.15">
      <c r="A1247" s="104">
        <v>0.18055555555555558</v>
      </c>
      <c r="B1247" s="64">
        <v>0.05</v>
      </c>
      <c r="C1247" s="64">
        <v>8.0000000000000002E-3</v>
      </c>
      <c r="D1247" s="64">
        <v>4.2000000000000003E-2</v>
      </c>
      <c r="E1247" s="64">
        <v>187.17</v>
      </c>
      <c r="F1247" s="64">
        <v>84.98</v>
      </c>
    </row>
    <row r="1248" spans="1:6" x14ac:dyDescent="0.15">
      <c r="A1248" s="104">
        <v>0.11111111111111112</v>
      </c>
      <c r="B1248" s="64">
        <v>9.9000000000000005E-2</v>
      </c>
      <c r="C1248" s="64">
        <v>8.9999999999999993E-3</v>
      </c>
      <c r="D1248" s="64">
        <v>0.09</v>
      </c>
      <c r="E1248" s="64">
        <v>208.58</v>
      </c>
      <c r="F1248" s="64">
        <v>90.56</v>
      </c>
    </row>
    <row r="1249" spans="1:6" x14ac:dyDescent="0.15">
      <c r="A1249" s="105">
        <v>6.9444444444444434E-2</v>
      </c>
      <c r="B1249" s="64">
        <v>0.248</v>
      </c>
      <c r="C1249" s="64">
        <v>2.8000000000000001E-2</v>
      </c>
      <c r="D1249" s="64">
        <v>0.22</v>
      </c>
      <c r="E1249" s="64">
        <v>426.64</v>
      </c>
      <c r="F1249" s="64">
        <v>88.68</v>
      </c>
    </row>
    <row r="1250" spans="1:6" x14ac:dyDescent="0.15">
      <c r="A1250" s="105">
        <v>5.5555555555555552E-2</v>
      </c>
      <c r="B1250" s="64">
        <v>0.496</v>
      </c>
      <c r="C1250" s="64">
        <v>9.6000000000000002E-2</v>
      </c>
      <c r="D1250" s="64">
        <v>0.4</v>
      </c>
      <c r="E1250" s="64">
        <v>1212.8599999999999</v>
      </c>
      <c r="F1250" s="64">
        <v>80.73</v>
      </c>
    </row>
    <row r="1251" spans="1:6" x14ac:dyDescent="0.15">
      <c r="A1251" s="105">
        <v>4.8611111111111112E-2</v>
      </c>
      <c r="B1251" s="64">
        <v>0.99099999999999999</v>
      </c>
      <c r="C1251" s="64">
        <v>0.17199999999999999</v>
      </c>
      <c r="D1251" s="64">
        <v>0.81899999999999995</v>
      </c>
      <c r="E1251" s="64">
        <v>2104.6</v>
      </c>
      <c r="F1251" s="64">
        <v>82.63</v>
      </c>
    </row>
    <row r="1252" spans="1:6" x14ac:dyDescent="0.15">
      <c r="A1252" s="105">
        <v>4.2361111111111106E-2</v>
      </c>
      <c r="B1252" s="64">
        <v>9.9109999999999996</v>
      </c>
      <c r="C1252" s="64">
        <v>10.02</v>
      </c>
      <c r="D1252" s="64">
        <v>0.109</v>
      </c>
      <c r="E1252" s="64">
        <v>116791.56</v>
      </c>
      <c r="F1252" s="64">
        <v>1.1000000000000001</v>
      </c>
    </row>
    <row r="1253" spans="1:6" ht="11.25" x14ac:dyDescent="0.15">
      <c r="A1253" s="103"/>
    </row>
    <row r="1254" spans="1:6" x14ac:dyDescent="0.15">
      <c r="A1254" s="69" t="s">
        <v>255</v>
      </c>
      <c r="B1254" s="98" t="s">
        <v>330</v>
      </c>
      <c r="C1254" s="98" t="s">
        <v>331</v>
      </c>
      <c r="D1254" s="98" t="s">
        <v>332</v>
      </c>
      <c r="E1254" s="98" t="s">
        <v>333</v>
      </c>
      <c r="F1254" s="98" t="s">
        <v>334</v>
      </c>
    </row>
    <row r="1255" spans="1:6" x14ac:dyDescent="0.15">
      <c r="A1255" s="64" t="s">
        <v>70</v>
      </c>
      <c r="B1255" s="64">
        <v>0</v>
      </c>
      <c r="C1255" s="64">
        <v>0</v>
      </c>
      <c r="D1255" s="64">
        <v>0</v>
      </c>
      <c r="E1255" s="64">
        <v>266</v>
      </c>
      <c r="F1255" s="64">
        <v>0</v>
      </c>
    </row>
    <row r="1256" spans="1:6" x14ac:dyDescent="0.15">
      <c r="A1256" s="104">
        <v>0.73611111111111116</v>
      </c>
      <c r="B1256" s="64">
        <v>0.42199999999999999</v>
      </c>
      <c r="C1256" s="64">
        <v>0.36799999999999999</v>
      </c>
      <c r="D1256" s="64">
        <v>5.3999999999999999E-2</v>
      </c>
      <c r="E1256" s="64">
        <v>27109.89</v>
      </c>
      <c r="F1256" s="64">
        <v>12.84</v>
      </c>
    </row>
    <row r="1257" spans="1:6" x14ac:dyDescent="0.15">
      <c r="A1257" s="104">
        <v>0.18055555555555558</v>
      </c>
      <c r="B1257" s="64">
        <v>2.1080000000000001</v>
      </c>
      <c r="C1257" s="64">
        <v>1.849</v>
      </c>
      <c r="D1257" s="64">
        <v>0.25900000000000001</v>
      </c>
      <c r="E1257" s="64">
        <v>135190.81</v>
      </c>
      <c r="F1257" s="64">
        <v>12.3</v>
      </c>
    </row>
    <row r="1258" spans="1:6" x14ac:dyDescent="0.15">
      <c r="A1258" s="104">
        <v>0.11111111111111112</v>
      </c>
      <c r="B1258" s="64">
        <v>4.2160000000000002</v>
      </c>
      <c r="C1258" s="64">
        <v>3.6890000000000001</v>
      </c>
      <c r="D1258" s="64">
        <v>0.52700000000000002</v>
      </c>
      <c r="E1258" s="64">
        <v>269515.84000000003</v>
      </c>
      <c r="F1258" s="64">
        <v>12.49</v>
      </c>
    </row>
    <row r="1259" spans="1:6" x14ac:dyDescent="0.15">
      <c r="A1259" s="105">
        <v>6.9444444444444434E-2</v>
      </c>
      <c r="B1259" s="64">
        <v>10.539</v>
      </c>
      <c r="C1259" s="64">
        <v>9.0239999999999991</v>
      </c>
      <c r="D1259" s="64">
        <v>1.5149999999999999</v>
      </c>
      <c r="E1259" s="64">
        <v>658812.93999999994</v>
      </c>
      <c r="F1259" s="64">
        <v>14.38</v>
      </c>
    </row>
    <row r="1260" spans="1:6" x14ac:dyDescent="0.15">
      <c r="A1260" s="105">
        <v>5.5555555555555552E-2</v>
      </c>
      <c r="B1260" s="64">
        <v>21.077999999999999</v>
      </c>
      <c r="C1260" s="64">
        <v>17.96</v>
      </c>
      <c r="D1260" s="64">
        <v>3.1179999999999999</v>
      </c>
      <c r="E1260" s="64">
        <v>1311033.6399999999</v>
      </c>
      <c r="F1260" s="64">
        <v>14.79</v>
      </c>
    </row>
    <row r="1261" spans="1:6" x14ac:dyDescent="0.15">
      <c r="A1261" s="105">
        <v>4.8611111111111112E-2</v>
      </c>
      <c r="B1261" s="64">
        <v>42.156999999999996</v>
      </c>
      <c r="C1261" s="64">
        <v>35.978000000000002</v>
      </c>
      <c r="D1261" s="64">
        <v>6.1790000000000003</v>
      </c>
      <c r="E1261" s="64">
        <v>2625980.27</v>
      </c>
      <c r="F1261" s="64">
        <v>14.66</v>
      </c>
    </row>
    <row r="1262" spans="1:6" x14ac:dyDescent="0.15">
      <c r="A1262" s="105">
        <v>4.2361111111111106E-2</v>
      </c>
      <c r="B1262" s="64">
        <v>421.56799999999998</v>
      </c>
      <c r="C1262" s="64">
        <v>422.38600000000002</v>
      </c>
      <c r="D1262" s="64">
        <v>0.81799999999999995</v>
      </c>
      <c r="E1262" s="64">
        <v>30826306.07</v>
      </c>
      <c r="F1262" s="64">
        <v>0.19</v>
      </c>
    </row>
    <row r="1263" spans="1:6" ht="11.25" x14ac:dyDescent="0.15">
      <c r="A1263" s="103"/>
    </row>
    <row r="1264" spans="1:6" x14ac:dyDescent="0.15">
      <c r="A1264" s="69" t="s">
        <v>255</v>
      </c>
      <c r="B1264" s="98" t="s">
        <v>330</v>
      </c>
      <c r="C1264" s="98" t="s">
        <v>331</v>
      </c>
      <c r="D1264" s="98" t="s">
        <v>332</v>
      </c>
      <c r="E1264" s="98" t="s">
        <v>333</v>
      </c>
      <c r="F1264" s="98" t="s">
        <v>334</v>
      </c>
    </row>
    <row r="1265" spans="1:6" x14ac:dyDescent="0.15">
      <c r="A1265" s="64" t="s">
        <v>70</v>
      </c>
      <c r="B1265" s="64">
        <v>0</v>
      </c>
      <c r="C1265" s="64">
        <v>0</v>
      </c>
      <c r="D1265" s="64">
        <v>0</v>
      </c>
      <c r="E1265" s="64">
        <v>1688.78</v>
      </c>
      <c r="F1265" s="64">
        <v>0</v>
      </c>
    </row>
    <row r="1266" spans="1:6" x14ac:dyDescent="0.15">
      <c r="A1266" s="104">
        <v>0.73611111111111116</v>
      </c>
      <c r="B1266" s="64">
        <v>6.5000000000000002E-2</v>
      </c>
      <c r="C1266" s="64">
        <v>5.7000000000000002E-2</v>
      </c>
      <c r="D1266" s="64">
        <v>8.0000000000000002E-3</v>
      </c>
      <c r="E1266" s="64">
        <v>7631.59</v>
      </c>
      <c r="F1266" s="64">
        <v>11.76</v>
      </c>
    </row>
    <row r="1267" spans="1:6" x14ac:dyDescent="0.15">
      <c r="A1267" s="104">
        <v>0.18055555555555558</v>
      </c>
      <c r="B1267" s="64">
        <v>0.32700000000000001</v>
      </c>
      <c r="C1267" s="64">
        <v>0.30499999999999999</v>
      </c>
      <c r="D1267" s="64">
        <v>2.1999999999999999E-2</v>
      </c>
      <c r="E1267" s="64">
        <v>33322</v>
      </c>
      <c r="F1267" s="64">
        <v>6.64</v>
      </c>
    </row>
    <row r="1268" spans="1:6" x14ac:dyDescent="0.15">
      <c r="A1268" s="104">
        <v>0.11111111111111112</v>
      </c>
      <c r="B1268" s="64">
        <v>0.65400000000000003</v>
      </c>
      <c r="C1268" s="64">
        <v>0.60899999999999999</v>
      </c>
      <c r="D1268" s="64">
        <v>4.4999999999999998E-2</v>
      </c>
      <c r="E1268" s="64">
        <v>64751.56</v>
      </c>
      <c r="F1268" s="64">
        <v>6.94</v>
      </c>
    </row>
    <row r="1269" spans="1:6" x14ac:dyDescent="0.15">
      <c r="A1269" s="105">
        <v>6.9444444444444434E-2</v>
      </c>
      <c r="B1269" s="64">
        <v>1.6339999999999999</v>
      </c>
      <c r="C1269" s="64">
        <v>1.484</v>
      </c>
      <c r="D1269" s="64">
        <v>0.15</v>
      </c>
      <c r="E1269" s="64">
        <v>155472.18</v>
      </c>
      <c r="F1269" s="64">
        <v>9.17</v>
      </c>
    </row>
    <row r="1270" spans="1:6" x14ac:dyDescent="0.15">
      <c r="A1270" s="105">
        <v>5.5555555555555552E-2</v>
      </c>
      <c r="B1270" s="64">
        <v>3.2679999999999998</v>
      </c>
      <c r="C1270" s="64">
        <v>3</v>
      </c>
      <c r="D1270" s="64">
        <v>0.26800000000000002</v>
      </c>
      <c r="E1270" s="64">
        <v>312508.96000000002</v>
      </c>
      <c r="F1270" s="64">
        <v>8.2100000000000009</v>
      </c>
    </row>
    <row r="1271" spans="1:6" x14ac:dyDescent="0.15">
      <c r="A1271" s="105">
        <v>4.8611111111111112E-2</v>
      </c>
      <c r="B1271" s="64">
        <v>6.5350000000000001</v>
      </c>
      <c r="C1271" s="64">
        <v>6.1079999999999997</v>
      </c>
      <c r="D1271" s="64">
        <v>0.42699999999999999</v>
      </c>
      <c r="E1271" s="64">
        <v>634578.52</v>
      </c>
      <c r="F1271" s="64">
        <v>6.53</v>
      </c>
    </row>
    <row r="1272" spans="1:6" x14ac:dyDescent="0.15">
      <c r="A1272" s="105">
        <v>4.2361111111111106E-2</v>
      </c>
      <c r="B1272" s="64">
        <v>65.353999999999999</v>
      </c>
      <c r="C1272" s="64">
        <v>65.414000000000001</v>
      </c>
      <c r="D1272" s="64">
        <v>0.06</v>
      </c>
      <c r="E1272" s="64">
        <v>6779621.7199999997</v>
      </c>
      <c r="F1272" s="64">
        <v>0.09</v>
      </c>
    </row>
    <row r="1273" spans="1:6" ht="11.25" x14ac:dyDescent="0.15">
      <c r="A1273" s="103"/>
    </row>
    <row r="1274" spans="1:6" x14ac:dyDescent="0.15">
      <c r="A1274" s="69" t="s">
        <v>255</v>
      </c>
      <c r="B1274" s="98" t="s">
        <v>330</v>
      </c>
      <c r="C1274" s="98" t="s">
        <v>331</v>
      </c>
      <c r="D1274" s="98" t="s">
        <v>332</v>
      </c>
      <c r="E1274" s="98" t="s">
        <v>333</v>
      </c>
      <c r="F1274" s="98" t="s">
        <v>334</v>
      </c>
    </row>
    <row r="1275" spans="1:6" x14ac:dyDescent="0.15">
      <c r="A1275" s="64" t="s">
        <v>70</v>
      </c>
      <c r="B1275" s="64">
        <v>0</v>
      </c>
      <c r="C1275" s="64">
        <v>0</v>
      </c>
      <c r="D1275" s="64">
        <v>0</v>
      </c>
      <c r="E1275" s="64">
        <v>111.79</v>
      </c>
      <c r="F1275" s="64">
        <v>0</v>
      </c>
    </row>
    <row r="1276" spans="1:6" x14ac:dyDescent="0.15">
      <c r="A1276" s="104">
        <v>0.73611111111111116</v>
      </c>
      <c r="B1276" s="64">
        <v>1.7999999999999999E-2</v>
      </c>
      <c r="C1276" s="64">
        <v>1.7000000000000001E-2</v>
      </c>
      <c r="D1276" s="64">
        <v>1E-3</v>
      </c>
      <c r="E1276" s="64">
        <v>1640.61</v>
      </c>
      <c r="F1276" s="64">
        <v>6.03</v>
      </c>
    </row>
    <row r="1277" spans="1:6" x14ac:dyDescent="0.15">
      <c r="A1277" s="104">
        <v>0.18055555555555558</v>
      </c>
      <c r="B1277" s="64">
        <v>8.7999999999999995E-2</v>
      </c>
      <c r="C1277" s="64">
        <v>7.6999999999999999E-2</v>
      </c>
      <c r="D1277" s="64">
        <v>1.0999999999999999E-2</v>
      </c>
      <c r="E1277" s="64">
        <v>7095.94</v>
      </c>
      <c r="F1277" s="64">
        <v>12.19</v>
      </c>
    </row>
    <row r="1278" spans="1:6" x14ac:dyDescent="0.15">
      <c r="A1278" s="104">
        <v>0.11111111111111112</v>
      </c>
      <c r="B1278" s="64">
        <v>0.17699999999999999</v>
      </c>
      <c r="C1278" s="64">
        <v>0.16600000000000001</v>
      </c>
      <c r="D1278" s="64">
        <v>1.0999999999999999E-2</v>
      </c>
      <c r="E1278" s="64">
        <v>15127.8</v>
      </c>
      <c r="F1278" s="64">
        <v>6.13</v>
      </c>
    </row>
    <row r="1279" spans="1:6" x14ac:dyDescent="0.15">
      <c r="A1279" s="105">
        <v>6.9444444444444434E-2</v>
      </c>
      <c r="B1279" s="64">
        <v>0.442</v>
      </c>
      <c r="C1279" s="64">
        <v>0.42299999999999999</v>
      </c>
      <c r="D1279" s="64">
        <v>1.9E-2</v>
      </c>
      <c r="E1279" s="64">
        <v>38365.22</v>
      </c>
      <c r="F1279" s="64">
        <v>4.24</v>
      </c>
    </row>
    <row r="1280" spans="1:6" x14ac:dyDescent="0.15">
      <c r="A1280" s="105">
        <v>5.5555555555555552E-2</v>
      </c>
      <c r="B1280" s="64">
        <v>0.88400000000000001</v>
      </c>
      <c r="C1280" s="64">
        <v>0.86599999999999999</v>
      </c>
      <c r="D1280" s="64">
        <v>1.7999999999999999E-2</v>
      </c>
      <c r="E1280" s="64">
        <v>78423.42</v>
      </c>
      <c r="F1280" s="64">
        <v>1.98</v>
      </c>
    </row>
    <row r="1281" spans="1:9" x14ac:dyDescent="0.15">
      <c r="A1281" s="105">
        <v>4.8611111111111112E-2</v>
      </c>
      <c r="B1281" s="64">
        <v>1.768</v>
      </c>
      <c r="C1281" s="64">
        <v>1.752</v>
      </c>
      <c r="D1281" s="64">
        <v>1.6E-2</v>
      </c>
      <c r="E1281" s="64">
        <v>158498.87</v>
      </c>
      <c r="F1281" s="64">
        <v>0.88</v>
      </c>
    </row>
    <row r="1282" spans="1:9" x14ac:dyDescent="0.15">
      <c r="A1282" s="105">
        <v>4.2361111111111106E-2</v>
      </c>
      <c r="B1282" s="64">
        <v>17.684999999999999</v>
      </c>
      <c r="C1282" s="64">
        <v>17.687999999999999</v>
      </c>
      <c r="D1282" s="64">
        <v>3.0000000000000001E-3</v>
      </c>
      <c r="E1282" s="64">
        <v>1598767.85</v>
      </c>
      <c r="F1282" s="64">
        <v>0.02</v>
      </c>
    </row>
    <row r="1283" spans="1:9" ht="11.25" x14ac:dyDescent="0.15">
      <c r="A1283" s="103"/>
    </row>
    <row r="1284" spans="1:9" x14ac:dyDescent="0.15">
      <c r="A1284" s="69" t="s">
        <v>255</v>
      </c>
      <c r="B1284" s="98" t="s">
        <v>330</v>
      </c>
      <c r="C1284" s="98" t="s">
        <v>331</v>
      </c>
      <c r="D1284" s="98" t="s">
        <v>332</v>
      </c>
      <c r="E1284" s="98" t="s">
        <v>333</v>
      </c>
      <c r="F1284" s="98" t="s">
        <v>334</v>
      </c>
    </row>
    <row r="1285" spans="1:9" x14ac:dyDescent="0.15">
      <c r="A1285" s="64" t="s">
        <v>70</v>
      </c>
      <c r="B1285" s="64">
        <v>0</v>
      </c>
      <c r="C1285" s="64">
        <v>0</v>
      </c>
      <c r="D1285" s="64">
        <v>0</v>
      </c>
      <c r="E1285" s="64">
        <v>121.69</v>
      </c>
      <c r="F1285" s="64">
        <v>0</v>
      </c>
    </row>
    <row r="1286" spans="1:9" x14ac:dyDescent="0.15">
      <c r="A1286" s="104">
        <v>0.73611111111111116</v>
      </c>
      <c r="B1286" s="64">
        <v>8.4000000000000005E-2</v>
      </c>
      <c r="C1286" s="64">
        <v>7.2999999999999995E-2</v>
      </c>
      <c r="D1286" s="64">
        <v>1.0999999999999999E-2</v>
      </c>
      <c r="E1286" s="64">
        <v>8208.58</v>
      </c>
      <c r="F1286" s="64">
        <v>13.13</v>
      </c>
    </row>
    <row r="1287" spans="1:9" x14ac:dyDescent="0.15">
      <c r="A1287" s="104">
        <v>0.18055555555555558</v>
      </c>
      <c r="B1287" s="64">
        <v>0.41799999999999998</v>
      </c>
      <c r="C1287" s="64">
        <v>0.36099999999999999</v>
      </c>
      <c r="D1287" s="64">
        <v>5.7000000000000002E-2</v>
      </c>
      <c r="E1287" s="64">
        <v>40379.230000000003</v>
      </c>
      <c r="F1287" s="64">
        <v>13.55</v>
      </c>
    </row>
    <row r="1288" spans="1:9" x14ac:dyDescent="0.15">
      <c r="A1288" s="104">
        <v>0.11111111111111112</v>
      </c>
      <c r="B1288" s="64">
        <v>0.83599999999999997</v>
      </c>
      <c r="C1288" s="64">
        <v>0.72599999999999998</v>
      </c>
      <c r="D1288" s="64">
        <v>0.11</v>
      </c>
      <c r="E1288" s="64">
        <v>81027.8</v>
      </c>
      <c r="F1288" s="64">
        <v>13.14</v>
      </c>
    </row>
    <row r="1289" spans="1:9" x14ac:dyDescent="0.15">
      <c r="A1289" s="105">
        <v>6.9444444444444434E-2</v>
      </c>
      <c r="B1289" s="64">
        <v>2.0880000000000001</v>
      </c>
      <c r="C1289" s="64">
        <v>1.7709999999999999</v>
      </c>
      <c r="D1289" s="64">
        <v>0.317</v>
      </c>
      <c r="E1289" s="64">
        <v>197502.54</v>
      </c>
      <c r="F1289" s="64">
        <v>15.2</v>
      </c>
    </row>
    <row r="1290" spans="1:9" x14ac:dyDescent="0.15">
      <c r="A1290" s="105">
        <v>5.5555555555555552E-2</v>
      </c>
      <c r="B1290" s="64">
        <v>4.1769999999999996</v>
      </c>
      <c r="C1290" s="64">
        <v>3.5609999999999999</v>
      </c>
      <c r="D1290" s="64">
        <v>0.61599999999999999</v>
      </c>
      <c r="E1290" s="64">
        <v>397122</v>
      </c>
      <c r="F1290" s="64">
        <v>14.74</v>
      </c>
    </row>
    <row r="1291" spans="1:9" x14ac:dyDescent="0.15">
      <c r="A1291" s="105">
        <v>4.8611111111111112E-2</v>
      </c>
      <c r="B1291" s="64">
        <v>8.3550000000000004</v>
      </c>
      <c r="C1291" s="64">
        <v>7.1970000000000001</v>
      </c>
      <c r="D1291" s="64">
        <v>1.1579999999999999</v>
      </c>
      <c r="E1291" s="64">
        <v>802493.04</v>
      </c>
      <c r="F1291" s="64">
        <v>13.86</v>
      </c>
    </row>
    <row r="1292" spans="1:9" x14ac:dyDescent="0.15">
      <c r="A1292" s="105">
        <v>4.2361111111111106E-2</v>
      </c>
      <c r="B1292" s="64">
        <v>83.55</v>
      </c>
      <c r="C1292" s="64">
        <v>83.706000000000003</v>
      </c>
      <c r="D1292" s="64">
        <v>0.156</v>
      </c>
      <c r="E1292" s="64">
        <v>9331823.8100000005</v>
      </c>
      <c r="F1292" s="64">
        <v>0.19</v>
      </c>
    </row>
    <row r="1293" spans="1:9" ht="14.25" x14ac:dyDescent="0.2">
      <c r="A1293" s="63" t="s">
        <v>335</v>
      </c>
    </row>
    <row r="1294" spans="1:9" ht="11.25" x14ac:dyDescent="0.15">
      <c r="A1294" s="103"/>
    </row>
    <row r="1295" spans="1:9" ht="11.25" x14ac:dyDescent="0.15">
      <c r="A1295" s="103"/>
    </row>
    <row r="1296" spans="1:9" x14ac:dyDescent="0.15">
      <c r="A1296" s="126"/>
      <c r="B1296" s="126"/>
      <c r="C1296" s="126"/>
      <c r="D1296" s="126"/>
      <c r="E1296" s="126"/>
      <c r="F1296" s="126" t="s">
        <v>336</v>
      </c>
      <c r="G1296" s="126"/>
      <c r="H1296" s="126"/>
      <c r="I1296" s="126"/>
    </row>
    <row r="1297" spans="1:9" x14ac:dyDescent="0.15">
      <c r="A1297" s="69" t="s">
        <v>300</v>
      </c>
      <c r="B1297" s="69" t="s">
        <v>337</v>
      </c>
      <c r="C1297" s="69" t="s">
        <v>302</v>
      </c>
      <c r="D1297" s="69" t="s">
        <v>338</v>
      </c>
      <c r="E1297" s="69" t="s">
        <v>213</v>
      </c>
      <c r="F1297" s="69" t="s">
        <v>331</v>
      </c>
      <c r="G1297" s="69" t="s">
        <v>339</v>
      </c>
      <c r="H1297" s="69" t="s">
        <v>340</v>
      </c>
      <c r="I1297" s="69" t="s">
        <v>341</v>
      </c>
    </row>
    <row r="1298" spans="1:9" x14ac:dyDescent="0.15">
      <c r="A1298" s="64" t="s">
        <v>1</v>
      </c>
      <c r="B1298" s="64">
        <v>22.99</v>
      </c>
      <c r="C1298" s="64">
        <v>0.54749999999999999</v>
      </c>
      <c r="D1298" s="64">
        <v>1</v>
      </c>
      <c r="E1298" s="64">
        <v>1</v>
      </c>
      <c r="F1298" s="64">
        <v>18411.490000000002</v>
      </c>
      <c r="G1298" s="64">
        <v>33628.269999999997</v>
      </c>
      <c r="H1298" s="64">
        <v>1454.72</v>
      </c>
      <c r="I1298" s="64">
        <v>-95.7</v>
      </c>
    </row>
    <row r="1299" spans="1:9" x14ac:dyDescent="0.15">
      <c r="A1299" s="64" t="s">
        <v>2</v>
      </c>
      <c r="B1299" s="64">
        <v>23.99</v>
      </c>
      <c r="C1299" s="64">
        <v>0.48659999999999998</v>
      </c>
      <c r="D1299" s="64">
        <v>1</v>
      </c>
      <c r="E1299" s="64">
        <v>1</v>
      </c>
      <c r="F1299" s="64">
        <v>11942.9</v>
      </c>
      <c r="G1299" s="64">
        <v>31223.5</v>
      </c>
      <c r="H1299" s="64">
        <v>2864.52</v>
      </c>
      <c r="I1299" s="64">
        <v>-90.8</v>
      </c>
    </row>
    <row r="1300" spans="1:9" x14ac:dyDescent="0.15">
      <c r="A1300" s="64" t="s">
        <v>3</v>
      </c>
      <c r="B1300" s="64">
        <v>26.98</v>
      </c>
      <c r="C1300" s="64">
        <v>0.44769999999999999</v>
      </c>
      <c r="D1300" s="64">
        <v>1</v>
      </c>
      <c r="E1300" s="64">
        <v>1</v>
      </c>
      <c r="F1300" s="64">
        <v>15603.01</v>
      </c>
      <c r="G1300" s="64">
        <v>34849.14</v>
      </c>
      <c r="H1300" s="64">
        <v>7108.7</v>
      </c>
      <c r="I1300" s="64">
        <v>-79.599999999999994</v>
      </c>
    </row>
    <row r="1301" spans="1:9" x14ac:dyDescent="0.15">
      <c r="A1301" s="64" t="s">
        <v>4</v>
      </c>
      <c r="B1301" s="64">
        <v>30.97</v>
      </c>
      <c r="C1301" s="64">
        <v>1.72E-2</v>
      </c>
      <c r="D1301" s="64">
        <v>1</v>
      </c>
      <c r="E1301" s="64">
        <v>1</v>
      </c>
      <c r="F1301" s="64">
        <v>701.08</v>
      </c>
      <c r="G1301" s="64">
        <v>40835.449999999997</v>
      </c>
      <c r="H1301" s="64">
        <v>12762.47</v>
      </c>
      <c r="I1301" s="64">
        <v>-68.7</v>
      </c>
    </row>
    <row r="1302" spans="1:9" x14ac:dyDescent="0.15">
      <c r="A1302" s="64" t="s">
        <v>5</v>
      </c>
      <c r="B1302" s="64">
        <v>38.96</v>
      </c>
      <c r="C1302" s="64">
        <v>0.3785</v>
      </c>
      <c r="D1302" s="64">
        <v>1</v>
      </c>
      <c r="E1302" s="64">
        <v>1</v>
      </c>
      <c r="F1302" s="64">
        <v>14354.47</v>
      </c>
      <c r="G1302" s="64">
        <v>40741.89</v>
      </c>
      <c r="H1302" s="64">
        <v>24075.33</v>
      </c>
      <c r="I1302" s="64">
        <v>-40.9</v>
      </c>
    </row>
    <row r="1303" spans="1:9" x14ac:dyDescent="0.15">
      <c r="A1303" s="64" t="s">
        <v>6</v>
      </c>
      <c r="B1303" s="64">
        <v>43.96</v>
      </c>
      <c r="C1303" s="64">
        <v>0.81359999999999999</v>
      </c>
      <c r="D1303" s="64">
        <v>1</v>
      </c>
      <c r="E1303" s="64">
        <v>1</v>
      </c>
      <c r="F1303" s="64">
        <v>502.75</v>
      </c>
      <c r="G1303" s="64">
        <v>29011.45</v>
      </c>
      <c r="H1303" s="64">
        <v>31141.52</v>
      </c>
      <c r="I1303" s="64">
        <v>7.3</v>
      </c>
    </row>
    <row r="1304" spans="1:9" x14ac:dyDescent="0.15">
      <c r="A1304" s="64" t="s">
        <v>9</v>
      </c>
      <c r="B1304" s="64">
        <v>47.95</v>
      </c>
      <c r="C1304" s="64">
        <v>0.37990000000000002</v>
      </c>
      <c r="D1304" s="64">
        <v>1</v>
      </c>
      <c r="E1304" s="64">
        <v>1</v>
      </c>
      <c r="F1304" s="64">
        <v>15884.33</v>
      </c>
      <c r="G1304" s="64">
        <v>56930.13</v>
      </c>
      <c r="H1304" s="64">
        <v>36792.04</v>
      </c>
      <c r="I1304" s="64">
        <v>-35.4</v>
      </c>
    </row>
    <row r="1305" spans="1:9" x14ac:dyDescent="0.15">
      <c r="A1305" s="64" t="s">
        <v>10</v>
      </c>
      <c r="B1305" s="64">
        <v>50.94</v>
      </c>
      <c r="C1305" s="64">
        <v>0.39129999999999998</v>
      </c>
      <c r="D1305" s="64">
        <v>1</v>
      </c>
      <c r="E1305" s="64">
        <v>1</v>
      </c>
      <c r="F1305" s="64">
        <v>20755.509999999998</v>
      </c>
      <c r="G1305" s="64">
        <v>53165.47</v>
      </c>
      <c r="H1305" s="64">
        <v>41031.82</v>
      </c>
      <c r="I1305" s="64">
        <v>-22.8</v>
      </c>
    </row>
    <row r="1306" spans="1:9" x14ac:dyDescent="0.15">
      <c r="A1306" s="64" t="s">
        <v>11</v>
      </c>
      <c r="B1306" s="64">
        <v>51.94</v>
      </c>
      <c r="C1306" s="64">
        <v>0.4577</v>
      </c>
      <c r="D1306" s="64">
        <v>1</v>
      </c>
      <c r="E1306" s="64">
        <v>1</v>
      </c>
      <c r="F1306" s="64">
        <v>1677.63</v>
      </c>
      <c r="G1306" s="64">
        <v>4375.7</v>
      </c>
      <c r="H1306" s="64">
        <v>42441.96</v>
      </c>
      <c r="I1306" s="64">
        <v>869.9</v>
      </c>
    </row>
    <row r="1307" spans="1:9" x14ac:dyDescent="0.15">
      <c r="A1307" s="64" t="s">
        <v>12</v>
      </c>
      <c r="B1307" s="64">
        <v>54.94</v>
      </c>
      <c r="C1307" s="64">
        <v>0.69720000000000004</v>
      </c>
      <c r="D1307" s="64">
        <v>1</v>
      </c>
      <c r="E1307" s="64">
        <v>1</v>
      </c>
      <c r="F1307" s="64">
        <v>37542.239999999998</v>
      </c>
      <c r="G1307" s="64">
        <v>53847.040000000001</v>
      </c>
      <c r="H1307" s="64">
        <v>46683.27</v>
      </c>
      <c r="I1307" s="64">
        <v>-13.3</v>
      </c>
    </row>
    <row r="1308" spans="1:9" x14ac:dyDescent="0.15">
      <c r="A1308" s="64" t="s">
        <v>13</v>
      </c>
      <c r="B1308" s="64">
        <v>55.93</v>
      </c>
      <c r="C1308" s="64">
        <v>0.59789999999999999</v>
      </c>
      <c r="D1308" s="64">
        <v>1</v>
      </c>
      <c r="E1308" s="64">
        <v>1</v>
      </c>
      <c r="F1308" s="64">
        <v>1328.32</v>
      </c>
      <c r="G1308" s="64">
        <v>2427.64</v>
      </c>
      <c r="H1308" s="64">
        <v>48093.7</v>
      </c>
      <c r="I1308" s="64">
        <v>1881.1</v>
      </c>
    </row>
    <row r="1309" spans="1:9" x14ac:dyDescent="0.15">
      <c r="A1309" s="64" t="s">
        <v>14</v>
      </c>
      <c r="B1309" s="64">
        <v>58.93</v>
      </c>
      <c r="C1309" s="64">
        <v>0.42280000000000001</v>
      </c>
      <c r="D1309" s="64">
        <v>1</v>
      </c>
      <c r="E1309" s="64">
        <v>1</v>
      </c>
      <c r="F1309" s="64">
        <v>28281.64</v>
      </c>
      <c r="G1309" s="64">
        <v>66895.72</v>
      </c>
      <c r="H1309" s="64">
        <v>52335.41</v>
      </c>
      <c r="I1309" s="64">
        <v>-21.8</v>
      </c>
    </row>
    <row r="1310" spans="1:9" x14ac:dyDescent="0.15">
      <c r="A1310" s="64" t="s">
        <v>15</v>
      </c>
      <c r="B1310" s="64">
        <v>59.93</v>
      </c>
      <c r="C1310" s="64">
        <v>0.3301</v>
      </c>
      <c r="D1310" s="64">
        <v>1</v>
      </c>
      <c r="E1310" s="64">
        <v>1</v>
      </c>
      <c r="F1310" s="64">
        <v>5239.21</v>
      </c>
      <c r="G1310" s="64">
        <v>60674.43</v>
      </c>
      <c r="H1310" s="64">
        <v>53746.62</v>
      </c>
      <c r="I1310" s="64">
        <v>-11.4</v>
      </c>
    </row>
    <row r="1311" spans="1:9" x14ac:dyDescent="0.15">
      <c r="A1311" s="64" t="s">
        <v>16</v>
      </c>
      <c r="B1311" s="64">
        <v>64.930000000000007</v>
      </c>
      <c r="C1311" s="64">
        <v>0.32650000000000001</v>
      </c>
      <c r="D1311" s="64">
        <v>1</v>
      </c>
      <c r="E1311" s="64">
        <v>1</v>
      </c>
      <c r="F1311" s="64">
        <v>6419.81</v>
      </c>
      <c r="G1311" s="64">
        <v>63620.59</v>
      </c>
      <c r="H1311" s="64">
        <v>60814.720000000001</v>
      </c>
      <c r="I1311" s="64">
        <v>-4.4000000000000004</v>
      </c>
    </row>
    <row r="1312" spans="1:9" x14ac:dyDescent="0.15">
      <c r="A1312" s="64" t="s">
        <v>17</v>
      </c>
      <c r="B1312" s="64">
        <v>67.92</v>
      </c>
      <c r="C1312" s="64">
        <v>0.35139999999999999</v>
      </c>
      <c r="D1312" s="64">
        <v>1</v>
      </c>
      <c r="E1312" s="64">
        <v>1</v>
      </c>
      <c r="F1312" s="64">
        <v>3682.04</v>
      </c>
      <c r="G1312" s="64">
        <v>56463.06</v>
      </c>
      <c r="H1312" s="64">
        <v>65053.33</v>
      </c>
      <c r="I1312" s="64">
        <v>15.2</v>
      </c>
    </row>
    <row r="1313" spans="1:9" x14ac:dyDescent="0.15">
      <c r="A1313" s="64" t="s">
        <v>18</v>
      </c>
      <c r="B1313" s="64">
        <v>68.930000000000007</v>
      </c>
      <c r="C1313" s="64">
        <v>0.71619999999999995</v>
      </c>
      <c r="D1313" s="64">
        <v>1</v>
      </c>
      <c r="E1313" s="64">
        <v>1</v>
      </c>
      <c r="F1313" s="64">
        <v>52022.37</v>
      </c>
      <c r="G1313" s="64">
        <v>120661.64</v>
      </c>
      <c r="H1313" s="64">
        <v>66468.539999999994</v>
      </c>
      <c r="I1313" s="64">
        <v>-44.9</v>
      </c>
    </row>
    <row r="1314" spans="1:9" x14ac:dyDescent="0.15">
      <c r="A1314" s="64" t="s">
        <v>21</v>
      </c>
      <c r="B1314" s="64">
        <v>74.92</v>
      </c>
      <c r="C1314" s="64">
        <v>5.2400000000000002E-2</v>
      </c>
      <c r="D1314" s="64">
        <v>1</v>
      </c>
      <c r="E1314" s="64">
        <v>1</v>
      </c>
      <c r="F1314" s="64">
        <v>225.42</v>
      </c>
      <c r="G1314" s="64">
        <v>4301.43</v>
      </c>
      <c r="H1314" s="64">
        <v>74946.740000000005</v>
      </c>
      <c r="I1314" s="64">
        <v>1642.4</v>
      </c>
    </row>
    <row r="1315" spans="1:9" x14ac:dyDescent="0.15">
      <c r="A1315" s="64" t="s">
        <v>22</v>
      </c>
      <c r="B1315" s="64">
        <v>81.92</v>
      </c>
      <c r="C1315" s="64">
        <v>7.0800000000000002E-2</v>
      </c>
      <c r="D1315" s="64">
        <v>1</v>
      </c>
      <c r="E1315" s="64">
        <v>1</v>
      </c>
      <c r="F1315" s="64">
        <v>17.09</v>
      </c>
      <c r="G1315" s="64">
        <v>2729.29</v>
      </c>
      <c r="H1315" s="64">
        <v>84835.3</v>
      </c>
      <c r="I1315" s="64">
        <v>3008.3</v>
      </c>
    </row>
    <row r="1316" spans="1:9" x14ac:dyDescent="0.15">
      <c r="A1316" s="64" t="s">
        <v>23</v>
      </c>
      <c r="B1316" s="64">
        <v>84.91</v>
      </c>
      <c r="C1316" s="64">
        <v>0.54069999999999996</v>
      </c>
      <c r="D1316" s="64">
        <v>1</v>
      </c>
      <c r="E1316" s="64">
        <v>1</v>
      </c>
      <c r="F1316" s="64">
        <v>31285.31</v>
      </c>
      <c r="G1316" s="64">
        <v>80201.570000000007</v>
      </c>
      <c r="H1316" s="64">
        <v>89068.49</v>
      </c>
      <c r="I1316" s="64">
        <v>11.1</v>
      </c>
    </row>
    <row r="1317" spans="1:9" x14ac:dyDescent="0.15">
      <c r="A1317" s="64" t="s">
        <v>24</v>
      </c>
      <c r="B1317" s="64">
        <v>87.91</v>
      </c>
      <c r="C1317" s="64">
        <v>0.66379999999999995</v>
      </c>
      <c r="D1317" s="64">
        <v>1</v>
      </c>
      <c r="E1317" s="64">
        <v>1</v>
      </c>
      <c r="F1317" s="64">
        <v>46392.639999999999</v>
      </c>
      <c r="G1317" s="64">
        <v>84647.11</v>
      </c>
      <c r="H1317" s="64">
        <v>93299.45</v>
      </c>
      <c r="I1317" s="64">
        <v>10.199999999999999</v>
      </c>
    </row>
    <row r="1318" spans="1:9" x14ac:dyDescent="0.15">
      <c r="A1318" s="64" t="s">
        <v>27</v>
      </c>
      <c r="B1318" s="64">
        <v>92.91</v>
      </c>
      <c r="C1318" s="64">
        <v>0.46060000000000001</v>
      </c>
      <c r="D1318" s="64">
        <v>1</v>
      </c>
      <c r="E1318" s="64">
        <v>1</v>
      </c>
      <c r="F1318" s="64">
        <v>43874</v>
      </c>
      <c r="G1318" s="64">
        <v>95260.81</v>
      </c>
      <c r="H1318" s="64">
        <v>100365.61</v>
      </c>
      <c r="I1318" s="64">
        <v>5.4</v>
      </c>
    </row>
    <row r="1319" spans="1:9" x14ac:dyDescent="0.15">
      <c r="A1319" s="64" t="s">
        <v>28</v>
      </c>
      <c r="B1319" s="64">
        <v>94.91</v>
      </c>
      <c r="C1319" s="64">
        <v>0.62519999999999998</v>
      </c>
      <c r="D1319" s="64">
        <v>1</v>
      </c>
      <c r="E1319" s="64">
        <v>1</v>
      </c>
      <c r="F1319" s="64">
        <v>7295.81</v>
      </c>
      <c r="G1319" s="64">
        <v>78953.119999999995</v>
      </c>
      <c r="H1319" s="64">
        <v>103190.51</v>
      </c>
      <c r="I1319" s="64">
        <v>30.7</v>
      </c>
    </row>
    <row r="1320" spans="1:9" x14ac:dyDescent="0.15">
      <c r="A1320" s="64" t="s">
        <v>29</v>
      </c>
      <c r="B1320" s="64">
        <v>100.91</v>
      </c>
      <c r="C1320" s="64">
        <v>0.55000000000000004</v>
      </c>
      <c r="D1320" s="64">
        <v>1</v>
      </c>
      <c r="E1320" s="64">
        <v>1</v>
      </c>
      <c r="F1320" s="64">
        <v>8854.41</v>
      </c>
      <c r="G1320" s="64">
        <v>94815.76</v>
      </c>
      <c r="H1320" s="64">
        <v>111665.94</v>
      </c>
      <c r="I1320" s="64">
        <v>17.8</v>
      </c>
    </row>
    <row r="1321" spans="1:9" x14ac:dyDescent="0.15">
      <c r="A1321" s="64" t="s">
        <v>30</v>
      </c>
      <c r="B1321" s="64">
        <v>103.01</v>
      </c>
      <c r="C1321" s="64">
        <v>0.49049999999999999</v>
      </c>
      <c r="D1321" s="64">
        <v>1</v>
      </c>
      <c r="E1321" s="64">
        <v>1</v>
      </c>
      <c r="F1321" s="64">
        <v>44284.91</v>
      </c>
      <c r="G1321" s="64">
        <v>90290.75</v>
      </c>
      <c r="H1321" s="64">
        <v>114631.91</v>
      </c>
      <c r="I1321" s="64">
        <v>27</v>
      </c>
    </row>
    <row r="1322" spans="1:9" x14ac:dyDescent="0.15">
      <c r="A1322" s="64" t="s">
        <v>31</v>
      </c>
      <c r="B1322" s="64">
        <v>103.9</v>
      </c>
      <c r="C1322" s="64">
        <v>0.47710000000000002</v>
      </c>
      <c r="D1322" s="64">
        <v>1</v>
      </c>
      <c r="E1322" s="64">
        <v>1</v>
      </c>
      <c r="F1322" s="64">
        <v>15486.13</v>
      </c>
      <c r="G1322" s="64">
        <v>349026.63</v>
      </c>
      <c r="H1322" s="64">
        <v>115900.93</v>
      </c>
      <c r="I1322" s="64">
        <v>-66.8</v>
      </c>
    </row>
    <row r="1323" spans="1:9" x14ac:dyDescent="0.15">
      <c r="A1323" s="64" t="s">
        <v>32</v>
      </c>
      <c r="B1323" s="64">
        <v>106.91</v>
      </c>
      <c r="C1323" s="64">
        <v>0.45279999999999998</v>
      </c>
      <c r="D1323" s="64">
        <v>1</v>
      </c>
      <c r="E1323" s="64">
        <v>1</v>
      </c>
      <c r="F1323" s="64">
        <v>6496.8</v>
      </c>
      <c r="G1323" s="64">
        <v>27943.56</v>
      </c>
      <c r="H1323" s="64">
        <v>120139.17</v>
      </c>
      <c r="I1323" s="64">
        <v>329.9</v>
      </c>
    </row>
    <row r="1324" spans="1:9" x14ac:dyDescent="0.15">
      <c r="A1324" s="64" t="s">
        <v>33</v>
      </c>
      <c r="B1324" s="64">
        <v>110.9</v>
      </c>
      <c r="C1324" s="64">
        <v>0.54890000000000005</v>
      </c>
      <c r="D1324" s="64">
        <v>1</v>
      </c>
      <c r="E1324" s="64">
        <v>1</v>
      </c>
      <c r="F1324" s="64">
        <v>5810.43</v>
      </c>
      <c r="G1324" s="64">
        <v>82313.45</v>
      </c>
      <c r="H1324" s="64">
        <v>125786.13</v>
      </c>
      <c r="I1324" s="64">
        <v>52.8</v>
      </c>
    </row>
    <row r="1325" spans="1:9" x14ac:dyDescent="0.15">
      <c r="A1325" s="64" t="s">
        <v>36</v>
      </c>
      <c r="B1325" s="64">
        <v>117.9</v>
      </c>
      <c r="C1325" s="64">
        <v>0.69350000000000001</v>
      </c>
      <c r="D1325" s="64">
        <v>1</v>
      </c>
      <c r="E1325" s="64">
        <v>1</v>
      </c>
      <c r="F1325" s="64">
        <v>16409.810000000001</v>
      </c>
      <c r="G1325" s="64">
        <v>98544.99</v>
      </c>
      <c r="H1325" s="64">
        <v>135664.93</v>
      </c>
      <c r="I1325" s="64">
        <v>37.700000000000003</v>
      </c>
    </row>
    <row r="1326" spans="1:9" x14ac:dyDescent="0.15">
      <c r="A1326" s="64" t="s">
        <v>37</v>
      </c>
      <c r="B1326" s="64">
        <v>122.9</v>
      </c>
      <c r="C1326" s="64">
        <v>0.33579999999999999</v>
      </c>
      <c r="D1326" s="64">
        <v>1</v>
      </c>
      <c r="E1326" s="64">
        <v>1</v>
      </c>
      <c r="F1326" s="64">
        <v>15259.1</v>
      </c>
      <c r="G1326" s="64">
        <v>106306.83</v>
      </c>
      <c r="H1326" s="64">
        <v>142725.95000000001</v>
      </c>
      <c r="I1326" s="64">
        <v>34.299999999999997</v>
      </c>
    </row>
    <row r="1327" spans="1:9" x14ac:dyDescent="0.15">
      <c r="A1327" s="64" t="s">
        <v>38</v>
      </c>
      <c r="B1327" s="64">
        <v>124.9</v>
      </c>
      <c r="C1327" s="64">
        <v>0.1638</v>
      </c>
      <c r="D1327" s="64">
        <v>1</v>
      </c>
      <c r="E1327" s="64">
        <v>1</v>
      </c>
      <c r="F1327" s="64">
        <v>1003.94</v>
      </c>
      <c r="G1327" s="64">
        <v>87675.56</v>
      </c>
      <c r="H1327" s="64">
        <v>145548.81</v>
      </c>
      <c r="I1327" s="64">
        <v>66</v>
      </c>
    </row>
    <row r="1328" spans="1:9" x14ac:dyDescent="0.15">
      <c r="A1328" s="64" t="s">
        <v>39</v>
      </c>
      <c r="B1328" s="64">
        <v>132.91</v>
      </c>
      <c r="C1328" s="64">
        <v>0.43819999999999998</v>
      </c>
      <c r="D1328" s="64">
        <v>1</v>
      </c>
      <c r="E1328" s="64">
        <v>1</v>
      </c>
      <c r="F1328" s="64">
        <v>66952.42</v>
      </c>
      <c r="G1328" s="64">
        <v>152806.1</v>
      </c>
      <c r="H1328" s="64">
        <v>156838.43</v>
      </c>
      <c r="I1328" s="64">
        <v>2.6</v>
      </c>
    </row>
    <row r="1329" spans="1:9" x14ac:dyDescent="0.15">
      <c r="A1329" s="64" t="s">
        <v>40</v>
      </c>
      <c r="B1329" s="64">
        <v>136.91</v>
      </c>
      <c r="C1329" s="64">
        <v>0.53359999999999996</v>
      </c>
      <c r="D1329" s="64">
        <v>1</v>
      </c>
      <c r="E1329" s="64">
        <v>1</v>
      </c>
      <c r="F1329" s="64">
        <v>8928.52</v>
      </c>
      <c r="G1329" s="64">
        <v>147821.38</v>
      </c>
      <c r="H1329" s="64">
        <v>162481.82999999999</v>
      </c>
      <c r="I1329" s="64">
        <v>9.9</v>
      </c>
    </row>
    <row r="1330" spans="1:9" x14ac:dyDescent="0.15">
      <c r="A1330" s="64" t="s">
        <v>41</v>
      </c>
      <c r="B1330" s="64">
        <v>137.91</v>
      </c>
      <c r="C1330" s="64">
        <v>0.53359999999999996</v>
      </c>
      <c r="D1330" s="64">
        <v>1</v>
      </c>
      <c r="E1330" s="64">
        <v>1</v>
      </c>
      <c r="F1330" s="64">
        <v>58188.25</v>
      </c>
      <c r="G1330" s="64">
        <v>152181.73000000001</v>
      </c>
      <c r="H1330" s="64">
        <v>163891.6</v>
      </c>
      <c r="I1330" s="64">
        <v>7.7</v>
      </c>
    </row>
    <row r="1331" spans="1:9" x14ac:dyDescent="0.15">
      <c r="A1331" s="64" t="s">
        <v>42</v>
      </c>
      <c r="B1331" s="64">
        <v>138.91</v>
      </c>
      <c r="C1331" s="64">
        <v>0.53439999999999999</v>
      </c>
      <c r="D1331" s="64">
        <v>1</v>
      </c>
      <c r="E1331" s="64">
        <v>1</v>
      </c>
      <c r="F1331" s="64">
        <v>68251.41</v>
      </c>
      <c r="G1331" s="64">
        <v>127828.89</v>
      </c>
      <c r="H1331" s="64">
        <v>165303.73000000001</v>
      </c>
      <c r="I1331" s="64">
        <v>29.3</v>
      </c>
    </row>
    <row r="1332" spans="1:9" x14ac:dyDescent="0.15">
      <c r="A1332" s="64" t="s">
        <v>43</v>
      </c>
      <c r="B1332" s="64">
        <v>139.91</v>
      </c>
      <c r="C1332" s="64">
        <v>0.59960000000000002</v>
      </c>
      <c r="D1332" s="64">
        <v>1</v>
      </c>
      <c r="E1332" s="64">
        <v>1</v>
      </c>
      <c r="F1332" s="64">
        <v>68144.62</v>
      </c>
      <c r="G1332" s="64">
        <v>128441.17</v>
      </c>
      <c r="H1332" s="64">
        <v>166712.92000000001</v>
      </c>
      <c r="I1332" s="64">
        <v>29.8</v>
      </c>
    </row>
    <row r="1333" spans="1:9" x14ac:dyDescent="0.15">
      <c r="A1333" s="64" t="s">
        <v>44</v>
      </c>
      <c r="B1333" s="64">
        <v>140.91</v>
      </c>
      <c r="C1333" s="64">
        <v>0.77429999999999999</v>
      </c>
      <c r="D1333" s="64">
        <v>1</v>
      </c>
      <c r="E1333" s="64">
        <v>1</v>
      </c>
      <c r="F1333" s="64">
        <v>85428.49</v>
      </c>
      <c r="G1333" s="64">
        <v>110333.31</v>
      </c>
      <c r="H1333" s="64">
        <v>168126.47</v>
      </c>
      <c r="I1333" s="64">
        <v>52.4</v>
      </c>
    </row>
    <row r="1334" spans="1:9" x14ac:dyDescent="0.15">
      <c r="A1334" s="64" t="s">
        <v>45</v>
      </c>
      <c r="B1334" s="64">
        <v>145.91</v>
      </c>
      <c r="C1334" s="64">
        <v>0.7903</v>
      </c>
      <c r="D1334" s="64">
        <v>1</v>
      </c>
      <c r="E1334" s="64">
        <v>1</v>
      </c>
      <c r="F1334" s="64">
        <v>16210.63</v>
      </c>
      <c r="G1334" s="64">
        <v>118835.66</v>
      </c>
      <c r="H1334" s="64">
        <v>175185.55</v>
      </c>
      <c r="I1334" s="64">
        <v>47.4</v>
      </c>
    </row>
    <row r="1335" spans="1:9" x14ac:dyDescent="0.15">
      <c r="A1335" s="64" t="s">
        <v>46</v>
      </c>
      <c r="B1335" s="64">
        <v>146.91</v>
      </c>
      <c r="C1335" s="64">
        <v>0.83760000000000001</v>
      </c>
      <c r="D1335" s="64">
        <v>1</v>
      </c>
      <c r="E1335" s="64">
        <v>1</v>
      </c>
      <c r="F1335" s="64">
        <v>13831.89</v>
      </c>
      <c r="G1335" s="64">
        <v>109581.14</v>
      </c>
      <c r="H1335" s="64">
        <v>176598.19</v>
      </c>
      <c r="I1335" s="64">
        <v>61.2</v>
      </c>
    </row>
    <row r="1336" spans="1:9" x14ac:dyDescent="0.15">
      <c r="A1336" s="64" t="s">
        <v>47</v>
      </c>
      <c r="B1336" s="64">
        <v>152.91999999999999</v>
      </c>
      <c r="C1336" s="64">
        <v>0.876</v>
      </c>
      <c r="D1336" s="64">
        <v>1</v>
      </c>
      <c r="E1336" s="64">
        <v>1</v>
      </c>
      <c r="F1336" s="64">
        <v>54331.6</v>
      </c>
      <c r="G1336" s="64">
        <v>118750.53</v>
      </c>
      <c r="H1336" s="64">
        <v>185066.75</v>
      </c>
      <c r="I1336" s="64">
        <v>55.8</v>
      </c>
    </row>
    <row r="1337" spans="1:9" x14ac:dyDescent="0.15">
      <c r="A1337" s="64" t="s">
        <v>48</v>
      </c>
      <c r="B1337" s="64">
        <v>156.91999999999999</v>
      </c>
      <c r="C1337" s="64">
        <v>0.8085</v>
      </c>
      <c r="D1337" s="64">
        <v>1</v>
      </c>
      <c r="E1337" s="64">
        <v>1</v>
      </c>
      <c r="F1337" s="64">
        <v>17375.439999999999</v>
      </c>
      <c r="G1337" s="64">
        <v>137066.97</v>
      </c>
      <c r="H1337" s="64">
        <v>190709.32</v>
      </c>
      <c r="I1337" s="64">
        <v>39.1</v>
      </c>
    </row>
    <row r="1338" spans="1:9" x14ac:dyDescent="0.15">
      <c r="A1338" s="64" t="s">
        <v>49</v>
      </c>
      <c r="B1338" s="64">
        <v>158.93</v>
      </c>
      <c r="C1338" s="64">
        <v>0.90249999999999997</v>
      </c>
      <c r="D1338" s="64">
        <v>1</v>
      </c>
      <c r="E1338" s="64">
        <v>1</v>
      </c>
      <c r="F1338" s="64">
        <v>108063.84</v>
      </c>
      <c r="G1338" s="64">
        <v>119735.58</v>
      </c>
      <c r="H1338" s="64">
        <v>193530.33</v>
      </c>
      <c r="I1338" s="64">
        <v>61.6</v>
      </c>
    </row>
    <row r="1339" spans="1:9" x14ac:dyDescent="0.15">
      <c r="A1339" s="64" t="s">
        <v>50</v>
      </c>
      <c r="B1339" s="64">
        <v>162.93</v>
      </c>
      <c r="C1339" s="64">
        <v>0.89019999999999999</v>
      </c>
      <c r="D1339" s="64">
        <v>1</v>
      </c>
      <c r="E1339" s="64">
        <v>1</v>
      </c>
      <c r="F1339" s="64">
        <v>27585.71</v>
      </c>
      <c r="G1339" s="64">
        <v>124095.89</v>
      </c>
      <c r="H1339" s="64">
        <v>199172.56</v>
      </c>
      <c r="I1339" s="64">
        <v>60.5</v>
      </c>
    </row>
    <row r="1340" spans="1:9" x14ac:dyDescent="0.15">
      <c r="A1340" s="64" t="s">
        <v>51</v>
      </c>
      <c r="B1340" s="64">
        <v>164.93</v>
      </c>
      <c r="C1340" s="64">
        <v>0.89370000000000005</v>
      </c>
      <c r="D1340" s="64">
        <v>1</v>
      </c>
      <c r="E1340" s="64">
        <v>1</v>
      </c>
      <c r="F1340" s="64">
        <v>109634.43</v>
      </c>
      <c r="G1340" s="64">
        <v>122675.66</v>
      </c>
      <c r="H1340" s="64">
        <v>201993.25</v>
      </c>
      <c r="I1340" s="64">
        <v>64.7</v>
      </c>
    </row>
    <row r="1341" spans="1:9" x14ac:dyDescent="0.15">
      <c r="A1341" s="64" t="s">
        <v>52</v>
      </c>
      <c r="B1341" s="64">
        <v>165.93</v>
      </c>
      <c r="C1341" s="64">
        <v>0.93140000000000001</v>
      </c>
      <c r="D1341" s="64">
        <v>1</v>
      </c>
      <c r="E1341" s="64">
        <v>1</v>
      </c>
      <c r="F1341" s="64">
        <v>37853.39</v>
      </c>
      <c r="G1341" s="64">
        <v>121643.34</v>
      </c>
      <c r="H1341" s="64">
        <v>203402.34</v>
      </c>
      <c r="I1341" s="64">
        <v>67.2</v>
      </c>
    </row>
    <row r="1342" spans="1:9" x14ac:dyDescent="0.15">
      <c r="A1342" s="64" t="s">
        <v>53</v>
      </c>
      <c r="B1342" s="64">
        <v>168.93</v>
      </c>
      <c r="C1342" s="64">
        <v>0.94930000000000003</v>
      </c>
      <c r="D1342" s="64">
        <v>1</v>
      </c>
      <c r="E1342" s="64">
        <v>1</v>
      </c>
      <c r="F1342" s="64">
        <v>116631.22</v>
      </c>
      <c r="G1342" s="64">
        <v>122861.69</v>
      </c>
      <c r="H1342" s="64">
        <v>207634.96</v>
      </c>
      <c r="I1342" s="64">
        <v>69</v>
      </c>
    </row>
    <row r="1343" spans="1:9" x14ac:dyDescent="0.15">
      <c r="A1343" s="64" t="s">
        <v>54</v>
      </c>
      <c r="B1343" s="64">
        <v>171.94</v>
      </c>
      <c r="C1343" s="64">
        <v>0.96660000000000001</v>
      </c>
      <c r="D1343" s="64">
        <v>1</v>
      </c>
      <c r="E1343" s="64">
        <v>1</v>
      </c>
      <c r="F1343" s="64">
        <v>26374.43</v>
      </c>
      <c r="G1343" s="64">
        <v>125052.95</v>
      </c>
      <c r="H1343" s="64">
        <v>211864.65</v>
      </c>
      <c r="I1343" s="64">
        <v>69.400000000000006</v>
      </c>
    </row>
    <row r="1344" spans="1:9" x14ac:dyDescent="0.15">
      <c r="A1344" s="64" t="s">
        <v>55</v>
      </c>
      <c r="B1344" s="64">
        <v>174.94</v>
      </c>
      <c r="C1344" s="64">
        <v>0.9919</v>
      </c>
      <c r="D1344" s="64">
        <v>1</v>
      </c>
      <c r="E1344" s="64">
        <v>1</v>
      </c>
      <c r="F1344" s="64">
        <v>118560.55</v>
      </c>
      <c r="G1344" s="64">
        <v>122723.95</v>
      </c>
      <c r="H1344" s="64">
        <v>216097</v>
      </c>
      <c r="I1344" s="64">
        <v>76.099999999999994</v>
      </c>
    </row>
    <row r="1345" spans="1:19" x14ac:dyDescent="0.15">
      <c r="A1345" s="64" t="s">
        <v>56</v>
      </c>
      <c r="B1345" s="64">
        <v>177.94</v>
      </c>
      <c r="C1345" s="64">
        <v>1</v>
      </c>
      <c r="D1345" s="64">
        <v>1</v>
      </c>
      <c r="E1345" s="64">
        <v>1</v>
      </c>
      <c r="F1345" s="64">
        <v>555733.68000000005</v>
      </c>
      <c r="G1345" s="64">
        <v>2040887.55</v>
      </c>
      <c r="H1345" s="64">
        <v>220326.83</v>
      </c>
      <c r="I1345" s="64">
        <v>-89.2</v>
      </c>
    </row>
    <row r="1346" spans="1:19" x14ac:dyDescent="0.15">
      <c r="A1346" s="64" t="s">
        <v>57</v>
      </c>
      <c r="B1346" s="64">
        <v>181.95</v>
      </c>
      <c r="C1346" s="64">
        <v>0.71220000000000006</v>
      </c>
      <c r="D1346" s="64">
        <v>1</v>
      </c>
      <c r="E1346" s="64">
        <v>1</v>
      </c>
      <c r="F1346" s="64">
        <v>27834.959999999999</v>
      </c>
      <c r="G1346" s="64">
        <v>148551.88</v>
      </c>
      <c r="H1346" s="64">
        <v>225966.73</v>
      </c>
      <c r="I1346" s="64">
        <v>52.1</v>
      </c>
    </row>
    <row r="1347" spans="1:19" x14ac:dyDescent="0.15">
      <c r="A1347" s="64" t="s">
        <v>58</v>
      </c>
      <c r="B1347" s="64">
        <v>184.95</v>
      </c>
      <c r="C1347" s="64">
        <v>0.71389999999999998</v>
      </c>
      <c r="D1347" s="64">
        <v>1</v>
      </c>
      <c r="E1347" s="64">
        <v>1</v>
      </c>
      <c r="F1347" s="64">
        <v>41745.160000000003</v>
      </c>
      <c r="G1347" s="64">
        <v>157733.68</v>
      </c>
      <c r="H1347" s="64">
        <v>230198.02</v>
      </c>
      <c r="I1347" s="64">
        <v>45.9</v>
      </c>
    </row>
    <row r="1348" spans="1:19" x14ac:dyDescent="0.15">
      <c r="A1348" s="64" t="s">
        <v>59</v>
      </c>
      <c r="B1348" s="64">
        <v>187.06</v>
      </c>
      <c r="C1348" s="64">
        <v>0.71389999999999998</v>
      </c>
      <c r="D1348" s="64">
        <v>1</v>
      </c>
      <c r="E1348" s="64">
        <v>1</v>
      </c>
      <c r="F1348" s="64">
        <v>65649.72</v>
      </c>
      <c r="G1348" s="64">
        <v>146122.15</v>
      </c>
      <c r="H1348" s="64">
        <v>233158.96</v>
      </c>
      <c r="I1348" s="64">
        <v>59.6</v>
      </c>
    </row>
    <row r="1349" spans="1:19" x14ac:dyDescent="0.15">
      <c r="A1349" s="64" t="s">
        <v>60</v>
      </c>
      <c r="B1349" s="64">
        <v>193.06</v>
      </c>
      <c r="C1349" s="64">
        <v>0.54930000000000001</v>
      </c>
      <c r="D1349" s="64">
        <v>1</v>
      </c>
      <c r="E1349" s="64">
        <v>1</v>
      </c>
      <c r="F1349" s="64">
        <v>54445.75</v>
      </c>
      <c r="G1349" s="64">
        <v>161173.17000000001</v>
      </c>
      <c r="H1349" s="64">
        <v>241616.12</v>
      </c>
      <c r="I1349" s="64">
        <v>49.9</v>
      </c>
    </row>
    <row r="1350" spans="1:19" x14ac:dyDescent="0.15">
      <c r="A1350" s="64" t="s">
        <v>61</v>
      </c>
      <c r="B1350" s="64">
        <v>194.96</v>
      </c>
      <c r="C1350" s="64">
        <v>0.29770000000000002</v>
      </c>
      <c r="D1350" s="64">
        <v>1</v>
      </c>
      <c r="E1350" s="64">
        <v>1</v>
      </c>
      <c r="F1350" s="64">
        <v>22468.13</v>
      </c>
      <c r="G1350" s="64">
        <v>223924.26</v>
      </c>
      <c r="H1350" s="64">
        <v>244293.32</v>
      </c>
      <c r="I1350" s="64">
        <v>9.1</v>
      </c>
    </row>
    <row r="1351" spans="1:19" x14ac:dyDescent="0.15">
      <c r="A1351" s="64" t="s">
        <v>62</v>
      </c>
      <c r="B1351" s="64">
        <v>196.97</v>
      </c>
      <c r="C1351" s="64">
        <v>0.14549999999999999</v>
      </c>
      <c r="D1351" s="64">
        <v>1</v>
      </c>
      <c r="E1351" s="64">
        <v>1</v>
      </c>
      <c r="F1351" s="64">
        <v>11646.44</v>
      </c>
      <c r="G1351" s="64">
        <v>80029.929999999993</v>
      </c>
      <c r="H1351" s="64">
        <v>247110.93</v>
      </c>
      <c r="I1351" s="64">
        <v>208.8</v>
      </c>
    </row>
    <row r="1352" spans="1:19" x14ac:dyDescent="0.15">
      <c r="A1352" s="64" t="s">
        <v>63</v>
      </c>
      <c r="B1352" s="64">
        <v>205.07</v>
      </c>
      <c r="C1352" s="64">
        <v>0.57850000000000001</v>
      </c>
      <c r="D1352" s="64">
        <v>1</v>
      </c>
      <c r="E1352" s="64">
        <v>1</v>
      </c>
      <c r="F1352" s="64">
        <v>72980.69</v>
      </c>
      <c r="G1352" s="64">
        <v>178931.6</v>
      </c>
      <c r="H1352" s="64">
        <v>258517.68</v>
      </c>
      <c r="I1352" s="64">
        <v>44.5</v>
      </c>
    </row>
    <row r="1353" spans="1:19" x14ac:dyDescent="0.15">
      <c r="A1353" s="64" t="s">
        <v>64</v>
      </c>
      <c r="B1353" s="64">
        <v>207.98</v>
      </c>
      <c r="C1353" s="64">
        <v>0.54910000000000003</v>
      </c>
      <c r="D1353" s="64">
        <v>1</v>
      </c>
      <c r="E1353" s="64">
        <v>1</v>
      </c>
      <c r="F1353" s="64">
        <v>103615.27</v>
      </c>
      <c r="G1353" s="64">
        <v>360252.94</v>
      </c>
      <c r="H1353" s="64">
        <v>262604.53000000003</v>
      </c>
      <c r="I1353" s="64">
        <v>-27.1</v>
      </c>
    </row>
    <row r="1354" spans="1:19" x14ac:dyDescent="0.15">
      <c r="A1354" s="64" t="s">
        <v>67</v>
      </c>
      <c r="B1354" s="64">
        <v>232.14</v>
      </c>
      <c r="C1354" s="64">
        <v>0.60419999999999996</v>
      </c>
      <c r="D1354" s="64">
        <v>1</v>
      </c>
      <c r="E1354" s="64">
        <v>1</v>
      </c>
      <c r="F1354" s="64">
        <v>90380.5</v>
      </c>
      <c r="G1354" s="64">
        <v>149579.37</v>
      </c>
      <c r="H1354" s="64">
        <v>296583.03000000003</v>
      </c>
      <c r="I1354" s="64">
        <v>98.3</v>
      </c>
    </row>
    <row r="1355" spans="1:19" x14ac:dyDescent="0.15">
      <c r="A1355" s="64" t="s">
        <v>68</v>
      </c>
      <c r="B1355" s="64">
        <v>238.05</v>
      </c>
      <c r="C1355" s="64">
        <v>0.51380000000000003</v>
      </c>
      <c r="D1355" s="64">
        <v>1</v>
      </c>
      <c r="E1355" s="64">
        <v>1</v>
      </c>
      <c r="F1355" s="64">
        <v>111481.64</v>
      </c>
      <c r="G1355" s="64">
        <v>218533.63</v>
      </c>
      <c r="H1355" s="64">
        <v>304893.49</v>
      </c>
      <c r="I1355" s="64">
        <v>39.5</v>
      </c>
    </row>
    <row r="1356" spans="1:19" ht="14.25" x14ac:dyDescent="0.2">
      <c r="A1356" s="63" t="s">
        <v>342</v>
      </c>
    </row>
    <row r="1357" spans="1:19" ht="10.5" x14ac:dyDescent="0.15">
      <c r="A1357" s="93"/>
    </row>
    <row r="1358" spans="1:19" x14ac:dyDescent="0.15">
      <c r="A1358" s="106"/>
      <c r="B1358" s="69" t="s">
        <v>343</v>
      </c>
    </row>
    <row r="1359" spans="1:19" ht="9.75" thickBot="1" x14ac:dyDescent="0.2">
      <c r="A1359" s="64" t="s">
        <v>344</v>
      </c>
    </row>
    <row r="1360" spans="1:19" ht="11.25" thickBot="1" x14ac:dyDescent="0.2">
      <c r="A1360" s="87" t="s">
        <v>345</v>
      </c>
      <c r="B1360" s="87" t="s">
        <v>346</v>
      </c>
      <c r="C1360" s="107" t="s">
        <v>1</v>
      </c>
      <c r="D1360" s="107" t="s">
        <v>2</v>
      </c>
      <c r="E1360" s="107" t="s">
        <v>3</v>
      </c>
      <c r="F1360" s="107" t="s">
        <v>4</v>
      </c>
      <c r="G1360" s="107" t="s">
        <v>5</v>
      </c>
      <c r="H1360" s="107" t="s">
        <v>6</v>
      </c>
      <c r="I1360" s="108" t="s">
        <v>7</v>
      </c>
      <c r="J1360" s="108" t="s">
        <v>8</v>
      </c>
      <c r="K1360" s="107" t="s">
        <v>9</v>
      </c>
      <c r="L1360" s="107" t="s">
        <v>10</v>
      </c>
      <c r="M1360" s="107" t="s">
        <v>11</v>
      </c>
      <c r="N1360" s="107" t="s">
        <v>12</v>
      </c>
      <c r="O1360" s="107" t="s">
        <v>13</v>
      </c>
      <c r="P1360" s="107" t="s">
        <v>14</v>
      </c>
      <c r="Q1360" s="107" t="s">
        <v>15</v>
      </c>
      <c r="R1360" s="107" t="s">
        <v>16</v>
      </c>
      <c r="S1360" s="107" t="s">
        <v>17</v>
      </c>
    </row>
    <row r="1361" spans="1:19" ht="11.25" thickBot="1" x14ac:dyDescent="0.2">
      <c r="A1361" s="93"/>
      <c r="B1361" s="93"/>
      <c r="C1361" s="107" t="s">
        <v>69</v>
      </c>
      <c r="D1361" s="107" t="s">
        <v>69</v>
      </c>
      <c r="E1361" s="107" t="s">
        <v>69</v>
      </c>
      <c r="F1361" s="107" t="s">
        <v>69</v>
      </c>
      <c r="G1361" s="107" t="s">
        <v>69</v>
      </c>
      <c r="H1361" s="107" t="s">
        <v>69</v>
      </c>
      <c r="I1361" s="108" t="s">
        <v>69</v>
      </c>
      <c r="J1361" s="108" t="s">
        <v>69</v>
      </c>
      <c r="K1361" s="107" t="s">
        <v>69</v>
      </c>
      <c r="L1361" s="107" t="s">
        <v>69</v>
      </c>
      <c r="M1361" s="107" t="s">
        <v>69</v>
      </c>
      <c r="N1361" s="107" t="s">
        <v>69</v>
      </c>
      <c r="O1361" s="107" t="s">
        <v>69</v>
      </c>
      <c r="P1361" s="107" t="s">
        <v>69</v>
      </c>
      <c r="Q1361" s="107" t="s">
        <v>69</v>
      </c>
      <c r="R1361" s="107" t="s">
        <v>69</v>
      </c>
      <c r="S1361" s="107" t="s">
        <v>69</v>
      </c>
    </row>
    <row r="1362" spans="1:19" ht="11.25" thickBot="1" x14ac:dyDescent="0.2">
      <c r="A1362" s="88">
        <v>1</v>
      </c>
      <c r="B1362" s="109">
        <v>0.66787037037037045</v>
      </c>
      <c r="C1362" s="89">
        <v>3.754</v>
      </c>
      <c r="D1362" s="89">
        <v>-1.4999999999999999E-2</v>
      </c>
      <c r="E1362" s="89">
        <v>-0.13</v>
      </c>
      <c r="F1362" s="89">
        <v>0.26800000000000002</v>
      </c>
      <c r="G1362" s="110" t="s">
        <v>347</v>
      </c>
      <c r="H1362" s="89">
        <v>0.28299999999999997</v>
      </c>
      <c r="I1362" s="111">
        <v>0.99853999999999998</v>
      </c>
      <c r="J1362" s="112" t="s">
        <v>348</v>
      </c>
      <c r="K1362" s="89">
        <v>4.9000000000000002E-2</v>
      </c>
      <c r="L1362" s="89">
        <v>-1.4999999999999999E-2</v>
      </c>
      <c r="M1362" s="89">
        <v>3.0000000000000001E-3</v>
      </c>
      <c r="N1362" s="89">
        <v>6.0000000000000001E-3</v>
      </c>
      <c r="O1362" s="89">
        <v>6.5000000000000002E-2</v>
      </c>
      <c r="P1362" s="89">
        <v>3.0000000000000001E-3</v>
      </c>
      <c r="Q1362" s="89">
        <v>-4.0000000000000001E-3</v>
      </c>
      <c r="R1362" s="89">
        <v>3.3000000000000002E-2</v>
      </c>
      <c r="S1362" s="89">
        <v>-2.7E-2</v>
      </c>
    </row>
    <row r="1363" spans="1:19" ht="11.25" thickBot="1" x14ac:dyDescent="0.2">
      <c r="A1363" s="93"/>
    </row>
    <row r="1364" spans="1:19" ht="11.25" thickBot="1" x14ac:dyDescent="0.2">
      <c r="A1364" s="88">
        <v>2</v>
      </c>
      <c r="B1364" s="109">
        <v>0.66804398148148147</v>
      </c>
      <c r="C1364" s="89">
        <v>3.5350000000000001</v>
      </c>
      <c r="D1364" s="89">
        <v>2.1999999999999999E-2</v>
      </c>
      <c r="E1364" s="89">
        <v>-0.08</v>
      </c>
      <c r="F1364" s="89">
        <v>-0.94199999999999995</v>
      </c>
      <c r="G1364" s="110" t="s">
        <v>349</v>
      </c>
      <c r="H1364" s="89">
        <v>1.7709999999999999</v>
      </c>
      <c r="I1364" s="111">
        <v>1.0025900000000001</v>
      </c>
      <c r="J1364" s="112" t="s">
        <v>350</v>
      </c>
      <c r="K1364" s="89">
        <v>4.3999999999999997E-2</v>
      </c>
      <c r="L1364" s="89">
        <v>-1.2999999999999999E-2</v>
      </c>
      <c r="M1364" s="89">
        <v>-1E-3</v>
      </c>
      <c r="N1364" s="89">
        <v>4.0000000000000001E-3</v>
      </c>
      <c r="O1364" s="89">
        <v>-9.5000000000000001E-2</v>
      </c>
      <c r="P1364" s="89">
        <v>-1E-3</v>
      </c>
      <c r="Q1364" s="89">
        <v>-5.0000000000000001E-3</v>
      </c>
      <c r="R1364" s="89">
        <v>1.0999999999999999E-2</v>
      </c>
      <c r="S1364" s="89">
        <v>-5.8999999999999997E-2</v>
      </c>
    </row>
    <row r="1365" spans="1:19" ht="11.25" thickBot="1" x14ac:dyDescent="0.2">
      <c r="A1365" s="93"/>
    </row>
    <row r="1366" spans="1:19" ht="11.25" thickBot="1" x14ac:dyDescent="0.2">
      <c r="A1366" s="88">
        <v>3</v>
      </c>
      <c r="B1366" s="109">
        <v>0.66820601851851846</v>
      </c>
      <c r="C1366" s="89">
        <v>2.907</v>
      </c>
      <c r="D1366" s="89">
        <v>5.0000000000000001E-3</v>
      </c>
      <c r="E1366" s="89">
        <v>-0.04</v>
      </c>
      <c r="F1366" s="89">
        <v>-0.47799999999999998</v>
      </c>
      <c r="G1366" s="89">
        <v>-1.746</v>
      </c>
      <c r="H1366" s="89">
        <v>0.39200000000000002</v>
      </c>
      <c r="I1366" s="111">
        <v>0.99887000000000004</v>
      </c>
      <c r="J1366" s="112" t="s">
        <v>351</v>
      </c>
      <c r="K1366" s="89">
        <v>4.8000000000000001E-2</v>
      </c>
      <c r="L1366" s="89">
        <v>7.0000000000000001E-3</v>
      </c>
      <c r="M1366" s="89">
        <v>-5.0000000000000001E-3</v>
      </c>
      <c r="N1366" s="89">
        <v>3.0000000000000001E-3</v>
      </c>
      <c r="O1366" s="89">
        <v>2.5000000000000001E-2</v>
      </c>
      <c r="P1366" s="89">
        <v>-3.0000000000000001E-3</v>
      </c>
      <c r="Q1366" s="89">
        <v>5.0000000000000001E-3</v>
      </c>
      <c r="R1366" s="89">
        <v>-5.0000000000000001E-3</v>
      </c>
      <c r="S1366" s="89">
        <v>-3.9E-2</v>
      </c>
    </row>
    <row r="1367" spans="1:19" ht="11.25" thickBot="1" x14ac:dyDescent="0.2">
      <c r="A1367" s="93"/>
    </row>
    <row r="1368" spans="1:19" ht="11.25" thickBot="1" x14ac:dyDescent="0.2">
      <c r="A1368" s="113" t="s">
        <v>352</v>
      </c>
      <c r="B1368" s="93"/>
      <c r="C1368" s="114">
        <v>3.399</v>
      </c>
      <c r="D1368" s="114">
        <v>4.0000000000000001E-3</v>
      </c>
      <c r="E1368" s="114">
        <v>-8.3000000000000004E-2</v>
      </c>
      <c r="F1368" s="114">
        <v>-0.38400000000000001</v>
      </c>
      <c r="G1368" s="110" t="s">
        <v>353</v>
      </c>
      <c r="H1368" s="114">
        <v>0.81599999999999995</v>
      </c>
      <c r="I1368" s="115">
        <v>1</v>
      </c>
      <c r="J1368" s="112" t="s">
        <v>354</v>
      </c>
      <c r="K1368" s="114">
        <v>4.7E-2</v>
      </c>
      <c r="L1368" s="114">
        <v>-7.0000000000000001E-3</v>
      </c>
      <c r="M1368" s="114">
        <v>-1E-3</v>
      </c>
      <c r="N1368" s="114">
        <v>4.0000000000000001E-3</v>
      </c>
      <c r="O1368" s="114">
        <v>-2E-3</v>
      </c>
      <c r="P1368" s="114">
        <v>0</v>
      </c>
      <c r="Q1368" s="114">
        <v>-1E-3</v>
      </c>
      <c r="R1368" s="114">
        <v>1.2999999999999999E-2</v>
      </c>
      <c r="S1368" s="114">
        <v>-4.2000000000000003E-2</v>
      </c>
    </row>
    <row r="1369" spans="1:19" ht="11.25" thickBot="1" x14ac:dyDescent="0.2">
      <c r="A1369" s="93"/>
    </row>
    <row r="1370" spans="1:19" ht="11.25" thickBot="1" x14ac:dyDescent="0.2">
      <c r="A1370" s="116" t="s">
        <v>355</v>
      </c>
      <c r="B1370" s="93"/>
      <c r="C1370" s="114">
        <v>0.44</v>
      </c>
      <c r="D1370" s="114">
        <v>1.9E-2</v>
      </c>
      <c r="E1370" s="114">
        <v>4.4999999999999998E-2</v>
      </c>
      <c r="F1370" s="114">
        <v>0.61099999999999999</v>
      </c>
      <c r="G1370" s="110" t="s">
        <v>356</v>
      </c>
      <c r="H1370" s="114">
        <v>0.82899999999999996</v>
      </c>
      <c r="I1370" s="115">
        <v>2.2499999999999998E-3</v>
      </c>
      <c r="J1370" s="112" t="s">
        <v>357</v>
      </c>
      <c r="K1370" s="114">
        <v>3.0000000000000001E-3</v>
      </c>
      <c r="L1370" s="114">
        <v>1.2E-2</v>
      </c>
      <c r="M1370" s="114">
        <v>4.0000000000000001E-3</v>
      </c>
      <c r="N1370" s="114">
        <v>1E-3</v>
      </c>
      <c r="O1370" s="114">
        <v>8.3000000000000004E-2</v>
      </c>
      <c r="P1370" s="114">
        <v>3.0000000000000001E-3</v>
      </c>
      <c r="Q1370" s="114">
        <v>5.0000000000000001E-3</v>
      </c>
      <c r="R1370" s="114">
        <v>1.9E-2</v>
      </c>
      <c r="S1370" s="114">
        <v>1.6E-2</v>
      </c>
    </row>
    <row r="1371" spans="1:19" ht="11.25" thickBot="1" x14ac:dyDescent="0.2">
      <c r="A1371" s="93"/>
    </row>
    <row r="1372" spans="1:19" ht="11.25" thickBot="1" x14ac:dyDescent="0.2">
      <c r="A1372" s="117" t="s">
        <v>358</v>
      </c>
      <c r="B1372" s="93"/>
      <c r="C1372" s="114">
        <v>12.94</v>
      </c>
      <c r="D1372" s="114">
        <v>480</v>
      </c>
      <c r="E1372" s="114">
        <v>54.12</v>
      </c>
      <c r="F1372" s="114">
        <v>159</v>
      </c>
      <c r="G1372" s="110" t="s">
        <v>359</v>
      </c>
      <c r="H1372" s="114">
        <v>101.7</v>
      </c>
      <c r="I1372" s="118">
        <v>0.22500000000000001</v>
      </c>
      <c r="J1372" s="112" t="s">
        <v>360</v>
      </c>
      <c r="K1372" s="114">
        <v>5.6870000000000003</v>
      </c>
      <c r="L1372" s="114">
        <v>177.8</v>
      </c>
      <c r="M1372" s="114">
        <v>541.9</v>
      </c>
      <c r="N1372" s="114">
        <v>29.9</v>
      </c>
      <c r="O1372" s="114">
        <v>5507</v>
      </c>
      <c r="P1372" s="114">
        <v>820.1</v>
      </c>
      <c r="Q1372" s="114">
        <v>414.9</v>
      </c>
      <c r="R1372" s="114">
        <v>146.1</v>
      </c>
      <c r="S1372" s="114">
        <v>38.04</v>
      </c>
    </row>
    <row r="1373" spans="1:19" ht="11.25" thickBot="1" x14ac:dyDescent="0.2">
      <c r="A1373" s="93"/>
    </row>
    <row r="1374" spans="1:19" ht="11.25" thickBot="1" x14ac:dyDescent="0.2">
      <c r="A1374" s="87" t="s">
        <v>345</v>
      </c>
      <c r="B1374" s="87" t="s">
        <v>346</v>
      </c>
      <c r="C1374" s="107" t="s">
        <v>18</v>
      </c>
      <c r="D1374" s="108" t="s">
        <v>19</v>
      </c>
      <c r="E1374" s="108" t="s">
        <v>20</v>
      </c>
      <c r="F1374" s="107" t="s">
        <v>21</v>
      </c>
      <c r="G1374" s="107" t="s">
        <v>22</v>
      </c>
      <c r="H1374" s="107" t="s">
        <v>23</v>
      </c>
      <c r="I1374" s="107" t="s">
        <v>24</v>
      </c>
      <c r="J1374" s="108" t="s">
        <v>25</v>
      </c>
      <c r="K1374" s="108" t="s">
        <v>26</v>
      </c>
      <c r="L1374" s="107" t="s">
        <v>27</v>
      </c>
      <c r="M1374" s="107" t="s">
        <v>28</v>
      </c>
      <c r="N1374" s="107" t="s">
        <v>29</v>
      </c>
      <c r="O1374" s="107" t="s">
        <v>30</v>
      </c>
      <c r="P1374" s="107" t="s">
        <v>31</v>
      </c>
      <c r="Q1374" s="107" t="s">
        <v>32</v>
      </c>
      <c r="R1374" s="107" t="s">
        <v>33</v>
      </c>
      <c r="S1374" s="108" t="s">
        <v>34</v>
      </c>
    </row>
    <row r="1375" spans="1:19" ht="11.25" thickBot="1" x14ac:dyDescent="0.2">
      <c r="A1375" s="93"/>
      <c r="B1375" s="93"/>
      <c r="C1375" s="107" t="s">
        <v>69</v>
      </c>
      <c r="D1375" s="108" t="s">
        <v>69</v>
      </c>
      <c r="E1375" s="108" t="s">
        <v>69</v>
      </c>
      <c r="F1375" s="107" t="s">
        <v>69</v>
      </c>
      <c r="G1375" s="107" t="s">
        <v>69</v>
      </c>
      <c r="H1375" s="107" t="s">
        <v>69</v>
      </c>
      <c r="I1375" s="107" t="s">
        <v>69</v>
      </c>
      <c r="J1375" s="108" t="s">
        <v>69</v>
      </c>
      <c r="K1375" s="108" t="s">
        <v>69</v>
      </c>
      <c r="L1375" s="107" t="s">
        <v>69</v>
      </c>
      <c r="M1375" s="107" t="s">
        <v>69</v>
      </c>
      <c r="N1375" s="107" t="s">
        <v>69</v>
      </c>
      <c r="O1375" s="107" t="s">
        <v>69</v>
      </c>
      <c r="P1375" s="107" t="s">
        <v>69</v>
      </c>
      <c r="Q1375" s="107" t="s">
        <v>69</v>
      </c>
      <c r="R1375" s="107" t="s">
        <v>69</v>
      </c>
      <c r="S1375" s="108" t="s">
        <v>69</v>
      </c>
    </row>
    <row r="1376" spans="1:19" ht="11.25" thickBot="1" x14ac:dyDescent="0.2">
      <c r="A1376" s="88">
        <v>1</v>
      </c>
      <c r="B1376" s="109">
        <v>0.66787037037037045</v>
      </c>
      <c r="C1376" s="89">
        <v>0</v>
      </c>
      <c r="D1376" s="111">
        <v>0.99429000000000001</v>
      </c>
      <c r="E1376" s="111">
        <v>0.99843000000000004</v>
      </c>
      <c r="F1376" s="89">
        <v>-7.3999999999999996E-2</v>
      </c>
      <c r="G1376" s="89">
        <v>-0.112</v>
      </c>
      <c r="H1376" s="89">
        <v>1E-3</v>
      </c>
      <c r="I1376" s="89">
        <v>-1E-3</v>
      </c>
      <c r="J1376" s="111">
        <v>0.99309000000000003</v>
      </c>
      <c r="K1376" s="112" t="s">
        <v>361</v>
      </c>
      <c r="L1376" s="89">
        <v>-1E-3</v>
      </c>
      <c r="M1376" s="89">
        <v>0.217</v>
      </c>
      <c r="N1376" s="89">
        <v>-1E-3</v>
      </c>
      <c r="O1376" s="89">
        <v>0</v>
      </c>
      <c r="P1376" s="89">
        <v>-1E-3</v>
      </c>
      <c r="Q1376" s="89">
        <v>8.4000000000000005E-2</v>
      </c>
      <c r="R1376" s="89">
        <v>-1E-3</v>
      </c>
      <c r="S1376" s="111">
        <v>0.99373999999999996</v>
      </c>
    </row>
    <row r="1377" spans="1:19" ht="11.25" thickBot="1" x14ac:dyDescent="0.2">
      <c r="A1377" s="93"/>
    </row>
    <row r="1378" spans="1:19" ht="11.25" thickBot="1" x14ac:dyDescent="0.2">
      <c r="A1378" s="88">
        <v>2</v>
      </c>
      <c r="B1378" s="109">
        <v>0.66804398148148147</v>
      </c>
      <c r="C1378" s="89">
        <v>1E-3</v>
      </c>
      <c r="D1378" s="111">
        <v>0.99553999999999998</v>
      </c>
      <c r="E1378" s="111">
        <v>1.0011699999999999</v>
      </c>
      <c r="F1378" s="89">
        <v>4.5999999999999999E-2</v>
      </c>
      <c r="G1378" s="89">
        <v>-0.93899999999999995</v>
      </c>
      <c r="H1378" s="89">
        <v>-1E-3</v>
      </c>
      <c r="I1378" s="89">
        <v>1E-3</v>
      </c>
      <c r="J1378" s="111">
        <v>1.0024500000000001</v>
      </c>
      <c r="K1378" s="112" t="s">
        <v>362</v>
      </c>
      <c r="L1378" s="89">
        <v>0</v>
      </c>
      <c r="M1378" s="89">
        <v>0.16300000000000001</v>
      </c>
      <c r="N1378" s="89">
        <v>-1E-3</v>
      </c>
      <c r="O1378" s="89">
        <v>0</v>
      </c>
      <c r="P1378" s="89">
        <v>0</v>
      </c>
      <c r="Q1378" s="89">
        <v>4.2000000000000003E-2</v>
      </c>
      <c r="R1378" s="89">
        <v>-3.0000000000000001E-3</v>
      </c>
      <c r="S1378" s="111">
        <v>1.0036700000000001</v>
      </c>
    </row>
    <row r="1379" spans="1:19" ht="11.25" thickBot="1" x14ac:dyDescent="0.2">
      <c r="A1379" s="93"/>
    </row>
    <row r="1380" spans="1:19" ht="11.25" thickBot="1" x14ac:dyDescent="0.2">
      <c r="A1380" s="88">
        <v>3</v>
      </c>
      <c r="B1380" s="109">
        <v>0.66820601851851846</v>
      </c>
      <c r="C1380" s="89">
        <v>-2E-3</v>
      </c>
      <c r="D1380" s="111">
        <v>1.0101599999999999</v>
      </c>
      <c r="E1380" s="111">
        <v>1.0004</v>
      </c>
      <c r="F1380" s="89">
        <v>-2.5000000000000001E-2</v>
      </c>
      <c r="G1380" s="89">
        <v>0.17799999999999999</v>
      </c>
      <c r="H1380" s="89">
        <v>-2E-3</v>
      </c>
      <c r="I1380" s="89">
        <v>-1E-3</v>
      </c>
      <c r="J1380" s="111">
        <v>1.0044500000000001</v>
      </c>
      <c r="K1380" s="112" t="s">
        <v>363</v>
      </c>
      <c r="L1380" s="89">
        <v>-1E-3</v>
      </c>
      <c r="M1380" s="89">
        <v>0.13800000000000001</v>
      </c>
      <c r="N1380" s="89">
        <v>-3.0000000000000001E-3</v>
      </c>
      <c r="O1380" s="89">
        <v>-1E-3</v>
      </c>
      <c r="P1380" s="89">
        <v>-2E-3</v>
      </c>
      <c r="Q1380" s="89">
        <v>4.7E-2</v>
      </c>
      <c r="R1380" s="89">
        <v>-5.0000000000000001E-3</v>
      </c>
      <c r="S1380" s="111">
        <v>1.0025900000000001</v>
      </c>
    </row>
    <row r="1381" spans="1:19" ht="11.25" thickBot="1" x14ac:dyDescent="0.2">
      <c r="A1381" s="93"/>
    </row>
    <row r="1382" spans="1:19" ht="11.25" thickBot="1" x14ac:dyDescent="0.2">
      <c r="A1382" s="113" t="s">
        <v>352</v>
      </c>
      <c r="B1382" s="93"/>
      <c r="C1382" s="114">
        <v>0</v>
      </c>
      <c r="D1382" s="115">
        <v>1</v>
      </c>
      <c r="E1382" s="115">
        <v>1</v>
      </c>
      <c r="F1382" s="114">
        <v>-1.7999999999999999E-2</v>
      </c>
      <c r="G1382" s="114">
        <v>-0.29099999999999998</v>
      </c>
      <c r="H1382" s="114">
        <v>-1E-3</v>
      </c>
      <c r="I1382" s="114">
        <v>0</v>
      </c>
      <c r="J1382" s="115">
        <v>1</v>
      </c>
      <c r="K1382" s="112" t="s">
        <v>354</v>
      </c>
      <c r="L1382" s="114">
        <v>-1E-3</v>
      </c>
      <c r="M1382" s="114">
        <v>0.17299999999999999</v>
      </c>
      <c r="N1382" s="114">
        <v>-1E-3</v>
      </c>
      <c r="O1382" s="114">
        <v>0</v>
      </c>
      <c r="P1382" s="114">
        <v>-1E-3</v>
      </c>
      <c r="Q1382" s="114">
        <v>5.8000000000000003E-2</v>
      </c>
      <c r="R1382" s="114">
        <v>-3.0000000000000001E-3</v>
      </c>
      <c r="S1382" s="115">
        <v>1</v>
      </c>
    </row>
    <row r="1383" spans="1:19" ht="11.25" thickBot="1" x14ac:dyDescent="0.2">
      <c r="A1383" s="93"/>
    </row>
    <row r="1384" spans="1:19" ht="11.25" thickBot="1" x14ac:dyDescent="0.2">
      <c r="A1384" s="116" t="s">
        <v>355</v>
      </c>
      <c r="B1384" s="93"/>
      <c r="C1384" s="114">
        <v>1E-3</v>
      </c>
      <c r="D1384" s="115">
        <v>8.8199999999999997E-3</v>
      </c>
      <c r="E1384" s="115">
        <v>1.41E-3</v>
      </c>
      <c r="F1384" s="114">
        <v>0.06</v>
      </c>
      <c r="G1384" s="114">
        <v>0.57999999999999996</v>
      </c>
      <c r="H1384" s="114">
        <v>1E-3</v>
      </c>
      <c r="I1384" s="114">
        <v>1E-3</v>
      </c>
      <c r="J1384" s="115">
        <v>6.0600000000000003E-3</v>
      </c>
      <c r="K1384" s="112" t="s">
        <v>364</v>
      </c>
      <c r="L1384" s="114">
        <v>0</v>
      </c>
      <c r="M1384" s="114">
        <v>0.04</v>
      </c>
      <c r="N1384" s="114">
        <v>1E-3</v>
      </c>
      <c r="O1384" s="114">
        <v>0</v>
      </c>
      <c r="P1384" s="114">
        <v>1E-3</v>
      </c>
      <c r="Q1384" s="114">
        <v>2.3E-2</v>
      </c>
      <c r="R1384" s="114">
        <v>2E-3</v>
      </c>
      <c r="S1384" s="115">
        <v>5.45E-3</v>
      </c>
    </row>
    <row r="1385" spans="1:19" ht="11.25" thickBot="1" x14ac:dyDescent="0.2">
      <c r="A1385" s="93"/>
    </row>
    <row r="1386" spans="1:19" ht="11.25" thickBot="1" x14ac:dyDescent="0.2">
      <c r="A1386" s="117" t="s">
        <v>358</v>
      </c>
      <c r="B1386" s="93"/>
      <c r="C1386" s="114">
        <v>284.39999999999998</v>
      </c>
      <c r="D1386" s="118">
        <v>0.88200000000000001</v>
      </c>
      <c r="E1386" s="118">
        <v>0.14099999999999999</v>
      </c>
      <c r="F1386" s="114">
        <v>341.3</v>
      </c>
      <c r="G1386" s="114">
        <v>199.3</v>
      </c>
      <c r="H1386" s="114">
        <v>209.3</v>
      </c>
      <c r="I1386" s="114">
        <v>579.20000000000005</v>
      </c>
      <c r="J1386" s="118">
        <v>0.60599999999999998</v>
      </c>
      <c r="K1386" s="112" t="s">
        <v>365</v>
      </c>
      <c r="L1386" s="114">
        <v>29.07</v>
      </c>
      <c r="M1386" s="114">
        <v>23.47</v>
      </c>
      <c r="N1386" s="114">
        <v>78.53</v>
      </c>
      <c r="O1386" s="114">
        <v>65.39</v>
      </c>
      <c r="P1386" s="114">
        <v>91.71</v>
      </c>
      <c r="Q1386" s="114">
        <v>40.33</v>
      </c>
      <c r="R1386" s="114">
        <v>62.67</v>
      </c>
      <c r="S1386" s="118">
        <v>0.54500000000000004</v>
      </c>
    </row>
    <row r="1387" spans="1:19" ht="11.25" thickBot="1" x14ac:dyDescent="0.2">
      <c r="A1387" s="93"/>
    </row>
    <row r="1388" spans="1:19" ht="11.25" thickBot="1" x14ac:dyDescent="0.2">
      <c r="A1388" s="87" t="s">
        <v>345</v>
      </c>
      <c r="B1388" s="87" t="s">
        <v>346</v>
      </c>
      <c r="C1388" s="108" t="s">
        <v>35</v>
      </c>
      <c r="D1388" s="107" t="s">
        <v>36</v>
      </c>
      <c r="E1388" s="107" t="s">
        <v>37</v>
      </c>
      <c r="F1388" s="107" t="s">
        <v>38</v>
      </c>
      <c r="G1388" s="107" t="s">
        <v>39</v>
      </c>
      <c r="H1388" s="107" t="s">
        <v>40</v>
      </c>
      <c r="I1388" s="107" t="s">
        <v>41</v>
      </c>
      <c r="J1388" s="107" t="s">
        <v>42</v>
      </c>
      <c r="K1388" s="107" t="s">
        <v>43</v>
      </c>
      <c r="L1388" s="107" t="s">
        <v>44</v>
      </c>
      <c r="M1388" s="107" t="s">
        <v>45</v>
      </c>
      <c r="N1388" s="107" t="s">
        <v>46</v>
      </c>
      <c r="O1388" s="107" t="s">
        <v>47</v>
      </c>
      <c r="P1388" s="107" t="s">
        <v>48</v>
      </c>
      <c r="Q1388" s="107" t="s">
        <v>49</v>
      </c>
      <c r="R1388" s="107" t="s">
        <v>50</v>
      </c>
      <c r="S1388" s="107" t="s">
        <v>51</v>
      </c>
    </row>
    <row r="1389" spans="1:19" ht="11.25" thickBot="1" x14ac:dyDescent="0.2">
      <c r="A1389" s="93"/>
      <c r="B1389" s="93"/>
      <c r="C1389" s="108" t="s">
        <v>69</v>
      </c>
      <c r="D1389" s="107" t="s">
        <v>69</v>
      </c>
      <c r="E1389" s="107" t="s">
        <v>69</v>
      </c>
      <c r="F1389" s="107" t="s">
        <v>69</v>
      </c>
      <c r="G1389" s="107" t="s">
        <v>69</v>
      </c>
      <c r="H1389" s="107" t="s">
        <v>69</v>
      </c>
      <c r="I1389" s="107" t="s">
        <v>69</v>
      </c>
      <c r="J1389" s="107" t="s">
        <v>69</v>
      </c>
      <c r="K1389" s="107" t="s">
        <v>69</v>
      </c>
      <c r="L1389" s="107" t="s">
        <v>69</v>
      </c>
      <c r="M1389" s="107" t="s">
        <v>69</v>
      </c>
      <c r="N1389" s="107" t="s">
        <v>69</v>
      </c>
      <c r="O1389" s="107" t="s">
        <v>69</v>
      </c>
      <c r="P1389" s="107" t="s">
        <v>69</v>
      </c>
      <c r="Q1389" s="107" t="s">
        <v>69</v>
      </c>
      <c r="R1389" s="107" t="s">
        <v>69</v>
      </c>
      <c r="S1389" s="107" t="s">
        <v>69</v>
      </c>
    </row>
    <row r="1390" spans="1:19" ht="11.25" thickBot="1" x14ac:dyDescent="0.2">
      <c r="A1390" s="88">
        <v>1</v>
      </c>
      <c r="B1390" s="109">
        <v>0.66787037037037045</v>
      </c>
      <c r="C1390" s="112" t="s">
        <v>366</v>
      </c>
      <c r="D1390" s="89">
        <v>-5.3999999999999999E-2</v>
      </c>
      <c r="E1390" s="89">
        <v>4.5999999999999999E-2</v>
      </c>
      <c r="F1390" s="89">
        <v>-1.2999999999999999E-2</v>
      </c>
      <c r="G1390" s="89">
        <v>0</v>
      </c>
      <c r="H1390" s="89">
        <v>-2E-3</v>
      </c>
      <c r="I1390" s="89">
        <v>0</v>
      </c>
      <c r="J1390" s="89">
        <v>0</v>
      </c>
      <c r="K1390" s="89">
        <v>1E-3</v>
      </c>
      <c r="L1390" s="89">
        <v>0</v>
      </c>
      <c r="M1390" s="89">
        <v>0</v>
      </c>
      <c r="N1390" s="89">
        <v>-1E-3</v>
      </c>
      <c r="O1390" s="89">
        <v>0</v>
      </c>
      <c r="P1390" s="89">
        <v>-1E-3</v>
      </c>
      <c r="Q1390" s="89">
        <v>0</v>
      </c>
      <c r="R1390" s="89">
        <v>0</v>
      </c>
      <c r="S1390" s="89">
        <v>0</v>
      </c>
    </row>
    <row r="1391" spans="1:19" ht="11.25" thickBot="1" x14ac:dyDescent="0.2">
      <c r="A1391" s="93"/>
    </row>
    <row r="1392" spans="1:19" ht="11.25" thickBot="1" x14ac:dyDescent="0.2">
      <c r="A1392" s="88">
        <v>2</v>
      </c>
      <c r="B1392" s="109">
        <v>0.66804398148148147</v>
      </c>
      <c r="C1392" s="112" t="s">
        <v>367</v>
      </c>
      <c r="D1392" s="89">
        <v>-2.8000000000000001E-2</v>
      </c>
      <c r="E1392" s="89">
        <v>3.4000000000000002E-2</v>
      </c>
      <c r="F1392" s="89">
        <v>-1.7000000000000001E-2</v>
      </c>
      <c r="G1392" s="89">
        <v>0</v>
      </c>
      <c r="H1392" s="89">
        <v>-1E-3</v>
      </c>
      <c r="I1392" s="89">
        <v>0</v>
      </c>
      <c r="J1392" s="89">
        <v>0</v>
      </c>
      <c r="K1392" s="89">
        <v>1E-3</v>
      </c>
      <c r="L1392" s="89">
        <v>0</v>
      </c>
      <c r="M1392" s="89">
        <v>-1E-3</v>
      </c>
      <c r="N1392" s="89">
        <v>-1E-3</v>
      </c>
      <c r="O1392" s="89">
        <v>0</v>
      </c>
      <c r="P1392" s="89">
        <v>-1E-3</v>
      </c>
      <c r="Q1392" s="89">
        <v>0</v>
      </c>
      <c r="R1392" s="89">
        <v>0</v>
      </c>
      <c r="S1392" s="89">
        <v>0</v>
      </c>
    </row>
    <row r="1393" spans="1:19" ht="11.25" thickBot="1" x14ac:dyDescent="0.2">
      <c r="A1393" s="93"/>
    </row>
    <row r="1394" spans="1:19" ht="11.25" thickBot="1" x14ac:dyDescent="0.2">
      <c r="A1394" s="88">
        <v>3</v>
      </c>
      <c r="B1394" s="109">
        <v>0.66820601851851846</v>
      </c>
      <c r="C1394" s="112" t="s">
        <v>368</v>
      </c>
      <c r="D1394" s="89">
        <v>-1.7000000000000001E-2</v>
      </c>
      <c r="E1394" s="89">
        <v>2.5999999999999999E-2</v>
      </c>
      <c r="F1394" s="89">
        <v>-3.2000000000000001E-2</v>
      </c>
      <c r="G1394" s="89">
        <v>0</v>
      </c>
      <c r="H1394" s="89">
        <v>-3.0000000000000001E-3</v>
      </c>
      <c r="I1394" s="89">
        <v>0</v>
      </c>
      <c r="J1394" s="89">
        <v>0</v>
      </c>
      <c r="K1394" s="89">
        <v>0</v>
      </c>
      <c r="L1394" s="89">
        <v>0</v>
      </c>
      <c r="M1394" s="89">
        <v>-2E-3</v>
      </c>
      <c r="N1394" s="89">
        <v>-2E-3</v>
      </c>
      <c r="O1394" s="89">
        <v>-1E-3</v>
      </c>
      <c r="P1394" s="89">
        <v>-1E-3</v>
      </c>
      <c r="Q1394" s="89">
        <v>0</v>
      </c>
      <c r="R1394" s="89">
        <v>-1E-3</v>
      </c>
      <c r="S1394" s="89">
        <v>0</v>
      </c>
    </row>
    <row r="1395" spans="1:19" ht="11.25" thickBot="1" x14ac:dyDescent="0.2">
      <c r="A1395" s="93"/>
    </row>
    <row r="1396" spans="1:19" ht="11.25" thickBot="1" x14ac:dyDescent="0.2">
      <c r="A1396" s="113" t="s">
        <v>352</v>
      </c>
      <c r="B1396" s="93"/>
      <c r="C1396" s="112" t="s">
        <v>354</v>
      </c>
      <c r="D1396" s="114">
        <v>-3.3000000000000002E-2</v>
      </c>
      <c r="E1396" s="114">
        <v>3.5000000000000003E-2</v>
      </c>
      <c r="F1396" s="114">
        <v>-2.1000000000000001E-2</v>
      </c>
      <c r="G1396" s="114">
        <v>0</v>
      </c>
      <c r="H1396" s="114">
        <v>-2E-3</v>
      </c>
      <c r="I1396" s="114">
        <v>0</v>
      </c>
      <c r="J1396" s="114">
        <v>0</v>
      </c>
      <c r="K1396" s="114">
        <v>1E-3</v>
      </c>
      <c r="L1396" s="114">
        <v>0</v>
      </c>
      <c r="M1396" s="114">
        <v>-1E-3</v>
      </c>
      <c r="N1396" s="114">
        <v>-1E-3</v>
      </c>
      <c r="O1396" s="114">
        <v>0</v>
      </c>
      <c r="P1396" s="114">
        <v>-1E-3</v>
      </c>
      <c r="Q1396" s="114">
        <v>0</v>
      </c>
      <c r="R1396" s="114">
        <v>-1E-3</v>
      </c>
      <c r="S1396" s="114">
        <v>0</v>
      </c>
    </row>
    <row r="1397" spans="1:19" ht="11.25" thickBot="1" x14ac:dyDescent="0.2">
      <c r="A1397" s="93"/>
    </row>
    <row r="1398" spans="1:19" ht="11.25" thickBot="1" x14ac:dyDescent="0.2">
      <c r="A1398" s="116" t="s">
        <v>355</v>
      </c>
      <c r="B1398" s="93"/>
      <c r="C1398" s="112" t="s">
        <v>369</v>
      </c>
      <c r="D1398" s="114">
        <v>1.9E-2</v>
      </c>
      <c r="E1398" s="114">
        <v>0.01</v>
      </c>
      <c r="F1398" s="114">
        <v>0.01</v>
      </c>
      <c r="G1398" s="114">
        <v>0</v>
      </c>
      <c r="H1398" s="114">
        <v>1E-3</v>
      </c>
      <c r="I1398" s="114">
        <v>0</v>
      </c>
      <c r="J1398" s="114">
        <v>0</v>
      </c>
      <c r="K1398" s="114">
        <v>1E-3</v>
      </c>
      <c r="L1398" s="114">
        <v>0</v>
      </c>
      <c r="M1398" s="114">
        <v>1E-3</v>
      </c>
      <c r="N1398" s="114">
        <v>1E-3</v>
      </c>
      <c r="O1398" s="114">
        <v>0</v>
      </c>
      <c r="P1398" s="114">
        <v>0</v>
      </c>
      <c r="Q1398" s="114">
        <v>0</v>
      </c>
      <c r="R1398" s="114">
        <v>1E-3</v>
      </c>
      <c r="S1398" s="114">
        <v>0</v>
      </c>
    </row>
    <row r="1399" spans="1:19" ht="11.25" thickBot="1" x14ac:dyDescent="0.2">
      <c r="A1399" s="93"/>
    </row>
    <row r="1400" spans="1:19" ht="11.25" thickBot="1" x14ac:dyDescent="0.2">
      <c r="A1400" s="117" t="s">
        <v>358</v>
      </c>
      <c r="B1400" s="93"/>
      <c r="C1400" s="112" t="s">
        <v>370</v>
      </c>
      <c r="D1400" s="114">
        <v>58.51</v>
      </c>
      <c r="E1400" s="114">
        <v>28.44</v>
      </c>
      <c r="F1400" s="114">
        <v>47.81</v>
      </c>
      <c r="G1400" s="114">
        <v>105.5</v>
      </c>
      <c r="H1400" s="114">
        <v>48.4</v>
      </c>
      <c r="I1400" s="114">
        <v>2371</v>
      </c>
      <c r="J1400" s="114">
        <v>45.75</v>
      </c>
      <c r="K1400" s="114">
        <v>107.8</v>
      </c>
      <c r="L1400" s="114">
        <v>42.04</v>
      </c>
      <c r="M1400" s="114">
        <v>81.69</v>
      </c>
      <c r="N1400" s="114">
        <v>72.63</v>
      </c>
      <c r="O1400" s="114">
        <v>91.48</v>
      </c>
      <c r="P1400" s="114">
        <v>47.43</v>
      </c>
      <c r="Q1400" s="114">
        <v>78.61</v>
      </c>
      <c r="R1400" s="114">
        <v>108.2</v>
      </c>
      <c r="S1400" s="114">
        <v>68.72</v>
      </c>
    </row>
    <row r="1401" spans="1:19" ht="11.25" thickBot="1" x14ac:dyDescent="0.2">
      <c r="A1401" s="93"/>
    </row>
    <row r="1402" spans="1:19" ht="11.25" thickBot="1" x14ac:dyDescent="0.2">
      <c r="A1402" s="87" t="s">
        <v>345</v>
      </c>
      <c r="B1402" s="87" t="s">
        <v>346</v>
      </c>
      <c r="C1402" s="107" t="s">
        <v>52</v>
      </c>
      <c r="D1402" s="107" t="s">
        <v>53</v>
      </c>
      <c r="E1402" s="107" t="s">
        <v>54</v>
      </c>
      <c r="F1402" s="107" t="s">
        <v>55</v>
      </c>
      <c r="G1402" s="107" t="s">
        <v>56</v>
      </c>
      <c r="H1402" s="107" t="s">
        <v>57</v>
      </c>
      <c r="I1402" s="107" t="s">
        <v>58</v>
      </c>
      <c r="J1402" s="107" t="s">
        <v>59</v>
      </c>
      <c r="K1402" s="107" t="s">
        <v>60</v>
      </c>
      <c r="L1402" s="107" t="s">
        <v>61</v>
      </c>
      <c r="M1402" s="107" t="s">
        <v>62</v>
      </c>
      <c r="N1402" s="107" t="s">
        <v>63</v>
      </c>
      <c r="O1402" s="107" t="s">
        <v>64</v>
      </c>
      <c r="P1402" s="108" t="s">
        <v>65</v>
      </c>
      <c r="Q1402" s="108" t="s">
        <v>66</v>
      </c>
      <c r="R1402" s="107" t="s">
        <v>67</v>
      </c>
      <c r="S1402" s="107" t="s">
        <v>68</v>
      </c>
    </row>
    <row r="1403" spans="1:19" ht="11.25" thickBot="1" x14ac:dyDescent="0.2">
      <c r="A1403" s="93"/>
      <c r="B1403" s="93"/>
      <c r="C1403" s="107" t="s">
        <v>69</v>
      </c>
      <c r="D1403" s="107" t="s">
        <v>69</v>
      </c>
      <c r="E1403" s="107" t="s">
        <v>69</v>
      </c>
      <c r="F1403" s="107" t="s">
        <v>69</v>
      </c>
      <c r="G1403" s="107" t="s">
        <v>69</v>
      </c>
      <c r="H1403" s="107" t="s">
        <v>69</v>
      </c>
      <c r="I1403" s="107" t="s">
        <v>69</v>
      </c>
      <c r="J1403" s="107" t="s">
        <v>69</v>
      </c>
      <c r="K1403" s="107" t="s">
        <v>69</v>
      </c>
      <c r="L1403" s="107" t="s">
        <v>69</v>
      </c>
      <c r="M1403" s="107" t="s">
        <v>69</v>
      </c>
      <c r="N1403" s="107" t="s">
        <v>69</v>
      </c>
      <c r="O1403" s="107" t="s">
        <v>69</v>
      </c>
      <c r="P1403" s="108" t="s">
        <v>69</v>
      </c>
      <c r="Q1403" s="108" t="s">
        <v>69</v>
      </c>
      <c r="R1403" s="107" t="s">
        <v>69</v>
      </c>
      <c r="S1403" s="107" t="s">
        <v>69</v>
      </c>
    </row>
    <row r="1404" spans="1:19" ht="11.25" thickBot="1" x14ac:dyDescent="0.2">
      <c r="A1404" s="88">
        <v>1</v>
      </c>
      <c r="B1404" s="109">
        <v>0.66787037037037045</v>
      </c>
      <c r="C1404" s="89">
        <v>0</v>
      </c>
      <c r="D1404" s="89">
        <v>0</v>
      </c>
      <c r="E1404" s="89">
        <v>0</v>
      </c>
      <c r="F1404" s="89">
        <v>0</v>
      </c>
      <c r="G1404" s="89">
        <v>0</v>
      </c>
      <c r="H1404" s="89">
        <v>0</v>
      </c>
      <c r="I1404" s="89">
        <v>0</v>
      </c>
      <c r="J1404" s="89">
        <v>0</v>
      </c>
      <c r="K1404" s="89">
        <v>0</v>
      </c>
      <c r="L1404" s="89">
        <v>-1E-3</v>
      </c>
      <c r="M1404" s="89">
        <v>0</v>
      </c>
      <c r="N1404" s="89">
        <v>2E-3</v>
      </c>
      <c r="O1404" s="89">
        <v>4.0000000000000001E-3</v>
      </c>
      <c r="P1404" s="112" t="s">
        <v>371</v>
      </c>
      <c r="Q1404" s="112" t="s">
        <v>372</v>
      </c>
      <c r="R1404" s="89">
        <v>0</v>
      </c>
      <c r="S1404" s="89">
        <v>0</v>
      </c>
    </row>
    <row r="1405" spans="1:19" ht="11.25" thickBot="1" x14ac:dyDescent="0.2">
      <c r="A1405" s="93"/>
    </row>
    <row r="1406" spans="1:19" ht="11.25" thickBot="1" x14ac:dyDescent="0.2">
      <c r="A1406" s="88">
        <v>2</v>
      </c>
      <c r="B1406" s="109">
        <v>0.66804398148148147</v>
      </c>
      <c r="C1406" s="89">
        <v>0</v>
      </c>
      <c r="D1406" s="89">
        <v>0</v>
      </c>
      <c r="E1406" s="89">
        <v>-1E-3</v>
      </c>
      <c r="F1406" s="89">
        <v>0</v>
      </c>
      <c r="G1406" s="89">
        <v>0</v>
      </c>
      <c r="H1406" s="89">
        <v>0</v>
      </c>
      <c r="I1406" s="89">
        <v>0</v>
      </c>
      <c r="J1406" s="89">
        <v>0</v>
      </c>
      <c r="K1406" s="89">
        <v>0</v>
      </c>
      <c r="L1406" s="89">
        <v>-1E-3</v>
      </c>
      <c r="M1406" s="89">
        <v>0</v>
      </c>
      <c r="N1406" s="89">
        <v>1E-3</v>
      </c>
      <c r="O1406" s="89">
        <v>3.0000000000000001E-3</v>
      </c>
      <c r="P1406" s="112" t="s">
        <v>373</v>
      </c>
      <c r="Q1406" s="112" t="s">
        <v>374</v>
      </c>
      <c r="R1406" s="89">
        <v>0</v>
      </c>
      <c r="S1406" s="89">
        <v>0</v>
      </c>
    </row>
    <row r="1407" spans="1:19" ht="11.25" thickBot="1" x14ac:dyDescent="0.2">
      <c r="A1407" s="93"/>
    </row>
    <row r="1408" spans="1:19" ht="11.25" thickBot="1" x14ac:dyDescent="0.2">
      <c r="A1408" s="88">
        <v>3</v>
      </c>
      <c r="B1408" s="109">
        <v>0.66820601851851846</v>
      </c>
      <c r="C1408" s="89">
        <v>-1E-3</v>
      </c>
      <c r="D1408" s="89">
        <v>0</v>
      </c>
      <c r="E1408" s="89">
        <v>-1E-3</v>
      </c>
      <c r="F1408" s="89">
        <v>0</v>
      </c>
      <c r="G1408" s="89">
        <v>0</v>
      </c>
      <c r="H1408" s="89">
        <v>1E-3</v>
      </c>
      <c r="I1408" s="89">
        <v>-1E-3</v>
      </c>
      <c r="J1408" s="89">
        <v>-1E-3</v>
      </c>
      <c r="K1408" s="89">
        <v>-1E-3</v>
      </c>
      <c r="L1408" s="89">
        <v>-1E-3</v>
      </c>
      <c r="M1408" s="89">
        <v>-2E-3</v>
      </c>
      <c r="N1408" s="89">
        <v>1E-3</v>
      </c>
      <c r="O1408" s="89">
        <v>1E-3</v>
      </c>
      <c r="P1408" s="112" t="s">
        <v>375</v>
      </c>
      <c r="Q1408" s="112" t="s">
        <v>376</v>
      </c>
      <c r="R1408" s="89">
        <v>0</v>
      </c>
      <c r="S1408" s="89">
        <v>0</v>
      </c>
    </row>
    <row r="1409" spans="1:19" ht="11.25" thickBot="1" x14ac:dyDescent="0.2">
      <c r="A1409" s="93"/>
    </row>
    <row r="1410" spans="1:19" ht="11.25" thickBot="1" x14ac:dyDescent="0.2">
      <c r="A1410" s="113" t="s">
        <v>352</v>
      </c>
      <c r="B1410" s="93"/>
      <c r="C1410" s="114">
        <v>0</v>
      </c>
      <c r="D1410" s="114">
        <v>0</v>
      </c>
      <c r="E1410" s="114">
        <v>-1E-3</v>
      </c>
      <c r="F1410" s="114">
        <v>0</v>
      </c>
      <c r="G1410" s="114">
        <v>0</v>
      </c>
      <c r="H1410" s="114">
        <v>0</v>
      </c>
      <c r="I1410" s="114">
        <v>0</v>
      </c>
      <c r="J1410" s="114">
        <v>0</v>
      </c>
      <c r="K1410" s="114">
        <v>-1E-3</v>
      </c>
      <c r="L1410" s="114">
        <v>-1E-3</v>
      </c>
      <c r="M1410" s="114">
        <v>0</v>
      </c>
      <c r="N1410" s="114">
        <v>1E-3</v>
      </c>
      <c r="O1410" s="114">
        <v>3.0000000000000001E-3</v>
      </c>
      <c r="P1410" s="112" t="s">
        <v>354</v>
      </c>
      <c r="Q1410" s="112" t="s">
        <v>354</v>
      </c>
      <c r="R1410" s="114">
        <v>0</v>
      </c>
      <c r="S1410" s="114">
        <v>0</v>
      </c>
    </row>
    <row r="1411" spans="1:19" ht="11.25" thickBot="1" x14ac:dyDescent="0.2">
      <c r="A1411" s="93"/>
    </row>
    <row r="1412" spans="1:19" ht="11.25" thickBot="1" x14ac:dyDescent="0.2">
      <c r="A1412" s="116" t="s">
        <v>355</v>
      </c>
      <c r="B1412" s="93"/>
      <c r="C1412" s="114">
        <v>0</v>
      </c>
      <c r="D1412" s="114">
        <v>0</v>
      </c>
      <c r="E1412" s="114">
        <v>0</v>
      </c>
      <c r="F1412" s="114">
        <v>0</v>
      </c>
      <c r="G1412" s="114">
        <v>0</v>
      </c>
      <c r="H1412" s="114">
        <v>0</v>
      </c>
      <c r="I1412" s="114">
        <v>0</v>
      </c>
      <c r="J1412" s="114">
        <v>0</v>
      </c>
      <c r="K1412" s="114">
        <v>0</v>
      </c>
      <c r="L1412" s="114">
        <v>0</v>
      </c>
      <c r="M1412" s="114">
        <v>1E-3</v>
      </c>
      <c r="N1412" s="114">
        <v>0</v>
      </c>
      <c r="O1412" s="114">
        <v>1E-3</v>
      </c>
      <c r="P1412" s="112" t="s">
        <v>377</v>
      </c>
      <c r="Q1412" s="112" t="s">
        <v>378</v>
      </c>
      <c r="R1412" s="114">
        <v>0</v>
      </c>
      <c r="S1412" s="114">
        <v>0</v>
      </c>
    </row>
    <row r="1413" spans="1:19" ht="11.25" thickBot="1" x14ac:dyDescent="0.2">
      <c r="A1413" s="93"/>
    </row>
    <row r="1414" spans="1:19" ht="11.25" thickBot="1" x14ac:dyDescent="0.2">
      <c r="A1414" s="117" t="s">
        <v>358</v>
      </c>
      <c r="B1414" s="93"/>
      <c r="C1414" s="114">
        <v>101.7</v>
      </c>
      <c r="D1414" s="114">
        <v>93.82</v>
      </c>
      <c r="E1414" s="114">
        <v>70.349999999999994</v>
      </c>
      <c r="F1414" s="114">
        <v>72.2</v>
      </c>
      <c r="G1414" s="114">
        <v>149.6</v>
      </c>
      <c r="H1414" s="114">
        <v>67.319999999999993</v>
      </c>
      <c r="I1414" s="114">
        <v>78.83</v>
      </c>
      <c r="J1414" s="114">
        <v>75.3</v>
      </c>
      <c r="K1414" s="114">
        <v>31.15</v>
      </c>
      <c r="L1414" s="114">
        <v>48.51</v>
      </c>
      <c r="M1414" s="114">
        <v>272.39999999999998</v>
      </c>
      <c r="N1414" s="114">
        <v>28.02</v>
      </c>
      <c r="O1414" s="114">
        <v>42.27</v>
      </c>
      <c r="P1414" s="112" t="s">
        <v>379</v>
      </c>
      <c r="Q1414" s="112" t="s">
        <v>380</v>
      </c>
      <c r="R1414" s="114">
        <v>38.090000000000003</v>
      </c>
      <c r="S1414" s="114">
        <v>64.25</v>
      </c>
    </row>
    <row r="1415" spans="1:19" ht="10.5" x14ac:dyDescent="0.15">
      <c r="A1415" s="93"/>
    </row>
    <row r="1416" spans="1:19" x14ac:dyDescent="0.15">
      <c r="A1416" s="106"/>
      <c r="B1416" s="69" t="s">
        <v>381</v>
      </c>
    </row>
    <row r="1417" spans="1:19" ht="9.75" thickBot="1" x14ac:dyDescent="0.2">
      <c r="A1417" s="64" t="s">
        <v>344</v>
      </c>
    </row>
    <row r="1418" spans="1:19" ht="11.25" thickBot="1" x14ac:dyDescent="0.2">
      <c r="A1418" s="87" t="s">
        <v>345</v>
      </c>
      <c r="B1418" s="87" t="s">
        <v>346</v>
      </c>
      <c r="C1418" s="107" t="s">
        <v>1</v>
      </c>
      <c r="D1418" s="107" t="s">
        <v>2</v>
      </c>
      <c r="E1418" s="107" t="s">
        <v>3</v>
      </c>
      <c r="F1418" s="107" t="s">
        <v>4</v>
      </c>
      <c r="G1418" s="107" t="s">
        <v>5</v>
      </c>
      <c r="H1418" s="107" t="s">
        <v>6</v>
      </c>
      <c r="I1418" s="108" t="s">
        <v>7</v>
      </c>
      <c r="J1418" s="108" t="s">
        <v>8</v>
      </c>
      <c r="K1418" s="107" t="s">
        <v>9</v>
      </c>
      <c r="L1418" s="107" t="s">
        <v>10</v>
      </c>
      <c r="M1418" s="107" t="s">
        <v>11</v>
      </c>
      <c r="N1418" s="107" t="s">
        <v>12</v>
      </c>
      <c r="O1418" s="107" t="s">
        <v>13</v>
      </c>
      <c r="P1418" s="107" t="s">
        <v>14</v>
      </c>
      <c r="Q1418" s="107" t="s">
        <v>15</v>
      </c>
      <c r="R1418" s="107" t="s">
        <v>16</v>
      </c>
      <c r="S1418" s="107" t="s">
        <v>17</v>
      </c>
    </row>
    <row r="1419" spans="1:19" ht="11.25" thickBot="1" x14ac:dyDescent="0.2">
      <c r="A1419" s="93"/>
      <c r="B1419" s="93"/>
      <c r="C1419" s="107" t="s">
        <v>69</v>
      </c>
      <c r="D1419" s="107" t="s">
        <v>69</v>
      </c>
      <c r="E1419" s="107" t="s">
        <v>69</v>
      </c>
      <c r="F1419" s="107" t="s">
        <v>69</v>
      </c>
      <c r="G1419" s="107" t="s">
        <v>69</v>
      </c>
      <c r="H1419" s="107" t="s">
        <v>69</v>
      </c>
      <c r="I1419" s="108" t="s">
        <v>69</v>
      </c>
      <c r="J1419" s="108" t="s">
        <v>69</v>
      </c>
      <c r="K1419" s="107" t="s">
        <v>69</v>
      </c>
      <c r="L1419" s="107" t="s">
        <v>69</v>
      </c>
      <c r="M1419" s="107" t="s">
        <v>69</v>
      </c>
      <c r="N1419" s="107" t="s">
        <v>69</v>
      </c>
      <c r="O1419" s="107" t="s">
        <v>69</v>
      </c>
      <c r="P1419" s="107" t="s">
        <v>69</v>
      </c>
      <c r="Q1419" s="107" t="s">
        <v>69</v>
      </c>
      <c r="R1419" s="107" t="s">
        <v>69</v>
      </c>
      <c r="S1419" s="107" t="s">
        <v>69</v>
      </c>
    </row>
    <row r="1420" spans="1:19" ht="11.25" thickBot="1" x14ac:dyDescent="0.2">
      <c r="A1420" s="88">
        <v>1</v>
      </c>
      <c r="B1420" s="109">
        <v>0.67332175925925919</v>
      </c>
      <c r="C1420" s="89">
        <v>1.3049999999999999</v>
      </c>
      <c r="D1420" s="89">
        <v>4.0000000000000001E-3</v>
      </c>
      <c r="E1420" s="89">
        <v>-4.0000000000000001E-3</v>
      </c>
      <c r="F1420" s="89">
        <v>-0.33400000000000002</v>
      </c>
      <c r="G1420" s="89">
        <v>-0.81499999999999995</v>
      </c>
      <c r="H1420" s="89">
        <v>-0.80500000000000005</v>
      </c>
      <c r="I1420" s="111">
        <v>0.99092999999999998</v>
      </c>
      <c r="J1420" s="112" t="s">
        <v>382</v>
      </c>
      <c r="K1420" s="89">
        <v>2.3E-2</v>
      </c>
      <c r="L1420" s="89">
        <v>-1.7999999999999999E-2</v>
      </c>
      <c r="M1420" s="89">
        <v>1E-3</v>
      </c>
      <c r="N1420" s="89">
        <v>0.01</v>
      </c>
      <c r="O1420" s="89">
        <v>-6.3E-2</v>
      </c>
      <c r="P1420" s="89">
        <v>1E-3</v>
      </c>
      <c r="Q1420" s="89">
        <v>3.0000000000000001E-3</v>
      </c>
      <c r="R1420" s="89">
        <v>2.7E-2</v>
      </c>
      <c r="S1420" s="89">
        <v>-5.0000000000000001E-3</v>
      </c>
    </row>
    <row r="1421" spans="1:19" ht="11.25" thickBot="1" x14ac:dyDescent="0.2">
      <c r="A1421" s="93"/>
    </row>
    <row r="1422" spans="1:19" ht="11.25" thickBot="1" x14ac:dyDescent="0.2">
      <c r="A1422" s="88">
        <v>2</v>
      </c>
      <c r="B1422" s="109">
        <v>0.67349537037037033</v>
      </c>
      <c r="C1422" s="89">
        <v>0.91400000000000003</v>
      </c>
      <c r="D1422" s="89">
        <v>8.0000000000000002E-3</v>
      </c>
      <c r="E1422" s="89">
        <v>0.108</v>
      </c>
      <c r="F1422" s="89">
        <v>-0.36699999999999999</v>
      </c>
      <c r="G1422" s="89">
        <v>1.1859999999999999</v>
      </c>
      <c r="H1422" s="89">
        <v>2.2250000000000001</v>
      </c>
      <c r="I1422" s="111">
        <v>0.99163000000000001</v>
      </c>
      <c r="J1422" s="112" t="s">
        <v>383</v>
      </c>
      <c r="K1422" s="89">
        <v>1.2999999999999999E-2</v>
      </c>
      <c r="L1422" s="89">
        <v>-6.0000000000000001E-3</v>
      </c>
      <c r="M1422" s="89">
        <v>-7.0000000000000001E-3</v>
      </c>
      <c r="N1422" s="89">
        <v>5.0000000000000001E-3</v>
      </c>
      <c r="O1422" s="89">
        <v>-4.8000000000000001E-2</v>
      </c>
      <c r="P1422" s="89">
        <v>0</v>
      </c>
      <c r="Q1422" s="89">
        <v>1E-3</v>
      </c>
      <c r="R1422" s="89">
        <v>1.0999999999999999E-2</v>
      </c>
      <c r="S1422" s="89">
        <v>3.3000000000000002E-2</v>
      </c>
    </row>
    <row r="1423" spans="1:19" ht="11.25" thickBot="1" x14ac:dyDescent="0.2">
      <c r="A1423" s="93"/>
    </row>
    <row r="1424" spans="1:19" ht="11.25" thickBot="1" x14ac:dyDescent="0.2">
      <c r="A1424" s="88">
        <v>3</v>
      </c>
      <c r="B1424" s="109">
        <v>0.67365740740740743</v>
      </c>
      <c r="C1424" s="89">
        <v>0.752</v>
      </c>
      <c r="D1424" s="89">
        <v>0</v>
      </c>
      <c r="E1424" s="89">
        <v>7.9000000000000001E-2</v>
      </c>
      <c r="F1424" s="89">
        <v>-0.78400000000000003</v>
      </c>
      <c r="G1424" s="89">
        <v>-0.433</v>
      </c>
      <c r="H1424" s="89">
        <v>0.91400000000000003</v>
      </c>
      <c r="I1424" s="111">
        <v>0.99997000000000003</v>
      </c>
      <c r="J1424" s="112" t="s">
        <v>384</v>
      </c>
      <c r="K1424" s="89">
        <v>1.2E-2</v>
      </c>
      <c r="L1424" s="89">
        <v>-2.5000000000000001E-2</v>
      </c>
      <c r="M1424" s="89">
        <v>-4.0000000000000001E-3</v>
      </c>
      <c r="N1424" s="89">
        <v>5.0000000000000001E-3</v>
      </c>
      <c r="O1424" s="89">
        <v>-1.2999999999999999E-2</v>
      </c>
      <c r="P1424" s="89">
        <v>3.0000000000000001E-3</v>
      </c>
      <c r="Q1424" s="89">
        <v>1.4E-2</v>
      </c>
      <c r="R1424" s="89">
        <v>2.4E-2</v>
      </c>
      <c r="S1424" s="89">
        <v>4.7E-2</v>
      </c>
    </row>
    <row r="1425" spans="1:19" ht="11.25" thickBot="1" x14ac:dyDescent="0.2">
      <c r="A1425" s="93"/>
    </row>
    <row r="1426" spans="1:19" ht="11.25" thickBot="1" x14ac:dyDescent="0.2">
      <c r="A1426" s="88">
        <v>4</v>
      </c>
      <c r="B1426" s="109">
        <v>0.67381944444444442</v>
      </c>
      <c r="C1426" s="89">
        <v>0.255</v>
      </c>
      <c r="D1426" s="89">
        <v>-2.5999999999999999E-2</v>
      </c>
      <c r="E1426" s="89">
        <v>-2.1999999999999999E-2</v>
      </c>
      <c r="F1426" s="89">
        <v>0.19</v>
      </c>
      <c r="G1426" s="89">
        <v>0.106</v>
      </c>
      <c r="H1426" s="89">
        <v>1.659</v>
      </c>
      <c r="I1426" s="111">
        <v>0.99209000000000003</v>
      </c>
      <c r="J1426" s="112" t="s">
        <v>385</v>
      </c>
      <c r="K1426" s="89">
        <v>6.0000000000000001E-3</v>
      </c>
      <c r="L1426" s="89">
        <v>7.0000000000000001E-3</v>
      </c>
      <c r="M1426" s="89">
        <v>7.0000000000000001E-3</v>
      </c>
      <c r="N1426" s="89">
        <v>0</v>
      </c>
      <c r="O1426" s="89">
        <v>2.5000000000000001E-2</v>
      </c>
      <c r="P1426" s="89">
        <v>0</v>
      </c>
      <c r="Q1426" s="89">
        <v>-1E-3</v>
      </c>
      <c r="R1426" s="89">
        <v>3.0000000000000001E-3</v>
      </c>
      <c r="S1426" s="89">
        <v>1.0999999999999999E-2</v>
      </c>
    </row>
    <row r="1427" spans="1:19" ht="11.25" thickBot="1" x14ac:dyDescent="0.2">
      <c r="A1427" s="93"/>
    </row>
    <row r="1428" spans="1:19" ht="11.25" thickBot="1" x14ac:dyDescent="0.2">
      <c r="A1428" s="88">
        <v>5</v>
      </c>
      <c r="B1428" s="109">
        <v>0.67399305555555555</v>
      </c>
      <c r="C1428" s="89">
        <v>-0.104</v>
      </c>
      <c r="D1428" s="89">
        <v>-1.4E-2</v>
      </c>
      <c r="E1428" s="89">
        <v>-2.8000000000000001E-2</v>
      </c>
      <c r="F1428" s="89">
        <v>-0.106</v>
      </c>
      <c r="G1428" s="89">
        <v>0.71499999999999997</v>
      </c>
      <c r="H1428" s="89">
        <v>-0.56699999999999995</v>
      </c>
      <c r="I1428" s="111">
        <v>1.0062599999999999</v>
      </c>
      <c r="J1428" s="112" t="s">
        <v>386</v>
      </c>
      <c r="K1428" s="89">
        <v>-3.0000000000000001E-3</v>
      </c>
      <c r="L1428" s="89">
        <v>8.9999999999999993E-3</v>
      </c>
      <c r="M1428" s="89">
        <v>-7.0000000000000001E-3</v>
      </c>
      <c r="N1428" s="89">
        <v>-3.0000000000000001E-3</v>
      </c>
      <c r="O1428" s="89">
        <v>-6.9000000000000006E-2</v>
      </c>
      <c r="P1428" s="89">
        <v>0</v>
      </c>
      <c r="Q1428" s="89">
        <v>-6.0000000000000001E-3</v>
      </c>
      <c r="R1428" s="89">
        <v>-1.0999999999999999E-2</v>
      </c>
      <c r="S1428" s="89">
        <v>-2.3E-2</v>
      </c>
    </row>
    <row r="1429" spans="1:19" ht="11.25" thickBot="1" x14ac:dyDescent="0.2">
      <c r="A1429" s="93"/>
    </row>
    <row r="1430" spans="1:19" ht="11.25" thickBot="1" x14ac:dyDescent="0.2">
      <c r="A1430" s="88">
        <v>6</v>
      </c>
      <c r="B1430" s="109">
        <v>0.67416666666666669</v>
      </c>
      <c r="C1430" s="89">
        <v>-4.8000000000000001E-2</v>
      </c>
      <c r="D1430" s="89">
        <v>1.2999999999999999E-2</v>
      </c>
      <c r="E1430" s="89">
        <v>-1.9E-2</v>
      </c>
      <c r="F1430" s="89">
        <v>-0.151</v>
      </c>
      <c r="G1430" s="89">
        <v>0.55000000000000004</v>
      </c>
      <c r="H1430" s="89">
        <v>0.152</v>
      </c>
      <c r="I1430" s="111">
        <v>1.00499</v>
      </c>
      <c r="J1430" s="112" t="s">
        <v>387</v>
      </c>
      <c r="K1430" s="89">
        <v>-8.0000000000000002E-3</v>
      </c>
      <c r="L1430" s="89">
        <v>1.2999999999999999E-2</v>
      </c>
      <c r="M1430" s="89">
        <v>-5.0000000000000001E-3</v>
      </c>
      <c r="N1430" s="89">
        <v>-6.0000000000000001E-3</v>
      </c>
      <c r="O1430" s="89">
        <v>2.7E-2</v>
      </c>
      <c r="P1430" s="89">
        <v>-1E-3</v>
      </c>
      <c r="Q1430" s="89">
        <v>-1E-3</v>
      </c>
      <c r="R1430" s="89">
        <v>0</v>
      </c>
      <c r="S1430" s="89">
        <v>0</v>
      </c>
    </row>
    <row r="1431" spans="1:19" ht="11.25" thickBot="1" x14ac:dyDescent="0.2">
      <c r="A1431" s="93"/>
    </row>
    <row r="1432" spans="1:19" ht="11.25" thickBot="1" x14ac:dyDescent="0.2">
      <c r="A1432" s="88">
        <v>7</v>
      </c>
      <c r="B1432" s="109">
        <v>0.67432870370370368</v>
      </c>
      <c r="C1432" s="89">
        <v>-0.29199999999999998</v>
      </c>
      <c r="D1432" s="89">
        <v>2.5000000000000001E-2</v>
      </c>
      <c r="E1432" s="89">
        <v>-2E-3</v>
      </c>
      <c r="F1432" s="89">
        <v>-0.505</v>
      </c>
      <c r="G1432" s="89">
        <v>0.84</v>
      </c>
      <c r="H1432" s="89">
        <v>-0.83</v>
      </c>
      <c r="I1432" s="111">
        <v>1.0102</v>
      </c>
      <c r="J1432" s="112" t="s">
        <v>388</v>
      </c>
      <c r="K1432" s="89">
        <v>-0.01</v>
      </c>
      <c r="L1432" s="89">
        <v>6.0000000000000001E-3</v>
      </c>
      <c r="M1432" s="89">
        <v>-2E-3</v>
      </c>
      <c r="N1432" s="89">
        <v>-4.0000000000000001E-3</v>
      </c>
      <c r="O1432" s="89">
        <v>3.1E-2</v>
      </c>
      <c r="P1432" s="89">
        <v>-1E-3</v>
      </c>
      <c r="Q1432" s="89">
        <v>-3.0000000000000001E-3</v>
      </c>
      <c r="R1432" s="89">
        <v>-1.0999999999999999E-2</v>
      </c>
      <c r="S1432" s="89">
        <v>-1.0999999999999999E-2</v>
      </c>
    </row>
    <row r="1433" spans="1:19" ht="11.25" thickBot="1" x14ac:dyDescent="0.2">
      <c r="A1433" s="93"/>
    </row>
    <row r="1434" spans="1:19" ht="11.25" thickBot="1" x14ac:dyDescent="0.2">
      <c r="A1434" s="88">
        <v>8</v>
      </c>
      <c r="B1434" s="109">
        <v>0.67449074074074078</v>
      </c>
      <c r="C1434" s="89">
        <v>-0.72</v>
      </c>
      <c r="D1434" s="89">
        <v>6.0000000000000001E-3</v>
      </c>
      <c r="E1434" s="89">
        <v>-4.4999999999999998E-2</v>
      </c>
      <c r="F1434" s="89">
        <v>0.75700000000000001</v>
      </c>
      <c r="G1434" s="89">
        <v>-1.153</v>
      </c>
      <c r="H1434" s="89">
        <v>-0.72599999999999998</v>
      </c>
      <c r="I1434" s="111">
        <v>0.99792999999999998</v>
      </c>
      <c r="J1434" s="112" t="s">
        <v>389</v>
      </c>
      <c r="K1434" s="89">
        <v>-1.0999999999999999E-2</v>
      </c>
      <c r="L1434" s="89">
        <v>4.0000000000000001E-3</v>
      </c>
      <c r="M1434" s="89">
        <v>3.0000000000000001E-3</v>
      </c>
      <c r="N1434" s="89">
        <v>0</v>
      </c>
      <c r="O1434" s="89">
        <v>8.1000000000000003E-2</v>
      </c>
      <c r="P1434" s="89">
        <v>-2E-3</v>
      </c>
      <c r="Q1434" s="89">
        <v>-4.0000000000000001E-3</v>
      </c>
      <c r="R1434" s="89">
        <v>-7.0000000000000001E-3</v>
      </c>
      <c r="S1434" s="89">
        <v>-1.6E-2</v>
      </c>
    </row>
    <row r="1435" spans="1:19" ht="11.25" thickBot="1" x14ac:dyDescent="0.2">
      <c r="A1435" s="93"/>
    </row>
    <row r="1436" spans="1:19" ht="11.25" thickBot="1" x14ac:dyDescent="0.2">
      <c r="A1436" s="88">
        <v>9</v>
      </c>
      <c r="B1436" s="109">
        <v>0.67466435185185192</v>
      </c>
      <c r="C1436" s="89">
        <v>-0.89800000000000002</v>
      </c>
      <c r="D1436" s="89">
        <v>0</v>
      </c>
      <c r="E1436" s="89">
        <v>-5.0000000000000001E-3</v>
      </c>
      <c r="F1436" s="89">
        <v>0.76700000000000002</v>
      </c>
      <c r="G1436" s="89">
        <v>6.9000000000000006E-2</v>
      </c>
      <c r="H1436" s="89">
        <v>-1.593</v>
      </c>
      <c r="I1436" s="111">
        <v>1.0032700000000001</v>
      </c>
      <c r="J1436" s="112" t="s">
        <v>390</v>
      </c>
      <c r="K1436" s="89">
        <v>-7.0000000000000001E-3</v>
      </c>
      <c r="L1436" s="89">
        <v>8.0000000000000002E-3</v>
      </c>
      <c r="M1436" s="89">
        <v>4.0000000000000001E-3</v>
      </c>
      <c r="N1436" s="89">
        <v>-4.0000000000000001E-3</v>
      </c>
      <c r="O1436" s="89">
        <v>-8.0000000000000002E-3</v>
      </c>
      <c r="P1436" s="89">
        <v>1E-3</v>
      </c>
      <c r="Q1436" s="89">
        <v>-5.0000000000000001E-3</v>
      </c>
      <c r="R1436" s="89">
        <v>-2.5999999999999999E-2</v>
      </c>
      <c r="S1436" s="89">
        <v>-0.03</v>
      </c>
    </row>
    <row r="1437" spans="1:19" ht="11.25" thickBot="1" x14ac:dyDescent="0.2">
      <c r="A1437" s="93"/>
    </row>
    <row r="1438" spans="1:19" ht="11.25" thickBot="1" x14ac:dyDescent="0.2">
      <c r="A1438" s="88">
        <v>10</v>
      </c>
      <c r="B1438" s="109">
        <v>0.67483796296296295</v>
      </c>
      <c r="C1438" s="89">
        <v>-1.165</v>
      </c>
      <c r="D1438" s="89">
        <v>-1.7000000000000001E-2</v>
      </c>
      <c r="E1438" s="89">
        <v>-6.0999999999999999E-2</v>
      </c>
      <c r="F1438" s="89">
        <v>0.53400000000000003</v>
      </c>
      <c r="G1438" s="89">
        <v>-1.0660000000000001</v>
      </c>
      <c r="H1438" s="89">
        <v>-0.42799999999999999</v>
      </c>
      <c r="I1438" s="111">
        <v>1.00274</v>
      </c>
      <c r="J1438" s="112" t="s">
        <v>391</v>
      </c>
      <c r="K1438" s="89">
        <v>-1.4E-2</v>
      </c>
      <c r="L1438" s="89">
        <v>3.0000000000000001E-3</v>
      </c>
      <c r="M1438" s="89">
        <v>1.2E-2</v>
      </c>
      <c r="N1438" s="89">
        <v>-3.0000000000000001E-3</v>
      </c>
      <c r="O1438" s="89">
        <v>3.7999999999999999E-2</v>
      </c>
      <c r="P1438" s="89">
        <v>-1E-3</v>
      </c>
      <c r="Q1438" s="89">
        <v>2E-3</v>
      </c>
      <c r="R1438" s="89">
        <v>-1.0999999999999999E-2</v>
      </c>
      <c r="S1438" s="89">
        <v>-8.0000000000000002E-3</v>
      </c>
    </row>
    <row r="1439" spans="1:19" ht="11.25" thickBot="1" x14ac:dyDescent="0.2">
      <c r="A1439" s="93"/>
    </row>
    <row r="1440" spans="1:19" ht="11.25" thickBot="1" x14ac:dyDescent="0.2">
      <c r="A1440" s="113" t="s">
        <v>352</v>
      </c>
      <c r="B1440" s="93"/>
      <c r="C1440" s="114">
        <v>0</v>
      </c>
      <c r="D1440" s="114">
        <v>0</v>
      </c>
      <c r="E1440" s="114">
        <v>0</v>
      </c>
      <c r="F1440" s="114">
        <v>0</v>
      </c>
      <c r="G1440" s="114">
        <v>0</v>
      </c>
      <c r="H1440" s="114">
        <v>0</v>
      </c>
      <c r="I1440" s="115">
        <v>1</v>
      </c>
      <c r="J1440" s="112" t="s">
        <v>354</v>
      </c>
      <c r="K1440" s="114">
        <v>0</v>
      </c>
      <c r="L1440" s="114">
        <v>0</v>
      </c>
      <c r="M1440" s="114">
        <v>0</v>
      </c>
      <c r="N1440" s="114">
        <v>0</v>
      </c>
      <c r="O1440" s="114">
        <v>0</v>
      </c>
      <c r="P1440" s="114">
        <v>0</v>
      </c>
      <c r="Q1440" s="114">
        <v>0</v>
      </c>
      <c r="R1440" s="114">
        <v>0</v>
      </c>
      <c r="S1440" s="114">
        <v>0</v>
      </c>
    </row>
    <row r="1441" spans="1:19" ht="11.25" thickBot="1" x14ac:dyDescent="0.2">
      <c r="A1441" s="93"/>
    </row>
    <row r="1442" spans="1:19" ht="11.25" thickBot="1" x14ac:dyDescent="0.2">
      <c r="A1442" s="116" t="s">
        <v>355</v>
      </c>
      <c r="B1442" s="93"/>
      <c r="C1442" s="114">
        <v>0.81299999999999994</v>
      </c>
      <c r="D1442" s="114">
        <v>1.4999999999999999E-2</v>
      </c>
      <c r="E1442" s="114">
        <v>5.2999999999999999E-2</v>
      </c>
      <c r="F1442" s="114">
        <v>0.54100000000000004</v>
      </c>
      <c r="G1442" s="114">
        <v>0.83399999999999996</v>
      </c>
      <c r="H1442" s="114">
        <v>1.2230000000000001</v>
      </c>
      <c r="I1442" s="115">
        <v>6.7099999999999998E-3</v>
      </c>
      <c r="J1442" s="112" t="s">
        <v>392</v>
      </c>
      <c r="K1442" s="114">
        <v>1.2999999999999999E-2</v>
      </c>
      <c r="L1442" s="114">
        <v>1.2999999999999999E-2</v>
      </c>
      <c r="M1442" s="114">
        <v>6.0000000000000001E-3</v>
      </c>
      <c r="N1442" s="114">
        <v>5.0000000000000001E-3</v>
      </c>
      <c r="O1442" s="114">
        <v>4.9000000000000002E-2</v>
      </c>
      <c r="P1442" s="114">
        <v>1E-3</v>
      </c>
      <c r="Q1442" s="114">
        <v>6.0000000000000001E-3</v>
      </c>
      <c r="R1442" s="114">
        <v>1.7000000000000001E-2</v>
      </c>
      <c r="S1442" s="114">
        <v>2.4E-2</v>
      </c>
    </row>
    <row r="1443" spans="1:19" ht="11.25" thickBot="1" x14ac:dyDescent="0.2">
      <c r="A1443" s="93"/>
    </row>
    <row r="1444" spans="1:19" ht="11.25" thickBot="1" x14ac:dyDescent="0.2">
      <c r="A1444" s="117" t="s">
        <v>358</v>
      </c>
      <c r="B1444" s="93"/>
      <c r="C1444" s="114">
        <v>0</v>
      </c>
      <c r="D1444" s="114">
        <v>0</v>
      </c>
      <c r="E1444" s="114">
        <v>0</v>
      </c>
      <c r="F1444" s="114">
        <v>0</v>
      </c>
      <c r="G1444" s="114">
        <v>0</v>
      </c>
      <c r="H1444" s="114">
        <v>0</v>
      </c>
      <c r="I1444" s="118">
        <v>0.67100000000000004</v>
      </c>
      <c r="J1444" s="112" t="s">
        <v>393</v>
      </c>
      <c r="K1444" s="114">
        <v>0</v>
      </c>
      <c r="L1444" s="114">
        <v>0</v>
      </c>
      <c r="M1444" s="114">
        <v>0</v>
      </c>
      <c r="N1444" s="114">
        <v>0</v>
      </c>
      <c r="O1444" s="114">
        <v>0</v>
      </c>
      <c r="P1444" s="114">
        <v>0</v>
      </c>
      <c r="Q1444" s="114">
        <v>0</v>
      </c>
      <c r="R1444" s="114">
        <v>0</v>
      </c>
      <c r="S1444" s="114">
        <v>0</v>
      </c>
    </row>
    <row r="1445" spans="1:19" ht="11.25" thickBot="1" x14ac:dyDescent="0.2">
      <c r="A1445" s="93"/>
    </row>
    <row r="1446" spans="1:19" ht="11.25" thickBot="1" x14ac:dyDescent="0.2">
      <c r="A1446" s="87" t="s">
        <v>345</v>
      </c>
      <c r="B1446" s="87" t="s">
        <v>346</v>
      </c>
      <c r="C1446" s="107" t="s">
        <v>18</v>
      </c>
      <c r="D1446" s="108" t="s">
        <v>19</v>
      </c>
      <c r="E1446" s="108" t="s">
        <v>20</v>
      </c>
      <c r="F1446" s="107" t="s">
        <v>21</v>
      </c>
      <c r="G1446" s="107" t="s">
        <v>22</v>
      </c>
      <c r="H1446" s="107" t="s">
        <v>23</v>
      </c>
      <c r="I1446" s="107" t="s">
        <v>24</v>
      </c>
      <c r="J1446" s="108" t="s">
        <v>25</v>
      </c>
      <c r="K1446" s="108" t="s">
        <v>26</v>
      </c>
      <c r="L1446" s="107" t="s">
        <v>27</v>
      </c>
      <c r="M1446" s="107" t="s">
        <v>28</v>
      </c>
      <c r="N1446" s="107" t="s">
        <v>29</v>
      </c>
      <c r="O1446" s="107" t="s">
        <v>30</v>
      </c>
      <c r="P1446" s="107" t="s">
        <v>31</v>
      </c>
      <c r="Q1446" s="107" t="s">
        <v>32</v>
      </c>
      <c r="R1446" s="107" t="s">
        <v>33</v>
      </c>
      <c r="S1446" s="108" t="s">
        <v>34</v>
      </c>
    </row>
    <row r="1447" spans="1:19" ht="11.25" thickBot="1" x14ac:dyDescent="0.2">
      <c r="A1447" s="93"/>
      <c r="B1447" s="93"/>
      <c r="C1447" s="107" t="s">
        <v>69</v>
      </c>
      <c r="D1447" s="108" t="s">
        <v>69</v>
      </c>
      <c r="E1447" s="108" t="s">
        <v>69</v>
      </c>
      <c r="F1447" s="107" t="s">
        <v>69</v>
      </c>
      <c r="G1447" s="107" t="s">
        <v>69</v>
      </c>
      <c r="H1447" s="107" t="s">
        <v>69</v>
      </c>
      <c r="I1447" s="107" t="s">
        <v>69</v>
      </c>
      <c r="J1447" s="108" t="s">
        <v>69</v>
      </c>
      <c r="K1447" s="108" t="s">
        <v>69</v>
      </c>
      <c r="L1447" s="107" t="s">
        <v>69</v>
      </c>
      <c r="M1447" s="107" t="s">
        <v>69</v>
      </c>
      <c r="N1447" s="107" t="s">
        <v>69</v>
      </c>
      <c r="O1447" s="107" t="s">
        <v>69</v>
      </c>
      <c r="P1447" s="107" t="s">
        <v>69</v>
      </c>
      <c r="Q1447" s="107" t="s">
        <v>69</v>
      </c>
      <c r="R1447" s="107" t="s">
        <v>69</v>
      </c>
      <c r="S1447" s="108" t="s">
        <v>69</v>
      </c>
    </row>
    <row r="1448" spans="1:19" ht="11.25" thickBot="1" x14ac:dyDescent="0.2">
      <c r="A1448" s="88">
        <v>1</v>
      </c>
      <c r="B1448" s="109">
        <v>0.67332175925925919</v>
      </c>
      <c r="C1448" s="89">
        <v>1E-3</v>
      </c>
      <c r="D1448" s="111">
        <v>0.98380999999999996</v>
      </c>
      <c r="E1448" s="111">
        <v>1.0031099999999999</v>
      </c>
      <c r="F1448" s="89">
        <v>-3.2000000000000001E-2</v>
      </c>
      <c r="G1448" s="89">
        <v>-0.66800000000000004</v>
      </c>
      <c r="H1448" s="89">
        <v>1E-3</v>
      </c>
      <c r="I1448" s="89">
        <v>2E-3</v>
      </c>
      <c r="J1448" s="111">
        <v>0.98889000000000005</v>
      </c>
      <c r="K1448" s="112" t="s">
        <v>394</v>
      </c>
      <c r="L1448" s="89">
        <v>0</v>
      </c>
      <c r="M1448" s="89">
        <v>4.1000000000000002E-2</v>
      </c>
      <c r="N1448" s="89">
        <v>0</v>
      </c>
      <c r="O1448" s="89">
        <v>0</v>
      </c>
      <c r="P1448" s="89">
        <v>0</v>
      </c>
      <c r="Q1448" s="89">
        <v>8.9999999999999993E-3</v>
      </c>
      <c r="R1448" s="89">
        <v>-1E-3</v>
      </c>
      <c r="S1448" s="111">
        <v>0.98711000000000004</v>
      </c>
    </row>
    <row r="1449" spans="1:19" ht="11.25" thickBot="1" x14ac:dyDescent="0.2">
      <c r="A1449" s="93"/>
    </row>
    <row r="1450" spans="1:19" ht="11.25" thickBot="1" x14ac:dyDescent="0.2">
      <c r="A1450" s="88">
        <v>2</v>
      </c>
      <c r="B1450" s="109">
        <v>0.67349537037037033</v>
      </c>
      <c r="C1450" s="89">
        <v>0</v>
      </c>
      <c r="D1450" s="111">
        <v>0.99326999999999999</v>
      </c>
      <c r="E1450" s="111">
        <v>1.00176</v>
      </c>
      <c r="F1450" s="89">
        <v>-6.0999999999999999E-2</v>
      </c>
      <c r="G1450" s="89">
        <v>-0.34399999999999997</v>
      </c>
      <c r="H1450" s="89">
        <v>0</v>
      </c>
      <c r="I1450" s="89">
        <v>0</v>
      </c>
      <c r="J1450" s="111">
        <v>0.98780999999999997</v>
      </c>
      <c r="K1450" s="112" t="s">
        <v>395</v>
      </c>
      <c r="L1450" s="89">
        <v>0</v>
      </c>
      <c r="M1450" s="89">
        <v>2.1000000000000001E-2</v>
      </c>
      <c r="N1450" s="89">
        <v>0</v>
      </c>
      <c r="O1450" s="89">
        <v>0</v>
      </c>
      <c r="P1450" s="89">
        <v>0</v>
      </c>
      <c r="Q1450" s="89">
        <v>-1E-3</v>
      </c>
      <c r="R1450" s="89">
        <v>-2E-3</v>
      </c>
      <c r="S1450" s="111">
        <v>0.98770999999999998</v>
      </c>
    </row>
    <row r="1451" spans="1:19" ht="11.25" thickBot="1" x14ac:dyDescent="0.2">
      <c r="A1451" s="93"/>
    </row>
    <row r="1452" spans="1:19" ht="11.25" thickBot="1" x14ac:dyDescent="0.2">
      <c r="A1452" s="88">
        <v>3</v>
      </c>
      <c r="B1452" s="109">
        <v>0.67365740740740743</v>
      </c>
      <c r="C1452" s="89">
        <v>1E-3</v>
      </c>
      <c r="D1452" s="111">
        <v>0.99209999999999998</v>
      </c>
      <c r="E1452" s="111">
        <v>0.99912000000000001</v>
      </c>
      <c r="F1452" s="89">
        <v>-1.6E-2</v>
      </c>
      <c r="G1452" s="89">
        <v>1.4E-2</v>
      </c>
      <c r="H1452" s="89">
        <v>2E-3</v>
      </c>
      <c r="I1452" s="89">
        <v>1E-3</v>
      </c>
      <c r="J1452" s="111">
        <v>0.99578</v>
      </c>
      <c r="K1452" s="112" t="s">
        <v>396</v>
      </c>
      <c r="L1452" s="89">
        <v>1E-3</v>
      </c>
      <c r="M1452" s="89">
        <v>2.3E-2</v>
      </c>
      <c r="N1452" s="89">
        <v>7.0000000000000001E-3</v>
      </c>
      <c r="O1452" s="89">
        <v>1E-3</v>
      </c>
      <c r="P1452" s="89">
        <v>5.0000000000000001E-3</v>
      </c>
      <c r="Q1452" s="89">
        <v>3.0000000000000001E-3</v>
      </c>
      <c r="R1452" s="89">
        <v>8.0000000000000002E-3</v>
      </c>
      <c r="S1452" s="111">
        <v>1.0009399999999999</v>
      </c>
    </row>
    <row r="1453" spans="1:19" ht="11.25" thickBot="1" x14ac:dyDescent="0.2">
      <c r="A1453" s="93"/>
    </row>
    <row r="1454" spans="1:19" ht="11.25" thickBot="1" x14ac:dyDescent="0.2">
      <c r="A1454" s="88">
        <v>4</v>
      </c>
      <c r="B1454" s="109">
        <v>0.67381944444444442</v>
      </c>
      <c r="C1454" s="89">
        <v>1E-3</v>
      </c>
      <c r="D1454" s="111">
        <v>0.99719000000000002</v>
      </c>
      <c r="E1454" s="111">
        <v>0.99978999999999996</v>
      </c>
      <c r="F1454" s="89">
        <v>0.112</v>
      </c>
      <c r="G1454" s="89">
        <v>-0.24</v>
      </c>
      <c r="H1454" s="89">
        <v>0</v>
      </c>
      <c r="I1454" s="89">
        <v>-1E-3</v>
      </c>
      <c r="J1454" s="111">
        <v>0.99695999999999996</v>
      </c>
      <c r="K1454" s="112" t="s">
        <v>397</v>
      </c>
      <c r="L1454" s="89">
        <v>0</v>
      </c>
      <c r="M1454" s="89">
        <v>4.0000000000000001E-3</v>
      </c>
      <c r="N1454" s="89">
        <v>0</v>
      </c>
      <c r="O1454" s="89">
        <v>0</v>
      </c>
      <c r="P1454" s="89">
        <v>0</v>
      </c>
      <c r="Q1454" s="89">
        <v>-1.4999999999999999E-2</v>
      </c>
      <c r="R1454" s="89">
        <v>2E-3</v>
      </c>
      <c r="S1454" s="111">
        <v>0.99675000000000002</v>
      </c>
    </row>
    <row r="1455" spans="1:19" ht="11.25" thickBot="1" x14ac:dyDescent="0.2">
      <c r="A1455" s="93"/>
    </row>
    <row r="1456" spans="1:19" ht="11.25" thickBot="1" x14ac:dyDescent="0.2">
      <c r="A1456" s="88">
        <v>5</v>
      </c>
      <c r="B1456" s="109">
        <v>0.67399305555555555</v>
      </c>
      <c r="C1456" s="89">
        <v>-1E-3</v>
      </c>
      <c r="D1456" s="111">
        <v>1.0021899999999999</v>
      </c>
      <c r="E1456" s="111">
        <v>0.99929000000000001</v>
      </c>
      <c r="F1456" s="89">
        <v>1.2999999999999999E-2</v>
      </c>
      <c r="G1456" s="89">
        <v>-0.14099999999999999</v>
      </c>
      <c r="H1456" s="89">
        <v>-1E-3</v>
      </c>
      <c r="I1456" s="89">
        <v>-2E-3</v>
      </c>
      <c r="J1456" s="111">
        <v>1.00467</v>
      </c>
      <c r="K1456" s="112" t="s">
        <v>398</v>
      </c>
      <c r="L1456" s="89">
        <v>-1E-3</v>
      </c>
      <c r="M1456" s="89">
        <v>-3.0000000000000001E-3</v>
      </c>
      <c r="N1456" s="89">
        <v>-3.0000000000000001E-3</v>
      </c>
      <c r="O1456" s="89">
        <v>-1E-3</v>
      </c>
      <c r="P1456" s="89">
        <v>-2E-3</v>
      </c>
      <c r="Q1456" s="89">
        <v>-0.02</v>
      </c>
      <c r="R1456" s="89">
        <v>-4.0000000000000001E-3</v>
      </c>
      <c r="S1456" s="111">
        <v>0.99609000000000003</v>
      </c>
    </row>
    <row r="1457" spans="1:19" ht="11.25" thickBot="1" x14ac:dyDescent="0.2">
      <c r="A1457" s="93"/>
    </row>
    <row r="1458" spans="1:19" ht="11.25" thickBot="1" x14ac:dyDescent="0.2">
      <c r="A1458" s="88">
        <v>6</v>
      </c>
      <c r="B1458" s="109">
        <v>0.67416666666666669</v>
      </c>
      <c r="C1458" s="89">
        <v>-1E-3</v>
      </c>
      <c r="D1458" s="111">
        <v>1.00997</v>
      </c>
      <c r="E1458" s="111">
        <v>1.00142</v>
      </c>
      <c r="F1458" s="89">
        <v>2E-3</v>
      </c>
      <c r="G1458" s="89">
        <v>-0.45800000000000002</v>
      </c>
      <c r="H1458" s="89">
        <v>-1E-3</v>
      </c>
      <c r="I1458" s="89">
        <v>1E-3</v>
      </c>
      <c r="J1458" s="111">
        <v>1.00722</v>
      </c>
      <c r="K1458" s="112" t="s">
        <v>399</v>
      </c>
      <c r="L1458" s="89">
        <v>0</v>
      </c>
      <c r="M1458" s="89">
        <v>-5.0000000000000001E-3</v>
      </c>
      <c r="N1458" s="89">
        <v>-2E-3</v>
      </c>
      <c r="O1458" s="89">
        <v>0</v>
      </c>
      <c r="P1458" s="89">
        <v>-1E-3</v>
      </c>
      <c r="Q1458" s="89">
        <v>-0.01</v>
      </c>
      <c r="R1458" s="89">
        <v>-1E-3</v>
      </c>
      <c r="S1458" s="111">
        <v>1.00708</v>
      </c>
    </row>
    <row r="1459" spans="1:19" ht="11.25" thickBot="1" x14ac:dyDescent="0.2">
      <c r="A1459" s="93"/>
    </row>
    <row r="1460" spans="1:19" ht="11.25" thickBot="1" x14ac:dyDescent="0.2">
      <c r="A1460" s="88">
        <v>7</v>
      </c>
      <c r="B1460" s="109">
        <v>0.67432870370370368</v>
      </c>
      <c r="C1460" s="89">
        <v>-1E-3</v>
      </c>
      <c r="D1460" s="111">
        <v>1.0055400000000001</v>
      </c>
      <c r="E1460" s="111">
        <v>0.99968000000000001</v>
      </c>
      <c r="F1460" s="89">
        <v>-2.8000000000000001E-2</v>
      </c>
      <c r="G1460" s="89">
        <v>0.48799999999999999</v>
      </c>
      <c r="H1460" s="89">
        <v>1E-3</v>
      </c>
      <c r="I1460" s="89">
        <v>1E-3</v>
      </c>
      <c r="J1460" s="111">
        <v>1.0073799999999999</v>
      </c>
      <c r="K1460" s="112" t="s">
        <v>400</v>
      </c>
      <c r="L1460" s="89">
        <v>0</v>
      </c>
      <c r="M1460" s="89">
        <v>-1.2999999999999999E-2</v>
      </c>
      <c r="N1460" s="89">
        <v>-2E-3</v>
      </c>
      <c r="O1460" s="89">
        <v>0</v>
      </c>
      <c r="P1460" s="89">
        <v>-1E-3</v>
      </c>
      <c r="Q1460" s="89">
        <v>-1.9E-2</v>
      </c>
      <c r="R1460" s="89">
        <v>-2E-3</v>
      </c>
      <c r="S1460" s="111">
        <v>1.008</v>
      </c>
    </row>
    <row r="1461" spans="1:19" ht="11.25" thickBot="1" x14ac:dyDescent="0.2">
      <c r="A1461" s="93"/>
    </row>
    <row r="1462" spans="1:19" ht="11.25" thickBot="1" x14ac:dyDescent="0.2">
      <c r="A1462" s="88">
        <v>8</v>
      </c>
      <c r="B1462" s="109">
        <v>0.67449074074074078</v>
      </c>
      <c r="C1462" s="89">
        <v>0</v>
      </c>
      <c r="D1462" s="111">
        <v>1.0057400000000001</v>
      </c>
      <c r="E1462" s="111">
        <v>0.99919000000000002</v>
      </c>
      <c r="F1462" s="89">
        <v>-2.8000000000000001E-2</v>
      </c>
      <c r="G1462" s="89">
        <v>0.312</v>
      </c>
      <c r="H1462" s="89">
        <v>0</v>
      </c>
      <c r="I1462" s="89">
        <v>0</v>
      </c>
      <c r="J1462" s="111">
        <v>1.0015000000000001</v>
      </c>
      <c r="K1462" s="112" t="s">
        <v>401</v>
      </c>
      <c r="L1462" s="89">
        <v>0</v>
      </c>
      <c r="M1462" s="89">
        <v>-1.7000000000000001E-2</v>
      </c>
      <c r="N1462" s="89">
        <v>-1E-3</v>
      </c>
      <c r="O1462" s="89">
        <v>0</v>
      </c>
      <c r="P1462" s="89">
        <v>-1E-3</v>
      </c>
      <c r="Q1462" s="89">
        <v>7.8E-2</v>
      </c>
      <c r="R1462" s="89">
        <v>0</v>
      </c>
      <c r="S1462" s="111">
        <v>0.99778999999999995</v>
      </c>
    </row>
    <row r="1463" spans="1:19" ht="11.25" thickBot="1" x14ac:dyDescent="0.2">
      <c r="A1463" s="93"/>
    </row>
    <row r="1464" spans="1:19" ht="11.25" thickBot="1" x14ac:dyDescent="0.2">
      <c r="A1464" s="88">
        <v>9</v>
      </c>
      <c r="B1464" s="109">
        <v>0.67466435185185192</v>
      </c>
      <c r="C1464" s="89">
        <v>0</v>
      </c>
      <c r="D1464" s="111">
        <v>1.0068900000000001</v>
      </c>
      <c r="E1464" s="111">
        <v>0.99905999999999995</v>
      </c>
      <c r="F1464" s="89">
        <v>-1.0999999999999999E-2</v>
      </c>
      <c r="G1464" s="89">
        <v>0.65600000000000003</v>
      </c>
      <c r="H1464" s="89">
        <v>-1E-3</v>
      </c>
      <c r="I1464" s="89">
        <v>-1E-3</v>
      </c>
      <c r="J1464" s="111">
        <v>1.0061199999999999</v>
      </c>
      <c r="K1464" s="112" t="s">
        <v>402</v>
      </c>
      <c r="L1464" s="89">
        <v>0</v>
      </c>
      <c r="M1464" s="89">
        <v>-2.3E-2</v>
      </c>
      <c r="N1464" s="89">
        <v>0</v>
      </c>
      <c r="O1464" s="89">
        <v>0</v>
      </c>
      <c r="P1464" s="89">
        <v>0</v>
      </c>
      <c r="Q1464" s="89">
        <v>-1.4999999999999999E-2</v>
      </c>
      <c r="R1464" s="89">
        <v>-1E-3</v>
      </c>
      <c r="S1464" s="111">
        <v>1.0093099999999999</v>
      </c>
    </row>
    <row r="1465" spans="1:19" ht="11.25" thickBot="1" x14ac:dyDescent="0.2">
      <c r="A1465" s="93"/>
    </row>
    <row r="1466" spans="1:19" ht="11.25" thickBot="1" x14ac:dyDescent="0.2">
      <c r="A1466" s="88">
        <v>10</v>
      </c>
      <c r="B1466" s="109">
        <v>0.67483796296296295</v>
      </c>
      <c r="C1466" s="89">
        <v>0</v>
      </c>
      <c r="D1466" s="111">
        <v>1.0033000000000001</v>
      </c>
      <c r="E1466" s="111">
        <v>0.99756999999999996</v>
      </c>
      <c r="F1466" s="89">
        <v>4.8000000000000001E-2</v>
      </c>
      <c r="G1466" s="89">
        <v>0.38</v>
      </c>
      <c r="H1466" s="89">
        <v>-1E-3</v>
      </c>
      <c r="I1466" s="89">
        <v>0</v>
      </c>
      <c r="J1466" s="111">
        <v>1.0036799999999999</v>
      </c>
      <c r="K1466" s="112" t="s">
        <v>403</v>
      </c>
      <c r="L1466" s="89">
        <v>0</v>
      </c>
      <c r="M1466" s="89">
        <v>-2.7E-2</v>
      </c>
      <c r="N1466" s="89">
        <v>0</v>
      </c>
      <c r="O1466" s="89">
        <v>0</v>
      </c>
      <c r="P1466" s="89">
        <v>0</v>
      </c>
      <c r="Q1466" s="89">
        <v>-1.2E-2</v>
      </c>
      <c r="R1466" s="89">
        <v>1E-3</v>
      </c>
      <c r="S1466" s="111">
        <v>1.0092099999999999</v>
      </c>
    </row>
    <row r="1467" spans="1:19" ht="11.25" thickBot="1" x14ac:dyDescent="0.2">
      <c r="A1467" s="93"/>
    </row>
    <row r="1468" spans="1:19" ht="11.25" thickBot="1" x14ac:dyDescent="0.2">
      <c r="A1468" s="113" t="s">
        <v>352</v>
      </c>
      <c r="B1468" s="93"/>
      <c r="C1468" s="114">
        <v>0</v>
      </c>
      <c r="D1468" s="115">
        <v>1</v>
      </c>
      <c r="E1468" s="115">
        <v>1</v>
      </c>
      <c r="F1468" s="114">
        <v>0</v>
      </c>
      <c r="G1468" s="114">
        <v>0</v>
      </c>
      <c r="H1468" s="114">
        <v>0</v>
      </c>
      <c r="I1468" s="114">
        <v>0</v>
      </c>
      <c r="J1468" s="115">
        <v>1</v>
      </c>
      <c r="K1468" s="112" t="s">
        <v>354</v>
      </c>
      <c r="L1468" s="114">
        <v>0</v>
      </c>
      <c r="M1468" s="114">
        <v>0</v>
      </c>
      <c r="N1468" s="114">
        <v>0</v>
      </c>
      <c r="O1468" s="114">
        <v>0</v>
      </c>
      <c r="P1468" s="114">
        <v>0</v>
      </c>
      <c r="Q1468" s="114">
        <v>0</v>
      </c>
      <c r="R1468" s="114">
        <v>0</v>
      </c>
      <c r="S1468" s="115">
        <v>1</v>
      </c>
    </row>
    <row r="1469" spans="1:19" ht="11.25" thickBot="1" x14ac:dyDescent="0.2">
      <c r="A1469" s="93"/>
    </row>
    <row r="1470" spans="1:19" ht="11.25" thickBot="1" x14ac:dyDescent="0.2">
      <c r="A1470" s="116" t="s">
        <v>355</v>
      </c>
      <c r="B1470" s="93"/>
      <c r="C1470" s="114">
        <v>1E-3</v>
      </c>
      <c r="D1470" s="115">
        <v>8.1899999999999994E-3</v>
      </c>
      <c r="E1470" s="115">
        <v>1.6199999999999999E-3</v>
      </c>
      <c r="F1470" s="114">
        <v>4.9000000000000002E-2</v>
      </c>
      <c r="G1470" s="114">
        <v>0.443</v>
      </c>
      <c r="H1470" s="114">
        <v>1E-3</v>
      </c>
      <c r="I1470" s="114">
        <v>1E-3</v>
      </c>
      <c r="J1470" s="115">
        <v>7.3099999999999997E-3</v>
      </c>
      <c r="K1470" s="112" t="s">
        <v>404</v>
      </c>
      <c r="L1470" s="114">
        <v>1E-3</v>
      </c>
      <c r="M1470" s="114">
        <v>2.1999999999999999E-2</v>
      </c>
      <c r="N1470" s="114">
        <v>3.0000000000000001E-3</v>
      </c>
      <c r="O1470" s="114">
        <v>1E-3</v>
      </c>
      <c r="P1470" s="114">
        <v>2E-3</v>
      </c>
      <c r="Q1470" s="114">
        <v>2.9000000000000001E-2</v>
      </c>
      <c r="R1470" s="114">
        <v>3.0000000000000001E-3</v>
      </c>
      <c r="S1470" s="115">
        <v>8.3999999999999995E-3</v>
      </c>
    </row>
    <row r="1471" spans="1:19" ht="11.25" thickBot="1" x14ac:dyDescent="0.2">
      <c r="A1471" s="93"/>
    </row>
    <row r="1472" spans="1:19" ht="11.25" thickBot="1" x14ac:dyDescent="0.2">
      <c r="A1472" s="117" t="s">
        <v>358</v>
      </c>
      <c r="B1472" s="93"/>
      <c r="C1472" s="114">
        <v>0</v>
      </c>
      <c r="D1472" s="118">
        <v>0.81899999999999995</v>
      </c>
      <c r="E1472" s="118">
        <v>0.16200000000000001</v>
      </c>
      <c r="F1472" s="114">
        <v>0</v>
      </c>
      <c r="G1472" s="114">
        <v>0</v>
      </c>
      <c r="H1472" s="114">
        <v>0</v>
      </c>
      <c r="I1472" s="114">
        <v>0</v>
      </c>
      <c r="J1472" s="118">
        <v>0.73099999999999998</v>
      </c>
      <c r="K1472" s="112" t="s">
        <v>405</v>
      </c>
      <c r="L1472" s="114">
        <v>0</v>
      </c>
      <c r="M1472" s="114">
        <v>0</v>
      </c>
      <c r="N1472" s="114">
        <v>0</v>
      </c>
      <c r="O1472" s="114">
        <v>0</v>
      </c>
      <c r="P1472" s="114">
        <v>0</v>
      </c>
      <c r="Q1472" s="114">
        <v>0</v>
      </c>
      <c r="R1472" s="114">
        <v>0</v>
      </c>
      <c r="S1472" s="118">
        <v>0.84</v>
      </c>
    </row>
    <row r="1473" spans="1:19" ht="11.25" thickBot="1" x14ac:dyDescent="0.2">
      <c r="A1473" s="93"/>
    </row>
    <row r="1474" spans="1:19" ht="11.25" thickBot="1" x14ac:dyDescent="0.2">
      <c r="A1474" s="87" t="s">
        <v>345</v>
      </c>
      <c r="B1474" s="87" t="s">
        <v>346</v>
      </c>
      <c r="C1474" s="108" t="s">
        <v>35</v>
      </c>
      <c r="D1474" s="107" t="s">
        <v>36</v>
      </c>
      <c r="E1474" s="107" t="s">
        <v>37</v>
      </c>
      <c r="F1474" s="107" t="s">
        <v>38</v>
      </c>
      <c r="G1474" s="107" t="s">
        <v>39</v>
      </c>
      <c r="H1474" s="107" t="s">
        <v>40</v>
      </c>
      <c r="I1474" s="107" t="s">
        <v>41</v>
      </c>
      <c r="J1474" s="107" t="s">
        <v>42</v>
      </c>
      <c r="K1474" s="107" t="s">
        <v>43</v>
      </c>
      <c r="L1474" s="107" t="s">
        <v>44</v>
      </c>
      <c r="M1474" s="107" t="s">
        <v>45</v>
      </c>
      <c r="N1474" s="107" t="s">
        <v>46</v>
      </c>
      <c r="O1474" s="107" t="s">
        <v>47</v>
      </c>
      <c r="P1474" s="107" t="s">
        <v>48</v>
      </c>
      <c r="Q1474" s="107" t="s">
        <v>49</v>
      </c>
      <c r="R1474" s="107" t="s">
        <v>50</v>
      </c>
      <c r="S1474" s="107" t="s">
        <v>51</v>
      </c>
    </row>
    <row r="1475" spans="1:19" ht="11.25" thickBot="1" x14ac:dyDescent="0.2">
      <c r="A1475" s="93"/>
      <c r="B1475" s="93"/>
      <c r="C1475" s="108" t="s">
        <v>69</v>
      </c>
      <c r="D1475" s="107" t="s">
        <v>69</v>
      </c>
      <c r="E1475" s="107" t="s">
        <v>69</v>
      </c>
      <c r="F1475" s="107" t="s">
        <v>69</v>
      </c>
      <c r="G1475" s="107" t="s">
        <v>69</v>
      </c>
      <c r="H1475" s="107" t="s">
        <v>69</v>
      </c>
      <c r="I1475" s="107" t="s">
        <v>69</v>
      </c>
      <c r="J1475" s="107" t="s">
        <v>69</v>
      </c>
      <c r="K1475" s="107" t="s">
        <v>69</v>
      </c>
      <c r="L1475" s="107" t="s">
        <v>69</v>
      </c>
      <c r="M1475" s="107" t="s">
        <v>69</v>
      </c>
      <c r="N1475" s="107" t="s">
        <v>69</v>
      </c>
      <c r="O1475" s="107" t="s">
        <v>69</v>
      </c>
      <c r="P1475" s="107" t="s">
        <v>69</v>
      </c>
      <c r="Q1475" s="107" t="s">
        <v>69</v>
      </c>
      <c r="R1475" s="107" t="s">
        <v>69</v>
      </c>
      <c r="S1475" s="107" t="s">
        <v>69</v>
      </c>
    </row>
    <row r="1476" spans="1:19" ht="11.25" thickBot="1" x14ac:dyDescent="0.2">
      <c r="A1476" s="88">
        <v>1</v>
      </c>
      <c r="B1476" s="109">
        <v>0.67332175925925919</v>
      </c>
      <c r="C1476" s="112" t="s">
        <v>406</v>
      </c>
      <c r="D1476" s="89">
        <v>-0.02</v>
      </c>
      <c r="E1476" s="89">
        <v>7.0000000000000001E-3</v>
      </c>
      <c r="F1476" s="89">
        <v>-7.0000000000000001E-3</v>
      </c>
      <c r="G1476" s="89">
        <v>0</v>
      </c>
      <c r="H1476" s="89">
        <v>-3.0000000000000001E-3</v>
      </c>
      <c r="I1476" s="89">
        <v>0</v>
      </c>
      <c r="J1476" s="89">
        <v>0</v>
      </c>
      <c r="K1476" s="89">
        <v>0</v>
      </c>
      <c r="L1476" s="89">
        <v>0</v>
      </c>
      <c r="M1476" s="89">
        <v>0</v>
      </c>
      <c r="N1476" s="89">
        <v>1E-3</v>
      </c>
      <c r="O1476" s="89">
        <v>0</v>
      </c>
      <c r="P1476" s="89">
        <v>1E-3</v>
      </c>
      <c r="Q1476" s="89">
        <v>0</v>
      </c>
      <c r="R1476" s="89">
        <v>0</v>
      </c>
      <c r="S1476" s="89">
        <v>0</v>
      </c>
    </row>
    <row r="1477" spans="1:19" ht="11.25" thickBot="1" x14ac:dyDescent="0.2">
      <c r="A1477" s="93"/>
    </row>
    <row r="1478" spans="1:19" ht="11.25" thickBot="1" x14ac:dyDescent="0.2">
      <c r="A1478" s="88">
        <v>2</v>
      </c>
      <c r="B1478" s="109">
        <v>0.67349537037037033</v>
      </c>
      <c r="C1478" s="112" t="s">
        <v>407</v>
      </c>
      <c r="D1478" s="89">
        <v>-1.4E-2</v>
      </c>
      <c r="E1478" s="89">
        <v>6.0000000000000001E-3</v>
      </c>
      <c r="F1478" s="89">
        <v>-6.0000000000000001E-3</v>
      </c>
      <c r="G1478" s="89">
        <v>0</v>
      </c>
      <c r="H1478" s="89">
        <v>0</v>
      </c>
      <c r="I1478" s="89">
        <v>0</v>
      </c>
      <c r="J1478" s="89">
        <v>0</v>
      </c>
      <c r="K1478" s="89">
        <v>0</v>
      </c>
      <c r="L1478" s="89">
        <v>0</v>
      </c>
      <c r="M1478" s="89">
        <v>1E-3</v>
      </c>
      <c r="N1478" s="89">
        <v>0</v>
      </c>
      <c r="O1478" s="89">
        <v>0</v>
      </c>
      <c r="P1478" s="89">
        <v>0</v>
      </c>
      <c r="Q1478" s="89">
        <v>0</v>
      </c>
      <c r="R1478" s="89">
        <v>0</v>
      </c>
      <c r="S1478" s="89">
        <v>0</v>
      </c>
    </row>
    <row r="1479" spans="1:19" ht="11.25" thickBot="1" x14ac:dyDescent="0.2">
      <c r="A1479" s="93"/>
    </row>
    <row r="1480" spans="1:19" ht="11.25" thickBot="1" x14ac:dyDescent="0.2">
      <c r="A1480" s="88">
        <v>3</v>
      </c>
      <c r="B1480" s="109">
        <v>0.67365740740740743</v>
      </c>
      <c r="C1480" s="112" t="s">
        <v>408</v>
      </c>
      <c r="D1480" s="89">
        <v>-7.0000000000000001E-3</v>
      </c>
      <c r="E1480" s="89">
        <v>5.0000000000000001E-3</v>
      </c>
      <c r="F1480" s="89">
        <v>7.6999999999999999E-2</v>
      </c>
      <c r="G1480" s="89">
        <v>1E-3</v>
      </c>
      <c r="H1480" s="89">
        <v>0.01</v>
      </c>
      <c r="I1480" s="89">
        <v>1E-3</v>
      </c>
      <c r="J1480" s="89">
        <v>1E-3</v>
      </c>
      <c r="K1480" s="89">
        <v>1E-3</v>
      </c>
      <c r="L1480" s="89">
        <v>1E-3</v>
      </c>
      <c r="M1480" s="89">
        <v>4.0000000000000001E-3</v>
      </c>
      <c r="N1480" s="89">
        <v>4.0000000000000001E-3</v>
      </c>
      <c r="O1480" s="89">
        <v>1E-3</v>
      </c>
      <c r="P1480" s="89">
        <v>2E-3</v>
      </c>
      <c r="Q1480" s="89">
        <v>1E-3</v>
      </c>
      <c r="R1480" s="89">
        <v>2E-3</v>
      </c>
      <c r="S1480" s="89">
        <v>0</v>
      </c>
    </row>
    <row r="1481" spans="1:19" ht="11.25" thickBot="1" x14ac:dyDescent="0.2">
      <c r="A1481" s="93"/>
    </row>
    <row r="1482" spans="1:19" ht="11.25" thickBot="1" x14ac:dyDescent="0.2">
      <c r="A1482" s="88">
        <v>4</v>
      </c>
      <c r="B1482" s="109">
        <v>0.67381944444444442</v>
      </c>
      <c r="C1482" s="112" t="s">
        <v>409</v>
      </c>
      <c r="D1482" s="89">
        <v>-6.0000000000000001E-3</v>
      </c>
      <c r="E1482" s="89">
        <v>2E-3</v>
      </c>
      <c r="F1482" s="89">
        <v>-8.9999999999999993E-3</v>
      </c>
      <c r="G1482" s="89">
        <v>0</v>
      </c>
      <c r="H1482" s="89">
        <v>-1E-3</v>
      </c>
      <c r="I1482" s="89">
        <v>-1E-3</v>
      </c>
      <c r="J1482" s="89">
        <v>0</v>
      </c>
      <c r="K1482" s="89">
        <v>0</v>
      </c>
      <c r="L1482" s="89">
        <v>0</v>
      </c>
      <c r="M1482" s="89">
        <v>0</v>
      </c>
      <c r="N1482" s="89">
        <v>-1E-3</v>
      </c>
      <c r="O1482" s="89">
        <v>0</v>
      </c>
      <c r="P1482" s="89">
        <v>0</v>
      </c>
      <c r="Q1482" s="89">
        <v>0</v>
      </c>
      <c r="R1482" s="89">
        <v>0</v>
      </c>
      <c r="S1482" s="89">
        <v>0</v>
      </c>
    </row>
    <row r="1483" spans="1:19" ht="11.25" thickBot="1" x14ac:dyDescent="0.2">
      <c r="A1483" s="93"/>
    </row>
    <row r="1484" spans="1:19" ht="11.25" thickBot="1" x14ac:dyDescent="0.2">
      <c r="A1484" s="88">
        <v>5</v>
      </c>
      <c r="B1484" s="109">
        <v>0.67399305555555555</v>
      </c>
      <c r="C1484" s="112" t="s">
        <v>410</v>
      </c>
      <c r="D1484" s="89">
        <v>-2E-3</v>
      </c>
      <c r="E1484" s="89">
        <v>1E-3</v>
      </c>
      <c r="F1484" s="89">
        <v>-2.9000000000000001E-2</v>
      </c>
      <c r="G1484" s="89">
        <v>0</v>
      </c>
      <c r="H1484" s="89">
        <v>-4.0000000000000001E-3</v>
      </c>
      <c r="I1484" s="89">
        <v>1E-3</v>
      </c>
      <c r="J1484" s="89">
        <v>-1E-3</v>
      </c>
      <c r="K1484" s="89">
        <v>-1E-3</v>
      </c>
      <c r="L1484" s="89">
        <v>0</v>
      </c>
      <c r="M1484" s="89">
        <v>-2E-3</v>
      </c>
      <c r="N1484" s="89">
        <v>-2E-3</v>
      </c>
      <c r="O1484" s="89">
        <v>-1E-3</v>
      </c>
      <c r="P1484" s="89">
        <v>-2E-3</v>
      </c>
      <c r="Q1484" s="89">
        <v>0</v>
      </c>
      <c r="R1484" s="89">
        <v>-1E-3</v>
      </c>
      <c r="S1484" s="89">
        <v>0</v>
      </c>
    </row>
    <row r="1485" spans="1:19" ht="11.25" thickBot="1" x14ac:dyDescent="0.2">
      <c r="A1485" s="93"/>
    </row>
    <row r="1486" spans="1:19" ht="11.25" thickBot="1" x14ac:dyDescent="0.2">
      <c r="A1486" s="88">
        <v>6</v>
      </c>
      <c r="B1486" s="109">
        <v>0.67416666666666669</v>
      </c>
      <c r="C1486" s="112" t="s">
        <v>411</v>
      </c>
      <c r="D1486" s="89">
        <v>0.01</v>
      </c>
      <c r="E1486" s="89">
        <v>-1E-3</v>
      </c>
      <c r="F1486" s="89">
        <v>-1.0999999999999999E-2</v>
      </c>
      <c r="G1486" s="89">
        <v>0</v>
      </c>
      <c r="H1486" s="89">
        <v>-3.0000000000000001E-3</v>
      </c>
      <c r="I1486" s="89">
        <v>-1E-3</v>
      </c>
      <c r="J1486" s="89">
        <v>0</v>
      </c>
      <c r="K1486" s="89">
        <v>0</v>
      </c>
      <c r="L1486" s="89">
        <v>0</v>
      </c>
      <c r="M1486" s="89">
        <v>-1E-3</v>
      </c>
      <c r="N1486" s="89">
        <v>-1E-3</v>
      </c>
      <c r="O1486" s="89">
        <v>0</v>
      </c>
      <c r="P1486" s="89">
        <v>-1E-3</v>
      </c>
      <c r="Q1486" s="89">
        <v>0</v>
      </c>
      <c r="R1486" s="89">
        <v>-1E-3</v>
      </c>
      <c r="S1486" s="89">
        <v>0</v>
      </c>
    </row>
    <row r="1487" spans="1:19" ht="11.25" thickBot="1" x14ac:dyDescent="0.2">
      <c r="A1487" s="93"/>
    </row>
    <row r="1488" spans="1:19" ht="11.25" thickBot="1" x14ac:dyDescent="0.2">
      <c r="A1488" s="88">
        <v>7</v>
      </c>
      <c r="B1488" s="109">
        <v>0.67432870370370368</v>
      </c>
      <c r="C1488" s="112" t="s">
        <v>412</v>
      </c>
      <c r="D1488" s="89">
        <v>2.3E-2</v>
      </c>
      <c r="E1488" s="89">
        <v>-2E-3</v>
      </c>
      <c r="F1488" s="89">
        <v>-1.4999999999999999E-2</v>
      </c>
      <c r="G1488" s="89">
        <v>0</v>
      </c>
      <c r="H1488" s="89">
        <v>1E-3</v>
      </c>
      <c r="I1488" s="89">
        <v>0</v>
      </c>
      <c r="J1488" s="89">
        <v>0</v>
      </c>
      <c r="K1488" s="89">
        <v>0</v>
      </c>
      <c r="L1488" s="89">
        <v>0</v>
      </c>
      <c r="M1488" s="89">
        <v>-1E-3</v>
      </c>
      <c r="N1488" s="89">
        <v>0</v>
      </c>
      <c r="O1488" s="89">
        <v>0</v>
      </c>
      <c r="P1488" s="89">
        <v>0</v>
      </c>
      <c r="Q1488" s="89">
        <v>0</v>
      </c>
      <c r="R1488" s="89">
        <v>0</v>
      </c>
      <c r="S1488" s="89">
        <v>0</v>
      </c>
    </row>
    <row r="1489" spans="1:19" ht="11.25" thickBot="1" x14ac:dyDescent="0.2">
      <c r="A1489" s="93"/>
    </row>
    <row r="1490" spans="1:19" ht="11.25" thickBot="1" x14ac:dyDescent="0.2">
      <c r="A1490" s="88">
        <v>8</v>
      </c>
      <c r="B1490" s="109">
        <v>0.67449074074074078</v>
      </c>
      <c r="C1490" s="112" t="s">
        <v>413</v>
      </c>
      <c r="D1490" s="89">
        <v>3.0000000000000001E-3</v>
      </c>
      <c r="E1490" s="89">
        <v>-5.0000000000000001E-3</v>
      </c>
      <c r="F1490" s="89">
        <v>-5.0000000000000001E-3</v>
      </c>
      <c r="G1490" s="89">
        <v>0</v>
      </c>
      <c r="H1490" s="89">
        <v>-1E-3</v>
      </c>
      <c r="I1490" s="89">
        <v>0</v>
      </c>
      <c r="J1490" s="89">
        <v>0</v>
      </c>
      <c r="K1490" s="89">
        <v>0</v>
      </c>
      <c r="L1490" s="89">
        <v>0</v>
      </c>
      <c r="M1490" s="89">
        <v>-1E-3</v>
      </c>
      <c r="N1490" s="89">
        <v>0</v>
      </c>
      <c r="O1490" s="89">
        <v>0</v>
      </c>
      <c r="P1490" s="89">
        <v>0</v>
      </c>
      <c r="Q1490" s="89">
        <v>0</v>
      </c>
      <c r="R1490" s="89">
        <v>0</v>
      </c>
      <c r="S1490" s="89">
        <v>0</v>
      </c>
    </row>
    <row r="1491" spans="1:19" ht="11.25" thickBot="1" x14ac:dyDescent="0.2">
      <c r="A1491" s="93"/>
    </row>
    <row r="1492" spans="1:19" ht="11.25" thickBot="1" x14ac:dyDescent="0.2">
      <c r="A1492" s="88">
        <v>9</v>
      </c>
      <c r="B1492" s="109">
        <v>0.67466435185185192</v>
      </c>
      <c r="C1492" s="112" t="s">
        <v>395</v>
      </c>
      <c r="D1492" s="89">
        <v>7.0000000000000001E-3</v>
      </c>
      <c r="E1492" s="89">
        <v>-7.0000000000000001E-3</v>
      </c>
      <c r="F1492" s="89">
        <v>7.0000000000000001E-3</v>
      </c>
      <c r="G1492" s="89">
        <v>0</v>
      </c>
      <c r="H1492" s="89">
        <v>1E-3</v>
      </c>
      <c r="I1492" s="89">
        <v>1E-3</v>
      </c>
      <c r="J1492" s="89">
        <v>0</v>
      </c>
      <c r="K1492" s="89">
        <v>0</v>
      </c>
      <c r="L1492" s="89">
        <v>0</v>
      </c>
      <c r="M1492" s="89">
        <v>-1E-3</v>
      </c>
      <c r="N1492" s="89">
        <v>0</v>
      </c>
      <c r="O1492" s="89">
        <v>0</v>
      </c>
      <c r="P1492" s="89">
        <v>-1E-3</v>
      </c>
      <c r="Q1492" s="89">
        <v>0</v>
      </c>
      <c r="R1492" s="89">
        <v>0</v>
      </c>
      <c r="S1492" s="89">
        <v>0</v>
      </c>
    </row>
    <row r="1493" spans="1:19" ht="11.25" thickBot="1" x14ac:dyDescent="0.2">
      <c r="A1493" s="93"/>
    </row>
    <row r="1494" spans="1:19" ht="11.25" thickBot="1" x14ac:dyDescent="0.2">
      <c r="A1494" s="88">
        <v>10</v>
      </c>
      <c r="B1494" s="109">
        <v>0.67483796296296295</v>
      </c>
      <c r="C1494" s="112" t="s">
        <v>414</v>
      </c>
      <c r="D1494" s="89">
        <v>6.0000000000000001E-3</v>
      </c>
      <c r="E1494" s="89">
        <v>-5.0000000000000001E-3</v>
      </c>
      <c r="F1494" s="89">
        <v>-1E-3</v>
      </c>
      <c r="G1494" s="89">
        <v>0</v>
      </c>
      <c r="H1494" s="89">
        <v>0</v>
      </c>
      <c r="I1494" s="89">
        <v>1E-3</v>
      </c>
      <c r="J1494" s="89">
        <v>0</v>
      </c>
      <c r="K1494" s="89">
        <v>0</v>
      </c>
      <c r="L1494" s="89">
        <v>0</v>
      </c>
      <c r="M1494" s="89">
        <v>0</v>
      </c>
      <c r="N1494" s="89">
        <v>0</v>
      </c>
      <c r="O1494" s="89">
        <v>0</v>
      </c>
      <c r="P1494" s="89">
        <v>0</v>
      </c>
      <c r="Q1494" s="89">
        <v>0</v>
      </c>
      <c r="R1494" s="89">
        <v>0</v>
      </c>
      <c r="S1494" s="89">
        <v>0</v>
      </c>
    </row>
    <row r="1495" spans="1:19" ht="11.25" thickBot="1" x14ac:dyDescent="0.2">
      <c r="A1495" s="93"/>
    </row>
    <row r="1496" spans="1:19" ht="11.25" thickBot="1" x14ac:dyDescent="0.2">
      <c r="A1496" s="113" t="s">
        <v>352</v>
      </c>
      <c r="B1496" s="93"/>
      <c r="C1496" s="112" t="s">
        <v>354</v>
      </c>
      <c r="D1496" s="114">
        <v>0</v>
      </c>
      <c r="E1496" s="114">
        <v>0</v>
      </c>
      <c r="F1496" s="114">
        <v>0</v>
      </c>
      <c r="G1496" s="114">
        <v>0</v>
      </c>
      <c r="H1496" s="114">
        <v>0</v>
      </c>
      <c r="I1496" s="114">
        <v>0</v>
      </c>
      <c r="J1496" s="114">
        <v>0</v>
      </c>
      <c r="K1496" s="114">
        <v>0</v>
      </c>
      <c r="L1496" s="114">
        <v>0</v>
      </c>
      <c r="M1496" s="114">
        <v>0</v>
      </c>
      <c r="N1496" s="114">
        <v>0</v>
      </c>
      <c r="O1496" s="114">
        <v>0</v>
      </c>
      <c r="P1496" s="114">
        <v>0</v>
      </c>
      <c r="Q1496" s="114">
        <v>0</v>
      </c>
      <c r="R1496" s="114">
        <v>0</v>
      </c>
      <c r="S1496" s="114">
        <v>0</v>
      </c>
    </row>
    <row r="1497" spans="1:19" ht="11.25" thickBot="1" x14ac:dyDescent="0.2">
      <c r="A1497" s="93"/>
    </row>
    <row r="1498" spans="1:19" ht="11.25" thickBot="1" x14ac:dyDescent="0.2">
      <c r="A1498" s="116" t="s">
        <v>355</v>
      </c>
      <c r="B1498" s="93"/>
      <c r="C1498" s="112" t="s">
        <v>415</v>
      </c>
      <c r="D1498" s="114">
        <v>1.2E-2</v>
      </c>
      <c r="E1498" s="114">
        <v>5.0000000000000001E-3</v>
      </c>
      <c r="F1498" s="114">
        <v>2.9000000000000001E-2</v>
      </c>
      <c r="G1498" s="114">
        <v>0</v>
      </c>
      <c r="H1498" s="114">
        <v>4.0000000000000001E-3</v>
      </c>
      <c r="I1498" s="114">
        <v>1E-3</v>
      </c>
      <c r="J1498" s="114">
        <v>0</v>
      </c>
      <c r="K1498" s="114">
        <v>1E-3</v>
      </c>
      <c r="L1498" s="114">
        <v>0</v>
      </c>
      <c r="M1498" s="114">
        <v>2E-3</v>
      </c>
      <c r="N1498" s="114">
        <v>2E-3</v>
      </c>
      <c r="O1498" s="114">
        <v>0</v>
      </c>
      <c r="P1498" s="114">
        <v>1E-3</v>
      </c>
      <c r="Q1498" s="114">
        <v>0</v>
      </c>
      <c r="R1498" s="114">
        <v>1E-3</v>
      </c>
      <c r="S1498" s="114">
        <v>0</v>
      </c>
    </row>
    <row r="1499" spans="1:19" ht="11.25" thickBot="1" x14ac:dyDescent="0.2">
      <c r="A1499" s="93"/>
    </row>
    <row r="1500" spans="1:19" ht="11.25" thickBot="1" x14ac:dyDescent="0.2">
      <c r="A1500" s="117" t="s">
        <v>358</v>
      </c>
      <c r="B1500" s="93"/>
      <c r="C1500" s="112" t="s">
        <v>416</v>
      </c>
      <c r="D1500" s="114">
        <v>0</v>
      </c>
      <c r="E1500" s="114">
        <v>0</v>
      </c>
      <c r="F1500" s="114">
        <v>0</v>
      </c>
      <c r="G1500" s="114">
        <v>0</v>
      </c>
      <c r="H1500" s="114">
        <v>0</v>
      </c>
      <c r="I1500" s="114">
        <v>0</v>
      </c>
      <c r="J1500" s="114">
        <v>0</v>
      </c>
      <c r="K1500" s="114">
        <v>0</v>
      </c>
      <c r="L1500" s="114">
        <v>0</v>
      </c>
      <c r="M1500" s="114">
        <v>0</v>
      </c>
      <c r="N1500" s="114">
        <v>0</v>
      </c>
      <c r="O1500" s="114">
        <v>0</v>
      </c>
      <c r="P1500" s="114">
        <v>0</v>
      </c>
      <c r="Q1500" s="114">
        <v>0</v>
      </c>
      <c r="R1500" s="114">
        <v>0</v>
      </c>
      <c r="S1500" s="114">
        <v>0</v>
      </c>
    </row>
    <row r="1501" spans="1:19" ht="11.25" thickBot="1" x14ac:dyDescent="0.2">
      <c r="A1501" s="93"/>
    </row>
    <row r="1502" spans="1:19" ht="11.25" thickBot="1" x14ac:dyDescent="0.2">
      <c r="A1502" s="87" t="s">
        <v>345</v>
      </c>
      <c r="B1502" s="87" t="s">
        <v>346</v>
      </c>
      <c r="C1502" s="107" t="s">
        <v>52</v>
      </c>
      <c r="D1502" s="107" t="s">
        <v>53</v>
      </c>
      <c r="E1502" s="107" t="s">
        <v>54</v>
      </c>
      <c r="F1502" s="107" t="s">
        <v>55</v>
      </c>
      <c r="G1502" s="107" t="s">
        <v>56</v>
      </c>
      <c r="H1502" s="107" t="s">
        <v>57</v>
      </c>
      <c r="I1502" s="107" t="s">
        <v>58</v>
      </c>
      <c r="J1502" s="107" t="s">
        <v>59</v>
      </c>
      <c r="K1502" s="107" t="s">
        <v>60</v>
      </c>
      <c r="L1502" s="107" t="s">
        <v>61</v>
      </c>
      <c r="M1502" s="107" t="s">
        <v>62</v>
      </c>
      <c r="N1502" s="107" t="s">
        <v>63</v>
      </c>
      <c r="O1502" s="107" t="s">
        <v>64</v>
      </c>
      <c r="P1502" s="108" t="s">
        <v>65</v>
      </c>
      <c r="Q1502" s="108" t="s">
        <v>66</v>
      </c>
      <c r="R1502" s="107" t="s">
        <v>67</v>
      </c>
      <c r="S1502" s="107" t="s">
        <v>68</v>
      </c>
    </row>
    <row r="1503" spans="1:19" ht="11.25" thickBot="1" x14ac:dyDescent="0.2">
      <c r="A1503" s="93"/>
      <c r="B1503" s="93"/>
      <c r="C1503" s="107" t="s">
        <v>69</v>
      </c>
      <c r="D1503" s="107" t="s">
        <v>69</v>
      </c>
      <c r="E1503" s="107" t="s">
        <v>69</v>
      </c>
      <c r="F1503" s="107" t="s">
        <v>69</v>
      </c>
      <c r="G1503" s="107" t="s">
        <v>69</v>
      </c>
      <c r="H1503" s="107" t="s">
        <v>69</v>
      </c>
      <c r="I1503" s="107" t="s">
        <v>69</v>
      </c>
      <c r="J1503" s="107" t="s">
        <v>69</v>
      </c>
      <c r="K1503" s="107" t="s">
        <v>69</v>
      </c>
      <c r="L1503" s="107" t="s">
        <v>69</v>
      </c>
      <c r="M1503" s="107" t="s">
        <v>69</v>
      </c>
      <c r="N1503" s="107" t="s">
        <v>69</v>
      </c>
      <c r="O1503" s="107" t="s">
        <v>69</v>
      </c>
      <c r="P1503" s="108" t="s">
        <v>69</v>
      </c>
      <c r="Q1503" s="108" t="s">
        <v>69</v>
      </c>
      <c r="R1503" s="107" t="s">
        <v>69</v>
      </c>
      <c r="S1503" s="107" t="s">
        <v>69</v>
      </c>
    </row>
    <row r="1504" spans="1:19" ht="11.25" thickBot="1" x14ac:dyDescent="0.2">
      <c r="A1504" s="88">
        <v>1</v>
      </c>
      <c r="B1504" s="109">
        <v>0.67332175925925919</v>
      </c>
      <c r="C1504" s="89">
        <v>0</v>
      </c>
      <c r="D1504" s="89">
        <v>0</v>
      </c>
      <c r="E1504" s="89">
        <v>0</v>
      </c>
      <c r="F1504" s="89">
        <v>0</v>
      </c>
      <c r="G1504" s="89">
        <v>0</v>
      </c>
      <c r="H1504" s="89">
        <v>0</v>
      </c>
      <c r="I1504" s="89">
        <v>0</v>
      </c>
      <c r="J1504" s="89">
        <v>0</v>
      </c>
      <c r="K1504" s="89">
        <v>0</v>
      </c>
      <c r="L1504" s="89">
        <v>0</v>
      </c>
      <c r="M1504" s="89">
        <v>0</v>
      </c>
      <c r="N1504" s="89">
        <v>0</v>
      </c>
      <c r="O1504" s="89">
        <v>1E-3</v>
      </c>
      <c r="P1504" s="112" t="s">
        <v>417</v>
      </c>
      <c r="Q1504" s="112" t="s">
        <v>418</v>
      </c>
      <c r="R1504" s="89">
        <v>0</v>
      </c>
      <c r="S1504" s="89">
        <v>0</v>
      </c>
    </row>
    <row r="1505" spans="1:19" ht="11.25" thickBot="1" x14ac:dyDescent="0.2">
      <c r="A1505" s="93"/>
    </row>
    <row r="1506" spans="1:19" ht="11.25" thickBot="1" x14ac:dyDescent="0.2">
      <c r="A1506" s="88">
        <v>2</v>
      </c>
      <c r="B1506" s="109">
        <v>0.67349537037037033</v>
      </c>
      <c r="C1506" s="89">
        <v>0</v>
      </c>
      <c r="D1506" s="89">
        <v>0</v>
      </c>
      <c r="E1506" s="89">
        <v>0</v>
      </c>
      <c r="F1506" s="89">
        <v>0</v>
      </c>
      <c r="G1506" s="89">
        <v>0</v>
      </c>
      <c r="H1506" s="89">
        <v>1E-3</v>
      </c>
      <c r="I1506" s="89">
        <v>0</v>
      </c>
      <c r="J1506" s="89">
        <v>0</v>
      </c>
      <c r="K1506" s="89">
        <v>0</v>
      </c>
      <c r="L1506" s="89">
        <v>0</v>
      </c>
      <c r="M1506" s="89">
        <v>0</v>
      </c>
      <c r="N1506" s="89">
        <v>0</v>
      </c>
      <c r="O1506" s="89">
        <v>0</v>
      </c>
      <c r="P1506" s="112" t="s">
        <v>419</v>
      </c>
      <c r="Q1506" s="112" t="s">
        <v>420</v>
      </c>
      <c r="R1506" s="89">
        <v>0</v>
      </c>
      <c r="S1506" s="89">
        <v>0</v>
      </c>
    </row>
    <row r="1507" spans="1:19" ht="11.25" thickBot="1" x14ac:dyDescent="0.2">
      <c r="A1507" s="93"/>
    </row>
    <row r="1508" spans="1:19" ht="11.25" thickBot="1" x14ac:dyDescent="0.2">
      <c r="A1508" s="88">
        <v>3</v>
      </c>
      <c r="B1508" s="109">
        <v>0.67365740740740743</v>
      </c>
      <c r="C1508" s="89">
        <v>2E-3</v>
      </c>
      <c r="D1508" s="89">
        <v>1E-3</v>
      </c>
      <c r="E1508" s="89">
        <v>2E-3</v>
      </c>
      <c r="F1508" s="89">
        <v>1E-3</v>
      </c>
      <c r="G1508" s="89">
        <v>0</v>
      </c>
      <c r="H1508" s="89">
        <v>3.0000000000000001E-3</v>
      </c>
      <c r="I1508" s="89">
        <v>2E-3</v>
      </c>
      <c r="J1508" s="89">
        <v>1E-3</v>
      </c>
      <c r="K1508" s="89">
        <v>1E-3</v>
      </c>
      <c r="L1508" s="89">
        <v>3.0000000000000001E-3</v>
      </c>
      <c r="M1508" s="89">
        <v>7.0000000000000001E-3</v>
      </c>
      <c r="N1508" s="89">
        <v>1E-3</v>
      </c>
      <c r="O1508" s="89">
        <v>2E-3</v>
      </c>
      <c r="P1508" s="112" t="s">
        <v>421</v>
      </c>
      <c r="Q1508" s="112" t="s">
        <v>422</v>
      </c>
      <c r="R1508" s="89">
        <v>1E-3</v>
      </c>
      <c r="S1508" s="89">
        <v>1E-3</v>
      </c>
    </row>
    <row r="1509" spans="1:19" ht="11.25" thickBot="1" x14ac:dyDescent="0.2">
      <c r="A1509" s="93"/>
    </row>
    <row r="1510" spans="1:19" ht="11.25" thickBot="1" x14ac:dyDescent="0.2">
      <c r="A1510" s="88">
        <v>4</v>
      </c>
      <c r="B1510" s="109">
        <v>0.67381944444444442</v>
      </c>
      <c r="C1510" s="89">
        <v>0</v>
      </c>
      <c r="D1510" s="89">
        <v>0</v>
      </c>
      <c r="E1510" s="89">
        <v>-1E-3</v>
      </c>
      <c r="F1510" s="89">
        <v>0</v>
      </c>
      <c r="G1510" s="89">
        <v>0</v>
      </c>
      <c r="H1510" s="89">
        <v>0</v>
      </c>
      <c r="I1510" s="89">
        <v>0</v>
      </c>
      <c r="J1510" s="89">
        <v>0</v>
      </c>
      <c r="K1510" s="89">
        <v>0</v>
      </c>
      <c r="L1510" s="89">
        <v>0</v>
      </c>
      <c r="M1510" s="89">
        <v>1E-3</v>
      </c>
      <c r="N1510" s="89">
        <v>0</v>
      </c>
      <c r="O1510" s="89">
        <v>1E-3</v>
      </c>
      <c r="P1510" s="112" t="s">
        <v>423</v>
      </c>
      <c r="Q1510" s="112" t="s">
        <v>424</v>
      </c>
      <c r="R1510" s="89">
        <v>0</v>
      </c>
      <c r="S1510" s="89">
        <v>0</v>
      </c>
    </row>
    <row r="1511" spans="1:19" ht="11.25" thickBot="1" x14ac:dyDescent="0.2">
      <c r="A1511" s="93"/>
    </row>
    <row r="1512" spans="1:19" ht="11.25" thickBot="1" x14ac:dyDescent="0.2">
      <c r="A1512" s="88">
        <v>5</v>
      </c>
      <c r="B1512" s="109">
        <v>0.67399305555555555</v>
      </c>
      <c r="C1512" s="89">
        <v>-1E-3</v>
      </c>
      <c r="D1512" s="89">
        <v>0</v>
      </c>
      <c r="E1512" s="89">
        <v>-1E-3</v>
      </c>
      <c r="F1512" s="89">
        <v>0</v>
      </c>
      <c r="G1512" s="89">
        <v>0</v>
      </c>
      <c r="H1512" s="89">
        <v>-2E-3</v>
      </c>
      <c r="I1512" s="89">
        <v>-1E-3</v>
      </c>
      <c r="J1512" s="89">
        <v>0</v>
      </c>
      <c r="K1512" s="89">
        <v>0</v>
      </c>
      <c r="L1512" s="89">
        <v>-1E-3</v>
      </c>
      <c r="M1512" s="89">
        <v>-2E-3</v>
      </c>
      <c r="N1512" s="89">
        <v>0</v>
      </c>
      <c r="O1512" s="89">
        <v>-1E-3</v>
      </c>
      <c r="P1512" s="112" t="s">
        <v>425</v>
      </c>
      <c r="Q1512" s="112" t="s">
        <v>426</v>
      </c>
      <c r="R1512" s="89">
        <v>0</v>
      </c>
      <c r="S1512" s="89">
        <v>0</v>
      </c>
    </row>
    <row r="1513" spans="1:19" ht="11.25" thickBot="1" x14ac:dyDescent="0.2">
      <c r="A1513" s="93"/>
    </row>
    <row r="1514" spans="1:19" ht="11.25" thickBot="1" x14ac:dyDescent="0.2">
      <c r="A1514" s="88">
        <v>6</v>
      </c>
      <c r="B1514" s="109">
        <v>0.67416666666666669</v>
      </c>
      <c r="C1514" s="89">
        <v>0</v>
      </c>
      <c r="D1514" s="89">
        <v>0</v>
      </c>
      <c r="E1514" s="89">
        <v>-1E-3</v>
      </c>
      <c r="F1514" s="89">
        <v>0</v>
      </c>
      <c r="G1514" s="89">
        <v>0</v>
      </c>
      <c r="H1514" s="89">
        <v>-2E-3</v>
      </c>
      <c r="I1514" s="89">
        <v>0</v>
      </c>
      <c r="J1514" s="89">
        <v>0</v>
      </c>
      <c r="K1514" s="89">
        <v>0</v>
      </c>
      <c r="L1514" s="89">
        <v>-1E-3</v>
      </c>
      <c r="M1514" s="89">
        <v>-1E-3</v>
      </c>
      <c r="N1514" s="89">
        <v>0</v>
      </c>
      <c r="O1514" s="89">
        <v>-1E-3</v>
      </c>
      <c r="P1514" s="112" t="s">
        <v>427</v>
      </c>
      <c r="Q1514" s="112" t="s">
        <v>423</v>
      </c>
      <c r="R1514" s="89">
        <v>0</v>
      </c>
      <c r="S1514" s="89">
        <v>0</v>
      </c>
    </row>
    <row r="1515" spans="1:19" ht="11.25" thickBot="1" x14ac:dyDescent="0.2">
      <c r="A1515" s="93"/>
    </row>
    <row r="1516" spans="1:19" ht="11.25" thickBot="1" x14ac:dyDescent="0.2">
      <c r="A1516" s="88">
        <v>7</v>
      </c>
      <c r="B1516" s="109">
        <v>0.67432870370370368</v>
      </c>
      <c r="C1516" s="89">
        <v>0</v>
      </c>
      <c r="D1516" s="89">
        <v>0</v>
      </c>
      <c r="E1516" s="89">
        <v>0</v>
      </c>
      <c r="F1516" s="89">
        <v>0</v>
      </c>
      <c r="G1516" s="89">
        <v>0</v>
      </c>
      <c r="H1516" s="89">
        <v>-1E-3</v>
      </c>
      <c r="I1516" s="89">
        <v>0</v>
      </c>
      <c r="J1516" s="89">
        <v>0</v>
      </c>
      <c r="K1516" s="89">
        <v>0</v>
      </c>
      <c r="L1516" s="89">
        <v>-1E-3</v>
      </c>
      <c r="M1516" s="89">
        <v>-1E-3</v>
      </c>
      <c r="N1516" s="89">
        <v>0</v>
      </c>
      <c r="O1516" s="89">
        <v>-1E-3</v>
      </c>
      <c r="P1516" s="112" t="s">
        <v>428</v>
      </c>
      <c r="Q1516" s="112" t="s">
        <v>429</v>
      </c>
      <c r="R1516" s="89">
        <v>0</v>
      </c>
      <c r="S1516" s="89">
        <v>0</v>
      </c>
    </row>
    <row r="1517" spans="1:19" ht="11.25" thickBot="1" x14ac:dyDescent="0.2">
      <c r="A1517" s="93"/>
    </row>
    <row r="1518" spans="1:19" ht="11.25" thickBot="1" x14ac:dyDescent="0.2">
      <c r="A1518" s="88">
        <v>8</v>
      </c>
      <c r="B1518" s="109">
        <v>0.67449074074074078</v>
      </c>
      <c r="C1518" s="89">
        <v>0</v>
      </c>
      <c r="D1518" s="89">
        <v>0</v>
      </c>
      <c r="E1518" s="89">
        <v>0</v>
      </c>
      <c r="F1518" s="89">
        <v>0</v>
      </c>
      <c r="G1518" s="89">
        <v>0</v>
      </c>
      <c r="H1518" s="89">
        <v>0</v>
      </c>
      <c r="I1518" s="89">
        <v>0</v>
      </c>
      <c r="J1518" s="89">
        <v>0</v>
      </c>
      <c r="K1518" s="89">
        <v>0</v>
      </c>
      <c r="L1518" s="89">
        <v>0</v>
      </c>
      <c r="M1518" s="89">
        <v>-3.0000000000000001E-3</v>
      </c>
      <c r="N1518" s="89">
        <v>0</v>
      </c>
      <c r="O1518" s="89">
        <v>-1E-3</v>
      </c>
      <c r="P1518" s="112" t="s">
        <v>430</v>
      </c>
      <c r="Q1518" s="112" t="s">
        <v>431</v>
      </c>
      <c r="R1518" s="89">
        <v>0</v>
      </c>
      <c r="S1518" s="89">
        <v>0</v>
      </c>
    </row>
    <row r="1519" spans="1:19" ht="11.25" thickBot="1" x14ac:dyDescent="0.2">
      <c r="A1519" s="93"/>
    </row>
    <row r="1520" spans="1:19" ht="11.25" thickBot="1" x14ac:dyDescent="0.2">
      <c r="A1520" s="88">
        <v>9</v>
      </c>
      <c r="B1520" s="109">
        <v>0.67466435185185192</v>
      </c>
      <c r="C1520" s="89">
        <v>0</v>
      </c>
      <c r="D1520" s="89">
        <v>0</v>
      </c>
      <c r="E1520" s="89">
        <v>0</v>
      </c>
      <c r="F1520" s="89">
        <v>0</v>
      </c>
      <c r="G1520" s="89">
        <v>0</v>
      </c>
      <c r="H1520" s="89">
        <v>-1E-3</v>
      </c>
      <c r="I1520" s="89">
        <v>0</v>
      </c>
      <c r="J1520" s="89">
        <v>0</v>
      </c>
      <c r="K1520" s="89">
        <v>0</v>
      </c>
      <c r="L1520" s="89">
        <v>0</v>
      </c>
      <c r="M1520" s="89">
        <v>-1E-3</v>
      </c>
      <c r="N1520" s="89">
        <v>0</v>
      </c>
      <c r="O1520" s="89">
        <v>0</v>
      </c>
      <c r="P1520" s="112" t="s">
        <v>432</v>
      </c>
      <c r="Q1520" s="112" t="s">
        <v>433</v>
      </c>
      <c r="R1520" s="89">
        <v>0</v>
      </c>
      <c r="S1520" s="89">
        <v>0</v>
      </c>
    </row>
    <row r="1521" spans="1:19" ht="11.25" thickBot="1" x14ac:dyDescent="0.2">
      <c r="A1521" s="93"/>
    </row>
    <row r="1522" spans="1:19" ht="11.25" thickBot="1" x14ac:dyDescent="0.2">
      <c r="A1522" s="88">
        <v>10</v>
      </c>
      <c r="B1522" s="109">
        <v>0.67483796296296295</v>
      </c>
      <c r="C1522" s="89">
        <v>0</v>
      </c>
      <c r="D1522" s="89">
        <v>0</v>
      </c>
      <c r="E1522" s="89">
        <v>0</v>
      </c>
      <c r="F1522" s="89">
        <v>0</v>
      </c>
      <c r="G1522" s="89">
        <v>0</v>
      </c>
      <c r="H1522" s="89">
        <v>1E-3</v>
      </c>
      <c r="I1522" s="89">
        <v>0</v>
      </c>
      <c r="J1522" s="89">
        <v>0</v>
      </c>
      <c r="K1522" s="89">
        <v>0</v>
      </c>
      <c r="L1522" s="89">
        <v>0</v>
      </c>
      <c r="M1522" s="89">
        <v>0</v>
      </c>
      <c r="N1522" s="89">
        <v>0</v>
      </c>
      <c r="O1522" s="89">
        <v>0</v>
      </c>
      <c r="P1522" s="112" t="s">
        <v>434</v>
      </c>
      <c r="Q1522" s="112" t="s">
        <v>435</v>
      </c>
      <c r="R1522" s="89">
        <v>0</v>
      </c>
      <c r="S1522" s="89">
        <v>0</v>
      </c>
    </row>
    <row r="1523" spans="1:19" ht="11.25" thickBot="1" x14ac:dyDescent="0.2">
      <c r="A1523" s="93"/>
    </row>
    <row r="1524" spans="1:19" ht="11.25" thickBot="1" x14ac:dyDescent="0.2">
      <c r="A1524" s="113" t="s">
        <v>352</v>
      </c>
      <c r="B1524" s="93"/>
      <c r="C1524" s="114">
        <v>0</v>
      </c>
      <c r="D1524" s="114">
        <v>0</v>
      </c>
      <c r="E1524" s="114">
        <v>0</v>
      </c>
      <c r="F1524" s="114">
        <v>0</v>
      </c>
      <c r="G1524" s="114">
        <v>0</v>
      </c>
      <c r="H1524" s="114">
        <v>0</v>
      </c>
      <c r="I1524" s="114">
        <v>0</v>
      </c>
      <c r="J1524" s="114">
        <v>0</v>
      </c>
      <c r="K1524" s="114">
        <v>0</v>
      </c>
      <c r="L1524" s="114">
        <v>0</v>
      </c>
      <c r="M1524" s="114">
        <v>0</v>
      </c>
      <c r="N1524" s="114">
        <v>0</v>
      </c>
      <c r="O1524" s="114">
        <v>0</v>
      </c>
      <c r="P1524" s="112" t="s">
        <v>354</v>
      </c>
      <c r="Q1524" s="112" t="s">
        <v>354</v>
      </c>
      <c r="R1524" s="114">
        <v>0</v>
      </c>
      <c r="S1524" s="114">
        <v>0</v>
      </c>
    </row>
    <row r="1525" spans="1:19" ht="11.25" thickBot="1" x14ac:dyDescent="0.2">
      <c r="A1525" s="93"/>
    </row>
    <row r="1526" spans="1:19" ht="11.25" thickBot="1" x14ac:dyDescent="0.2">
      <c r="A1526" s="116" t="s">
        <v>355</v>
      </c>
      <c r="B1526" s="93"/>
      <c r="C1526" s="114">
        <v>1E-3</v>
      </c>
      <c r="D1526" s="114">
        <v>0</v>
      </c>
      <c r="E1526" s="114">
        <v>1E-3</v>
      </c>
      <c r="F1526" s="114">
        <v>0</v>
      </c>
      <c r="G1526" s="114">
        <v>0</v>
      </c>
      <c r="H1526" s="114">
        <v>1E-3</v>
      </c>
      <c r="I1526" s="114">
        <v>1E-3</v>
      </c>
      <c r="J1526" s="114">
        <v>0</v>
      </c>
      <c r="K1526" s="114">
        <v>1E-3</v>
      </c>
      <c r="L1526" s="114">
        <v>1E-3</v>
      </c>
      <c r="M1526" s="114">
        <v>3.0000000000000001E-3</v>
      </c>
      <c r="N1526" s="114">
        <v>1E-3</v>
      </c>
      <c r="O1526" s="114">
        <v>1E-3</v>
      </c>
      <c r="P1526" s="112" t="s">
        <v>436</v>
      </c>
      <c r="Q1526" s="112" t="s">
        <v>437</v>
      </c>
      <c r="R1526" s="114">
        <v>0</v>
      </c>
      <c r="S1526" s="114">
        <v>0</v>
      </c>
    </row>
    <row r="1527" spans="1:19" ht="11.25" thickBot="1" x14ac:dyDescent="0.2">
      <c r="A1527" s="93"/>
    </row>
    <row r="1528" spans="1:19" ht="11.25" thickBot="1" x14ac:dyDescent="0.2">
      <c r="A1528" s="117" t="s">
        <v>358</v>
      </c>
      <c r="B1528" s="93"/>
      <c r="C1528" s="114">
        <v>0</v>
      </c>
      <c r="D1528" s="114">
        <v>0</v>
      </c>
      <c r="E1528" s="114">
        <v>0</v>
      </c>
      <c r="F1528" s="114">
        <v>0</v>
      </c>
      <c r="G1528" s="114">
        <v>0</v>
      </c>
      <c r="H1528" s="114">
        <v>0</v>
      </c>
      <c r="I1528" s="114">
        <v>0</v>
      </c>
      <c r="J1528" s="114">
        <v>0</v>
      </c>
      <c r="K1528" s="114">
        <v>0</v>
      </c>
      <c r="L1528" s="114">
        <v>0</v>
      </c>
      <c r="M1528" s="114">
        <v>0</v>
      </c>
      <c r="N1528" s="114">
        <v>0</v>
      </c>
      <c r="O1528" s="114">
        <v>0</v>
      </c>
      <c r="P1528" s="112" t="s">
        <v>438</v>
      </c>
      <c r="Q1528" s="112" t="s">
        <v>439</v>
      </c>
      <c r="R1528" s="114">
        <v>0</v>
      </c>
      <c r="S1528" s="114">
        <v>0</v>
      </c>
    </row>
    <row r="1529" spans="1:19" ht="10.5" x14ac:dyDescent="0.15">
      <c r="A1529" s="93"/>
    </row>
    <row r="1530" spans="1:19" x14ac:dyDescent="0.15">
      <c r="A1530" s="106"/>
      <c r="B1530" s="69" t="s">
        <v>440</v>
      </c>
    </row>
    <row r="1531" spans="1:19" ht="9.75" thickBot="1" x14ac:dyDescent="0.2">
      <c r="A1531" s="64" t="s">
        <v>344</v>
      </c>
    </row>
    <row r="1532" spans="1:19" ht="11.25" thickBot="1" x14ac:dyDescent="0.2">
      <c r="A1532" s="87" t="s">
        <v>345</v>
      </c>
      <c r="B1532" s="87" t="s">
        <v>346</v>
      </c>
      <c r="C1532" s="107" t="s">
        <v>1</v>
      </c>
      <c r="D1532" s="107" t="s">
        <v>2</v>
      </c>
      <c r="E1532" s="107" t="s">
        <v>3</v>
      </c>
      <c r="F1532" s="107" t="s">
        <v>4</v>
      </c>
      <c r="G1532" s="107" t="s">
        <v>5</v>
      </c>
      <c r="H1532" s="107" t="s">
        <v>6</v>
      </c>
      <c r="I1532" s="108" t="s">
        <v>7</v>
      </c>
      <c r="J1532" s="108" t="s">
        <v>8</v>
      </c>
      <c r="K1532" s="107" t="s">
        <v>9</v>
      </c>
      <c r="L1532" s="107" t="s">
        <v>10</v>
      </c>
      <c r="M1532" s="107" t="s">
        <v>11</v>
      </c>
      <c r="N1532" s="107" t="s">
        <v>12</v>
      </c>
      <c r="O1532" s="107" t="s">
        <v>13</v>
      </c>
      <c r="P1532" s="107" t="s">
        <v>14</v>
      </c>
      <c r="Q1532" s="107" t="s">
        <v>15</v>
      </c>
      <c r="R1532" s="107" t="s">
        <v>16</v>
      </c>
      <c r="S1532" s="107" t="s">
        <v>17</v>
      </c>
    </row>
    <row r="1533" spans="1:19" ht="11.25" thickBot="1" x14ac:dyDescent="0.2">
      <c r="A1533" s="93"/>
      <c r="B1533" s="93"/>
      <c r="C1533" s="107" t="s">
        <v>69</v>
      </c>
      <c r="D1533" s="107" t="s">
        <v>69</v>
      </c>
      <c r="E1533" s="107" t="s">
        <v>69</v>
      </c>
      <c r="F1533" s="107" t="s">
        <v>69</v>
      </c>
      <c r="G1533" s="107" t="s">
        <v>69</v>
      </c>
      <c r="H1533" s="107" t="s">
        <v>69</v>
      </c>
      <c r="I1533" s="108" t="s">
        <v>69</v>
      </c>
      <c r="J1533" s="108" t="s">
        <v>69</v>
      </c>
      <c r="K1533" s="107" t="s">
        <v>69</v>
      </c>
      <c r="L1533" s="107" t="s">
        <v>69</v>
      </c>
      <c r="M1533" s="107" t="s">
        <v>69</v>
      </c>
      <c r="N1533" s="107" t="s">
        <v>69</v>
      </c>
      <c r="O1533" s="107" t="s">
        <v>69</v>
      </c>
      <c r="P1533" s="107" t="s">
        <v>69</v>
      </c>
      <c r="Q1533" s="107" t="s">
        <v>69</v>
      </c>
      <c r="R1533" s="107" t="s">
        <v>69</v>
      </c>
      <c r="S1533" s="107" t="s">
        <v>69</v>
      </c>
    </row>
    <row r="1534" spans="1:19" ht="11.25" thickBot="1" x14ac:dyDescent="0.2">
      <c r="A1534" s="88">
        <v>1</v>
      </c>
      <c r="B1534" s="109">
        <v>0.68616898148148142</v>
      </c>
      <c r="C1534" s="89">
        <v>10.09</v>
      </c>
      <c r="D1534" s="89">
        <v>13.24</v>
      </c>
      <c r="E1534" s="89">
        <v>16.010000000000002</v>
      </c>
      <c r="F1534" s="89">
        <v>5.7409999999999997</v>
      </c>
      <c r="G1534" s="110" t="s">
        <v>441</v>
      </c>
      <c r="H1534" s="89">
        <v>8.9390000000000001</v>
      </c>
      <c r="I1534" s="111">
        <v>0.96131999999999995</v>
      </c>
      <c r="J1534" s="112" t="s">
        <v>442</v>
      </c>
      <c r="K1534" s="89">
        <v>6.1390000000000002</v>
      </c>
      <c r="L1534" s="89">
        <v>0.29699999999999999</v>
      </c>
      <c r="M1534" s="89">
        <v>0.155</v>
      </c>
      <c r="N1534" s="89">
        <v>1.2070000000000001</v>
      </c>
      <c r="O1534" s="89">
        <v>16.760000000000002</v>
      </c>
      <c r="P1534" s="89">
        <v>0.09</v>
      </c>
      <c r="Q1534" s="89">
        <v>0.153</v>
      </c>
      <c r="R1534" s="89">
        <v>-7.0999999999999994E-2</v>
      </c>
      <c r="S1534" s="89">
        <v>2.5739999999999998</v>
      </c>
    </row>
    <row r="1535" spans="1:19" ht="11.25" thickBot="1" x14ac:dyDescent="0.2">
      <c r="A1535" s="93"/>
    </row>
    <row r="1536" spans="1:19" ht="11.25" thickBot="1" x14ac:dyDescent="0.2">
      <c r="A1536" s="88">
        <v>2</v>
      </c>
      <c r="B1536" s="109">
        <v>0.68634259259259256</v>
      </c>
      <c r="C1536" s="89">
        <v>9.673</v>
      </c>
      <c r="D1536" s="89">
        <v>13.34</v>
      </c>
      <c r="E1536" s="89">
        <v>16</v>
      </c>
      <c r="F1536" s="89">
        <v>7.0919999999999996</v>
      </c>
      <c r="G1536" s="110" t="s">
        <v>443</v>
      </c>
      <c r="H1536" s="89">
        <v>7.43</v>
      </c>
      <c r="I1536" s="111">
        <v>0.97638000000000003</v>
      </c>
      <c r="J1536" s="112" t="s">
        <v>444</v>
      </c>
      <c r="K1536" s="89">
        <v>6.1580000000000004</v>
      </c>
      <c r="L1536" s="89">
        <v>0.311</v>
      </c>
      <c r="M1536" s="89">
        <v>0.14599999999999999</v>
      </c>
      <c r="N1536" s="89">
        <v>1.218</v>
      </c>
      <c r="O1536" s="89">
        <v>16.600000000000001</v>
      </c>
      <c r="P1536" s="89">
        <v>8.5000000000000006E-2</v>
      </c>
      <c r="Q1536" s="89">
        <v>0.124</v>
      </c>
      <c r="R1536" s="89">
        <v>-0.1</v>
      </c>
      <c r="S1536" s="89">
        <v>2.6030000000000002</v>
      </c>
    </row>
    <row r="1537" spans="1:19" ht="11.25" thickBot="1" x14ac:dyDescent="0.2">
      <c r="A1537" s="93"/>
    </row>
    <row r="1538" spans="1:19" ht="11.25" thickBot="1" x14ac:dyDescent="0.2">
      <c r="A1538" s="88">
        <v>3</v>
      </c>
      <c r="B1538" s="109">
        <v>0.68650462962962966</v>
      </c>
      <c r="C1538" s="89">
        <v>9.4290000000000003</v>
      </c>
      <c r="D1538" s="89">
        <v>13.34</v>
      </c>
      <c r="E1538" s="89">
        <v>16.05</v>
      </c>
      <c r="F1538" s="89">
        <v>6.4850000000000003</v>
      </c>
      <c r="G1538" s="110" t="s">
        <v>445</v>
      </c>
      <c r="H1538" s="89">
        <v>8.6319999999999997</v>
      </c>
      <c r="I1538" s="111">
        <v>0.97521000000000002</v>
      </c>
      <c r="J1538" s="112" t="s">
        <v>446</v>
      </c>
      <c r="K1538" s="89">
        <v>6.16</v>
      </c>
      <c r="L1538" s="89">
        <v>0.29699999999999999</v>
      </c>
      <c r="M1538" s="89">
        <v>0.158</v>
      </c>
      <c r="N1538" s="89">
        <v>1.2</v>
      </c>
      <c r="O1538" s="89">
        <v>16.75</v>
      </c>
      <c r="P1538" s="89">
        <v>8.8999999999999996E-2</v>
      </c>
      <c r="Q1538" s="89">
        <v>0.14799999999999999</v>
      </c>
      <c r="R1538" s="89">
        <v>-0.114</v>
      </c>
      <c r="S1538" s="89">
        <v>2.58</v>
      </c>
    </row>
    <row r="1539" spans="1:19" ht="11.25" thickBot="1" x14ac:dyDescent="0.2">
      <c r="A1539" s="93"/>
    </row>
    <row r="1540" spans="1:19" ht="11.25" thickBot="1" x14ac:dyDescent="0.2">
      <c r="A1540" s="113" t="s">
        <v>352</v>
      </c>
      <c r="B1540" s="93"/>
      <c r="C1540" s="114">
        <v>9.73</v>
      </c>
      <c r="D1540" s="114">
        <v>13.31</v>
      </c>
      <c r="E1540" s="114">
        <v>16.02</v>
      </c>
      <c r="F1540" s="114">
        <v>6.4390000000000001</v>
      </c>
      <c r="G1540" s="110" t="s">
        <v>447</v>
      </c>
      <c r="H1540" s="114">
        <v>8.3339999999999996</v>
      </c>
      <c r="I1540" s="115">
        <v>0.97097</v>
      </c>
      <c r="J1540" s="112" t="s">
        <v>448</v>
      </c>
      <c r="K1540" s="114">
        <v>6.1520000000000001</v>
      </c>
      <c r="L1540" s="114">
        <v>0.30199999999999999</v>
      </c>
      <c r="M1540" s="114">
        <v>0.153</v>
      </c>
      <c r="N1540" s="114">
        <v>1.208</v>
      </c>
      <c r="O1540" s="114">
        <v>16.7</v>
      </c>
      <c r="P1540" s="114">
        <v>8.7999999999999995E-2</v>
      </c>
      <c r="Q1540" s="114">
        <v>0.14199999999999999</v>
      </c>
      <c r="R1540" s="114">
        <v>-9.5000000000000001E-2</v>
      </c>
      <c r="S1540" s="114">
        <v>2.5859999999999999</v>
      </c>
    </row>
    <row r="1541" spans="1:19" ht="11.25" thickBot="1" x14ac:dyDescent="0.2">
      <c r="A1541" s="93"/>
    </row>
    <row r="1542" spans="1:19" ht="11.25" thickBot="1" x14ac:dyDescent="0.2">
      <c r="A1542" s="116" t="s">
        <v>355</v>
      </c>
      <c r="B1542" s="93"/>
      <c r="C1542" s="114">
        <v>0.33300000000000002</v>
      </c>
      <c r="D1542" s="114">
        <v>5.6000000000000001E-2</v>
      </c>
      <c r="E1542" s="114">
        <v>2.9000000000000001E-2</v>
      </c>
      <c r="F1542" s="114">
        <v>0.67700000000000005</v>
      </c>
      <c r="G1542" s="110" t="s">
        <v>449</v>
      </c>
      <c r="H1542" s="114">
        <v>0.79700000000000004</v>
      </c>
      <c r="I1542" s="115">
        <v>8.3800000000000003E-3</v>
      </c>
      <c r="J1542" s="112" t="s">
        <v>450</v>
      </c>
      <c r="K1542" s="114">
        <v>1.2E-2</v>
      </c>
      <c r="L1542" s="114">
        <v>8.0000000000000002E-3</v>
      </c>
      <c r="M1542" s="114">
        <v>6.0000000000000001E-3</v>
      </c>
      <c r="N1542" s="114">
        <v>8.9999999999999993E-3</v>
      </c>
      <c r="O1542" s="114">
        <v>9.1999999999999998E-2</v>
      </c>
      <c r="P1542" s="114">
        <v>3.0000000000000001E-3</v>
      </c>
      <c r="Q1542" s="114">
        <v>1.6E-2</v>
      </c>
      <c r="R1542" s="114">
        <v>2.1999999999999999E-2</v>
      </c>
      <c r="S1542" s="114">
        <v>1.6E-2</v>
      </c>
    </row>
    <row r="1543" spans="1:19" ht="11.25" thickBot="1" x14ac:dyDescent="0.2">
      <c r="A1543" s="93"/>
    </row>
    <row r="1544" spans="1:19" ht="11.25" thickBot="1" x14ac:dyDescent="0.2">
      <c r="A1544" s="117" t="s">
        <v>358</v>
      </c>
      <c r="B1544" s="93"/>
      <c r="C1544" s="114">
        <v>3.4249999999999998</v>
      </c>
      <c r="D1544" s="114">
        <v>0.42399999999999999</v>
      </c>
      <c r="E1544" s="114">
        <v>0.18</v>
      </c>
      <c r="F1544" s="114">
        <v>10.51</v>
      </c>
      <c r="G1544" s="110" t="s">
        <v>451</v>
      </c>
      <c r="H1544" s="114">
        <v>9.5649999999999995</v>
      </c>
      <c r="I1544" s="118">
        <v>0.86299999999999999</v>
      </c>
      <c r="J1544" s="112" t="s">
        <v>452</v>
      </c>
      <c r="K1544" s="114">
        <v>0.193</v>
      </c>
      <c r="L1544" s="114">
        <v>2.6459999999999999</v>
      </c>
      <c r="M1544" s="114">
        <v>4.1349999999999998</v>
      </c>
      <c r="N1544" s="114">
        <v>0.751</v>
      </c>
      <c r="O1544" s="114">
        <v>0.55300000000000005</v>
      </c>
      <c r="P1544" s="114">
        <v>3.3479999999999999</v>
      </c>
      <c r="Q1544" s="114">
        <v>11.04</v>
      </c>
      <c r="R1544" s="114">
        <v>22.97</v>
      </c>
      <c r="S1544" s="114">
        <v>0.60099999999999998</v>
      </c>
    </row>
    <row r="1545" spans="1:19" ht="11.25" thickBot="1" x14ac:dyDescent="0.2">
      <c r="A1545" s="93"/>
    </row>
    <row r="1546" spans="1:19" ht="11.25" thickBot="1" x14ac:dyDescent="0.2">
      <c r="A1546" s="87" t="s">
        <v>345</v>
      </c>
      <c r="B1546" s="87" t="s">
        <v>346</v>
      </c>
      <c r="C1546" s="107" t="s">
        <v>18</v>
      </c>
      <c r="D1546" s="108" t="s">
        <v>19</v>
      </c>
      <c r="E1546" s="108" t="s">
        <v>20</v>
      </c>
      <c r="F1546" s="107" t="s">
        <v>21</v>
      </c>
      <c r="G1546" s="107" t="s">
        <v>22</v>
      </c>
      <c r="H1546" s="107" t="s">
        <v>23</v>
      </c>
      <c r="I1546" s="107" t="s">
        <v>24</v>
      </c>
      <c r="J1546" s="108" t="s">
        <v>25</v>
      </c>
      <c r="K1546" s="108" t="s">
        <v>26</v>
      </c>
      <c r="L1546" s="107" t="s">
        <v>27</v>
      </c>
      <c r="M1546" s="107" t="s">
        <v>28</v>
      </c>
      <c r="N1546" s="107" t="s">
        <v>29</v>
      </c>
      <c r="O1546" s="107" t="s">
        <v>30</v>
      </c>
      <c r="P1546" s="107" t="s">
        <v>31</v>
      </c>
      <c r="Q1546" s="107" t="s">
        <v>32</v>
      </c>
      <c r="R1546" s="107" t="s">
        <v>33</v>
      </c>
      <c r="S1546" s="108" t="s">
        <v>34</v>
      </c>
    </row>
    <row r="1547" spans="1:19" ht="11.25" thickBot="1" x14ac:dyDescent="0.2">
      <c r="A1547" s="93"/>
      <c r="B1547" s="93"/>
      <c r="C1547" s="107" t="s">
        <v>69</v>
      </c>
      <c r="D1547" s="108" t="s">
        <v>69</v>
      </c>
      <c r="E1547" s="108" t="s">
        <v>69</v>
      </c>
      <c r="F1547" s="107" t="s">
        <v>69</v>
      </c>
      <c r="G1547" s="107" t="s">
        <v>69</v>
      </c>
      <c r="H1547" s="107" t="s">
        <v>69</v>
      </c>
      <c r="I1547" s="107" t="s">
        <v>69</v>
      </c>
      <c r="J1547" s="108" t="s">
        <v>69</v>
      </c>
      <c r="K1547" s="108" t="s">
        <v>69</v>
      </c>
      <c r="L1547" s="107" t="s">
        <v>69</v>
      </c>
      <c r="M1547" s="107" t="s">
        <v>69</v>
      </c>
      <c r="N1547" s="107" t="s">
        <v>69</v>
      </c>
      <c r="O1547" s="107" t="s">
        <v>69</v>
      </c>
      <c r="P1547" s="107" t="s">
        <v>69</v>
      </c>
      <c r="Q1547" s="107" t="s">
        <v>69</v>
      </c>
      <c r="R1547" s="107" t="s">
        <v>69</v>
      </c>
      <c r="S1547" s="108" t="s">
        <v>69</v>
      </c>
    </row>
    <row r="1548" spans="1:19" ht="11.25" thickBot="1" x14ac:dyDescent="0.2">
      <c r="A1548" s="88">
        <v>1</v>
      </c>
      <c r="B1548" s="109">
        <v>0.68616898148148142</v>
      </c>
      <c r="C1548" s="89">
        <v>3.6999999999999998E-2</v>
      </c>
      <c r="D1548" s="111">
        <v>0.96182000000000001</v>
      </c>
      <c r="E1548" s="111">
        <v>0.98799999999999999</v>
      </c>
      <c r="F1548" s="89">
        <v>6.6000000000000003E-2</v>
      </c>
      <c r="G1548" s="89">
        <v>0.255</v>
      </c>
      <c r="H1548" s="89">
        <v>0.307</v>
      </c>
      <c r="I1548" s="89">
        <v>0.124</v>
      </c>
      <c r="J1548" s="111">
        <v>0.96072999999999997</v>
      </c>
      <c r="K1548" s="112" t="s">
        <v>453</v>
      </c>
      <c r="L1548" s="89">
        <v>4.1000000000000002E-2</v>
      </c>
      <c r="M1548" s="89">
        <v>0.11700000000000001</v>
      </c>
      <c r="N1548" s="89">
        <v>1.4E-2</v>
      </c>
      <c r="O1548" s="89">
        <v>1.0999999999999999E-2</v>
      </c>
      <c r="P1548" s="89">
        <v>8.9999999999999993E-3</v>
      </c>
      <c r="Q1548" s="89">
        <v>7.9000000000000001E-2</v>
      </c>
      <c r="R1548" s="89">
        <v>0.14299999999999999</v>
      </c>
      <c r="S1548" s="111">
        <v>0.96541999999999994</v>
      </c>
    </row>
    <row r="1549" spans="1:19" ht="11.25" thickBot="1" x14ac:dyDescent="0.2">
      <c r="A1549" s="93"/>
    </row>
    <row r="1550" spans="1:19" ht="11.25" thickBot="1" x14ac:dyDescent="0.2">
      <c r="A1550" s="88">
        <v>2</v>
      </c>
      <c r="B1550" s="109">
        <v>0.68634259259259256</v>
      </c>
      <c r="C1550" s="89">
        <v>3.5000000000000003E-2</v>
      </c>
      <c r="D1550" s="111">
        <v>0.98292999999999997</v>
      </c>
      <c r="E1550" s="111">
        <v>0.99368000000000001</v>
      </c>
      <c r="F1550" s="89">
        <v>-3.1E-2</v>
      </c>
      <c r="G1550" s="89">
        <v>-0.48599999999999999</v>
      </c>
      <c r="H1550" s="89">
        <v>0.30499999999999999</v>
      </c>
      <c r="I1550" s="89">
        <v>0.125</v>
      </c>
      <c r="J1550" s="111">
        <v>0.97516000000000003</v>
      </c>
      <c r="K1550" s="112" t="s">
        <v>454</v>
      </c>
      <c r="L1550" s="89">
        <v>0.04</v>
      </c>
      <c r="M1550" s="89">
        <v>0.104</v>
      </c>
      <c r="N1550" s="89">
        <v>8.9999999999999993E-3</v>
      </c>
      <c r="O1550" s="89">
        <v>0.01</v>
      </c>
      <c r="P1550" s="89">
        <v>7.0000000000000001E-3</v>
      </c>
      <c r="Q1550" s="89">
        <v>6.3E-2</v>
      </c>
      <c r="R1550" s="89">
        <v>0.129</v>
      </c>
      <c r="S1550" s="111">
        <v>0.98900999999999994</v>
      </c>
    </row>
    <row r="1551" spans="1:19" ht="11.25" thickBot="1" x14ac:dyDescent="0.2">
      <c r="A1551" s="93"/>
    </row>
    <row r="1552" spans="1:19" ht="11.25" thickBot="1" x14ac:dyDescent="0.2">
      <c r="A1552" s="88">
        <v>3</v>
      </c>
      <c r="B1552" s="109">
        <v>0.68650462962962966</v>
      </c>
      <c r="C1552" s="89">
        <v>3.5000000000000003E-2</v>
      </c>
      <c r="D1552" s="111">
        <v>0.98711000000000004</v>
      </c>
      <c r="E1552" s="111">
        <v>0.99156999999999995</v>
      </c>
      <c r="F1552" s="89">
        <v>3.1E-2</v>
      </c>
      <c r="G1552" s="89">
        <v>0.152</v>
      </c>
      <c r="H1552" s="89">
        <v>0.309</v>
      </c>
      <c r="I1552" s="89">
        <v>0.126</v>
      </c>
      <c r="J1552" s="111">
        <v>0.98336000000000001</v>
      </c>
      <c r="K1552" s="112" t="s">
        <v>455</v>
      </c>
      <c r="L1552" s="89">
        <v>3.9E-2</v>
      </c>
      <c r="M1552" s="89">
        <v>9.9000000000000005E-2</v>
      </c>
      <c r="N1552" s="89">
        <v>8.0000000000000002E-3</v>
      </c>
      <c r="O1552" s="89">
        <v>1.0999999999999999E-2</v>
      </c>
      <c r="P1552" s="89">
        <v>7.0000000000000001E-3</v>
      </c>
      <c r="Q1552" s="89">
        <v>4.8000000000000001E-2</v>
      </c>
      <c r="R1552" s="89">
        <v>0.129</v>
      </c>
      <c r="S1552" s="111">
        <v>0.99129</v>
      </c>
    </row>
    <row r="1553" spans="1:19" ht="11.25" thickBot="1" x14ac:dyDescent="0.2">
      <c r="A1553" s="93"/>
    </row>
    <row r="1554" spans="1:19" ht="11.25" thickBot="1" x14ac:dyDescent="0.2">
      <c r="A1554" s="113" t="s">
        <v>352</v>
      </c>
      <c r="B1554" s="93"/>
      <c r="C1554" s="114">
        <v>3.5999999999999997E-2</v>
      </c>
      <c r="D1554" s="115">
        <v>0.97728000000000004</v>
      </c>
      <c r="E1554" s="115">
        <v>0.99107999999999996</v>
      </c>
      <c r="F1554" s="114">
        <v>2.1999999999999999E-2</v>
      </c>
      <c r="G1554" s="114">
        <v>-2.7E-2</v>
      </c>
      <c r="H1554" s="114">
        <v>0.307</v>
      </c>
      <c r="I1554" s="114">
        <v>0.125</v>
      </c>
      <c r="J1554" s="115">
        <v>0.97307999999999995</v>
      </c>
      <c r="K1554" s="112" t="s">
        <v>456</v>
      </c>
      <c r="L1554" s="114">
        <v>0.04</v>
      </c>
      <c r="M1554" s="114">
        <v>0.107</v>
      </c>
      <c r="N1554" s="114">
        <v>0.01</v>
      </c>
      <c r="O1554" s="114">
        <v>1.0999999999999999E-2</v>
      </c>
      <c r="P1554" s="114">
        <v>8.0000000000000002E-3</v>
      </c>
      <c r="Q1554" s="114">
        <v>6.3E-2</v>
      </c>
      <c r="R1554" s="114">
        <v>0.13400000000000001</v>
      </c>
      <c r="S1554" s="115">
        <v>0.98190999999999995</v>
      </c>
    </row>
    <row r="1555" spans="1:19" ht="11.25" thickBot="1" x14ac:dyDescent="0.2">
      <c r="A1555" s="93"/>
    </row>
    <row r="1556" spans="1:19" ht="11.25" thickBot="1" x14ac:dyDescent="0.2">
      <c r="A1556" s="116" t="s">
        <v>355</v>
      </c>
      <c r="B1556" s="93"/>
      <c r="C1556" s="114">
        <v>1E-3</v>
      </c>
      <c r="D1556" s="115">
        <v>1.3559999999999999E-2</v>
      </c>
      <c r="E1556" s="115">
        <v>2.8700000000000002E-3</v>
      </c>
      <c r="F1556" s="114">
        <v>4.9000000000000002E-2</v>
      </c>
      <c r="G1556" s="114">
        <v>0.40200000000000002</v>
      </c>
      <c r="H1556" s="114">
        <v>2E-3</v>
      </c>
      <c r="I1556" s="114">
        <v>1E-3</v>
      </c>
      <c r="J1556" s="115">
        <v>1.146E-2</v>
      </c>
      <c r="K1556" s="112" t="s">
        <v>457</v>
      </c>
      <c r="L1556" s="114">
        <v>1E-3</v>
      </c>
      <c r="M1556" s="114">
        <v>0.01</v>
      </c>
      <c r="N1556" s="114">
        <v>3.0000000000000001E-3</v>
      </c>
      <c r="O1556" s="114">
        <v>0</v>
      </c>
      <c r="P1556" s="114">
        <v>1E-3</v>
      </c>
      <c r="Q1556" s="114">
        <v>1.6E-2</v>
      </c>
      <c r="R1556" s="114">
        <v>8.0000000000000002E-3</v>
      </c>
      <c r="S1556" s="115">
        <v>1.4319999999999999E-2</v>
      </c>
    </row>
    <row r="1557" spans="1:19" ht="11.25" thickBot="1" x14ac:dyDescent="0.2">
      <c r="A1557" s="93"/>
    </row>
    <row r="1558" spans="1:19" ht="11.25" thickBot="1" x14ac:dyDescent="0.2">
      <c r="A1558" s="117" t="s">
        <v>358</v>
      </c>
      <c r="B1558" s="93"/>
      <c r="C1558" s="114">
        <v>2.2050000000000001</v>
      </c>
      <c r="D1558" s="118">
        <v>1.387</v>
      </c>
      <c r="E1558" s="118">
        <v>0.28899999999999998</v>
      </c>
      <c r="F1558" s="114">
        <v>226.5</v>
      </c>
      <c r="G1558" s="114">
        <v>1508</v>
      </c>
      <c r="H1558" s="114">
        <v>0.56799999999999995</v>
      </c>
      <c r="I1558" s="114">
        <v>0.78</v>
      </c>
      <c r="J1558" s="118">
        <v>1.1779999999999999</v>
      </c>
      <c r="K1558" s="112" t="s">
        <v>458</v>
      </c>
      <c r="L1558" s="114">
        <v>2.774</v>
      </c>
      <c r="M1558" s="114">
        <v>8.9009999999999998</v>
      </c>
      <c r="N1558" s="114">
        <v>32.69</v>
      </c>
      <c r="O1558" s="114">
        <v>3.2839999999999998</v>
      </c>
      <c r="P1558" s="114">
        <v>13.76</v>
      </c>
      <c r="Q1558" s="114">
        <v>24.64</v>
      </c>
      <c r="R1558" s="114">
        <v>6.3490000000000002</v>
      </c>
      <c r="S1558" s="118">
        <v>1.4590000000000001</v>
      </c>
    </row>
    <row r="1559" spans="1:19" ht="11.25" thickBot="1" x14ac:dyDescent="0.2">
      <c r="A1559" s="93"/>
    </row>
    <row r="1560" spans="1:19" ht="11.25" thickBot="1" x14ac:dyDescent="0.2">
      <c r="A1560" s="87" t="s">
        <v>345</v>
      </c>
      <c r="B1560" s="87" t="s">
        <v>346</v>
      </c>
      <c r="C1560" s="108" t="s">
        <v>35</v>
      </c>
      <c r="D1560" s="107" t="s">
        <v>36</v>
      </c>
      <c r="E1560" s="107" t="s">
        <v>37</v>
      </c>
      <c r="F1560" s="107" t="s">
        <v>38</v>
      </c>
      <c r="G1560" s="107" t="s">
        <v>39</v>
      </c>
      <c r="H1560" s="107" t="s">
        <v>40</v>
      </c>
      <c r="I1560" s="107" t="s">
        <v>41</v>
      </c>
      <c r="J1560" s="107" t="s">
        <v>42</v>
      </c>
      <c r="K1560" s="107" t="s">
        <v>43</v>
      </c>
      <c r="L1560" s="107" t="s">
        <v>44</v>
      </c>
      <c r="M1560" s="107" t="s">
        <v>45</v>
      </c>
      <c r="N1560" s="107" t="s">
        <v>46</v>
      </c>
      <c r="O1560" s="107" t="s">
        <v>47</v>
      </c>
      <c r="P1560" s="107" t="s">
        <v>48</v>
      </c>
      <c r="Q1560" s="107" t="s">
        <v>49</v>
      </c>
      <c r="R1560" s="107" t="s">
        <v>50</v>
      </c>
      <c r="S1560" s="107" t="s">
        <v>51</v>
      </c>
    </row>
    <row r="1561" spans="1:19" ht="11.25" thickBot="1" x14ac:dyDescent="0.2">
      <c r="A1561" s="93"/>
      <c r="B1561" s="93"/>
      <c r="C1561" s="108" t="s">
        <v>69</v>
      </c>
      <c r="D1561" s="107" t="s">
        <v>69</v>
      </c>
      <c r="E1561" s="107" t="s">
        <v>69</v>
      </c>
      <c r="F1561" s="107" t="s">
        <v>69</v>
      </c>
      <c r="G1561" s="107" t="s">
        <v>69</v>
      </c>
      <c r="H1561" s="107" t="s">
        <v>69</v>
      </c>
      <c r="I1561" s="107" t="s">
        <v>69</v>
      </c>
      <c r="J1561" s="107" t="s">
        <v>69</v>
      </c>
      <c r="K1561" s="107" t="s">
        <v>69</v>
      </c>
      <c r="L1561" s="107" t="s">
        <v>69</v>
      </c>
      <c r="M1561" s="107" t="s">
        <v>69</v>
      </c>
      <c r="N1561" s="107" t="s">
        <v>69</v>
      </c>
      <c r="O1561" s="107" t="s">
        <v>69</v>
      </c>
      <c r="P1561" s="107" t="s">
        <v>69</v>
      </c>
      <c r="Q1561" s="107" t="s">
        <v>69</v>
      </c>
      <c r="R1561" s="107" t="s">
        <v>69</v>
      </c>
      <c r="S1561" s="107" t="s">
        <v>69</v>
      </c>
    </row>
    <row r="1562" spans="1:19" ht="11.25" thickBot="1" x14ac:dyDescent="0.2">
      <c r="A1562" s="88">
        <v>1</v>
      </c>
      <c r="B1562" s="109">
        <v>0.68616898148148142</v>
      </c>
      <c r="C1562" s="112" t="s">
        <v>459</v>
      </c>
      <c r="D1562" s="89">
        <v>-3.1E-2</v>
      </c>
      <c r="E1562" s="89">
        <v>3.0000000000000001E-3</v>
      </c>
      <c r="F1562" s="89">
        <v>3.1E-2</v>
      </c>
      <c r="G1562" s="89">
        <v>5.6000000000000001E-2</v>
      </c>
      <c r="H1562" s="89">
        <v>0.56699999999999995</v>
      </c>
      <c r="I1562" s="89">
        <v>0.55900000000000005</v>
      </c>
      <c r="J1562" s="89">
        <v>0.02</v>
      </c>
      <c r="K1562" s="89">
        <v>1.7000000000000001E-2</v>
      </c>
      <c r="L1562" s="89">
        <v>1.7999999999999999E-2</v>
      </c>
      <c r="M1562" s="89">
        <v>1.7999999999999999E-2</v>
      </c>
      <c r="N1562" s="89">
        <v>1.9E-2</v>
      </c>
      <c r="O1562" s="89">
        <v>1.7999999999999999E-2</v>
      </c>
      <c r="P1562" s="89">
        <v>1.7999999999999999E-2</v>
      </c>
      <c r="Q1562" s="89">
        <v>1.7999999999999999E-2</v>
      </c>
      <c r="R1562" s="89">
        <v>1.7999999999999999E-2</v>
      </c>
      <c r="S1562" s="89">
        <v>1.7999999999999999E-2</v>
      </c>
    </row>
    <row r="1563" spans="1:19" ht="11.25" thickBot="1" x14ac:dyDescent="0.2">
      <c r="A1563" s="93"/>
    </row>
    <row r="1564" spans="1:19" ht="11.25" thickBot="1" x14ac:dyDescent="0.2">
      <c r="A1564" s="88">
        <v>2</v>
      </c>
      <c r="B1564" s="109">
        <v>0.68634259259259256</v>
      </c>
      <c r="C1564" s="112" t="s">
        <v>460</v>
      </c>
      <c r="D1564" s="89">
        <v>-1.7000000000000001E-2</v>
      </c>
      <c r="E1564" s="89">
        <v>3.0000000000000001E-3</v>
      </c>
      <c r="F1564" s="89">
        <v>-8.9999999999999993E-3</v>
      </c>
      <c r="G1564" s="89">
        <v>5.6000000000000001E-2</v>
      </c>
      <c r="H1564" s="89">
        <v>0.56899999999999995</v>
      </c>
      <c r="I1564" s="89">
        <v>0.56899999999999995</v>
      </c>
      <c r="J1564" s="89">
        <v>0.02</v>
      </c>
      <c r="K1564" s="89">
        <v>1.7999999999999999E-2</v>
      </c>
      <c r="L1564" s="89">
        <v>1.7999999999999999E-2</v>
      </c>
      <c r="M1564" s="89">
        <v>1.6E-2</v>
      </c>
      <c r="N1564" s="89">
        <v>1.4E-2</v>
      </c>
      <c r="O1564" s="89">
        <v>1.7000000000000001E-2</v>
      </c>
      <c r="P1564" s="89">
        <v>1.7000000000000001E-2</v>
      </c>
      <c r="Q1564" s="89">
        <v>1.7999999999999999E-2</v>
      </c>
      <c r="R1564" s="89">
        <v>1.7000000000000001E-2</v>
      </c>
      <c r="S1564" s="89">
        <v>1.7000000000000001E-2</v>
      </c>
    </row>
    <row r="1565" spans="1:19" ht="11.25" thickBot="1" x14ac:dyDescent="0.2">
      <c r="A1565" s="93"/>
    </row>
    <row r="1566" spans="1:19" ht="11.25" thickBot="1" x14ac:dyDescent="0.2">
      <c r="A1566" s="88">
        <v>3</v>
      </c>
      <c r="B1566" s="109">
        <v>0.68650462962962966</v>
      </c>
      <c r="C1566" s="112" t="s">
        <v>461</v>
      </c>
      <c r="D1566" s="89">
        <v>-1.2E-2</v>
      </c>
      <c r="E1566" s="89">
        <v>-2E-3</v>
      </c>
      <c r="F1566" s="89">
        <v>-1.6E-2</v>
      </c>
      <c r="G1566" s="89">
        <v>5.7000000000000002E-2</v>
      </c>
      <c r="H1566" s="89">
        <v>0.57099999999999995</v>
      </c>
      <c r="I1566" s="89">
        <v>0.56799999999999995</v>
      </c>
      <c r="J1566" s="89">
        <v>0.02</v>
      </c>
      <c r="K1566" s="89">
        <v>1.7999999999999999E-2</v>
      </c>
      <c r="L1566" s="89">
        <v>1.7000000000000001E-2</v>
      </c>
      <c r="M1566" s="89">
        <v>1.4999999999999999E-2</v>
      </c>
      <c r="N1566" s="89">
        <v>1.4E-2</v>
      </c>
      <c r="O1566" s="89">
        <v>1.7000000000000001E-2</v>
      </c>
      <c r="P1566" s="89">
        <v>1.6E-2</v>
      </c>
      <c r="Q1566" s="89">
        <v>1.6E-2</v>
      </c>
      <c r="R1566" s="89">
        <v>1.7000000000000001E-2</v>
      </c>
      <c r="S1566" s="89">
        <v>1.7000000000000001E-2</v>
      </c>
    </row>
    <row r="1567" spans="1:19" ht="11.25" thickBot="1" x14ac:dyDescent="0.2">
      <c r="A1567" s="93"/>
    </row>
    <row r="1568" spans="1:19" ht="11.25" thickBot="1" x14ac:dyDescent="0.2">
      <c r="A1568" s="113" t="s">
        <v>352</v>
      </c>
      <c r="B1568" s="93"/>
      <c r="C1568" s="112" t="s">
        <v>462</v>
      </c>
      <c r="D1568" s="114">
        <v>-0.02</v>
      </c>
      <c r="E1568" s="114">
        <v>1E-3</v>
      </c>
      <c r="F1568" s="114">
        <v>2E-3</v>
      </c>
      <c r="G1568" s="114">
        <v>5.6000000000000001E-2</v>
      </c>
      <c r="H1568" s="114">
        <v>0.56899999999999995</v>
      </c>
      <c r="I1568" s="114">
        <v>0.56499999999999995</v>
      </c>
      <c r="J1568" s="114">
        <v>0.02</v>
      </c>
      <c r="K1568" s="114">
        <v>1.7999999999999999E-2</v>
      </c>
      <c r="L1568" s="114">
        <v>1.7999999999999999E-2</v>
      </c>
      <c r="M1568" s="114">
        <v>1.6E-2</v>
      </c>
      <c r="N1568" s="114">
        <v>1.6E-2</v>
      </c>
      <c r="O1568" s="114">
        <v>1.7999999999999999E-2</v>
      </c>
      <c r="P1568" s="114">
        <v>1.7000000000000001E-2</v>
      </c>
      <c r="Q1568" s="114">
        <v>1.7000000000000001E-2</v>
      </c>
      <c r="R1568" s="114">
        <v>1.7000000000000001E-2</v>
      </c>
      <c r="S1568" s="114">
        <v>1.7000000000000001E-2</v>
      </c>
    </row>
    <row r="1569" spans="1:19" ht="11.25" thickBot="1" x14ac:dyDescent="0.2">
      <c r="A1569" s="93"/>
    </row>
    <row r="1570" spans="1:19" ht="11.25" thickBot="1" x14ac:dyDescent="0.2">
      <c r="A1570" s="116" t="s">
        <v>355</v>
      </c>
      <c r="B1570" s="93"/>
      <c r="C1570" s="112" t="s">
        <v>463</v>
      </c>
      <c r="D1570" s="114">
        <v>0.01</v>
      </c>
      <c r="E1570" s="114">
        <v>3.0000000000000001E-3</v>
      </c>
      <c r="F1570" s="114">
        <v>2.5000000000000001E-2</v>
      </c>
      <c r="G1570" s="114">
        <v>0</v>
      </c>
      <c r="H1570" s="114">
        <v>2E-3</v>
      </c>
      <c r="I1570" s="114">
        <v>6.0000000000000001E-3</v>
      </c>
      <c r="J1570" s="114">
        <v>0</v>
      </c>
      <c r="K1570" s="114">
        <v>1E-3</v>
      </c>
      <c r="L1570" s="114">
        <v>0</v>
      </c>
      <c r="M1570" s="114">
        <v>2E-3</v>
      </c>
      <c r="N1570" s="114">
        <v>3.0000000000000001E-3</v>
      </c>
      <c r="O1570" s="114">
        <v>1E-3</v>
      </c>
      <c r="P1570" s="114">
        <v>1E-3</v>
      </c>
      <c r="Q1570" s="114">
        <v>1E-3</v>
      </c>
      <c r="R1570" s="114">
        <v>1E-3</v>
      </c>
      <c r="S1570" s="114">
        <v>0</v>
      </c>
    </row>
    <row r="1571" spans="1:19" ht="11.25" thickBot="1" x14ac:dyDescent="0.2">
      <c r="A1571" s="93"/>
    </row>
    <row r="1572" spans="1:19" ht="11.25" thickBot="1" x14ac:dyDescent="0.2">
      <c r="A1572" s="117" t="s">
        <v>358</v>
      </c>
      <c r="B1572" s="93"/>
      <c r="C1572" s="112" t="s">
        <v>464</v>
      </c>
      <c r="D1572" s="114">
        <v>49.39</v>
      </c>
      <c r="E1572" s="114">
        <v>212.9</v>
      </c>
      <c r="F1572" s="114">
        <v>1285</v>
      </c>
      <c r="G1572" s="114">
        <v>0.877</v>
      </c>
      <c r="H1572" s="114">
        <v>0.39800000000000002</v>
      </c>
      <c r="I1572" s="114">
        <v>1.0069999999999999</v>
      </c>
      <c r="J1572" s="114">
        <v>1.53</v>
      </c>
      <c r="K1572" s="114">
        <v>4.1660000000000004</v>
      </c>
      <c r="L1572" s="114">
        <v>1.5129999999999999</v>
      </c>
      <c r="M1572" s="114">
        <v>10.66</v>
      </c>
      <c r="N1572" s="114">
        <v>18.28</v>
      </c>
      <c r="O1572" s="114">
        <v>4.0620000000000003</v>
      </c>
      <c r="P1572" s="114">
        <v>5.9240000000000004</v>
      </c>
      <c r="Q1572" s="114">
        <v>6.4160000000000004</v>
      </c>
      <c r="R1572" s="114">
        <v>4.1479999999999997</v>
      </c>
      <c r="S1572" s="114">
        <v>0.88200000000000001</v>
      </c>
    </row>
    <row r="1573" spans="1:19" ht="11.25" thickBot="1" x14ac:dyDescent="0.2">
      <c r="A1573" s="93"/>
    </row>
    <row r="1574" spans="1:19" ht="11.25" thickBot="1" x14ac:dyDescent="0.2">
      <c r="A1574" s="87" t="s">
        <v>345</v>
      </c>
      <c r="B1574" s="87" t="s">
        <v>346</v>
      </c>
      <c r="C1574" s="107" t="s">
        <v>52</v>
      </c>
      <c r="D1574" s="107" t="s">
        <v>53</v>
      </c>
      <c r="E1574" s="107" t="s">
        <v>54</v>
      </c>
      <c r="F1574" s="107" t="s">
        <v>55</v>
      </c>
      <c r="G1574" s="107" t="s">
        <v>56</v>
      </c>
      <c r="H1574" s="107" t="s">
        <v>57</v>
      </c>
      <c r="I1574" s="107" t="s">
        <v>58</v>
      </c>
      <c r="J1574" s="107" t="s">
        <v>59</v>
      </c>
      <c r="K1574" s="107" t="s">
        <v>60</v>
      </c>
      <c r="L1574" s="107" t="s">
        <v>61</v>
      </c>
      <c r="M1574" s="107" t="s">
        <v>62</v>
      </c>
      <c r="N1574" s="107" t="s">
        <v>63</v>
      </c>
      <c r="O1574" s="107" t="s">
        <v>64</v>
      </c>
      <c r="P1574" s="108" t="s">
        <v>65</v>
      </c>
      <c r="Q1574" s="108" t="s">
        <v>66</v>
      </c>
      <c r="R1574" s="107" t="s">
        <v>67</v>
      </c>
      <c r="S1574" s="107" t="s">
        <v>68</v>
      </c>
    </row>
    <row r="1575" spans="1:19" ht="11.25" thickBot="1" x14ac:dyDescent="0.2">
      <c r="A1575" s="93"/>
      <c r="B1575" s="93"/>
      <c r="C1575" s="107" t="s">
        <v>69</v>
      </c>
      <c r="D1575" s="107" t="s">
        <v>69</v>
      </c>
      <c r="E1575" s="107" t="s">
        <v>69</v>
      </c>
      <c r="F1575" s="107" t="s">
        <v>69</v>
      </c>
      <c r="G1575" s="107" t="s">
        <v>69</v>
      </c>
      <c r="H1575" s="107" t="s">
        <v>69</v>
      </c>
      <c r="I1575" s="107" t="s">
        <v>69</v>
      </c>
      <c r="J1575" s="107" t="s">
        <v>69</v>
      </c>
      <c r="K1575" s="107" t="s">
        <v>69</v>
      </c>
      <c r="L1575" s="107" t="s">
        <v>69</v>
      </c>
      <c r="M1575" s="107" t="s">
        <v>69</v>
      </c>
      <c r="N1575" s="107" t="s">
        <v>69</v>
      </c>
      <c r="O1575" s="107" t="s">
        <v>69</v>
      </c>
      <c r="P1575" s="108" t="s">
        <v>69</v>
      </c>
      <c r="Q1575" s="108" t="s">
        <v>69</v>
      </c>
      <c r="R1575" s="107" t="s">
        <v>69</v>
      </c>
      <c r="S1575" s="107" t="s">
        <v>69</v>
      </c>
    </row>
    <row r="1576" spans="1:19" ht="11.25" thickBot="1" x14ac:dyDescent="0.2">
      <c r="A1576" s="88">
        <v>1</v>
      </c>
      <c r="B1576" s="109">
        <v>0.68616898148148142</v>
      </c>
      <c r="C1576" s="89">
        <v>1.9E-2</v>
      </c>
      <c r="D1576" s="89">
        <v>1.7999999999999999E-2</v>
      </c>
      <c r="E1576" s="89">
        <v>1.7999999999999999E-2</v>
      </c>
      <c r="F1576" s="89">
        <v>1.7999999999999999E-2</v>
      </c>
      <c r="G1576" s="89">
        <v>8.9999999999999993E-3</v>
      </c>
      <c r="H1576" s="89">
        <v>6.4000000000000001E-2</v>
      </c>
      <c r="I1576" s="89">
        <v>0.06</v>
      </c>
      <c r="J1576" s="89">
        <v>5.7000000000000002E-2</v>
      </c>
      <c r="K1576" s="89">
        <v>8.0000000000000002E-3</v>
      </c>
      <c r="L1576" s="89">
        <v>8.9999999999999993E-3</v>
      </c>
      <c r="M1576" s="89">
        <v>8.9999999999999993E-3</v>
      </c>
      <c r="N1576" s="89">
        <v>0.37</v>
      </c>
      <c r="O1576" s="89">
        <v>5.8000000000000003E-2</v>
      </c>
      <c r="P1576" s="112" t="s">
        <v>465</v>
      </c>
      <c r="Q1576" s="112" t="s">
        <v>466</v>
      </c>
      <c r="R1576" s="89">
        <v>1.7000000000000001E-2</v>
      </c>
      <c r="S1576" s="89">
        <v>7.1999999999999995E-2</v>
      </c>
    </row>
    <row r="1577" spans="1:19" ht="11.25" thickBot="1" x14ac:dyDescent="0.2">
      <c r="A1577" s="93"/>
    </row>
    <row r="1578" spans="1:19" ht="11.25" thickBot="1" x14ac:dyDescent="0.2">
      <c r="A1578" s="88">
        <v>2</v>
      </c>
      <c r="B1578" s="109">
        <v>0.68634259259259256</v>
      </c>
      <c r="C1578" s="89">
        <v>1.7999999999999999E-2</v>
      </c>
      <c r="D1578" s="89">
        <v>1.7999999999999999E-2</v>
      </c>
      <c r="E1578" s="89">
        <v>1.4999999999999999E-2</v>
      </c>
      <c r="F1578" s="89">
        <v>1.7999999999999999E-2</v>
      </c>
      <c r="G1578" s="89">
        <v>8.9999999999999993E-3</v>
      </c>
      <c r="H1578" s="89">
        <v>0.06</v>
      </c>
      <c r="I1578" s="89">
        <v>5.8999999999999997E-2</v>
      </c>
      <c r="J1578" s="89">
        <v>5.7000000000000002E-2</v>
      </c>
      <c r="K1578" s="89">
        <v>7.0000000000000001E-3</v>
      </c>
      <c r="L1578" s="89">
        <v>0.01</v>
      </c>
      <c r="M1578" s="89">
        <v>8.9999999999999993E-3</v>
      </c>
      <c r="N1578" s="89">
        <v>0.36699999999999999</v>
      </c>
      <c r="O1578" s="89">
        <v>5.7000000000000002E-2</v>
      </c>
      <c r="P1578" s="112" t="s">
        <v>467</v>
      </c>
      <c r="Q1578" s="112" t="s">
        <v>468</v>
      </c>
      <c r="R1578" s="89">
        <v>1.7000000000000001E-2</v>
      </c>
      <c r="S1578" s="89">
        <v>7.2999999999999995E-2</v>
      </c>
    </row>
    <row r="1579" spans="1:19" ht="11.25" thickBot="1" x14ac:dyDescent="0.2">
      <c r="A1579" s="93"/>
    </row>
    <row r="1580" spans="1:19" ht="11.25" thickBot="1" x14ac:dyDescent="0.2">
      <c r="A1580" s="88">
        <v>3</v>
      </c>
      <c r="B1580" s="109">
        <v>0.68650462962962966</v>
      </c>
      <c r="C1580" s="89">
        <v>1.7000000000000001E-2</v>
      </c>
      <c r="D1580" s="89">
        <v>1.7999999999999999E-2</v>
      </c>
      <c r="E1580" s="89">
        <v>1.4999999999999999E-2</v>
      </c>
      <c r="F1580" s="89">
        <v>1.7999999999999999E-2</v>
      </c>
      <c r="G1580" s="89">
        <v>8.9999999999999993E-3</v>
      </c>
      <c r="H1580" s="89">
        <v>6.0999999999999999E-2</v>
      </c>
      <c r="I1580" s="89">
        <v>5.8999999999999997E-2</v>
      </c>
      <c r="J1580" s="89">
        <v>5.8999999999999997E-2</v>
      </c>
      <c r="K1580" s="89">
        <v>8.0000000000000002E-3</v>
      </c>
      <c r="L1580" s="89">
        <v>8.0000000000000002E-3</v>
      </c>
      <c r="M1580" s="89">
        <v>8.0000000000000002E-3</v>
      </c>
      <c r="N1580" s="89">
        <v>0.36599999999999999</v>
      </c>
      <c r="O1580" s="89">
        <v>5.7000000000000002E-2</v>
      </c>
      <c r="P1580" s="112" t="s">
        <v>469</v>
      </c>
      <c r="Q1580" s="112" t="s">
        <v>470</v>
      </c>
      <c r="R1580" s="89">
        <v>1.7000000000000001E-2</v>
      </c>
      <c r="S1580" s="89">
        <v>7.2999999999999995E-2</v>
      </c>
    </row>
    <row r="1581" spans="1:19" ht="11.25" thickBot="1" x14ac:dyDescent="0.2">
      <c r="A1581" s="93"/>
    </row>
    <row r="1582" spans="1:19" ht="11.25" thickBot="1" x14ac:dyDescent="0.2">
      <c r="A1582" s="113" t="s">
        <v>352</v>
      </c>
      <c r="B1582" s="93"/>
      <c r="C1582" s="114">
        <v>1.7999999999999999E-2</v>
      </c>
      <c r="D1582" s="114">
        <v>1.7999999999999999E-2</v>
      </c>
      <c r="E1582" s="114">
        <v>1.6E-2</v>
      </c>
      <c r="F1582" s="114">
        <v>1.7999999999999999E-2</v>
      </c>
      <c r="G1582" s="114">
        <v>8.9999999999999993E-3</v>
      </c>
      <c r="H1582" s="114">
        <v>6.2E-2</v>
      </c>
      <c r="I1582" s="114">
        <v>5.8999999999999997E-2</v>
      </c>
      <c r="J1582" s="114">
        <v>5.7000000000000002E-2</v>
      </c>
      <c r="K1582" s="114">
        <v>8.0000000000000002E-3</v>
      </c>
      <c r="L1582" s="114">
        <v>8.9999999999999993E-3</v>
      </c>
      <c r="M1582" s="114">
        <v>8.0000000000000002E-3</v>
      </c>
      <c r="N1582" s="114">
        <v>0.36799999999999999</v>
      </c>
      <c r="O1582" s="114">
        <v>5.7000000000000002E-2</v>
      </c>
      <c r="P1582" s="112" t="s">
        <v>471</v>
      </c>
      <c r="Q1582" s="112" t="s">
        <v>472</v>
      </c>
      <c r="R1582" s="114">
        <v>1.7000000000000001E-2</v>
      </c>
      <c r="S1582" s="114">
        <v>7.2999999999999995E-2</v>
      </c>
    </row>
    <row r="1583" spans="1:19" ht="11.25" thickBot="1" x14ac:dyDescent="0.2">
      <c r="A1583" s="93"/>
    </row>
    <row r="1584" spans="1:19" ht="11.25" thickBot="1" x14ac:dyDescent="0.2">
      <c r="A1584" s="116" t="s">
        <v>355</v>
      </c>
      <c r="B1584" s="93"/>
      <c r="C1584" s="114">
        <v>1E-3</v>
      </c>
      <c r="D1584" s="114">
        <v>0</v>
      </c>
      <c r="E1584" s="114">
        <v>2E-3</v>
      </c>
      <c r="F1584" s="114">
        <v>0</v>
      </c>
      <c r="G1584" s="114">
        <v>0</v>
      </c>
      <c r="H1584" s="114">
        <v>2E-3</v>
      </c>
      <c r="I1584" s="114">
        <v>1E-3</v>
      </c>
      <c r="J1584" s="114">
        <v>1E-3</v>
      </c>
      <c r="K1584" s="114">
        <v>0</v>
      </c>
      <c r="L1584" s="114">
        <v>1E-3</v>
      </c>
      <c r="M1584" s="114">
        <v>0</v>
      </c>
      <c r="N1584" s="114">
        <v>2E-3</v>
      </c>
      <c r="O1584" s="114">
        <v>1E-3</v>
      </c>
      <c r="P1584" s="112" t="s">
        <v>473</v>
      </c>
      <c r="Q1584" s="112" t="s">
        <v>474</v>
      </c>
      <c r="R1584" s="114">
        <v>0</v>
      </c>
      <c r="S1584" s="114">
        <v>1E-3</v>
      </c>
    </row>
    <row r="1585" spans="1:19" ht="11.25" thickBot="1" x14ac:dyDescent="0.2">
      <c r="A1585" s="93"/>
    </row>
    <row r="1586" spans="1:19" ht="11.25" thickBot="1" x14ac:dyDescent="0.2">
      <c r="A1586" s="117" t="s">
        <v>358</v>
      </c>
      <c r="B1586" s="93"/>
      <c r="C1586" s="114">
        <v>3.8250000000000002</v>
      </c>
      <c r="D1586" s="114">
        <v>0.65</v>
      </c>
      <c r="E1586" s="114">
        <v>11.07</v>
      </c>
      <c r="F1586" s="114">
        <v>1.62</v>
      </c>
      <c r="G1586" s="114">
        <v>0.50700000000000001</v>
      </c>
      <c r="H1586" s="114">
        <v>3.2589999999999999</v>
      </c>
      <c r="I1586" s="114">
        <v>1.4810000000000001</v>
      </c>
      <c r="J1586" s="114">
        <v>2.0649999999999999</v>
      </c>
      <c r="K1586" s="114">
        <v>4.133</v>
      </c>
      <c r="L1586" s="114">
        <v>7.4880000000000004</v>
      </c>
      <c r="M1586" s="114">
        <v>4.952</v>
      </c>
      <c r="N1586" s="114">
        <v>0.59399999999999997</v>
      </c>
      <c r="O1586" s="114">
        <v>1.4510000000000001</v>
      </c>
      <c r="P1586" s="112" t="s">
        <v>475</v>
      </c>
      <c r="Q1586" s="112" t="s">
        <v>476</v>
      </c>
      <c r="R1586" s="114">
        <v>1.2829999999999999</v>
      </c>
      <c r="S1586" s="114">
        <v>0.83299999999999996</v>
      </c>
    </row>
    <row r="1587" spans="1:19" ht="10.5" x14ac:dyDescent="0.15">
      <c r="A1587" s="93"/>
    </row>
    <row r="1588" spans="1:19" x14ac:dyDescent="0.15">
      <c r="A1588" s="106"/>
      <c r="B1588" s="69" t="s">
        <v>477</v>
      </c>
    </row>
    <row r="1589" spans="1:19" ht="9.75" thickBot="1" x14ac:dyDescent="0.2">
      <c r="A1589" s="64" t="s">
        <v>344</v>
      </c>
    </row>
    <row r="1590" spans="1:19" ht="11.25" thickBot="1" x14ac:dyDescent="0.2">
      <c r="A1590" s="87" t="s">
        <v>345</v>
      </c>
      <c r="B1590" s="87" t="s">
        <v>346</v>
      </c>
      <c r="C1590" s="107" t="s">
        <v>1</v>
      </c>
      <c r="D1590" s="107" t="s">
        <v>2</v>
      </c>
      <c r="E1590" s="107" t="s">
        <v>3</v>
      </c>
      <c r="F1590" s="107" t="s">
        <v>4</v>
      </c>
      <c r="G1590" s="107" t="s">
        <v>5</v>
      </c>
      <c r="H1590" s="107" t="s">
        <v>6</v>
      </c>
      <c r="I1590" s="108" t="s">
        <v>7</v>
      </c>
      <c r="J1590" s="108" t="s">
        <v>8</v>
      </c>
      <c r="K1590" s="107" t="s">
        <v>9</v>
      </c>
      <c r="L1590" s="107" t="s">
        <v>10</v>
      </c>
      <c r="M1590" s="107" t="s">
        <v>11</v>
      </c>
      <c r="N1590" s="107" t="s">
        <v>12</v>
      </c>
      <c r="O1590" s="107" t="s">
        <v>13</v>
      </c>
      <c r="P1590" s="107" t="s">
        <v>14</v>
      </c>
      <c r="Q1590" s="107" t="s">
        <v>15</v>
      </c>
      <c r="R1590" s="107" t="s">
        <v>16</v>
      </c>
      <c r="S1590" s="107" t="s">
        <v>17</v>
      </c>
    </row>
    <row r="1591" spans="1:19" ht="11.25" thickBot="1" x14ac:dyDescent="0.2">
      <c r="A1591" s="93"/>
      <c r="B1591" s="93"/>
      <c r="C1591" s="107" t="s">
        <v>69</v>
      </c>
      <c r="D1591" s="107" t="s">
        <v>69</v>
      </c>
      <c r="E1591" s="107" t="s">
        <v>69</v>
      </c>
      <c r="F1591" s="107" t="s">
        <v>69</v>
      </c>
      <c r="G1591" s="107" t="s">
        <v>69</v>
      </c>
      <c r="H1591" s="107" t="s">
        <v>69</v>
      </c>
      <c r="I1591" s="108" t="s">
        <v>69</v>
      </c>
      <c r="J1591" s="108" t="s">
        <v>69</v>
      </c>
      <c r="K1591" s="107" t="s">
        <v>69</v>
      </c>
      <c r="L1591" s="107" t="s">
        <v>69</v>
      </c>
      <c r="M1591" s="107" t="s">
        <v>69</v>
      </c>
      <c r="N1591" s="107" t="s">
        <v>69</v>
      </c>
      <c r="O1591" s="107" t="s">
        <v>69</v>
      </c>
      <c r="P1591" s="107" t="s">
        <v>69</v>
      </c>
      <c r="Q1591" s="107" t="s">
        <v>69</v>
      </c>
      <c r="R1591" s="107" t="s">
        <v>69</v>
      </c>
      <c r="S1591" s="107" t="s">
        <v>69</v>
      </c>
    </row>
    <row r="1592" spans="1:19" ht="11.25" thickBot="1" x14ac:dyDescent="0.2">
      <c r="A1592" s="88">
        <v>1</v>
      </c>
      <c r="B1592" s="109">
        <v>0.69160879629629635</v>
      </c>
      <c r="C1592" s="89">
        <v>32.729999999999997</v>
      </c>
      <c r="D1592" s="89">
        <v>66.06</v>
      </c>
      <c r="E1592" s="89">
        <v>66.709999999999994</v>
      </c>
      <c r="F1592" s="89">
        <v>30.37</v>
      </c>
      <c r="G1592" s="110" t="s">
        <v>478</v>
      </c>
      <c r="H1592" s="89">
        <v>38.76</v>
      </c>
      <c r="I1592" s="111">
        <v>0.97048999999999996</v>
      </c>
      <c r="J1592" s="112" t="s">
        <v>479</v>
      </c>
      <c r="K1592" s="89">
        <v>30.52</v>
      </c>
      <c r="L1592" s="89">
        <v>1.5209999999999999</v>
      </c>
      <c r="M1592" s="89">
        <v>0.70699999999999996</v>
      </c>
      <c r="N1592" s="89">
        <v>6.06</v>
      </c>
      <c r="O1592" s="89">
        <v>80.010000000000005</v>
      </c>
      <c r="P1592" s="89">
        <v>0.58099999999999996</v>
      </c>
      <c r="Q1592" s="89">
        <v>0.71899999999999997</v>
      </c>
      <c r="R1592" s="89">
        <v>0.497</v>
      </c>
      <c r="S1592" s="89">
        <v>3.7280000000000002</v>
      </c>
    </row>
    <row r="1593" spans="1:19" ht="11.25" thickBot="1" x14ac:dyDescent="0.2">
      <c r="A1593" s="93"/>
    </row>
    <row r="1594" spans="1:19" ht="11.25" thickBot="1" x14ac:dyDescent="0.2">
      <c r="A1594" s="88">
        <v>2</v>
      </c>
      <c r="B1594" s="109">
        <v>0.69178240740740737</v>
      </c>
      <c r="C1594" s="89">
        <v>32.909999999999997</v>
      </c>
      <c r="D1594" s="89">
        <v>66.44</v>
      </c>
      <c r="E1594" s="89">
        <v>66.760000000000005</v>
      </c>
      <c r="F1594" s="89">
        <v>29.64</v>
      </c>
      <c r="G1594" s="110" t="s">
        <v>480</v>
      </c>
      <c r="H1594" s="89">
        <v>37.979999999999997</v>
      </c>
      <c r="I1594" s="111">
        <v>0.98731000000000002</v>
      </c>
      <c r="J1594" s="112" t="s">
        <v>481</v>
      </c>
      <c r="K1594" s="89">
        <v>30.78</v>
      </c>
      <c r="L1594" s="89">
        <v>1.522</v>
      </c>
      <c r="M1594" s="89">
        <v>0.72699999999999998</v>
      </c>
      <c r="N1594" s="89">
        <v>6.0810000000000004</v>
      </c>
      <c r="O1594" s="89">
        <v>79.45</v>
      </c>
      <c r="P1594" s="89">
        <v>0.58699999999999997</v>
      </c>
      <c r="Q1594" s="89">
        <v>0.71399999999999997</v>
      </c>
      <c r="R1594" s="89">
        <v>0.49399999999999999</v>
      </c>
      <c r="S1594" s="89">
        <v>3.726</v>
      </c>
    </row>
    <row r="1595" spans="1:19" ht="11.25" thickBot="1" x14ac:dyDescent="0.2">
      <c r="A1595" s="93"/>
    </row>
    <row r="1596" spans="1:19" ht="11.25" thickBot="1" x14ac:dyDescent="0.2">
      <c r="A1596" s="88">
        <v>3</v>
      </c>
      <c r="B1596" s="109">
        <v>0.69194444444444436</v>
      </c>
      <c r="C1596" s="89">
        <v>32.29</v>
      </c>
      <c r="D1596" s="89">
        <v>66.12</v>
      </c>
      <c r="E1596" s="89">
        <v>66.69</v>
      </c>
      <c r="F1596" s="89">
        <v>31.16</v>
      </c>
      <c r="G1596" s="110" t="s">
        <v>482</v>
      </c>
      <c r="H1596" s="89">
        <v>35.61</v>
      </c>
      <c r="I1596" s="111">
        <v>0.98929999999999996</v>
      </c>
      <c r="J1596" s="112" t="s">
        <v>483</v>
      </c>
      <c r="K1596" s="89">
        <v>30.66</v>
      </c>
      <c r="L1596" s="89">
        <v>1.506</v>
      </c>
      <c r="M1596" s="89">
        <v>0.69399999999999995</v>
      </c>
      <c r="N1596" s="89">
        <v>6.093</v>
      </c>
      <c r="O1596" s="89">
        <v>79.22</v>
      </c>
      <c r="P1596" s="89">
        <v>0.58399999999999996</v>
      </c>
      <c r="Q1596" s="89">
        <v>0.7</v>
      </c>
      <c r="R1596" s="89">
        <v>0.51200000000000001</v>
      </c>
      <c r="S1596" s="89">
        <v>3.794</v>
      </c>
    </row>
    <row r="1597" spans="1:19" ht="11.25" thickBot="1" x14ac:dyDescent="0.2">
      <c r="A1597" s="93"/>
    </row>
    <row r="1598" spans="1:19" ht="11.25" thickBot="1" x14ac:dyDescent="0.2">
      <c r="A1598" s="113" t="s">
        <v>352</v>
      </c>
      <c r="B1598" s="93"/>
      <c r="C1598" s="114">
        <v>32.65</v>
      </c>
      <c r="D1598" s="114">
        <v>66.209999999999994</v>
      </c>
      <c r="E1598" s="114">
        <v>66.72</v>
      </c>
      <c r="F1598" s="114">
        <v>30.39</v>
      </c>
      <c r="G1598" s="110" t="s">
        <v>484</v>
      </c>
      <c r="H1598" s="114">
        <v>37.450000000000003</v>
      </c>
      <c r="I1598" s="115">
        <v>0.98236999999999997</v>
      </c>
      <c r="J1598" s="112" t="s">
        <v>485</v>
      </c>
      <c r="K1598" s="114">
        <v>30.65</v>
      </c>
      <c r="L1598" s="114">
        <v>1.516</v>
      </c>
      <c r="M1598" s="114">
        <v>0.70899999999999996</v>
      </c>
      <c r="N1598" s="114">
        <v>6.0780000000000003</v>
      </c>
      <c r="O1598" s="114">
        <v>79.56</v>
      </c>
      <c r="P1598" s="114">
        <v>0.58399999999999996</v>
      </c>
      <c r="Q1598" s="114">
        <v>0.71099999999999997</v>
      </c>
      <c r="R1598" s="114">
        <v>0.501</v>
      </c>
      <c r="S1598" s="114">
        <v>3.7490000000000001</v>
      </c>
    </row>
    <row r="1599" spans="1:19" ht="11.25" thickBot="1" x14ac:dyDescent="0.2">
      <c r="A1599" s="93"/>
    </row>
    <row r="1600" spans="1:19" ht="11.25" thickBot="1" x14ac:dyDescent="0.2">
      <c r="A1600" s="116" t="s">
        <v>355</v>
      </c>
      <c r="B1600" s="93"/>
      <c r="C1600" s="114">
        <v>0.32200000000000001</v>
      </c>
      <c r="D1600" s="114">
        <v>0.20200000000000001</v>
      </c>
      <c r="E1600" s="114">
        <v>3.5999999999999997E-2</v>
      </c>
      <c r="F1600" s="114">
        <v>0.76100000000000001</v>
      </c>
      <c r="G1600" s="110" t="s">
        <v>486</v>
      </c>
      <c r="H1600" s="114">
        <v>1.639</v>
      </c>
      <c r="I1600" s="115">
        <v>1.0330000000000001E-2</v>
      </c>
      <c r="J1600" s="112" t="s">
        <v>487</v>
      </c>
      <c r="K1600" s="114">
        <v>0.13200000000000001</v>
      </c>
      <c r="L1600" s="114">
        <v>8.9999999999999993E-3</v>
      </c>
      <c r="M1600" s="114">
        <v>1.7000000000000001E-2</v>
      </c>
      <c r="N1600" s="114">
        <v>1.7000000000000001E-2</v>
      </c>
      <c r="O1600" s="114">
        <v>0.41</v>
      </c>
      <c r="P1600" s="114">
        <v>3.0000000000000001E-3</v>
      </c>
      <c r="Q1600" s="114">
        <v>0.01</v>
      </c>
      <c r="R1600" s="114">
        <v>0.01</v>
      </c>
      <c r="S1600" s="114">
        <v>3.7999999999999999E-2</v>
      </c>
    </row>
    <row r="1601" spans="1:19" ht="11.25" thickBot="1" x14ac:dyDescent="0.2">
      <c r="A1601" s="93"/>
    </row>
    <row r="1602" spans="1:19" ht="11.25" thickBot="1" x14ac:dyDescent="0.2">
      <c r="A1602" s="117" t="s">
        <v>358</v>
      </c>
      <c r="B1602" s="93"/>
      <c r="C1602" s="114">
        <v>0.98599999999999999</v>
      </c>
      <c r="D1602" s="114">
        <v>0.30499999999999999</v>
      </c>
      <c r="E1602" s="114">
        <v>5.3999999999999999E-2</v>
      </c>
      <c r="F1602" s="114">
        <v>2.5030000000000001</v>
      </c>
      <c r="G1602" s="110" t="s">
        <v>488</v>
      </c>
      <c r="H1602" s="114">
        <v>4.3760000000000003</v>
      </c>
      <c r="I1602" s="118">
        <v>1.052</v>
      </c>
      <c r="J1602" s="112" t="s">
        <v>489</v>
      </c>
      <c r="K1602" s="114">
        <v>0.43099999999999999</v>
      </c>
      <c r="L1602" s="114">
        <v>0.59299999999999997</v>
      </c>
      <c r="M1602" s="114">
        <v>2.347</v>
      </c>
      <c r="N1602" s="114">
        <v>0.27300000000000002</v>
      </c>
      <c r="O1602" s="114">
        <v>0.51500000000000001</v>
      </c>
      <c r="P1602" s="114">
        <v>0.49399999999999999</v>
      </c>
      <c r="Q1602" s="114">
        <v>1.391</v>
      </c>
      <c r="R1602" s="114">
        <v>2.0249999999999999</v>
      </c>
      <c r="S1602" s="114">
        <v>1.0209999999999999</v>
      </c>
    </row>
    <row r="1603" spans="1:19" ht="11.25" thickBot="1" x14ac:dyDescent="0.2">
      <c r="A1603" s="93"/>
    </row>
    <row r="1604" spans="1:19" ht="11.25" thickBot="1" x14ac:dyDescent="0.2">
      <c r="A1604" s="87" t="s">
        <v>345</v>
      </c>
      <c r="B1604" s="87" t="s">
        <v>346</v>
      </c>
      <c r="C1604" s="107" t="s">
        <v>18</v>
      </c>
      <c r="D1604" s="108" t="s">
        <v>19</v>
      </c>
      <c r="E1604" s="108" t="s">
        <v>20</v>
      </c>
      <c r="F1604" s="107" t="s">
        <v>21</v>
      </c>
      <c r="G1604" s="107" t="s">
        <v>22</v>
      </c>
      <c r="H1604" s="107" t="s">
        <v>23</v>
      </c>
      <c r="I1604" s="107" t="s">
        <v>24</v>
      </c>
      <c r="J1604" s="108" t="s">
        <v>25</v>
      </c>
      <c r="K1604" s="108" t="s">
        <v>26</v>
      </c>
      <c r="L1604" s="107" t="s">
        <v>27</v>
      </c>
      <c r="M1604" s="107" t="s">
        <v>28</v>
      </c>
      <c r="N1604" s="107" t="s">
        <v>29</v>
      </c>
      <c r="O1604" s="107" t="s">
        <v>30</v>
      </c>
      <c r="P1604" s="107" t="s">
        <v>31</v>
      </c>
      <c r="Q1604" s="107" t="s">
        <v>32</v>
      </c>
      <c r="R1604" s="107" t="s">
        <v>33</v>
      </c>
      <c r="S1604" s="108" t="s">
        <v>34</v>
      </c>
    </row>
    <row r="1605" spans="1:19" ht="11.25" thickBot="1" x14ac:dyDescent="0.2">
      <c r="A1605" s="93"/>
      <c r="B1605" s="93"/>
      <c r="C1605" s="107" t="s">
        <v>69</v>
      </c>
      <c r="D1605" s="108" t="s">
        <v>69</v>
      </c>
      <c r="E1605" s="108" t="s">
        <v>69</v>
      </c>
      <c r="F1605" s="107" t="s">
        <v>69</v>
      </c>
      <c r="G1605" s="107" t="s">
        <v>69</v>
      </c>
      <c r="H1605" s="107" t="s">
        <v>69</v>
      </c>
      <c r="I1605" s="107" t="s">
        <v>69</v>
      </c>
      <c r="J1605" s="108" t="s">
        <v>69</v>
      </c>
      <c r="K1605" s="108" t="s">
        <v>69</v>
      </c>
      <c r="L1605" s="107" t="s">
        <v>69</v>
      </c>
      <c r="M1605" s="107" t="s">
        <v>69</v>
      </c>
      <c r="N1605" s="107" t="s">
        <v>69</v>
      </c>
      <c r="O1605" s="107" t="s">
        <v>69</v>
      </c>
      <c r="P1605" s="107" t="s">
        <v>69</v>
      </c>
      <c r="Q1605" s="107" t="s">
        <v>69</v>
      </c>
      <c r="R1605" s="107" t="s">
        <v>69</v>
      </c>
      <c r="S1605" s="108" t="s">
        <v>69</v>
      </c>
    </row>
    <row r="1606" spans="1:19" ht="11.25" thickBot="1" x14ac:dyDescent="0.2">
      <c r="A1606" s="88">
        <v>1</v>
      </c>
      <c r="B1606" s="109">
        <v>0.69160879629629635</v>
      </c>
      <c r="C1606" s="89">
        <v>0.17499999999999999</v>
      </c>
      <c r="D1606" s="111">
        <v>0.97621000000000002</v>
      </c>
      <c r="E1606" s="111">
        <v>0.99507999999999996</v>
      </c>
      <c r="F1606" s="89">
        <v>0.375</v>
      </c>
      <c r="G1606" s="89">
        <v>7.5999999999999998E-2</v>
      </c>
      <c r="H1606" s="89">
        <v>1.508</v>
      </c>
      <c r="I1606" s="89">
        <v>0.623</v>
      </c>
      <c r="J1606" s="111">
        <v>0.97960999999999998</v>
      </c>
      <c r="K1606" s="112" t="s">
        <v>490</v>
      </c>
      <c r="L1606" s="89">
        <v>0.19600000000000001</v>
      </c>
      <c r="M1606" s="89">
        <v>0.64800000000000002</v>
      </c>
      <c r="N1606" s="89">
        <v>5.2999999999999999E-2</v>
      </c>
      <c r="O1606" s="89">
        <v>5.0999999999999997E-2</v>
      </c>
      <c r="P1606" s="89">
        <v>3.5000000000000003E-2</v>
      </c>
      <c r="Q1606" s="89">
        <v>0.152</v>
      </c>
      <c r="R1606" s="89">
        <v>0.68600000000000005</v>
      </c>
      <c r="S1606" s="111">
        <v>0.99016000000000004</v>
      </c>
    </row>
    <row r="1607" spans="1:19" ht="11.25" thickBot="1" x14ac:dyDescent="0.2">
      <c r="A1607" s="93"/>
    </row>
    <row r="1608" spans="1:19" ht="11.25" thickBot="1" x14ac:dyDescent="0.2">
      <c r="A1608" s="88">
        <v>2</v>
      </c>
      <c r="B1608" s="109">
        <v>0.69178240740740737</v>
      </c>
      <c r="C1608" s="89">
        <v>0.17299999999999999</v>
      </c>
      <c r="D1608" s="111">
        <v>0.99065000000000003</v>
      </c>
      <c r="E1608" s="111">
        <v>0.99417999999999995</v>
      </c>
      <c r="F1608" s="89">
        <v>0.33900000000000002</v>
      </c>
      <c r="G1608" s="89">
        <v>0.02</v>
      </c>
      <c r="H1608" s="89">
        <v>1.546</v>
      </c>
      <c r="I1608" s="89">
        <v>0.622</v>
      </c>
      <c r="J1608" s="111">
        <v>0.99763000000000002</v>
      </c>
      <c r="K1608" s="112" t="s">
        <v>491</v>
      </c>
      <c r="L1608" s="89">
        <v>0.19500000000000001</v>
      </c>
      <c r="M1608" s="89">
        <v>0.64700000000000002</v>
      </c>
      <c r="N1608" s="89">
        <v>5.7000000000000002E-2</v>
      </c>
      <c r="O1608" s="89">
        <v>5.3999999999999999E-2</v>
      </c>
      <c r="P1608" s="89">
        <v>3.5999999999999997E-2</v>
      </c>
      <c r="Q1608" s="89">
        <v>0.14399999999999999</v>
      </c>
      <c r="R1608" s="89">
        <v>0.67900000000000005</v>
      </c>
      <c r="S1608" s="111">
        <v>0.99792999999999998</v>
      </c>
    </row>
    <row r="1609" spans="1:19" ht="11.25" thickBot="1" x14ac:dyDescent="0.2">
      <c r="A1609" s="93"/>
    </row>
    <row r="1610" spans="1:19" ht="11.25" thickBot="1" x14ac:dyDescent="0.2">
      <c r="A1610" s="88">
        <v>3</v>
      </c>
      <c r="B1610" s="109">
        <v>0.69194444444444436</v>
      </c>
      <c r="C1610" s="89">
        <v>0.16800000000000001</v>
      </c>
      <c r="D1610" s="111">
        <v>0.99485999999999997</v>
      </c>
      <c r="E1610" s="111">
        <v>0.99106000000000005</v>
      </c>
      <c r="F1610" s="89">
        <v>0.46500000000000002</v>
      </c>
      <c r="G1610" s="89">
        <v>0.18</v>
      </c>
      <c r="H1610" s="89">
        <v>1.5469999999999999</v>
      </c>
      <c r="I1610" s="89">
        <v>0.622</v>
      </c>
      <c r="J1610" s="111">
        <v>1.0001899999999999</v>
      </c>
      <c r="K1610" s="112" t="s">
        <v>492</v>
      </c>
      <c r="L1610" s="89">
        <v>0.193</v>
      </c>
      <c r="M1610" s="89">
        <v>0.64200000000000002</v>
      </c>
      <c r="N1610" s="89">
        <v>5.2999999999999999E-2</v>
      </c>
      <c r="O1610" s="89">
        <v>5.0999999999999997E-2</v>
      </c>
      <c r="P1610" s="89">
        <v>3.5999999999999997E-2</v>
      </c>
      <c r="Q1610" s="89">
        <v>0.13100000000000001</v>
      </c>
      <c r="R1610" s="89">
        <v>0.68500000000000005</v>
      </c>
      <c r="S1610" s="111">
        <v>1.00335</v>
      </c>
    </row>
    <row r="1611" spans="1:19" ht="11.25" thickBot="1" x14ac:dyDescent="0.2">
      <c r="A1611" s="93"/>
    </row>
    <row r="1612" spans="1:19" ht="11.25" thickBot="1" x14ac:dyDescent="0.2">
      <c r="A1612" s="113" t="s">
        <v>352</v>
      </c>
      <c r="B1612" s="93"/>
      <c r="C1612" s="114">
        <v>0.17199999999999999</v>
      </c>
      <c r="D1612" s="115">
        <v>0.98724000000000001</v>
      </c>
      <c r="E1612" s="115">
        <v>0.99343999999999999</v>
      </c>
      <c r="F1612" s="114">
        <v>0.39300000000000002</v>
      </c>
      <c r="G1612" s="114">
        <v>9.1999999999999998E-2</v>
      </c>
      <c r="H1612" s="114">
        <v>1.534</v>
      </c>
      <c r="I1612" s="114">
        <v>0.622</v>
      </c>
      <c r="J1612" s="115">
        <v>0.99248000000000003</v>
      </c>
      <c r="K1612" s="112" t="s">
        <v>493</v>
      </c>
      <c r="L1612" s="114">
        <v>0.19500000000000001</v>
      </c>
      <c r="M1612" s="114">
        <v>0.64600000000000002</v>
      </c>
      <c r="N1612" s="114">
        <v>5.3999999999999999E-2</v>
      </c>
      <c r="O1612" s="114">
        <v>5.1999999999999998E-2</v>
      </c>
      <c r="P1612" s="114">
        <v>3.5999999999999997E-2</v>
      </c>
      <c r="Q1612" s="114">
        <v>0.14199999999999999</v>
      </c>
      <c r="R1612" s="114">
        <v>0.68300000000000005</v>
      </c>
      <c r="S1612" s="115">
        <v>0.99714999999999998</v>
      </c>
    </row>
    <row r="1613" spans="1:19" ht="11.25" thickBot="1" x14ac:dyDescent="0.2">
      <c r="A1613" s="93"/>
    </row>
    <row r="1614" spans="1:19" ht="11.25" thickBot="1" x14ac:dyDescent="0.2">
      <c r="A1614" s="116" t="s">
        <v>355</v>
      </c>
      <c r="B1614" s="93"/>
      <c r="C1614" s="114">
        <v>4.0000000000000001E-3</v>
      </c>
      <c r="D1614" s="115">
        <v>9.7800000000000005E-3</v>
      </c>
      <c r="E1614" s="115">
        <v>2.1099999999999999E-3</v>
      </c>
      <c r="F1614" s="114">
        <v>6.5000000000000002E-2</v>
      </c>
      <c r="G1614" s="114">
        <v>8.1000000000000003E-2</v>
      </c>
      <c r="H1614" s="114">
        <v>2.1999999999999999E-2</v>
      </c>
      <c r="I1614" s="114">
        <v>1E-3</v>
      </c>
      <c r="J1614" s="115">
        <v>1.1220000000000001E-2</v>
      </c>
      <c r="K1614" s="112" t="s">
        <v>494</v>
      </c>
      <c r="L1614" s="114">
        <v>1E-3</v>
      </c>
      <c r="M1614" s="114">
        <v>4.0000000000000001E-3</v>
      </c>
      <c r="N1614" s="114">
        <v>2E-3</v>
      </c>
      <c r="O1614" s="114">
        <v>2E-3</v>
      </c>
      <c r="P1614" s="114">
        <v>1E-3</v>
      </c>
      <c r="Q1614" s="114">
        <v>1.0999999999999999E-2</v>
      </c>
      <c r="R1614" s="114">
        <v>3.0000000000000001E-3</v>
      </c>
      <c r="S1614" s="115">
        <v>6.6299999999999996E-3</v>
      </c>
    </row>
    <row r="1615" spans="1:19" ht="11.25" thickBot="1" x14ac:dyDescent="0.2">
      <c r="A1615" s="93"/>
    </row>
    <row r="1616" spans="1:19" ht="11.25" thickBot="1" x14ac:dyDescent="0.2">
      <c r="A1616" s="117" t="s">
        <v>358</v>
      </c>
      <c r="B1616" s="93"/>
      <c r="C1616" s="114">
        <v>2.1859999999999999</v>
      </c>
      <c r="D1616" s="118">
        <v>0.99099999999999999</v>
      </c>
      <c r="E1616" s="118">
        <v>0.21199999999999999</v>
      </c>
      <c r="F1616" s="114">
        <v>16.62</v>
      </c>
      <c r="G1616" s="114">
        <v>88.71</v>
      </c>
      <c r="H1616" s="114">
        <v>1.458</v>
      </c>
      <c r="I1616" s="114">
        <v>0.113</v>
      </c>
      <c r="J1616" s="118">
        <v>1.1299999999999999</v>
      </c>
      <c r="K1616" s="112" t="s">
        <v>495</v>
      </c>
      <c r="L1616" s="114">
        <v>0.74099999999999999</v>
      </c>
      <c r="M1616" s="114">
        <v>0.55100000000000005</v>
      </c>
      <c r="N1616" s="114">
        <v>3.9350000000000001</v>
      </c>
      <c r="O1616" s="114">
        <v>3.3759999999999999</v>
      </c>
      <c r="P1616" s="114">
        <v>2.504</v>
      </c>
      <c r="Q1616" s="114">
        <v>7.4409999999999998</v>
      </c>
      <c r="R1616" s="114">
        <v>0.497</v>
      </c>
      <c r="S1616" s="118">
        <v>0.66500000000000004</v>
      </c>
    </row>
    <row r="1617" spans="1:19" ht="11.25" thickBot="1" x14ac:dyDescent="0.2">
      <c r="A1617" s="93"/>
    </row>
    <row r="1618" spans="1:19" ht="11.25" thickBot="1" x14ac:dyDescent="0.2">
      <c r="A1618" s="87" t="s">
        <v>345</v>
      </c>
      <c r="B1618" s="87" t="s">
        <v>346</v>
      </c>
      <c r="C1618" s="108" t="s">
        <v>35</v>
      </c>
      <c r="D1618" s="107" t="s">
        <v>36</v>
      </c>
      <c r="E1618" s="107" t="s">
        <v>37</v>
      </c>
      <c r="F1618" s="107" t="s">
        <v>38</v>
      </c>
      <c r="G1618" s="107" t="s">
        <v>39</v>
      </c>
      <c r="H1618" s="107" t="s">
        <v>40</v>
      </c>
      <c r="I1618" s="107" t="s">
        <v>41</v>
      </c>
      <c r="J1618" s="107" t="s">
        <v>42</v>
      </c>
      <c r="K1618" s="107" t="s">
        <v>43</v>
      </c>
      <c r="L1618" s="107" t="s">
        <v>44</v>
      </c>
      <c r="M1618" s="107" t="s">
        <v>45</v>
      </c>
      <c r="N1618" s="107" t="s">
        <v>46</v>
      </c>
      <c r="O1618" s="107" t="s">
        <v>47</v>
      </c>
      <c r="P1618" s="107" t="s">
        <v>48</v>
      </c>
      <c r="Q1618" s="107" t="s">
        <v>49</v>
      </c>
      <c r="R1618" s="107" t="s">
        <v>50</v>
      </c>
      <c r="S1618" s="107" t="s">
        <v>51</v>
      </c>
    </row>
    <row r="1619" spans="1:19" ht="11.25" thickBot="1" x14ac:dyDescent="0.2">
      <c r="A1619" s="93"/>
      <c r="B1619" s="93"/>
      <c r="C1619" s="108" t="s">
        <v>69</v>
      </c>
      <c r="D1619" s="107" t="s">
        <v>69</v>
      </c>
      <c r="E1619" s="107" t="s">
        <v>69</v>
      </c>
      <c r="F1619" s="107" t="s">
        <v>69</v>
      </c>
      <c r="G1619" s="107" t="s">
        <v>69</v>
      </c>
      <c r="H1619" s="107" t="s">
        <v>69</v>
      </c>
      <c r="I1619" s="107" t="s">
        <v>69</v>
      </c>
      <c r="J1619" s="107" t="s">
        <v>69</v>
      </c>
      <c r="K1619" s="107" t="s">
        <v>69</v>
      </c>
      <c r="L1619" s="107" t="s">
        <v>69</v>
      </c>
      <c r="M1619" s="107" t="s">
        <v>69</v>
      </c>
      <c r="N1619" s="107" t="s">
        <v>69</v>
      </c>
      <c r="O1619" s="107" t="s">
        <v>69</v>
      </c>
      <c r="P1619" s="107" t="s">
        <v>69</v>
      </c>
      <c r="Q1619" s="107" t="s">
        <v>69</v>
      </c>
      <c r="R1619" s="107" t="s">
        <v>69</v>
      </c>
      <c r="S1619" s="107" t="s">
        <v>69</v>
      </c>
    </row>
    <row r="1620" spans="1:19" ht="11.25" thickBot="1" x14ac:dyDescent="0.2">
      <c r="A1620" s="88">
        <v>1</v>
      </c>
      <c r="B1620" s="109">
        <v>0.69160879629629635</v>
      </c>
      <c r="C1620" s="112" t="s">
        <v>496</v>
      </c>
      <c r="D1620" s="89">
        <v>-0.01</v>
      </c>
      <c r="E1620" s="89">
        <v>0.04</v>
      </c>
      <c r="F1620" s="89">
        <v>0.04</v>
      </c>
      <c r="G1620" s="89">
        <v>0.28199999999999997</v>
      </c>
      <c r="H1620" s="89">
        <v>2.827</v>
      </c>
      <c r="I1620" s="89">
        <v>2.8119999999999998</v>
      </c>
      <c r="J1620" s="89">
        <v>9.1999999999999998E-2</v>
      </c>
      <c r="K1620" s="89">
        <v>8.7999999999999995E-2</v>
      </c>
      <c r="L1620" s="89">
        <v>8.8999999999999996E-2</v>
      </c>
      <c r="M1620" s="89">
        <v>0.09</v>
      </c>
      <c r="N1620" s="89">
        <v>8.4000000000000005E-2</v>
      </c>
      <c r="O1620" s="89">
        <v>8.7999999999999995E-2</v>
      </c>
      <c r="P1620" s="89">
        <v>8.1000000000000003E-2</v>
      </c>
      <c r="Q1620" s="89">
        <v>8.7999999999999995E-2</v>
      </c>
      <c r="R1620" s="89">
        <v>8.5999999999999993E-2</v>
      </c>
      <c r="S1620" s="89">
        <v>8.6999999999999994E-2</v>
      </c>
    </row>
    <row r="1621" spans="1:19" ht="11.25" thickBot="1" x14ac:dyDescent="0.2">
      <c r="A1621" s="93"/>
    </row>
    <row r="1622" spans="1:19" ht="11.25" thickBot="1" x14ac:dyDescent="0.2">
      <c r="A1622" s="88">
        <v>2</v>
      </c>
      <c r="B1622" s="109">
        <v>0.69178240740740737</v>
      </c>
      <c r="C1622" s="112" t="s">
        <v>497</v>
      </c>
      <c r="D1622" s="89">
        <v>1.2E-2</v>
      </c>
      <c r="E1622" s="89">
        <v>4.1000000000000002E-2</v>
      </c>
      <c r="F1622" s="89">
        <v>2.1000000000000001E-2</v>
      </c>
      <c r="G1622" s="89">
        <v>0.27900000000000003</v>
      </c>
      <c r="H1622" s="89">
        <v>2.83</v>
      </c>
      <c r="I1622" s="89">
        <v>2.819</v>
      </c>
      <c r="J1622" s="89">
        <v>9.2999999999999999E-2</v>
      </c>
      <c r="K1622" s="89">
        <v>8.6999999999999994E-2</v>
      </c>
      <c r="L1622" s="89">
        <v>8.8999999999999996E-2</v>
      </c>
      <c r="M1622" s="89">
        <v>8.7999999999999995E-2</v>
      </c>
      <c r="N1622" s="89">
        <v>8.7999999999999995E-2</v>
      </c>
      <c r="O1622" s="89">
        <v>8.7999999999999995E-2</v>
      </c>
      <c r="P1622" s="89">
        <v>8.5000000000000006E-2</v>
      </c>
      <c r="Q1622" s="89">
        <v>8.7999999999999995E-2</v>
      </c>
      <c r="R1622" s="89">
        <v>8.5999999999999993E-2</v>
      </c>
      <c r="S1622" s="89">
        <v>8.6999999999999994E-2</v>
      </c>
    </row>
    <row r="1623" spans="1:19" ht="11.25" thickBot="1" x14ac:dyDescent="0.2">
      <c r="A1623" s="93"/>
    </row>
    <row r="1624" spans="1:19" ht="11.25" thickBot="1" x14ac:dyDescent="0.2">
      <c r="A1624" s="88">
        <v>3</v>
      </c>
      <c r="B1624" s="109">
        <v>0.69194444444444436</v>
      </c>
      <c r="C1624" s="112" t="s">
        <v>498</v>
      </c>
      <c r="D1624" s="89">
        <v>2.8000000000000001E-2</v>
      </c>
      <c r="E1624" s="89">
        <v>0.04</v>
      </c>
      <c r="F1624" s="89">
        <v>2.1999999999999999E-2</v>
      </c>
      <c r="G1624" s="89">
        <v>0.28299999999999997</v>
      </c>
      <c r="H1624" s="89">
        <v>2.8660000000000001</v>
      </c>
      <c r="I1624" s="89">
        <v>2.8109999999999999</v>
      </c>
      <c r="J1624" s="89">
        <v>0.09</v>
      </c>
      <c r="K1624" s="89">
        <v>8.5999999999999993E-2</v>
      </c>
      <c r="L1624" s="89">
        <v>0.09</v>
      </c>
      <c r="M1624" s="89">
        <v>8.4000000000000005E-2</v>
      </c>
      <c r="N1624" s="89">
        <v>8.6999999999999994E-2</v>
      </c>
      <c r="O1624" s="89">
        <v>8.7999999999999995E-2</v>
      </c>
      <c r="P1624" s="89">
        <v>8.6999999999999994E-2</v>
      </c>
      <c r="Q1624" s="89">
        <v>8.6999999999999994E-2</v>
      </c>
      <c r="R1624" s="89">
        <v>8.5000000000000006E-2</v>
      </c>
      <c r="S1624" s="89">
        <v>8.7999999999999995E-2</v>
      </c>
    </row>
    <row r="1625" spans="1:19" ht="11.25" thickBot="1" x14ac:dyDescent="0.2">
      <c r="A1625" s="93"/>
    </row>
    <row r="1626" spans="1:19" ht="11.25" thickBot="1" x14ac:dyDescent="0.2">
      <c r="A1626" s="113" t="s">
        <v>352</v>
      </c>
      <c r="B1626" s="93"/>
      <c r="C1626" s="112" t="s">
        <v>499</v>
      </c>
      <c r="D1626" s="114">
        <v>0.01</v>
      </c>
      <c r="E1626" s="114">
        <v>0.04</v>
      </c>
      <c r="F1626" s="114">
        <v>2.8000000000000001E-2</v>
      </c>
      <c r="G1626" s="114">
        <v>0.28100000000000003</v>
      </c>
      <c r="H1626" s="114">
        <v>2.8410000000000002</v>
      </c>
      <c r="I1626" s="114">
        <v>2.8140000000000001</v>
      </c>
      <c r="J1626" s="114">
        <v>9.1999999999999998E-2</v>
      </c>
      <c r="K1626" s="114">
        <v>8.6999999999999994E-2</v>
      </c>
      <c r="L1626" s="114">
        <v>8.8999999999999996E-2</v>
      </c>
      <c r="M1626" s="114">
        <v>8.7999999999999995E-2</v>
      </c>
      <c r="N1626" s="114">
        <v>8.5999999999999993E-2</v>
      </c>
      <c r="O1626" s="114">
        <v>8.7999999999999995E-2</v>
      </c>
      <c r="P1626" s="114">
        <v>8.4000000000000005E-2</v>
      </c>
      <c r="Q1626" s="114">
        <v>8.7999999999999995E-2</v>
      </c>
      <c r="R1626" s="114">
        <v>8.5999999999999993E-2</v>
      </c>
      <c r="S1626" s="114">
        <v>8.6999999999999994E-2</v>
      </c>
    </row>
    <row r="1627" spans="1:19" ht="11.25" thickBot="1" x14ac:dyDescent="0.2">
      <c r="A1627" s="93"/>
    </row>
    <row r="1628" spans="1:19" ht="11.25" thickBot="1" x14ac:dyDescent="0.2">
      <c r="A1628" s="116" t="s">
        <v>355</v>
      </c>
      <c r="B1628" s="93"/>
      <c r="C1628" s="112" t="s">
        <v>500</v>
      </c>
      <c r="D1628" s="114">
        <v>1.9E-2</v>
      </c>
      <c r="E1628" s="114">
        <v>0</v>
      </c>
      <c r="F1628" s="114">
        <v>1.0999999999999999E-2</v>
      </c>
      <c r="G1628" s="114">
        <v>2E-3</v>
      </c>
      <c r="H1628" s="114">
        <v>2.1999999999999999E-2</v>
      </c>
      <c r="I1628" s="114">
        <v>5.0000000000000001E-3</v>
      </c>
      <c r="J1628" s="114">
        <v>1E-3</v>
      </c>
      <c r="K1628" s="114">
        <v>1E-3</v>
      </c>
      <c r="L1628" s="114">
        <v>1E-3</v>
      </c>
      <c r="M1628" s="114">
        <v>3.0000000000000001E-3</v>
      </c>
      <c r="N1628" s="114">
        <v>2E-3</v>
      </c>
      <c r="O1628" s="114">
        <v>0</v>
      </c>
      <c r="P1628" s="114">
        <v>3.0000000000000001E-3</v>
      </c>
      <c r="Q1628" s="114">
        <v>1E-3</v>
      </c>
      <c r="R1628" s="114">
        <v>0</v>
      </c>
      <c r="S1628" s="114">
        <v>0</v>
      </c>
    </row>
    <row r="1629" spans="1:19" ht="11.25" thickBot="1" x14ac:dyDescent="0.2">
      <c r="A1629" s="93"/>
    </row>
    <row r="1630" spans="1:19" ht="11.25" thickBot="1" x14ac:dyDescent="0.2">
      <c r="A1630" s="117" t="s">
        <v>358</v>
      </c>
      <c r="B1630" s="93"/>
      <c r="C1630" s="112" t="s">
        <v>501</v>
      </c>
      <c r="D1630" s="114">
        <v>188</v>
      </c>
      <c r="E1630" s="114">
        <v>0.96699999999999997</v>
      </c>
      <c r="F1630" s="114">
        <v>37.76</v>
      </c>
      <c r="G1630" s="114">
        <v>0.66200000000000003</v>
      </c>
      <c r="H1630" s="114">
        <v>0.77</v>
      </c>
      <c r="I1630" s="114">
        <v>0.16300000000000001</v>
      </c>
      <c r="J1630" s="114">
        <v>1.2150000000000001</v>
      </c>
      <c r="K1630" s="114">
        <v>1.248</v>
      </c>
      <c r="L1630" s="114">
        <v>0.80400000000000005</v>
      </c>
      <c r="M1630" s="114">
        <v>3.476</v>
      </c>
      <c r="N1630" s="114">
        <v>2.4060000000000001</v>
      </c>
      <c r="O1630" s="114">
        <v>0.114</v>
      </c>
      <c r="P1630" s="114">
        <v>3.335</v>
      </c>
      <c r="Q1630" s="114">
        <v>0.65200000000000002</v>
      </c>
      <c r="R1630" s="114">
        <v>0.34899999999999998</v>
      </c>
      <c r="S1630" s="114">
        <v>0.18</v>
      </c>
    </row>
    <row r="1631" spans="1:19" ht="11.25" thickBot="1" x14ac:dyDescent="0.2">
      <c r="A1631" s="93"/>
    </row>
    <row r="1632" spans="1:19" ht="11.25" thickBot="1" x14ac:dyDescent="0.2">
      <c r="A1632" s="87" t="s">
        <v>345</v>
      </c>
      <c r="B1632" s="87" t="s">
        <v>346</v>
      </c>
      <c r="C1632" s="107" t="s">
        <v>52</v>
      </c>
      <c r="D1632" s="107" t="s">
        <v>53</v>
      </c>
      <c r="E1632" s="107" t="s">
        <v>54</v>
      </c>
      <c r="F1632" s="107" t="s">
        <v>55</v>
      </c>
      <c r="G1632" s="107" t="s">
        <v>56</v>
      </c>
      <c r="H1632" s="107" t="s">
        <v>57</v>
      </c>
      <c r="I1632" s="107" t="s">
        <v>58</v>
      </c>
      <c r="J1632" s="107" t="s">
        <v>59</v>
      </c>
      <c r="K1632" s="107" t="s">
        <v>60</v>
      </c>
      <c r="L1632" s="107" t="s">
        <v>61</v>
      </c>
      <c r="M1632" s="107" t="s">
        <v>62</v>
      </c>
      <c r="N1632" s="107" t="s">
        <v>63</v>
      </c>
      <c r="O1632" s="107" t="s">
        <v>64</v>
      </c>
      <c r="P1632" s="108" t="s">
        <v>65</v>
      </c>
      <c r="Q1632" s="108" t="s">
        <v>66</v>
      </c>
      <c r="R1632" s="107" t="s">
        <v>67</v>
      </c>
      <c r="S1632" s="107" t="s">
        <v>68</v>
      </c>
    </row>
    <row r="1633" spans="1:19" ht="11.25" thickBot="1" x14ac:dyDescent="0.2">
      <c r="A1633" s="93"/>
      <c r="B1633" s="93"/>
      <c r="C1633" s="107" t="s">
        <v>69</v>
      </c>
      <c r="D1633" s="107" t="s">
        <v>69</v>
      </c>
      <c r="E1633" s="107" t="s">
        <v>69</v>
      </c>
      <c r="F1633" s="107" t="s">
        <v>69</v>
      </c>
      <c r="G1633" s="107" t="s">
        <v>69</v>
      </c>
      <c r="H1633" s="107" t="s">
        <v>69</v>
      </c>
      <c r="I1633" s="107" t="s">
        <v>69</v>
      </c>
      <c r="J1633" s="107" t="s">
        <v>69</v>
      </c>
      <c r="K1633" s="107" t="s">
        <v>69</v>
      </c>
      <c r="L1633" s="107" t="s">
        <v>69</v>
      </c>
      <c r="M1633" s="107" t="s">
        <v>69</v>
      </c>
      <c r="N1633" s="107" t="s">
        <v>69</v>
      </c>
      <c r="O1633" s="107" t="s">
        <v>69</v>
      </c>
      <c r="P1633" s="108" t="s">
        <v>69</v>
      </c>
      <c r="Q1633" s="108" t="s">
        <v>69</v>
      </c>
      <c r="R1633" s="107" t="s">
        <v>69</v>
      </c>
      <c r="S1633" s="107" t="s">
        <v>69</v>
      </c>
    </row>
    <row r="1634" spans="1:19" ht="11.25" thickBot="1" x14ac:dyDescent="0.2">
      <c r="A1634" s="88">
        <v>1</v>
      </c>
      <c r="B1634" s="109">
        <v>0.69160879629629635</v>
      </c>
      <c r="C1634" s="89">
        <v>8.6999999999999994E-2</v>
      </c>
      <c r="D1634" s="89">
        <v>8.6999999999999994E-2</v>
      </c>
      <c r="E1634" s="89">
        <v>8.5999999999999993E-2</v>
      </c>
      <c r="F1634" s="89">
        <v>8.7999999999999995E-2</v>
      </c>
      <c r="G1634" s="89">
        <v>4.1000000000000002E-2</v>
      </c>
      <c r="H1634" s="89">
        <v>0.312</v>
      </c>
      <c r="I1634" s="89">
        <v>0.29599999999999999</v>
      </c>
      <c r="J1634" s="89">
        <v>0.28599999999999998</v>
      </c>
      <c r="K1634" s="89">
        <v>0.04</v>
      </c>
      <c r="L1634" s="89">
        <v>4.4999999999999998E-2</v>
      </c>
      <c r="M1634" s="89">
        <v>8.9999999999999993E-3</v>
      </c>
      <c r="N1634" s="89">
        <v>1.843</v>
      </c>
      <c r="O1634" s="89">
        <v>0.30399999999999999</v>
      </c>
      <c r="P1634" s="112" t="s">
        <v>502</v>
      </c>
      <c r="Q1634" s="112" t="s">
        <v>503</v>
      </c>
      <c r="R1634" s="89">
        <v>7.6999999999999999E-2</v>
      </c>
      <c r="S1634" s="89">
        <v>0.36199999999999999</v>
      </c>
    </row>
    <row r="1635" spans="1:19" ht="11.25" thickBot="1" x14ac:dyDescent="0.2">
      <c r="A1635" s="93"/>
    </row>
    <row r="1636" spans="1:19" ht="11.25" thickBot="1" x14ac:dyDescent="0.2">
      <c r="A1636" s="88">
        <v>2</v>
      </c>
      <c r="B1636" s="109">
        <v>0.69178240740740737</v>
      </c>
      <c r="C1636" s="89">
        <v>8.7999999999999995E-2</v>
      </c>
      <c r="D1636" s="89">
        <v>8.5999999999999993E-2</v>
      </c>
      <c r="E1636" s="89">
        <v>8.5999999999999993E-2</v>
      </c>
      <c r="F1636" s="89">
        <v>8.7999999999999995E-2</v>
      </c>
      <c r="G1636" s="89">
        <v>4.2000000000000003E-2</v>
      </c>
      <c r="H1636" s="89">
        <v>0.315</v>
      </c>
      <c r="I1636" s="89">
        <v>0.29299999999999998</v>
      </c>
      <c r="J1636" s="89">
        <v>0.28599999999999998</v>
      </c>
      <c r="K1636" s="89">
        <v>0.04</v>
      </c>
      <c r="L1636" s="89">
        <v>4.2999999999999997E-2</v>
      </c>
      <c r="M1636" s="89">
        <v>8.0000000000000002E-3</v>
      </c>
      <c r="N1636" s="89">
        <v>1.8480000000000001</v>
      </c>
      <c r="O1636" s="89">
        <v>0.30399999999999999</v>
      </c>
      <c r="P1636" s="112" t="s">
        <v>504</v>
      </c>
      <c r="Q1636" s="112" t="s">
        <v>420</v>
      </c>
      <c r="R1636" s="89">
        <v>7.8E-2</v>
      </c>
      <c r="S1636" s="89">
        <v>0.36</v>
      </c>
    </row>
    <row r="1637" spans="1:19" ht="11.25" thickBot="1" x14ac:dyDescent="0.2">
      <c r="A1637" s="93"/>
    </row>
    <row r="1638" spans="1:19" ht="11.25" thickBot="1" x14ac:dyDescent="0.2">
      <c r="A1638" s="88">
        <v>3</v>
      </c>
      <c r="B1638" s="109">
        <v>0.69194444444444436</v>
      </c>
      <c r="C1638" s="89">
        <v>8.8999999999999996E-2</v>
      </c>
      <c r="D1638" s="89">
        <v>8.6999999999999994E-2</v>
      </c>
      <c r="E1638" s="89">
        <v>8.5999999999999993E-2</v>
      </c>
      <c r="F1638" s="89">
        <v>8.8999999999999996E-2</v>
      </c>
      <c r="G1638" s="89">
        <v>4.2000000000000003E-2</v>
      </c>
      <c r="H1638" s="89">
        <v>0.317</v>
      </c>
      <c r="I1638" s="89">
        <v>0.29899999999999999</v>
      </c>
      <c r="J1638" s="89">
        <v>0.29099999999999998</v>
      </c>
      <c r="K1638" s="89">
        <v>4.2000000000000003E-2</v>
      </c>
      <c r="L1638" s="89">
        <v>4.3999999999999997E-2</v>
      </c>
      <c r="M1638" s="89">
        <v>5.0000000000000001E-3</v>
      </c>
      <c r="N1638" s="89">
        <v>1.855</v>
      </c>
      <c r="O1638" s="89">
        <v>0.308</v>
      </c>
      <c r="P1638" s="112" t="s">
        <v>505</v>
      </c>
      <c r="Q1638" s="112" t="s">
        <v>506</v>
      </c>
      <c r="R1638" s="89">
        <v>7.6999999999999999E-2</v>
      </c>
      <c r="S1638" s="89">
        <v>0.36199999999999999</v>
      </c>
    </row>
    <row r="1639" spans="1:19" ht="11.25" thickBot="1" x14ac:dyDescent="0.2">
      <c r="A1639" s="93"/>
    </row>
    <row r="1640" spans="1:19" ht="11.25" thickBot="1" x14ac:dyDescent="0.2">
      <c r="A1640" s="113" t="s">
        <v>352</v>
      </c>
      <c r="B1640" s="93"/>
      <c r="C1640" s="114">
        <v>8.7999999999999995E-2</v>
      </c>
      <c r="D1640" s="114">
        <v>8.6999999999999994E-2</v>
      </c>
      <c r="E1640" s="114">
        <v>8.5999999999999993E-2</v>
      </c>
      <c r="F1640" s="114">
        <v>8.7999999999999995E-2</v>
      </c>
      <c r="G1640" s="114">
        <v>4.2000000000000003E-2</v>
      </c>
      <c r="H1640" s="114">
        <v>0.315</v>
      </c>
      <c r="I1640" s="114">
        <v>0.29599999999999999</v>
      </c>
      <c r="J1640" s="114">
        <v>0.28799999999999998</v>
      </c>
      <c r="K1640" s="114">
        <v>4.1000000000000002E-2</v>
      </c>
      <c r="L1640" s="114">
        <v>4.3999999999999997E-2</v>
      </c>
      <c r="M1640" s="114">
        <v>8.0000000000000002E-3</v>
      </c>
      <c r="N1640" s="114">
        <v>1.849</v>
      </c>
      <c r="O1640" s="114">
        <v>0.30499999999999999</v>
      </c>
      <c r="P1640" s="112" t="s">
        <v>507</v>
      </c>
      <c r="Q1640" s="112" t="s">
        <v>508</v>
      </c>
      <c r="R1640" s="114">
        <v>7.6999999999999999E-2</v>
      </c>
      <c r="S1640" s="114">
        <v>0.36099999999999999</v>
      </c>
    </row>
    <row r="1641" spans="1:19" ht="11.25" thickBot="1" x14ac:dyDescent="0.2">
      <c r="A1641" s="93"/>
    </row>
    <row r="1642" spans="1:19" ht="11.25" thickBot="1" x14ac:dyDescent="0.2">
      <c r="A1642" s="116" t="s">
        <v>355</v>
      </c>
      <c r="B1642" s="93"/>
      <c r="C1642" s="114">
        <v>1E-3</v>
      </c>
      <c r="D1642" s="114">
        <v>0</v>
      </c>
      <c r="E1642" s="114">
        <v>0</v>
      </c>
      <c r="F1642" s="114">
        <v>0</v>
      </c>
      <c r="G1642" s="114">
        <v>0</v>
      </c>
      <c r="H1642" s="114">
        <v>3.0000000000000001E-3</v>
      </c>
      <c r="I1642" s="114">
        <v>3.0000000000000001E-3</v>
      </c>
      <c r="J1642" s="114">
        <v>3.0000000000000001E-3</v>
      </c>
      <c r="K1642" s="114">
        <v>1E-3</v>
      </c>
      <c r="L1642" s="114">
        <v>1E-3</v>
      </c>
      <c r="M1642" s="114">
        <v>2E-3</v>
      </c>
      <c r="N1642" s="114">
        <v>6.0000000000000001E-3</v>
      </c>
      <c r="O1642" s="114">
        <v>2E-3</v>
      </c>
      <c r="P1642" s="112" t="s">
        <v>509</v>
      </c>
      <c r="Q1642" s="112" t="s">
        <v>510</v>
      </c>
      <c r="R1642" s="114">
        <v>0</v>
      </c>
      <c r="S1642" s="114">
        <v>1E-3</v>
      </c>
    </row>
    <row r="1643" spans="1:19" ht="11.25" thickBot="1" x14ac:dyDescent="0.2">
      <c r="A1643" s="93"/>
    </row>
    <row r="1644" spans="1:19" ht="11.25" thickBot="1" x14ac:dyDescent="0.2">
      <c r="A1644" s="117" t="s">
        <v>358</v>
      </c>
      <c r="B1644" s="93"/>
      <c r="C1644" s="114">
        <v>0.89400000000000002</v>
      </c>
      <c r="D1644" s="114">
        <v>0.51500000000000001</v>
      </c>
      <c r="E1644" s="114">
        <v>0.161</v>
      </c>
      <c r="F1644" s="114">
        <v>0.53700000000000003</v>
      </c>
      <c r="G1644" s="114">
        <v>1.044</v>
      </c>
      <c r="H1644" s="114">
        <v>0.84199999999999997</v>
      </c>
      <c r="I1644" s="114">
        <v>0.94799999999999995</v>
      </c>
      <c r="J1644" s="114">
        <v>1.03</v>
      </c>
      <c r="K1644" s="114">
        <v>2.2599999999999998</v>
      </c>
      <c r="L1644" s="114">
        <v>2.8359999999999999</v>
      </c>
      <c r="M1644" s="114">
        <v>30.3</v>
      </c>
      <c r="N1644" s="114">
        <v>0.32200000000000001</v>
      </c>
      <c r="O1644" s="114">
        <v>0.67500000000000004</v>
      </c>
      <c r="P1644" s="112" t="s">
        <v>511</v>
      </c>
      <c r="Q1644" s="112" t="s">
        <v>512</v>
      </c>
      <c r="R1644" s="114">
        <v>0.52400000000000002</v>
      </c>
      <c r="S1644" s="114">
        <v>0.28699999999999998</v>
      </c>
    </row>
    <row r="1645" spans="1:19" ht="10.5" x14ac:dyDescent="0.15">
      <c r="A1645" s="93"/>
    </row>
    <row r="1646" spans="1:19" x14ac:dyDescent="0.15">
      <c r="A1646" s="106"/>
      <c r="B1646" s="69" t="s">
        <v>513</v>
      </c>
    </row>
    <row r="1647" spans="1:19" ht="9.75" thickBot="1" x14ac:dyDescent="0.2">
      <c r="A1647" s="64" t="s">
        <v>344</v>
      </c>
    </row>
    <row r="1648" spans="1:19" ht="11.25" thickBot="1" x14ac:dyDescent="0.2">
      <c r="A1648" s="87" t="s">
        <v>345</v>
      </c>
      <c r="B1648" s="87" t="s">
        <v>346</v>
      </c>
      <c r="C1648" s="107" t="s">
        <v>1</v>
      </c>
      <c r="D1648" s="107" t="s">
        <v>2</v>
      </c>
      <c r="E1648" s="107" t="s">
        <v>3</v>
      </c>
      <c r="F1648" s="107" t="s">
        <v>4</v>
      </c>
      <c r="G1648" s="107" t="s">
        <v>5</v>
      </c>
      <c r="H1648" s="107" t="s">
        <v>6</v>
      </c>
      <c r="I1648" s="108" t="s">
        <v>7</v>
      </c>
      <c r="J1648" s="108" t="s">
        <v>8</v>
      </c>
      <c r="K1648" s="107" t="s">
        <v>9</v>
      </c>
      <c r="L1648" s="107" t="s">
        <v>10</v>
      </c>
      <c r="M1648" s="107" t="s">
        <v>11</v>
      </c>
      <c r="N1648" s="107" t="s">
        <v>12</v>
      </c>
      <c r="O1648" s="107" t="s">
        <v>13</v>
      </c>
      <c r="P1648" s="107" t="s">
        <v>14</v>
      </c>
      <c r="Q1648" s="107" t="s">
        <v>15</v>
      </c>
      <c r="R1648" s="107" t="s">
        <v>16</v>
      </c>
      <c r="S1648" s="107" t="s">
        <v>17</v>
      </c>
    </row>
    <row r="1649" spans="1:19" ht="11.25" thickBot="1" x14ac:dyDescent="0.2">
      <c r="A1649" s="93"/>
      <c r="B1649" s="93"/>
      <c r="C1649" s="107" t="s">
        <v>69</v>
      </c>
      <c r="D1649" s="107" t="s">
        <v>69</v>
      </c>
      <c r="E1649" s="107" t="s">
        <v>69</v>
      </c>
      <c r="F1649" s="107" t="s">
        <v>69</v>
      </c>
      <c r="G1649" s="107" t="s">
        <v>69</v>
      </c>
      <c r="H1649" s="107" t="s">
        <v>69</v>
      </c>
      <c r="I1649" s="108" t="s">
        <v>69</v>
      </c>
      <c r="J1649" s="108" t="s">
        <v>69</v>
      </c>
      <c r="K1649" s="107" t="s">
        <v>69</v>
      </c>
      <c r="L1649" s="107" t="s">
        <v>69</v>
      </c>
      <c r="M1649" s="107" t="s">
        <v>69</v>
      </c>
      <c r="N1649" s="107" t="s">
        <v>69</v>
      </c>
      <c r="O1649" s="107" t="s">
        <v>69</v>
      </c>
      <c r="P1649" s="107" t="s">
        <v>69</v>
      </c>
      <c r="Q1649" s="107" t="s">
        <v>69</v>
      </c>
      <c r="R1649" s="107" t="s">
        <v>69</v>
      </c>
      <c r="S1649" s="107" t="s">
        <v>69</v>
      </c>
    </row>
    <row r="1650" spans="1:19" ht="11.25" thickBot="1" x14ac:dyDescent="0.2">
      <c r="A1650" s="88">
        <v>1</v>
      </c>
      <c r="B1650" s="109">
        <v>0.69706018518518509</v>
      </c>
      <c r="C1650" s="110" t="s">
        <v>514</v>
      </c>
      <c r="D1650" s="110" t="s">
        <v>515</v>
      </c>
      <c r="E1650" s="110" t="s">
        <v>516</v>
      </c>
      <c r="F1650" s="89">
        <v>63.54</v>
      </c>
      <c r="G1650" s="110" t="s">
        <v>517</v>
      </c>
      <c r="H1650" s="89">
        <v>85.72</v>
      </c>
      <c r="I1650" s="111">
        <v>0.97591000000000006</v>
      </c>
      <c r="J1650" s="112" t="s">
        <v>518</v>
      </c>
      <c r="K1650" s="89">
        <v>60.96</v>
      </c>
      <c r="L1650" s="89">
        <v>2.9990000000000001</v>
      </c>
      <c r="M1650" s="89">
        <v>1.5189999999999999</v>
      </c>
      <c r="N1650" s="89">
        <v>12.07</v>
      </c>
      <c r="O1650" s="89">
        <v>158.1</v>
      </c>
      <c r="P1650" s="89">
        <v>1.1919999999999999</v>
      </c>
      <c r="Q1650" s="89">
        <v>1.4850000000000001</v>
      </c>
      <c r="R1650" s="89">
        <v>1.2230000000000001</v>
      </c>
      <c r="S1650" s="89">
        <v>4.7969999999999997</v>
      </c>
    </row>
    <row r="1651" spans="1:19" ht="11.25" thickBot="1" x14ac:dyDescent="0.2">
      <c r="A1651" s="93"/>
    </row>
    <row r="1652" spans="1:19" ht="11.25" thickBot="1" x14ac:dyDescent="0.2">
      <c r="A1652" s="88">
        <v>2</v>
      </c>
      <c r="B1652" s="109">
        <v>0.6972222222222223</v>
      </c>
      <c r="C1652" s="110" t="s">
        <v>519</v>
      </c>
      <c r="D1652" s="110" t="s">
        <v>520</v>
      </c>
      <c r="E1652" s="110" t="s">
        <v>521</v>
      </c>
      <c r="F1652" s="89">
        <v>62.88</v>
      </c>
      <c r="G1652" s="110" t="s">
        <v>522</v>
      </c>
      <c r="H1652" s="89">
        <v>83.76</v>
      </c>
      <c r="I1652" s="111">
        <v>0.99185000000000001</v>
      </c>
      <c r="J1652" s="112" t="s">
        <v>523</v>
      </c>
      <c r="K1652" s="89">
        <v>61.01</v>
      </c>
      <c r="L1652" s="89">
        <v>3.0129999999999999</v>
      </c>
      <c r="M1652" s="89">
        <v>1.4970000000000001</v>
      </c>
      <c r="N1652" s="89">
        <v>12.08</v>
      </c>
      <c r="O1652" s="89">
        <v>157</v>
      </c>
      <c r="P1652" s="89">
        <v>1.1879999999999999</v>
      </c>
      <c r="Q1652" s="89">
        <v>1.4590000000000001</v>
      </c>
      <c r="R1652" s="89">
        <v>1.2370000000000001</v>
      </c>
      <c r="S1652" s="89">
        <v>4.6909999999999998</v>
      </c>
    </row>
    <row r="1653" spans="1:19" ht="11.25" thickBot="1" x14ac:dyDescent="0.2">
      <c r="A1653" s="93"/>
    </row>
    <row r="1654" spans="1:19" ht="11.25" thickBot="1" x14ac:dyDescent="0.2">
      <c r="A1654" s="88">
        <v>3</v>
      </c>
      <c r="B1654" s="109">
        <v>0.69739583333333333</v>
      </c>
      <c r="C1654" s="110" t="s">
        <v>524</v>
      </c>
      <c r="D1654" s="110" t="s">
        <v>525</v>
      </c>
      <c r="E1654" s="110" t="s">
        <v>526</v>
      </c>
      <c r="F1654" s="89">
        <v>64.08</v>
      </c>
      <c r="G1654" s="110" t="s">
        <v>527</v>
      </c>
      <c r="H1654" s="89">
        <v>82.14</v>
      </c>
      <c r="I1654" s="111">
        <v>0.99456999999999995</v>
      </c>
      <c r="J1654" s="112" t="s">
        <v>528</v>
      </c>
      <c r="K1654" s="89">
        <v>60.9</v>
      </c>
      <c r="L1654" s="89">
        <v>3.036</v>
      </c>
      <c r="M1654" s="89">
        <v>1.4490000000000001</v>
      </c>
      <c r="N1654" s="89">
        <v>12.06</v>
      </c>
      <c r="O1654" s="89">
        <v>157</v>
      </c>
      <c r="P1654" s="89">
        <v>1.1759999999999999</v>
      </c>
      <c r="Q1654" s="89">
        <v>1.5049999999999999</v>
      </c>
      <c r="R1654" s="89">
        <v>1.23</v>
      </c>
      <c r="S1654" s="89">
        <v>4.7480000000000002</v>
      </c>
    </row>
    <row r="1655" spans="1:19" ht="11.25" thickBot="1" x14ac:dyDescent="0.2">
      <c r="A1655" s="93"/>
    </row>
    <row r="1656" spans="1:19" ht="11.25" thickBot="1" x14ac:dyDescent="0.2">
      <c r="A1656" s="113" t="s">
        <v>352</v>
      </c>
      <c r="B1656" s="93"/>
      <c r="C1656" s="110" t="s">
        <v>529</v>
      </c>
      <c r="D1656" s="110" t="s">
        <v>530</v>
      </c>
      <c r="E1656" s="110" t="s">
        <v>531</v>
      </c>
      <c r="F1656" s="114">
        <v>63.5</v>
      </c>
      <c r="G1656" s="110" t="s">
        <v>532</v>
      </c>
      <c r="H1656" s="114">
        <v>83.88</v>
      </c>
      <c r="I1656" s="115">
        <v>0.98743999999999998</v>
      </c>
      <c r="J1656" s="112" t="s">
        <v>533</v>
      </c>
      <c r="K1656" s="114">
        <v>60.96</v>
      </c>
      <c r="L1656" s="114">
        <v>3.016</v>
      </c>
      <c r="M1656" s="114">
        <v>1.488</v>
      </c>
      <c r="N1656" s="114">
        <v>12.07</v>
      </c>
      <c r="O1656" s="114">
        <v>157.4</v>
      </c>
      <c r="P1656" s="114">
        <v>1.1850000000000001</v>
      </c>
      <c r="Q1656" s="114">
        <v>1.4830000000000001</v>
      </c>
      <c r="R1656" s="114">
        <v>1.23</v>
      </c>
      <c r="S1656" s="114">
        <v>4.7450000000000001</v>
      </c>
    </row>
    <row r="1657" spans="1:19" ht="11.25" thickBot="1" x14ac:dyDescent="0.2">
      <c r="A1657" s="93"/>
    </row>
    <row r="1658" spans="1:19" ht="11.25" thickBot="1" x14ac:dyDescent="0.2">
      <c r="A1658" s="116" t="s">
        <v>355</v>
      </c>
      <c r="B1658" s="93"/>
      <c r="C1658" s="110" t="s">
        <v>534</v>
      </c>
      <c r="D1658" s="110" t="s">
        <v>535</v>
      </c>
      <c r="E1658" s="110" t="s">
        <v>536</v>
      </c>
      <c r="F1658" s="114">
        <v>0.60399999999999998</v>
      </c>
      <c r="G1658" s="110" t="s">
        <v>537</v>
      </c>
      <c r="H1658" s="114">
        <v>1.7929999999999999</v>
      </c>
      <c r="I1658" s="115">
        <v>1.008E-2</v>
      </c>
      <c r="J1658" s="112" t="s">
        <v>538</v>
      </c>
      <c r="K1658" s="114">
        <v>5.6000000000000001E-2</v>
      </c>
      <c r="L1658" s="114">
        <v>1.9E-2</v>
      </c>
      <c r="M1658" s="114">
        <v>3.5999999999999997E-2</v>
      </c>
      <c r="N1658" s="114">
        <v>1.2E-2</v>
      </c>
      <c r="O1658" s="114">
        <v>0.60099999999999998</v>
      </c>
      <c r="P1658" s="114">
        <v>8.0000000000000002E-3</v>
      </c>
      <c r="Q1658" s="114">
        <v>2.3E-2</v>
      </c>
      <c r="R1658" s="114">
        <v>7.0000000000000001E-3</v>
      </c>
      <c r="S1658" s="114">
        <v>5.2999999999999999E-2</v>
      </c>
    </row>
    <row r="1659" spans="1:19" ht="11.25" thickBot="1" x14ac:dyDescent="0.2">
      <c r="A1659" s="93"/>
    </row>
    <row r="1660" spans="1:19" ht="11.25" thickBot="1" x14ac:dyDescent="0.2">
      <c r="A1660" s="117" t="s">
        <v>358</v>
      </c>
      <c r="B1660" s="93"/>
      <c r="C1660" s="110" t="s">
        <v>539</v>
      </c>
      <c r="D1660" s="110" t="s">
        <v>540</v>
      </c>
      <c r="E1660" s="110" t="s">
        <v>541</v>
      </c>
      <c r="F1660" s="114">
        <v>0.95099999999999996</v>
      </c>
      <c r="G1660" s="110" t="s">
        <v>542</v>
      </c>
      <c r="H1660" s="114">
        <v>2.137</v>
      </c>
      <c r="I1660" s="118">
        <v>1.0209999999999999</v>
      </c>
      <c r="J1660" s="112" t="s">
        <v>543</v>
      </c>
      <c r="K1660" s="114">
        <v>9.1999999999999998E-2</v>
      </c>
      <c r="L1660" s="114">
        <v>0.61899999999999999</v>
      </c>
      <c r="M1660" s="114">
        <v>2.395</v>
      </c>
      <c r="N1660" s="114">
        <v>9.5000000000000001E-2</v>
      </c>
      <c r="O1660" s="114">
        <v>0.38200000000000001</v>
      </c>
      <c r="P1660" s="114">
        <v>0.71199999999999997</v>
      </c>
      <c r="Q1660" s="114">
        <v>1.5680000000000001</v>
      </c>
      <c r="R1660" s="114">
        <v>0.58199999999999996</v>
      </c>
      <c r="S1660" s="114">
        <v>1.1100000000000001</v>
      </c>
    </row>
    <row r="1661" spans="1:19" ht="11.25" thickBot="1" x14ac:dyDescent="0.2">
      <c r="A1661" s="93"/>
    </row>
    <row r="1662" spans="1:19" ht="11.25" thickBot="1" x14ac:dyDescent="0.2">
      <c r="A1662" s="87" t="s">
        <v>345</v>
      </c>
      <c r="B1662" s="87" t="s">
        <v>346</v>
      </c>
      <c r="C1662" s="107" t="s">
        <v>18</v>
      </c>
      <c r="D1662" s="108" t="s">
        <v>19</v>
      </c>
      <c r="E1662" s="108" t="s">
        <v>20</v>
      </c>
      <c r="F1662" s="107" t="s">
        <v>21</v>
      </c>
      <c r="G1662" s="107" t="s">
        <v>22</v>
      </c>
      <c r="H1662" s="107" t="s">
        <v>23</v>
      </c>
      <c r="I1662" s="107" t="s">
        <v>24</v>
      </c>
      <c r="J1662" s="108" t="s">
        <v>25</v>
      </c>
      <c r="K1662" s="108" t="s">
        <v>26</v>
      </c>
      <c r="L1662" s="107" t="s">
        <v>27</v>
      </c>
      <c r="M1662" s="107" t="s">
        <v>28</v>
      </c>
      <c r="N1662" s="107" t="s">
        <v>29</v>
      </c>
      <c r="O1662" s="107" t="s">
        <v>30</v>
      </c>
      <c r="P1662" s="107" t="s">
        <v>31</v>
      </c>
      <c r="Q1662" s="107" t="s">
        <v>32</v>
      </c>
      <c r="R1662" s="107" t="s">
        <v>33</v>
      </c>
      <c r="S1662" s="108" t="s">
        <v>34</v>
      </c>
    </row>
    <row r="1663" spans="1:19" ht="11.25" thickBot="1" x14ac:dyDescent="0.2">
      <c r="A1663" s="93"/>
      <c r="B1663" s="93"/>
      <c r="C1663" s="107" t="s">
        <v>69</v>
      </c>
      <c r="D1663" s="108" t="s">
        <v>69</v>
      </c>
      <c r="E1663" s="108" t="s">
        <v>69</v>
      </c>
      <c r="F1663" s="107" t="s">
        <v>69</v>
      </c>
      <c r="G1663" s="107" t="s">
        <v>69</v>
      </c>
      <c r="H1663" s="107" t="s">
        <v>69</v>
      </c>
      <c r="I1663" s="107" t="s">
        <v>69</v>
      </c>
      <c r="J1663" s="108" t="s">
        <v>69</v>
      </c>
      <c r="K1663" s="108" t="s">
        <v>69</v>
      </c>
      <c r="L1663" s="107" t="s">
        <v>69</v>
      </c>
      <c r="M1663" s="107" t="s">
        <v>69</v>
      </c>
      <c r="N1663" s="107" t="s">
        <v>69</v>
      </c>
      <c r="O1663" s="107" t="s">
        <v>69</v>
      </c>
      <c r="P1663" s="107" t="s">
        <v>69</v>
      </c>
      <c r="Q1663" s="107" t="s">
        <v>69</v>
      </c>
      <c r="R1663" s="107" t="s">
        <v>69</v>
      </c>
      <c r="S1663" s="108" t="s">
        <v>69</v>
      </c>
    </row>
    <row r="1664" spans="1:19" ht="11.25" thickBot="1" x14ac:dyDescent="0.2">
      <c r="A1664" s="88">
        <v>1</v>
      </c>
      <c r="B1664" s="109">
        <v>0.69706018518518509</v>
      </c>
      <c r="C1664" s="89">
        <v>0.33400000000000002</v>
      </c>
      <c r="D1664" s="111">
        <v>0.98116000000000003</v>
      </c>
      <c r="E1664" s="111">
        <v>0.98968</v>
      </c>
      <c r="F1664" s="89">
        <v>0.56599999999999995</v>
      </c>
      <c r="G1664" s="89">
        <v>-0.6</v>
      </c>
      <c r="H1664" s="89">
        <v>3.044</v>
      </c>
      <c r="I1664" s="89">
        <v>1.2490000000000001</v>
      </c>
      <c r="J1664" s="111">
        <v>0.98919000000000001</v>
      </c>
      <c r="K1664" s="112" t="s">
        <v>544</v>
      </c>
      <c r="L1664" s="89">
        <v>0.38600000000000001</v>
      </c>
      <c r="M1664" s="89">
        <v>1.341</v>
      </c>
      <c r="N1664" s="89">
        <v>0.105</v>
      </c>
      <c r="O1664" s="89">
        <v>0.1</v>
      </c>
      <c r="P1664" s="89">
        <v>6.9000000000000006E-2</v>
      </c>
      <c r="Q1664" s="89">
        <v>0.45</v>
      </c>
      <c r="R1664" s="89">
        <v>1.3149999999999999</v>
      </c>
      <c r="S1664" s="111">
        <v>0.99077999999999999</v>
      </c>
    </row>
    <row r="1665" spans="1:19" ht="11.25" thickBot="1" x14ac:dyDescent="0.2">
      <c r="A1665" s="93"/>
    </row>
    <row r="1666" spans="1:19" ht="11.25" thickBot="1" x14ac:dyDescent="0.2">
      <c r="A1666" s="88">
        <v>2</v>
      </c>
      <c r="B1666" s="109">
        <v>0.6972222222222223</v>
      </c>
      <c r="C1666" s="89">
        <v>0.34</v>
      </c>
      <c r="D1666" s="111">
        <v>0.99048999999999998</v>
      </c>
      <c r="E1666" s="111">
        <v>0.99514000000000002</v>
      </c>
      <c r="F1666" s="89">
        <v>0.51800000000000002</v>
      </c>
      <c r="G1666" s="89">
        <v>0.67</v>
      </c>
      <c r="H1666" s="89">
        <v>3.0489999999999999</v>
      </c>
      <c r="I1666" s="89">
        <v>1.254</v>
      </c>
      <c r="J1666" s="111">
        <v>1.0007200000000001</v>
      </c>
      <c r="K1666" s="112" t="s">
        <v>545</v>
      </c>
      <c r="L1666" s="89">
        <v>0.39400000000000002</v>
      </c>
      <c r="M1666" s="89">
        <v>1.341</v>
      </c>
      <c r="N1666" s="89">
        <v>0.10100000000000001</v>
      </c>
      <c r="O1666" s="89">
        <v>0.107</v>
      </c>
      <c r="P1666" s="89">
        <v>7.1999999999999995E-2</v>
      </c>
      <c r="Q1666" s="89">
        <v>0.443</v>
      </c>
      <c r="R1666" s="89">
        <v>1.36</v>
      </c>
      <c r="S1666" s="111">
        <v>1.0016799999999999</v>
      </c>
    </row>
    <row r="1667" spans="1:19" ht="11.25" thickBot="1" x14ac:dyDescent="0.2">
      <c r="A1667" s="93"/>
    </row>
    <row r="1668" spans="1:19" ht="11.25" thickBot="1" x14ac:dyDescent="0.2">
      <c r="A1668" s="88">
        <v>3</v>
      </c>
      <c r="B1668" s="109">
        <v>0.69739583333333333</v>
      </c>
      <c r="C1668" s="89">
        <v>0.34200000000000003</v>
      </c>
      <c r="D1668" s="111">
        <v>0.99980000000000002</v>
      </c>
      <c r="E1668" s="111">
        <v>0.99139999999999995</v>
      </c>
      <c r="F1668" s="89">
        <v>0.52800000000000002</v>
      </c>
      <c r="G1668" s="89">
        <v>-1.361</v>
      </c>
      <c r="H1668" s="89">
        <v>3.0590000000000002</v>
      </c>
      <c r="I1668" s="89">
        <v>1.2529999999999999</v>
      </c>
      <c r="J1668" s="111">
        <v>1.0039100000000001</v>
      </c>
      <c r="K1668" s="112" t="s">
        <v>546</v>
      </c>
      <c r="L1668" s="89">
        <v>0.39100000000000001</v>
      </c>
      <c r="M1668" s="89">
        <v>1.3440000000000001</v>
      </c>
      <c r="N1668" s="89">
        <v>0.104</v>
      </c>
      <c r="O1668" s="89">
        <v>0.104</v>
      </c>
      <c r="P1668" s="89">
        <v>7.0999999999999994E-2</v>
      </c>
      <c r="Q1668" s="89">
        <v>0.42499999999999999</v>
      </c>
      <c r="R1668" s="89">
        <v>1.353</v>
      </c>
      <c r="S1668" s="111">
        <v>1.0059800000000001</v>
      </c>
    </row>
    <row r="1669" spans="1:19" ht="11.25" thickBot="1" x14ac:dyDescent="0.2">
      <c r="A1669" s="93"/>
    </row>
    <row r="1670" spans="1:19" ht="11.25" thickBot="1" x14ac:dyDescent="0.2">
      <c r="A1670" s="113" t="s">
        <v>352</v>
      </c>
      <c r="B1670" s="93"/>
      <c r="C1670" s="114">
        <v>0.33900000000000002</v>
      </c>
      <c r="D1670" s="115">
        <v>0.99048000000000003</v>
      </c>
      <c r="E1670" s="115">
        <v>0.99207000000000001</v>
      </c>
      <c r="F1670" s="114">
        <v>0.53700000000000003</v>
      </c>
      <c r="G1670" s="114">
        <v>-0.43</v>
      </c>
      <c r="H1670" s="114">
        <v>3.05</v>
      </c>
      <c r="I1670" s="114">
        <v>1.252</v>
      </c>
      <c r="J1670" s="115">
        <v>0.99794000000000005</v>
      </c>
      <c r="K1670" s="112" t="s">
        <v>547</v>
      </c>
      <c r="L1670" s="114">
        <v>0.39</v>
      </c>
      <c r="M1670" s="114">
        <v>1.3420000000000001</v>
      </c>
      <c r="N1670" s="114">
        <v>0.10299999999999999</v>
      </c>
      <c r="O1670" s="114">
        <v>0.10299999999999999</v>
      </c>
      <c r="P1670" s="114">
        <v>7.0999999999999994E-2</v>
      </c>
      <c r="Q1670" s="114">
        <v>0.439</v>
      </c>
      <c r="R1670" s="114">
        <v>1.3420000000000001</v>
      </c>
      <c r="S1670" s="115">
        <v>0.99948000000000004</v>
      </c>
    </row>
    <row r="1671" spans="1:19" ht="11.25" thickBot="1" x14ac:dyDescent="0.2">
      <c r="A1671" s="93"/>
    </row>
    <row r="1672" spans="1:19" ht="11.25" thickBot="1" x14ac:dyDescent="0.2">
      <c r="A1672" s="116" t="s">
        <v>355</v>
      </c>
      <c r="B1672" s="93"/>
      <c r="C1672" s="114">
        <v>4.0000000000000001E-3</v>
      </c>
      <c r="D1672" s="115">
        <v>9.3200000000000002E-3</v>
      </c>
      <c r="E1672" s="115">
        <v>2.7899999999999999E-3</v>
      </c>
      <c r="F1672" s="114">
        <v>2.5000000000000001E-2</v>
      </c>
      <c r="G1672" s="114">
        <v>1.026</v>
      </c>
      <c r="H1672" s="114">
        <v>7.0000000000000001E-3</v>
      </c>
      <c r="I1672" s="114">
        <v>3.0000000000000001E-3</v>
      </c>
      <c r="J1672" s="115">
        <v>7.7400000000000004E-3</v>
      </c>
      <c r="K1672" s="112" t="s">
        <v>548</v>
      </c>
      <c r="L1672" s="114">
        <v>4.0000000000000001E-3</v>
      </c>
      <c r="M1672" s="114">
        <v>2E-3</v>
      </c>
      <c r="N1672" s="114">
        <v>2E-3</v>
      </c>
      <c r="O1672" s="114">
        <v>3.0000000000000001E-3</v>
      </c>
      <c r="P1672" s="114">
        <v>1E-3</v>
      </c>
      <c r="Q1672" s="114">
        <v>1.2999999999999999E-2</v>
      </c>
      <c r="R1672" s="114">
        <v>2.4E-2</v>
      </c>
      <c r="S1672" s="115">
        <v>7.8300000000000002E-3</v>
      </c>
    </row>
    <row r="1673" spans="1:19" ht="11.25" thickBot="1" x14ac:dyDescent="0.2">
      <c r="A1673" s="93"/>
    </row>
    <row r="1674" spans="1:19" ht="11.25" thickBot="1" x14ac:dyDescent="0.2">
      <c r="A1674" s="117" t="s">
        <v>358</v>
      </c>
      <c r="B1674" s="93"/>
      <c r="C1674" s="114">
        <v>1.115</v>
      </c>
      <c r="D1674" s="118">
        <v>0.94099999999999995</v>
      </c>
      <c r="E1674" s="118">
        <v>0.28100000000000003</v>
      </c>
      <c r="F1674" s="114">
        <v>4.72</v>
      </c>
      <c r="G1674" s="114">
        <v>238.5</v>
      </c>
      <c r="H1674" s="114">
        <v>0.245</v>
      </c>
      <c r="I1674" s="114">
        <v>0.23200000000000001</v>
      </c>
      <c r="J1674" s="118">
        <v>0.77600000000000002</v>
      </c>
      <c r="K1674" s="112" t="s">
        <v>549</v>
      </c>
      <c r="L1674" s="114">
        <v>0.98699999999999999</v>
      </c>
      <c r="M1674" s="114">
        <v>0.122</v>
      </c>
      <c r="N1674" s="114">
        <v>1.6339999999999999</v>
      </c>
      <c r="O1674" s="114">
        <v>3.3330000000000002</v>
      </c>
      <c r="P1674" s="114">
        <v>2.0790000000000002</v>
      </c>
      <c r="Q1674" s="114">
        <v>2.9140000000000001</v>
      </c>
      <c r="R1674" s="114">
        <v>1.8109999999999999</v>
      </c>
      <c r="S1674" s="118">
        <v>0.78400000000000003</v>
      </c>
    </row>
    <row r="1675" spans="1:19" ht="11.25" thickBot="1" x14ac:dyDescent="0.2">
      <c r="A1675" s="93"/>
    </row>
    <row r="1676" spans="1:19" ht="11.25" thickBot="1" x14ac:dyDescent="0.2">
      <c r="A1676" s="87" t="s">
        <v>345</v>
      </c>
      <c r="B1676" s="87" t="s">
        <v>346</v>
      </c>
      <c r="C1676" s="108" t="s">
        <v>35</v>
      </c>
      <c r="D1676" s="107" t="s">
        <v>36</v>
      </c>
      <c r="E1676" s="107" t="s">
        <v>37</v>
      </c>
      <c r="F1676" s="107" t="s">
        <v>38</v>
      </c>
      <c r="G1676" s="107" t="s">
        <v>39</v>
      </c>
      <c r="H1676" s="107" t="s">
        <v>40</v>
      </c>
      <c r="I1676" s="107" t="s">
        <v>41</v>
      </c>
      <c r="J1676" s="107" t="s">
        <v>42</v>
      </c>
      <c r="K1676" s="107" t="s">
        <v>43</v>
      </c>
      <c r="L1676" s="107" t="s">
        <v>44</v>
      </c>
      <c r="M1676" s="107" t="s">
        <v>45</v>
      </c>
      <c r="N1676" s="107" t="s">
        <v>46</v>
      </c>
      <c r="O1676" s="107" t="s">
        <v>47</v>
      </c>
      <c r="P1676" s="107" t="s">
        <v>48</v>
      </c>
      <c r="Q1676" s="107" t="s">
        <v>49</v>
      </c>
      <c r="R1676" s="107" t="s">
        <v>50</v>
      </c>
      <c r="S1676" s="107" t="s">
        <v>51</v>
      </c>
    </row>
    <row r="1677" spans="1:19" ht="11.25" thickBot="1" x14ac:dyDescent="0.2">
      <c r="A1677" s="93"/>
      <c r="B1677" s="93"/>
      <c r="C1677" s="108" t="s">
        <v>69</v>
      </c>
      <c r="D1677" s="107" t="s">
        <v>69</v>
      </c>
      <c r="E1677" s="107" t="s">
        <v>69</v>
      </c>
      <c r="F1677" s="107" t="s">
        <v>69</v>
      </c>
      <c r="G1677" s="107" t="s">
        <v>69</v>
      </c>
      <c r="H1677" s="107" t="s">
        <v>69</v>
      </c>
      <c r="I1677" s="107" t="s">
        <v>69</v>
      </c>
      <c r="J1677" s="107" t="s">
        <v>69</v>
      </c>
      <c r="K1677" s="107" t="s">
        <v>69</v>
      </c>
      <c r="L1677" s="107" t="s">
        <v>69</v>
      </c>
      <c r="M1677" s="107" t="s">
        <v>69</v>
      </c>
      <c r="N1677" s="107" t="s">
        <v>69</v>
      </c>
      <c r="O1677" s="107" t="s">
        <v>69</v>
      </c>
      <c r="P1677" s="107" t="s">
        <v>69</v>
      </c>
      <c r="Q1677" s="107" t="s">
        <v>69</v>
      </c>
      <c r="R1677" s="107" t="s">
        <v>69</v>
      </c>
      <c r="S1677" s="107" t="s">
        <v>69</v>
      </c>
    </row>
    <row r="1678" spans="1:19" ht="11.25" thickBot="1" x14ac:dyDescent="0.2">
      <c r="A1678" s="88">
        <v>1</v>
      </c>
      <c r="B1678" s="109">
        <v>0.69706018518518509</v>
      </c>
      <c r="C1678" s="112" t="s">
        <v>550</v>
      </c>
      <c r="D1678" s="89">
        <v>5.3999999999999999E-2</v>
      </c>
      <c r="E1678" s="89">
        <v>9.6000000000000002E-2</v>
      </c>
      <c r="F1678" s="89">
        <v>6.9000000000000006E-2</v>
      </c>
      <c r="G1678" s="89">
        <v>0.55500000000000005</v>
      </c>
      <c r="H1678" s="89">
        <v>5.6459999999999999</v>
      </c>
      <c r="I1678" s="89">
        <v>5.5949999999999998</v>
      </c>
      <c r="J1678" s="89">
        <v>0.182</v>
      </c>
      <c r="K1678" s="89">
        <v>0.17599999999999999</v>
      </c>
      <c r="L1678" s="89">
        <v>0.17899999999999999</v>
      </c>
      <c r="M1678" s="89">
        <v>0.17299999999999999</v>
      </c>
      <c r="N1678" s="89">
        <v>0.17499999999999999</v>
      </c>
      <c r="O1678" s="89">
        <v>0.17299999999999999</v>
      </c>
      <c r="P1678" s="89">
        <v>0.17299999999999999</v>
      </c>
      <c r="Q1678" s="89">
        <v>0.17399999999999999</v>
      </c>
      <c r="R1678" s="89">
        <v>0.17100000000000001</v>
      </c>
      <c r="S1678" s="89">
        <v>0.17499999999999999</v>
      </c>
    </row>
    <row r="1679" spans="1:19" ht="11.25" thickBot="1" x14ac:dyDescent="0.2">
      <c r="A1679" s="93"/>
    </row>
    <row r="1680" spans="1:19" ht="11.25" thickBot="1" x14ac:dyDescent="0.2">
      <c r="A1680" s="88">
        <v>2</v>
      </c>
      <c r="B1680" s="109">
        <v>0.6972222222222223</v>
      </c>
      <c r="C1680" s="112" t="s">
        <v>551</v>
      </c>
      <c r="D1680" s="89">
        <v>6.6000000000000003E-2</v>
      </c>
      <c r="E1680" s="89">
        <v>0.09</v>
      </c>
      <c r="F1680" s="89">
        <v>7.0000000000000007E-2</v>
      </c>
      <c r="G1680" s="89">
        <v>0.56200000000000006</v>
      </c>
      <c r="H1680" s="89">
        <v>5.6989999999999998</v>
      </c>
      <c r="I1680" s="89">
        <v>5.5880000000000001</v>
      </c>
      <c r="J1680" s="89">
        <v>0.182</v>
      </c>
      <c r="K1680" s="89">
        <v>0.17799999999999999</v>
      </c>
      <c r="L1680" s="89">
        <v>0.17799999999999999</v>
      </c>
      <c r="M1680" s="89">
        <v>0.16900000000000001</v>
      </c>
      <c r="N1680" s="89">
        <v>0.17100000000000001</v>
      </c>
      <c r="O1680" s="89">
        <v>0.17299999999999999</v>
      </c>
      <c r="P1680" s="89">
        <v>0.16900000000000001</v>
      </c>
      <c r="Q1680" s="89">
        <v>0.17499999999999999</v>
      </c>
      <c r="R1680" s="89">
        <v>0.17100000000000001</v>
      </c>
      <c r="S1680" s="89">
        <v>0.17599999999999999</v>
      </c>
    </row>
    <row r="1681" spans="1:19" ht="11.25" thickBot="1" x14ac:dyDescent="0.2">
      <c r="A1681" s="93"/>
    </row>
    <row r="1682" spans="1:19" ht="11.25" thickBot="1" x14ac:dyDescent="0.2">
      <c r="A1682" s="88">
        <v>3</v>
      </c>
      <c r="B1682" s="109">
        <v>0.69739583333333333</v>
      </c>
      <c r="C1682" s="112" t="s">
        <v>552</v>
      </c>
      <c r="D1682" s="89">
        <v>8.2000000000000003E-2</v>
      </c>
      <c r="E1682" s="89">
        <v>9.0999999999999998E-2</v>
      </c>
      <c r="F1682" s="89">
        <v>7.9000000000000001E-2</v>
      </c>
      <c r="G1682" s="89">
        <v>0.56399999999999995</v>
      </c>
      <c r="H1682" s="89">
        <v>5.6520000000000001</v>
      </c>
      <c r="I1682" s="89">
        <v>5.6219999999999999</v>
      </c>
      <c r="J1682" s="89">
        <v>0.185</v>
      </c>
      <c r="K1682" s="89">
        <v>0.17799999999999999</v>
      </c>
      <c r="L1682" s="89">
        <v>0.17599999999999999</v>
      </c>
      <c r="M1682" s="89">
        <v>0.17299999999999999</v>
      </c>
      <c r="N1682" s="89">
        <v>0.17399999999999999</v>
      </c>
      <c r="O1682" s="89">
        <v>0.17199999999999999</v>
      </c>
      <c r="P1682" s="89">
        <v>0.17100000000000001</v>
      </c>
      <c r="Q1682" s="89">
        <v>0.17599999999999999</v>
      </c>
      <c r="R1682" s="89">
        <v>0.17100000000000001</v>
      </c>
      <c r="S1682" s="89">
        <v>0.17399999999999999</v>
      </c>
    </row>
    <row r="1683" spans="1:19" ht="11.25" thickBot="1" x14ac:dyDescent="0.2">
      <c r="A1683" s="93"/>
    </row>
    <row r="1684" spans="1:19" ht="11.25" thickBot="1" x14ac:dyDescent="0.2">
      <c r="A1684" s="113" t="s">
        <v>352</v>
      </c>
      <c r="B1684" s="93"/>
      <c r="C1684" s="112" t="s">
        <v>553</v>
      </c>
      <c r="D1684" s="114">
        <v>6.7000000000000004E-2</v>
      </c>
      <c r="E1684" s="114">
        <v>9.1999999999999998E-2</v>
      </c>
      <c r="F1684" s="114">
        <v>7.1999999999999995E-2</v>
      </c>
      <c r="G1684" s="114">
        <v>0.56000000000000005</v>
      </c>
      <c r="H1684" s="114">
        <v>5.6660000000000004</v>
      </c>
      <c r="I1684" s="114">
        <v>5.6020000000000003</v>
      </c>
      <c r="J1684" s="114">
        <v>0.183</v>
      </c>
      <c r="K1684" s="114">
        <v>0.17699999999999999</v>
      </c>
      <c r="L1684" s="114">
        <v>0.17799999999999999</v>
      </c>
      <c r="M1684" s="114">
        <v>0.17199999999999999</v>
      </c>
      <c r="N1684" s="114">
        <v>0.17299999999999999</v>
      </c>
      <c r="O1684" s="114">
        <v>0.17299999999999999</v>
      </c>
      <c r="P1684" s="114">
        <v>0.17100000000000001</v>
      </c>
      <c r="Q1684" s="114">
        <v>0.17499999999999999</v>
      </c>
      <c r="R1684" s="114">
        <v>0.17100000000000001</v>
      </c>
      <c r="S1684" s="114">
        <v>0.17499999999999999</v>
      </c>
    </row>
    <row r="1685" spans="1:19" ht="11.25" thickBot="1" x14ac:dyDescent="0.2">
      <c r="A1685" s="93"/>
    </row>
    <row r="1686" spans="1:19" ht="11.25" thickBot="1" x14ac:dyDescent="0.2">
      <c r="A1686" s="116" t="s">
        <v>355</v>
      </c>
      <c r="B1686" s="93"/>
      <c r="C1686" s="112" t="s">
        <v>554</v>
      </c>
      <c r="D1686" s="114">
        <v>1.4E-2</v>
      </c>
      <c r="E1686" s="114">
        <v>4.0000000000000001E-3</v>
      </c>
      <c r="F1686" s="114">
        <v>6.0000000000000001E-3</v>
      </c>
      <c r="G1686" s="114">
        <v>5.0000000000000001E-3</v>
      </c>
      <c r="H1686" s="114">
        <v>2.9000000000000001E-2</v>
      </c>
      <c r="I1686" s="114">
        <v>1.7999999999999999E-2</v>
      </c>
      <c r="J1686" s="114">
        <v>2E-3</v>
      </c>
      <c r="K1686" s="114">
        <v>1E-3</v>
      </c>
      <c r="L1686" s="114">
        <v>2E-3</v>
      </c>
      <c r="M1686" s="114">
        <v>2E-3</v>
      </c>
      <c r="N1686" s="114">
        <v>2E-3</v>
      </c>
      <c r="O1686" s="114">
        <v>1E-3</v>
      </c>
      <c r="P1686" s="114">
        <v>2E-3</v>
      </c>
      <c r="Q1686" s="114">
        <v>1E-3</v>
      </c>
      <c r="R1686" s="114">
        <v>0</v>
      </c>
      <c r="S1686" s="114">
        <v>1E-3</v>
      </c>
    </row>
    <row r="1687" spans="1:19" ht="11.25" thickBot="1" x14ac:dyDescent="0.2">
      <c r="A1687" s="93"/>
    </row>
    <row r="1688" spans="1:19" ht="11.25" thickBot="1" x14ac:dyDescent="0.2">
      <c r="A1688" s="117" t="s">
        <v>358</v>
      </c>
      <c r="B1688" s="93"/>
      <c r="C1688" s="112" t="s">
        <v>555</v>
      </c>
      <c r="D1688" s="114">
        <v>20.98</v>
      </c>
      <c r="E1688" s="114">
        <v>3.99</v>
      </c>
      <c r="F1688" s="114">
        <v>7.9219999999999997</v>
      </c>
      <c r="G1688" s="114">
        <v>0.872</v>
      </c>
      <c r="H1688" s="114">
        <v>0.51500000000000001</v>
      </c>
      <c r="I1688" s="114">
        <v>0.31900000000000001</v>
      </c>
      <c r="J1688" s="114">
        <v>0.93799999999999994</v>
      </c>
      <c r="K1688" s="114">
        <v>0.71799999999999997</v>
      </c>
      <c r="L1688" s="114">
        <v>0.877</v>
      </c>
      <c r="M1688" s="114">
        <v>1.3009999999999999</v>
      </c>
      <c r="N1688" s="114">
        <v>1.21</v>
      </c>
      <c r="O1688" s="114">
        <v>0.29299999999999998</v>
      </c>
      <c r="P1688" s="114">
        <v>1.0640000000000001</v>
      </c>
      <c r="Q1688" s="114">
        <v>0.69599999999999995</v>
      </c>
      <c r="R1688" s="114">
        <v>0.109</v>
      </c>
      <c r="S1688" s="114">
        <v>0.57899999999999996</v>
      </c>
    </row>
    <row r="1689" spans="1:19" ht="11.25" thickBot="1" x14ac:dyDescent="0.2">
      <c r="A1689" s="93"/>
    </row>
    <row r="1690" spans="1:19" ht="11.25" thickBot="1" x14ac:dyDescent="0.2">
      <c r="A1690" s="87" t="s">
        <v>345</v>
      </c>
      <c r="B1690" s="87" t="s">
        <v>346</v>
      </c>
      <c r="C1690" s="107" t="s">
        <v>52</v>
      </c>
      <c r="D1690" s="107" t="s">
        <v>53</v>
      </c>
      <c r="E1690" s="107" t="s">
        <v>54</v>
      </c>
      <c r="F1690" s="107" t="s">
        <v>55</v>
      </c>
      <c r="G1690" s="107" t="s">
        <v>56</v>
      </c>
      <c r="H1690" s="107" t="s">
        <v>57</v>
      </c>
      <c r="I1690" s="107" t="s">
        <v>58</v>
      </c>
      <c r="J1690" s="107" t="s">
        <v>59</v>
      </c>
      <c r="K1690" s="107" t="s">
        <v>60</v>
      </c>
      <c r="L1690" s="107" t="s">
        <v>61</v>
      </c>
      <c r="M1690" s="107" t="s">
        <v>62</v>
      </c>
      <c r="N1690" s="107" t="s">
        <v>63</v>
      </c>
      <c r="O1690" s="107" t="s">
        <v>64</v>
      </c>
      <c r="P1690" s="108" t="s">
        <v>65</v>
      </c>
      <c r="Q1690" s="108" t="s">
        <v>66</v>
      </c>
      <c r="R1690" s="107" t="s">
        <v>67</v>
      </c>
      <c r="S1690" s="107" t="s">
        <v>68</v>
      </c>
    </row>
    <row r="1691" spans="1:19" ht="11.25" thickBot="1" x14ac:dyDescent="0.2">
      <c r="A1691" s="93"/>
      <c r="B1691" s="93"/>
      <c r="C1691" s="107" t="s">
        <v>69</v>
      </c>
      <c r="D1691" s="107" t="s">
        <v>69</v>
      </c>
      <c r="E1691" s="107" t="s">
        <v>69</v>
      </c>
      <c r="F1691" s="107" t="s">
        <v>69</v>
      </c>
      <c r="G1691" s="107" t="s">
        <v>69</v>
      </c>
      <c r="H1691" s="107" t="s">
        <v>69</v>
      </c>
      <c r="I1691" s="107" t="s">
        <v>69</v>
      </c>
      <c r="J1691" s="107" t="s">
        <v>69</v>
      </c>
      <c r="K1691" s="107" t="s">
        <v>69</v>
      </c>
      <c r="L1691" s="107" t="s">
        <v>69</v>
      </c>
      <c r="M1691" s="107" t="s">
        <v>69</v>
      </c>
      <c r="N1691" s="107" t="s">
        <v>69</v>
      </c>
      <c r="O1691" s="107" t="s">
        <v>69</v>
      </c>
      <c r="P1691" s="108" t="s">
        <v>69</v>
      </c>
      <c r="Q1691" s="108" t="s">
        <v>69</v>
      </c>
      <c r="R1691" s="107" t="s">
        <v>69</v>
      </c>
      <c r="S1691" s="107" t="s">
        <v>69</v>
      </c>
    </row>
    <row r="1692" spans="1:19" ht="11.25" thickBot="1" x14ac:dyDescent="0.2">
      <c r="A1692" s="88">
        <v>1</v>
      </c>
      <c r="B1692" s="109">
        <v>0.69706018518518509</v>
      </c>
      <c r="C1692" s="89">
        <v>0.17299999999999999</v>
      </c>
      <c r="D1692" s="89">
        <v>0.17599999999999999</v>
      </c>
      <c r="E1692" s="89">
        <v>0.17599999999999999</v>
      </c>
      <c r="F1692" s="89">
        <v>0.17699999999999999</v>
      </c>
      <c r="G1692" s="89">
        <v>7.9000000000000001E-2</v>
      </c>
      <c r="H1692" s="89">
        <v>0.627</v>
      </c>
      <c r="I1692" s="89">
        <v>0.60099999999999998</v>
      </c>
      <c r="J1692" s="89">
        <v>0.57499999999999996</v>
      </c>
      <c r="K1692" s="89">
        <v>8.3000000000000004E-2</v>
      </c>
      <c r="L1692" s="89">
        <v>8.6999999999999994E-2</v>
      </c>
      <c r="M1692" s="89">
        <v>0.01</v>
      </c>
      <c r="N1692" s="89">
        <v>3.6859999999999999</v>
      </c>
      <c r="O1692" s="89">
        <v>0.60899999999999999</v>
      </c>
      <c r="P1692" s="112" t="s">
        <v>556</v>
      </c>
      <c r="Q1692" s="112" t="s">
        <v>557</v>
      </c>
      <c r="R1692" s="89">
        <v>0.16800000000000001</v>
      </c>
      <c r="S1692" s="89">
        <v>0.72899999999999998</v>
      </c>
    </row>
    <row r="1693" spans="1:19" ht="11.25" thickBot="1" x14ac:dyDescent="0.2">
      <c r="A1693" s="93"/>
    </row>
    <row r="1694" spans="1:19" ht="11.25" thickBot="1" x14ac:dyDescent="0.2">
      <c r="A1694" s="88">
        <v>2</v>
      </c>
      <c r="B1694" s="109">
        <v>0.6972222222222223</v>
      </c>
      <c r="C1694" s="89">
        <v>0.17299999999999999</v>
      </c>
      <c r="D1694" s="89">
        <v>0.17499999999999999</v>
      </c>
      <c r="E1694" s="89">
        <v>0.17100000000000001</v>
      </c>
      <c r="F1694" s="89">
        <v>0.17499999999999999</v>
      </c>
      <c r="G1694" s="89">
        <v>0.08</v>
      </c>
      <c r="H1694" s="89">
        <v>0.622</v>
      </c>
      <c r="I1694" s="89">
        <v>0.59499999999999997</v>
      </c>
      <c r="J1694" s="89">
        <v>0.57599999999999996</v>
      </c>
      <c r="K1694" s="89">
        <v>8.2000000000000003E-2</v>
      </c>
      <c r="L1694" s="89">
        <v>9.1999999999999998E-2</v>
      </c>
      <c r="M1694" s="89">
        <v>8.0000000000000002E-3</v>
      </c>
      <c r="N1694" s="89">
        <v>3.6850000000000001</v>
      </c>
      <c r="O1694" s="89">
        <v>0.60799999999999998</v>
      </c>
      <c r="P1694" s="112" t="s">
        <v>558</v>
      </c>
      <c r="Q1694" s="112" t="s">
        <v>559</v>
      </c>
      <c r="R1694" s="89">
        <v>0.16500000000000001</v>
      </c>
      <c r="S1694" s="89">
        <v>0.72399999999999998</v>
      </c>
    </row>
    <row r="1695" spans="1:19" ht="11.25" thickBot="1" x14ac:dyDescent="0.2">
      <c r="A1695" s="93"/>
    </row>
    <row r="1696" spans="1:19" ht="11.25" thickBot="1" x14ac:dyDescent="0.2">
      <c r="A1696" s="88">
        <v>3</v>
      </c>
      <c r="B1696" s="109">
        <v>0.69739583333333333</v>
      </c>
      <c r="C1696" s="89">
        <v>0.17299999999999999</v>
      </c>
      <c r="D1696" s="89">
        <v>0.17499999999999999</v>
      </c>
      <c r="E1696" s="89">
        <v>0.16700000000000001</v>
      </c>
      <c r="F1696" s="89">
        <v>0.17399999999999999</v>
      </c>
      <c r="G1696" s="89">
        <v>8.1000000000000003E-2</v>
      </c>
      <c r="H1696" s="89">
        <v>0.629</v>
      </c>
      <c r="I1696" s="89">
        <v>0.6</v>
      </c>
      <c r="J1696" s="89">
        <v>0.57199999999999995</v>
      </c>
      <c r="K1696" s="89">
        <v>8.3000000000000004E-2</v>
      </c>
      <c r="L1696" s="89">
        <v>8.8999999999999996E-2</v>
      </c>
      <c r="M1696" s="89">
        <v>0.01</v>
      </c>
      <c r="N1696" s="89">
        <v>3.6970000000000001</v>
      </c>
      <c r="O1696" s="89">
        <v>0.60899999999999999</v>
      </c>
      <c r="P1696" s="112" t="s">
        <v>560</v>
      </c>
      <c r="Q1696" s="112" t="s">
        <v>561</v>
      </c>
      <c r="R1696" s="89">
        <v>0.16600000000000001</v>
      </c>
      <c r="S1696" s="89">
        <v>0.72399999999999998</v>
      </c>
    </row>
    <row r="1697" spans="1:19" ht="11.25" thickBot="1" x14ac:dyDescent="0.2">
      <c r="A1697" s="93"/>
    </row>
    <row r="1698" spans="1:19" ht="11.25" thickBot="1" x14ac:dyDescent="0.2">
      <c r="A1698" s="113" t="s">
        <v>352</v>
      </c>
      <c r="B1698" s="93"/>
      <c r="C1698" s="114">
        <v>0.17299999999999999</v>
      </c>
      <c r="D1698" s="114">
        <v>0.17499999999999999</v>
      </c>
      <c r="E1698" s="114">
        <v>0.17100000000000001</v>
      </c>
      <c r="F1698" s="114">
        <v>0.17499999999999999</v>
      </c>
      <c r="G1698" s="114">
        <v>0.08</v>
      </c>
      <c r="H1698" s="114">
        <v>0.626</v>
      </c>
      <c r="I1698" s="114">
        <v>0.59899999999999998</v>
      </c>
      <c r="J1698" s="114">
        <v>0.57399999999999995</v>
      </c>
      <c r="K1698" s="114">
        <v>8.3000000000000004E-2</v>
      </c>
      <c r="L1698" s="114">
        <v>8.8999999999999996E-2</v>
      </c>
      <c r="M1698" s="114">
        <v>8.9999999999999993E-3</v>
      </c>
      <c r="N1698" s="114">
        <v>3.6890000000000001</v>
      </c>
      <c r="O1698" s="114">
        <v>0.60899999999999999</v>
      </c>
      <c r="P1698" s="112" t="s">
        <v>562</v>
      </c>
      <c r="Q1698" s="112" t="s">
        <v>563</v>
      </c>
      <c r="R1698" s="114">
        <v>0.16600000000000001</v>
      </c>
      <c r="S1698" s="114">
        <v>0.72599999999999998</v>
      </c>
    </row>
    <row r="1699" spans="1:19" ht="11.25" thickBot="1" x14ac:dyDescent="0.2">
      <c r="A1699" s="93"/>
    </row>
    <row r="1700" spans="1:19" ht="11.25" thickBot="1" x14ac:dyDescent="0.2">
      <c r="A1700" s="116" t="s">
        <v>355</v>
      </c>
      <c r="B1700" s="93"/>
      <c r="C1700" s="114">
        <v>0</v>
      </c>
      <c r="D1700" s="114">
        <v>1E-3</v>
      </c>
      <c r="E1700" s="114">
        <v>4.0000000000000001E-3</v>
      </c>
      <c r="F1700" s="114">
        <v>2E-3</v>
      </c>
      <c r="G1700" s="114">
        <v>1E-3</v>
      </c>
      <c r="H1700" s="114">
        <v>3.0000000000000001E-3</v>
      </c>
      <c r="I1700" s="114">
        <v>3.0000000000000001E-3</v>
      </c>
      <c r="J1700" s="114">
        <v>2E-3</v>
      </c>
      <c r="K1700" s="114">
        <v>1E-3</v>
      </c>
      <c r="L1700" s="114">
        <v>3.0000000000000001E-3</v>
      </c>
      <c r="M1700" s="114">
        <v>1E-3</v>
      </c>
      <c r="N1700" s="114">
        <v>6.0000000000000001E-3</v>
      </c>
      <c r="O1700" s="114">
        <v>1E-3</v>
      </c>
      <c r="P1700" s="112" t="s">
        <v>564</v>
      </c>
      <c r="Q1700" s="112" t="s">
        <v>565</v>
      </c>
      <c r="R1700" s="114">
        <v>2E-3</v>
      </c>
      <c r="S1700" s="114">
        <v>3.0000000000000001E-3</v>
      </c>
    </row>
    <row r="1701" spans="1:19" ht="11.25" thickBot="1" x14ac:dyDescent="0.2">
      <c r="A1701" s="93"/>
    </row>
    <row r="1702" spans="1:19" ht="11.25" thickBot="1" x14ac:dyDescent="0.2">
      <c r="A1702" s="117" t="s">
        <v>358</v>
      </c>
      <c r="B1702" s="93"/>
      <c r="C1702" s="114">
        <v>0.124</v>
      </c>
      <c r="D1702" s="114">
        <v>0.29199999999999998</v>
      </c>
      <c r="E1702" s="114">
        <v>2.4620000000000002</v>
      </c>
      <c r="F1702" s="114">
        <v>0.90100000000000002</v>
      </c>
      <c r="G1702" s="114">
        <v>0.77300000000000002</v>
      </c>
      <c r="H1702" s="114">
        <v>0.51700000000000002</v>
      </c>
      <c r="I1702" s="114">
        <v>0.53900000000000003</v>
      </c>
      <c r="J1702" s="114">
        <v>0.42899999999999999</v>
      </c>
      <c r="K1702" s="114">
        <v>0.67200000000000004</v>
      </c>
      <c r="L1702" s="114">
        <v>2.8919999999999999</v>
      </c>
      <c r="M1702" s="114">
        <v>8.9209999999999994</v>
      </c>
      <c r="N1702" s="114">
        <v>0.17</v>
      </c>
      <c r="O1702" s="114">
        <v>0.13600000000000001</v>
      </c>
      <c r="P1702" s="112" t="s">
        <v>566</v>
      </c>
      <c r="Q1702" s="112" t="s">
        <v>567</v>
      </c>
      <c r="R1702" s="114">
        <v>0.99399999999999999</v>
      </c>
      <c r="S1702" s="114">
        <v>0.438</v>
      </c>
    </row>
    <row r="1703" spans="1:19" ht="10.5" x14ac:dyDescent="0.15">
      <c r="A1703" s="93"/>
    </row>
    <row r="1704" spans="1:19" x14ac:dyDescent="0.15">
      <c r="A1704" s="106"/>
      <c r="B1704" s="69" t="s">
        <v>568</v>
      </c>
    </row>
    <row r="1705" spans="1:19" ht="9.75" thickBot="1" x14ac:dyDescent="0.2">
      <c r="A1705" s="64" t="s">
        <v>344</v>
      </c>
    </row>
    <row r="1706" spans="1:19" ht="11.25" thickBot="1" x14ac:dyDescent="0.2">
      <c r="A1706" s="87" t="s">
        <v>345</v>
      </c>
      <c r="B1706" s="87" t="s">
        <v>346</v>
      </c>
      <c r="C1706" s="107" t="s">
        <v>1</v>
      </c>
      <c r="D1706" s="107" t="s">
        <v>2</v>
      </c>
      <c r="E1706" s="107" t="s">
        <v>3</v>
      </c>
      <c r="F1706" s="107" t="s">
        <v>4</v>
      </c>
      <c r="G1706" s="107" t="s">
        <v>5</v>
      </c>
      <c r="H1706" s="107" t="s">
        <v>6</v>
      </c>
      <c r="I1706" s="108" t="s">
        <v>7</v>
      </c>
      <c r="J1706" s="108" t="s">
        <v>8</v>
      </c>
      <c r="K1706" s="107" t="s">
        <v>9</v>
      </c>
      <c r="L1706" s="107" t="s">
        <v>10</v>
      </c>
      <c r="M1706" s="107" t="s">
        <v>11</v>
      </c>
      <c r="N1706" s="107" t="s">
        <v>12</v>
      </c>
      <c r="O1706" s="107" t="s">
        <v>13</v>
      </c>
      <c r="P1706" s="107" t="s">
        <v>14</v>
      </c>
      <c r="Q1706" s="107" t="s">
        <v>15</v>
      </c>
      <c r="R1706" s="107" t="s">
        <v>16</v>
      </c>
      <c r="S1706" s="107" t="s">
        <v>17</v>
      </c>
    </row>
    <row r="1707" spans="1:19" ht="11.25" thickBot="1" x14ac:dyDescent="0.2">
      <c r="A1707" s="93"/>
      <c r="B1707" s="93"/>
      <c r="C1707" s="107" t="s">
        <v>69</v>
      </c>
      <c r="D1707" s="107" t="s">
        <v>69</v>
      </c>
      <c r="E1707" s="107" t="s">
        <v>69</v>
      </c>
      <c r="F1707" s="107" t="s">
        <v>69</v>
      </c>
      <c r="G1707" s="107" t="s">
        <v>69</v>
      </c>
      <c r="H1707" s="107" t="s">
        <v>69</v>
      </c>
      <c r="I1707" s="108" t="s">
        <v>69</v>
      </c>
      <c r="J1707" s="108" t="s">
        <v>69</v>
      </c>
      <c r="K1707" s="107" t="s">
        <v>69</v>
      </c>
      <c r="L1707" s="107" t="s">
        <v>69</v>
      </c>
      <c r="M1707" s="107" t="s">
        <v>69</v>
      </c>
      <c r="N1707" s="107" t="s">
        <v>69</v>
      </c>
      <c r="O1707" s="107" t="s">
        <v>69</v>
      </c>
      <c r="P1707" s="107" t="s">
        <v>69</v>
      </c>
      <c r="Q1707" s="107" t="s">
        <v>69</v>
      </c>
      <c r="R1707" s="107" t="s">
        <v>69</v>
      </c>
      <c r="S1707" s="107" t="s">
        <v>69</v>
      </c>
    </row>
    <row r="1708" spans="1:19" ht="11.25" thickBot="1" x14ac:dyDescent="0.2">
      <c r="A1708" s="88">
        <v>1</v>
      </c>
      <c r="B1708" s="109">
        <v>0.70251157407407405</v>
      </c>
      <c r="C1708" s="110" t="s">
        <v>569</v>
      </c>
      <c r="D1708" s="110" t="s">
        <v>570</v>
      </c>
      <c r="E1708" s="110" t="s">
        <v>571</v>
      </c>
      <c r="F1708" s="89">
        <v>151.69999999999999</v>
      </c>
      <c r="G1708" s="110" t="s">
        <v>572</v>
      </c>
      <c r="H1708" s="89">
        <v>190</v>
      </c>
      <c r="I1708" s="111">
        <v>0.98570999999999998</v>
      </c>
      <c r="J1708" s="112" t="s">
        <v>573</v>
      </c>
      <c r="K1708" s="110" t="s">
        <v>574</v>
      </c>
      <c r="L1708" s="89">
        <v>7.3769999999999998</v>
      </c>
      <c r="M1708" s="89">
        <v>3.4769999999999999</v>
      </c>
      <c r="N1708" s="89">
        <v>29.44</v>
      </c>
      <c r="O1708" s="89">
        <v>381.8</v>
      </c>
      <c r="P1708" s="89">
        <v>2.9569999999999999</v>
      </c>
      <c r="Q1708" s="89">
        <v>3.4769999999999999</v>
      </c>
      <c r="R1708" s="89">
        <v>3.2330000000000001</v>
      </c>
      <c r="S1708" s="89">
        <v>4.7089999999999996</v>
      </c>
    </row>
    <row r="1709" spans="1:19" ht="11.25" thickBot="1" x14ac:dyDescent="0.2">
      <c r="A1709" s="93"/>
    </row>
    <row r="1710" spans="1:19" ht="11.25" thickBot="1" x14ac:dyDescent="0.2">
      <c r="A1710" s="88">
        <v>2</v>
      </c>
      <c r="B1710" s="109">
        <v>0.70268518518518519</v>
      </c>
      <c r="C1710" s="110" t="s">
        <v>575</v>
      </c>
      <c r="D1710" s="110" t="s">
        <v>576</v>
      </c>
      <c r="E1710" s="110" t="s">
        <v>577</v>
      </c>
      <c r="F1710" s="89">
        <v>152.69999999999999</v>
      </c>
      <c r="G1710" s="110" t="s">
        <v>578</v>
      </c>
      <c r="H1710" s="89">
        <v>187.7</v>
      </c>
      <c r="I1710" s="111">
        <v>0.99904999999999999</v>
      </c>
      <c r="J1710" s="112" t="s">
        <v>579</v>
      </c>
      <c r="K1710" s="110" t="s">
        <v>580</v>
      </c>
      <c r="L1710" s="89">
        <v>7.3890000000000002</v>
      </c>
      <c r="M1710" s="89">
        <v>3.6269999999999998</v>
      </c>
      <c r="N1710" s="89">
        <v>29.45</v>
      </c>
      <c r="O1710" s="89">
        <v>381.5</v>
      </c>
      <c r="P1710" s="89">
        <v>2.9950000000000001</v>
      </c>
      <c r="Q1710" s="89">
        <v>3.5</v>
      </c>
      <c r="R1710" s="89">
        <v>3.194</v>
      </c>
      <c r="S1710" s="89">
        <v>4.6500000000000004</v>
      </c>
    </row>
    <row r="1711" spans="1:19" ht="11.25" thickBot="1" x14ac:dyDescent="0.2">
      <c r="A1711" s="93"/>
    </row>
    <row r="1712" spans="1:19" ht="11.25" thickBot="1" x14ac:dyDescent="0.2">
      <c r="A1712" s="88">
        <v>3</v>
      </c>
      <c r="B1712" s="109">
        <v>0.70284722222222218</v>
      </c>
      <c r="C1712" s="110" t="s">
        <v>581</v>
      </c>
      <c r="D1712" s="110" t="s">
        <v>582</v>
      </c>
      <c r="E1712" s="110" t="s">
        <v>583</v>
      </c>
      <c r="F1712" s="89">
        <v>151.5</v>
      </c>
      <c r="G1712" s="110" t="s">
        <v>584</v>
      </c>
      <c r="H1712" s="89">
        <v>185.9</v>
      </c>
      <c r="I1712" s="111">
        <v>1.0067200000000001</v>
      </c>
      <c r="J1712" s="112" t="s">
        <v>585</v>
      </c>
      <c r="K1712" s="110" t="s">
        <v>586</v>
      </c>
      <c r="L1712" s="89">
        <v>7.4569999999999999</v>
      </c>
      <c r="M1712" s="89">
        <v>3.492</v>
      </c>
      <c r="N1712" s="89">
        <v>29.45</v>
      </c>
      <c r="O1712" s="89">
        <v>382.3</v>
      </c>
      <c r="P1712" s="89">
        <v>3.0009999999999999</v>
      </c>
      <c r="Q1712" s="89">
        <v>3.5190000000000001</v>
      </c>
      <c r="R1712" s="89">
        <v>3.173</v>
      </c>
      <c r="S1712" s="89">
        <v>4.6130000000000004</v>
      </c>
    </row>
    <row r="1713" spans="1:19" ht="11.25" thickBot="1" x14ac:dyDescent="0.2">
      <c r="A1713" s="93"/>
    </row>
    <row r="1714" spans="1:19" ht="11.25" thickBot="1" x14ac:dyDescent="0.2">
      <c r="A1714" s="113" t="s">
        <v>352</v>
      </c>
      <c r="B1714" s="93"/>
      <c r="C1714" s="110" t="s">
        <v>587</v>
      </c>
      <c r="D1714" s="110" t="s">
        <v>588</v>
      </c>
      <c r="E1714" s="110" t="s">
        <v>589</v>
      </c>
      <c r="F1714" s="114">
        <v>151.9</v>
      </c>
      <c r="G1714" s="110" t="s">
        <v>590</v>
      </c>
      <c r="H1714" s="114">
        <v>187.9</v>
      </c>
      <c r="I1714" s="115">
        <v>0.99716000000000005</v>
      </c>
      <c r="J1714" s="112" t="s">
        <v>591</v>
      </c>
      <c r="K1714" s="110" t="s">
        <v>592</v>
      </c>
      <c r="L1714" s="114">
        <v>7.4080000000000004</v>
      </c>
      <c r="M1714" s="114">
        <v>3.532</v>
      </c>
      <c r="N1714" s="114">
        <v>29.44</v>
      </c>
      <c r="O1714" s="114">
        <v>381.8</v>
      </c>
      <c r="P1714" s="114">
        <v>2.984</v>
      </c>
      <c r="Q1714" s="114">
        <v>3.4990000000000001</v>
      </c>
      <c r="R1714" s="114">
        <v>3.2</v>
      </c>
      <c r="S1714" s="114">
        <v>4.657</v>
      </c>
    </row>
    <row r="1715" spans="1:19" ht="11.25" thickBot="1" x14ac:dyDescent="0.2">
      <c r="A1715" s="93"/>
    </row>
    <row r="1716" spans="1:19" ht="11.25" thickBot="1" x14ac:dyDescent="0.2">
      <c r="A1716" s="116" t="s">
        <v>355</v>
      </c>
      <c r="B1716" s="93"/>
      <c r="C1716" s="110" t="s">
        <v>593</v>
      </c>
      <c r="D1716" s="110" t="s">
        <v>594</v>
      </c>
      <c r="E1716" s="110" t="s">
        <v>595</v>
      </c>
      <c r="F1716" s="114">
        <v>0.65400000000000003</v>
      </c>
      <c r="G1716" s="110" t="s">
        <v>596</v>
      </c>
      <c r="H1716" s="114">
        <v>2.0550000000000002</v>
      </c>
      <c r="I1716" s="115">
        <v>1.0630000000000001E-2</v>
      </c>
      <c r="J1716" s="112" t="s">
        <v>597</v>
      </c>
      <c r="K1716" s="110" t="s">
        <v>598</v>
      </c>
      <c r="L1716" s="114">
        <v>4.2999999999999997E-2</v>
      </c>
      <c r="M1716" s="114">
        <v>8.2000000000000003E-2</v>
      </c>
      <c r="N1716" s="114">
        <v>4.0000000000000001E-3</v>
      </c>
      <c r="O1716" s="114">
        <v>0.39800000000000002</v>
      </c>
      <c r="P1716" s="114">
        <v>2.4E-2</v>
      </c>
      <c r="Q1716" s="114">
        <v>2.1000000000000001E-2</v>
      </c>
      <c r="R1716" s="114">
        <v>0.03</v>
      </c>
      <c r="S1716" s="114">
        <v>4.8000000000000001E-2</v>
      </c>
    </row>
    <row r="1717" spans="1:19" ht="11.25" thickBot="1" x14ac:dyDescent="0.2">
      <c r="A1717" s="93"/>
    </row>
    <row r="1718" spans="1:19" ht="11.25" thickBot="1" x14ac:dyDescent="0.2">
      <c r="A1718" s="117" t="s">
        <v>358</v>
      </c>
      <c r="B1718" s="93"/>
      <c r="C1718" s="110" t="s">
        <v>599</v>
      </c>
      <c r="D1718" s="110" t="s">
        <v>600</v>
      </c>
      <c r="E1718" s="110" t="s">
        <v>601</v>
      </c>
      <c r="F1718" s="114">
        <v>0.43</v>
      </c>
      <c r="G1718" s="110" t="s">
        <v>602</v>
      </c>
      <c r="H1718" s="114">
        <v>1.0940000000000001</v>
      </c>
      <c r="I1718" s="118">
        <v>1.0660000000000001</v>
      </c>
      <c r="J1718" s="112" t="s">
        <v>501</v>
      </c>
      <c r="K1718" s="110" t="s">
        <v>603</v>
      </c>
      <c r="L1718" s="114">
        <v>0.57799999999999996</v>
      </c>
      <c r="M1718" s="114">
        <v>2.335</v>
      </c>
      <c r="N1718" s="114">
        <v>1.4E-2</v>
      </c>
      <c r="O1718" s="114">
        <v>0.104</v>
      </c>
      <c r="P1718" s="114">
        <v>0.8</v>
      </c>
      <c r="Q1718" s="114">
        <v>0.58799999999999997</v>
      </c>
      <c r="R1718" s="114">
        <v>0.94899999999999995</v>
      </c>
      <c r="S1718" s="114">
        <v>1.038</v>
      </c>
    </row>
    <row r="1719" spans="1:19" ht="11.25" thickBot="1" x14ac:dyDescent="0.2">
      <c r="A1719" s="93"/>
    </row>
    <row r="1720" spans="1:19" ht="11.25" thickBot="1" x14ac:dyDescent="0.2">
      <c r="A1720" s="87" t="s">
        <v>345</v>
      </c>
      <c r="B1720" s="87" t="s">
        <v>346</v>
      </c>
      <c r="C1720" s="107" t="s">
        <v>18</v>
      </c>
      <c r="D1720" s="108" t="s">
        <v>19</v>
      </c>
      <c r="E1720" s="108" t="s">
        <v>20</v>
      </c>
      <c r="F1720" s="107" t="s">
        <v>21</v>
      </c>
      <c r="G1720" s="107" t="s">
        <v>22</v>
      </c>
      <c r="H1720" s="107" t="s">
        <v>23</v>
      </c>
      <c r="I1720" s="107" t="s">
        <v>24</v>
      </c>
      <c r="J1720" s="108" t="s">
        <v>25</v>
      </c>
      <c r="K1720" s="108" t="s">
        <v>26</v>
      </c>
      <c r="L1720" s="107" t="s">
        <v>27</v>
      </c>
      <c r="M1720" s="107" t="s">
        <v>28</v>
      </c>
      <c r="N1720" s="107" t="s">
        <v>29</v>
      </c>
      <c r="O1720" s="107" t="s">
        <v>30</v>
      </c>
      <c r="P1720" s="107" t="s">
        <v>31</v>
      </c>
      <c r="Q1720" s="107" t="s">
        <v>32</v>
      </c>
      <c r="R1720" s="107" t="s">
        <v>33</v>
      </c>
      <c r="S1720" s="108" t="s">
        <v>34</v>
      </c>
    </row>
    <row r="1721" spans="1:19" ht="11.25" thickBot="1" x14ac:dyDescent="0.2">
      <c r="A1721" s="93"/>
      <c r="B1721" s="93"/>
      <c r="C1721" s="107" t="s">
        <v>69</v>
      </c>
      <c r="D1721" s="108" t="s">
        <v>69</v>
      </c>
      <c r="E1721" s="108" t="s">
        <v>69</v>
      </c>
      <c r="F1721" s="107" t="s">
        <v>69</v>
      </c>
      <c r="G1721" s="107" t="s">
        <v>69</v>
      </c>
      <c r="H1721" s="107" t="s">
        <v>69</v>
      </c>
      <c r="I1721" s="107" t="s">
        <v>69</v>
      </c>
      <c r="J1721" s="108" t="s">
        <v>69</v>
      </c>
      <c r="K1721" s="108" t="s">
        <v>69</v>
      </c>
      <c r="L1721" s="107" t="s">
        <v>69</v>
      </c>
      <c r="M1721" s="107" t="s">
        <v>69</v>
      </c>
      <c r="N1721" s="107" t="s">
        <v>69</v>
      </c>
      <c r="O1721" s="107" t="s">
        <v>69</v>
      </c>
      <c r="P1721" s="107" t="s">
        <v>69</v>
      </c>
      <c r="Q1721" s="107" t="s">
        <v>69</v>
      </c>
      <c r="R1721" s="107" t="s">
        <v>69</v>
      </c>
      <c r="S1721" s="108" t="s">
        <v>69</v>
      </c>
    </row>
    <row r="1722" spans="1:19" ht="11.25" thickBot="1" x14ac:dyDescent="0.2">
      <c r="A1722" s="88">
        <v>1</v>
      </c>
      <c r="B1722" s="109">
        <v>0.70251157407407405</v>
      </c>
      <c r="C1722" s="89">
        <v>0.84099999999999997</v>
      </c>
      <c r="D1722" s="111">
        <v>0.98212999999999995</v>
      </c>
      <c r="E1722" s="111">
        <v>0.98887000000000003</v>
      </c>
      <c r="F1722" s="89">
        <v>1.5049999999999999</v>
      </c>
      <c r="G1722" s="89">
        <v>1.4830000000000001</v>
      </c>
      <c r="H1722" s="89">
        <v>7.4909999999999997</v>
      </c>
      <c r="I1722" s="89">
        <v>3.0449999999999999</v>
      </c>
      <c r="J1722" s="111">
        <v>0.98506000000000005</v>
      </c>
      <c r="K1722" s="112" t="s">
        <v>604</v>
      </c>
      <c r="L1722" s="89">
        <v>0.94499999999999995</v>
      </c>
      <c r="M1722" s="89">
        <v>3.403</v>
      </c>
      <c r="N1722" s="89">
        <v>0.246</v>
      </c>
      <c r="O1722" s="89">
        <v>0.25600000000000001</v>
      </c>
      <c r="P1722" s="89">
        <v>0.17499999999999999</v>
      </c>
      <c r="Q1722" s="89">
        <v>0.47299999999999998</v>
      </c>
      <c r="R1722" s="89">
        <v>3.347</v>
      </c>
      <c r="S1722" s="111">
        <v>0.99280999999999997</v>
      </c>
    </row>
    <row r="1723" spans="1:19" ht="11.25" thickBot="1" x14ac:dyDescent="0.2">
      <c r="A1723" s="93"/>
    </row>
    <row r="1724" spans="1:19" ht="11.25" thickBot="1" x14ac:dyDescent="0.2">
      <c r="A1724" s="88">
        <v>2</v>
      </c>
      <c r="B1724" s="109">
        <v>0.70268518518518519</v>
      </c>
      <c r="C1724" s="89">
        <v>0.84899999999999998</v>
      </c>
      <c r="D1724" s="111">
        <v>0.99202000000000001</v>
      </c>
      <c r="E1724" s="111">
        <v>0.98589000000000004</v>
      </c>
      <c r="F1724" s="89">
        <v>1.8180000000000001</v>
      </c>
      <c r="G1724" s="89">
        <v>3.4359999999999999</v>
      </c>
      <c r="H1724" s="89">
        <v>7.4889999999999999</v>
      </c>
      <c r="I1724" s="89">
        <v>3.028</v>
      </c>
      <c r="J1724" s="111">
        <v>0.99795999999999996</v>
      </c>
      <c r="K1724" s="112" t="s">
        <v>605</v>
      </c>
      <c r="L1724" s="89">
        <v>0.94799999999999995</v>
      </c>
      <c r="M1724" s="89">
        <v>3.335</v>
      </c>
      <c r="N1724" s="89">
        <v>0.25700000000000001</v>
      </c>
      <c r="O1724" s="89">
        <v>0.26100000000000001</v>
      </c>
      <c r="P1724" s="89">
        <v>0.16700000000000001</v>
      </c>
      <c r="Q1724" s="89">
        <v>0.47</v>
      </c>
      <c r="R1724" s="89">
        <v>3.3260000000000001</v>
      </c>
      <c r="S1724" s="111">
        <v>0.99765999999999999</v>
      </c>
    </row>
    <row r="1725" spans="1:19" ht="11.25" thickBot="1" x14ac:dyDescent="0.2">
      <c r="A1725" s="93"/>
    </row>
    <row r="1726" spans="1:19" ht="11.25" thickBot="1" x14ac:dyDescent="0.2">
      <c r="A1726" s="88">
        <v>3</v>
      </c>
      <c r="B1726" s="109">
        <v>0.70284722222222218</v>
      </c>
      <c r="C1726" s="89">
        <v>0.84499999999999997</v>
      </c>
      <c r="D1726" s="111">
        <v>0.99675999999999998</v>
      </c>
      <c r="E1726" s="111">
        <v>0.99139999999999995</v>
      </c>
      <c r="F1726" s="89">
        <v>1.5940000000000001</v>
      </c>
      <c r="G1726" s="89">
        <v>1.5820000000000001</v>
      </c>
      <c r="H1726" s="89">
        <v>7.4960000000000004</v>
      </c>
      <c r="I1726" s="89">
        <v>3.0489999999999999</v>
      </c>
      <c r="J1726" s="111">
        <v>1.0028900000000001</v>
      </c>
      <c r="K1726" s="112" t="s">
        <v>606</v>
      </c>
      <c r="L1726" s="89">
        <v>0.96</v>
      </c>
      <c r="M1726" s="89">
        <v>3.3559999999999999</v>
      </c>
      <c r="N1726" s="89">
        <v>0.26600000000000001</v>
      </c>
      <c r="O1726" s="89">
        <v>0.25800000000000001</v>
      </c>
      <c r="P1726" s="89">
        <v>0.16700000000000001</v>
      </c>
      <c r="Q1726" s="89">
        <v>0.45800000000000002</v>
      </c>
      <c r="R1726" s="89">
        <v>3.3420000000000001</v>
      </c>
      <c r="S1726" s="111">
        <v>1.00759</v>
      </c>
    </row>
    <row r="1727" spans="1:19" ht="11.25" thickBot="1" x14ac:dyDescent="0.2">
      <c r="A1727" s="93"/>
    </row>
    <row r="1728" spans="1:19" ht="11.25" thickBot="1" x14ac:dyDescent="0.2">
      <c r="A1728" s="113" t="s">
        <v>352</v>
      </c>
      <c r="B1728" s="93"/>
      <c r="C1728" s="114">
        <v>0.84499999999999997</v>
      </c>
      <c r="D1728" s="115">
        <v>0.99031000000000002</v>
      </c>
      <c r="E1728" s="115">
        <v>0.98872000000000004</v>
      </c>
      <c r="F1728" s="114">
        <v>1.639</v>
      </c>
      <c r="G1728" s="114">
        <v>2.1669999999999998</v>
      </c>
      <c r="H1728" s="114">
        <v>7.492</v>
      </c>
      <c r="I1728" s="114">
        <v>3.04</v>
      </c>
      <c r="J1728" s="115">
        <v>0.99529999999999996</v>
      </c>
      <c r="K1728" s="112" t="s">
        <v>607</v>
      </c>
      <c r="L1728" s="114">
        <v>0.95099999999999996</v>
      </c>
      <c r="M1728" s="114">
        <v>3.3650000000000002</v>
      </c>
      <c r="N1728" s="114">
        <v>0.25600000000000001</v>
      </c>
      <c r="O1728" s="114">
        <v>0.25800000000000001</v>
      </c>
      <c r="P1728" s="114">
        <v>0.17</v>
      </c>
      <c r="Q1728" s="114">
        <v>0.46700000000000003</v>
      </c>
      <c r="R1728" s="114">
        <v>3.3380000000000001</v>
      </c>
      <c r="S1728" s="115">
        <v>0.99934999999999996</v>
      </c>
    </row>
    <row r="1729" spans="1:19" ht="11.25" thickBot="1" x14ac:dyDescent="0.2">
      <c r="A1729" s="93"/>
    </row>
    <row r="1730" spans="1:19" ht="11.25" thickBot="1" x14ac:dyDescent="0.2">
      <c r="A1730" s="116" t="s">
        <v>355</v>
      </c>
      <c r="B1730" s="93"/>
      <c r="C1730" s="114">
        <v>4.0000000000000001E-3</v>
      </c>
      <c r="D1730" s="115">
        <v>7.4700000000000001E-3</v>
      </c>
      <c r="E1730" s="115">
        <v>2.7499999999999998E-3</v>
      </c>
      <c r="F1730" s="114">
        <v>0.161</v>
      </c>
      <c r="G1730" s="114">
        <v>1.1000000000000001</v>
      </c>
      <c r="H1730" s="114">
        <v>3.0000000000000001E-3</v>
      </c>
      <c r="I1730" s="114">
        <v>1.0999999999999999E-2</v>
      </c>
      <c r="J1730" s="115">
        <v>9.2099999999999994E-3</v>
      </c>
      <c r="K1730" s="112" t="s">
        <v>608</v>
      </c>
      <c r="L1730" s="114">
        <v>8.0000000000000002E-3</v>
      </c>
      <c r="M1730" s="114">
        <v>3.5000000000000003E-2</v>
      </c>
      <c r="N1730" s="114">
        <v>0.01</v>
      </c>
      <c r="O1730" s="114">
        <v>3.0000000000000001E-3</v>
      </c>
      <c r="P1730" s="114">
        <v>4.0000000000000001E-3</v>
      </c>
      <c r="Q1730" s="114">
        <v>8.0000000000000002E-3</v>
      </c>
      <c r="R1730" s="114">
        <v>1.0999999999999999E-2</v>
      </c>
      <c r="S1730" s="115">
        <v>7.5300000000000002E-3</v>
      </c>
    </row>
    <row r="1731" spans="1:19" ht="11.25" thickBot="1" x14ac:dyDescent="0.2">
      <c r="A1731" s="93"/>
    </row>
    <row r="1732" spans="1:19" ht="11.25" thickBot="1" x14ac:dyDescent="0.2">
      <c r="A1732" s="117" t="s">
        <v>358</v>
      </c>
      <c r="B1732" s="93"/>
      <c r="C1732" s="114">
        <v>0.46300000000000002</v>
      </c>
      <c r="D1732" s="118">
        <v>0.754</v>
      </c>
      <c r="E1732" s="118">
        <v>0.27900000000000003</v>
      </c>
      <c r="F1732" s="114">
        <v>9.843</v>
      </c>
      <c r="G1732" s="114">
        <v>50.78</v>
      </c>
      <c r="H1732" s="114">
        <v>4.7E-2</v>
      </c>
      <c r="I1732" s="114">
        <v>0.372</v>
      </c>
      <c r="J1732" s="118">
        <v>0.92500000000000004</v>
      </c>
      <c r="K1732" s="112" t="s">
        <v>609</v>
      </c>
      <c r="L1732" s="114">
        <v>0.82099999999999995</v>
      </c>
      <c r="M1732" s="114">
        <v>1.0349999999999999</v>
      </c>
      <c r="N1732" s="114">
        <v>3.923</v>
      </c>
      <c r="O1732" s="114">
        <v>0.97499999999999998</v>
      </c>
      <c r="P1732" s="114">
        <v>2.4790000000000001</v>
      </c>
      <c r="Q1732" s="114">
        <v>1.704</v>
      </c>
      <c r="R1732" s="114">
        <v>0.317</v>
      </c>
      <c r="S1732" s="118">
        <v>0.754</v>
      </c>
    </row>
    <row r="1733" spans="1:19" ht="11.25" thickBot="1" x14ac:dyDescent="0.2">
      <c r="A1733" s="93"/>
    </row>
    <row r="1734" spans="1:19" ht="11.25" thickBot="1" x14ac:dyDescent="0.2">
      <c r="A1734" s="87" t="s">
        <v>345</v>
      </c>
      <c r="B1734" s="87" t="s">
        <v>346</v>
      </c>
      <c r="C1734" s="108" t="s">
        <v>35</v>
      </c>
      <c r="D1734" s="107" t="s">
        <v>36</v>
      </c>
      <c r="E1734" s="107" t="s">
        <v>37</v>
      </c>
      <c r="F1734" s="107" t="s">
        <v>38</v>
      </c>
      <c r="G1734" s="107" t="s">
        <v>39</v>
      </c>
      <c r="H1734" s="107" t="s">
        <v>40</v>
      </c>
      <c r="I1734" s="107" t="s">
        <v>41</v>
      </c>
      <c r="J1734" s="107" t="s">
        <v>42</v>
      </c>
      <c r="K1734" s="107" t="s">
        <v>43</v>
      </c>
      <c r="L1734" s="107" t="s">
        <v>44</v>
      </c>
      <c r="M1734" s="107" t="s">
        <v>45</v>
      </c>
      <c r="N1734" s="107" t="s">
        <v>46</v>
      </c>
      <c r="O1734" s="107" t="s">
        <v>47</v>
      </c>
      <c r="P1734" s="107" t="s">
        <v>48</v>
      </c>
      <c r="Q1734" s="107" t="s">
        <v>49</v>
      </c>
      <c r="R1734" s="107" t="s">
        <v>50</v>
      </c>
      <c r="S1734" s="107" t="s">
        <v>51</v>
      </c>
    </row>
    <row r="1735" spans="1:19" ht="11.25" thickBot="1" x14ac:dyDescent="0.2">
      <c r="A1735" s="93"/>
      <c r="B1735" s="93"/>
      <c r="C1735" s="108" t="s">
        <v>69</v>
      </c>
      <c r="D1735" s="107" t="s">
        <v>69</v>
      </c>
      <c r="E1735" s="107" t="s">
        <v>69</v>
      </c>
      <c r="F1735" s="107" t="s">
        <v>69</v>
      </c>
      <c r="G1735" s="107" t="s">
        <v>69</v>
      </c>
      <c r="H1735" s="107" t="s">
        <v>69</v>
      </c>
      <c r="I1735" s="107" t="s">
        <v>69</v>
      </c>
      <c r="J1735" s="107" t="s">
        <v>69</v>
      </c>
      <c r="K1735" s="107" t="s">
        <v>69</v>
      </c>
      <c r="L1735" s="107" t="s">
        <v>69</v>
      </c>
      <c r="M1735" s="107" t="s">
        <v>69</v>
      </c>
      <c r="N1735" s="107" t="s">
        <v>69</v>
      </c>
      <c r="O1735" s="107" t="s">
        <v>69</v>
      </c>
      <c r="P1735" s="107" t="s">
        <v>69</v>
      </c>
      <c r="Q1735" s="107" t="s">
        <v>69</v>
      </c>
      <c r="R1735" s="107" t="s">
        <v>69</v>
      </c>
      <c r="S1735" s="107" t="s">
        <v>69</v>
      </c>
    </row>
    <row r="1736" spans="1:19" ht="11.25" thickBot="1" x14ac:dyDescent="0.2">
      <c r="A1736" s="88">
        <v>1</v>
      </c>
      <c r="B1736" s="109">
        <v>0.70251157407407405</v>
      </c>
      <c r="C1736" s="112" t="s">
        <v>610</v>
      </c>
      <c r="D1736" s="89">
        <v>0.17399999999999999</v>
      </c>
      <c r="E1736" s="89">
        <v>0.222</v>
      </c>
      <c r="F1736" s="89">
        <v>0.214</v>
      </c>
      <c r="G1736" s="89">
        <v>1.3740000000000001</v>
      </c>
      <c r="H1736" s="89">
        <v>14</v>
      </c>
      <c r="I1736" s="89">
        <v>13.83</v>
      </c>
      <c r="J1736" s="89">
        <v>0.441</v>
      </c>
      <c r="K1736" s="89">
        <v>0.42599999999999999</v>
      </c>
      <c r="L1736" s="89">
        <v>0.44</v>
      </c>
      <c r="M1736" s="89">
        <v>0.432</v>
      </c>
      <c r="N1736" s="89">
        <v>0.433</v>
      </c>
      <c r="O1736" s="89">
        <v>0.42599999999999999</v>
      </c>
      <c r="P1736" s="89">
        <v>0.42799999999999999</v>
      </c>
      <c r="Q1736" s="89">
        <v>0.432</v>
      </c>
      <c r="R1736" s="89">
        <v>0.42399999999999999</v>
      </c>
      <c r="S1736" s="89">
        <v>0.42799999999999999</v>
      </c>
    </row>
    <row r="1737" spans="1:19" ht="11.25" thickBot="1" x14ac:dyDescent="0.2">
      <c r="A1737" s="93"/>
    </row>
    <row r="1738" spans="1:19" ht="11.25" thickBot="1" x14ac:dyDescent="0.2">
      <c r="A1738" s="88">
        <v>2</v>
      </c>
      <c r="B1738" s="109">
        <v>0.70268518518518519</v>
      </c>
      <c r="C1738" s="112" t="s">
        <v>611</v>
      </c>
      <c r="D1738" s="89">
        <v>0.17299999999999999</v>
      </c>
      <c r="E1738" s="89">
        <v>0.23499999999999999</v>
      </c>
      <c r="F1738" s="89">
        <v>0.22700000000000001</v>
      </c>
      <c r="G1738" s="89">
        <v>1.369</v>
      </c>
      <c r="H1738" s="89">
        <v>14.08</v>
      </c>
      <c r="I1738" s="89">
        <v>13.78</v>
      </c>
      <c r="J1738" s="89">
        <v>0.441</v>
      </c>
      <c r="K1738" s="89">
        <v>0.432</v>
      </c>
      <c r="L1738" s="89">
        <v>0.435</v>
      </c>
      <c r="M1738" s="89">
        <v>0.43</v>
      </c>
      <c r="N1738" s="89">
        <v>0.42399999999999999</v>
      </c>
      <c r="O1738" s="89">
        <v>0.42699999999999999</v>
      </c>
      <c r="P1738" s="89">
        <v>0.42499999999999999</v>
      </c>
      <c r="Q1738" s="89">
        <v>0.434</v>
      </c>
      <c r="R1738" s="89">
        <v>0.42399999999999999</v>
      </c>
      <c r="S1738" s="89">
        <v>0.436</v>
      </c>
    </row>
    <row r="1739" spans="1:19" ht="11.25" thickBot="1" x14ac:dyDescent="0.2">
      <c r="A1739" s="93"/>
    </row>
    <row r="1740" spans="1:19" ht="11.25" thickBot="1" x14ac:dyDescent="0.2">
      <c r="A1740" s="88">
        <v>3</v>
      </c>
      <c r="B1740" s="109">
        <v>0.70284722222222218</v>
      </c>
      <c r="C1740" s="112" t="s">
        <v>612</v>
      </c>
      <c r="D1740" s="89">
        <v>0.21</v>
      </c>
      <c r="E1740" s="89">
        <v>0.23499999999999999</v>
      </c>
      <c r="F1740" s="89">
        <v>0.216</v>
      </c>
      <c r="G1740" s="89">
        <v>1.373</v>
      </c>
      <c r="H1740" s="89">
        <v>14.08</v>
      </c>
      <c r="I1740" s="89">
        <v>13.76</v>
      </c>
      <c r="J1740" s="89">
        <v>0.44400000000000001</v>
      </c>
      <c r="K1740" s="89">
        <v>0.433</v>
      </c>
      <c r="L1740" s="89">
        <v>0.44</v>
      </c>
      <c r="M1740" s="89">
        <v>0.43</v>
      </c>
      <c r="N1740" s="89">
        <v>0.42299999999999999</v>
      </c>
      <c r="O1740" s="89">
        <v>0.42899999999999999</v>
      </c>
      <c r="P1740" s="89">
        <v>0.42</v>
      </c>
      <c r="Q1740" s="89">
        <v>0.438</v>
      </c>
      <c r="R1740" s="89">
        <v>0.42399999999999999</v>
      </c>
      <c r="S1740" s="89">
        <v>0.434</v>
      </c>
    </row>
    <row r="1741" spans="1:19" ht="11.25" thickBot="1" x14ac:dyDescent="0.2">
      <c r="A1741" s="93"/>
    </row>
    <row r="1742" spans="1:19" ht="11.25" thickBot="1" x14ac:dyDescent="0.2">
      <c r="A1742" s="113" t="s">
        <v>352</v>
      </c>
      <c r="B1742" s="93"/>
      <c r="C1742" s="112" t="s">
        <v>613</v>
      </c>
      <c r="D1742" s="114">
        <v>0.186</v>
      </c>
      <c r="E1742" s="114">
        <v>0.23100000000000001</v>
      </c>
      <c r="F1742" s="114">
        <v>0.219</v>
      </c>
      <c r="G1742" s="114">
        <v>1.3720000000000001</v>
      </c>
      <c r="H1742" s="114">
        <v>14.05</v>
      </c>
      <c r="I1742" s="114">
        <v>13.79</v>
      </c>
      <c r="J1742" s="114">
        <v>0.442</v>
      </c>
      <c r="K1742" s="114">
        <v>0.43</v>
      </c>
      <c r="L1742" s="114">
        <v>0.438</v>
      </c>
      <c r="M1742" s="114">
        <v>0.43099999999999999</v>
      </c>
      <c r="N1742" s="114">
        <v>0.42699999999999999</v>
      </c>
      <c r="O1742" s="114">
        <v>0.42699999999999999</v>
      </c>
      <c r="P1742" s="114">
        <v>0.42399999999999999</v>
      </c>
      <c r="Q1742" s="114">
        <v>0.435</v>
      </c>
      <c r="R1742" s="114">
        <v>0.42399999999999999</v>
      </c>
      <c r="S1742" s="114">
        <v>0.433</v>
      </c>
    </row>
    <row r="1743" spans="1:19" ht="11.25" thickBot="1" x14ac:dyDescent="0.2">
      <c r="A1743" s="93"/>
    </row>
    <row r="1744" spans="1:19" ht="11.25" thickBot="1" x14ac:dyDescent="0.2">
      <c r="A1744" s="116" t="s">
        <v>355</v>
      </c>
      <c r="B1744" s="93"/>
      <c r="C1744" s="112" t="s">
        <v>614</v>
      </c>
      <c r="D1744" s="114">
        <v>2.1000000000000001E-2</v>
      </c>
      <c r="E1744" s="114">
        <v>8.0000000000000002E-3</v>
      </c>
      <c r="F1744" s="114">
        <v>7.0000000000000001E-3</v>
      </c>
      <c r="G1744" s="114">
        <v>3.0000000000000001E-3</v>
      </c>
      <c r="H1744" s="114">
        <v>4.7E-2</v>
      </c>
      <c r="I1744" s="114">
        <v>3.4000000000000002E-2</v>
      </c>
      <c r="J1744" s="114">
        <v>2E-3</v>
      </c>
      <c r="K1744" s="114">
        <v>4.0000000000000001E-3</v>
      </c>
      <c r="L1744" s="114">
        <v>3.0000000000000001E-3</v>
      </c>
      <c r="M1744" s="114">
        <v>1E-3</v>
      </c>
      <c r="N1744" s="114">
        <v>5.0000000000000001E-3</v>
      </c>
      <c r="O1744" s="114">
        <v>2E-3</v>
      </c>
      <c r="P1744" s="114">
        <v>4.0000000000000001E-3</v>
      </c>
      <c r="Q1744" s="114">
        <v>3.0000000000000001E-3</v>
      </c>
      <c r="R1744" s="114">
        <v>0</v>
      </c>
      <c r="S1744" s="114">
        <v>4.0000000000000001E-3</v>
      </c>
    </row>
    <row r="1745" spans="1:19" ht="11.25" thickBot="1" x14ac:dyDescent="0.2">
      <c r="A1745" s="93"/>
    </row>
    <row r="1746" spans="1:19" ht="11.25" thickBot="1" x14ac:dyDescent="0.2">
      <c r="A1746" s="117" t="s">
        <v>358</v>
      </c>
      <c r="B1746" s="93"/>
      <c r="C1746" s="112" t="s">
        <v>615</v>
      </c>
      <c r="D1746" s="114">
        <v>11.26</v>
      </c>
      <c r="E1746" s="114">
        <v>3.38</v>
      </c>
      <c r="F1746" s="114">
        <v>3.1080000000000001</v>
      </c>
      <c r="G1746" s="114">
        <v>0.20200000000000001</v>
      </c>
      <c r="H1746" s="114">
        <v>0.33400000000000002</v>
      </c>
      <c r="I1746" s="114">
        <v>0.24399999999999999</v>
      </c>
      <c r="J1746" s="114">
        <v>0.43</v>
      </c>
      <c r="K1746" s="114">
        <v>0.82399999999999995</v>
      </c>
      <c r="L1746" s="114">
        <v>0.68100000000000005</v>
      </c>
      <c r="M1746" s="114">
        <v>0.222</v>
      </c>
      <c r="N1746" s="114">
        <v>1.256</v>
      </c>
      <c r="O1746" s="114">
        <v>0.41899999999999998</v>
      </c>
      <c r="P1746" s="114">
        <v>0.89900000000000002</v>
      </c>
      <c r="Q1746" s="114">
        <v>0.72399999999999998</v>
      </c>
      <c r="R1746" s="114">
        <v>5.0000000000000001E-3</v>
      </c>
      <c r="S1746" s="114">
        <v>0.97899999999999998</v>
      </c>
    </row>
    <row r="1747" spans="1:19" ht="11.25" thickBot="1" x14ac:dyDescent="0.2">
      <c r="A1747" s="93"/>
    </row>
    <row r="1748" spans="1:19" ht="11.25" thickBot="1" x14ac:dyDescent="0.2">
      <c r="A1748" s="87" t="s">
        <v>345</v>
      </c>
      <c r="B1748" s="87" t="s">
        <v>346</v>
      </c>
      <c r="C1748" s="107" t="s">
        <v>52</v>
      </c>
      <c r="D1748" s="107" t="s">
        <v>53</v>
      </c>
      <c r="E1748" s="107" t="s">
        <v>54</v>
      </c>
      <c r="F1748" s="107" t="s">
        <v>55</v>
      </c>
      <c r="G1748" s="107" t="s">
        <v>56</v>
      </c>
      <c r="H1748" s="107" t="s">
        <v>57</v>
      </c>
      <c r="I1748" s="107" t="s">
        <v>58</v>
      </c>
      <c r="J1748" s="107" t="s">
        <v>59</v>
      </c>
      <c r="K1748" s="107" t="s">
        <v>60</v>
      </c>
      <c r="L1748" s="107" t="s">
        <v>61</v>
      </c>
      <c r="M1748" s="107" t="s">
        <v>62</v>
      </c>
      <c r="N1748" s="107" t="s">
        <v>63</v>
      </c>
      <c r="O1748" s="107" t="s">
        <v>64</v>
      </c>
      <c r="P1748" s="108" t="s">
        <v>65</v>
      </c>
      <c r="Q1748" s="108" t="s">
        <v>66</v>
      </c>
      <c r="R1748" s="107" t="s">
        <v>67</v>
      </c>
      <c r="S1748" s="107" t="s">
        <v>68</v>
      </c>
    </row>
    <row r="1749" spans="1:19" ht="11.25" thickBot="1" x14ac:dyDescent="0.2">
      <c r="A1749" s="93"/>
      <c r="B1749" s="93"/>
      <c r="C1749" s="107" t="s">
        <v>69</v>
      </c>
      <c r="D1749" s="107" t="s">
        <v>69</v>
      </c>
      <c r="E1749" s="107" t="s">
        <v>69</v>
      </c>
      <c r="F1749" s="107" t="s">
        <v>69</v>
      </c>
      <c r="G1749" s="107" t="s">
        <v>69</v>
      </c>
      <c r="H1749" s="107" t="s">
        <v>69</v>
      </c>
      <c r="I1749" s="107" t="s">
        <v>69</v>
      </c>
      <c r="J1749" s="107" t="s">
        <v>69</v>
      </c>
      <c r="K1749" s="107" t="s">
        <v>69</v>
      </c>
      <c r="L1749" s="107" t="s">
        <v>69</v>
      </c>
      <c r="M1749" s="107" t="s">
        <v>69</v>
      </c>
      <c r="N1749" s="107" t="s">
        <v>69</v>
      </c>
      <c r="O1749" s="107" t="s">
        <v>69</v>
      </c>
      <c r="P1749" s="108" t="s">
        <v>69</v>
      </c>
      <c r="Q1749" s="108" t="s">
        <v>69</v>
      </c>
      <c r="R1749" s="107" t="s">
        <v>69</v>
      </c>
      <c r="S1749" s="107" t="s">
        <v>69</v>
      </c>
    </row>
    <row r="1750" spans="1:19" ht="11.25" thickBot="1" x14ac:dyDescent="0.2">
      <c r="A1750" s="88">
        <v>1</v>
      </c>
      <c r="B1750" s="109">
        <v>0.70251157407407405</v>
      </c>
      <c r="C1750" s="89">
        <v>0.42799999999999999</v>
      </c>
      <c r="D1750" s="89">
        <v>0.42899999999999999</v>
      </c>
      <c r="E1750" s="89">
        <v>0.42099999999999999</v>
      </c>
      <c r="F1750" s="89">
        <v>0.42699999999999999</v>
      </c>
      <c r="G1750" s="89">
        <v>0.2</v>
      </c>
      <c r="H1750" s="89">
        <v>1.5229999999999999</v>
      </c>
      <c r="I1750" s="89">
        <v>1.4590000000000001</v>
      </c>
      <c r="J1750" s="89">
        <v>1.395</v>
      </c>
      <c r="K1750" s="89">
        <v>0.20399999999999999</v>
      </c>
      <c r="L1750" s="89">
        <v>0.216</v>
      </c>
      <c r="M1750" s="89">
        <v>2.9000000000000001E-2</v>
      </c>
      <c r="N1750" s="89">
        <v>9.048</v>
      </c>
      <c r="O1750" s="89">
        <v>1.4930000000000001</v>
      </c>
      <c r="P1750" s="112" t="s">
        <v>616</v>
      </c>
      <c r="Q1750" s="112" t="s">
        <v>617</v>
      </c>
      <c r="R1750" s="89">
        <v>0.42099999999999999</v>
      </c>
      <c r="S1750" s="89">
        <v>1.7729999999999999</v>
      </c>
    </row>
    <row r="1751" spans="1:19" ht="11.25" thickBot="1" x14ac:dyDescent="0.2">
      <c r="A1751" s="93"/>
    </row>
    <row r="1752" spans="1:19" ht="11.25" thickBot="1" x14ac:dyDescent="0.2">
      <c r="A1752" s="88">
        <v>2</v>
      </c>
      <c r="B1752" s="109">
        <v>0.70268518518518519</v>
      </c>
      <c r="C1752" s="89">
        <v>0.42799999999999999</v>
      </c>
      <c r="D1752" s="89">
        <v>0.434</v>
      </c>
      <c r="E1752" s="89">
        <v>0.42099999999999999</v>
      </c>
      <c r="F1752" s="89">
        <v>0.42899999999999999</v>
      </c>
      <c r="G1752" s="89">
        <v>0.20100000000000001</v>
      </c>
      <c r="H1752" s="89">
        <v>1.554</v>
      </c>
      <c r="I1752" s="89">
        <v>1.474</v>
      </c>
      <c r="J1752" s="89">
        <v>1.417</v>
      </c>
      <c r="K1752" s="89">
        <v>0.20499999999999999</v>
      </c>
      <c r="L1752" s="89">
        <v>0.221</v>
      </c>
      <c r="M1752" s="89">
        <v>2.8000000000000001E-2</v>
      </c>
      <c r="N1752" s="89">
        <v>9.0060000000000002</v>
      </c>
      <c r="O1752" s="89">
        <v>1.4830000000000001</v>
      </c>
      <c r="P1752" s="112" t="s">
        <v>618</v>
      </c>
      <c r="Q1752" s="112" t="s">
        <v>619</v>
      </c>
      <c r="R1752" s="89">
        <v>0.42</v>
      </c>
      <c r="S1752" s="89">
        <v>1.7669999999999999</v>
      </c>
    </row>
    <row r="1753" spans="1:19" ht="11.25" thickBot="1" x14ac:dyDescent="0.2">
      <c r="A1753" s="93"/>
    </row>
    <row r="1754" spans="1:19" ht="11.25" thickBot="1" x14ac:dyDescent="0.2">
      <c r="A1754" s="88">
        <v>3</v>
      </c>
      <c r="B1754" s="109">
        <v>0.70284722222222218</v>
      </c>
      <c r="C1754" s="89">
        <v>0.43</v>
      </c>
      <c r="D1754" s="89">
        <v>0.437</v>
      </c>
      <c r="E1754" s="89">
        <v>0.42799999999999999</v>
      </c>
      <c r="F1754" s="89">
        <v>0.433</v>
      </c>
      <c r="G1754" s="89">
        <v>0.20200000000000001</v>
      </c>
      <c r="H1754" s="89">
        <v>1.5529999999999999</v>
      </c>
      <c r="I1754" s="89">
        <v>1.456</v>
      </c>
      <c r="J1754" s="89">
        <v>1.415</v>
      </c>
      <c r="K1754" s="89">
        <v>0.20699999999999999</v>
      </c>
      <c r="L1754" s="89">
        <v>0.218</v>
      </c>
      <c r="M1754" s="89">
        <v>2.7E-2</v>
      </c>
      <c r="N1754" s="89">
        <v>9.016</v>
      </c>
      <c r="O1754" s="89">
        <v>1.4770000000000001</v>
      </c>
      <c r="P1754" s="112" t="s">
        <v>620</v>
      </c>
      <c r="Q1754" s="112" t="s">
        <v>621</v>
      </c>
      <c r="R1754" s="89">
        <v>0.42899999999999999</v>
      </c>
      <c r="S1754" s="89">
        <v>1.7709999999999999</v>
      </c>
    </row>
    <row r="1755" spans="1:19" ht="11.25" thickBot="1" x14ac:dyDescent="0.2">
      <c r="A1755" s="93"/>
    </row>
    <row r="1756" spans="1:19" ht="11.25" thickBot="1" x14ac:dyDescent="0.2">
      <c r="A1756" s="113" t="s">
        <v>352</v>
      </c>
      <c r="B1756" s="93"/>
      <c r="C1756" s="114">
        <v>0.42899999999999999</v>
      </c>
      <c r="D1756" s="114">
        <v>0.433</v>
      </c>
      <c r="E1756" s="114">
        <v>0.42299999999999999</v>
      </c>
      <c r="F1756" s="114">
        <v>0.42899999999999999</v>
      </c>
      <c r="G1756" s="114">
        <v>0.20100000000000001</v>
      </c>
      <c r="H1756" s="114">
        <v>1.5429999999999999</v>
      </c>
      <c r="I1756" s="114">
        <v>1.4630000000000001</v>
      </c>
      <c r="J1756" s="114">
        <v>1.409</v>
      </c>
      <c r="K1756" s="114">
        <v>0.20499999999999999</v>
      </c>
      <c r="L1756" s="114">
        <v>0.218</v>
      </c>
      <c r="M1756" s="114">
        <v>2.8000000000000001E-2</v>
      </c>
      <c r="N1756" s="114">
        <v>9.0239999999999991</v>
      </c>
      <c r="O1756" s="114">
        <v>1.484</v>
      </c>
      <c r="P1756" s="112" t="s">
        <v>622</v>
      </c>
      <c r="Q1756" s="112" t="s">
        <v>623</v>
      </c>
      <c r="R1756" s="114">
        <v>0.42299999999999999</v>
      </c>
      <c r="S1756" s="114">
        <v>1.7709999999999999</v>
      </c>
    </row>
    <row r="1757" spans="1:19" ht="11.25" thickBot="1" x14ac:dyDescent="0.2">
      <c r="A1757" s="93"/>
    </row>
    <row r="1758" spans="1:19" ht="11.25" thickBot="1" x14ac:dyDescent="0.2">
      <c r="A1758" s="116" t="s">
        <v>355</v>
      </c>
      <c r="B1758" s="93"/>
      <c r="C1758" s="114">
        <v>2E-3</v>
      </c>
      <c r="D1758" s="114">
        <v>4.0000000000000001E-3</v>
      </c>
      <c r="E1758" s="114">
        <v>4.0000000000000001E-3</v>
      </c>
      <c r="F1758" s="114">
        <v>3.0000000000000001E-3</v>
      </c>
      <c r="G1758" s="114">
        <v>1E-3</v>
      </c>
      <c r="H1758" s="114">
        <v>1.7999999999999999E-2</v>
      </c>
      <c r="I1758" s="114">
        <v>0.01</v>
      </c>
      <c r="J1758" s="114">
        <v>1.2E-2</v>
      </c>
      <c r="K1758" s="114">
        <v>1E-3</v>
      </c>
      <c r="L1758" s="114">
        <v>3.0000000000000001E-3</v>
      </c>
      <c r="M1758" s="114">
        <v>1E-3</v>
      </c>
      <c r="N1758" s="114">
        <v>2.1999999999999999E-2</v>
      </c>
      <c r="O1758" s="114">
        <v>8.0000000000000002E-3</v>
      </c>
      <c r="P1758" s="112" t="s">
        <v>624</v>
      </c>
      <c r="Q1758" s="112" t="s">
        <v>625</v>
      </c>
      <c r="R1758" s="114">
        <v>5.0000000000000001E-3</v>
      </c>
      <c r="S1758" s="114">
        <v>3.0000000000000001E-3</v>
      </c>
    </row>
    <row r="1759" spans="1:19" ht="11.25" thickBot="1" x14ac:dyDescent="0.2">
      <c r="A1759" s="93"/>
    </row>
    <row r="1760" spans="1:19" ht="11.25" thickBot="1" x14ac:dyDescent="0.2">
      <c r="A1760" s="117" t="s">
        <v>358</v>
      </c>
      <c r="B1760" s="93"/>
      <c r="C1760" s="114">
        <v>0.35699999999999998</v>
      </c>
      <c r="D1760" s="114">
        <v>0.86599999999999999</v>
      </c>
      <c r="E1760" s="114">
        <v>1.0229999999999999</v>
      </c>
      <c r="F1760" s="114">
        <v>0.67</v>
      </c>
      <c r="G1760" s="114">
        <v>0.63600000000000001</v>
      </c>
      <c r="H1760" s="114">
        <v>1.1399999999999999</v>
      </c>
      <c r="I1760" s="114">
        <v>0.65500000000000003</v>
      </c>
      <c r="J1760" s="114">
        <v>0.86299999999999999</v>
      </c>
      <c r="K1760" s="114">
        <v>0.71099999999999997</v>
      </c>
      <c r="L1760" s="114">
        <v>1.2350000000000001</v>
      </c>
      <c r="M1760" s="114">
        <v>4.4269999999999996</v>
      </c>
      <c r="N1760" s="114">
        <v>0.24199999999999999</v>
      </c>
      <c r="O1760" s="114">
        <v>0.54800000000000004</v>
      </c>
      <c r="P1760" s="112" t="s">
        <v>626</v>
      </c>
      <c r="Q1760" s="112" t="s">
        <v>627</v>
      </c>
      <c r="R1760" s="114">
        <v>1.165</v>
      </c>
      <c r="S1760" s="114">
        <v>0.16300000000000001</v>
      </c>
    </row>
    <row r="1761" spans="1:19" ht="10.5" x14ac:dyDescent="0.15">
      <c r="A1761" s="93"/>
    </row>
    <row r="1762" spans="1:19" x14ac:dyDescent="0.15">
      <c r="A1762" s="106"/>
      <c r="B1762" s="69" t="s">
        <v>628</v>
      </c>
    </row>
    <row r="1763" spans="1:19" ht="9.75" thickBot="1" x14ac:dyDescent="0.2">
      <c r="A1763" s="64" t="s">
        <v>344</v>
      </c>
    </row>
    <row r="1764" spans="1:19" ht="11.25" thickBot="1" x14ac:dyDescent="0.2">
      <c r="A1764" s="87" t="s">
        <v>345</v>
      </c>
      <c r="B1764" s="87" t="s">
        <v>346</v>
      </c>
      <c r="C1764" s="107" t="s">
        <v>1</v>
      </c>
      <c r="D1764" s="107" t="s">
        <v>2</v>
      </c>
      <c r="E1764" s="107" t="s">
        <v>3</v>
      </c>
      <c r="F1764" s="107" t="s">
        <v>4</v>
      </c>
      <c r="G1764" s="107" t="s">
        <v>5</v>
      </c>
      <c r="H1764" s="107" t="s">
        <v>6</v>
      </c>
      <c r="I1764" s="108" t="s">
        <v>7</v>
      </c>
      <c r="J1764" s="108" t="s">
        <v>8</v>
      </c>
      <c r="K1764" s="107" t="s">
        <v>9</v>
      </c>
      <c r="L1764" s="107" t="s">
        <v>10</v>
      </c>
      <c r="M1764" s="107" t="s">
        <v>11</v>
      </c>
      <c r="N1764" s="107" t="s">
        <v>12</v>
      </c>
      <c r="O1764" s="107" t="s">
        <v>13</v>
      </c>
      <c r="P1764" s="107" t="s">
        <v>14</v>
      </c>
      <c r="Q1764" s="107" t="s">
        <v>15</v>
      </c>
      <c r="R1764" s="107" t="s">
        <v>16</v>
      </c>
      <c r="S1764" s="107" t="s">
        <v>17</v>
      </c>
    </row>
    <row r="1765" spans="1:19" ht="11.25" thickBot="1" x14ac:dyDescent="0.2">
      <c r="A1765" s="93"/>
      <c r="B1765" s="93"/>
      <c r="C1765" s="107" t="s">
        <v>69</v>
      </c>
      <c r="D1765" s="107" t="s">
        <v>69</v>
      </c>
      <c r="E1765" s="107" t="s">
        <v>69</v>
      </c>
      <c r="F1765" s="107" t="s">
        <v>69</v>
      </c>
      <c r="G1765" s="107" t="s">
        <v>69</v>
      </c>
      <c r="H1765" s="107" t="s">
        <v>69</v>
      </c>
      <c r="I1765" s="108" t="s">
        <v>69</v>
      </c>
      <c r="J1765" s="108" t="s">
        <v>69</v>
      </c>
      <c r="K1765" s="107" t="s">
        <v>69</v>
      </c>
      <c r="L1765" s="107" t="s">
        <v>69</v>
      </c>
      <c r="M1765" s="107" t="s">
        <v>69</v>
      </c>
      <c r="N1765" s="107" t="s">
        <v>69</v>
      </c>
      <c r="O1765" s="107" t="s">
        <v>69</v>
      </c>
      <c r="P1765" s="107" t="s">
        <v>69</v>
      </c>
      <c r="Q1765" s="107" t="s">
        <v>69</v>
      </c>
      <c r="R1765" s="107" t="s">
        <v>69</v>
      </c>
      <c r="S1765" s="107" t="s">
        <v>69</v>
      </c>
    </row>
    <row r="1766" spans="1:19" ht="11.25" thickBot="1" x14ac:dyDescent="0.2">
      <c r="A1766" s="88">
        <v>1</v>
      </c>
      <c r="B1766" s="109">
        <v>0.70796296296296291</v>
      </c>
      <c r="C1766" s="110" t="s">
        <v>629</v>
      </c>
      <c r="D1766" s="110" t="s">
        <v>630</v>
      </c>
      <c r="E1766" s="110" t="s">
        <v>631</v>
      </c>
      <c r="F1766" s="89">
        <v>304.8</v>
      </c>
      <c r="G1766" s="110" t="s">
        <v>632</v>
      </c>
      <c r="H1766" s="89">
        <v>395.9</v>
      </c>
      <c r="I1766" s="111">
        <v>0.98184000000000005</v>
      </c>
      <c r="J1766" s="112" t="s">
        <v>605</v>
      </c>
      <c r="K1766" s="110" t="s">
        <v>633</v>
      </c>
      <c r="L1766" s="89">
        <v>14.83</v>
      </c>
      <c r="M1766" s="89">
        <v>7.0039999999999996</v>
      </c>
      <c r="N1766" s="110" t="s">
        <v>634</v>
      </c>
      <c r="O1766" s="89">
        <v>768.1</v>
      </c>
      <c r="P1766" s="89">
        <v>5.992</v>
      </c>
      <c r="Q1766" s="89">
        <v>6.9829999999999997</v>
      </c>
      <c r="R1766" s="89">
        <v>6.8010000000000002</v>
      </c>
      <c r="S1766" s="89">
        <v>13.11</v>
      </c>
    </row>
    <row r="1767" spans="1:19" ht="11.25" thickBot="1" x14ac:dyDescent="0.2">
      <c r="A1767" s="93"/>
    </row>
    <row r="1768" spans="1:19" ht="11.25" thickBot="1" x14ac:dyDescent="0.2">
      <c r="A1768" s="88">
        <v>2</v>
      </c>
      <c r="B1768" s="109">
        <v>0.70813657407407404</v>
      </c>
      <c r="C1768" s="110" t="s">
        <v>635</v>
      </c>
      <c r="D1768" s="110" t="s">
        <v>636</v>
      </c>
      <c r="E1768" s="110" t="s">
        <v>637</v>
      </c>
      <c r="F1768" s="89">
        <v>308.2</v>
      </c>
      <c r="G1768" s="110" t="s">
        <v>638</v>
      </c>
      <c r="H1768" s="89">
        <v>395</v>
      </c>
      <c r="I1768" s="111">
        <v>0.98882000000000003</v>
      </c>
      <c r="J1768" s="112" t="s">
        <v>639</v>
      </c>
      <c r="K1768" s="110" t="s">
        <v>640</v>
      </c>
      <c r="L1768" s="89">
        <v>14.84</v>
      </c>
      <c r="M1768" s="89">
        <v>7.0949999999999998</v>
      </c>
      <c r="N1768" s="110" t="s">
        <v>641</v>
      </c>
      <c r="O1768" s="89">
        <v>766.3</v>
      </c>
      <c r="P1768" s="89">
        <v>6.0209999999999999</v>
      </c>
      <c r="Q1768" s="89">
        <v>7.048</v>
      </c>
      <c r="R1768" s="89">
        <v>6.7750000000000004</v>
      </c>
      <c r="S1768" s="89">
        <v>13.07</v>
      </c>
    </row>
    <row r="1769" spans="1:19" ht="11.25" thickBot="1" x14ac:dyDescent="0.2">
      <c r="A1769" s="93"/>
    </row>
    <row r="1770" spans="1:19" ht="11.25" thickBot="1" x14ac:dyDescent="0.2">
      <c r="A1770" s="88">
        <v>3</v>
      </c>
      <c r="B1770" s="109">
        <v>0.70831018518518529</v>
      </c>
      <c r="C1770" s="110" t="s">
        <v>642</v>
      </c>
      <c r="D1770" s="110" t="s">
        <v>643</v>
      </c>
      <c r="E1770" s="110" t="s">
        <v>644</v>
      </c>
      <c r="F1770" s="89">
        <v>305.10000000000002</v>
      </c>
      <c r="G1770" s="110" t="s">
        <v>645</v>
      </c>
      <c r="H1770" s="89">
        <v>390.6</v>
      </c>
      <c r="I1770" s="111">
        <v>1.00081</v>
      </c>
      <c r="J1770" s="112" t="s">
        <v>646</v>
      </c>
      <c r="K1770" s="110" t="s">
        <v>647</v>
      </c>
      <c r="L1770" s="89">
        <v>14.91</v>
      </c>
      <c r="M1770" s="89">
        <v>7.048</v>
      </c>
      <c r="N1770" s="110" t="s">
        <v>648</v>
      </c>
      <c r="O1770" s="89">
        <v>762.1</v>
      </c>
      <c r="P1770" s="89">
        <v>6.0549999999999997</v>
      </c>
      <c r="Q1770" s="89">
        <v>7.0549999999999997</v>
      </c>
      <c r="R1770" s="89">
        <v>6.7949999999999999</v>
      </c>
      <c r="S1770" s="89">
        <v>13.25</v>
      </c>
    </row>
    <row r="1771" spans="1:19" ht="11.25" thickBot="1" x14ac:dyDescent="0.2">
      <c r="A1771" s="93"/>
    </row>
    <row r="1772" spans="1:19" ht="11.25" thickBot="1" x14ac:dyDescent="0.2">
      <c r="A1772" s="113" t="s">
        <v>352</v>
      </c>
      <c r="B1772" s="93"/>
      <c r="C1772" s="110" t="s">
        <v>649</v>
      </c>
      <c r="D1772" s="110" t="s">
        <v>650</v>
      </c>
      <c r="E1772" s="110" t="s">
        <v>651</v>
      </c>
      <c r="F1772" s="114">
        <v>306</v>
      </c>
      <c r="G1772" s="110" t="s">
        <v>652</v>
      </c>
      <c r="H1772" s="114">
        <v>393.8</v>
      </c>
      <c r="I1772" s="115">
        <v>0.99048999999999998</v>
      </c>
      <c r="J1772" s="112" t="s">
        <v>653</v>
      </c>
      <c r="K1772" s="110" t="s">
        <v>654</v>
      </c>
      <c r="L1772" s="114">
        <v>14.86</v>
      </c>
      <c r="M1772" s="114">
        <v>7.0490000000000004</v>
      </c>
      <c r="N1772" s="110" t="s">
        <v>655</v>
      </c>
      <c r="O1772" s="114">
        <v>765.5</v>
      </c>
      <c r="P1772" s="114">
        <v>6.0220000000000002</v>
      </c>
      <c r="Q1772" s="114">
        <v>7.0289999999999999</v>
      </c>
      <c r="R1772" s="114">
        <v>6.79</v>
      </c>
      <c r="S1772" s="114">
        <v>13.14</v>
      </c>
    </row>
    <row r="1773" spans="1:19" ht="11.25" thickBot="1" x14ac:dyDescent="0.2">
      <c r="A1773" s="93"/>
    </row>
    <row r="1774" spans="1:19" ht="11.25" thickBot="1" x14ac:dyDescent="0.2">
      <c r="A1774" s="116" t="s">
        <v>355</v>
      </c>
      <c r="B1774" s="93"/>
      <c r="C1774" s="110" t="s">
        <v>656</v>
      </c>
      <c r="D1774" s="110" t="s">
        <v>657</v>
      </c>
      <c r="E1774" s="110" t="s">
        <v>658</v>
      </c>
      <c r="F1774" s="114">
        <v>1.889</v>
      </c>
      <c r="G1774" s="110" t="s">
        <v>659</v>
      </c>
      <c r="H1774" s="114">
        <v>2.819</v>
      </c>
      <c r="I1774" s="115">
        <v>9.5999999999999992E-3</v>
      </c>
      <c r="J1774" s="112" t="s">
        <v>474</v>
      </c>
      <c r="K1774" s="110" t="s">
        <v>660</v>
      </c>
      <c r="L1774" s="114">
        <v>4.7E-2</v>
      </c>
      <c r="M1774" s="114">
        <v>4.4999999999999998E-2</v>
      </c>
      <c r="N1774" s="110" t="s">
        <v>661</v>
      </c>
      <c r="O1774" s="114">
        <v>3.085</v>
      </c>
      <c r="P1774" s="114">
        <v>3.1E-2</v>
      </c>
      <c r="Q1774" s="114">
        <v>0.04</v>
      </c>
      <c r="R1774" s="114">
        <v>1.2999999999999999E-2</v>
      </c>
      <c r="S1774" s="114">
        <v>9.8000000000000004E-2</v>
      </c>
    </row>
    <row r="1775" spans="1:19" ht="11.25" thickBot="1" x14ac:dyDescent="0.2">
      <c r="A1775" s="93"/>
    </row>
    <row r="1776" spans="1:19" ht="11.25" thickBot="1" x14ac:dyDescent="0.2">
      <c r="A1776" s="117" t="s">
        <v>358</v>
      </c>
      <c r="B1776" s="93"/>
      <c r="C1776" s="110" t="s">
        <v>662</v>
      </c>
      <c r="D1776" s="110" t="s">
        <v>600</v>
      </c>
      <c r="E1776" s="110" t="s">
        <v>663</v>
      </c>
      <c r="F1776" s="114">
        <v>0.61699999999999999</v>
      </c>
      <c r="G1776" s="110" t="s">
        <v>664</v>
      </c>
      <c r="H1776" s="114">
        <v>0.71599999999999997</v>
      </c>
      <c r="I1776" s="118">
        <v>0.96899999999999997</v>
      </c>
      <c r="J1776" s="112" t="s">
        <v>476</v>
      </c>
      <c r="K1776" s="110" t="s">
        <v>665</v>
      </c>
      <c r="L1776" s="114">
        <v>0.316</v>
      </c>
      <c r="M1776" s="114">
        <v>0.64500000000000002</v>
      </c>
      <c r="N1776" s="110" t="s">
        <v>666</v>
      </c>
      <c r="O1776" s="114">
        <v>0.40300000000000002</v>
      </c>
      <c r="P1776" s="114">
        <v>0.52100000000000002</v>
      </c>
      <c r="Q1776" s="114">
        <v>0.56200000000000006</v>
      </c>
      <c r="R1776" s="114">
        <v>0.19700000000000001</v>
      </c>
      <c r="S1776" s="114">
        <v>0.74399999999999999</v>
      </c>
    </row>
    <row r="1777" spans="1:19" ht="11.25" thickBot="1" x14ac:dyDescent="0.2">
      <c r="A1777" s="93"/>
    </row>
    <row r="1778" spans="1:19" ht="11.25" thickBot="1" x14ac:dyDescent="0.2">
      <c r="A1778" s="87" t="s">
        <v>345</v>
      </c>
      <c r="B1778" s="87" t="s">
        <v>346</v>
      </c>
      <c r="C1778" s="107" t="s">
        <v>18</v>
      </c>
      <c r="D1778" s="108" t="s">
        <v>19</v>
      </c>
      <c r="E1778" s="108" t="s">
        <v>20</v>
      </c>
      <c r="F1778" s="107" t="s">
        <v>21</v>
      </c>
      <c r="G1778" s="107" t="s">
        <v>22</v>
      </c>
      <c r="H1778" s="107" t="s">
        <v>23</v>
      </c>
      <c r="I1778" s="107" t="s">
        <v>24</v>
      </c>
      <c r="J1778" s="108" t="s">
        <v>25</v>
      </c>
      <c r="K1778" s="108" t="s">
        <v>26</v>
      </c>
      <c r="L1778" s="107" t="s">
        <v>27</v>
      </c>
      <c r="M1778" s="107" t="s">
        <v>28</v>
      </c>
      <c r="N1778" s="107" t="s">
        <v>29</v>
      </c>
      <c r="O1778" s="107" t="s">
        <v>30</v>
      </c>
      <c r="P1778" s="107" t="s">
        <v>31</v>
      </c>
      <c r="Q1778" s="107" t="s">
        <v>32</v>
      </c>
      <c r="R1778" s="107" t="s">
        <v>33</v>
      </c>
      <c r="S1778" s="108" t="s">
        <v>34</v>
      </c>
    </row>
    <row r="1779" spans="1:19" ht="11.25" thickBot="1" x14ac:dyDescent="0.2">
      <c r="A1779" s="93"/>
      <c r="B1779" s="93"/>
      <c r="C1779" s="107" t="s">
        <v>69</v>
      </c>
      <c r="D1779" s="108" t="s">
        <v>69</v>
      </c>
      <c r="E1779" s="108" t="s">
        <v>69</v>
      </c>
      <c r="F1779" s="107" t="s">
        <v>69</v>
      </c>
      <c r="G1779" s="107" t="s">
        <v>69</v>
      </c>
      <c r="H1779" s="107" t="s">
        <v>69</v>
      </c>
      <c r="I1779" s="107" t="s">
        <v>69</v>
      </c>
      <c r="J1779" s="108" t="s">
        <v>69</v>
      </c>
      <c r="K1779" s="108" t="s">
        <v>69</v>
      </c>
      <c r="L1779" s="107" t="s">
        <v>69</v>
      </c>
      <c r="M1779" s="107" t="s">
        <v>69</v>
      </c>
      <c r="N1779" s="107" t="s">
        <v>69</v>
      </c>
      <c r="O1779" s="107" t="s">
        <v>69</v>
      </c>
      <c r="P1779" s="107" t="s">
        <v>69</v>
      </c>
      <c r="Q1779" s="107" t="s">
        <v>69</v>
      </c>
      <c r="R1779" s="107" t="s">
        <v>69</v>
      </c>
      <c r="S1779" s="108" t="s">
        <v>69</v>
      </c>
    </row>
    <row r="1780" spans="1:19" ht="11.25" thickBot="1" x14ac:dyDescent="0.2">
      <c r="A1780" s="88">
        <v>1</v>
      </c>
      <c r="B1780" s="109">
        <v>0.70796296296296291</v>
      </c>
      <c r="C1780" s="89">
        <v>1.671</v>
      </c>
      <c r="D1780" s="111">
        <v>0.98194000000000004</v>
      </c>
      <c r="E1780" s="111">
        <v>0.99309000000000003</v>
      </c>
      <c r="F1780" s="89">
        <v>3.1859999999999999</v>
      </c>
      <c r="G1780" s="89">
        <v>2.9140000000000001</v>
      </c>
      <c r="H1780" s="89">
        <v>14.97</v>
      </c>
      <c r="I1780" s="89">
        <v>6.117</v>
      </c>
      <c r="J1780" s="111">
        <v>0.99651999999999996</v>
      </c>
      <c r="K1780" s="112" t="s">
        <v>667</v>
      </c>
      <c r="L1780" s="89">
        <v>1.8939999999999999</v>
      </c>
      <c r="M1780" s="89">
        <v>6.76</v>
      </c>
      <c r="N1780" s="89">
        <v>0.51500000000000001</v>
      </c>
      <c r="O1780" s="89">
        <v>0.51900000000000002</v>
      </c>
      <c r="P1780" s="89">
        <v>0.372</v>
      </c>
      <c r="Q1780" s="89">
        <v>5.181</v>
      </c>
      <c r="R1780" s="89">
        <v>6.6749999999999998</v>
      </c>
      <c r="S1780" s="111">
        <v>0.99958999999999998</v>
      </c>
    </row>
    <row r="1781" spans="1:19" ht="11.25" thickBot="1" x14ac:dyDescent="0.2">
      <c r="A1781" s="93"/>
    </row>
    <row r="1782" spans="1:19" ht="11.25" thickBot="1" x14ac:dyDescent="0.2">
      <c r="A1782" s="88">
        <v>2</v>
      </c>
      <c r="B1782" s="109">
        <v>0.70813657407407404</v>
      </c>
      <c r="C1782" s="89">
        <v>1.677</v>
      </c>
      <c r="D1782" s="111">
        <v>0.99560999999999999</v>
      </c>
      <c r="E1782" s="111">
        <v>0.99407999999999996</v>
      </c>
      <c r="F1782" s="89">
        <v>2.9289999999999998</v>
      </c>
      <c r="G1782" s="89">
        <v>2.528</v>
      </c>
      <c r="H1782" s="89">
        <v>14.97</v>
      </c>
      <c r="I1782" s="89">
        <v>6.09</v>
      </c>
      <c r="J1782" s="111">
        <v>1.0075400000000001</v>
      </c>
      <c r="K1782" s="112" t="s">
        <v>668</v>
      </c>
      <c r="L1782" s="89">
        <v>1.907</v>
      </c>
      <c r="M1782" s="89">
        <v>6.7939999999999996</v>
      </c>
      <c r="N1782" s="89">
        <v>0.498</v>
      </c>
      <c r="O1782" s="89">
        <v>0.51300000000000001</v>
      </c>
      <c r="P1782" s="89">
        <v>0.36099999999999999</v>
      </c>
      <c r="Q1782" s="89">
        <v>5.1859999999999999</v>
      </c>
      <c r="R1782" s="89">
        <v>6.5880000000000001</v>
      </c>
      <c r="S1782" s="111">
        <v>1.0027699999999999</v>
      </c>
    </row>
    <row r="1783" spans="1:19" ht="11.25" thickBot="1" x14ac:dyDescent="0.2">
      <c r="A1783" s="93"/>
    </row>
    <row r="1784" spans="1:19" ht="11.25" thickBot="1" x14ac:dyDescent="0.2">
      <c r="A1784" s="88">
        <v>3</v>
      </c>
      <c r="B1784" s="109">
        <v>0.70831018518518529</v>
      </c>
      <c r="C1784" s="89">
        <v>1.681</v>
      </c>
      <c r="D1784" s="111">
        <v>1.0060199999999999</v>
      </c>
      <c r="E1784" s="111">
        <v>0.99231999999999998</v>
      </c>
      <c r="F1784" s="89">
        <v>2.843</v>
      </c>
      <c r="G1784" s="89">
        <v>2.8119999999999998</v>
      </c>
      <c r="H1784" s="89">
        <v>15</v>
      </c>
      <c r="I1784" s="89">
        <v>6.1079999999999997</v>
      </c>
      <c r="J1784" s="111">
        <v>1.0063500000000001</v>
      </c>
      <c r="K1784" s="112" t="s">
        <v>668</v>
      </c>
      <c r="L1784" s="89">
        <v>1.899</v>
      </c>
      <c r="M1784" s="89">
        <v>6.75</v>
      </c>
      <c r="N1784" s="89">
        <v>0.51300000000000001</v>
      </c>
      <c r="O1784" s="89">
        <v>0.51800000000000002</v>
      </c>
      <c r="P1784" s="89">
        <v>0.36499999999999999</v>
      </c>
      <c r="Q1784" s="89">
        <v>5.2160000000000002</v>
      </c>
      <c r="R1784" s="89">
        <v>6.6820000000000004</v>
      </c>
      <c r="S1784" s="111">
        <v>1.0111000000000001</v>
      </c>
    </row>
    <row r="1785" spans="1:19" ht="11.25" thickBot="1" x14ac:dyDescent="0.2">
      <c r="A1785" s="93"/>
    </row>
    <row r="1786" spans="1:19" ht="11.25" thickBot="1" x14ac:dyDescent="0.2">
      <c r="A1786" s="113" t="s">
        <v>352</v>
      </c>
      <c r="B1786" s="93"/>
      <c r="C1786" s="114">
        <v>1.6759999999999999</v>
      </c>
      <c r="D1786" s="115">
        <v>0.99453000000000003</v>
      </c>
      <c r="E1786" s="115">
        <v>0.99316000000000004</v>
      </c>
      <c r="F1786" s="114">
        <v>2.9860000000000002</v>
      </c>
      <c r="G1786" s="114">
        <v>2.7519999999999998</v>
      </c>
      <c r="H1786" s="114">
        <v>14.98</v>
      </c>
      <c r="I1786" s="114">
        <v>6.1050000000000004</v>
      </c>
      <c r="J1786" s="115">
        <v>1.0034700000000001</v>
      </c>
      <c r="K1786" s="112" t="s">
        <v>669</v>
      </c>
      <c r="L1786" s="114">
        <v>1.9</v>
      </c>
      <c r="M1786" s="114">
        <v>6.7679999999999998</v>
      </c>
      <c r="N1786" s="114">
        <v>0.50900000000000001</v>
      </c>
      <c r="O1786" s="114">
        <v>0.51700000000000002</v>
      </c>
      <c r="P1786" s="114">
        <v>0.36599999999999999</v>
      </c>
      <c r="Q1786" s="114">
        <v>5.194</v>
      </c>
      <c r="R1786" s="114">
        <v>6.6479999999999997</v>
      </c>
      <c r="S1786" s="115">
        <v>1.0044900000000001</v>
      </c>
    </row>
    <row r="1787" spans="1:19" ht="11.25" thickBot="1" x14ac:dyDescent="0.2">
      <c r="A1787" s="93"/>
    </row>
    <row r="1788" spans="1:19" ht="11.25" thickBot="1" x14ac:dyDescent="0.2">
      <c r="A1788" s="116" t="s">
        <v>355</v>
      </c>
      <c r="B1788" s="93"/>
      <c r="C1788" s="114">
        <v>5.0000000000000001E-3</v>
      </c>
      <c r="D1788" s="115">
        <v>1.208E-2</v>
      </c>
      <c r="E1788" s="115">
        <v>8.8999999999999995E-4</v>
      </c>
      <c r="F1788" s="114">
        <v>0.17799999999999999</v>
      </c>
      <c r="G1788" s="114">
        <v>0.2</v>
      </c>
      <c r="H1788" s="114">
        <v>1.9E-2</v>
      </c>
      <c r="I1788" s="114">
        <v>1.4E-2</v>
      </c>
      <c r="J1788" s="115">
        <v>6.0499999999999998E-3</v>
      </c>
      <c r="K1788" s="112" t="s">
        <v>670</v>
      </c>
      <c r="L1788" s="114">
        <v>6.0000000000000001E-3</v>
      </c>
      <c r="M1788" s="114">
        <v>2.3E-2</v>
      </c>
      <c r="N1788" s="114">
        <v>0.01</v>
      </c>
      <c r="O1788" s="114">
        <v>3.0000000000000001E-3</v>
      </c>
      <c r="P1788" s="114">
        <v>5.0000000000000001E-3</v>
      </c>
      <c r="Q1788" s="114">
        <v>1.9E-2</v>
      </c>
      <c r="R1788" s="114">
        <v>5.2999999999999999E-2</v>
      </c>
      <c r="S1788" s="115">
        <v>5.94E-3</v>
      </c>
    </row>
    <row r="1789" spans="1:19" ht="11.25" thickBot="1" x14ac:dyDescent="0.2">
      <c r="A1789" s="93"/>
    </row>
    <row r="1790" spans="1:19" ht="11.25" thickBot="1" x14ac:dyDescent="0.2">
      <c r="A1790" s="117" t="s">
        <v>358</v>
      </c>
      <c r="B1790" s="93"/>
      <c r="C1790" s="114">
        <v>0.29699999999999999</v>
      </c>
      <c r="D1790" s="118">
        <v>1.214</v>
      </c>
      <c r="E1790" s="118">
        <v>8.8999999999999996E-2</v>
      </c>
      <c r="F1790" s="114">
        <v>5.976</v>
      </c>
      <c r="G1790" s="114">
        <v>7.2629999999999999</v>
      </c>
      <c r="H1790" s="114">
        <v>0.128</v>
      </c>
      <c r="I1790" s="114">
        <v>0.223</v>
      </c>
      <c r="J1790" s="118">
        <v>0.60199999999999998</v>
      </c>
      <c r="K1790" s="112" t="s">
        <v>609</v>
      </c>
      <c r="L1790" s="114">
        <v>0.34</v>
      </c>
      <c r="M1790" s="114">
        <v>0.34</v>
      </c>
      <c r="N1790" s="114">
        <v>1.8759999999999999</v>
      </c>
      <c r="O1790" s="114">
        <v>0.58499999999999996</v>
      </c>
      <c r="P1790" s="114">
        <v>1.5029999999999999</v>
      </c>
      <c r="Q1790" s="114">
        <v>0.36199999999999999</v>
      </c>
      <c r="R1790" s="114">
        <v>0.79</v>
      </c>
      <c r="S1790" s="118">
        <v>0.59199999999999997</v>
      </c>
    </row>
    <row r="1791" spans="1:19" ht="11.25" thickBot="1" x14ac:dyDescent="0.2">
      <c r="A1791" s="93"/>
    </row>
    <row r="1792" spans="1:19" ht="11.25" thickBot="1" x14ac:dyDescent="0.2">
      <c r="A1792" s="87" t="s">
        <v>345</v>
      </c>
      <c r="B1792" s="87" t="s">
        <v>346</v>
      </c>
      <c r="C1792" s="108" t="s">
        <v>35</v>
      </c>
      <c r="D1792" s="107" t="s">
        <v>36</v>
      </c>
      <c r="E1792" s="107" t="s">
        <v>37</v>
      </c>
      <c r="F1792" s="107" t="s">
        <v>38</v>
      </c>
      <c r="G1792" s="107" t="s">
        <v>39</v>
      </c>
      <c r="H1792" s="107" t="s">
        <v>40</v>
      </c>
      <c r="I1792" s="107" t="s">
        <v>41</v>
      </c>
      <c r="J1792" s="107" t="s">
        <v>42</v>
      </c>
      <c r="K1792" s="107" t="s">
        <v>43</v>
      </c>
      <c r="L1792" s="107" t="s">
        <v>44</v>
      </c>
      <c r="M1792" s="107" t="s">
        <v>45</v>
      </c>
      <c r="N1792" s="107" t="s">
        <v>46</v>
      </c>
      <c r="O1792" s="107" t="s">
        <v>47</v>
      </c>
      <c r="P1792" s="107" t="s">
        <v>48</v>
      </c>
      <c r="Q1792" s="107" t="s">
        <v>49</v>
      </c>
      <c r="R1792" s="107" t="s">
        <v>50</v>
      </c>
      <c r="S1792" s="107" t="s">
        <v>51</v>
      </c>
    </row>
    <row r="1793" spans="1:19" ht="11.25" thickBot="1" x14ac:dyDescent="0.2">
      <c r="A1793" s="93"/>
      <c r="B1793" s="93"/>
      <c r="C1793" s="108" t="s">
        <v>69</v>
      </c>
      <c r="D1793" s="107" t="s">
        <v>69</v>
      </c>
      <c r="E1793" s="107" t="s">
        <v>69</v>
      </c>
      <c r="F1793" s="107" t="s">
        <v>69</v>
      </c>
      <c r="G1793" s="107" t="s">
        <v>69</v>
      </c>
      <c r="H1793" s="107" t="s">
        <v>69</v>
      </c>
      <c r="I1793" s="107" t="s">
        <v>69</v>
      </c>
      <c r="J1793" s="107" t="s">
        <v>69</v>
      </c>
      <c r="K1793" s="107" t="s">
        <v>69</v>
      </c>
      <c r="L1793" s="107" t="s">
        <v>69</v>
      </c>
      <c r="M1793" s="107" t="s">
        <v>69</v>
      </c>
      <c r="N1793" s="107" t="s">
        <v>69</v>
      </c>
      <c r="O1793" s="107" t="s">
        <v>69</v>
      </c>
      <c r="P1793" s="107" t="s">
        <v>69</v>
      </c>
      <c r="Q1793" s="107" t="s">
        <v>69</v>
      </c>
      <c r="R1793" s="107" t="s">
        <v>69</v>
      </c>
      <c r="S1793" s="107" t="s">
        <v>69</v>
      </c>
    </row>
    <row r="1794" spans="1:19" ht="11.25" thickBot="1" x14ac:dyDescent="0.2">
      <c r="A1794" s="88">
        <v>1</v>
      </c>
      <c r="B1794" s="109">
        <v>0.70796296296296291</v>
      </c>
      <c r="C1794" s="112" t="s">
        <v>671</v>
      </c>
      <c r="D1794" s="89">
        <v>0.44900000000000001</v>
      </c>
      <c r="E1794" s="89">
        <v>0.48799999999999999</v>
      </c>
      <c r="F1794" s="89">
        <v>0.57399999999999995</v>
      </c>
      <c r="G1794" s="89">
        <v>2.762</v>
      </c>
      <c r="H1794" s="89">
        <v>27.98</v>
      </c>
      <c r="I1794" s="89">
        <v>27.26</v>
      </c>
      <c r="J1794" s="89">
        <v>0.89</v>
      </c>
      <c r="K1794" s="89">
        <v>0.879</v>
      </c>
      <c r="L1794" s="89">
        <v>0.88200000000000001</v>
      </c>
      <c r="M1794" s="89">
        <v>0.86799999999999999</v>
      </c>
      <c r="N1794" s="89">
        <v>0.86499999999999999</v>
      </c>
      <c r="O1794" s="89">
        <v>0.86299999999999999</v>
      </c>
      <c r="P1794" s="89">
        <v>0.85599999999999998</v>
      </c>
      <c r="Q1794" s="89">
        <v>0.86399999999999999</v>
      </c>
      <c r="R1794" s="89">
        <v>0.84699999999999998</v>
      </c>
      <c r="S1794" s="89">
        <v>0.874</v>
      </c>
    </row>
    <row r="1795" spans="1:19" ht="11.25" thickBot="1" x14ac:dyDescent="0.2">
      <c r="A1795" s="93"/>
    </row>
    <row r="1796" spans="1:19" ht="11.25" thickBot="1" x14ac:dyDescent="0.2">
      <c r="A1796" s="88">
        <v>2</v>
      </c>
      <c r="B1796" s="109">
        <v>0.70813657407407404</v>
      </c>
      <c r="C1796" s="112" t="s">
        <v>672</v>
      </c>
      <c r="D1796" s="89">
        <v>0.435</v>
      </c>
      <c r="E1796" s="89">
        <v>0.47699999999999998</v>
      </c>
      <c r="F1796" s="89">
        <v>0.50600000000000001</v>
      </c>
      <c r="G1796" s="89">
        <v>2.7759999999999998</v>
      </c>
      <c r="H1796" s="89">
        <v>27.9</v>
      </c>
      <c r="I1796" s="89">
        <v>27.33</v>
      </c>
      <c r="J1796" s="89">
        <v>0.88700000000000001</v>
      </c>
      <c r="K1796" s="89">
        <v>0.871</v>
      </c>
      <c r="L1796" s="89">
        <v>0.88300000000000001</v>
      </c>
      <c r="M1796" s="89">
        <v>0.86299999999999999</v>
      </c>
      <c r="N1796" s="89">
        <v>0.86599999999999999</v>
      </c>
      <c r="O1796" s="89">
        <v>0.86299999999999999</v>
      </c>
      <c r="P1796" s="89">
        <v>0.85299999999999998</v>
      </c>
      <c r="Q1796" s="89">
        <v>0.871</v>
      </c>
      <c r="R1796" s="89">
        <v>0.86</v>
      </c>
      <c r="S1796" s="89">
        <v>0.872</v>
      </c>
    </row>
    <row r="1797" spans="1:19" ht="11.25" thickBot="1" x14ac:dyDescent="0.2">
      <c r="A1797" s="93"/>
    </row>
    <row r="1798" spans="1:19" ht="11.25" thickBot="1" x14ac:dyDescent="0.2">
      <c r="A1798" s="88">
        <v>3</v>
      </c>
      <c r="B1798" s="109">
        <v>0.70831018518518529</v>
      </c>
      <c r="C1798" s="112" t="s">
        <v>673</v>
      </c>
      <c r="D1798" s="89">
        <v>0.45800000000000002</v>
      </c>
      <c r="E1798" s="89">
        <v>0.46</v>
      </c>
      <c r="F1798" s="89">
        <v>0.45500000000000002</v>
      </c>
      <c r="G1798" s="89">
        <v>2.7370000000000001</v>
      </c>
      <c r="H1798" s="89">
        <v>27.71</v>
      </c>
      <c r="I1798" s="89">
        <v>27.14</v>
      </c>
      <c r="J1798" s="89">
        <v>0.88200000000000001</v>
      </c>
      <c r="K1798" s="89">
        <v>0.86499999999999999</v>
      </c>
      <c r="L1798" s="89">
        <v>0.88100000000000001</v>
      </c>
      <c r="M1798" s="89">
        <v>0.84399999999999997</v>
      </c>
      <c r="N1798" s="89">
        <v>0.85499999999999998</v>
      </c>
      <c r="O1798" s="89">
        <v>0.86199999999999999</v>
      </c>
      <c r="P1798" s="89">
        <v>0.86799999999999999</v>
      </c>
      <c r="Q1798" s="89">
        <v>0.86599999999999999</v>
      </c>
      <c r="R1798" s="89">
        <v>0.85</v>
      </c>
      <c r="S1798" s="89">
        <v>0.875</v>
      </c>
    </row>
    <row r="1799" spans="1:19" ht="11.25" thickBot="1" x14ac:dyDescent="0.2">
      <c r="A1799" s="93"/>
    </row>
    <row r="1800" spans="1:19" ht="11.25" thickBot="1" x14ac:dyDescent="0.2">
      <c r="A1800" s="113" t="s">
        <v>352</v>
      </c>
      <c r="B1800" s="93"/>
      <c r="C1800" s="112" t="s">
        <v>674</v>
      </c>
      <c r="D1800" s="114">
        <v>0.44700000000000001</v>
      </c>
      <c r="E1800" s="114">
        <v>0.47499999999999998</v>
      </c>
      <c r="F1800" s="114">
        <v>0.51100000000000001</v>
      </c>
      <c r="G1800" s="114">
        <v>2.758</v>
      </c>
      <c r="H1800" s="114">
        <v>27.86</v>
      </c>
      <c r="I1800" s="114">
        <v>27.25</v>
      </c>
      <c r="J1800" s="114">
        <v>0.88600000000000001</v>
      </c>
      <c r="K1800" s="114">
        <v>0.872</v>
      </c>
      <c r="L1800" s="114">
        <v>0.88200000000000001</v>
      </c>
      <c r="M1800" s="114">
        <v>0.85799999999999998</v>
      </c>
      <c r="N1800" s="114">
        <v>0.86199999999999999</v>
      </c>
      <c r="O1800" s="114">
        <v>0.86299999999999999</v>
      </c>
      <c r="P1800" s="114">
        <v>0.85899999999999999</v>
      </c>
      <c r="Q1800" s="114">
        <v>0.86699999999999999</v>
      </c>
      <c r="R1800" s="114">
        <v>0.85199999999999998</v>
      </c>
      <c r="S1800" s="114">
        <v>0.874</v>
      </c>
    </row>
    <row r="1801" spans="1:19" ht="11.25" thickBot="1" x14ac:dyDescent="0.2">
      <c r="A1801" s="93"/>
    </row>
    <row r="1802" spans="1:19" ht="11.25" thickBot="1" x14ac:dyDescent="0.2">
      <c r="A1802" s="116" t="s">
        <v>355</v>
      </c>
      <c r="B1802" s="93"/>
      <c r="C1802" s="112" t="s">
        <v>675</v>
      </c>
      <c r="D1802" s="114">
        <v>1.0999999999999999E-2</v>
      </c>
      <c r="E1802" s="114">
        <v>1.4E-2</v>
      </c>
      <c r="F1802" s="114">
        <v>0.06</v>
      </c>
      <c r="G1802" s="114">
        <v>0.02</v>
      </c>
      <c r="H1802" s="114">
        <v>0.14000000000000001</v>
      </c>
      <c r="I1802" s="114">
        <v>0.1</v>
      </c>
      <c r="J1802" s="114">
        <v>4.0000000000000001E-3</v>
      </c>
      <c r="K1802" s="114">
        <v>7.0000000000000001E-3</v>
      </c>
      <c r="L1802" s="114">
        <v>1E-3</v>
      </c>
      <c r="M1802" s="114">
        <v>1.2999999999999999E-2</v>
      </c>
      <c r="N1802" s="114">
        <v>6.0000000000000001E-3</v>
      </c>
      <c r="O1802" s="114">
        <v>0</v>
      </c>
      <c r="P1802" s="114">
        <v>8.0000000000000002E-3</v>
      </c>
      <c r="Q1802" s="114">
        <v>3.0000000000000001E-3</v>
      </c>
      <c r="R1802" s="114">
        <v>7.0000000000000001E-3</v>
      </c>
      <c r="S1802" s="114">
        <v>1E-3</v>
      </c>
    </row>
    <row r="1803" spans="1:19" ht="11.25" thickBot="1" x14ac:dyDescent="0.2">
      <c r="A1803" s="93"/>
    </row>
    <row r="1804" spans="1:19" ht="11.25" thickBot="1" x14ac:dyDescent="0.2">
      <c r="A1804" s="117" t="s">
        <v>358</v>
      </c>
      <c r="B1804" s="93"/>
      <c r="C1804" s="112" t="s">
        <v>676</v>
      </c>
      <c r="D1804" s="114">
        <v>2.528</v>
      </c>
      <c r="E1804" s="114">
        <v>3.01</v>
      </c>
      <c r="F1804" s="114">
        <v>11.67</v>
      </c>
      <c r="G1804" s="114">
        <v>0.71199999999999997</v>
      </c>
      <c r="H1804" s="114">
        <v>0.502</v>
      </c>
      <c r="I1804" s="114">
        <v>0.36599999999999999</v>
      </c>
      <c r="J1804" s="114">
        <v>0.48299999999999998</v>
      </c>
      <c r="K1804" s="114">
        <v>0.81399999999999995</v>
      </c>
      <c r="L1804" s="114">
        <v>8.5999999999999993E-2</v>
      </c>
      <c r="M1804" s="114">
        <v>1.514</v>
      </c>
      <c r="N1804" s="114">
        <v>0.73399999999999999</v>
      </c>
      <c r="O1804" s="114">
        <v>5.6000000000000001E-2</v>
      </c>
      <c r="P1804" s="114">
        <v>0.96199999999999997</v>
      </c>
      <c r="Q1804" s="114">
        <v>0.36799999999999999</v>
      </c>
      <c r="R1804" s="114">
        <v>0.80300000000000005</v>
      </c>
      <c r="S1804" s="114">
        <v>0.17</v>
      </c>
    </row>
    <row r="1805" spans="1:19" ht="11.25" thickBot="1" x14ac:dyDescent="0.2">
      <c r="A1805" s="93"/>
    </row>
    <row r="1806" spans="1:19" ht="11.25" thickBot="1" x14ac:dyDescent="0.2">
      <c r="A1806" s="87" t="s">
        <v>345</v>
      </c>
      <c r="B1806" s="87" t="s">
        <v>346</v>
      </c>
      <c r="C1806" s="107" t="s">
        <v>52</v>
      </c>
      <c r="D1806" s="107" t="s">
        <v>53</v>
      </c>
      <c r="E1806" s="107" t="s">
        <v>54</v>
      </c>
      <c r="F1806" s="107" t="s">
        <v>55</v>
      </c>
      <c r="G1806" s="107" t="s">
        <v>56</v>
      </c>
      <c r="H1806" s="107" t="s">
        <v>57</v>
      </c>
      <c r="I1806" s="107" t="s">
        <v>58</v>
      </c>
      <c r="J1806" s="107" t="s">
        <v>59</v>
      </c>
      <c r="K1806" s="107" t="s">
        <v>60</v>
      </c>
      <c r="L1806" s="107" t="s">
        <v>61</v>
      </c>
      <c r="M1806" s="107" t="s">
        <v>62</v>
      </c>
      <c r="N1806" s="107" t="s">
        <v>63</v>
      </c>
      <c r="O1806" s="107" t="s">
        <v>64</v>
      </c>
      <c r="P1806" s="108" t="s">
        <v>65</v>
      </c>
      <c r="Q1806" s="108" t="s">
        <v>66</v>
      </c>
      <c r="R1806" s="107" t="s">
        <v>67</v>
      </c>
      <c r="S1806" s="107" t="s">
        <v>68</v>
      </c>
    </row>
    <row r="1807" spans="1:19" ht="11.25" thickBot="1" x14ac:dyDescent="0.2">
      <c r="A1807" s="93"/>
      <c r="B1807" s="93"/>
      <c r="C1807" s="107" t="s">
        <v>69</v>
      </c>
      <c r="D1807" s="107" t="s">
        <v>69</v>
      </c>
      <c r="E1807" s="107" t="s">
        <v>69</v>
      </c>
      <c r="F1807" s="107" t="s">
        <v>69</v>
      </c>
      <c r="G1807" s="107" t="s">
        <v>69</v>
      </c>
      <c r="H1807" s="107" t="s">
        <v>69</v>
      </c>
      <c r="I1807" s="107" t="s">
        <v>69</v>
      </c>
      <c r="J1807" s="107" t="s">
        <v>69</v>
      </c>
      <c r="K1807" s="107" t="s">
        <v>69</v>
      </c>
      <c r="L1807" s="107" t="s">
        <v>69</v>
      </c>
      <c r="M1807" s="107" t="s">
        <v>69</v>
      </c>
      <c r="N1807" s="107" t="s">
        <v>69</v>
      </c>
      <c r="O1807" s="107" t="s">
        <v>69</v>
      </c>
      <c r="P1807" s="108" t="s">
        <v>69</v>
      </c>
      <c r="Q1807" s="108" t="s">
        <v>69</v>
      </c>
      <c r="R1807" s="107" t="s">
        <v>69</v>
      </c>
      <c r="S1807" s="107" t="s">
        <v>69</v>
      </c>
    </row>
    <row r="1808" spans="1:19" ht="11.25" thickBot="1" x14ac:dyDescent="0.2">
      <c r="A1808" s="88">
        <v>1</v>
      </c>
      <c r="B1808" s="109">
        <v>0.70796296296296291</v>
      </c>
      <c r="C1808" s="89">
        <v>0.86</v>
      </c>
      <c r="D1808" s="89">
        <v>0.873</v>
      </c>
      <c r="E1808" s="89">
        <v>0.86299999999999999</v>
      </c>
      <c r="F1808" s="89">
        <v>0.86699999999999999</v>
      </c>
      <c r="G1808" s="89">
        <v>0.41599999999999998</v>
      </c>
      <c r="H1808" s="89">
        <v>3.125</v>
      </c>
      <c r="I1808" s="89">
        <v>2.9430000000000001</v>
      </c>
      <c r="J1808" s="89">
        <v>2.8239999999999998</v>
      </c>
      <c r="K1808" s="89">
        <v>0.41099999999999998</v>
      </c>
      <c r="L1808" s="89">
        <v>0.44900000000000001</v>
      </c>
      <c r="M1808" s="89">
        <v>9.9000000000000005E-2</v>
      </c>
      <c r="N1808" s="89">
        <v>17.850000000000001</v>
      </c>
      <c r="O1808" s="89">
        <v>2.992</v>
      </c>
      <c r="P1808" s="112" t="s">
        <v>677</v>
      </c>
      <c r="Q1808" s="112" t="s">
        <v>678</v>
      </c>
      <c r="R1808" s="89">
        <v>0.86699999999999999</v>
      </c>
      <c r="S1808" s="89">
        <v>3.5510000000000002</v>
      </c>
    </row>
    <row r="1809" spans="1:19" ht="11.25" thickBot="1" x14ac:dyDescent="0.2">
      <c r="A1809" s="93"/>
    </row>
    <row r="1810" spans="1:19" ht="11.25" thickBot="1" x14ac:dyDescent="0.2">
      <c r="A1810" s="88">
        <v>2</v>
      </c>
      <c r="B1810" s="109">
        <v>0.70813657407407404</v>
      </c>
      <c r="C1810" s="89">
        <v>0.86799999999999999</v>
      </c>
      <c r="D1810" s="89">
        <v>0.86899999999999999</v>
      </c>
      <c r="E1810" s="89">
        <v>0.84899999999999998</v>
      </c>
      <c r="F1810" s="89">
        <v>0.86599999999999999</v>
      </c>
      <c r="G1810" s="89">
        <v>0.41399999999999998</v>
      </c>
      <c r="H1810" s="89">
        <v>3.109</v>
      </c>
      <c r="I1810" s="89">
        <v>2.9590000000000001</v>
      </c>
      <c r="J1810" s="89">
        <v>2.8450000000000002</v>
      </c>
      <c r="K1810" s="89">
        <v>0.41099999999999998</v>
      </c>
      <c r="L1810" s="89">
        <v>0.45200000000000001</v>
      </c>
      <c r="M1810" s="89">
        <v>9.4E-2</v>
      </c>
      <c r="N1810" s="89">
        <v>18.03</v>
      </c>
      <c r="O1810" s="89">
        <v>3.0009999999999999</v>
      </c>
      <c r="P1810" s="112" t="s">
        <v>679</v>
      </c>
      <c r="Q1810" s="112" t="s">
        <v>680</v>
      </c>
      <c r="R1810" s="89">
        <v>0.86799999999999999</v>
      </c>
      <c r="S1810" s="89">
        <v>3.573</v>
      </c>
    </row>
    <row r="1811" spans="1:19" ht="11.25" thickBot="1" x14ac:dyDescent="0.2">
      <c r="A1811" s="93"/>
    </row>
    <row r="1812" spans="1:19" ht="11.25" thickBot="1" x14ac:dyDescent="0.2">
      <c r="A1812" s="88">
        <v>3</v>
      </c>
      <c r="B1812" s="109">
        <v>0.70831018518518529</v>
      </c>
      <c r="C1812" s="89">
        <v>0.86899999999999999</v>
      </c>
      <c r="D1812" s="89">
        <v>0.86499999999999999</v>
      </c>
      <c r="E1812" s="89">
        <v>0.85</v>
      </c>
      <c r="F1812" s="89">
        <v>0.86399999999999999</v>
      </c>
      <c r="G1812" s="89">
        <v>0.41599999999999998</v>
      </c>
      <c r="H1812" s="89">
        <v>3.1139999999999999</v>
      </c>
      <c r="I1812" s="89">
        <v>2.9540000000000002</v>
      </c>
      <c r="J1812" s="89">
        <v>2.8380000000000001</v>
      </c>
      <c r="K1812" s="89">
        <v>0.40899999999999997</v>
      </c>
      <c r="L1812" s="89">
        <v>0.44900000000000001</v>
      </c>
      <c r="M1812" s="89">
        <v>9.2999999999999999E-2</v>
      </c>
      <c r="N1812" s="89">
        <v>18.010000000000002</v>
      </c>
      <c r="O1812" s="89">
        <v>3.0059999999999998</v>
      </c>
      <c r="P1812" s="112" t="s">
        <v>681</v>
      </c>
      <c r="Q1812" s="112" t="s">
        <v>682</v>
      </c>
      <c r="R1812" s="89">
        <v>0.86499999999999999</v>
      </c>
      <c r="S1812" s="89">
        <v>3.5590000000000002</v>
      </c>
    </row>
    <row r="1813" spans="1:19" ht="11.25" thickBot="1" x14ac:dyDescent="0.2">
      <c r="A1813" s="93"/>
    </row>
    <row r="1814" spans="1:19" ht="11.25" thickBot="1" x14ac:dyDescent="0.2">
      <c r="A1814" s="113" t="s">
        <v>352</v>
      </c>
      <c r="B1814" s="93"/>
      <c r="C1814" s="114">
        <v>0.86499999999999999</v>
      </c>
      <c r="D1814" s="114">
        <v>0.86899999999999999</v>
      </c>
      <c r="E1814" s="114">
        <v>0.85399999999999998</v>
      </c>
      <c r="F1814" s="114">
        <v>0.86599999999999999</v>
      </c>
      <c r="G1814" s="114">
        <v>0.41499999999999998</v>
      </c>
      <c r="H1814" s="114">
        <v>3.1160000000000001</v>
      </c>
      <c r="I1814" s="114">
        <v>2.952</v>
      </c>
      <c r="J1814" s="114">
        <v>2.8359999999999999</v>
      </c>
      <c r="K1814" s="114">
        <v>0.41099999999999998</v>
      </c>
      <c r="L1814" s="114">
        <v>0.45</v>
      </c>
      <c r="M1814" s="114">
        <v>9.6000000000000002E-2</v>
      </c>
      <c r="N1814" s="114">
        <v>17.96</v>
      </c>
      <c r="O1814" s="114">
        <v>3</v>
      </c>
      <c r="P1814" s="112" t="s">
        <v>683</v>
      </c>
      <c r="Q1814" s="112" t="s">
        <v>684</v>
      </c>
      <c r="R1814" s="114">
        <v>0.86699999999999999</v>
      </c>
      <c r="S1814" s="114">
        <v>3.5609999999999999</v>
      </c>
    </row>
    <row r="1815" spans="1:19" ht="11.25" thickBot="1" x14ac:dyDescent="0.2">
      <c r="A1815" s="93"/>
    </row>
    <row r="1816" spans="1:19" ht="11.25" thickBot="1" x14ac:dyDescent="0.2">
      <c r="A1816" s="116" t="s">
        <v>355</v>
      </c>
      <c r="B1816" s="93"/>
      <c r="C1816" s="114">
        <v>5.0000000000000001E-3</v>
      </c>
      <c r="D1816" s="114">
        <v>4.0000000000000001E-3</v>
      </c>
      <c r="E1816" s="114">
        <v>8.0000000000000002E-3</v>
      </c>
      <c r="F1816" s="114">
        <v>2E-3</v>
      </c>
      <c r="G1816" s="114">
        <v>1E-3</v>
      </c>
      <c r="H1816" s="114">
        <v>8.0000000000000002E-3</v>
      </c>
      <c r="I1816" s="114">
        <v>8.0000000000000002E-3</v>
      </c>
      <c r="J1816" s="114">
        <v>1.0999999999999999E-2</v>
      </c>
      <c r="K1816" s="114">
        <v>1E-3</v>
      </c>
      <c r="L1816" s="114">
        <v>2E-3</v>
      </c>
      <c r="M1816" s="114">
        <v>3.0000000000000001E-3</v>
      </c>
      <c r="N1816" s="114">
        <v>9.8000000000000004E-2</v>
      </c>
      <c r="O1816" s="114">
        <v>7.0000000000000001E-3</v>
      </c>
      <c r="P1816" s="112" t="s">
        <v>685</v>
      </c>
      <c r="Q1816" s="112" t="s">
        <v>686</v>
      </c>
      <c r="R1816" s="114">
        <v>2E-3</v>
      </c>
      <c r="S1816" s="114">
        <v>1.0999999999999999E-2</v>
      </c>
    </row>
    <row r="1817" spans="1:19" ht="11.25" thickBot="1" x14ac:dyDescent="0.2">
      <c r="A1817" s="93"/>
    </row>
    <row r="1818" spans="1:19" ht="11.25" thickBot="1" x14ac:dyDescent="0.2">
      <c r="A1818" s="117" t="s">
        <v>358</v>
      </c>
      <c r="B1818" s="93"/>
      <c r="C1818" s="114">
        <v>0.58399999999999996</v>
      </c>
      <c r="D1818" s="114">
        <v>0.47599999999999998</v>
      </c>
      <c r="E1818" s="114">
        <v>0.93300000000000005</v>
      </c>
      <c r="F1818" s="114">
        <v>0.186</v>
      </c>
      <c r="G1818" s="114">
        <v>0.29499999999999998</v>
      </c>
      <c r="H1818" s="114">
        <v>0.27100000000000002</v>
      </c>
      <c r="I1818" s="114">
        <v>0.27200000000000002</v>
      </c>
      <c r="J1818" s="114">
        <v>0.38200000000000001</v>
      </c>
      <c r="K1818" s="114">
        <v>0.23699999999999999</v>
      </c>
      <c r="L1818" s="114">
        <v>0.36599999999999999</v>
      </c>
      <c r="M1818" s="114">
        <v>3.383</v>
      </c>
      <c r="N1818" s="114">
        <v>0.54300000000000004</v>
      </c>
      <c r="O1818" s="114">
        <v>0.23100000000000001</v>
      </c>
      <c r="P1818" s="112" t="s">
        <v>687</v>
      </c>
      <c r="Q1818" s="112" t="s">
        <v>688</v>
      </c>
      <c r="R1818" s="114">
        <v>0.20699999999999999</v>
      </c>
      <c r="S1818" s="114">
        <v>0.31900000000000001</v>
      </c>
    </row>
    <row r="1819" spans="1:19" ht="10.5" x14ac:dyDescent="0.15">
      <c r="A1819" s="93"/>
    </row>
    <row r="1820" spans="1:19" x14ac:dyDescent="0.15">
      <c r="A1820" s="106"/>
      <c r="B1820" s="69" t="s">
        <v>689</v>
      </c>
    </row>
    <row r="1821" spans="1:19" ht="9.75" thickBot="1" x14ac:dyDescent="0.2">
      <c r="A1821" s="64" t="s">
        <v>344</v>
      </c>
    </row>
    <row r="1822" spans="1:19" ht="11.25" thickBot="1" x14ac:dyDescent="0.2">
      <c r="A1822" s="87" t="s">
        <v>345</v>
      </c>
      <c r="B1822" s="87" t="s">
        <v>346</v>
      </c>
      <c r="C1822" s="107" t="s">
        <v>1</v>
      </c>
      <c r="D1822" s="107" t="s">
        <v>2</v>
      </c>
      <c r="E1822" s="107" t="s">
        <v>3</v>
      </c>
      <c r="F1822" s="107" t="s">
        <v>4</v>
      </c>
      <c r="G1822" s="107" t="s">
        <v>5</v>
      </c>
      <c r="H1822" s="107" t="s">
        <v>6</v>
      </c>
      <c r="I1822" s="108" t="s">
        <v>7</v>
      </c>
      <c r="J1822" s="108" t="s">
        <v>8</v>
      </c>
      <c r="K1822" s="107" t="s">
        <v>9</v>
      </c>
      <c r="L1822" s="107" t="s">
        <v>10</v>
      </c>
      <c r="M1822" s="107" t="s">
        <v>11</v>
      </c>
      <c r="N1822" s="107" t="s">
        <v>12</v>
      </c>
      <c r="O1822" s="107" t="s">
        <v>13</v>
      </c>
      <c r="P1822" s="107" t="s">
        <v>14</v>
      </c>
      <c r="Q1822" s="107" t="s">
        <v>15</v>
      </c>
      <c r="R1822" s="107" t="s">
        <v>16</v>
      </c>
      <c r="S1822" s="107" t="s">
        <v>17</v>
      </c>
    </row>
    <row r="1823" spans="1:19" ht="11.25" thickBot="1" x14ac:dyDescent="0.2">
      <c r="A1823" s="93"/>
      <c r="B1823" s="93"/>
      <c r="C1823" s="107" t="s">
        <v>69</v>
      </c>
      <c r="D1823" s="107" t="s">
        <v>69</v>
      </c>
      <c r="E1823" s="107" t="s">
        <v>69</v>
      </c>
      <c r="F1823" s="107" t="s">
        <v>69</v>
      </c>
      <c r="G1823" s="107" t="s">
        <v>69</v>
      </c>
      <c r="H1823" s="107" t="s">
        <v>69</v>
      </c>
      <c r="I1823" s="108" t="s">
        <v>69</v>
      </c>
      <c r="J1823" s="108" t="s">
        <v>69</v>
      </c>
      <c r="K1823" s="107" t="s">
        <v>69</v>
      </c>
      <c r="L1823" s="107" t="s">
        <v>69</v>
      </c>
      <c r="M1823" s="107" t="s">
        <v>69</v>
      </c>
      <c r="N1823" s="107" t="s">
        <v>69</v>
      </c>
      <c r="O1823" s="107" t="s">
        <v>69</v>
      </c>
      <c r="P1823" s="107" t="s">
        <v>69</v>
      </c>
      <c r="Q1823" s="107" t="s">
        <v>69</v>
      </c>
      <c r="R1823" s="107" t="s">
        <v>69</v>
      </c>
      <c r="S1823" s="107" t="s">
        <v>69</v>
      </c>
    </row>
    <row r="1824" spans="1:19" ht="11.25" thickBot="1" x14ac:dyDescent="0.2">
      <c r="A1824" s="88">
        <v>1</v>
      </c>
      <c r="B1824" s="109">
        <v>0.71343749999999995</v>
      </c>
      <c r="C1824" s="110" t="s">
        <v>690</v>
      </c>
      <c r="D1824" s="110" t="s">
        <v>691</v>
      </c>
      <c r="E1824" s="110" t="s">
        <v>692</v>
      </c>
      <c r="F1824" s="89">
        <v>617.29999999999995</v>
      </c>
      <c r="G1824" s="110" t="s">
        <v>693</v>
      </c>
      <c r="H1824" s="89">
        <v>779.4</v>
      </c>
      <c r="I1824" s="111">
        <v>1.00048</v>
      </c>
      <c r="J1824" s="112" t="s">
        <v>694</v>
      </c>
      <c r="K1824" s="110" t="s">
        <v>695</v>
      </c>
      <c r="L1824" s="89">
        <v>29.65</v>
      </c>
      <c r="M1824" s="89">
        <v>14.39</v>
      </c>
      <c r="N1824" s="110" t="s">
        <v>696</v>
      </c>
      <c r="O1824" s="110" t="s">
        <v>697</v>
      </c>
      <c r="P1824" s="89">
        <v>12.15</v>
      </c>
      <c r="Q1824" s="89">
        <v>14.14</v>
      </c>
      <c r="R1824" s="89">
        <v>13.75</v>
      </c>
      <c r="S1824" s="89">
        <v>16.62</v>
      </c>
    </row>
    <row r="1825" spans="1:19" ht="11.25" thickBot="1" x14ac:dyDescent="0.2">
      <c r="A1825" s="93"/>
    </row>
    <row r="1826" spans="1:19" ht="11.25" thickBot="1" x14ac:dyDescent="0.2">
      <c r="A1826" s="88">
        <v>2</v>
      </c>
      <c r="B1826" s="109">
        <v>0.71359953703703705</v>
      </c>
      <c r="C1826" s="110" t="s">
        <v>698</v>
      </c>
      <c r="D1826" s="110" t="s">
        <v>699</v>
      </c>
      <c r="E1826" s="110" t="s">
        <v>700</v>
      </c>
      <c r="F1826" s="89">
        <v>612.70000000000005</v>
      </c>
      <c r="G1826" s="110" t="s">
        <v>701</v>
      </c>
      <c r="H1826" s="89">
        <v>782.8</v>
      </c>
      <c r="I1826" s="111">
        <v>1.0085599999999999</v>
      </c>
      <c r="J1826" s="112" t="s">
        <v>702</v>
      </c>
      <c r="K1826" s="110" t="s">
        <v>703</v>
      </c>
      <c r="L1826" s="89">
        <v>29.73</v>
      </c>
      <c r="M1826" s="89">
        <v>14.34</v>
      </c>
      <c r="N1826" s="110" t="s">
        <v>704</v>
      </c>
      <c r="O1826" s="110" t="s">
        <v>705</v>
      </c>
      <c r="P1826" s="89">
        <v>12.05</v>
      </c>
      <c r="Q1826" s="89">
        <v>14.12</v>
      </c>
      <c r="R1826" s="89">
        <v>13.78</v>
      </c>
      <c r="S1826" s="89">
        <v>16.420000000000002</v>
      </c>
    </row>
    <row r="1827" spans="1:19" ht="11.25" thickBot="1" x14ac:dyDescent="0.2">
      <c r="A1827" s="93"/>
    </row>
    <row r="1828" spans="1:19" ht="11.25" thickBot="1" x14ac:dyDescent="0.2">
      <c r="A1828" s="88">
        <v>3</v>
      </c>
      <c r="B1828" s="109">
        <v>0.71377314814814818</v>
      </c>
      <c r="C1828" s="110" t="s">
        <v>706</v>
      </c>
      <c r="D1828" s="110" t="s">
        <v>707</v>
      </c>
      <c r="E1828" s="110" t="s">
        <v>693</v>
      </c>
      <c r="F1828" s="89">
        <v>615.9</v>
      </c>
      <c r="G1828" s="110" t="s">
        <v>708</v>
      </c>
      <c r="H1828" s="89">
        <v>777.4</v>
      </c>
      <c r="I1828" s="111">
        <v>1.0127900000000001</v>
      </c>
      <c r="J1828" s="112" t="s">
        <v>709</v>
      </c>
      <c r="K1828" s="110" t="s">
        <v>710</v>
      </c>
      <c r="L1828" s="89">
        <v>29.82</v>
      </c>
      <c r="M1828" s="89">
        <v>14.37</v>
      </c>
      <c r="N1828" s="110" t="s">
        <v>711</v>
      </c>
      <c r="O1828" s="110" t="s">
        <v>705</v>
      </c>
      <c r="P1828" s="89">
        <v>12.08</v>
      </c>
      <c r="Q1828" s="89">
        <v>14.07</v>
      </c>
      <c r="R1828" s="89">
        <v>13.68</v>
      </c>
      <c r="S1828" s="89">
        <v>16.47</v>
      </c>
    </row>
    <row r="1829" spans="1:19" ht="11.25" thickBot="1" x14ac:dyDescent="0.2">
      <c r="A1829" s="93"/>
    </row>
    <row r="1830" spans="1:19" ht="11.25" thickBot="1" x14ac:dyDescent="0.2">
      <c r="A1830" s="113" t="s">
        <v>352</v>
      </c>
      <c r="B1830" s="93"/>
      <c r="C1830" s="110" t="s">
        <v>712</v>
      </c>
      <c r="D1830" s="110" t="s">
        <v>713</v>
      </c>
      <c r="E1830" s="110" t="s">
        <v>714</v>
      </c>
      <c r="F1830" s="114">
        <v>615.29999999999995</v>
      </c>
      <c r="G1830" s="110" t="s">
        <v>715</v>
      </c>
      <c r="H1830" s="114">
        <v>779.9</v>
      </c>
      <c r="I1830" s="115">
        <v>1.00728</v>
      </c>
      <c r="J1830" s="112" t="s">
        <v>716</v>
      </c>
      <c r="K1830" s="110" t="s">
        <v>717</v>
      </c>
      <c r="L1830" s="114">
        <v>29.73</v>
      </c>
      <c r="M1830" s="114">
        <v>14.37</v>
      </c>
      <c r="N1830" s="110" t="s">
        <v>718</v>
      </c>
      <c r="O1830" s="110" t="s">
        <v>719</v>
      </c>
      <c r="P1830" s="114">
        <v>12.09</v>
      </c>
      <c r="Q1830" s="114">
        <v>14.11</v>
      </c>
      <c r="R1830" s="114">
        <v>13.74</v>
      </c>
      <c r="S1830" s="114">
        <v>16.5</v>
      </c>
    </row>
    <row r="1831" spans="1:19" ht="11.25" thickBot="1" x14ac:dyDescent="0.2">
      <c r="A1831" s="93"/>
    </row>
    <row r="1832" spans="1:19" ht="11.25" thickBot="1" x14ac:dyDescent="0.2">
      <c r="A1832" s="116" t="s">
        <v>355</v>
      </c>
      <c r="B1832" s="93"/>
      <c r="C1832" s="110" t="s">
        <v>720</v>
      </c>
      <c r="D1832" s="110" t="s">
        <v>721</v>
      </c>
      <c r="E1832" s="110" t="s">
        <v>722</v>
      </c>
      <c r="F1832" s="114">
        <v>2.3740000000000001</v>
      </c>
      <c r="G1832" s="110" t="s">
        <v>723</v>
      </c>
      <c r="H1832" s="114">
        <v>2.7189999999999999</v>
      </c>
      <c r="I1832" s="115">
        <v>6.2599999999999999E-3</v>
      </c>
      <c r="J1832" s="112" t="s">
        <v>724</v>
      </c>
      <c r="K1832" s="110" t="s">
        <v>725</v>
      </c>
      <c r="L1832" s="114">
        <v>8.2000000000000003E-2</v>
      </c>
      <c r="M1832" s="114">
        <v>2.1000000000000001E-2</v>
      </c>
      <c r="N1832" s="110" t="s">
        <v>726</v>
      </c>
      <c r="O1832" s="110" t="s">
        <v>727</v>
      </c>
      <c r="P1832" s="114">
        <v>5.0999999999999997E-2</v>
      </c>
      <c r="Q1832" s="114">
        <v>3.9E-2</v>
      </c>
      <c r="R1832" s="114">
        <v>4.9000000000000002E-2</v>
      </c>
      <c r="S1832" s="114">
        <v>0.10299999999999999</v>
      </c>
    </row>
    <row r="1833" spans="1:19" ht="11.25" thickBot="1" x14ac:dyDescent="0.2">
      <c r="A1833" s="93"/>
    </row>
    <row r="1834" spans="1:19" ht="11.25" thickBot="1" x14ac:dyDescent="0.2">
      <c r="A1834" s="117" t="s">
        <v>358</v>
      </c>
      <c r="B1834" s="93"/>
      <c r="C1834" s="110" t="s">
        <v>728</v>
      </c>
      <c r="D1834" s="110" t="s">
        <v>729</v>
      </c>
      <c r="E1834" s="110" t="s">
        <v>730</v>
      </c>
      <c r="F1834" s="114">
        <v>0.38600000000000001</v>
      </c>
      <c r="G1834" s="110" t="s">
        <v>731</v>
      </c>
      <c r="H1834" s="114">
        <v>0.34899999999999998</v>
      </c>
      <c r="I1834" s="118">
        <v>0.621</v>
      </c>
      <c r="J1834" s="112" t="s">
        <v>732</v>
      </c>
      <c r="K1834" s="110" t="s">
        <v>733</v>
      </c>
      <c r="L1834" s="114">
        <v>0.27500000000000002</v>
      </c>
      <c r="M1834" s="114">
        <v>0.14699999999999999</v>
      </c>
      <c r="N1834" s="110" t="s">
        <v>734</v>
      </c>
      <c r="O1834" s="110" t="s">
        <v>735</v>
      </c>
      <c r="P1834" s="114">
        <v>0.42499999999999999</v>
      </c>
      <c r="Q1834" s="114">
        <v>0.27400000000000002</v>
      </c>
      <c r="R1834" s="114">
        <v>0.35399999999999998</v>
      </c>
      <c r="S1834" s="114">
        <v>0.624</v>
      </c>
    </row>
    <row r="1835" spans="1:19" ht="11.25" thickBot="1" x14ac:dyDescent="0.2">
      <c r="A1835" s="93"/>
    </row>
    <row r="1836" spans="1:19" ht="11.25" thickBot="1" x14ac:dyDescent="0.2">
      <c r="A1836" s="87" t="s">
        <v>345</v>
      </c>
      <c r="B1836" s="87" t="s">
        <v>346</v>
      </c>
      <c r="C1836" s="107" t="s">
        <v>18</v>
      </c>
      <c r="D1836" s="108" t="s">
        <v>19</v>
      </c>
      <c r="E1836" s="108" t="s">
        <v>20</v>
      </c>
      <c r="F1836" s="107" t="s">
        <v>21</v>
      </c>
      <c r="G1836" s="107" t="s">
        <v>22</v>
      </c>
      <c r="H1836" s="107" t="s">
        <v>23</v>
      </c>
      <c r="I1836" s="107" t="s">
        <v>24</v>
      </c>
      <c r="J1836" s="108" t="s">
        <v>25</v>
      </c>
      <c r="K1836" s="108" t="s">
        <v>26</v>
      </c>
      <c r="L1836" s="107" t="s">
        <v>27</v>
      </c>
      <c r="M1836" s="107" t="s">
        <v>28</v>
      </c>
      <c r="N1836" s="107" t="s">
        <v>29</v>
      </c>
      <c r="O1836" s="107" t="s">
        <v>30</v>
      </c>
      <c r="P1836" s="107" t="s">
        <v>31</v>
      </c>
      <c r="Q1836" s="107" t="s">
        <v>32</v>
      </c>
      <c r="R1836" s="107" t="s">
        <v>33</v>
      </c>
      <c r="S1836" s="108" t="s">
        <v>34</v>
      </c>
    </row>
    <row r="1837" spans="1:19" ht="11.25" thickBot="1" x14ac:dyDescent="0.2">
      <c r="A1837" s="93"/>
      <c r="B1837" s="93"/>
      <c r="C1837" s="107" t="s">
        <v>69</v>
      </c>
      <c r="D1837" s="108" t="s">
        <v>69</v>
      </c>
      <c r="E1837" s="108" t="s">
        <v>69</v>
      </c>
      <c r="F1837" s="107" t="s">
        <v>69</v>
      </c>
      <c r="G1837" s="107" t="s">
        <v>69</v>
      </c>
      <c r="H1837" s="107" t="s">
        <v>69</v>
      </c>
      <c r="I1837" s="107" t="s">
        <v>69</v>
      </c>
      <c r="J1837" s="108" t="s">
        <v>69</v>
      </c>
      <c r="K1837" s="108" t="s">
        <v>69</v>
      </c>
      <c r="L1837" s="107" t="s">
        <v>69</v>
      </c>
      <c r="M1837" s="107" t="s">
        <v>69</v>
      </c>
      <c r="N1837" s="107" t="s">
        <v>69</v>
      </c>
      <c r="O1837" s="107" t="s">
        <v>69</v>
      </c>
      <c r="P1837" s="107" t="s">
        <v>69</v>
      </c>
      <c r="Q1837" s="107" t="s">
        <v>69</v>
      </c>
      <c r="R1837" s="107" t="s">
        <v>69</v>
      </c>
      <c r="S1837" s="108" t="s">
        <v>69</v>
      </c>
    </row>
    <row r="1838" spans="1:19" ht="11.25" thickBot="1" x14ac:dyDescent="0.2">
      <c r="A1838" s="88">
        <v>1</v>
      </c>
      <c r="B1838" s="109">
        <v>0.71343749999999995</v>
      </c>
      <c r="C1838" s="89">
        <v>3.36</v>
      </c>
      <c r="D1838" s="111">
        <v>0.98906000000000005</v>
      </c>
      <c r="E1838" s="111">
        <v>0.99726999999999999</v>
      </c>
      <c r="F1838" s="89">
        <v>6.4219999999999997</v>
      </c>
      <c r="G1838" s="89">
        <v>7.4219999999999997</v>
      </c>
      <c r="H1838" s="89">
        <v>30.05</v>
      </c>
      <c r="I1838" s="89">
        <v>12.21</v>
      </c>
      <c r="J1838" s="111">
        <v>0.99578</v>
      </c>
      <c r="K1838" s="112" t="s">
        <v>736</v>
      </c>
      <c r="L1838" s="89">
        <v>3.831</v>
      </c>
      <c r="M1838" s="89">
        <v>13.74</v>
      </c>
      <c r="N1838" s="89">
        <v>1.0569999999999999</v>
      </c>
      <c r="O1838" s="89">
        <v>1.0289999999999999</v>
      </c>
      <c r="P1838" s="89">
        <v>0.75700000000000001</v>
      </c>
      <c r="Q1838" s="89">
        <v>12.66</v>
      </c>
      <c r="R1838" s="89">
        <v>13.59</v>
      </c>
      <c r="S1838" s="111">
        <v>0.99468000000000001</v>
      </c>
    </row>
    <row r="1839" spans="1:19" ht="11.25" thickBot="1" x14ac:dyDescent="0.2">
      <c r="A1839" s="93"/>
    </row>
    <row r="1840" spans="1:19" ht="11.25" thickBot="1" x14ac:dyDescent="0.2">
      <c r="A1840" s="88">
        <v>2</v>
      </c>
      <c r="B1840" s="109">
        <v>0.71359953703703705</v>
      </c>
      <c r="C1840" s="89">
        <v>3.3490000000000002</v>
      </c>
      <c r="D1840" s="111">
        <v>1.0027200000000001</v>
      </c>
      <c r="E1840" s="111">
        <v>0.99694000000000005</v>
      </c>
      <c r="F1840" s="89">
        <v>6.3079999999999998</v>
      </c>
      <c r="G1840" s="89">
        <v>6.9189999999999996</v>
      </c>
      <c r="H1840" s="89">
        <v>29.93</v>
      </c>
      <c r="I1840" s="89">
        <v>12.2</v>
      </c>
      <c r="J1840" s="111">
        <v>1.0168900000000001</v>
      </c>
      <c r="K1840" s="112" t="s">
        <v>348</v>
      </c>
      <c r="L1840" s="89">
        <v>3.8410000000000002</v>
      </c>
      <c r="M1840" s="89">
        <v>13.7</v>
      </c>
      <c r="N1840" s="89">
        <v>1.0389999999999999</v>
      </c>
      <c r="O1840" s="89">
        <v>1.038</v>
      </c>
      <c r="P1840" s="89">
        <v>0.73899999999999999</v>
      </c>
      <c r="Q1840" s="89">
        <v>12.56</v>
      </c>
      <c r="R1840" s="89">
        <v>13.45</v>
      </c>
      <c r="S1840" s="111">
        <v>1.0184599999999999</v>
      </c>
    </row>
    <row r="1841" spans="1:19" ht="11.25" thickBot="1" x14ac:dyDescent="0.2">
      <c r="A1841" s="93"/>
    </row>
    <row r="1842" spans="1:19" ht="11.25" thickBot="1" x14ac:dyDescent="0.2">
      <c r="A1842" s="88">
        <v>3</v>
      </c>
      <c r="B1842" s="109">
        <v>0.71377314814814818</v>
      </c>
      <c r="C1842" s="89">
        <v>3.379</v>
      </c>
      <c r="D1842" s="111">
        <v>1.0113399999999999</v>
      </c>
      <c r="E1842" s="111">
        <v>0.99985000000000002</v>
      </c>
      <c r="F1842" s="89">
        <v>6.0369999999999999</v>
      </c>
      <c r="G1842" s="89">
        <v>7.6390000000000002</v>
      </c>
      <c r="H1842" s="89">
        <v>29.97</v>
      </c>
      <c r="I1842" s="89">
        <v>12.23</v>
      </c>
      <c r="J1842" s="111">
        <v>1.0194399999999999</v>
      </c>
      <c r="K1842" s="112" t="s">
        <v>737</v>
      </c>
      <c r="L1842" s="89">
        <v>3.86</v>
      </c>
      <c r="M1842" s="89">
        <v>13.71</v>
      </c>
      <c r="N1842" s="89">
        <v>1.028</v>
      </c>
      <c r="O1842" s="89">
        <v>1.05</v>
      </c>
      <c r="P1842" s="89">
        <v>0.747</v>
      </c>
      <c r="Q1842" s="89">
        <v>12.71</v>
      </c>
      <c r="R1842" s="89">
        <v>13.55</v>
      </c>
      <c r="S1842" s="111">
        <v>1.01763</v>
      </c>
    </row>
    <row r="1843" spans="1:19" ht="11.25" thickBot="1" x14ac:dyDescent="0.2">
      <c r="A1843" s="93"/>
    </row>
    <row r="1844" spans="1:19" ht="11.25" thickBot="1" x14ac:dyDescent="0.2">
      <c r="A1844" s="113" t="s">
        <v>352</v>
      </c>
      <c r="B1844" s="93"/>
      <c r="C1844" s="114">
        <v>3.3620000000000001</v>
      </c>
      <c r="D1844" s="115">
        <v>1.0010399999999999</v>
      </c>
      <c r="E1844" s="115">
        <v>0.99802000000000002</v>
      </c>
      <c r="F1844" s="114">
        <v>6.2560000000000002</v>
      </c>
      <c r="G1844" s="114">
        <v>7.327</v>
      </c>
      <c r="H1844" s="114">
        <v>29.98</v>
      </c>
      <c r="I1844" s="114">
        <v>12.21</v>
      </c>
      <c r="J1844" s="115">
        <v>1.0106999999999999</v>
      </c>
      <c r="K1844" s="112" t="s">
        <v>738</v>
      </c>
      <c r="L1844" s="114">
        <v>3.8439999999999999</v>
      </c>
      <c r="M1844" s="114">
        <v>13.71</v>
      </c>
      <c r="N1844" s="114">
        <v>1.0409999999999999</v>
      </c>
      <c r="O1844" s="114">
        <v>1.0389999999999999</v>
      </c>
      <c r="P1844" s="114">
        <v>0.748</v>
      </c>
      <c r="Q1844" s="114">
        <v>12.64</v>
      </c>
      <c r="R1844" s="114">
        <v>13.53</v>
      </c>
      <c r="S1844" s="115">
        <v>1.0102599999999999</v>
      </c>
    </row>
    <row r="1845" spans="1:19" ht="11.25" thickBot="1" x14ac:dyDescent="0.2">
      <c r="A1845" s="93"/>
    </row>
    <row r="1846" spans="1:19" ht="11.25" thickBot="1" x14ac:dyDescent="0.2">
      <c r="A1846" s="116" t="s">
        <v>355</v>
      </c>
      <c r="B1846" s="93"/>
      <c r="C1846" s="114">
        <v>1.4999999999999999E-2</v>
      </c>
      <c r="D1846" s="115">
        <v>1.123E-2</v>
      </c>
      <c r="E1846" s="115">
        <v>1.5900000000000001E-3</v>
      </c>
      <c r="F1846" s="114">
        <v>0.19800000000000001</v>
      </c>
      <c r="G1846" s="114">
        <v>0.36899999999999999</v>
      </c>
      <c r="H1846" s="114">
        <v>6.0999999999999999E-2</v>
      </c>
      <c r="I1846" s="114">
        <v>1.9E-2</v>
      </c>
      <c r="J1846" s="115">
        <v>1.299E-2</v>
      </c>
      <c r="K1846" s="112" t="s">
        <v>739</v>
      </c>
      <c r="L1846" s="114">
        <v>1.4E-2</v>
      </c>
      <c r="M1846" s="114">
        <v>0.02</v>
      </c>
      <c r="N1846" s="114">
        <v>1.4E-2</v>
      </c>
      <c r="O1846" s="114">
        <v>1.0999999999999999E-2</v>
      </c>
      <c r="P1846" s="114">
        <v>8.9999999999999993E-3</v>
      </c>
      <c r="Q1846" s="114">
        <v>7.6999999999999999E-2</v>
      </c>
      <c r="R1846" s="114">
        <v>7.2999999999999995E-2</v>
      </c>
      <c r="S1846" s="115">
        <v>1.349E-2</v>
      </c>
    </row>
    <row r="1847" spans="1:19" ht="11.25" thickBot="1" x14ac:dyDescent="0.2">
      <c r="A1847" s="93"/>
    </row>
    <row r="1848" spans="1:19" ht="11.25" thickBot="1" x14ac:dyDescent="0.2">
      <c r="A1848" s="117" t="s">
        <v>358</v>
      </c>
      <c r="B1848" s="93"/>
      <c r="C1848" s="114">
        <v>0.45600000000000002</v>
      </c>
      <c r="D1848" s="118">
        <v>1.1220000000000001</v>
      </c>
      <c r="E1848" s="118">
        <v>0.16</v>
      </c>
      <c r="F1848" s="114">
        <v>3.1560000000000001</v>
      </c>
      <c r="G1848" s="114">
        <v>5.0359999999999996</v>
      </c>
      <c r="H1848" s="114">
        <v>0.20399999999999999</v>
      </c>
      <c r="I1848" s="114">
        <v>0.159</v>
      </c>
      <c r="J1848" s="118">
        <v>1.2849999999999999</v>
      </c>
      <c r="K1848" s="112" t="s">
        <v>740</v>
      </c>
      <c r="L1848" s="114">
        <v>0.374</v>
      </c>
      <c r="M1848" s="114">
        <v>0.14199999999999999</v>
      </c>
      <c r="N1848" s="114">
        <v>1.3919999999999999</v>
      </c>
      <c r="O1848" s="114">
        <v>1.0109999999999999</v>
      </c>
      <c r="P1848" s="114">
        <v>1.1839999999999999</v>
      </c>
      <c r="Q1848" s="114">
        <v>0.60599999999999998</v>
      </c>
      <c r="R1848" s="114">
        <v>0.53800000000000003</v>
      </c>
      <c r="S1848" s="118">
        <v>1.3360000000000001</v>
      </c>
    </row>
    <row r="1849" spans="1:19" ht="11.25" thickBot="1" x14ac:dyDescent="0.2">
      <c r="A1849" s="93"/>
    </row>
    <row r="1850" spans="1:19" ht="11.25" thickBot="1" x14ac:dyDescent="0.2">
      <c r="A1850" s="87" t="s">
        <v>345</v>
      </c>
      <c r="B1850" s="87" t="s">
        <v>346</v>
      </c>
      <c r="C1850" s="108" t="s">
        <v>35</v>
      </c>
      <c r="D1850" s="107" t="s">
        <v>36</v>
      </c>
      <c r="E1850" s="107" t="s">
        <v>37</v>
      </c>
      <c r="F1850" s="107" t="s">
        <v>38</v>
      </c>
      <c r="G1850" s="107" t="s">
        <v>39</v>
      </c>
      <c r="H1850" s="107" t="s">
        <v>40</v>
      </c>
      <c r="I1850" s="107" t="s">
        <v>41</v>
      </c>
      <c r="J1850" s="107" t="s">
        <v>42</v>
      </c>
      <c r="K1850" s="107" t="s">
        <v>43</v>
      </c>
      <c r="L1850" s="107" t="s">
        <v>44</v>
      </c>
      <c r="M1850" s="107" t="s">
        <v>45</v>
      </c>
      <c r="N1850" s="107" t="s">
        <v>46</v>
      </c>
      <c r="O1850" s="107" t="s">
        <v>47</v>
      </c>
      <c r="P1850" s="107" t="s">
        <v>48</v>
      </c>
      <c r="Q1850" s="107" t="s">
        <v>49</v>
      </c>
      <c r="R1850" s="107" t="s">
        <v>50</v>
      </c>
      <c r="S1850" s="107" t="s">
        <v>51</v>
      </c>
    </row>
    <row r="1851" spans="1:19" ht="11.25" thickBot="1" x14ac:dyDescent="0.2">
      <c r="A1851" s="93"/>
      <c r="B1851" s="93"/>
      <c r="C1851" s="108" t="s">
        <v>69</v>
      </c>
      <c r="D1851" s="107" t="s">
        <v>69</v>
      </c>
      <c r="E1851" s="107" t="s">
        <v>69</v>
      </c>
      <c r="F1851" s="107" t="s">
        <v>69</v>
      </c>
      <c r="G1851" s="107" t="s">
        <v>69</v>
      </c>
      <c r="H1851" s="107" t="s">
        <v>69</v>
      </c>
      <c r="I1851" s="107" t="s">
        <v>69</v>
      </c>
      <c r="J1851" s="107" t="s">
        <v>69</v>
      </c>
      <c r="K1851" s="107" t="s">
        <v>69</v>
      </c>
      <c r="L1851" s="107" t="s">
        <v>69</v>
      </c>
      <c r="M1851" s="107" t="s">
        <v>69</v>
      </c>
      <c r="N1851" s="107" t="s">
        <v>69</v>
      </c>
      <c r="O1851" s="107" t="s">
        <v>69</v>
      </c>
      <c r="P1851" s="107" t="s">
        <v>69</v>
      </c>
      <c r="Q1851" s="107" t="s">
        <v>69</v>
      </c>
      <c r="R1851" s="107" t="s">
        <v>69</v>
      </c>
      <c r="S1851" s="107" t="s">
        <v>69</v>
      </c>
    </row>
    <row r="1852" spans="1:19" ht="11.25" thickBot="1" x14ac:dyDescent="0.2">
      <c r="A1852" s="88">
        <v>1</v>
      </c>
      <c r="B1852" s="109">
        <v>0.71343749999999995</v>
      </c>
      <c r="C1852" s="112" t="s">
        <v>741</v>
      </c>
      <c r="D1852" s="89">
        <v>0.94199999999999995</v>
      </c>
      <c r="E1852" s="89">
        <v>0.99199999999999999</v>
      </c>
      <c r="F1852" s="89">
        <v>0.999</v>
      </c>
      <c r="G1852" s="89">
        <v>5.5750000000000002</v>
      </c>
      <c r="H1852" s="89">
        <v>56.46</v>
      </c>
      <c r="I1852" s="110" t="s">
        <v>742</v>
      </c>
      <c r="J1852" s="89">
        <v>1.7889999999999999</v>
      </c>
      <c r="K1852" s="89">
        <v>1.786</v>
      </c>
      <c r="L1852" s="89">
        <v>1.79</v>
      </c>
      <c r="M1852" s="89">
        <v>1.7549999999999999</v>
      </c>
      <c r="N1852" s="89">
        <v>1.7290000000000001</v>
      </c>
      <c r="O1852" s="89">
        <v>1.7529999999999999</v>
      </c>
      <c r="P1852" s="89">
        <v>1.758</v>
      </c>
      <c r="Q1852" s="89">
        <v>1.772</v>
      </c>
      <c r="R1852" s="89">
        <v>1.7509999999999999</v>
      </c>
      <c r="S1852" s="89">
        <v>1.7689999999999999</v>
      </c>
    </row>
    <row r="1853" spans="1:19" ht="11.25" thickBot="1" x14ac:dyDescent="0.2">
      <c r="A1853" s="93"/>
    </row>
    <row r="1854" spans="1:19" ht="11.25" thickBot="1" x14ac:dyDescent="0.2">
      <c r="A1854" s="88">
        <v>2</v>
      </c>
      <c r="B1854" s="109">
        <v>0.71359953703703705</v>
      </c>
      <c r="C1854" s="112" t="s">
        <v>743</v>
      </c>
      <c r="D1854" s="89">
        <v>0.94</v>
      </c>
      <c r="E1854" s="89">
        <v>0.98</v>
      </c>
      <c r="F1854" s="89">
        <v>0.98199999999999998</v>
      </c>
      <c r="G1854" s="89">
        <v>5.5309999999999997</v>
      </c>
      <c r="H1854" s="89">
        <v>55.96</v>
      </c>
      <c r="I1854" s="110" t="s">
        <v>744</v>
      </c>
      <c r="J1854" s="89">
        <v>1.762</v>
      </c>
      <c r="K1854" s="89">
        <v>1.7649999999999999</v>
      </c>
      <c r="L1854" s="89">
        <v>1.7749999999999999</v>
      </c>
      <c r="M1854" s="89">
        <v>1.7470000000000001</v>
      </c>
      <c r="N1854" s="89">
        <v>1.736</v>
      </c>
      <c r="O1854" s="89">
        <v>1.7350000000000001</v>
      </c>
      <c r="P1854" s="89">
        <v>1.746</v>
      </c>
      <c r="Q1854" s="89">
        <v>1.758</v>
      </c>
      <c r="R1854" s="89">
        <v>1.726</v>
      </c>
      <c r="S1854" s="89">
        <v>1.746</v>
      </c>
    </row>
    <row r="1855" spans="1:19" ht="11.25" thickBot="1" x14ac:dyDescent="0.2">
      <c r="A1855" s="93"/>
    </row>
    <row r="1856" spans="1:19" ht="11.25" thickBot="1" x14ac:dyDescent="0.2">
      <c r="A1856" s="88">
        <v>3</v>
      </c>
      <c r="B1856" s="109">
        <v>0.71377314814814818</v>
      </c>
      <c r="C1856" s="112" t="s">
        <v>745</v>
      </c>
      <c r="D1856" s="89">
        <v>0.96699999999999997</v>
      </c>
      <c r="E1856" s="89">
        <v>0.98499999999999999</v>
      </c>
      <c r="F1856" s="89">
        <v>0.91600000000000004</v>
      </c>
      <c r="G1856" s="89">
        <v>5.57</v>
      </c>
      <c r="H1856" s="89">
        <v>56.21</v>
      </c>
      <c r="I1856" s="110" t="s">
        <v>746</v>
      </c>
      <c r="J1856" s="89">
        <v>1.792</v>
      </c>
      <c r="K1856" s="89">
        <v>1.7729999999999999</v>
      </c>
      <c r="L1856" s="89">
        <v>1.784</v>
      </c>
      <c r="M1856" s="89">
        <v>1.7350000000000001</v>
      </c>
      <c r="N1856" s="89">
        <v>1.744</v>
      </c>
      <c r="O1856" s="89">
        <v>1.756</v>
      </c>
      <c r="P1856" s="89">
        <v>1.748</v>
      </c>
      <c r="Q1856" s="89">
        <v>1.766</v>
      </c>
      <c r="R1856" s="89">
        <v>1.75</v>
      </c>
      <c r="S1856" s="89">
        <v>1.756</v>
      </c>
    </row>
    <row r="1857" spans="1:19" ht="11.25" thickBot="1" x14ac:dyDescent="0.2">
      <c r="A1857" s="93"/>
    </row>
    <row r="1858" spans="1:19" ht="11.25" thickBot="1" x14ac:dyDescent="0.2">
      <c r="A1858" s="113" t="s">
        <v>352</v>
      </c>
      <c r="B1858" s="93"/>
      <c r="C1858" s="112" t="s">
        <v>747</v>
      </c>
      <c r="D1858" s="114">
        <v>0.95</v>
      </c>
      <c r="E1858" s="114">
        <v>0.98599999999999999</v>
      </c>
      <c r="F1858" s="114">
        <v>0.96599999999999997</v>
      </c>
      <c r="G1858" s="114">
        <v>5.5579999999999998</v>
      </c>
      <c r="H1858" s="114">
        <v>56.21</v>
      </c>
      <c r="I1858" s="110" t="s">
        <v>748</v>
      </c>
      <c r="J1858" s="114">
        <v>1.7809999999999999</v>
      </c>
      <c r="K1858" s="114">
        <v>1.7749999999999999</v>
      </c>
      <c r="L1858" s="114">
        <v>1.7829999999999999</v>
      </c>
      <c r="M1858" s="114">
        <v>1.746</v>
      </c>
      <c r="N1858" s="114">
        <v>1.736</v>
      </c>
      <c r="O1858" s="114">
        <v>1.748</v>
      </c>
      <c r="P1858" s="114">
        <v>1.7509999999999999</v>
      </c>
      <c r="Q1858" s="114">
        <v>1.7649999999999999</v>
      </c>
      <c r="R1858" s="114">
        <v>1.742</v>
      </c>
      <c r="S1858" s="114">
        <v>1.7569999999999999</v>
      </c>
    </row>
    <row r="1859" spans="1:19" ht="11.25" thickBot="1" x14ac:dyDescent="0.2">
      <c r="A1859" s="93"/>
    </row>
    <row r="1860" spans="1:19" ht="11.25" thickBot="1" x14ac:dyDescent="0.2">
      <c r="A1860" s="116" t="s">
        <v>355</v>
      </c>
      <c r="B1860" s="93"/>
      <c r="C1860" s="112" t="s">
        <v>500</v>
      </c>
      <c r="D1860" s="114">
        <v>1.4999999999999999E-2</v>
      </c>
      <c r="E1860" s="114">
        <v>6.0000000000000001E-3</v>
      </c>
      <c r="F1860" s="114">
        <v>4.3999999999999997E-2</v>
      </c>
      <c r="G1860" s="114">
        <v>2.4E-2</v>
      </c>
      <c r="H1860" s="114">
        <v>0.251</v>
      </c>
      <c r="I1860" s="110" t="s">
        <v>749</v>
      </c>
      <c r="J1860" s="114">
        <v>1.7000000000000001E-2</v>
      </c>
      <c r="K1860" s="114">
        <v>0.01</v>
      </c>
      <c r="L1860" s="114">
        <v>7.0000000000000001E-3</v>
      </c>
      <c r="M1860" s="114">
        <v>0.01</v>
      </c>
      <c r="N1860" s="114">
        <v>8.0000000000000002E-3</v>
      </c>
      <c r="O1860" s="114">
        <v>1.0999999999999999E-2</v>
      </c>
      <c r="P1860" s="114">
        <v>6.0000000000000001E-3</v>
      </c>
      <c r="Q1860" s="114">
        <v>7.0000000000000001E-3</v>
      </c>
      <c r="R1860" s="114">
        <v>1.4E-2</v>
      </c>
      <c r="S1860" s="114">
        <v>1.0999999999999999E-2</v>
      </c>
    </row>
    <row r="1861" spans="1:19" ht="11.25" thickBot="1" x14ac:dyDescent="0.2">
      <c r="A1861" s="93"/>
    </row>
    <row r="1862" spans="1:19" ht="11.25" thickBot="1" x14ac:dyDescent="0.2">
      <c r="A1862" s="117" t="s">
        <v>358</v>
      </c>
      <c r="B1862" s="93"/>
      <c r="C1862" s="112" t="s">
        <v>750</v>
      </c>
      <c r="D1862" s="114">
        <v>1.583</v>
      </c>
      <c r="E1862" s="114">
        <v>0.64500000000000002</v>
      </c>
      <c r="F1862" s="114">
        <v>4.5380000000000003</v>
      </c>
      <c r="G1862" s="114">
        <v>0.43099999999999999</v>
      </c>
      <c r="H1862" s="114">
        <v>0.44600000000000001</v>
      </c>
      <c r="I1862" s="110" t="s">
        <v>751</v>
      </c>
      <c r="J1862" s="114">
        <v>0.93899999999999995</v>
      </c>
      <c r="K1862" s="114">
        <v>0.58399999999999996</v>
      </c>
      <c r="L1862" s="114">
        <v>0.41</v>
      </c>
      <c r="M1862" s="114">
        <v>0.57599999999999996</v>
      </c>
      <c r="N1862" s="114">
        <v>0.44400000000000001</v>
      </c>
      <c r="O1862" s="114">
        <v>0.65700000000000003</v>
      </c>
      <c r="P1862" s="114">
        <v>0.36399999999999999</v>
      </c>
      <c r="Q1862" s="114">
        <v>0.378</v>
      </c>
      <c r="R1862" s="114">
        <v>0.78700000000000003</v>
      </c>
      <c r="S1862" s="114">
        <v>0.64800000000000002</v>
      </c>
    </row>
    <row r="1863" spans="1:19" ht="11.25" thickBot="1" x14ac:dyDescent="0.2">
      <c r="A1863" s="93"/>
    </row>
    <row r="1864" spans="1:19" ht="11.25" thickBot="1" x14ac:dyDescent="0.2">
      <c r="A1864" s="87" t="s">
        <v>345</v>
      </c>
      <c r="B1864" s="87" t="s">
        <v>346</v>
      </c>
      <c r="C1864" s="107" t="s">
        <v>52</v>
      </c>
      <c r="D1864" s="107" t="s">
        <v>53</v>
      </c>
      <c r="E1864" s="107" t="s">
        <v>54</v>
      </c>
      <c r="F1864" s="107" t="s">
        <v>55</v>
      </c>
      <c r="G1864" s="107" t="s">
        <v>56</v>
      </c>
      <c r="H1864" s="107" t="s">
        <v>57</v>
      </c>
      <c r="I1864" s="107" t="s">
        <v>58</v>
      </c>
      <c r="J1864" s="107" t="s">
        <v>59</v>
      </c>
      <c r="K1864" s="107" t="s">
        <v>60</v>
      </c>
      <c r="L1864" s="107" t="s">
        <v>61</v>
      </c>
      <c r="M1864" s="107" t="s">
        <v>62</v>
      </c>
      <c r="N1864" s="107" t="s">
        <v>63</v>
      </c>
      <c r="O1864" s="107" t="s">
        <v>64</v>
      </c>
      <c r="P1864" s="108" t="s">
        <v>65</v>
      </c>
      <c r="Q1864" s="108" t="s">
        <v>66</v>
      </c>
      <c r="R1864" s="107" t="s">
        <v>67</v>
      </c>
      <c r="S1864" s="107" t="s">
        <v>68</v>
      </c>
    </row>
    <row r="1865" spans="1:19" ht="11.25" thickBot="1" x14ac:dyDescent="0.2">
      <c r="A1865" s="93"/>
      <c r="B1865" s="93"/>
      <c r="C1865" s="107" t="s">
        <v>69</v>
      </c>
      <c r="D1865" s="107" t="s">
        <v>69</v>
      </c>
      <c r="E1865" s="107" t="s">
        <v>69</v>
      </c>
      <c r="F1865" s="107" t="s">
        <v>69</v>
      </c>
      <c r="G1865" s="107" t="s">
        <v>69</v>
      </c>
      <c r="H1865" s="107" t="s">
        <v>69</v>
      </c>
      <c r="I1865" s="107" t="s">
        <v>69</v>
      </c>
      <c r="J1865" s="107" t="s">
        <v>69</v>
      </c>
      <c r="K1865" s="107" t="s">
        <v>69</v>
      </c>
      <c r="L1865" s="107" t="s">
        <v>69</v>
      </c>
      <c r="M1865" s="107" t="s">
        <v>69</v>
      </c>
      <c r="N1865" s="107" t="s">
        <v>69</v>
      </c>
      <c r="O1865" s="107" t="s">
        <v>69</v>
      </c>
      <c r="P1865" s="108" t="s">
        <v>69</v>
      </c>
      <c r="Q1865" s="108" t="s">
        <v>69</v>
      </c>
      <c r="R1865" s="107" t="s">
        <v>69</v>
      </c>
      <c r="S1865" s="107" t="s">
        <v>69</v>
      </c>
    </row>
    <row r="1866" spans="1:19" ht="11.25" thickBot="1" x14ac:dyDescent="0.2">
      <c r="A1866" s="88">
        <v>1</v>
      </c>
      <c r="B1866" s="109">
        <v>0.71343749999999995</v>
      </c>
      <c r="C1866" s="89">
        <v>1.7350000000000001</v>
      </c>
      <c r="D1866" s="89">
        <v>1.766</v>
      </c>
      <c r="E1866" s="89">
        <v>1.738</v>
      </c>
      <c r="F1866" s="89">
        <v>1.768</v>
      </c>
      <c r="G1866" s="89">
        <v>0.85299999999999998</v>
      </c>
      <c r="H1866" s="89">
        <v>6.367</v>
      </c>
      <c r="I1866" s="89">
        <v>6.0119999999999996</v>
      </c>
      <c r="J1866" s="89">
        <v>5.7370000000000001</v>
      </c>
      <c r="K1866" s="89">
        <v>0.80800000000000005</v>
      </c>
      <c r="L1866" s="89">
        <v>0.91400000000000003</v>
      </c>
      <c r="M1866" s="89">
        <v>0.184</v>
      </c>
      <c r="N1866" s="89">
        <v>35.97</v>
      </c>
      <c r="O1866" s="89">
        <v>6.1079999999999997</v>
      </c>
      <c r="P1866" s="112" t="s">
        <v>752</v>
      </c>
      <c r="Q1866" s="112" t="s">
        <v>753</v>
      </c>
      <c r="R1866" s="89">
        <v>1.7569999999999999</v>
      </c>
      <c r="S1866" s="89">
        <v>7.2240000000000002</v>
      </c>
    </row>
    <row r="1867" spans="1:19" ht="11.25" thickBot="1" x14ac:dyDescent="0.2">
      <c r="A1867" s="93"/>
    </row>
    <row r="1868" spans="1:19" ht="11.25" thickBot="1" x14ac:dyDescent="0.2">
      <c r="A1868" s="88">
        <v>2</v>
      </c>
      <c r="B1868" s="109">
        <v>0.71359953703703705</v>
      </c>
      <c r="C1868" s="89">
        <v>1.744</v>
      </c>
      <c r="D1868" s="89">
        <v>1.766</v>
      </c>
      <c r="E1868" s="89">
        <v>1.7290000000000001</v>
      </c>
      <c r="F1868" s="89">
        <v>1.754</v>
      </c>
      <c r="G1868" s="89">
        <v>0.84599999999999997</v>
      </c>
      <c r="H1868" s="89">
        <v>6.3579999999999997</v>
      </c>
      <c r="I1868" s="89">
        <v>5.9420000000000002</v>
      </c>
      <c r="J1868" s="89">
        <v>5.7629999999999999</v>
      </c>
      <c r="K1868" s="89">
        <v>0.81399999999999995</v>
      </c>
      <c r="L1868" s="89">
        <v>0.90200000000000002</v>
      </c>
      <c r="M1868" s="89">
        <v>0.16900000000000001</v>
      </c>
      <c r="N1868" s="89">
        <v>35.83</v>
      </c>
      <c r="O1868" s="89">
        <v>6.1070000000000002</v>
      </c>
      <c r="P1868" s="112" t="s">
        <v>754</v>
      </c>
      <c r="Q1868" s="112" t="s">
        <v>755</v>
      </c>
      <c r="R1868" s="89">
        <v>1.7490000000000001</v>
      </c>
      <c r="S1868" s="89">
        <v>7.1719999999999997</v>
      </c>
    </row>
    <row r="1869" spans="1:19" ht="11.25" thickBot="1" x14ac:dyDescent="0.2">
      <c r="A1869" s="93"/>
    </row>
    <row r="1870" spans="1:19" ht="11.25" thickBot="1" x14ac:dyDescent="0.2">
      <c r="A1870" s="88">
        <v>3</v>
      </c>
      <c r="B1870" s="109">
        <v>0.71377314814814818</v>
      </c>
      <c r="C1870" s="89">
        <v>1.75</v>
      </c>
      <c r="D1870" s="89">
        <v>1.7709999999999999</v>
      </c>
      <c r="E1870" s="89">
        <v>1.7450000000000001</v>
      </c>
      <c r="F1870" s="89">
        <v>1.762</v>
      </c>
      <c r="G1870" s="89">
        <v>0.85099999999999998</v>
      </c>
      <c r="H1870" s="89">
        <v>6.4050000000000002</v>
      </c>
      <c r="I1870" s="89">
        <v>6.0419999999999998</v>
      </c>
      <c r="J1870" s="89">
        <v>5.782</v>
      </c>
      <c r="K1870" s="89">
        <v>0.81100000000000005</v>
      </c>
      <c r="L1870" s="89">
        <v>0.90900000000000003</v>
      </c>
      <c r="M1870" s="89">
        <v>0.16400000000000001</v>
      </c>
      <c r="N1870" s="89">
        <v>36.130000000000003</v>
      </c>
      <c r="O1870" s="89">
        <v>6.109</v>
      </c>
      <c r="P1870" s="112" t="s">
        <v>756</v>
      </c>
      <c r="Q1870" s="112" t="s">
        <v>757</v>
      </c>
      <c r="R1870" s="89">
        <v>1.7509999999999999</v>
      </c>
      <c r="S1870" s="89">
        <v>7.1970000000000001</v>
      </c>
    </row>
    <row r="1871" spans="1:19" ht="11.25" thickBot="1" x14ac:dyDescent="0.2">
      <c r="A1871" s="93"/>
    </row>
    <row r="1872" spans="1:19" ht="11.25" thickBot="1" x14ac:dyDescent="0.2">
      <c r="A1872" s="113" t="s">
        <v>352</v>
      </c>
      <c r="B1872" s="93"/>
      <c r="C1872" s="114">
        <v>1.7430000000000001</v>
      </c>
      <c r="D1872" s="114">
        <v>1.7669999999999999</v>
      </c>
      <c r="E1872" s="114">
        <v>1.7370000000000001</v>
      </c>
      <c r="F1872" s="114">
        <v>1.7609999999999999</v>
      </c>
      <c r="G1872" s="114">
        <v>0.85</v>
      </c>
      <c r="H1872" s="114">
        <v>6.3760000000000003</v>
      </c>
      <c r="I1872" s="114">
        <v>5.9989999999999997</v>
      </c>
      <c r="J1872" s="114">
        <v>5.7610000000000001</v>
      </c>
      <c r="K1872" s="114">
        <v>0.81100000000000005</v>
      </c>
      <c r="L1872" s="114">
        <v>0.90800000000000003</v>
      </c>
      <c r="M1872" s="114">
        <v>0.17199999999999999</v>
      </c>
      <c r="N1872" s="114">
        <v>35.979999999999997</v>
      </c>
      <c r="O1872" s="114">
        <v>6.1079999999999997</v>
      </c>
      <c r="P1872" s="112" t="s">
        <v>758</v>
      </c>
      <c r="Q1872" s="112" t="s">
        <v>759</v>
      </c>
      <c r="R1872" s="114">
        <v>1.752</v>
      </c>
      <c r="S1872" s="114">
        <v>7.1970000000000001</v>
      </c>
    </row>
    <row r="1873" spans="1:19" ht="11.25" thickBot="1" x14ac:dyDescent="0.2">
      <c r="A1873" s="93"/>
    </row>
    <row r="1874" spans="1:19" ht="11.25" thickBot="1" x14ac:dyDescent="0.2">
      <c r="A1874" s="116" t="s">
        <v>355</v>
      </c>
      <c r="B1874" s="93"/>
      <c r="C1874" s="114">
        <v>8.0000000000000002E-3</v>
      </c>
      <c r="D1874" s="114">
        <v>3.0000000000000001E-3</v>
      </c>
      <c r="E1874" s="114">
        <v>8.0000000000000002E-3</v>
      </c>
      <c r="F1874" s="114">
        <v>7.0000000000000001E-3</v>
      </c>
      <c r="G1874" s="114">
        <v>4.0000000000000001E-3</v>
      </c>
      <c r="H1874" s="114">
        <v>2.5000000000000001E-2</v>
      </c>
      <c r="I1874" s="114">
        <v>5.1999999999999998E-2</v>
      </c>
      <c r="J1874" s="114">
        <v>2.1999999999999999E-2</v>
      </c>
      <c r="K1874" s="114">
        <v>3.0000000000000001E-3</v>
      </c>
      <c r="L1874" s="114">
        <v>6.0000000000000001E-3</v>
      </c>
      <c r="M1874" s="114">
        <v>0.01</v>
      </c>
      <c r="N1874" s="114">
        <v>0.154</v>
      </c>
      <c r="O1874" s="114">
        <v>1E-3</v>
      </c>
      <c r="P1874" s="112" t="s">
        <v>760</v>
      </c>
      <c r="Q1874" s="112" t="s">
        <v>761</v>
      </c>
      <c r="R1874" s="114">
        <v>4.0000000000000001E-3</v>
      </c>
      <c r="S1874" s="114">
        <v>2.5999999999999999E-2</v>
      </c>
    </row>
    <row r="1875" spans="1:19" ht="11.25" thickBot="1" x14ac:dyDescent="0.2">
      <c r="A1875" s="93"/>
    </row>
    <row r="1876" spans="1:19" ht="11.25" thickBot="1" x14ac:dyDescent="0.2">
      <c r="A1876" s="117" t="s">
        <v>358</v>
      </c>
      <c r="B1876" s="93"/>
      <c r="C1876" s="114">
        <v>0.438</v>
      </c>
      <c r="D1876" s="114">
        <v>0.17100000000000001</v>
      </c>
      <c r="E1876" s="114">
        <v>0.47799999999999998</v>
      </c>
      <c r="F1876" s="114">
        <v>0.41899999999999998</v>
      </c>
      <c r="G1876" s="114">
        <v>0.435</v>
      </c>
      <c r="H1876" s="114">
        <v>0.39300000000000002</v>
      </c>
      <c r="I1876" s="114">
        <v>0.86199999999999999</v>
      </c>
      <c r="J1876" s="114">
        <v>0.38800000000000001</v>
      </c>
      <c r="K1876" s="114">
        <v>0.379</v>
      </c>
      <c r="L1876" s="114">
        <v>0.71199999999999997</v>
      </c>
      <c r="M1876" s="114">
        <v>6.0620000000000003</v>
      </c>
      <c r="N1876" s="114">
        <v>0.42799999999999999</v>
      </c>
      <c r="O1876" s="114">
        <v>0.02</v>
      </c>
      <c r="P1876" s="112" t="s">
        <v>762</v>
      </c>
      <c r="Q1876" s="112" t="s">
        <v>763</v>
      </c>
      <c r="R1876" s="114">
        <v>0.23400000000000001</v>
      </c>
      <c r="S1876" s="114">
        <v>0.36</v>
      </c>
    </row>
    <row r="1877" spans="1:19" ht="10.5" x14ac:dyDescent="0.15">
      <c r="A1877" s="93"/>
    </row>
    <row r="1878" spans="1:19" x14ac:dyDescent="0.15">
      <c r="A1878" s="106"/>
      <c r="B1878" s="69" t="s">
        <v>764</v>
      </c>
    </row>
    <row r="1879" spans="1:19" ht="9.75" thickBot="1" x14ac:dyDescent="0.2">
      <c r="A1879" s="64" t="s">
        <v>344</v>
      </c>
    </row>
    <row r="1880" spans="1:19" ht="11.25" thickBot="1" x14ac:dyDescent="0.2">
      <c r="A1880" s="87" t="s">
        <v>345</v>
      </c>
      <c r="B1880" s="87" t="s">
        <v>346</v>
      </c>
      <c r="C1880" s="107" t="s">
        <v>1</v>
      </c>
      <c r="D1880" s="107" t="s">
        <v>2</v>
      </c>
      <c r="E1880" s="107" t="s">
        <v>3</v>
      </c>
      <c r="F1880" s="107" t="s">
        <v>4</v>
      </c>
      <c r="G1880" s="107" t="s">
        <v>5</v>
      </c>
      <c r="H1880" s="107" t="s">
        <v>6</v>
      </c>
      <c r="I1880" s="108" t="s">
        <v>7</v>
      </c>
      <c r="J1880" s="108" t="s">
        <v>8</v>
      </c>
      <c r="K1880" s="107" t="s">
        <v>9</v>
      </c>
      <c r="L1880" s="107" t="s">
        <v>10</v>
      </c>
      <c r="M1880" s="107" t="s">
        <v>11</v>
      </c>
      <c r="N1880" s="107" t="s">
        <v>12</v>
      </c>
      <c r="O1880" s="107" t="s">
        <v>13</v>
      </c>
      <c r="P1880" s="107" t="s">
        <v>14</v>
      </c>
      <c r="Q1880" s="107" t="s">
        <v>15</v>
      </c>
      <c r="R1880" s="107" t="s">
        <v>16</v>
      </c>
      <c r="S1880" s="107" t="s">
        <v>17</v>
      </c>
    </row>
    <row r="1881" spans="1:19" ht="11.25" thickBot="1" x14ac:dyDescent="0.2">
      <c r="A1881" s="93"/>
      <c r="B1881" s="93"/>
      <c r="C1881" s="107" t="s">
        <v>69</v>
      </c>
      <c r="D1881" s="107" t="s">
        <v>69</v>
      </c>
      <c r="E1881" s="107" t="s">
        <v>69</v>
      </c>
      <c r="F1881" s="107" t="s">
        <v>69</v>
      </c>
      <c r="G1881" s="107" t="s">
        <v>69</v>
      </c>
      <c r="H1881" s="107" t="s">
        <v>69</v>
      </c>
      <c r="I1881" s="108" t="s">
        <v>69</v>
      </c>
      <c r="J1881" s="108" t="s">
        <v>69</v>
      </c>
      <c r="K1881" s="107" t="s">
        <v>69</v>
      </c>
      <c r="L1881" s="107" t="s">
        <v>69</v>
      </c>
      <c r="M1881" s="107" t="s">
        <v>69</v>
      </c>
      <c r="N1881" s="107" t="s">
        <v>69</v>
      </c>
      <c r="O1881" s="107" t="s">
        <v>69</v>
      </c>
      <c r="P1881" s="107" t="s">
        <v>69</v>
      </c>
      <c r="Q1881" s="107" t="s">
        <v>69</v>
      </c>
      <c r="R1881" s="107" t="s">
        <v>69</v>
      </c>
      <c r="S1881" s="107" t="s">
        <v>69</v>
      </c>
    </row>
    <row r="1882" spans="1:19" ht="11.25" thickBot="1" x14ac:dyDescent="0.2">
      <c r="A1882" s="88">
        <v>1</v>
      </c>
      <c r="B1882" s="109">
        <v>0.71890046296296306</v>
      </c>
      <c r="C1882" s="110" t="s">
        <v>765</v>
      </c>
      <c r="D1882" s="110" t="s">
        <v>766</v>
      </c>
      <c r="E1882" s="110" t="s">
        <v>767</v>
      </c>
      <c r="F1882" s="110" t="s">
        <v>768</v>
      </c>
      <c r="G1882" s="110" t="s">
        <v>769</v>
      </c>
      <c r="H1882" s="110" t="s">
        <v>770</v>
      </c>
      <c r="I1882" s="111">
        <v>1.0811200000000001</v>
      </c>
      <c r="J1882" s="112" t="s">
        <v>771</v>
      </c>
      <c r="K1882" s="110" t="s">
        <v>772</v>
      </c>
      <c r="L1882" s="110" t="s">
        <v>773</v>
      </c>
      <c r="M1882" s="89">
        <v>130.5</v>
      </c>
      <c r="N1882" s="110" t="s">
        <v>774</v>
      </c>
      <c r="O1882" s="110" t="s">
        <v>775</v>
      </c>
      <c r="P1882" s="110" t="s">
        <v>776</v>
      </c>
      <c r="Q1882" s="89">
        <v>131.4</v>
      </c>
      <c r="R1882" s="89">
        <v>131.9</v>
      </c>
      <c r="S1882" s="89">
        <v>131.6</v>
      </c>
    </row>
    <row r="1883" spans="1:19" ht="11.25" thickBot="1" x14ac:dyDescent="0.2">
      <c r="A1883" s="93"/>
    </row>
    <row r="1884" spans="1:19" ht="11.25" thickBot="1" x14ac:dyDescent="0.2">
      <c r="A1884" s="88">
        <v>2</v>
      </c>
      <c r="B1884" s="109">
        <v>0.71907407407407409</v>
      </c>
      <c r="C1884" s="110" t="s">
        <v>777</v>
      </c>
      <c r="D1884" s="110" t="s">
        <v>778</v>
      </c>
      <c r="E1884" s="110" t="s">
        <v>779</v>
      </c>
      <c r="F1884" s="110" t="s">
        <v>780</v>
      </c>
      <c r="G1884" s="110" t="s">
        <v>781</v>
      </c>
      <c r="H1884" s="110" t="s">
        <v>782</v>
      </c>
      <c r="I1884" s="111">
        <v>1.09253</v>
      </c>
      <c r="J1884" s="112" t="s">
        <v>783</v>
      </c>
      <c r="K1884" s="110" t="s">
        <v>784</v>
      </c>
      <c r="L1884" s="110" t="s">
        <v>785</v>
      </c>
      <c r="M1884" s="110" t="s">
        <v>786</v>
      </c>
      <c r="N1884" s="110" t="s">
        <v>787</v>
      </c>
      <c r="O1884" s="110" t="s">
        <v>788</v>
      </c>
      <c r="P1884" s="110" t="s">
        <v>789</v>
      </c>
      <c r="Q1884" s="89">
        <v>131.80000000000001</v>
      </c>
      <c r="R1884" s="89">
        <v>131.9</v>
      </c>
      <c r="S1884" s="89">
        <v>131.69999999999999</v>
      </c>
    </row>
    <row r="1885" spans="1:19" ht="11.25" thickBot="1" x14ac:dyDescent="0.2">
      <c r="A1885" s="93"/>
    </row>
    <row r="1886" spans="1:19" ht="11.25" thickBot="1" x14ac:dyDescent="0.2">
      <c r="A1886" s="88">
        <v>3</v>
      </c>
      <c r="B1886" s="109">
        <v>0.71923611111111108</v>
      </c>
      <c r="C1886" s="110" t="s">
        <v>790</v>
      </c>
      <c r="D1886" s="110" t="s">
        <v>791</v>
      </c>
      <c r="E1886" s="110" t="s">
        <v>792</v>
      </c>
      <c r="F1886" s="110" t="s">
        <v>793</v>
      </c>
      <c r="G1886" s="110" t="s">
        <v>794</v>
      </c>
      <c r="H1886" s="110" t="s">
        <v>795</v>
      </c>
      <c r="I1886" s="111">
        <v>1.09992</v>
      </c>
      <c r="J1886" s="112" t="s">
        <v>796</v>
      </c>
      <c r="K1886" s="110" t="s">
        <v>797</v>
      </c>
      <c r="L1886" s="110" t="s">
        <v>798</v>
      </c>
      <c r="M1886" s="110" t="s">
        <v>799</v>
      </c>
      <c r="N1886" s="110" t="s">
        <v>800</v>
      </c>
      <c r="O1886" s="110" t="s">
        <v>801</v>
      </c>
      <c r="P1886" s="110" t="s">
        <v>802</v>
      </c>
      <c r="Q1886" s="110" t="s">
        <v>803</v>
      </c>
      <c r="R1886" s="110" t="s">
        <v>804</v>
      </c>
      <c r="S1886" s="89">
        <v>132.6</v>
      </c>
    </row>
    <row r="1887" spans="1:19" ht="11.25" thickBot="1" x14ac:dyDescent="0.2">
      <c r="A1887" s="93"/>
    </row>
    <row r="1888" spans="1:19" ht="11.25" thickBot="1" x14ac:dyDescent="0.2">
      <c r="A1888" s="113" t="s">
        <v>352</v>
      </c>
      <c r="B1888" s="93"/>
      <c r="C1888" s="110" t="s">
        <v>805</v>
      </c>
      <c r="D1888" s="110" t="s">
        <v>806</v>
      </c>
      <c r="E1888" s="110" t="s">
        <v>807</v>
      </c>
      <c r="F1888" s="110" t="s">
        <v>808</v>
      </c>
      <c r="G1888" s="110" t="s">
        <v>809</v>
      </c>
      <c r="H1888" s="110" t="s">
        <v>810</v>
      </c>
      <c r="I1888" s="115">
        <v>1.0911900000000001</v>
      </c>
      <c r="J1888" s="112" t="s">
        <v>811</v>
      </c>
      <c r="K1888" s="110" t="s">
        <v>812</v>
      </c>
      <c r="L1888" s="110" t="s">
        <v>813</v>
      </c>
      <c r="M1888" s="110" t="s">
        <v>814</v>
      </c>
      <c r="N1888" s="110" t="s">
        <v>815</v>
      </c>
      <c r="O1888" s="110" t="s">
        <v>816</v>
      </c>
      <c r="P1888" s="110" t="s">
        <v>817</v>
      </c>
      <c r="Q1888" s="110" t="s">
        <v>818</v>
      </c>
      <c r="R1888" s="110" t="s">
        <v>819</v>
      </c>
      <c r="S1888" s="114">
        <v>131.9</v>
      </c>
    </row>
    <row r="1889" spans="1:19" ht="11.25" thickBot="1" x14ac:dyDescent="0.2">
      <c r="A1889" s="93"/>
    </row>
    <row r="1890" spans="1:19" ht="11.25" thickBot="1" x14ac:dyDescent="0.2">
      <c r="A1890" s="116" t="s">
        <v>355</v>
      </c>
      <c r="B1890" s="93"/>
      <c r="C1890" s="110" t="s">
        <v>820</v>
      </c>
      <c r="D1890" s="110" t="s">
        <v>821</v>
      </c>
      <c r="E1890" s="110" t="s">
        <v>822</v>
      </c>
      <c r="F1890" s="110" t="s">
        <v>823</v>
      </c>
      <c r="G1890" s="110" t="s">
        <v>824</v>
      </c>
      <c r="H1890" s="110" t="s">
        <v>825</v>
      </c>
      <c r="I1890" s="115">
        <v>9.4699999999999993E-3</v>
      </c>
      <c r="J1890" s="112" t="s">
        <v>826</v>
      </c>
      <c r="K1890" s="110" t="s">
        <v>827</v>
      </c>
      <c r="L1890" s="110" t="s">
        <v>828</v>
      </c>
      <c r="M1890" s="110" t="s">
        <v>829</v>
      </c>
      <c r="N1890" s="110" t="s">
        <v>830</v>
      </c>
      <c r="O1890" s="110" t="s">
        <v>831</v>
      </c>
      <c r="P1890" s="110" t="s">
        <v>832</v>
      </c>
      <c r="Q1890" s="110" t="s">
        <v>833</v>
      </c>
      <c r="R1890" s="110" t="s">
        <v>834</v>
      </c>
      <c r="S1890" s="114">
        <v>0.55800000000000005</v>
      </c>
    </row>
    <row r="1891" spans="1:19" ht="11.25" thickBot="1" x14ac:dyDescent="0.2">
      <c r="A1891" s="93"/>
    </row>
    <row r="1892" spans="1:19" ht="11.25" thickBot="1" x14ac:dyDescent="0.2">
      <c r="A1892" s="117" t="s">
        <v>358</v>
      </c>
      <c r="B1892" s="93"/>
      <c r="C1892" s="110" t="s">
        <v>380</v>
      </c>
      <c r="D1892" s="110" t="s">
        <v>835</v>
      </c>
      <c r="E1892" s="110" t="s">
        <v>836</v>
      </c>
      <c r="F1892" s="110" t="s">
        <v>837</v>
      </c>
      <c r="G1892" s="110" t="s">
        <v>838</v>
      </c>
      <c r="H1892" s="110" t="s">
        <v>839</v>
      </c>
      <c r="I1892" s="118">
        <v>0.86799999999999999</v>
      </c>
      <c r="J1892" s="112" t="s">
        <v>840</v>
      </c>
      <c r="K1892" s="110" t="s">
        <v>841</v>
      </c>
      <c r="L1892" s="110" t="s">
        <v>842</v>
      </c>
      <c r="M1892" s="110" t="s">
        <v>843</v>
      </c>
      <c r="N1892" s="110" t="s">
        <v>844</v>
      </c>
      <c r="O1892" s="110" t="s">
        <v>845</v>
      </c>
      <c r="P1892" s="110" t="s">
        <v>846</v>
      </c>
      <c r="Q1892" s="110" t="s">
        <v>847</v>
      </c>
      <c r="R1892" s="110" t="s">
        <v>848</v>
      </c>
      <c r="S1892" s="114">
        <v>0.42299999999999999</v>
      </c>
    </row>
    <row r="1893" spans="1:19" ht="11.25" thickBot="1" x14ac:dyDescent="0.2">
      <c r="A1893" s="93"/>
    </row>
    <row r="1894" spans="1:19" ht="11.25" thickBot="1" x14ac:dyDescent="0.2">
      <c r="A1894" s="87" t="s">
        <v>345</v>
      </c>
      <c r="B1894" s="87" t="s">
        <v>346</v>
      </c>
      <c r="C1894" s="107" t="s">
        <v>18</v>
      </c>
      <c r="D1894" s="108" t="s">
        <v>19</v>
      </c>
      <c r="E1894" s="108" t="s">
        <v>20</v>
      </c>
      <c r="F1894" s="107" t="s">
        <v>21</v>
      </c>
      <c r="G1894" s="107" t="s">
        <v>22</v>
      </c>
      <c r="H1894" s="107" t="s">
        <v>23</v>
      </c>
      <c r="I1894" s="107" t="s">
        <v>24</v>
      </c>
      <c r="J1894" s="108" t="s">
        <v>25</v>
      </c>
      <c r="K1894" s="108" t="s">
        <v>26</v>
      </c>
      <c r="L1894" s="107" t="s">
        <v>27</v>
      </c>
      <c r="M1894" s="107" t="s">
        <v>28</v>
      </c>
      <c r="N1894" s="107" t="s">
        <v>29</v>
      </c>
      <c r="O1894" s="107" t="s">
        <v>30</v>
      </c>
      <c r="P1894" s="107" t="s">
        <v>31</v>
      </c>
      <c r="Q1894" s="107" t="s">
        <v>32</v>
      </c>
      <c r="R1894" s="107" t="s">
        <v>33</v>
      </c>
      <c r="S1894" s="108" t="s">
        <v>34</v>
      </c>
    </row>
    <row r="1895" spans="1:19" ht="11.25" thickBot="1" x14ac:dyDescent="0.2">
      <c r="A1895" s="93"/>
      <c r="B1895" s="93"/>
      <c r="C1895" s="107" t="s">
        <v>69</v>
      </c>
      <c r="D1895" s="108" t="s">
        <v>69</v>
      </c>
      <c r="E1895" s="108" t="s">
        <v>69</v>
      </c>
      <c r="F1895" s="107" t="s">
        <v>69</v>
      </c>
      <c r="G1895" s="107" t="s">
        <v>69</v>
      </c>
      <c r="H1895" s="107" t="s">
        <v>69</v>
      </c>
      <c r="I1895" s="107" t="s">
        <v>69</v>
      </c>
      <c r="J1895" s="108" t="s">
        <v>69</v>
      </c>
      <c r="K1895" s="108" t="s">
        <v>69</v>
      </c>
      <c r="L1895" s="107" t="s">
        <v>69</v>
      </c>
      <c r="M1895" s="107" t="s">
        <v>69</v>
      </c>
      <c r="N1895" s="107" t="s">
        <v>69</v>
      </c>
      <c r="O1895" s="107" t="s">
        <v>69</v>
      </c>
      <c r="P1895" s="107" t="s">
        <v>69</v>
      </c>
      <c r="Q1895" s="107" t="s">
        <v>69</v>
      </c>
      <c r="R1895" s="107" t="s">
        <v>69</v>
      </c>
      <c r="S1895" s="108" t="s">
        <v>69</v>
      </c>
    </row>
    <row r="1896" spans="1:19" ht="11.25" thickBot="1" x14ac:dyDescent="0.2">
      <c r="A1896" s="88">
        <v>1</v>
      </c>
      <c r="B1896" s="109">
        <v>0.71890046296296306</v>
      </c>
      <c r="C1896" s="110" t="s">
        <v>849</v>
      </c>
      <c r="D1896" s="111">
        <v>1.00423</v>
      </c>
      <c r="E1896" s="111">
        <v>1.0139</v>
      </c>
      <c r="F1896" s="89">
        <v>63.09</v>
      </c>
      <c r="G1896" s="110" t="s">
        <v>850</v>
      </c>
      <c r="H1896" s="110" t="s">
        <v>851</v>
      </c>
      <c r="I1896" s="110" t="s">
        <v>852</v>
      </c>
      <c r="J1896" s="111">
        <v>1.0834999999999999</v>
      </c>
      <c r="K1896" s="112" t="s">
        <v>853</v>
      </c>
      <c r="L1896" s="110" t="s">
        <v>854</v>
      </c>
      <c r="M1896" s="89">
        <v>129.9</v>
      </c>
      <c r="N1896" s="89">
        <v>9.8699999999999992</v>
      </c>
      <c r="O1896" s="110" t="s">
        <v>855</v>
      </c>
      <c r="P1896" s="89">
        <v>9.8970000000000002</v>
      </c>
      <c r="Q1896" s="110" t="s">
        <v>856</v>
      </c>
      <c r="R1896" s="110" t="s">
        <v>857</v>
      </c>
      <c r="S1896" s="111">
        <v>1.0023500000000001</v>
      </c>
    </row>
    <row r="1897" spans="1:19" ht="11.25" thickBot="1" x14ac:dyDescent="0.2">
      <c r="A1897" s="93"/>
    </row>
    <row r="1898" spans="1:19" ht="11.25" thickBot="1" x14ac:dyDescent="0.2">
      <c r="A1898" s="88">
        <v>2</v>
      </c>
      <c r="B1898" s="109">
        <v>0.71907407407407409</v>
      </c>
      <c r="C1898" s="110" t="s">
        <v>858</v>
      </c>
      <c r="D1898" s="111">
        <v>1.00695</v>
      </c>
      <c r="E1898" s="111">
        <v>1.0120100000000001</v>
      </c>
      <c r="F1898" s="110" t="s">
        <v>859</v>
      </c>
      <c r="G1898" s="89">
        <v>62.55</v>
      </c>
      <c r="H1898" s="110" t="s">
        <v>860</v>
      </c>
      <c r="I1898" s="110" t="s">
        <v>861</v>
      </c>
      <c r="J1898" s="111">
        <v>1.0913200000000001</v>
      </c>
      <c r="K1898" s="112" t="s">
        <v>862</v>
      </c>
      <c r="L1898" s="110" t="s">
        <v>863</v>
      </c>
      <c r="M1898" s="110" t="s">
        <v>864</v>
      </c>
      <c r="N1898" s="110" t="s">
        <v>865</v>
      </c>
      <c r="O1898" s="89">
        <v>9.8780000000000001</v>
      </c>
      <c r="P1898" s="110" t="s">
        <v>866</v>
      </c>
      <c r="Q1898" s="110" t="s">
        <v>867</v>
      </c>
      <c r="R1898" s="89">
        <v>131.6</v>
      </c>
      <c r="S1898" s="111">
        <v>1.01213</v>
      </c>
    </row>
    <row r="1899" spans="1:19" ht="11.25" thickBot="1" x14ac:dyDescent="0.2">
      <c r="A1899" s="93"/>
    </row>
    <row r="1900" spans="1:19" ht="11.25" thickBot="1" x14ac:dyDescent="0.2">
      <c r="A1900" s="88">
        <v>3</v>
      </c>
      <c r="B1900" s="109">
        <v>0.71923611111111108</v>
      </c>
      <c r="C1900" s="110" t="s">
        <v>868</v>
      </c>
      <c r="D1900" s="111">
        <v>1.0137799999999999</v>
      </c>
      <c r="E1900" s="111">
        <v>1.0082100000000001</v>
      </c>
      <c r="F1900" s="89">
        <v>62.78</v>
      </c>
      <c r="G1900" s="89">
        <v>62.68</v>
      </c>
      <c r="H1900" s="110" t="s">
        <v>869</v>
      </c>
      <c r="I1900" s="110" t="s">
        <v>870</v>
      </c>
      <c r="J1900" s="111">
        <v>1.10242</v>
      </c>
      <c r="K1900" s="112" t="s">
        <v>871</v>
      </c>
      <c r="L1900" s="110" t="s">
        <v>872</v>
      </c>
      <c r="M1900" s="89">
        <v>129.6</v>
      </c>
      <c r="N1900" s="89">
        <v>9.8770000000000007</v>
      </c>
      <c r="O1900" s="89">
        <v>9.91</v>
      </c>
      <c r="P1900" s="110" t="s">
        <v>873</v>
      </c>
      <c r="Q1900" s="110" t="s">
        <v>874</v>
      </c>
      <c r="R1900" s="89">
        <v>131.6</v>
      </c>
      <c r="S1900" s="111">
        <v>1.01875</v>
      </c>
    </row>
    <row r="1901" spans="1:19" ht="11.25" thickBot="1" x14ac:dyDescent="0.2">
      <c r="A1901" s="93"/>
    </row>
    <row r="1902" spans="1:19" ht="11.25" thickBot="1" x14ac:dyDescent="0.2">
      <c r="A1902" s="113" t="s">
        <v>352</v>
      </c>
      <c r="B1902" s="93"/>
      <c r="C1902" s="110" t="s">
        <v>875</v>
      </c>
      <c r="D1902" s="115">
        <v>1.0083200000000001</v>
      </c>
      <c r="E1902" s="115">
        <v>1.0113700000000001</v>
      </c>
      <c r="F1902" s="110" t="s">
        <v>876</v>
      </c>
      <c r="G1902" s="110" t="s">
        <v>877</v>
      </c>
      <c r="H1902" s="110" t="s">
        <v>878</v>
      </c>
      <c r="I1902" s="110" t="s">
        <v>879</v>
      </c>
      <c r="J1902" s="115">
        <v>1.0924199999999999</v>
      </c>
      <c r="K1902" s="112" t="s">
        <v>880</v>
      </c>
      <c r="L1902" s="110" t="s">
        <v>881</v>
      </c>
      <c r="M1902" s="110" t="s">
        <v>882</v>
      </c>
      <c r="N1902" s="110" t="s">
        <v>883</v>
      </c>
      <c r="O1902" s="110" t="s">
        <v>883</v>
      </c>
      <c r="P1902" s="110" t="s">
        <v>884</v>
      </c>
      <c r="Q1902" s="110" t="s">
        <v>885</v>
      </c>
      <c r="R1902" s="110" t="s">
        <v>818</v>
      </c>
      <c r="S1902" s="115">
        <v>1.01108</v>
      </c>
    </row>
    <row r="1903" spans="1:19" ht="11.25" thickBot="1" x14ac:dyDescent="0.2">
      <c r="A1903" s="93"/>
    </row>
    <row r="1904" spans="1:19" ht="11.25" thickBot="1" x14ac:dyDescent="0.2">
      <c r="A1904" s="116" t="s">
        <v>355</v>
      </c>
      <c r="B1904" s="93"/>
      <c r="C1904" s="110" t="s">
        <v>886</v>
      </c>
      <c r="D1904" s="115">
        <v>4.9199999999999999E-3</v>
      </c>
      <c r="E1904" s="115">
        <v>2.8999999999999998E-3</v>
      </c>
      <c r="F1904" s="110" t="s">
        <v>887</v>
      </c>
      <c r="G1904" s="110" t="s">
        <v>888</v>
      </c>
      <c r="H1904" s="110" t="s">
        <v>889</v>
      </c>
      <c r="I1904" s="110" t="s">
        <v>890</v>
      </c>
      <c r="J1904" s="115">
        <v>9.5099999999999994E-3</v>
      </c>
      <c r="K1904" s="112" t="s">
        <v>891</v>
      </c>
      <c r="L1904" s="110" t="s">
        <v>892</v>
      </c>
      <c r="M1904" s="110" t="s">
        <v>893</v>
      </c>
      <c r="N1904" s="110" t="s">
        <v>894</v>
      </c>
      <c r="O1904" s="110" t="s">
        <v>895</v>
      </c>
      <c r="P1904" s="110" t="s">
        <v>896</v>
      </c>
      <c r="Q1904" s="110" t="s">
        <v>897</v>
      </c>
      <c r="R1904" s="110" t="s">
        <v>898</v>
      </c>
      <c r="S1904" s="115">
        <v>8.2500000000000004E-3</v>
      </c>
    </row>
    <row r="1905" spans="1:19" ht="11.25" thickBot="1" x14ac:dyDescent="0.2">
      <c r="A1905" s="93"/>
    </row>
    <row r="1906" spans="1:19" ht="11.25" thickBot="1" x14ac:dyDescent="0.2">
      <c r="A1906" s="117" t="s">
        <v>358</v>
      </c>
      <c r="B1906" s="93"/>
      <c r="C1906" s="110" t="s">
        <v>899</v>
      </c>
      <c r="D1906" s="118">
        <v>0.48799999999999999</v>
      </c>
      <c r="E1906" s="118">
        <v>0.28599999999999998</v>
      </c>
      <c r="F1906" s="110" t="s">
        <v>900</v>
      </c>
      <c r="G1906" s="110" t="s">
        <v>901</v>
      </c>
      <c r="H1906" s="110" t="s">
        <v>902</v>
      </c>
      <c r="I1906" s="110" t="s">
        <v>903</v>
      </c>
      <c r="J1906" s="118">
        <v>0.87</v>
      </c>
      <c r="K1906" s="112" t="s">
        <v>904</v>
      </c>
      <c r="L1906" s="110" t="s">
        <v>905</v>
      </c>
      <c r="M1906" s="110" t="s">
        <v>906</v>
      </c>
      <c r="N1906" s="110" t="s">
        <v>907</v>
      </c>
      <c r="O1906" s="110" t="s">
        <v>908</v>
      </c>
      <c r="P1906" s="110" t="s">
        <v>909</v>
      </c>
      <c r="Q1906" s="110" t="s">
        <v>910</v>
      </c>
      <c r="R1906" s="110" t="s">
        <v>911</v>
      </c>
      <c r="S1906" s="118">
        <v>0.81599999999999995</v>
      </c>
    </row>
    <row r="1907" spans="1:19" ht="11.25" thickBot="1" x14ac:dyDescent="0.2">
      <c r="A1907" s="93"/>
    </row>
    <row r="1908" spans="1:19" ht="11.25" thickBot="1" x14ac:dyDescent="0.2">
      <c r="A1908" s="87" t="s">
        <v>345</v>
      </c>
      <c r="B1908" s="87" t="s">
        <v>346</v>
      </c>
      <c r="C1908" s="108" t="s">
        <v>35</v>
      </c>
      <c r="D1908" s="107" t="s">
        <v>36</v>
      </c>
      <c r="E1908" s="107" t="s">
        <v>37</v>
      </c>
      <c r="F1908" s="107" t="s">
        <v>38</v>
      </c>
      <c r="G1908" s="107" t="s">
        <v>39</v>
      </c>
      <c r="H1908" s="107" t="s">
        <v>40</v>
      </c>
      <c r="I1908" s="107" t="s">
        <v>41</v>
      </c>
      <c r="J1908" s="107" t="s">
        <v>42</v>
      </c>
      <c r="K1908" s="107" t="s">
        <v>43</v>
      </c>
      <c r="L1908" s="107" t="s">
        <v>44</v>
      </c>
      <c r="M1908" s="107" t="s">
        <v>45</v>
      </c>
      <c r="N1908" s="107" t="s">
        <v>46</v>
      </c>
      <c r="O1908" s="107" t="s">
        <v>47</v>
      </c>
      <c r="P1908" s="107" t="s">
        <v>48</v>
      </c>
      <c r="Q1908" s="107" t="s">
        <v>49</v>
      </c>
      <c r="R1908" s="107" t="s">
        <v>50</v>
      </c>
      <c r="S1908" s="107" t="s">
        <v>51</v>
      </c>
    </row>
    <row r="1909" spans="1:19" ht="11.25" thickBot="1" x14ac:dyDescent="0.2">
      <c r="A1909" s="93"/>
      <c r="B1909" s="93"/>
      <c r="C1909" s="108" t="s">
        <v>69</v>
      </c>
      <c r="D1909" s="107" t="s">
        <v>69</v>
      </c>
      <c r="E1909" s="107" t="s">
        <v>69</v>
      </c>
      <c r="F1909" s="107" t="s">
        <v>69</v>
      </c>
      <c r="G1909" s="107" t="s">
        <v>69</v>
      </c>
      <c r="H1909" s="107" t="s">
        <v>69</v>
      </c>
      <c r="I1909" s="107" t="s">
        <v>69</v>
      </c>
      <c r="J1909" s="107" t="s">
        <v>69</v>
      </c>
      <c r="K1909" s="107" t="s">
        <v>69</v>
      </c>
      <c r="L1909" s="107" t="s">
        <v>69</v>
      </c>
      <c r="M1909" s="107" t="s">
        <v>69</v>
      </c>
      <c r="N1909" s="107" t="s">
        <v>69</v>
      </c>
      <c r="O1909" s="107" t="s">
        <v>69</v>
      </c>
      <c r="P1909" s="107" t="s">
        <v>69</v>
      </c>
      <c r="Q1909" s="107" t="s">
        <v>69</v>
      </c>
      <c r="R1909" s="107" t="s">
        <v>69</v>
      </c>
      <c r="S1909" s="107" t="s">
        <v>69</v>
      </c>
    </row>
    <row r="1910" spans="1:19" ht="11.25" thickBot="1" x14ac:dyDescent="0.2">
      <c r="A1910" s="88">
        <v>1</v>
      </c>
      <c r="B1910" s="109">
        <v>0.71890046296296306</v>
      </c>
      <c r="C1910" s="112" t="s">
        <v>912</v>
      </c>
      <c r="D1910" s="110" t="s">
        <v>913</v>
      </c>
      <c r="E1910" s="110" t="s">
        <v>914</v>
      </c>
      <c r="F1910" s="110" t="s">
        <v>915</v>
      </c>
      <c r="G1910" s="110" t="s">
        <v>916</v>
      </c>
      <c r="H1910" s="110" t="s">
        <v>917</v>
      </c>
      <c r="I1910" s="110" t="s">
        <v>918</v>
      </c>
      <c r="J1910" s="89">
        <v>17.670000000000002</v>
      </c>
      <c r="K1910" s="89">
        <v>17.64</v>
      </c>
      <c r="L1910" s="110" t="s">
        <v>919</v>
      </c>
      <c r="M1910" s="110" t="s">
        <v>920</v>
      </c>
      <c r="N1910" s="110" t="s">
        <v>921</v>
      </c>
      <c r="O1910" s="89">
        <v>17.64</v>
      </c>
      <c r="P1910" s="110" t="s">
        <v>922</v>
      </c>
      <c r="Q1910" s="110" t="s">
        <v>923</v>
      </c>
      <c r="R1910" s="110" t="s">
        <v>919</v>
      </c>
      <c r="S1910" s="110" t="s">
        <v>920</v>
      </c>
    </row>
    <row r="1911" spans="1:19" ht="11.25" thickBot="1" x14ac:dyDescent="0.2">
      <c r="A1911" s="93"/>
    </row>
    <row r="1912" spans="1:19" ht="11.25" thickBot="1" x14ac:dyDescent="0.2">
      <c r="A1912" s="88">
        <v>2</v>
      </c>
      <c r="B1912" s="109">
        <v>0.71907407407407409</v>
      </c>
      <c r="C1912" s="112" t="s">
        <v>924</v>
      </c>
      <c r="D1912" s="89">
        <v>9.8460000000000001</v>
      </c>
      <c r="E1912" s="89">
        <v>9.8729999999999993</v>
      </c>
      <c r="F1912" s="110" t="s">
        <v>925</v>
      </c>
      <c r="G1912" s="110" t="s">
        <v>926</v>
      </c>
      <c r="H1912" s="110" t="s">
        <v>927</v>
      </c>
      <c r="I1912" s="110" t="s">
        <v>928</v>
      </c>
      <c r="J1912" s="110" t="s">
        <v>922</v>
      </c>
      <c r="K1912" s="110" t="s">
        <v>920</v>
      </c>
      <c r="L1912" s="110" t="s">
        <v>919</v>
      </c>
      <c r="M1912" s="110" t="s">
        <v>922</v>
      </c>
      <c r="N1912" s="89">
        <v>17.57</v>
      </c>
      <c r="O1912" s="110" t="s">
        <v>920</v>
      </c>
      <c r="P1912" s="110" t="s">
        <v>920</v>
      </c>
      <c r="Q1912" s="110" t="s">
        <v>929</v>
      </c>
      <c r="R1912" s="110" t="s">
        <v>923</v>
      </c>
      <c r="S1912" s="110" t="s">
        <v>923</v>
      </c>
    </row>
    <row r="1913" spans="1:19" ht="11.25" thickBot="1" x14ac:dyDescent="0.2">
      <c r="A1913" s="93"/>
    </row>
    <row r="1914" spans="1:19" ht="11.25" thickBot="1" x14ac:dyDescent="0.2">
      <c r="A1914" s="88">
        <v>3</v>
      </c>
      <c r="B1914" s="109">
        <v>0.71923611111111108</v>
      </c>
      <c r="C1914" s="112" t="s">
        <v>930</v>
      </c>
      <c r="D1914" s="110" t="s">
        <v>931</v>
      </c>
      <c r="E1914" s="110" t="s">
        <v>932</v>
      </c>
      <c r="F1914" s="89">
        <v>9.7789999999999999</v>
      </c>
      <c r="G1914" s="110" t="s">
        <v>933</v>
      </c>
      <c r="H1914" s="110" t="s">
        <v>934</v>
      </c>
      <c r="I1914" s="110" t="s">
        <v>935</v>
      </c>
      <c r="J1914" s="110" t="s">
        <v>936</v>
      </c>
      <c r="K1914" s="89">
        <v>17.66</v>
      </c>
      <c r="L1914" s="89">
        <v>17.62</v>
      </c>
      <c r="M1914" s="89">
        <v>17.62</v>
      </c>
      <c r="N1914" s="110" t="s">
        <v>919</v>
      </c>
      <c r="O1914" s="89">
        <v>17.68</v>
      </c>
      <c r="P1914" s="89">
        <v>17.62</v>
      </c>
      <c r="Q1914" s="89">
        <v>17.53</v>
      </c>
      <c r="R1914" s="89">
        <v>17.57</v>
      </c>
      <c r="S1914" s="89">
        <v>17.55</v>
      </c>
    </row>
    <row r="1915" spans="1:19" ht="11.25" thickBot="1" x14ac:dyDescent="0.2">
      <c r="A1915" s="93"/>
    </row>
    <row r="1916" spans="1:19" ht="11.25" thickBot="1" x14ac:dyDescent="0.2">
      <c r="A1916" s="113" t="s">
        <v>352</v>
      </c>
      <c r="B1916" s="93"/>
      <c r="C1916" s="112" t="s">
        <v>937</v>
      </c>
      <c r="D1916" s="110" t="s">
        <v>938</v>
      </c>
      <c r="E1916" s="110" t="s">
        <v>939</v>
      </c>
      <c r="F1916" s="110" t="s">
        <v>940</v>
      </c>
      <c r="G1916" s="110" t="s">
        <v>941</v>
      </c>
      <c r="H1916" s="110" t="s">
        <v>942</v>
      </c>
      <c r="I1916" s="110" t="s">
        <v>943</v>
      </c>
      <c r="J1916" s="110" t="s">
        <v>944</v>
      </c>
      <c r="K1916" s="110" t="s">
        <v>945</v>
      </c>
      <c r="L1916" s="110" t="s">
        <v>944</v>
      </c>
      <c r="M1916" s="110" t="s">
        <v>945</v>
      </c>
      <c r="N1916" s="110" t="s">
        <v>945</v>
      </c>
      <c r="O1916" s="110" t="s">
        <v>945</v>
      </c>
      <c r="P1916" s="110" t="s">
        <v>945</v>
      </c>
      <c r="Q1916" s="110" t="s">
        <v>945</v>
      </c>
      <c r="R1916" s="110" t="s">
        <v>945</v>
      </c>
      <c r="S1916" s="110" t="s">
        <v>945</v>
      </c>
    </row>
    <row r="1917" spans="1:19" ht="11.25" thickBot="1" x14ac:dyDescent="0.2">
      <c r="A1917" s="93"/>
    </row>
    <row r="1918" spans="1:19" ht="11.25" thickBot="1" x14ac:dyDescent="0.2">
      <c r="A1918" s="116" t="s">
        <v>355</v>
      </c>
      <c r="B1918" s="93"/>
      <c r="C1918" s="112" t="s">
        <v>946</v>
      </c>
      <c r="D1918" s="110" t="s">
        <v>947</v>
      </c>
      <c r="E1918" s="110" t="s">
        <v>948</v>
      </c>
      <c r="F1918" s="110" t="s">
        <v>949</v>
      </c>
      <c r="G1918" s="110" t="s">
        <v>950</v>
      </c>
      <c r="H1918" s="110" t="s">
        <v>951</v>
      </c>
      <c r="I1918" s="110" t="s">
        <v>952</v>
      </c>
      <c r="J1918" s="110" t="s">
        <v>953</v>
      </c>
      <c r="K1918" s="110" t="s">
        <v>954</v>
      </c>
      <c r="L1918" s="110" t="s">
        <v>955</v>
      </c>
      <c r="M1918" s="110" t="s">
        <v>956</v>
      </c>
      <c r="N1918" s="110" t="s">
        <v>957</v>
      </c>
      <c r="O1918" s="110" t="s">
        <v>958</v>
      </c>
      <c r="P1918" s="110" t="s">
        <v>959</v>
      </c>
      <c r="Q1918" s="110" t="s">
        <v>960</v>
      </c>
      <c r="R1918" s="110" t="s">
        <v>961</v>
      </c>
      <c r="S1918" s="110" t="s">
        <v>962</v>
      </c>
    </row>
    <row r="1919" spans="1:19" ht="11.25" thickBot="1" x14ac:dyDescent="0.2">
      <c r="A1919" s="93"/>
    </row>
    <row r="1920" spans="1:19" ht="11.25" thickBot="1" x14ac:dyDescent="0.2">
      <c r="A1920" s="117" t="s">
        <v>358</v>
      </c>
      <c r="B1920" s="93"/>
      <c r="C1920" s="112" t="s">
        <v>963</v>
      </c>
      <c r="D1920" s="110" t="s">
        <v>964</v>
      </c>
      <c r="E1920" s="110" t="s">
        <v>965</v>
      </c>
      <c r="F1920" s="110" t="s">
        <v>966</v>
      </c>
      <c r="G1920" s="110" t="s">
        <v>967</v>
      </c>
      <c r="H1920" s="110" t="s">
        <v>968</v>
      </c>
      <c r="I1920" s="110" t="s">
        <v>969</v>
      </c>
      <c r="J1920" s="110" t="s">
        <v>970</v>
      </c>
      <c r="K1920" s="110" t="s">
        <v>971</v>
      </c>
      <c r="L1920" s="110" t="s">
        <v>972</v>
      </c>
      <c r="M1920" s="110" t="s">
        <v>973</v>
      </c>
      <c r="N1920" s="110" t="s">
        <v>974</v>
      </c>
      <c r="O1920" s="110" t="s">
        <v>975</v>
      </c>
      <c r="P1920" s="110" t="s">
        <v>976</v>
      </c>
      <c r="Q1920" s="110" t="s">
        <v>977</v>
      </c>
      <c r="R1920" s="110" t="s">
        <v>978</v>
      </c>
      <c r="S1920" s="110" t="s">
        <v>979</v>
      </c>
    </row>
    <row r="1921" spans="1:19" ht="11.25" thickBot="1" x14ac:dyDescent="0.2">
      <c r="A1921" s="93"/>
    </row>
    <row r="1922" spans="1:19" ht="11.25" thickBot="1" x14ac:dyDescent="0.2">
      <c r="A1922" s="87" t="s">
        <v>345</v>
      </c>
      <c r="B1922" s="87" t="s">
        <v>346</v>
      </c>
      <c r="C1922" s="107" t="s">
        <v>52</v>
      </c>
      <c r="D1922" s="107" t="s">
        <v>53</v>
      </c>
      <c r="E1922" s="107" t="s">
        <v>54</v>
      </c>
      <c r="F1922" s="107" t="s">
        <v>55</v>
      </c>
      <c r="G1922" s="107" t="s">
        <v>56</v>
      </c>
      <c r="H1922" s="107" t="s">
        <v>57</v>
      </c>
      <c r="I1922" s="107" t="s">
        <v>58</v>
      </c>
      <c r="J1922" s="107" t="s">
        <v>59</v>
      </c>
      <c r="K1922" s="107" t="s">
        <v>60</v>
      </c>
      <c r="L1922" s="107" t="s">
        <v>61</v>
      </c>
      <c r="M1922" s="107" t="s">
        <v>62</v>
      </c>
      <c r="N1922" s="107" t="s">
        <v>63</v>
      </c>
      <c r="O1922" s="107" t="s">
        <v>64</v>
      </c>
      <c r="P1922" s="108" t="s">
        <v>65</v>
      </c>
      <c r="Q1922" s="108" t="s">
        <v>66</v>
      </c>
      <c r="R1922" s="107" t="s">
        <v>67</v>
      </c>
      <c r="S1922" s="107" t="s">
        <v>68</v>
      </c>
    </row>
    <row r="1923" spans="1:19" ht="11.25" thickBot="1" x14ac:dyDescent="0.2">
      <c r="A1923" s="93"/>
      <c r="B1923" s="93"/>
      <c r="C1923" s="107" t="s">
        <v>69</v>
      </c>
      <c r="D1923" s="107" t="s">
        <v>69</v>
      </c>
      <c r="E1923" s="107" t="s">
        <v>69</v>
      </c>
      <c r="F1923" s="107" t="s">
        <v>69</v>
      </c>
      <c r="G1923" s="107" t="s">
        <v>69</v>
      </c>
      <c r="H1923" s="107" t="s">
        <v>69</v>
      </c>
      <c r="I1923" s="107" t="s">
        <v>69</v>
      </c>
      <c r="J1923" s="107" t="s">
        <v>69</v>
      </c>
      <c r="K1923" s="107" t="s">
        <v>69</v>
      </c>
      <c r="L1923" s="107" t="s">
        <v>69</v>
      </c>
      <c r="M1923" s="107" t="s">
        <v>69</v>
      </c>
      <c r="N1923" s="107" t="s">
        <v>69</v>
      </c>
      <c r="O1923" s="107" t="s">
        <v>69</v>
      </c>
      <c r="P1923" s="108" t="s">
        <v>69</v>
      </c>
      <c r="Q1923" s="108" t="s">
        <v>69</v>
      </c>
      <c r="R1923" s="107" t="s">
        <v>69</v>
      </c>
      <c r="S1923" s="107" t="s">
        <v>69</v>
      </c>
    </row>
    <row r="1924" spans="1:19" ht="11.25" thickBot="1" x14ac:dyDescent="0.2">
      <c r="A1924" s="88">
        <v>1</v>
      </c>
      <c r="B1924" s="109">
        <v>0.71890046296296306</v>
      </c>
      <c r="C1924" s="110" t="s">
        <v>936</v>
      </c>
      <c r="D1924" s="110" t="s">
        <v>919</v>
      </c>
      <c r="E1924" s="110" t="s">
        <v>920</v>
      </c>
      <c r="F1924" s="110" t="s">
        <v>980</v>
      </c>
      <c r="G1924" s="110" t="s">
        <v>981</v>
      </c>
      <c r="H1924" s="89">
        <v>64.5</v>
      </c>
      <c r="I1924" s="110" t="s">
        <v>982</v>
      </c>
      <c r="J1924" s="110" t="s">
        <v>983</v>
      </c>
      <c r="K1924" s="89">
        <v>9.8930000000000007</v>
      </c>
      <c r="L1924" s="110" t="s">
        <v>984</v>
      </c>
      <c r="M1924" s="89">
        <v>9.8529999999999998</v>
      </c>
      <c r="N1924" s="110" t="s">
        <v>985</v>
      </c>
      <c r="O1924" s="110" t="s">
        <v>986</v>
      </c>
      <c r="P1924" s="112" t="s">
        <v>987</v>
      </c>
      <c r="Q1924" s="112" t="s">
        <v>988</v>
      </c>
      <c r="R1924" s="110" t="s">
        <v>936</v>
      </c>
      <c r="S1924" s="110" t="s">
        <v>989</v>
      </c>
    </row>
    <row r="1925" spans="1:19" ht="11.25" thickBot="1" x14ac:dyDescent="0.2">
      <c r="A1925" s="93"/>
    </row>
    <row r="1926" spans="1:19" ht="11.25" thickBot="1" x14ac:dyDescent="0.2">
      <c r="A1926" s="88">
        <v>2</v>
      </c>
      <c r="B1926" s="109">
        <v>0.71907407407407409</v>
      </c>
      <c r="C1926" s="110" t="s">
        <v>990</v>
      </c>
      <c r="D1926" s="110" t="s">
        <v>980</v>
      </c>
      <c r="E1926" s="110" t="s">
        <v>923</v>
      </c>
      <c r="F1926" s="110" t="s">
        <v>919</v>
      </c>
      <c r="G1926" s="110" t="s">
        <v>991</v>
      </c>
      <c r="H1926" s="110" t="s">
        <v>992</v>
      </c>
      <c r="I1926" s="89">
        <v>60.39</v>
      </c>
      <c r="J1926" s="110" t="s">
        <v>993</v>
      </c>
      <c r="K1926" s="110" t="s">
        <v>994</v>
      </c>
      <c r="L1926" s="110" t="s">
        <v>995</v>
      </c>
      <c r="M1926" s="110" t="s">
        <v>996</v>
      </c>
      <c r="N1926" s="110" t="s">
        <v>997</v>
      </c>
      <c r="O1926" s="110" t="s">
        <v>998</v>
      </c>
      <c r="P1926" s="112" t="s">
        <v>999</v>
      </c>
      <c r="Q1926" s="112" t="s">
        <v>1000</v>
      </c>
      <c r="R1926" s="110" t="s">
        <v>919</v>
      </c>
      <c r="S1926" s="110" t="s">
        <v>1001</v>
      </c>
    </row>
    <row r="1927" spans="1:19" ht="11.25" thickBot="1" x14ac:dyDescent="0.2">
      <c r="A1927" s="93"/>
    </row>
    <row r="1928" spans="1:19" ht="11.25" thickBot="1" x14ac:dyDescent="0.2">
      <c r="A1928" s="88">
        <v>3</v>
      </c>
      <c r="B1928" s="109">
        <v>0.71923611111111108</v>
      </c>
      <c r="C1928" s="89">
        <v>17.64</v>
      </c>
      <c r="D1928" s="89">
        <v>17.63</v>
      </c>
      <c r="E1928" s="89">
        <v>17.55</v>
      </c>
      <c r="F1928" s="89">
        <v>17.63</v>
      </c>
      <c r="G1928" s="110" t="s">
        <v>1002</v>
      </c>
      <c r="H1928" s="110" t="s">
        <v>1003</v>
      </c>
      <c r="I1928" s="110" t="s">
        <v>1004</v>
      </c>
      <c r="J1928" s="110" t="s">
        <v>1005</v>
      </c>
      <c r="K1928" s="110" t="s">
        <v>1006</v>
      </c>
      <c r="L1928" s="89">
        <v>9.8789999999999996</v>
      </c>
      <c r="M1928" s="110" t="s">
        <v>1007</v>
      </c>
      <c r="N1928" s="110" t="s">
        <v>1008</v>
      </c>
      <c r="O1928" s="110" t="s">
        <v>1009</v>
      </c>
      <c r="P1928" s="112" t="s">
        <v>1010</v>
      </c>
      <c r="Q1928" s="112" t="s">
        <v>1011</v>
      </c>
      <c r="R1928" s="89">
        <v>17.66</v>
      </c>
      <c r="S1928" s="110" t="s">
        <v>1012</v>
      </c>
    </row>
    <row r="1929" spans="1:19" ht="11.25" thickBot="1" x14ac:dyDescent="0.2">
      <c r="A1929" s="93"/>
    </row>
    <row r="1930" spans="1:19" ht="11.25" thickBot="1" x14ac:dyDescent="0.2">
      <c r="A1930" s="113" t="s">
        <v>352</v>
      </c>
      <c r="B1930" s="93"/>
      <c r="C1930" s="110" t="s">
        <v>945</v>
      </c>
      <c r="D1930" s="110" t="s">
        <v>945</v>
      </c>
      <c r="E1930" s="110" t="s">
        <v>945</v>
      </c>
      <c r="F1930" s="110" t="s">
        <v>945</v>
      </c>
      <c r="G1930" s="110" t="s">
        <v>1013</v>
      </c>
      <c r="H1930" s="110" t="s">
        <v>1014</v>
      </c>
      <c r="I1930" s="110" t="s">
        <v>1015</v>
      </c>
      <c r="J1930" s="110" t="s">
        <v>1016</v>
      </c>
      <c r="K1930" s="110" t="s">
        <v>1017</v>
      </c>
      <c r="L1930" s="110" t="s">
        <v>1018</v>
      </c>
      <c r="M1930" s="110" t="s">
        <v>1019</v>
      </c>
      <c r="N1930" s="110" t="s">
        <v>1020</v>
      </c>
      <c r="O1930" s="110" t="s">
        <v>1021</v>
      </c>
      <c r="P1930" s="112" t="s">
        <v>1022</v>
      </c>
      <c r="Q1930" s="112" t="s">
        <v>1023</v>
      </c>
      <c r="R1930" s="110" t="s">
        <v>945</v>
      </c>
      <c r="S1930" s="110" t="s">
        <v>1024</v>
      </c>
    </row>
    <row r="1931" spans="1:19" ht="11.25" thickBot="1" x14ac:dyDescent="0.2">
      <c r="A1931" s="93"/>
    </row>
    <row r="1932" spans="1:19" ht="11.25" thickBot="1" x14ac:dyDescent="0.2">
      <c r="A1932" s="116" t="s">
        <v>355</v>
      </c>
      <c r="B1932" s="93"/>
      <c r="C1932" s="110" t="s">
        <v>1025</v>
      </c>
      <c r="D1932" s="110" t="s">
        <v>896</v>
      </c>
      <c r="E1932" s="110" t="s">
        <v>962</v>
      </c>
      <c r="F1932" s="110" t="s">
        <v>1026</v>
      </c>
      <c r="G1932" s="110" t="s">
        <v>1027</v>
      </c>
      <c r="H1932" s="110" t="s">
        <v>1028</v>
      </c>
      <c r="I1932" s="110" t="s">
        <v>1029</v>
      </c>
      <c r="J1932" s="110" t="s">
        <v>1030</v>
      </c>
      <c r="K1932" s="110" t="s">
        <v>1031</v>
      </c>
      <c r="L1932" s="110" t="s">
        <v>1032</v>
      </c>
      <c r="M1932" s="110" t="s">
        <v>1033</v>
      </c>
      <c r="N1932" s="110" t="s">
        <v>1034</v>
      </c>
      <c r="O1932" s="110" t="s">
        <v>1035</v>
      </c>
      <c r="P1932" s="112" t="s">
        <v>1036</v>
      </c>
      <c r="Q1932" s="112" t="s">
        <v>1037</v>
      </c>
      <c r="R1932" s="110" t="s">
        <v>1038</v>
      </c>
      <c r="S1932" s="110" t="s">
        <v>1039</v>
      </c>
    </row>
    <row r="1933" spans="1:19" ht="11.25" thickBot="1" x14ac:dyDescent="0.2">
      <c r="A1933" s="93"/>
    </row>
    <row r="1934" spans="1:19" ht="11.25" thickBot="1" x14ac:dyDescent="0.2">
      <c r="A1934" s="117" t="s">
        <v>358</v>
      </c>
      <c r="B1934" s="93"/>
      <c r="C1934" s="110" t="s">
        <v>1040</v>
      </c>
      <c r="D1934" s="110" t="s">
        <v>1041</v>
      </c>
      <c r="E1934" s="110" t="s">
        <v>1042</v>
      </c>
      <c r="F1934" s="110" t="s">
        <v>1043</v>
      </c>
      <c r="G1934" s="110" t="s">
        <v>1044</v>
      </c>
      <c r="H1934" s="110" t="s">
        <v>1045</v>
      </c>
      <c r="I1934" s="110" t="s">
        <v>1046</v>
      </c>
      <c r="J1934" s="110" t="s">
        <v>1047</v>
      </c>
      <c r="K1934" s="110" t="s">
        <v>1048</v>
      </c>
      <c r="L1934" s="110" t="s">
        <v>1049</v>
      </c>
      <c r="M1934" s="110" t="s">
        <v>1050</v>
      </c>
      <c r="N1934" s="110" t="s">
        <v>1051</v>
      </c>
      <c r="O1934" s="110" t="s">
        <v>1052</v>
      </c>
      <c r="P1934" s="112" t="s">
        <v>1053</v>
      </c>
      <c r="Q1934" s="112" t="s">
        <v>1054</v>
      </c>
      <c r="R1934" s="110" t="s">
        <v>1055</v>
      </c>
      <c r="S1934" s="110" t="s">
        <v>1056</v>
      </c>
    </row>
    <row r="1935" spans="1:19" ht="10.5" x14ac:dyDescent="0.15">
      <c r="A1935" s="93"/>
    </row>
    <row r="1936" spans="1:19" x14ac:dyDescent="0.15">
      <c r="A1936" s="106"/>
      <c r="B1936" s="69" t="s">
        <v>1057</v>
      </c>
    </row>
    <row r="1937" spans="1:19" ht="9.75" thickBot="1" x14ac:dyDescent="0.2">
      <c r="A1937" s="64" t="s">
        <v>344</v>
      </c>
    </row>
    <row r="1938" spans="1:19" ht="11.25" thickBot="1" x14ac:dyDescent="0.2">
      <c r="A1938" s="87" t="s">
        <v>345</v>
      </c>
      <c r="B1938" s="87" t="s">
        <v>346</v>
      </c>
      <c r="C1938" s="107" t="s">
        <v>1</v>
      </c>
      <c r="D1938" s="107" t="s">
        <v>2</v>
      </c>
      <c r="E1938" s="107" t="s">
        <v>3</v>
      </c>
      <c r="F1938" s="107" t="s">
        <v>4</v>
      </c>
      <c r="G1938" s="107" t="s">
        <v>5</v>
      </c>
      <c r="H1938" s="107" t="s">
        <v>6</v>
      </c>
      <c r="I1938" s="108" t="s">
        <v>7</v>
      </c>
      <c r="J1938" s="108" t="s">
        <v>8</v>
      </c>
      <c r="K1938" s="107" t="s">
        <v>9</v>
      </c>
      <c r="L1938" s="107" t="s">
        <v>10</v>
      </c>
      <c r="M1938" s="107" t="s">
        <v>11</v>
      </c>
      <c r="N1938" s="107" t="s">
        <v>12</v>
      </c>
      <c r="O1938" s="107" t="s">
        <v>13</v>
      </c>
      <c r="P1938" s="107" t="s">
        <v>14</v>
      </c>
      <c r="Q1938" s="107" t="s">
        <v>15</v>
      </c>
      <c r="R1938" s="107" t="s">
        <v>16</v>
      </c>
      <c r="S1938" s="107" t="s">
        <v>17</v>
      </c>
    </row>
    <row r="1939" spans="1:19" ht="11.25" thickBot="1" x14ac:dyDescent="0.2">
      <c r="A1939" s="93"/>
      <c r="B1939" s="93"/>
      <c r="C1939" s="107" t="s">
        <v>69</v>
      </c>
      <c r="D1939" s="107" t="s">
        <v>69</v>
      </c>
      <c r="E1939" s="107" t="s">
        <v>69</v>
      </c>
      <c r="F1939" s="107" t="s">
        <v>69</v>
      </c>
      <c r="G1939" s="107" t="s">
        <v>69</v>
      </c>
      <c r="H1939" s="107" t="s">
        <v>69</v>
      </c>
      <c r="I1939" s="108" t="s">
        <v>69</v>
      </c>
      <c r="J1939" s="108" t="s">
        <v>69</v>
      </c>
      <c r="K1939" s="107" t="s">
        <v>69</v>
      </c>
      <c r="L1939" s="107" t="s">
        <v>69</v>
      </c>
      <c r="M1939" s="107" t="s">
        <v>69</v>
      </c>
      <c r="N1939" s="107" t="s">
        <v>69</v>
      </c>
      <c r="O1939" s="107" t="s">
        <v>69</v>
      </c>
      <c r="P1939" s="107" t="s">
        <v>69</v>
      </c>
      <c r="Q1939" s="107" t="s">
        <v>69</v>
      </c>
      <c r="R1939" s="107" t="s">
        <v>69</v>
      </c>
      <c r="S1939" s="107" t="s">
        <v>69</v>
      </c>
    </row>
    <row r="1940" spans="1:19" ht="11.25" thickBot="1" x14ac:dyDescent="0.2">
      <c r="A1940" s="88">
        <v>1</v>
      </c>
      <c r="B1940" s="109">
        <v>0.7243518518518518</v>
      </c>
      <c r="C1940" s="89">
        <v>-5.8479999999999999</v>
      </c>
      <c r="D1940" s="89">
        <v>0.41899999999999998</v>
      </c>
      <c r="E1940" s="89">
        <v>0.27900000000000003</v>
      </c>
      <c r="F1940" s="89">
        <v>-0.97199999999999998</v>
      </c>
      <c r="G1940" s="110" t="s">
        <v>1058</v>
      </c>
      <c r="H1940" s="89">
        <v>3.1070000000000002</v>
      </c>
      <c r="I1940" s="111">
        <v>1.0009999999999999</v>
      </c>
      <c r="J1940" s="112" t="s">
        <v>1059</v>
      </c>
      <c r="K1940" s="89">
        <v>0.34499999999999997</v>
      </c>
      <c r="L1940" s="89">
        <v>2.8000000000000001E-2</v>
      </c>
      <c r="M1940" s="89">
        <v>7.0000000000000001E-3</v>
      </c>
      <c r="N1940" s="89">
        <v>3.6999999999999998E-2</v>
      </c>
      <c r="O1940" s="89">
        <v>0.69399999999999995</v>
      </c>
      <c r="P1940" s="89">
        <v>4.0000000000000001E-3</v>
      </c>
      <c r="Q1940" s="89">
        <v>-8.0000000000000002E-3</v>
      </c>
      <c r="R1940" s="89">
        <v>-4.3999999999999997E-2</v>
      </c>
      <c r="S1940" s="89">
        <v>5.0000000000000001E-3</v>
      </c>
    </row>
    <row r="1941" spans="1:19" ht="11.25" thickBot="1" x14ac:dyDescent="0.2">
      <c r="A1941" s="93"/>
    </row>
    <row r="1942" spans="1:19" ht="11.25" thickBot="1" x14ac:dyDescent="0.2">
      <c r="A1942" s="88">
        <v>2</v>
      </c>
      <c r="B1942" s="109">
        <v>0.72452546296296294</v>
      </c>
      <c r="C1942" s="89">
        <v>-6.0309999999999997</v>
      </c>
      <c r="D1942" s="89">
        <v>0.27200000000000002</v>
      </c>
      <c r="E1942" s="89">
        <v>0.216</v>
      </c>
      <c r="F1942" s="89">
        <v>-2.2370000000000001</v>
      </c>
      <c r="G1942" s="110" t="s">
        <v>1060</v>
      </c>
      <c r="H1942" s="89">
        <v>2.863</v>
      </c>
      <c r="I1942" s="111">
        <v>1.0122</v>
      </c>
      <c r="J1942" s="112" t="s">
        <v>1061</v>
      </c>
      <c r="K1942" s="89">
        <v>0.24099999999999999</v>
      </c>
      <c r="L1942" s="89">
        <v>2.8000000000000001E-2</v>
      </c>
      <c r="M1942" s="89">
        <v>1.9E-2</v>
      </c>
      <c r="N1942" s="89">
        <v>1.9E-2</v>
      </c>
      <c r="O1942" s="89">
        <v>0.87</v>
      </c>
      <c r="P1942" s="89">
        <v>0</v>
      </c>
      <c r="Q1942" s="89">
        <v>-1.2E-2</v>
      </c>
      <c r="R1942" s="89">
        <v>-6.9000000000000006E-2</v>
      </c>
      <c r="S1942" s="89">
        <v>-4.4999999999999998E-2</v>
      </c>
    </row>
    <row r="1943" spans="1:19" ht="11.25" thickBot="1" x14ac:dyDescent="0.2">
      <c r="A1943" s="93"/>
    </row>
    <row r="1944" spans="1:19" ht="11.25" thickBot="1" x14ac:dyDescent="0.2">
      <c r="A1944" s="88">
        <v>3</v>
      </c>
      <c r="B1944" s="109">
        <v>0.72469907407407408</v>
      </c>
      <c r="C1944" s="89">
        <v>-6.3140000000000001</v>
      </c>
      <c r="D1944" s="89">
        <v>0.13600000000000001</v>
      </c>
      <c r="E1944" s="89">
        <v>7.6999999999999999E-2</v>
      </c>
      <c r="F1944" s="89">
        <v>-1.109</v>
      </c>
      <c r="G1944" s="110" t="s">
        <v>1062</v>
      </c>
      <c r="H1944" s="89">
        <v>3.7719999999999998</v>
      </c>
      <c r="I1944" s="111">
        <v>1.0081100000000001</v>
      </c>
      <c r="J1944" s="112" t="s">
        <v>1063</v>
      </c>
      <c r="K1944" s="89">
        <v>0.158</v>
      </c>
      <c r="L1944" s="89">
        <v>3.2000000000000001E-2</v>
      </c>
      <c r="M1944" s="89">
        <v>1.9E-2</v>
      </c>
      <c r="N1944" s="89">
        <v>8.9999999999999993E-3</v>
      </c>
      <c r="O1944" s="89">
        <v>1.43</v>
      </c>
      <c r="P1944" s="89">
        <v>-2E-3</v>
      </c>
      <c r="Q1944" s="89">
        <v>-0.01</v>
      </c>
      <c r="R1944" s="89">
        <v>-5.5E-2</v>
      </c>
      <c r="S1944" s="89">
        <v>-4.9000000000000002E-2</v>
      </c>
    </row>
    <row r="1945" spans="1:19" ht="11.25" thickBot="1" x14ac:dyDescent="0.2">
      <c r="A1945" s="93"/>
    </row>
    <row r="1946" spans="1:19" ht="11.25" thickBot="1" x14ac:dyDescent="0.2">
      <c r="A1946" s="113" t="s">
        <v>352</v>
      </c>
      <c r="B1946" s="93"/>
      <c r="C1946" s="114">
        <v>-6.0650000000000004</v>
      </c>
      <c r="D1946" s="114">
        <v>0.27600000000000002</v>
      </c>
      <c r="E1946" s="114">
        <v>0.191</v>
      </c>
      <c r="F1946" s="114">
        <v>-1.4390000000000001</v>
      </c>
      <c r="G1946" s="110" t="s">
        <v>1064</v>
      </c>
      <c r="H1946" s="114">
        <v>3.2469999999999999</v>
      </c>
      <c r="I1946" s="115">
        <v>1.0071000000000001</v>
      </c>
      <c r="J1946" s="112" t="s">
        <v>1065</v>
      </c>
      <c r="K1946" s="114">
        <v>0.248</v>
      </c>
      <c r="L1946" s="114">
        <v>2.9000000000000001E-2</v>
      </c>
      <c r="M1946" s="114">
        <v>1.4999999999999999E-2</v>
      </c>
      <c r="N1946" s="114">
        <v>2.1999999999999999E-2</v>
      </c>
      <c r="O1946" s="114">
        <v>0.998</v>
      </c>
      <c r="P1946" s="114">
        <v>1E-3</v>
      </c>
      <c r="Q1946" s="114">
        <v>-0.01</v>
      </c>
      <c r="R1946" s="114">
        <v>-5.6000000000000001E-2</v>
      </c>
      <c r="S1946" s="114">
        <v>-0.03</v>
      </c>
    </row>
    <row r="1947" spans="1:19" ht="11.25" thickBot="1" x14ac:dyDescent="0.2">
      <c r="A1947" s="93"/>
    </row>
    <row r="1948" spans="1:19" ht="11.25" thickBot="1" x14ac:dyDescent="0.2">
      <c r="A1948" s="116" t="s">
        <v>355</v>
      </c>
      <c r="B1948" s="93"/>
      <c r="C1948" s="114">
        <v>0.23499999999999999</v>
      </c>
      <c r="D1948" s="114">
        <v>0.14199999999999999</v>
      </c>
      <c r="E1948" s="114">
        <v>0.10299999999999999</v>
      </c>
      <c r="F1948" s="114">
        <v>0.69399999999999995</v>
      </c>
      <c r="G1948" s="110" t="s">
        <v>1066</v>
      </c>
      <c r="H1948" s="114">
        <v>0.47</v>
      </c>
      <c r="I1948" s="115">
        <v>5.6699999999999997E-3</v>
      </c>
      <c r="J1948" s="112" t="s">
        <v>1067</v>
      </c>
      <c r="K1948" s="114">
        <v>9.4E-2</v>
      </c>
      <c r="L1948" s="114">
        <v>2E-3</v>
      </c>
      <c r="M1948" s="114">
        <v>7.0000000000000001E-3</v>
      </c>
      <c r="N1948" s="114">
        <v>1.4E-2</v>
      </c>
      <c r="O1948" s="114">
        <v>0.38500000000000001</v>
      </c>
      <c r="P1948" s="114">
        <v>3.0000000000000001E-3</v>
      </c>
      <c r="Q1948" s="114">
        <v>2E-3</v>
      </c>
      <c r="R1948" s="114">
        <v>1.2999999999999999E-2</v>
      </c>
      <c r="S1948" s="114">
        <v>0.03</v>
      </c>
    </row>
    <row r="1949" spans="1:19" ht="11.25" thickBot="1" x14ac:dyDescent="0.2">
      <c r="A1949" s="93"/>
    </row>
    <row r="1950" spans="1:19" ht="11.25" thickBot="1" x14ac:dyDescent="0.2">
      <c r="A1950" s="117" t="s">
        <v>358</v>
      </c>
      <c r="B1950" s="93"/>
      <c r="C1950" s="114">
        <v>3.8730000000000002</v>
      </c>
      <c r="D1950" s="114">
        <v>51.41</v>
      </c>
      <c r="E1950" s="114">
        <v>54</v>
      </c>
      <c r="F1950" s="114">
        <v>48.23</v>
      </c>
      <c r="G1950" s="110" t="s">
        <v>1068</v>
      </c>
      <c r="H1950" s="114">
        <v>14.48</v>
      </c>
      <c r="I1950" s="118">
        <v>0.56299999999999994</v>
      </c>
      <c r="J1950" s="112" t="s">
        <v>1069</v>
      </c>
      <c r="K1950" s="114">
        <v>37.78</v>
      </c>
      <c r="L1950" s="114">
        <v>8.2780000000000005</v>
      </c>
      <c r="M1950" s="114">
        <v>46.57</v>
      </c>
      <c r="N1950" s="114">
        <v>64.64</v>
      </c>
      <c r="O1950" s="114">
        <v>38.56</v>
      </c>
      <c r="P1950" s="114">
        <v>484.9</v>
      </c>
      <c r="Q1950" s="114">
        <v>20.62</v>
      </c>
      <c r="R1950" s="114">
        <v>22.53</v>
      </c>
      <c r="S1950" s="114">
        <v>102.1</v>
      </c>
    </row>
    <row r="1951" spans="1:19" ht="11.25" thickBot="1" x14ac:dyDescent="0.2">
      <c r="A1951" s="93"/>
    </row>
    <row r="1952" spans="1:19" ht="11.25" thickBot="1" x14ac:dyDescent="0.2">
      <c r="A1952" s="87" t="s">
        <v>345</v>
      </c>
      <c r="B1952" s="87" t="s">
        <v>346</v>
      </c>
      <c r="C1952" s="107" t="s">
        <v>18</v>
      </c>
      <c r="D1952" s="108" t="s">
        <v>19</v>
      </c>
      <c r="E1952" s="108" t="s">
        <v>20</v>
      </c>
      <c r="F1952" s="107" t="s">
        <v>21</v>
      </c>
      <c r="G1952" s="107" t="s">
        <v>22</v>
      </c>
      <c r="H1952" s="107" t="s">
        <v>23</v>
      </c>
      <c r="I1952" s="107" t="s">
        <v>24</v>
      </c>
      <c r="J1952" s="108" t="s">
        <v>25</v>
      </c>
      <c r="K1952" s="108" t="s">
        <v>26</v>
      </c>
      <c r="L1952" s="107" t="s">
        <v>27</v>
      </c>
      <c r="M1952" s="107" t="s">
        <v>28</v>
      </c>
      <c r="N1952" s="107" t="s">
        <v>29</v>
      </c>
      <c r="O1952" s="107" t="s">
        <v>30</v>
      </c>
      <c r="P1952" s="107" t="s">
        <v>31</v>
      </c>
      <c r="Q1952" s="107" t="s">
        <v>32</v>
      </c>
      <c r="R1952" s="107" t="s">
        <v>33</v>
      </c>
      <c r="S1952" s="108" t="s">
        <v>34</v>
      </c>
    </row>
    <row r="1953" spans="1:19" ht="11.25" thickBot="1" x14ac:dyDescent="0.2">
      <c r="A1953" s="93"/>
      <c r="B1953" s="93"/>
      <c r="C1953" s="107" t="s">
        <v>69</v>
      </c>
      <c r="D1953" s="108" t="s">
        <v>69</v>
      </c>
      <c r="E1953" s="108" t="s">
        <v>69</v>
      </c>
      <c r="F1953" s="107" t="s">
        <v>69</v>
      </c>
      <c r="G1953" s="107" t="s">
        <v>69</v>
      </c>
      <c r="H1953" s="107" t="s">
        <v>69</v>
      </c>
      <c r="I1953" s="107" t="s">
        <v>69</v>
      </c>
      <c r="J1953" s="108" t="s">
        <v>69</v>
      </c>
      <c r="K1953" s="108" t="s">
        <v>69</v>
      </c>
      <c r="L1953" s="107" t="s">
        <v>69</v>
      </c>
      <c r="M1953" s="107" t="s">
        <v>69</v>
      </c>
      <c r="N1953" s="107" t="s">
        <v>69</v>
      </c>
      <c r="O1953" s="107" t="s">
        <v>69</v>
      </c>
      <c r="P1953" s="107" t="s">
        <v>69</v>
      </c>
      <c r="Q1953" s="107" t="s">
        <v>69</v>
      </c>
      <c r="R1953" s="107" t="s">
        <v>69</v>
      </c>
      <c r="S1953" s="108" t="s">
        <v>69</v>
      </c>
    </row>
    <row r="1954" spans="1:19" ht="11.25" thickBot="1" x14ac:dyDescent="0.2">
      <c r="A1954" s="88">
        <v>1</v>
      </c>
      <c r="B1954" s="109">
        <v>0.7243518518518518</v>
      </c>
      <c r="C1954" s="89">
        <v>0</v>
      </c>
      <c r="D1954" s="111">
        <v>1.0000800000000001</v>
      </c>
      <c r="E1954" s="111">
        <v>1.01047</v>
      </c>
      <c r="F1954" s="89">
        <v>1.7999999999999999E-2</v>
      </c>
      <c r="G1954" s="89">
        <v>4.2999999999999997E-2</v>
      </c>
      <c r="H1954" s="89">
        <v>4.9000000000000002E-2</v>
      </c>
      <c r="I1954" s="89">
        <v>3.0000000000000001E-3</v>
      </c>
      <c r="J1954" s="111">
        <v>0.99343999999999999</v>
      </c>
      <c r="K1954" s="112" t="s">
        <v>1070</v>
      </c>
      <c r="L1954" s="89">
        <v>3.0000000000000001E-3</v>
      </c>
      <c r="M1954" s="89">
        <v>0.11899999999999999</v>
      </c>
      <c r="N1954" s="89">
        <v>-2E-3</v>
      </c>
      <c r="O1954" s="89">
        <v>0</v>
      </c>
      <c r="P1954" s="89">
        <v>4.0000000000000001E-3</v>
      </c>
      <c r="Q1954" s="89">
        <v>23.84</v>
      </c>
      <c r="R1954" s="89">
        <v>-3.0000000000000001E-3</v>
      </c>
      <c r="S1954" s="111">
        <v>0.99489000000000005</v>
      </c>
    </row>
    <row r="1955" spans="1:19" ht="11.25" thickBot="1" x14ac:dyDescent="0.2">
      <c r="A1955" s="93"/>
    </row>
    <row r="1956" spans="1:19" ht="11.25" thickBot="1" x14ac:dyDescent="0.2">
      <c r="A1956" s="88">
        <v>2</v>
      </c>
      <c r="B1956" s="109">
        <v>0.72452546296296294</v>
      </c>
      <c r="C1956" s="89">
        <v>0</v>
      </c>
      <c r="D1956" s="111">
        <v>0.99560999999999999</v>
      </c>
      <c r="E1956" s="111">
        <v>1.0132300000000001</v>
      </c>
      <c r="F1956" s="89">
        <v>6.8000000000000005E-2</v>
      </c>
      <c r="G1956" s="89">
        <v>2.9990000000000001</v>
      </c>
      <c r="H1956" s="89">
        <v>3.5000000000000003E-2</v>
      </c>
      <c r="I1956" s="89">
        <v>1E-3</v>
      </c>
      <c r="J1956" s="111">
        <v>1.01189</v>
      </c>
      <c r="K1956" s="112" t="s">
        <v>1071</v>
      </c>
      <c r="L1956" s="89">
        <v>2E-3</v>
      </c>
      <c r="M1956" s="89">
        <v>6.5000000000000002E-2</v>
      </c>
      <c r="N1956" s="89">
        <v>-2E-3</v>
      </c>
      <c r="O1956" s="89">
        <v>0</v>
      </c>
      <c r="P1956" s="89">
        <v>2E-3</v>
      </c>
      <c r="Q1956" s="89">
        <v>15.82</v>
      </c>
      <c r="R1956" s="89">
        <v>-3.0000000000000001E-3</v>
      </c>
      <c r="S1956" s="111">
        <v>1.0088299999999999</v>
      </c>
    </row>
    <row r="1957" spans="1:19" ht="11.25" thickBot="1" x14ac:dyDescent="0.2">
      <c r="A1957" s="93"/>
    </row>
    <row r="1958" spans="1:19" ht="11.25" thickBot="1" x14ac:dyDescent="0.2">
      <c r="A1958" s="88">
        <v>3</v>
      </c>
      <c r="B1958" s="109">
        <v>0.72469907407407408</v>
      </c>
      <c r="C1958" s="89">
        <v>-1E-3</v>
      </c>
      <c r="D1958" s="111">
        <v>1.0057</v>
      </c>
      <c r="E1958" s="111">
        <v>1.0133799999999999</v>
      </c>
      <c r="F1958" s="89">
        <v>0.17899999999999999</v>
      </c>
      <c r="G1958" s="89">
        <v>3.0470000000000002</v>
      </c>
      <c r="H1958" s="89">
        <v>2.9000000000000001E-2</v>
      </c>
      <c r="I1958" s="89">
        <v>-1E-3</v>
      </c>
      <c r="J1958" s="111">
        <v>1.00928</v>
      </c>
      <c r="K1958" s="112" t="s">
        <v>1072</v>
      </c>
      <c r="L1958" s="89">
        <v>1E-3</v>
      </c>
      <c r="M1958" s="89">
        <v>0.03</v>
      </c>
      <c r="N1958" s="89">
        <v>-2E-3</v>
      </c>
      <c r="O1958" s="89">
        <v>-1E-3</v>
      </c>
      <c r="P1958" s="89">
        <v>2E-3</v>
      </c>
      <c r="Q1958" s="89">
        <v>10.59</v>
      </c>
      <c r="R1958" s="89">
        <v>-4.0000000000000001E-3</v>
      </c>
      <c r="S1958" s="111">
        <v>1.00925</v>
      </c>
    </row>
    <row r="1959" spans="1:19" ht="11.25" thickBot="1" x14ac:dyDescent="0.2">
      <c r="A1959" s="93"/>
    </row>
    <row r="1960" spans="1:19" ht="11.25" thickBot="1" x14ac:dyDescent="0.2">
      <c r="A1960" s="113" t="s">
        <v>352</v>
      </c>
      <c r="B1960" s="93"/>
      <c r="C1960" s="114">
        <v>0</v>
      </c>
      <c r="D1960" s="115">
        <v>1.0004599999999999</v>
      </c>
      <c r="E1960" s="115">
        <v>1.0123599999999999</v>
      </c>
      <c r="F1960" s="114">
        <v>8.7999999999999995E-2</v>
      </c>
      <c r="G1960" s="114">
        <v>2.0299999999999998</v>
      </c>
      <c r="H1960" s="114">
        <v>3.7999999999999999E-2</v>
      </c>
      <c r="I1960" s="114">
        <v>1E-3</v>
      </c>
      <c r="J1960" s="115">
        <v>1.0048699999999999</v>
      </c>
      <c r="K1960" s="112" t="s">
        <v>1073</v>
      </c>
      <c r="L1960" s="114">
        <v>2E-3</v>
      </c>
      <c r="M1960" s="114">
        <v>7.0999999999999994E-2</v>
      </c>
      <c r="N1960" s="114">
        <v>-2E-3</v>
      </c>
      <c r="O1960" s="114">
        <v>0</v>
      </c>
      <c r="P1960" s="114">
        <v>3.0000000000000001E-3</v>
      </c>
      <c r="Q1960" s="114">
        <v>16.75</v>
      </c>
      <c r="R1960" s="114">
        <v>-3.0000000000000001E-3</v>
      </c>
      <c r="S1960" s="115">
        <v>1.0043200000000001</v>
      </c>
    </row>
    <row r="1961" spans="1:19" ht="11.25" thickBot="1" x14ac:dyDescent="0.2">
      <c r="A1961" s="93"/>
    </row>
    <row r="1962" spans="1:19" ht="11.25" thickBot="1" x14ac:dyDescent="0.2">
      <c r="A1962" s="116" t="s">
        <v>355</v>
      </c>
      <c r="B1962" s="93"/>
      <c r="C1962" s="114">
        <v>1E-3</v>
      </c>
      <c r="D1962" s="115">
        <v>5.0499999999999998E-3</v>
      </c>
      <c r="E1962" s="115">
        <v>1.64E-3</v>
      </c>
      <c r="F1962" s="114">
        <v>8.3000000000000004E-2</v>
      </c>
      <c r="G1962" s="114">
        <v>1.7210000000000001</v>
      </c>
      <c r="H1962" s="114">
        <v>0.01</v>
      </c>
      <c r="I1962" s="114">
        <v>2E-3</v>
      </c>
      <c r="J1962" s="115">
        <v>9.9799999999999993E-3</v>
      </c>
      <c r="K1962" s="112" t="s">
        <v>1074</v>
      </c>
      <c r="L1962" s="114">
        <v>1E-3</v>
      </c>
      <c r="M1962" s="114">
        <v>4.4999999999999998E-2</v>
      </c>
      <c r="N1962" s="114">
        <v>0</v>
      </c>
      <c r="O1962" s="114">
        <v>0</v>
      </c>
      <c r="P1962" s="114">
        <v>1E-3</v>
      </c>
      <c r="Q1962" s="114">
        <v>6.6749999999999998</v>
      </c>
      <c r="R1962" s="114">
        <v>1E-3</v>
      </c>
      <c r="S1962" s="115">
        <v>8.1700000000000002E-3</v>
      </c>
    </row>
    <row r="1963" spans="1:19" ht="11.25" thickBot="1" x14ac:dyDescent="0.2">
      <c r="A1963" s="93"/>
    </row>
    <row r="1964" spans="1:19" ht="11.25" thickBot="1" x14ac:dyDescent="0.2">
      <c r="A1964" s="117" t="s">
        <v>358</v>
      </c>
      <c r="B1964" s="93"/>
      <c r="C1964" s="114">
        <v>1005</v>
      </c>
      <c r="D1964" s="118">
        <v>0.505</v>
      </c>
      <c r="E1964" s="118">
        <v>0.16200000000000001</v>
      </c>
      <c r="F1964" s="114">
        <v>93.53</v>
      </c>
      <c r="G1964" s="114">
        <v>84.79</v>
      </c>
      <c r="H1964" s="114">
        <v>27.31</v>
      </c>
      <c r="I1964" s="114">
        <v>235.5</v>
      </c>
      <c r="J1964" s="118">
        <v>0.99299999999999999</v>
      </c>
      <c r="K1964" s="112" t="s">
        <v>1075</v>
      </c>
      <c r="L1964" s="114">
        <v>52.83</v>
      </c>
      <c r="M1964" s="114">
        <v>62.7</v>
      </c>
      <c r="N1964" s="114">
        <v>13.39</v>
      </c>
      <c r="O1964" s="114">
        <v>75.53</v>
      </c>
      <c r="P1964" s="114">
        <v>27.2</v>
      </c>
      <c r="Q1964" s="114">
        <v>39.85</v>
      </c>
      <c r="R1964" s="114">
        <v>20.25</v>
      </c>
      <c r="S1964" s="118">
        <v>0.81399999999999995</v>
      </c>
    </row>
    <row r="1965" spans="1:19" ht="11.25" thickBot="1" x14ac:dyDescent="0.2">
      <c r="A1965" s="93"/>
    </row>
    <row r="1966" spans="1:19" ht="11.25" thickBot="1" x14ac:dyDescent="0.2">
      <c r="A1966" s="87" t="s">
        <v>345</v>
      </c>
      <c r="B1966" s="87" t="s">
        <v>346</v>
      </c>
      <c r="C1966" s="108" t="s">
        <v>35</v>
      </c>
      <c r="D1966" s="107" t="s">
        <v>36</v>
      </c>
      <c r="E1966" s="107" t="s">
        <v>37</v>
      </c>
      <c r="F1966" s="107" t="s">
        <v>38</v>
      </c>
      <c r="G1966" s="107" t="s">
        <v>39</v>
      </c>
      <c r="H1966" s="107" t="s">
        <v>40</v>
      </c>
      <c r="I1966" s="107" t="s">
        <v>41</v>
      </c>
      <c r="J1966" s="107" t="s">
        <v>42</v>
      </c>
      <c r="K1966" s="107" t="s">
        <v>43</v>
      </c>
      <c r="L1966" s="107" t="s">
        <v>44</v>
      </c>
      <c r="M1966" s="107" t="s">
        <v>45</v>
      </c>
      <c r="N1966" s="107" t="s">
        <v>46</v>
      </c>
      <c r="O1966" s="107" t="s">
        <v>47</v>
      </c>
      <c r="P1966" s="107" t="s">
        <v>48</v>
      </c>
      <c r="Q1966" s="107" t="s">
        <v>49</v>
      </c>
      <c r="R1966" s="107" t="s">
        <v>50</v>
      </c>
      <c r="S1966" s="107" t="s">
        <v>51</v>
      </c>
    </row>
    <row r="1967" spans="1:19" ht="11.25" thickBot="1" x14ac:dyDescent="0.2">
      <c r="A1967" s="93"/>
      <c r="B1967" s="93"/>
      <c r="C1967" s="108" t="s">
        <v>69</v>
      </c>
      <c r="D1967" s="107" t="s">
        <v>69</v>
      </c>
      <c r="E1967" s="107" t="s">
        <v>69</v>
      </c>
      <c r="F1967" s="107" t="s">
        <v>69</v>
      </c>
      <c r="G1967" s="107" t="s">
        <v>69</v>
      </c>
      <c r="H1967" s="107" t="s">
        <v>69</v>
      </c>
      <c r="I1967" s="107" t="s">
        <v>69</v>
      </c>
      <c r="J1967" s="107" t="s">
        <v>69</v>
      </c>
      <c r="K1967" s="107" t="s">
        <v>69</v>
      </c>
      <c r="L1967" s="107" t="s">
        <v>69</v>
      </c>
      <c r="M1967" s="107" t="s">
        <v>69</v>
      </c>
      <c r="N1967" s="107" t="s">
        <v>69</v>
      </c>
      <c r="O1967" s="107" t="s">
        <v>69</v>
      </c>
      <c r="P1967" s="107" t="s">
        <v>69</v>
      </c>
      <c r="Q1967" s="107" t="s">
        <v>69</v>
      </c>
      <c r="R1967" s="107" t="s">
        <v>69</v>
      </c>
      <c r="S1967" s="107" t="s">
        <v>69</v>
      </c>
    </row>
    <row r="1968" spans="1:19" ht="11.25" thickBot="1" x14ac:dyDescent="0.2">
      <c r="A1968" s="88">
        <v>1</v>
      </c>
      <c r="B1968" s="109">
        <v>0.7243518518518518</v>
      </c>
      <c r="C1968" s="112" t="s">
        <v>1076</v>
      </c>
      <c r="D1968" s="89">
        <v>-6.6000000000000003E-2</v>
      </c>
      <c r="E1968" s="89">
        <v>-2.1000000000000001E-2</v>
      </c>
      <c r="F1968" s="89">
        <v>-2.9000000000000001E-2</v>
      </c>
      <c r="G1968" s="89">
        <v>6.0000000000000001E-3</v>
      </c>
      <c r="H1968" s="89">
        <v>1.4E-2</v>
      </c>
      <c r="I1968" s="89">
        <v>1.9E-2</v>
      </c>
      <c r="J1968" s="89">
        <v>0</v>
      </c>
      <c r="K1968" s="89">
        <v>-1E-3</v>
      </c>
      <c r="L1968" s="89">
        <v>1E-3</v>
      </c>
      <c r="M1968" s="89">
        <v>-1E-3</v>
      </c>
      <c r="N1968" s="89">
        <v>-1E-3</v>
      </c>
      <c r="O1968" s="89">
        <v>1E-3</v>
      </c>
      <c r="P1968" s="89">
        <v>-1E-3</v>
      </c>
      <c r="Q1968" s="89">
        <v>0</v>
      </c>
      <c r="R1968" s="89">
        <v>0</v>
      </c>
      <c r="S1968" s="89">
        <v>1E-3</v>
      </c>
    </row>
    <row r="1969" spans="1:19" ht="11.25" thickBot="1" x14ac:dyDescent="0.2">
      <c r="A1969" s="93"/>
    </row>
    <row r="1970" spans="1:19" ht="11.25" thickBot="1" x14ac:dyDescent="0.2">
      <c r="A1970" s="88">
        <v>2</v>
      </c>
      <c r="B1970" s="109">
        <v>0.72452546296296294</v>
      </c>
      <c r="C1970" s="112" t="s">
        <v>1077</v>
      </c>
      <c r="D1970" s="89">
        <v>-0.06</v>
      </c>
      <c r="E1970" s="89">
        <v>-2.3E-2</v>
      </c>
      <c r="F1970" s="89">
        <v>-2.7E-2</v>
      </c>
      <c r="G1970" s="89">
        <v>3.0000000000000001E-3</v>
      </c>
      <c r="H1970" s="89">
        <v>0.01</v>
      </c>
      <c r="I1970" s="89">
        <v>1.2999999999999999E-2</v>
      </c>
      <c r="J1970" s="89">
        <v>0</v>
      </c>
      <c r="K1970" s="89">
        <v>-1E-3</v>
      </c>
      <c r="L1970" s="89">
        <v>0</v>
      </c>
      <c r="M1970" s="89">
        <v>-1E-3</v>
      </c>
      <c r="N1970" s="89">
        <v>-1E-3</v>
      </c>
      <c r="O1970" s="89">
        <v>0</v>
      </c>
      <c r="P1970" s="89">
        <v>-1E-3</v>
      </c>
      <c r="Q1970" s="89">
        <v>0</v>
      </c>
      <c r="R1970" s="89">
        <v>-1E-3</v>
      </c>
      <c r="S1970" s="89">
        <v>0</v>
      </c>
    </row>
    <row r="1971" spans="1:19" ht="11.25" thickBot="1" x14ac:dyDescent="0.2">
      <c r="A1971" s="93"/>
    </row>
    <row r="1972" spans="1:19" ht="11.25" thickBot="1" x14ac:dyDescent="0.2">
      <c r="A1972" s="88">
        <v>3</v>
      </c>
      <c r="B1972" s="109">
        <v>0.72469907407407408</v>
      </c>
      <c r="C1972" s="112" t="s">
        <v>1078</v>
      </c>
      <c r="D1972" s="89">
        <v>-5.2999999999999999E-2</v>
      </c>
      <c r="E1972" s="89">
        <v>-2.1000000000000001E-2</v>
      </c>
      <c r="F1972" s="89">
        <v>-2.9000000000000001E-2</v>
      </c>
      <c r="G1972" s="89">
        <v>3.0000000000000001E-3</v>
      </c>
      <c r="H1972" s="89">
        <v>4.0000000000000001E-3</v>
      </c>
      <c r="I1972" s="89">
        <v>7.0000000000000001E-3</v>
      </c>
      <c r="J1972" s="89">
        <v>0</v>
      </c>
      <c r="K1972" s="89">
        <v>-1E-3</v>
      </c>
      <c r="L1972" s="89">
        <v>0</v>
      </c>
      <c r="M1972" s="89">
        <v>-1E-3</v>
      </c>
      <c r="N1972" s="89">
        <v>-1E-3</v>
      </c>
      <c r="O1972" s="89">
        <v>0</v>
      </c>
      <c r="P1972" s="89">
        <v>-1E-3</v>
      </c>
      <c r="Q1972" s="89">
        <v>0</v>
      </c>
      <c r="R1972" s="89">
        <v>-1E-3</v>
      </c>
      <c r="S1972" s="89">
        <v>0</v>
      </c>
    </row>
    <row r="1973" spans="1:19" ht="11.25" thickBot="1" x14ac:dyDescent="0.2">
      <c r="A1973" s="93"/>
    </row>
    <row r="1974" spans="1:19" ht="11.25" thickBot="1" x14ac:dyDescent="0.2">
      <c r="A1974" s="113" t="s">
        <v>352</v>
      </c>
      <c r="B1974" s="93"/>
      <c r="C1974" s="112" t="s">
        <v>1079</v>
      </c>
      <c r="D1974" s="114">
        <v>-5.8999999999999997E-2</v>
      </c>
      <c r="E1974" s="114">
        <v>-2.1000000000000001E-2</v>
      </c>
      <c r="F1974" s="114">
        <v>-2.8000000000000001E-2</v>
      </c>
      <c r="G1974" s="114">
        <v>4.0000000000000001E-3</v>
      </c>
      <c r="H1974" s="114">
        <v>0.01</v>
      </c>
      <c r="I1974" s="114">
        <v>1.2999999999999999E-2</v>
      </c>
      <c r="J1974" s="114">
        <v>0</v>
      </c>
      <c r="K1974" s="114">
        <v>-1E-3</v>
      </c>
      <c r="L1974" s="114">
        <v>0</v>
      </c>
      <c r="M1974" s="114">
        <v>-1E-3</v>
      </c>
      <c r="N1974" s="114">
        <v>-1E-3</v>
      </c>
      <c r="O1974" s="114">
        <v>0</v>
      </c>
      <c r="P1974" s="114">
        <v>-1E-3</v>
      </c>
      <c r="Q1974" s="114">
        <v>0</v>
      </c>
      <c r="R1974" s="114">
        <v>-1E-3</v>
      </c>
      <c r="S1974" s="114">
        <v>0</v>
      </c>
    </row>
    <row r="1975" spans="1:19" ht="11.25" thickBot="1" x14ac:dyDescent="0.2">
      <c r="A1975" s="93"/>
    </row>
    <row r="1976" spans="1:19" ht="11.25" thickBot="1" x14ac:dyDescent="0.2">
      <c r="A1976" s="116" t="s">
        <v>355</v>
      </c>
      <c r="B1976" s="93"/>
      <c r="C1976" s="112" t="s">
        <v>1080</v>
      </c>
      <c r="D1976" s="114">
        <v>7.0000000000000001E-3</v>
      </c>
      <c r="E1976" s="114">
        <v>1E-3</v>
      </c>
      <c r="F1976" s="114">
        <v>1E-3</v>
      </c>
      <c r="G1976" s="114">
        <v>2E-3</v>
      </c>
      <c r="H1976" s="114">
        <v>5.0000000000000001E-3</v>
      </c>
      <c r="I1976" s="114">
        <v>6.0000000000000001E-3</v>
      </c>
      <c r="J1976" s="114">
        <v>0</v>
      </c>
      <c r="K1976" s="114">
        <v>0</v>
      </c>
      <c r="L1976" s="114">
        <v>0</v>
      </c>
      <c r="M1976" s="114">
        <v>0</v>
      </c>
      <c r="N1976" s="114">
        <v>0</v>
      </c>
      <c r="O1976" s="114">
        <v>0</v>
      </c>
      <c r="P1976" s="114">
        <v>0</v>
      </c>
      <c r="Q1976" s="114">
        <v>0</v>
      </c>
      <c r="R1976" s="114">
        <v>0</v>
      </c>
      <c r="S1976" s="114">
        <v>0</v>
      </c>
    </row>
    <row r="1977" spans="1:19" ht="11.25" thickBot="1" x14ac:dyDescent="0.2">
      <c r="A1977" s="93"/>
    </row>
    <row r="1978" spans="1:19" ht="11.25" thickBot="1" x14ac:dyDescent="0.2">
      <c r="A1978" s="117" t="s">
        <v>358</v>
      </c>
      <c r="B1978" s="93"/>
      <c r="C1978" s="112" t="s">
        <v>1081</v>
      </c>
      <c r="D1978" s="114">
        <v>11.1</v>
      </c>
      <c r="E1978" s="114">
        <v>4.9980000000000002</v>
      </c>
      <c r="F1978" s="114">
        <v>4.1829999999999998</v>
      </c>
      <c r="G1978" s="114">
        <v>47</v>
      </c>
      <c r="H1978" s="114">
        <v>50.57</v>
      </c>
      <c r="I1978" s="114">
        <v>47.86</v>
      </c>
      <c r="J1978" s="114">
        <v>504.1</v>
      </c>
      <c r="K1978" s="114">
        <v>22.53</v>
      </c>
      <c r="L1978" s="114">
        <v>80.239999999999995</v>
      </c>
      <c r="M1978" s="114">
        <v>36.39</v>
      </c>
      <c r="N1978" s="114">
        <v>27.53</v>
      </c>
      <c r="O1978" s="114">
        <v>121.7</v>
      </c>
      <c r="P1978" s="114">
        <v>8.1069999999999993</v>
      </c>
      <c r="Q1978" s="114">
        <v>71.41</v>
      </c>
      <c r="R1978" s="114">
        <v>39.4</v>
      </c>
      <c r="S1978" s="114">
        <v>62.89</v>
      </c>
    </row>
    <row r="1979" spans="1:19" ht="11.25" thickBot="1" x14ac:dyDescent="0.2">
      <c r="A1979" s="93"/>
    </row>
    <row r="1980" spans="1:19" ht="11.25" thickBot="1" x14ac:dyDescent="0.2">
      <c r="A1980" s="87" t="s">
        <v>345</v>
      </c>
      <c r="B1980" s="87" t="s">
        <v>346</v>
      </c>
      <c r="C1980" s="107" t="s">
        <v>52</v>
      </c>
      <c r="D1980" s="107" t="s">
        <v>53</v>
      </c>
      <c r="E1980" s="107" t="s">
        <v>54</v>
      </c>
      <c r="F1980" s="107" t="s">
        <v>55</v>
      </c>
      <c r="G1980" s="107" t="s">
        <v>56</v>
      </c>
      <c r="H1980" s="107" t="s">
        <v>57</v>
      </c>
      <c r="I1980" s="107" t="s">
        <v>58</v>
      </c>
      <c r="J1980" s="107" t="s">
        <v>59</v>
      </c>
      <c r="K1980" s="107" t="s">
        <v>60</v>
      </c>
      <c r="L1980" s="107" t="s">
        <v>61</v>
      </c>
      <c r="M1980" s="107" t="s">
        <v>62</v>
      </c>
      <c r="N1980" s="107" t="s">
        <v>63</v>
      </c>
      <c r="O1980" s="107" t="s">
        <v>64</v>
      </c>
      <c r="P1980" s="108" t="s">
        <v>65</v>
      </c>
      <c r="Q1980" s="108" t="s">
        <v>66</v>
      </c>
      <c r="R1980" s="107" t="s">
        <v>67</v>
      </c>
      <c r="S1980" s="107" t="s">
        <v>68</v>
      </c>
    </row>
    <row r="1981" spans="1:19" ht="11.25" thickBot="1" x14ac:dyDescent="0.2">
      <c r="A1981" s="93"/>
      <c r="B1981" s="93"/>
      <c r="C1981" s="107" t="s">
        <v>69</v>
      </c>
      <c r="D1981" s="107" t="s">
        <v>69</v>
      </c>
      <c r="E1981" s="107" t="s">
        <v>69</v>
      </c>
      <c r="F1981" s="107" t="s">
        <v>69</v>
      </c>
      <c r="G1981" s="107" t="s">
        <v>69</v>
      </c>
      <c r="H1981" s="107" t="s">
        <v>69</v>
      </c>
      <c r="I1981" s="107" t="s">
        <v>69</v>
      </c>
      <c r="J1981" s="107" t="s">
        <v>69</v>
      </c>
      <c r="K1981" s="107" t="s">
        <v>69</v>
      </c>
      <c r="L1981" s="107" t="s">
        <v>69</v>
      </c>
      <c r="M1981" s="107" t="s">
        <v>69</v>
      </c>
      <c r="N1981" s="107" t="s">
        <v>69</v>
      </c>
      <c r="O1981" s="107" t="s">
        <v>69</v>
      </c>
      <c r="P1981" s="108" t="s">
        <v>69</v>
      </c>
      <c r="Q1981" s="108" t="s">
        <v>69</v>
      </c>
      <c r="R1981" s="107" t="s">
        <v>69</v>
      </c>
      <c r="S1981" s="107" t="s">
        <v>69</v>
      </c>
    </row>
    <row r="1982" spans="1:19" ht="11.25" thickBot="1" x14ac:dyDescent="0.2">
      <c r="A1982" s="88">
        <v>1</v>
      </c>
      <c r="B1982" s="109">
        <v>0.7243518518518518</v>
      </c>
      <c r="C1982" s="89">
        <v>0</v>
      </c>
      <c r="D1982" s="89">
        <v>0</v>
      </c>
      <c r="E1982" s="89">
        <v>-1E-3</v>
      </c>
      <c r="F1982" s="89">
        <v>0</v>
      </c>
      <c r="G1982" s="89">
        <v>0</v>
      </c>
      <c r="H1982" s="89">
        <v>0.14599999999999999</v>
      </c>
      <c r="I1982" s="89">
        <v>2E-3</v>
      </c>
      <c r="J1982" s="89">
        <v>2E-3</v>
      </c>
      <c r="K1982" s="89">
        <v>1.4E-2</v>
      </c>
      <c r="L1982" s="89">
        <v>-1E-3</v>
      </c>
      <c r="M1982" s="89">
        <v>5.7000000000000002E-2</v>
      </c>
      <c r="N1982" s="89">
        <v>8.6999999999999994E-2</v>
      </c>
      <c r="O1982" s="89">
        <v>2E-3</v>
      </c>
      <c r="P1982" s="112" t="s">
        <v>1082</v>
      </c>
      <c r="Q1982" s="112" t="s">
        <v>1083</v>
      </c>
      <c r="R1982" s="89">
        <v>1E-3</v>
      </c>
      <c r="S1982" s="89">
        <v>8.0000000000000002E-3</v>
      </c>
    </row>
    <row r="1983" spans="1:19" ht="11.25" thickBot="1" x14ac:dyDescent="0.2">
      <c r="A1983" s="93"/>
    </row>
    <row r="1984" spans="1:19" ht="11.25" thickBot="1" x14ac:dyDescent="0.2">
      <c r="A1984" s="88">
        <v>2</v>
      </c>
      <c r="B1984" s="109">
        <v>0.72452546296296294</v>
      </c>
      <c r="C1984" s="89">
        <v>0</v>
      </c>
      <c r="D1984" s="89">
        <v>0</v>
      </c>
      <c r="E1984" s="89">
        <v>-1E-3</v>
      </c>
      <c r="F1984" s="89">
        <v>0</v>
      </c>
      <c r="G1984" s="89">
        <v>0</v>
      </c>
      <c r="H1984" s="89">
        <v>0.115</v>
      </c>
      <c r="I1984" s="89">
        <v>1E-3</v>
      </c>
      <c r="J1984" s="89">
        <v>1E-3</v>
      </c>
      <c r="K1984" s="89">
        <v>1.0999999999999999E-2</v>
      </c>
      <c r="L1984" s="89">
        <v>-1E-3</v>
      </c>
      <c r="M1984" s="89">
        <v>4.1000000000000002E-2</v>
      </c>
      <c r="N1984" s="89">
        <v>6.5000000000000002E-2</v>
      </c>
      <c r="O1984" s="89">
        <v>0</v>
      </c>
      <c r="P1984" s="112" t="s">
        <v>1084</v>
      </c>
      <c r="Q1984" s="112" t="s">
        <v>1085</v>
      </c>
      <c r="R1984" s="89">
        <v>1E-3</v>
      </c>
      <c r="S1984" s="89">
        <v>6.0000000000000001E-3</v>
      </c>
    </row>
    <row r="1985" spans="1:19" ht="11.25" thickBot="1" x14ac:dyDescent="0.2">
      <c r="A1985" s="93"/>
    </row>
    <row r="1986" spans="1:19" ht="11.25" thickBot="1" x14ac:dyDescent="0.2">
      <c r="A1986" s="88">
        <v>3</v>
      </c>
      <c r="B1986" s="109">
        <v>0.72469907407407408</v>
      </c>
      <c r="C1986" s="89">
        <v>0</v>
      </c>
      <c r="D1986" s="89">
        <v>0</v>
      </c>
      <c r="E1986" s="89">
        <v>-1E-3</v>
      </c>
      <c r="F1986" s="89">
        <v>0</v>
      </c>
      <c r="G1986" s="89">
        <v>0</v>
      </c>
      <c r="H1986" s="89">
        <v>9.0999999999999998E-2</v>
      </c>
      <c r="I1986" s="89">
        <v>0</v>
      </c>
      <c r="J1986" s="89">
        <v>0</v>
      </c>
      <c r="K1986" s="89">
        <v>0.01</v>
      </c>
      <c r="L1986" s="89">
        <v>-1E-3</v>
      </c>
      <c r="M1986" s="89">
        <v>3.6999999999999998E-2</v>
      </c>
      <c r="N1986" s="89">
        <v>5.1999999999999998E-2</v>
      </c>
      <c r="O1986" s="89">
        <v>-1E-3</v>
      </c>
      <c r="P1986" s="112" t="s">
        <v>1086</v>
      </c>
      <c r="Q1986" s="112" t="s">
        <v>1087</v>
      </c>
      <c r="R1986" s="89">
        <v>1E-3</v>
      </c>
      <c r="S1986" s="89">
        <v>4.0000000000000001E-3</v>
      </c>
    </row>
    <row r="1987" spans="1:19" ht="11.25" thickBot="1" x14ac:dyDescent="0.2">
      <c r="A1987" s="93"/>
    </row>
    <row r="1988" spans="1:19" ht="11.25" thickBot="1" x14ac:dyDescent="0.2">
      <c r="A1988" s="113" t="s">
        <v>352</v>
      </c>
      <c r="B1988" s="93"/>
      <c r="C1988" s="114">
        <v>0</v>
      </c>
      <c r="D1988" s="114">
        <v>0</v>
      </c>
      <c r="E1988" s="114">
        <v>-1E-3</v>
      </c>
      <c r="F1988" s="114">
        <v>0</v>
      </c>
      <c r="G1988" s="114">
        <v>0</v>
      </c>
      <c r="H1988" s="114">
        <v>0.11700000000000001</v>
      </c>
      <c r="I1988" s="114">
        <v>1E-3</v>
      </c>
      <c r="J1988" s="114">
        <v>1E-3</v>
      </c>
      <c r="K1988" s="114">
        <v>1.2E-2</v>
      </c>
      <c r="L1988" s="114">
        <v>-1E-3</v>
      </c>
      <c r="M1988" s="114">
        <v>4.4999999999999998E-2</v>
      </c>
      <c r="N1988" s="114">
        <v>6.8000000000000005E-2</v>
      </c>
      <c r="O1988" s="114">
        <v>0</v>
      </c>
      <c r="P1988" s="112" t="s">
        <v>1088</v>
      </c>
      <c r="Q1988" s="112" t="s">
        <v>1089</v>
      </c>
      <c r="R1988" s="114">
        <v>1E-3</v>
      </c>
      <c r="S1988" s="114">
        <v>6.0000000000000001E-3</v>
      </c>
    </row>
    <row r="1989" spans="1:19" ht="11.25" thickBot="1" x14ac:dyDescent="0.2">
      <c r="A1989" s="93"/>
    </row>
    <row r="1990" spans="1:19" ht="11.25" thickBot="1" x14ac:dyDescent="0.2">
      <c r="A1990" s="116" t="s">
        <v>355</v>
      </c>
      <c r="B1990" s="93"/>
      <c r="C1990" s="114">
        <v>0</v>
      </c>
      <c r="D1990" s="114">
        <v>0</v>
      </c>
      <c r="E1990" s="114">
        <v>0</v>
      </c>
      <c r="F1990" s="114">
        <v>0</v>
      </c>
      <c r="G1990" s="114">
        <v>0</v>
      </c>
      <c r="H1990" s="114">
        <v>2.7E-2</v>
      </c>
      <c r="I1990" s="114">
        <v>1E-3</v>
      </c>
      <c r="J1990" s="114">
        <v>1E-3</v>
      </c>
      <c r="K1990" s="114">
        <v>2E-3</v>
      </c>
      <c r="L1990" s="114">
        <v>0</v>
      </c>
      <c r="M1990" s="114">
        <v>1.0999999999999999E-2</v>
      </c>
      <c r="N1990" s="114">
        <v>1.7999999999999999E-2</v>
      </c>
      <c r="O1990" s="114">
        <v>1E-3</v>
      </c>
      <c r="P1990" s="112" t="s">
        <v>614</v>
      </c>
      <c r="Q1990" s="112" t="s">
        <v>1090</v>
      </c>
      <c r="R1990" s="114">
        <v>0</v>
      </c>
      <c r="S1990" s="114">
        <v>2E-3</v>
      </c>
    </row>
    <row r="1991" spans="1:19" ht="11.25" thickBot="1" x14ac:dyDescent="0.2">
      <c r="A1991" s="93"/>
    </row>
    <row r="1992" spans="1:19" ht="11.25" thickBot="1" x14ac:dyDescent="0.2">
      <c r="A1992" s="117" t="s">
        <v>358</v>
      </c>
      <c r="B1992" s="93"/>
      <c r="C1992" s="114">
        <v>186.9</v>
      </c>
      <c r="D1992" s="114">
        <v>58.33</v>
      </c>
      <c r="E1992" s="114">
        <v>10.57</v>
      </c>
      <c r="F1992" s="114">
        <v>60.05</v>
      </c>
      <c r="G1992" s="114">
        <v>147.80000000000001</v>
      </c>
      <c r="H1992" s="114">
        <v>23.31</v>
      </c>
      <c r="I1992" s="114">
        <v>93.77</v>
      </c>
      <c r="J1992" s="114">
        <v>74.2</v>
      </c>
      <c r="K1992" s="114">
        <v>15.69</v>
      </c>
      <c r="L1992" s="114">
        <v>23.11</v>
      </c>
      <c r="M1992" s="114">
        <v>24.13</v>
      </c>
      <c r="N1992" s="114">
        <v>26.41</v>
      </c>
      <c r="O1992" s="114">
        <v>299.10000000000002</v>
      </c>
      <c r="P1992" s="112" t="s">
        <v>1091</v>
      </c>
      <c r="Q1992" s="112" t="s">
        <v>1092</v>
      </c>
      <c r="R1992" s="114">
        <v>39.49</v>
      </c>
      <c r="S1992" s="114">
        <v>33.96</v>
      </c>
    </row>
    <row r="1993" spans="1:19" ht="10.5" x14ac:dyDescent="0.15">
      <c r="A1993" s="93"/>
    </row>
    <row r="1994" spans="1:19" x14ac:dyDescent="0.15">
      <c r="A1994" s="106"/>
      <c r="B1994" s="69" t="s">
        <v>1093</v>
      </c>
    </row>
    <row r="1995" spans="1:19" ht="9.75" thickBot="1" x14ac:dyDescent="0.2">
      <c r="A1995" s="64" t="s">
        <v>1094</v>
      </c>
    </row>
    <row r="1996" spans="1:19" ht="11.25" thickBot="1" x14ac:dyDescent="0.2">
      <c r="A1996" s="87" t="s">
        <v>345</v>
      </c>
      <c r="B1996" s="87" t="s">
        <v>346</v>
      </c>
      <c r="C1996" s="107" t="s">
        <v>1</v>
      </c>
      <c r="D1996" s="107" t="s">
        <v>2</v>
      </c>
      <c r="E1996" s="107" t="s">
        <v>3</v>
      </c>
      <c r="F1996" s="107" t="s">
        <v>4</v>
      </c>
      <c r="G1996" s="107" t="s">
        <v>5</v>
      </c>
      <c r="H1996" s="107" t="s">
        <v>6</v>
      </c>
      <c r="I1996" s="108" t="s">
        <v>7</v>
      </c>
      <c r="J1996" s="108" t="s">
        <v>8</v>
      </c>
      <c r="K1996" s="107" t="s">
        <v>9</v>
      </c>
      <c r="L1996" s="107" t="s">
        <v>10</v>
      </c>
      <c r="M1996" s="107" t="s">
        <v>11</v>
      </c>
      <c r="N1996" s="107" t="s">
        <v>12</v>
      </c>
      <c r="O1996" s="107" t="s">
        <v>13</v>
      </c>
      <c r="P1996" s="107" t="s">
        <v>14</v>
      </c>
      <c r="Q1996" s="107" t="s">
        <v>15</v>
      </c>
      <c r="R1996" s="107" t="s">
        <v>16</v>
      </c>
      <c r="S1996" s="107" t="s">
        <v>17</v>
      </c>
    </row>
    <row r="1997" spans="1:19" ht="11.25" thickBot="1" x14ac:dyDescent="0.2">
      <c r="A1997" s="93"/>
      <c r="B1997" s="93"/>
      <c r="C1997" s="107" t="s">
        <v>69</v>
      </c>
      <c r="D1997" s="107" t="s">
        <v>69</v>
      </c>
      <c r="E1997" s="107" t="s">
        <v>69</v>
      </c>
      <c r="F1997" s="107" t="s">
        <v>69</v>
      </c>
      <c r="G1997" s="107" t="s">
        <v>69</v>
      </c>
      <c r="H1997" s="107" t="s">
        <v>69</v>
      </c>
      <c r="I1997" s="108" t="s">
        <v>69</v>
      </c>
      <c r="J1997" s="108" t="s">
        <v>69</v>
      </c>
      <c r="K1997" s="107" t="s">
        <v>69</v>
      </c>
      <c r="L1997" s="107" t="s">
        <v>69</v>
      </c>
      <c r="M1997" s="107" t="s">
        <v>69</v>
      </c>
      <c r="N1997" s="107" t="s">
        <v>69</v>
      </c>
      <c r="O1997" s="107" t="s">
        <v>69</v>
      </c>
      <c r="P1997" s="107" t="s">
        <v>69</v>
      </c>
      <c r="Q1997" s="107" t="s">
        <v>69</v>
      </c>
      <c r="R1997" s="107" t="s">
        <v>69</v>
      </c>
      <c r="S1997" s="107" t="s">
        <v>69</v>
      </c>
    </row>
    <row r="1998" spans="1:19" ht="11.25" thickBot="1" x14ac:dyDescent="0.2">
      <c r="A1998" s="88">
        <v>1</v>
      </c>
      <c r="B1998" s="109">
        <v>0.72982638888888884</v>
      </c>
      <c r="C1998" s="110" t="s">
        <v>1095</v>
      </c>
      <c r="D1998" s="110" t="s">
        <v>1096</v>
      </c>
      <c r="E1998" s="110" t="s">
        <v>1097</v>
      </c>
      <c r="F1998" s="110" t="s">
        <v>1098</v>
      </c>
      <c r="G1998" s="110" t="s">
        <v>1099</v>
      </c>
      <c r="H1998" s="110" t="s">
        <v>1100</v>
      </c>
      <c r="I1998" s="111">
        <v>1.06596</v>
      </c>
      <c r="J1998" s="112" t="s">
        <v>1101</v>
      </c>
      <c r="K1998" s="110" t="s">
        <v>1102</v>
      </c>
      <c r="L1998" s="89">
        <v>5.157</v>
      </c>
      <c r="M1998" s="89">
        <v>6.7930000000000001</v>
      </c>
      <c r="N1998" s="110" t="s">
        <v>1103</v>
      </c>
      <c r="O1998" s="89">
        <v>5316</v>
      </c>
      <c r="P1998" s="89">
        <v>2.8879999999999999</v>
      </c>
      <c r="Q1998" s="89">
        <v>29.15</v>
      </c>
      <c r="R1998" s="89">
        <v>454.6</v>
      </c>
      <c r="S1998" s="89">
        <v>795.5</v>
      </c>
    </row>
    <row r="1999" spans="1:19" ht="11.25" thickBot="1" x14ac:dyDescent="0.2">
      <c r="A1999" s="93"/>
    </row>
    <row r="2000" spans="1:19" ht="11.25" thickBot="1" x14ac:dyDescent="0.2">
      <c r="A2000" s="88">
        <v>2</v>
      </c>
      <c r="B2000" s="109">
        <v>0.73</v>
      </c>
      <c r="C2000" s="110" t="s">
        <v>1104</v>
      </c>
      <c r="D2000" s="110" t="s">
        <v>1105</v>
      </c>
      <c r="E2000" s="110" t="s">
        <v>1106</v>
      </c>
      <c r="F2000" s="110" t="s">
        <v>1107</v>
      </c>
      <c r="G2000" s="110" t="s">
        <v>1108</v>
      </c>
      <c r="H2000" s="110" t="s">
        <v>1109</v>
      </c>
      <c r="I2000" s="111">
        <v>1.0659000000000001</v>
      </c>
      <c r="J2000" s="112" t="s">
        <v>1110</v>
      </c>
      <c r="K2000" s="110" t="s">
        <v>1111</v>
      </c>
      <c r="L2000" s="89">
        <v>6.8840000000000003</v>
      </c>
      <c r="M2000" s="89">
        <v>6.5670000000000002</v>
      </c>
      <c r="N2000" s="110" t="s">
        <v>1112</v>
      </c>
      <c r="O2000" s="89">
        <v>5388</v>
      </c>
      <c r="P2000" s="89">
        <v>2.734</v>
      </c>
      <c r="Q2000" s="89">
        <v>28.86</v>
      </c>
      <c r="R2000" s="89">
        <v>454.7</v>
      </c>
      <c r="S2000" s="89">
        <v>797.1</v>
      </c>
    </row>
    <row r="2001" spans="1:19" ht="11.25" thickBot="1" x14ac:dyDescent="0.2">
      <c r="A2001" s="93"/>
    </row>
    <row r="2002" spans="1:19" ht="11.25" thickBot="1" x14ac:dyDescent="0.2">
      <c r="A2002" s="88">
        <v>3</v>
      </c>
      <c r="B2002" s="109">
        <v>0.73016203703703697</v>
      </c>
      <c r="C2002" s="110" t="s">
        <v>1113</v>
      </c>
      <c r="D2002" s="110" t="s">
        <v>1114</v>
      </c>
      <c r="E2002" s="110" t="s">
        <v>1115</v>
      </c>
      <c r="F2002" s="110" t="s">
        <v>1116</v>
      </c>
      <c r="G2002" s="110" t="s">
        <v>1108</v>
      </c>
      <c r="H2002" s="110" t="s">
        <v>1117</v>
      </c>
      <c r="I2002" s="111">
        <v>1.07443</v>
      </c>
      <c r="J2002" s="112" t="s">
        <v>1118</v>
      </c>
      <c r="K2002" s="110" t="s">
        <v>1119</v>
      </c>
      <c r="L2002" s="89">
        <v>6.6859999999999999</v>
      </c>
      <c r="M2002" s="89">
        <v>6.968</v>
      </c>
      <c r="N2002" s="110" t="s">
        <v>1120</v>
      </c>
      <c r="O2002" s="89">
        <v>5350</v>
      </c>
      <c r="P2002" s="89">
        <v>2.7229999999999999</v>
      </c>
      <c r="Q2002" s="89">
        <v>29.15</v>
      </c>
      <c r="R2002" s="89">
        <v>455.4</v>
      </c>
      <c r="S2002" s="89">
        <v>793.1</v>
      </c>
    </row>
    <row r="2003" spans="1:19" ht="11.25" thickBot="1" x14ac:dyDescent="0.2">
      <c r="A2003" s="93"/>
    </row>
    <row r="2004" spans="1:19" ht="11.25" thickBot="1" x14ac:dyDescent="0.2">
      <c r="A2004" s="113" t="s">
        <v>352</v>
      </c>
      <c r="B2004" s="93"/>
      <c r="C2004" s="110" t="s">
        <v>1121</v>
      </c>
      <c r="D2004" s="110" t="s">
        <v>1122</v>
      </c>
      <c r="E2004" s="110" t="s">
        <v>1123</v>
      </c>
      <c r="F2004" s="110" t="s">
        <v>1124</v>
      </c>
      <c r="G2004" s="110" t="s">
        <v>1125</v>
      </c>
      <c r="H2004" s="110" t="s">
        <v>1126</v>
      </c>
      <c r="I2004" s="115">
        <v>1.0687599999999999</v>
      </c>
      <c r="J2004" s="112" t="s">
        <v>1127</v>
      </c>
      <c r="K2004" s="110" t="s">
        <v>1128</v>
      </c>
      <c r="L2004" s="114">
        <v>6.242</v>
      </c>
      <c r="M2004" s="114">
        <v>6.7759999999999998</v>
      </c>
      <c r="N2004" s="110" t="s">
        <v>1129</v>
      </c>
      <c r="O2004" s="114">
        <v>5352</v>
      </c>
      <c r="P2004" s="114">
        <v>2.782</v>
      </c>
      <c r="Q2004" s="114">
        <v>29.05</v>
      </c>
      <c r="R2004" s="114">
        <v>454.9</v>
      </c>
      <c r="S2004" s="114">
        <v>795.2</v>
      </c>
    </row>
    <row r="2005" spans="1:19" ht="11.25" thickBot="1" x14ac:dyDescent="0.2">
      <c r="A2005" s="93"/>
    </row>
    <row r="2006" spans="1:19" ht="11.25" thickBot="1" x14ac:dyDescent="0.2">
      <c r="A2006" s="116" t="s">
        <v>355</v>
      </c>
      <c r="B2006" s="93"/>
      <c r="C2006" s="110" t="s">
        <v>1130</v>
      </c>
      <c r="D2006" s="110" t="s">
        <v>1131</v>
      </c>
      <c r="E2006" s="110" t="s">
        <v>1132</v>
      </c>
      <c r="F2006" s="110" t="s">
        <v>1133</v>
      </c>
      <c r="G2006" s="110" t="s">
        <v>1134</v>
      </c>
      <c r="H2006" s="110" t="s">
        <v>1135</v>
      </c>
      <c r="I2006" s="115">
        <v>4.9100000000000003E-3</v>
      </c>
      <c r="J2006" s="112" t="s">
        <v>1136</v>
      </c>
      <c r="K2006" s="110" t="s">
        <v>1137</v>
      </c>
      <c r="L2006" s="114">
        <v>0.94599999999999995</v>
      </c>
      <c r="M2006" s="114">
        <v>0.20100000000000001</v>
      </c>
      <c r="N2006" s="110" t="s">
        <v>1138</v>
      </c>
      <c r="O2006" s="114">
        <v>36.03</v>
      </c>
      <c r="P2006" s="114">
        <v>9.1999999999999998E-2</v>
      </c>
      <c r="Q2006" s="114">
        <v>0.17</v>
      </c>
      <c r="R2006" s="114">
        <v>0.46100000000000002</v>
      </c>
      <c r="S2006" s="114">
        <v>2.0409999999999999</v>
      </c>
    </row>
    <row r="2007" spans="1:19" ht="11.25" thickBot="1" x14ac:dyDescent="0.2">
      <c r="A2007" s="93"/>
    </row>
    <row r="2008" spans="1:19" ht="11.25" thickBot="1" x14ac:dyDescent="0.2">
      <c r="A2008" s="117" t="s">
        <v>358</v>
      </c>
      <c r="B2008" s="93"/>
      <c r="C2008" s="110" t="s">
        <v>1139</v>
      </c>
      <c r="D2008" s="110" t="s">
        <v>665</v>
      </c>
      <c r="E2008" s="110" t="s">
        <v>1140</v>
      </c>
      <c r="F2008" s="110" t="s">
        <v>1141</v>
      </c>
      <c r="G2008" s="110" t="s">
        <v>1142</v>
      </c>
      <c r="H2008" s="110" t="s">
        <v>1143</v>
      </c>
      <c r="I2008" s="118">
        <v>0.45900000000000002</v>
      </c>
      <c r="J2008" s="112" t="s">
        <v>1144</v>
      </c>
      <c r="K2008" s="110" t="s">
        <v>1145</v>
      </c>
      <c r="L2008" s="114">
        <v>15.15</v>
      </c>
      <c r="M2008" s="114">
        <v>2.9660000000000002</v>
      </c>
      <c r="N2008" s="110" t="s">
        <v>1146</v>
      </c>
      <c r="O2008" s="114">
        <v>0.67300000000000004</v>
      </c>
      <c r="P2008" s="114">
        <v>3.3220000000000001</v>
      </c>
      <c r="Q2008" s="114">
        <v>0.58599999999999997</v>
      </c>
      <c r="R2008" s="114">
        <v>0.10100000000000001</v>
      </c>
      <c r="S2008" s="114">
        <v>0.25700000000000001</v>
      </c>
    </row>
    <row r="2009" spans="1:19" ht="11.25" thickBot="1" x14ac:dyDescent="0.2">
      <c r="A2009" s="93"/>
    </row>
    <row r="2010" spans="1:19" ht="11.25" thickBot="1" x14ac:dyDescent="0.2">
      <c r="A2010" s="87" t="s">
        <v>345</v>
      </c>
      <c r="B2010" s="87" t="s">
        <v>346</v>
      </c>
      <c r="C2010" s="107" t="s">
        <v>18</v>
      </c>
      <c r="D2010" s="108" t="s">
        <v>19</v>
      </c>
      <c r="E2010" s="108" t="s">
        <v>20</v>
      </c>
      <c r="F2010" s="107" t="s">
        <v>21</v>
      </c>
      <c r="G2010" s="107" t="s">
        <v>22</v>
      </c>
      <c r="H2010" s="107" t="s">
        <v>23</v>
      </c>
      <c r="I2010" s="107" t="s">
        <v>24</v>
      </c>
      <c r="J2010" s="108" t="s">
        <v>25</v>
      </c>
      <c r="K2010" s="108" t="s">
        <v>26</v>
      </c>
      <c r="L2010" s="107" t="s">
        <v>27</v>
      </c>
      <c r="M2010" s="107" t="s">
        <v>28</v>
      </c>
      <c r="N2010" s="107" t="s">
        <v>29</v>
      </c>
      <c r="O2010" s="107" t="s">
        <v>30</v>
      </c>
      <c r="P2010" s="107" t="s">
        <v>31</v>
      </c>
      <c r="Q2010" s="107" t="s">
        <v>32</v>
      </c>
      <c r="R2010" s="107" t="s">
        <v>33</v>
      </c>
      <c r="S2010" s="108" t="s">
        <v>34</v>
      </c>
    </row>
    <row r="2011" spans="1:19" ht="11.25" thickBot="1" x14ac:dyDescent="0.2">
      <c r="A2011" s="93"/>
      <c r="B2011" s="93"/>
      <c r="C2011" s="107" t="s">
        <v>69</v>
      </c>
      <c r="D2011" s="108" t="s">
        <v>69</v>
      </c>
      <c r="E2011" s="108" t="s">
        <v>69</v>
      </c>
      <c r="F2011" s="107" t="s">
        <v>69</v>
      </c>
      <c r="G2011" s="107" t="s">
        <v>69</v>
      </c>
      <c r="H2011" s="107" t="s">
        <v>69</v>
      </c>
      <c r="I2011" s="107" t="s">
        <v>69</v>
      </c>
      <c r="J2011" s="108" t="s">
        <v>69</v>
      </c>
      <c r="K2011" s="108" t="s">
        <v>69</v>
      </c>
      <c r="L2011" s="107" t="s">
        <v>69</v>
      </c>
      <c r="M2011" s="107" t="s">
        <v>69</v>
      </c>
      <c r="N2011" s="107" t="s">
        <v>69</v>
      </c>
      <c r="O2011" s="107" t="s">
        <v>69</v>
      </c>
      <c r="P2011" s="107" t="s">
        <v>69</v>
      </c>
      <c r="Q2011" s="107" t="s">
        <v>69</v>
      </c>
      <c r="R2011" s="107" t="s">
        <v>69</v>
      </c>
      <c r="S2011" s="108" t="s">
        <v>69</v>
      </c>
    </row>
    <row r="2012" spans="1:19" ht="11.25" thickBot="1" x14ac:dyDescent="0.2">
      <c r="A2012" s="88">
        <v>1</v>
      </c>
      <c r="B2012" s="109">
        <v>0.72982638888888884</v>
      </c>
      <c r="C2012" s="89">
        <v>10.050000000000001</v>
      </c>
      <c r="D2012" s="111">
        <v>0.98594000000000004</v>
      </c>
      <c r="E2012" s="111">
        <v>1.01366</v>
      </c>
      <c r="F2012" s="89">
        <v>1.839</v>
      </c>
      <c r="G2012" s="89">
        <v>40.74</v>
      </c>
      <c r="H2012" s="89">
        <v>184.5</v>
      </c>
      <c r="I2012" s="110" t="s">
        <v>1147</v>
      </c>
      <c r="J2012" s="111">
        <v>1.05423</v>
      </c>
      <c r="K2012" s="112" t="s">
        <v>1148</v>
      </c>
      <c r="L2012" s="89">
        <v>0.63200000000000001</v>
      </c>
      <c r="M2012" s="89">
        <v>11.61</v>
      </c>
      <c r="N2012" s="89">
        <v>0.03</v>
      </c>
      <c r="O2012" s="89">
        <v>5.5E-2</v>
      </c>
      <c r="P2012" s="89">
        <v>1.1240000000000001</v>
      </c>
      <c r="Q2012" s="89">
        <v>6.2110000000000003</v>
      </c>
      <c r="R2012" s="89">
        <v>2.0670000000000002</v>
      </c>
      <c r="S2012" s="111">
        <v>1.03634</v>
      </c>
    </row>
    <row r="2013" spans="1:19" ht="11.25" thickBot="1" x14ac:dyDescent="0.2">
      <c r="A2013" s="93"/>
    </row>
    <row r="2014" spans="1:19" ht="11.25" thickBot="1" x14ac:dyDescent="0.2">
      <c r="A2014" s="88">
        <v>2</v>
      </c>
      <c r="B2014" s="109">
        <v>0.73</v>
      </c>
      <c r="C2014" s="89">
        <v>10.02</v>
      </c>
      <c r="D2014" s="111">
        <v>1.0020500000000001</v>
      </c>
      <c r="E2014" s="111">
        <v>1.02241</v>
      </c>
      <c r="F2014" s="89">
        <v>3.0049999999999999</v>
      </c>
      <c r="G2014" s="89">
        <v>24.88</v>
      </c>
      <c r="H2014" s="89">
        <v>185.1</v>
      </c>
      <c r="I2014" s="110" t="s">
        <v>1149</v>
      </c>
      <c r="J2014" s="111">
        <v>1.0647899999999999</v>
      </c>
      <c r="K2014" s="112" t="s">
        <v>1150</v>
      </c>
      <c r="L2014" s="89">
        <v>0.77800000000000002</v>
      </c>
      <c r="M2014" s="89">
        <v>11.36</v>
      </c>
      <c r="N2014" s="89">
        <v>4.3999999999999997E-2</v>
      </c>
      <c r="O2014" s="89">
        <v>6.0999999999999999E-2</v>
      </c>
      <c r="P2014" s="89">
        <v>1.111</v>
      </c>
      <c r="Q2014" s="89">
        <v>5.7549999999999999</v>
      </c>
      <c r="R2014" s="89">
        <v>2.0510000000000002</v>
      </c>
      <c r="S2014" s="111">
        <v>1.0455000000000001</v>
      </c>
    </row>
    <row r="2015" spans="1:19" ht="11.25" thickBot="1" x14ac:dyDescent="0.2">
      <c r="A2015" s="93"/>
    </row>
    <row r="2016" spans="1:19" ht="11.25" thickBot="1" x14ac:dyDescent="0.2">
      <c r="A2016" s="88">
        <v>3</v>
      </c>
      <c r="B2016" s="109">
        <v>0.73016203703703697</v>
      </c>
      <c r="C2016" s="89">
        <v>10.09</v>
      </c>
      <c r="D2016" s="111">
        <v>1.00542</v>
      </c>
      <c r="E2016" s="111">
        <v>1.0195000000000001</v>
      </c>
      <c r="F2016" s="89">
        <v>1.972</v>
      </c>
      <c r="G2016" s="89">
        <v>39.799999999999997</v>
      </c>
      <c r="H2016" s="89">
        <v>183.8</v>
      </c>
      <c r="I2016" s="110" t="s">
        <v>1151</v>
      </c>
      <c r="J2016" s="111">
        <v>1.06081</v>
      </c>
      <c r="K2016" s="112" t="s">
        <v>1152</v>
      </c>
      <c r="L2016" s="89">
        <v>0.63200000000000001</v>
      </c>
      <c r="M2016" s="89">
        <v>11.34</v>
      </c>
      <c r="N2016" s="89">
        <v>-6.0000000000000001E-3</v>
      </c>
      <c r="O2016" s="89">
        <v>0.05</v>
      </c>
      <c r="P2016" s="89">
        <v>1.03</v>
      </c>
      <c r="Q2016" s="89">
        <v>5.9329999999999998</v>
      </c>
      <c r="R2016" s="89">
        <v>2.008</v>
      </c>
      <c r="S2016" s="111">
        <v>1.0476000000000001</v>
      </c>
    </row>
    <row r="2017" spans="1:19" ht="11.25" thickBot="1" x14ac:dyDescent="0.2">
      <c r="A2017" s="93"/>
    </row>
    <row r="2018" spans="1:19" ht="11.25" thickBot="1" x14ac:dyDescent="0.2">
      <c r="A2018" s="113" t="s">
        <v>352</v>
      </c>
      <c r="B2018" s="93"/>
      <c r="C2018" s="114">
        <v>10.050000000000001</v>
      </c>
      <c r="D2018" s="115">
        <v>0.99780000000000002</v>
      </c>
      <c r="E2018" s="115">
        <v>1.0185200000000001</v>
      </c>
      <c r="F2018" s="114">
        <v>2.2719999999999998</v>
      </c>
      <c r="G2018" s="114">
        <v>35.14</v>
      </c>
      <c r="H2018" s="114">
        <v>184.5</v>
      </c>
      <c r="I2018" s="110" t="s">
        <v>1153</v>
      </c>
      <c r="J2018" s="115">
        <v>1.0599400000000001</v>
      </c>
      <c r="K2018" s="112" t="s">
        <v>1154</v>
      </c>
      <c r="L2018" s="114">
        <v>0.68100000000000005</v>
      </c>
      <c r="M2018" s="114">
        <v>11.43</v>
      </c>
      <c r="N2018" s="114">
        <v>2.3E-2</v>
      </c>
      <c r="O2018" s="114">
        <v>5.6000000000000001E-2</v>
      </c>
      <c r="P2018" s="114">
        <v>1.0880000000000001</v>
      </c>
      <c r="Q2018" s="114">
        <v>5.9660000000000002</v>
      </c>
      <c r="R2018" s="114">
        <v>2.0419999999999998</v>
      </c>
      <c r="S2018" s="115">
        <v>1.04314</v>
      </c>
    </row>
    <row r="2019" spans="1:19" ht="11.25" thickBot="1" x14ac:dyDescent="0.2">
      <c r="A2019" s="93"/>
    </row>
    <row r="2020" spans="1:19" ht="11.25" thickBot="1" x14ac:dyDescent="0.2">
      <c r="A2020" s="116" t="s">
        <v>355</v>
      </c>
      <c r="B2020" s="93"/>
      <c r="C2020" s="114">
        <v>3.7999999999999999E-2</v>
      </c>
      <c r="D2020" s="115">
        <v>1.0410000000000001E-2</v>
      </c>
      <c r="E2020" s="115">
        <v>4.45E-3</v>
      </c>
      <c r="F2020" s="114">
        <v>0.63900000000000001</v>
      </c>
      <c r="G2020" s="114">
        <v>8.8989999999999991</v>
      </c>
      <c r="H2020" s="114">
        <v>0.64500000000000002</v>
      </c>
      <c r="I2020" s="110" t="s">
        <v>1155</v>
      </c>
      <c r="J2020" s="115">
        <v>5.3299999999999997E-3</v>
      </c>
      <c r="K2020" s="112" t="s">
        <v>1156</v>
      </c>
      <c r="L2020" s="114">
        <v>8.4000000000000005E-2</v>
      </c>
      <c r="M2020" s="114">
        <v>0.151</v>
      </c>
      <c r="N2020" s="114">
        <v>2.5999999999999999E-2</v>
      </c>
      <c r="O2020" s="114">
        <v>5.0000000000000001E-3</v>
      </c>
      <c r="P2020" s="114">
        <v>5.0999999999999997E-2</v>
      </c>
      <c r="Q2020" s="114">
        <v>0.23</v>
      </c>
      <c r="R2020" s="114">
        <v>3.1E-2</v>
      </c>
      <c r="S2020" s="115">
        <v>5.9899999999999997E-3</v>
      </c>
    </row>
    <row r="2021" spans="1:19" ht="11.25" thickBot="1" x14ac:dyDescent="0.2">
      <c r="A2021" s="93"/>
    </row>
    <row r="2022" spans="1:19" ht="11.25" thickBot="1" x14ac:dyDescent="0.2">
      <c r="A2022" s="117" t="s">
        <v>358</v>
      </c>
      <c r="B2022" s="93"/>
      <c r="C2022" s="114">
        <v>0.379</v>
      </c>
      <c r="D2022" s="118">
        <v>1.0429999999999999</v>
      </c>
      <c r="E2022" s="118">
        <v>0.437</v>
      </c>
      <c r="F2022" s="114">
        <v>28.11</v>
      </c>
      <c r="G2022" s="114">
        <v>25.32</v>
      </c>
      <c r="H2022" s="114">
        <v>0.35</v>
      </c>
      <c r="I2022" s="110" t="s">
        <v>1157</v>
      </c>
      <c r="J2022" s="118">
        <v>0.503</v>
      </c>
      <c r="K2022" s="112" t="s">
        <v>549</v>
      </c>
      <c r="L2022" s="114">
        <v>12.4</v>
      </c>
      <c r="M2022" s="114">
        <v>1.3169999999999999</v>
      </c>
      <c r="N2022" s="114">
        <v>112.8</v>
      </c>
      <c r="O2022" s="114">
        <v>9.4990000000000006</v>
      </c>
      <c r="P2022" s="114">
        <v>4.6689999999999996</v>
      </c>
      <c r="Q2022" s="114">
        <v>3.8479999999999999</v>
      </c>
      <c r="R2022" s="114">
        <v>1.5149999999999999</v>
      </c>
      <c r="S2022" s="118">
        <v>0.57399999999999995</v>
      </c>
    </row>
    <row r="2023" spans="1:19" ht="11.25" thickBot="1" x14ac:dyDescent="0.2">
      <c r="A2023" s="93"/>
    </row>
    <row r="2024" spans="1:19" ht="11.25" thickBot="1" x14ac:dyDescent="0.2">
      <c r="A2024" s="87" t="s">
        <v>345</v>
      </c>
      <c r="B2024" s="87" t="s">
        <v>346</v>
      </c>
      <c r="C2024" s="108" t="s">
        <v>35</v>
      </c>
      <c r="D2024" s="107" t="s">
        <v>36</v>
      </c>
      <c r="E2024" s="107" t="s">
        <v>37</v>
      </c>
      <c r="F2024" s="107" t="s">
        <v>38</v>
      </c>
      <c r="G2024" s="107" t="s">
        <v>39</v>
      </c>
      <c r="H2024" s="107" t="s">
        <v>40</v>
      </c>
      <c r="I2024" s="107" t="s">
        <v>41</v>
      </c>
      <c r="J2024" s="107" t="s">
        <v>42</v>
      </c>
      <c r="K2024" s="107" t="s">
        <v>43</v>
      </c>
      <c r="L2024" s="107" t="s">
        <v>44</v>
      </c>
      <c r="M2024" s="107" t="s">
        <v>45</v>
      </c>
      <c r="N2024" s="107" t="s">
        <v>46</v>
      </c>
      <c r="O2024" s="107" t="s">
        <v>47</v>
      </c>
      <c r="P2024" s="107" t="s">
        <v>48</v>
      </c>
      <c r="Q2024" s="107" t="s">
        <v>49</v>
      </c>
      <c r="R2024" s="107" t="s">
        <v>50</v>
      </c>
      <c r="S2024" s="107" t="s">
        <v>51</v>
      </c>
    </row>
    <row r="2025" spans="1:19" ht="11.25" thickBot="1" x14ac:dyDescent="0.2">
      <c r="A2025" s="93"/>
      <c r="B2025" s="93"/>
      <c r="C2025" s="108" t="s">
        <v>69</v>
      </c>
      <c r="D2025" s="107" t="s">
        <v>69</v>
      </c>
      <c r="E2025" s="107" t="s">
        <v>69</v>
      </c>
      <c r="F2025" s="107" t="s">
        <v>69</v>
      </c>
      <c r="G2025" s="107" t="s">
        <v>69</v>
      </c>
      <c r="H2025" s="107" t="s">
        <v>69</v>
      </c>
      <c r="I2025" s="107" t="s">
        <v>69</v>
      </c>
      <c r="J2025" s="107" t="s">
        <v>69</v>
      </c>
      <c r="K2025" s="107" t="s">
        <v>69</v>
      </c>
      <c r="L2025" s="107" t="s">
        <v>69</v>
      </c>
      <c r="M2025" s="107" t="s">
        <v>69</v>
      </c>
      <c r="N2025" s="107" t="s">
        <v>69</v>
      </c>
      <c r="O2025" s="107" t="s">
        <v>69</v>
      </c>
      <c r="P2025" s="107" t="s">
        <v>69</v>
      </c>
      <c r="Q2025" s="107" t="s">
        <v>69</v>
      </c>
      <c r="R2025" s="107" t="s">
        <v>69</v>
      </c>
      <c r="S2025" s="107" t="s">
        <v>69</v>
      </c>
    </row>
    <row r="2026" spans="1:19" ht="11.25" thickBot="1" x14ac:dyDescent="0.2">
      <c r="A2026" s="88">
        <v>1</v>
      </c>
      <c r="B2026" s="109">
        <v>0.72982638888888884</v>
      </c>
      <c r="C2026" s="112" t="s">
        <v>1158</v>
      </c>
      <c r="D2026" s="89">
        <v>4.758</v>
      </c>
      <c r="E2026" s="89">
        <v>0.85</v>
      </c>
      <c r="F2026" s="89">
        <v>-3.9E-2</v>
      </c>
      <c r="G2026" s="89">
        <v>5.2910000000000004</v>
      </c>
      <c r="H2026" s="89">
        <v>369</v>
      </c>
      <c r="I2026" s="110" t="s">
        <v>1159</v>
      </c>
      <c r="J2026" s="89">
        <v>6.76</v>
      </c>
      <c r="K2026" s="89">
        <v>9.9629999999999992</v>
      </c>
      <c r="L2026" s="89">
        <v>1.2330000000000001</v>
      </c>
      <c r="M2026" s="89">
        <v>4.766</v>
      </c>
      <c r="N2026" s="89">
        <v>0.89700000000000002</v>
      </c>
      <c r="O2026" s="89">
        <v>0.22500000000000001</v>
      </c>
      <c r="P2026" s="89">
        <v>0.80200000000000005</v>
      </c>
      <c r="Q2026" s="89">
        <v>0.127</v>
      </c>
      <c r="R2026" s="89">
        <v>0.625</v>
      </c>
      <c r="S2026" s="89">
        <v>0.11600000000000001</v>
      </c>
    </row>
    <row r="2027" spans="1:19" ht="11.25" thickBot="1" x14ac:dyDescent="0.2">
      <c r="A2027" s="93"/>
    </row>
    <row r="2028" spans="1:19" ht="11.25" thickBot="1" x14ac:dyDescent="0.2">
      <c r="A2028" s="88">
        <v>2</v>
      </c>
      <c r="B2028" s="109">
        <v>0.73</v>
      </c>
      <c r="C2028" s="112" t="s">
        <v>1160</v>
      </c>
      <c r="D2028" s="89">
        <v>5.173</v>
      </c>
      <c r="E2028" s="89">
        <v>0.54900000000000004</v>
      </c>
      <c r="F2028" s="89">
        <v>0.23200000000000001</v>
      </c>
      <c r="G2028" s="89">
        <v>5.266</v>
      </c>
      <c r="H2028" s="89">
        <v>368.5</v>
      </c>
      <c r="I2028" s="110" t="s">
        <v>1161</v>
      </c>
      <c r="J2028" s="89">
        <v>6.7050000000000001</v>
      </c>
      <c r="K2028" s="89">
        <v>9.8390000000000004</v>
      </c>
      <c r="L2028" s="89">
        <v>1.2629999999999999</v>
      </c>
      <c r="M2028" s="89">
        <v>4.5110000000000001</v>
      </c>
      <c r="N2028" s="89">
        <v>0.91600000000000004</v>
      </c>
      <c r="O2028" s="89">
        <v>0.24199999999999999</v>
      </c>
      <c r="P2028" s="89">
        <v>0.82299999999999995</v>
      </c>
      <c r="Q2028" s="89">
        <v>0.129</v>
      </c>
      <c r="R2028" s="89">
        <v>0.58899999999999997</v>
      </c>
      <c r="S2028" s="89">
        <v>0.113</v>
      </c>
    </row>
    <row r="2029" spans="1:19" ht="11.25" thickBot="1" x14ac:dyDescent="0.2">
      <c r="A2029" s="93"/>
    </row>
    <row r="2030" spans="1:19" ht="11.25" thickBot="1" x14ac:dyDescent="0.2">
      <c r="A2030" s="88">
        <v>3</v>
      </c>
      <c r="B2030" s="109">
        <v>0.73016203703703697</v>
      </c>
      <c r="C2030" s="112" t="s">
        <v>1162</v>
      </c>
      <c r="D2030" s="89">
        <v>6.8609999999999998</v>
      </c>
      <c r="E2030" s="89">
        <v>0.90400000000000003</v>
      </c>
      <c r="F2030" s="89">
        <v>-0.23200000000000001</v>
      </c>
      <c r="G2030" s="89">
        <v>5.2450000000000001</v>
      </c>
      <c r="H2030" s="89">
        <v>367.9</v>
      </c>
      <c r="I2030" s="110" t="s">
        <v>1163</v>
      </c>
      <c r="J2030" s="89">
        <v>6.83</v>
      </c>
      <c r="K2030" s="89">
        <v>9.7309999999999999</v>
      </c>
      <c r="L2030" s="89">
        <v>1.2330000000000001</v>
      </c>
      <c r="M2030" s="89">
        <v>4.5490000000000004</v>
      </c>
      <c r="N2030" s="89">
        <v>0.879</v>
      </c>
      <c r="O2030" s="89">
        <v>0.218</v>
      </c>
      <c r="P2030" s="89">
        <v>0.78400000000000003</v>
      </c>
      <c r="Q2030" s="89">
        <v>0.129</v>
      </c>
      <c r="R2030" s="89">
        <v>0.58899999999999997</v>
      </c>
      <c r="S2030" s="89">
        <v>0.112</v>
      </c>
    </row>
    <row r="2031" spans="1:19" ht="11.25" thickBot="1" x14ac:dyDescent="0.2">
      <c r="A2031" s="93"/>
    </row>
    <row r="2032" spans="1:19" ht="11.25" thickBot="1" x14ac:dyDescent="0.2">
      <c r="A2032" s="113" t="s">
        <v>352</v>
      </c>
      <c r="B2032" s="93"/>
      <c r="C2032" s="112" t="s">
        <v>1164</v>
      </c>
      <c r="D2032" s="114">
        <v>5.5979999999999999</v>
      </c>
      <c r="E2032" s="114">
        <v>0.76800000000000002</v>
      </c>
      <c r="F2032" s="114">
        <v>-1.2999999999999999E-2</v>
      </c>
      <c r="G2032" s="114">
        <v>5.2670000000000003</v>
      </c>
      <c r="H2032" s="114">
        <v>368.5</v>
      </c>
      <c r="I2032" s="110" t="s">
        <v>1165</v>
      </c>
      <c r="J2032" s="114">
        <v>6.7649999999999997</v>
      </c>
      <c r="K2032" s="114">
        <v>9.8439999999999994</v>
      </c>
      <c r="L2032" s="114">
        <v>1.2430000000000001</v>
      </c>
      <c r="M2032" s="114">
        <v>4.609</v>
      </c>
      <c r="N2032" s="114">
        <v>0.89700000000000002</v>
      </c>
      <c r="O2032" s="114">
        <v>0.22900000000000001</v>
      </c>
      <c r="P2032" s="114">
        <v>0.80300000000000005</v>
      </c>
      <c r="Q2032" s="114">
        <v>0.128</v>
      </c>
      <c r="R2032" s="114">
        <v>0.60099999999999998</v>
      </c>
      <c r="S2032" s="114">
        <v>0.114</v>
      </c>
    </row>
    <row r="2033" spans="1:19" ht="11.25" thickBot="1" x14ac:dyDescent="0.2">
      <c r="A2033" s="93"/>
    </row>
    <row r="2034" spans="1:19" ht="11.25" thickBot="1" x14ac:dyDescent="0.2">
      <c r="A2034" s="116" t="s">
        <v>355</v>
      </c>
      <c r="B2034" s="93"/>
      <c r="C2034" s="112" t="s">
        <v>1166</v>
      </c>
      <c r="D2034" s="114">
        <v>1.1140000000000001</v>
      </c>
      <c r="E2034" s="114">
        <v>0.191</v>
      </c>
      <c r="F2034" s="114">
        <v>0.23300000000000001</v>
      </c>
      <c r="G2034" s="114">
        <v>2.3E-2</v>
      </c>
      <c r="H2034" s="114">
        <v>0.56799999999999995</v>
      </c>
      <c r="I2034" s="110" t="s">
        <v>1167</v>
      </c>
      <c r="J2034" s="114">
        <v>6.2E-2</v>
      </c>
      <c r="K2034" s="114">
        <v>0.11600000000000001</v>
      </c>
      <c r="L2034" s="114">
        <v>1.7000000000000001E-2</v>
      </c>
      <c r="M2034" s="114">
        <v>0.13700000000000001</v>
      </c>
      <c r="N2034" s="114">
        <v>1.9E-2</v>
      </c>
      <c r="O2034" s="114">
        <v>1.2E-2</v>
      </c>
      <c r="P2034" s="114">
        <v>1.9E-2</v>
      </c>
      <c r="Q2034" s="114">
        <v>1E-3</v>
      </c>
      <c r="R2034" s="114">
        <v>2.1000000000000001E-2</v>
      </c>
      <c r="S2034" s="114">
        <v>2E-3</v>
      </c>
    </row>
    <row r="2035" spans="1:19" ht="11.25" thickBot="1" x14ac:dyDescent="0.2">
      <c r="A2035" s="93"/>
    </row>
    <row r="2036" spans="1:19" ht="11.25" thickBot="1" x14ac:dyDescent="0.2">
      <c r="A2036" s="117" t="s">
        <v>358</v>
      </c>
      <c r="B2036" s="93"/>
      <c r="C2036" s="112" t="s">
        <v>1168</v>
      </c>
      <c r="D2036" s="114">
        <v>19.899999999999999</v>
      </c>
      <c r="E2036" s="114">
        <v>24.89</v>
      </c>
      <c r="F2036" s="114">
        <v>1812</v>
      </c>
      <c r="G2036" s="114">
        <v>0.43</v>
      </c>
      <c r="H2036" s="114">
        <v>0.154</v>
      </c>
      <c r="I2036" s="110" t="s">
        <v>1169</v>
      </c>
      <c r="J2036" s="114">
        <v>0.92300000000000004</v>
      </c>
      <c r="K2036" s="114">
        <v>1.1759999999999999</v>
      </c>
      <c r="L2036" s="114">
        <v>1.3859999999999999</v>
      </c>
      <c r="M2036" s="114">
        <v>2.9820000000000002</v>
      </c>
      <c r="N2036" s="114">
        <v>2.0819999999999999</v>
      </c>
      <c r="O2036" s="114">
        <v>5.4249999999999998</v>
      </c>
      <c r="P2036" s="114">
        <v>2.419</v>
      </c>
      <c r="Q2036" s="114">
        <v>1.006</v>
      </c>
      <c r="R2036" s="114">
        <v>3.45</v>
      </c>
      <c r="S2036" s="114">
        <v>1.8029999999999999</v>
      </c>
    </row>
    <row r="2037" spans="1:19" ht="11.25" thickBot="1" x14ac:dyDescent="0.2">
      <c r="A2037" s="93"/>
    </row>
    <row r="2038" spans="1:19" ht="11.25" thickBot="1" x14ac:dyDescent="0.2">
      <c r="A2038" s="87" t="s">
        <v>345</v>
      </c>
      <c r="B2038" s="87" t="s">
        <v>346</v>
      </c>
      <c r="C2038" s="107" t="s">
        <v>52</v>
      </c>
      <c r="D2038" s="107" t="s">
        <v>53</v>
      </c>
      <c r="E2038" s="107" t="s">
        <v>54</v>
      </c>
      <c r="F2038" s="107" t="s">
        <v>55</v>
      </c>
      <c r="G2038" s="107" t="s">
        <v>56</v>
      </c>
      <c r="H2038" s="107" t="s">
        <v>57</v>
      </c>
      <c r="I2038" s="107" t="s">
        <v>58</v>
      </c>
      <c r="J2038" s="107" t="s">
        <v>59</v>
      </c>
      <c r="K2038" s="107" t="s">
        <v>60</v>
      </c>
      <c r="L2038" s="107" t="s">
        <v>61</v>
      </c>
      <c r="M2038" s="107" t="s">
        <v>62</v>
      </c>
      <c r="N2038" s="107" t="s">
        <v>63</v>
      </c>
      <c r="O2038" s="107" t="s">
        <v>64</v>
      </c>
      <c r="P2038" s="108" t="s">
        <v>65</v>
      </c>
      <c r="Q2038" s="108" t="s">
        <v>66</v>
      </c>
      <c r="R2038" s="107" t="s">
        <v>67</v>
      </c>
      <c r="S2038" s="107" t="s">
        <v>68</v>
      </c>
    </row>
    <row r="2039" spans="1:19" ht="11.25" thickBot="1" x14ac:dyDescent="0.2">
      <c r="A2039" s="93"/>
      <c r="B2039" s="93"/>
      <c r="C2039" s="107" t="s">
        <v>69</v>
      </c>
      <c r="D2039" s="107" t="s">
        <v>69</v>
      </c>
      <c r="E2039" s="107" t="s">
        <v>69</v>
      </c>
      <c r="F2039" s="107" t="s">
        <v>69</v>
      </c>
      <c r="G2039" s="107" t="s">
        <v>69</v>
      </c>
      <c r="H2039" s="107" t="s">
        <v>69</v>
      </c>
      <c r="I2039" s="107" t="s">
        <v>69</v>
      </c>
      <c r="J2039" s="107" t="s">
        <v>69</v>
      </c>
      <c r="K2039" s="107" t="s">
        <v>69</v>
      </c>
      <c r="L2039" s="107" t="s">
        <v>69</v>
      </c>
      <c r="M2039" s="107" t="s">
        <v>69</v>
      </c>
      <c r="N2039" s="107" t="s">
        <v>69</v>
      </c>
      <c r="O2039" s="107" t="s">
        <v>69</v>
      </c>
      <c r="P2039" s="108" t="s">
        <v>69</v>
      </c>
      <c r="Q2039" s="108" t="s">
        <v>69</v>
      </c>
      <c r="R2039" s="107" t="s">
        <v>69</v>
      </c>
      <c r="S2039" s="107" t="s">
        <v>69</v>
      </c>
    </row>
    <row r="2040" spans="1:19" ht="11.25" thickBot="1" x14ac:dyDescent="0.2">
      <c r="A2040" s="88">
        <v>1</v>
      </c>
      <c r="B2040" s="109">
        <v>0.72982638888888884</v>
      </c>
      <c r="C2040" s="89">
        <v>0.33600000000000002</v>
      </c>
      <c r="D2040" s="89">
        <v>4.2000000000000003E-2</v>
      </c>
      <c r="E2040" s="89">
        <v>0.26200000000000001</v>
      </c>
      <c r="F2040" s="89">
        <v>4.1000000000000002E-2</v>
      </c>
      <c r="G2040" s="89">
        <v>3.7999999999999999E-2</v>
      </c>
      <c r="H2040" s="89">
        <v>2.4340000000000002</v>
      </c>
      <c r="I2040" s="89">
        <v>12.24</v>
      </c>
      <c r="J2040" s="89">
        <v>11.89</v>
      </c>
      <c r="K2040" s="89">
        <v>2.7E-2</v>
      </c>
      <c r="L2040" s="89">
        <v>1.7999999999999999E-2</v>
      </c>
      <c r="M2040" s="89">
        <v>1.6559999999999999</v>
      </c>
      <c r="N2040" s="89">
        <v>0.80400000000000005</v>
      </c>
      <c r="O2040" s="89">
        <v>11.27</v>
      </c>
      <c r="P2040" s="112" t="s">
        <v>1170</v>
      </c>
      <c r="Q2040" s="112" t="s">
        <v>1171</v>
      </c>
      <c r="R2040" s="89">
        <v>1.859</v>
      </c>
      <c r="S2040" s="89">
        <v>0.313</v>
      </c>
    </row>
    <row r="2041" spans="1:19" ht="11.25" thickBot="1" x14ac:dyDescent="0.2">
      <c r="A2041" s="93"/>
    </row>
    <row r="2042" spans="1:19" ht="11.25" thickBot="1" x14ac:dyDescent="0.2">
      <c r="A2042" s="88">
        <v>2</v>
      </c>
      <c r="B2042" s="109">
        <v>0.73</v>
      </c>
      <c r="C2042" s="89">
        <v>0.35</v>
      </c>
      <c r="D2042" s="89">
        <v>0.05</v>
      </c>
      <c r="E2042" s="89">
        <v>0.29499999999999998</v>
      </c>
      <c r="F2042" s="89">
        <v>3.7999999999999999E-2</v>
      </c>
      <c r="G2042" s="89">
        <v>2.9000000000000001E-2</v>
      </c>
      <c r="H2042" s="89">
        <v>2.1739999999999999</v>
      </c>
      <c r="I2042" s="89">
        <v>12.18</v>
      </c>
      <c r="J2042" s="89">
        <v>11.82</v>
      </c>
      <c r="K2042" s="89">
        <v>2.4E-2</v>
      </c>
      <c r="L2042" s="89">
        <v>2.7E-2</v>
      </c>
      <c r="M2042" s="89">
        <v>1.3580000000000001</v>
      </c>
      <c r="N2042" s="89">
        <v>0.53100000000000003</v>
      </c>
      <c r="O2042" s="89">
        <v>11.29</v>
      </c>
      <c r="P2042" s="112" t="s">
        <v>1172</v>
      </c>
      <c r="Q2042" s="112" t="s">
        <v>1173</v>
      </c>
      <c r="R2042" s="89">
        <v>1.8660000000000001</v>
      </c>
      <c r="S2042" s="89">
        <v>0.29799999999999999</v>
      </c>
    </row>
    <row r="2043" spans="1:19" ht="11.25" thickBot="1" x14ac:dyDescent="0.2">
      <c r="A2043" s="93"/>
    </row>
    <row r="2044" spans="1:19" ht="11.25" thickBot="1" x14ac:dyDescent="0.2">
      <c r="A2044" s="88">
        <v>3</v>
      </c>
      <c r="B2044" s="109">
        <v>0.73016203703703697</v>
      </c>
      <c r="C2044" s="89">
        <v>0.34599999999999997</v>
      </c>
      <c r="D2044" s="89">
        <v>4.1000000000000002E-2</v>
      </c>
      <c r="E2044" s="89">
        <v>0.26700000000000002</v>
      </c>
      <c r="F2044" s="89">
        <v>3.7999999999999999E-2</v>
      </c>
      <c r="G2044" s="89">
        <v>3.1E-2</v>
      </c>
      <c r="H2044" s="89">
        <v>1.9550000000000001</v>
      </c>
      <c r="I2044" s="89">
        <v>12.29</v>
      </c>
      <c r="J2044" s="89">
        <v>11.73</v>
      </c>
      <c r="K2044" s="89">
        <v>1.7999999999999999E-2</v>
      </c>
      <c r="L2044" s="89">
        <v>-2E-3</v>
      </c>
      <c r="M2044" s="89">
        <v>1.177</v>
      </c>
      <c r="N2044" s="89">
        <v>0.38500000000000001</v>
      </c>
      <c r="O2044" s="89">
        <v>11.22</v>
      </c>
      <c r="P2044" s="112" t="s">
        <v>1174</v>
      </c>
      <c r="Q2044" s="112" t="s">
        <v>498</v>
      </c>
      <c r="R2044" s="89">
        <v>1.8069999999999999</v>
      </c>
      <c r="S2044" s="89">
        <v>0.27100000000000002</v>
      </c>
    </row>
    <row r="2045" spans="1:19" ht="11.25" thickBot="1" x14ac:dyDescent="0.2">
      <c r="A2045" s="93"/>
    </row>
    <row r="2046" spans="1:19" ht="11.25" thickBot="1" x14ac:dyDescent="0.2">
      <c r="A2046" s="113" t="s">
        <v>352</v>
      </c>
      <c r="B2046" s="93"/>
      <c r="C2046" s="114">
        <v>0.34399999999999997</v>
      </c>
      <c r="D2046" s="114">
        <v>4.3999999999999997E-2</v>
      </c>
      <c r="E2046" s="114">
        <v>0.27500000000000002</v>
      </c>
      <c r="F2046" s="114">
        <v>3.9E-2</v>
      </c>
      <c r="G2046" s="114">
        <v>3.3000000000000002E-2</v>
      </c>
      <c r="H2046" s="114">
        <v>2.1880000000000002</v>
      </c>
      <c r="I2046" s="114">
        <v>12.24</v>
      </c>
      <c r="J2046" s="114">
        <v>11.82</v>
      </c>
      <c r="K2046" s="114">
        <v>2.3E-2</v>
      </c>
      <c r="L2046" s="114">
        <v>1.4E-2</v>
      </c>
      <c r="M2046" s="114">
        <v>1.397</v>
      </c>
      <c r="N2046" s="114">
        <v>0.57299999999999995</v>
      </c>
      <c r="O2046" s="114">
        <v>11.26</v>
      </c>
      <c r="P2046" s="112" t="s">
        <v>1175</v>
      </c>
      <c r="Q2046" s="112" t="s">
        <v>1176</v>
      </c>
      <c r="R2046" s="114">
        <v>1.8440000000000001</v>
      </c>
      <c r="S2046" s="114">
        <v>0.29399999999999998</v>
      </c>
    </row>
    <row r="2047" spans="1:19" ht="11.25" thickBot="1" x14ac:dyDescent="0.2">
      <c r="A2047" s="93"/>
    </row>
    <row r="2048" spans="1:19" ht="11.25" thickBot="1" x14ac:dyDescent="0.2">
      <c r="A2048" s="116" t="s">
        <v>355</v>
      </c>
      <c r="B2048" s="93"/>
      <c r="C2048" s="114">
        <v>7.0000000000000001E-3</v>
      </c>
      <c r="D2048" s="114">
        <v>5.0000000000000001E-3</v>
      </c>
      <c r="E2048" s="114">
        <v>1.7999999999999999E-2</v>
      </c>
      <c r="F2048" s="114">
        <v>2E-3</v>
      </c>
      <c r="G2048" s="114">
        <v>5.0000000000000001E-3</v>
      </c>
      <c r="H2048" s="114">
        <v>0.24</v>
      </c>
      <c r="I2048" s="114">
        <v>5.2999999999999999E-2</v>
      </c>
      <c r="J2048" s="114">
        <v>7.9000000000000001E-2</v>
      </c>
      <c r="K2048" s="114">
        <v>5.0000000000000001E-3</v>
      </c>
      <c r="L2048" s="114">
        <v>1.4999999999999999E-2</v>
      </c>
      <c r="M2048" s="114">
        <v>0.24199999999999999</v>
      </c>
      <c r="N2048" s="114">
        <v>0.21299999999999999</v>
      </c>
      <c r="O2048" s="114">
        <v>3.7999999999999999E-2</v>
      </c>
      <c r="P2048" s="112" t="s">
        <v>826</v>
      </c>
      <c r="Q2048" s="112" t="s">
        <v>1177</v>
      </c>
      <c r="R2048" s="114">
        <v>3.2000000000000001E-2</v>
      </c>
      <c r="S2048" s="114">
        <v>2.1999999999999999E-2</v>
      </c>
    </row>
    <row r="2049" spans="1:19" ht="11.25" thickBot="1" x14ac:dyDescent="0.2">
      <c r="A2049" s="93"/>
    </row>
    <row r="2050" spans="1:19" ht="11.25" thickBot="1" x14ac:dyDescent="0.2">
      <c r="A2050" s="117" t="s">
        <v>358</v>
      </c>
      <c r="B2050" s="93"/>
      <c r="C2050" s="114">
        <v>2.1589999999999998</v>
      </c>
      <c r="D2050" s="114">
        <v>10.28</v>
      </c>
      <c r="E2050" s="114">
        <v>6.3739999999999997</v>
      </c>
      <c r="F2050" s="114">
        <v>3.8740000000000001</v>
      </c>
      <c r="G2050" s="114">
        <v>13.97</v>
      </c>
      <c r="H2050" s="114">
        <v>10.96</v>
      </c>
      <c r="I2050" s="114">
        <v>0.437</v>
      </c>
      <c r="J2050" s="114">
        <v>0.67200000000000004</v>
      </c>
      <c r="K2050" s="114">
        <v>20.170000000000002</v>
      </c>
      <c r="L2050" s="114">
        <v>104.1</v>
      </c>
      <c r="M2050" s="114">
        <v>17.3</v>
      </c>
      <c r="N2050" s="114">
        <v>37.130000000000003</v>
      </c>
      <c r="O2050" s="114">
        <v>0.34100000000000003</v>
      </c>
      <c r="P2050" s="112" t="s">
        <v>567</v>
      </c>
      <c r="Q2050" s="112" t="s">
        <v>1178</v>
      </c>
      <c r="R2050" s="114">
        <v>1.7569999999999999</v>
      </c>
      <c r="S2050" s="114">
        <v>7.327</v>
      </c>
    </row>
    <row r="2051" spans="1:19" ht="10.5" x14ac:dyDescent="0.15">
      <c r="A2051" s="93"/>
    </row>
    <row r="2052" spans="1:19" x14ac:dyDescent="0.15">
      <c r="A2052" s="106"/>
      <c r="B2052" s="69" t="s">
        <v>1179</v>
      </c>
    </row>
    <row r="2053" spans="1:19" ht="9.75" thickBot="1" x14ac:dyDescent="0.2">
      <c r="A2053" s="64" t="s">
        <v>1094</v>
      </c>
    </row>
    <row r="2054" spans="1:19" ht="11.25" thickBot="1" x14ac:dyDescent="0.2">
      <c r="A2054" s="87" t="s">
        <v>345</v>
      </c>
      <c r="B2054" s="87" t="s">
        <v>346</v>
      </c>
      <c r="C2054" s="107" t="s">
        <v>1</v>
      </c>
      <c r="D2054" s="107" t="s">
        <v>2</v>
      </c>
      <c r="E2054" s="107" t="s">
        <v>3</v>
      </c>
      <c r="F2054" s="107" t="s">
        <v>4</v>
      </c>
      <c r="G2054" s="107" t="s">
        <v>5</v>
      </c>
      <c r="H2054" s="107" t="s">
        <v>6</v>
      </c>
      <c r="I2054" s="108" t="s">
        <v>7</v>
      </c>
      <c r="J2054" s="108" t="s">
        <v>8</v>
      </c>
      <c r="K2054" s="107" t="s">
        <v>9</v>
      </c>
      <c r="L2054" s="107" t="s">
        <v>10</v>
      </c>
      <c r="M2054" s="107" t="s">
        <v>11</v>
      </c>
      <c r="N2054" s="107" t="s">
        <v>12</v>
      </c>
      <c r="O2054" s="107" t="s">
        <v>13</v>
      </c>
      <c r="P2054" s="107" t="s">
        <v>14</v>
      </c>
      <c r="Q2054" s="107" t="s">
        <v>15</v>
      </c>
      <c r="R2054" s="107" t="s">
        <v>16</v>
      </c>
      <c r="S2054" s="107" t="s">
        <v>17</v>
      </c>
    </row>
    <row r="2055" spans="1:19" ht="11.25" thickBot="1" x14ac:dyDescent="0.2">
      <c r="A2055" s="93"/>
      <c r="B2055" s="93"/>
      <c r="C2055" s="107" t="s">
        <v>69</v>
      </c>
      <c r="D2055" s="107" t="s">
        <v>69</v>
      </c>
      <c r="E2055" s="107" t="s">
        <v>69</v>
      </c>
      <c r="F2055" s="107" t="s">
        <v>69</v>
      </c>
      <c r="G2055" s="107" t="s">
        <v>69</v>
      </c>
      <c r="H2055" s="107" t="s">
        <v>69</v>
      </c>
      <c r="I2055" s="108" t="s">
        <v>69</v>
      </c>
      <c r="J2055" s="108" t="s">
        <v>69</v>
      </c>
      <c r="K2055" s="107" t="s">
        <v>69</v>
      </c>
      <c r="L2055" s="107" t="s">
        <v>69</v>
      </c>
      <c r="M2055" s="107" t="s">
        <v>69</v>
      </c>
      <c r="N2055" s="107" t="s">
        <v>69</v>
      </c>
      <c r="O2055" s="107" t="s">
        <v>69</v>
      </c>
      <c r="P2055" s="107" t="s">
        <v>69</v>
      </c>
      <c r="Q2055" s="107" t="s">
        <v>69</v>
      </c>
      <c r="R2055" s="107" t="s">
        <v>69</v>
      </c>
      <c r="S2055" s="107" t="s">
        <v>69</v>
      </c>
    </row>
    <row r="2056" spans="1:19" ht="11.25" thickBot="1" x14ac:dyDescent="0.2">
      <c r="A2056" s="88">
        <v>1</v>
      </c>
      <c r="B2056" s="109">
        <v>0.73526620370370377</v>
      </c>
      <c r="C2056" s="110" t="s">
        <v>1180</v>
      </c>
      <c r="D2056" s="110" t="s">
        <v>1181</v>
      </c>
      <c r="E2056" s="110" t="s">
        <v>1182</v>
      </c>
      <c r="F2056" s="110" t="s">
        <v>1183</v>
      </c>
      <c r="G2056" s="110" t="s">
        <v>1184</v>
      </c>
      <c r="H2056" s="110" t="s">
        <v>1185</v>
      </c>
      <c r="I2056" s="111">
        <v>1.05877</v>
      </c>
      <c r="J2056" s="112" t="s">
        <v>1186</v>
      </c>
      <c r="K2056" s="110" t="s">
        <v>1187</v>
      </c>
      <c r="L2056" s="89">
        <v>2.7120000000000002</v>
      </c>
      <c r="M2056" s="89">
        <v>4</v>
      </c>
      <c r="N2056" s="110" t="s">
        <v>1188</v>
      </c>
      <c r="O2056" s="89">
        <v>3105</v>
      </c>
      <c r="P2056" s="89">
        <v>2.0640000000000001</v>
      </c>
      <c r="Q2056" s="89">
        <v>41.15</v>
      </c>
      <c r="R2056" s="89">
        <v>178.8</v>
      </c>
      <c r="S2056" s="89">
        <v>392.6</v>
      </c>
    </row>
    <row r="2057" spans="1:19" ht="11.25" thickBot="1" x14ac:dyDescent="0.2">
      <c r="A2057" s="93"/>
    </row>
    <row r="2058" spans="1:19" ht="11.25" thickBot="1" x14ac:dyDescent="0.2">
      <c r="A2058" s="88">
        <v>2</v>
      </c>
      <c r="B2058" s="109">
        <v>0.73542824074074076</v>
      </c>
      <c r="C2058" s="110" t="s">
        <v>1189</v>
      </c>
      <c r="D2058" s="110" t="s">
        <v>1190</v>
      </c>
      <c r="E2058" s="110" t="s">
        <v>1191</v>
      </c>
      <c r="F2058" s="110" t="s">
        <v>1192</v>
      </c>
      <c r="G2058" s="110" t="s">
        <v>1193</v>
      </c>
      <c r="H2058" s="110" t="s">
        <v>1194</v>
      </c>
      <c r="I2058" s="111">
        <v>1.0717099999999999</v>
      </c>
      <c r="J2058" s="112" t="s">
        <v>1195</v>
      </c>
      <c r="K2058" s="110" t="s">
        <v>1196</v>
      </c>
      <c r="L2058" s="89">
        <v>2.8029999999999999</v>
      </c>
      <c r="M2058" s="89">
        <v>3.8580000000000001</v>
      </c>
      <c r="N2058" s="110" t="s">
        <v>1197</v>
      </c>
      <c r="O2058" s="89">
        <v>3117</v>
      </c>
      <c r="P2058" s="89">
        <v>2.0019999999999998</v>
      </c>
      <c r="Q2058" s="89">
        <v>40.299999999999997</v>
      </c>
      <c r="R2058" s="89">
        <v>177.5</v>
      </c>
      <c r="S2058" s="89">
        <v>392.2</v>
      </c>
    </row>
    <row r="2059" spans="1:19" ht="11.25" thickBot="1" x14ac:dyDescent="0.2">
      <c r="A2059" s="93"/>
    </row>
    <row r="2060" spans="1:19" ht="11.25" thickBot="1" x14ac:dyDescent="0.2">
      <c r="A2060" s="88">
        <v>3</v>
      </c>
      <c r="B2060" s="109">
        <v>0.73560185185185178</v>
      </c>
      <c r="C2060" s="110" t="s">
        <v>1198</v>
      </c>
      <c r="D2060" s="110" t="s">
        <v>1199</v>
      </c>
      <c r="E2060" s="110" t="s">
        <v>1200</v>
      </c>
      <c r="F2060" s="110" t="s">
        <v>1201</v>
      </c>
      <c r="G2060" s="110" t="s">
        <v>1202</v>
      </c>
      <c r="H2060" s="110" t="s">
        <v>1203</v>
      </c>
      <c r="I2060" s="111">
        <v>1.0781099999999999</v>
      </c>
      <c r="J2060" s="112" t="s">
        <v>1204</v>
      </c>
      <c r="K2060" s="110" t="s">
        <v>1205</v>
      </c>
      <c r="L2060" s="89">
        <v>2.7240000000000002</v>
      </c>
      <c r="M2060" s="89">
        <v>3.8889999999999998</v>
      </c>
      <c r="N2060" s="110" t="s">
        <v>1206</v>
      </c>
      <c r="O2060" s="89">
        <v>3103</v>
      </c>
      <c r="P2060" s="89">
        <v>2.048</v>
      </c>
      <c r="Q2060" s="89">
        <v>41.36</v>
      </c>
      <c r="R2060" s="89">
        <v>179.1</v>
      </c>
      <c r="S2060" s="89">
        <v>391.2</v>
      </c>
    </row>
    <row r="2061" spans="1:19" ht="11.25" thickBot="1" x14ac:dyDescent="0.2">
      <c r="A2061" s="93"/>
    </row>
    <row r="2062" spans="1:19" ht="11.25" thickBot="1" x14ac:dyDescent="0.2">
      <c r="A2062" s="113" t="s">
        <v>352</v>
      </c>
      <c r="B2062" s="93"/>
      <c r="C2062" s="110" t="s">
        <v>1207</v>
      </c>
      <c r="D2062" s="110" t="s">
        <v>1208</v>
      </c>
      <c r="E2062" s="110" t="s">
        <v>1209</v>
      </c>
      <c r="F2062" s="110" t="s">
        <v>1210</v>
      </c>
      <c r="G2062" s="110" t="s">
        <v>1211</v>
      </c>
      <c r="H2062" s="110" t="s">
        <v>1212</v>
      </c>
      <c r="I2062" s="115">
        <v>1.0695300000000001</v>
      </c>
      <c r="J2062" s="112" t="s">
        <v>1213</v>
      </c>
      <c r="K2062" s="110" t="s">
        <v>1214</v>
      </c>
      <c r="L2062" s="114">
        <v>2.746</v>
      </c>
      <c r="M2062" s="114">
        <v>3.915</v>
      </c>
      <c r="N2062" s="110" t="s">
        <v>1215</v>
      </c>
      <c r="O2062" s="114">
        <v>3109</v>
      </c>
      <c r="P2062" s="114">
        <v>2.0379999999999998</v>
      </c>
      <c r="Q2062" s="114">
        <v>40.94</v>
      </c>
      <c r="R2062" s="114">
        <v>178.5</v>
      </c>
      <c r="S2062" s="114">
        <v>392</v>
      </c>
    </row>
    <row r="2063" spans="1:19" ht="11.25" thickBot="1" x14ac:dyDescent="0.2">
      <c r="A2063" s="93"/>
    </row>
    <row r="2064" spans="1:19" ht="11.25" thickBot="1" x14ac:dyDescent="0.2">
      <c r="A2064" s="116" t="s">
        <v>355</v>
      </c>
      <c r="B2064" s="93"/>
      <c r="C2064" s="110" t="s">
        <v>1216</v>
      </c>
      <c r="D2064" s="110" t="s">
        <v>1217</v>
      </c>
      <c r="E2064" s="110" t="s">
        <v>1218</v>
      </c>
      <c r="F2064" s="110" t="s">
        <v>1219</v>
      </c>
      <c r="G2064" s="110" t="s">
        <v>1220</v>
      </c>
      <c r="H2064" s="110" t="s">
        <v>1221</v>
      </c>
      <c r="I2064" s="115">
        <v>9.8499999999999994E-3</v>
      </c>
      <c r="J2064" s="112" t="s">
        <v>1222</v>
      </c>
      <c r="K2064" s="110" t="s">
        <v>1223</v>
      </c>
      <c r="L2064" s="114">
        <v>4.9000000000000002E-2</v>
      </c>
      <c r="M2064" s="114">
        <v>7.3999999999999996E-2</v>
      </c>
      <c r="N2064" s="110" t="s">
        <v>1224</v>
      </c>
      <c r="O2064" s="114">
        <v>7.7539999999999996</v>
      </c>
      <c r="P2064" s="114">
        <v>3.2000000000000001E-2</v>
      </c>
      <c r="Q2064" s="114">
        <v>0.56200000000000006</v>
      </c>
      <c r="R2064" s="114">
        <v>0.88400000000000001</v>
      </c>
      <c r="S2064" s="114">
        <v>0.72499999999999998</v>
      </c>
    </row>
    <row r="2065" spans="1:19" ht="11.25" thickBot="1" x14ac:dyDescent="0.2">
      <c r="A2065" s="93"/>
    </row>
    <row r="2066" spans="1:19" ht="11.25" thickBot="1" x14ac:dyDescent="0.2">
      <c r="A2066" s="117" t="s">
        <v>358</v>
      </c>
      <c r="B2066" s="93"/>
      <c r="C2066" s="110" t="s">
        <v>1225</v>
      </c>
      <c r="D2066" s="110" t="s">
        <v>1226</v>
      </c>
      <c r="E2066" s="110" t="s">
        <v>1227</v>
      </c>
      <c r="F2066" s="110" t="s">
        <v>370</v>
      </c>
      <c r="G2066" s="110" t="s">
        <v>1228</v>
      </c>
      <c r="H2066" s="110" t="s">
        <v>1229</v>
      </c>
      <c r="I2066" s="118">
        <v>0.92100000000000004</v>
      </c>
      <c r="J2066" s="112" t="s">
        <v>1230</v>
      </c>
      <c r="K2066" s="110" t="s">
        <v>1066</v>
      </c>
      <c r="L2066" s="114">
        <v>1.798</v>
      </c>
      <c r="M2066" s="114">
        <v>1.901</v>
      </c>
      <c r="N2066" s="110" t="s">
        <v>1231</v>
      </c>
      <c r="O2066" s="114">
        <v>0.249</v>
      </c>
      <c r="P2066" s="114">
        <v>1.5840000000000001</v>
      </c>
      <c r="Q2066" s="114">
        <v>1.373</v>
      </c>
      <c r="R2066" s="114">
        <v>0.495</v>
      </c>
      <c r="S2066" s="114">
        <v>0.185</v>
      </c>
    </row>
    <row r="2067" spans="1:19" ht="11.25" thickBot="1" x14ac:dyDescent="0.2">
      <c r="A2067" s="93"/>
    </row>
    <row r="2068" spans="1:19" ht="11.25" thickBot="1" x14ac:dyDescent="0.2">
      <c r="A2068" s="87" t="s">
        <v>345</v>
      </c>
      <c r="B2068" s="87" t="s">
        <v>346</v>
      </c>
      <c r="C2068" s="107" t="s">
        <v>18</v>
      </c>
      <c r="D2068" s="108" t="s">
        <v>19</v>
      </c>
      <c r="E2068" s="108" t="s">
        <v>20</v>
      </c>
      <c r="F2068" s="107" t="s">
        <v>21</v>
      </c>
      <c r="G2068" s="107" t="s">
        <v>22</v>
      </c>
      <c r="H2068" s="107" t="s">
        <v>23</v>
      </c>
      <c r="I2068" s="107" t="s">
        <v>24</v>
      </c>
      <c r="J2068" s="108" t="s">
        <v>25</v>
      </c>
      <c r="K2068" s="108" t="s">
        <v>26</v>
      </c>
      <c r="L2068" s="107" t="s">
        <v>27</v>
      </c>
      <c r="M2068" s="107" t="s">
        <v>28</v>
      </c>
      <c r="N2068" s="107" t="s">
        <v>29</v>
      </c>
      <c r="O2068" s="107" t="s">
        <v>30</v>
      </c>
      <c r="P2068" s="107" t="s">
        <v>31</v>
      </c>
      <c r="Q2068" s="107" t="s">
        <v>32</v>
      </c>
      <c r="R2068" s="107" t="s">
        <v>33</v>
      </c>
      <c r="S2068" s="108" t="s">
        <v>34</v>
      </c>
    </row>
    <row r="2069" spans="1:19" ht="11.25" thickBot="1" x14ac:dyDescent="0.2">
      <c r="A2069" s="93"/>
      <c r="B2069" s="93"/>
      <c r="C2069" s="107" t="s">
        <v>69</v>
      </c>
      <c r="D2069" s="108" t="s">
        <v>69</v>
      </c>
      <c r="E2069" s="108" t="s">
        <v>69</v>
      </c>
      <c r="F2069" s="107" t="s">
        <v>69</v>
      </c>
      <c r="G2069" s="107" t="s">
        <v>69</v>
      </c>
      <c r="H2069" s="107" t="s">
        <v>69</v>
      </c>
      <c r="I2069" s="107" t="s">
        <v>69</v>
      </c>
      <c r="J2069" s="108" t="s">
        <v>69</v>
      </c>
      <c r="K2069" s="108" t="s">
        <v>69</v>
      </c>
      <c r="L2069" s="107" t="s">
        <v>69</v>
      </c>
      <c r="M2069" s="107" t="s">
        <v>69</v>
      </c>
      <c r="N2069" s="107" t="s">
        <v>69</v>
      </c>
      <c r="O2069" s="107" t="s">
        <v>69</v>
      </c>
      <c r="P2069" s="107" t="s">
        <v>69</v>
      </c>
      <c r="Q2069" s="107" t="s">
        <v>69</v>
      </c>
      <c r="R2069" s="107" t="s">
        <v>69</v>
      </c>
      <c r="S2069" s="108" t="s">
        <v>69</v>
      </c>
    </row>
    <row r="2070" spans="1:19" ht="11.25" thickBot="1" x14ac:dyDescent="0.2">
      <c r="A2070" s="88">
        <v>1</v>
      </c>
      <c r="B2070" s="109">
        <v>0.73526620370370377</v>
      </c>
      <c r="C2070" s="89">
        <v>4.4429999999999996</v>
      </c>
      <c r="D2070" s="111">
        <v>0.99907000000000001</v>
      </c>
      <c r="E2070" s="111">
        <v>1.0347900000000001</v>
      </c>
      <c r="F2070" s="89">
        <v>1.202</v>
      </c>
      <c r="G2070" s="89">
        <v>33.85</v>
      </c>
      <c r="H2070" s="89">
        <v>179.9</v>
      </c>
      <c r="I2070" s="110" t="s">
        <v>1232</v>
      </c>
      <c r="J2070" s="111">
        <v>1.0429900000000001</v>
      </c>
      <c r="K2070" s="112" t="s">
        <v>1233</v>
      </c>
      <c r="L2070" s="89">
        <v>0.31900000000000001</v>
      </c>
      <c r="M2070" s="89">
        <v>5.907</v>
      </c>
      <c r="N2070" s="89">
        <v>-2.8000000000000001E-2</v>
      </c>
      <c r="O2070" s="89">
        <v>1.2999999999999999E-2</v>
      </c>
      <c r="P2070" s="89">
        <v>0.34599999999999997</v>
      </c>
      <c r="Q2070" s="89">
        <v>2.621</v>
      </c>
      <c r="R2070" s="89">
        <v>0.432</v>
      </c>
      <c r="S2070" s="111">
        <v>1.0315300000000001</v>
      </c>
    </row>
    <row r="2071" spans="1:19" ht="11.25" thickBot="1" x14ac:dyDescent="0.2">
      <c r="A2071" s="93"/>
    </row>
    <row r="2072" spans="1:19" ht="11.25" thickBot="1" x14ac:dyDescent="0.2">
      <c r="A2072" s="88">
        <v>2</v>
      </c>
      <c r="B2072" s="109">
        <v>0.73542824074074076</v>
      </c>
      <c r="C2072" s="89">
        <v>4.4189999999999996</v>
      </c>
      <c r="D2072" s="111">
        <v>1.0102199999999999</v>
      </c>
      <c r="E2072" s="111">
        <v>1.0401899999999999</v>
      </c>
      <c r="F2072" s="89">
        <v>-0.246</v>
      </c>
      <c r="G2072" s="89">
        <v>22.64</v>
      </c>
      <c r="H2072" s="89">
        <v>180.3</v>
      </c>
      <c r="I2072" s="110" t="s">
        <v>1234</v>
      </c>
      <c r="J2072" s="111">
        <v>1.0510200000000001</v>
      </c>
      <c r="K2072" s="112" t="s">
        <v>1235</v>
      </c>
      <c r="L2072" s="89">
        <v>0.30199999999999999</v>
      </c>
      <c r="M2072" s="89">
        <v>5.7539999999999996</v>
      </c>
      <c r="N2072" s="89">
        <v>-2.1999999999999999E-2</v>
      </c>
      <c r="O2072" s="89">
        <v>1.0999999999999999E-2</v>
      </c>
      <c r="P2072" s="89">
        <v>0.308</v>
      </c>
      <c r="Q2072" s="89">
        <v>2.8239999999999998</v>
      </c>
      <c r="R2072" s="89">
        <v>0.44800000000000001</v>
      </c>
      <c r="S2072" s="111">
        <v>1.0389900000000001</v>
      </c>
    </row>
    <row r="2073" spans="1:19" ht="11.25" thickBot="1" x14ac:dyDescent="0.2">
      <c r="A2073" s="93"/>
    </row>
    <row r="2074" spans="1:19" ht="11.25" thickBot="1" x14ac:dyDescent="0.2">
      <c r="A2074" s="88">
        <v>3</v>
      </c>
      <c r="B2074" s="109">
        <v>0.73560185185185178</v>
      </c>
      <c r="C2074" s="89">
        <v>4.4509999999999996</v>
      </c>
      <c r="D2074" s="111">
        <v>1.00427</v>
      </c>
      <c r="E2074" s="111">
        <v>1.04511</v>
      </c>
      <c r="F2074" s="89">
        <v>0.56299999999999994</v>
      </c>
      <c r="G2074" s="89">
        <v>14.25</v>
      </c>
      <c r="H2074" s="89">
        <v>180.6</v>
      </c>
      <c r="I2074" s="110" t="s">
        <v>1236</v>
      </c>
      <c r="J2074" s="111">
        <v>1.0571699999999999</v>
      </c>
      <c r="K2074" s="112" t="s">
        <v>1237</v>
      </c>
      <c r="L2074" s="89">
        <v>0.29699999999999999</v>
      </c>
      <c r="M2074" s="89">
        <v>5.931</v>
      </c>
      <c r="N2074" s="89">
        <v>-2.4E-2</v>
      </c>
      <c r="O2074" s="89">
        <v>1.0999999999999999E-2</v>
      </c>
      <c r="P2074" s="89">
        <v>0.32300000000000001</v>
      </c>
      <c r="Q2074" s="89">
        <v>2.8159999999999998</v>
      </c>
      <c r="R2074" s="89">
        <v>0.40100000000000002</v>
      </c>
      <c r="S2074" s="111">
        <v>1.0442100000000001</v>
      </c>
    </row>
    <row r="2075" spans="1:19" ht="11.25" thickBot="1" x14ac:dyDescent="0.2">
      <c r="A2075" s="93"/>
    </row>
    <row r="2076" spans="1:19" ht="11.25" thickBot="1" x14ac:dyDescent="0.2">
      <c r="A2076" s="113" t="s">
        <v>352</v>
      </c>
      <c r="B2076" s="93"/>
      <c r="C2076" s="114">
        <v>4.4379999999999997</v>
      </c>
      <c r="D2076" s="115">
        <v>1.0045200000000001</v>
      </c>
      <c r="E2076" s="115">
        <v>1.04003</v>
      </c>
      <c r="F2076" s="114">
        <v>0.50600000000000001</v>
      </c>
      <c r="G2076" s="114">
        <v>23.58</v>
      </c>
      <c r="H2076" s="114">
        <v>180.3</v>
      </c>
      <c r="I2076" s="110" t="s">
        <v>1238</v>
      </c>
      <c r="J2076" s="115">
        <v>1.0503899999999999</v>
      </c>
      <c r="K2076" s="112" t="s">
        <v>1239</v>
      </c>
      <c r="L2076" s="114">
        <v>0.30599999999999999</v>
      </c>
      <c r="M2076" s="114">
        <v>5.8639999999999999</v>
      </c>
      <c r="N2076" s="114">
        <v>-2.5000000000000001E-2</v>
      </c>
      <c r="O2076" s="114">
        <v>1.2E-2</v>
      </c>
      <c r="P2076" s="114">
        <v>0.32600000000000001</v>
      </c>
      <c r="Q2076" s="114">
        <v>2.754</v>
      </c>
      <c r="R2076" s="114">
        <v>0.42699999999999999</v>
      </c>
      <c r="S2076" s="115">
        <v>1.0382400000000001</v>
      </c>
    </row>
    <row r="2077" spans="1:19" ht="11.25" thickBot="1" x14ac:dyDescent="0.2">
      <c r="A2077" s="93"/>
    </row>
    <row r="2078" spans="1:19" ht="11.25" thickBot="1" x14ac:dyDescent="0.2">
      <c r="A2078" s="116" t="s">
        <v>355</v>
      </c>
      <c r="B2078" s="93"/>
      <c r="C2078" s="114">
        <v>1.7000000000000001E-2</v>
      </c>
      <c r="D2078" s="115">
        <v>5.5799999999999999E-3</v>
      </c>
      <c r="E2078" s="115">
        <v>5.1599999999999997E-3</v>
      </c>
      <c r="F2078" s="114">
        <v>0.72599999999999998</v>
      </c>
      <c r="G2078" s="114">
        <v>9.8339999999999996</v>
      </c>
      <c r="H2078" s="114">
        <v>0.33100000000000002</v>
      </c>
      <c r="I2078" s="110" t="s">
        <v>1240</v>
      </c>
      <c r="J2078" s="115">
        <v>7.11E-3</v>
      </c>
      <c r="K2078" s="112" t="s">
        <v>1241</v>
      </c>
      <c r="L2078" s="114">
        <v>1.2E-2</v>
      </c>
      <c r="M2078" s="114">
        <v>9.6000000000000002E-2</v>
      </c>
      <c r="N2078" s="114">
        <v>3.0000000000000001E-3</v>
      </c>
      <c r="O2078" s="114">
        <v>1E-3</v>
      </c>
      <c r="P2078" s="114">
        <v>1.9E-2</v>
      </c>
      <c r="Q2078" s="114">
        <v>0.115</v>
      </c>
      <c r="R2078" s="114">
        <v>2.4E-2</v>
      </c>
      <c r="S2078" s="115">
        <v>6.3800000000000003E-3</v>
      </c>
    </row>
    <row r="2079" spans="1:19" ht="11.25" thickBot="1" x14ac:dyDescent="0.2">
      <c r="A2079" s="93"/>
    </row>
    <row r="2080" spans="1:19" ht="11.25" thickBot="1" x14ac:dyDescent="0.2">
      <c r="A2080" s="117" t="s">
        <v>358</v>
      </c>
      <c r="B2080" s="93"/>
      <c r="C2080" s="114">
        <v>0.38</v>
      </c>
      <c r="D2080" s="118">
        <v>0.55500000000000005</v>
      </c>
      <c r="E2080" s="118">
        <v>0.496</v>
      </c>
      <c r="F2080" s="114">
        <v>143.4</v>
      </c>
      <c r="G2080" s="114">
        <v>41.7</v>
      </c>
      <c r="H2080" s="114">
        <v>0.184</v>
      </c>
      <c r="I2080" s="110" t="s">
        <v>1242</v>
      </c>
      <c r="J2080" s="118">
        <v>0.67700000000000005</v>
      </c>
      <c r="K2080" s="112" t="s">
        <v>1243</v>
      </c>
      <c r="L2080" s="114">
        <v>3.871</v>
      </c>
      <c r="M2080" s="114">
        <v>1.641</v>
      </c>
      <c r="N2080" s="114">
        <v>12.66</v>
      </c>
      <c r="O2080" s="114">
        <v>7.6029999999999998</v>
      </c>
      <c r="P2080" s="114">
        <v>5.7549999999999999</v>
      </c>
      <c r="Q2080" s="114">
        <v>4.1909999999999998</v>
      </c>
      <c r="R2080" s="114">
        <v>5.5270000000000001</v>
      </c>
      <c r="S2080" s="118">
        <v>0.61399999999999999</v>
      </c>
    </row>
    <row r="2081" spans="1:19" ht="11.25" thickBot="1" x14ac:dyDescent="0.2">
      <c r="A2081" s="93"/>
    </row>
    <row r="2082" spans="1:19" ht="11.25" thickBot="1" x14ac:dyDescent="0.2">
      <c r="A2082" s="87" t="s">
        <v>345</v>
      </c>
      <c r="B2082" s="87" t="s">
        <v>346</v>
      </c>
      <c r="C2082" s="108" t="s">
        <v>35</v>
      </c>
      <c r="D2082" s="107" t="s">
        <v>36</v>
      </c>
      <c r="E2082" s="107" t="s">
        <v>37</v>
      </c>
      <c r="F2082" s="107" t="s">
        <v>38</v>
      </c>
      <c r="G2082" s="107" t="s">
        <v>39</v>
      </c>
      <c r="H2082" s="107" t="s">
        <v>40</v>
      </c>
      <c r="I2082" s="107" t="s">
        <v>41</v>
      </c>
      <c r="J2082" s="107" t="s">
        <v>42</v>
      </c>
      <c r="K2082" s="107" t="s">
        <v>43</v>
      </c>
      <c r="L2082" s="107" t="s">
        <v>44</v>
      </c>
      <c r="M2082" s="107" t="s">
        <v>45</v>
      </c>
      <c r="N2082" s="107" t="s">
        <v>46</v>
      </c>
      <c r="O2082" s="107" t="s">
        <v>47</v>
      </c>
      <c r="P2082" s="107" t="s">
        <v>48</v>
      </c>
      <c r="Q2082" s="107" t="s">
        <v>49</v>
      </c>
      <c r="R2082" s="107" t="s">
        <v>50</v>
      </c>
      <c r="S2082" s="107" t="s">
        <v>51</v>
      </c>
    </row>
    <row r="2083" spans="1:19" ht="11.25" thickBot="1" x14ac:dyDescent="0.2">
      <c r="A2083" s="93"/>
      <c r="B2083" s="93"/>
      <c r="C2083" s="108" t="s">
        <v>69</v>
      </c>
      <c r="D2083" s="107" t="s">
        <v>69</v>
      </c>
      <c r="E2083" s="107" t="s">
        <v>69</v>
      </c>
      <c r="F2083" s="107" t="s">
        <v>69</v>
      </c>
      <c r="G2083" s="107" t="s">
        <v>69</v>
      </c>
      <c r="H2083" s="107" t="s">
        <v>69</v>
      </c>
      <c r="I2083" s="107" t="s">
        <v>69</v>
      </c>
      <c r="J2083" s="107" t="s">
        <v>69</v>
      </c>
      <c r="K2083" s="107" t="s">
        <v>69</v>
      </c>
      <c r="L2083" s="107" t="s">
        <v>69</v>
      </c>
      <c r="M2083" s="107" t="s">
        <v>69</v>
      </c>
      <c r="N2083" s="107" t="s">
        <v>69</v>
      </c>
      <c r="O2083" s="107" t="s">
        <v>69</v>
      </c>
      <c r="P2083" s="107" t="s">
        <v>69</v>
      </c>
      <c r="Q2083" s="107" t="s">
        <v>69</v>
      </c>
      <c r="R2083" s="107" t="s">
        <v>69</v>
      </c>
      <c r="S2083" s="107" t="s">
        <v>69</v>
      </c>
    </row>
    <row r="2084" spans="1:19" ht="11.25" thickBot="1" x14ac:dyDescent="0.2">
      <c r="A2084" s="88">
        <v>1</v>
      </c>
      <c r="B2084" s="109">
        <v>0.73526620370370377</v>
      </c>
      <c r="C2084" s="112" t="s">
        <v>1244</v>
      </c>
      <c r="D2084" s="89">
        <v>2.2080000000000002</v>
      </c>
      <c r="E2084" s="89">
        <v>0.221</v>
      </c>
      <c r="F2084" s="89">
        <v>-0.317</v>
      </c>
      <c r="G2084" s="89">
        <v>1.659</v>
      </c>
      <c r="H2084" s="89">
        <v>160.4</v>
      </c>
      <c r="I2084" s="89">
        <v>157.9</v>
      </c>
      <c r="J2084" s="89">
        <v>3.4169999999999998</v>
      </c>
      <c r="K2084" s="89">
        <v>5.0490000000000004</v>
      </c>
      <c r="L2084" s="89">
        <v>0.60199999999999998</v>
      </c>
      <c r="M2084" s="89">
        <v>2.1960000000000002</v>
      </c>
      <c r="N2084" s="89">
        <v>0.40500000000000003</v>
      </c>
      <c r="O2084" s="89">
        <v>0.106</v>
      </c>
      <c r="P2084" s="89">
        <v>0.38800000000000001</v>
      </c>
      <c r="Q2084" s="89">
        <v>5.5E-2</v>
      </c>
      <c r="R2084" s="89">
        <v>0.28100000000000003</v>
      </c>
      <c r="S2084" s="89">
        <v>5.7000000000000002E-2</v>
      </c>
    </row>
    <row r="2085" spans="1:19" ht="11.25" thickBot="1" x14ac:dyDescent="0.2">
      <c r="A2085" s="93"/>
    </row>
    <row r="2086" spans="1:19" ht="11.25" thickBot="1" x14ac:dyDescent="0.2">
      <c r="A2086" s="88">
        <v>2</v>
      </c>
      <c r="B2086" s="109">
        <v>0.73542824074074076</v>
      </c>
      <c r="C2086" s="112" t="s">
        <v>1245</v>
      </c>
      <c r="D2086" s="89">
        <v>2.3260000000000001</v>
      </c>
      <c r="E2086" s="89">
        <v>0.21299999999999999</v>
      </c>
      <c r="F2086" s="89">
        <v>-0.309</v>
      </c>
      <c r="G2086" s="89">
        <v>1.6910000000000001</v>
      </c>
      <c r="H2086" s="89">
        <v>159.69999999999999</v>
      </c>
      <c r="I2086" s="89">
        <v>157.5</v>
      </c>
      <c r="J2086" s="89">
        <v>3.4540000000000002</v>
      </c>
      <c r="K2086" s="89">
        <v>5.085</v>
      </c>
      <c r="L2086" s="89">
        <v>0.61399999999999999</v>
      </c>
      <c r="M2086" s="89">
        <v>2.226</v>
      </c>
      <c r="N2086" s="89">
        <v>0.39700000000000002</v>
      </c>
      <c r="O2086" s="89">
        <v>0.10299999999999999</v>
      </c>
      <c r="P2086" s="89">
        <v>0.39300000000000002</v>
      </c>
      <c r="Q2086" s="89">
        <v>5.3999999999999999E-2</v>
      </c>
      <c r="R2086" s="89">
        <v>0.27500000000000002</v>
      </c>
      <c r="S2086" s="89">
        <v>0.05</v>
      </c>
    </row>
    <row r="2087" spans="1:19" ht="11.25" thickBot="1" x14ac:dyDescent="0.2">
      <c r="A2087" s="93"/>
    </row>
    <row r="2088" spans="1:19" ht="11.25" thickBot="1" x14ac:dyDescent="0.2">
      <c r="A2088" s="88">
        <v>3</v>
      </c>
      <c r="B2088" s="109">
        <v>0.73560185185185178</v>
      </c>
      <c r="C2088" s="112" t="s">
        <v>1246</v>
      </c>
      <c r="D2088" s="89">
        <v>2.5529999999999999</v>
      </c>
      <c r="E2088" s="89">
        <v>0.188</v>
      </c>
      <c r="F2088" s="89">
        <v>-0.22600000000000001</v>
      </c>
      <c r="G2088" s="89">
        <v>1.6679999999999999</v>
      </c>
      <c r="H2088" s="89">
        <v>159</v>
      </c>
      <c r="I2088" s="89">
        <v>157.1</v>
      </c>
      <c r="J2088" s="89">
        <v>3.4039999999999999</v>
      </c>
      <c r="K2088" s="89">
        <v>5.0389999999999997</v>
      </c>
      <c r="L2088" s="89">
        <v>0.58399999999999996</v>
      </c>
      <c r="M2088" s="89">
        <v>2.3359999999999999</v>
      </c>
      <c r="N2088" s="89">
        <v>0.40200000000000002</v>
      </c>
      <c r="O2088" s="89">
        <v>0.1</v>
      </c>
      <c r="P2088" s="89">
        <v>0.34699999999999998</v>
      </c>
      <c r="Q2088" s="89">
        <v>5.6000000000000001E-2</v>
      </c>
      <c r="R2088" s="89">
        <v>0.25900000000000001</v>
      </c>
      <c r="S2088" s="89">
        <v>5.8000000000000003E-2</v>
      </c>
    </row>
    <row r="2089" spans="1:19" ht="11.25" thickBot="1" x14ac:dyDescent="0.2">
      <c r="A2089" s="93"/>
    </row>
    <row r="2090" spans="1:19" ht="11.25" thickBot="1" x14ac:dyDescent="0.2">
      <c r="A2090" s="113" t="s">
        <v>352</v>
      </c>
      <c r="B2090" s="93"/>
      <c r="C2090" s="112" t="s">
        <v>1247</v>
      </c>
      <c r="D2090" s="114">
        <v>2.363</v>
      </c>
      <c r="E2090" s="114">
        <v>0.20699999999999999</v>
      </c>
      <c r="F2090" s="114">
        <v>-0.28399999999999997</v>
      </c>
      <c r="G2090" s="114">
        <v>1.673</v>
      </c>
      <c r="H2090" s="114">
        <v>159.69999999999999</v>
      </c>
      <c r="I2090" s="114">
        <v>157.5</v>
      </c>
      <c r="J2090" s="114">
        <v>3.4249999999999998</v>
      </c>
      <c r="K2090" s="114">
        <v>5.0579999999999998</v>
      </c>
      <c r="L2090" s="114">
        <v>0.6</v>
      </c>
      <c r="M2090" s="114">
        <v>2.2530000000000001</v>
      </c>
      <c r="N2090" s="114">
        <v>0.40100000000000002</v>
      </c>
      <c r="O2090" s="114">
        <v>0.10299999999999999</v>
      </c>
      <c r="P2090" s="114">
        <v>0.376</v>
      </c>
      <c r="Q2090" s="114">
        <v>5.5E-2</v>
      </c>
      <c r="R2090" s="114">
        <v>0.27200000000000002</v>
      </c>
      <c r="S2090" s="114">
        <v>5.5E-2</v>
      </c>
    </row>
    <row r="2091" spans="1:19" ht="11.25" thickBot="1" x14ac:dyDescent="0.2">
      <c r="A2091" s="93"/>
    </row>
    <row r="2092" spans="1:19" ht="11.25" thickBot="1" x14ac:dyDescent="0.2">
      <c r="A2092" s="116" t="s">
        <v>355</v>
      </c>
      <c r="B2092" s="93"/>
      <c r="C2092" s="112" t="s">
        <v>1248</v>
      </c>
      <c r="D2092" s="114">
        <v>0.17499999999999999</v>
      </c>
      <c r="E2092" s="114">
        <v>1.7000000000000001E-2</v>
      </c>
      <c r="F2092" s="114">
        <v>0.05</v>
      </c>
      <c r="G2092" s="114">
        <v>1.7000000000000001E-2</v>
      </c>
      <c r="H2092" s="114">
        <v>0.66400000000000003</v>
      </c>
      <c r="I2092" s="114">
        <v>0.39200000000000002</v>
      </c>
      <c r="J2092" s="114">
        <v>2.5999999999999999E-2</v>
      </c>
      <c r="K2092" s="114">
        <v>2.4E-2</v>
      </c>
      <c r="L2092" s="114">
        <v>1.4999999999999999E-2</v>
      </c>
      <c r="M2092" s="114">
        <v>7.3999999999999996E-2</v>
      </c>
      <c r="N2092" s="114">
        <v>4.0000000000000001E-3</v>
      </c>
      <c r="O2092" s="114">
        <v>3.0000000000000001E-3</v>
      </c>
      <c r="P2092" s="114">
        <v>2.5000000000000001E-2</v>
      </c>
      <c r="Q2092" s="114">
        <v>1E-3</v>
      </c>
      <c r="R2092" s="114">
        <v>1.0999999999999999E-2</v>
      </c>
      <c r="S2092" s="114">
        <v>5.0000000000000001E-3</v>
      </c>
    </row>
    <row r="2093" spans="1:19" ht="11.25" thickBot="1" x14ac:dyDescent="0.2">
      <c r="A2093" s="93"/>
    </row>
    <row r="2094" spans="1:19" ht="11.25" thickBot="1" x14ac:dyDescent="0.2">
      <c r="A2094" s="117" t="s">
        <v>358</v>
      </c>
      <c r="B2094" s="93"/>
      <c r="C2094" s="112" t="s">
        <v>1249</v>
      </c>
      <c r="D2094" s="114">
        <v>7.423</v>
      </c>
      <c r="E2094" s="114">
        <v>8.3490000000000002</v>
      </c>
      <c r="F2094" s="114">
        <v>17.7</v>
      </c>
      <c r="G2094" s="114">
        <v>0.99099999999999999</v>
      </c>
      <c r="H2094" s="114">
        <v>0.41599999999999998</v>
      </c>
      <c r="I2094" s="114">
        <v>0.249</v>
      </c>
      <c r="J2094" s="114">
        <v>0.746</v>
      </c>
      <c r="K2094" s="114">
        <v>0.48</v>
      </c>
      <c r="L2094" s="114">
        <v>2.5230000000000001</v>
      </c>
      <c r="M2094" s="114">
        <v>3.2789999999999999</v>
      </c>
      <c r="N2094" s="114">
        <v>1.018</v>
      </c>
      <c r="O2094" s="114">
        <v>3.1909999999999998</v>
      </c>
      <c r="P2094" s="114">
        <v>6.6349999999999998</v>
      </c>
      <c r="Q2094" s="114">
        <v>1.52</v>
      </c>
      <c r="R2094" s="114">
        <v>4.21</v>
      </c>
      <c r="S2094" s="114">
        <v>8.2569999999999997</v>
      </c>
    </row>
    <row r="2095" spans="1:19" ht="11.25" thickBot="1" x14ac:dyDescent="0.2">
      <c r="A2095" s="93"/>
    </row>
    <row r="2096" spans="1:19" ht="11.25" thickBot="1" x14ac:dyDescent="0.2">
      <c r="A2096" s="87" t="s">
        <v>345</v>
      </c>
      <c r="B2096" s="87" t="s">
        <v>346</v>
      </c>
      <c r="C2096" s="107" t="s">
        <v>52</v>
      </c>
      <c r="D2096" s="107" t="s">
        <v>53</v>
      </c>
      <c r="E2096" s="107" t="s">
        <v>54</v>
      </c>
      <c r="F2096" s="107" t="s">
        <v>55</v>
      </c>
      <c r="G2096" s="107" t="s">
        <v>56</v>
      </c>
      <c r="H2096" s="107" t="s">
        <v>57</v>
      </c>
      <c r="I2096" s="107" t="s">
        <v>58</v>
      </c>
      <c r="J2096" s="107" t="s">
        <v>59</v>
      </c>
      <c r="K2096" s="107" t="s">
        <v>60</v>
      </c>
      <c r="L2096" s="107" t="s">
        <v>61</v>
      </c>
      <c r="M2096" s="107" t="s">
        <v>62</v>
      </c>
      <c r="N2096" s="107" t="s">
        <v>63</v>
      </c>
      <c r="O2096" s="107" t="s">
        <v>64</v>
      </c>
      <c r="P2096" s="108" t="s">
        <v>65</v>
      </c>
      <c r="Q2096" s="108" t="s">
        <v>66</v>
      </c>
      <c r="R2096" s="107" t="s">
        <v>67</v>
      </c>
      <c r="S2096" s="107" t="s">
        <v>68</v>
      </c>
    </row>
    <row r="2097" spans="1:19" ht="11.25" thickBot="1" x14ac:dyDescent="0.2">
      <c r="A2097" s="93"/>
      <c r="B2097" s="93"/>
      <c r="C2097" s="107" t="s">
        <v>69</v>
      </c>
      <c r="D2097" s="107" t="s">
        <v>69</v>
      </c>
      <c r="E2097" s="107" t="s">
        <v>69</v>
      </c>
      <c r="F2097" s="107" t="s">
        <v>69</v>
      </c>
      <c r="G2097" s="107" t="s">
        <v>69</v>
      </c>
      <c r="H2097" s="107" t="s">
        <v>69</v>
      </c>
      <c r="I2097" s="107" t="s">
        <v>69</v>
      </c>
      <c r="J2097" s="107" t="s">
        <v>69</v>
      </c>
      <c r="K2097" s="107" t="s">
        <v>69</v>
      </c>
      <c r="L2097" s="107" t="s">
        <v>69</v>
      </c>
      <c r="M2097" s="107" t="s">
        <v>69</v>
      </c>
      <c r="N2097" s="107" t="s">
        <v>69</v>
      </c>
      <c r="O2097" s="107" t="s">
        <v>69</v>
      </c>
      <c r="P2097" s="108" t="s">
        <v>69</v>
      </c>
      <c r="Q2097" s="108" t="s">
        <v>69</v>
      </c>
      <c r="R2097" s="107" t="s">
        <v>69</v>
      </c>
      <c r="S2097" s="107" t="s">
        <v>69</v>
      </c>
    </row>
    <row r="2098" spans="1:19" ht="11.25" thickBot="1" x14ac:dyDescent="0.2">
      <c r="A2098" s="88">
        <v>1</v>
      </c>
      <c r="B2098" s="109">
        <v>0.73526620370370377</v>
      </c>
      <c r="C2098" s="89">
        <v>0.13900000000000001</v>
      </c>
      <c r="D2098" s="89">
        <v>1.9E-2</v>
      </c>
      <c r="E2098" s="89">
        <v>0.14000000000000001</v>
      </c>
      <c r="F2098" s="89">
        <v>2.5999999999999999E-2</v>
      </c>
      <c r="G2098" s="89">
        <v>1.7999999999999999E-2</v>
      </c>
      <c r="H2098" s="89">
        <v>0.99199999999999999</v>
      </c>
      <c r="I2098" s="89">
        <v>1.458</v>
      </c>
      <c r="J2098" s="89">
        <v>1.4039999999999999</v>
      </c>
      <c r="K2098" s="89">
        <v>5.0000000000000001E-3</v>
      </c>
      <c r="L2098" s="89">
        <v>-7.0000000000000001E-3</v>
      </c>
      <c r="M2098" s="89">
        <v>0.78200000000000003</v>
      </c>
      <c r="N2098" s="89">
        <v>0.214</v>
      </c>
      <c r="O2098" s="89">
        <v>5.3339999999999996</v>
      </c>
      <c r="P2098" s="112" t="s">
        <v>1250</v>
      </c>
      <c r="Q2098" s="112" t="s">
        <v>1251</v>
      </c>
      <c r="R2098" s="89">
        <v>0.70599999999999996</v>
      </c>
      <c r="S2098" s="89">
        <v>9.9000000000000005E-2</v>
      </c>
    </row>
    <row r="2099" spans="1:19" ht="11.25" thickBot="1" x14ac:dyDescent="0.2">
      <c r="A2099" s="93"/>
    </row>
    <row r="2100" spans="1:19" ht="11.25" thickBot="1" x14ac:dyDescent="0.2">
      <c r="A2100" s="88">
        <v>2</v>
      </c>
      <c r="B2100" s="109">
        <v>0.73542824074074076</v>
      </c>
      <c r="C2100" s="89">
        <v>0.16</v>
      </c>
      <c r="D2100" s="89">
        <v>1.9E-2</v>
      </c>
      <c r="E2100" s="89">
        <v>0.108</v>
      </c>
      <c r="F2100" s="89">
        <v>1.7999999999999999E-2</v>
      </c>
      <c r="G2100" s="89">
        <v>1.7000000000000001E-2</v>
      </c>
      <c r="H2100" s="89">
        <v>0.91900000000000004</v>
      </c>
      <c r="I2100" s="89">
        <v>1.4630000000000001</v>
      </c>
      <c r="J2100" s="89">
        <v>1.4259999999999999</v>
      </c>
      <c r="K2100" s="89">
        <v>3.0000000000000001E-3</v>
      </c>
      <c r="L2100" s="89">
        <v>-6.0000000000000001E-3</v>
      </c>
      <c r="M2100" s="89">
        <v>0.71699999999999997</v>
      </c>
      <c r="N2100" s="89">
        <v>0.21299999999999999</v>
      </c>
      <c r="O2100" s="89">
        <v>5.319</v>
      </c>
      <c r="P2100" s="112" t="s">
        <v>1252</v>
      </c>
      <c r="Q2100" s="112" t="s">
        <v>1253</v>
      </c>
      <c r="R2100" s="89">
        <v>0.69599999999999995</v>
      </c>
      <c r="S2100" s="89">
        <v>0.108</v>
      </c>
    </row>
    <row r="2101" spans="1:19" ht="11.25" thickBot="1" x14ac:dyDescent="0.2">
      <c r="A2101" s="93"/>
    </row>
    <row r="2102" spans="1:19" ht="11.25" thickBot="1" x14ac:dyDescent="0.2">
      <c r="A2102" s="88">
        <v>3</v>
      </c>
      <c r="B2102" s="109">
        <v>0.73560185185185178</v>
      </c>
      <c r="C2102" s="89">
        <v>0.156</v>
      </c>
      <c r="D2102" s="89">
        <v>1.7000000000000001E-2</v>
      </c>
      <c r="E2102" s="89">
        <v>0.152</v>
      </c>
      <c r="F2102" s="89">
        <v>0.02</v>
      </c>
      <c r="G2102" s="89">
        <v>1.6E-2</v>
      </c>
      <c r="H2102" s="89">
        <v>0.93700000000000006</v>
      </c>
      <c r="I2102" s="89">
        <v>1.4510000000000001</v>
      </c>
      <c r="J2102" s="89">
        <v>1.4379999999999999</v>
      </c>
      <c r="K2102" s="89">
        <v>3.0000000000000001E-3</v>
      </c>
      <c r="L2102" s="89">
        <v>-0.01</v>
      </c>
      <c r="M2102" s="89">
        <v>0.66300000000000003</v>
      </c>
      <c r="N2102" s="89">
        <v>0.193</v>
      </c>
      <c r="O2102" s="89">
        <v>5.2830000000000004</v>
      </c>
      <c r="P2102" s="112" t="s">
        <v>1254</v>
      </c>
      <c r="Q2102" s="112" t="s">
        <v>1255</v>
      </c>
      <c r="R2102" s="89">
        <v>0.70199999999999996</v>
      </c>
      <c r="S2102" s="89">
        <v>0.10299999999999999</v>
      </c>
    </row>
    <row r="2103" spans="1:19" ht="11.25" thickBot="1" x14ac:dyDescent="0.2">
      <c r="A2103" s="93"/>
    </row>
    <row r="2104" spans="1:19" ht="11.25" thickBot="1" x14ac:dyDescent="0.2">
      <c r="A2104" s="113" t="s">
        <v>352</v>
      </c>
      <c r="B2104" s="93"/>
      <c r="C2104" s="114">
        <v>0.152</v>
      </c>
      <c r="D2104" s="114">
        <v>1.7999999999999999E-2</v>
      </c>
      <c r="E2104" s="114">
        <v>0.13300000000000001</v>
      </c>
      <c r="F2104" s="114">
        <v>2.1000000000000001E-2</v>
      </c>
      <c r="G2104" s="114">
        <v>1.7000000000000001E-2</v>
      </c>
      <c r="H2104" s="114">
        <v>0.94899999999999995</v>
      </c>
      <c r="I2104" s="114">
        <v>1.4570000000000001</v>
      </c>
      <c r="J2104" s="114">
        <v>1.423</v>
      </c>
      <c r="K2104" s="114">
        <v>4.0000000000000001E-3</v>
      </c>
      <c r="L2104" s="114">
        <v>-8.0000000000000002E-3</v>
      </c>
      <c r="M2104" s="114">
        <v>0.72099999999999997</v>
      </c>
      <c r="N2104" s="114">
        <v>0.20599999999999999</v>
      </c>
      <c r="O2104" s="114">
        <v>5.3120000000000003</v>
      </c>
      <c r="P2104" s="112" t="s">
        <v>1256</v>
      </c>
      <c r="Q2104" s="112" t="s">
        <v>1257</v>
      </c>
      <c r="R2104" s="114">
        <v>0.70099999999999996</v>
      </c>
      <c r="S2104" s="114">
        <v>0.10299999999999999</v>
      </c>
    </row>
    <row r="2105" spans="1:19" ht="11.25" thickBot="1" x14ac:dyDescent="0.2">
      <c r="A2105" s="93"/>
    </row>
    <row r="2106" spans="1:19" ht="11.25" thickBot="1" x14ac:dyDescent="0.2">
      <c r="A2106" s="116" t="s">
        <v>355</v>
      </c>
      <c r="B2106" s="93"/>
      <c r="C2106" s="114">
        <v>1.0999999999999999E-2</v>
      </c>
      <c r="D2106" s="114">
        <v>1E-3</v>
      </c>
      <c r="E2106" s="114">
        <v>2.3E-2</v>
      </c>
      <c r="F2106" s="114">
        <v>4.0000000000000001E-3</v>
      </c>
      <c r="G2106" s="114">
        <v>1E-3</v>
      </c>
      <c r="H2106" s="114">
        <v>3.7999999999999999E-2</v>
      </c>
      <c r="I2106" s="114">
        <v>6.0000000000000001E-3</v>
      </c>
      <c r="J2106" s="114">
        <v>1.7000000000000001E-2</v>
      </c>
      <c r="K2106" s="114">
        <v>1E-3</v>
      </c>
      <c r="L2106" s="114">
        <v>2E-3</v>
      </c>
      <c r="M2106" s="114">
        <v>0.06</v>
      </c>
      <c r="N2106" s="114">
        <v>1.2E-2</v>
      </c>
      <c r="O2106" s="114">
        <v>2.5999999999999999E-2</v>
      </c>
      <c r="P2106" s="112" t="s">
        <v>1258</v>
      </c>
      <c r="Q2106" s="112" t="s">
        <v>1259</v>
      </c>
      <c r="R2106" s="114">
        <v>5.0000000000000001E-3</v>
      </c>
      <c r="S2106" s="114">
        <v>4.0000000000000001E-3</v>
      </c>
    </row>
    <row r="2107" spans="1:19" ht="11.25" thickBot="1" x14ac:dyDescent="0.2">
      <c r="A2107" s="93"/>
    </row>
    <row r="2108" spans="1:19" ht="11.25" thickBot="1" x14ac:dyDescent="0.2">
      <c r="A2108" s="117" t="s">
        <v>358</v>
      </c>
      <c r="B2108" s="93"/>
      <c r="C2108" s="114">
        <v>7.2030000000000003</v>
      </c>
      <c r="D2108" s="114">
        <v>5.9560000000000004</v>
      </c>
      <c r="E2108" s="114">
        <v>17.03</v>
      </c>
      <c r="F2108" s="114">
        <v>19.32</v>
      </c>
      <c r="G2108" s="114">
        <v>6.38</v>
      </c>
      <c r="H2108" s="114">
        <v>3.9980000000000002</v>
      </c>
      <c r="I2108" s="114">
        <v>0.41499999999999998</v>
      </c>
      <c r="J2108" s="114">
        <v>1.208</v>
      </c>
      <c r="K2108" s="114">
        <v>24.39</v>
      </c>
      <c r="L2108" s="114">
        <v>23.47</v>
      </c>
      <c r="M2108" s="114">
        <v>8.2789999999999999</v>
      </c>
      <c r="N2108" s="114">
        <v>5.726</v>
      </c>
      <c r="O2108" s="114">
        <v>0.497</v>
      </c>
      <c r="P2108" s="112" t="s">
        <v>1260</v>
      </c>
      <c r="Q2108" s="112" t="s">
        <v>1261</v>
      </c>
      <c r="R2108" s="114">
        <v>0.76300000000000001</v>
      </c>
      <c r="S2108" s="114">
        <v>4.0519999999999996</v>
      </c>
    </row>
    <row r="2109" spans="1:19" ht="10.5" x14ac:dyDescent="0.15">
      <c r="A2109" s="93"/>
    </row>
    <row r="2110" spans="1:19" x14ac:dyDescent="0.15">
      <c r="A2110" s="106"/>
      <c r="B2110" s="69" t="s">
        <v>1262</v>
      </c>
    </row>
    <row r="2111" spans="1:19" ht="9.75" thickBot="1" x14ac:dyDescent="0.2">
      <c r="A2111" s="64" t="s">
        <v>1094</v>
      </c>
    </row>
    <row r="2112" spans="1:19" ht="11.25" thickBot="1" x14ac:dyDescent="0.2">
      <c r="A2112" s="87" t="s">
        <v>345</v>
      </c>
      <c r="B2112" s="87" t="s">
        <v>346</v>
      </c>
      <c r="C2112" s="107" t="s">
        <v>1</v>
      </c>
      <c r="D2112" s="107" t="s">
        <v>2</v>
      </c>
      <c r="E2112" s="107" t="s">
        <v>3</v>
      </c>
      <c r="F2112" s="107" t="s">
        <v>4</v>
      </c>
      <c r="G2112" s="107" t="s">
        <v>5</v>
      </c>
      <c r="H2112" s="107" t="s">
        <v>6</v>
      </c>
      <c r="I2112" s="108" t="s">
        <v>7</v>
      </c>
      <c r="J2112" s="108" t="s">
        <v>8</v>
      </c>
      <c r="K2112" s="107" t="s">
        <v>9</v>
      </c>
      <c r="L2112" s="107" t="s">
        <v>10</v>
      </c>
      <c r="M2112" s="107" t="s">
        <v>11</v>
      </c>
      <c r="N2112" s="107" t="s">
        <v>12</v>
      </c>
      <c r="O2112" s="107" t="s">
        <v>13</v>
      </c>
      <c r="P2112" s="107" t="s">
        <v>14</v>
      </c>
      <c r="Q2112" s="107" t="s">
        <v>15</v>
      </c>
      <c r="R2112" s="107" t="s">
        <v>16</v>
      </c>
      <c r="S2112" s="107" t="s">
        <v>17</v>
      </c>
    </row>
    <row r="2113" spans="1:19" ht="11.25" thickBot="1" x14ac:dyDescent="0.2">
      <c r="A2113" s="93"/>
      <c r="B2113" s="93"/>
      <c r="C2113" s="107" t="s">
        <v>69</v>
      </c>
      <c r="D2113" s="107" t="s">
        <v>69</v>
      </c>
      <c r="E2113" s="107" t="s">
        <v>69</v>
      </c>
      <c r="F2113" s="107" t="s">
        <v>69</v>
      </c>
      <c r="G2113" s="107" t="s">
        <v>69</v>
      </c>
      <c r="H2113" s="107" t="s">
        <v>69</v>
      </c>
      <c r="I2113" s="108" t="s">
        <v>69</v>
      </c>
      <c r="J2113" s="108" t="s">
        <v>69</v>
      </c>
      <c r="K2113" s="107" t="s">
        <v>69</v>
      </c>
      <c r="L2113" s="107" t="s">
        <v>69</v>
      </c>
      <c r="M2113" s="107" t="s">
        <v>69</v>
      </c>
      <c r="N2113" s="107" t="s">
        <v>69</v>
      </c>
      <c r="O2113" s="107" t="s">
        <v>69</v>
      </c>
      <c r="P2113" s="107" t="s">
        <v>69</v>
      </c>
      <c r="Q2113" s="107" t="s">
        <v>69</v>
      </c>
      <c r="R2113" s="107" t="s">
        <v>69</v>
      </c>
      <c r="S2113" s="107" t="s">
        <v>69</v>
      </c>
    </row>
    <row r="2114" spans="1:19" ht="11.25" thickBot="1" x14ac:dyDescent="0.2">
      <c r="A2114" s="88">
        <v>1</v>
      </c>
      <c r="B2114" s="109">
        <v>0.74069444444444443</v>
      </c>
      <c r="C2114" s="110" t="s">
        <v>1263</v>
      </c>
      <c r="D2114" s="110" t="s">
        <v>1264</v>
      </c>
      <c r="E2114" s="110" t="s">
        <v>1265</v>
      </c>
      <c r="F2114" s="110" t="s">
        <v>1266</v>
      </c>
      <c r="G2114" s="110" t="s">
        <v>1267</v>
      </c>
      <c r="H2114" s="110" t="s">
        <v>1268</v>
      </c>
      <c r="I2114" s="111">
        <v>1.0712299999999999</v>
      </c>
      <c r="J2114" s="112" t="s">
        <v>1269</v>
      </c>
      <c r="K2114" s="110" t="s">
        <v>1270</v>
      </c>
      <c r="L2114" s="89">
        <v>1.92</v>
      </c>
      <c r="M2114" s="89">
        <v>2.3719999999999999</v>
      </c>
      <c r="N2114" s="110" t="s">
        <v>1271</v>
      </c>
      <c r="O2114" s="89">
        <v>2596</v>
      </c>
      <c r="P2114" s="89">
        <v>3.2469999999999999</v>
      </c>
      <c r="Q2114" s="89">
        <v>145.80000000000001</v>
      </c>
      <c r="R2114" s="89">
        <v>282.8</v>
      </c>
      <c r="S2114" s="89">
        <v>375.9</v>
      </c>
    </row>
    <row r="2115" spans="1:19" ht="11.25" thickBot="1" x14ac:dyDescent="0.2">
      <c r="A2115" s="93"/>
    </row>
    <row r="2116" spans="1:19" ht="11.25" thickBot="1" x14ac:dyDescent="0.2">
      <c r="A2116" s="88">
        <v>2</v>
      </c>
      <c r="B2116" s="109">
        <v>0.74086805555555557</v>
      </c>
      <c r="C2116" s="110" t="s">
        <v>1272</v>
      </c>
      <c r="D2116" s="110" t="s">
        <v>1273</v>
      </c>
      <c r="E2116" s="110" t="s">
        <v>1274</v>
      </c>
      <c r="F2116" s="110" t="s">
        <v>1275</v>
      </c>
      <c r="G2116" s="110" t="s">
        <v>1276</v>
      </c>
      <c r="H2116" s="110" t="s">
        <v>1277</v>
      </c>
      <c r="I2116" s="111">
        <v>1.0802700000000001</v>
      </c>
      <c r="J2116" s="112" t="s">
        <v>1278</v>
      </c>
      <c r="K2116" s="110" t="s">
        <v>1279</v>
      </c>
      <c r="L2116" s="89">
        <v>1.726</v>
      </c>
      <c r="M2116" s="89">
        <v>2.4910000000000001</v>
      </c>
      <c r="N2116" s="110" t="s">
        <v>1280</v>
      </c>
      <c r="O2116" s="89">
        <v>2604</v>
      </c>
      <c r="P2116" s="89">
        <v>3.2730000000000001</v>
      </c>
      <c r="Q2116" s="89">
        <v>143.69999999999999</v>
      </c>
      <c r="R2116" s="89">
        <v>282.10000000000002</v>
      </c>
      <c r="S2116" s="89">
        <v>377.9</v>
      </c>
    </row>
    <row r="2117" spans="1:19" ht="11.25" thickBot="1" x14ac:dyDescent="0.2">
      <c r="A2117" s="93"/>
    </row>
    <row r="2118" spans="1:19" ht="11.25" thickBot="1" x14ac:dyDescent="0.2">
      <c r="A2118" s="88">
        <v>3</v>
      </c>
      <c r="B2118" s="109">
        <v>0.74103009259259256</v>
      </c>
      <c r="C2118" s="110" t="s">
        <v>1281</v>
      </c>
      <c r="D2118" s="110" t="s">
        <v>1282</v>
      </c>
      <c r="E2118" s="110" t="s">
        <v>1283</v>
      </c>
      <c r="F2118" s="110" t="s">
        <v>1284</v>
      </c>
      <c r="G2118" s="110" t="s">
        <v>1285</v>
      </c>
      <c r="H2118" s="110" t="s">
        <v>1286</v>
      </c>
      <c r="I2118" s="111">
        <v>1.07864</v>
      </c>
      <c r="J2118" s="112" t="s">
        <v>1287</v>
      </c>
      <c r="K2118" s="110" t="s">
        <v>1288</v>
      </c>
      <c r="L2118" s="89">
        <v>1.988</v>
      </c>
      <c r="M2118" s="89">
        <v>2.6190000000000002</v>
      </c>
      <c r="N2118" s="110" t="s">
        <v>1289</v>
      </c>
      <c r="O2118" s="89">
        <v>2611</v>
      </c>
      <c r="P2118" s="89">
        <v>3.2429999999999999</v>
      </c>
      <c r="Q2118" s="89">
        <v>145.30000000000001</v>
      </c>
      <c r="R2118" s="89">
        <v>280.3</v>
      </c>
      <c r="S2118" s="89">
        <v>373.9</v>
      </c>
    </row>
    <row r="2119" spans="1:19" ht="11.25" thickBot="1" x14ac:dyDescent="0.2">
      <c r="A2119" s="93"/>
    </row>
    <row r="2120" spans="1:19" ht="11.25" thickBot="1" x14ac:dyDescent="0.2">
      <c r="A2120" s="113" t="s">
        <v>352</v>
      </c>
      <c r="B2120" s="93"/>
      <c r="C2120" s="110" t="s">
        <v>1290</v>
      </c>
      <c r="D2120" s="110" t="s">
        <v>1291</v>
      </c>
      <c r="E2120" s="110" t="s">
        <v>1292</v>
      </c>
      <c r="F2120" s="110" t="s">
        <v>1293</v>
      </c>
      <c r="G2120" s="110" t="s">
        <v>1294</v>
      </c>
      <c r="H2120" s="110" t="s">
        <v>1295</v>
      </c>
      <c r="I2120" s="115">
        <v>1.0767100000000001</v>
      </c>
      <c r="J2120" s="112" t="s">
        <v>1296</v>
      </c>
      <c r="K2120" s="110" t="s">
        <v>1297</v>
      </c>
      <c r="L2120" s="114">
        <v>1.8779999999999999</v>
      </c>
      <c r="M2120" s="114">
        <v>2.4940000000000002</v>
      </c>
      <c r="N2120" s="110" t="s">
        <v>1298</v>
      </c>
      <c r="O2120" s="114">
        <v>2604</v>
      </c>
      <c r="P2120" s="114">
        <v>3.254</v>
      </c>
      <c r="Q2120" s="114">
        <v>144.9</v>
      </c>
      <c r="R2120" s="114">
        <v>281.8</v>
      </c>
      <c r="S2120" s="114">
        <v>375.9</v>
      </c>
    </row>
    <row r="2121" spans="1:19" ht="11.25" thickBot="1" x14ac:dyDescent="0.2">
      <c r="A2121" s="93"/>
    </row>
    <row r="2122" spans="1:19" ht="11.25" thickBot="1" x14ac:dyDescent="0.2">
      <c r="A2122" s="116" t="s">
        <v>355</v>
      </c>
      <c r="B2122" s="93"/>
      <c r="C2122" s="110" t="s">
        <v>1299</v>
      </c>
      <c r="D2122" s="110" t="s">
        <v>1300</v>
      </c>
      <c r="E2122" s="110" t="s">
        <v>1301</v>
      </c>
      <c r="F2122" s="110" t="s">
        <v>1302</v>
      </c>
      <c r="G2122" s="110" t="s">
        <v>1303</v>
      </c>
      <c r="H2122" s="110" t="s">
        <v>1304</v>
      </c>
      <c r="I2122" s="115">
        <v>4.8199999999999996E-3</v>
      </c>
      <c r="J2122" s="112" t="s">
        <v>1305</v>
      </c>
      <c r="K2122" s="110" t="s">
        <v>1306</v>
      </c>
      <c r="L2122" s="114">
        <v>0.13600000000000001</v>
      </c>
      <c r="M2122" s="114">
        <v>0.124</v>
      </c>
      <c r="N2122" s="110" t="s">
        <v>1307</v>
      </c>
      <c r="O2122" s="114">
        <v>7.4580000000000002</v>
      </c>
      <c r="P2122" s="114">
        <v>1.6E-2</v>
      </c>
      <c r="Q2122" s="114">
        <v>1.0900000000000001</v>
      </c>
      <c r="R2122" s="114">
        <v>1.3240000000000001</v>
      </c>
      <c r="S2122" s="114">
        <v>2.028</v>
      </c>
    </row>
    <row r="2123" spans="1:19" ht="11.25" thickBot="1" x14ac:dyDescent="0.2">
      <c r="A2123" s="93"/>
    </row>
    <row r="2124" spans="1:19" ht="11.25" thickBot="1" x14ac:dyDescent="0.2">
      <c r="A2124" s="117" t="s">
        <v>358</v>
      </c>
      <c r="B2124" s="93"/>
      <c r="C2124" s="110" t="s">
        <v>1308</v>
      </c>
      <c r="D2124" s="110" t="s">
        <v>1309</v>
      </c>
      <c r="E2124" s="110" t="s">
        <v>665</v>
      </c>
      <c r="F2124" s="110" t="s">
        <v>1310</v>
      </c>
      <c r="G2124" s="110" t="s">
        <v>1311</v>
      </c>
      <c r="H2124" s="110" t="s">
        <v>1312</v>
      </c>
      <c r="I2124" s="118">
        <v>0.44700000000000001</v>
      </c>
      <c r="J2124" s="112" t="s">
        <v>1313</v>
      </c>
      <c r="K2124" s="110" t="s">
        <v>1314</v>
      </c>
      <c r="L2124" s="114">
        <v>7.2220000000000004</v>
      </c>
      <c r="M2124" s="114">
        <v>4.9560000000000004</v>
      </c>
      <c r="N2124" s="110" t="s">
        <v>1315</v>
      </c>
      <c r="O2124" s="114">
        <v>0.28599999999999998</v>
      </c>
      <c r="P2124" s="114">
        <v>0.501</v>
      </c>
      <c r="Q2124" s="114">
        <v>0.753</v>
      </c>
      <c r="R2124" s="114">
        <v>0.47</v>
      </c>
      <c r="S2124" s="114">
        <v>0.54</v>
      </c>
    </row>
    <row r="2125" spans="1:19" ht="11.25" thickBot="1" x14ac:dyDescent="0.2">
      <c r="A2125" s="93"/>
    </row>
    <row r="2126" spans="1:19" ht="11.25" thickBot="1" x14ac:dyDescent="0.2">
      <c r="A2126" s="87" t="s">
        <v>345</v>
      </c>
      <c r="B2126" s="87" t="s">
        <v>346</v>
      </c>
      <c r="C2126" s="107" t="s">
        <v>18</v>
      </c>
      <c r="D2126" s="108" t="s">
        <v>19</v>
      </c>
      <c r="E2126" s="108" t="s">
        <v>20</v>
      </c>
      <c r="F2126" s="107" t="s">
        <v>21</v>
      </c>
      <c r="G2126" s="107" t="s">
        <v>22</v>
      </c>
      <c r="H2126" s="107" t="s">
        <v>23</v>
      </c>
      <c r="I2126" s="107" t="s">
        <v>24</v>
      </c>
      <c r="J2126" s="108" t="s">
        <v>25</v>
      </c>
      <c r="K2126" s="108" t="s">
        <v>26</v>
      </c>
      <c r="L2126" s="107" t="s">
        <v>27</v>
      </c>
      <c r="M2126" s="107" t="s">
        <v>28</v>
      </c>
      <c r="N2126" s="107" t="s">
        <v>29</v>
      </c>
      <c r="O2126" s="107" t="s">
        <v>30</v>
      </c>
      <c r="P2126" s="107" t="s">
        <v>31</v>
      </c>
      <c r="Q2126" s="107" t="s">
        <v>32</v>
      </c>
      <c r="R2126" s="107" t="s">
        <v>33</v>
      </c>
      <c r="S2126" s="108" t="s">
        <v>34</v>
      </c>
    </row>
    <row r="2127" spans="1:19" ht="11.25" thickBot="1" x14ac:dyDescent="0.2">
      <c r="A2127" s="93"/>
      <c r="B2127" s="93"/>
      <c r="C2127" s="107" t="s">
        <v>69</v>
      </c>
      <c r="D2127" s="108" t="s">
        <v>69</v>
      </c>
      <c r="E2127" s="108" t="s">
        <v>69</v>
      </c>
      <c r="F2127" s="107" t="s">
        <v>69</v>
      </c>
      <c r="G2127" s="107" t="s">
        <v>69</v>
      </c>
      <c r="H2127" s="107" t="s">
        <v>69</v>
      </c>
      <c r="I2127" s="107" t="s">
        <v>69</v>
      </c>
      <c r="J2127" s="108" t="s">
        <v>69</v>
      </c>
      <c r="K2127" s="108" t="s">
        <v>69</v>
      </c>
      <c r="L2127" s="107" t="s">
        <v>69</v>
      </c>
      <c r="M2127" s="107" t="s">
        <v>69</v>
      </c>
      <c r="N2127" s="107" t="s">
        <v>69</v>
      </c>
      <c r="O2127" s="107" t="s">
        <v>69</v>
      </c>
      <c r="P2127" s="107" t="s">
        <v>69</v>
      </c>
      <c r="Q2127" s="107" t="s">
        <v>69</v>
      </c>
      <c r="R2127" s="107" t="s">
        <v>69</v>
      </c>
      <c r="S2127" s="108" t="s">
        <v>69</v>
      </c>
    </row>
    <row r="2128" spans="1:19" ht="11.25" thickBot="1" x14ac:dyDescent="0.2">
      <c r="A2128" s="88">
        <v>1</v>
      </c>
      <c r="B2128" s="109">
        <v>0.74069444444444443</v>
      </c>
      <c r="C2128" s="89">
        <v>1.276</v>
      </c>
      <c r="D2128" s="111">
        <v>0.98902000000000001</v>
      </c>
      <c r="E2128" s="111">
        <v>1.05304</v>
      </c>
      <c r="F2128" s="89">
        <v>-0.50800000000000001</v>
      </c>
      <c r="G2128" s="89">
        <v>17.420000000000002</v>
      </c>
      <c r="H2128" s="89">
        <v>274.10000000000002</v>
      </c>
      <c r="I2128" s="110" t="s">
        <v>1316</v>
      </c>
      <c r="J2128" s="111">
        <v>1.0428900000000001</v>
      </c>
      <c r="K2128" s="112" t="s">
        <v>1317</v>
      </c>
      <c r="L2128" s="89">
        <v>0.16900000000000001</v>
      </c>
      <c r="M2128" s="89">
        <v>1.726</v>
      </c>
      <c r="N2128" s="89">
        <v>-2.5000000000000001E-2</v>
      </c>
      <c r="O2128" s="89">
        <v>1.2E-2</v>
      </c>
      <c r="P2128" s="89">
        <v>0.30399999999999999</v>
      </c>
      <c r="Q2128" s="89">
        <v>1.59</v>
      </c>
      <c r="R2128" s="89">
        <v>0.65600000000000003</v>
      </c>
      <c r="S2128" s="111">
        <v>1.0285899999999999</v>
      </c>
    </row>
    <row r="2129" spans="1:19" ht="11.25" thickBot="1" x14ac:dyDescent="0.2">
      <c r="A2129" s="93"/>
    </row>
    <row r="2130" spans="1:19" ht="11.25" thickBot="1" x14ac:dyDescent="0.2">
      <c r="A2130" s="88">
        <v>2</v>
      </c>
      <c r="B2130" s="109">
        <v>0.74086805555555557</v>
      </c>
      <c r="C2130" s="89">
        <v>1.236</v>
      </c>
      <c r="D2130" s="111">
        <v>1.0081100000000001</v>
      </c>
      <c r="E2130" s="111">
        <v>1.05864</v>
      </c>
      <c r="F2130" s="89">
        <v>0.55100000000000005</v>
      </c>
      <c r="G2130" s="89">
        <v>11.15</v>
      </c>
      <c r="H2130" s="89">
        <v>274.89999999999998</v>
      </c>
      <c r="I2130" s="110" t="s">
        <v>1318</v>
      </c>
      <c r="J2130" s="111">
        <v>1.04406</v>
      </c>
      <c r="K2130" s="112" t="s">
        <v>1319</v>
      </c>
      <c r="L2130" s="89">
        <v>0.16200000000000001</v>
      </c>
      <c r="M2130" s="89">
        <v>1.6120000000000001</v>
      </c>
      <c r="N2130" s="89">
        <v>-0.02</v>
      </c>
      <c r="O2130" s="89">
        <v>8.0000000000000002E-3</v>
      </c>
      <c r="P2130" s="89">
        <v>0.27800000000000002</v>
      </c>
      <c r="Q2130" s="89">
        <v>1.48</v>
      </c>
      <c r="R2130" s="89">
        <v>0.64600000000000002</v>
      </c>
      <c r="S2130" s="111">
        <v>1.0345800000000001</v>
      </c>
    </row>
    <row r="2131" spans="1:19" ht="11.25" thickBot="1" x14ac:dyDescent="0.2">
      <c r="A2131" s="93"/>
    </row>
    <row r="2132" spans="1:19" ht="11.25" thickBot="1" x14ac:dyDescent="0.2">
      <c r="A2132" s="88">
        <v>3</v>
      </c>
      <c r="B2132" s="109">
        <v>0.74103009259259256</v>
      </c>
      <c r="C2132" s="89">
        <v>1.27</v>
      </c>
      <c r="D2132" s="111">
        <v>1.0060800000000001</v>
      </c>
      <c r="E2132" s="111">
        <v>1.0609999999999999</v>
      </c>
      <c r="F2132" s="89">
        <v>2.8000000000000001E-2</v>
      </c>
      <c r="G2132" s="89">
        <v>21.14</v>
      </c>
      <c r="H2132" s="89">
        <v>277</v>
      </c>
      <c r="I2132" s="110" t="s">
        <v>1320</v>
      </c>
      <c r="J2132" s="111">
        <v>1.04843</v>
      </c>
      <c r="K2132" s="112" t="s">
        <v>1321</v>
      </c>
      <c r="L2132" s="89">
        <v>0.15</v>
      </c>
      <c r="M2132" s="89">
        <v>1.5840000000000001</v>
      </c>
      <c r="N2132" s="89">
        <v>-2.3E-2</v>
      </c>
      <c r="O2132" s="89">
        <v>6.0000000000000001E-3</v>
      </c>
      <c r="P2132" s="89">
        <v>0.28100000000000003</v>
      </c>
      <c r="Q2132" s="89">
        <v>1.589</v>
      </c>
      <c r="R2132" s="89">
        <v>0.58599999999999997</v>
      </c>
      <c r="S2132" s="111">
        <v>1.03359</v>
      </c>
    </row>
    <row r="2133" spans="1:19" ht="11.25" thickBot="1" x14ac:dyDescent="0.2">
      <c r="A2133" s="93"/>
    </row>
    <row r="2134" spans="1:19" ht="11.25" thickBot="1" x14ac:dyDescent="0.2">
      <c r="A2134" s="113" t="s">
        <v>352</v>
      </c>
      <c r="B2134" s="93"/>
      <c r="C2134" s="114">
        <v>1.2609999999999999</v>
      </c>
      <c r="D2134" s="115">
        <v>1.0010699999999999</v>
      </c>
      <c r="E2134" s="115">
        <v>1.0575600000000001</v>
      </c>
      <c r="F2134" s="114">
        <v>2.4E-2</v>
      </c>
      <c r="G2134" s="114">
        <v>16.57</v>
      </c>
      <c r="H2134" s="114">
        <v>275.39999999999998</v>
      </c>
      <c r="I2134" s="110" t="s">
        <v>1322</v>
      </c>
      <c r="J2134" s="115">
        <v>1.0451299999999999</v>
      </c>
      <c r="K2134" s="112" t="s">
        <v>1323</v>
      </c>
      <c r="L2134" s="114">
        <v>0.16</v>
      </c>
      <c r="M2134" s="114">
        <v>1.641</v>
      </c>
      <c r="N2134" s="114">
        <v>-2.3E-2</v>
      </c>
      <c r="O2134" s="114">
        <v>8.9999999999999993E-3</v>
      </c>
      <c r="P2134" s="114">
        <v>0.28799999999999998</v>
      </c>
      <c r="Q2134" s="114">
        <v>1.5529999999999999</v>
      </c>
      <c r="R2134" s="114">
        <v>0.63</v>
      </c>
      <c r="S2134" s="115">
        <v>1.0322499999999999</v>
      </c>
    </row>
    <row r="2135" spans="1:19" ht="11.25" thickBot="1" x14ac:dyDescent="0.2">
      <c r="A2135" s="93"/>
    </row>
    <row r="2136" spans="1:19" ht="11.25" thickBot="1" x14ac:dyDescent="0.2">
      <c r="A2136" s="116" t="s">
        <v>355</v>
      </c>
      <c r="B2136" s="93"/>
      <c r="C2136" s="114">
        <v>2.1999999999999999E-2</v>
      </c>
      <c r="D2136" s="115">
        <v>1.0489999999999999E-2</v>
      </c>
      <c r="E2136" s="115">
        <v>4.0800000000000003E-3</v>
      </c>
      <c r="F2136" s="114">
        <v>0.52900000000000003</v>
      </c>
      <c r="G2136" s="114">
        <v>5.0469999999999997</v>
      </c>
      <c r="H2136" s="114">
        <v>1.4990000000000001</v>
      </c>
      <c r="I2136" s="110" t="s">
        <v>1324</v>
      </c>
      <c r="J2136" s="115">
        <v>2.9199999999999999E-3</v>
      </c>
      <c r="K2136" s="112" t="s">
        <v>1325</v>
      </c>
      <c r="L2136" s="114">
        <v>8.9999999999999993E-3</v>
      </c>
      <c r="M2136" s="114">
        <v>7.4999999999999997E-2</v>
      </c>
      <c r="N2136" s="114">
        <v>3.0000000000000001E-3</v>
      </c>
      <c r="O2136" s="114">
        <v>3.0000000000000001E-3</v>
      </c>
      <c r="P2136" s="114">
        <v>1.4E-2</v>
      </c>
      <c r="Q2136" s="114">
        <v>6.3E-2</v>
      </c>
      <c r="R2136" s="114">
        <v>3.7999999999999999E-2</v>
      </c>
      <c r="S2136" s="115">
        <v>3.2100000000000002E-3</v>
      </c>
    </row>
    <row r="2137" spans="1:19" ht="11.25" thickBot="1" x14ac:dyDescent="0.2">
      <c r="A2137" s="93"/>
    </row>
    <row r="2138" spans="1:19" ht="11.25" thickBot="1" x14ac:dyDescent="0.2">
      <c r="A2138" s="117" t="s">
        <v>358</v>
      </c>
      <c r="B2138" s="93"/>
      <c r="C2138" s="114">
        <v>1.71</v>
      </c>
      <c r="D2138" s="118">
        <v>1.0469999999999999</v>
      </c>
      <c r="E2138" s="118">
        <v>0.38600000000000001</v>
      </c>
      <c r="F2138" s="114">
        <v>2222</v>
      </c>
      <c r="G2138" s="114">
        <v>30.46</v>
      </c>
      <c r="H2138" s="114">
        <v>0.54500000000000004</v>
      </c>
      <c r="I2138" s="110" t="s">
        <v>599</v>
      </c>
      <c r="J2138" s="118">
        <v>0.27900000000000003</v>
      </c>
      <c r="K2138" s="112" t="s">
        <v>1326</v>
      </c>
      <c r="L2138" s="114">
        <v>5.8310000000000004</v>
      </c>
      <c r="M2138" s="114">
        <v>4.5819999999999999</v>
      </c>
      <c r="N2138" s="114">
        <v>11.05</v>
      </c>
      <c r="O2138" s="114">
        <v>33.92</v>
      </c>
      <c r="P2138" s="114">
        <v>5.0049999999999999</v>
      </c>
      <c r="Q2138" s="114">
        <v>4.0739999999999998</v>
      </c>
      <c r="R2138" s="114">
        <v>5.97</v>
      </c>
      <c r="S2138" s="118">
        <v>0.311</v>
      </c>
    </row>
    <row r="2139" spans="1:19" ht="11.25" thickBot="1" x14ac:dyDescent="0.2">
      <c r="A2139" s="93"/>
    </row>
    <row r="2140" spans="1:19" ht="11.25" thickBot="1" x14ac:dyDescent="0.2">
      <c r="A2140" s="87" t="s">
        <v>345</v>
      </c>
      <c r="B2140" s="87" t="s">
        <v>346</v>
      </c>
      <c r="C2140" s="108" t="s">
        <v>35</v>
      </c>
      <c r="D2140" s="107" t="s">
        <v>36</v>
      </c>
      <c r="E2140" s="107" t="s">
        <v>37</v>
      </c>
      <c r="F2140" s="107" t="s">
        <v>38</v>
      </c>
      <c r="G2140" s="107" t="s">
        <v>39</v>
      </c>
      <c r="H2140" s="107" t="s">
        <v>40</v>
      </c>
      <c r="I2140" s="107" t="s">
        <v>41</v>
      </c>
      <c r="J2140" s="107" t="s">
        <v>42</v>
      </c>
      <c r="K2140" s="107" t="s">
        <v>43</v>
      </c>
      <c r="L2140" s="107" t="s">
        <v>44</v>
      </c>
      <c r="M2140" s="107" t="s">
        <v>45</v>
      </c>
      <c r="N2140" s="107" t="s">
        <v>46</v>
      </c>
      <c r="O2140" s="107" t="s">
        <v>47</v>
      </c>
      <c r="P2140" s="107" t="s">
        <v>48</v>
      </c>
      <c r="Q2140" s="107" t="s">
        <v>49</v>
      </c>
      <c r="R2140" s="107" t="s">
        <v>50</v>
      </c>
      <c r="S2140" s="107" t="s">
        <v>51</v>
      </c>
    </row>
    <row r="2141" spans="1:19" ht="11.25" thickBot="1" x14ac:dyDescent="0.2">
      <c r="A2141" s="93"/>
      <c r="B2141" s="93"/>
      <c r="C2141" s="108" t="s">
        <v>69</v>
      </c>
      <c r="D2141" s="107" t="s">
        <v>69</v>
      </c>
      <c r="E2141" s="107" t="s">
        <v>69</v>
      </c>
      <c r="F2141" s="107" t="s">
        <v>69</v>
      </c>
      <c r="G2141" s="107" t="s">
        <v>69</v>
      </c>
      <c r="H2141" s="107" t="s">
        <v>69</v>
      </c>
      <c r="I2141" s="107" t="s">
        <v>69</v>
      </c>
      <c r="J2141" s="107" t="s">
        <v>69</v>
      </c>
      <c r="K2141" s="107" t="s">
        <v>69</v>
      </c>
      <c r="L2141" s="107" t="s">
        <v>69</v>
      </c>
      <c r="M2141" s="107" t="s">
        <v>69</v>
      </c>
      <c r="N2141" s="107" t="s">
        <v>69</v>
      </c>
      <c r="O2141" s="107" t="s">
        <v>69</v>
      </c>
      <c r="P2141" s="107" t="s">
        <v>69</v>
      </c>
      <c r="Q2141" s="107" t="s">
        <v>69</v>
      </c>
      <c r="R2141" s="107" t="s">
        <v>69</v>
      </c>
      <c r="S2141" s="107" t="s">
        <v>69</v>
      </c>
    </row>
    <row r="2142" spans="1:19" ht="11.25" thickBot="1" x14ac:dyDescent="0.2">
      <c r="A2142" s="88">
        <v>1</v>
      </c>
      <c r="B2142" s="109">
        <v>0.74069444444444443</v>
      </c>
      <c r="C2142" s="112" t="s">
        <v>1327</v>
      </c>
      <c r="D2142" s="89">
        <v>1.607</v>
      </c>
      <c r="E2142" s="89">
        <v>0.04</v>
      </c>
      <c r="F2142" s="89">
        <v>-0.27200000000000002</v>
      </c>
      <c r="G2142" s="89">
        <v>0.90800000000000003</v>
      </c>
      <c r="H2142" s="89">
        <v>40.200000000000003</v>
      </c>
      <c r="I2142" s="89">
        <v>39.65</v>
      </c>
      <c r="J2142" s="89">
        <v>2.0550000000000002</v>
      </c>
      <c r="K2142" s="89">
        <v>2.7839999999999998</v>
      </c>
      <c r="L2142" s="89">
        <v>0.36</v>
      </c>
      <c r="M2142" s="89">
        <v>1.24</v>
      </c>
      <c r="N2142" s="89">
        <v>0.23400000000000001</v>
      </c>
      <c r="O2142" s="89">
        <v>4.3999999999999997E-2</v>
      </c>
      <c r="P2142" s="89">
        <v>0.22500000000000001</v>
      </c>
      <c r="Q2142" s="89">
        <v>3.3000000000000002E-2</v>
      </c>
      <c r="R2142" s="89">
        <v>0.151</v>
      </c>
      <c r="S2142" s="89">
        <v>2.9000000000000001E-2</v>
      </c>
    </row>
    <row r="2143" spans="1:19" ht="11.25" thickBot="1" x14ac:dyDescent="0.2">
      <c r="A2143" s="93"/>
    </row>
    <row r="2144" spans="1:19" ht="11.25" thickBot="1" x14ac:dyDescent="0.2">
      <c r="A2144" s="88">
        <v>2</v>
      </c>
      <c r="B2144" s="109">
        <v>0.74086805555555557</v>
      </c>
      <c r="C2144" s="112" t="s">
        <v>1328</v>
      </c>
      <c r="D2144" s="89">
        <v>1.8169999999999999</v>
      </c>
      <c r="E2144" s="89">
        <v>2.4E-2</v>
      </c>
      <c r="F2144" s="89">
        <v>-0.28199999999999997</v>
      </c>
      <c r="G2144" s="89">
        <v>0.91</v>
      </c>
      <c r="H2144" s="89">
        <v>39.840000000000003</v>
      </c>
      <c r="I2144" s="89">
        <v>39.76</v>
      </c>
      <c r="J2144" s="89">
        <v>2.06</v>
      </c>
      <c r="K2144" s="89">
        <v>2.7959999999999998</v>
      </c>
      <c r="L2144" s="89">
        <v>0.35299999999999998</v>
      </c>
      <c r="M2144" s="89">
        <v>1.2270000000000001</v>
      </c>
      <c r="N2144" s="89">
        <v>0.247</v>
      </c>
      <c r="O2144" s="89">
        <v>4.7E-2</v>
      </c>
      <c r="P2144" s="89">
        <v>0.20599999999999999</v>
      </c>
      <c r="Q2144" s="89">
        <v>3.4000000000000002E-2</v>
      </c>
      <c r="R2144" s="89">
        <v>0.159</v>
      </c>
      <c r="S2144" s="89">
        <v>0.03</v>
      </c>
    </row>
    <row r="2145" spans="1:19" ht="11.25" thickBot="1" x14ac:dyDescent="0.2">
      <c r="A2145" s="93"/>
    </row>
    <row r="2146" spans="1:19" ht="11.25" thickBot="1" x14ac:dyDescent="0.2">
      <c r="A2146" s="88">
        <v>3</v>
      </c>
      <c r="B2146" s="109">
        <v>0.74103009259259256</v>
      </c>
      <c r="C2146" s="112" t="s">
        <v>1329</v>
      </c>
      <c r="D2146" s="89">
        <v>1.9259999999999999</v>
      </c>
      <c r="E2146" s="89">
        <v>2.7E-2</v>
      </c>
      <c r="F2146" s="89">
        <v>-0.33800000000000002</v>
      </c>
      <c r="G2146" s="89">
        <v>0.88200000000000001</v>
      </c>
      <c r="H2146" s="89">
        <v>39.51</v>
      </c>
      <c r="I2146" s="89">
        <v>39.32</v>
      </c>
      <c r="J2146" s="89">
        <v>2.0289999999999999</v>
      </c>
      <c r="K2146" s="89">
        <v>2.7789999999999999</v>
      </c>
      <c r="L2146" s="89">
        <v>0.35499999999999998</v>
      </c>
      <c r="M2146" s="89">
        <v>1.306</v>
      </c>
      <c r="N2146" s="89">
        <v>0.219</v>
      </c>
      <c r="O2146" s="89">
        <v>4.2000000000000003E-2</v>
      </c>
      <c r="P2146" s="89">
        <v>0.19400000000000001</v>
      </c>
      <c r="Q2146" s="89">
        <v>3.3000000000000002E-2</v>
      </c>
      <c r="R2146" s="89">
        <v>0.154</v>
      </c>
      <c r="S2146" s="89">
        <v>2.7E-2</v>
      </c>
    </row>
    <row r="2147" spans="1:19" ht="11.25" thickBot="1" x14ac:dyDescent="0.2">
      <c r="A2147" s="93"/>
    </row>
    <row r="2148" spans="1:19" ht="11.25" thickBot="1" x14ac:dyDescent="0.2">
      <c r="A2148" s="113" t="s">
        <v>352</v>
      </c>
      <c r="B2148" s="93"/>
      <c r="C2148" s="112" t="s">
        <v>1330</v>
      </c>
      <c r="D2148" s="114">
        <v>1.7829999999999999</v>
      </c>
      <c r="E2148" s="114">
        <v>0.03</v>
      </c>
      <c r="F2148" s="114">
        <v>-0.29699999999999999</v>
      </c>
      <c r="G2148" s="114">
        <v>0.9</v>
      </c>
      <c r="H2148" s="114">
        <v>39.85</v>
      </c>
      <c r="I2148" s="114">
        <v>39.58</v>
      </c>
      <c r="J2148" s="114">
        <v>2.048</v>
      </c>
      <c r="K2148" s="114">
        <v>2.786</v>
      </c>
      <c r="L2148" s="114">
        <v>0.35599999999999998</v>
      </c>
      <c r="M2148" s="114">
        <v>1.258</v>
      </c>
      <c r="N2148" s="114">
        <v>0.23300000000000001</v>
      </c>
      <c r="O2148" s="114">
        <v>4.3999999999999997E-2</v>
      </c>
      <c r="P2148" s="114">
        <v>0.20799999999999999</v>
      </c>
      <c r="Q2148" s="114">
        <v>3.4000000000000002E-2</v>
      </c>
      <c r="R2148" s="114">
        <v>0.155</v>
      </c>
      <c r="S2148" s="114">
        <v>2.8000000000000001E-2</v>
      </c>
    </row>
    <row r="2149" spans="1:19" ht="11.25" thickBot="1" x14ac:dyDescent="0.2">
      <c r="A2149" s="93"/>
    </row>
    <row r="2150" spans="1:19" ht="11.25" thickBot="1" x14ac:dyDescent="0.2">
      <c r="A2150" s="116" t="s">
        <v>355</v>
      </c>
      <c r="B2150" s="93"/>
      <c r="C2150" s="112" t="s">
        <v>1331</v>
      </c>
      <c r="D2150" s="114">
        <v>0.16200000000000001</v>
      </c>
      <c r="E2150" s="114">
        <v>8.0000000000000002E-3</v>
      </c>
      <c r="F2150" s="114">
        <v>3.5000000000000003E-2</v>
      </c>
      <c r="G2150" s="114">
        <v>1.6E-2</v>
      </c>
      <c r="H2150" s="114">
        <v>0.34599999999999997</v>
      </c>
      <c r="I2150" s="114">
        <v>0.23100000000000001</v>
      </c>
      <c r="J2150" s="114">
        <v>1.7000000000000001E-2</v>
      </c>
      <c r="K2150" s="114">
        <v>8.9999999999999993E-3</v>
      </c>
      <c r="L2150" s="114">
        <v>4.0000000000000001E-3</v>
      </c>
      <c r="M2150" s="114">
        <v>4.2999999999999997E-2</v>
      </c>
      <c r="N2150" s="114">
        <v>1.4E-2</v>
      </c>
      <c r="O2150" s="114">
        <v>3.0000000000000001E-3</v>
      </c>
      <c r="P2150" s="114">
        <v>1.6E-2</v>
      </c>
      <c r="Q2150" s="114">
        <v>1E-3</v>
      </c>
      <c r="R2150" s="114">
        <v>4.0000000000000001E-3</v>
      </c>
      <c r="S2150" s="114">
        <v>2E-3</v>
      </c>
    </row>
    <row r="2151" spans="1:19" ht="11.25" thickBot="1" x14ac:dyDescent="0.2">
      <c r="A2151" s="93"/>
    </row>
    <row r="2152" spans="1:19" ht="11.25" thickBot="1" x14ac:dyDescent="0.2">
      <c r="A2152" s="117" t="s">
        <v>358</v>
      </c>
      <c r="B2152" s="93"/>
      <c r="C2152" s="112" t="s">
        <v>1332</v>
      </c>
      <c r="D2152" s="114">
        <v>9.1020000000000003</v>
      </c>
      <c r="E2152" s="114">
        <v>27.89</v>
      </c>
      <c r="F2152" s="114">
        <v>11.93</v>
      </c>
      <c r="G2152" s="114">
        <v>1.7330000000000001</v>
      </c>
      <c r="H2152" s="114">
        <v>0.86899999999999999</v>
      </c>
      <c r="I2152" s="114">
        <v>0.58399999999999996</v>
      </c>
      <c r="J2152" s="114">
        <v>0.82699999999999996</v>
      </c>
      <c r="K2152" s="114">
        <v>0.311</v>
      </c>
      <c r="L2152" s="114">
        <v>0.998</v>
      </c>
      <c r="M2152" s="114">
        <v>3.38</v>
      </c>
      <c r="N2152" s="114">
        <v>6.157</v>
      </c>
      <c r="O2152" s="114">
        <v>6.0510000000000002</v>
      </c>
      <c r="P2152" s="114">
        <v>7.508</v>
      </c>
      <c r="Q2152" s="114">
        <v>2.2610000000000001</v>
      </c>
      <c r="R2152" s="114">
        <v>2.6360000000000001</v>
      </c>
      <c r="S2152" s="114">
        <v>6.15</v>
      </c>
    </row>
    <row r="2153" spans="1:19" ht="11.25" thickBot="1" x14ac:dyDescent="0.2">
      <c r="A2153" s="93"/>
    </row>
    <row r="2154" spans="1:19" ht="11.25" thickBot="1" x14ac:dyDescent="0.2">
      <c r="A2154" s="87" t="s">
        <v>345</v>
      </c>
      <c r="B2154" s="87" t="s">
        <v>346</v>
      </c>
      <c r="C2154" s="107" t="s">
        <v>52</v>
      </c>
      <c r="D2154" s="107" t="s">
        <v>53</v>
      </c>
      <c r="E2154" s="107" t="s">
        <v>54</v>
      </c>
      <c r="F2154" s="107" t="s">
        <v>55</v>
      </c>
      <c r="G2154" s="107" t="s">
        <v>56</v>
      </c>
      <c r="H2154" s="107" t="s">
        <v>57</v>
      </c>
      <c r="I2154" s="107" t="s">
        <v>58</v>
      </c>
      <c r="J2154" s="107" t="s">
        <v>59</v>
      </c>
      <c r="K2154" s="107" t="s">
        <v>60</v>
      </c>
      <c r="L2154" s="107" t="s">
        <v>61</v>
      </c>
      <c r="M2154" s="107" t="s">
        <v>62</v>
      </c>
      <c r="N2154" s="107" t="s">
        <v>63</v>
      </c>
      <c r="O2154" s="107" t="s">
        <v>64</v>
      </c>
      <c r="P2154" s="108" t="s">
        <v>65</v>
      </c>
      <c r="Q2154" s="108" t="s">
        <v>66</v>
      </c>
      <c r="R2154" s="107" t="s">
        <v>67</v>
      </c>
      <c r="S2154" s="107" t="s">
        <v>68</v>
      </c>
    </row>
    <row r="2155" spans="1:19" ht="11.25" thickBot="1" x14ac:dyDescent="0.2">
      <c r="A2155" s="93"/>
      <c r="B2155" s="93"/>
      <c r="C2155" s="107" t="s">
        <v>69</v>
      </c>
      <c r="D2155" s="107" t="s">
        <v>69</v>
      </c>
      <c r="E2155" s="107" t="s">
        <v>69</v>
      </c>
      <c r="F2155" s="107" t="s">
        <v>69</v>
      </c>
      <c r="G2155" s="107" t="s">
        <v>69</v>
      </c>
      <c r="H2155" s="107" t="s">
        <v>69</v>
      </c>
      <c r="I2155" s="107" t="s">
        <v>69</v>
      </c>
      <c r="J2155" s="107" t="s">
        <v>69</v>
      </c>
      <c r="K2155" s="107" t="s">
        <v>69</v>
      </c>
      <c r="L2155" s="107" t="s">
        <v>69</v>
      </c>
      <c r="M2155" s="107" t="s">
        <v>69</v>
      </c>
      <c r="N2155" s="107" t="s">
        <v>69</v>
      </c>
      <c r="O2155" s="107" t="s">
        <v>69</v>
      </c>
      <c r="P2155" s="108" t="s">
        <v>69</v>
      </c>
      <c r="Q2155" s="108" t="s">
        <v>69</v>
      </c>
      <c r="R2155" s="107" t="s">
        <v>69</v>
      </c>
      <c r="S2155" s="107" t="s">
        <v>69</v>
      </c>
    </row>
    <row r="2156" spans="1:19" ht="11.25" thickBot="1" x14ac:dyDescent="0.2">
      <c r="A2156" s="88">
        <v>1</v>
      </c>
      <c r="B2156" s="109">
        <v>0.74069444444444443</v>
      </c>
      <c r="C2156" s="89">
        <v>8.2000000000000003E-2</v>
      </c>
      <c r="D2156" s="89">
        <v>0.01</v>
      </c>
      <c r="E2156" s="89">
        <v>6.3E-2</v>
      </c>
      <c r="F2156" s="89">
        <v>7.0000000000000001E-3</v>
      </c>
      <c r="G2156" s="89">
        <v>1.2E-2</v>
      </c>
      <c r="H2156" s="89">
        <v>0.56599999999999995</v>
      </c>
      <c r="I2156" s="89">
        <v>1.359</v>
      </c>
      <c r="J2156" s="89">
        <v>1.3160000000000001</v>
      </c>
      <c r="K2156" s="89">
        <v>-1E-3</v>
      </c>
      <c r="L2156" s="89">
        <v>-1.0999999999999999E-2</v>
      </c>
      <c r="M2156" s="89">
        <v>0.55500000000000005</v>
      </c>
      <c r="N2156" s="89">
        <v>0.10100000000000001</v>
      </c>
      <c r="O2156" s="89">
        <v>3.7919999999999998</v>
      </c>
      <c r="P2156" s="112" t="s">
        <v>1333</v>
      </c>
      <c r="Q2156" s="112" t="s">
        <v>1334</v>
      </c>
      <c r="R2156" s="89">
        <v>0.39800000000000002</v>
      </c>
      <c r="S2156" s="89">
        <v>6.2E-2</v>
      </c>
    </row>
    <row r="2157" spans="1:19" ht="11.25" thickBot="1" x14ac:dyDescent="0.2">
      <c r="A2157" s="93"/>
    </row>
    <row r="2158" spans="1:19" ht="11.25" thickBot="1" x14ac:dyDescent="0.2">
      <c r="A2158" s="88">
        <v>2</v>
      </c>
      <c r="B2158" s="109">
        <v>0.74086805555555557</v>
      </c>
      <c r="C2158" s="89">
        <v>7.2999999999999995E-2</v>
      </c>
      <c r="D2158" s="89">
        <v>0.01</v>
      </c>
      <c r="E2158" s="89">
        <v>6.5000000000000002E-2</v>
      </c>
      <c r="F2158" s="89">
        <v>8.0000000000000002E-3</v>
      </c>
      <c r="G2158" s="89">
        <v>1.0999999999999999E-2</v>
      </c>
      <c r="H2158" s="89">
        <v>0.56699999999999995</v>
      </c>
      <c r="I2158" s="89">
        <v>1.3260000000000001</v>
      </c>
      <c r="J2158" s="89">
        <v>1.2609999999999999</v>
      </c>
      <c r="K2158" s="89">
        <v>2E-3</v>
      </c>
      <c r="L2158" s="89">
        <v>-0.01</v>
      </c>
      <c r="M2158" s="89">
        <v>0.52400000000000002</v>
      </c>
      <c r="N2158" s="89">
        <v>9.8000000000000004E-2</v>
      </c>
      <c r="O2158" s="89">
        <v>3.8130000000000002</v>
      </c>
      <c r="P2158" s="112" t="s">
        <v>1335</v>
      </c>
      <c r="Q2158" s="112" t="s">
        <v>1336</v>
      </c>
      <c r="R2158" s="89">
        <v>0.39600000000000002</v>
      </c>
      <c r="S2158" s="89">
        <v>6.4000000000000001E-2</v>
      </c>
    </row>
    <row r="2159" spans="1:19" ht="11.25" thickBot="1" x14ac:dyDescent="0.2">
      <c r="A2159" s="93"/>
    </row>
    <row r="2160" spans="1:19" ht="11.25" thickBot="1" x14ac:dyDescent="0.2">
      <c r="A2160" s="88">
        <v>3</v>
      </c>
      <c r="B2160" s="109">
        <v>0.74103009259259256</v>
      </c>
      <c r="C2160" s="89">
        <v>8.8999999999999996E-2</v>
      </c>
      <c r="D2160" s="89">
        <v>8.0000000000000002E-3</v>
      </c>
      <c r="E2160" s="89">
        <v>5.6000000000000001E-2</v>
      </c>
      <c r="F2160" s="89">
        <v>8.0000000000000002E-3</v>
      </c>
      <c r="G2160" s="89">
        <v>0.01</v>
      </c>
      <c r="H2160" s="89">
        <v>0.52900000000000003</v>
      </c>
      <c r="I2160" s="89">
        <v>1.349</v>
      </c>
      <c r="J2160" s="89">
        <v>1.2909999999999999</v>
      </c>
      <c r="K2160" s="89">
        <v>0</v>
      </c>
      <c r="L2160" s="89">
        <v>-1.0999999999999999E-2</v>
      </c>
      <c r="M2160" s="89">
        <v>0.46300000000000002</v>
      </c>
      <c r="N2160" s="89">
        <v>8.6999999999999994E-2</v>
      </c>
      <c r="O2160" s="89">
        <v>3.8010000000000002</v>
      </c>
      <c r="P2160" s="112" t="s">
        <v>1337</v>
      </c>
      <c r="Q2160" s="112" t="s">
        <v>1338</v>
      </c>
      <c r="R2160" s="89">
        <v>0.41499999999999998</v>
      </c>
      <c r="S2160" s="89">
        <v>5.8999999999999997E-2</v>
      </c>
    </row>
    <row r="2161" spans="1:19" ht="11.25" thickBot="1" x14ac:dyDescent="0.2">
      <c r="A2161" s="93"/>
    </row>
    <row r="2162" spans="1:19" ht="11.25" thickBot="1" x14ac:dyDescent="0.2">
      <c r="A2162" s="113" t="s">
        <v>352</v>
      </c>
      <c r="B2162" s="93"/>
      <c r="C2162" s="114">
        <v>8.1000000000000003E-2</v>
      </c>
      <c r="D2162" s="114">
        <v>8.9999999999999993E-3</v>
      </c>
      <c r="E2162" s="114">
        <v>6.0999999999999999E-2</v>
      </c>
      <c r="F2162" s="114">
        <v>8.0000000000000002E-3</v>
      </c>
      <c r="G2162" s="114">
        <v>1.0999999999999999E-2</v>
      </c>
      <c r="H2162" s="114">
        <v>0.55400000000000005</v>
      </c>
      <c r="I2162" s="114">
        <v>1.345</v>
      </c>
      <c r="J2162" s="114">
        <v>1.29</v>
      </c>
      <c r="K2162" s="114">
        <v>0</v>
      </c>
      <c r="L2162" s="114">
        <v>-1.0999999999999999E-2</v>
      </c>
      <c r="M2162" s="114">
        <v>0.51400000000000001</v>
      </c>
      <c r="N2162" s="114">
        <v>9.6000000000000002E-2</v>
      </c>
      <c r="O2162" s="114">
        <v>3.802</v>
      </c>
      <c r="P2162" s="112" t="s">
        <v>1339</v>
      </c>
      <c r="Q2162" s="112" t="s">
        <v>1340</v>
      </c>
      <c r="R2162" s="114">
        <v>0.40300000000000002</v>
      </c>
      <c r="S2162" s="114">
        <v>6.2E-2</v>
      </c>
    </row>
    <row r="2163" spans="1:19" ht="11.25" thickBot="1" x14ac:dyDescent="0.2">
      <c r="A2163" s="93"/>
    </row>
    <row r="2164" spans="1:19" ht="11.25" thickBot="1" x14ac:dyDescent="0.2">
      <c r="A2164" s="116" t="s">
        <v>355</v>
      </c>
      <c r="B2164" s="93"/>
      <c r="C2164" s="114">
        <v>8.0000000000000002E-3</v>
      </c>
      <c r="D2164" s="114">
        <v>1E-3</v>
      </c>
      <c r="E2164" s="114">
        <v>5.0000000000000001E-3</v>
      </c>
      <c r="F2164" s="114">
        <v>1E-3</v>
      </c>
      <c r="G2164" s="114">
        <v>1E-3</v>
      </c>
      <c r="H2164" s="114">
        <v>2.1000000000000001E-2</v>
      </c>
      <c r="I2164" s="114">
        <v>1.7000000000000001E-2</v>
      </c>
      <c r="J2164" s="114">
        <v>2.7E-2</v>
      </c>
      <c r="K2164" s="114">
        <v>1E-3</v>
      </c>
      <c r="L2164" s="114">
        <v>0</v>
      </c>
      <c r="M2164" s="114">
        <v>4.7E-2</v>
      </c>
      <c r="N2164" s="114">
        <v>7.0000000000000001E-3</v>
      </c>
      <c r="O2164" s="114">
        <v>1.0999999999999999E-2</v>
      </c>
      <c r="P2164" s="112" t="s">
        <v>1341</v>
      </c>
      <c r="Q2164" s="112" t="s">
        <v>1342</v>
      </c>
      <c r="R2164" s="114">
        <v>1.0999999999999999E-2</v>
      </c>
      <c r="S2164" s="114">
        <v>3.0000000000000001E-3</v>
      </c>
    </row>
    <row r="2165" spans="1:19" ht="11.25" thickBot="1" x14ac:dyDescent="0.2">
      <c r="A2165" s="93"/>
    </row>
    <row r="2166" spans="1:19" ht="11.25" thickBot="1" x14ac:dyDescent="0.2">
      <c r="A2166" s="117" t="s">
        <v>358</v>
      </c>
      <c r="B2166" s="93"/>
      <c r="C2166" s="114">
        <v>9.6709999999999994</v>
      </c>
      <c r="D2166" s="114">
        <v>11.88</v>
      </c>
      <c r="E2166" s="114">
        <v>7.9539999999999997</v>
      </c>
      <c r="F2166" s="114">
        <v>8.5690000000000008</v>
      </c>
      <c r="G2166" s="114">
        <v>8.1630000000000003</v>
      </c>
      <c r="H2166" s="114">
        <v>3.8759999999999999</v>
      </c>
      <c r="I2166" s="114">
        <v>1.244</v>
      </c>
      <c r="J2166" s="114">
        <v>2.1309999999999998</v>
      </c>
      <c r="K2166" s="114">
        <v>272.8</v>
      </c>
      <c r="L2166" s="114">
        <v>4.093</v>
      </c>
      <c r="M2166" s="114">
        <v>9.157</v>
      </c>
      <c r="N2166" s="114">
        <v>7.6550000000000002</v>
      </c>
      <c r="O2166" s="114">
        <v>0.27900000000000003</v>
      </c>
      <c r="P2166" s="112" t="s">
        <v>1343</v>
      </c>
      <c r="Q2166" s="112" t="s">
        <v>1344</v>
      </c>
      <c r="R2166" s="114">
        <v>2.625</v>
      </c>
      <c r="S2166" s="114">
        <v>4.2969999999999997</v>
      </c>
    </row>
    <row r="2167" spans="1:19" ht="10.5" x14ac:dyDescent="0.15">
      <c r="A2167" s="93"/>
    </row>
    <row r="2168" spans="1:19" x14ac:dyDescent="0.15">
      <c r="A2168" s="106"/>
      <c r="B2168" s="69" t="s">
        <v>1345</v>
      </c>
    </row>
    <row r="2169" spans="1:19" ht="9.75" thickBot="1" x14ac:dyDescent="0.2">
      <c r="A2169" s="64" t="s">
        <v>1094</v>
      </c>
    </row>
    <row r="2170" spans="1:19" ht="11.25" thickBot="1" x14ac:dyDescent="0.2">
      <c r="A2170" s="87" t="s">
        <v>345</v>
      </c>
      <c r="B2170" s="87" t="s">
        <v>346</v>
      </c>
      <c r="C2170" s="107" t="s">
        <v>1</v>
      </c>
      <c r="D2170" s="107" t="s">
        <v>2</v>
      </c>
      <c r="E2170" s="107" t="s">
        <v>3</v>
      </c>
      <c r="F2170" s="107" t="s">
        <v>4</v>
      </c>
      <c r="G2170" s="107" t="s">
        <v>5</v>
      </c>
      <c r="H2170" s="107" t="s">
        <v>6</v>
      </c>
      <c r="I2170" s="108" t="s">
        <v>7</v>
      </c>
      <c r="J2170" s="108" t="s">
        <v>8</v>
      </c>
      <c r="K2170" s="107" t="s">
        <v>9</v>
      </c>
      <c r="L2170" s="107" t="s">
        <v>10</v>
      </c>
      <c r="M2170" s="107" t="s">
        <v>11</v>
      </c>
      <c r="N2170" s="107" t="s">
        <v>12</v>
      </c>
      <c r="O2170" s="107" t="s">
        <v>13</v>
      </c>
      <c r="P2170" s="107" t="s">
        <v>14</v>
      </c>
      <c r="Q2170" s="107" t="s">
        <v>15</v>
      </c>
      <c r="R2170" s="107" t="s">
        <v>16</v>
      </c>
      <c r="S2170" s="107" t="s">
        <v>17</v>
      </c>
    </row>
    <row r="2171" spans="1:19" ht="11.25" thickBot="1" x14ac:dyDescent="0.2">
      <c r="A2171" s="93"/>
      <c r="B2171" s="93"/>
      <c r="C2171" s="107" t="s">
        <v>69</v>
      </c>
      <c r="D2171" s="107" t="s">
        <v>69</v>
      </c>
      <c r="E2171" s="107" t="s">
        <v>69</v>
      </c>
      <c r="F2171" s="107" t="s">
        <v>69</v>
      </c>
      <c r="G2171" s="107" t="s">
        <v>69</v>
      </c>
      <c r="H2171" s="107" t="s">
        <v>69</v>
      </c>
      <c r="I2171" s="108" t="s">
        <v>69</v>
      </c>
      <c r="J2171" s="108" t="s">
        <v>69</v>
      </c>
      <c r="K2171" s="107" t="s">
        <v>69</v>
      </c>
      <c r="L2171" s="107" t="s">
        <v>69</v>
      </c>
      <c r="M2171" s="107" t="s">
        <v>69</v>
      </c>
      <c r="N2171" s="107" t="s">
        <v>69</v>
      </c>
      <c r="O2171" s="107" t="s">
        <v>69</v>
      </c>
      <c r="P2171" s="107" t="s">
        <v>69</v>
      </c>
      <c r="Q2171" s="107" t="s">
        <v>69</v>
      </c>
      <c r="R2171" s="107" t="s">
        <v>69</v>
      </c>
      <c r="S2171" s="107" t="s">
        <v>69</v>
      </c>
    </row>
    <row r="2172" spans="1:19" ht="11.25" thickBot="1" x14ac:dyDescent="0.2">
      <c r="A2172" s="88">
        <v>1</v>
      </c>
      <c r="B2172" s="109">
        <v>0.74613425925925936</v>
      </c>
      <c r="C2172" s="110" t="s">
        <v>1346</v>
      </c>
      <c r="D2172" s="110" t="s">
        <v>1347</v>
      </c>
      <c r="E2172" s="110" t="s">
        <v>1348</v>
      </c>
      <c r="F2172" s="110" t="s">
        <v>1349</v>
      </c>
      <c r="G2172" s="110" t="s">
        <v>1350</v>
      </c>
      <c r="H2172" s="110" t="s">
        <v>1351</v>
      </c>
      <c r="I2172" s="111">
        <v>1.08446</v>
      </c>
      <c r="J2172" s="112" t="s">
        <v>1352</v>
      </c>
      <c r="K2172" s="110" t="s">
        <v>1353</v>
      </c>
      <c r="L2172" s="89">
        <v>7.3680000000000003</v>
      </c>
      <c r="M2172" s="89">
        <v>7.0019999999999998</v>
      </c>
      <c r="N2172" s="110" t="s">
        <v>1354</v>
      </c>
      <c r="O2172" s="89">
        <v>5741</v>
      </c>
      <c r="P2172" s="89">
        <v>3.3050000000000002</v>
      </c>
      <c r="Q2172" s="89">
        <v>33.57</v>
      </c>
      <c r="R2172" s="89">
        <v>226.8</v>
      </c>
      <c r="S2172" s="89">
        <v>238.1</v>
      </c>
    </row>
    <row r="2173" spans="1:19" ht="11.25" thickBot="1" x14ac:dyDescent="0.2">
      <c r="A2173" s="93"/>
    </row>
    <row r="2174" spans="1:19" ht="11.25" thickBot="1" x14ac:dyDescent="0.2">
      <c r="A2174" s="88">
        <v>2</v>
      </c>
      <c r="B2174" s="109">
        <v>0.74630787037037039</v>
      </c>
      <c r="C2174" s="110" t="s">
        <v>1355</v>
      </c>
      <c r="D2174" s="110" t="s">
        <v>1356</v>
      </c>
      <c r="E2174" s="110" t="s">
        <v>1357</v>
      </c>
      <c r="F2174" s="110" t="s">
        <v>1358</v>
      </c>
      <c r="G2174" s="110" t="s">
        <v>1359</v>
      </c>
      <c r="H2174" s="110" t="s">
        <v>1360</v>
      </c>
      <c r="I2174" s="111">
        <v>1.0846</v>
      </c>
      <c r="J2174" s="112" t="s">
        <v>1361</v>
      </c>
      <c r="K2174" s="110" t="s">
        <v>1362</v>
      </c>
      <c r="L2174" s="89">
        <v>7.6040000000000001</v>
      </c>
      <c r="M2174" s="89">
        <v>6.5650000000000004</v>
      </c>
      <c r="N2174" s="110" t="s">
        <v>1363</v>
      </c>
      <c r="O2174" s="89">
        <v>5777</v>
      </c>
      <c r="P2174" s="89">
        <v>3.2189999999999999</v>
      </c>
      <c r="Q2174" s="89">
        <v>32.96</v>
      </c>
      <c r="R2174" s="89">
        <v>225.5</v>
      </c>
      <c r="S2174" s="89">
        <v>239.6</v>
      </c>
    </row>
    <row r="2175" spans="1:19" ht="11.25" thickBot="1" x14ac:dyDescent="0.2">
      <c r="A2175" s="93"/>
    </row>
    <row r="2176" spans="1:19" ht="11.25" thickBot="1" x14ac:dyDescent="0.2">
      <c r="A2176" s="88">
        <v>3</v>
      </c>
      <c r="B2176" s="109">
        <v>0.74646990740740737</v>
      </c>
      <c r="C2176" s="110" t="s">
        <v>1364</v>
      </c>
      <c r="D2176" s="110" t="s">
        <v>1365</v>
      </c>
      <c r="E2176" s="110" t="s">
        <v>1348</v>
      </c>
      <c r="F2176" s="110" t="s">
        <v>1366</v>
      </c>
      <c r="G2176" s="110" t="s">
        <v>1367</v>
      </c>
      <c r="H2176" s="110" t="s">
        <v>1368</v>
      </c>
      <c r="I2176" s="111">
        <v>1.08884</v>
      </c>
      <c r="J2176" s="112" t="s">
        <v>1369</v>
      </c>
      <c r="K2176" s="110" t="s">
        <v>1370</v>
      </c>
      <c r="L2176" s="89">
        <v>7.5460000000000003</v>
      </c>
      <c r="M2176" s="89">
        <v>6.9749999999999996</v>
      </c>
      <c r="N2176" s="110" t="s">
        <v>1371</v>
      </c>
      <c r="O2176" s="89">
        <v>5774</v>
      </c>
      <c r="P2176" s="89">
        <v>3.2909999999999999</v>
      </c>
      <c r="Q2176" s="89">
        <v>33.229999999999997</v>
      </c>
      <c r="R2176" s="89">
        <v>225.2</v>
      </c>
      <c r="S2176" s="89">
        <v>239.9</v>
      </c>
    </row>
    <row r="2177" spans="1:19" ht="11.25" thickBot="1" x14ac:dyDescent="0.2">
      <c r="A2177" s="93"/>
    </row>
    <row r="2178" spans="1:19" ht="11.25" thickBot="1" x14ac:dyDescent="0.2">
      <c r="A2178" s="113" t="s">
        <v>352</v>
      </c>
      <c r="B2178" s="93"/>
      <c r="C2178" s="110" t="s">
        <v>1372</v>
      </c>
      <c r="D2178" s="110" t="s">
        <v>1373</v>
      </c>
      <c r="E2178" s="110" t="s">
        <v>1374</v>
      </c>
      <c r="F2178" s="110" t="s">
        <v>1375</v>
      </c>
      <c r="G2178" s="110" t="s">
        <v>1376</v>
      </c>
      <c r="H2178" s="110" t="s">
        <v>1377</v>
      </c>
      <c r="I2178" s="115">
        <v>1.0859700000000001</v>
      </c>
      <c r="J2178" s="112" t="s">
        <v>1378</v>
      </c>
      <c r="K2178" s="110" t="s">
        <v>1379</v>
      </c>
      <c r="L2178" s="114">
        <v>7.5060000000000002</v>
      </c>
      <c r="M2178" s="114">
        <v>6.8470000000000004</v>
      </c>
      <c r="N2178" s="110" t="s">
        <v>1380</v>
      </c>
      <c r="O2178" s="114">
        <v>5764</v>
      </c>
      <c r="P2178" s="114">
        <v>3.2719999999999998</v>
      </c>
      <c r="Q2178" s="114">
        <v>33.25</v>
      </c>
      <c r="R2178" s="114">
        <v>225.8</v>
      </c>
      <c r="S2178" s="114">
        <v>239.2</v>
      </c>
    </row>
    <row r="2179" spans="1:19" ht="11.25" thickBot="1" x14ac:dyDescent="0.2">
      <c r="A2179" s="93"/>
    </row>
    <row r="2180" spans="1:19" ht="11.25" thickBot="1" x14ac:dyDescent="0.2">
      <c r="A2180" s="116" t="s">
        <v>355</v>
      </c>
      <c r="B2180" s="93"/>
      <c r="C2180" s="110" t="s">
        <v>1381</v>
      </c>
      <c r="D2180" s="110" t="s">
        <v>1382</v>
      </c>
      <c r="E2180" s="110" t="s">
        <v>1383</v>
      </c>
      <c r="F2180" s="110" t="s">
        <v>1384</v>
      </c>
      <c r="G2180" s="110" t="s">
        <v>1385</v>
      </c>
      <c r="H2180" s="110" t="s">
        <v>1386</v>
      </c>
      <c r="I2180" s="115">
        <v>2.49E-3</v>
      </c>
      <c r="J2180" s="112" t="s">
        <v>1387</v>
      </c>
      <c r="K2180" s="110" t="s">
        <v>1388</v>
      </c>
      <c r="L2180" s="114">
        <v>0.123</v>
      </c>
      <c r="M2180" s="114">
        <v>0.245</v>
      </c>
      <c r="N2180" s="110" t="s">
        <v>1389</v>
      </c>
      <c r="O2180" s="114">
        <v>19.87</v>
      </c>
      <c r="P2180" s="114">
        <v>4.5999999999999999E-2</v>
      </c>
      <c r="Q2180" s="114">
        <v>0.30399999999999999</v>
      </c>
      <c r="R2180" s="114">
        <v>0.85099999999999998</v>
      </c>
      <c r="S2180" s="114">
        <v>0.92700000000000005</v>
      </c>
    </row>
    <row r="2181" spans="1:19" ht="11.25" thickBot="1" x14ac:dyDescent="0.2">
      <c r="A2181" s="93"/>
    </row>
    <row r="2182" spans="1:19" ht="11.25" thickBot="1" x14ac:dyDescent="0.2">
      <c r="A2182" s="117" t="s">
        <v>358</v>
      </c>
      <c r="B2182" s="93"/>
      <c r="C2182" s="110" t="s">
        <v>1390</v>
      </c>
      <c r="D2182" s="110" t="s">
        <v>566</v>
      </c>
      <c r="E2182" s="110" t="s">
        <v>1391</v>
      </c>
      <c r="F2182" s="110" t="s">
        <v>1392</v>
      </c>
      <c r="G2182" s="110" t="s">
        <v>1393</v>
      </c>
      <c r="H2182" s="110" t="s">
        <v>1394</v>
      </c>
      <c r="I2182" s="118">
        <v>0.22900000000000001</v>
      </c>
      <c r="J2182" s="112" t="s">
        <v>1395</v>
      </c>
      <c r="K2182" s="110" t="s">
        <v>1396</v>
      </c>
      <c r="L2182" s="114">
        <v>1.633</v>
      </c>
      <c r="M2182" s="114">
        <v>3.5739999999999998</v>
      </c>
      <c r="N2182" s="110" t="s">
        <v>1397</v>
      </c>
      <c r="O2182" s="114">
        <v>0.34499999999999997</v>
      </c>
      <c r="P2182" s="114">
        <v>1.4059999999999999</v>
      </c>
      <c r="Q2182" s="114">
        <v>0.91600000000000004</v>
      </c>
      <c r="R2182" s="114">
        <v>0.377</v>
      </c>
      <c r="S2182" s="114">
        <v>0.38700000000000001</v>
      </c>
    </row>
    <row r="2183" spans="1:19" ht="11.25" thickBot="1" x14ac:dyDescent="0.2">
      <c r="A2183" s="93"/>
    </row>
    <row r="2184" spans="1:19" ht="11.25" thickBot="1" x14ac:dyDescent="0.2">
      <c r="A2184" s="87" t="s">
        <v>345</v>
      </c>
      <c r="B2184" s="87" t="s">
        <v>346</v>
      </c>
      <c r="C2184" s="107" t="s">
        <v>18</v>
      </c>
      <c r="D2184" s="108" t="s">
        <v>19</v>
      </c>
      <c r="E2184" s="108" t="s">
        <v>20</v>
      </c>
      <c r="F2184" s="107" t="s">
        <v>21</v>
      </c>
      <c r="G2184" s="107" t="s">
        <v>22</v>
      </c>
      <c r="H2184" s="107" t="s">
        <v>23</v>
      </c>
      <c r="I2184" s="107" t="s">
        <v>24</v>
      </c>
      <c r="J2184" s="108" t="s">
        <v>25</v>
      </c>
      <c r="K2184" s="108" t="s">
        <v>26</v>
      </c>
      <c r="L2184" s="107" t="s">
        <v>27</v>
      </c>
      <c r="M2184" s="107" t="s">
        <v>28</v>
      </c>
      <c r="N2184" s="107" t="s">
        <v>29</v>
      </c>
      <c r="O2184" s="107" t="s">
        <v>30</v>
      </c>
      <c r="P2184" s="107" t="s">
        <v>31</v>
      </c>
      <c r="Q2184" s="107" t="s">
        <v>32</v>
      </c>
      <c r="R2184" s="107" t="s">
        <v>33</v>
      </c>
      <c r="S2184" s="108" t="s">
        <v>34</v>
      </c>
    </row>
    <row r="2185" spans="1:19" ht="11.25" thickBot="1" x14ac:dyDescent="0.2">
      <c r="A2185" s="93"/>
      <c r="B2185" s="93"/>
      <c r="C2185" s="107" t="s">
        <v>69</v>
      </c>
      <c r="D2185" s="108" t="s">
        <v>69</v>
      </c>
      <c r="E2185" s="108" t="s">
        <v>69</v>
      </c>
      <c r="F2185" s="107" t="s">
        <v>69</v>
      </c>
      <c r="G2185" s="107" t="s">
        <v>69</v>
      </c>
      <c r="H2185" s="107" t="s">
        <v>69</v>
      </c>
      <c r="I2185" s="107" t="s">
        <v>69</v>
      </c>
      <c r="J2185" s="108" t="s">
        <v>69</v>
      </c>
      <c r="K2185" s="108" t="s">
        <v>69</v>
      </c>
      <c r="L2185" s="107" t="s">
        <v>69</v>
      </c>
      <c r="M2185" s="107" t="s">
        <v>69</v>
      </c>
      <c r="N2185" s="107" t="s">
        <v>69</v>
      </c>
      <c r="O2185" s="107" t="s">
        <v>69</v>
      </c>
      <c r="P2185" s="107" t="s">
        <v>69</v>
      </c>
      <c r="Q2185" s="107" t="s">
        <v>69</v>
      </c>
      <c r="R2185" s="107" t="s">
        <v>69</v>
      </c>
      <c r="S2185" s="108" t="s">
        <v>69</v>
      </c>
    </row>
    <row r="2186" spans="1:19" ht="11.25" thickBot="1" x14ac:dyDescent="0.2">
      <c r="A2186" s="88">
        <v>1</v>
      </c>
      <c r="B2186" s="109">
        <v>0.74613425925925936</v>
      </c>
      <c r="C2186" s="89">
        <v>14.72</v>
      </c>
      <c r="D2186" s="111">
        <v>0.99460999999999999</v>
      </c>
      <c r="E2186" s="111">
        <v>1.0739099999999999</v>
      </c>
      <c r="F2186" s="89">
        <v>2.6909999999999998</v>
      </c>
      <c r="G2186" s="89">
        <v>34.17</v>
      </c>
      <c r="H2186" s="89">
        <v>166.2</v>
      </c>
      <c r="I2186" s="110" t="s">
        <v>1398</v>
      </c>
      <c r="J2186" s="111">
        <v>1.0413699999999999</v>
      </c>
      <c r="K2186" s="112" t="s">
        <v>1399</v>
      </c>
      <c r="L2186" s="89">
        <v>0.61099999999999999</v>
      </c>
      <c r="M2186" s="89">
        <v>14.88</v>
      </c>
      <c r="N2186" s="89">
        <v>-5.0000000000000001E-3</v>
      </c>
      <c r="O2186" s="89">
        <v>0.14899999999999999</v>
      </c>
      <c r="P2186" s="89">
        <v>2.4940000000000002</v>
      </c>
      <c r="Q2186" s="89">
        <v>0.36699999999999999</v>
      </c>
      <c r="R2186" s="89">
        <v>0.79900000000000004</v>
      </c>
      <c r="S2186" s="111">
        <v>1.02132</v>
      </c>
    </row>
    <row r="2187" spans="1:19" ht="11.25" thickBot="1" x14ac:dyDescent="0.2">
      <c r="A2187" s="93"/>
    </row>
    <row r="2188" spans="1:19" ht="11.25" thickBot="1" x14ac:dyDescent="0.2">
      <c r="A2188" s="88">
        <v>2</v>
      </c>
      <c r="B2188" s="109">
        <v>0.74630787037037039</v>
      </c>
      <c r="C2188" s="89">
        <v>14.78</v>
      </c>
      <c r="D2188" s="111">
        <v>1.00353</v>
      </c>
      <c r="E2188" s="111">
        <v>1.07321</v>
      </c>
      <c r="F2188" s="89">
        <v>2.3780000000000001</v>
      </c>
      <c r="G2188" s="89">
        <v>28.87</v>
      </c>
      <c r="H2188" s="89">
        <v>167.1</v>
      </c>
      <c r="I2188" s="110" t="s">
        <v>1400</v>
      </c>
      <c r="J2188" s="111">
        <v>1.0524</v>
      </c>
      <c r="K2188" s="112" t="s">
        <v>1401</v>
      </c>
      <c r="L2188" s="89">
        <v>0.64</v>
      </c>
      <c r="M2188" s="89">
        <v>14.83</v>
      </c>
      <c r="N2188" s="89">
        <v>-1.2E-2</v>
      </c>
      <c r="O2188" s="89">
        <v>0.14499999999999999</v>
      </c>
      <c r="P2188" s="89">
        <v>2.5390000000000001</v>
      </c>
      <c r="Q2188" s="89">
        <v>0.38200000000000001</v>
      </c>
      <c r="R2188" s="89">
        <v>0.78400000000000003</v>
      </c>
      <c r="S2188" s="111">
        <v>1.0331699999999999</v>
      </c>
    </row>
    <row r="2189" spans="1:19" ht="11.25" thickBot="1" x14ac:dyDescent="0.2">
      <c r="A2189" s="93"/>
    </row>
    <row r="2190" spans="1:19" ht="11.25" thickBot="1" x14ac:dyDescent="0.2">
      <c r="A2190" s="88">
        <v>3</v>
      </c>
      <c r="B2190" s="109">
        <v>0.74646990740740737</v>
      </c>
      <c r="C2190" s="89">
        <v>14.82</v>
      </c>
      <c r="D2190" s="111">
        <v>1.0198499999999999</v>
      </c>
      <c r="E2190" s="111">
        <v>1.0805899999999999</v>
      </c>
      <c r="F2190" s="89">
        <v>3.4710000000000001</v>
      </c>
      <c r="G2190" s="89">
        <v>16.899999999999999</v>
      </c>
      <c r="H2190" s="89">
        <v>165.4</v>
      </c>
      <c r="I2190" s="110" t="s">
        <v>1402</v>
      </c>
      <c r="J2190" s="111">
        <v>1.05731</v>
      </c>
      <c r="K2190" s="112" t="s">
        <v>1403</v>
      </c>
      <c r="L2190" s="89">
        <v>0.60699999999999998</v>
      </c>
      <c r="M2190" s="89">
        <v>14.89</v>
      </c>
      <c r="N2190" s="89">
        <v>-0.01</v>
      </c>
      <c r="O2190" s="89">
        <v>0.13400000000000001</v>
      </c>
      <c r="P2190" s="89">
        <v>2.3839999999999999</v>
      </c>
      <c r="Q2190" s="89">
        <v>0.40500000000000003</v>
      </c>
      <c r="R2190" s="89">
        <v>0.81100000000000005</v>
      </c>
      <c r="S2190" s="111">
        <v>1.0384800000000001</v>
      </c>
    </row>
    <row r="2191" spans="1:19" ht="11.25" thickBot="1" x14ac:dyDescent="0.2">
      <c r="A2191" s="93"/>
    </row>
    <row r="2192" spans="1:19" ht="11.25" thickBot="1" x14ac:dyDescent="0.2">
      <c r="A2192" s="113" t="s">
        <v>352</v>
      </c>
      <c r="B2192" s="93"/>
      <c r="C2192" s="114">
        <v>14.78</v>
      </c>
      <c r="D2192" s="115">
        <v>1.006</v>
      </c>
      <c r="E2192" s="115">
        <v>1.0759000000000001</v>
      </c>
      <c r="F2192" s="114">
        <v>2.847</v>
      </c>
      <c r="G2192" s="114">
        <v>26.65</v>
      </c>
      <c r="H2192" s="114">
        <v>166.2</v>
      </c>
      <c r="I2192" s="110" t="s">
        <v>1404</v>
      </c>
      <c r="J2192" s="115">
        <v>1.05036</v>
      </c>
      <c r="K2192" s="112" t="s">
        <v>1405</v>
      </c>
      <c r="L2192" s="114">
        <v>0.61899999999999999</v>
      </c>
      <c r="M2192" s="114">
        <v>14.86</v>
      </c>
      <c r="N2192" s="114">
        <v>-8.9999999999999993E-3</v>
      </c>
      <c r="O2192" s="114">
        <v>0.14199999999999999</v>
      </c>
      <c r="P2192" s="114">
        <v>2.472</v>
      </c>
      <c r="Q2192" s="114">
        <v>0.38500000000000001</v>
      </c>
      <c r="R2192" s="114">
        <v>0.79800000000000004</v>
      </c>
      <c r="S2192" s="115">
        <v>1.0309900000000001</v>
      </c>
    </row>
    <row r="2193" spans="1:19" ht="11.25" thickBot="1" x14ac:dyDescent="0.2">
      <c r="A2193" s="93"/>
    </row>
    <row r="2194" spans="1:19" ht="11.25" thickBot="1" x14ac:dyDescent="0.2">
      <c r="A2194" s="116" t="s">
        <v>355</v>
      </c>
      <c r="B2194" s="93"/>
      <c r="C2194" s="114">
        <v>5.1999999999999998E-2</v>
      </c>
      <c r="D2194" s="115">
        <v>1.2789999999999999E-2</v>
      </c>
      <c r="E2194" s="115">
        <v>4.0699999999999998E-3</v>
      </c>
      <c r="F2194" s="114">
        <v>0.56299999999999994</v>
      </c>
      <c r="G2194" s="114">
        <v>8.8460000000000001</v>
      </c>
      <c r="H2194" s="114">
        <v>0.85199999999999998</v>
      </c>
      <c r="I2194" s="110" t="s">
        <v>1406</v>
      </c>
      <c r="J2194" s="115">
        <v>8.1600000000000006E-3</v>
      </c>
      <c r="K2194" s="112" t="s">
        <v>1407</v>
      </c>
      <c r="L2194" s="114">
        <v>1.7999999999999999E-2</v>
      </c>
      <c r="M2194" s="114">
        <v>2.9000000000000001E-2</v>
      </c>
      <c r="N2194" s="114">
        <v>4.0000000000000001E-3</v>
      </c>
      <c r="O2194" s="114">
        <v>8.0000000000000002E-3</v>
      </c>
      <c r="P2194" s="114">
        <v>0.08</v>
      </c>
      <c r="Q2194" s="114">
        <v>1.9E-2</v>
      </c>
      <c r="R2194" s="114">
        <v>1.4E-2</v>
      </c>
      <c r="S2194" s="115">
        <v>8.7799999999999996E-3</v>
      </c>
    </row>
    <row r="2195" spans="1:19" ht="11.25" thickBot="1" x14ac:dyDescent="0.2">
      <c r="A2195" s="93"/>
    </row>
    <row r="2196" spans="1:19" ht="11.25" thickBot="1" x14ac:dyDescent="0.2">
      <c r="A2196" s="117" t="s">
        <v>358</v>
      </c>
      <c r="B2196" s="93"/>
      <c r="C2196" s="114">
        <v>0.35099999999999998</v>
      </c>
      <c r="D2196" s="118">
        <v>1.272</v>
      </c>
      <c r="E2196" s="118">
        <v>0.379</v>
      </c>
      <c r="F2196" s="114">
        <v>19.77</v>
      </c>
      <c r="G2196" s="114">
        <v>33.200000000000003</v>
      </c>
      <c r="H2196" s="114">
        <v>0.51200000000000001</v>
      </c>
      <c r="I2196" s="110" t="s">
        <v>1408</v>
      </c>
      <c r="J2196" s="118">
        <v>0.77700000000000002</v>
      </c>
      <c r="K2196" s="112" t="s">
        <v>1409</v>
      </c>
      <c r="L2196" s="114">
        <v>2.907</v>
      </c>
      <c r="M2196" s="114">
        <v>0.193</v>
      </c>
      <c r="N2196" s="114">
        <v>39.69</v>
      </c>
      <c r="O2196" s="114">
        <v>5.5419999999999998</v>
      </c>
      <c r="P2196" s="114">
        <v>3.2360000000000002</v>
      </c>
      <c r="Q2196" s="114">
        <v>4.8710000000000004</v>
      </c>
      <c r="R2196" s="114">
        <v>1.722</v>
      </c>
      <c r="S2196" s="118">
        <v>0.85199999999999998</v>
      </c>
    </row>
    <row r="2197" spans="1:19" ht="11.25" thickBot="1" x14ac:dyDescent="0.2">
      <c r="A2197" s="93"/>
    </row>
    <row r="2198" spans="1:19" ht="11.25" thickBot="1" x14ac:dyDescent="0.2">
      <c r="A2198" s="87" t="s">
        <v>345</v>
      </c>
      <c r="B2198" s="87" t="s">
        <v>346</v>
      </c>
      <c r="C2198" s="108" t="s">
        <v>35</v>
      </c>
      <c r="D2198" s="107" t="s">
        <v>36</v>
      </c>
      <c r="E2198" s="107" t="s">
        <v>37</v>
      </c>
      <c r="F2198" s="107" t="s">
        <v>38</v>
      </c>
      <c r="G2198" s="107" t="s">
        <v>39</v>
      </c>
      <c r="H2198" s="107" t="s">
        <v>40</v>
      </c>
      <c r="I2198" s="107" t="s">
        <v>41</v>
      </c>
      <c r="J2198" s="107" t="s">
        <v>42</v>
      </c>
      <c r="K2198" s="107" t="s">
        <v>43</v>
      </c>
      <c r="L2198" s="107" t="s">
        <v>44</v>
      </c>
      <c r="M2198" s="107" t="s">
        <v>45</v>
      </c>
      <c r="N2198" s="107" t="s">
        <v>46</v>
      </c>
      <c r="O2198" s="107" t="s">
        <v>47</v>
      </c>
      <c r="P2198" s="107" t="s">
        <v>48</v>
      </c>
      <c r="Q2198" s="107" t="s">
        <v>49</v>
      </c>
      <c r="R2198" s="107" t="s">
        <v>50</v>
      </c>
      <c r="S2198" s="107" t="s">
        <v>51</v>
      </c>
    </row>
    <row r="2199" spans="1:19" ht="11.25" thickBot="1" x14ac:dyDescent="0.2">
      <c r="A2199" s="93"/>
      <c r="B2199" s="93"/>
      <c r="C2199" s="108" t="s">
        <v>69</v>
      </c>
      <c r="D2199" s="107" t="s">
        <v>69</v>
      </c>
      <c r="E2199" s="107" t="s">
        <v>69</v>
      </c>
      <c r="F2199" s="107" t="s">
        <v>69</v>
      </c>
      <c r="G2199" s="107" t="s">
        <v>69</v>
      </c>
      <c r="H2199" s="107" t="s">
        <v>69</v>
      </c>
      <c r="I2199" s="107" t="s">
        <v>69</v>
      </c>
      <c r="J2199" s="107" t="s">
        <v>69</v>
      </c>
      <c r="K2199" s="107" t="s">
        <v>69</v>
      </c>
      <c r="L2199" s="107" t="s">
        <v>69</v>
      </c>
      <c r="M2199" s="107" t="s">
        <v>69</v>
      </c>
      <c r="N2199" s="107" t="s">
        <v>69</v>
      </c>
      <c r="O2199" s="107" t="s">
        <v>69</v>
      </c>
      <c r="P2199" s="107" t="s">
        <v>69</v>
      </c>
      <c r="Q2199" s="107" t="s">
        <v>69</v>
      </c>
      <c r="R2199" s="107" t="s">
        <v>69</v>
      </c>
      <c r="S2199" s="107" t="s">
        <v>69</v>
      </c>
    </row>
    <row r="2200" spans="1:19" ht="11.25" thickBot="1" x14ac:dyDescent="0.2">
      <c r="A2200" s="88">
        <v>1</v>
      </c>
      <c r="B2200" s="109">
        <v>0.74613425925925936</v>
      </c>
      <c r="C2200" s="112" t="s">
        <v>1410</v>
      </c>
      <c r="D2200" s="89">
        <v>4.9109999999999996</v>
      </c>
      <c r="E2200" s="89">
        <v>0.47599999999999998</v>
      </c>
      <c r="F2200" s="89">
        <v>-0.27500000000000002</v>
      </c>
      <c r="G2200" s="89">
        <v>1.7689999999999999</v>
      </c>
      <c r="H2200" s="89">
        <v>550.9</v>
      </c>
      <c r="I2200" s="110" t="s">
        <v>1411</v>
      </c>
      <c r="J2200" s="89">
        <v>6.2670000000000003</v>
      </c>
      <c r="K2200" s="89">
        <v>11.03</v>
      </c>
      <c r="L2200" s="89">
        <v>1.3340000000000001</v>
      </c>
      <c r="M2200" s="89">
        <v>4.8490000000000002</v>
      </c>
      <c r="N2200" s="89">
        <v>0.97699999999999998</v>
      </c>
      <c r="O2200" s="89">
        <v>0.28199999999999997</v>
      </c>
      <c r="P2200" s="89">
        <v>0.84899999999999998</v>
      </c>
      <c r="Q2200" s="89">
        <v>0.125</v>
      </c>
      <c r="R2200" s="89">
        <v>0.60299999999999998</v>
      </c>
      <c r="S2200" s="89">
        <v>0.122</v>
      </c>
    </row>
    <row r="2201" spans="1:19" ht="11.25" thickBot="1" x14ac:dyDescent="0.2">
      <c r="A2201" s="93"/>
    </row>
    <row r="2202" spans="1:19" ht="11.25" thickBot="1" x14ac:dyDescent="0.2">
      <c r="A2202" s="88">
        <v>2</v>
      </c>
      <c r="B2202" s="109">
        <v>0.74630787037037039</v>
      </c>
      <c r="C2202" s="112" t="s">
        <v>1412</v>
      </c>
      <c r="D2202" s="89">
        <v>4.9279999999999999</v>
      </c>
      <c r="E2202" s="89">
        <v>0.47699999999999998</v>
      </c>
      <c r="F2202" s="89">
        <v>-0.35699999999999998</v>
      </c>
      <c r="G2202" s="89">
        <v>1.718</v>
      </c>
      <c r="H2202" s="89">
        <v>552</v>
      </c>
      <c r="I2202" s="110" t="s">
        <v>1413</v>
      </c>
      <c r="J2202" s="89">
        <v>6.2770000000000001</v>
      </c>
      <c r="K2202" s="89">
        <v>10.99</v>
      </c>
      <c r="L2202" s="89">
        <v>1.325</v>
      </c>
      <c r="M2202" s="89">
        <v>4.8419999999999996</v>
      </c>
      <c r="N2202" s="89">
        <v>0.93400000000000005</v>
      </c>
      <c r="O2202" s="89">
        <v>0.26600000000000001</v>
      </c>
      <c r="P2202" s="89">
        <v>0.82299999999999995</v>
      </c>
      <c r="Q2202" s="89">
        <v>0.124</v>
      </c>
      <c r="R2202" s="89">
        <v>0.59699999999999998</v>
      </c>
      <c r="S2202" s="89">
        <v>0.113</v>
      </c>
    </row>
    <row r="2203" spans="1:19" ht="11.25" thickBot="1" x14ac:dyDescent="0.2">
      <c r="A2203" s="93"/>
    </row>
    <row r="2204" spans="1:19" ht="11.25" thickBot="1" x14ac:dyDescent="0.2">
      <c r="A2204" s="88">
        <v>3</v>
      </c>
      <c r="B2204" s="109">
        <v>0.74646990740740737</v>
      </c>
      <c r="C2204" s="112" t="s">
        <v>1414</v>
      </c>
      <c r="D2204" s="89">
        <v>4.9790000000000001</v>
      </c>
      <c r="E2204" s="89">
        <v>0.53100000000000003</v>
      </c>
      <c r="F2204" s="89">
        <v>-0.25900000000000001</v>
      </c>
      <c r="G2204" s="89">
        <v>1.782</v>
      </c>
      <c r="H2204" s="89">
        <v>549.79999999999995</v>
      </c>
      <c r="I2204" s="110" t="s">
        <v>1415</v>
      </c>
      <c r="J2204" s="89">
        <v>6.2469999999999999</v>
      </c>
      <c r="K2204" s="89">
        <v>11.04</v>
      </c>
      <c r="L2204" s="89">
        <v>1.3</v>
      </c>
      <c r="M2204" s="89">
        <v>4.8719999999999999</v>
      </c>
      <c r="N2204" s="89">
        <v>0.92700000000000005</v>
      </c>
      <c r="O2204" s="89">
        <v>0.26100000000000001</v>
      </c>
      <c r="P2204" s="89">
        <v>0.82699999999999996</v>
      </c>
      <c r="Q2204" s="89">
        <v>0.115</v>
      </c>
      <c r="R2204" s="89">
        <v>0.629</v>
      </c>
      <c r="S2204" s="89">
        <v>0.114</v>
      </c>
    </row>
    <row r="2205" spans="1:19" ht="11.25" thickBot="1" x14ac:dyDescent="0.2">
      <c r="A2205" s="93"/>
    </row>
    <row r="2206" spans="1:19" ht="11.25" thickBot="1" x14ac:dyDescent="0.2">
      <c r="A2206" s="113" t="s">
        <v>352</v>
      </c>
      <c r="B2206" s="93"/>
      <c r="C2206" s="112" t="s">
        <v>1416</v>
      </c>
      <c r="D2206" s="114">
        <v>4.9400000000000004</v>
      </c>
      <c r="E2206" s="114">
        <v>0.495</v>
      </c>
      <c r="F2206" s="114">
        <v>-0.29699999999999999</v>
      </c>
      <c r="G2206" s="114">
        <v>1.756</v>
      </c>
      <c r="H2206" s="114">
        <v>550.9</v>
      </c>
      <c r="I2206" s="110" t="s">
        <v>1417</v>
      </c>
      <c r="J2206" s="114">
        <v>6.2640000000000002</v>
      </c>
      <c r="K2206" s="114">
        <v>11.02</v>
      </c>
      <c r="L2206" s="114">
        <v>1.32</v>
      </c>
      <c r="M2206" s="114">
        <v>4.8540000000000001</v>
      </c>
      <c r="N2206" s="114">
        <v>0.94599999999999995</v>
      </c>
      <c r="O2206" s="114">
        <v>0.27</v>
      </c>
      <c r="P2206" s="114">
        <v>0.83299999999999996</v>
      </c>
      <c r="Q2206" s="114">
        <v>0.121</v>
      </c>
      <c r="R2206" s="114">
        <v>0.60899999999999999</v>
      </c>
      <c r="S2206" s="114">
        <v>0.11600000000000001</v>
      </c>
    </row>
    <row r="2207" spans="1:19" ht="11.25" thickBot="1" x14ac:dyDescent="0.2">
      <c r="A2207" s="93"/>
    </row>
    <row r="2208" spans="1:19" ht="11.25" thickBot="1" x14ac:dyDescent="0.2">
      <c r="A2208" s="116" t="s">
        <v>355</v>
      </c>
      <c r="B2208" s="93"/>
      <c r="C2208" s="112" t="s">
        <v>1418</v>
      </c>
      <c r="D2208" s="114">
        <v>3.5000000000000003E-2</v>
      </c>
      <c r="E2208" s="114">
        <v>3.2000000000000001E-2</v>
      </c>
      <c r="F2208" s="114">
        <v>5.2999999999999999E-2</v>
      </c>
      <c r="G2208" s="114">
        <v>3.4000000000000002E-2</v>
      </c>
      <c r="H2208" s="114">
        <v>1.08</v>
      </c>
      <c r="I2208" s="110" t="s">
        <v>1419</v>
      </c>
      <c r="J2208" s="114">
        <v>1.4999999999999999E-2</v>
      </c>
      <c r="K2208" s="114">
        <v>2.7E-2</v>
      </c>
      <c r="L2208" s="114">
        <v>1.7999999999999999E-2</v>
      </c>
      <c r="M2208" s="114">
        <v>1.6E-2</v>
      </c>
      <c r="N2208" s="114">
        <v>2.7E-2</v>
      </c>
      <c r="O2208" s="114">
        <v>1.0999999999999999E-2</v>
      </c>
      <c r="P2208" s="114">
        <v>1.4E-2</v>
      </c>
      <c r="Q2208" s="114">
        <v>6.0000000000000001E-3</v>
      </c>
      <c r="R2208" s="114">
        <v>1.7000000000000001E-2</v>
      </c>
      <c r="S2208" s="114">
        <v>5.0000000000000001E-3</v>
      </c>
    </row>
    <row r="2209" spans="1:19" ht="11.25" thickBot="1" x14ac:dyDescent="0.2">
      <c r="A2209" s="93"/>
    </row>
    <row r="2210" spans="1:19" ht="11.25" thickBot="1" x14ac:dyDescent="0.2">
      <c r="A2210" s="117" t="s">
        <v>358</v>
      </c>
      <c r="B2210" s="93"/>
      <c r="C2210" s="112" t="s">
        <v>1420</v>
      </c>
      <c r="D2210" s="114">
        <v>0.71899999999999997</v>
      </c>
      <c r="E2210" s="114">
        <v>6.4139999999999997</v>
      </c>
      <c r="F2210" s="114">
        <v>17.82</v>
      </c>
      <c r="G2210" s="114">
        <v>1.9430000000000001</v>
      </c>
      <c r="H2210" s="114">
        <v>0.19600000000000001</v>
      </c>
      <c r="I2210" s="110" t="s">
        <v>501</v>
      </c>
      <c r="J2210" s="114">
        <v>0.245</v>
      </c>
      <c r="K2210" s="114">
        <v>0.24099999999999999</v>
      </c>
      <c r="L2210" s="114">
        <v>1.3580000000000001</v>
      </c>
      <c r="M2210" s="114">
        <v>0.32200000000000001</v>
      </c>
      <c r="N2210" s="114">
        <v>2.879</v>
      </c>
      <c r="O2210" s="114">
        <v>4.0019999999999998</v>
      </c>
      <c r="P2210" s="114">
        <v>1.712</v>
      </c>
      <c r="Q2210" s="114">
        <v>4.6100000000000003</v>
      </c>
      <c r="R2210" s="114">
        <v>2.7669999999999999</v>
      </c>
      <c r="S2210" s="114">
        <v>4.109</v>
      </c>
    </row>
    <row r="2211" spans="1:19" ht="11.25" thickBot="1" x14ac:dyDescent="0.2">
      <c r="A2211" s="93"/>
    </row>
    <row r="2212" spans="1:19" ht="11.25" thickBot="1" x14ac:dyDescent="0.2">
      <c r="A2212" s="87" t="s">
        <v>345</v>
      </c>
      <c r="B2212" s="87" t="s">
        <v>346</v>
      </c>
      <c r="C2212" s="107" t="s">
        <v>52</v>
      </c>
      <c r="D2212" s="107" t="s">
        <v>53</v>
      </c>
      <c r="E2212" s="107" t="s">
        <v>54</v>
      </c>
      <c r="F2212" s="107" t="s">
        <v>55</v>
      </c>
      <c r="G2212" s="107" t="s">
        <v>56</v>
      </c>
      <c r="H2212" s="107" t="s">
        <v>57</v>
      </c>
      <c r="I2212" s="107" t="s">
        <v>58</v>
      </c>
      <c r="J2212" s="107" t="s">
        <v>59</v>
      </c>
      <c r="K2212" s="107" t="s">
        <v>60</v>
      </c>
      <c r="L2212" s="107" t="s">
        <v>61</v>
      </c>
      <c r="M2212" s="107" t="s">
        <v>62</v>
      </c>
      <c r="N2212" s="107" t="s">
        <v>63</v>
      </c>
      <c r="O2212" s="107" t="s">
        <v>64</v>
      </c>
      <c r="P2212" s="108" t="s">
        <v>65</v>
      </c>
      <c r="Q2212" s="108" t="s">
        <v>66</v>
      </c>
      <c r="R2212" s="107" t="s">
        <v>67</v>
      </c>
      <c r="S2212" s="107" t="s">
        <v>68</v>
      </c>
    </row>
    <row r="2213" spans="1:19" ht="11.25" thickBot="1" x14ac:dyDescent="0.2">
      <c r="A2213" s="93"/>
      <c r="B2213" s="93"/>
      <c r="C2213" s="107" t="s">
        <v>69</v>
      </c>
      <c r="D2213" s="107" t="s">
        <v>69</v>
      </c>
      <c r="E2213" s="107" t="s">
        <v>69</v>
      </c>
      <c r="F2213" s="107" t="s">
        <v>69</v>
      </c>
      <c r="G2213" s="107" t="s">
        <v>69</v>
      </c>
      <c r="H2213" s="107" t="s">
        <v>69</v>
      </c>
      <c r="I2213" s="107" t="s">
        <v>69</v>
      </c>
      <c r="J2213" s="107" t="s">
        <v>69</v>
      </c>
      <c r="K2213" s="107" t="s">
        <v>69</v>
      </c>
      <c r="L2213" s="107" t="s">
        <v>69</v>
      </c>
      <c r="M2213" s="107" t="s">
        <v>69</v>
      </c>
      <c r="N2213" s="107" t="s">
        <v>69</v>
      </c>
      <c r="O2213" s="107" t="s">
        <v>69</v>
      </c>
      <c r="P2213" s="108" t="s">
        <v>69</v>
      </c>
      <c r="Q2213" s="108" t="s">
        <v>69</v>
      </c>
      <c r="R2213" s="107" t="s">
        <v>69</v>
      </c>
      <c r="S2213" s="107" t="s">
        <v>69</v>
      </c>
    </row>
    <row r="2214" spans="1:19" ht="11.25" thickBot="1" x14ac:dyDescent="0.2">
      <c r="A2214" s="88">
        <v>1</v>
      </c>
      <c r="B2214" s="109">
        <v>0.74613425925925936</v>
      </c>
      <c r="C2214" s="89">
        <v>0.315</v>
      </c>
      <c r="D2214" s="89">
        <v>4.2000000000000003E-2</v>
      </c>
      <c r="E2214" s="89">
        <v>0.29399999999999998</v>
      </c>
      <c r="F2214" s="89">
        <v>3.5000000000000003E-2</v>
      </c>
      <c r="G2214" s="89">
        <v>1.7000000000000001E-2</v>
      </c>
      <c r="H2214" s="89">
        <v>1.3680000000000001</v>
      </c>
      <c r="I2214" s="89">
        <v>1.286</v>
      </c>
      <c r="J2214" s="89">
        <v>1.266</v>
      </c>
      <c r="K2214" s="89">
        <v>-2E-3</v>
      </c>
      <c r="L2214" s="89">
        <v>-1.0999999999999999E-2</v>
      </c>
      <c r="M2214" s="89">
        <v>0.53800000000000003</v>
      </c>
      <c r="N2214" s="89">
        <v>9.8000000000000004E-2</v>
      </c>
      <c r="O2214" s="89">
        <v>9.5739999999999998</v>
      </c>
      <c r="P2214" s="112" t="s">
        <v>1421</v>
      </c>
      <c r="Q2214" s="112" t="s">
        <v>1422</v>
      </c>
      <c r="R2214" s="89">
        <v>1.4790000000000001</v>
      </c>
      <c r="S2214" s="89">
        <v>0.27100000000000002</v>
      </c>
    </row>
    <row r="2215" spans="1:19" ht="11.25" thickBot="1" x14ac:dyDescent="0.2">
      <c r="A2215" s="93"/>
    </row>
    <row r="2216" spans="1:19" ht="11.25" thickBot="1" x14ac:dyDescent="0.2">
      <c r="A2216" s="88">
        <v>2</v>
      </c>
      <c r="B2216" s="109">
        <v>0.74630787037037039</v>
      </c>
      <c r="C2216" s="89">
        <v>0.30399999999999999</v>
      </c>
      <c r="D2216" s="89">
        <v>4.5999999999999999E-2</v>
      </c>
      <c r="E2216" s="89">
        <v>0.27400000000000002</v>
      </c>
      <c r="F2216" s="89">
        <v>3.7999999999999999E-2</v>
      </c>
      <c r="G2216" s="89">
        <v>1.7000000000000001E-2</v>
      </c>
      <c r="H2216" s="89">
        <v>1.34</v>
      </c>
      <c r="I2216" s="89">
        <v>1.2529999999999999</v>
      </c>
      <c r="J2216" s="89">
        <v>1.2589999999999999</v>
      </c>
      <c r="K2216" s="89">
        <v>-2E-3</v>
      </c>
      <c r="L2216" s="89">
        <v>-1.0999999999999999E-2</v>
      </c>
      <c r="M2216" s="89">
        <v>0.51500000000000001</v>
      </c>
      <c r="N2216" s="89">
        <v>0.1</v>
      </c>
      <c r="O2216" s="89">
        <v>9.6189999999999998</v>
      </c>
      <c r="P2216" s="112" t="s">
        <v>1423</v>
      </c>
      <c r="Q2216" s="112" t="s">
        <v>1424</v>
      </c>
      <c r="R2216" s="89">
        <v>1.5</v>
      </c>
      <c r="S2216" s="89">
        <v>0.28499999999999998</v>
      </c>
    </row>
    <row r="2217" spans="1:19" ht="11.25" thickBot="1" x14ac:dyDescent="0.2">
      <c r="A2217" s="93"/>
    </row>
    <row r="2218" spans="1:19" ht="11.25" thickBot="1" x14ac:dyDescent="0.2">
      <c r="A2218" s="88">
        <v>3</v>
      </c>
      <c r="B2218" s="109">
        <v>0.74646990740740737</v>
      </c>
      <c r="C2218" s="89">
        <v>0.318</v>
      </c>
      <c r="D2218" s="89">
        <v>4.4999999999999998E-2</v>
      </c>
      <c r="E2218" s="89">
        <v>0.249</v>
      </c>
      <c r="F2218" s="89">
        <v>3.7999999999999999E-2</v>
      </c>
      <c r="G2218" s="89">
        <v>1.7000000000000001E-2</v>
      </c>
      <c r="H2218" s="89">
        <v>1.339</v>
      </c>
      <c r="I2218" s="89">
        <v>1.2729999999999999</v>
      </c>
      <c r="J2218" s="89">
        <v>1.2350000000000001</v>
      </c>
      <c r="K2218" s="89">
        <v>1E-3</v>
      </c>
      <c r="L2218" s="89">
        <v>-1.2E-2</v>
      </c>
      <c r="M2218" s="89">
        <v>0.50900000000000001</v>
      </c>
      <c r="N2218" s="89">
        <v>9.9000000000000005E-2</v>
      </c>
      <c r="O2218" s="89">
        <v>9.5289999999999999</v>
      </c>
      <c r="P2218" s="112" t="s">
        <v>1425</v>
      </c>
      <c r="Q2218" s="112" t="s">
        <v>1426</v>
      </c>
      <c r="R2218" s="89">
        <v>1.4990000000000001</v>
      </c>
      <c r="S2218" s="89">
        <v>0.28100000000000003</v>
      </c>
    </row>
    <row r="2219" spans="1:19" ht="11.25" thickBot="1" x14ac:dyDescent="0.2">
      <c r="A2219" s="93"/>
    </row>
    <row r="2220" spans="1:19" ht="11.25" thickBot="1" x14ac:dyDescent="0.2">
      <c r="A2220" s="113" t="s">
        <v>352</v>
      </c>
      <c r="B2220" s="93"/>
      <c r="C2220" s="114">
        <v>0.312</v>
      </c>
      <c r="D2220" s="114">
        <v>4.3999999999999997E-2</v>
      </c>
      <c r="E2220" s="114">
        <v>0.27200000000000002</v>
      </c>
      <c r="F2220" s="114">
        <v>3.6999999999999998E-2</v>
      </c>
      <c r="G2220" s="114">
        <v>1.7000000000000001E-2</v>
      </c>
      <c r="H2220" s="114">
        <v>1.349</v>
      </c>
      <c r="I2220" s="114">
        <v>1.2709999999999999</v>
      </c>
      <c r="J2220" s="114">
        <v>1.2529999999999999</v>
      </c>
      <c r="K2220" s="114">
        <v>-1E-3</v>
      </c>
      <c r="L2220" s="114">
        <v>-1.0999999999999999E-2</v>
      </c>
      <c r="M2220" s="114">
        <v>0.52100000000000002</v>
      </c>
      <c r="N2220" s="114">
        <v>9.9000000000000005E-2</v>
      </c>
      <c r="O2220" s="114">
        <v>9.5739999999999998</v>
      </c>
      <c r="P2220" s="112" t="s">
        <v>1427</v>
      </c>
      <c r="Q2220" s="112" t="s">
        <v>1428</v>
      </c>
      <c r="R2220" s="114">
        <v>1.4930000000000001</v>
      </c>
      <c r="S2220" s="114">
        <v>0.27900000000000003</v>
      </c>
    </row>
    <row r="2221" spans="1:19" ht="11.25" thickBot="1" x14ac:dyDescent="0.2">
      <c r="A2221" s="93"/>
    </row>
    <row r="2222" spans="1:19" ht="11.25" thickBot="1" x14ac:dyDescent="0.2">
      <c r="A2222" s="116" t="s">
        <v>355</v>
      </c>
      <c r="B2222" s="93"/>
      <c r="C2222" s="114">
        <v>7.0000000000000001E-3</v>
      </c>
      <c r="D2222" s="114">
        <v>2E-3</v>
      </c>
      <c r="E2222" s="114">
        <v>2.3E-2</v>
      </c>
      <c r="F2222" s="114">
        <v>2E-3</v>
      </c>
      <c r="G2222" s="114">
        <v>0</v>
      </c>
      <c r="H2222" s="114">
        <v>1.7000000000000001E-2</v>
      </c>
      <c r="I2222" s="114">
        <v>1.6E-2</v>
      </c>
      <c r="J2222" s="114">
        <v>1.6E-2</v>
      </c>
      <c r="K2222" s="114">
        <v>1E-3</v>
      </c>
      <c r="L2222" s="114">
        <v>0</v>
      </c>
      <c r="M2222" s="114">
        <v>1.6E-2</v>
      </c>
      <c r="N2222" s="114">
        <v>1E-3</v>
      </c>
      <c r="O2222" s="114">
        <v>4.4999999999999998E-2</v>
      </c>
      <c r="P2222" s="112" t="s">
        <v>437</v>
      </c>
      <c r="Q2222" s="112" t="s">
        <v>1429</v>
      </c>
      <c r="R2222" s="114">
        <v>1.2E-2</v>
      </c>
      <c r="S2222" s="114">
        <v>7.0000000000000001E-3</v>
      </c>
    </row>
    <row r="2223" spans="1:19" ht="11.25" thickBot="1" x14ac:dyDescent="0.2">
      <c r="A2223" s="93"/>
    </row>
    <row r="2224" spans="1:19" ht="11.25" thickBot="1" x14ac:dyDescent="0.2">
      <c r="A2224" s="117" t="s">
        <v>358</v>
      </c>
      <c r="B2224" s="93"/>
      <c r="C2224" s="114">
        <v>2.3679999999999999</v>
      </c>
      <c r="D2224" s="114">
        <v>3.81</v>
      </c>
      <c r="E2224" s="114">
        <v>8.2889999999999997</v>
      </c>
      <c r="F2224" s="114">
        <v>5.0060000000000002</v>
      </c>
      <c r="G2224" s="114">
        <v>1.4810000000000001</v>
      </c>
      <c r="H2224" s="114">
        <v>1.2350000000000001</v>
      </c>
      <c r="I2224" s="114">
        <v>1.2869999999999999</v>
      </c>
      <c r="J2224" s="114">
        <v>1.272</v>
      </c>
      <c r="K2224" s="114">
        <v>136.4</v>
      </c>
      <c r="L2224" s="114">
        <v>4.1189999999999998</v>
      </c>
      <c r="M2224" s="114">
        <v>3.0329999999999999</v>
      </c>
      <c r="N2224" s="114">
        <v>0.58799999999999997</v>
      </c>
      <c r="O2224" s="114">
        <v>0.47</v>
      </c>
      <c r="P2224" s="112" t="s">
        <v>1430</v>
      </c>
      <c r="Q2224" s="112" t="s">
        <v>1431</v>
      </c>
      <c r="R2224" s="114">
        <v>0.79500000000000004</v>
      </c>
      <c r="S2224" s="114">
        <v>2.669</v>
      </c>
    </row>
    <row r="2225" spans="1:19" ht="10.5" x14ac:dyDescent="0.15">
      <c r="A2225" s="93"/>
    </row>
    <row r="2226" spans="1:19" x14ac:dyDescent="0.15">
      <c r="A2226" s="106"/>
      <c r="B2226" s="69" t="s">
        <v>1432</v>
      </c>
    </row>
    <row r="2227" spans="1:19" ht="9.75" thickBot="1" x14ac:dyDescent="0.2">
      <c r="A2227" s="64" t="s">
        <v>1094</v>
      </c>
    </row>
    <row r="2228" spans="1:19" ht="11.25" thickBot="1" x14ac:dyDescent="0.2">
      <c r="A2228" s="87" t="s">
        <v>345</v>
      </c>
      <c r="B2228" s="87" t="s">
        <v>346</v>
      </c>
      <c r="C2228" s="107" t="s">
        <v>1</v>
      </c>
      <c r="D2228" s="107" t="s">
        <v>2</v>
      </c>
      <c r="E2228" s="107" t="s">
        <v>3</v>
      </c>
      <c r="F2228" s="107" t="s">
        <v>4</v>
      </c>
      <c r="G2228" s="107" t="s">
        <v>5</v>
      </c>
      <c r="H2228" s="107" t="s">
        <v>6</v>
      </c>
      <c r="I2228" s="108" t="s">
        <v>7</v>
      </c>
      <c r="J2228" s="108" t="s">
        <v>8</v>
      </c>
      <c r="K2228" s="107" t="s">
        <v>9</v>
      </c>
      <c r="L2228" s="107" t="s">
        <v>10</v>
      </c>
      <c r="M2228" s="107" t="s">
        <v>11</v>
      </c>
      <c r="N2228" s="107" t="s">
        <v>12</v>
      </c>
      <c r="O2228" s="107" t="s">
        <v>13</v>
      </c>
      <c r="P2228" s="107" t="s">
        <v>14</v>
      </c>
      <c r="Q2228" s="107" t="s">
        <v>15</v>
      </c>
      <c r="R2228" s="107" t="s">
        <v>16</v>
      </c>
      <c r="S2228" s="107" t="s">
        <v>17</v>
      </c>
    </row>
    <row r="2229" spans="1:19" ht="11.25" thickBot="1" x14ac:dyDescent="0.2">
      <c r="A2229" s="93"/>
      <c r="B2229" s="93"/>
      <c r="C2229" s="107" t="s">
        <v>69</v>
      </c>
      <c r="D2229" s="107" t="s">
        <v>69</v>
      </c>
      <c r="E2229" s="107" t="s">
        <v>69</v>
      </c>
      <c r="F2229" s="107" t="s">
        <v>69</v>
      </c>
      <c r="G2229" s="107" t="s">
        <v>69</v>
      </c>
      <c r="H2229" s="107" t="s">
        <v>69</v>
      </c>
      <c r="I2229" s="108" t="s">
        <v>69</v>
      </c>
      <c r="J2229" s="108" t="s">
        <v>69</v>
      </c>
      <c r="K2229" s="107" t="s">
        <v>69</v>
      </c>
      <c r="L2229" s="107" t="s">
        <v>69</v>
      </c>
      <c r="M2229" s="107" t="s">
        <v>69</v>
      </c>
      <c r="N2229" s="107" t="s">
        <v>69</v>
      </c>
      <c r="O2229" s="107" t="s">
        <v>69</v>
      </c>
      <c r="P2229" s="107" t="s">
        <v>69</v>
      </c>
      <c r="Q2229" s="107" t="s">
        <v>69</v>
      </c>
      <c r="R2229" s="107" t="s">
        <v>69</v>
      </c>
      <c r="S2229" s="107" t="s">
        <v>69</v>
      </c>
    </row>
    <row r="2230" spans="1:19" ht="11.25" thickBot="1" x14ac:dyDescent="0.2">
      <c r="A2230" s="88">
        <v>1</v>
      </c>
      <c r="B2230" s="109">
        <v>0.7515856481481481</v>
      </c>
      <c r="C2230" s="110" t="s">
        <v>1433</v>
      </c>
      <c r="D2230" s="110" t="s">
        <v>1434</v>
      </c>
      <c r="E2230" s="110" t="s">
        <v>1435</v>
      </c>
      <c r="F2230" s="110" t="s">
        <v>1436</v>
      </c>
      <c r="G2230" s="110" t="s">
        <v>1437</v>
      </c>
      <c r="H2230" s="110" t="s">
        <v>1438</v>
      </c>
      <c r="I2230" s="111">
        <v>1.06192</v>
      </c>
      <c r="J2230" s="112" t="s">
        <v>1439</v>
      </c>
      <c r="K2230" s="110" t="s">
        <v>1440</v>
      </c>
      <c r="L2230" s="89">
        <v>4.5199999999999996</v>
      </c>
      <c r="M2230" s="89">
        <v>6.6760000000000002</v>
      </c>
      <c r="N2230" s="110" t="s">
        <v>1441</v>
      </c>
      <c r="O2230" s="89">
        <v>4639</v>
      </c>
      <c r="P2230" s="89">
        <v>3.2669999999999999</v>
      </c>
      <c r="Q2230" s="89">
        <v>61.08</v>
      </c>
      <c r="R2230" s="89">
        <v>207.2</v>
      </c>
      <c r="S2230" s="89">
        <v>481.5</v>
      </c>
    </row>
    <row r="2231" spans="1:19" ht="11.25" thickBot="1" x14ac:dyDescent="0.2">
      <c r="A2231" s="93"/>
    </row>
    <row r="2232" spans="1:19" ht="11.25" thickBot="1" x14ac:dyDescent="0.2">
      <c r="A2232" s="88">
        <v>2</v>
      </c>
      <c r="B2232" s="109">
        <v>0.75174768518518509</v>
      </c>
      <c r="C2232" s="110" t="s">
        <v>1442</v>
      </c>
      <c r="D2232" s="110" t="s">
        <v>1443</v>
      </c>
      <c r="E2232" s="110" t="s">
        <v>1444</v>
      </c>
      <c r="F2232" s="110" t="s">
        <v>1445</v>
      </c>
      <c r="G2232" s="110" t="s">
        <v>1446</v>
      </c>
      <c r="H2232" s="110" t="s">
        <v>1447</v>
      </c>
      <c r="I2232" s="111">
        <v>1.0709200000000001</v>
      </c>
      <c r="J2232" s="112" t="s">
        <v>1448</v>
      </c>
      <c r="K2232" s="110" t="s">
        <v>1449</v>
      </c>
      <c r="L2232" s="89">
        <v>4.758</v>
      </c>
      <c r="M2232" s="89">
        <v>6.4020000000000001</v>
      </c>
      <c r="N2232" s="110" t="s">
        <v>1450</v>
      </c>
      <c r="O2232" s="89">
        <v>4672</v>
      </c>
      <c r="P2232" s="89">
        <v>3.1970000000000001</v>
      </c>
      <c r="Q2232" s="89">
        <v>60.86</v>
      </c>
      <c r="R2232" s="89">
        <v>207.9</v>
      </c>
      <c r="S2232" s="89">
        <v>482.2</v>
      </c>
    </row>
    <row r="2233" spans="1:19" ht="11.25" thickBot="1" x14ac:dyDescent="0.2">
      <c r="A2233" s="93"/>
    </row>
    <row r="2234" spans="1:19" ht="11.25" thickBot="1" x14ac:dyDescent="0.2">
      <c r="A2234" s="88">
        <v>3</v>
      </c>
      <c r="B2234" s="109">
        <v>0.75192129629629623</v>
      </c>
      <c r="C2234" s="110" t="s">
        <v>1451</v>
      </c>
      <c r="D2234" s="110" t="s">
        <v>1452</v>
      </c>
      <c r="E2234" s="110" t="s">
        <v>1453</v>
      </c>
      <c r="F2234" s="110" t="s">
        <v>1454</v>
      </c>
      <c r="G2234" s="110" t="s">
        <v>1455</v>
      </c>
      <c r="H2234" s="110" t="s">
        <v>1456</v>
      </c>
      <c r="I2234" s="111">
        <v>1.06871</v>
      </c>
      <c r="J2234" s="112" t="s">
        <v>1457</v>
      </c>
      <c r="K2234" s="110" t="s">
        <v>1458</v>
      </c>
      <c r="L2234" s="89">
        <v>4.8940000000000001</v>
      </c>
      <c r="M2234" s="89">
        <v>6.6120000000000001</v>
      </c>
      <c r="N2234" s="110" t="s">
        <v>1459</v>
      </c>
      <c r="O2234" s="89">
        <v>4644</v>
      </c>
      <c r="P2234" s="89">
        <v>3.1429999999999998</v>
      </c>
      <c r="Q2234" s="89">
        <v>60.93</v>
      </c>
      <c r="R2234" s="89">
        <v>206.8</v>
      </c>
      <c r="S2234" s="89">
        <v>483.7</v>
      </c>
    </row>
    <row r="2235" spans="1:19" ht="11.25" thickBot="1" x14ac:dyDescent="0.2">
      <c r="A2235" s="93"/>
    </row>
    <row r="2236" spans="1:19" ht="11.25" thickBot="1" x14ac:dyDescent="0.2">
      <c r="A2236" s="113" t="s">
        <v>352</v>
      </c>
      <c r="B2236" s="93"/>
      <c r="C2236" s="110" t="s">
        <v>1460</v>
      </c>
      <c r="D2236" s="110" t="s">
        <v>1461</v>
      </c>
      <c r="E2236" s="110" t="s">
        <v>1462</v>
      </c>
      <c r="F2236" s="110" t="s">
        <v>1463</v>
      </c>
      <c r="G2236" s="110" t="s">
        <v>1464</v>
      </c>
      <c r="H2236" s="110" t="s">
        <v>1465</v>
      </c>
      <c r="I2236" s="115">
        <v>1.06718</v>
      </c>
      <c r="J2236" s="112" t="s">
        <v>1466</v>
      </c>
      <c r="K2236" s="110" t="s">
        <v>1467</v>
      </c>
      <c r="L2236" s="114">
        <v>4.7240000000000002</v>
      </c>
      <c r="M2236" s="114">
        <v>6.5629999999999997</v>
      </c>
      <c r="N2236" s="110" t="s">
        <v>1468</v>
      </c>
      <c r="O2236" s="114">
        <v>4652</v>
      </c>
      <c r="P2236" s="114">
        <v>3.202</v>
      </c>
      <c r="Q2236" s="114">
        <v>60.96</v>
      </c>
      <c r="R2236" s="114">
        <v>207.3</v>
      </c>
      <c r="S2236" s="114">
        <v>482.5</v>
      </c>
    </row>
    <row r="2237" spans="1:19" ht="11.25" thickBot="1" x14ac:dyDescent="0.2">
      <c r="A2237" s="93"/>
    </row>
    <row r="2238" spans="1:19" ht="11.25" thickBot="1" x14ac:dyDescent="0.2">
      <c r="A2238" s="116" t="s">
        <v>355</v>
      </c>
      <c r="B2238" s="93"/>
      <c r="C2238" s="110" t="s">
        <v>1469</v>
      </c>
      <c r="D2238" s="110" t="s">
        <v>1470</v>
      </c>
      <c r="E2238" s="110" t="s">
        <v>1471</v>
      </c>
      <c r="F2238" s="110" t="s">
        <v>1472</v>
      </c>
      <c r="G2238" s="110" t="s">
        <v>1473</v>
      </c>
      <c r="H2238" s="110" t="s">
        <v>1474</v>
      </c>
      <c r="I2238" s="115">
        <v>4.6899999999999997E-3</v>
      </c>
      <c r="J2238" s="112" t="s">
        <v>1475</v>
      </c>
      <c r="K2238" s="110" t="s">
        <v>1476</v>
      </c>
      <c r="L2238" s="114">
        <v>0.189</v>
      </c>
      <c r="M2238" s="114">
        <v>0.14299999999999999</v>
      </c>
      <c r="N2238" s="110" t="s">
        <v>1477</v>
      </c>
      <c r="O2238" s="114">
        <v>17.75</v>
      </c>
      <c r="P2238" s="114">
        <v>6.2E-2</v>
      </c>
      <c r="Q2238" s="114">
        <v>0.111</v>
      </c>
      <c r="R2238" s="114">
        <v>0.53500000000000003</v>
      </c>
      <c r="S2238" s="114">
        <v>1.1399999999999999</v>
      </c>
    </row>
    <row r="2239" spans="1:19" ht="11.25" thickBot="1" x14ac:dyDescent="0.2">
      <c r="A2239" s="93"/>
    </row>
    <row r="2240" spans="1:19" ht="11.25" thickBot="1" x14ac:dyDescent="0.2">
      <c r="A2240" s="117" t="s">
        <v>358</v>
      </c>
      <c r="B2240" s="93"/>
      <c r="C2240" s="110" t="s">
        <v>1146</v>
      </c>
      <c r="D2240" s="110" t="s">
        <v>1478</v>
      </c>
      <c r="E2240" s="110" t="s">
        <v>1479</v>
      </c>
      <c r="F2240" s="110" t="s">
        <v>627</v>
      </c>
      <c r="G2240" s="110" t="s">
        <v>1480</v>
      </c>
      <c r="H2240" s="110" t="s">
        <v>1481</v>
      </c>
      <c r="I2240" s="118">
        <v>0.44</v>
      </c>
      <c r="J2240" s="112" t="s">
        <v>1482</v>
      </c>
      <c r="K2240" s="110" t="s">
        <v>1483</v>
      </c>
      <c r="L2240" s="114">
        <v>4.0030000000000001</v>
      </c>
      <c r="M2240" s="114">
        <v>2.1850000000000001</v>
      </c>
      <c r="N2240" s="110" t="s">
        <v>688</v>
      </c>
      <c r="O2240" s="114">
        <v>0.38200000000000001</v>
      </c>
      <c r="P2240" s="114">
        <v>1.9339999999999999</v>
      </c>
      <c r="Q2240" s="114">
        <v>0.182</v>
      </c>
      <c r="R2240" s="114">
        <v>0.25800000000000001</v>
      </c>
      <c r="S2240" s="114">
        <v>0.23599999999999999</v>
      </c>
    </row>
    <row r="2241" spans="1:19" ht="11.25" thickBot="1" x14ac:dyDescent="0.2">
      <c r="A2241" s="93"/>
    </row>
    <row r="2242" spans="1:19" ht="11.25" thickBot="1" x14ac:dyDescent="0.2">
      <c r="A2242" s="87" t="s">
        <v>345</v>
      </c>
      <c r="B2242" s="87" t="s">
        <v>346</v>
      </c>
      <c r="C2242" s="107" t="s">
        <v>18</v>
      </c>
      <c r="D2242" s="108" t="s">
        <v>19</v>
      </c>
      <c r="E2242" s="108" t="s">
        <v>20</v>
      </c>
      <c r="F2242" s="107" t="s">
        <v>21</v>
      </c>
      <c r="G2242" s="107" t="s">
        <v>22</v>
      </c>
      <c r="H2242" s="107" t="s">
        <v>23</v>
      </c>
      <c r="I2242" s="107" t="s">
        <v>24</v>
      </c>
      <c r="J2242" s="108" t="s">
        <v>25</v>
      </c>
      <c r="K2242" s="108" t="s">
        <v>26</v>
      </c>
      <c r="L2242" s="107" t="s">
        <v>27</v>
      </c>
      <c r="M2242" s="107" t="s">
        <v>28</v>
      </c>
      <c r="N2242" s="107" t="s">
        <v>29</v>
      </c>
      <c r="O2242" s="107" t="s">
        <v>30</v>
      </c>
      <c r="P2242" s="107" t="s">
        <v>31</v>
      </c>
      <c r="Q2242" s="107" t="s">
        <v>32</v>
      </c>
      <c r="R2242" s="107" t="s">
        <v>33</v>
      </c>
      <c r="S2242" s="108" t="s">
        <v>34</v>
      </c>
    </row>
    <row r="2243" spans="1:19" ht="11.25" thickBot="1" x14ac:dyDescent="0.2">
      <c r="A2243" s="93"/>
      <c r="B2243" s="93"/>
      <c r="C2243" s="107" t="s">
        <v>69</v>
      </c>
      <c r="D2243" s="108" t="s">
        <v>69</v>
      </c>
      <c r="E2243" s="108" t="s">
        <v>69</v>
      </c>
      <c r="F2243" s="107" t="s">
        <v>69</v>
      </c>
      <c r="G2243" s="107" t="s">
        <v>69</v>
      </c>
      <c r="H2243" s="107" t="s">
        <v>69</v>
      </c>
      <c r="I2243" s="107" t="s">
        <v>69</v>
      </c>
      <c r="J2243" s="108" t="s">
        <v>69</v>
      </c>
      <c r="K2243" s="108" t="s">
        <v>69</v>
      </c>
      <c r="L2243" s="107" t="s">
        <v>69</v>
      </c>
      <c r="M2243" s="107" t="s">
        <v>69</v>
      </c>
      <c r="N2243" s="107" t="s">
        <v>69</v>
      </c>
      <c r="O2243" s="107" t="s">
        <v>69</v>
      </c>
      <c r="P2243" s="107" t="s">
        <v>69</v>
      </c>
      <c r="Q2243" s="107" t="s">
        <v>69</v>
      </c>
      <c r="R2243" s="107" t="s">
        <v>69</v>
      </c>
      <c r="S2243" s="108" t="s">
        <v>69</v>
      </c>
    </row>
    <row r="2244" spans="1:19" ht="11.25" thickBot="1" x14ac:dyDescent="0.2">
      <c r="A2244" s="88">
        <v>1</v>
      </c>
      <c r="B2244" s="109">
        <v>0.7515856481481481</v>
      </c>
      <c r="C2244" s="89">
        <v>12.39</v>
      </c>
      <c r="D2244" s="111">
        <v>0.99146000000000001</v>
      </c>
      <c r="E2244" s="111">
        <v>1.06826</v>
      </c>
      <c r="F2244" s="89">
        <v>1.1419999999999999</v>
      </c>
      <c r="G2244" s="89">
        <v>50.93</v>
      </c>
      <c r="H2244" s="89">
        <v>170.3</v>
      </c>
      <c r="I2244" s="110" t="s">
        <v>1484</v>
      </c>
      <c r="J2244" s="111">
        <v>1.0146500000000001</v>
      </c>
      <c r="K2244" s="112" t="s">
        <v>1485</v>
      </c>
      <c r="L2244" s="89">
        <v>0.47899999999999998</v>
      </c>
      <c r="M2244" s="89">
        <v>11.27</v>
      </c>
      <c r="N2244" s="89">
        <v>-1.6E-2</v>
      </c>
      <c r="O2244" s="89">
        <v>5.1999999999999998E-2</v>
      </c>
      <c r="P2244" s="89">
        <v>0.89</v>
      </c>
      <c r="Q2244" s="89">
        <v>0.15</v>
      </c>
      <c r="R2244" s="89">
        <v>0.72799999999999998</v>
      </c>
      <c r="S2244" s="111">
        <v>0.99424999999999997</v>
      </c>
    </row>
    <row r="2245" spans="1:19" ht="11.25" thickBot="1" x14ac:dyDescent="0.2">
      <c r="A2245" s="93"/>
    </row>
    <row r="2246" spans="1:19" ht="11.25" thickBot="1" x14ac:dyDescent="0.2">
      <c r="A2246" s="88">
        <v>2</v>
      </c>
      <c r="B2246" s="109">
        <v>0.75174768518518509</v>
      </c>
      <c r="C2246" s="89">
        <v>12.44</v>
      </c>
      <c r="D2246" s="111">
        <v>0.99529000000000001</v>
      </c>
      <c r="E2246" s="111">
        <v>1.0702499999999999</v>
      </c>
      <c r="F2246" s="89">
        <v>1.2170000000000001</v>
      </c>
      <c r="G2246" s="89">
        <v>48.82</v>
      </c>
      <c r="H2246" s="89">
        <v>170</v>
      </c>
      <c r="I2246" s="110" t="s">
        <v>1486</v>
      </c>
      <c r="J2246" s="111">
        <v>1.02508</v>
      </c>
      <c r="K2246" s="112" t="s">
        <v>1487</v>
      </c>
      <c r="L2246" s="89">
        <v>0.54400000000000004</v>
      </c>
      <c r="M2246" s="89">
        <v>11.24</v>
      </c>
      <c r="N2246" s="89">
        <v>-1.9E-2</v>
      </c>
      <c r="O2246" s="89">
        <v>4.8000000000000001E-2</v>
      </c>
      <c r="P2246" s="89">
        <v>0.86499999999999999</v>
      </c>
      <c r="Q2246" s="89">
        <v>0.38600000000000001</v>
      </c>
      <c r="R2246" s="89">
        <v>0.69299999999999995</v>
      </c>
      <c r="S2246" s="111">
        <v>1.00145</v>
      </c>
    </row>
    <row r="2247" spans="1:19" ht="11.25" thickBot="1" x14ac:dyDescent="0.2">
      <c r="A2247" s="93"/>
    </row>
    <row r="2248" spans="1:19" ht="11.25" thickBot="1" x14ac:dyDescent="0.2">
      <c r="A2248" s="88">
        <v>3</v>
      </c>
      <c r="B2248" s="109">
        <v>0.75192129629629623</v>
      </c>
      <c r="C2248" s="89">
        <v>12.44</v>
      </c>
      <c r="D2248" s="111">
        <v>0.99407999999999996</v>
      </c>
      <c r="E2248" s="111">
        <v>1.0755600000000001</v>
      </c>
      <c r="F2248" s="89">
        <v>0.28399999999999997</v>
      </c>
      <c r="G2248" s="89">
        <v>44.81</v>
      </c>
      <c r="H2248" s="89">
        <v>170.2</v>
      </c>
      <c r="I2248" s="110" t="s">
        <v>1488</v>
      </c>
      <c r="J2248" s="111">
        <v>1.0330900000000001</v>
      </c>
      <c r="K2248" s="112" t="s">
        <v>1489</v>
      </c>
      <c r="L2248" s="89">
        <v>0.45600000000000002</v>
      </c>
      <c r="M2248" s="89">
        <v>11.04</v>
      </c>
      <c r="N2248" s="89">
        <v>-2.1000000000000001E-2</v>
      </c>
      <c r="O2248" s="89">
        <v>0.04</v>
      </c>
      <c r="P2248" s="89">
        <v>0.84299999999999997</v>
      </c>
      <c r="Q2248" s="89">
        <v>0.222</v>
      </c>
      <c r="R2248" s="89">
        <v>0.624</v>
      </c>
      <c r="S2248" s="111">
        <v>1.0058100000000001</v>
      </c>
    </row>
    <row r="2249" spans="1:19" ht="11.25" thickBot="1" x14ac:dyDescent="0.2">
      <c r="A2249" s="93"/>
    </row>
    <row r="2250" spans="1:19" ht="11.25" thickBot="1" x14ac:dyDescent="0.2">
      <c r="A2250" s="113" t="s">
        <v>352</v>
      </c>
      <c r="B2250" s="93"/>
      <c r="C2250" s="114">
        <v>12.42</v>
      </c>
      <c r="D2250" s="115">
        <v>0.99360999999999999</v>
      </c>
      <c r="E2250" s="115">
        <v>1.0713600000000001</v>
      </c>
      <c r="F2250" s="114">
        <v>0.88100000000000001</v>
      </c>
      <c r="G2250" s="114">
        <v>48.19</v>
      </c>
      <c r="H2250" s="114">
        <v>170.2</v>
      </c>
      <c r="I2250" s="110" t="s">
        <v>1490</v>
      </c>
      <c r="J2250" s="115">
        <v>1.02427</v>
      </c>
      <c r="K2250" s="112" t="s">
        <v>1491</v>
      </c>
      <c r="L2250" s="114">
        <v>0.49299999999999999</v>
      </c>
      <c r="M2250" s="114">
        <v>11.19</v>
      </c>
      <c r="N2250" s="114">
        <v>-1.9E-2</v>
      </c>
      <c r="O2250" s="114">
        <v>4.7E-2</v>
      </c>
      <c r="P2250" s="114">
        <v>0.86599999999999999</v>
      </c>
      <c r="Q2250" s="114">
        <v>0.253</v>
      </c>
      <c r="R2250" s="114">
        <v>0.68200000000000005</v>
      </c>
      <c r="S2250" s="115">
        <v>1.00051</v>
      </c>
    </row>
    <row r="2251" spans="1:19" ht="11.25" thickBot="1" x14ac:dyDescent="0.2">
      <c r="A2251" s="93"/>
    </row>
    <row r="2252" spans="1:19" ht="11.25" thickBot="1" x14ac:dyDescent="0.2">
      <c r="A2252" s="116" t="s">
        <v>355</v>
      </c>
      <c r="B2252" s="93"/>
      <c r="C2252" s="114">
        <v>2.7E-2</v>
      </c>
      <c r="D2252" s="115">
        <v>1.9599999999999999E-3</v>
      </c>
      <c r="E2252" s="115">
        <v>3.7799999999999999E-3</v>
      </c>
      <c r="F2252" s="114">
        <v>0.51800000000000002</v>
      </c>
      <c r="G2252" s="114">
        <v>3.11</v>
      </c>
      <c r="H2252" s="114">
        <v>0.161</v>
      </c>
      <c r="I2252" s="110" t="s">
        <v>1492</v>
      </c>
      <c r="J2252" s="115">
        <v>9.2499999999999995E-3</v>
      </c>
      <c r="K2252" s="112" t="s">
        <v>1493</v>
      </c>
      <c r="L2252" s="114">
        <v>4.5999999999999999E-2</v>
      </c>
      <c r="M2252" s="114">
        <v>0.128</v>
      </c>
      <c r="N2252" s="114">
        <v>3.0000000000000001E-3</v>
      </c>
      <c r="O2252" s="114">
        <v>6.0000000000000001E-3</v>
      </c>
      <c r="P2252" s="114">
        <v>2.4E-2</v>
      </c>
      <c r="Q2252" s="114">
        <v>0.121</v>
      </c>
      <c r="R2252" s="114">
        <v>5.2999999999999999E-2</v>
      </c>
      <c r="S2252" s="115">
        <v>5.8399999999999997E-3</v>
      </c>
    </row>
    <row r="2253" spans="1:19" ht="11.25" thickBot="1" x14ac:dyDescent="0.2">
      <c r="A2253" s="93"/>
    </row>
    <row r="2254" spans="1:19" ht="11.25" thickBot="1" x14ac:dyDescent="0.2">
      <c r="A2254" s="117" t="s">
        <v>358</v>
      </c>
      <c r="B2254" s="93"/>
      <c r="C2254" s="114">
        <v>0.221</v>
      </c>
      <c r="D2254" s="118">
        <v>0.19700000000000001</v>
      </c>
      <c r="E2254" s="118">
        <v>0.35199999999999998</v>
      </c>
      <c r="F2254" s="114">
        <v>58.8</v>
      </c>
      <c r="G2254" s="114">
        <v>6.4530000000000003</v>
      </c>
      <c r="H2254" s="114">
        <v>9.4E-2</v>
      </c>
      <c r="I2254" s="110" t="s">
        <v>1494</v>
      </c>
      <c r="J2254" s="118">
        <v>0.90300000000000002</v>
      </c>
      <c r="K2254" s="112" t="s">
        <v>1495</v>
      </c>
      <c r="L2254" s="114">
        <v>9.3070000000000004</v>
      </c>
      <c r="M2254" s="114">
        <v>1.1479999999999999</v>
      </c>
      <c r="N2254" s="114">
        <v>14.28</v>
      </c>
      <c r="O2254" s="114">
        <v>13.1</v>
      </c>
      <c r="P2254" s="114">
        <v>2.7160000000000002</v>
      </c>
      <c r="Q2254" s="114">
        <v>47.99</v>
      </c>
      <c r="R2254" s="114">
        <v>7.7140000000000004</v>
      </c>
      <c r="S2254" s="118">
        <v>0.58299999999999996</v>
      </c>
    </row>
    <row r="2255" spans="1:19" ht="11.25" thickBot="1" x14ac:dyDescent="0.2">
      <c r="A2255" s="93"/>
    </row>
    <row r="2256" spans="1:19" ht="11.25" thickBot="1" x14ac:dyDescent="0.2">
      <c r="A2256" s="87" t="s">
        <v>345</v>
      </c>
      <c r="B2256" s="87" t="s">
        <v>346</v>
      </c>
      <c r="C2256" s="108" t="s">
        <v>35</v>
      </c>
      <c r="D2256" s="107" t="s">
        <v>36</v>
      </c>
      <c r="E2256" s="107" t="s">
        <v>37</v>
      </c>
      <c r="F2256" s="107" t="s">
        <v>38</v>
      </c>
      <c r="G2256" s="107" t="s">
        <v>39</v>
      </c>
      <c r="H2256" s="107" t="s">
        <v>40</v>
      </c>
      <c r="I2256" s="107" t="s">
        <v>41</v>
      </c>
      <c r="J2256" s="107" t="s">
        <v>42</v>
      </c>
      <c r="K2256" s="107" t="s">
        <v>43</v>
      </c>
      <c r="L2256" s="107" t="s">
        <v>44</v>
      </c>
      <c r="M2256" s="107" t="s">
        <v>45</v>
      </c>
      <c r="N2256" s="107" t="s">
        <v>46</v>
      </c>
      <c r="O2256" s="107" t="s">
        <v>47</v>
      </c>
      <c r="P2256" s="107" t="s">
        <v>48</v>
      </c>
      <c r="Q2256" s="107" t="s">
        <v>49</v>
      </c>
      <c r="R2256" s="107" t="s">
        <v>50</v>
      </c>
      <c r="S2256" s="107" t="s">
        <v>51</v>
      </c>
    </row>
    <row r="2257" spans="1:19" ht="11.25" thickBot="1" x14ac:dyDescent="0.2">
      <c r="A2257" s="93"/>
      <c r="B2257" s="93"/>
      <c r="C2257" s="108" t="s">
        <v>69</v>
      </c>
      <c r="D2257" s="107" t="s">
        <v>69</v>
      </c>
      <c r="E2257" s="107" t="s">
        <v>69</v>
      </c>
      <c r="F2257" s="107" t="s">
        <v>69</v>
      </c>
      <c r="G2257" s="107" t="s">
        <v>69</v>
      </c>
      <c r="H2257" s="107" t="s">
        <v>69</v>
      </c>
      <c r="I2257" s="107" t="s">
        <v>69</v>
      </c>
      <c r="J2257" s="107" t="s">
        <v>69</v>
      </c>
      <c r="K2257" s="107" t="s">
        <v>69</v>
      </c>
      <c r="L2257" s="107" t="s">
        <v>69</v>
      </c>
      <c r="M2257" s="107" t="s">
        <v>69</v>
      </c>
      <c r="N2257" s="107" t="s">
        <v>69</v>
      </c>
      <c r="O2257" s="107" t="s">
        <v>69</v>
      </c>
      <c r="P2257" s="107" t="s">
        <v>69</v>
      </c>
      <c r="Q2257" s="107" t="s">
        <v>69</v>
      </c>
      <c r="R2257" s="107" t="s">
        <v>69</v>
      </c>
      <c r="S2257" s="107" t="s">
        <v>69</v>
      </c>
    </row>
    <row r="2258" spans="1:19" ht="11.25" thickBot="1" x14ac:dyDescent="0.2">
      <c r="A2258" s="88">
        <v>1</v>
      </c>
      <c r="B2258" s="109">
        <v>0.7515856481481481</v>
      </c>
      <c r="C2258" s="112" t="s">
        <v>1496</v>
      </c>
      <c r="D2258" s="89">
        <v>2.7509999999999999</v>
      </c>
      <c r="E2258" s="89">
        <v>0.56499999999999995</v>
      </c>
      <c r="F2258" s="89">
        <v>-0.35499999999999998</v>
      </c>
      <c r="G2258" s="89">
        <v>1.7729999999999999</v>
      </c>
      <c r="H2258" s="89">
        <v>471.5</v>
      </c>
      <c r="I2258" s="110" t="s">
        <v>1497</v>
      </c>
      <c r="J2258" s="89">
        <v>4.4550000000000001</v>
      </c>
      <c r="K2258" s="89">
        <v>6.7789999999999999</v>
      </c>
      <c r="L2258" s="89">
        <v>0.78700000000000003</v>
      </c>
      <c r="M2258" s="89">
        <v>2.9780000000000002</v>
      </c>
      <c r="N2258" s="89">
        <v>0.55900000000000005</v>
      </c>
      <c r="O2258" s="89">
        <v>0.186</v>
      </c>
      <c r="P2258" s="89">
        <v>0.52200000000000002</v>
      </c>
      <c r="Q2258" s="89">
        <v>0.08</v>
      </c>
      <c r="R2258" s="89">
        <v>0.37</v>
      </c>
      <c r="S2258" s="89">
        <v>7.4999999999999997E-2</v>
      </c>
    </row>
    <row r="2259" spans="1:19" ht="11.25" thickBot="1" x14ac:dyDescent="0.2">
      <c r="A2259" s="93"/>
    </row>
    <row r="2260" spans="1:19" ht="11.25" thickBot="1" x14ac:dyDescent="0.2">
      <c r="A2260" s="88">
        <v>2</v>
      </c>
      <c r="B2260" s="109">
        <v>0.75174768518518509</v>
      </c>
      <c r="C2260" s="112" t="s">
        <v>1498</v>
      </c>
      <c r="D2260" s="89">
        <v>2.8420000000000001</v>
      </c>
      <c r="E2260" s="89">
        <v>0.63</v>
      </c>
      <c r="F2260" s="89">
        <v>-0.318</v>
      </c>
      <c r="G2260" s="89">
        <v>1.7969999999999999</v>
      </c>
      <c r="H2260" s="89">
        <v>471.7</v>
      </c>
      <c r="I2260" s="110" t="s">
        <v>1499</v>
      </c>
      <c r="J2260" s="89">
        <v>4.3769999999999998</v>
      </c>
      <c r="K2260" s="89">
        <v>6.782</v>
      </c>
      <c r="L2260" s="89">
        <v>0.81599999999999995</v>
      </c>
      <c r="M2260" s="89">
        <v>2.9140000000000001</v>
      </c>
      <c r="N2260" s="89">
        <v>0.54600000000000004</v>
      </c>
      <c r="O2260" s="89">
        <v>0.184</v>
      </c>
      <c r="P2260" s="89">
        <v>0.503</v>
      </c>
      <c r="Q2260" s="89">
        <v>7.8E-2</v>
      </c>
      <c r="R2260" s="89">
        <v>0.39</v>
      </c>
      <c r="S2260" s="89">
        <v>7.4999999999999997E-2</v>
      </c>
    </row>
    <row r="2261" spans="1:19" ht="11.25" thickBot="1" x14ac:dyDescent="0.2">
      <c r="A2261" s="93"/>
    </row>
    <row r="2262" spans="1:19" ht="11.25" thickBot="1" x14ac:dyDescent="0.2">
      <c r="A2262" s="88">
        <v>3</v>
      </c>
      <c r="B2262" s="109">
        <v>0.75192129629629623</v>
      </c>
      <c r="C2262" s="112" t="s">
        <v>1500</v>
      </c>
      <c r="D2262" s="89">
        <v>3.0089999999999999</v>
      </c>
      <c r="E2262" s="89">
        <v>0.57499999999999996</v>
      </c>
      <c r="F2262" s="89">
        <v>-0.29099999999999998</v>
      </c>
      <c r="G2262" s="89">
        <v>1.8160000000000001</v>
      </c>
      <c r="H2262" s="89">
        <v>469.8</v>
      </c>
      <c r="I2262" s="110" t="s">
        <v>1501</v>
      </c>
      <c r="J2262" s="89">
        <v>4.4089999999999998</v>
      </c>
      <c r="K2262" s="89">
        <v>6.8620000000000001</v>
      </c>
      <c r="L2262" s="89">
        <v>0.80900000000000005</v>
      </c>
      <c r="M2262" s="89">
        <v>3.0249999999999999</v>
      </c>
      <c r="N2262" s="89">
        <v>0.53800000000000003</v>
      </c>
      <c r="O2262" s="89">
        <v>0.20599999999999999</v>
      </c>
      <c r="P2262" s="89">
        <v>0.52800000000000002</v>
      </c>
      <c r="Q2262" s="89">
        <v>7.3999999999999996E-2</v>
      </c>
      <c r="R2262" s="89">
        <v>0.42299999999999999</v>
      </c>
      <c r="S2262" s="89">
        <v>7.4999999999999997E-2</v>
      </c>
    </row>
    <row r="2263" spans="1:19" ht="11.25" thickBot="1" x14ac:dyDescent="0.2">
      <c r="A2263" s="93"/>
    </row>
    <row r="2264" spans="1:19" ht="11.25" thickBot="1" x14ac:dyDescent="0.2">
      <c r="A2264" s="113" t="s">
        <v>352</v>
      </c>
      <c r="B2264" s="93"/>
      <c r="C2264" s="112" t="s">
        <v>1502</v>
      </c>
      <c r="D2264" s="114">
        <v>2.867</v>
      </c>
      <c r="E2264" s="114">
        <v>0.59</v>
      </c>
      <c r="F2264" s="114">
        <v>-0.32200000000000001</v>
      </c>
      <c r="G2264" s="114">
        <v>1.7949999999999999</v>
      </c>
      <c r="H2264" s="114">
        <v>471</v>
      </c>
      <c r="I2264" s="110" t="s">
        <v>1503</v>
      </c>
      <c r="J2264" s="114">
        <v>4.4130000000000003</v>
      </c>
      <c r="K2264" s="114">
        <v>6.8079999999999998</v>
      </c>
      <c r="L2264" s="114">
        <v>0.80400000000000005</v>
      </c>
      <c r="M2264" s="114">
        <v>2.972</v>
      </c>
      <c r="N2264" s="114">
        <v>0.54800000000000004</v>
      </c>
      <c r="O2264" s="114">
        <v>0.192</v>
      </c>
      <c r="P2264" s="114">
        <v>0.51800000000000002</v>
      </c>
      <c r="Q2264" s="114">
        <v>7.6999999999999999E-2</v>
      </c>
      <c r="R2264" s="114">
        <v>0.39400000000000002</v>
      </c>
      <c r="S2264" s="114">
        <v>7.4999999999999997E-2</v>
      </c>
    </row>
    <row r="2265" spans="1:19" ht="11.25" thickBot="1" x14ac:dyDescent="0.2">
      <c r="A2265" s="93"/>
    </row>
    <row r="2266" spans="1:19" ht="11.25" thickBot="1" x14ac:dyDescent="0.2">
      <c r="A2266" s="116" t="s">
        <v>355</v>
      </c>
      <c r="B2266" s="93"/>
      <c r="C2266" s="112" t="s">
        <v>1504</v>
      </c>
      <c r="D2266" s="114">
        <v>0.13100000000000001</v>
      </c>
      <c r="E2266" s="114">
        <v>3.5000000000000003E-2</v>
      </c>
      <c r="F2266" s="114">
        <v>3.2000000000000001E-2</v>
      </c>
      <c r="G2266" s="114">
        <v>2.1999999999999999E-2</v>
      </c>
      <c r="H2266" s="114">
        <v>1.0569999999999999</v>
      </c>
      <c r="I2266" s="110" t="s">
        <v>1505</v>
      </c>
      <c r="J2266" s="114">
        <v>3.9E-2</v>
      </c>
      <c r="K2266" s="114">
        <v>4.7E-2</v>
      </c>
      <c r="L2266" s="114">
        <v>1.4999999999999999E-2</v>
      </c>
      <c r="M2266" s="114">
        <v>5.6000000000000001E-2</v>
      </c>
      <c r="N2266" s="114">
        <v>1.0999999999999999E-2</v>
      </c>
      <c r="O2266" s="114">
        <v>1.2E-2</v>
      </c>
      <c r="P2266" s="114">
        <v>1.2999999999999999E-2</v>
      </c>
      <c r="Q2266" s="114">
        <v>3.0000000000000001E-3</v>
      </c>
      <c r="R2266" s="114">
        <v>2.7E-2</v>
      </c>
      <c r="S2266" s="114">
        <v>0</v>
      </c>
    </row>
    <row r="2267" spans="1:19" ht="11.25" thickBot="1" x14ac:dyDescent="0.2">
      <c r="A2267" s="93"/>
    </row>
    <row r="2268" spans="1:19" ht="11.25" thickBot="1" x14ac:dyDescent="0.2">
      <c r="A2268" s="117" t="s">
        <v>358</v>
      </c>
      <c r="B2268" s="93"/>
      <c r="C2268" s="112" t="s">
        <v>1506</v>
      </c>
      <c r="D2268" s="114">
        <v>4.5730000000000004</v>
      </c>
      <c r="E2268" s="114">
        <v>5.9450000000000003</v>
      </c>
      <c r="F2268" s="114">
        <v>10.09</v>
      </c>
      <c r="G2268" s="114">
        <v>1.2070000000000001</v>
      </c>
      <c r="H2268" s="114">
        <v>0.224</v>
      </c>
      <c r="I2268" s="110" t="s">
        <v>763</v>
      </c>
      <c r="J2268" s="114">
        <v>0.88500000000000001</v>
      </c>
      <c r="K2268" s="114">
        <v>0.69199999999999995</v>
      </c>
      <c r="L2268" s="114">
        <v>1.8720000000000001</v>
      </c>
      <c r="M2268" s="114">
        <v>1.8759999999999999</v>
      </c>
      <c r="N2268" s="114">
        <v>1.958</v>
      </c>
      <c r="O2268" s="114">
        <v>6.3860000000000001</v>
      </c>
      <c r="P2268" s="114">
        <v>2.5249999999999999</v>
      </c>
      <c r="Q2268" s="114">
        <v>3.944</v>
      </c>
      <c r="R2268" s="114">
        <v>6.851</v>
      </c>
      <c r="S2268" s="114">
        <v>0.55700000000000005</v>
      </c>
    </row>
    <row r="2269" spans="1:19" ht="11.25" thickBot="1" x14ac:dyDescent="0.2">
      <c r="A2269" s="93"/>
    </row>
    <row r="2270" spans="1:19" ht="11.25" thickBot="1" x14ac:dyDescent="0.2">
      <c r="A2270" s="87" t="s">
        <v>345</v>
      </c>
      <c r="B2270" s="87" t="s">
        <v>346</v>
      </c>
      <c r="C2270" s="107" t="s">
        <v>52</v>
      </c>
      <c r="D2270" s="107" t="s">
        <v>53</v>
      </c>
      <c r="E2270" s="107" t="s">
        <v>54</v>
      </c>
      <c r="F2270" s="107" t="s">
        <v>55</v>
      </c>
      <c r="G2270" s="107" t="s">
        <v>56</v>
      </c>
      <c r="H2270" s="107" t="s">
        <v>57</v>
      </c>
      <c r="I2270" s="107" t="s">
        <v>58</v>
      </c>
      <c r="J2270" s="107" t="s">
        <v>59</v>
      </c>
      <c r="K2270" s="107" t="s">
        <v>60</v>
      </c>
      <c r="L2270" s="107" t="s">
        <v>61</v>
      </c>
      <c r="M2270" s="107" t="s">
        <v>62</v>
      </c>
      <c r="N2270" s="107" t="s">
        <v>63</v>
      </c>
      <c r="O2270" s="107" t="s">
        <v>64</v>
      </c>
      <c r="P2270" s="108" t="s">
        <v>65</v>
      </c>
      <c r="Q2270" s="108" t="s">
        <v>66</v>
      </c>
      <c r="R2270" s="107" t="s">
        <v>67</v>
      </c>
      <c r="S2270" s="107" t="s">
        <v>68</v>
      </c>
    </row>
    <row r="2271" spans="1:19" ht="11.25" thickBot="1" x14ac:dyDescent="0.2">
      <c r="A2271" s="93"/>
      <c r="B2271" s="93"/>
      <c r="C2271" s="107" t="s">
        <v>69</v>
      </c>
      <c r="D2271" s="107" t="s">
        <v>69</v>
      </c>
      <c r="E2271" s="107" t="s">
        <v>69</v>
      </c>
      <c r="F2271" s="107" t="s">
        <v>69</v>
      </c>
      <c r="G2271" s="107" t="s">
        <v>69</v>
      </c>
      <c r="H2271" s="107" t="s">
        <v>69</v>
      </c>
      <c r="I2271" s="107" t="s">
        <v>69</v>
      </c>
      <c r="J2271" s="107" t="s">
        <v>69</v>
      </c>
      <c r="K2271" s="107" t="s">
        <v>69</v>
      </c>
      <c r="L2271" s="107" t="s">
        <v>69</v>
      </c>
      <c r="M2271" s="107" t="s">
        <v>69</v>
      </c>
      <c r="N2271" s="107" t="s">
        <v>69</v>
      </c>
      <c r="O2271" s="107" t="s">
        <v>69</v>
      </c>
      <c r="P2271" s="108" t="s">
        <v>69</v>
      </c>
      <c r="Q2271" s="108" t="s">
        <v>69</v>
      </c>
      <c r="R2271" s="107" t="s">
        <v>69</v>
      </c>
      <c r="S2271" s="107" t="s">
        <v>69</v>
      </c>
    </row>
    <row r="2272" spans="1:19" ht="11.25" thickBot="1" x14ac:dyDescent="0.2">
      <c r="A2272" s="88">
        <v>1</v>
      </c>
      <c r="B2272" s="109">
        <v>0.7515856481481481</v>
      </c>
      <c r="C2272" s="89">
        <v>0.20300000000000001</v>
      </c>
      <c r="D2272" s="89">
        <v>2.8000000000000001E-2</v>
      </c>
      <c r="E2272" s="89">
        <v>0.17899999999999999</v>
      </c>
      <c r="F2272" s="89">
        <v>2.1999999999999999E-2</v>
      </c>
      <c r="G2272" s="89">
        <v>1.0999999999999999E-2</v>
      </c>
      <c r="H2272" s="89">
        <v>1.3180000000000001</v>
      </c>
      <c r="I2272" s="89">
        <v>2.9279999999999999</v>
      </c>
      <c r="J2272" s="89">
        <v>2.8519999999999999</v>
      </c>
      <c r="K2272" s="89">
        <v>-3.0000000000000001E-3</v>
      </c>
      <c r="L2272" s="89">
        <v>-3.0000000000000001E-3</v>
      </c>
      <c r="M2272" s="89">
        <v>0.70899999999999996</v>
      </c>
      <c r="N2272" s="89">
        <v>7.8E-2</v>
      </c>
      <c r="O2272" s="89">
        <v>5.3470000000000004</v>
      </c>
      <c r="P2272" s="112" t="s">
        <v>1507</v>
      </c>
      <c r="Q2272" s="112" t="s">
        <v>1508</v>
      </c>
      <c r="R2272" s="89">
        <v>0.97099999999999997</v>
      </c>
      <c r="S2272" s="89">
        <v>0.16200000000000001</v>
      </c>
    </row>
    <row r="2273" spans="1:19" ht="11.25" thickBot="1" x14ac:dyDescent="0.2">
      <c r="A2273" s="93"/>
    </row>
    <row r="2274" spans="1:19" ht="11.25" thickBot="1" x14ac:dyDescent="0.2">
      <c r="A2274" s="88">
        <v>2</v>
      </c>
      <c r="B2274" s="109">
        <v>0.75174768518518509</v>
      </c>
      <c r="C2274" s="89">
        <v>0.20799999999999999</v>
      </c>
      <c r="D2274" s="89">
        <v>2.5999999999999999E-2</v>
      </c>
      <c r="E2274" s="89">
        <v>0.153</v>
      </c>
      <c r="F2274" s="89">
        <v>2.5000000000000001E-2</v>
      </c>
      <c r="G2274" s="89">
        <v>1.4E-2</v>
      </c>
      <c r="H2274" s="89">
        <v>1.3120000000000001</v>
      </c>
      <c r="I2274" s="89">
        <v>2.9380000000000002</v>
      </c>
      <c r="J2274" s="89">
        <v>2.835</v>
      </c>
      <c r="K2274" s="89">
        <v>-2E-3</v>
      </c>
      <c r="L2274" s="89">
        <v>0</v>
      </c>
      <c r="M2274" s="89">
        <v>0.748</v>
      </c>
      <c r="N2274" s="89">
        <v>8.4000000000000005E-2</v>
      </c>
      <c r="O2274" s="89">
        <v>5.3230000000000004</v>
      </c>
      <c r="P2274" s="112" t="s">
        <v>1509</v>
      </c>
      <c r="Q2274" s="112" t="s">
        <v>1510</v>
      </c>
      <c r="R2274" s="89">
        <v>0.94799999999999995</v>
      </c>
      <c r="S2274" s="89">
        <v>0.16</v>
      </c>
    </row>
    <row r="2275" spans="1:19" ht="11.25" thickBot="1" x14ac:dyDescent="0.2">
      <c r="A2275" s="93"/>
    </row>
    <row r="2276" spans="1:19" ht="11.25" thickBot="1" x14ac:dyDescent="0.2">
      <c r="A2276" s="88">
        <v>3</v>
      </c>
      <c r="B2276" s="109">
        <v>0.75192129629629623</v>
      </c>
      <c r="C2276" s="89">
        <v>0.20699999999999999</v>
      </c>
      <c r="D2276" s="89">
        <v>2.4E-2</v>
      </c>
      <c r="E2276" s="89">
        <v>0.17799999999999999</v>
      </c>
      <c r="F2276" s="89">
        <v>2.5000000000000001E-2</v>
      </c>
      <c r="G2276" s="89">
        <v>1.4E-2</v>
      </c>
      <c r="H2276" s="89">
        <v>1.3149999999999999</v>
      </c>
      <c r="I2276" s="89">
        <v>2.9889999999999999</v>
      </c>
      <c r="J2276" s="89">
        <v>2.8490000000000002</v>
      </c>
      <c r="K2276" s="89">
        <v>-3.0000000000000001E-3</v>
      </c>
      <c r="L2276" s="89">
        <v>-5.0000000000000001E-3</v>
      </c>
      <c r="M2276" s="89">
        <v>0.66700000000000004</v>
      </c>
      <c r="N2276" s="89">
        <v>8.3000000000000004E-2</v>
      </c>
      <c r="O2276" s="89">
        <v>5.3310000000000004</v>
      </c>
      <c r="P2276" s="112" t="s">
        <v>1511</v>
      </c>
      <c r="Q2276" s="112" t="s">
        <v>1512</v>
      </c>
      <c r="R2276" s="89">
        <v>0.96</v>
      </c>
      <c r="S2276" s="89">
        <v>0.16800000000000001</v>
      </c>
    </row>
    <row r="2277" spans="1:19" ht="11.25" thickBot="1" x14ac:dyDescent="0.2">
      <c r="A2277" s="93"/>
    </row>
    <row r="2278" spans="1:19" ht="11.25" thickBot="1" x14ac:dyDescent="0.2">
      <c r="A2278" s="113" t="s">
        <v>352</v>
      </c>
      <c r="B2278" s="93"/>
      <c r="C2278" s="114">
        <v>0.20599999999999999</v>
      </c>
      <c r="D2278" s="114">
        <v>2.5999999999999999E-2</v>
      </c>
      <c r="E2278" s="114">
        <v>0.17</v>
      </c>
      <c r="F2278" s="114">
        <v>2.4E-2</v>
      </c>
      <c r="G2278" s="114">
        <v>1.2999999999999999E-2</v>
      </c>
      <c r="H2278" s="114">
        <v>1.3149999999999999</v>
      </c>
      <c r="I2278" s="114">
        <v>2.9510000000000001</v>
      </c>
      <c r="J2278" s="114">
        <v>2.8450000000000002</v>
      </c>
      <c r="K2278" s="114">
        <v>-2E-3</v>
      </c>
      <c r="L2278" s="114">
        <v>-3.0000000000000001E-3</v>
      </c>
      <c r="M2278" s="114">
        <v>0.70799999999999996</v>
      </c>
      <c r="N2278" s="114">
        <v>8.2000000000000003E-2</v>
      </c>
      <c r="O2278" s="114">
        <v>5.3330000000000002</v>
      </c>
      <c r="P2278" s="112" t="s">
        <v>1513</v>
      </c>
      <c r="Q2278" s="112" t="s">
        <v>1514</v>
      </c>
      <c r="R2278" s="114">
        <v>0.96</v>
      </c>
      <c r="S2278" s="114">
        <v>0.16300000000000001</v>
      </c>
    </row>
    <row r="2279" spans="1:19" ht="11.25" thickBot="1" x14ac:dyDescent="0.2">
      <c r="A2279" s="93"/>
    </row>
    <row r="2280" spans="1:19" ht="11.25" thickBot="1" x14ac:dyDescent="0.2">
      <c r="A2280" s="116" t="s">
        <v>355</v>
      </c>
      <c r="B2280" s="93"/>
      <c r="C2280" s="114">
        <v>3.0000000000000001E-3</v>
      </c>
      <c r="D2280" s="114">
        <v>2E-3</v>
      </c>
      <c r="E2280" s="114">
        <v>1.4999999999999999E-2</v>
      </c>
      <c r="F2280" s="114">
        <v>2E-3</v>
      </c>
      <c r="G2280" s="114">
        <v>1E-3</v>
      </c>
      <c r="H2280" s="114">
        <v>3.0000000000000001E-3</v>
      </c>
      <c r="I2280" s="114">
        <v>3.3000000000000002E-2</v>
      </c>
      <c r="J2280" s="114">
        <v>8.9999999999999993E-3</v>
      </c>
      <c r="K2280" s="114">
        <v>1E-3</v>
      </c>
      <c r="L2280" s="114">
        <v>2E-3</v>
      </c>
      <c r="M2280" s="114">
        <v>0.04</v>
      </c>
      <c r="N2280" s="114">
        <v>3.0000000000000001E-3</v>
      </c>
      <c r="O2280" s="114">
        <v>1.2E-2</v>
      </c>
      <c r="P2280" s="112" t="s">
        <v>1515</v>
      </c>
      <c r="Q2280" s="112" t="s">
        <v>1516</v>
      </c>
      <c r="R2280" s="114">
        <v>1.0999999999999999E-2</v>
      </c>
      <c r="S2280" s="114">
        <v>4.0000000000000001E-3</v>
      </c>
    </row>
    <row r="2281" spans="1:19" ht="11.25" thickBot="1" x14ac:dyDescent="0.2">
      <c r="A2281" s="93"/>
    </row>
    <row r="2282" spans="1:19" ht="11.25" thickBot="1" x14ac:dyDescent="0.2">
      <c r="A2282" s="117" t="s">
        <v>358</v>
      </c>
      <c r="B2282" s="93"/>
      <c r="C2282" s="114">
        <v>1.252</v>
      </c>
      <c r="D2282" s="114">
        <v>8.2140000000000004</v>
      </c>
      <c r="E2282" s="114">
        <v>8.7319999999999993</v>
      </c>
      <c r="F2282" s="114">
        <v>6.375</v>
      </c>
      <c r="G2282" s="114">
        <v>9.7880000000000003</v>
      </c>
      <c r="H2282" s="114">
        <v>0.219</v>
      </c>
      <c r="I2282" s="114">
        <v>1.105</v>
      </c>
      <c r="J2282" s="114">
        <v>0.32600000000000001</v>
      </c>
      <c r="K2282" s="114">
        <v>26.74</v>
      </c>
      <c r="L2282" s="114">
        <v>81.98</v>
      </c>
      <c r="M2282" s="114">
        <v>5.6630000000000003</v>
      </c>
      <c r="N2282" s="114">
        <v>4.2050000000000001</v>
      </c>
      <c r="O2282" s="114">
        <v>0.22800000000000001</v>
      </c>
      <c r="P2282" s="112" t="s">
        <v>1517</v>
      </c>
      <c r="Q2282" s="112" t="s">
        <v>1518</v>
      </c>
      <c r="R2282" s="114">
        <v>1.1639999999999999</v>
      </c>
      <c r="S2282" s="114">
        <v>2.306</v>
      </c>
    </row>
    <row r="2283" spans="1:19" ht="10.5" x14ac:dyDescent="0.15">
      <c r="A2283" s="93"/>
    </row>
    <row r="2284" spans="1:19" x14ac:dyDescent="0.15">
      <c r="A2284" s="106"/>
      <c r="B2284" s="69" t="s">
        <v>1519</v>
      </c>
    </row>
    <row r="2285" spans="1:19" ht="9.75" thickBot="1" x14ac:dyDescent="0.2">
      <c r="A2285" s="64" t="s">
        <v>1094</v>
      </c>
    </row>
    <row r="2286" spans="1:19" ht="11.25" thickBot="1" x14ac:dyDescent="0.2">
      <c r="A2286" s="87" t="s">
        <v>345</v>
      </c>
      <c r="B2286" s="87" t="s">
        <v>346</v>
      </c>
      <c r="C2286" s="107" t="s">
        <v>1</v>
      </c>
      <c r="D2286" s="107" t="s">
        <v>2</v>
      </c>
      <c r="E2286" s="107" t="s">
        <v>3</v>
      </c>
      <c r="F2286" s="107" t="s">
        <v>4</v>
      </c>
      <c r="G2286" s="107" t="s">
        <v>5</v>
      </c>
      <c r="H2286" s="107" t="s">
        <v>6</v>
      </c>
      <c r="I2286" s="108" t="s">
        <v>7</v>
      </c>
      <c r="J2286" s="108" t="s">
        <v>8</v>
      </c>
      <c r="K2286" s="107" t="s">
        <v>9</v>
      </c>
      <c r="L2286" s="107" t="s">
        <v>10</v>
      </c>
      <c r="M2286" s="107" t="s">
        <v>11</v>
      </c>
      <c r="N2286" s="107" t="s">
        <v>12</v>
      </c>
      <c r="O2286" s="107" t="s">
        <v>13</v>
      </c>
      <c r="P2286" s="107" t="s">
        <v>14</v>
      </c>
      <c r="Q2286" s="107" t="s">
        <v>15</v>
      </c>
      <c r="R2286" s="107" t="s">
        <v>16</v>
      </c>
      <c r="S2286" s="107" t="s">
        <v>17</v>
      </c>
    </row>
    <row r="2287" spans="1:19" ht="11.25" thickBot="1" x14ac:dyDescent="0.2">
      <c r="A2287" s="93"/>
      <c r="B2287" s="93"/>
      <c r="C2287" s="107" t="s">
        <v>69</v>
      </c>
      <c r="D2287" s="107" t="s">
        <v>69</v>
      </c>
      <c r="E2287" s="107" t="s">
        <v>69</v>
      </c>
      <c r="F2287" s="107" t="s">
        <v>69</v>
      </c>
      <c r="G2287" s="107" t="s">
        <v>69</v>
      </c>
      <c r="H2287" s="107" t="s">
        <v>69</v>
      </c>
      <c r="I2287" s="108" t="s">
        <v>69</v>
      </c>
      <c r="J2287" s="108" t="s">
        <v>69</v>
      </c>
      <c r="K2287" s="107" t="s">
        <v>69</v>
      </c>
      <c r="L2287" s="107" t="s">
        <v>69</v>
      </c>
      <c r="M2287" s="107" t="s">
        <v>69</v>
      </c>
      <c r="N2287" s="107" t="s">
        <v>69</v>
      </c>
      <c r="O2287" s="107" t="s">
        <v>69</v>
      </c>
      <c r="P2287" s="107" t="s">
        <v>69</v>
      </c>
      <c r="Q2287" s="107" t="s">
        <v>69</v>
      </c>
      <c r="R2287" s="107" t="s">
        <v>69</v>
      </c>
      <c r="S2287" s="107" t="s">
        <v>69</v>
      </c>
    </row>
    <row r="2288" spans="1:19" ht="11.25" thickBot="1" x14ac:dyDescent="0.2">
      <c r="A2288" s="88">
        <v>1</v>
      </c>
      <c r="B2288" s="109">
        <v>0.75702546296296302</v>
      </c>
      <c r="C2288" s="110" t="s">
        <v>1520</v>
      </c>
      <c r="D2288" s="110" t="s">
        <v>1521</v>
      </c>
      <c r="E2288" s="110" t="s">
        <v>1522</v>
      </c>
      <c r="F2288" s="110" t="s">
        <v>1523</v>
      </c>
      <c r="G2288" s="110" t="s">
        <v>1524</v>
      </c>
      <c r="H2288" s="110" t="s">
        <v>1525</v>
      </c>
      <c r="I2288" s="111">
        <v>1.0430600000000001</v>
      </c>
      <c r="J2288" s="112" t="s">
        <v>1526</v>
      </c>
      <c r="K2288" s="110" t="s">
        <v>1527</v>
      </c>
      <c r="L2288" s="89">
        <v>2.2749999999999999</v>
      </c>
      <c r="M2288" s="89">
        <v>5.069</v>
      </c>
      <c r="N2288" s="110" t="s">
        <v>1528</v>
      </c>
      <c r="O2288" s="89">
        <v>3530</v>
      </c>
      <c r="P2288" s="89">
        <v>2.577</v>
      </c>
      <c r="Q2288" s="89">
        <v>58.96</v>
      </c>
      <c r="R2288" s="89">
        <v>434.2</v>
      </c>
      <c r="S2288" s="89">
        <v>619.6</v>
      </c>
    </row>
    <row r="2289" spans="1:19" ht="11.25" thickBot="1" x14ac:dyDescent="0.2">
      <c r="A2289" s="93"/>
    </row>
    <row r="2290" spans="1:19" ht="11.25" thickBot="1" x14ac:dyDescent="0.2">
      <c r="A2290" s="88">
        <v>2</v>
      </c>
      <c r="B2290" s="109">
        <v>0.75718750000000001</v>
      </c>
      <c r="C2290" s="110" t="s">
        <v>1529</v>
      </c>
      <c r="D2290" s="110" t="s">
        <v>1530</v>
      </c>
      <c r="E2290" s="110" t="s">
        <v>1531</v>
      </c>
      <c r="F2290" s="110" t="s">
        <v>1532</v>
      </c>
      <c r="G2290" s="110" t="s">
        <v>1533</v>
      </c>
      <c r="H2290" s="110" t="s">
        <v>1534</v>
      </c>
      <c r="I2290" s="111">
        <v>1.04738</v>
      </c>
      <c r="J2290" s="112" t="s">
        <v>1535</v>
      </c>
      <c r="K2290" s="110" t="s">
        <v>1528</v>
      </c>
      <c r="L2290" s="89">
        <v>2.0190000000000001</v>
      </c>
      <c r="M2290" s="89">
        <v>5.0309999999999997</v>
      </c>
      <c r="N2290" s="110" t="s">
        <v>1536</v>
      </c>
      <c r="O2290" s="89">
        <v>3529</v>
      </c>
      <c r="P2290" s="89">
        <v>2.46</v>
      </c>
      <c r="Q2290" s="89">
        <v>58.36</v>
      </c>
      <c r="R2290" s="89">
        <v>429.8</v>
      </c>
      <c r="S2290" s="89">
        <v>615.79999999999995</v>
      </c>
    </row>
    <row r="2291" spans="1:19" ht="11.25" thickBot="1" x14ac:dyDescent="0.2">
      <c r="A2291" s="93"/>
    </row>
    <row r="2292" spans="1:19" ht="11.25" thickBot="1" x14ac:dyDescent="0.2">
      <c r="A2292" s="88">
        <v>3</v>
      </c>
      <c r="B2292" s="109">
        <v>0.75736111111111104</v>
      </c>
      <c r="C2292" s="110" t="s">
        <v>1537</v>
      </c>
      <c r="D2292" s="110" t="s">
        <v>1538</v>
      </c>
      <c r="E2292" s="110" t="s">
        <v>1539</v>
      </c>
      <c r="F2292" s="110" t="s">
        <v>1275</v>
      </c>
      <c r="G2292" s="110" t="s">
        <v>1540</v>
      </c>
      <c r="H2292" s="110" t="s">
        <v>1541</v>
      </c>
      <c r="I2292" s="111">
        <v>1.0542</v>
      </c>
      <c r="J2292" s="112" t="s">
        <v>1542</v>
      </c>
      <c r="K2292" s="110" t="s">
        <v>1543</v>
      </c>
      <c r="L2292" s="89">
        <v>2.048</v>
      </c>
      <c r="M2292" s="89">
        <v>5.6479999999999997</v>
      </c>
      <c r="N2292" s="110" t="s">
        <v>1544</v>
      </c>
      <c r="O2292" s="89">
        <v>3540</v>
      </c>
      <c r="P2292" s="89">
        <v>2.4710000000000001</v>
      </c>
      <c r="Q2292" s="89">
        <v>59.54</v>
      </c>
      <c r="R2292" s="89">
        <v>433.3</v>
      </c>
      <c r="S2292" s="89">
        <v>622.6</v>
      </c>
    </row>
    <row r="2293" spans="1:19" ht="11.25" thickBot="1" x14ac:dyDescent="0.2">
      <c r="A2293" s="93"/>
    </row>
    <row r="2294" spans="1:19" ht="11.25" thickBot="1" x14ac:dyDescent="0.2">
      <c r="A2294" s="113" t="s">
        <v>352</v>
      </c>
      <c r="B2294" s="93"/>
      <c r="C2294" s="110" t="s">
        <v>1545</v>
      </c>
      <c r="D2294" s="110" t="s">
        <v>1546</v>
      </c>
      <c r="E2294" s="110" t="s">
        <v>1547</v>
      </c>
      <c r="F2294" s="110" t="s">
        <v>1548</v>
      </c>
      <c r="G2294" s="110" t="s">
        <v>1549</v>
      </c>
      <c r="H2294" s="110" t="s">
        <v>1550</v>
      </c>
      <c r="I2294" s="115">
        <v>1.0482199999999999</v>
      </c>
      <c r="J2294" s="112" t="s">
        <v>1551</v>
      </c>
      <c r="K2294" s="110" t="s">
        <v>1552</v>
      </c>
      <c r="L2294" s="114">
        <v>2.1139999999999999</v>
      </c>
      <c r="M2294" s="114">
        <v>5.2489999999999997</v>
      </c>
      <c r="N2294" s="110" t="s">
        <v>1553</v>
      </c>
      <c r="O2294" s="114">
        <v>3533</v>
      </c>
      <c r="P2294" s="114">
        <v>2.5030000000000001</v>
      </c>
      <c r="Q2294" s="114">
        <v>58.95</v>
      </c>
      <c r="R2294" s="114">
        <v>432.4</v>
      </c>
      <c r="S2294" s="114">
        <v>619.29999999999995</v>
      </c>
    </row>
    <row r="2295" spans="1:19" ht="11.25" thickBot="1" x14ac:dyDescent="0.2">
      <c r="A2295" s="93"/>
    </row>
    <row r="2296" spans="1:19" ht="11.25" thickBot="1" x14ac:dyDescent="0.2">
      <c r="A2296" s="116" t="s">
        <v>355</v>
      </c>
      <c r="B2296" s="93"/>
      <c r="C2296" s="110" t="s">
        <v>1554</v>
      </c>
      <c r="D2296" s="110" t="s">
        <v>1555</v>
      </c>
      <c r="E2296" s="110" t="s">
        <v>1556</v>
      </c>
      <c r="F2296" s="110" t="s">
        <v>1557</v>
      </c>
      <c r="G2296" s="110" t="s">
        <v>1558</v>
      </c>
      <c r="H2296" s="110" t="s">
        <v>1559</v>
      </c>
      <c r="I2296" s="115">
        <v>5.62E-3</v>
      </c>
      <c r="J2296" s="112" t="s">
        <v>1560</v>
      </c>
      <c r="K2296" s="110" t="s">
        <v>1561</v>
      </c>
      <c r="L2296" s="114">
        <v>0.14000000000000001</v>
      </c>
      <c r="M2296" s="114">
        <v>0.34599999999999997</v>
      </c>
      <c r="N2296" s="110" t="s">
        <v>1562</v>
      </c>
      <c r="O2296" s="114">
        <v>6.1890000000000001</v>
      </c>
      <c r="P2296" s="114">
        <v>6.5000000000000002E-2</v>
      </c>
      <c r="Q2296" s="114">
        <v>0.58899999999999997</v>
      </c>
      <c r="R2296" s="114">
        <v>2.3109999999999999</v>
      </c>
      <c r="S2296" s="114">
        <v>3.411</v>
      </c>
    </row>
    <row r="2297" spans="1:19" ht="11.25" thickBot="1" x14ac:dyDescent="0.2">
      <c r="A2297" s="93"/>
    </row>
    <row r="2298" spans="1:19" ht="11.25" thickBot="1" x14ac:dyDescent="0.2">
      <c r="A2298" s="117" t="s">
        <v>358</v>
      </c>
      <c r="B2298" s="93"/>
      <c r="C2298" s="110" t="s">
        <v>1563</v>
      </c>
      <c r="D2298" s="110" t="s">
        <v>662</v>
      </c>
      <c r="E2298" s="110" t="s">
        <v>1564</v>
      </c>
      <c r="F2298" s="110" t="s">
        <v>1565</v>
      </c>
      <c r="G2298" s="110" t="s">
        <v>1566</v>
      </c>
      <c r="H2298" s="110" t="s">
        <v>1567</v>
      </c>
      <c r="I2298" s="118">
        <v>0.53600000000000003</v>
      </c>
      <c r="J2298" s="112" t="s">
        <v>1568</v>
      </c>
      <c r="K2298" s="110" t="s">
        <v>1569</v>
      </c>
      <c r="L2298" s="114">
        <v>6.6239999999999997</v>
      </c>
      <c r="M2298" s="114">
        <v>6.5910000000000002</v>
      </c>
      <c r="N2298" s="110" t="s">
        <v>416</v>
      </c>
      <c r="O2298" s="114">
        <v>0.17499999999999999</v>
      </c>
      <c r="P2298" s="114">
        <v>2.593</v>
      </c>
      <c r="Q2298" s="114">
        <v>0.998</v>
      </c>
      <c r="R2298" s="114">
        <v>0.53400000000000003</v>
      </c>
      <c r="S2298" s="114">
        <v>0.55100000000000005</v>
      </c>
    </row>
    <row r="2299" spans="1:19" ht="11.25" thickBot="1" x14ac:dyDescent="0.2">
      <c r="A2299" s="93"/>
    </row>
    <row r="2300" spans="1:19" ht="11.25" thickBot="1" x14ac:dyDescent="0.2">
      <c r="A2300" s="87" t="s">
        <v>345</v>
      </c>
      <c r="B2300" s="87" t="s">
        <v>346</v>
      </c>
      <c r="C2300" s="107" t="s">
        <v>18</v>
      </c>
      <c r="D2300" s="108" t="s">
        <v>19</v>
      </c>
      <c r="E2300" s="108" t="s">
        <v>20</v>
      </c>
      <c r="F2300" s="107" t="s">
        <v>21</v>
      </c>
      <c r="G2300" s="107" t="s">
        <v>22</v>
      </c>
      <c r="H2300" s="107" t="s">
        <v>23</v>
      </c>
      <c r="I2300" s="107" t="s">
        <v>24</v>
      </c>
      <c r="J2300" s="108" t="s">
        <v>25</v>
      </c>
      <c r="K2300" s="108" t="s">
        <v>26</v>
      </c>
      <c r="L2300" s="107" t="s">
        <v>27</v>
      </c>
      <c r="M2300" s="107" t="s">
        <v>28</v>
      </c>
      <c r="N2300" s="107" t="s">
        <v>29</v>
      </c>
      <c r="O2300" s="107" t="s">
        <v>30</v>
      </c>
      <c r="P2300" s="107" t="s">
        <v>31</v>
      </c>
      <c r="Q2300" s="107" t="s">
        <v>32</v>
      </c>
      <c r="R2300" s="107" t="s">
        <v>33</v>
      </c>
      <c r="S2300" s="108" t="s">
        <v>34</v>
      </c>
    </row>
    <row r="2301" spans="1:19" ht="11.25" thickBot="1" x14ac:dyDescent="0.2">
      <c r="A2301" s="93"/>
      <c r="B2301" s="93"/>
      <c r="C2301" s="107" t="s">
        <v>69</v>
      </c>
      <c r="D2301" s="108" t="s">
        <v>69</v>
      </c>
      <c r="E2301" s="108" t="s">
        <v>69</v>
      </c>
      <c r="F2301" s="107" t="s">
        <v>69</v>
      </c>
      <c r="G2301" s="107" t="s">
        <v>69</v>
      </c>
      <c r="H2301" s="107" t="s">
        <v>69</v>
      </c>
      <c r="I2301" s="107" t="s">
        <v>69</v>
      </c>
      <c r="J2301" s="108" t="s">
        <v>69</v>
      </c>
      <c r="K2301" s="108" t="s">
        <v>69</v>
      </c>
      <c r="L2301" s="107" t="s">
        <v>69</v>
      </c>
      <c r="M2301" s="107" t="s">
        <v>69</v>
      </c>
      <c r="N2301" s="107" t="s">
        <v>69</v>
      </c>
      <c r="O2301" s="107" t="s">
        <v>69</v>
      </c>
      <c r="P2301" s="107" t="s">
        <v>69</v>
      </c>
      <c r="Q2301" s="107" t="s">
        <v>69</v>
      </c>
      <c r="R2301" s="107" t="s">
        <v>69</v>
      </c>
      <c r="S2301" s="108" t="s">
        <v>69</v>
      </c>
    </row>
    <row r="2302" spans="1:19" ht="11.25" thickBot="1" x14ac:dyDescent="0.2">
      <c r="A2302" s="88">
        <v>1</v>
      </c>
      <c r="B2302" s="109">
        <v>0.75702546296296302</v>
      </c>
      <c r="C2302" s="89">
        <v>4.7380000000000004</v>
      </c>
      <c r="D2302" s="111">
        <v>0.97236999999999996</v>
      </c>
      <c r="E2302" s="111">
        <v>1.0712699999999999</v>
      </c>
      <c r="F2302" s="89">
        <v>0.35099999999999998</v>
      </c>
      <c r="G2302" s="89">
        <v>13.55</v>
      </c>
      <c r="H2302" s="89">
        <v>155.9</v>
      </c>
      <c r="I2302" s="110" t="s">
        <v>1570</v>
      </c>
      <c r="J2302" s="111">
        <v>0.99885000000000002</v>
      </c>
      <c r="K2302" s="112" t="s">
        <v>1571</v>
      </c>
      <c r="L2302" s="89">
        <v>0.28299999999999997</v>
      </c>
      <c r="M2302" s="89">
        <v>2.5840000000000001</v>
      </c>
      <c r="N2302" s="89">
        <v>-2.3E-2</v>
      </c>
      <c r="O2302" s="89">
        <v>3.5999999999999997E-2</v>
      </c>
      <c r="P2302" s="89">
        <v>0.624</v>
      </c>
      <c r="Q2302" s="89">
        <v>0.94</v>
      </c>
      <c r="R2302" s="89">
        <v>0.623</v>
      </c>
      <c r="S2302" s="111">
        <v>0.98516999999999999</v>
      </c>
    </row>
    <row r="2303" spans="1:19" ht="11.25" thickBot="1" x14ac:dyDescent="0.2">
      <c r="A2303" s="93"/>
    </row>
    <row r="2304" spans="1:19" ht="11.25" thickBot="1" x14ac:dyDescent="0.2">
      <c r="A2304" s="88">
        <v>2</v>
      </c>
      <c r="B2304" s="109">
        <v>0.75718750000000001</v>
      </c>
      <c r="C2304" s="89">
        <v>4.7240000000000002</v>
      </c>
      <c r="D2304" s="111">
        <v>0.97785</v>
      </c>
      <c r="E2304" s="111">
        <v>1.0792299999999999</v>
      </c>
      <c r="F2304" s="89">
        <v>-0.16500000000000001</v>
      </c>
      <c r="G2304" s="89">
        <v>18.649999999999999</v>
      </c>
      <c r="H2304" s="89">
        <v>155.80000000000001</v>
      </c>
      <c r="I2304" s="110" t="s">
        <v>1572</v>
      </c>
      <c r="J2304" s="111">
        <v>1.0005299999999999</v>
      </c>
      <c r="K2304" s="112" t="s">
        <v>1573</v>
      </c>
      <c r="L2304" s="89">
        <v>0.26600000000000001</v>
      </c>
      <c r="M2304" s="89">
        <v>2.6379999999999999</v>
      </c>
      <c r="N2304" s="89">
        <v>-2.9000000000000001E-2</v>
      </c>
      <c r="O2304" s="89">
        <v>3.4000000000000002E-2</v>
      </c>
      <c r="P2304" s="89">
        <v>0.626</v>
      </c>
      <c r="Q2304" s="89">
        <v>0.753</v>
      </c>
      <c r="R2304" s="89">
        <v>0.66500000000000004</v>
      </c>
      <c r="S2304" s="111">
        <v>0.98834999999999995</v>
      </c>
    </row>
    <row r="2305" spans="1:19" ht="11.25" thickBot="1" x14ac:dyDescent="0.2">
      <c r="A2305" s="93"/>
    </row>
    <row r="2306" spans="1:19" ht="11.25" thickBot="1" x14ac:dyDescent="0.2">
      <c r="A2306" s="88">
        <v>3</v>
      </c>
      <c r="B2306" s="109">
        <v>0.75736111111111104</v>
      </c>
      <c r="C2306" s="89">
        <v>4.8099999999999996</v>
      </c>
      <c r="D2306" s="111">
        <v>0.99478</v>
      </c>
      <c r="E2306" s="111">
        <v>1.0767800000000001</v>
      </c>
      <c r="F2306" s="89">
        <v>0.505</v>
      </c>
      <c r="G2306" s="89">
        <v>8.2759999999999998</v>
      </c>
      <c r="H2306" s="89">
        <v>155.69999999999999</v>
      </c>
      <c r="I2306" s="110" t="s">
        <v>1574</v>
      </c>
      <c r="J2306" s="111">
        <v>1.01122</v>
      </c>
      <c r="K2306" s="112" t="s">
        <v>1575</v>
      </c>
      <c r="L2306" s="89">
        <v>0.28699999999999998</v>
      </c>
      <c r="M2306" s="89">
        <v>2.63</v>
      </c>
      <c r="N2306" s="89">
        <v>-1.7999999999999999E-2</v>
      </c>
      <c r="O2306" s="89">
        <v>2.7E-2</v>
      </c>
      <c r="P2306" s="89">
        <v>0.60699999999999998</v>
      </c>
      <c r="Q2306" s="89">
        <v>0.91500000000000004</v>
      </c>
      <c r="R2306" s="89">
        <v>0.623</v>
      </c>
      <c r="S2306" s="111">
        <v>0.99192000000000002</v>
      </c>
    </row>
    <row r="2307" spans="1:19" ht="11.25" thickBot="1" x14ac:dyDescent="0.2">
      <c r="A2307" s="93"/>
    </row>
    <row r="2308" spans="1:19" ht="11.25" thickBot="1" x14ac:dyDescent="0.2">
      <c r="A2308" s="113" t="s">
        <v>352</v>
      </c>
      <c r="B2308" s="93"/>
      <c r="C2308" s="114">
        <v>4.758</v>
      </c>
      <c r="D2308" s="115">
        <v>0.98167000000000004</v>
      </c>
      <c r="E2308" s="115">
        <v>1.07576</v>
      </c>
      <c r="F2308" s="114">
        <v>0.23100000000000001</v>
      </c>
      <c r="G2308" s="114">
        <v>13.49</v>
      </c>
      <c r="H2308" s="114">
        <v>155.80000000000001</v>
      </c>
      <c r="I2308" s="110" t="s">
        <v>1576</v>
      </c>
      <c r="J2308" s="115">
        <v>1.00353</v>
      </c>
      <c r="K2308" s="112" t="s">
        <v>1577</v>
      </c>
      <c r="L2308" s="114">
        <v>0.27900000000000003</v>
      </c>
      <c r="M2308" s="114">
        <v>2.617</v>
      </c>
      <c r="N2308" s="114">
        <v>-2.3E-2</v>
      </c>
      <c r="O2308" s="114">
        <v>3.2000000000000001E-2</v>
      </c>
      <c r="P2308" s="114">
        <v>0.61899999999999999</v>
      </c>
      <c r="Q2308" s="114">
        <v>0.86899999999999999</v>
      </c>
      <c r="R2308" s="114">
        <v>0.63700000000000001</v>
      </c>
      <c r="S2308" s="115">
        <v>0.98848000000000003</v>
      </c>
    </row>
    <row r="2309" spans="1:19" ht="11.25" thickBot="1" x14ac:dyDescent="0.2">
      <c r="A2309" s="93"/>
    </row>
    <row r="2310" spans="1:19" ht="11.25" thickBot="1" x14ac:dyDescent="0.2">
      <c r="A2310" s="116" t="s">
        <v>355</v>
      </c>
      <c r="B2310" s="93"/>
      <c r="C2310" s="114">
        <v>4.5999999999999999E-2</v>
      </c>
      <c r="D2310" s="115">
        <v>1.1679999999999999E-2</v>
      </c>
      <c r="E2310" s="115">
        <v>4.0800000000000003E-3</v>
      </c>
      <c r="F2310" s="114">
        <v>0.35099999999999998</v>
      </c>
      <c r="G2310" s="114">
        <v>5.1849999999999996</v>
      </c>
      <c r="H2310" s="114">
        <v>0.107</v>
      </c>
      <c r="I2310" s="110" t="s">
        <v>1578</v>
      </c>
      <c r="J2310" s="115">
        <v>6.7099999999999998E-3</v>
      </c>
      <c r="K2310" s="112" t="s">
        <v>1579</v>
      </c>
      <c r="L2310" s="114">
        <v>1.0999999999999999E-2</v>
      </c>
      <c r="M2310" s="114">
        <v>2.9000000000000001E-2</v>
      </c>
      <c r="N2310" s="114">
        <v>6.0000000000000001E-3</v>
      </c>
      <c r="O2310" s="114">
        <v>5.0000000000000001E-3</v>
      </c>
      <c r="P2310" s="114">
        <v>0.01</v>
      </c>
      <c r="Q2310" s="114">
        <v>0.10199999999999999</v>
      </c>
      <c r="R2310" s="114">
        <v>2.4E-2</v>
      </c>
      <c r="S2310" s="115">
        <v>3.3800000000000002E-3</v>
      </c>
    </row>
    <row r="2311" spans="1:19" ht="11.25" thickBot="1" x14ac:dyDescent="0.2">
      <c r="A2311" s="93"/>
    </row>
    <row r="2312" spans="1:19" ht="11.25" thickBot="1" x14ac:dyDescent="0.2">
      <c r="A2312" s="117" t="s">
        <v>358</v>
      </c>
      <c r="B2312" s="93"/>
      <c r="C2312" s="114">
        <v>0.97099999999999997</v>
      </c>
      <c r="D2312" s="118">
        <v>1.19</v>
      </c>
      <c r="E2312" s="118">
        <v>0.379</v>
      </c>
      <c r="F2312" s="114">
        <v>152.30000000000001</v>
      </c>
      <c r="G2312" s="114">
        <v>38.44</v>
      </c>
      <c r="H2312" s="114">
        <v>6.9000000000000006E-2</v>
      </c>
      <c r="I2312" s="110" t="s">
        <v>1580</v>
      </c>
      <c r="J2312" s="118">
        <v>0.66900000000000004</v>
      </c>
      <c r="K2312" s="112" t="s">
        <v>1581</v>
      </c>
      <c r="L2312" s="114">
        <v>3.8820000000000001</v>
      </c>
      <c r="M2312" s="114">
        <v>1.107</v>
      </c>
      <c r="N2312" s="114">
        <v>24.17</v>
      </c>
      <c r="O2312" s="114">
        <v>16.100000000000001</v>
      </c>
      <c r="P2312" s="114">
        <v>1.6919999999999999</v>
      </c>
      <c r="Q2312" s="114">
        <v>11.67</v>
      </c>
      <c r="R2312" s="114">
        <v>3.78</v>
      </c>
      <c r="S2312" s="118">
        <v>0.34200000000000003</v>
      </c>
    </row>
    <row r="2313" spans="1:19" ht="11.25" thickBot="1" x14ac:dyDescent="0.2">
      <c r="A2313" s="93"/>
    </row>
    <row r="2314" spans="1:19" ht="11.25" thickBot="1" x14ac:dyDescent="0.2">
      <c r="A2314" s="87" t="s">
        <v>345</v>
      </c>
      <c r="B2314" s="87" t="s">
        <v>346</v>
      </c>
      <c r="C2314" s="108" t="s">
        <v>35</v>
      </c>
      <c r="D2314" s="107" t="s">
        <v>36</v>
      </c>
      <c r="E2314" s="107" t="s">
        <v>37</v>
      </c>
      <c r="F2314" s="107" t="s">
        <v>38</v>
      </c>
      <c r="G2314" s="107" t="s">
        <v>39</v>
      </c>
      <c r="H2314" s="107" t="s">
        <v>40</v>
      </c>
      <c r="I2314" s="107" t="s">
        <v>41</v>
      </c>
      <c r="J2314" s="107" t="s">
        <v>42</v>
      </c>
      <c r="K2314" s="107" t="s">
        <v>43</v>
      </c>
      <c r="L2314" s="107" t="s">
        <v>44</v>
      </c>
      <c r="M2314" s="107" t="s">
        <v>45</v>
      </c>
      <c r="N2314" s="107" t="s">
        <v>46</v>
      </c>
      <c r="O2314" s="107" t="s">
        <v>47</v>
      </c>
      <c r="P2314" s="107" t="s">
        <v>48</v>
      </c>
      <c r="Q2314" s="107" t="s">
        <v>49</v>
      </c>
      <c r="R2314" s="107" t="s">
        <v>50</v>
      </c>
      <c r="S2314" s="107" t="s">
        <v>51</v>
      </c>
    </row>
    <row r="2315" spans="1:19" ht="11.25" thickBot="1" x14ac:dyDescent="0.2">
      <c r="A2315" s="93"/>
      <c r="B2315" s="93"/>
      <c r="C2315" s="108" t="s">
        <v>69</v>
      </c>
      <c r="D2315" s="107" t="s">
        <v>69</v>
      </c>
      <c r="E2315" s="107" t="s">
        <v>69</v>
      </c>
      <c r="F2315" s="107" t="s">
        <v>69</v>
      </c>
      <c r="G2315" s="107" t="s">
        <v>69</v>
      </c>
      <c r="H2315" s="107" t="s">
        <v>69</v>
      </c>
      <c r="I2315" s="107" t="s">
        <v>69</v>
      </c>
      <c r="J2315" s="107" t="s">
        <v>69</v>
      </c>
      <c r="K2315" s="107" t="s">
        <v>69</v>
      </c>
      <c r="L2315" s="107" t="s">
        <v>69</v>
      </c>
      <c r="M2315" s="107" t="s">
        <v>69</v>
      </c>
      <c r="N2315" s="107" t="s">
        <v>69</v>
      </c>
      <c r="O2315" s="107" t="s">
        <v>69</v>
      </c>
      <c r="P2315" s="107" t="s">
        <v>69</v>
      </c>
      <c r="Q2315" s="107" t="s">
        <v>69</v>
      </c>
      <c r="R2315" s="107" t="s">
        <v>69</v>
      </c>
      <c r="S2315" s="107" t="s">
        <v>69</v>
      </c>
    </row>
    <row r="2316" spans="1:19" ht="11.25" thickBot="1" x14ac:dyDescent="0.2">
      <c r="A2316" s="88">
        <v>1</v>
      </c>
      <c r="B2316" s="109">
        <v>0.75702546296296302</v>
      </c>
      <c r="C2316" s="112" t="s">
        <v>1582</v>
      </c>
      <c r="D2316" s="89">
        <v>2.3639999999999999</v>
      </c>
      <c r="E2316" s="89">
        <v>0.42599999999999999</v>
      </c>
      <c r="F2316" s="89">
        <v>-0.318</v>
      </c>
      <c r="G2316" s="89">
        <v>0.58399999999999996</v>
      </c>
      <c r="H2316" s="89">
        <v>174.9</v>
      </c>
      <c r="I2316" s="89">
        <v>172</v>
      </c>
      <c r="J2316" s="89">
        <v>5.7069999999999999</v>
      </c>
      <c r="K2316" s="89">
        <v>8.1560000000000006</v>
      </c>
      <c r="L2316" s="89">
        <v>0.86599999999999999</v>
      </c>
      <c r="M2316" s="89">
        <v>3.0510000000000002</v>
      </c>
      <c r="N2316" s="89">
        <v>0.31900000000000001</v>
      </c>
      <c r="O2316" s="89">
        <v>0.104</v>
      </c>
      <c r="P2316" s="89">
        <v>0.373</v>
      </c>
      <c r="Q2316" s="89">
        <v>0.05</v>
      </c>
      <c r="R2316" s="89">
        <v>0.253</v>
      </c>
      <c r="S2316" s="89">
        <v>0.04</v>
      </c>
    </row>
    <row r="2317" spans="1:19" ht="11.25" thickBot="1" x14ac:dyDescent="0.2">
      <c r="A2317" s="93"/>
    </row>
    <row r="2318" spans="1:19" ht="11.25" thickBot="1" x14ac:dyDescent="0.2">
      <c r="A2318" s="88">
        <v>2</v>
      </c>
      <c r="B2318" s="109">
        <v>0.75718750000000001</v>
      </c>
      <c r="C2318" s="112" t="s">
        <v>1583</v>
      </c>
      <c r="D2318" s="89">
        <v>2.399</v>
      </c>
      <c r="E2318" s="89">
        <v>0.47799999999999998</v>
      </c>
      <c r="F2318" s="89">
        <v>-0.29099999999999998</v>
      </c>
      <c r="G2318" s="89">
        <v>0.61</v>
      </c>
      <c r="H2318" s="89">
        <v>176.1</v>
      </c>
      <c r="I2318" s="89">
        <v>173</v>
      </c>
      <c r="J2318" s="89">
        <v>5.742</v>
      </c>
      <c r="K2318" s="89">
        <v>8.3320000000000007</v>
      </c>
      <c r="L2318" s="89">
        <v>0.86099999999999999</v>
      </c>
      <c r="M2318" s="89">
        <v>3.052</v>
      </c>
      <c r="N2318" s="89">
        <v>0.316</v>
      </c>
      <c r="O2318" s="89">
        <v>9.9000000000000005E-2</v>
      </c>
      <c r="P2318" s="89">
        <v>0.35</v>
      </c>
      <c r="Q2318" s="89">
        <v>5.2999999999999999E-2</v>
      </c>
      <c r="R2318" s="89">
        <v>0.20899999999999999</v>
      </c>
      <c r="S2318" s="89">
        <v>0.04</v>
      </c>
    </row>
    <row r="2319" spans="1:19" ht="11.25" thickBot="1" x14ac:dyDescent="0.2">
      <c r="A2319" s="93"/>
    </row>
    <row r="2320" spans="1:19" ht="11.25" thickBot="1" x14ac:dyDescent="0.2">
      <c r="A2320" s="88">
        <v>3</v>
      </c>
      <c r="B2320" s="109">
        <v>0.75736111111111104</v>
      </c>
      <c r="C2320" s="112" t="s">
        <v>1584</v>
      </c>
      <c r="D2320" s="89">
        <v>2.569</v>
      </c>
      <c r="E2320" s="89">
        <v>0.46800000000000003</v>
      </c>
      <c r="F2320" s="89">
        <v>-0.34599999999999997</v>
      </c>
      <c r="G2320" s="89">
        <v>0.59799999999999998</v>
      </c>
      <c r="H2320" s="89">
        <v>174</v>
      </c>
      <c r="I2320" s="89">
        <v>171.5</v>
      </c>
      <c r="J2320" s="89">
        <v>5.7140000000000004</v>
      </c>
      <c r="K2320" s="89">
        <v>8.3049999999999997</v>
      </c>
      <c r="L2320" s="89">
        <v>0.85899999999999999</v>
      </c>
      <c r="M2320" s="89">
        <v>2.9790000000000001</v>
      </c>
      <c r="N2320" s="89">
        <v>0.314</v>
      </c>
      <c r="O2320" s="89">
        <v>0.10100000000000001</v>
      </c>
      <c r="P2320" s="89">
        <v>0.34599999999999997</v>
      </c>
      <c r="Q2320" s="89">
        <v>4.9000000000000002E-2</v>
      </c>
      <c r="R2320" s="89">
        <v>0.218</v>
      </c>
      <c r="S2320" s="89">
        <v>4.2999999999999997E-2</v>
      </c>
    </row>
    <row r="2321" spans="1:19" ht="11.25" thickBot="1" x14ac:dyDescent="0.2">
      <c r="A2321" s="93"/>
    </row>
    <row r="2322" spans="1:19" ht="11.25" thickBot="1" x14ac:dyDescent="0.2">
      <c r="A2322" s="113" t="s">
        <v>352</v>
      </c>
      <c r="B2322" s="93"/>
      <c r="C2322" s="112" t="s">
        <v>1585</v>
      </c>
      <c r="D2322" s="114">
        <v>2.444</v>
      </c>
      <c r="E2322" s="114">
        <v>0.45700000000000002</v>
      </c>
      <c r="F2322" s="114">
        <v>-0.318</v>
      </c>
      <c r="G2322" s="114">
        <v>0.59699999999999998</v>
      </c>
      <c r="H2322" s="114">
        <v>175</v>
      </c>
      <c r="I2322" s="114">
        <v>172.2</v>
      </c>
      <c r="J2322" s="114">
        <v>5.7210000000000001</v>
      </c>
      <c r="K2322" s="114">
        <v>8.2639999999999993</v>
      </c>
      <c r="L2322" s="114">
        <v>0.86199999999999999</v>
      </c>
      <c r="M2322" s="114">
        <v>3.0270000000000001</v>
      </c>
      <c r="N2322" s="114">
        <v>0.317</v>
      </c>
      <c r="O2322" s="114">
        <v>0.10100000000000001</v>
      </c>
      <c r="P2322" s="114">
        <v>0.35599999999999998</v>
      </c>
      <c r="Q2322" s="114">
        <v>5.0999999999999997E-2</v>
      </c>
      <c r="R2322" s="114">
        <v>0.22700000000000001</v>
      </c>
      <c r="S2322" s="114">
        <v>4.1000000000000002E-2</v>
      </c>
    </row>
    <row r="2323" spans="1:19" ht="11.25" thickBot="1" x14ac:dyDescent="0.2">
      <c r="A2323" s="93"/>
    </row>
    <row r="2324" spans="1:19" ht="11.25" thickBot="1" x14ac:dyDescent="0.2">
      <c r="A2324" s="116" t="s">
        <v>355</v>
      </c>
      <c r="B2324" s="93"/>
      <c r="C2324" s="112" t="s">
        <v>1586</v>
      </c>
      <c r="D2324" s="114">
        <v>0.11</v>
      </c>
      <c r="E2324" s="114">
        <v>2.8000000000000001E-2</v>
      </c>
      <c r="F2324" s="114">
        <v>2.8000000000000001E-2</v>
      </c>
      <c r="G2324" s="114">
        <v>1.2999999999999999E-2</v>
      </c>
      <c r="H2324" s="114">
        <v>1.0569999999999999</v>
      </c>
      <c r="I2324" s="114">
        <v>0.751</v>
      </c>
      <c r="J2324" s="114">
        <v>1.9E-2</v>
      </c>
      <c r="K2324" s="114">
        <v>9.5000000000000001E-2</v>
      </c>
      <c r="L2324" s="114">
        <v>4.0000000000000001E-3</v>
      </c>
      <c r="M2324" s="114">
        <v>4.2000000000000003E-2</v>
      </c>
      <c r="N2324" s="114">
        <v>3.0000000000000001E-3</v>
      </c>
      <c r="O2324" s="114">
        <v>3.0000000000000001E-3</v>
      </c>
      <c r="P2324" s="114">
        <v>1.4999999999999999E-2</v>
      </c>
      <c r="Q2324" s="114">
        <v>2E-3</v>
      </c>
      <c r="R2324" s="114">
        <v>2.4E-2</v>
      </c>
      <c r="S2324" s="114">
        <v>2E-3</v>
      </c>
    </row>
    <row r="2325" spans="1:19" ht="11.25" thickBot="1" x14ac:dyDescent="0.2">
      <c r="A2325" s="93"/>
    </row>
    <row r="2326" spans="1:19" ht="11.25" thickBot="1" x14ac:dyDescent="0.2">
      <c r="A2326" s="117" t="s">
        <v>358</v>
      </c>
      <c r="B2326" s="93"/>
      <c r="C2326" s="112" t="s">
        <v>1587</v>
      </c>
      <c r="D2326" s="114">
        <v>4.484</v>
      </c>
      <c r="E2326" s="114">
        <v>6.0289999999999999</v>
      </c>
      <c r="F2326" s="114">
        <v>8.734</v>
      </c>
      <c r="G2326" s="114">
        <v>2.1680000000000001</v>
      </c>
      <c r="H2326" s="114">
        <v>0.60399999999999998</v>
      </c>
      <c r="I2326" s="114">
        <v>0.436</v>
      </c>
      <c r="J2326" s="114">
        <v>0.32400000000000001</v>
      </c>
      <c r="K2326" s="114">
        <v>1.149</v>
      </c>
      <c r="L2326" s="114">
        <v>0.46100000000000002</v>
      </c>
      <c r="M2326" s="114">
        <v>1.381</v>
      </c>
      <c r="N2326" s="114">
        <v>0.79</v>
      </c>
      <c r="O2326" s="114">
        <v>2.7639999999999998</v>
      </c>
      <c r="P2326" s="114">
        <v>4.1929999999999996</v>
      </c>
      <c r="Q2326" s="114">
        <v>4.3</v>
      </c>
      <c r="R2326" s="114">
        <v>10.4</v>
      </c>
      <c r="S2326" s="114">
        <v>4.1029999999999998</v>
      </c>
    </row>
    <row r="2327" spans="1:19" ht="11.25" thickBot="1" x14ac:dyDescent="0.2">
      <c r="A2327" s="93"/>
    </row>
    <row r="2328" spans="1:19" ht="11.25" thickBot="1" x14ac:dyDescent="0.2">
      <c r="A2328" s="87" t="s">
        <v>345</v>
      </c>
      <c r="B2328" s="87" t="s">
        <v>346</v>
      </c>
      <c r="C2328" s="107" t="s">
        <v>52</v>
      </c>
      <c r="D2328" s="107" t="s">
        <v>53</v>
      </c>
      <c r="E2328" s="107" t="s">
        <v>54</v>
      </c>
      <c r="F2328" s="107" t="s">
        <v>55</v>
      </c>
      <c r="G2328" s="107" t="s">
        <v>56</v>
      </c>
      <c r="H2328" s="107" t="s">
        <v>57</v>
      </c>
      <c r="I2328" s="107" t="s">
        <v>58</v>
      </c>
      <c r="J2328" s="107" t="s">
        <v>59</v>
      </c>
      <c r="K2328" s="107" t="s">
        <v>60</v>
      </c>
      <c r="L2328" s="107" t="s">
        <v>61</v>
      </c>
      <c r="M2328" s="107" t="s">
        <v>62</v>
      </c>
      <c r="N2328" s="107" t="s">
        <v>63</v>
      </c>
      <c r="O2328" s="107" t="s">
        <v>64</v>
      </c>
      <c r="P2328" s="108" t="s">
        <v>65</v>
      </c>
      <c r="Q2328" s="108" t="s">
        <v>66</v>
      </c>
      <c r="R2328" s="107" t="s">
        <v>67</v>
      </c>
      <c r="S2328" s="107" t="s">
        <v>68</v>
      </c>
    </row>
    <row r="2329" spans="1:19" ht="11.25" thickBot="1" x14ac:dyDescent="0.2">
      <c r="A2329" s="93"/>
      <c r="B2329" s="93"/>
      <c r="C2329" s="107" t="s">
        <v>69</v>
      </c>
      <c r="D2329" s="107" t="s">
        <v>69</v>
      </c>
      <c r="E2329" s="107" t="s">
        <v>69</v>
      </c>
      <c r="F2329" s="107" t="s">
        <v>69</v>
      </c>
      <c r="G2329" s="107" t="s">
        <v>69</v>
      </c>
      <c r="H2329" s="107" t="s">
        <v>69</v>
      </c>
      <c r="I2329" s="107" t="s">
        <v>69</v>
      </c>
      <c r="J2329" s="107" t="s">
        <v>69</v>
      </c>
      <c r="K2329" s="107" t="s">
        <v>69</v>
      </c>
      <c r="L2329" s="107" t="s">
        <v>69</v>
      </c>
      <c r="M2329" s="107" t="s">
        <v>69</v>
      </c>
      <c r="N2329" s="107" t="s">
        <v>69</v>
      </c>
      <c r="O2329" s="107" t="s">
        <v>69</v>
      </c>
      <c r="P2329" s="108" t="s">
        <v>69</v>
      </c>
      <c r="Q2329" s="108" t="s">
        <v>69</v>
      </c>
      <c r="R2329" s="107" t="s">
        <v>69</v>
      </c>
      <c r="S2329" s="107" t="s">
        <v>69</v>
      </c>
    </row>
    <row r="2330" spans="1:19" ht="11.25" thickBot="1" x14ac:dyDescent="0.2">
      <c r="A2330" s="88">
        <v>1</v>
      </c>
      <c r="B2330" s="109">
        <v>0.75702546296296302</v>
      </c>
      <c r="C2330" s="89">
        <v>0.109</v>
      </c>
      <c r="D2330" s="89">
        <v>1.2999999999999999E-2</v>
      </c>
      <c r="E2330" s="89">
        <v>9.7000000000000003E-2</v>
      </c>
      <c r="F2330" s="89">
        <v>0.02</v>
      </c>
      <c r="G2330" s="89">
        <v>1.4999999999999999E-2</v>
      </c>
      <c r="H2330" s="89">
        <v>0.46300000000000002</v>
      </c>
      <c r="I2330" s="89">
        <v>0.84299999999999997</v>
      </c>
      <c r="J2330" s="89">
        <v>0.77300000000000002</v>
      </c>
      <c r="K2330" s="89">
        <v>-4.0000000000000001E-3</v>
      </c>
      <c r="L2330" s="89">
        <v>-3.0000000000000001E-3</v>
      </c>
      <c r="M2330" s="89">
        <v>0.39100000000000001</v>
      </c>
      <c r="N2330" s="89">
        <v>0.06</v>
      </c>
      <c r="O2330" s="89">
        <v>5.3049999999999997</v>
      </c>
      <c r="P2330" s="112" t="s">
        <v>1588</v>
      </c>
      <c r="Q2330" s="112" t="s">
        <v>1589</v>
      </c>
      <c r="R2330" s="89">
        <v>0.53300000000000003</v>
      </c>
      <c r="S2330" s="89">
        <v>9.0999999999999998E-2</v>
      </c>
    </row>
    <row r="2331" spans="1:19" ht="11.25" thickBot="1" x14ac:dyDescent="0.2">
      <c r="A2331" s="93"/>
    </row>
    <row r="2332" spans="1:19" ht="11.25" thickBot="1" x14ac:dyDescent="0.2">
      <c r="A2332" s="88">
        <v>2</v>
      </c>
      <c r="B2332" s="109">
        <v>0.75718750000000001</v>
      </c>
      <c r="C2332" s="89">
        <v>0.11600000000000001</v>
      </c>
      <c r="D2332" s="89">
        <v>1.4999999999999999E-2</v>
      </c>
      <c r="E2332" s="89">
        <v>0.186</v>
      </c>
      <c r="F2332" s="89">
        <v>8.0000000000000002E-3</v>
      </c>
      <c r="G2332" s="89">
        <v>1.6E-2</v>
      </c>
      <c r="H2332" s="89">
        <v>0.44800000000000001</v>
      </c>
      <c r="I2332" s="89">
        <v>0.83699999999999997</v>
      </c>
      <c r="J2332" s="89">
        <v>0.79200000000000004</v>
      </c>
      <c r="K2332" s="89">
        <v>-5.0000000000000001E-3</v>
      </c>
      <c r="L2332" s="89">
        <v>-4.0000000000000001E-3</v>
      </c>
      <c r="M2332" s="89">
        <v>0.377</v>
      </c>
      <c r="N2332" s="89">
        <v>5.5E-2</v>
      </c>
      <c r="O2332" s="89">
        <v>5.3490000000000002</v>
      </c>
      <c r="P2332" s="112" t="s">
        <v>1590</v>
      </c>
      <c r="Q2332" s="112" t="s">
        <v>1591</v>
      </c>
      <c r="R2332" s="89">
        <v>0.54200000000000004</v>
      </c>
      <c r="S2332" s="89">
        <v>9.4E-2</v>
      </c>
    </row>
    <row r="2333" spans="1:19" ht="11.25" thickBot="1" x14ac:dyDescent="0.2">
      <c r="A2333" s="93"/>
    </row>
    <row r="2334" spans="1:19" ht="11.25" thickBot="1" x14ac:dyDescent="0.2">
      <c r="A2334" s="88">
        <v>3</v>
      </c>
      <c r="B2334" s="109">
        <v>0.75736111111111104</v>
      </c>
      <c r="C2334" s="89">
        <v>0.12</v>
      </c>
      <c r="D2334" s="89">
        <v>1.4999999999999999E-2</v>
      </c>
      <c r="E2334" s="89">
        <v>9.0999999999999998E-2</v>
      </c>
      <c r="F2334" s="89">
        <v>1.6E-2</v>
      </c>
      <c r="G2334" s="89">
        <v>1.6E-2</v>
      </c>
      <c r="H2334" s="89">
        <v>0.44700000000000001</v>
      </c>
      <c r="I2334" s="89">
        <v>0.82099999999999995</v>
      </c>
      <c r="J2334" s="89">
        <v>0.80500000000000005</v>
      </c>
      <c r="K2334" s="89">
        <v>-5.0000000000000001E-3</v>
      </c>
      <c r="L2334" s="89">
        <v>-2E-3</v>
      </c>
      <c r="M2334" s="89">
        <v>0.36399999999999999</v>
      </c>
      <c r="N2334" s="89">
        <v>5.3999999999999999E-2</v>
      </c>
      <c r="O2334" s="89">
        <v>5.3460000000000001</v>
      </c>
      <c r="P2334" s="112" t="s">
        <v>1592</v>
      </c>
      <c r="Q2334" s="112" t="s">
        <v>1593</v>
      </c>
      <c r="R2334" s="89">
        <v>0.53200000000000003</v>
      </c>
      <c r="S2334" s="89">
        <v>9.5000000000000001E-2</v>
      </c>
    </row>
    <row r="2335" spans="1:19" ht="11.25" thickBot="1" x14ac:dyDescent="0.2">
      <c r="A2335" s="93"/>
    </row>
    <row r="2336" spans="1:19" ht="11.25" thickBot="1" x14ac:dyDescent="0.2">
      <c r="A2336" s="113" t="s">
        <v>352</v>
      </c>
      <c r="B2336" s="93"/>
      <c r="C2336" s="114">
        <v>0.115</v>
      </c>
      <c r="D2336" s="114">
        <v>1.4E-2</v>
      </c>
      <c r="E2336" s="114">
        <v>0.125</v>
      </c>
      <c r="F2336" s="114">
        <v>1.4999999999999999E-2</v>
      </c>
      <c r="G2336" s="114">
        <v>1.6E-2</v>
      </c>
      <c r="H2336" s="114">
        <v>0.45300000000000001</v>
      </c>
      <c r="I2336" s="114">
        <v>0.83399999999999996</v>
      </c>
      <c r="J2336" s="114">
        <v>0.79</v>
      </c>
      <c r="K2336" s="114">
        <v>-5.0000000000000001E-3</v>
      </c>
      <c r="L2336" s="114">
        <v>-3.0000000000000001E-3</v>
      </c>
      <c r="M2336" s="114">
        <v>0.377</v>
      </c>
      <c r="N2336" s="114">
        <v>5.6000000000000001E-2</v>
      </c>
      <c r="O2336" s="114">
        <v>5.3330000000000002</v>
      </c>
      <c r="P2336" s="112" t="s">
        <v>1594</v>
      </c>
      <c r="Q2336" s="112" t="s">
        <v>1595</v>
      </c>
      <c r="R2336" s="114">
        <v>0.53600000000000003</v>
      </c>
      <c r="S2336" s="114">
        <v>9.2999999999999999E-2</v>
      </c>
    </row>
    <row r="2337" spans="1:19" ht="11.25" thickBot="1" x14ac:dyDescent="0.2">
      <c r="A2337" s="93"/>
    </row>
    <row r="2338" spans="1:19" ht="11.25" thickBot="1" x14ac:dyDescent="0.2">
      <c r="A2338" s="116" t="s">
        <v>355</v>
      </c>
      <c r="B2338" s="93"/>
      <c r="C2338" s="114">
        <v>6.0000000000000001E-3</v>
      </c>
      <c r="D2338" s="114">
        <v>1E-3</v>
      </c>
      <c r="E2338" s="114">
        <v>5.2999999999999999E-2</v>
      </c>
      <c r="F2338" s="114">
        <v>6.0000000000000001E-3</v>
      </c>
      <c r="G2338" s="114">
        <v>1E-3</v>
      </c>
      <c r="H2338" s="114">
        <v>8.9999999999999993E-3</v>
      </c>
      <c r="I2338" s="114">
        <v>1.2E-2</v>
      </c>
      <c r="J2338" s="114">
        <v>1.6E-2</v>
      </c>
      <c r="K2338" s="114">
        <v>1E-3</v>
      </c>
      <c r="L2338" s="114">
        <v>1E-3</v>
      </c>
      <c r="M2338" s="114">
        <v>1.4E-2</v>
      </c>
      <c r="N2338" s="114">
        <v>3.0000000000000001E-3</v>
      </c>
      <c r="O2338" s="114">
        <v>2.5000000000000001E-2</v>
      </c>
      <c r="P2338" s="112" t="s">
        <v>1504</v>
      </c>
      <c r="Q2338" s="112" t="s">
        <v>1596</v>
      </c>
      <c r="R2338" s="114">
        <v>6.0000000000000001E-3</v>
      </c>
      <c r="S2338" s="114">
        <v>2E-3</v>
      </c>
    </row>
    <row r="2339" spans="1:19" ht="11.25" thickBot="1" x14ac:dyDescent="0.2">
      <c r="A2339" s="93"/>
    </row>
    <row r="2340" spans="1:19" ht="11.25" thickBot="1" x14ac:dyDescent="0.2">
      <c r="A2340" s="117" t="s">
        <v>358</v>
      </c>
      <c r="B2340" s="93"/>
      <c r="C2340" s="114">
        <v>4.8159999999999998</v>
      </c>
      <c r="D2340" s="114">
        <v>9.8740000000000006</v>
      </c>
      <c r="E2340" s="114">
        <v>42.34</v>
      </c>
      <c r="F2340" s="114">
        <v>39.93</v>
      </c>
      <c r="G2340" s="114">
        <v>4.1360000000000001</v>
      </c>
      <c r="H2340" s="114">
        <v>2.0169999999999999</v>
      </c>
      <c r="I2340" s="114">
        <v>1.4119999999999999</v>
      </c>
      <c r="J2340" s="114">
        <v>2.0179999999999998</v>
      </c>
      <c r="K2340" s="114">
        <v>18.03</v>
      </c>
      <c r="L2340" s="114">
        <v>48.01</v>
      </c>
      <c r="M2340" s="114">
        <v>3.621</v>
      </c>
      <c r="N2340" s="114">
        <v>5.4850000000000003</v>
      </c>
      <c r="O2340" s="114">
        <v>0.46300000000000002</v>
      </c>
      <c r="P2340" s="112" t="s">
        <v>1597</v>
      </c>
      <c r="Q2340" s="112" t="s">
        <v>1598</v>
      </c>
      <c r="R2340" s="114">
        <v>1.0489999999999999</v>
      </c>
      <c r="S2340" s="114">
        <v>2.0059999999999998</v>
      </c>
    </row>
    <row r="2341" spans="1:19" ht="10.5" x14ac:dyDescent="0.15">
      <c r="A2341" s="93"/>
    </row>
    <row r="2342" spans="1:19" x14ac:dyDescent="0.15">
      <c r="A2342" s="106"/>
      <c r="B2342" s="69" t="s">
        <v>1599</v>
      </c>
    </row>
    <row r="2343" spans="1:19" ht="9.75" thickBot="1" x14ac:dyDescent="0.2">
      <c r="A2343" s="64" t="s">
        <v>1094</v>
      </c>
    </row>
    <row r="2344" spans="1:19" ht="11.25" thickBot="1" x14ac:dyDescent="0.2">
      <c r="A2344" s="87" t="s">
        <v>345</v>
      </c>
      <c r="B2344" s="87" t="s">
        <v>346</v>
      </c>
      <c r="C2344" s="107" t="s">
        <v>1</v>
      </c>
      <c r="D2344" s="107" t="s">
        <v>2</v>
      </c>
      <c r="E2344" s="107" t="s">
        <v>3</v>
      </c>
      <c r="F2344" s="107" t="s">
        <v>4</v>
      </c>
      <c r="G2344" s="107" t="s">
        <v>5</v>
      </c>
      <c r="H2344" s="107" t="s">
        <v>6</v>
      </c>
      <c r="I2344" s="108" t="s">
        <v>7</v>
      </c>
      <c r="J2344" s="108" t="s">
        <v>8</v>
      </c>
      <c r="K2344" s="107" t="s">
        <v>9</v>
      </c>
      <c r="L2344" s="107" t="s">
        <v>10</v>
      </c>
      <c r="M2344" s="107" t="s">
        <v>11</v>
      </c>
      <c r="N2344" s="107" t="s">
        <v>12</v>
      </c>
      <c r="O2344" s="107" t="s">
        <v>13</v>
      </c>
      <c r="P2344" s="107" t="s">
        <v>14</v>
      </c>
      <c r="Q2344" s="107" t="s">
        <v>15</v>
      </c>
      <c r="R2344" s="107" t="s">
        <v>16</v>
      </c>
      <c r="S2344" s="107" t="s">
        <v>17</v>
      </c>
    </row>
    <row r="2345" spans="1:19" ht="11.25" thickBot="1" x14ac:dyDescent="0.2">
      <c r="A2345" s="93"/>
      <c r="B2345" s="93"/>
      <c r="C2345" s="107" t="s">
        <v>69</v>
      </c>
      <c r="D2345" s="107" t="s">
        <v>69</v>
      </c>
      <c r="E2345" s="107" t="s">
        <v>69</v>
      </c>
      <c r="F2345" s="107" t="s">
        <v>69</v>
      </c>
      <c r="G2345" s="107" t="s">
        <v>69</v>
      </c>
      <c r="H2345" s="107" t="s">
        <v>69</v>
      </c>
      <c r="I2345" s="108" t="s">
        <v>69</v>
      </c>
      <c r="J2345" s="108" t="s">
        <v>69</v>
      </c>
      <c r="K2345" s="107" t="s">
        <v>69</v>
      </c>
      <c r="L2345" s="107" t="s">
        <v>69</v>
      </c>
      <c r="M2345" s="107" t="s">
        <v>69</v>
      </c>
      <c r="N2345" s="107" t="s">
        <v>69</v>
      </c>
      <c r="O2345" s="107" t="s">
        <v>69</v>
      </c>
      <c r="P2345" s="107" t="s">
        <v>69</v>
      </c>
      <c r="Q2345" s="107" t="s">
        <v>69</v>
      </c>
      <c r="R2345" s="107" t="s">
        <v>69</v>
      </c>
      <c r="S2345" s="107" t="s">
        <v>69</v>
      </c>
    </row>
    <row r="2346" spans="1:19" ht="11.25" thickBot="1" x14ac:dyDescent="0.2">
      <c r="A2346" s="88">
        <v>1</v>
      </c>
      <c r="B2346" s="109">
        <v>0.76247685185185177</v>
      </c>
      <c r="C2346" s="110" t="s">
        <v>1600</v>
      </c>
      <c r="D2346" s="110" t="s">
        <v>1601</v>
      </c>
      <c r="E2346" s="110" t="s">
        <v>1602</v>
      </c>
      <c r="F2346" s="110" t="s">
        <v>1603</v>
      </c>
      <c r="G2346" s="110" t="s">
        <v>1604</v>
      </c>
      <c r="H2346" s="110" t="s">
        <v>1605</v>
      </c>
      <c r="I2346" s="111">
        <v>1.0385</v>
      </c>
      <c r="J2346" s="112" t="s">
        <v>1606</v>
      </c>
      <c r="K2346" s="110" t="s">
        <v>1607</v>
      </c>
      <c r="L2346" s="89">
        <v>11.5</v>
      </c>
      <c r="M2346" s="89">
        <v>12.43</v>
      </c>
      <c r="N2346" s="110" t="s">
        <v>1608</v>
      </c>
      <c r="O2346" s="89">
        <v>8311</v>
      </c>
      <c r="P2346" s="89">
        <v>4.2770000000000001</v>
      </c>
      <c r="Q2346" s="89">
        <v>29.41</v>
      </c>
      <c r="R2346" s="89">
        <v>241.9</v>
      </c>
      <c r="S2346" s="89">
        <v>276.89999999999998</v>
      </c>
    </row>
    <row r="2347" spans="1:19" ht="11.25" thickBot="1" x14ac:dyDescent="0.2">
      <c r="A2347" s="93"/>
    </row>
    <row r="2348" spans="1:19" ht="11.25" thickBot="1" x14ac:dyDescent="0.2">
      <c r="A2348" s="88">
        <v>2</v>
      </c>
      <c r="B2348" s="109">
        <v>0.76263888888888898</v>
      </c>
      <c r="C2348" s="110" t="s">
        <v>1609</v>
      </c>
      <c r="D2348" s="110" t="s">
        <v>1610</v>
      </c>
      <c r="E2348" s="110" t="s">
        <v>1611</v>
      </c>
      <c r="F2348" s="110" t="s">
        <v>1612</v>
      </c>
      <c r="G2348" s="110" t="s">
        <v>1613</v>
      </c>
      <c r="H2348" s="110" t="s">
        <v>1614</v>
      </c>
      <c r="I2348" s="111">
        <v>1.0584100000000001</v>
      </c>
      <c r="J2348" s="112" t="s">
        <v>1615</v>
      </c>
      <c r="K2348" s="110" t="s">
        <v>1616</v>
      </c>
      <c r="L2348" s="89">
        <v>10.27</v>
      </c>
      <c r="M2348" s="89">
        <v>12.13</v>
      </c>
      <c r="N2348" s="110" t="s">
        <v>1617</v>
      </c>
      <c r="O2348" s="89">
        <v>8239</v>
      </c>
      <c r="P2348" s="89">
        <v>4.2149999999999999</v>
      </c>
      <c r="Q2348" s="89">
        <v>29.53</v>
      </c>
      <c r="R2348" s="89">
        <v>242.5</v>
      </c>
      <c r="S2348" s="89">
        <v>276.5</v>
      </c>
    </row>
    <row r="2349" spans="1:19" ht="11.25" thickBot="1" x14ac:dyDescent="0.2">
      <c r="A2349" s="93"/>
    </row>
    <row r="2350" spans="1:19" ht="11.25" thickBot="1" x14ac:dyDescent="0.2">
      <c r="A2350" s="88">
        <v>3</v>
      </c>
      <c r="B2350" s="109">
        <v>0.7628125</v>
      </c>
      <c r="C2350" s="110" t="s">
        <v>1618</v>
      </c>
      <c r="D2350" s="110" t="s">
        <v>1619</v>
      </c>
      <c r="E2350" s="110" t="s">
        <v>1620</v>
      </c>
      <c r="F2350" s="110" t="s">
        <v>1621</v>
      </c>
      <c r="G2350" s="110" t="s">
        <v>1622</v>
      </c>
      <c r="H2350" s="110" t="s">
        <v>1623</v>
      </c>
      <c r="I2350" s="111">
        <v>1.0586800000000001</v>
      </c>
      <c r="J2350" s="112" t="s">
        <v>1624</v>
      </c>
      <c r="K2350" s="110" t="s">
        <v>1625</v>
      </c>
      <c r="L2350" s="89">
        <v>11.41</v>
      </c>
      <c r="M2350" s="89">
        <v>12.38</v>
      </c>
      <c r="N2350" s="110" t="s">
        <v>1626</v>
      </c>
      <c r="O2350" s="89">
        <v>8273</v>
      </c>
      <c r="P2350" s="89">
        <v>4.1890000000000001</v>
      </c>
      <c r="Q2350" s="89">
        <v>29.14</v>
      </c>
      <c r="R2350" s="89">
        <v>241.9</v>
      </c>
      <c r="S2350" s="89">
        <v>275.7</v>
      </c>
    </row>
    <row r="2351" spans="1:19" ht="11.25" thickBot="1" x14ac:dyDescent="0.2">
      <c r="A2351" s="93"/>
    </row>
    <row r="2352" spans="1:19" ht="11.25" thickBot="1" x14ac:dyDescent="0.2">
      <c r="A2352" s="113" t="s">
        <v>352</v>
      </c>
      <c r="B2352" s="93"/>
      <c r="C2352" s="110" t="s">
        <v>1627</v>
      </c>
      <c r="D2352" s="110" t="s">
        <v>1628</v>
      </c>
      <c r="E2352" s="110" t="s">
        <v>1629</v>
      </c>
      <c r="F2352" s="110" t="s">
        <v>1630</v>
      </c>
      <c r="G2352" s="110" t="s">
        <v>1631</v>
      </c>
      <c r="H2352" s="110" t="s">
        <v>1632</v>
      </c>
      <c r="I2352" s="115">
        <v>1.05186</v>
      </c>
      <c r="J2352" s="112" t="s">
        <v>1633</v>
      </c>
      <c r="K2352" s="110" t="s">
        <v>1634</v>
      </c>
      <c r="L2352" s="114">
        <v>11.06</v>
      </c>
      <c r="M2352" s="114">
        <v>12.31</v>
      </c>
      <c r="N2352" s="110" t="s">
        <v>1635</v>
      </c>
      <c r="O2352" s="114">
        <v>8274</v>
      </c>
      <c r="P2352" s="114">
        <v>4.2270000000000003</v>
      </c>
      <c r="Q2352" s="114">
        <v>29.36</v>
      </c>
      <c r="R2352" s="114">
        <v>242.1</v>
      </c>
      <c r="S2352" s="114">
        <v>276.39999999999998</v>
      </c>
    </row>
    <row r="2353" spans="1:19" ht="11.25" thickBot="1" x14ac:dyDescent="0.2">
      <c r="A2353" s="93"/>
    </row>
    <row r="2354" spans="1:19" ht="11.25" thickBot="1" x14ac:dyDescent="0.2">
      <c r="A2354" s="116" t="s">
        <v>355</v>
      </c>
      <c r="B2354" s="93"/>
      <c r="C2354" s="110" t="s">
        <v>1636</v>
      </c>
      <c r="D2354" s="110" t="s">
        <v>1637</v>
      </c>
      <c r="E2354" s="110" t="s">
        <v>1638</v>
      </c>
      <c r="F2354" s="110" t="s">
        <v>1639</v>
      </c>
      <c r="G2354" s="110" t="s">
        <v>1640</v>
      </c>
      <c r="H2354" s="110" t="s">
        <v>1641</v>
      </c>
      <c r="I2354" s="115">
        <v>1.157E-2</v>
      </c>
      <c r="J2354" s="112" t="s">
        <v>1642</v>
      </c>
      <c r="K2354" s="110" t="s">
        <v>1643</v>
      </c>
      <c r="L2354" s="114">
        <v>0.68500000000000005</v>
      </c>
      <c r="M2354" s="114">
        <v>0.159</v>
      </c>
      <c r="N2354" s="110" t="s">
        <v>1644</v>
      </c>
      <c r="O2354" s="114">
        <v>35.909999999999997</v>
      </c>
      <c r="P2354" s="114">
        <v>4.4999999999999998E-2</v>
      </c>
      <c r="Q2354" s="114">
        <v>0.2</v>
      </c>
      <c r="R2354" s="114">
        <v>0.33600000000000002</v>
      </c>
      <c r="S2354" s="114">
        <v>0.627</v>
      </c>
    </row>
    <row r="2355" spans="1:19" ht="11.25" thickBot="1" x14ac:dyDescent="0.2">
      <c r="A2355" s="93"/>
    </row>
    <row r="2356" spans="1:19" ht="11.25" thickBot="1" x14ac:dyDescent="0.2">
      <c r="A2356" s="117" t="s">
        <v>358</v>
      </c>
      <c r="B2356" s="93"/>
      <c r="C2356" s="110" t="s">
        <v>1645</v>
      </c>
      <c r="D2356" s="110" t="s">
        <v>1646</v>
      </c>
      <c r="E2356" s="110" t="s">
        <v>1249</v>
      </c>
      <c r="F2356" s="110" t="s">
        <v>1647</v>
      </c>
      <c r="G2356" s="110" t="s">
        <v>1648</v>
      </c>
      <c r="H2356" s="110" t="s">
        <v>1649</v>
      </c>
      <c r="I2356" s="118">
        <v>1.1000000000000001</v>
      </c>
      <c r="J2356" s="112" t="s">
        <v>1146</v>
      </c>
      <c r="K2356" s="110" t="s">
        <v>1650</v>
      </c>
      <c r="L2356" s="114">
        <v>6.1959999999999997</v>
      </c>
      <c r="M2356" s="114">
        <v>1.2889999999999999</v>
      </c>
      <c r="N2356" s="110" t="s">
        <v>1651</v>
      </c>
      <c r="O2356" s="114">
        <v>0.434</v>
      </c>
      <c r="P2356" s="114">
        <v>1.0669999999999999</v>
      </c>
      <c r="Q2356" s="114">
        <v>0.68</v>
      </c>
      <c r="R2356" s="114">
        <v>0.13900000000000001</v>
      </c>
      <c r="S2356" s="114">
        <v>0.22700000000000001</v>
      </c>
    </row>
    <row r="2357" spans="1:19" ht="11.25" thickBot="1" x14ac:dyDescent="0.2">
      <c r="A2357" s="93"/>
    </row>
    <row r="2358" spans="1:19" ht="11.25" thickBot="1" x14ac:dyDescent="0.2">
      <c r="A2358" s="87" t="s">
        <v>345</v>
      </c>
      <c r="B2358" s="87" t="s">
        <v>346</v>
      </c>
      <c r="C2358" s="107" t="s">
        <v>18</v>
      </c>
      <c r="D2358" s="108" t="s">
        <v>19</v>
      </c>
      <c r="E2358" s="108" t="s">
        <v>20</v>
      </c>
      <c r="F2358" s="107" t="s">
        <v>21</v>
      </c>
      <c r="G2358" s="107" t="s">
        <v>22</v>
      </c>
      <c r="H2358" s="107" t="s">
        <v>23</v>
      </c>
      <c r="I2358" s="107" t="s">
        <v>24</v>
      </c>
      <c r="J2358" s="108" t="s">
        <v>25</v>
      </c>
      <c r="K2358" s="108" t="s">
        <v>26</v>
      </c>
      <c r="L2358" s="107" t="s">
        <v>27</v>
      </c>
      <c r="M2358" s="107" t="s">
        <v>28</v>
      </c>
      <c r="N2358" s="107" t="s">
        <v>29</v>
      </c>
      <c r="O2358" s="107" t="s">
        <v>30</v>
      </c>
      <c r="P2358" s="107" t="s">
        <v>31</v>
      </c>
      <c r="Q2358" s="107" t="s">
        <v>32</v>
      </c>
      <c r="R2358" s="107" t="s">
        <v>33</v>
      </c>
      <c r="S2358" s="108" t="s">
        <v>34</v>
      </c>
    </row>
    <row r="2359" spans="1:19" ht="11.25" thickBot="1" x14ac:dyDescent="0.2">
      <c r="A2359" s="93"/>
      <c r="B2359" s="93"/>
      <c r="C2359" s="107" t="s">
        <v>69</v>
      </c>
      <c r="D2359" s="108" t="s">
        <v>69</v>
      </c>
      <c r="E2359" s="108" t="s">
        <v>69</v>
      </c>
      <c r="F2359" s="107" t="s">
        <v>69</v>
      </c>
      <c r="G2359" s="107" t="s">
        <v>69</v>
      </c>
      <c r="H2359" s="107" t="s">
        <v>69</v>
      </c>
      <c r="I2359" s="107" t="s">
        <v>69</v>
      </c>
      <c r="J2359" s="108" t="s">
        <v>69</v>
      </c>
      <c r="K2359" s="108" t="s">
        <v>69</v>
      </c>
      <c r="L2359" s="107" t="s">
        <v>69</v>
      </c>
      <c r="M2359" s="107" t="s">
        <v>69</v>
      </c>
      <c r="N2359" s="107" t="s">
        <v>69</v>
      </c>
      <c r="O2359" s="107" t="s">
        <v>69</v>
      </c>
      <c r="P2359" s="107" t="s">
        <v>69</v>
      </c>
      <c r="Q2359" s="107" t="s">
        <v>69</v>
      </c>
      <c r="R2359" s="107" t="s">
        <v>69</v>
      </c>
      <c r="S2359" s="108" t="s">
        <v>69</v>
      </c>
    </row>
    <row r="2360" spans="1:19" ht="11.25" thickBot="1" x14ac:dyDescent="0.2">
      <c r="A2360" s="88">
        <v>1</v>
      </c>
      <c r="B2360" s="109">
        <v>0.76247685185185177</v>
      </c>
      <c r="C2360" s="89">
        <v>10.62</v>
      </c>
      <c r="D2360" s="111">
        <v>0.97750999999999999</v>
      </c>
      <c r="E2360" s="111">
        <v>1.06443</v>
      </c>
      <c r="F2360" s="89">
        <v>2.423</v>
      </c>
      <c r="G2360" s="89">
        <v>33.630000000000003</v>
      </c>
      <c r="H2360" s="89">
        <v>175.2</v>
      </c>
      <c r="I2360" s="110" t="s">
        <v>1652</v>
      </c>
      <c r="J2360" s="111">
        <v>0.99880999999999998</v>
      </c>
      <c r="K2360" s="112" t="s">
        <v>1653</v>
      </c>
      <c r="L2360" s="89">
        <v>0.88800000000000001</v>
      </c>
      <c r="M2360" s="89">
        <v>6.2220000000000004</v>
      </c>
      <c r="N2360" s="89">
        <v>-2.4E-2</v>
      </c>
      <c r="O2360" s="89">
        <v>0.09</v>
      </c>
      <c r="P2360" s="89">
        <v>1.423</v>
      </c>
      <c r="Q2360" s="89">
        <v>0.32700000000000001</v>
      </c>
      <c r="R2360" s="89">
        <v>1.091</v>
      </c>
      <c r="S2360" s="111">
        <v>0.98024</v>
      </c>
    </row>
    <row r="2361" spans="1:19" ht="11.25" thickBot="1" x14ac:dyDescent="0.2">
      <c r="A2361" s="93"/>
    </row>
    <row r="2362" spans="1:19" ht="11.25" thickBot="1" x14ac:dyDescent="0.2">
      <c r="A2362" s="88">
        <v>2</v>
      </c>
      <c r="B2362" s="109">
        <v>0.76263888888888898</v>
      </c>
      <c r="C2362" s="89">
        <v>10.7</v>
      </c>
      <c r="D2362" s="111">
        <v>0.98911000000000004</v>
      </c>
      <c r="E2362" s="111">
        <v>1.06514</v>
      </c>
      <c r="F2362" s="89">
        <v>0.88300000000000001</v>
      </c>
      <c r="G2362" s="89">
        <v>18.600000000000001</v>
      </c>
      <c r="H2362" s="89">
        <v>176.4</v>
      </c>
      <c r="I2362" s="110" t="s">
        <v>1654</v>
      </c>
      <c r="J2362" s="111">
        <v>1.0170699999999999</v>
      </c>
      <c r="K2362" s="112" t="s">
        <v>1655</v>
      </c>
      <c r="L2362" s="89">
        <v>0.91700000000000004</v>
      </c>
      <c r="M2362" s="89">
        <v>6.0209999999999999</v>
      </c>
      <c r="N2362" s="89">
        <v>-0.02</v>
      </c>
      <c r="O2362" s="89">
        <v>7.8E-2</v>
      </c>
      <c r="P2362" s="89">
        <v>1.39</v>
      </c>
      <c r="Q2362" s="89">
        <v>0.51300000000000001</v>
      </c>
      <c r="R2362" s="89">
        <v>1.034</v>
      </c>
      <c r="S2362" s="111">
        <v>0.99809000000000003</v>
      </c>
    </row>
    <row r="2363" spans="1:19" ht="11.25" thickBot="1" x14ac:dyDescent="0.2">
      <c r="A2363" s="93"/>
    </row>
    <row r="2364" spans="1:19" ht="11.25" thickBot="1" x14ac:dyDescent="0.2">
      <c r="A2364" s="88">
        <v>3</v>
      </c>
      <c r="B2364" s="109">
        <v>0.7628125</v>
      </c>
      <c r="C2364" s="89">
        <v>10.8</v>
      </c>
      <c r="D2364" s="111">
        <v>0.99068000000000001</v>
      </c>
      <c r="E2364" s="111">
        <v>1.06528</v>
      </c>
      <c r="F2364" s="89">
        <v>1.6830000000000001</v>
      </c>
      <c r="G2364" s="89">
        <v>38</v>
      </c>
      <c r="H2364" s="89">
        <v>175.8</v>
      </c>
      <c r="I2364" s="110" t="s">
        <v>1656</v>
      </c>
      <c r="J2364" s="111">
        <v>1.0204500000000001</v>
      </c>
      <c r="K2364" s="112" t="s">
        <v>1657</v>
      </c>
      <c r="L2364" s="89">
        <v>1.0860000000000001</v>
      </c>
      <c r="M2364" s="89">
        <v>6.0460000000000003</v>
      </c>
      <c r="N2364" s="89">
        <v>-1.9E-2</v>
      </c>
      <c r="O2364" s="89">
        <v>7.8E-2</v>
      </c>
      <c r="P2364" s="89">
        <v>1.387</v>
      </c>
      <c r="Q2364" s="89">
        <v>0.66100000000000003</v>
      </c>
      <c r="R2364" s="89">
        <v>1.012</v>
      </c>
      <c r="S2364" s="111">
        <v>1.00315</v>
      </c>
    </row>
    <row r="2365" spans="1:19" ht="11.25" thickBot="1" x14ac:dyDescent="0.2">
      <c r="A2365" s="93"/>
    </row>
    <row r="2366" spans="1:19" ht="11.25" thickBot="1" x14ac:dyDescent="0.2">
      <c r="A2366" s="113" t="s">
        <v>352</v>
      </c>
      <c r="B2366" s="93"/>
      <c r="C2366" s="114">
        <v>10.71</v>
      </c>
      <c r="D2366" s="115">
        <v>0.98577000000000004</v>
      </c>
      <c r="E2366" s="115">
        <v>1.0649500000000001</v>
      </c>
      <c r="F2366" s="114">
        <v>1.663</v>
      </c>
      <c r="G2366" s="114">
        <v>30.08</v>
      </c>
      <c r="H2366" s="114">
        <v>175.8</v>
      </c>
      <c r="I2366" s="110" t="s">
        <v>1658</v>
      </c>
      <c r="J2366" s="115">
        <v>1.0121100000000001</v>
      </c>
      <c r="K2366" s="112" t="s">
        <v>1659</v>
      </c>
      <c r="L2366" s="114">
        <v>0.96399999999999997</v>
      </c>
      <c r="M2366" s="114">
        <v>6.0960000000000001</v>
      </c>
      <c r="N2366" s="114">
        <v>-2.1000000000000001E-2</v>
      </c>
      <c r="O2366" s="114">
        <v>8.2000000000000003E-2</v>
      </c>
      <c r="P2366" s="114">
        <v>1.4</v>
      </c>
      <c r="Q2366" s="114">
        <v>0.5</v>
      </c>
      <c r="R2366" s="114">
        <v>1.046</v>
      </c>
      <c r="S2366" s="115">
        <v>0.99382999999999999</v>
      </c>
    </row>
    <row r="2367" spans="1:19" ht="11.25" thickBot="1" x14ac:dyDescent="0.2">
      <c r="A2367" s="93"/>
    </row>
    <row r="2368" spans="1:19" ht="11.25" thickBot="1" x14ac:dyDescent="0.2">
      <c r="A2368" s="116" t="s">
        <v>355</v>
      </c>
      <c r="B2368" s="93"/>
      <c r="C2368" s="114">
        <v>9.0999999999999998E-2</v>
      </c>
      <c r="D2368" s="115">
        <v>7.1900000000000002E-3</v>
      </c>
      <c r="E2368" s="115">
        <v>4.6000000000000001E-4</v>
      </c>
      <c r="F2368" s="114">
        <v>0.77</v>
      </c>
      <c r="G2368" s="114">
        <v>10.18</v>
      </c>
      <c r="H2368" s="114">
        <v>0.59599999999999997</v>
      </c>
      <c r="I2368" s="110" t="s">
        <v>1660</v>
      </c>
      <c r="J2368" s="115">
        <v>1.1639999999999999E-2</v>
      </c>
      <c r="K2368" s="112" t="s">
        <v>1661</v>
      </c>
      <c r="L2368" s="114">
        <v>0.107</v>
      </c>
      <c r="M2368" s="114">
        <v>0.11</v>
      </c>
      <c r="N2368" s="114">
        <v>3.0000000000000001E-3</v>
      </c>
      <c r="O2368" s="114">
        <v>7.0000000000000001E-3</v>
      </c>
      <c r="P2368" s="114">
        <v>0.02</v>
      </c>
      <c r="Q2368" s="114">
        <v>0.16800000000000001</v>
      </c>
      <c r="R2368" s="114">
        <v>4.1000000000000002E-2</v>
      </c>
      <c r="S2368" s="115">
        <v>1.2030000000000001E-2</v>
      </c>
    </row>
    <row r="2369" spans="1:19" ht="11.25" thickBot="1" x14ac:dyDescent="0.2">
      <c r="A2369" s="93"/>
    </row>
    <row r="2370" spans="1:19" ht="11.25" thickBot="1" x14ac:dyDescent="0.2">
      <c r="A2370" s="117" t="s">
        <v>358</v>
      </c>
      <c r="B2370" s="93"/>
      <c r="C2370" s="114">
        <v>0.85299999999999998</v>
      </c>
      <c r="D2370" s="118">
        <v>0.73</v>
      </c>
      <c r="E2370" s="118">
        <v>4.2999999999999997E-2</v>
      </c>
      <c r="F2370" s="114">
        <v>46.33</v>
      </c>
      <c r="G2370" s="114">
        <v>33.840000000000003</v>
      </c>
      <c r="H2370" s="114">
        <v>0.33900000000000002</v>
      </c>
      <c r="I2370" s="110" t="s">
        <v>1662</v>
      </c>
      <c r="J2370" s="118">
        <v>1.1499999999999999</v>
      </c>
      <c r="K2370" s="112" t="s">
        <v>1663</v>
      </c>
      <c r="L2370" s="114">
        <v>11.1</v>
      </c>
      <c r="M2370" s="114">
        <v>1.8</v>
      </c>
      <c r="N2370" s="114">
        <v>13.06</v>
      </c>
      <c r="O2370" s="114">
        <v>8.3629999999999995</v>
      </c>
      <c r="P2370" s="114">
        <v>1.425</v>
      </c>
      <c r="Q2370" s="114">
        <v>33.51</v>
      </c>
      <c r="R2370" s="114">
        <v>3.891</v>
      </c>
      <c r="S2370" s="118">
        <v>1.2110000000000001</v>
      </c>
    </row>
    <row r="2371" spans="1:19" ht="11.25" thickBot="1" x14ac:dyDescent="0.2">
      <c r="A2371" s="93"/>
    </row>
    <row r="2372" spans="1:19" ht="11.25" thickBot="1" x14ac:dyDescent="0.2">
      <c r="A2372" s="87" t="s">
        <v>345</v>
      </c>
      <c r="B2372" s="87" t="s">
        <v>346</v>
      </c>
      <c r="C2372" s="108" t="s">
        <v>35</v>
      </c>
      <c r="D2372" s="107" t="s">
        <v>36</v>
      </c>
      <c r="E2372" s="107" t="s">
        <v>37</v>
      </c>
      <c r="F2372" s="107" t="s">
        <v>38</v>
      </c>
      <c r="G2372" s="107" t="s">
        <v>39</v>
      </c>
      <c r="H2372" s="107" t="s">
        <v>40</v>
      </c>
      <c r="I2372" s="107" t="s">
        <v>41</v>
      </c>
      <c r="J2372" s="107" t="s">
        <v>42</v>
      </c>
      <c r="K2372" s="107" t="s">
        <v>43</v>
      </c>
      <c r="L2372" s="107" t="s">
        <v>44</v>
      </c>
      <c r="M2372" s="107" t="s">
        <v>45</v>
      </c>
      <c r="N2372" s="107" t="s">
        <v>46</v>
      </c>
      <c r="O2372" s="107" t="s">
        <v>47</v>
      </c>
      <c r="P2372" s="107" t="s">
        <v>48</v>
      </c>
      <c r="Q2372" s="107" t="s">
        <v>49</v>
      </c>
      <c r="R2372" s="107" t="s">
        <v>50</v>
      </c>
      <c r="S2372" s="107" t="s">
        <v>51</v>
      </c>
    </row>
    <row r="2373" spans="1:19" ht="11.25" thickBot="1" x14ac:dyDescent="0.2">
      <c r="A2373" s="93"/>
      <c r="B2373" s="93"/>
      <c r="C2373" s="108" t="s">
        <v>69</v>
      </c>
      <c r="D2373" s="107" t="s">
        <v>69</v>
      </c>
      <c r="E2373" s="107" t="s">
        <v>69</v>
      </c>
      <c r="F2373" s="107" t="s">
        <v>69</v>
      </c>
      <c r="G2373" s="107" t="s">
        <v>69</v>
      </c>
      <c r="H2373" s="107" t="s">
        <v>69</v>
      </c>
      <c r="I2373" s="107" t="s">
        <v>69</v>
      </c>
      <c r="J2373" s="107" t="s">
        <v>69</v>
      </c>
      <c r="K2373" s="107" t="s">
        <v>69</v>
      </c>
      <c r="L2373" s="107" t="s">
        <v>69</v>
      </c>
      <c r="M2373" s="107" t="s">
        <v>69</v>
      </c>
      <c r="N2373" s="107" t="s">
        <v>69</v>
      </c>
      <c r="O2373" s="107" t="s">
        <v>69</v>
      </c>
      <c r="P2373" s="107" t="s">
        <v>69</v>
      </c>
      <c r="Q2373" s="107" t="s">
        <v>69</v>
      </c>
      <c r="R2373" s="107" t="s">
        <v>69</v>
      </c>
      <c r="S2373" s="107" t="s">
        <v>69</v>
      </c>
    </row>
    <row r="2374" spans="1:19" ht="11.25" thickBot="1" x14ac:dyDescent="0.2">
      <c r="A2374" s="88">
        <v>1</v>
      </c>
      <c r="B2374" s="109">
        <v>0.76247685185185177</v>
      </c>
      <c r="C2374" s="112" t="s">
        <v>1664</v>
      </c>
      <c r="D2374" s="89">
        <v>4.3979999999999997</v>
      </c>
      <c r="E2374" s="89">
        <v>1.929</v>
      </c>
      <c r="F2374" s="89">
        <v>-0.28899999999999998</v>
      </c>
      <c r="G2374" s="89">
        <v>6.0279999999999996</v>
      </c>
      <c r="H2374" s="89">
        <v>395.3</v>
      </c>
      <c r="I2374" s="110" t="s">
        <v>1665</v>
      </c>
      <c r="J2374" s="89">
        <v>7.5789999999999997</v>
      </c>
      <c r="K2374" s="89">
        <v>13.34</v>
      </c>
      <c r="L2374" s="89">
        <v>1.5509999999999999</v>
      </c>
      <c r="M2374" s="89">
        <v>5.8209999999999997</v>
      </c>
      <c r="N2374" s="89">
        <v>1.147</v>
      </c>
      <c r="O2374" s="89">
        <v>0.32300000000000001</v>
      </c>
      <c r="P2374" s="89">
        <v>1.02</v>
      </c>
      <c r="Q2374" s="89">
        <v>0.183</v>
      </c>
      <c r="R2374" s="89">
        <v>0.749</v>
      </c>
      <c r="S2374" s="89">
        <v>0.14000000000000001</v>
      </c>
    </row>
    <row r="2375" spans="1:19" ht="11.25" thickBot="1" x14ac:dyDescent="0.2">
      <c r="A2375" s="93"/>
    </row>
    <row r="2376" spans="1:19" ht="11.25" thickBot="1" x14ac:dyDescent="0.2">
      <c r="A2376" s="88">
        <v>2</v>
      </c>
      <c r="B2376" s="109">
        <v>0.76263888888888898</v>
      </c>
      <c r="C2376" s="112" t="s">
        <v>1666</v>
      </c>
      <c r="D2376" s="89">
        <v>4.4969999999999999</v>
      </c>
      <c r="E2376" s="89">
        <v>1.9910000000000001</v>
      </c>
      <c r="F2376" s="89">
        <v>-0.34599999999999997</v>
      </c>
      <c r="G2376" s="89">
        <v>6.0190000000000001</v>
      </c>
      <c r="H2376" s="89">
        <v>393.4</v>
      </c>
      <c r="I2376" s="110" t="s">
        <v>1667</v>
      </c>
      <c r="J2376" s="89">
        <v>7.5590000000000002</v>
      </c>
      <c r="K2376" s="89">
        <v>13.29</v>
      </c>
      <c r="L2376" s="89">
        <v>1.5960000000000001</v>
      </c>
      <c r="M2376" s="89">
        <v>5.7679999999999998</v>
      </c>
      <c r="N2376" s="89">
        <v>1.1579999999999999</v>
      </c>
      <c r="O2376" s="89">
        <v>0.316</v>
      </c>
      <c r="P2376" s="89">
        <v>0.97499999999999998</v>
      </c>
      <c r="Q2376" s="89">
        <v>0.18099999999999999</v>
      </c>
      <c r="R2376" s="89">
        <v>0.77500000000000002</v>
      </c>
      <c r="S2376" s="89">
        <v>0.14499999999999999</v>
      </c>
    </row>
    <row r="2377" spans="1:19" ht="11.25" thickBot="1" x14ac:dyDescent="0.2">
      <c r="A2377" s="93"/>
    </row>
    <row r="2378" spans="1:19" ht="11.25" thickBot="1" x14ac:dyDescent="0.2">
      <c r="A2378" s="88">
        <v>3</v>
      </c>
      <c r="B2378" s="109">
        <v>0.7628125</v>
      </c>
      <c r="C2378" s="112" t="s">
        <v>1668</v>
      </c>
      <c r="D2378" s="89">
        <v>4.5410000000000004</v>
      </c>
      <c r="E2378" s="89">
        <v>1.913</v>
      </c>
      <c r="F2378" s="89">
        <v>-0.309</v>
      </c>
      <c r="G2378" s="89">
        <v>6.0780000000000003</v>
      </c>
      <c r="H2378" s="89">
        <v>392.6</v>
      </c>
      <c r="I2378" s="110" t="s">
        <v>1669</v>
      </c>
      <c r="J2378" s="89">
        <v>7.6120000000000001</v>
      </c>
      <c r="K2378" s="89">
        <v>13.23</v>
      </c>
      <c r="L2378" s="89">
        <v>1.5569999999999999</v>
      </c>
      <c r="M2378" s="89">
        <v>5.8049999999999997</v>
      </c>
      <c r="N2378" s="89">
        <v>1.1120000000000001</v>
      </c>
      <c r="O2378" s="89">
        <v>0.309</v>
      </c>
      <c r="P2378" s="89">
        <v>0.96599999999999997</v>
      </c>
      <c r="Q2378" s="89">
        <v>0.17899999999999999</v>
      </c>
      <c r="R2378" s="89">
        <v>0.75600000000000001</v>
      </c>
      <c r="S2378" s="89">
        <v>0.14000000000000001</v>
      </c>
    </row>
    <row r="2379" spans="1:19" ht="11.25" thickBot="1" x14ac:dyDescent="0.2">
      <c r="A2379" s="93"/>
    </row>
    <row r="2380" spans="1:19" ht="11.25" thickBot="1" x14ac:dyDescent="0.2">
      <c r="A2380" s="113" t="s">
        <v>352</v>
      </c>
      <c r="B2380" s="93"/>
      <c r="C2380" s="112" t="s">
        <v>1670</v>
      </c>
      <c r="D2380" s="114">
        <v>4.4790000000000001</v>
      </c>
      <c r="E2380" s="114">
        <v>1.944</v>
      </c>
      <c r="F2380" s="114">
        <v>-0.315</v>
      </c>
      <c r="G2380" s="114">
        <v>6.0419999999999998</v>
      </c>
      <c r="H2380" s="114">
        <v>393.8</v>
      </c>
      <c r="I2380" s="110" t="s">
        <v>1671</v>
      </c>
      <c r="J2380" s="114">
        <v>7.5830000000000002</v>
      </c>
      <c r="K2380" s="114">
        <v>13.29</v>
      </c>
      <c r="L2380" s="114">
        <v>1.5680000000000001</v>
      </c>
      <c r="M2380" s="114">
        <v>5.798</v>
      </c>
      <c r="N2380" s="114">
        <v>1.139</v>
      </c>
      <c r="O2380" s="114">
        <v>0.316</v>
      </c>
      <c r="P2380" s="114">
        <v>0.98699999999999999</v>
      </c>
      <c r="Q2380" s="114">
        <v>0.18099999999999999</v>
      </c>
      <c r="R2380" s="114">
        <v>0.76</v>
      </c>
      <c r="S2380" s="114">
        <v>0.14199999999999999</v>
      </c>
    </row>
    <row r="2381" spans="1:19" ht="11.25" thickBot="1" x14ac:dyDescent="0.2">
      <c r="A2381" s="93"/>
    </row>
    <row r="2382" spans="1:19" ht="11.25" thickBot="1" x14ac:dyDescent="0.2">
      <c r="A2382" s="116" t="s">
        <v>355</v>
      </c>
      <c r="B2382" s="93"/>
      <c r="C2382" s="112" t="s">
        <v>564</v>
      </c>
      <c r="D2382" s="114">
        <v>7.2999999999999995E-2</v>
      </c>
      <c r="E2382" s="114">
        <v>4.1000000000000002E-2</v>
      </c>
      <c r="F2382" s="114">
        <v>2.9000000000000001E-2</v>
      </c>
      <c r="G2382" s="114">
        <v>3.2000000000000001E-2</v>
      </c>
      <c r="H2382" s="114">
        <v>1.405</v>
      </c>
      <c r="I2382" s="110" t="s">
        <v>1672</v>
      </c>
      <c r="J2382" s="114">
        <v>2.7E-2</v>
      </c>
      <c r="K2382" s="114">
        <v>5.8000000000000003E-2</v>
      </c>
      <c r="L2382" s="114">
        <v>2.5000000000000001E-2</v>
      </c>
      <c r="M2382" s="114">
        <v>2.7E-2</v>
      </c>
      <c r="N2382" s="114">
        <v>2.4E-2</v>
      </c>
      <c r="O2382" s="114">
        <v>7.0000000000000001E-3</v>
      </c>
      <c r="P2382" s="114">
        <v>2.9000000000000001E-2</v>
      </c>
      <c r="Q2382" s="114">
        <v>2E-3</v>
      </c>
      <c r="R2382" s="114">
        <v>1.4E-2</v>
      </c>
      <c r="S2382" s="114">
        <v>3.0000000000000001E-3</v>
      </c>
    </row>
    <row r="2383" spans="1:19" ht="11.25" thickBot="1" x14ac:dyDescent="0.2">
      <c r="A2383" s="93"/>
    </row>
    <row r="2384" spans="1:19" ht="11.25" thickBot="1" x14ac:dyDescent="0.2">
      <c r="A2384" s="117" t="s">
        <v>358</v>
      </c>
      <c r="B2384" s="93"/>
      <c r="C2384" s="112" t="s">
        <v>1673</v>
      </c>
      <c r="D2384" s="114">
        <v>1.637</v>
      </c>
      <c r="E2384" s="114">
        <v>2.105</v>
      </c>
      <c r="F2384" s="114">
        <v>9.1229999999999993</v>
      </c>
      <c r="G2384" s="114">
        <v>0.52900000000000003</v>
      </c>
      <c r="H2384" s="114">
        <v>0.35699999999999998</v>
      </c>
      <c r="I2384" s="110" t="s">
        <v>1646</v>
      </c>
      <c r="J2384" s="114">
        <v>0.35499999999999998</v>
      </c>
      <c r="K2384" s="114">
        <v>0.437</v>
      </c>
      <c r="L2384" s="114">
        <v>1.5649999999999999</v>
      </c>
      <c r="M2384" s="114">
        <v>0.46899999999999997</v>
      </c>
      <c r="N2384" s="114">
        <v>2.117</v>
      </c>
      <c r="O2384" s="114">
        <v>2.1190000000000002</v>
      </c>
      <c r="P2384" s="114">
        <v>2.931</v>
      </c>
      <c r="Q2384" s="114">
        <v>1.163</v>
      </c>
      <c r="R2384" s="114">
        <v>1.7969999999999999</v>
      </c>
      <c r="S2384" s="114">
        <v>2.2879999999999998</v>
      </c>
    </row>
    <row r="2385" spans="1:19" ht="11.25" thickBot="1" x14ac:dyDescent="0.2">
      <c r="A2385" s="93"/>
    </row>
    <row r="2386" spans="1:19" ht="11.25" thickBot="1" x14ac:dyDescent="0.2">
      <c r="A2386" s="87" t="s">
        <v>345</v>
      </c>
      <c r="B2386" s="87" t="s">
        <v>346</v>
      </c>
      <c r="C2386" s="107" t="s">
        <v>52</v>
      </c>
      <c r="D2386" s="107" t="s">
        <v>53</v>
      </c>
      <c r="E2386" s="107" t="s">
        <v>54</v>
      </c>
      <c r="F2386" s="107" t="s">
        <v>55</v>
      </c>
      <c r="G2386" s="107" t="s">
        <v>56</v>
      </c>
      <c r="H2386" s="107" t="s">
        <v>57</v>
      </c>
      <c r="I2386" s="107" t="s">
        <v>58</v>
      </c>
      <c r="J2386" s="107" t="s">
        <v>59</v>
      </c>
      <c r="K2386" s="107" t="s">
        <v>60</v>
      </c>
      <c r="L2386" s="107" t="s">
        <v>61</v>
      </c>
      <c r="M2386" s="107" t="s">
        <v>62</v>
      </c>
      <c r="N2386" s="107" t="s">
        <v>63</v>
      </c>
      <c r="O2386" s="107" t="s">
        <v>64</v>
      </c>
      <c r="P2386" s="108" t="s">
        <v>65</v>
      </c>
      <c r="Q2386" s="108" t="s">
        <v>66</v>
      </c>
      <c r="R2386" s="107" t="s">
        <v>67</v>
      </c>
      <c r="S2386" s="107" t="s">
        <v>68</v>
      </c>
    </row>
    <row r="2387" spans="1:19" ht="11.25" thickBot="1" x14ac:dyDescent="0.2">
      <c r="A2387" s="93"/>
      <c r="B2387" s="93"/>
      <c r="C2387" s="107" t="s">
        <v>69</v>
      </c>
      <c r="D2387" s="107" t="s">
        <v>69</v>
      </c>
      <c r="E2387" s="107" t="s">
        <v>69</v>
      </c>
      <c r="F2387" s="107" t="s">
        <v>69</v>
      </c>
      <c r="G2387" s="107" t="s">
        <v>69</v>
      </c>
      <c r="H2387" s="107" t="s">
        <v>69</v>
      </c>
      <c r="I2387" s="107" t="s">
        <v>69</v>
      </c>
      <c r="J2387" s="107" t="s">
        <v>69</v>
      </c>
      <c r="K2387" s="107" t="s">
        <v>69</v>
      </c>
      <c r="L2387" s="107" t="s">
        <v>69</v>
      </c>
      <c r="M2387" s="107" t="s">
        <v>69</v>
      </c>
      <c r="N2387" s="107" t="s">
        <v>69</v>
      </c>
      <c r="O2387" s="107" t="s">
        <v>69</v>
      </c>
      <c r="P2387" s="108" t="s">
        <v>69</v>
      </c>
      <c r="Q2387" s="108" t="s">
        <v>69</v>
      </c>
      <c r="R2387" s="107" t="s">
        <v>69</v>
      </c>
      <c r="S2387" s="107" t="s">
        <v>69</v>
      </c>
    </row>
    <row r="2388" spans="1:19" ht="11.25" thickBot="1" x14ac:dyDescent="0.2">
      <c r="A2388" s="88">
        <v>1</v>
      </c>
      <c r="B2388" s="109">
        <v>0.76247685185185177</v>
      </c>
      <c r="C2388" s="89">
        <v>0.376</v>
      </c>
      <c r="D2388" s="89">
        <v>4.9000000000000002E-2</v>
      </c>
      <c r="E2388" s="89">
        <v>0.33400000000000002</v>
      </c>
      <c r="F2388" s="89">
        <v>4.5999999999999999E-2</v>
      </c>
      <c r="G2388" s="89">
        <v>2.5999999999999999E-2</v>
      </c>
      <c r="H2388" s="89">
        <v>1.2290000000000001</v>
      </c>
      <c r="I2388" s="89">
        <v>2.5350000000000001</v>
      </c>
      <c r="J2388" s="89">
        <v>2.4300000000000002</v>
      </c>
      <c r="K2388" s="89">
        <v>-4.0000000000000001E-3</v>
      </c>
      <c r="L2388" s="89">
        <v>-5.0000000000000001E-3</v>
      </c>
      <c r="M2388" s="89">
        <v>0.40200000000000002</v>
      </c>
      <c r="N2388" s="89">
        <v>0.14099999999999999</v>
      </c>
      <c r="O2388" s="89">
        <v>13.49</v>
      </c>
      <c r="P2388" s="112" t="s">
        <v>1674</v>
      </c>
      <c r="Q2388" s="112" t="s">
        <v>1675</v>
      </c>
      <c r="R2388" s="89">
        <v>1.6859999999999999</v>
      </c>
      <c r="S2388" s="89">
        <v>0.28299999999999997</v>
      </c>
    </row>
    <row r="2389" spans="1:19" ht="11.25" thickBot="1" x14ac:dyDescent="0.2">
      <c r="A2389" s="93"/>
    </row>
    <row r="2390" spans="1:19" ht="11.25" thickBot="1" x14ac:dyDescent="0.2">
      <c r="A2390" s="88">
        <v>2</v>
      </c>
      <c r="B2390" s="109">
        <v>0.76263888888888898</v>
      </c>
      <c r="C2390" s="89">
        <v>0.42199999999999999</v>
      </c>
      <c r="D2390" s="89">
        <v>0.05</v>
      </c>
      <c r="E2390" s="89">
        <v>0.377</v>
      </c>
      <c r="F2390" s="89">
        <v>4.8000000000000001E-2</v>
      </c>
      <c r="G2390" s="89">
        <v>0.02</v>
      </c>
      <c r="H2390" s="89">
        <v>1.278</v>
      </c>
      <c r="I2390" s="89">
        <v>2.5369999999999999</v>
      </c>
      <c r="J2390" s="89">
        <v>2.4550000000000001</v>
      </c>
      <c r="K2390" s="89">
        <v>-4.0000000000000001E-3</v>
      </c>
      <c r="L2390" s="89">
        <v>-7.0000000000000001E-3</v>
      </c>
      <c r="M2390" s="89">
        <v>0.38900000000000001</v>
      </c>
      <c r="N2390" s="89">
        <v>0.13800000000000001</v>
      </c>
      <c r="O2390" s="89">
        <v>13.46</v>
      </c>
      <c r="P2390" s="112" t="s">
        <v>1676</v>
      </c>
      <c r="Q2390" s="112" t="s">
        <v>1677</v>
      </c>
      <c r="R2390" s="89">
        <v>1.7130000000000001</v>
      </c>
      <c r="S2390" s="89">
        <v>0.28000000000000003</v>
      </c>
    </row>
    <row r="2391" spans="1:19" ht="11.25" thickBot="1" x14ac:dyDescent="0.2">
      <c r="A2391" s="93"/>
    </row>
    <row r="2392" spans="1:19" ht="11.25" thickBot="1" x14ac:dyDescent="0.2">
      <c r="A2392" s="88">
        <v>3</v>
      </c>
      <c r="B2392" s="109">
        <v>0.7628125</v>
      </c>
      <c r="C2392" s="89">
        <v>0.39700000000000002</v>
      </c>
      <c r="D2392" s="89">
        <v>5.0999999999999997E-2</v>
      </c>
      <c r="E2392" s="89">
        <v>0.34899999999999998</v>
      </c>
      <c r="F2392" s="89">
        <v>0.05</v>
      </c>
      <c r="G2392" s="89">
        <v>0.02</v>
      </c>
      <c r="H2392" s="89">
        <v>1.2529999999999999</v>
      </c>
      <c r="I2392" s="89">
        <v>2.536</v>
      </c>
      <c r="J2392" s="89">
        <v>2.4390000000000001</v>
      </c>
      <c r="K2392" s="89">
        <v>-4.0000000000000001E-3</v>
      </c>
      <c r="L2392" s="89">
        <v>-4.0000000000000001E-3</v>
      </c>
      <c r="M2392" s="89">
        <v>0.439</v>
      </c>
      <c r="N2392" s="89">
        <v>0.13300000000000001</v>
      </c>
      <c r="O2392" s="89">
        <v>13.39</v>
      </c>
      <c r="P2392" s="112" t="s">
        <v>1678</v>
      </c>
      <c r="Q2392" s="112" t="s">
        <v>1679</v>
      </c>
      <c r="R2392" s="89">
        <v>1.728</v>
      </c>
      <c r="S2392" s="89">
        <v>0.30499999999999999</v>
      </c>
    </row>
    <row r="2393" spans="1:19" ht="11.25" thickBot="1" x14ac:dyDescent="0.2">
      <c r="A2393" s="93"/>
    </row>
    <row r="2394" spans="1:19" ht="11.25" thickBot="1" x14ac:dyDescent="0.2">
      <c r="A2394" s="113" t="s">
        <v>352</v>
      </c>
      <c r="B2394" s="93"/>
      <c r="C2394" s="114">
        <v>0.39800000000000002</v>
      </c>
      <c r="D2394" s="114">
        <v>0.05</v>
      </c>
      <c r="E2394" s="114">
        <v>0.35299999999999998</v>
      </c>
      <c r="F2394" s="114">
        <v>4.8000000000000001E-2</v>
      </c>
      <c r="G2394" s="114">
        <v>2.1999999999999999E-2</v>
      </c>
      <c r="H2394" s="114">
        <v>1.2529999999999999</v>
      </c>
      <c r="I2394" s="114">
        <v>2.536</v>
      </c>
      <c r="J2394" s="114">
        <v>2.4409999999999998</v>
      </c>
      <c r="K2394" s="114">
        <v>-4.0000000000000001E-3</v>
      </c>
      <c r="L2394" s="114">
        <v>-5.0000000000000001E-3</v>
      </c>
      <c r="M2394" s="114">
        <v>0.41</v>
      </c>
      <c r="N2394" s="114">
        <v>0.13700000000000001</v>
      </c>
      <c r="O2394" s="114">
        <v>13.45</v>
      </c>
      <c r="P2394" s="112" t="s">
        <v>1680</v>
      </c>
      <c r="Q2394" s="112" t="s">
        <v>1681</v>
      </c>
      <c r="R2394" s="114">
        <v>1.7090000000000001</v>
      </c>
      <c r="S2394" s="114">
        <v>0.28899999999999998</v>
      </c>
    </row>
    <row r="2395" spans="1:19" ht="11.25" thickBot="1" x14ac:dyDescent="0.2">
      <c r="A2395" s="93"/>
    </row>
    <row r="2396" spans="1:19" ht="11.25" thickBot="1" x14ac:dyDescent="0.2">
      <c r="A2396" s="116" t="s">
        <v>355</v>
      </c>
      <c r="B2396" s="93"/>
      <c r="C2396" s="114">
        <v>2.3E-2</v>
      </c>
      <c r="D2396" s="114">
        <v>1E-3</v>
      </c>
      <c r="E2396" s="114">
        <v>2.1999999999999999E-2</v>
      </c>
      <c r="F2396" s="114">
        <v>2E-3</v>
      </c>
      <c r="G2396" s="114">
        <v>3.0000000000000001E-3</v>
      </c>
      <c r="H2396" s="114">
        <v>2.5000000000000001E-2</v>
      </c>
      <c r="I2396" s="114">
        <v>1E-3</v>
      </c>
      <c r="J2396" s="114">
        <v>1.2E-2</v>
      </c>
      <c r="K2396" s="114">
        <v>0</v>
      </c>
      <c r="L2396" s="114">
        <v>1E-3</v>
      </c>
      <c r="M2396" s="114">
        <v>2.5999999999999999E-2</v>
      </c>
      <c r="N2396" s="114">
        <v>4.0000000000000001E-3</v>
      </c>
      <c r="O2396" s="114">
        <v>4.9000000000000002E-2</v>
      </c>
      <c r="P2396" s="112" t="s">
        <v>1682</v>
      </c>
      <c r="Q2396" s="112" t="s">
        <v>538</v>
      </c>
      <c r="R2396" s="114">
        <v>2.1000000000000001E-2</v>
      </c>
      <c r="S2396" s="114">
        <v>1.2999999999999999E-2</v>
      </c>
    </row>
    <row r="2397" spans="1:19" ht="11.25" thickBot="1" x14ac:dyDescent="0.2">
      <c r="A2397" s="93"/>
    </row>
    <row r="2398" spans="1:19" ht="11.25" thickBot="1" x14ac:dyDescent="0.2">
      <c r="A2398" s="117" t="s">
        <v>358</v>
      </c>
      <c r="B2398" s="93"/>
      <c r="C2398" s="114">
        <v>5.8150000000000004</v>
      </c>
      <c r="D2398" s="114">
        <v>2.2069999999999999</v>
      </c>
      <c r="E2398" s="114">
        <v>6.1109999999999998</v>
      </c>
      <c r="F2398" s="114">
        <v>4.6689999999999996</v>
      </c>
      <c r="G2398" s="114">
        <v>14.47</v>
      </c>
      <c r="H2398" s="114">
        <v>1.958</v>
      </c>
      <c r="I2398" s="114">
        <v>4.4999999999999998E-2</v>
      </c>
      <c r="J2398" s="114">
        <v>0.503</v>
      </c>
      <c r="K2398" s="114">
        <v>5.0659999999999998</v>
      </c>
      <c r="L2398" s="114">
        <v>26.58</v>
      </c>
      <c r="M2398" s="114">
        <v>6.4279999999999999</v>
      </c>
      <c r="N2398" s="114">
        <v>3.0030000000000001</v>
      </c>
      <c r="O2398" s="114">
        <v>0.36799999999999999</v>
      </c>
      <c r="P2398" s="112" t="s">
        <v>1683</v>
      </c>
      <c r="Q2398" s="112" t="s">
        <v>1684</v>
      </c>
      <c r="R2398" s="114">
        <v>1.218</v>
      </c>
      <c r="S2398" s="114">
        <v>4.6660000000000004</v>
      </c>
    </row>
    <row r="2399" spans="1:19" ht="10.5" x14ac:dyDescent="0.15">
      <c r="A2399" s="93"/>
    </row>
    <row r="2400" spans="1:19" x14ac:dyDescent="0.15">
      <c r="A2400" s="106"/>
      <c r="B2400" s="69" t="s">
        <v>1685</v>
      </c>
    </row>
    <row r="2401" spans="1:19" ht="9.75" thickBot="1" x14ac:dyDescent="0.2">
      <c r="A2401" s="64" t="s">
        <v>1094</v>
      </c>
    </row>
    <row r="2402" spans="1:19" ht="11.25" thickBot="1" x14ac:dyDescent="0.2">
      <c r="A2402" s="87" t="s">
        <v>345</v>
      </c>
      <c r="B2402" s="87" t="s">
        <v>346</v>
      </c>
      <c r="C2402" s="107" t="s">
        <v>1</v>
      </c>
      <c r="D2402" s="107" t="s">
        <v>2</v>
      </c>
      <c r="E2402" s="107" t="s">
        <v>3</v>
      </c>
      <c r="F2402" s="107" t="s">
        <v>4</v>
      </c>
      <c r="G2402" s="107" t="s">
        <v>5</v>
      </c>
      <c r="H2402" s="107" t="s">
        <v>6</v>
      </c>
      <c r="I2402" s="108" t="s">
        <v>7</v>
      </c>
      <c r="J2402" s="108" t="s">
        <v>8</v>
      </c>
      <c r="K2402" s="107" t="s">
        <v>9</v>
      </c>
      <c r="L2402" s="107" t="s">
        <v>10</v>
      </c>
      <c r="M2402" s="107" t="s">
        <v>11</v>
      </c>
      <c r="N2402" s="107" t="s">
        <v>12</v>
      </c>
      <c r="O2402" s="107" t="s">
        <v>13</v>
      </c>
      <c r="P2402" s="107" t="s">
        <v>14</v>
      </c>
      <c r="Q2402" s="107" t="s">
        <v>15</v>
      </c>
      <c r="R2402" s="107" t="s">
        <v>16</v>
      </c>
      <c r="S2402" s="107" t="s">
        <v>17</v>
      </c>
    </row>
    <row r="2403" spans="1:19" ht="11.25" thickBot="1" x14ac:dyDescent="0.2">
      <c r="A2403" s="93"/>
      <c r="B2403" s="93"/>
      <c r="C2403" s="107" t="s">
        <v>69</v>
      </c>
      <c r="D2403" s="107" t="s">
        <v>69</v>
      </c>
      <c r="E2403" s="107" t="s">
        <v>69</v>
      </c>
      <c r="F2403" s="107" t="s">
        <v>69</v>
      </c>
      <c r="G2403" s="107" t="s">
        <v>69</v>
      </c>
      <c r="H2403" s="107" t="s">
        <v>69</v>
      </c>
      <c r="I2403" s="108" t="s">
        <v>69</v>
      </c>
      <c r="J2403" s="108" t="s">
        <v>69</v>
      </c>
      <c r="K2403" s="107" t="s">
        <v>69</v>
      </c>
      <c r="L2403" s="107" t="s">
        <v>69</v>
      </c>
      <c r="M2403" s="107" t="s">
        <v>69</v>
      </c>
      <c r="N2403" s="107" t="s">
        <v>69</v>
      </c>
      <c r="O2403" s="107" t="s">
        <v>69</v>
      </c>
      <c r="P2403" s="107" t="s">
        <v>69</v>
      </c>
      <c r="Q2403" s="107" t="s">
        <v>69</v>
      </c>
      <c r="R2403" s="107" t="s">
        <v>69</v>
      </c>
      <c r="S2403" s="107" t="s">
        <v>69</v>
      </c>
    </row>
    <row r="2404" spans="1:19" ht="11.25" thickBot="1" x14ac:dyDescent="0.2">
      <c r="A2404" s="88">
        <v>1</v>
      </c>
      <c r="B2404" s="109">
        <v>0.76791666666666669</v>
      </c>
      <c r="C2404" s="110" t="s">
        <v>1686</v>
      </c>
      <c r="D2404" s="110" t="s">
        <v>1687</v>
      </c>
      <c r="E2404" s="110" t="s">
        <v>1688</v>
      </c>
      <c r="F2404" s="110" t="s">
        <v>1689</v>
      </c>
      <c r="G2404" s="110" t="s">
        <v>1690</v>
      </c>
      <c r="H2404" s="110" t="s">
        <v>1691</v>
      </c>
      <c r="I2404" s="111">
        <v>1.03685</v>
      </c>
      <c r="J2404" s="112" t="s">
        <v>1692</v>
      </c>
      <c r="K2404" s="110" t="s">
        <v>1119</v>
      </c>
      <c r="L2404" s="89">
        <v>6.2960000000000003</v>
      </c>
      <c r="M2404" s="89">
        <v>6.4720000000000004</v>
      </c>
      <c r="N2404" s="110" t="s">
        <v>1693</v>
      </c>
      <c r="O2404" s="89">
        <v>5622</v>
      </c>
      <c r="P2404" s="89">
        <v>3.5059999999999998</v>
      </c>
      <c r="Q2404" s="89">
        <v>49.46</v>
      </c>
      <c r="R2404" s="89">
        <v>375.1</v>
      </c>
      <c r="S2404" s="89">
        <v>364.2</v>
      </c>
    </row>
    <row r="2405" spans="1:19" ht="11.25" thickBot="1" x14ac:dyDescent="0.2">
      <c r="A2405" s="93"/>
    </row>
    <row r="2406" spans="1:19" ht="11.25" thickBot="1" x14ac:dyDescent="0.2">
      <c r="A2406" s="88">
        <v>2</v>
      </c>
      <c r="B2406" s="109">
        <v>0.76809027777777772</v>
      </c>
      <c r="C2406" s="110" t="s">
        <v>1694</v>
      </c>
      <c r="D2406" s="110" t="s">
        <v>1695</v>
      </c>
      <c r="E2406" s="110" t="s">
        <v>1696</v>
      </c>
      <c r="F2406" s="110" t="s">
        <v>1697</v>
      </c>
      <c r="G2406" s="110" t="s">
        <v>1698</v>
      </c>
      <c r="H2406" s="110" t="s">
        <v>1699</v>
      </c>
      <c r="I2406" s="111">
        <v>1.04619</v>
      </c>
      <c r="J2406" s="112" t="s">
        <v>1700</v>
      </c>
      <c r="K2406" s="110" t="s">
        <v>1701</v>
      </c>
      <c r="L2406" s="89">
        <v>6.3769999999999998</v>
      </c>
      <c r="M2406" s="89">
        <v>6.766</v>
      </c>
      <c r="N2406" s="110" t="s">
        <v>1702</v>
      </c>
      <c r="O2406" s="89">
        <v>5590</v>
      </c>
      <c r="P2406" s="89">
        <v>3.5310000000000001</v>
      </c>
      <c r="Q2406" s="89">
        <v>49.78</v>
      </c>
      <c r="R2406" s="89">
        <v>373.8</v>
      </c>
      <c r="S2406" s="89">
        <v>361.1</v>
      </c>
    </row>
    <row r="2407" spans="1:19" ht="11.25" thickBot="1" x14ac:dyDescent="0.2">
      <c r="A2407" s="93"/>
    </row>
    <row r="2408" spans="1:19" ht="11.25" thickBot="1" x14ac:dyDescent="0.2">
      <c r="A2408" s="88">
        <v>3</v>
      </c>
      <c r="B2408" s="109">
        <v>0.76825231481481471</v>
      </c>
      <c r="C2408" s="110" t="s">
        <v>1703</v>
      </c>
      <c r="D2408" s="110" t="s">
        <v>1704</v>
      </c>
      <c r="E2408" s="110" t="s">
        <v>1705</v>
      </c>
      <c r="F2408" s="110" t="s">
        <v>1706</v>
      </c>
      <c r="G2408" s="110" t="s">
        <v>1707</v>
      </c>
      <c r="H2408" s="110" t="s">
        <v>1708</v>
      </c>
      <c r="I2408" s="111">
        <v>1.0464199999999999</v>
      </c>
      <c r="J2408" s="112" t="s">
        <v>1709</v>
      </c>
      <c r="K2408" s="110" t="s">
        <v>1710</v>
      </c>
      <c r="L2408" s="89">
        <v>6.593</v>
      </c>
      <c r="M2408" s="89">
        <v>6.3490000000000002</v>
      </c>
      <c r="N2408" s="110" t="s">
        <v>1711</v>
      </c>
      <c r="O2408" s="89">
        <v>5635</v>
      </c>
      <c r="P2408" s="89">
        <v>3.4969999999999999</v>
      </c>
      <c r="Q2408" s="89">
        <v>49.5</v>
      </c>
      <c r="R2408" s="89">
        <v>374.9</v>
      </c>
      <c r="S2408" s="89">
        <v>363.1</v>
      </c>
    </row>
    <row r="2409" spans="1:19" ht="11.25" thickBot="1" x14ac:dyDescent="0.2">
      <c r="A2409" s="93"/>
    </row>
    <row r="2410" spans="1:19" ht="11.25" thickBot="1" x14ac:dyDescent="0.2">
      <c r="A2410" s="113" t="s">
        <v>352</v>
      </c>
      <c r="B2410" s="93"/>
      <c r="C2410" s="110" t="s">
        <v>1712</v>
      </c>
      <c r="D2410" s="110" t="s">
        <v>1713</v>
      </c>
      <c r="E2410" s="110" t="s">
        <v>1714</v>
      </c>
      <c r="F2410" s="110" t="s">
        <v>1715</v>
      </c>
      <c r="G2410" s="110" t="s">
        <v>1716</v>
      </c>
      <c r="H2410" s="110" t="s">
        <v>1717</v>
      </c>
      <c r="I2410" s="115">
        <v>1.04315</v>
      </c>
      <c r="J2410" s="112" t="s">
        <v>1718</v>
      </c>
      <c r="K2410" s="110" t="s">
        <v>1128</v>
      </c>
      <c r="L2410" s="114">
        <v>6.4219999999999997</v>
      </c>
      <c r="M2410" s="114">
        <v>6.5289999999999999</v>
      </c>
      <c r="N2410" s="110" t="s">
        <v>1719</v>
      </c>
      <c r="O2410" s="114">
        <v>5616</v>
      </c>
      <c r="P2410" s="114">
        <v>3.5110000000000001</v>
      </c>
      <c r="Q2410" s="114">
        <v>49.58</v>
      </c>
      <c r="R2410" s="114">
        <v>374.6</v>
      </c>
      <c r="S2410" s="114">
        <v>362.8</v>
      </c>
    </row>
    <row r="2411" spans="1:19" ht="11.25" thickBot="1" x14ac:dyDescent="0.2">
      <c r="A2411" s="93"/>
    </row>
    <row r="2412" spans="1:19" ht="11.25" thickBot="1" x14ac:dyDescent="0.2">
      <c r="A2412" s="116" t="s">
        <v>355</v>
      </c>
      <c r="B2412" s="93"/>
      <c r="C2412" s="110" t="s">
        <v>1720</v>
      </c>
      <c r="D2412" s="110" t="s">
        <v>1721</v>
      </c>
      <c r="E2412" s="110" t="s">
        <v>1722</v>
      </c>
      <c r="F2412" s="110" t="s">
        <v>1723</v>
      </c>
      <c r="G2412" s="110" t="s">
        <v>1724</v>
      </c>
      <c r="H2412" s="110" t="s">
        <v>1725</v>
      </c>
      <c r="I2412" s="115">
        <v>5.4599999999999996E-3</v>
      </c>
      <c r="J2412" s="112" t="s">
        <v>624</v>
      </c>
      <c r="K2412" s="110" t="s">
        <v>1726</v>
      </c>
      <c r="L2412" s="114">
        <v>0.154</v>
      </c>
      <c r="M2412" s="114">
        <v>0.214</v>
      </c>
      <c r="N2412" s="110" t="s">
        <v>1727</v>
      </c>
      <c r="O2412" s="114">
        <v>22.94</v>
      </c>
      <c r="P2412" s="114">
        <v>1.7999999999999999E-2</v>
      </c>
      <c r="Q2412" s="114">
        <v>0.17799999999999999</v>
      </c>
      <c r="R2412" s="114">
        <v>0.66200000000000003</v>
      </c>
      <c r="S2412" s="114">
        <v>1.548</v>
      </c>
    </row>
    <row r="2413" spans="1:19" ht="11.25" thickBot="1" x14ac:dyDescent="0.2">
      <c r="A2413" s="93"/>
    </row>
    <row r="2414" spans="1:19" ht="11.25" thickBot="1" x14ac:dyDescent="0.2">
      <c r="A2414" s="117" t="s">
        <v>358</v>
      </c>
      <c r="B2414" s="93"/>
      <c r="C2414" s="110" t="s">
        <v>1728</v>
      </c>
      <c r="D2414" s="110" t="s">
        <v>1729</v>
      </c>
      <c r="E2414" s="110" t="s">
        <v>1730</v>
      </c>
      <c r="F2414" s="110" t="s">
        <v>1731</v>
      </c>
      <c r="G2414" s="110" t="s">
        <v>1732</v>
      </c>
      <c r="H2414" s="110" t="s">
        <v>1733</v>
      </c>
      <c r="I2414" s="118">
        <v>0.52300000000000002</v>
      </c>
      <c r="J2414" s="112" t="s">
        <v>1734</v>
      </c>
      <c r="K2414" s="110" t="s">
        <v>729</v>
      </c>
      <c r="L2414" s="114">
        <v>2.3919999999999999</v>
      </c>
      <c r="M2414" s="114">
        <v>3.28</v>
      </c>
      <c r="N2414" s="110" t="s">
        <v>370</v>
      </c>
      <c r="O2414" s="114">
        <v>0.40899999999999997</v>
      </c>
      <c r="P2414" s="114">
        <v>0.502</v>
      </c>
      <c r="Q2414" s="114">
        <v>0.35899999999999999</v>
      </c>
      <c r="R2414" s="114">
        <v>0.17699999999999999</v>
      </c>
      <c r="S2414" s="114">
        <v>0.42699999999999999</v>
      </c>
    </row>
    <row r="2415" spans="1:19" ht="11.25" thickBot="1" x14ac:dyDescent="0.2">
      <c r="A2415" s="93"/>
    </row>
    <row r="2416" spans="1:19" ht="11.25" thickBot="1" x14ac:dyDescent="0.2">
      <c r="A2416" s="87" t="s">
        <v>345</v>
      </c>
      <c r="B2416" s="87" t="s">
        <v>346</v>
      </c>
      <c r="C2416" s="107" t="s">
        <v>18</v>
      </c>
      <c r="D2416" s="108" t="s">
        <v>19</v>
      </c>
      <c r="E2416" s="108" t="s">
        <v>20</v>
      </c>
      <c r="F2416" s="107" t="s">
        <v>21</v>
      </c>
      <c r="G2416" s="107" t="s">
        <v>22</v>
      </c>
      <c r="H2416" s="107" t="s">
        <v>23</v>
      </c>
      <c r="I2416" s="107" t="s">
        <v>24</v>
      </c>
      <c r="J2416" s="108" t="s">
        <v>25</v>
      </c>
      <c r="K2416" s="108" t="s">
        <v>26</v>
      </c>
      <c r="L2416" s="107" t="s">
        <v>27</v>
      </c>
      <c r="M2416" s="107" t="s">
        <v>28</v>
      </c>
      <c r="N2416" s="107" t="s">
        <v>29</v>
      </c>
      <c r="O2416" s="107" t="s">
        <v>30</v>
      </c>
      <c r="P2416" s="107" t="s">
        <v>31</v>
      </c>
      <c r="Q2416" s="107" t="s">
        <v>32</v>
      </c>
      <c r="R2416" s="107" t="s">
        <v>33</v>
      </c>
      <c r="S2416" s="108" t="s">
        <v>34</v>
      </c>
    </row>
    <row r="2417" spans="1:19" ht="11.25" thickBot="1" x14ac:dyDescent="0.2">
      <c r="A2417" s="93"/>
      <c r="B2417" s="93"/>
      <c r="C2417" s="107" t="s">
        <v>69</v>
      </c>
      <c r="D2417" s="108" t="s">
        <v>69</v>
      </c>
      <c r="E2417" s="108" t="s">
        <v>69</v>
      </c>
      <c r="F2417" s="107" t="s">
        <v>69</v>
      </c>
      <c r="G2417" s="107" t="s">
        <v>69</v>
      </c>
      <c r="H2417" s="107" t="s">
        <v>69</v>
      </c>
      <c r="I2417" s="107" t="s">
        <v>69</v>
      </c>
      <c r="J2417" s="108" t="s">
        <v>69</v>
      </c>
      <c r="K2417" s="108" t="s">
        <v>69</v>
      </c>
      <c r="L2417" s="107" t="s">
        <v>69</v>
      </c>
      <c r="M2417" s="107" t="s">
        <v>69</v>
      </c>
      <c r="N2417" s="107" t="s">
        <v>69</v>
      </c>
      <c r="O2417" s="107" t="s">
        <v>69</v>
      </c>
      <c r="P2417" s="107" t="s">
        <v>69</v>
      </c>
      <c r="Q2417" s="107" t="s">
        <v>69</v>
      </c>
      <c r="R2417" s="107" t="s">
        <v>69</v>
      </c>
      <c r="S2417" s="108" t="s">
        <v>69</v>
      </c>
    </row>
    <row r="2418" spans="1:19" ht="11.25" thickBot="1" x14ac:dyDescent="0.2">
      <c r="A2418" s="88">
        <v>1</v>
      </c>
      <c r="B2418" s="109">
        <v>0.76791666666666669</v>
      </c>
      <c r="C2418" s="89">
        <v>8.66</v>
      </c>
      <c r="D2418" s="111">
        <v>0.97040000000000004</v>
      </c>
      <c r="E2418" s="111">
        <v>1.06382</v>
      </c>
      <c r="F2418" s="89">
        <v>0.495</v>
      </c>
      <c r="G2418" s="89">
        <v>73.959999999999994</v>
      </c>
      <c r="H2418" s="89">
        <v>130.80000000000001</v>
      </c>
      <c r="I2418" s="110" t="s">
        <v>1735</v>
      </c>
      <c r="J2418" s="111">
        <v>0.99685000000000001</v>
      </c>
      <c r="K2418" s="112" t="s">
        <v>1736</v>
      </c>
      <c r="L2418" s="89">
        <v>0.57699999999999996</v>
      </c>
      <c r="M2418" s="89">
        <v>3.74</v>
      </c>
      <c r="N2418" s="89">
        <v>-0.02</v>
      </c>
      <c r="O2418" s="89">
        <v>0.05</v>
      </c>
      <c r="P2418" s="89">
        <v>1.008</v>
      </c>
      <c r="Q2418" s="89">
        <v>0.45900000000000002</v>
      </c>
      <c r="R2418" s="89">
        <v>0.61399999999999999</v>
      </c>
      <c r="S2418" s="111">
        <v>0.97824</v>
      </c>
    </row>
    <row r="2419" spans="1:19" ht="11.25" thickBot="1" x14ac:dyDescent="0.2">
      <c r="A2419" s="93"/>
    </row>
    <row r="2420" spans="1:19" ht="11.25" thickBot="1" x14ac:dyDescent="0.2">
      <c r="A2420" s="88">
        <v>2</v>
      </c>
      <c r="B2420" s="109">
        <v>0.76809027777777772</v>
      </c>
      <c r="C2420" s="89">
        <v>8.7629999999999999</v>
      </c>
      <c r="D2420" s="111">
        <v>0.98443999999999998</v>
      </c>
      <c r="E2420" s="111">
        <v>1.0681099999999999</v>
      </c>
      <c r="F2420" s="89">
        <v>0.71899999999999997</v>
      </c>
      <c r="G2420" s="89">
        <v>71.180000000000007</v>
      </c>
      <c r="H2420" s="89">
        <v>131.1</v>
      </c>
      <c r="I2420" s="110" t="s">
        <v>1737</v>
      </c>
      <c r="J2420" s="111">
        <v>1.0057700000000001</v>
      </c>
      <c r="K2420" s="112" t="s">
        <v>1738</v>
      </c>
      <c r="L2420" s="89">
        <v>0.54200000000000004</v>
      </c>
      <c r="M2420" s="89">
        <v>3.6640000000000001</v>
      </c>
      <c r="N2420" s="89">
        <v>-1.7000000000000001E-2</v>
      </c>
      <c r="O2420" s="89">
        <v>5.2999999999999999E-2</v>
      </c>
      <c r="P2420" s="89">
        <v>0.996</v>
      </c>
      <c r="Q2420" s="89">
        <v>0.437</v>
      </c>
      <c r="R2420" s="89">
        <v>0.56999999999999995</v>
      </c>
      <c r="S2420" s="111">
        <v>0.99256</v>
      </c>
    </row>
    <row r="2421" spans="1:19" ht="11.25" thickBot="1" x14ac:dyDescent="0.2">
      <c r="A2421" s="93"/>
    </row>
    <row r="2422" spans="1:19" ht="11.25" thickBot="1" x14ac:dyDescent="0.2">
      <c r="A2422" s="88">
        <v>3</v>
      </c>
      <c r="B2422" s="109">
        <v>0.76825231481481471</v>
      </c>
      <c r="C2422" s="89">
        <v>8.7070000000000007</v>
      </c>
      <c r="D2422" s="111">
        <v>0.98448999999999998</v>
      </c>
      <c r="E2422" s="111">
        <v>1.06867</v>
      </c>
      <c r="F2422" s="89">
        <v>1.26</v>
      </c>
      <c r="G2422" s="89">
        <v>80.680000000000007</v>
      </c>
      <c r="H2422" s="89">
        <v>130.9</v>
      </c>
      <c r="I2422" s="110" t="s">
        <v>1739</v>
      </c>
      <c r="J2422" s="111">
        <v>1.0062500000000001</v>
      </c>
      <c r="K2422" s="112" t="s">
        <v>1740</v>
      </c>
      <c r="L2422" s="89">
        <v>0.53700000000000003</v>
      </c>
      <c r="M2422" s="89">
        <v>3.524</v>
      </c>
      <c r="N2422" s="89">
        <v>-1.7000000000000001E-2</v>
      </c>
      <c r="O2422" s="89">
        <v>5.7000000000000002E-2</v>
      </c>
      <c r="P2422" s="89">
        <v>1.008</v>
      </c>
      <c r="Q2422" s="89">
        <v>0.38400000000000001</v>
      </c>
      <c r="R2422" s="89">
        <v>0.59699999999999998</v>
      </c>
      <c r="S2422" s="111">
        <v>0.99190999999999996</v>
      </c>
    </row>
    <row r="2423" spans="1:19" ht="11.25" thickBot="1" x14ac:dyDescent="0.2">
      <c r="A2423" s="93"/>
    </row>
    <row r="2424" spans="1:19" ht="11.25" thickBot="1" x14ac:dyDescent="0.2">
      <c r="A2424" s="113" t="s">
        <v>352</v>
      </c>
      <c r="B2424" s="93"/>
      <c r="C2424" s="114">
        <v>8.7100000000000009</v>
      </c>
      <c r="D2424" s="115">
        <v>0.97977999999999998</v>
      </c>
      <c r="E2424" s="115">
        <v>1.06687</v>
      </c>
      <c r="F2424" s="114">
        <v>0.82499999999999996</v>
      </c>
      <c r="G2424" s="114">
        <v>75.27</v>
      </c>
      <c r="H2424" s="114">
        <v>130.9</v>
      </c>
      <c r="I2424" s="110" t="s">
        <v>1741</v>
      </c>
      <c r="J2424" s="115">
        <v>1.0029600000000001</v>
      </c>
      <c r="K2424" s="112" t="s">
        <v>1742</v>
      </c>
      <c r="L2424" s="114">
        <v>0.55200000000000005</v>
      </c>
      <c r="M2424" s="114">
        <v>3.6429999999999998</v>
      </c>
      <c r="N2424" s="114">
        <v>-1.7999999999999999E-2</v>
      </c>
      <c r="O2424" s="114">
        <v>5.2999999999999999E-2</v>
      </c>
      <c r="P2424" s="114">
        <v>1.004</v>
      </c>
      <c r="Q2424" s="114">
        <v>0.42699999999999999</v>
      </c>
      <c r="R2424" s="114">
        <v>0.59399999999999997</v>
      </c>
      <c r="S2424" s="115">
        <v>0.98756999999999995</v>
      </c>
    </row>
    <row r="2425" spans="1:19" ht="11.25" thickBot="1" x14ac:dyDescent="0.2">
      <c r="A2425" s="93"/>
    </row>
    <row r="2426" spans="1:19" ht="11.25" thickBot="1" x14ac:dyDescent="0.2">
      <c r="A2426" s="116" t="s">
        <v>355</v>
      </c>
      <c r="B2426" s="93"/>
      <c r="C2426" s="114">
        <v>5.0999999999999997E-2</v>
      </c>
      <c r="D2426" s="115">
        <v>8.1200000000000005E-3</v>
      </c>
      <c r="E2426" s="115">
        <v>2.65E-3</v>
      </c>
      <c r="F2426" s="114">
        <v>0.39300000000000002</v>
      </c>
      <c r="G2426" s="114">
        <v>4.8879999999999999</v>
      </c>
      <c r="H2426" s="114">
        <v>0.189</v>
      </c>
      <c r="I2426" s="110" t="s">
        <v>1743</v>
      </c>
      <c r="J2426" s="115">
        <v>5.3E-3</v>
      </c>
      <c r="K2426" s="112" t="s">
        <v>1744</v>
      </c>
      <c r="L2426" s="114">
        <v>2.1999999999999999E-2</v>
      </c>
      <c r="M2426" s="114">
        <v>0.109</v>
      </c>
      <c r="N2426" s="114">
        <v>2E-3</v>
      </c>
      <c r="O2426" s="114">
        <v>4.0000000000000001E-3</v>
      </c>
      <c r="P2426" s="114">
        <v>7.0000000000000001E-3</v>
      </c>
      <c r="Q2426" s="114">
        <v>3.9E-2</v>
      </c>
      <c r="R2426" s="114">
        <v>2.1999999999999999E-2</v>
      </c>
      <c r="S2426" s="115">
        <v>8.09E-3</v>
      </c>
    </row>
    <row r="2427" spans="1:19" ht="11.25" thickBot="1" x14ac:dyDescent="0.2">
      <c r="A2427" s="93"/>
    </row>
    <row r="2428" spans="1:19" ht="11.25" thickBot="1" x14ac:dyDescent="0.2">
      <c r="A2428" s="117" t="s">
        <v>358</v>
      </c>
      <c r="B2428" s="93"/>
      <c r="C2428" s="114">
        <v>0.58899999999999997</v>
      </c>
      <c r="D2428" s="118">
        <v>0.82899999999999996</v>
      </c>
      <c r="E2428" s="118">
        <v>0.248</v>
      </c>
      <c r="F2428" s="114">
        <v>47.71</v>
      </c>
      <c r="G2428" s="114">
        <v>6.4930000000000003</v>
      </c>
      <c r="H2428" s="114">
        <v>0.14499999999999999</v>
      </c>
      <c r="I2428" s="110" t="s">
        <v>1745</v>
      </c>
      <c r="J2428" s="118">
        <v>0.52800000000000002</v>
      </c>
      <c r="K2428" s="112" t="s">
        <v>666</v>
      </c>
      <c r="L2428" s="114">
        <v>3.9319999999999999</v>
      </c>
      <c r="M2428" s="114">
        <v>3.0030000000000001</v>
      </c>
      <c r="N2428" s="114">
        <v>9.6120000000000001</v>
      </c>
      <c r="O2428" s="114">
        <v>6.7370000000000001</v>
      </c>
      <c r="P2428" s="114">
        <v>0.68</v>
      </c>
      <c r="Q2428" s="114">
        <v>9.0310000000000006</v>
      </c>
      <c r="R2428" s="114">
        <v>3.7730000000000001</v>
      </c>
      <c r="S2428" s="118">
        <v>0.81899999999999995</v>
      </c>
    </row>
    <row r="2429" spans="1:19" ht="11.25" thickBot="1" x14ac:dyDescent="0.2">
      <c r="A2429" s="93"/>
    </row>
    <row r="2430" spans="1:19" ht="11.25" thickBot="1" x14ac:dyDescent="0.2">
      <c r="A2430" s="87" t="s">
        <v>345</v>
      </c>
      <c r="B2430" s="87" t="s">
        <v>346</v>
      </c>
      <c r="C2430" s="108" t="s">
        <v>35</v>
      </c>
      <c r="D2430" s="107" t="s">
        <v>36</v>
      </c>
      <c r="E2430" s="107" t="s">
        <v>37</v>
      </c>
      <c r="F2430" s="107" t="s">
        <v>38</v>
      </c>
      <c r="G2430" s="107" t="s">
        <v>39</v>
      </c>
      <c r="H2430" s="107" t="s">
        <v>40</v>
      </c>
      <c r="I2430" s="107" t="s">
        <v>41</v>
      </c>
      <c r="J2430" s="107" t="s">
        <v>42</v>
      </c>
      <c r="K2430" s="107" t="s">
        <v>43</v>
      </c>
      <c r="L2430" s="107" t="s">
        <v>44</v>
      </c>
      <c r="M2430" s="107" t="s">
        <v>45</v>
      </c>
      <c r="N2430" s="107" t="s">
        <v>46</v>
      </c>
      <c r="O2430" s="107" t="s">
        <v>47</v>
      </c>
      <c r="P2430" s="107" t="s">
        <v>48</v>
      </c>
      <c r="Q2430" s="107" t="s">
        <v>49</v>
      </c>
      <c r="R2430" s="107" t="s">
        <v>50</v>
      </c>
      <c r="S2430" s="107" t="s">
        <v>51</v>
      </c>
    </row>
    <row r="2431" spans="1:19" ht="11.25" thickBot="1" x14ac:dyDescent="0.2">
      <c r="A2431" s="93"/>
      <c r="B2431" s="93"/>
      <c r="C2431" s="108" t="s">
        <v>69</v>
      </c>
      <c r="D2431" s="107" t="s">
        <v>69</v>
      </c>
      <c r="E2431" s="107" t="s">
        <v>69</v>
      </c>
      <c r="F2431" s="107" t="s">
        <v>69</v>
      </c>
      <c r="G2431" s="107" t="s">
        <v>69</v>
      </c>
      <c r="H2431" s="107" t="s">
        <v>69</v>
      </c>
      <c r="I2431" s="107" t="s">
        <v>69</v>
      </c>
      <c r="J2431" s="107" t="s">
        <v>69</v>
      </c>
      <c r="K2431" s="107" t="s">
        <v>69</v>
      </c>
      <c r="L2431" s="107" t="s">
        <v>69</v>
      </c>
      <c r="M2431" s="107" t="s">
        <v>69</v>
      </c>
      <c r="N2431" s="107" t="s">
        <v>69</v>
      </c>
      <c r="O2431" s="107" t="s">
        <v>69</v>
      </c>
      <c r="P2431" s="107" t="s">
        <v>69</v>
      </c>
      <c r="Q2431" s="107" t="s">
        <v>69</v>
      </c>
      <c r="R2431" s="107" t="s">
        <v>69</v>
      </c>
      <c r="S2431" s="107" t="s">
        <v>69</v>
      </c>
    </row>
    <row r="2432" spans="1:19" ht="11.25" thickBot="1" x14ac:dyDescent="0.2">
      <c r="A2432" s="88">
        <v>1</v>
      </c>
      <c r="B2432" s="109">
        <v>0.76791666666666669</v>
      </c>
      <c r="C2432" s="112" t="s">
        <v>1746</v>
      </c>
      <c r="D2432" s="89">
        <v>3.6850000000000001</v>
      </c>
      <c r="E2432" s="89">
        <v>1.262</v>
      </c>
      <c r="F2432" s="89">
        <v>-0.32700000000000001</v>
      </c>
      <c r="G2432" s="89">
        <v>1.0349999999999999</v>
      </c>
      <c r="H2432" s="89">
        <v>329</v>
      </c>
      <c r="I2432" s="110" t="s">
        <v>1747</v>
      </c>
      <c r="J2432" s="89">
        <v>7.492</v>
      </c>
      <c r="K2432" s="89">
        <v>8.0269999999999992</v>
      </c>
      <c r="L2432" s="89">
        <v>1.018</v>
      </c>
      <c r="M2432" s="89">
        <v>3.706</v>
      </c>
      <c r="N2432" s="89">
        <v>0.69</v>
      </c>
      <c r="O2432" s="89">
        <v>0.193</v>
      </c>
      <c r="P2432" s="89">
        <v>0.625</v>
      </c>
      <c r="Q2432" s="89">
        <v>9.6000000000000002E-2</v>
      </c>
      <c r="R2432" s="89">
        <v>0.42899999999999999</v>
      </c>
      <c r="S2432" s="89">
        <v>8.3000000000000004E-2</v>
      </c>
    </row>
    <row r="2433" spans="1:19" ht="11.25" thickBot="1" x14ac:dyDescent="0.2">
      <c r="A2433" s="93"/>
    </row>
    <row r="2434" spans="1:19" ht="11.25" thickBot="1" x14ac:dyDescent="0.2">
      <c r="A2434" s="88">
        <v>2</v>
      </c>
      <c r="B2434" s="109">
        <v>0.76809027777777772</v>
      </c>
      <c r="C2434" s="112" t="s">
        <v>1748</v>
      </c>
      <c r="D2434" s="89">
        <v>3.84</v>
      </c>
      <c r="E2434" s="89">
        <v>1.2390000000000001</v>
      </c>
      <c r="F2434" s="89">
        <v>-0.32700000000000001</v>
      </c>
      <c r="G2434" s="89">
        <v>0.996</v>
      </c>
      <c r="H2434" s="89">
        <v>328.4</v>
      </c>
      <c r="I2434" s="89">
        <v>320.10000000000002</v>
      </c>
      <c r="J2434" s="89">
        <v>7.43</v>
      </c>
      <c r="K2434" s="89">
        <v>7.9340000000000002</v>
      </c>
      <c r="L2434" s="89">
        <v>1.0169999999999999</v>
      </c>
      <c r="M2434" s="89">
        <v>3.7050000000000001</v>
      </c>
      <c r="N2434" s="89">
        <v>0.72399999999999998</v>
      </c>
      <c r="O2434" s="89">
        <v>0.182</v>
      </c>
      <c r="P2434" s="89">
        <v>0.61199999999999999</v>
      </c>
      <c r="Q2434" s="89">
        <v>9.6000000000000002E-2</v>
      </c>
      <c r="R2434" s="89">
        <v>0.49299999999999999</v>
      </c>
      <c r="S2434" s="89">
        <v>8.3000000000000004E-2</v>
      </c>
    </row>
    <row r="2435" spans="1:19" ht="11.25" thickBot="1" x14ac:dyDescent="0.2">
      <c r="A2435" s="93"/>
    </row>
    <row r="2436" spans="1:19" ht="11.25" thickBot="1" x14ac:dyDescent="0.2">
      <c r="A2436" s="88">
        <v>3</v>
      </c>
      <c r="B2436" s="109">
        <v>0.76825231481481471</v>
      </c>
      <c r="C2436" s="112" t="s">
        <v>1749</v>
      </c>
      <c r="D2436" s="89">
        <v>3.806</v>
      </c>
      <c r="E2436" s="89">
        <v>1.1719999999999999</v>
      </c>
      <c r="F2436" s="89">
        <v>-0.31900000000000001</v>
      </c>
      <c r="G2436" s="89">
        <v>0.995</v>
      </c>
      <c r="H2436" s="89">
        <v>324.89999999999998</v>
      </c>
      <c r="I2436" s="110" t="s">
        <v>1750</v>
      </c>
      <c r="J2436" s="89">
        <v>7.4470000000000001</v>
      </c>
      <c r="K2436" s="89">
        <v>7.92</v>
      </c>
      <c r="L2436" s="89">
        <v>1</v>
      </c>
      <c r="M2436" s="89">
        <v>3.6960000000000002</v>
      </c>
      <c r="N2436" s="89">
        <v>0.69099999999999995</v>
      </c>
      <c r="O2436" s="89">
        <v>0.16800000000000001</v>
      </c>
      <c r="P2436" s="89">
        <v>0.59799999999999998</v>
      </c>
      <c r="Q2436" s="89">
        <v>9.1999999999999998E-2</v>
      </c>
      <c r="R2436" s="89">
        <v>0.42499999999999999</v>
      </c>
      <c r="S2436" s="89">
        <v>8.3000000000000004E-2</v>
      </c>
    </row>
    <row r="2437" spans="1:19" ht="11.25" thickBot="1" x14ac:dyDescent="0.2">
      <c r="A2437" s="93"/>
    </row>
    <row r="2438" spans="1:19" ht="11.25" thickBot="1" x14ac:dyDescent="0.2">
      <c r="A2438" s="113" t="s">
        <v>352</v>
      </c>
      <c r="B2438" s="93"/>
      <c r="C2438" s="112" t="s">
        <v>1751</v>
      </c>
      <c r="D2438" s="114">
        <v>3.7770000000000001</v>
      </c>
      <c r="E2438" s="114">
        <v>1.224</v>
      </c>
      <c r="F2438" s="114">
        <v>-0.32400000000000001</v>
      </c>
      <c r="G2438" s="114">
        <v>1.0089999999999999</v>
      </c>
      <c r="H2438" s="114">
        <v>327.39999999999998</v>
      </c>
      <c r="I2438" s="110" t="s">
        <v>1752</v>
      </c>
      <c r="J2438" s="114">
        <v>7.4560000000000004</v>
      </c>
      <c r="K2438" s="114">
        <v>7.96</v>
      </c>
      <c r="L2438" s="114">
        <v>1.0109999999999999</v>
      </c>
      <c r="M2438" s="114">
        <v>3.702</v>
      </c>
      <c r="N2438" s="114">
        <v>0.70199999999999996</v>
      </c>
      <c r="O2438" s="114">
        <v>0.18099999999999999</v>
      </c>
      <c r="P2438" s="114">
        <v>0.61099999999999999</v>
      </c>
      <c r="Q2438" s="114">
        <v>9.5000000000000001E-2</v>
      </c>
      <c r="R2438" s="114">
        <v>0.44900000000000001</v>
      </c>
      <c r="S2438" s="114">
        <v>8.3000000000000004E-2</v>
      </c>
    </row>
    <row r="2439" spans="1:19" ht="11.25" thickBot="1" x14ac:dyDescent="0.2">
      <c r="A2439" s="93"/>
    </row>
    <row r="2440" spans="1:19" ht="11.25" thickBot="1" x14ac:dyDescent="0.2">
      <c r="A2440" s="116" t="s">
        <v>355</v>
      </c>
      <c r="B2440" s="93"/>
      <c r="C2440" s="112" t="s">
        <v>1753</v>
      </c>
      <c r="D2440" s="114">
        <v>8.1000000000000003E-2</v>
      </c>
      <c r="E2440" s="114">
        <v>4.5999999999999999E-2</v>
      </c>
      <c r="F2440" s="114">
        <v>5.0000000000000001E-3</v>
      </c>
      <c r="G2440" s="114">
        <v>2.3E-2</v>
      </c>
      <c r="H2440" s="114">
        <v>2.2189999999999999</v>
      </c>
      <c r="I2440" s="110" t="s">
        <v>1754</v>
      </c>
      <c r="J2440" s="114">
        <v>3.2000000000000001E-2</v>
      </c>
      <c r="K2440" s="114">
        <v>5.8000000000000003E-2</v>
      </c>
      <c r="L2440" s="114">
        <v>0.01</v>
      </c>
      <c r="M2440" s="114">
        <v>5.0000000000000001E-3</v>
      </c>
      <c r="N2440" s="114">
        <v>0.02</v>
      </c>
      <c r="O2440" s="114">
        <v>1.2E-2</v>
      </c>
      <c r="P2440" s="114">
        <v>1.2999999999999999E-2</v>
      </c>
      <c r="Q2440" s="114">
        <v>2E-3</v>
      </c>
      <c r="R2440" s="114">
        <v>3.7999999999999999E-2</v>
      </c>
      <c r="S2440" s="114">
        <v>0</v>
      </c>
    </row>
    <row r="2441" spans="1:19" ht="11.25" thickBot="1" x14ac:dyDescent="0.2">
      <c r="A2441" s="93"/>
    </row>
    <row r="2442" spans="1:19" ht="11.25" thickBot="1" x14ac:dyDescent="0.2">
      <c r="A2442" s="117" t="s">
        <v>358</v>
      </c>
      <c r="B2442" s="93"/>
      <c r="C2442" s="112" t="s">
        <v>1755</v>
      </c>
      <c r="D2442" s="114">
        <v>2.1560000000000001</v>
      </c>
      <c r="E2442" s="114">
        <v>3.794</v>
      </c>
      <c r="F2442" s="114">
        <v>1.4770000000000001</v>
      </c>
      <c r="G2442" s="114">
        <v>2.282</v>
      </c>
      <c r="H2442" s="114">
        <v>0.67700000000000005</v>
      </c>
      <c r="I2442" s="110" t="s">
        <v>1756</v>
      </c>
      <c r="J2442" s="114">
        <v>0.432</v>
      </c>
      <c r="K2442" s="114">
        <v>0.73199999999999998</v>
      </c>
      <c r="L2442" s="114">
        <v>0.96399999999999997</v>
      </c>
      <c r="M2442" s="114">
        <v>0.14799999999999999</v>
      </c>
      <c r="N2442" s="114">
        <v>2.8090000000000002</v>
      </c>
      <c r="O2442" s="114">
        <v>6.7389999999999999</v>
      </c>
      <c r="P2442" s="114">
        <v>2.1989999999999998</v>
      </c>
      <c r="Q2442" s="114">
        <v>2.3620000000000001</v>
      </c>
      <c r="R2442" s="114">
        <v>8.4719999999999995</v>
      </c>
      <c r="S2442" s="114">
        <v>0.121</v>
      </c>
    </row>
    <row r="2443" spans="1:19" ht="11.25" thickBot="1" x14ac:dyDescent="0.2">
      <c r="A2443" s="93"/>
    </row>
    <row r="2444" spans="1:19" ht="11.25" thickBot="1" x14ac:dyDescent="0.2">
      <c r="A2444" s="87" t="s">
        <v>345</v>
      </c>
      <c r="B2444" s="87" t="s">
        <v>346</v>
      </c>
      <c r="C2444" s="107" t="s">
        <v>52</v>
      </c>
      <c r="D2444" s="107" t="s">
        <v>53</v>
      </c>
      <c r="E2444" s="107" t="s">
        <v>54</v>
      </c>
      <c r="F2444" s="107" t="s">
        <v>55</v>
      </c>
      <c r="G2444" s="107" t="s">
        <v>56</v>
      </c>
      <c r="H2444" s="107" t="s">
        <v>57</v>
      </c>
      <c r="I2444" s="107" t="s">
        <v>58</v>
      </c>
      <c r="J2444" s="107" t="s">
        <v>59</v>
      </c>
      <c r="K2444" s="107" t="s">
        <v>60</v>
      </c>
      <c r="L2444" s="107" t="s">
        <v>61</v>
      </c>
      <c r="M2444" s="107" t="s">
        <v>62</v>
      </c>
      <c r="N2444" s="107" t="s">
        <v>63</v>
      </c>
      <c r="O2444" s="107" t="s">
        <v>64</v>
      </c>
      <c r="P2444" s="108" t="s">
        <v>65</v>
      </c>
      <c r="Q2444" s="108" t="s">
        <v>66</v>
      </c>
      <c r="R2444" s="107" t="s">
        <v>67</v>
      </c>
      <c r="S2444" s="107" t="s">
        <v>68</v>
      </c>
    </row>
    <row r="2445" spans="1:19" ht="11.25" thickBot="1" x14ac:dyDescent="0.2">
      <c r="A2445" s="93"/>
      <c r="B2445" s="93"/>
      <c r="C2445" s="107" t="s">
        <v>69</v>
      </c>
      <c r="D2445" s="107" t="s">
        <v>69</v>
      </c>
      <c r="E2445" s="107" t="s">
        <v>69</v>
      </c>
      <c r="F2445" s="107" t="s">
        <v>69</v>
      </c>
      <c r="G2445" s="107" t="s">
        <v>69</v>
      </c>
      <c r="H2445" s="107" t="s">
        <v>69</v>
      </c>
      <c r="I2445" s="107" t="s">
        <v>69</v>
      </c>
      <c r="J2445" s="107" t="s">
        <v>69</v>
      </c>
      <c r="K2445" s="107" t="s">
        <v>69</v>
      </c>
      <c r="L2445" s="107" t="s">
        <v>69</v>
      </c>
      <c r="M2445" s="107" t="s">
        <v>69</v>
      </c>
      <c r="N2445" s="107" t="s">
        <v>69</v>
      </c>
      <c r="O2445" s="107" t="s">
        <v>69</v>
      </c>
      <c r="P2445" s="108" t="s">
        <v>69</v>
      </c>
      <c r="Q2445" s="108" t="s">
        <v>69</v>
      </c>
      <c r="R2445" s="107" t="s">
        <v>69</v>
      </c>
      <c r="S2445" s="107" t="s">
        <v>69</v>
      </c>
    </row>
    <row r="2446" spans="1:19" ht="11.25" thickBot="1" x14ac:dyDescent="0.2">
      <c r="A2446" s="88">
        <v>1</v>
      </c>
      <c r="B2446" s="109">
        <v>0.76791666666666669</v>
      </c>
      <c r="C2446" s="89">
        <v>0.23300000000000001</v>
      </c>
      <c r="D2446" s="89">
        <v>3.1E-2</v>
      </c>
      <c r="E2446" s="89">
        <v>0.2</v>
      </c>
      <c r="F2446" s="89">
        <v>2.8000000000000001E-2</v>
      </c>
      <c r="G2446" s="89">
        <v>1.2E-2</v>
      </c>
      <c r="H2446" s="89">
        <v>0.72799999999999998</v>
      </c>
      <c r="I2446" s="89">
        <v>1.7789999999999999</v>
      </c>
      <c r="J2446" s="89">
        <v>1.724</v>
      </c>
      <c r="K2446" s="89">
        <v>-5.0000000000000001E-3</v>
      </c>
      <c r="L2446" s="89">
        <v>-5.0000000000000001E-3</v>
      </c>
      <c r="M2446" s="89">
        <v>0.432</v>
      </c>
      <c r="N2446" s="89">
        <v>4.2999999999999997E-2</v>
      </c>
      <c r="O2446" s="89">
        <v>23.36</v>
      </c>
      <c r="P2446" s="112" t="s">
        <v>1757</v>
      </c>
      <c r="Q2446" s="112" t="s">
        <v>1758</v>
      </c>
      <c r="R2446" s="89">
        <v>1.9319999999999999</v>
      </c>
      <c r="S2446" s="89">
        <v>0.17299999999999999</v>
      </c>
    </row>
    <row r="2447" spans="1:19" ht="11.25" thickBot="1" x14ac:dyDescent="0.2">
      <c r="A2447" s="93"/>
    </row>
    <row r="2448" spans="1:19" ht="11.25" thickBot="1" x14ac:dyDescent="0.2">
      <c r="A2448" s="88">
        <v>2</v>
      </c>
      <c r="B2448" s="109">
        <v>0.76809027777777772</v>
      </c>
      <c r="C2448" s="89">
        <v>0.224</v>
      </c>
      <c r="D2448" s="89">
        <v>0.03</v>
      </c>
      <c r="E2448" s="89">
        <v>0.17599999999999999</v>
      </c>
      <c r="F2448" s="89">
        <v>2.5000000000000001E-2</v>
      </c>
      <c r="G2448" s="89">
        <v>1.0999999999999999E-2</v>
      </c>
      <c r="H2448" s="89">
        <v>0.73699999999999999</v>
      </c>
      <c r="I2448" s="89">
        <v>1.7549999999999999</v>
      </c>
      <c r="J2448" s="89">
        <v>1.698</v>
      </c>
      <c r="K2448" s="89">
        <v>-5.0000000000000001E-3</v>
      </c>
      <c r="L2448" s="89">
        <v>-7.0000000000000001E-3</v>
      </c>
      <c r="M2448" s="89">
        <v>0.433</v>
      </c>
      <c r="N2448" s="89">
        <v>4.1000000000000002E-2</v>
      </c>
      <c r="O2448" s="89">
        <v>23.34</v>
      </c>
      <c r="P2448" s="112" t="s">
        <v>1759</v>
      </c>
      <c r="Q2448" s="112" t="s">
        <v>1760</v>
      </c>
      <c r="R2448" s="89">
        <v>1.9319999999999999</v>
      </c>
      <c r="S2448" s="89">
        <v>0.17799999999999999</v>
      </c>
    </row>
    <row r="2449" spans="1:19" ht="11.25" thickBot="1" x14ac:dyDescent="0.2">
      <c r="A2449" s="93"/>
    </row>
    <row r="2450" spans="1:19" ht="11.25" thickBot="1" x14ac:dyDescent="0.2">
      <c r="A2450" s="88">
        <v>3</v>
      </c>
      <c r="B2450" s="109">
        <v>0.76825231481481471</v>
      </c>
      <c r="C2450" s="89">
        <v>0.23</v>
      </c>
      <c r="D2450" s="89">
        <v>2.8000000000000001E-2</v>
      </c>
      <c r="E2450" s="89">
        <v>0.18099999999999999</v>
      </c>
      <c r="F2450" s="89">
        <v>2.5999999999999999E-2</v>
      </c>
      <c r="G2450" s="89">
        <v>1.0999999999999999E-2</v>
      </c>
      <c r="H2450" s="89">
        <v>0.72199999999999998</v>
      </c>
      <c r="I2450" s="89">
        <v>1.742</v>
      </c>
      <c r="J2450" s="89">
        <v>1.7270000000000001</v>
      </c>
      <c r="K2450" s="89">
        <v>-5.0000000000000001E-3</v>
      </c>
      <c r="L2450" s="89">
        <v>-7.0000000000000001E-3</v>
      </c>
      <c r="M2450" s="89">
        <v>0.43</v>
      </c>
      <c r="N2450" s="89">
        <v>3.9E-2</v>
      </c>
      <c r="O2450" s="89">
        <v>23.2</v>
      </c>
      <c r="P2450" s="112" t="s">
        <v>1761</v>
      </c>
      <c r="Q2450" s="112" t="s">
        <v>1762</v>
      </c>
      <c r="R2450" s="89">
        <v>1.9</v>
      </c>
      <c r="S2450" s="89">
        <v>0.17299999999999999</v>
      </c>
    </row>
    <row r="2451" spans="1:19" ht="11.25" thickBot="1" x14ac:dyDescent="0.2">
      <c r="A2451" s="93"/>
    </row>
    <row r="2452" spans="1:19" ht="11.25" thickBot="1" x14ac:dyDescent="0.2">
      <c r="A2452" s="113" t="s">
        <v>352</v>
      </c>
      <c r="B2452" s="93"/>
      <c r="C2452" s="114">
        <v>0.22900000000000001</v>
      </c>
      <c r="D2452" s="114">
        <v>0.03</v>
      </c>
      <c r="E2452" s="114">
        <v>0.186</v>
      </c>
      <c r="F2452" s="114">
        <v>2.5999999999999999E-2</v>
      </c>
      <c r="G2452" s="114">
        <v>1.2E-2</v>
      </c>
      <c r="H2452" s="114">
        <v>0.72899999999999998</v>
      </c>
      <c r="I2452" s="114">
        <v>1.7589999999999999</v>
      </c>
      <c r="J2452" s="114">
        <v>1.716</v>
      </c>
      <c r="K2452" s="114">
        <v>-5.0000000000000001E-3</v>
      </c>
      <c r="L2452" s="114">
        <v>-6.0000000000000001E-3</v>
      </c>
      <c r="M2452" s="114">
        <v>0.43099999999999999</v>
      </c>
      <c r="N2452" s="114">
        <v>4.1000000000000002E-2</v>
      </c>
      <c r="O2452" s="114">
        <v>23.3</v>
      </c>
      <c r="P2452" s="112" t="s">
        <v>1763</v>
      </c>
      <c r="Q2452" s="112" t="s">
        <v>1764</v>
      </c>
      <c r="R2452" s="114">
        <v>1.921</v>
      </c>
      <c r="S2452" s="114">
        <v>0.17499999999999999</v>
      </c>
    </row>
    <row r="2453" spans="1:19" ht="11.25" thickBot="1" x14ac:dyDescent="0.2">
      <c r="A2453" s="93"/>
    </row>
    <row r="2454" spans="1:19" ht="11.25" thickBot="1" x14ac:dyDescent="0.2">
      <c r="A2454" s="116" t="s">
        <v>355</v>
      </c>
      <c r="B2454" s="93"/>
      <c r="C2454" s="114">
        <v>5.0000000000000001E-3</v>
      </c>
      <c r="D2454" s="114">
        <v>1E-3</v>
      </c>
      <c r="E2454" s="114">
        <v>1.2E-2</v>
      </c>
      <c r="F2454" s="114">
        <v>2E-3</v>
      </c>
      <c r="G2454" s="114">
        <v>1E-3</v>
      </c>
      <c r="H2454" s="114">
        <v>8.0000000000000002E-3</v>
      </c>
      <c r="I2454" s="114">
        <v>1.9E-2</v>
      </c>
      <c r="J2454" s="114">
        <v>1.6E-2</v>
      </c>
      <c r="K2454" s="114">
        <v>0</v>
      </c>
      <c r="L2454" s="114">
        <v>1E-3</v>
      </c>
      <c r="M2454" s="114">
        <v>1E-3</v>
      </c>
      <c r="N2454" s="114">
        <v>2E-3</v>
      </c>
      <c r="O2454" s="114">
        <v>8.8999999999999996E-2</v>
      </c>
      <c r="P2454" s="112" t="s">
        <v>1765</v>
      </c>
      <c r="Q2454" s="112" t="s">
        <v>1766</v>
      </c>
      <c r="R2454" s="114">
        <v>1.7999999999999999E-2</v>
      </c>
      <c r="S2454" s="114">
        <v>3.0000000000000001E-3</v>
      </c>
    </row>
    <row r="2455" spans="1:19" ht="11.25" thickBot="1" x14ac:dyDescent="0.2">
      <c r="A2455" s="93"/>
    </row>
    <row r="2456" spans="1:19" ht="11.25" thickBot="1" x14ac:dyDescent="0.2">
      <c r="A2456" s="117" t="s">
        <v>358</v>
      </c>
      <c r="B2456" s="93"/>
      <c r="C2456" s="114">
        <v>2.0329999999999999</v>
      </c>
      <c r="D2456" s="114">
        <v>3.8079999999999998</v>
      </c>
      <c r="E2456" s="114">
        <v>6.6630000000000003</v>
      </c>
      <c r="F2456" s="114">
        <v>6.6619999999999999</v>
      </c>
      <c r="G2456" s="114">
        <v>5.2439999999999998</v>
      </c>
      <c r="H2456" s="114">
        <v>1.0840000000000001</v>
      </c>
      <c r="I2456" s="114">
        <v>1.0640000000000001</v>
      </c>
      <c r="J2456" s="114">
        <v>0.91300000000000003</v>
      </c>
      <c r="K2456" s="114">
        <v>5.6029999999999998</v>
      </c>
      <c r="L2456" s="114">
        <v>18.149999999999999</v>
      </c>
      <c r="M2456" s="114">
        <v>0.251</v>
      </c>
      <c r="N2456" s="114">
        <v>5.4480000000000004</v>
      </c>
      <c r="O2456" s="114">
        <v>0.38300000000000001</v>
      </c>
      <c r="P2456" s="112" t="s">
        <v>1767</v>
      </c>
      <c r="Q2456" s="112" t="s">
        <v>439</v>
      </c>
      <c r="R2456" s="114">
        <v>0.95499999999999996</v>
      </c>
      <c r="S2456" s="114">
        <v>1.5309999999999999</v>
      </c>
    </row>
    <row r="2457" spans="1:19" ht="10.5" x14ac:dyDescent="0.15">
      <c r="A2457" s="93"/>
    </row>
    <row r="2458" spans="1:19" x14ac:dyDescent="0.15">
      <c r="A2458" s="106"/>
      <c r="B2458" s="69" t="s">
        <v>1768</v>
      </c>
    </row>
    <row r="2459" spans="1:19" ht="9.75" thickBot="1" x14ac:dyDescent="0.2">
      <c r="A2459" s="64" t="s">
        <v>1094</v>
      </c>
    </row>
    <row r="2460" spans="1:19" ht="11.25" thickBot="1" x14ac:dyDescent="0.2">
      <c r="A2460" s="87" t="s">
        <v>345</v>
      </c>
      <c r="B2460" s="87" t="s">
        <v>346</v>
      </c>
      <c r="C2460" s="107" t="s">
        <v>1</v>
      </c>
      <c r="D2460" s="107" t="s">
        <v>2</v>
      </c>
      <c r="E2460" s="107" t="s">
        <v>3</v>
      </c>
      <c r="F2460" s="107" t="s">
        <v>4</v>
      </c>
      <c r="G2460" s="107" t="s">
        <v>5</v>
      </c>
      <c r="H2460" s="107" t="s">
        <v>6</v>
      </c>
      <c r="I2460" s="108" t="s">
        <v>7</v>
      </c>
      <c r="J2460" s="108" t="s">
        <v>8</v>
      </c>
      <c r="K2460" s="107" t="s">
        <v>9</v>
      </c>
      <c r="L2460" s="107" t="s">
        <v>10</v>
      </c>
      <c r="M2460" s="107" t="s">
        <v>11</v>
      </c>
      <c r="N2460" s="107" t="s">
        <v>12</v>
      </c>
      <c r="O2460" s="107" t="s">
        <v>13</v>
      </c>
      <c r="P2460" s="107" t="s">
        <v>14</v>
      </c>
      <c r="Q2460" s="107" t="s">
        <v>15</v>
      </c>
      <c r="R2460" s="107" t="s">
        <v>16</v>
      </c>
      <c r="S2460" s="107" t="s">
        <v>17</v>
      </c>
    </row>
    <row r="2461" spans="1:19" ht="11.25" thickBot="1" x14ac:dyDescent="0.2">
      <c r="A2461" s="93"/>
      <c r="B2461" s="93"/>
      <c r="C2461" s="107" t="s">
        <v>69</v>
      </c>
      <c r="D2461" s="107" t="s">
        <v>69</v>
      </c>
      <c r="E2461" s="107" t="s">
        <v>69</v>
      </c>
      <c r="F2461" s="107" t="s">
        <v>69</v>
      </c>
      <c r="G2461" s="107" t="s">
        <v>69</v>
      </c>
      <c r="H2461" s="107" t="s">
        <v>69</v>
      </c>
      <c r="I2461" s="108" t="s">
        <v>69</v>
      </c>
      <c r="J2461" s="108" t="s">
        <v>69</v>
      </c>
      <c r="K2461" s="107" t="s">
        <v>69</v>
      </c>
      <c r="L2461" s="107" t="s">
        <v>69</v>
      </c>
      <c r="M2461" s="107" t="s">
        <v>69</v>
      </c>
      <c r="N2461" s="107" t="s">
        <v>69</v>
      </c>
      <c r="O2461" s="107" t="s">
        <v>69</v>
      </c>
      <c r="P2461" s="107" t="s">
        <v>69</v>
      </c>
      <c r="Q2461" s="107" t="s">
        <v>69</v>
      </c>
      <c r="R2461" s="107" t="s">
        <v>69</v>
      </c>
      <c r="S2461" s="107" t="s">
        <v>69</v>
      </c>
    </row>
    <row r="2462" spans="1:19" ht="11.25" thickBot="1" x14ac:dyDescent="0.2">
      <c r="A2462" s="88">
        <v>1</v>
      </c>
      <c r="B2462" s="109">
        <v>0.77337962962962958</v>
      </c>
      <c r="C2462" s="110" t="s">
        <v>1769</v>
      </c>
      <c r="D2462" s="110" t="s">
        <v>1770</v>
      </c>
      <c r="E2462" s="110" t="s">
        <v>1771</v>
      </c>
      <c r="F2462" s="110" t="s">
        <v>1772</v>
      </c>
      <c r="G2462" s="110" t="s">
        <v>1773</v>
      </c>
      <c r="H2462" s="110" t="s">
        <v>1774</v>
      </c>
      <c r="I2462" s="111">
        <v>1.0295099999999999</v>
      </c>
      <c r="J2462" s="112" t="s">
        <v>1775</v>
      </c>
      <c r="K2462" s="110" t="s">
        <v>1776</v>
      </c>
      <c r="L2462" s="89">
        <v>4.258</v>
      </c>
      <c r="M2462" s="89">
        <v>3.83</v>
      </c>
      <c r="N2462" s="110" t="s">
        <v>1777</v>
      </c>
      <c r="O2462" s="89">
        <v>4284</v>
      </c>
      <c r="P2462" s="89">
        <v>2.6080000000000001</v>
      </c>
      <c r="Q2462" s="89">
        <v>46.15</v>
      </c>
      <c r="R2462" s="89">
        <v>332.8</v>
      </c>
      <c r="S2462" s="89">
        <v>495.1</v>
      </c>
    </row>
    <row r="2463" spans="1:19" ht="11.25" thickBot="1" x14ac:dyDescent="0.2">
      <c r="A2463" s="93"/>
    </row>
    <row r="2464" spans="1:19" ht="11.25" thickBot="1" x14ac:dyDescent="0.2">
      <c r="A2464" s="88">
        <v>2</v>
      </c>
      <c r="B2464" s="109">
        <v>0.77354166666666668</v>
      </c>
      <c r="C2464" s="110" t="s">
        <v>1778</v>
      </c>
      <c r="D2464" s="110" t="s">
        <v>1779</v>
      </c>
      <c r="E2464" s="110" t="s">
        <v>1780</v>
      </c>
      <c r="F2464" s="110" t="s">
        <v>1781</v>
      </c>
      <c r="G2464" s="110" t="s">
        <v>1782</v>
      </c>
      <c r="H2464" s="110" t="s">
        <v>1783</v>
      </c>
      <c r="I2464" s="111">
        <v>1.04169</v>
      </c>
      <c r="J2464" s="112" t="s">
        <v>1784</v>
      </c>
      <c r="K2464" s="110" t="s">
        <v>1785</v>
      </c>
      <c r="L2464" s="89">
        <v>4.3159999999999998</v>
      </c>
      <c r="M2464" s="89">
        <v>4.2709999999999999</v>
      </c>
      <c r="N2464" s="110" t="s">
        <v>1786</v>
      </c>
      <c r="O2464" s="89">
        <v>4279</v>
      </c>
      <c r="P2464" s="89">
        <v>2.5070000000000001</v>
      </c>
      <c r="Q2464" s="89">
        <v>45.79</v>
      </c>
      <c r="R2464" s="89">
        <v>331.9</v>
      </c>
      <c r="S2464" s="89">
        <v>497.4</v>
      </c>
    </row>
    <row r="2465" spans="1:19" ht="11.25" thickBot="1" x14ac:dyDescent="0.2">
      <c r="A2465" s="93"/>
    </row>
    <row r="2466" spans="1:19" ht="11.25" thickBot="1" x14ac:dyDescent="0.2">
      <c r="A2466" s="88">
        <v>3</v>
      </c>
      <c r="B2466" s="109">
        <v>0.77371527777777782</v>
      </c>
      <c r="C2466" s="110" t="s">
        <v>1787</v>
      </c>
      <c r="D2466" s="110" t="s">
        <v>1788</v>
      </c>
      <c r="E2466" s="110" t="s">
        <v>1789</v>
      </c>
      <c r="F2466" s="110" t="s">
        <v>1790</v>
      </c>
      <c r="G2466" s="110" t="s">
        <v>1791</v>
      </c>
      <c r="H2466" s="110" t="s">
        <v>1792</v>
      </c>
      <c r="I2466" s="111">
        <v>1.0448</v>
      </c>
      <c r="J2466" s="112" t="s">
        <v>1793</v>
      </c>
      <c r="K2466" s="110" t="s">
        <v>1794</v>
      </c>
      <c r="L2466" s="89">
        <v>4.29</v>
      </c>
      <c r="M2466" s="89">
        <v>4.633</v>
      </c>
      <c r="N2466" s="110" t="s">
        <v>1795</v>
      </c>
      <c r="O2466" s="89">
        <v>4247</v>
      </c>
      <c r="P2466" s="89">
        <v>2.52</v>
      </c>
      <c r="Q2466" s="89">
        <v>45.51</v>
      </c>
      <c r="R2466" s="89">
        <v>332.7</v>
      </c>
      <c r="S2466" s="89">
        <v>497.5</v>
      </c>
    </row>
    <row r="2467" spans="1:19" ht="11.25" thickBot="1" x14ac:dyDescent="0.2">
      <c r="A2467" s="93"/>
    </row>
    <row r="2468" spans="1:19" ht="11.25" thickBot="1" x14ac:dyDescent="0.2">
      <c r="A2468" s="113" t="s">
        <v>352</v>
      </c>
      <c r="B2468" s="93"/>
      <c r="C2468" s="110" t="s">
        <v>1796</v>
      </c>
      <c r="D2468" s="110" t="s">
        <v>1797</v>
      </c>
      <c r="E2468" s="110" t="s">
        <v>1798</v>
      </c>
      <c r="F2468" s="110" t="s">
        <v>1799</v>
      </c>
      <c r="G2468" s="110" t="s">
        <v>1800</v>
      </c>
      <c r="H2468" s="110" t="s">
        <v>1801</v>
      </c>
      <c r="I2468" s="115">
        <v>1.03867</v>
      </c>
      <c r="J2468" s="112" t="s">
        <v>1802</v>
      </c>
      <c r="K2468" s="110" t="s">
        <v>1803</v>
      </c>
      <c r="L2468" s="114">
        <v>4.2880000000000003</v>
      </c>
      <c r="M2468" s="114">
        <v>4.2439999999999998</v>
      </c>
      <c r="N2468" s="110" t="s">
        <v>1804</v>
      </c>
      <c r="O2468" s="114">
        <v>4270</v>
      </c>
      <c r="P2468" s="114">
        <v>2.5449999999999999</v>
      </c>
      <c r="Q2468" s="114">
        <v>45.82</v>
      </c>
      <c r="R2468" s="114">
        <v>332.4</v>
      </c>
      <c r="S2468" s="114">
        <v>496.7</v>
      </c>
    </row>
    <row r="2469" spans="1:19" ht="11.25" thickBot="1" x14ac:dyDescent="0.2">
      <c r="A2469" s="93"/>
    </row>
    <row r="2470" spans="1:19" ht="11.25" thickBot="1" x14ac:dyDescent="0.2">
      <c r="A2470" s="116" t="s">
        <v>355</v>
      </c>
      <c r="B2470" s="93"/>
      <c r="C2470" s="110" t="s">
        <v>1805</v>
      </c>
      <c r="D2470" s="110" t="s">
        <v>1806</v>
      </c>
      <c r="E2470" s="110" t="s">
        <v>1807</v>
      </c>
      <c r="F2470" s="110" t="s">
        <v>1808</v>
      </c>
      <c r="G2470" s="110" t="s">
        <v>1809</v>
      </c>
      <c r="H2470" s="110" t="s">
        <v>1810</v>
      </c>
      <c r="I2470" s="115">
        <v>8.0800000000000004E-3</v>
      </c>
      <c r="J2470" s="112" t="s">
        <v>1811</v>
      </c>
      <c r="K2470" s="110" t="s">
        <v>1812</v>
      </c>
      <c r="L2470" s="114">
        <v>2.9000000000000001E-2</v>
      </c>
      <c r="M2470" s="114">
        <v>0.40200000000000002</v>
      </c>
      <c r="N2470" s="110" t="s">
        <v>1813</v>
      </c>
      <c r="O2470" s="114">
        <v>20.28</v>
      </c>
      <c r="P2470" s="114">
        <v>5.5E-2</v>
      </c>
      <c r="Q2470" s="114">
        <v>0.32</v>
      </c>
      <c r="R2470" s="114">
        <v>0.503</v>
      </c>
      <c r="S2470" s="114">
        <v>1.337</v>
      </c>
    </row>
    <row r="2471" spans="1:19" ht="11.25" thickBot="1" x14ac:dyDescent="0.2">
      <c r="A2471" s="93"/>
    </row>
    <row r="2472" spans="1:19" ht="11.25" thickBot="1" x14ac:dyDescent="0.2">
      <c r="A2472" s="117" t="s">
        <v>358</v>
      </c>
      <c r="B2472" s="93"/>
      <c r="C2472" s="110" t="s">
        <v>1814</v>
      </c>
      <c r="D2472" s="110" t="s">
        <v>1815</v>
      </c>
      <c r="E2472" s="110" t="s">
        <v>1816</v>
      </c>
      <c r="F2472" s="110" t="s">
        <v>902</v>
      </c>
      <c r="G2472" s="110" t="s">
        <v>1817</v>
      </c>
      <c r="H2472" s="110" t="s">
        <v>1818</v>
      </c>
      <c r="I2472" s="118">
        <v>0.77800000000000002</v>
      </c>
      <c r="J2472" s="112" t="s">
        <v>1587</v>
      </c>
      <c r="K2472" s="110" t="s">
        <v>1819</v>
      </c>
      <c r="L2472" s="114">
        <v>0.66900000000000004</v>
      </c>
      <c r="M2472" s="114">
        <v>9.4809999999999999</v>
      </c>
      <c r="N2472" s="110" t="s">
        <v>1820</v>
      </c>
      <c r="O2472" s="114">
        <v>0.47499999999999998</v>
      </c>
      <c r="P2472" s="114">
        <v>2.17</v>
      </c>
      <c r="Q2472" s="114">
        <v>0.69699999999999995</v>
      </c>
      <c r="R2472" s="114">
        <v>0.151</v>
      </c>
      <c r="S2472" s="114">
        <v>0.26900000000000002</v>
      </c>
    </row>
    <row r="2473" spans="1:19" ht="11.25" thickBot="1" x14ac:dyDescent="0.2">
      <c r="A2473" s="93"/>
    </row>
    <row r="2474" spans="1:19" ht="11.25" thickBot="1" x14ac:dyDescent="0.2">
      <c r="A2474" s="87" t="s">
        <v>345</v>
      </c>
      <c r="B2474" s="87" t="s">
        <v>346</v>
      </c>
      <c r="C2474" s="107" t="s">
        <v>18</v>
      </c>
      <c r="D2474" s="108" t="s">
        <v>19</v>
      </c>
      <c r="E2474" s="108" t="s">
        <v>20</v>
      </c>
      <c r="F2474" s="107" t="s">
        <v>21</v>
      </c>
      <c r="G2474" s="107" t="s">
        <v>22</v>
      </c>
      <c r="H2474" s="107" t="s">
        <v>23</v>
      </c>
      <c r="I2474" s="107" t="s">
        <v>24</v>
      </c>
      <c r="J2474" s="108" t="s">
        <v>25</v>
      </c>
      <c r="K2474" s="108" t="s">
        <v>26</v>
      </c>
      <c r="L2474" s="107" t="s">
        <v>27</v>
      </c>
      <c r="M2474" s="107" t="s">
        <v>28</v>
      </c>
      <c r="N2474" s="107" t="s">
        <v>29</v>
      </c>
      <c r="O2474" s="107" t="s">
        <v>30</v>
      </c>
      <c r="P2474" s="107" t="s">
        <v>31</v>
      </c>
      <c r="Q2474" s="107" t="s">
        <v>32</v>
      </c>
      <c r="R2474" s="107" t="s">
        <v>33</v>
      </c>
      <c r="S2474" s="108" t="s">
        <v>34</v>
      </c>
    </row>
    <row r="2475" spans="1:19" ht="11.25" thickBot="1" x14ac:dyDescent="0.2">
      <c r="A2475" s="93"/>
      <c r="B2475" s="93"/>
      <c r="C2475" s="107" t="s">
        <v>69</v>
      </c>
      <c r="D2475" s="108" t="s">
        <v>69</v>
      </c>
      <c r="E2475" s="108" t="s">
        <v>69</v>
      </c>
      <c r="F2475" s="107" t="s">
        <v>69</v>
      </c>
      <c r="G2475" s="107" t="s">
        <v>69</v>
      </c>
      <c r="H2475" s="107" t="s">
        <v>69</v>
      </c>
      <c r="I2475" s="107" t="s">
        <v>69</v>
      </c>
      <c r="J2475" s="108" t="s">
        <v>69</v>
      </c>
      <c r="K2475" s="108" t="s">
        <v>69</v>
      </c>
      <c r="L2475" s="107" t="s">
        <v>69</v>
      </c>
      <c r="M2475" s="107" t="s">
        <v>69</v>
      </c>
      <c r="N2475" s="107" t="s">
        <v>69</v>
      </c>
      <c r="O2475" s="107" t="s">
        <v>69</v>
      </c>
      <c r="P2475" s="107" t="s">
        <v>69</v>
      </c>
      <c r="Q2475" s="107" t="s">
        <v>69</v>
      </c>
      <c r="R2475" s="107" t="s">
        <v>69</v>
      </c>
      <c r="S2475" s="108" t="s">
        <v>69</v>
      </c>
    </row>
    <row r="2476" spans="1:19" ht="11.25" thickBot="1" x14ac:dyDescent="0.2">
      <c r="A2476" s="88">
        <v>1</v>
      </c>
      <c r="B2476" s="109">
        <v>0.77337962962962958</v>
      </c>
      <c r="C2476" s="89">
        <v>8.1280000000000001</v>
      </c>
      <c r="D2476" s="111">
        <v>0.96316999999999997</v>
      </c>
      <c r="E2476" s="111">
        <v>1.06457</v>
      </c>
      <c r="F2476" s="89">
        <v>-0.17199999999999999</v>
      </c>
      <c r="G2476" s="89">
        <v>91.81</v>
      </c>
      <c r="H2476" s="89">
        <v>233.3</v>
      </c>
      <c r="I2476" s="110" t="s">
        <v>1821</v>
      </c>
      <c r="J2476" s="111">
        <v>0.99573</v>
      </c>
      <c r="K2476" s="112" t="s">
        <v>1822</v>
      </c>
      <c r="L2476" s="89">
        <v>0.32300000000000001</v>
      </c>
      <c r="M2476" s="89">
        <v>7.1589999999999998</v>
      </c>
      <c r="N2476" s="89">
        <v>-2.1000000000000001E-2</v>
      </c>
      <c r="O2476" s="89">
        <v>4.4999999999999998E-2</v>
      </c>
      <c r="P2476" s="89">
        <v>0.76500000000000001</v>
      </c>
      <c r="Q2476" s="89">
        <v>1.306</v>
      </c>
      <c r="R2476" s="89">
        <v>0.67800000000000005</v>
      </c>
      <c r="S2476" s="111">
        <v>0.97614999999999996</v>
      </c>
    </row>
    <row r="2477" spans="1:19" ht="11.25" thickBot="1" x14ac:dyDescent="0.2">
      <c r="A2477" s="93"/>
    </row>
    <row r="2478" spans="1:19" ht="11.25" thickBot="1" x14ac:dyDescent="0.2">
      <c r="A2478" s="88">
        <v>2</v>
      </c>
      <c r="B2478" s="109">
        <v>0.77354166666666668</v>
      </c>
      <c r="C2478" s="89">
        <v>8.2620000000000005</v>
      </c>
      <c r="D2478" s="111">
        <v>0.98250999999999999</v>
      </c>
      <c r="E2478" s="111">
        <v>1.06707</v>
      </c>
      <c r="F2478" s="89">
        <v>0.86099999999999999</v>
      </c>
      <c r="G2478" s="89">
        <v>77.349999999999994</v>
      </c>
      <c r="H2478" s="89">
        <v>234</v>
      </c>
      <c r="I2478" s="110" t="s">
        <v>1823</v>
      </c>
      <c r="J2478" s="111">
        <v>1.0091300000000001</v>
      </c>
      <c r="K2478" s="112" t="s">
        <v>1824</v>
      </c>
      <c r="L2478" s="89">
        <v>0.34200000000000003</v>
      </c>
      <c r="M2478" s="89">
        <v>6.8819999999999997</v>
      </c>
      <c r="N2478" s="89">
        <v>-2.8000000000000001E-2</v>
      </c>
      <c r="O2478" s="89">
        <v>3.7999999999999999E-2</v>
      </c>
      <c r="P2478" s="89">
        <v>0.72699999999999998</v>
      </c>
      <c r="Q2478" s="89">
        <v>1.3029999999999999</v>
      </c>
      <c r="R2478" s="89">
        <v>0.66300000000000003</v>
      </c>
      <c r="S2478" s="111">
        <v>0.99455000000000005</v>
      </c>
    </row>
    <row r="2479" spans="1:19" ht="11.25" thickBot="1" x14ac:dyDescent="0.2">
      <c r="A2479" s="93"/>
    </row>
    <row r="2480" spans="1:19" ht="11.25" thickBot="1" x14ac:dyDescent="0.2">
      <c r="A2480" s="88">
        <v>3</v>
      </c>
      <c r="B2480" s="109">
        <v>0.77371527777777782</v>
      </c>
      <c r="C2480" s="89">
        <v>8.2059999999999995</v>
      </c>
      <c r="D2480" s="111">
        <v>0.97919</v>
      </c>
      <c r="E2480" s="111">
        <v>1.0638000000000001</v>
      </c>
      <c r="F2480" s="89">
        <v>0.19400000000000001</v>
      </c>
      <c r="G2480" s="89">
        <v>76.540000000000006</v>
      </c>
      <c r="H2480" s="89">
        <v>234</v>
      </c>
      <c r="I2480" s="110" t="s">
        <v>1825</v>
      </c>
      <c r="J2480" s="111">
        <v>1.00502</v>
      </c>
      <c r="K2480" s="112" t="s">
        <v>1826</v>
      </c>
      <c r="L2480" s="89">
        <v>0.32500000000000001</v>
      </c>
      <c r="M2480" s="89">
        <v>6.92</v>
      </c>
      <c r="N2480" s="89">
        <v>-2.7E-2</v>
      </c>
      <c r="O2480" s="89">
        <v>3.5999999999999997E-2</v>
      </c>
      <c r="P2480" s="89">
        <v>0.73899999999999999</v>
      </c>
      <c r="Q2480" s="89">
        <v>1.448</v>
      </c>
      <c r="R2480" s="89">
        <v>0.68600000000000005</v>
      </c>
      <c r="S2480" s="111">
        <v>0.99236000000000002</v>
      </c>
    </row>
    <row r="2481" spans="1:19" ht="11.25" thickBot="1" x14ac:dyDescent="0.2">
      <c r="A2481" s="93"/>
    </row>
    <row r="2482" spans="1:19" ht="11.25" thickBot="1" x14ac:dyDescent="0.2">
      <c r="A2482" s="113" t="s">
        <v>352</v>
      </c>
      <c r="B2482" s="93"/>
      <c r="C2482" s="114">
        <v>8.1989999999999998</v>
      </c>
      <c r="D2482" s="115">
        <v>0.97496000000000005</v>
      </c>
      <c r="E2482" s="115">
        <v>1.06515</v>
      </c>
      <c r="F2482" s="114">
        <v>0.29399999999999998</v>
      </c>
      <c r="G2482" s="114">
        <v>81.900000000000006</v>
      </c>
      <c r="H2482" s="114">
        <v>233.8</v>
      </c>
      <c r="I2482" s="110" t="s">
        <v>1827</v>
      </c>
      <c r="J2482" s="115">
        <v>1.0033000000000001</v>
      </c>
      <c r="K2482" s="112" t="s">
        <v>1828</v>
      </c>
      <c r="L2482" s="114">
        <v>0.33</v>
      </c>
      <c r="M2482" s="114">
        <v>6.9870000000000001</v>
      </c>
      <c r="N2482" s="114">
        <v>-2.5000000000000001E-2</v>
      </c>
      <c r="O2482" s="114">
        <v>3.9E-2</v>
      </c>
      <c r="P2482" s="114">
        <v>0.74299999999999999</v>
      </c>
      <c r="Q2482" s="114">
        <v>1.3520000000000001</v>
      </c>
      <c r="R2482" s="114">
        <v>0.67600000000000005</v>
      </c>
      <c r="S2482" s="115">
        <v>0.98768999999999996</v>
      </c>
    </row>
    <row r="2483" spans="1:19" ht="11.25" thickBot="1" x14ac:dyDescent="0.2">
      <c r="A2483" s="93"/>
    </row>
    <row r="2484" spans="1:19" ht="11.25" thickBot="1" x14ac:dyDescent="0.2">
      <c r="A2484" s="116" t="s">
        <v>355</v>
      </c>
      <c r="B2484" s="93"/>
      <c r="C2484" s="114">
        <v>6.7000000000000004E-2</v>
      </c>
      <c r="D2484" s="115">
        <v>1.034E-2</v>
      </c>
      <c r="E2484" s="115">
        <v>1.7099999999999999E-3</v>
      </c>
      <c r="F2484" s="114">
        <v>0.52400000000000002</v>
      </c>
      <c r="G2484" s="114">
        <v>8.5909999999999993</v>
      </c>
      <c r="H2484" s="114">
        <v>0.379</v>
      </c>
      <c r="I2484" s="110" t="s">
        <v>1829</v>
      </c>
      <c r="J2484" s="115">
        <v>6.8700000000000002E-3</v>
      </c>
      <c r="K2484" s="112" t="s">
        <v>1830</v>
      </c>
      <c r="L2484" s="114">
        <v>0.01</v>
      </c>
      <c r="M2484" s="114">
        <v>0.15</v>
      </c>
      <c r="N2484" s="114">
        <v>4.0000000000000001E-3</v>
      </c>
      <c r="O2484" s="114">
        <v>5.0000000000000001E-3</v>
      </c>
      <c r="P2484" s="114">
        <v>1.9E-2</v>
      </c>
      <c r="Q2484" s="114">
        <v>8.2000000000000003E-2</v>
      </c>
      <c r="R2484" s="114">
        <v>1.2E-2</v>
      </c>
      <c r="S2484" s="115">
        <v>1.005E-2</v>
      </c>
    </row>
    <row r="2485" spans="1:19" ht="11.25" thickBot="1" x14ac:dyDescent="0.2">
      <c r="A2485" s="93"/>
    </row>
    <row r="2486" spans="1:19" ht="11.25" thickBot="1" x14ac:dyDescent="0.2">
      <c r="A2486" s="117" t="s">
        <v>358</v>
      </c>
      <c r="B2486" s="93"/>
      <c r="C2486" s="114">
        <v>0.82099999999999995</v>
      </c>
      <c r="D2486" s="118">
        <v>1.0609999999999999</v>
      </c>
      <c r="E2486" s="118">
        <v>0.161</v>
      </c>
      <c r="F2486" s="114">
        <v>178.1</v>
      </c>
      <c r="G2486" s="114">
        <v>10.49</v>
      </c>
      <c r="H2486" s="114">
        <v>0.16200000000000001</v>
      </c>
      <c r="I2486" s="110" t="s">
        <v>1831</v>
      </c>
      <c r="J2486" s="118">
        <v>0.68400000000000005</v>
      </c>
      <c r="K2486" s="112" t="s">
        <v>555</v>
      </c>
      <c r="L2486" s="114">
        <v>3.0960000000000001</v>
      </c>
      <c r="M2486" s="114">
        <v>2.15</v>
      </c>
      <c r="N2486" s="114">
        <v>15.47</v>
      </c>
      <c r="O2486" s="114">
        <v>12.43</v>
      </c>
      <c r="P2486" s="114">
        <v>2.6120000000000001</v>
      </c>
      <c r="Q2486" s="114">
        <v>6.0970000000000004</v>
      </c>
      <c r="R2486" s="114">
        <v>1.724</v>
      </c>
      <c r="S2486" s="118">
        <v>1.018</v>
      </c>
    </row>
    <row r="2487" spans="1:19" ht="11.25" thickBot="1" x14ac:dyDescent="0.2">
      <c r="A2487" s="93"/>
    </row>
    <row r="2488" spans="1:19" ht="11.25" thickBot="1" x14ac:dyDescent="0.2">
      <c r="A2488" s="87" t="s">
        <v>345</v>
      </c>
      <c r="B2488" s="87" t="s">
        <v>346</v>
      </c>
      <c r="C2488" s="108" t="s">
        <v>35</v>
      </c>
      <c r="D2488" s="107" t="s">
        <v>36</v>
      </c>
      <c r="E2488" s="107" t="s">
        <v>37</v>
      </c>
      <c r="F2488" s="107" t="s">
        <v>38</v>
      </c>
      <c r="G2488" s="107" t="s">
        <v>39</v>
      </c>
      <c r="H2488" s="107" t="s">
        <v>40</v>
      </c>
      <c r="I2488" s="107" t="s">
        <v>41</v>
      </c>
      <c r="J2488" s="107" t="s">
        <v>42</v>
      </c>
      <c r="K2488" s="107" t="s">
        <v>43</v>
      </c>
      <c r="L2488" s="107" t="s">
        <v>44</v>
      </c>
      <c r="M2488" s="107" t="s">
        <v>45</v>
      </c>
      <c r="N2488" s="107" t="s">
        <v>46</v>
      </c>
      <c r="O2488" s="107" t="s">
        <v>47</v>
      </c>
      <c r="P2488" s="107" t="s">
        <v>48</v>
      </c>
      <c r="Q2488" s="107" t="s">
        <v>49</v>
      </c>
      <c r="R2488" s="107" t="s">
        <v>50</v>
      </c>
      <c r="S2488" s="107" t="s">
        <v>51</v>
      </c>
    </row>
    <row r="2489" spans="1:19" ht="11.25" thickBot="1" x14ac:dyDescent="0.2">
      <c r="A2489" s="93"/>
      <c r="B2489" s="93"/>
      <c r="C2489" s="108" t="s">
        <v>69</v>
      </c>
      <c r="D2489" s="107" t="s">
        <v>69</v>
      </c>
      <c r="E2489" s="107" t="s">
        <v>69</v>
      </c>
      <c r="F2489" s="107" t="s">
        <v>69</v>
      </c>
      <c r="G2489" s="107" t="s">
        <v>69</v>
      </c>
      <c r="H2489" s="107" t="s">
        <v>69</v>
      </c>
      <c r="I2489" s="107" t="s">
        <v>69</v>
      </c>
      <c r="J2489" s="107" t="s">
        <v>69</v>
      </c>
      <c r="K2489" s="107" t="s">
        <v>69</v>
      </c>
      <c r="L2489" s="107" t="s">
        <v>69</v>
      </c>
      <c r="M2489" s="107" t="s">
        <v>69</v>
      </c>
      <c r="N2489" s="107" t="s">
        <v>69</v>
      </c>
      <c r="O2489" s="107" t="s">
        <v>69</v>
      </c>
      <c r="P2489" s="107" t="s">
        <v>69</v>
      </c>
      <c r="Q2489" s="107" t="s">
        <v>69</v>
      </c>
      <c r="R2489" s="107" t="s">
        <v>69</v>
      </c>
      <c r="S2489" s="107" t="s">
        <v>69</v>
      </c>
    </row>
    <row r="2490" spans="1:19" ht="11.25" thickBot="1" x14ac:dyDescent="0.2">
      <c r="A2490" s="88">
        <v>1</v>
      </c>
      <c r="B2490" s="109">
        <v>0.77337962962962958</v>
      </c>
      <c r="C2490" s="112" t="s">
        <v>1832</v>
      </c>
      <c r="D2490" s="89">
        <v>2.863</v>
      </c>
      <c r="E2490" s="89">
        <v>0.42</v>
      </c>
      <c r="F2490" s="89">
        <v>-0.33700000000000002</v>
      </c>
      <c r="G2490" s="89">
        <v>1.613</v>
      </c>
      <c r="H2490" s="89">
        <v>307.39999999999998</v>
      </c>
      <c r="I2490" s="89">
        <v>301.5</v>
      </c>
      <c r="J2490" s="89">
        <v>6.6890000000000001</v>
      </c>
      <c r="K2490" s="89">
        <v>6.89</v>
      </c>
      <c r="L2490" s="89">
        <v>0.85</v>
      </c>
      <c r="M2490" s="89">
        <v>3.1240000000000001</v>
      </c>
      <c r="N2490" s="89">
        <v>0.61399999999999999</v>
      </c>
      <c r="O2490" s="89">
        <v>0.152</v>
      </c>
      <c r="P2490" s="89">
        <v>0.51600000000000001</v>
      </c>
      <c r="Q2490" s="89">
        <v>7.8E-2</v>
      </c>
      <c r="R2490" s="89">
        <v>0.34100000000000003</v>
      </c>
      <c r="S2490" s="89">
        <v>6.0999999999999999E-2</v>
      </c>
    </row>
    <row r="2491" spans="1:19" ht="11.25" thickBot="1" x14ac:dyDescent="0.2">
      <c r="A2491" s="93"/>
    </row>
    <row r="2492" spans="1:19" ht="11.25" thickBot="1" x14ac:dyDescent="0.2">
      <c r="A2492" s="88">
        <v>2</v>
      </c>
      <c r="B2492" s="109">
        <v>0.77354166666666668</v>
      </c>
      <c r="C2492" s="112" t="s">
        <v>1833</v>
      </c>
      <c r="D2492" s="89">
        <v>3.1320000000000001</v>
      </c>
      <c r="E2492" s="89">
        <v>0.43099999999999999</v>
      </c>
      <c r="F2492" s="89">
        <v>-0.35499999999999998</v>
      </c>
      <c r="G2492" s="89">
        <v>1.631</v>
      </c>
      <c r="H2492" s="89">
        <v>306.7</v>
      </c>
      <c r="I2492" s="89">
        <v>300.3</v>
      </c>
      <c r="J2492" s="89">
        <v>6.5750000000000002</v>
      </c>
      <c r="K2492" s="89">
        <v>6.8449999999999998</v>
      </c>
      <c r="L2492" s="89">
        <v>0.84099999999999997</v>
      </c>
      <c r="M2492" s="89">
        <v>3.0670000000000002</v>
      </c>
      <c r="N2492" s="89">
        <v>0.59899999999999998</v>
      </c>
      <c r="O2492" s="89">
        <v>0.16200000000000001</v>
      </c>
      <c r="P2492" s="89">
        <v>0.51600000000000001</v>
      </c>
      <c r="Q2492" s="89">
        <v>8.3000000000000004E-2</v>
      </c>
      <c r="R2492" s="89">
        <v>0.33</v>
      </c>
      <c r="S2492" s="89">
        <v>6.6000000000000003E-2</v>
      </c>
    </row>
    <row r="2493" spans="1:19" ht="11.25" thickBot="1" x14ac:dyDescent="0.2">
      <c r="A2493" s="93"/>
    </row>
    <row r="2494" spans="1:19" ht="11.25" thickBot="1" x14ac:dyDescent="0.2">
      <c r="A2494" s="88">
        <v>3</v>
      </c>
      <c r="B2494" s="109">
        <v>0.77371527777777782</v>
      </c>
      <c r="C2494" s="112" t="s">
        <v>1834</v>
      </c>
      <c r="D2494" s="89">
        <v>3.1349999999999998</v>
      </c>
      <c r="E2494" s="89">
        <v>0.39900000000000002</v>
      </c>
      <c r="F2494" s="89">
        <v>-0.31</v>
      </c>
      <c r="G2494" s="89">
        <v>1.607</v>
      </c>
      <c r="H2494" s="89">
        <v>303.2</v>
      </c>
      <c r="I2494" s="89">
        <v>297.2</v>
      </c>
      <c r="J2494" s="89">
        <v>6.5110000000000001</v>
      </c>
      <c r="K2494" s="89">
        <v>6.8920000000000003</v>
      </c>
      <c r="L2494" s="89">
        <v>0.82199999999999995</v>
      </c>
      <c r="M2494" s="89">
        <v>3.048</v>
      </c>
      <c r="N2494" s="89">
        <v>0.58299999999999996</v>
      </c>
      <c r="O2494" s="89">
        <v>0.161</v>
      </c>
      <c r="P2494" s="89">
        <v>0.54500000000000004</v>
      </c>
      <c r="Q2494" s="89">
        <v>7.3999999999999996E-2</v>
      </c>
      <c r="R2494" s="89">
        <v>0.32200000000000001</v>
      </c>
      <c r="S2494" s="89">
        <v>6.4000000000000001E-2</v>
      </c>
    </row>
    <row r="2495" spans="1:19" ht="11.25" thickBot="1" x14ac:dyDescent="0.2">
      <c r="A2495" s="93"/>
    </row>
    <row r="2496" spans="1:19" ht="11.25" thickBot="1" x14ac:dyDescent="0.2">
      <c r="A2496" s="113" t="s">
        <v>352</v>
      </c>
      <c r="B2496" s="93"/>
      <c r="C2496" s="112" t="s">
        <v>1835</v>
      </c>
      <c r="D2496" s="114">
        <v>3.0430000000000001</v>
      </c>
      <c r="E2496" s="114">
        <v>0.41699999999999998</v>
      </c>
      <c r="F2496" s="114">
        <v>-0.33400000000000002</v>
      </c>
      <c r="G2496" s="114">
        <v>1.617</v>
      </c>
      <c r="H2496" s="114">
        <v>305.8</v>
      </c>
      <c r="I2496" s="114">
        <v>299.7</v>
      </c>
      <c r="J2496" s="114">
        <v>6.5910000000000002</v>
      </c>
      <c r="K2496" s="114">
        <v>6.8760000000000003</v>
      </c>
      <c r="L2496" s="114">
        <v>0.83799999999999997</v>
      </c>
      <c r="M2496" s="114">
        <v>3.08</v>
      </c>
      <c r="N2496" s="114">
        <v>0.59799999999999998</v>
      </c>
      <c r="O2496" s="114">
        <v>0.158</v>
      </c>
      <c r="P2496" s="114">
        <v>0.52500000000000002</v>
      </c>
      <c r="Q2496" s="114">
        <v>7.8E-2</v>
      </c>
      <c r="R2496" s="114">
        <v>0.33100000000000002</v>
      </c>
      <c r="S2496" s="114">
        <v>6.4000000000000001E-2</v>
      </c>
    </row>
    <row r="2497" spans="1:19" ht="11.25" thickBot="1" x14ac:dyDescent="0.2">
      <c r="A2497" s="93"/>
    </row>
    <row r="2498" spans="1:19" ht="11.25" thickBot="1" x14ac:dyDescent="0.2">
      <c r="A2498" s="116" t="s">
        <v>355</v>
      </c>
      <c r="B2498" s="93"/>
      <c r="C2498" s="112" t="s">
        <v>1836</v>
      </c>
      <c r="D2498" s="114">
        <v>0.156</v>
      </c>
      <c r="E2498" s="114">
        <v>1.6E-2</v>
      </c>
      <c r="F2498" s="114">
        <v>2.3E-2</v>
      </c>
      <c r="G2498" s="114">
        <v>1.2E-2</v>
      </c>
      <c r="H2498" s="114">
        <v>2.2320000000000002</v>
      </c>
      <c r="I2498" s="114">
        <v>2.2080000000000002</v>
      </c>
      <c r="J2498" s="114">
        <v>0.09</v>
      </c>
      <c r="K2498" s="114">
        <v>2.7E-2</v>
      </c>
      <c r="L2498" s="114">
        <v>1.4E-2</v>
      </c>
      <c r="M2498" s="114">
        <v>0.04</v>
      </c>
      <c r="N2498" s="114">
        <v>1.6E-2</v>
      </c>
      <c r="O2498" s="114">
        <v>5.0000000000000001E-3</v>
      </c>
      <c r="P2498" s="114">
        <v>1.7000000000000001E-2</v>
      </c>
      <c r="Q2498" s="114">
        <v>5.0000000000000001E-3</v>
      </c>
      <c r="R2498" s="114">
        <v>0.01</v>
      </c>
      <c r="S2498" s="114">
        <v>3.0000000000000001E-3</v>
      </c>
    </row>
    <row r="2499" spans="1:19" ht="11.25" thickBot="1" x14ac:dyDescent="0.2">
      <c r="A2499" s="93"/>
    </row>
    <row r="2500" spans="1:19" ht="11.25" thickBot="1" x14ac:dyDescent="0.2">
      <c r="A2500" s="117" t="s">
        <v>358</v>
      </c>
      <c r="B2500" s="93"/>
      <c r="C2500" s="112" t="s">
        <v>1227</v>
      </c>
      <c r="D2500" s="114">
        <v>5.1180000000000003</v>
      </c>
      <c r="E2500" s="114">
        <v>3.8620000000000001</v>
      </c>
      <c r="F2500" s="114">
        <v>6.8140000000000001</v>
      </c>
      <c r="G2500" s="114">
        <v>0.77</v>
      </c>
      <c r="H2500" s="114">
        <v>0.73</v>
      </c>
      <c r="I2500" s="114">
        <v>0.73699999999999999</v>
      </c>
      <c r="J2500" s="114">
        <v>1.369</v>
      </c>
      <c r="K2500" s="114">
        <v>0.38600000000000001</v>
      </c>
      <c r="L2500" s="114">
        <v>1.728</v>
      </c>
      <c r="M2500" s="114">
        <v>1.2949999999999999</v>
      </c>
      <c r="N2500" s="114">
        <v>2.593</v>
      </c>
      <c r="O2500" s="114">
        <v>3.286</v>
      </c>
      <c r="P2500" s="114">
        <v>3.2170000000000001</v>
      </c>
      <c r="Q2500" s="114">
        <v>6.0609999999999999</v>
      </c>
      <c r="R2500" s="114">
        <v>2.895</v>
      </c>
      <c r="S2500" s="114">
        <v>4.1230000000000002</v>
      </c>
    </row>
    <row r="2501" spans="1:19" ht="11.25" thickBot="1" x14ac:dyDescent="0.2">
      <c r="A2501" s="93"/>
    </row>
    <row r="2502" spans="1:19" ht="11.25" thickBot="1" x14ac:dyDescent="0.2">
      <c r="A2502" s="87" t="s">
        <v>345</v>
      </c>
      <c r="B2502" s="87" t="s">
        <v>346</v>
      </c>
      <c r="C2502" s="107" t="s">
        <v>52</v>
      </c>
      <c r="D2502" s="107" t="s">
        <v>53</v>
      </c>
      <c r="E2502" s="107" t="s">
        <v>54</v>
      </c>
      <c r="F2502" s="107" t="s">
        <v>55</v>
      </c>
      <c r="G2502" s="107" t="s">
        <v>56</v>
      </c>
      <c r="H2502" s="107" t="s">
        <v>57</v>
      </c>
      <c r="I2502" s="107" t="s">
        <v>58</v>
      </c>
      <c r="J2502" s="107" t="s">
        <v>59</v>
      </c>
      <c r="K2502" s="107" t="s">
        <v>60</v>
      </c>
      <c r="L2502" s="107" t="s">
        <v>61</v>
      </c>
      <c r="M2502" s="107" t="s">
        <v>62</v>
      </c>
      <c r="N2502" s="107" t="s">
        <v>63</v>
      </c>
      <c r="O2502" s="107" t="s">
        <v>64</v>
      </c>
      <c r="P2502" s="108" t="s">
        <v>65</v>
      </c>
      <c r="Q2502" s="108" t="s">
        <v>66</v>
      </c>
      <c r="R2502" s="107" t="s">
        <v>67</v>
      </c>
      <c r="S2502" s="107" t="s">
        <v>68</v>
      </c>
    </row>
    <row r="2503" spans="1:19" ht="11.25" thickBot="1" x14ac:dyDescent="0.2">
      <c r="A2503" s="93"/>
      <c r="B2503" s="93"/>
      <c r="C2503" s="107" t="s">
        <v>69</v>
      </c>
      <c r="D2503" s="107" t="s">
        <v>69</v>
      </c>
      <c r="E2503" s="107" t="s">
        <v>69</v>
      </c>
      <c r="F2503" s="107" t="s">
        <v>69</v>
      </c>
      <c r="G2503" s="107" t="s">
        <v>69</v>
      </c>
      <c r="H2503" s="107" t="s">
        <v>69</v>
      </c>
      <c r="I2503" s="107" t="s">
        <v>69</v>
      </c>
      <c r="J2503" s="107" t="s">
        <v>69</v>
      </c>
      <c r="K2503" s="107" t="s">
        <v>69</v>
      </c>
      <c r="L2503" s="107" t="s">
        <v>69</v>
      </c>
      <c r="M2503" s="107" t="s">
        <v>69</v>
      </c>
      <c r="N2503" s="107" t="s">
        <v>69</v>
      </c>
      <c r="O2503" s="107" t="s">
        <v>69</v>
      </c>
      <c r="P2503" s="108" t="s">
        <v>69</v>
      </c>
      <c r="Q2503" s="108" t="s">
        <v>69</v>
      </c>
      <c r="R2503" s="107" t="s">
        <v>69</v>
      </c>
      <c r="S2503" s="107" t="s">
        <v>69</v>
      </c>
    </row>
    <row r="2504" spans="1:19" ht="11.25" thickBot="1" x14ac:dyDescent="0.2">
      <c r="A2504" s="88">
        <v>1</v>
      </c>
      <c r="B2504" s="109">
        <v>0.77337962962962958</v>
      </c>
      <c r="C2504" s="89">
        <v>0.17299999999999999</v>
      </c>
      <c r="D2504" s="89">
        <v>2.1999999999999999E-2</v>
      </c>
      <c r="E2504" s="89">
        <v>0.156</v>
      </c>
      <c r="F2504" s="89">
        <v>0.02</v>
      </c>
      <c r="G2504" s="89">
        <v>1.0999999999999999E-2</v>
      </c>
      <c r="H2504" s="89">
        <v>0.78300000000000003</v>
      </c>
      <c r="I2504" s="89">
        <v>1.9790000000000001</v>
      </c>
      <c r="J2504" s="89">
        <v>1.91</v>
      </c>
      <c r="K2504" s="89">
        <v>-5.0000000000000001E-3</v>
      </c>
      <c r="L2504" s="89">
        <v>-8.0000000000000002E-3</v>
      </c>
      <c r="M2504" s="89">
        <v>0.192</v>
      </c>
      <c r="N2504" s="89">
        <v>8.8999999999999996E-2</v>
      </c>
      <c r="O2504" s="89">
        <v>11.81</v>
      </c>
      <c r="P2504" s="112" t="s">
        <v>1837</v>
      </c>
      <c r="Q2504" s="112" t="s">
        <v>1838</v>
      </c>
      <c r="R2504" s="89">
        <v>1.153</v>
      </c>
      <c r="S2504" s="89">
        <v>0.16600000000000001</v>
      </c>
    </row>
    <row r="2505" spans="1:19" ht="11.25" thickBot="1" x14ac:dyDescent="0.2">
      <c r="A2505" s="93"/>
    </row>
    <row r="2506" spans="1:19" ht="11.25" thickBot="1" x14ac:dyDescent="0.2">
      <c r="A2506" s="88">
        <v>2</v>
      </c>
      <c r="B2506" s="109">
        <v>0.77354166666666668</v>
      </c>
      <c r="C2506" s="89">
        <v>0.18</v>
      </c>
      <c r="D2506" s="89">
        <v>2.1000000000000001E-2</v>
      </c>
      <c r="E2506" s="89">
        <v>0.23200000000000001</v>
      </c>
      <c r="F2506" s="89">
        <v>1.7000000000000001E-2</v>
      </c>
      <c r="G2506" s="89">
        <v>1.0999999999999999E-2</v>
      </c>
      <c r="H2506" s="89">
        <v>0.80900000000000005</v>
      </c>
      <c r="I2506" s="89">
        <v>2.004</v>
      </c>
      <c r="J2506" s="89">
        <v>1.9119999999999999</v>
      </c>
      <c r="K2506" s="89">
        <v>-6.0000000000000001E-3</v>
      </c>
      <c r="L2506" s="89">
        <v>-1.0999999999999999E-2</v>
      </c>
      <c r="M2506" s="89">
        <v>0.223</v>
      </c>
      <c r="N2506" s="89">
        <v>8.5999999999999993E-2</v>
      </c>
      <c r="O2506" s="89">
        <v>11.95</v>
      </c>
      <c r="P2506" s="112" t="s">
        <v>1839</v>
      </c>
      <c r="Q2506" s="112" t="s">
        <v>1840</v>
      </c>
      <c r="R2506" s="89">
        <v>1.151</v>
      </c>
      <c r="S2506" s="89">
        <v>0.17100000000000001</v>
      </c>
    </row>
    <row r="2507" spans="1:19" ht="11.25" thickBot="1" x14ac:dyDescent="0.2">
      <c r="A2507" s="93"/>
    </row>
    <row r="2508" spans="1:19" ht="11.25" thickBot="1" x14ac:dyDescent="0.2">
      <c r="A2508" s="88">
        <v>3</v>
      </c>
      <c r="B2508" s="109">
        <v>0.77371527777777782</v>
      </c>
      <c r="C2508" s="89">
        <v>0.17499999999999999</v>
      </c>
      <c r="D2508" s="89">
        <v>1.7999999999999999E-2</v>
      </c>
      <c r="E2508" s="89">
        <v>0.14199999999999999</v>
      </c>
      <c r="F2508" s="89">
        <v>1.9E-2</v>
      </c>
      <c r="G2508" s="89">
        <v>1.2E-2</v>
      </c>
      <c r="H2508" s="89">
        <v>0.79300000000000004</v>
      </c>
      <c r="I2508" s="89">
        <v>1.9630000000000001</v>
      </c>
      <c r="J2508" s="89">
        <v>1.925</v>
      </c>
      <c r="K2508" s="89">
        <v>-6.0000000000000001E-3</v>
      </c>
      <c r="L2508" s="89">
        <v>-1.2E-2</v>
      </c>
      <c r="M2508" s="89">
        <v>0.19400000000000001</v>
      </c>
      <c r="N2508" s="89">
        <v>8.8999999999999996E-2</v>
      </c>
      <c r="O2508" s="89">
        <v>11.79</v>
      </c>
      <c r="P2508" s="112" t="s">
        <v>1841</v>
      </c>
      <c r="Q2508" s="112" t="s">
        <v>1842</v>
      </c>
      <c r="R2508" s="89">
        <v>1.125</v>
      </c>
      <c r="S2508" s="89">
        <v>0.161</v>
      </c>
    </row>
    <row r="2509" spans="1:19" ht="11.25" thickBot="1" x14ac:dyDescent="0.2">
      <c r="A2509" s="93"/>
    </row>
    <row r="2510" spans="1:19" ht="11.25" thickBot="1" x14ac:dyDescent="0.2">
      <c r="A2510" s="113" t="s">
        <v>352</v>
      </c>
      <c r="B2510" s="93"/>
      <c r="C2510" s="114">
        <v>0.17599999999999999</v>
      </c>
      <c r="D2510" s="114">
        <v>0.02</v>
      </c>
      <c r="E2510" s="114">
        <v>0.17699999999999999</v>
      </c>
      <c r="F2510" s="114">
        <v>1.9E-2</v>
      </c>
      <c r="G2510" s="114">
        <v>1.0999999999999999E-2</v>
      </c>
      <c r="H2510" s="114">
        <v>0.79500000000000004</v>
      </c>
      <c r="I2510" s="114">
        <v>1.982</v>
      </c>
      <c r="J2510" s="114">
        <v>1.9159999999999999</v>
      </c>
      <c r="K2510" s="114">
        <v>-6.0000000000000001E-3</v>
      </c>
      <c r="L2510" s="114">
        <v>-0.01</v>
      </c>
      <c r="M2510" s="114">
        <v>0.20300000000000001</v>
      </c>
      <c r="N2510" s="114">
        <v>8.7999999999999995E-2</v>
      </c>
      <c r="O2510" s="114">
        <v>11.85</v>
      </c>
      <c r="P2510" s="112" t="s">
        <v>1843</v>
      </c>
      <c r="Q2510" s="112" t="s">
        <v>1844</v>
      </c>
      <c r="R2510" s="114">
        <v>1.143</v>
      </c>
      <c r="S2510" s="114">
        <v>0.16600000000000001</v>
      </c>
    </row>
    <row r="2511" spans="1:19" ht="11.25" thickBot="1" x14ac:dyDescent="0.2">
      <c r="A2511" s="93"/>
    </row>
    <row r="2512" spans="1:19" ht="11.25" thickBot="1" x14ac:dyDescent="0.2">
      <c r="A2512" s="116" t="s">
        <v>355</v>
      </c>
      <c r="B2512" s="93"/>
      <c r="C2512" s="114">
        <v>4.0000000000000001E-3</v>
      </c>
      <c r="D2512" s="114">
        <v>2E-3</v>
      </c>
      <c r="E2512" s="114">
        <v>4.9000000000000002E-2</v>
      </c>
      <c r="F2512" s="114">
        <v>2E-3</v>
      </c>
      <c r="G2512" s="114">
        <v>1E-3</v>
      </c>
      <c r="H2512" s="114">
        <v>1.2999999999999999E-2</v>
      </c>
      <c r="I2512" s="114">
        <v>2.1000000000000001E-2</v>
      </c>
      <c r="J2512" s="114">
        <v>8.0000000000000002E-3</v>
      </c>
      <c r="K2512" s="114">
        <v>0</v>
      </c>
      <c r="L2512" s="114">
        <v>2E-3</v>
      </c>
      <c r="M2512" s="114">
        <v>1.7000000000000001E-2</v>
      </c>
      <c r="N2512" s="114">
        <v>2E-3</v>
      </c>
      <c r="O2512" s="114">
        <v>8.8999999999999996E-2</v>
      </c>
      <c r="P2512" s="112" t="s">
        <v>1845</v>
      </c>
      <c r="Q2512" s="112" t="s">
        <v>1846</v>
      </c>
      <c r="R2512" s="114">
        <v>1.6E-2</v>
      </c>
      <c r="S2512" s="114">
        <v>5.0000000000000001E-3</v>
      </c>
    </row>
    <row r="2513" spans="1:19" ht="11.25" thickBot="1" x14ac:dyDescent="0.2">
      <c r="A2513" s="93"/>
    </row>
    <row r="2514" spans="1:19" ht="11.25" thickBot="1" x14ac:dyDescent="0.2">
      <c r="A2514" s="117" t="s">
        <v>358</v>
      </c>
      <c r="B2514" s="93"/>
      <c r="C2514" s="114">
        <v>2.141</v>
      </c>
      <c r="D2514" s="114">
        <v>9.6349999999999998</v>
      </c>
      <c r="E2514" s="114">
        <v>27.57</v>
      </c>
      <c r="F2514" s="114">
        <v>8.8870000000000005</v>
      </c>
      <c r="G2514" s="114">
        <v>5.6550000000000002</v>
      </c>
      <c r="H2514" s="114">
        <v>1.63</v>
      </c>
      <c r="I2514" s="114">
        <v>1.04</v>
      </c>
      <c r="J2514" s="114">
        <v>0.432</v>
      </c>
      <c r="K2514" s="114">
        <v>6.7350000000000003</v>
      </c>
      <c r="L2514" s="114">
        <v>18.04</v>
      </c>
      <c r="M2514" s="114">
        <v>8.4749999999999996</v>
      </c>
      <c r="N2514" s="114">
        <v>2.294</v>
      </c>
      <c r="O2514" s="114">
        <v>0.751</v>
      </c>
      <c r="P2514" s="112" t="s">
        <v>1847</v>
      </c>
      <c r="Q2514" s="112" t="s">
        <v>763</v>
      </c>
      <c r="R2514" s="114">
        <v>1.387</v>
      </c>
      <c r="S2514" s="114">
        <v>2.931</v>
      </c>
    </row>
    <row r="2515" spans="1:19" ht="10.5" x14ac:dyDescent="0.15">
      <c r="A2515" s="93"/>
    </row>
    <row r="2516" spans="1:19" x14ac:dyDescent="0.15">
      <c r="A2516" s="106"/>
      <c r="B2516" s="69" t="s">
        <v>1848</v>
      </c>
    </row>
    <row r="2517" spans="1:19" ht="9.75" thickBot="1" x14ac:dyDescent="0.2">
      <c r="A2517" s="64" t="s">
        <v>1094</v>
      </c>
    </row>
    <row r="2518" spans="1:19" ht="11.25" thickBot="1" x14ac:dyDescent="0.2">
      <c r="A2518" s="87" t="s">
        <v>345</v>
      </c>
      <c r="B2518" s="87" t="s">
        <v>346</v>
      </c>
      <c r="C2518" s="107" t="s">
        <v>1</v>
      </c>
      <c r="D2518" s="107" t="s">
        <v>2</v>
      </c>
      <c r="E2518" s="107" t="s">
        <v>3</v>
      </c>
      <c r="F2518" s="107" t="s">
        <v>4</v>
      </c>
      <c r="G2518" s="107" t="s">
        <v>5</v>
      </c>
      <c r="H2518" s="107" t="s">
        <v>6</v>
      </c>
      <c r="I2518" s="108" t="s">
        <v>7</v>
      </c>
      <c r="J2518" s="108" t="s">
        <v>8</v>
      </c>
      <c r="K2518" s="107" t="s">
        <v>9</v>
      </c>
      <c r="L2518" s="107" t="s">
        <v>10</v>
      </c>
      <c r="M2518" s="107" t="s">
        <v>11</v>
      </c>
      <c r="N2518" s="107" t="s">
        <v>12</v>
      </c>
      <c r="O2518" s="107" t="s">
        <v>13</v>
      </c>
      <c r="P2518" s="107" t="s">
        <v>14</v>
      </c>
      <c r="Q2518" s="107" t="s">
        <v>15</v>
      </c>
      <c r="R2518" s="107" t="s">
        <v>16</v>
      </c>
      <c r="S2518" s="107" t="s">
        <v>17</v>
      </c>
    </row>
    <row r="2519" spans="1:19" ht="11.25" thickBot="1" x14ac:dyDescent="0.2">
      <c r="A2519" s="93"/>
      <c r="B2519" s="93"/>
      <c r="C2519" s="107" t="s">
        <v>69</v>
      </c>
      <c r="D2519" s="107" t="s">
        <v>69</v>
      </c>
      <c r="E2519" s="107" t="s">
        <v>69</v>
      </c>
      <c r="F2519" s="107" t="s">
        <v>69</v>
      </c>
      <c r="G2519" s="107" t="s">
        <v>69</v>
      </c>
      <c r="H2519" s="107" t="s">
        <v>69</v>
      </c>
      <c r="I2519" s="108" t="s">
        <v>69</v>
      </c>
      <c r="J2519" s="108" t="s">
        <v>69</v>
      </c>
      <c r="K2519" s="107" t="s">
        <v>69</v>
      </c>
      <c r="L2519" s="107" t="s">
        <v>69</v>
      </c>
      <c r="M2519" s="107" t="s">
        <v>69</v>
      </c>
      <c r="N2519" s="107" t="s">
        <v>69</v>
      </c>
      <c r="O2519" s="107" t="s">
        <v>69</v>
      </c>
      <c r="P2519" s="107" t="s">
        <v>69</v>
      </c>
      <c r="Q2519" s="107" t="s">
        <v>69</v>
      </c>
      <c r="R2519" s="107" t="s">
        <v>69</v>
      </c>
      <c r="S2519" s="107" t="s">
        <v>69</v>
      </c>
    </row>
    <row r="2520" spans="1:19" ht="11.25" thickBot="1" x14ac:dyDescent="0.2">
      <c r="A2520" s="88">
        <v>1</v>
      </c>
      <c r="B2520" s="109">
        <v>0.77883101851851855</v>
      </c>
      <c r="C2520" s="110" t="s">
        <v>1849</v>
      </c>
      <c r="D2520" s="110" t="s">
        <v>1850</v>
      </c>
      <c r="E2520" s="110" t="s">
        <v>1851</v>
      </c>
      <c r="F2520" s="110" t="s">
        <v>1852</v>
      </c>
      <c r="G2520" s="110" t="s">
        <v>1853</v>
      </c>
      <c r="H2520" s="110" t="s">
        <v>1854</v>
      </c>
      <c r="I2520" s="111">
        <v>1.02373</v>
      </c>
      <c r="J2520" s="112" t="s">
        <v>1855</v>
      </c>
      <c r="K2520" s="110" t="s">
        <v>1856</v>
      </c>
      <c r="L2520" s="89">
        <v>21.06</v>
      </c>
      <c r="M2520" s="89">
        <v>17.78</v>
      </c>
      <c r="N2520" s="110" t="s">
        <v>1857</v>
      </c>
      <c r="O2520" s="110" t="s">
        <v>1858</v>
      </c>
      <c r="P2520" s="89">
        <v>6.766</v>
      </c>
      <c r="Q2520" s="89">
        <v>38.79</v>
      </c>
      <c r="R2520" s="89">
        <v>232.5</v>
      </c>
      <c r="S2520" s="89">
        <v>451.5</v>
      </c>
    </row>
    <row r="2521" spans="1:19" ht="11.25" thickBot="1" x14ac:dyDescent="0.2">
      <c r="A2521" s="93"/>
    </row>
    <row r="2522" spans="1:19" ht="11.25" thickBot="1" x14ac:dyDescent="0.2">
      <c r="A2522" s="88">
        <v>2</v>
      </c>
      <c r="B2522" s="109">
        <v>0.77900462962962969</v>
      </c>
      <c r="C2522" s="110" t="s">
        <v>1859</v>
      </c>
      <c r="D2522" s="110" t="s">
        <v>1860</v>
      </c>
      <c r="E2522" s="110" t="s">
        <v>767</v>
      </c>
      <c r="F2522" s="110" t="s">
        <v>1861</v>
      </c>
      <c r="G2522" s="110" t="s">
        <v>1862</v>
      </c>
      <c r="H2522" s="110" t="s">
        <v>1863</v>
      </c>
      <c r="I2522" s="111">
        <v>1.04358</v>
      </c>
      <c r="J2522" s="112" t="s">
        <v>1864</v>
      </c>
      <c r="K2522" s="110" t="s">
        <v>1865</v>
      </c>
      <c r="L2522" s="89">
        <v>20.46</v>
      </c>
      <c r="M2522" s="89">
        <v>17.78</v>
      </c>
      <c r="N2522" s="110" t="s">
        <v>1866</v>
      </c>
      <c r="O2522" s="110" t="s">
        <v>1867</v>
      </c>
      <c r="P2522" s="89">
        <v>6.7489999999999997</v>
      </c>
      <c r="Q2522" s="89">
        <v>39.68</v>
      </c>
      <c r="R2522" s="89">
        <v>234.6</v>
      </c>
      <c r="S2522" s="89">
        <v>452.4</v>
      </c>
    </row>
    <row r="2523" spans="1:19" ht="11.25" thickBot="1" x14ac:dyDescent="0.2">
      <c r="A2523" s="93"/>
    </row>
    <row r="2524" spans="1:19" ht="11.25" thickBot="1" x14ac:dyDescent="0.2">
      <c r="A2524" s="88">
        <v>3</v>
      </c>
      <c r="B2524" s="109">
        <v>0.77916666666666667</v>
      </c>
      <c r="C2524" s="110" t="s">
        <v>1868</v>
      </c>
      <c r="D2524" s="110" t="s">
        <v>1869</v>
      </c>
      <c r="E2524" s="110" t="s">
        <v>1870</v>
      </c>
      <c r="F2524" s="110" t="s">
        <v>1871</v>
      </c>
      <c r="G2524" s="110" t="s">
        <v>1872</v>
      </c>
      <c r="H2524" s="110" t="s">
        <v>1873</v>
      </c>
      <c r="I2524" s="111">
        <v>1.0410900000000001</v>
      </c>
      <c r="J2524" s="112" t="s">
        <v>1874</v>
      </c>
      <c r="K2524" s="110" t="s">
        <v>1875</v>
      </c>
      <c r="L2524" s="89">
        <v>20.92</v>
      </c>
      <c r="M2524" s="89">
        <v>17.82</v>
      </c>
      <c r="N2524" s="110" t="s">
        <v>1866</v>
      </c>
      <c r="O2524" s="110" t="s">
        <v>1876</v>
      </c>
      <c r="P2524" s="89">
        <v>6.6420000000000003</v>
      </c>
      <c r="Q2524" s="89">
        <v>39.31</v>
      </c>
      <c r="R2524" s="89">
        <v>234.1</v>
      </c>
      <c r="S2524" s="89">
        <v>455.7</v>
      </c>
    </row>
    <row r="2525" spans="1:19" ht="11.25" thickBot="1" x14ac:dyDescent="0.2">
      <c r="A2525" s="93"/>
    </row>
    <row r="2526" spans="1:19" ht="11.25" thickBot="1" x14ac:dyDescent="0.2">
      <c r="A2526" s="113" t="s">
        <v>352</v>
      </c>
      <c r="B2526" s="93"/>
      <c r="C2526" s="110" t="s">
        <v>1877</v>
      </c>
      <c r="D2526" s="110" t="s">
        <v>1878</v>
      </c>
      <c r="E2526" s="110" t="s">
        <v>1879</v>
      </c>
      <c r="F2526" s="110" t="s">
        <v>1880</v>
      </c>
      <c r="G2526" s="110" t="s">
        <v>1881</v>
      </c>
      <c r="H2526" s="110" t="s">
        <v>1882</v>
      </c>
      <c r="I2526" s="115">
        <v>1.03613</v>
      </c>
      <c r="J2526" s="112" t="s">
        <v>1883</v>
      </c>
      <c r="K2526" s="110" t="s">
        <v>1884</v>
      </c>
      <c r="L2526" s="114">
        <v>20.81</v>
      </c>
      <c r="M2526" s="114">
        <v>17.79</v>
      </c>
      <c r="N2526" s="110" t="s">
        <v>1885</v>
      </c>
      <c r="O2526" s="110" t="s">
        <v>1886</v>
      </c>
      <c r="P2526" s="114">
        <v>6.7190000000000003</v>
      </c>
      <c r="Q2526" s="114">
        <v>39.26</v>
      </c>
      <c r="R2526" s="114">
        <v>233.8</v>
      </c>
      <c r="S2526" s="114">
        <v>453.2</v>
      </c>
    </row>
    <row r="2527" spans="1:19" ht="11.25" thickBot="1" x14ac:dyDescent="0.2">
      <c r="A2527" s="93"/>
    </row>
    <row r="2528" spans="1:19" ht="11.25" thickBot="1" x14ac:dyDescent="0.2">
      <c r="A2528" s="116" t="s">
        <v>355</v>
      </c>
      <c r="B2528" s="93"/>
      <c r="C2528" s="110" t="s">
        <v>1887</v>
      </c>
      <c r="D2528" s="110" t="s">
        <v>1888</v>
      </c>
      <c r="E2528" s="110" t="s">
        <v>1889</v>
      </c>
      <c r="F2528" s="110" t="s">
        <v>1890</v>
      </c>
      <c r="G2528" s="110" t="s">
        <v>1891</v>
      </c>
      <c r="H2528" s="110" t="s">
        <v>1892</v>
      </c>
      <c r="I2528" s="115">
        <v>1.081E-2</v>
      </c>
      <c r="J2528" s="112" t="s">
        <v>1893</v>
      </c>
      <c r="K2528" s="110" t="s">
        <v>1894</v>
      </c>
      <c r="L2528" s="114">
        <v>0.314</v>
      </c>
      <c r="M2528" s="114">
        <v>2.3E-2</v>
      </c>
      <c r="N2528" s="110" t="s">
        <v>1895</v>
      </c>
      <c r="O2528" s="110" t="s">
        <v>1896</v>
      </c>
      <c r="P2528" s="114">
        <v>6.7000000000000004E-2</v>
      </c>
      <c r="Q2528" s="114">
        <v>0.44600000000000001</v>
      </c>
      <c r="R2528" s="114">
        <v>1.0760000000000001</v>
      </c>
      <c r="S2528" s="114">
        <v>2.222</v>
      </c>
    </row>
    <row r="2529" spans="1:19" ht="11.25" thickBot="1" x14ac:dyDescent="0.2">
      <c r="A2529" s="93"/>
    </row>
    <row r="2530" spans="1:19" ht="11.25" thickBot="1" x14ac:dyDescent="0.2">
      <c r="A2530" s="117" t="s">
        <v>358</v>
      </c>
      <c r="B2530" s="93"/>
      <c r="C2530" s="110" t="s">
        <v>1897</v>
      </c>
      <c r="D2530" s="110" t="s">
        <v>1898</v>
      </c>
      <c r="E2530" s="110" t="s">
        <v>1899</v>
      </c>
      <c r="F2530" s="110" t="s">
        <v>664</v>
      </c>
      <c r="G2530" s="110" t="s">
        <v>1900</v>
      </c>
      <c r="H2530" s="110" t="s">
        <v>1901</v>
      </c>
      <c r="I2530" s="118">
        <v>1.0429999999999999</v>
      </c>
      <c r="J2530" s="112" t="s">
        <v>1902</v>
      </c>
      <c r="K2530" s="110" t="s">
        <v>1903</v>
      </c>
      <c r="L2530" s="114">
        <v>1.5069999999999999</v>
      </c>
      <c r="M2530" s="114">
        <v>0.13200000000000001</v>
      </c>
      <c r="N2530" s="110" t="s">
        <v>1904</v>
      </c>
      <c r="O2530" s="110" t="s">
        <v>1905</v>
      </c>
      <c r="P2530" s="114">
        <v>0.997</v>
      </c>
      <c r="Q2530" s="114">
        <v>1.135</v>
      </c>
      <c r="R2530" s="114">
        <v>0.46</v>
      </c>
      <c r="S2530" s="114">
        <v>0.49</v>
      </c>
    </row>
    <row r="2531" spans="1:19" ht="11.25" thickBot="1" x14ac:dyDescent="0.2">
      <c r="A2531" s="93"/>
    </row>
    <row r="2532" spans="1:19" ht="11.25" thickBot="1" x14ac:dyDescent="0.2">
      <c r="A2532" s="87" t="s">
        <v>345</v>
      </c>
      <c r="B2532" s="87" t="s">
        <v>346</v>
      </c>
      <c r="C2532" s="107" t="s">
        <v>18</v>
      </c>
      <c r="D2532" s="108" t="s">
        <v>19</v>
      </c>
      <c r="E2532" s="108" t="s">
        <v>20</v>
      </c>
      <c r="F2532" s="107" t="s">
        <v>21</v>
      </c>
      <c r="G2532" s="107" t="s">
        <v>22</v>
      </c>
      <c r="H2532" s="107" t="s">
        <v>23</v>
      </c>
      <c r="I2532" s="107" t="s">
        <v>24</v>
      </c>
      <c r="J2532" s="108" t="s">
        <v>25</v>
      </c>
      <c r="K2532" s="108" t="s">
        <v>26</v>
      </c>
      <c r="L2532" s="107" t="s">
        <v>27</v>
      </c>
      <c r="M2532" s="107" t="s">
        <v>28</v>
      </c>
      <c r="N2532" s="107" t="s">
        <v>29</v>
      </c>
      <c r="O2532" s="107" t="s">
        <v>30</v>
      </c>
      <c r="P2532" s="107" t="s">
        <v>31</v>
      </c>
      <c r="Q2532" s="107" t="s">
        <v>32</v>
      </c>
      <c r="R2532" s="107" t="s">
        <v>33</v>
      </c>
      <c r="S2532" s="108" t="s">
        <v>34</v>
      </c>
    </row>
    <row r="2533" spans="1:19" ht="11.25" thickBot="1" x14ac:dyDescent="0.2">
      <c r="A2533" s="93"/>
      <c r="B2533" s="93"/>
      <c r="C2533" s="107" t="s">
        <v>69</v>
      </c>
      <c r="D2533" s="108" t="s">
        <v>69</v>
      </c>
      <c r="E2533" s="108" t="s">
        <v>69</v>
      </c>
      <c r="F2533" s="107" t="s">
        <v>69</v>
      </c>
      <c r="G2533" s="107" t="s">
        <v>69</v>
      </c>
      <c r="H2533" s="107" t="s">
        <v>69</v>
      </c>
      <c r="I2533" s="107" t="s">
        <v>69</v>
      </c>
      <c r="J2533" s="108" t="s">
        <v>69</v>
      </c>
      <c r="K2533" s="108" t="s">
        <v>69</v>
      </c>
      <c r="L2533" s="107" t="s">
        <v>69</v>
      </c>
      <c r="M2533" s="107" t="s">
        <v>69</v>
      </c>
      <c r="N2533" s="107" t="s">
        <v>69</v>
      </c>
      <c r="O2533" s="107" t="s">
        <v>69</v>
      </c>
      <c r="P2533" s="107" t="s">
        <v>69</v>
      </c>
      <c r="Q2533" s="107" t="s">
        <v>69</v>
      </c>
      <c r="R2533" s="107" t="s">
        <v>69</v>
      </c>
      <c r="S2533" s="108" t="s">
        <v>69</v>
      </c>
    </row>
    <row r="2534" spans="1:19" ht="11.25" thickBot="1" x14ac:dyDescent="0.2">
      <c r="A2534" s="88">
        <v>1</v>
      </c>
      <c r="B2534" s="109">
        <v>0.77883101851851855</v>
      </c>
      <c r="C2534" s="89">
        <v>10.050000000000001</v>
      </c>
      <c r="D2534" s="111">
        <v>0.95172000000000001</v>
      </c>
      <c r="E2534" s="111">
        <v>1.05684</v>
      </c>
      <c r="F2534" s="89">
        <v>3.82</v>
      </c>
      <c r="G2534" s="89">
        <v>98.29</v>
      </c>
      <c r="H2534" s="89">
        <v>387.6</v>
      </c>
      <c r="I2534" s="110" t="s">
        <v>1906</v>
      </c>
      <c r="J2534" s="111">
        <v>0.99192000000000002</v>
      </c>
      <c r="K2534" s="112" t="s">
        <v>1907</v>
      </c>
      <c r="L2534" s="89">
        <v>1.7170000000000001</v>
      </c>
      <c r="M2534" s="89">
        <v>11.63</v>
      </c>
      <c r="N2534" s="89">
        <v>-2.4E-2</v>
      </c>
      <c r="O2534" s="89">
        <v>0.05</v>
      </c>
      <c r="P2534" s="89">
        <v>0.70199999999999996</v>
      </c>
      <c r="Q2534" s="89">
        <v>0.36299999999999999</v>
      </c>
      <c r="R2534" s="89">
        <v>0.89400000000000002</v>
      </c>
      <c r="S2534" s="111">
        <v>0.97472999999999999</v>
      </c>
    </row>
    <row r="2535" spans="1:19" ht="11.25" thickBot="1" x14ac:dyDescent="0.2">
      <c r="A2535" s="93"/>
    </row>
    <row r="2536" spans="1:19" ht="11.25" thickBot="1" x14ac:dyDescent="0.2">
      <c r="A2536" s="88">
        <v>2</v>
      </c>
      <c r="B2536" s="109">
        <v>0.77900462962962969</v>
      </c>
      <c r="C2536" s="89">
        <v>10.1</v>
      </c>
      <c r="D2536" s="111">
        <v>0.96260999999999997</v>
      </c>
      <c r="E2536" s="111">
        <v>1.06776</v>
      </c>
      <c r="F2536" s="89">
        <v>3.931</v>
      </c>
      <c r="G2536" s="89">
        <v>74.86</v>
      </c>
      <c r="H2536" s="89">
        <v>387.9</v>
      </c>
      <c r="I2536" s="110" t="s">
        <v>1908</v>
      </c>
      <c r="J2536" s="111">
        <v>0.99302999999999997</v>
      </c>
      <c r="K2536" s="112" t="s">
        <v>1909</v>
      </c>
      <c r="L2536" s="89">
        <v>1.631</v>
      </c>
      <c r="M2536" s="89">
        <v>11.84</v>
      </c>
      <c r="N2536" s="89">
        <v>-1.2E-2</v>
      </c>
      <c r="O2536" s="89">
        <v>3.7999999999999999E-2</v>
      </c>
      <c r="P2536" s="89">
        <v>0.74099999999999999</v>
      </c>
      <c r="Q2536" s="89">
        <v>0.435</v>
      </c>
      <c r="R2536" s="89">
        <v>0.84699999999999998</v>
      </c>
      <c r="S2536" s="111">
        <v>0.98028999999999999</v>
      </c>
    </row>
    <row r="2537" spans="1:19" ht="11.25" thickBot="1" x14ac:dyDescent="0.2">
      <c r="A2537" s="93"/>
    </row>
    <row r="2538" spans="1:19" ht="11.25" thickBot="1" x14ac:dyDescent="0.2">
      <c r="A2538" s="88">
        <v>3</v>
      </c>
      <c r="B2538" s="109">
        <v>0.77916666666666667</v>
      </c>
      <c r="C2538" s="89">
        <v>9.9890000000000008</v>
      </c>
      <c r="D2538" s="111">
        <v>0.97307999999999995</v>
      </c>
      <c r="E2538" s="111">
        <v>1.06958</v>
      </c>
      <c r="F2538" s="89">
        <v>3.4489999999999998</v>
      </c>
      <c r="G2538" s="89">
        <v>103.7</v>
      </c>
      <c r="H2538" s="89">
        <v>387.7</v>
      </c>
      <c r="I2538" s="110" t="s">
        <v>1910</v>
      </c>
      <c r="J2538" s="111">
        <v>0.99944999999999995</v>
      </c>
      <c r="K2538" s="112" t="s">
        <v>1911</v>
      </c>
      <c r="L2538" s="89">
        <v>1.698</v>
      </c>
      <c r="M2538" s="89">
        <v>11.86</v>
      </c>
      <c r="N2538" s="89">
        <v>-2.5000000000000001E-2</v>
      </c>
      <c r="O2538" s="89">
        <v>3.1E-2</v>
      </c>
      <c r="P2538" s="89">
        <v>0.69899999999999995</v>
      </c>
      <c r="Q2538" s="89">
        <v>0.47599999999999998</v>
      </c>
      <c r="R2538" s="89">
        <v>0.88700000000000001</v>
      </c>
      <c r="S2538" s="111">
        <v>0.98482000000000003</v>
      </c>
    </row>
    <row r="2539" spans="1:19" ht="11.25" thickBot="1" x14ac:dyDescent="0.2">
      <c r="A2539" s="93"/>
    </row>
    <row r="2540" spans="1:19" ht="11.25" thickBot="1" x14ac:dyDescent="0.2">
      <c r="A2540" s="113" t="s">
        <v>352</v>
      </c>
      <c r="B2540" s="93"/>
      <c r="C2540" s="114">
        <v>10.050000000000001</v>
      </c>
      <c r="D2540" s="115">
        <v>0.96247000000000005</v>
      </c>
      <c r="E2540" s="115">
        <v>1.0647200000000001</v>
      </c>
      <c r="F2540" s="114">
        <v>3.7330000000000001</v>
      </c>
      <c r="G2540" s="114">
        <v>92.29</v>
      </c>
      <c r="H2540" s="114">
        <v>387.7</v>
      </c>
      <c r="I2540" s="110" t="s">
        <v>1912</v>
      </c>
      <c r="J2540" s="115">
        <v>0.99480000000000002</v>
      </c>
      <c r="K2540" s="112" t="s">
        <v>1913</v>
      </c>
      <c r="L2540" s="114">
        <v>1.6819999999999999</v>
      </c>
      <c r="M2540" s="114">
        <v>11.78</v>
      </c>
      <c r="N2540" s="114">
        <v>-0.02</v>
      </c>
      <c r="O2540" s="114">
        <v>0.04</v>
      </c>
      <c r="P2540" s="114">
        <v>0.71399999999999997</v>
      </c>
      <c r="Q2540" s="114">
        <v>0.42499999999999999</v>
      </c>
      <c r="R2540" s="114">
        <v>0.876</v>
      </c>
      <c r="S2540" s="115">
        <v>0.97994999999999999</v>
      </c>
    </row>
    <row r="2541" spans="1:19" ht="11.25" thickBot="1" x14ac:dyDescent="0.2">
      <c r="A2541" s="93"/>
    </row>
    <row r="2542" spans="1:19" ht="11.25" thickBot="1" x14ac:dyDescent="0.2">
      <c r="A2542" s="116" t="s">
        <v>355</v>
      </c>
      <c r="B2542" s="93"/>
      <c r="C2542" s="114">
        <v>5.7000000000000002E-2</v>
      </c>
      <c r="D2542" s="115">
        <v>1.068E-2</v>
      </c>
      <c r="E2542" s="115">
        <v>6.8900000000000003E-3</v>
      </c>
      <c r="F2542" s="114">
        <v>0.252</v>
      </c>
      <c r="G2542" s="114">
        <v>15.34</v>
      </c>
      <c r="H2542" s="114">
        <v>0.19500000000000001</v>
      </c>
      <c r="I2542" s="110" t="s">
        <v>1914</v>
      </c>
      <c r="J2542" s="115">
        <v>4.0699999999999998E-3</v>
      </c>
      <c r="K2542" s="112" t="s">
        <v>1915</v>
      </c>
      <c r="L2542" s="114">
        <v>4.4999999999999998E-2</v>
      </c>
      <c r="M2542" s="114">
        <v>0.129</v>
      </c>
      <c r="N2542" s="114">
        <v>7.0000000000000001E-3</v>
      </c>
      <c r="O2542" s="114">
        <v>8.9999999999999993E-3</v>
      </c>
      <c r="P2542" s="114">
        <v>2.4E-2</v>
      </c>
      <c r="Q2542" s="114">
        <v>5.7000000000000002E-2</v>
      </c>
      <c r="R2542" s="114">
        <v>2.5000000000000001E-2</v>
      </c>
      <c r="S2542" s="115">
        <v>5.0499999999999998E-3</v>
      </c>
    </row>
    <row r="2543" spans="1:19" ht="11.25" thickBot="1" x14ac:dyDescent="0.2">
      <c r="A2543" s="93"/>
    </row>
    <row r="2544" spans="1:19" ht="11.25" thickBot="1" x14ac:dyDescent="0.2">
      <c r="A2544" s="117" t="s">
        <v>358</v>
      </c>
      <c r="B2544" s="93"/>
      <c r="C2544" s="114">
        <v>0.56699999999999995</v>
      </c>
      <c r="D2544" s="118">
        <v>1.1100000000000001</v>
      </c>
      <c r="E2544" s="118">
        <v>0.64700000000000002</v>
      </c>
      <c r="F2544" s="114">
        <v>6.7590000000000003</v>
      </c>
      <c r="G2544" s="114">
        <v>16.62</v>
      </c>
      <c r="H2544" s="114">
        <v>0.05</v>
      </c>
      <c r="I2544" s="110" t="s">
        <v>1916</v>
      </c>
      <c r="J2544" s="118">
        <v>0.40899999999999997</v>
      </c>
      <c r="K2544" s="112" t="s">
        <v>1905</v>
      </c>
      <c r="L2544" s="114">
        <v>2.6930000000000001</v>
      </c>
      <c r="M2544" s="114">
        <v>1.0960000000000001</v>
      </c>
      <c r="N2544" s="114">
        <v>36.729999999999997</v>
      </c>
      <c r="O2544" s="114">
        <v>23.28</v>
      </c>
      <c r="P2544" s="114">
        <v>3.3</v>
      </c>
      <c r="Q2544" s="114">
        <v>13.43</v>
      </c>
      <c r="R2544" s="114">
        <v>2.8690000000000002</v>
      </c>
      <c r="S2544" s="118">
        <v>0.51600000000000001</v>
      </c>
    </row>
    <row r="2545" spans="1:19" ht="11.25" thickBot="1" x14ac:dyDescent="0.2">
      <c r="A2545" s="93"/>
    </row>
    <row r="2546" spans="1:19" ht="11.25" thickBot="1" x14ac:dyDescent="0.2">
      <c r="A2546" s="87" t="s">
        <v>345</v>
      </c>
      <c r="B2546" s="87" t="s">
        <v>346</v>
      </c>
      <c r="C2546" s="108" t="s">
        <v>35</v>
      </c>
      <c r="D2546" s="107" t="s">
        <v>36</v>
      </c>
      <c r="E2546" s="107" t="s">
        <v>37</v>
      </c>
      <c r="F2546" s="107" t="s">
        <v>38</v>
      </c>
      <c r="G2546" s="107" t="s">
        <v>39</v>
      </c>
      <c r="H2546" s="107" t="s">
        <v>40</v>
      </c>
      <c r="I2546" s="107" t="s">
        <v>41</v>
      </c>
      <c r="J2546" s="107" t="s">
        <v>42</v>
      </c>
      <c r="K2546" s="107" t="s">
        <v>43</v>
      </c>
      <c r="L2546" s="107" t="s">
        <v>44</v>
      </c>
      <c r="M2546" s="107" t="s">
        <v>45</v>
      </c>
      <c r="N2546" s="107" t="s">
        <v>46</v>
      </c>
      <c r="O2546" s="107" t="s">
        <v>47</v>
      </c>
      <c r="P2546" s="107" t="s">
        <v>48</v>
      </c>
      <c r="Q2546" s="107" t="s">
        <v>49</v>
      </c>
      <c r="R2546" s="107" t="s">
        <v>50</v>
      </c>
      <c r="S2546" s="107" t="s">
        <v>51</v>
      </c>
    </row>
    <row r="2547" spans="1:19" ht="11.25" thickBot="1" x14ac:dyDescent="0.2">
      <c r="A2547" s="93"/>
      <c r="B2547" s="93"/>
      <c r="C2547" s="108" t="s">
        <v>69</v>
      </c>
      <c r="D2547" s="107" t="s">
        <v>69</v>
      </c>
      <c r="E2547" s="107" t="s">
        <v>69</v>
      </c>
      <c r="F2547" s="107" t="s">
        <v>69</v>
      </c>
      <c r="G2547" s="107" t="s">
        <v>69</v>
      </c>
      <c r="H2547" s="107" t="s">
        <v>69</v>
      </c>
      <c r="I2547" s="107" t="s">
        <v>69</v>
      </c>
      <c r="J2547" s="107" t="s">
        <v>69</v>
      </c>
      <c r="K2547" s="107" t="s">
        <v>69</v>
      </c>
      <c r="L2547" s="107" t="s">
        <v>69</v>
      </c>
      <c r="M2547" s="107" t="s">
        <v>69</v>
      </c>
      <c r="N2547" s="107" t="s">
        <v>69</v>
      </c>
      <c r="O2547" s="107" t="s">
        <v>69</v>
      </c>
      <c r="P2547" s="107" t="s">
        <v>69</v>
      </c>
      <c r="Q2547" s="107" t="s">
        <v>69</v>
      </c>
      <c r="R2547" s="107" t="s">
        <v>69</v>
      </c>
      <c r="S2547" s="107" t="s">
        <v>69</v>
      </c>
    </row>
    <row r="2548" spans="1:19" ht="11.25" thickBot="1" x14ac:dyDescent="0.2">
      <c r="A2548" s="88">
        <v>1</v>
      </c>
      <c r="B2548" s="109">
        <v>0.77883101851851855</v>
      </c>
      <c r="C2548" s="112" t="s">
        <v>1917</v>
      </c>
      <c r="D2548" s="89">
        <v>2.8740000000000001</v>
      </c>
      <c r="E2548" s="89">
        <v>2.6669999999999998</v>
      </c>
      <c r="F2548" s="89">
        <v>-0.33600000000000002</v>
      </c>
      <c r="G2548" s="89">
        <v>4.6070000000000002</v>
      </c>
      <c r="H2548" s="89">
        <v>341.8</v>
      </c>
      <c r="I2548" s="110" t="s">
        <v>1918</v>
      </c>
      <c r="J2548" s="89">
        <v>13.9</v>
      </c>
      <c r="K2548" s="89">
        <v>27.03</v>
      </c>
      <c r="L2548" s="89">
        <v>3.2639999999999998</v>
      </c>
      <c r="M2548" s="89">
        <v>12.19</v>
      </c>
      <c r="N2548" s="89">
        <v>2.3639999999999999</v>
      </c>
      <c r="O2548" s="89">
        <v>0.51200000000000001</v>
      </c>
      <c r="P2548" s="89">
        <v>2.11</v>
      </c>
      <c r="Q2548" s="89">
        <v>0.34</v>
      </c>
      <c r="R2548" s="89">
        <v>1.544</v>
      </c>
      <c r="S2548" s="89">
        <v>0.28499999999999998</v>
      </c>
    </row>
    <row r="2549" spans="1:19" ht="11.25" thickBot="1" x14ac:dyDescent="0.2">
      <c r="A2549" s="93"/>
    </row>
    <row r="2550" spans="1:19" ht="11.25" thickBot="1" x14ac:dyDescent="0.2">
      <c r="A2550" s="88">
        <v>2</v>
      </c>
      <c r="B2550" s="109">
        <v>0.77900462962962969</v>
      </c>
      <c r="C2550" s="112" t="s">
        <v>1919</v>
      </c>
      <c r="D2550" s="89">
        <v>3.3519999999999999</v>
      </c>
      <c r="E2550" s="89">
        <v>2.609</v>
      </c>
      <c r="F2550" s="89">
        <v>-0.318</v>
      </c>
      <c r="G2550" s="89">
        <v>4.6260000000000003</v>
      </c>
      <c r="H2550" s="89">
        <v>339.1</v>
      </c>
      <c r="I2550" s="110" t="s">
        <v>1920</v>
      </c>
      <c r="J2550" s="89">
        <v>13.9</v>
      </c>
      <c r="K2550" s="89">
        <v>27.09</v>
      </c>
      <c r="L2550" s="89">
        <v>3.2970000000000002</v>
      </c>
      <c r="M2550" s="89">
        <v>12.27</v>
      </c>
      <c r="N2550" s="89">
        <v>2.238</v>
      </c>
      <c r="O2550" s="89">
        <v>0.501</v>
      </c>
      <c r="P2550" s="89">
        <v>2.0619999999999998</v>
      </c>
      <c r="Q2550" s="89">
        <v>0.33400000000000002</v>
      </c>
      <c r="R2550" s="89">
        <v>1.548</v>
      </c>
      <c r="S2550" s="89">
        <v>0.29199999999999998</v>
      </c>
    </row>
    <row r="2551" spans="1:19" ht="11.25" thickBot="1" x14ac:dyDescent="0.2">
      <c r="A2551" s="93"/>
    </row>
    <row r="2552" spans="1:19" ht="11.25" thickBot="1" x14ac:dyDescent="0.2">
      <c r="A2552" s="88">
        <v>3</v>
      </c>
      <c r="B2552" s="109">
        <v>0.77916666666666667</v>
      </c>
      <c r="C2552" s="112" t="s">
        <v>1921</v>
      </c>
      <c r="D2552" s="89">
        <v>2.99</v>
      </c>
      <c r="E2552" s="89">
        <v>2.6139999999999999</v>
      </c>
      <c r="F2552" s="89">
        <v>-0.189</v>
      </c>
      <c r="G2552" s="89">
        <v>4.5739999999999998</v>
      </c>
      <c r="H2552" s="89">
        <v>339.7</v>
      </c>
      <c r="I2552" s="110" t="s">
        <v>1922</v>
      </c>
      <c r="J2552" s="89">
        <v>13.99</v>
      </c>
      <c r="K2552" s="89">
        <v>27.02</v>
      </c>
      <c r="L2552" s="89">
        <v>3.238</v>
      </c>
      <c r="M2552" s="89">
        <v>12.31</v>
      </c>
      <c r="N2552" s="89">
        <v>2.4529999999999998</v>
      </c>
      <c r="O2552" s="89">
        <v>0.497</v>
      </c>
      <c r="P2552" s="89">
        <v>2.0529999999999999</v>
      </c>
      <c r="Q2552" s="89">
        <v>0.31900000000000001</v>
      </c>
      <c r="R2552" s="89">
        <v>1.46</v>
      </c>
      <c r="S2552" s="89">
        <v>0.28399999999999997</v>
      </c>
    </row>
    <row r="2553" spans="1:19" ht="11.25" thickBot="1" x14ac:dyDescent="0.2">
      <c r="A2553" s="93"/>
    </row>
    <row r="2554" spans="1:19" ht="11.25" thickBot="1" x14ac:dyDescent="0.2">
      <c r="A2554" s="113" t="s">
        <v>352</v>
      </c>
      <c r="B2554" s="93"/>
      <c r="C2554" s="112" t="s">
        <v>1923</v>
      </c>
      <c r="D2554" s="114">
        <v>3.0720000000000001</v>
      </c>
      <c r="E2554" s="114">
        <v>2.63</v>
      </c>
      <c r="F2554" s="114">
        <v>-0.28100000000000003</v>
      </c>
      <c r="G2554" s="114">
        <v>4.6020000000000003</v>
      </c>
      <c r="H2554" s="114">
        <v>340.2</v>
      </c>
      <c r="I2554" s="110" t="s">
        <v>1924</v>
      </c>
      <c r="J2554" s="114">
        <v>13.93</v>
      </c>
      <c r="K2554" s="114">
        <v>27.05</v>
      </c>
      <c r="L2554" s="114">
        <v>3.266</v>
      </c>
      <c r="M2554" s="114">
        <v>12.26</v>
      </c>
      <c r="N2554" s="114">
        <v>2.351</v>
      </c>
      <c r="O2554" s="114">
        <v>0.503</v>
      </c>
      <c r="P2554" s="114">
        <v>2.0750000000000002</v>
      </c>
      <c r="Q2554" s="114">
        <v>0.33100000000000002</v>
      </c>
      <c r="R2554" s="114">
        <v>1.518</v>
      </c>
      <c r="S2554" s="114">
        <v>0.28699999999999998</v>
      </c>
    </row>
    <row r="2555" spans="1:19" ht="11.25" thickBot="1" x14ac:dyDescent="0.2">
      <c r="A2555" s="93"/>
    </row>
    <row r="2556" spans="1:19" ht="11.25" thickBot="1" x14ac:dyDescent="0.2">
      <c r="A2556" s="116" t="s">
        <v>355</v>
      </c>
      <c r="B2556" s="93"/>
      <c r="C2556" s="112" t="s">
        <v>1925</v>
      </c>
      <c r="D2556" s="114">
        <v>0.249</v>
      </c>
      <c r="E2556" s="114">
        <v>3.2000000000000001E-2</v>
      </c>
      <c r="F2556" s="114">
        <v>0.08</v>
      </c>
      <c r="G2556" s="114">
        <v>2.5999999999999999E-2</v>
      </c>
      <c r="H2556" s="114">
        <v>1.4530000000000001</v>
      </c>
      <c r="I2556" s="110" t="s">
        <v>1926</v>
      </c>
      <c r="J2556" s="114">
        <v>4.9000000000000002E-2</v>
      </c>
      <c r="K2556" s="114">
        <v>4.1000000000000002E-2</v>
      </c>
      <c r="L2556" s="114">
        <v>0.03</v>
      </c>
      <c r="M2556" s="114">
        <v>6.2E-2</v>
      </c>
      <c r="N2556" s="114">
        <v>0.108</v>
      </c>
      <c r="O2556" s="114">
        <v>8.0000000000000002E-3</v>
      </c>
      <c r="P2556" s="114">
        <v>0.03</v>
      </c>
      <c r="Q2556" s="114">
        <v>0.01</v>
      </c>
      <c r="R2556" s="114">
        <v>0.05</v>
      </c>
      <c r="S2556" s="114">
        <v>5.0000000000000001E-3</v>
      </c>
    </row>
    <row r="2557" spans="1:19" ht="11.25" thickBot="1" x14ac:dyDescent="0.2">
      <c r="A2557" s="93"/>
    </row>
    <row r="2558" spans="1:19" ht="11.25" thickBot="1" x14ac:dyDescent="0.2">
      <c r="A2558" s="117" t="s">
        <v>358</v>
      </c>
      <c r="B2558" s="93"/>
      <c r="C2558" s="112" t="s">
        <v>1927</v>
      </c>
      <c r="D2558" s="114">
        <v>8.1159999999999997</v>
      </c>
      <c r="E2558" s="114">
        <v>1.23</v>
      </c>
      <c r="F2558" s="114">
        <v>28.52</v>
      </c>
      <c r="G2558" s="114">
        <v>0.56899999999999995</v>
      </c>
      <c r="H2558" s="114">
        <v>0.42699999999999999</v>
      </c>
      <c r="I2558" s="110" t="s">
        <v>1928</v>
      </c>
      <c r="J2558" s="114">
        <v>0.35499999999999998</v>
      </c>
      <c r="K2558" s="114">
        <v>0.153</v>
      </c>
      <c r="L2558" s="114">
        <v>0.91300000000000003</v>
      </c>
      <c r="M2558" s="114">
        <v>0.50900000000000001</v>
      </c>
      <c r="N2558" s="114">
        <v>4.5810000000000004</v>
      </c>
      <c r="O2558" s="114">
        <v>1.538</v>
      </c>
      <c r="P2558" s="114">
        <v>1.458</v>
      </c>
      <c r="Q2558" s="114">
        <v>3.1619999999999999</v>
      </c>
      <c r="R2558" s="114">
        <v>3.2669999999999999</v>
      </c>
      <c r="S2558" s="114">
        <v>1.6220000000000001</v>
      </c>
    </row>
    <row r="2559" spans="1:19" ht="11.25" thickBot="1" x14ac:dyDescent="0.2">
      <c r="A2559" s="93"/>
    </row>
    <row r="2560" spans="1:19" ht="11.25" thickBot="1" x14ac:dyDescent="0.2">
      <c r="A2560" s="87" t="s">
        <v>345</v>
      </c>
      <c r="B2560" s="87" t="s">
        <v>346</v>
      </c>
      <c r="C2560" s="107" t="s">
        <v>52</v>
      </c>
      <c r="D2560" s="107" t="s">
        <v>53</v>
      </c>
      <c r="E2560" s="107" t="s">
        <v>54</v>
      </c>
      <c r="F2560" s="107" t="s">
        <v>55</v>
      </c>
      <c r="G2560" s="107" t="s">
        <v>56</v>
      </c>
      <c r="H2560" s="107" t="s">
        <v>57</v>
      </c>
      <c r="I2560" s="107" t="s">
        <v>58</v>
      </c>
      <c r="J2560" s="107" t="s">
        <v>59</v>
      </c>
      <c r="K2560" s="107" t="s">
        <v>60</v>
      </c>
      <c r="L2560" s="107" t="s">
        <v>61</v>
      </c>
      <c r="M2560" s="107" t="s">
        <v>62</v>
      </c>
      <c r="N2560" s="107" t="s">
        <v>63</v>
      </c>
      <c r="O2560" s="107" t="s">
        <v>64</v>
      </c>
      <c r="P2560" s="108" t="s">
        <v>65</v>
      </c>
      <c r="Q2560" s="108" t="s">
        <v>66</v>
      </c>
      <c r="R2560" s="107" t="s">
        <v>67</v>
      </c>
      <c r="S2560" s="107" t="s">
        <v>68</v>
      </c>
    </row>
    <row r="2561" spans="1:19" ht="11.25" thickBot="1" x14ac:dyDescent="0.2">
      <c r="A2561" s="93"/>
      <c r="B2561" s="93"/>
      <c r="C2561" s="107" t="s">
        <v>69</v>
      </c>
      <c r="D2561" s="107" t="s">
        <v>69</v>
      </c>
      <c r="E2561" s="107" t="s">
        <v>69</v>
      </c>
      <c r="F2561" s="107" t="s">
        <v>69</v>
      </c>
      <c r="G2561" s="107" t="s">
        <v>69</v>
      </c>
      <c r="H2561" s="107" t="s">
        <v>69</v>
      </c>
      <c r="I2561" s="107" t="s">
        <v>69</v>
      </c>
      <c r="J2561" s="107" t="s">
        <v>69</v>
      </c>
      <c r="K2561" s="107" t="s">
        <v>69</v>
      </c>
      <c r="L2561" s="107" t="s">
        <v>69</v>
      </c>
      <c r="M2561" s="107" t="s">
        <v>69</v>
      </c>
      <c r="N2561" s="107" t="s">
        <v>69</v>
      </c>
      <c r="O2561" s="107" t="s">
        <v>69</v>
      </c>
      <c r="P2561" s="108" t="s">
        <v>69</v>
      </c>
      <c r="Q2561" s="108" t="s">
        <v>69</v>
      </c>
      <c r="R2561" s="107" t="s">
        <v>69</v>
      </c>
      <c r="S2561" s="107" t="s">
        <v>69</v>
      </c>
    </row>
    <row r="2562" spans="1:19" ht="11.25" thickBot="1" x14ac:dyDescent="0.2">
      <c r="A2562" s="88">
        <v>1</v>
      </c>
      <c r="B2562" s="109">
        <v>0.77883101851851855</v>
      </c>
      <c r="C2562" s="89">
        <v>0.80900000000000005</v>
      </c>
      <c r="D2562" s="89">
        <v>0.108</v>
      </c>
      <c r="E2562" s="89">
        <v>0.67600000000000005</v>
      </c>
      <c r="F2562" s="89">
        <v>9.8000000000000004E-2</v>
      </c>
      <c r="G2562" s="89">
        <v>2.9000000000000001E-2</v>
      </c>
      <c r="H2562" s="89">
        <v>2.4289999999999998</v>
      </c>
      <c r="I2562" s="89">
        <v>1.2330000000000001</v>
      </c>
      <c r="J2562" s="89">
        <v>1.1910000000000001</v>
      </c>
      <c r="K2562" s="89">
        <v>-6.0000000000000001E-3</v>
      </c>
      <c r="L2562" s="89">
        <v>2E-3</v>
      </c>
      <c r="M2562" s="89">
        <v>0.378</v>
      </c>
      <c r="N2562" s="89">
        <v>0.22700000000000001</v>
      </c>
      <c r="O2562" s="89">
        <v>23.01</v>
      </c>
      <c r="P2562" s="112" t="s">
        <v>1929</v>
      </c>
      <c r="Q2562" s="112" t="s">
        <v>1930</v>
      </c>
      <c r="R2562" s="89">
        <v>5.3529999999999998</v>
      </c>
      <c r="S2562" s="89">
        <v>0.64700000000000002</v>
      </c>
    </row>
    <row r="2563" spans="1:19" ht="11.25" thickBot="1" x14ac:dyDescent="0.2">
      <c r="A2563" s="93"/>
    </row>
    <row r="2564" spans="1:19" ht="11.25" thickBot="1" x14ac:dyDescent="0.2">
      <c r="A2564" s="88">
        <v>2</v>
      </c>
      <c r="B2564" s="109">
        <v>0.77900462962962969</v>
      </c>
      <c r="C2564" s="89">
        <v>0.79300000000000004</v>
      </c>
      <c r="D2564" s="89">
        <v>0.107</v>
      </c>
      <c r="E2564" s="89">
        <v>0.68700000000000006</v>
      </c>
      <c r="F2564" s="89">
        <v>9.6000000000000002E-2</v>
      </c>
      <c r="G2564" s="89">
        <v>2.8000000000000001E-2</v>
      </c>
      <c r="H2564" s="89">
        <v>2.3340000000000001</v>
      </c>
      <c r="I2564" s="89">
        <v>1.2290000000000001</v>
      </c>
      <c r="J2564" s="89">
        <v>1.194</v>
      </c>
      <c r="K2564" s="89">
        <v>-7.0000000000000001E-3</v>
      </c>
      <c r="L2564" s="89">
        <v>0</v>
      </c>
      <c r="M2564" s="89">
        <v>0.35599999999999998</v>
      </c>
      <c r="N2564" s="89">
        <v>0.221</v>
      </c>
      <c r="O2564" s="89">
        <v>23.07</v>
      </c>
      <c r="P2564" s="112" t="s">
        <v>1931</v>
      </c>
      <c r="Q2564" s="112" t="s">
        <v>1932</v>
      </c>
      <c r="R2564" s="89">
        <v>5.3869999999999996</v>
      </c>
      <c r="S2564" s="89">
        <v>0.59299999999999997</v>
      </c>
    </row>
    <row r="2565" spans="1:19" ht="11.25" thickBot="1" x14ac:dyDescent="0.2">
      <c r="A2565" s="93"/>
    </row>
    <row r="2566" spans="1:19" ht="11.25" thickBot="1" x14ac:dyDescent="0.2">
      <c r="A2566" s="88">
        <v>3</v>
      </c>
      <c r="B2566" s="109">
        <v>0.77916666666666667</v>
      </c>
      <c r="C2566" s="89">
        <v>0.76900000000000002</v>
      </c>
      <c r="D2566" s="89">
        <v>0.11</v>
      </c>
      <c r="E2566" s="89">
        <v>0.70399999999999996</v>
      </c>
      <c r="F2566" s="89">
        <v>0.10199999999999999</v>
      </c>
      <c r="G2566" s="89">
        <v>2.7E-2</v>
      </c>
      <c r="H2566" s="89">
        <v>2.2839999999999998</v>
      </c>
      <c r="I2566" s="89">
        <v>1.218</v>
      </c>
      <c r="J2566" s="89">
        <v>1.1819999999999999</v>
      </c>
      <c r="K2566" s="89">
        <v>-5.0000000000000001E-3</v>
      </c>
      <c r="L2566" s="89">
        <v>1E-3</v>
      </c>
      <c r="M2566" s="89">
        <v>0.37</v>
      </c>
      <c r="N2566" s="89">
        <v>0.222</v>
      </c>
      <c r="O2566" s="89">
        <v>23.09</v>
      </c>
      <c r="P2566" s="112" t="s">
        <v>1933</v>
      </c>
      <c r="Q2566" s="112" t="s">
        <v>1934</v>
      </c>
      <c r="R2566" s="89">
        <v>5.391</v>
      </c>
      <c r="S2566" s="89">
        <v>0.58699999999999997</v>
      </c>
    </row>
    <row r="2567" spans="1:19" ht="11.25" thickBot="1" x14ac:dyDescent="0.2">
      <c r="A2567" s="93"/>
    </row>
    <row r="2568" spans="1:19" ht="11.25" thickBot="1" x14ac:dyDescent="0.2">
      <c r="A2568" s="113" t="s">
        <v>352</v>
      </c>
      <c r="B2568" s="93"/>
      <c r="C2568" s="114">
        <v>0.79100000000000004</v>
      </c>
      <c r="D2568" s="114">
        <v>0.109</v>
      </c>
      <c r="E2568" s="114">
        <v>0.68899999999999995</v>
      </c>
      <c r="F2568" s="114">
        <v>9.9000000000000005E-2</v>
      </c>
      <c r="G2568" s="114">
        <v>2.8000000000000001E-2</v>
      </c>
      <c r="H2568" s="114">
        <v>2.3490000000000002</v>
      </c>
      <c r="I2568" s="114">
        <v>1.2270000000000001</v>
      </c>
      <c r="J2568" s="114">
        <v>1.1890000000000001</v>
      </c>
      <c r="K2568" s="114">
        <v>-6.0000000000000001E-3</v>
      </c>
      <c r="L2568" s="114">
        <v>1E-3</v>
      </c>
      <c r="M2568" s="114">
        <v>0.36799999999999999</v>
      </c>
      <c r="N2568" s="114">
        <v>0.223</v>
      </c>
      <c r="O2568" s="114">
        <v>23.06</v>
      </c>
      <c r="P2568" s="112" t="s">
        <v>1935</v>
      </c>
      <c r="Q2568" s="112" t="s">
        <v>1936</v>
      </c>
      <c r="R2568" s="114">
        <v>5.3769999999999998</v>
      </c>
      <c r="S2568" s="114">
        <v>0.60899999999999999</v>
      </c>
    </row>
    <row r="2569" spans="1:19" ht="11.25" thickBot="1" x14ac:dyDescent="0.2">
      <c r="A2569" s="93"/>
    </row>
    <row r="2570" spans="1:19" ht="11.25" thickBot="1" x14ac:dyDescent="0.2">
      <c r="A2570" s="116" t="s">
        <v>355</v>
      </c>
      <c r="B2570" s="93"/>
      <c r="C2570" s="114">
        <v>0.02</v>
      </c>
      <c r="D2570" s="114">
        <v>1E-3</v>
      </c>
      <c r="E2570" s="114">
        <v>1.4E-2</v>
      </c>
      <c r="F2570" s="114">
        <v>3.0000000000000001E-3</v>
      </c>
      <c r="G2570" s="114">
        <v>1E-3</v>
      </c>
      <c r="H2570" s="114">
        <v>7.3999999999999996E-2</v>
      </c>
      <c r="I2570" s="114">
        <v>8.0000000000000002E-3</v>
      </c>
      <c r="J2570" s="114">
        <v>6.0000000000000001E-3</v>
      </c>
      <c r="K2570" s="114">
        <v>1E-3</v>
      </c>
      <c r="L2570" s="114">
        <v>1E-3</v>
      </c>
      <c r="M2570" s="114">
        <v>1.0999999999999999E-2</v>
      </c>
      <c r="N2570" s="114">
        <v>3.0000000000000001E-3</v>
      </c>
      <c r="O2570" s="114">
        <v>4.2000000000000003E-2</v>
      </c>
      <c r="P2570" s="112" t="s">
        <v>1937</v>
      </c>
      <c r="Q2570" s="112" t="s">
        <v>1938</v>
      </c>
      <c r="R2570" s="114">
        <v>2.1000000000000001E-2</v>
      </c>
      <c r="S2570" s="114">
        <v>3.3000000000000002E-2</v>
      </c>
    </row>
    <row r="2571" spans="1:19" ht="11.25" thickBot="1" x14ac:dyDescent="0.2">
      <c r="A2571" s="93"/>
    </row>
    <row r="2572" spans="1:19" ht="11.25" thickBot="1" x14ac:dyDescent="0.2">
      <c r="A2572" s="117" t="s">
        <v>358</v>
      </c>
      <c r="B2572" s="93"/>
      <c r="C2572" s="114">
        <v>2.5169999999999999</v>
      </c>
      <c r="D2572" s="114">
        <v>1.32</v>
      </c>
      <c r="E2572" s="114">
        <v>1.99</v>
      </c>
      <c r="F2572" s="114">
        <v>3.1059999999999999</v>
      </c>
      <c r="G2572" s="114">
        <v>2.931</v>
      </c>
      <c r="H2572" s="114">
        <v>3.145</v>
      </c>
      <c r="I2572" s="114">
        <v>0.64900000000000002</v>
      </c>
      <c r="J2572" s="114">
        <v>0.52100000000000002</v>
      </c>
      <c r="K2572" s="114">
        <v>9.6630000000000003</v>
      </c>
      <c r="L2572" s="114">
        <v>115.3</v>
      </c>
      <c r="M2572" s="114">
        <v>2.9340000000000002</v>
      </c>
      <c r="N2572" s="114">
        <v>1.4910000000000001</v>
      </c>
      <c r="O2572" s="114">
        <v>0.184</v>
      </c>
      <c r="P2572" s="112" t="s">
        <v>1939</v>
      </c>
      <c r="Q2572" s="112" t="s">
        <v>1728</v>
      </c>
      <c r="R2572" s="114">
        <v>0.38400000000000001</v>
      </c>
      <c r="S2572" s="114">
        <v>5.4109999999999996</v>
      </c>
    </row>
    <row r="2573" spans="1:19" ht="10.5" x14ac:dyDescent="0.15">
      <c r="A2573" s="93"/>
    </row>
    <row r="2574" spans="1:19" x14ac:dyDescent="0.15">
      <c r="A2574" s="106"/>
      <c r="B2574" s="69" t="s">
        <v>1940</v>
      </c>
    </row>
    <row r="2575" spans="1:19" ht="9.75" thickBot="1" x14ac:dyDescent="0.2">
      <c r="A2575" s="64" t="s">
        <v>1094</v>
      </c>
    </row>
    <row r="2576" spans="1:19" ht="11.25" thickBot="1" x14ac:dyDescent="0.2">
      <c r="A2576" s="87" t="s">
        <v>345</v>
      </c>
      <c r="B2576" s="87" t="s">
        <v>346</v>
      </c>
      <c r="C2576" s="107" t="s">
        <v>1</v>
      </c>
      <c r="D2576" s="107" t="s">
        <v>2</v>
      </c>
      <c r="E2576" s="107" t="s">
        <v>3</v>
      </c>
      <c r="F2576" s="107" t="s">
        <v>4</v>
      </c>
      <c r="G2576" s="107" t="s">
        <v>5</v>
      </c>
      <c r="H2576" s="107" t="s">
        <v>6</v>
      </c>
      <c r="I2576" s="108" t="s">
        <v>7</v>
      </c>
      <c r="J2576" s="108" t="s">
        <v>8</v>
      </c>
      <c r="K2576" s="107" t="s">
        <v>9</v>
      </c>
      <c r="L2576" s="107" t="s">
        <v>10</v>
      </c>
      <c r="M2576" s="107" t="s">
        <v>11</v>
      </c>
      <c r="N2576" s="107" t="s">
        <v>12</v>
      </c>
      <c r="O2576" s="107" t="s">
        <v>13</v>
      </c>
      <c r="P2576" s="107" t="s">
        <v>14</v>
      </c>
      <c r="Q2576" s="107" t="s">
        <v>15</v>
      </c>
      <c r="R2576" s="107" t="s">
        <v>16</v>
      </c>
      <c r="S2576" s="107" t="s">
        <v>17</v>
      </c>
    </row>
    <row r="2577" spans="1:19" ht="11.25" thickBot="1" x14ac:dyDescent="0.2">
      <c r="A2577" s="93"/>
      <c r="B2577" s="93"/>
      <c r="C2577" s="107" t="s">
        <v>69</v>
      </c>
      <c r="D2577" s="107" t="s">
        <v>69</v>
      </c>
      <c r="E2577" s="107" t="s">
        <v>69</v>
      </c>
      <c r="F2577" s="107" t="s">
        <v>69</v>
      </c>
      <c r="G2577" s="107" t="s">
        <v>69</v>
      </c>
      <c r="H2577" s="107" t="s">
        <v>69</v>
      </c>
      <c r="I2577" s="108" t="s">
        <v>69</v>
      </c>
      <c r="J2577" s="108" t="s">
        <v>69</v>
      </c>
      <c r="K2577" s="107" t="s">
        <v>69</v>
      </c>
      <c r="L2577" s="107" t="s">
        <v>69</v>
      </c>
      <c r="M2577" s="107" t="s">
        <v>69</v>
      </c>
      <c r="N2577" s="107" t="s">
        <v>69</v>
      </c>
      <c r="O2577" s="107" t="s">
        <v>69</v>
      </c>
      <c r="P2577" s="107" t="s">
        <v>69</v>
      </c>
      <c r="Q2577" s="107" t="s">
        <v>69</v>
      </c>
      <c r="R2577" s="107" t="s">
        <v>69</v>
      </c>
      <c r="S2577" s="107" t="s">
        <v>69</v>
      </c>
    </row>
    <row r="2578" spans="1:19" ht="11.25" thickBot="1" x14ac:dyDescent="0.2">
      <c r="A2578" s="88">
        <v>1</v>
      </c>
      <c r="B2578" s="109">
        <v>0.78429398148148144</v>
      </c>
      <c r="C2578" s="110" t="s">
        <v>1941</v>
      </c>
      <c r="D2578" s="110" t="s">
        <v>1942</v>
      </c>
      <c r="E2578" s="110" t="s">
        <v>1943</v>
      </c>
      <c r="F2578" s="110" t="s">
        <v>1944</v>
      </c>
      <c r="G2578" s="110" t="s">
        <v>1945</v>
      </c>
      <c r="H2578" s="110" t="s">
        <v>1946</v>
      </c>
      <c r="I2578" s="111">
        <v>1.05525</v>
      </c>
      <c r="J2578" s="112" t="s">
        <v>1947</v>
      </c>
      <c r="K2578" s="110" t="s">
        <v>1948</v>
      </c>
      <c r="L2578" s="89">
        <v>5.202</v>
      </c>
      <c r="M2578" s="89">
        <v>5.2549999999999999</v>
      </c>
      <c r="N2578" s="110" t="s">
        <v>1949</v>
      </c>
      <c r="O2578" s="89">
        <v>4658</v>
      </c>
      <c r="P2578" s="89">
        <v>2.9790000000000001</v>
      </c>
      <c r="Q2578" s="89">
        <v>36.43</v>
      </c>
      <c r="R2578" s="89">
        <v>170.4</v>
      </c>
      <c r="S2578" s="89">
        <v>244.5</v>
      </c>
    </row>
    <row r="2579" spans="1:19" ht="11.25" thickBot="1" x14ac:dyDescent="0.2">
      <c r="A2579" s="93"/>
    </row>
    <row r="2580" spans="1:19" ht="11.25" thickBot="1" x14ac:dyDescent="0.2">
      <c r="A2580" s="88">
        <v>2</v>
      </c>
      <c r="B2580" s="109">
        <v>0.78445601851851843</v>
      </c>
      <c r="C2580" s="110" t="s">
        <v>1950</v>
      </c>
      <c r="D2580" s="110" t="s">
        <v>1951</v>
      </c>
      <c r="E2580" s="110" t="s">
        <v>1952</v>
      </c>
      <c r="F2580" s="110" t="s">
        <v>1953</v>
      </c>
      <c r="G2580" s="110" t="s">
        <v>1954</v>
      </c>
      <c r="H2580" s="110" t="s">
        <v>1955</v>
      </c>
      <c r="I2580" s="111">
        <v>1.0606</v>
      </c>
      <c r="J2580" s="112" t="s">
        <v>1956</v>
      </c>
      <c r="K2580" s="110" t="s">
        <v>1957</v>
      </c>
      <c r="L2580" s="89">
        <v>5.6210000000000004</v>
      </c>
      <c r="M2580" s="89">
        <v>5.75</v>
      </c>
      <c r="N2580" s="110" t="s">
        <v>1958</v>
      </c>
      <c r="O2580" s="89">
        <v>4700</v>
      </c>
      <c r="P2580" s="89">
        <v>2.915</v>
      </c>
      <c r="Q2580" s="89">
        <v>35.53</v>
      </c>
      <c r="R2580" s="89">
        <v>170.7</v>
      </c>
      <c r="S2580" s="89">
        <v>245.8</v>
      </c>
    </row>
    <row r="2581" spans="1:19" ht="11.25" thickBot="1" x14ac:dyDescent="0.2">
      <c r="A2581" s="93"/>
    </row>
    <row r="2582" spans="1:19" ht="11.25" thickBot="1" x14ac:dyDescent="0.2">
      <c r="A2582" s="88">
        <v>3</v>
      </c>
      <c r="B2582" s="109">
        <v>0.78462962962962957</v>
      </c>
      <c r="C2582" s="110" t="s">
        <v>1959</v>
      </c>
      <c r="D2582" s="110" t="s">
        <v>1960</v>
      </c>
      <c r="E2582" s="110" t="s">
        <v>1961</v>
      </c>
      <c r="F2582" s="110" t="s">
        <v>1962</v>
      </c>
      <c r="G2582" s="110" t="s">
        <v>1963</v>
      </c>
      <c r="H2582" s="110" t="s">
        <v>1964</v>
      </c>
      <c r="I2582" s="111">
        <v>1.0624499999999999</v>
      </c>
      <c r="J2582" s="112" t="s">
        <v>1965</v>
      </c>
      <c r="K2582" s="110" t="s">
        <v>1966</v>
      </c>
      <c r="L2582" s="89">
        <v>5.4560000000000004</v>
      </c>
      <c r="M2582" s="89">
        <v>5.8150000000000004</v>
      </c>
      <c r="N2582" s="110" t="s">
        <v>1967</v>
      </c>
      <c r="O2582" s="89">
        <v>4695</v>
      </c>
      <c r="P2582" s="89">
        <v>2.984</v>
      </c>
      <c r="Q2582" s="89">
        <v>35.909999999999997</v>
      </c>
      <c r="R2582" s="89">
        <v>170.2</v>
      </c>
      <c r="S2582" s="89">
        <v>245.3</v>
      </c>
    </row>
    <row r="2583" spans="1:19" ht="11.25" thickBot="1" x14ac:dyDescent="0.2">
      <c r="A2583" s="93"/>
    </row>
    <row r="2584" spans="1:19" ht="11.25" thickBot="1" x14ac:dyDescent="0.2">
      <c r="A2584" s="113" t="s">
        <v>352</v>
      </c>
      <c r="B2584" s="93"/>
      <c r="C2584" s="110" t="s">
        <v>1968</v>
      </c>
      <c r="D2584" s="110" t="s">
        <v>1969</v>
      </c>
      <c r="E2584" s="110" t="s">
        <v>1970</v>
      </c>
      <c r="F2584" s="110" t="s">
        <v>1971</v>
      </c>
      <c r="G2584" s="110" t="s">
        <v>1972</v>
      </c>
      <c r="H2584" s="110" t="s">
        <v>1973</v>
      </c>
      <c r="I2584" s="115">
        <v>1.0594300000000001</v>
      </c>
      <c r="J2584" s="112" t="s">
        <v>1974</v>
      </c>
      <c r="K2584" s="110" t="s">
        <v>1975</v>
      </c>
      <c r="L2584" s="114">
        <v>5.4260000000000002</v>
      </c>
      <c r="M2584" s="114">
        <v>5.6070000000000002</v>
      </c>
      <c r="N2584" s="110" t="s">
        <v>1976</v>
      </c>
      <c r="O2584" s="114">
        <v>4684</v>
      </c>
      <c r="P2584" s="114">
        <v>2.96</v>
      </c>
      <c r="Q2584" s="114">
        <v>35.96</v>
      </c>
      <c r="R2584" s="114">
        <v>170.4</v>
      </c>
      <c r="S2584" s="114">
        <v>245.2</v>
      </c>
    </row>
    <row r="2585" spans="1:19" ht="11.25" thickBot="1" x14ac:dyDescent="0.2">
      <c r="A2585" s="93"/>
    </row>
    <row r="2586" spans="1:19" ht="11.25" thickBot="1" x14ac:dyDescent="0.2">
      <c r="A2586" s="116" t="s">
        <v>355</v>
      </c>
      <c r="B2586" s="93"/>
      <c r="C2586" s="110" t="s">
        <v>1977</v>
      </c>
      <c r="D2586" s="110" t="s">
        <v>1978</v>
      </c>
      <c r="E2586" s="110" t="s">
        <v>1979</v>
      </c>
      <c r="F2586" s="110" t="s">
        <v>1980</v>
      </c>
      <c r="G2586" s="110" t="s">
        <v>1981</v>
      </c>
      <c r="H2586" s="110" t="s">
        <v>1982</v>
      </c>
      <c r="I2586" s="115">
        <v>3.7399999999999998E-3</v>
      </c>
      <c r="J2586" s="112" t="s">
        <v>1983</v>
      </c>
      <c r="K2586" s="110" t="s">
        <v>1984</v>
      </c>
      <c r="L2586" s="114">
        <v>0.21099999999999999</v>
      </c>
      <c r="M2586" s="114">
        <v>0.30599999999999999</v>
      </c>
      <c r="N2586" s="110" t="s">
        <v>1985</v>
      </c>
      <c r="O2586" s="114">
        <v>22.9</v>
      </c>
      <c r="P2586" s="114">
        <v>3.7999999999999999E-2</v>
      </c>
      <c r="Q2586" s="114">
        <v>0.45100000000000001</v>
      </c>
      <c r="R2586" s="114">
        <v>0.27100000000000002</v>
      </c>
      <c r="S2586" s="114">
        <v>0.64800000000000002</v>
      </c>
    </row>
    <row r="2587" spans="1:19" ht="11.25" thickBot="1" x14ac:dyDescent="0.2">
      <c r="A2587" s="93"/>
    </row>
    <row r="2588" spans="1:19" ht="11.25" thickBot="1" x14ac:dyDescent="0.2">
      <c r="A2588" s="117" t="s">
        <v>358</v>
      </c>
      <c r="B2588" s="93"/>
      <c r="C2588" s="110" t="s">
        <v>1986</v>
      </c>
      <c r="D2588" s="110" t="s">
        <v>1987</v>
      </c>
      <c r="E2588" s="110" t="s">
        <v>1988</v>
      </c>
      <c r="F2588" s="110" t="s">
        <v>1989</v>
      </c>
      <c r="G2588" s="110" t="s">
        <v>1990</v>
      </c>
      <c r="H2588" s="110" t="s">
        <v>1991</v>
      </c>
      <c r="I2588" s="118">
        <v>0.35299999999999998</v>
      </c>
      <c r="J2588" s="112" t="s">
        <v>1992</v>
      </c>
      <c r="K2588" s="110" t="s">
        <v>1993</v>
      </c>
      <c r="L2588" s="114">
        <v>3.895</v>
      </c>
      <c r="M2588" s="114">
        <v>5.4630000000000001</v>
      </c>
      <c r="N2588" s="110" t="s">
        <v>1994</v>
      </c>
      <c r="O2588" s="114">
        <v>0.48899999999999999</v>
      </c>
      <c r="P2588" s="114">
        <v>1.2969999999999999</v>
      </c>
      <c r="Q2588" s="114">
        <v>1.254</v>
      </c>
      <c r="R2588" s="114">
        <v>0.159</v>
      </c>
      <c r="S2588" s="114">
        <v>0.26400000000000001</v>
      </c>
    </row>
    <row r="2589" spans="1:19" ht="11.25" thickBot="1" x14ac:dyDescent="0.2">
      <c r="A2589" s="93"/>
    </row>
    <row r="2590" spans="1:19" ht="11.25" thickBot="1" x14ac:dyDescent="0.2">
      <c r="A2590" s="87" t="s">
        <v>345</v>
      </c>
      <c r="B2590" s="87" t="s">
        <v>346</v>
      </c>
      <c r="C2590" s="107" t="s">
        <v>18</v>
      </c>
      <c r="D2590" s="108" t="s">
        <v>19</v>
      </c>
      <c r="E2590" s="108" t="s">
        <v>20</v>
      </c>
      <c r="F2590" s="107" t="s">
        <v>21</v>
      </c>
      <c r="G2590" s="107" t="s">
        <v>22</v>
      </c>
      <c r="H2590" s="107" t="s">
        <v>23</v>
      </c>
      <c r="I2590" s="107" t="s">
        <v>24</v>
      </c>
      <c r="J2590" s="108" t="s">
        <v>25</v>
      </c>
      <c r="K2590" s="108" t="s">
        <v>26</v>
      </c>
      <c r="L2590" s="107" t="s">
        <v>27</v>
      </c>
      <c r="M2590" s="107" t="s">
        <v>28</v>
      </c>
      <c r="N2590" s="107" t="s">
        <v>29</v>
      </c>
      <c r="O2590" s="107" t="s">
        <v>30</v>
      </c>
      <c r="P2590" s="107" t="s">
        <v>31</v>
      </c>
      <c r="Q2590" s="107" t="s">
        <v>32</v>
      </c>
      <c r="R2590" s="107" t="s">
        <v>33</v>
      </c>
      <c r="S2590" s="108" t="s">
        <v>34</v>
      </c>
    </row>
    <row r="2591" spans="1:19" ht="11.25" thickBot="1" x14ac:dyDescent="0.2">
      <c r="A2591" s="93"/>
      <c r="B2591" s="93"/>
      <c r="C2591" s="107" t="s">
        <v>69</v>
      </c>
      <c r="D2591" s="108" t="s">
        <v>69</v>
      </c>
      <c r="E2591" s="108" t="s">
        <v>69</v>
      </c>
      <c r="F2591" s="107" t="s">
        <v>69</v>
      </c>
      <c r="G2591" s="107" t="s">
        <v>69</v>
      </c>
      <c r="H2591" s="107" t="s">
        <v>69</v>
      </c>
      <c r="I2591" s="107" t="s">
        <v>69</v>
      </c>
      <c r="J2591" s="108" t="s">
        <v>69</v>
      </c>
      <c r="K2591" s="108" t="s">
        <v>69</v>
      </c>
      <c r="L2591" s="107" t="s">
        <v>69</v>
      </c>
      <c r="M2591" s="107" t="s">
        <v>69</v>
      </c>
      <c r="N2591" s="107" t="s">
        <v>69</v>
      </c>
      <c r="O2591" s="107" t="s">
        <v>69</v>
      </c>
      <c r="P2591" s="107" t="s">
        <v>69</v>
      </c>
      <c r="Q2591" s="107" t="s">
        <v>69</v>
      </c>
      <c r="R2591" s="107" t="s">
        <v>69</v>
      </c>
      <c r="S2591" s="108" t="s">
        <v>69</v>
      </c>
    </row>
    <row r="2592" spans="1:19" ht="11.25" thickBot="1" x14ac:dyDescent="0.2">
      <c r="A2592" s="88">
        <v>1</v>
      </c>
      <c r="B2592" s="109">
        <v>0.78429398148148144</v>
      </c>
      <c r="C2592" s="89">
        <v>13.06</v>
      </c>
      <c r="D2592" s="111">
        <v>0.98328000000000004</v>
      </c>
      <c r="E2592" s="111">
        <v>1.07013</v>
      </c>
      <c r="F2592" s="89">
        <v>-0.17899999999999999</v>
      </c>
      <c r="G2592" s="89">
        <v>108.2</v>
      </c>
      <c r="H2592" s="89">
        <v>139.5</v>
      </c>
      <c r="I2592" s="110" t="s">
        <v>1995</v>
      </c>
      <c r="J2592" s="111">
        <v>1.0081</v>
      </c>
      <c r="K2592" s="112" t="s">
        <v>1996</v>
      </c>
      <c r="L2592" s="89">
        <v>0.40300000000000002</v>
      </c>
      <c r="M2592" s="89">
        <v>10.25</v>
      </c>
      <c r="N2592" s="89">
        <v>-1.4999999999999999E-2</v>
      </c>
      <c r="O2592" s="89">
        <v>4.9000000000000002E-2</v>
      </c>
      <c r="P2592" s="89">
        <v>1.022</v>
      </c>
      <c r="Q2592" s="89">
        <v>-0.14499999999999999</v>
      </c>
      <c r="R2592" s="89">
        <v>0.71299999999999997</v>
      </c>
      <c r="S2592" s="111">
        <v>0.99456</v>
      </c>
    </row>
    <row r="2593" spans="1:19" ht="11.25" thickBot="1" x14ac:dyDescent="0.2">
      <c r="A2593" s="93"/>
    </row>
    <row r="2594" spans="1:19" ht="11.25" thickBot="1" x14ac:dyDescent="0.2">
      <c r="A2594" s="88">
        <v>2</v>
      </c>
      <c r="B2594" s="109">
        <v>0.78445601851851843</v>
      </c>
      <c r="C2594" s="89">
        <v>13.02</v>
      </c>
      <c r="D2594" s="111">
        <v>0.99092999999999998</v>
      </c>
      <c r="E2594" s="111">
        <v>1.06576</v>
      </c>
      <c r="F2594" s="89">
        <v>0.92100000000000004</v>
      </c>
      <c r="G2594" s="89">
        <v>115.9</v>
      </c>
      <c r="H2594" s="89">
        <v>139.30000000000001</v>
      </c>
      <c r="I2594" s="110" t="s">
        <v>1997</v>
      </c>
      <c r="J2594" s="111">
        <v>1.0194799999999999</v>
      </c>
      <c r="K2594" s="112" t="s">
        <v>1998</v>
      </c>
      <c r="L2594" s="89">
        <v>0.38100000000000001</v>
      </c>
      <c r="M2594" s="89">
        <v>10.25</v>
      </c>
      <c r="N2594" s="89">
        <v>-0.02</v>
      </c>
      <c r="O2594" s="89">
        <v>5.7000000000000002E-2</v>
      </c>
      <c r="P2594" s="89">
        <v>1.0409999999999999</v>
      </c>
      <c r="Q2594" s="89">
        <v>-0.191</v>
      </c>
      <c r="R2594" s="89">
        <v>0.64</v>
      </c>
      <c r="S2594" s="111">
        <v>1.0042800000000001</v>
      </c>
    </row>
    <row r="2595" spans="1:19" ht="11.25" thickBot="1" x14ac:dyDescent="0.2">
      <c r="A2595" s="93"/>
    </row>
    <row r="2596" spans="1:19" ht="11.25" thickBot="1" x14ac:dyDescent="0.2">
      <c r="A2596" s="88">
        <v>3</v>
      </c>
      <c r="B2596" s="109">
        <v>0.78462962962962957</v>
      </c>
      <c r="C2596" s="89">
        <v>13.07</v>
      </c>
      <c r="D2596" s="111">
        <v>0.99070000000000003</v>
      </c>
      <c r="E2596" s="111">
        <v>1.06843</v>
      </c>
      <c r="F2596" s="89">
        <v>0.11600000000000001</v>
      </c>
      <c r="G2596" s="89">
        <v>120.7</v>
      </c>
      <c r="H2596" s="89">
        <v>139.1</v>
      </c>
      <c r="I2596" s="110" t="s">
        <v>1999</v>
      </c>
      <c r="J2596" s="111">
        <v>1.0230399999999999</v>
      </c>
      <c r="K2596" s="112" t="s">
        <v>2000</v>
      </c>
      <c r="L2596" s="89">
        <v>0.42599999999999999</v>
      </c>
      <c r="M2596" s="89">
        <v>9.9700000000000006</v>
      </c>
      <c r="N2596" s="89">
        <v>-2.1999999999999999E-2</v>
      </c>
      <c r="O2596" s="89">
        <v>5.5E-2</v>
      </c>
      <c r="P2596" s="89">
        <v>1.004</v>
      </c>
      <c r="Q2596" s="89">
        <v>-0.13300000000000001</v>
      </c>
      <c r="R2596" s="89">
        <v>0.71599999999999997</v>
      </c>
      <c r="S2596" s="111">
        <v>1.0055000000000001</v>
      </c>
    </row>
    <row r="2597" spans="1:19" ht="11.25" thickBot="1" x14ac:dyDescent="0.2">
      <c r="A2597" s="93"/>
    </row>
    <row r="2598" spans="1:19" ht="11.25" thickBot="1" x14ac:dyDescent="0.2">
      <c r="A2598" s="113" t="s">
        <v>352</v>
      </c>
      <c r="B2598" s="93"/>
      <c r="C2598" s="114">
        <v>13.05</v>
      </c>
      <c r="D2598" s="115">
        <v>0.98829999999999996</v>
      </c>
      <c r="E2598" s="115">
        <v>1.0681099999999999</v>
      </c>
      <c r="F2598" s="114">
        <v>0.28599999999999998</v>
      </c>
      <c r="G2598" s="114">
        <v>115</v>
      </c>
      <c r="H2598" s="114">
        <v>139.30000000000001</v>
      </c>
      <c r="I2598" s="110" t="s">
        <v>2001</v>
      </c>
      <c r="J2598" s="115">
        <v>1.01688</v>
      </c>
      <c r="K2598" s="112" t="s">
        <v>2002</v>
      </c>
      <c r="L2598" s="114">
        <v>0.40400000000000003</v>
      </c>
      <c r="M2598" s="114">
        <v>10.16</v>
      </c>
      <c r="N2598" s="114">
        <v>-1.9E-2</v>
      </c>
      <c r="O2598" s="114">
        <v>5.3999999999999999E-2</v>
      </c>
      <c r="P2598" s="114">
        <v>1.022</v>
      </c>
      <c r="Q2598" s="114">
        <v>-0.156</v>
      </c>
      <c r="R2598" s="114">
        <v>0.69</v>
      </c>
      <c r="S2598" s="115">
        <v>1.00145</v>
      </c>
    </row>
    <row r="2599" spans="1:19" ht="11.25" thickBot="1" x14ac:dyDescent="0.2">
      <c r="A2599" s="93"/>
    </row>
    <row r="2600" spans="1:19" ht="11.25" thickBot="1" x14ac:dyDescent="0.2">
      <c r="A2600" s="116" t="s">
        <v>355</v>
      </c>
      <c r="B2600" s="93"/>
      <c r="C2600" s="114">
        <v>2.8000000000000001E-2</v>
      </c>
      <c r="D2600" s="115">
        <v>4.3499999999999997E-3</v>
      </c>
      <c r="E2600" s="115">
        <v>2.2000000000000001E-3</v>
      </c>
      <c r="F2600" s="114">
        <v>0.56899999999999995</v>
      </c>
      <c r="G2600" s="114">
        <v>6.306</v>
      </c>
      <c r="H2600" s="114">
        <v>0.22600000000000001</v>
      </c>
      <c r="I2600" s="110" t="s">
        <v>2003</v>
      </c>
      <c r="J2600" s="115">
        <v>7.7999999999999996E-3</v>
      </c>
      <c r="K2600" s="112" t="s">
        <v>739</v>
      </c>
      <c r="L2600" s="114">
        <v>2.1999999999999999E-2</v>
      </c>
      <c r="M2600" s="114">
        <v>0.161</v>
      </c>
      <c r="N2600" s="114">
        <v>4.0000000000000001E-3</v>
      </c>
      <c r="O2600" s="114">
        <v>4.0000000000000001E-3</v>
      </c>
      <c r="P2600" s="114">
        <v>1.9E-2</v>
      </c>
      <c r="Q2600" s="114">
        <v>0.03</v>
      </c>
      <c r="R2600" s="114">
        <v>4.2999999999999997E-2</v>
      </c>
      <c r="S2600" s="115">
        <v>5.9899999999999997E-3</v>
      </c>
    </row>
    <row r="2601" spans="1:19" ht="11.25" thickBot="1" x14ac:dyDescent="0.2">
      <c r="A2601" s="93"/>
    </row>
    <row r="2602" spans="1:19" ht="11.25" thickBot="1" x14ac:dyDescent="0.2">
      <c r="A2602" s="117" t="s">
        <v>358</v>
      </c>
      <c r="B2602" s="93"/>
      <c r="C2602" s="114">
        <v>0.21199999999999999</v>
      </c>
      <c r="D2602" s="118">
        <v>0.44</v>
      </c>
      <c r="E2602" s="118">
        <v>0.20599999999999999</v>
      </c>
      <c r="F2602" s="114">
        <v>199.2</v>
      </c>
      <c r="G2602" s="114">
        <v>5.4859999999999998</v>
      </c>
      <c r="H2602" s="114">
        <v>0.16200000000000001</v>
      </c>
      <c r="I2602" s="110" t="s">
        <v>2004</v>
      </c>
      <c r="J2602" s="118">
        <v>0.76700000000000002</v>
      </c>
      <c r="K2602" s="112" t="s">
        <v>2005</v>
      </c>
      <c r="L2602" s="114">
        <v>5.55</v>
      </c>
      <c r="M2602" s="114">
        <v>1.587</v>
      </c>
      <c r="N2602" s="114">
        <v>19.420000000000002</v>
      </c>
      <c r="O2602" s="114">
        <v>7.8680000000000003</v>
      </c>
      <c r="P2602" s="114">
        <v>1.8160000000000001</v>
      </c>
      <c r="Q2602" s="114">
        <v>19.309999999999999</v>
      </c>
      <c r="R2602" s="114">
        <v>6.2960000000000003</v>
      </c>
      <c r="S2602" s="118">
        <v>0.59799999999999998</v>
      </c>
    </row>
    <row r="2603" spans="1:19" ht="11.25" thickBot="1" x14ac:dyDescent="0.2">
      <c r="A2603" s="93"/>
    </row>
    <row r="2604" spans="1:19" ht="11.25" thickBot="1" x14ac:dyDescent="0.2">
      <c r="A2604" s="87" t="s">
        <v>345</v>
      </c>
      <c r="B2604" s="87" t="s">
        <v>346</v>
      </c>
      <c r="C2604" s="108" t="s">
        <v>35</v>
      </c>
      <c r="D2604" s="107" t="s">
        <v>36</v>
      </c>
      <c r="E2604" s="107" t="s">
        <v>37</v>
      </c>
      <c r="F2604" s="107" t="s">
        <v>38</v>
      </c>
      <c r="G2604" s="107" t="s">
        <v>39</v>
      </c>
      <c r="H2604" s="107" t="s">
        <v>40</v>
      </c>
      <c r="I2604" s="107" t="s">
        <v>41</v>
      </c>
      <c r="J2604" s="107" t="s">
        <v>42</v>
      </c>
      <c r="K2604" s="107" t="s">
        <v>43</v>
      </c>
      <c r="L2604" s="107" t="s">
        <v>44</v>
      </c>
      <c r="M2604" s="107" t="s">
        <v>45</v>
      </c>
      <c r="N2604" s="107" t="s">
        <v>46</v>
      </c>
      <c r="O2604" s="107" t="s">
        <v>47</v>
      </c>
      <c r="P2604" s="107" t="s">
        <v>48</v>
      </c>
      <c r="Q2604" s="107" t="s">
        <v>49</v>
      </c>
      <c r="R2604" s="107" t="s">
        <v>50</v>
      </c>
      <c r="S2604" s="107" t="s">
        <v>51</v>
      </c>
    </row>
    <row r="2605" spans="1:19" ht="11.25" thickBot="1" x14ac:dyDescent="0.2">
      <c r="A2605" s="93"/>
      <c r="B2605" s="93"/>
      <c r="C2605" s="108" t="s">
        <v>69</v>
      </c>
      <c r="D2605" s="107" t="s">
        <v>69</v>
      </c>
      <c r="E2605" s="107" t="s">
        <v>69</v>
      </c>
      <c r="F2605" s="107" t="s">
        <v>69</v>
      </c>
      <c r="G2605" s="107" t="s">
        <v>69</v>
      </c>
      <c r="H2605" s="107" t="s">
        <v>69</v>
      </c>
      <c r="I2605" s="107" t="s">
        <v>69</v>
      </c>
      <c r="J2605" s="107" t="s">
        <v>69</v>
      </c>
      <c r="K2605" s="107" t="s">
        <v>69</v>
      </c>
      <c r="L2605" s="107" t="s">
        <v>69</v>
      </c>
      <c r="M2605" s="107" t="s">
        <v>69</v>
      </c>
      <c r="N2605" s="107" t="s">
        <v>69</v>
      </c>
      <c r="O2605" s="107" t="s">
        <v>69</v>
      </c>
      <c r="P2605" s="107" t="s">
        <v>69</v>
      </c>
      <c r="Q2605" s="107" t="s">
        <v>69</v>
      </c>
      <c r="R2605" s="107" t="s">
        <v>69</v>
      </c>
      <c r="S2605" s="107" t="s">
        <v>69</v>
      </c>
    </row>
    <row r="2606" spans="1:19" ht="11.25" thickBot="1" x14ac:dyDescent="0.2">
      <c r="A2606" s="88">
        <v>1</v>
      </c>
      <c r="B2606" s="109">
        <v>0.78429398148148144</v>
      </c>
      <c r="C2606" s="112" t="s">
        <v>2006</v>
      </c>
      <c r="D2606" s="89">
        <v>1.7849999999999999</v>
      </c>
      <c r="E2606" s="89">
        <v>0.107</v>
      </c>
      <c r="F2606" s="89">
        <v>-0.35599999999999998</v>
      </c>
      <c r="G2606" s="89">
        <v>1.3919999999999999</v>
      </c>
      <c r="H2606" s="89">
        <v>500.1</v>
      </c>
      <c r="I2606" s="110" t="s">
        <v>2007</v>
      </c>
      <c r="J2606" s="89">
        <v>3.8180000000000001</v>
      </c>
      <c r="K2606" s="89">
        <v>7.2190000000000003</v>
      </c>
      <c r="L2606" s="89">
        <v>0.878</v>
      </c>
      <c r="M2606" s="89">
        <v>3.2719999999999998</v>
      </c>
      <c r="N2606" s="89">
        <v>0.56399999999999995</v>
      </c>
      <c r="O2606" s="89">
        <v>0.20799999999999999</v>
      </c>
      <c r="P2606" s="89">
        <v>0.56200000000000006</v>
      </c>
      <c r="Q2606" s="89">
        <v>7.6999999999999999E-2</v>
      </c>
      <c r="R2606" s="89">
        <v>0.38100000000000001</v>
      </c>
      <c r="S2606" s="89">
        <v>7.3999999999999996E-2</v>
      </c>
    </row>
    <row r="2607" spans="1:19" ht="11.25" thickBot="1" x14ac:dyDescent="0.2">
      <c r="A2607" s="93"/>
    </row>
    <row r="2608" spans="1:19" ht="11.25" thickBot="1" x14ac:dyDescent="0.2">
      <c r="A2608" s="88">
        <v>2</v>
      </c>
      <c r="B2608" s="109">
        <v>0.78445601851851843</v>
      </c>
      <c r="C2608" s="112" t="s">
        <v>2008</v>
      </c>
      <c r="D2608" s="89">
        <v>1.899</v>
      </c>
      <c r="E2608" s="89">
        <v>9.9000000000000005E-2</v>
      </c>
      <c r="F2608" s="89">
        <v>-0.29199999999999998</v>
      </c>
      <c r="G2608" s="89">
        <v>1.351</v>
      </c>
      <c r="H2608" s="89">
        <v>493</v>
      </c>
      <c r="I2608" s="110" t="s">
        <v>2009</v>
      </c>
      <c r="J2608" s="89">
        <v>3.8570000000000002</v>
      </c>
      <c r="K2608" s="89">
        <v>7.0910000000000002</v>
      </c>
      <c r="L2608" s="89">
        <v>0.878</v>
      </c>
      <c r="M2608" s="89">
        <v>3.2130000000000001</v>
      </c>
      <c r="N2608" s="89">
        <v>0.62</v>
      </c>
      <c r="O2608" s="89">
        <v>0.20499999999999999</v>
      </c>
      <c r="P2608" s="89">
        <v>0.55000000000000004</v>
      </c>
      <c r="Q2608" s="89">
        <v>7.3999999999999996E-2</v>
      </c>
      <c r="R2608" s="89">
        <v>0.38600000000000001</v>
      </c>
      <c r="S2608" s="89">
        <v>0.08</v>
      </c>
    </row>
    <row r="2609" spans="1:19" ht="11.25" thickBot="1" x14ac:dyDescent="0.2">
      <c r="A2609" s="93"/>
    </row>
    <row r="2610" spans="1:19" ht="11.25" thickBot="1" x14ac:dyDescent="0.2">
      <c r="A2610" s="88">
        <v>3</v>
      </c>
      <c r="B2610" s="109">
        <v>0.78462962962962957</v>
      </c>
      <c r="C2610" s="112" t="s">
        <v>2010</v>
      </c>
      <c r="D2610" s="89">
        <v>1.968</v>
      </c>
      <c r="E2610" s="89">
        <v>0.12</v>
      </c>
      <c r="F2610" s="89">
        <v>-0.34699999999999998</v>
      </c>
      <c r="G2610" s="89">
        <v>1.33</v>
      </c>
      <c r="H2610" s="89">
        <v>497.2</v>
      </c>
      <c r="I2610" s="110" t="s">
        <v>2011</v>
      </c>
      <c r="J2610" s="89">
        <v>3.8759999999999999</v>
      </c>
      <c r="K2610" s="89">
        <v>7.1390000000000002</v>
      </c>
      <c r="L2610" s="89">
        <v>0.89300000000000002</v>
      </c>
      <c r="M2610" s="89">
        <v>3.2029999999999998</v>
      </c>
      <c r="N2610" s="89">
        <v>0.58599999999999997</v>
      </c>
      <c r="O2610" s="89">
        <v>0.21</v>
      </c>
      <c r="P2610" s="89">
        <v>0.51100000000000001</v>
      </c>
      <c r="Q2610" s="89">
        <v>0.08</v>
      </c>
      <c r="R2610" s="89">
        <v>0.39100000000000001</v>
      </c>
      <c r="S2610" s="89">
        <v>7.4999999999999997E-2</v>
      </c>
    </row>
    <row r="2611" spans="1:19" ht="11.25" thickBot="1" x14ac:dyDescent="0.2">
      <c r="A2611" s="93"/>
    </row>
    <row r="2612" spans="1:19" ht="11.25" thickBot="1" x14ac:dyDescent="0.2">
      <c r="A2612" s="113" t="s">
        <v>352</v>
      </c>
      <c r="B2612" s="93"/>
      <c r="C2612" s="112" t="s">
        <v>2012</v>
      </c>
      <c r="D2612" s="114">
        <v>1.8839999999999999</v>
      </c>
      <c r="E2612" s="114">
        <v>0.109</v>
      </c>
      <c r="F2612" s="114">
        <v>-0.33200000000000002</v>
      </c>
      <c r="G2612" s="114">
        <v>1.357</v>
      </c>
      <c r="H2612" s="114">
        <v>496.8</v>
      </c>
      <c r="I2612" s="110" t="s">
        <v>2013</v>
      </c>
      <c r="J2612" s="114">
        <v>3.85</v>
      </c>
      <c r="K2612" s="114">
        <v>7.15</v>
      </c>
      <c r="L2612" s="114">
        <v>0.88300000000000001</v>
      </c>
      <c r="M2612" s="114">
        <v>3.2290000000000001</v>
      </c>
      <c r="N2612" s="114">
        <v>0.59</v>
      </c>
      <c r="O2612" s="114">
        <v>0.20699999999999999</v>
      </c>
      <c r="P2612" s="114">
        <v>0.54100000000000004</v>
      </c>
      <c r="Q2612" s="114">
        <v>7.6999999999999999E-2</v>
      </c>
      <c r="R2612" s="114">
        <v>0.38600000000000001</v>
      </c>
      <c r="S2612" s="114">
        <v>7.5999999999999998E-2</v>
      </c>
    </row>
    <row r="2613" spans="1:19" ht="11.25" thickBot="1" x14ac:dyDescent="0.2">
      <c r="A2613" s="93"/>
    </row>
    <row r="2614" spans="1:19" ht="11.25" thickBot="1" x14ac:dyDescent="0.2">
      <c r="A2614" s="116" t="s">
        <v>355</v>
      </c>
      <c r="B2614" s="93"/>
      <c r="C2614" s="112" t="s">
        <v>2014</v>
      </c>
      <c r="D2614" s="114">
        <v>9.2999999999999999E-2</v>
      </c>
      <c r="E2614" s="114">
        <v>0.01</v>
      </c>
      <c r="F2614" s="114">
        <v>3.4000000000000002E-2</v>
      </c>
      <c r="G2614" s="114">
        <v>3.1E-2</v>
      </c>
      <c r="H2614" s="114">
        <v>3.5750000000000002</v>
      </c>
      <c r="I2614" s="110" t="s">
        <v>451</v>
      </c>
      <c r="J2614" s="114">
        <v>0.03</v>
      </c>
      <c r="K2614" s="114">
        <v>6.5000000000000002E-2</v>
      </c>
      <c r="L2614" s="114">
        <v>8.9999999999999993E-3</v>
      </c>
      <c r="M2614" s="114">
        <v>3.6999999999999998E-2</v>
      </c>
      <c r="N2614" s="114">
        <v>2.8000000000000001E-2</v>
      </c>
      <c r="O2614" s="114">
        <v>3.0000000000000001E-3</v>
      </c>
      <c r="P2614" s="114">
        <v>2.5999999999999999E-2</v>
      </c>
      <c r="Q2614" s="114">
        <v>3.0000000000000001E-3</v>
      </c>
      <c r="R2614" s="114">
        <v>5.0000000000000001E-3</v>
      </c>
      <c r="S2614" s="114">
        <v>3.0000000000000001E-3</v>
      </c>
    </row>
    <row r="2615" spans="1:19" ht="11.25" thickBot="1" x14ac:dyDescent="0.2">
      <c r="A2615" s="93"/>
    </row>
    <row r="2616" spans="1:19" ht="11.25" thickBot="1" x14ac:dyDescent="0.2">
      <c r="A2616" s="117" t="s">
        <v>358</v>
      </c>
      <c r="B2616" s="93"/>
      <c r="C2616" s="112" t="s">
        <v>2015</v>
      </c>
      <c r="D2616" s="114">
        <v>4.9240000000000004</v>
      </c>
      <c r="E2616" s="114">
        <v>9.4469999999999992</v>
      </c>
      <c r="F2616" s="114">
        <v>10.37</v>
      </c>
      <c r="G2616" s="114">
        <v>2.306</v>
      </c>
      <c r="H2616" s="114">
        <v>0.72</v>
      </c>
      <c r="I2616" s="110" t="s">
        <v>2016</v>
      </c>
      <c r="J2616" s="114">
        <v>0.77400000000000002</v>
      </c>
      <c r="K2616" s="114">
        <v>0.90700000000000003</v>
      </c>
      <c r="L2616" s="114">
        <v>0.98099999999999998</v>
      </c>
      <c r="M2616" s="114">
        <v>1.1499999999999999</v>
      </c>
      <c r="N2616" s="114">
        <v>4.7809999999999997</v>
      </c>
      <c r="O2616" s="114">
        <v>1.2270000000000001</v>
      </c>
      <c r="P2616" s="114">
        <v>4.875</v>
      </c>
      <c r="Q2616" s="114">
        <v>3.5960000000000001</v>
      </c>
      <c r="R2616" s="114">
        <v>1.254</v>
      </c>
      <c r="S2616" s="114">
        <v>4.0220000000000002</v>
      </c>
    </row>
    <row r="2617" spans="1:19" ht="11.25" thickBot="1" x14ac:dyDescent="0.2">
      <c r="A2617" s="93"/>
    </row>
    <row r="2618" spans="1:19" ht="11.25" thickBot="1" x14ac:dyDescent="0.2">
      <c r="A2618" s="87" t="s">
        <v>345</v>
      </c>
      <c r="B2618" s="87" t="s">
        <v>346</v>
      </c>
      <c r="C2618" s="107" t="s">
        <v>52</v>
      </c>
      <c r="D2618" s="107" t="s">
        <v>53</v>
      </c>
      <c r="E2618" s="107" t="s">
        <v>54</v>
      </c>
      <c r="F2618" s="107" t="s">
        <v>55</v>
      </c>
      <c r="G2618" s="107" t="s">
        <v>56</v>
      </c>
      <c r="H2618" s="107" t="s">
        <v>57</v>
      </c>
      <c r="I2618" s="107" t="s">
        <v>58</v>
      </c>
      <c r="J2618" s="107" t="s">
        <v>59</v>
      </c>
      <c r="K2618" s="107" t="s">
        <v>60</v>
      </c>
      <c r="L2618" s="107" t="s">
        <v>61</v>
      </c>
      <c r="M2618" s="107" t="s">
        <v>62</v>
      </c>
      <c r="N2618" s="107" t="s">
        <v>63</v>
      </c>
      <c r="O2618" s="107" t="s">
        <v>64</v>
      </c>
      <c r="P2618" s="108" t="s">
        <v>65</v>
      </c>
      <c r="Q2618" s="108" t="s">
        <v>66</v>
      </c>
      <c r="R2618" s="107" t="s">
        <v>67</v>
      </c>
      <c r="S2618" s="107" t="s">
        <v>68</v>
      </c>
    </row>
    <row r="2619" spans="1:19" ht="11.25" thickBot="1" x14ac:dyDescent="0.2">
      <c r="A2619" s="93"/>
      <c r="B2619" s="93"/>
      <c r="C2619" s="107" t="s">
        <v>69</v>
      </c>
      <c r="D2619" s="107" t="s">
        <v>69</v>
      </c>
      <c r="E2619" s="107" t="s">
        <v>69</v>
      </c>
      <c r="F2619" s="107" t="s">
        <v>69</v>
      </c>
      <c r="G2619" s="107" t="s">
        <v>69</v>
      </c>
      <c r="H2619" s="107" t="s">
        <v>69</v>
      </c>
      <c r="I2619" s="107" t="s">
        <v>69</v>
      </c>
      <c r="J2619" s="107" t="s">
        <v>69</v>
      </c>
      <c r="K2619" s="107" t="s">
        <v>69</v>
      </c>
      <c r="L2619" s="107" t="s">
        <v>69</v>
      </c>
      <c r="M2619" s="107" t="s">
        <v>69</v>
      </c>
      <c r="N2619" s="107" t="s">
        <v>69</v>
      </c>
      <c r="O2619" s="107" t="s">
        <v>69</v>
      </c>
      <c r="P2619" s="108" t="s">
        <v>69</v>
      </c>
      <c r="Q2619" s="108" t="s">
        <v>69</v>
      </c>
      <c r="R2619" s="107" t="s">
        <v>69</v>
      </c>
      <c r="S2619" s="107" t="s">
        <v>69</v>
      </c>
    </row>
    <row r="2620" spans="1:19" ht="11.25" thickBot="1" x14ac:dyDescent="0.2">
      <c r="A2620" s="88">
        <v>1</v>
      </c>
      <c r="B2620" s="109">
        <v>0.78429398148148144</v>
      </c>
      <c r="C2620" s="89">
        <v>0.20699999999999999</v>
      </c>
      <c r="D2620" s="89">
        <v>2.7E-2</v>
      </c>
      <c r="E2620" s="89">
        <v>0.184</v>
      </c>
      <c r="F2620" s="89">
        <v>2.5000000000000001E-2</v>
      </c>
      <c r="G2620" s="89">
        <v>1.7999999999999999E-2</v>
      </c>
      <c r="H2620" s="89">
        <v>1.1599999999999999</v>
      </c>
      <c r="I2620" s="89">
        <v>2.2040000000000002</v>
      </c>
      <c r="J2620" s="89">
        <v>2.1429999999999998</v>
      </c>
      <c r="K2620" s="89">
        <v>-6.0000000000000001E-3</v>
      </c>
      <c r="L2620" s="89">
        <v>-6.0000000000000001E-3</v>
      </c>
      <c r="M2620" s="89">
        <v>0.29299999999999998</v>
      </c>
      <c r="N2620" s="89">
        <v>9.0999999999999998E-2</v>
      </c>
      <c r="O2620" s="89">
        <v>4.673</v>
      </c>
      <c r="P2620" s="112" t="s">
        <v>2017</v>
      </c>
      <c r="Q2620" s="112" t="s">
        <v>2018</v>
      </c>
      <c r="R2620" s="89">
        <v>1.794</v>
      </c>
      <c r="S2620" s="89">
        <v>0.17100000000000001</v>
      </c>
    </row>
    <row r="2621" spans="1:19" ht="11.25" thickBot="1" x14ac:dyDescent="0.2">
      <c r="A2621" s="93"/>
    </row>
    <row r="2622" spans="1:19" ht="11.25" thickBot="1" x14ac:dyDescent="0.2">
      <c r="A2622" s="88">
        <v>2</v>
      </c>
      <c r="B2622" s="109">
        <v>0.78445601851851843</v>
      </c>
      <c r="C2622" s="89">
        <v>0.20200000000000001</v>
      </c>
      <c r="D2622" s="89">
        <v>2.8000000000000001E-2</v>
      </c>
      <c r="E2622" s="89">
        <v>0.192</v>
      </c>
      <c r="F2622" s="89">
        <v>2.3E-2</v>
      </c>
      <c r="G2622" s="89">
        <v>1.7999999999999999E-2</v>
      </c>
      <c r="H2622" s="89">
        <v>1.143</v>
      </c>
      <c r="I2622" s="89">
        <v>2.2189999999999999</v>
      </c>
      <c r="J2622" s="89">
        <v>2.1259999999999999</v>
      </c>
      <c r="K2622" s="89">
        <v>-6.0000000000000001E-3</v>
      </c>
      <c r="L2622" s="89">
        <v>-0.01</v>
      </c>
      <c r="M2622" s="89">
        <v>0.26400000000000001</v>
      </c>
      <c r="N2622" s="89">
        <v>8.6999999999999994E-2</v>
      </c>
      <c r="O2622" s="89">
        <v>4.718</v>
      </c>
      <c r="P2622" s="112" t="s">
        <v>2019</v>
      </c>
      <c r="Q2622" s="112" t="s">
        <v>2020</v>
      </c>
      <c r="R2622" s="89">
        <v>1.746</v>
      </c>
      <c r="S2622" s="89">
        <v>0.16300000000000001</v>
      </c>
    </row>
    <row r="2623" spans="1:19" ht="11.25" thickBot="1" x14ac:dyDescent="0.2">
      <c r="A2623" s="93"/>
    </row>
    <row r="2624" spans="1:19" ht="11.25" thickBot="1" x14ac:dyDescent="0.2">
      <c r="A2624" s="88">
        <v>3</v>
      </c>
      <c r="B2624" s="109">
        <v>0.78462962962962957</v>
      </c>
      <c r="C2624" s="89">
        <v>0.19700000000000001</v>
      </c>
      <c r="D2624" s="89">
        <v>2.5999999999999999E-2</v>
      </c>
      <c r="E2624" s="89">
        <v>0.17</v>
      </c>
      <c r="F2624" s="89">
        <v>2.5000000000000001E-2</v>
      </c>
      <c r="G2624" s="89">
        <v>1.7999999999999999E-2</v>
      </c>
      <c r="H2624" s="89">
        <v>1.0940000000000001</v>
      </c>
      <c r="I2624" s="89">
        <v>2.1760000000000002</v>
      </c>
      <c r="J2624" s="89">
        <v>2.141</v>
      </c>
      <c r="K2624" s="89">
        <v>-4.0000000000000001E-3</v>
      </c>
      <c r="L2624" s="89">
        <v>-1.2999999999999999E-2</v>
      </c>
      <c r="M2624" s="89">
        <v>0.23</v>
      </c>
      <c r="N2624" s="89">
        <v>8.1000000000000003E-2</v>
      </c>
      <c r="O2624" s="89">
        <v>4.7270000000000003</v>
      </c>
      <c r="P2624" s="112" t="s">
        <v>2021</v>
      </c>
      <c r="Q2624" s="112" t="s">
        <v>2022</v>
      </c>
      <c r="R2624" s="89">
        <v>1.7170000000000001</v>
      </c>
      <c r="S2624" s="89">
        <v>0.16900000000000001</v>
      </c>
    </row>
    <row r="2625" spans="1:19" ht="11.25" thickBot="1" x14ac:dyDescent="0.2">
      <c r="A2625" s="93"/>
    </row>
    <row r="2626" spans="1:19" ht="11.25" thickBot="1" x14ac:dyDescent="0.2">
      <c r="A2626" s="113" t="s">
        <v>352</v>
      </c>
      <c r="B2626" s="93"/>
      <c r="C2626" s="114">
        <v>0.20200000000000001</v>
      </c>
      <c r="D2626" s="114">
        <v>2.7E-2</v>
      </c>
      <c r="E2626" s="114">
        <v>0.182</v>
      </c>
      <c r="F2626" s="114">
        <v>2.4E-2</v>
      </c>
      <c r="G2626" s="114">
        <v>1.7999999999999999E-2</v>
      </c>
      <c r="H2626" s="114">
        <v>1.1319999999999999</v>
      </c>
      <c r="I2626" s="114">
        <v>2.2000000000000002</v>
      </c>
      <c r="J2626" s="114">
        <v>2.1360000000000001</v>
      </c>
      <c r="K2626" s="114">
        <v>-5.0000000000000001E-3</v>
      </c>
      <c r="L2626" s="114">
        <v>-0.01</v>
      </c>
      <c r="M2626" s="114">
        <v>0.26200000000000001</v>
      </c>
      <c r="N2626" s="114">
        <v>8.5999999999999993E-2</v>
      </c>
      <c r="O2626" s="114">
        <v>4.7060000000000004</v>
      </c>
      <c r="P2626" s="112" t="s">
        <v>2023</v>
      </c>
      <c r="Q2626" s="112" t="s">
        <v>2024</v>
      </c>
      <c r="R2626" s="114">
        <v>1.752</v>
      </c>
      <c r="S2626" s="114">
        <v>0.16800000000000001</v>
      </c>
    </row>
    <row r="2627" spans="1:19" ht="11.25" thickBot="1" x14ac:dyDescent="0.2">
      <c r="A2627" s="93"/>
    </row>
    <row r="2628" spans="1:19" ht="11.25" thickBot="1" x14ac:dyDescent="0.2">
      <c r="A2628" s="116" t="s">
        <v>355</v>
      </c>
      <c r="B2628" s="93"/>
      <c r="C2628" s="114">
        <v>5.0000000000000001E-3</v>
      </c>
      <c r="D2628" s="114">
        <v>1E-3</v>
      </c>
      <c r="E2628" s="114">
        <v>1.0999999999999999E-2</v>
      </c>
      <c r="F2628" s="114">
        <v>1E-3</v>
      </c>
      <c r="G2628" s="114">
        <v>0</v>
      </c>
      <c r="H2628" s="114">
        <v>3.4000000000000002E-2</v>
      </c>
      <c r="I2628" s="114">
        <v>2.1999999999999999E-2</v>
      </c>
      <c r="J2628" s="114">
        <v>8.9999999999999993E-3</v>
      </c>
      <c r="K2628" s="114">
        <v>1E-3</v>
      </c>
      <c r="L2628" s="114">
        <v>4.0000000000000001E-3</v>
      </c>
      <c r="M2628" s="114">
        <v>3.2000000000000001E-2</v>
      </c>
      <c r="N2628" s="114">
        <v>5.0000000000000001E-3</v>
      </c>
      <c r="O2628" s="114">
        <v>2.9000000000000001E-2</v>
      </c>
      <c r="P2628" s="112" t="s">
        <v>2025</v>
      </c>
      <c r="Q2628" s="112" t="s">
        <v>2026</v>
      </c>
      <c r="R2628" s="114">
        <v>3.9E-2</v>
      </c>
      <c r="S2628" s="114">
        <v>4.0000000000000001E-3</v>
      </c>
    </row>
    <row r="2629" spans="1:19" ht="11.25" thickBot="1" x14ac:dyDescent="0.2">
      <c r="A2629" s="93"/>
    </row>
    <row r="2630" spans="1:19" ht="11.25" thickBot="1" x14ac:dyDescent="0.2">
      <c r="A2630" s="117" t="s">
        <v>358</v>
      </c>
      <c r="B2630" s="93"/>
      <c r="C2630" s="114">
        <v>2.4700000000000002</v>
      </c>
      <c r="D2630" s="114">
        <v>2.7890000000000001</v>
      </c>
      <c r="E2630" s="114">
        <v>6.2969999999999997</v>
      </c>
      <c r="F2630" s="114">
        <v>5.8140000000000001</v>
      </c>
      <c r="G2630" s="114">
        <v>1.641</v>
      </c>
      <c r="H2630" s="114">
        <v>2.984</v>
      </c>
      <c r="I2630" s="114">
        <v>0.98499999999999999</v>
      </c>
      <c r="J2630" s="114">
        <v>0.43</v>
      </c>
      <c r="K2630" s="114">
        <v>16.940000000000001</v>
      </c>
      <c r="L2630" s="114">
        <v>37.409999999999997</v>
      </c>
      <c r="M2630" s="114">
        <v>12.11</v>
      </c>
      <c r="N2630" s="114">
        <v>5.9489999999999998</v>
      </c>
      <c r="O2630" s="114">
        <v>0.61799999999999999</v>
      </c>
      <c r="P2630" s="112" t="s">
        <v>2027</v>
      </c>
      <c r="Q2630" s="112" t="s">
        <v>2028</v>
      </c>
      <c r="R2630" s="114">
        <v>2.214</v>
      </c>
      <c r="S2630" s="114">
        <v>2.5499999999999998</v>
      </c>
    </row>
    <row r="2631" spans="1:19" ht="10.5" x14ac:dyDescent="0.15">
      <c r="A2631" s="93"/>
    </row>
    <row r="2632" spans="1:19" x14ac:dyDescent="0.15">
      <c r="A2632" s="106"/>
      <c r="B2632" s="69" t="s">
        <v>2029</v>
      </c>
    </row>
    <row r="2633" spans="1:19" ht="9.75" thickBot="1" x14ac:dyDescent="0.2">
      <c r="A2633" s="64" t="s">
        <v>1094</v>
      </c>
    </row>
    <row r="2634" spans="1:19" ht="11.25" thickBot="1" x14ac:dyDescent="0.2">
      <c r="A2634" s="87" t="s">
        <v>345</v>
      </c>
      <c r="B2634" s="87" t="s">
        <v>346</v>
      </c>
      <c r="C2634" s="107" t="s">
        <v>1</v>
      </c>
      <c r="D2634" s="107" t="s">
        <v>2</v>
      </c>
      <c r="E2634" s="107" t="s">
        <v>3</v>
      </c>
      <c r="F2634" s="107" t="s">
        <v>4</v>
      </c>
      <c r="G2634" s="107" t="s">
        <v>5</v>
      </c>
      <c r="H2634" s="107" t="s">
        <v>6</v>
      </c>
      <c r="I2634" s="108" t="s">
        <v>7</v>
      </c>
      <c r="J2634" s="108" t="s">
        <v>8</v>
      </c>
      <c r="K2634" s="107" t="s">
        <v>9</v>
      </c>
      <c r="L2634" s="107" t="s">
        <v>10</v>
      </c>
      <c r="M2634" s="107" t="s">
        <v>11</v>
      </c>
      <c r="N2634" s="107" t="s">
        <v>12</v>
      </c>
      <c r="O2634" s="107" t="s">
        <v>13</v>
      </c>
      <c r="P2634" s="107" t="s">
        <v>14</v>
      </c>
      <c r="Q2634" s="107" t="s">
        <v>15</v>
      </c>
      <c r="R2634" s="107" t="s">
        <v>16</v>
      </c>
      <c r="S2634" s="107" t="s">
        <v>17</v>
      </c>
    </row>
    <row r="2635" spans="1:19" ht="11.25" thickBot="1" x14ac:dyDescent="0.2">
      <c r="A2635" s="93"/>
      <c r="B2635" s="93"/>
      <c r="C2635" s="107" t="s">
        <v>69</v>
      </c>
      <c r="D2635" s="107" t="s">
        <v>69</v>
      </c>
      <c r="E2635" s="107" t="s">
        <v>69</v>
      </c>
      <c r="F2635" s="107" t="s">
        <v>69</v>
      </c>
      <c r="G2635" s="107" t="s">
        <v>69</v>
      </c>
      <c r="H2635" s="107" t="s">
        <v>69</v>
      </c>
      <c r="I2635" s="108" t="s">
        <v>69</v>
      </c>
      <c r="J2635" s="108" t="s">
        <v>69</v>
      </c>
      <c r="K2635" s="107" t="s">
        <v>69</v>
      </c>
      <c r="L2635" s="107" t="s">
        <v>69</v>
      </c>
      <c r="M2635" s="107" t="s">
        <v>69</v>
      </c>
      <c r="N2635" s="107" t="s">
        <v>69</v>
      </c>
      <c r="O2635" s="107" t="s">
        <v>69</v>
      </c>
      <c r="P2635" s="107" t="s">
        <v>69</v>
      </c>
      <c r="Q2635" s="107" t="s">
        <v>69</v>
      </c>
      <c r="R2635" s="107" t="s">
        <v>69</v>
      </c>
      <c r="S2635" s="107" t="s">
        <v>69</v>
      </c>
    </row>
    <row r="2636" spans="1:19" ht="11.25" thickBot="1" x14ac:dyDescent="0.2">
      <c r="A2636" s="88">
        <v>1</v>
      </c>
      <c r="B2636" s="109">
        <v>0.78975694444444444</v>
      </c>
      <c r="C2636" s="110" t="s">
        <v>2030</v>
      </c>
      <c r="D2636" s="110" t="s">
        <v>2031</v>
      </c>
      <c r="E2636" s="110" t="s">
        <v>2032</v>
      </c>
      <c r="F2636" s="110" t="s">
        <v>2033</v>
      </c>
      <c r="G2636" s="110" t="s">
        <v>2034</v>
      </c>
      <c r="H2636" s="110" t="s">
        <v>2035</v>
      </c>
      <c r="I2636" s="111">
        <v>1.02617</v>
      </c>
      <c r="J2636" s="112" t="s">
        <v>2036</v>
      </c>
      <c r="K2636" s="110" t="s">
        <v>2037</v>
      </c>
      <c r="L2636" s="89">
        <v>5.5650000000000004</v>
      </c>
      <c r="M2636" s="89">
        <v>5.0449999999999999</v>
      </c>
      <c r="N2636" s="110" t="s">
        <v>2038</v>
      </c>
      <c r="O2636" s="89">
        <v>4621</v>
      </c>
      <c r="P2636" s="89">
        <v>3.5840000000000001</v>
      </c>
      <c r="Q2636" s="89">
        <v>38.119999999999997</v>
      </c>
      <c r="R2636" s="89">
        <v>229.6</v>
      </c>
      <c r="S2636" s="89">
        <v>221.9</v>
      </c>
    </row>
    <row r="2637" spans="1:19" ht="11.25" thickBot="1" x14ac:dyDescent="0.2">
      <c r="A2637" s="93"/>
    </row>
    <row r="2638" spans="1:19" ht="11.25" thickBot="1" x14ac:dyDescent="0.2">
      <c r="A2638" s="88">
        <v>2</v>
      </c>
      <c r="B2638" s="109">
        <v>0.78993055555555547</v>
      </c>
      <c r="C2638" s="110" t="s">
        <v>2039</v>
      </c>
      <c r="D2638" s="110" t="s">
        <v>2040</v>
      </c>
      <c r="E2638" s="110" t="s">
        <v>2041</v>
      </c>
      <c r="F2638" s="110" t="s">
        <v>2042</v>
      </c>
      <c r="G2638" s="110" t="s">
        <v>2043</v>
      </c>
      <c r="H2638" s="110" t="s">
        <v>2044</v>
      </c>
      <c r="I2638" s="111">
        <v>1.01752</v>
      </c>
      <c r="J2638" s="112" t="s">
        <v>2045</v>
      </c>
      <c r="K2638" s="110" t="s">
        <v>2046</v>
      </c>
      <c r="L2638" s="89">
        <v>5.718</v>
      </c>
      <c r="M2638" s="89">
        <v>4.9539999999999997</v>
      </c>
      <c r="N2638" s="110" t="s">
        <v>2047</v>
      </c>
      <c r="O2638" s="89">
        <v>4727</v>
      </c>
      <c r="P2638" s="89">
        <v>3.5259999999999998</v>
      </c>
      <c r="Q2638" s="89">
        <v>38.25</v>
      </c>
      <c r="R2638" s="89">
        <v>230.5</v>
      </c>
      <c r="S2638" s="89">
        <v>223.3</v>
      </c>
    </row>
    <row r="2639" spans="1:19" ht="11.25" thickBot="1" x14ac:dyDescent="0.2">
      <c r="A2639" s="93"/>
    </row>
    <row r="2640" spans="1:19" ht="11.25" thickBot="1" x14ac:dyDescent="0.2">
      <c r="A2640" s="88">
        <v>3</v>
      </c>
      <c r="B2640" s="109">
        <v>0.79009259259259268</v>
      </c>
      <c r="C2640" s="110" t="s">
        <v>2048</v>
      </c>
      <c r="D2640" s="110" t="s">
        <v>2049</v>
      </c>
      <c r="E2640" s="110" t="s">
        <v>2050</v>
      </c>
      <c r="F2640" s="110" t="s">
        <v>2051</v>
      </c>
      <c r="G2640" s="110" t="s">
        <v>2052</v>
      </c>
      <c r="H2640" s="110" t="s">
        <v>2053</v>
      </c>
      <c r="I2640" s="111">
        <v>1.0322800000000001</v>
      </c>
      <c r="J2640" s="112" t="s">
        <v>2054</v>
      </c>
      <c r="K2640" s="110" t="s">
        <v>2055</v>
      </c>
      <c r="L2640" s="89">
        <v>5.83</v>
      </c>
      <c r="M2640" s="89">
        <v>5.0599999999999996</v>
      </c>
      <c r="N2640" s="110" t="s">
        <v>2056</v>
      </c>
      <c r="O2640" s="89">
        <v>4669</v>
      </c>
      <c r="P2640" s="89">
        <v>3.49</v>
      </c>
      <c r="Q2640" s="89">
        <v>37.99</v>
      </c>
      <c r="R2640" s="89">
        <v>230.6</v>
      </c>
      <c r="S2640" s="89">
        <v>222.6</v>
      </c>
    </row>
    <row r="2641" spans="1:19" ht="11.25" thickBot="1" x14ac:dyDescent="0.2">
      <c r="A2641" s="93"/>
    </row>
    <row r="2642" spans="1:19" ht="11.25" thickBot="1" x14ac:dyDescent="0.2">
      <c r="A2642" s="113" t="s">
        <v>352</v>
      </c>
      <c r="B2642" s="93"/>
      <c r="C2642" s="110" t="s">
        <v>2057</v>
      </c>
      <c r="D2642" s="110" t="s">
        <v>2058</v>
      </c>
      <c r="E2642" s="110" t="s">
        <v>2059</v>
      </c>
      <c r="F2642" s="110" t="s">
        <v>2060</v>
      </c>
      <c r="G2642" s="110" t="s">
        <v>2061</v>
      </c>
      <c r="H2642" s="110" t="s">
        <v>2062</v>
      </c>
      <c r="I2642" s="115">
        <v>1.02532</v>
      </c>
      <c r="J2642" s="112" t="s">
        <v>2063</v>
      </c>
      <c r="K2642" s="110" t="s">
        <v>2064</v>
      </c>
      <c r="L2642" s="114">
        <v>5.7039999999999997</v>
      </c>
      <c r="M2642" s="114">
        <v>5.0190000000000001</v>
      </c>
      <c r="N2642" s="110" t="s">
        <v>2065</v>
      </c>
      <c r="O2642" s="114">
        <v>4672</v>
      </c>
      <c r="P2642" s="114">
        <v>3.5339999999999998</v>
      </c>
      <c r="Q2642" s="114">
        <v>38.119999999999997</v>
      </c>
      <c r="R2642" s="114">
        <v>230.3</v>
      </c>
      <c r="S2642" s="114">
        <v>222.6</v>
      </c>
    </row>
    <row r="2643" spans="1:19" ht="11.25" thickBot="1" x14ac:dyDescent="0.2">
      <c r="A2643" s="93"/>
    </row>
    <row r="2644" spans="1:19" ht="11.25" thickBot="1" x14ac:dyDescent="0.2">
      <c r="A2644" s="116" t="s">
        <v>355</v>
      </c>
      <c r="B2644" s="93"/>
      <c r="C2644" s="110" t="s">
        <v>2066</v>
      </c>
      <c r="D2644" s="110" t="s">
        <v>2067</v>
      </c>
      <c r="E2644" s="110" t="s">
        <v>2068</v>
      </c>
      <c r="F2644" s="110" t="s">
        <v>2069</v>
      </c>
      <c r="G2644" s="110" t="s">
        <v>2070</v>
      </c>
      <c r="H2644" s="110" t="s">
        <v>2071</v>
      </c>
      <c r="I2644" s="115">
        <v>7.4099999999999999E-3</v>
      </c>
      <c r="J2644" s="112" t="s">
        <v>2072</v>
      </c>
      <c r="K2644" s="110" t="s">
        <v>2073</v>
      </c>
      <c r="L2644" s="114">
        <v>0.13300000000000001</v>
      </c>
      <c r="M2644" s="114">
        <v>5.7000000000000002E-2</v>
      </c>
      <c r="N2644" s="110" t="s">
        <v>2074</v>
      </c>
      <c r="O2644" s="114">
        <v>53.17</v>
      </c>
      <c r="P2644" s="114">
        <v>4.7E-2</v>
      </c>
      <c r="Q2644" s="114">
        <v>0.13100000000000001</v>
      </c>
      <c r="R2644" s="114">
        <v>0.52900000000000003</v>
      </c>
      <c r="S2644" s="114">
        <v>0.70799999999999996</v>
      </c>
    </row>
    <row r="2645" spans="1:19" ht="11.25" thickBot="1" x14ac:dyDescent="0.2">
      <c r="A2645" s="93"/>
    </row>
    <row r="2646" spans="1:19" ht="11.25" thickBot="1" x14ac:dyDescent="0.2">
      <c r="A2646" s="117" t="s">
        <v>358</v>
      </c>
      <c r="B2646" s="93"/>
      <c r="C2646" s="110" t="s">
        <v>2075</v>
      </c>
      <c r="D2646" s="110" t="s">
        <v>2076</v>
      </c>
      <c r="E2646" s="110" t="s">
        <v>2077</v>
      </c>
      <c r="F2646" s="110" t="s">
        <v>1684</v>
      </c>
      <c r="G2646" s="110" t="s">
        <v>2078</v>
      </c>
      <c r="H2646" s="110" t="s">
        <v>2079</v>
      </c>
      <c r="I2646" s="118">
        <v>0.72299999999999998</v>
      </c>
      <c r="J2646" s="112" t="s">
        <v>2080</v>
      </c>
      <c r="K2646" s="110" t="s">
        <v>1815</v>
      </c>
      <c r="L2646" s="114">
        <v>2.3290000000000002</v>
      </c>
      <c r="M2646" s="114">
        <v>1.1419999999999999</v>
      </c>
      <c r="N2646" s="110" t="s">
        <v>365</v>
      </c>
      <c r="O2646" s="114">
        <v>1.1379999999999999</v>
      </c>
      <c r="P2646" s="114">
        <v>1.343</v>
      </c>
      <c r="Q2646" s="114">
        <v>0.34300000000000003</v>
      </c>
      <c r="R2646" s="114">
        <v>0.23</v>
      </c>
      <c r="S2646" s="114">
        <v>0.318</v>
      </c>
    </row>
    <row r="2647" spans="1:19" ht="11.25" thickBot="1" x14ac:dyDescent="0.2">
      <c r="A2647" s="93"/>
    </row>
    <row r="2648" spans="1:19" ht="11.25" thickBot="1" x14ac:dyDescent="0.2">
      <c r="A2648" s="87" t="s">
        <v>345</v>
      </c>
      <c r="B2648" s="87" t="s">
        <v>346</v>
      </c>
      <c r="C2648" s="107" t="s">
        <v>18</v>
      </c>
      <c r="D2648" s="108" t="s">
        <v>19</v>
      </c>
      <c r="E2648" s="108" t="s">
        <v>20</v>
      </c>
      <c r="F2648" s="107" t="s">
        <v>21</v>
      </c>
      <c r="G2648" s="107" t="s">
        <v>22</v>
      </c>
      <c r="H2648" s="107" t="s">
        <v>23</v>
      </c>
      <c r="I2648" s="107" t="s">
        <v>24</v>
      </c>
      <c r="J2648" s="108" t="s">
        <v>25</v>
      </c>
      <c r="K2648" s="108" t="s">
        <v>26</v>
      </c>
      <c r="L2648" s="107" t="s">
        <v>27</v>
      </c>
      <c r="M2648" s="107" t="s">
        <v>28</v>
      </c>
      <c r="N2648" s="107" t="s">
        <v>29</v>
      </c>
      <c r="O2648" s="107" t="s">
        <v>30</v>
      </c>
      <c r="P2648" s="107" t="s">
        <v>31</v>
      </c>
      <c r="Q2648" s="107" t="s">
        <v>32</v>
      </c>
      <c r="R2648" s="107" t="s">
        <v>33</v>
      </c>
      <c r="S2648" s="108" t="s">
        <v>34</v>
      </c>
    </row>
    <row r="2649" spans="1:19" ht="11.25" thickBot="1" x14ac:dyDescent="0.2">
      <c r="A2649" s="93"/>
      <c r="B2649" s="93"/>
      <c r="C2649" s="107" t="s">
        <v>69</v>
      </c>
      <c r="D2649" s="108" t="s">
        <v>69</v>
      </c>
      <c r="E2649" s="108" t="s">
        <v>69</v>
      </c>
      <c r="F2649" s="107" t="s">
        <v>69</v>
      </c>
      <c r="G2649" s="107" t="s">
        <v>69</v>
      </c>
      <c r="H2649" s="107" t="s">
        <v>69</v>
      </c>
      <c r="I2649" s="107" t="s">
        <v>69</v>
      </c>
      <c r="J2649" s="108" t="s">
        <v>69</v>
      </c>
      <c r="K2649" s="108" t="s">
        <v>69</v>
      </c>
      <c r="L2649" s="107" t="s">
        <v>69</v>
      </c>
      <c r="M2649" s="107" t="s">
        <v>69</v>
      </c>
      <c r="N2649" s="107" t="s">
        <v>69</v>
      </c>
      <c r="O2649" s="107" t="s">
        <v>69</v>
      </c>
      <c r="P2649" s="107" t="s">
        <v>69</v>
      </c>
      <c r="Q2649" s="107" t="s">
        <v>69</v>
      </c>
      <c r="R2649" s="107" t="s">
        <v>69</v>
      </c>
      <c r="S2649" s="108" t="s">
        <v>69</v>
      </c>
    </row>
    <row r="2650" spans="1:19" ht="11.25" thickBot="1" x14ac:dyDescent="0.2">
      <c r="A2650" s="88">
        <v>1</v>
      </c>
      <c r="B2650" s="109">
        <v>0.78975694444444444</v>
      </c>
      <c r="C2650" s="89">
        <v>6.5659999999999998</v>
      </c>
      <c r="D2650" s="111">
        <v>0.95748999999999995</v>
      </c>
      <c r="E2650" s="111">
        <v>1.05565</v>
      </c>
      <c r="F2650" s="89">
        <v>0.39900000000000002</v>
      </c>
      <c r="G2650" s="89">
        <v>139</v>
      </c>
      <c r="H2650" s="89">
        <v>164</v>
      </c>
      <c r="I2650" s="110" t="s">
        <v>2081</v>
      </c>
      <c r="J2650" s="111">
        <v>0.99009999999999998</v>
      </c>
      <c r="K2650" s="112" t="s">
        <v>2082</v>
      </c>
      <c r="L2650" s="89">
        <v>0.41599999999999998</v>
      </c>
      <c r="M2650" s="89">
        <v>11.17</v>
      </c>
      <c r="N2650" s="89">
        <v>-1.4999999999999999E-2</v>
      </c>
      <c r="O2650" s="89">
        <v>4.4999999999999998E-2</v>
      </c>
      <c r="P2650" s="89">
        <v>0.77400000000000002</v>
      </c>
      <c r="Q2650" s="89">
        <v>-0.128</v>
      </c>
      <c r="R2650" s="89">
        <v>0.41799999999999998</v>
      </c>
      <c r="S2650" s="111">
        <v>0.97824</v>
      </c>
    </row>
    <row r="2651" spans="1:19" ht="11.25" thickBot="1" x14ac:dyDescent="0.2">
      <c r="A2651" s="93"/>
    </row>
    <row r="2652" spans="1:19" ht="11.25" thickBot="1" x14ac:dyDescent="0.2">
      <c r="A2652" s="88">
        <v>2</v>
      </c>
      <c r="B2652" s="109">
        <v>0.78993055555555547</v>
      </c>
      <c r="C2652" s="89">
        <v>6.6189999999999998</v>
      </c>
      <c r="D2652" s="111">
        <v>0.96750000000000003</v>
      </c>
      <c r="E2652" s="111">
        <v>1.0574399999999999</v>
      </c>
      <c r="F2652" s="89">
        <v>-0.13800000000000001</v>
      </c>
      <c r="G2652" s="89">
        <v>162</v>
      </c>
      <c r="H2652" s="89">
        <v>163</v>
      </c>
      <c r="I2652" s="110" t="s">
        <v>2083</v>
      </c>
      <c r="J2652" s="111">
        <v>0.99507999999999996</v>
      </c>
      <c r="K2652" s="112" t="s">
        <v>2084</v>
      </c>
      <c r="L2652" s="89">
        <v>0.42099999999999999</v>
      </c>
      <c r="M2652" s="89">
        <v>11.11</v>
      </c>
      <c r="N2652" s="89">
        <v>-2.5000000000000001E-2</v>
      </c>
      <c r="O2652" s="89">
        <v>4.2999999999999997E-2</v>
      </c>
      <c r="P2652" s="89">
        <v>0.76700000000000002</v>
      </c>
      <c r="Q2652" s="89">
        <v>-4.5999999999999999E-2</v>
      </c>
      <c r="R2652" s="89">
        <v>0.433</v>
      </c>
      <c r="S2652" s="111">
        <v>0.97963</v>
      </c>
    </row>
    <row r="2653" spans="1:19" ht="11.25" thickBot="1" x14ac:dyDescent="0.2">
      <c r="A2653" s="93"/>
    </row>
    <row r="2654" spans="1:19" ht="11.25" thickBot="1" x14ac:dyDescent="0.2">
      <c r="A2654" s="88">
        <v>3</v>
      </c>
      <c r="B2654" s="109">
        <v>0.79009259259259268</v>
      </c>
      <c r="C2654" s="89">
        <v>6.6909999999999998</v>
      </c>
      <c r="D2654" s="111">
        <v>0.97431999999999996</v>
      </c>
      <c r="E2654" s="111">
        <v>1.06412</v>
      </c>
      <c r="F2654" s="89">
        <v>-0.38300000000000001</v>
      </c>
      <c r="G2654" s="89">
        <v>144.4</v>
      </c>
      <c r="H2654" s="89">
        <v>164.5</v>
      </c>
      <c r="I2654" s="110" t="s">
        <v>2085</v>
      </c>
      <c r="J2654" s="111">
        <v>1.0067299999999999</v>
      </c>
      <c r="K2654" s="112" t="s">
        <v>2086</v>
      </c>
      <c r="L2654" s="89">
        <v>0.39500000000000002</v>
      </c>
      <c r="M2654" s="89">
        <v>10.98</v>
      </c>
      <c r="N2654" s="89">
        <v>-2.9000000000000001E-2</v>
      </c>
      <c r="O2654" s="89">
        <v>3.2000000000000001E-2</v>
      </c>
      <c r="P2654" s="89">
        <v>0.73199999999999998</v>
      </c>
      <c r="Q2654" s="89">
        <v>-4.7E-2</v>
      </c>
      <c r="R2654" s="89">
        <v>0.378</v>
      </c>
      <c r="S2654" s="111">
        <v>0.98760000000000003</v>
      </c>
    </row>
    <row r="2655" spans="1:19" ht="11.25" thickBot="1" x14ac:dyDescent="0.2">
      <c r="A2655" s="93"/>
    </row>
    <row r="2656" spans="1:19" ht="11.25" thickBot="1" x14ac:dyDescent="0.2">
      <c r="A2656" s="113" t="s">
        <v>352</v>
      </c>
      <c r="B2656" s="93"/>
      <c r="C2656" s="114">
        <v>6.6260000000000003</v>
      </c>
      <c r="D2656" s="115">
        <v>0.96643999999999997</v>
      </c>
      <c r="E2656" s="115">
        <v>1.05907</v>
      </c>
      <c r="F2656" s="114">
        <v>-4.1000000000000002E-2</v>
      </c>
      <c r="G2656" s="114">
        <v>148.5</v>
      </c>
      <c r="H2656" s="114">
        <v>163.80000000000001</v>
      </c>
      <c r="I2656" s="110" t="s">
        <v>2087</v>
      </c>
      <c r="J2656" s="115">
        <v>0.99731000000000003</v>
      </c>
      <c r="K2656" s="112" t="s">
        <v>2088</v>
      </c>
      <c r="L2656" s="114">
        <v>0.41099999999999998</v>
      </c>
      <c r="M2656" s="114">
        <v>11.09</v>
      </c>
      <c r="N2656" s="114">
        <v>-2.3E-2</v>
      </c>
      <c r="O2656" s="114">
        <v>0.04</v>
      </c>
      <c r="P2656" s="114">
        <v>0.75800000000000001</v>
      </c>
      <c r="Q2656" s="114">
        <v>-7.3999999999999996E-2</v>
      </c>
      <c r="R2656" s="114">
        <v>0.41</v>
      </c>
      <c r="S2656" s="115">
        <v>0.98182000000000003</v>
      </c>
    </row>
    <row r="2657" spans="1:19" ht="11.25" thickBot="1" x14ac:dyDescent="0.2">
      <c r="A2657" s="93"/>
    </row>
    <row r="2658" spans="1:19" ht="11.25" thickBot="1" x14ac:dyDescent="0.2">
      <c r="A2658" s="116" t="s">
        <v>355</v>
      </c>
      <c r="B2658" s="93"/>
      <c r="C2658" s="114">
        <v>6.3E-2</v>
      </c>
      <c r="D2658" s="115">
        <v>8.4600000000000005E-3</v>
      </c>
      <c r="E2658" s="115">
        <v>4.47E-3</v>
      </c>
      <c r="F2658" s="114">
        <v>0.4</v>
      </c>
      <c r="G2658" s="114">
        <v>12.02</v>
      </c>
      <c r="H2658" s="114">
        <v>0.747</v>
      </c>
      <c r="I2658" s="110" t="s">
        <v>2089</v>
      </c>
      <c r="J2658" s="115">
        <v>8.5400000000000007E-3</v>
      </c>
      <c r="K2658" s="112" t="s">
        <v>2090</v>
      </c>
      <c r="L2658" s="114">
        <v>1.4E-2</v>
      </c>
      <c r="M2658" s="114">
        <v>9.9000000000000005E-2</v>
      </c>
      <c r="N2658" s="114">
        <v>8.0000000000000002E-3</v>
      </c>
      <c r="O2658" s="114">
        <v>7.0000000000000001E-3</v>
      </c>
      <c r="P2658" s="114">
        <v>2.1999999999999999E-2</v>
      </c>
      <c r="Q2658" s="114">
        <v>4.7E-2</v>
      </c>
      <c r="R2658" s="114">
        <v>2.8000000000000001E-2</v>
      </c>
      <c r="S2658" s="115">
        <v>5.0499999999999998E-3</v>
      </c>
    </row>
    <row r="2659" spans="1:19" ht="11.25" thickBot="1" x14ac:dyDescent="0.2">
      <c r="A2659" s="93"/>
    </row>
    <row r="2660" spans="1:19" ht="11.25" thickBot="1" x14ac:dyDescent="0.2">
      <c r="A2660" s="117" t="s">
        <v>358</v>
      </c>
      <c r="B2660" s="93"/>
      <c r="C2660" s="114">
        <v>0.94799999999999995</v>
      </c>
      <c r="D2660" s="118">
        <v>0.876</v>
      </c>
      <c r="E2660" s="118">
        <v>0.42199999999999999</v>
      </c>
      <c r="F2660" s="114">
        <v>978.9</v>
      </c>
      <c r="G2660" s="114">
        <v>8.0950000000000006</v>
      </c>
      <c r="H2660" s="114">
        <v>0.45600000000000002</v>
      </c>
      <c r="I2660" s="110" t="s">
        <v>2091</v>
      </c>
      <c r="J2660" s="118">
        <v>0.85599999999999998</v>
      </c>
      <c r="K2660" s="112" t="s">
        <v>1683</v>
      </c>
      <c r="L2660" s="114">
        <v>3.3759999999999999</v>
      </c>
      <c r="M2660" s="114">
        <v>0.89700000000000002</v>
      </c>
      <c r="N2660" s="114">
        <v>32.950000000000003</v>
      </c>
      <c r="O2660" s="114">
        <v>17.84</v>
      </c>
      <c r="P2660" s="114">
        <v>2.94</v>
      </c>
      <c r="Q2660" s="114">
        <v>64.33</v>
      </c>
      <c r="R2660" s="114">
        <v>6.9029999999999996</v>
      </c>
      <c r="S2660" s="118">
        <v>0.51500000000000001</v>
      </c>
    </row>
    <row r="2661" spans="1:19" ht="11.25" thickBot="1" x14ac:dyDescent="0.2">
      <c r="A2661" s="93"/>
    </row>
    <row r="2662" spans="1:19" ht="11.25" thickBot="1" x14ac:dyDescent="0.2">
      <c r="A2662" s="87" t="s">
        <v>345</v>
      </c>
      <c r="B2662" s="87" t="s">
        <v>346</v>
      </c>
      <c r="C2662" s="108" t="s">
        <v>35</v>
      </c>
      <c r="D2662" s="107" t="s">
        <v>36</v>
      </c>
      <c r="E2662" s="107" t="s">
        <v>37</v>
      </c>
      <c r="F2662" s="107" t="s">
        <v>38</v>
      </c>
      <c r="G2662" s="107" t="s">
        <v>39</v>
      </c>
      <c r="H2662" s="107" t="s">
        <v>40</v>
      </c>
      <c r="I2662" s="107" t="s">
        <v>41</v>
      </c>
      <c r="J2662" s="107" t="s">
        <v>42</v>
      </c>
      <c r="K2662" s="107" t="s">
        <v>43</v>
      </c>
      <c r="L2662" s="107" t="s">
        <v>44</v>
      </c>
      <c r="M2662" s="107" t="s">
        <v>45</v>
      </c>
      <c r="N2662" s="107" t="s">
        <v>46</v>
      </c>
      <c r="O2662" s="107" t="s">
        <v>47</v>
      </c>
      <c r="P2662" s="107" t="s">
        <v>48</v>
      </c>
      <c r="Q2662" s="107" t="s">
        <v>49</v>
      </c>
      <c r="R2662" s="107" t="s">
        <v>50</v>
      </c>
      <c r="S2662" s="107" t="s">
        <v>51</v>
      </c>
    </row>
    <row r="2663" spans="1:19" ht="11.25" thickBot="1" x14ac:dyDescent="0.2">
      <c r="A2663" s="93"/>
      <c r="B2663" s="93"/>
      <c r="C2663" s="108" t="s">
        <v>69</v>
      </c>
      <c r="D2663" s="107" t="s">
        <v>69</v>
      </c>
      <c r="E2663" s="107" t="s">
        <v>69</v>
      </c>
      <c r="F2663" s="107" t="s">
        <v>69</v>
      </c>
      <c r="G2663" s="107" t="s">
        <v>69</v>
      </c>
      <c r="H2663" s="107" t="s">
        <v>69</v>
      </c>
      <c r="I2663" s="107" t="s">
        <v>69</v>
      </c>
      <c r="J2663" s="107" t="s">
        <v>69</v>
      </c>
      <c r="K2663" s="107" t="s">
        <v>69</v>
      </c>
      <c r="L2663" s="107" t="s">
        <v>69</v>
      </c>
      <c r="M2663" s="107" t="s">
        <v>69</v>
      </c>
      <c r="N2663" s="107" t="s">
        <v>69</v>
      </c>
      <c r="O2663" s="107" t="s">
        <v>69</v>
      </c>
      <c r="P2663" s="107" t="s">
        <v>69</v>
      </c>
      <c r="Q2663" s="107" t="s">
        <v>69</v>
      </c>
      <c r="R2663" s="107" t="s">
        <v>69</v>
      </c>
      <c r="S2663" s="107" t="s">
        <v>69</v>
      </c>
    </row>
    <row r="2664" spans="1:19" ht="11.25" thickBot="1" x14ac:dyDescent="0.2">
      <c r="A2664" s="88">
        <v>1</v>
      </c>
      <c r="B2664" s="109">
        <v>0.78975694444444444</v>
      </c>
      <c r="C2664" s="112" t="s">
        <v>2092</v>
      </c>
      <c r="D2664" s="89">
        <v>2.4020000000000001</v>
      </c>
      <c r="E2664" s="89">
        <v>0.109</v>
      </c>
      <c r="F2664" s="89">
        <v>-0.35499999999999998</v>
      </c>
      <c r="G2664" s="89">
        <v>1.1910000000000001</v>
      </c>
      <c r="H2664" s="89">
        <v>242.6</v>
      </c>
      <c r="I2664" s="89">
        <v>237.1</v>
      </c>
      <c r="J2664" s="89">
        <v>3.8439999999999999</v>
      </c>
      <c r="K2664" s="89">
        <v>7.1020000000000003</v>
      </c>
      <c r="L2664" s="89">
        <v>0.84599999999999997</v>
      </c>
      <c r="M2664" s="89">
        <v>3.081</v>
      </c>
      <c r="N2664" s="89">
        <v>0.56799999999999995</v>
      </c>
      <c r="O2664" s="89">
        <v>0.14299999999999999</v>
      </c>
      <c r="P2664" s="89">
        <v>0.55400000000000005</v>
      </c>
      <c r="Q2664" s="89">
        <v>0.08</v>
      </c>
      <c r="R2664" s="89">
        <v>0.42399999999999999</v>
      </c>
      <c r="S2664" s="89">
        <v>7.6999999999999999E-2</v>
      </c>
    </row>
    <row r="2665" spans="1:19" ht="11.25" thickBot="1" x14ac:dyDescent="0.2">
      <c r="A2665" s="93"/>
    </row>
    <row r="2666" spans="1:19" ht="11.25" thickBot="1" x14ac:dyDescent="0.2">
      <c r="A2666" s="88">
        <v>2</v>
      </c>
      <c r="B2666" s="109">
        <v>0.78993055555555547</v>
      </c>
      <c r="C2666" s="112" t="s">
        <v>2093</v>
      </c>
      <c r="D2666" s="89">
        <v>2.4089999999999998</v>
      </c>
      <c r="E2666" s="89">
        <v>8.5999999999999993E-2</v>
      </c>
      <c r="F2666" s="89">
        <v>-0.35499999999999998</v>
      </c>
      <c r="G2666" s="89">
        <v>1.218</v>
      </c>
      <c r="H2666" s="89">
        <v>241.8</v>
      </c>
      <c r="I2666" s="89">
        <v>237.6</v>
      </c>
      <c r="J2666" s="89">
        <v>3.7629999999999999</v>
      </c>
      <c r="K2666" s="89">
        <v>7.0620000000000003</v>
      </c>
      <c r="L2666" s="89">
        <v>0.85799999999999998</v>
      </c>
      <c r="M2666" s="89">
        <v>3.1920000000000002</v>
      </c>
      <c r="N2666" s="89">
        <v>0.58899999999999997</v>
      </c>
      <c r="O2666" s="89">
        <v>0.14399999999999999</v>
      </c>
      <c r="P2666" s="89">
        <v>0.54200000000000004</v>
      </c>
      <c r="Q2666" s="89">
        <v>8.3000000000000004E-2</v>
      </c>
      <c r="R2666" s="89">
        <v>0.41599999999999998</v>
      </c>
      <c r="S2666" s="89">
        <v>7.0999999999999994E-2</v>
      </c>
    </row>
    <row r="2667" spans="1:19" ht="11.25" thickBot="1" x14ac:dyDescent="0.2">
      <c r="A2667" s="93"/>
    </row>
    <row r="2668" spans="1:19" ht="11.25" thickBot="1" x14ac:dyDescent="0.2">
      <c r="A2668" s="88">
        <v>3</v>
      </c>
      <c r="B2668" s="109">
        <v>0.79009259259259268</v>
      </c>
      <c r="C2668" s="112" t="s">
        <v>2094</v>
      </c>
      <c r="D2668" s="89">
        <v>2.4670000000000001</v>
      </c>
      <c r="E2668" s="89">
        <v>9.0999999999999998E-2</v>
      </c>
      <c r="F2668" s="89">
        <v>-0.39200000000000002</v>
      </c>
      <c r="G2668" s="89">
        <v>1.212</v>
      </c>
      <c r="H2668" s="89">
        <v>242</v>
      </c>
      <c r="I2668" s="110" t="s">
        <v>2095</v>
      </c>
      <c r="J2668" s="89">
        <v>3.8029999999999999</v>
      </c>
      <c r="K2668" s="89">
        <v>7.12</v>
      </c>
      <c r="L2668" s="89">
        <v>0.86099999999999999</v>
      </c>
      <c r="M2668" s="89">
        <v>3.206</v>
      </c>
      <c r="N2668" s="89">
        <v>0.57399999999999995</v>
      </c>
      <c r="O2668" s="89">
        <v>0.14399999999999999</v>
      </c>
      <c r="P2668" s="89">
        <v>0.58799999999999997</v>
      </c>
      <c r="Q2668" s="89">
        <v>8.1000000000000003E-2</v>
      </c>
      <c r="R2668" s="89">
        <v>0.42399999999999999</v>
      </c>
      <c r="S2668" s="89">
        <v>8.1000000000000003E-2</v>
      </c>
    </row>
    <row r="2669" spans="1:19" ht="11.25" thickBot="1" x14ac:dyDescent="0.2">
      <c r="A2669" s="93"/>
    </row>
    <row r="2670" spans="1:19" ht="11.25" thickBot="1" x14ac:dyDescent="0.2">
      <c r="A2670" s="113" t="s">
        <v>352</v>
      </c>
      <c r="B2670" s="93"/>
      <c r="C2670" s="112" t="s">
        <v>2096</v>
      </c>
      <c r="D2670" s="114">
        <v>2.4260000000000002</v>
      </c>
      <c r="E2670" s="114">
        <v>9.5000000000000001E-2</v>
      </c>
      <c r="F2670" s="114">
        <v>-0.36699999999999999</v>
      </c>
      <c r="G2670" s="114">
        <v>1.2070000000000001</v>
      </c>
      <c r="H2670" s="114">
        <v>242.1</v>
      </c>
      <c r="I2670" s="110" t="s">
        <v>2097</v>
      </c>
      <c r="J2670" s="114">
        <v>3.8029999999999999</v>
      </c>
      <c r="K2670" s="114">
        <v>7.0949999999999998</v>
      </c>
      <c r="L2670" s="114">
        <v>0.85499999999999998</v>
      </c>
      <c r="M2670" s="114">
        <v>3.16</v>
      </c>
      <c r="N2670" s="114">
        <v>0.57699999999999996</v>
      </c>
      <c r="O2670" s="114">
        <v>0.14399999999999999</v>
      </c>
      <c r="P2670" s="114">
        <v>0.56100000000000005</v>
      </c>
      <c r="Q2670" s="114">
        <v>8.1000000000000003E-2</v>
      </c>
      <c r="R2670" s="114">
        <v>0.42199999999999999</v>
      </c>
      <c r="S2670" s="114">
        <v>7.6999999999999999E-2</v>
      </c>
    </row>
    <row r="2671" spans="1:19" ht="11.25" thickBot="1" x14ac:dyDescent="0.2">
      <c r="A2671" s="93"/>
    </row>
    <row r="2672" spans="1:19" ht="11.25" thickBot="1" x14ac:dyDescent="0.2">
      <c r="A2672" s="116" t="s">
        <v>355</v>
      </c>
      <c r="B2672" s="93"/>
      <c r="C2672" s="112" t="s">
        <v>2098</v>
      </c>
      <c r="D2672" s="114">
        <v>3.5999999999999997E-2</v>
      </c>
      <c r="E2672" s="114">
        <v>1.2E-2</v>
      </c>
      <c r="F2672" s="114">
        <v>2.1999999999999999E-2</v>
      </c>
      <c r="G2672" s="114">
        <v>1.4E-2</v>
      </c>
      <c r="H2672" s="114">
        <v>0.42299999999999999</v>
      </c>
      <c r="I2672" s="110" t="s">
        <v>2099</v>
      </c>
      <c r="J2672" s="114">
        <v>4.1000000000000002E-2</v>
      </c>
      <c r="K2672" s="114">
        <v>0.03</v>
      </c>
      <c r="L2672" s="114">
        <v>8.0000000000000002E-3</v>
      </c>
      <c r="M2672" s="114">
        <v>6.8000000000000005E-2</v>
      </c>
      <c r="N2672" s="114">
        <v>1.0999999999999999E-2</v>
      </c>
      <c r="O2672" s="114">
        <v>1E-3</v>
      </c>
      <c r="P2672" s="114">
        <v>2.3E-2</v>
      </c>
      <c r="Q2672" s="114">
        <v>2E-3</v>
      </c>
      <c r="R2672" s="114">
        <v>5.0000000000000001E-3</v>
      </c>
      <c r="S2672" s="114">
        <v>5.0000000000000001E-3</v>
      </c>
    </row>
    <row r="2673" spans="1:19" ht="11.25" thickBot="1" x14ac:dyDescent="0.2">
      <c r="A2673" s="93"/>
    </row>
    <row r="2674" spans="1:19" ht="11.25" thickBot="1" x14ac:dyDescent="0.2">
      <c r="A2674" s="117" t="s">
        <v>358</v>
      </c>
      <c r="B2674" s="93"/>
      <c r="C2674" s="112" t="s">
        <v>2100</v>
      </c>
      <c r="D2674" s="114">
        <v>1.4670000000000001</v>
      </c>
      <c r="E2674" s="114">
        <v>12.62</v>
      </c>
      <c r="F2674" s="114">
        <v>5.8860000000000001</v>
      </c>
      <c r="G2674" s="114">
        <v>1.1759999999999999</v>
      </c>
      <c r="H2674" s="114">
        <v>0.17499999999999999</v>
      </c>
      <c r="I2674" s="110" t="s">
        <v>2101</v>
      </c>
      <c r="J2674" s="114">
        <v>1.07</v>
      </c>
      <c r="K2674" s="114">
        <v>0.42</v>
      </c>
      <c r="L2674" s="114">
        <v>0.93200000000000005</v>
      </c>
      <c r="M2674" s="114">
        <v>2.1589999999999998</v>
      </c>
      <c r="N2674" s="114">
        <v>1.8939999999999999</v>
      </c>
      <c r="O2674" s="114">
        <v>0.41599999999999998</v>
      </c>
      <c r="P2674" s="114">
        <v>4.1849999999999996</v>
      </c>
      <c r="Q2674" s="114">
        <v>2.2149999999999999</v>
      </c>
      <c r="R2674" s="114">
        <v>1.0780000000000001</v>
      </c>
      <c r="S2674" s="114">
        <v>6.798</v>
      </c>
    </row>
    <row r="2675" spans="1:19" ht="11.25" thickBot="1" x14ac:dyDescent="0.2">
      <c r="A2675" s="93"/>
    </row>
    <row r="2676" spans="1:19" ht="11.25" thickBot="1" x14ac:dyDescent="0.2">
      <c r="A2676" s="87" t="s">
        <v>345</v>
      </c>
      <c r="B2676" s="87" t="s">
        <v>346</v>
      </c>
      <c r="C2676" s="107" t="s">
        <v>52</v>
      </c>
      <c r="D2676" s="107" t="s">
        <v>53</v>
      </c>
      <c r="E2676" s="107" t="s">
        <v>54</v>
      </c>
      <c r="F2676" s="107" t="s">
        <v>55</v>
      </c>
      <c r="G2676" s="107" t="s">
        <v>56</v>
      </c>
      <c r="H2676" s="107" t="s">
        <v>57</v>
      </c>
      <c r="I2676" s="107" t="s">
        <v>58</v>
      </c>
      <c r="J2676" s="107" t="s">
        <v>59</v>
      </c>
      <c r="K2676" s="107" t="s">
        <v>60</v>
      </c>
      <c r="L2676" s="107" t="s">
        <v>61</v>
      </c>
      <c r="M2676" s="107" t="s">
        <v>62</v>
      </c>
      <c r="N2676" s="107" t="s">
        <v>63</v>
      </c>
      <c r="O2676" s="107" t="s">
        <v>64</v>
      </c>
      <c r="P2676" s="108" t="s">
        <v>65</v>
      </c>
      <c r="Q2676" s="108" t="s">
        <v>66</v>
      </c>
      <c r="R2676" s="107" t="s">
        <v>67</v>
      </c>
      <c r="S2676" s="107" t="s">
        <v>68</v>
      </c>
    </row>
    <row r="2677" spans="1:19" ht="11.25" thickBot="1" x14ac:dyDescent="0.2">
      <c r="A2677" s="93"/>
      <c r="B2677" s="93"/>
      <c r="C2677" s="107" t="s">
        <v>69</v>
      </c>
      <c r="D2677" s="107" t="s">
        <v>69</v>
      </c>
      <c r="E2677" s="107" t="s">
        <v>69</v>
      </c>
      <c r="F2677" s="107" t="s">
        <v>69</v>
      </c>
      <c r="G2677" s="107" t="s">
        <v>69</v>
      </c>
      <c r="H2677" s="107" t="s">
        <v>69</v>
      </c>
      <c r="I2677" s="107" t="s">
        <v>69</v>
      </c>
      <c r="J2677" s="107" t="s">
        <v>69</v>
      </c>
      <c r="K2677" s="107" t="s">
        <v>69</v>
      </c>
      <c r="L2677" s="107" t="s">
        <v>69</v>
      </c>
      <c r="M2677" s="107" t="s">
        <v>69</v>
      </c>
      <c r="N2677" s="107" t="s">
        <v>69</v>
      </c>
      <c r="O2677" s="107" t="s">
        <v>69</v>
      </c>
      <c r="P2677" s="108" t="s">
        <v>69</v>
      </c>
      <c r="Q2677" s="108" t="s">
        <v>69</v>
      </c>
      <c r="R2677" s="107" t="s">
        <v>69</v>
      </c>
      <c r="S2677" s="107" t="s">
        <v>69</v>
      </c>
    </row>
    <row r="2678" spans="1:19" ht="11.25" thickBot="1" x14ac:dyDescent="0.2">
      <c r="A2678" s="88">
        <v>1</v>
      </c>
      <c r="B2678" s="109">
        <v>0.78975694444444444</v>
      </c>
      <c r="C2678" s="89">
        <v>0.215</v>
      </c>
      <c r="D2678" s="89">
        <v>2.8000000000000001E-2</v>
      </c>
      <c r="E2678" s="89">
        <v>0.16600000000000001</v>
      </c>
      <c r="F2678" s="89">
        <v>3.5000000000000003E-2</v>
      </c>
      <c r="G2678" s="89">
        <v>1.4999999999999999E-2</v>
      </c>
      <c r="H2678" s="89">
        <v>1.2889999999999999</v>
      </c>
      <c r="I2678" s="89">
        <v>3.1869999999999998</v>
      </c>
      <c r="J2678" s="89">
        <v>3.028</v>
      </c>
      <c r="K2678" s="89">
        <v>-6.0000000000000001E-3</v>
      </c>
      <c r="L2678" s="89">
        <v>-8.9999999999999993E-3</v>
      </c>
      <c r="M2678" s="89">
        <v>0.30299999999999999</v>
      </c>
      <c r="N2678" s="89">
        <v>8.6999999999999994E-2</v>
      </c>
      <c r="O2678" s="89">
        <v>4.2069999999999999</v>
      </c>
      <c r="P2678" s="112" t="s">
        <v>2102</v>
      </c>
      <c r="Q2678" s="112" t="s">
        <v>2103</v>
      </c>
      <c r="R2678" s="89">
        <v>1.0449999999999999</v>
      </c>
      <c r="S2678" s="89">
        <v>0.159</v>
      </c>
    </row>
    <row r="2679" spans="1:19" ht="11.25" thickBot="1" x14ac:dyDescent="0.2">
      <c r="A2679" s="93"/>
    </row>
    <row r="2680" spans="1:19" ht="11.25" thickBot="1" x14ac:dyDescent="0.2">
      <c r="A2680" s="88">
        <v>2</v>
      </c>
      <c r="B2680" s="109">
        <v>0.78993055555555547</v>
      </c>
      <c r="C2680" s="89">
        <v>0.219</v>
      </c>
      <c r="D2680" s="89">
        <v>0.03</v>
      </c>
      <c r="E2680" s="89">
        <v>0.17</v>
      </c>
      <c r="F2680" s="89">
        <v>2.5000000000000001E-2</v>
      </c>
      <c r="G2680" s="89">
        <v>1.2999999999999999E-2</v>
      </c>
      <c r="H2680" s="89">
        <v>1.2869999999999999</v>
      </c>
      <c r="I2680" s="89">
        <v>3.1779999999999999</v>
      </c>
      <c r="J2680" s="89">
        <v>3.0830000000000002</v>
      </c>
      <c r="K2680" s="89">
        <v>-7.0000000000000001E-3</v>
      </c>
      <c r="L2680" s="89">
        <v>-6.0000000000000001E-3</v>
      </c>
      <c r="M2680" s="89">
        <v>0.246</v>
      </c>
      <c r="N2680" s="89">
        <v>8.8999999999999996E-2</v>
      </c>
      <c r="O2680" s="89">
        <v>4.2030000000000003</v>
      </c>
      <c r="P2680" s="112" t="s">
        <v>2104</v>
      </c>
      <c r="Q2680" s="112" t="s">
        <v>2105</v>
      </c>
      <c r="R2680" s="89">
        <v>1.034</v>
      </c>
      <c r="S2680" s="89">
        <v>0.155</v>
      </c>
    </row>
    <row r="2681" spans="1:19" ht="11.25" thickBot="1" x14ac:dyDescent="0.2">
      <c r="A2681" s="93"/>
    </row>
    <row r="2682" spans="1:19" ht="11.25" thickBot="1" x14ac:dyDescent="0.2">
      <c r="A2682" s="88">
        <v>3</v>
      </c>
      <c r="B2682" s="109">
        <v>0.79009259259259268</v>
      </c>
      <c r="C2682" s="89">
        <v>0.224</v>
      </c>
      <c r="D2682" s="89">
        <v>2.8000000000000001E-2</v>
      </c>
      <c r="E2682" s="89">
        <v>0.188</v>
      </c>
      <c r="F2682" s="89">
        <v>2.5000000000000001E-2</v>
      </c>
      <c r="G2682" s="89">
        <v>1.2999999999999999E-2</v>
      </c>
      <c r="H2682" s="89">
        <v>1.3</v>
      </c>
      <c r="I2682" s="89">
        <v>3.1709999999999998</v>
      </c>
      <c r="J2682" s="89">
        <v>3.085</v>
      </c>
      <c r="K2682" s="89">
        <v>-6.0000000000000001E-3</v>
      </c>
      <c r="L2682" s="89">
        <v>-0.01</v>
      </c>
      <c r="M2682" s="89">
        <v>0.23799999999999999</v>
      </c>
      <c r="N2682" s="89">
        <v>8.4000000000000005E-2</v>
      </c>
      <c r="O2682" s="89">
        <v>4.1890000000000001</v>
      </c>
      <c r="P2682" s="112" t="s">
        <v>2106</v>
      </c>
      <c r="Q2682" s="112" t="s">
        <v>2107</v>
      </c>
      <c r="R2682" s="89">
        <v>1.0580000000000001</v>
      </c>
      <c r="S2682" s="89">
        <v>0.154</v>
      </c>
    </row>
    <row r="2683" spans="1:19" ht="11.25" thickBot="1" x14ac:dyDescent="0.2">
      <c r="A2683" s="93"/>
    </row>
    <row r="2684" spans="1:19" ht="11.25" thickBot="1" x14ac:dyDescent="0.2">
      <c r="A2684" s="113" t="s">
        <v>352</v>
      </c>
      <c r="B2684" s="93"/>
      <c r="C2684" s="114">
        <v>0.219</v>
      </c>
      <c r="D2684" s="114">
        <v>2.9000000000000001E-2</v>
      </c>
      <c r="E2684" s="114">
        <v>0.17499999999999999</v>
      </c>
      <c r="F2684" s="114">
        <v>2.8000000000000001E-2</v>
      </c>
      <c r="G2684" s="114">
        <v>1.4E-2</v>
      </c>
      <c r="H2684" s="114">
        <v>1.292</v>
      </c>
      <c r="I2684" s="114">
        <v>3.1789999999999998</v>
      </c>
      <c r="J2684" s="114">
        <v>3.0649999999999999</v>
      </c>
      <c r="K2684" s="114">
        <v>-6.0000000000000001E-3</v>
      </c>
      <c r="L2684" s="114">
        <v>-8.0000000000000002E-3</v>
      </c>
      <c r="M2684" s="114">
        <v>0.26300000000000001</v>
      </c>
      <c r="N2684" s="114">
        <v>8.6999999999999994E-2</v>
      </c>
      <c r="O2684" s="114">
        <v>4.1989999999999998</v>
      </c>
      <c r="P2684" s="112" t="s">
        <v>2108</v>
      </c>
      <c r="Q2684" s="112" t="s">
        <v>2109</v>
      </c>
      <c r="R2684" s="114">
        <v>1.046</v>
      </c>
      <c r="S2684" s="114">
        <v>0.156</v>
      </c>
    </row>
    <row r="2685" spans="1:19" ht="11.25" thickBot="1" x14ac:dyDescent="0.2">
      <c r="A2685" s="93"/>
    </row>
    <row r="2686" spans="1:19" ht="11.25" thickBot="1" x14ac:dyDescent="0.2">
      <c r="A2686" s="116" t="s">
        <v>355</v>
      </c>
      <c r="B2686" s="93"/>
      <c r="C2686" s="114">
        <v>5.0000000000000001E-3</v>
      </c>
      <c r="D2686" s="114">
        <v>1E-3</v>
      </c>
      <c r="E2686" s="114">
        <v>1.2E-2</v>
      </c>
      <c r="F2686" s="114">
        <v>6.0000000000000001E-3</v>
      </c>
      <c r="G2686" s="114">
        <v>1E-3</v>
      </c>
      <c r="H2686" s="114">
        <v>7.0000000000000001E-3</v>
      </c>
      <c r="I2686" s="114">
        <v>8.0000000000000002E-3</v>
      </c>
      <c r="J2686" s="114">
        <v>3.2000000000000001E-2</v>
      </c>
      <c r="K2686" s="114">
        <v>1E-3</v>
      </c>
      <c r="L2686" s="114">
        <v>2E-3</v>
      </c>
      <c r="M2686" s="114">
        <v>3.5000000000000003E-2</v>
      </c>
      <c r="N2686" s="114">
        <v>3.0000000000000001E-3</v>
      </c>
      <c r="O2686" s="114">
        <v>8.9999999999999993E-3</v>
      </c>
      <c r="P2686" s="112" t="s">
        <v>2110</v>
      </c>
      <c r="Q2686" s="112" t="s">
        <v>2111</v>
      </c>
      <c r="R2686" s="114">
        <v>1.2E-2</v>
      </c>
      <c r="S2686" s="114">
        <v>2E-3</v>
      </c>
    </row>
    <row r="2687" spans="1:19" ht="11.25" thickBot="1" x14ac:dyDescent="0.2">
      <c r="A2687" s="93"/>
    </row>
    <row r="2688" spans="1:19" ht="11.25" thickBot="1" x14ac:dyDescent="0.2">
      <c r="A2688" s="117" t="s">
        <v>358</v>
      </c>
      <c r="B2688" s="93"/>
      <c r="C2688" s="114">
        <v>2.1070000000000002</v>
      </c>
      <c r="D2688" s="114">
        <v>3.6349999999999998</v>
      </c>
      <c r="E2688" s="114">
        <v>6.9329999999999998</v>
      </c>
      <c r="F2688" s="114">
        <v>21.11</v>
      </c>
      <c r="G2688" s="114">
        <v>5.2590000000000003</v>
      </c>
      <c r="H2688" s="114">
        <v>0.52900000000000003</v>
      </c>
      <c r="I2688" s="114">
        <v>0.25800000000000001</v>
      </c>
      <c r="J2688" s="114">
        <v>1.0589999999999999</v>
      </c>
      <c r="K2688" s="114">
        <v>9.7210000000000001</v>
      </c>
      <c r="L2688" s="114">
        <v>24.04</v>
      </c>
      <c r="M2688" s="114">
        <v>13.51</v>
      </c>
      <c r="N2688" s="114">
        <v>3.3849999999999998</v>
      </c>
      <c r="O2688" s="114">
        <v>0.223</v>
      </c>
      <c r="P2688" s="112" t="s">
        <v>2112</v>
      </c>
      <c r="Q2688" s="112" t="s">
        <v>1326</v>
      </c>
      <c r="R2688" s="114">
        <v>1.169</v>
      </c>
      <c r="S2688" s="114">
        <v>1.5720000000000001</v>
      </c>
    </row>
    <row r="2689" spans="1:19" ht="10.5" x14ac:dyDescent="0.15">
      <c r="A2689" s="93"/>
    </row>
    <row r="2690" spans="1:19" x14ac:dyDescent="0.15">
      <c r="A2690" s="106"/>
      <c r="B2690" s="69" t="s">
        <v>2113</v>
      </c>
    </row>
    <row r="2691" spans="1:19" ht="9.75" thickBot="1" x14ac:dyDescent="0.2">
      <c r="A2691" s="64" t="s">
        <v>1094</v>
      </c>
    </row>
    <row r="2692" spans="1:19" ht="11.25" thickBot="1" x14ac:dyDescent="0.2">
      <c r="A2692" s="87" t="s">
        <v>345</v>
      </c>
      <c r="B2692" s="87" t="s">
        <v>346</v>
      </c>
      <c r="C2692" s="107" t="s">
        <v>1</v>
      </c>
      <c r="D2692" s="107" t="s">
        <v>2</v>
      </c>
      <c r="E2692" s="107" t="s">
        <v>3</v>
      </c>
      <c r="F2692" s="107" t="s">
        <v>4</v>
      </c>
      <c r="G2692" s="107" t="s">
        <v>5</v>
      </c>
      <c r="H2692" s="107" t="s">
        <v>6</v>
      </c>
      <c r="I2692" s="108" t="s">
        <v>7</v>
      </c>
      <c r="J2692" s="108" t="s">
        <v>8</v>
      </c>
      <c r="K2692" s="107" t="s">
        <v>9</v>
      </c>
      <c r="L2692" s="107" t="s">
        <v>10</v>
      </c>
      <c r="M2692" s="107" t="s">
        <v>11</v>
      </c>
      <c r="N2692" s="107" t="s">
        <v>12</v>
      </c>
      <c r="O2692" s="107" t="s">
        <v>13</v>
      </c>
      <c r="P2692" s="107" t="s">
        <v>14</v>
      </c>
      <c r="Q2692" s="107" t="s">
        <v>15</v>
      </c>
      <c r="R2692" s="107" t="s">
        <v>16</v>
      </c>
      <c r="S2692" s="107" t="s">
        <v>17</v>
      </c>
    </row>
    <row r="2693" spans="1:19" ht="11.25" thickBot="1" x14ac:dyDescent="0.2">
      <c r="A2693" s="93"/>
      <c r="B2693" s="93"/>
      <c r="C2693" s="107" t="s">
        <v>69</v>
      </c>
      <c r="D2693" s="107" t="s">
        <v>69</v>
      </c>
      <c r="E2693" s="107" t="s">
        <v>69</v>
      </c>
      <c r="F2693" s="107" t="s">
        <v>69</v>
      </c>
      <c r="G2693" s="107" t="s">
        <v>69</v>
      </c>
      <c r="H2693" s="107" t="s">
        <v>69</v>
      </c>
      <c r="I2693" s="108" t="s">
        <v>69</v>
      </c>
      <c r="J2693" s="108" t="s">
        <v>69</v>
      </c>
      <c r="K2693" s="107" t="s">
        <v>69</v>
      </c>
      <c r="L2693" s="107" t="s">
        <v>69</v>
      </c>
      <c r="M2693" s="107" t="s">
        <v>69</v>
      </c>
      <c r="N2693" s="107" t="s">
        <v>69</v>
      </c>
      <c r="O2693" s="107" t="s">
        <v>69</v>
      </c>
      <c r="P2693" s="107" t="s">
        <v>69</v>
      </c>
      <c r="Q2693" s="107" t="s">
        <v>69</v>
      </c>
      <c r="R2693" s="107" t="s">
        <v>69</v>
      </c>
      <c r="S2693" s="107" t="s">
        <v>69</v>
      </c>
    </row>
    <row r="2694" spans="1:19" ht="11.25" thickBot="1" x14ac:dyDescent="0.2">
      <c r="A2694" s="88">
        <v>1</v>
      </c>
      <c r="B2694" s="109">
        <v>0.79520833333333341</v>
      </c>
      <c r="C2694" s="110" t="s">
        <v>2114</v>
      </c>
      <c r="D2694" s="110" t="s">
        <v>2115</v>
      </c>
      <c r="E2694" s="110" t="s">
        <v>2116</v>
      </c>
      <c r="F2694" s="110" t="s">
        <v>2117</v>
      </c>
      <c r="G2694" s="110" t="s">
        <v>2118</v>
      </c>
      <c r="H2694" s="110" t="s">
        <v>2119</v>
      </c>
      <c r="I2694" s="111">
        <v>1.0220400000000001</v>
      </c>
      <c r="J2694" s="112" t="s">
        <v>2120</v>
      </c>
      <c r="K2694" s="110" t="s">
        <v>2121</v>
      </c>
      <c r="L2694" s="89">
        <v>8.6579999999999995</v>
      </c>
      <c r="M2694" s="89">
        <v>8.8000000000000007</v>
      </c>
      <c r="N2694" s="110" t="s">
        <v>2122</v>
      </c>
      <c r="O2694" s="89">
        <v>6764</v>
      </c>
      <c r="P2694" s="89">
        <v>8.0120000000000005</v>
      </c>
      <c r="Q2694" s="89">
        <v>65.08</v>
      </c>
      <c r="R2694" s="89">
        <v>339.6</v>
      </c>
      <c r="S2694" s="89">
        <v>309.5</v>
      </c>
    </row>
    <row r="2695" spans="1:19" ht="11.25" thickBot="1" x14ac:dyDescent="0.2">
      <c r="A2695" s="93"/>
    </row>
    <row r="2696" spans="1:19" ht="11.25" thickBot="1" x14ac:dyDescent="0.2">
      <c r="A2696" s="88">
        <v>2</v>
      </c>
      <c r="B2696" s="109">
        <v>0.79537037037037039</v>
      </c>
      <c r="C2696" s="110" t="s">
        <v>2123</v>
      </c>
      <c r="D2696" s="110" t="s">
        <v>2124</v>
      </c>
      <c r="E2696" s="110" t="s">
        <v>2125</v>
      </c>
      <c r="F2696" s="110" t="s">
        <v>2126</v>
      </c>
      <c r="G2696" s="110" t="s">
        <v>2127</v>
      </c>
      <c r="H2696" s="110" t="s">
        <v>2128</v>
      </c>
      <c r="I2696" s="111">
        <v>1.02749</v>
      </c>
      <c r="J2696" s="112" t="s">
        <v>2129</v>
      </c>
      <c r="K2696" s="110" t="s">
        <v>2130</v>
      </c>
      <c r="L2696" s="89">
        <v>9.0239999999999991</v>
      </c>
      <c r="M2696" s="89">
        <v>9.7029999999999994</v>
      </c>
      <c r="N2696" s="110" t="s">
        <v>2131</v>
      </c>
      <c r="O2696" s="89">
        <v>6813</v>
      </c>
      <c r="P2696" s="89">
        <v>8.1489999999999991</v>
      </c>
      <c r="Q2696" s="89">
        <v>64.209999999999994</v>
      </c>
      <c r="R2696" s="89">
        <v>339.9</v>
      </c>
      <c r="S2696" s="89">
        <v>309</v>
      </c>
    </row>
    <row r="2697" spans="1:19" ht="11.25" thickBot="1" x14ac:dyDescent="0.2">
      <c r="A2697" s="93"/>
    </row>
    <row r="2698" spans="1:19" ht="11.25" thickBot="1" x14ac:dyDescent="0.2">
      <c r="A2698" s="88">
        <v>3</v>
      </c>
      <c r="B2698" s="109">
        <v>0.79553240740740738</v>
      </c>
      <c r="C2698" s="110" t="s">
        <v>2132</v>
      </c>
      <c r="D2698" s="110" t="s">
        <v>2133</v>
      </c>
      <c r="E2698" s="110" t="s">
        <v>2134</v>
      </c>
      <c r="F2698" s="110" t="s">
        <v>2135</v>
      </c>
      <c r="G2698" s="110" t="s">
        <v>2136</v>
      </c>
      <c r="H2698" s="110" t="s">
        <v>2137</v>
      </c>
      <c r="I2698" s="111">
        <v>1.0354699999999999</v>
      </c>
      <c r="J2698" s="112" t="s">
        <v>2138</v>
      </c>
      <c r="K2698" s="110" t="s">
        <v>2139</v>
      </c>
      <c r="L2698" s="89">
        <v>8.7110000000000003</v>
      </c>
      <c r="M2698" s="89">
        <v>9.0489999999999995</v>
      </c>
      <c r="N2698" s="110" t="s">
        <v>2140</v>
      </c>
      <c r="O2698" s="89">
        <v>6786</v>
      </c>
      <c r="P2698" s="89">
        <v>8.1310000000000002</v>
      </c>
      <c r="Q2698" s="89">
        <v>64.260000000000005</v>
      </c>
      <c r="R2698" s="89">
        <v>340</v>
      </c>
      <c r="S2698" s="89">
        <v>310.10000000000002</v>
      </c>
    </row>
    <row r="2699" spans="1:19" ht="11.25" thickBot="1" x14ac:dyDescent="0.2">
      <c r="A2699" s="93"/>
    </row>
    <row r="2700" spans="1:19" ht="11.25" thickBot="1" x14ac:dyDescent="0.2">
      <c r="A2700" s="113" t="s">
        <v>352</v>
      </c>
      <c r="B2700" s="93"/>
      <c r="C2700" s="110" t="s">
        <v>2141</v>
      </c>
      <c r="D2700" s="110" t="s">
        <v>2142</v>
      </c>
      <c r="E2700" s="110" t="s">
        <v>2143</v>
      </c>
      <c r="F2700" s="110" t="s">
        <v>2144</v>
      </c>
      <c r="G2700" s="110" t="s">
        <v>2145</v>
      </c>
      <c r="H2700" s="110" t="s">
        <v>2146</v>
      </c>
      <c r="I2700" s="115">
        <v>1.02833</v>
      </c>
      <c r="J2700" s="112" t="s">
        <v>2147</v>
      </c>
      <c r="K2700" s="110" t="s">
        <v>2148</v>
      </c>
      <c r="L2700" s="114">
        <v>8.7970000000000006</v>
      </c>
      <c r="M2700" s="114">
        <v>9.1839999999999993</v>
      </c>
      <c r="N2700" s="110" t="s">
        <v>2149</v>
      </c>
      <c r="O2700" s="114">
        <v>6788</v>
      </c>
      <c r="P2700" s="114">
        <v>8.0969999999999995</v>
      </c>
      <c r="Q2700" s="114">
        <v>64.52</v>
      </c>
      <c r="R2700" s="114">
        <v>339.8</v>
      </c>
      <c r="S2700" s="114">
        <v>309.5</v>
      </c>
    </row>
    <row r="2701" spans="1:19" ht="11.25" thickBot="1" x14ac:dyDescent="0.2">
      <c r="A2701" s="93"/>
    </row>
    <row r="2702" spans="1:19" ht="11.25" thickBot="1" x14ac:dyDescent="0.2">
      <c r="A2702" s="116" t="s">
        <v>355</v>
      </c>
      <c r="B2702" s="93"/>
      <c r="C2702" s="110" t="s">
        <v>2150</v>
      </c>
      <c r="D2702" s="110" t="s">
        <v>2151</v>
      </c>
      <c r="E2702" s="110" t="s">
        <v>2152</v>
      </c>
      <c r="F2702" s="110" t="s">
        <v>2153</v>
      </c>
      <c r="G2702" s="110" t="s">
        <v>2154</v>
      </c>
      <c r="H2702" s="110" t="s">
        <v>2155</v>
      </c>
      <c r="I2702" s="115">
        <v>6.7600000000000004E-3</v>
      </c>
      <c r="J2702" s="112" t="s">
        <v>2156</v>
      </c>
      <c r="K2702" s="110" t="s">
        <v>2157</v>
      </c>
      <c r="L2702" s="114">
        <v>0.19800000000000001</v>
      </c>
      <c r="M2702" s="114">
        <v>0.46600000000000003</v>
      </c>
      <c r="N2702" s="110" t="s">
        <v>2158</v>
      </c>
      <c r="O2702" s="114">
        <v>24.37</v>
      </c>
      <c r="P2702" s="114">
        <v>7.4999999999999997E-2</v>
      </c>
      <c r="Q2702" s="114">
        <v>0.48599999999999999</v>
      </c>
      <c r="R2702" s="114">
        <v>0.224</v>
      </c>
      <c r="S2702" s="114">
        <v>0.51400000000000001</v>
      </c>
    </row>
    <row r="2703" spans="1:19" ht="11.25" thickBot="1" x14ac:dyDescent="0.2">
      <c r="A2703" s="93"/>
    </row>
    <row r="2704" spans="1:19" ht="11.25" thickBot="1" x14ac:dyDescent="0.2">
      <c r="A2704" s="117" t="s">
        <v>358</v>
      </c>
      <c r="B2704" s="93"/>
      <c r="C2704" s="110" t="s">
        <v>2159</v>
      </c>
      <c r="D2704" s="110" t="s">
        <v>2160</v>
      </c>
      <c r="E2704" s="110" t="s">
        <v>594</v>
      </c>
      <c r="F2704" s="110" t="s">
        <v>1986</v>
      </c>
      <c r="G2704" s="110" t="s">
        <v>2161</v>
      </c>
      <c r="H2704" s="110" t="s">
        <v>2162</v>
      </c>
      <c r="I2704" s="118">
        <v>0.65700000000000003</v>
      </c>
      <c r="J2704" s="112" t="s">
        <v>2163</v>
      </c>
      <c r="K2704" s="110" t="s">
        <v>2164</v>
      </c>
      <c r="L2704" s="114">
        <v>2.246</v>
      </c>
      <c r="M2704" s="114">
        <v>5.0759999999999996</v>
      </c>
      <c r="N2704" s="110" t="s">
        <v>2165</v>
      </c>
      <c r="O2704" s="114">
        <v>0.35899999999999999</v>
      </c>
      <c r="P2704" s="114">
        <v>0.92100000000000004</v>
      </c>
      <c r="Q2704" s="114">
        <v>0.753</v>
      </c>
      <c r="R2704" s="114">
        <v>6.6000000000000003E-2</v>
      </c>
      <c r="S2704" s="114">
        <v>0.16600000000000001</v>
      </c>
    </row>
    <row r="2705" spans="1:19" ht="11.25" thickBot="1" x14ac:dyDescent="0.2">
      <c r="A2705" s="93"/>
    </row>
    <row r="2706" spans="1:19" ht="11.25" thickBot="1" x14ac:dyDescent="0.2">
      <c r="A2706" s="87" t="s">
        <v>345</v>
      </c>
      <c r="B2706" s="87" t="s">
        <v>346</v>
      </c>
      <c r="C2706" s="107" t="s">
        <v>18</v>
      </c>
      <c r="D2706" s="108" t="s">
        <v>19</v>
      </c>
      <c r="E2706" s="108" t="s">
        <v>20</v>
      </c>
      <c r="F2706" s="107" t="s">
        <v>21</v>
      </c>
      <c r="G2706" s="107" t="s">
        <v>22</v>
      </c>
      <c r="H2706" s="107" t="s">
        <v>23</v>
      </c>
      <c r="I2706" s="107" t="s">
        <v>24</v>
      </c>
      <c r="J2706" s="108" t="s">
        <v>25</v>
      </c>
      <c r="K2706" s="108" t="s">
        <v>26</v>
      </c>
      <c r="L2706" s="107" t="s">
        <v>27</v>
      </c>
      <c r="M2706" s="107" t="s">
        <v>28</v>
      </c>
      <c r="N2706" s="107" t="s">
        <v>29</v>
      </c>
      <c r="O2706" s="107" t="s">
        <v>30</v>
      </c>
      <c r="P2706" s="107" t="s">
        <v>31</v>
      </c>
      <c r="Q2706" s="107" t="s">
        <v>32</v>
      </c>
      <c r="R2706" s="107" t="s">
        <v>33</v>
      </c>
      <c r="S2706" s="108" t="s">
        <v>34</v>
      </c>
    </row>
    <row r="2707" spans="1:19" ht="11.25" thickBot="1" x14ac:dyDescent="0.2">
      <c r="A2707" s="93"/>
      <c r="B2707" s="93"/>
      <c r="C2707" s="107" t="s">
        <v>69</v>
      </c>
      <c r="D2707" s="108" t="s">
        <v>69</v>
      </c>
      <c r="E2707" s="108" t="s">
        <v>69</v>
      </c>
      <c r="F2707" s="107" t="s">
        <v>69</v>
      </c>
      <c r="G2707" s="107" t="s">
        <v>69</v>
      </c>
      <c r="H2707" s="107" t="s">
        <v>69</v>
      </c>
      <c r="I2707" s="107" t="s">
        <v>69</v>
      </c>
      <c r="J2707" s="108" t="s">
        <v>69</v>
      </c>
      <c r="K2707" s="108" t="s">
        <v>69</v>
      </c>
      <c r="L2707" s="107" t="s">
        <v>69</v>
      </c>
      <c r="M2707" s="107" t="s">
        <v>69</v>
      </c>
      <c r="N2707" s="107" t="s">
        <v>69</v>
      </c>
      <c r="O2707" s="107" t="s">
        <v>69</v>
      </c>
      <c r="P2707" s="107" t="s">
        <v>69</v>
      </c>
      <c r="Q2707" s="107" t="s">
        <v>69</v>
      </c>
      <c r="R2707" s="107" t="s">
        <v>69</v>
      </c>
      <c r="S2707" s="108" t="s">
        <v>69</v>
      </c>
    </row>
    <row r="2708" spans="1:19" ht="11.25" thickBot="1" x14ac:dyDescent="0.2">
      <c r="A2708" s="88">
        <v>1</v>
      </c>
      <c r="B2708" s="109">
        <v>0.79520833333333341</v>
      </c>
      <c r="C2708" s="89">
        <v>17.78</v>
      </c>
      <c r="D2708" s="111">
        <v>0.95048999999999995</v>
      </c>
      <c r="E2708" s="111">
        <v>1.04264</v>
      </c>
      <c r="F2708" s="89">
        <v>0.56200000000000006</v>
      </c>
      <c r="G2708" s="89">
        <v>341.1</v>
      </c>
      <c r="H2708" s="89">
        <v>316.60000000000002</v>
      </c>
      <c r="I2708" s="110" t="s">
        <v>2166</v>
      </c>
      <c r="J2708" s="111">
        <v>0.98182999999999998</v>
      </c>
      <c r="K2708" s="112" t="s">
        <v>2167</v>
      </c>
      <c r="L2708" s="89">
        <v>0.72699999999999998</v>
      </c>
      <c r="M2708" s="89">
        <v>12.32</v>
      </c>
      <c r="N2708" s="89">
        <v>-1.2E-2</v>
      </c>
      <c r="O2708" s="89">
        <v>0.1</v>
      </c>
      <c r="P2708" s="89">
        <v>1.746</v>
      </c>
      <c r="Q2708" s="89">
        <v>-0.30399999999999999</v>
      </c>
      <c r="R2708" s="89">
        <v>0.59199999999999997</v>
      </c>
      <c r="S2708" s="111">
        <v>0.96387</v>
      </c>
    </row>
    <row r="2709" spans="1:19" ht="11.25" thickBot="1" x14ac:dyDescent="0.2">
      <c r="A2709" s="93"/>
    </row>
    <row r="2710" spans="1:19" ht="11.25" thickBot="1" x14ac:dyDescent="0.2">
      <c r="A2710" s="88">
        <v>2</v>
      </c>
      <c r="B2710" s="109">
        <v>0.79537037037037039</v>
      </c>
      <c r="C2710" s="89">
        <v>17.75</v>
      </c>
      <c r="D2710" s="111">
        <v>0.96353999999999995</v>
      </c>
      <c r="E2710" s="111">
        <v>1.0472600000000001</v>
      </c>
      <c r="F2710" s="89">
        <v>1.6679999999999999</v>
      </c>
      <c r="G2710" s="89">
        <v>335.9</v>
      </c>
      <c r="H2710" s="89">
        <v>314.7</v>
      </c>
      <c r="I2710" s="110" t="s">
        <v>2168</v>
      </c>
      <c r="J2710" s="111">
        <v>0.99036999999999997</v>
      </c>
      <c r="K2710" s="112" t="s">
        <v>2169</v>
      </c>
      <c r="L2710" s="89">
        <v>0.71099999999999997</v>
      </c>
      <c r="M2710" s="89">
        <v>12.28</v>
      </c>
      <c r="N2710" s="89">
        <v>-1.2999999999999999E-2</v>
      </c>
      <c r="O2710" s="89">
        <v>9.2999999999999999E-2</v>
      </c>
      <c r="P2710" s="89">
        <v>1.772</v>
      </c>
      <c r="Q2710" s="89">
        <v>-0.23200000000000001</v>
      </c>
      <c r="R2710" s="89">
        <v>0.60599999999999998</v>
      </c>
      <c r="S2710" s="111">
        <v>0.97858999999999996</v>
      </c>
    </row>
    <row r="2711" spans="1:19" ht="11.25" thickBot="1" x14ac:dyDescent="0.2">
      <c r="A2711" s="93"/>
    </row>
    <row r="2712" spans="1:19" ht="11.25" thickBot="1" x14ac:dyDescent="0.2">
      <c r="A2712" s="88">
        <v>3</v>
      </c>
      <c r="B2712" s="109">
        <v>0.79553240740740738</v>
      </c>
      <c r="C2712" s="89">
        <v>17.760000000000002</v>
      </c>
      <c r="D2712" s="111">
        <v>0.96845999999999999</v>
      </c>
      <c r="E2712" s="111">
        <v>1.0505500000000001</v>
      </c>
      <c r="F2712" s="89">
        <v>1.9670000000000001</v>
      </c>
      <c r="G2712" s="89">
        <v>343.7</v>
      </c>
      <c r="H2712" s="89">
        <v>315.10000000000002</v>
      </c>
      <c r="I2712" s="110" t="s">
        <v>2170</v>
      </c>
      <c r="J2712" s="111">
        <v>0.99460000000000004</v>
      </c>
      <c r="K2712" s="112" t="s">
        <v>2171</v>
      </c>
      <c r="L2712" s="89">
        <v>0.69099999999999995</v>
      </c>
      <c r="M2712" s="89">
        <v>12.03</v>
      </c>
      <c r="N2712" s="89">
        <v>-1.7999999999999999E-2</v>
      </c>
      <c r="O2712" s="89">
        <v>9.4E-2</v>
      </c>
      <c r="P2712" s="89">
        <v>1.6759999999999999</v>
      </c>
      <c r="Q2712" s="89">
        <v>-0.22800000000000001</v>
      </c>
      <c r="R2712" s="89">
        <v>0.60499999999999998</v>
      </c>
      <c r="S2712" s="111">
        <v>0.98290999999999995</v>
      </c>
    </row>
    <row r="2713" spans="1:19" ht="11.25" thickBot="1" x14ac:dyDescent="0.2">
      <c r="A2713" s="93"/>
    </row>
    <row r="2714" spans="1:19" ht="11.25" thickBot="1" x14ac:dyDescent="0.2">
      <c r="A2714" s="113" t="s">
        <v>352</v>
      </c>
      <c r="B2714" s="93"/>
      <c r="C2714" s="114">
        <v>17.760000000000002</v>
      </c>
      <c r="D2714" s="115">
        <v>0.96082999999999996</v>
      </c>
      <c r="E2714" s="115">
        <v>1.0468200000000001</v>
      </c>
      <c r="F2714" s="114">
        <v>1.399</v>
      </c>
      <c r="G2714" s="114">
        <v>340.2</v>
      </c>
      <c r="H2714" s="114">
        <v>315.5</v>
      </c>
      <c r="I2714" s="110" t="s">
        <v>2172</v>
      </c>
      <c r="J2714" s="115">
        <v>0.98892999999999998</v>
      </c>
      <c r="K2714" s="112" t="s">
        <v>2173</v>
      </c>
      <c r="L2714" s="114">
        <v>0.71</v>
      </c>
      <c r="M2714" s="114">
        <v>12.21</v>
      </c>
      <c r="N2714" s="114">
        <v>-1.4E-2</v>
      </c>
      <c r="O2714" s="114">
        <v>9.5000000000000001E-2</v>
      </c>
      <c r="P2714" s="114">
        <v>1.7310000000000001</v>
      </c>
      <c r="Q2714" s="114">
        <v>-0.255</v>
      </c>
      <c r="R2714" s="114">
        <v>0.60099999999999998</v>
      </c>
      <c r="S2714" s="115">
        <v>0.97511999999999999</v>
      </c>
    </row>
    <row r="2715" spans="1:19" ht="11.25" thickBot="1" x14ac:dyDescent="0.2">
      <c r="A2715" s="93"/>
    </row>
    <row r="2716" spans="1:19" ht="11.25" thickBot="1" x14ac:dyDescent="0.2">
      <c r="A2716" s="116" t="s">
        <v>355</v>
      </c>
      <c r="B2716" s="93"/>
      <c r="C2716" s="114">
        <v>1.4999999999999999E-2</v>
      </c>
      <c r="D2716" s="115">
        <v>9.2899999999999996E-3</v>
      </c>
      <c r="E2716" s="115">
        <v>3.9699999999999996E-3</v>
      </c>
      <c r="F2716" s="114">
        <v>0.74</v>
      </c>
      <c r="G2716" s="114">
        <v>3.952</v>
      </c>
      <c r="H2716" s="114">
        <v>0.96599999999999997</v>
      </c>
      <c r="I2716" s="110" t="s">
        <v>2174</v>
      </c>
      <c r="J2716" s="115">
        <v>6.4999999999999997E-3</v>
      </c>
      <c r="K2716" s="112" t="s">
        <v>2175</v>
      </c>
      <c r="L2716" s="114">
        <v>1.7999999999999999E-2</v>
      </c>
      <c r="M2716" s="114">
        <v>0.155</v>
      </c>
      <c r="N2716" s="114">
        <v>3.0000000000000001E-3</v>
      </c>
      <c r="O2716" s="114">
        <v>4.0000000000000001E-3</v>
      </c>
      <c r="P2716" s="114">
        <v>0.05</v>
      </c>
      <c r="Q2716" s="114">
        <v>4.2999999999999997E-2</v>
      </c>
      <c r="R2716" s="114">
        <v>8.0000000000000002E-3</v>
      </c>
      <c r="S2716" s="115">
        <v>9.9799999999999993E-3</v>
      </c>
    </row>
    <row r="2717" spans="1:19" ht="11.25" thickBot="1" x14ac:dyDescent="0.2">
      <c r="A2717" s="93"/>
    </row>
    <row r="2718" spans="1:19" ht="11.25" thickBot="1" x14ac:dyDescent="0.2">
      <c r="A2718" s="117" t="s">
        <v>358</v>
      </c>
      <c r="B2718" s="93"/>
      <c r="C2718" s="114">
        <v>8.3000000000000004E-2</v>
      </c>
      <c r="D2718" s="118">
        <v>0.96699999999999997</v>
      </c>
      <c r="E2718" s="118">
        <v>0.379</v>
      </c>
      <c r="F2718" s="114">
        <v>52.92</v>
      </c>
      <c r="G2718" s="114">
        <v>1.1619999999999999</v>
      </c>
      <c r="H2718" s="114">
        <v>0.30599999999999999</v>
      </c>
      <c r="I2718" s="110" t="s">
        <v>2176</v>
      </c>
      <c r="J2718" s="118">
        <v>0.65800000000000003</v>
      </c>
      <c r="K2718" s="112" t="s">
        <v>2177</v>
      </c>
      <c r="L2718" s="114">
        <v>2.5259999999999998</v>
      </c>
      <c r="M2718" s="114">
        <v>1.2709999999999999</v>
      </c>
      <c r="N2718" s="114">
        <v>19.52</v>
      </c>
      <c r="O2718" s="114">
        <v>4.0350000000000001</v>
      </c>
      <c r="P2718" s="114">
        <v>2.8690000000000002</v>
      </c>
      <c r="Q2718" s="114">
        <v>16.75</v>
      </c>
      <c r="R2718" s="114">
        <v>1.3460000000000001</v>
      </c>
      <c r="S2718" s="118">
        <v>1.024</v>
      </c>
    </row>
    <row r="2719" spans="1:19" ht="11.25" thickBot="1" x14ac:dyDescent="0.2">
      <c r="A2719" s="93"/>
    </row>
    <row r="2720" spans="1:19" ht="11.25" thickBot="1" x14ac:dyDescent="0.2">
      <c r="A2720" s="87" t="s">
        <v>345</v>
      </c>
      <c r="B2720" s="87" t="s">
        <v>346</v>
      </c>
      <c r="C2720" s="108" t="s">
        <v>35</v>
      </c>
      <c r="D2720" s="107" t="s">
        <v>36</v>
      </c>
      <c r="E2720" s="107" t="s">
        <v>37</v>
      </c>
      <c r="F2720" s="107" t="s">
        <v>38</v>
      </c>
      <c r="G2720" s="107" t="s">
        <v>39</v>
      </c>
      <c r="H2720" s="107" t="s">
        <v>40</v>
      </c>
      <c r="I2720" s="107" t="s">
        <v>41</v>
      </c>
      <c r="J2720" s="107" t="s">
        <v>42</v>
      </c>
      <c r="K2720" s="107" t="s">
        <v>43</v>
      </c>
      <c r="L2720" s="107" t="s">
        <v>44</v>
      </c>
      <c r="M2720" s="107" t="s">
        <v>45</v>
      </c>
      <c r="N2720" s="107" t="s">
        <v>46</v>
      </c>
      <c r="O2720" s="107" t="s">
        <v>47</v>
      </c>
      <c r="P2720" s="107" t="s">
        <v>48</v>
      </c>
      <c r="Q2720" s="107" t="s">
        <v>49</v>
      </c>
      <c r="R2720" s="107" t="s">
        <v>50</v>
      </c>
      <c r="S2720" s="107" t="s">
        <v>51</v>
      </c>
    </row>
    <row r="2721" spans="1:19" ht="11.25" thickBot="1" x14ac:dyDescent="0.2">
      <c r="A2721" s="93"/>
      <c r="B2721" s="93"/>
      <c r="C2721" s="108" t="s">
        <v>69</v>
      </c>
      <c r="D2721" s="107" t="s">
        <v>69</v>
      </c>
      <c r="E2721" s="107" t="s">
        <v>69</v>
      </c>
      <c r="F2721" s="107" t="s">
        <v>69</v>
      </c>
      <c r="G2721" s="107" t="s">
        <v>69</v>
      </c>
      <c r="H2721" s="107" t="s">
        <v>69</v>
      </c>
      <c r="I2721" s="107" t="s">
        <v>69</v>
      </c>
      <c r="J2721" s="107" t="s">
        <v>69</v>
      </c>
      <c r="K2721" s="107" t="s">
        <v>69</v>
      </c>
      <c r="L2721" s="107" t="s">
        <v>69</v>
      </c>
      <c r="M2721" s="107" t="s">
        <v>69</v>
      </c>
      <c r="N2721" s="107" t="s">
        <v>69</v>
      </c>
      <c r="O2721" s="107" t="s">
        <v>69</v>
      </c>
      <c r="P2721" s="107" t="s">
        <v>69</v>
      </c>
      <c r="Q2721" s="107" t="s">
        <v>69</v>
      </c>
      <c r="R2721" s="107" t="s">
        <v>69</v>
      </c>
      <c r="S2721" s="107" t="s">
        <v>69</v>
      </c>
    </row>
    <row r="2722" spans="1:19" ht="11.25" thickBot="1" x14ac:dyDescent="0.2">
      <c r="A2722" s="88">
        <v>1</v>
      </c>
      <c r="B2722" s="109">
        <v>0.79520833333333341</v>
      </c>
      <c r="C2722" s="112" t="s">
        <v>2178</v>
      </c>
      <c r="D2722" s="89">
        <v>2.0979999999999999</v>
      </c>
      <c r="E2722" s="89">
        <v>0.20100000000000001</v>
      </c>
      <c r="F2722" s="89">
        <v>-0.35499999999999998</v>
      </c>
      <c r="G2722" s="89">
        <v>2.7919999999999998</v>
      </c>
      <c r="H2722" s="89">
        <v>675.6</v>
      </c>
      <c r="I2722" s="110" t="s">
        <v>2179</v>
      </c>
      <c r="J2722" s="89">
        <v>5.524</v>
      </c>
      <c r="K2722" s="89">
        <v>10.69</v>
      </c>
      <c r="L2722" s="89">
        <v>1.3080000000000001</v>
      </c>
      <c r="M2722" s="89">
        <v>4.827</v>
      </c>
      <c r="N2722" s="89">
        <v>0.94099999999999995</v>
      </c>
      <c r="O2722" s="89">
        <v>0.308</v>
      </c>
      <c r="P2722" s="89">
        <v>0.84599999999999997</v>
      </c>
      <c r="Q2722" s="89">
        <v>0.112</v>
      </c>
      <c r="R2722" s="89">
        <v>0.60799999999999998</v>
      </c>
      <c r="S2722" s="89">
        <v>0.11899999999999999</v>
      </c>
    </row>
    <row r="2723" spans="1:19" ht="11.25" thickBot="1" x14ac:dyDescent="0.2">
      <c r="A2723" s="93"/>
    </row>
    <row r="2724" spans="1:19" ht="11.25" thickBot="1" x14ac:dyDescent="0.2">
      <c r="A2724" s="88">
        <v>2</v>
      </c>
      <c r="B2724" s="109">
        <v>0.79537037037037039</v>
      </c>
      <c r="C2724" s="112" t="s">
        <v>2180</v>
      </c>
      <c r="D2724" s="89">
        <v>2.161</v>
      </c>
      <c r="E2724" s="89">
        <v>0.19800000000000001</v>
      </c>
      <c r="F2724" s="89">
        <v>-0.33600000000000002</v>
      </c>
      <c r="G2724" s="89">
        <v>2.8090000000000002</v>
      </c>
      <c r="H2724" s="89">
        <v>675.1</v>
      </c>
      <c r="I2724" s="110" t="s">
        <v>2181</v>
      </c>
      <c r="J2724" s="89">
        <v>5.4790000000000001</v>
      </c>
      <c r="K2724" s="89">
        <v>10.74</v>
      </c>
      <c r="L2724" s="89">
        <v>1.2849999999999999</v>
      </c>
      <c r="M2724" s="89">
        <v>5.6269999999999998</v>
      </c>
      <c r="N2724" s="89">
        <v>0.96299999999999997</v>
      </c>
      <c r="O2724" s="89">
        <v>0.28399999999999997</v>
      </c>
      <c r="P2724" s="89">
        <v>0.85899999999999999</v>
      </c>
      <c r="Q2724" s="89">
        <v>0.11700000000000001</v>
      </c>
      <c r="R2724" s="89">
        <v>0.64800000000000002</v>
      </c>
      <c r="S2724" s="89">
        <v>0.11600000000000001</v>
      </c>
    </row>
    <row r="2725" spans="1:19" ht="11.25" thickBot="1" x14ac:dyDescent="0.2">
      <c r="A2725" s="93"/>
    </row>
    <row r="2726" spans="1:19" ht="11.25" thickBot="1" x14ac:dyDescent="0.2">
      <c r="A2726" s="88">
        <v>3</v>
      </c>
      <c r="B2726" s="109">
        <v>0.79553240740740738</v>
      </c>
      <c r="C2726" s="112" t="s">
        <v>2182</v>
      </c>
      <c r="D2726" s="89">
        <v>2.2050000000000001</v>
      </c>
      <c r="E2726" s="89">
        <v>0.17</v>
      </c>
      <c r="F2726" s="89">
        <v>-0.32800000000000001</v>
      </c>
      <c r="G2726" s="89">
        <v>2.7879999999999998</v>
      </c>
      <c r="H2726" s="89">
        <v>672.7</v>
      </c>
      <c r="I2726" s="110" t="s">
        <v>2183</v>
      </c>
      <c r="J2726" s="89">
        <v>5.5140000000000002</v>
      </c>
      <c r="K2726" s="89">
        <v>10.56</v>
      </c>
      <c r="L2726" s="89">
        <v>1.288</v>
      </c>
      <c r="M2726" s="89">
        <v>4.8090000000000002</v>
      </c>
      <c r="N2726" s="89">
        <v>0.89700000000000002</v>
      </c>
      <c r="O2726" s="89">
        <v>0.28199999999999997</v>
      </c>
      <c r="P2726" s="89">
        <v>0.86</v>
      </c>
      <c r="Q2726" s="89">
        <v>0.11899999999999999</v>
      </c>
      <c r="R2726" s="89">
        <v>0.61899999999999999</v>
      </c>
      <c r="S2726" s="89">
        <v>0.123</v>
      </c>
    </row>
    <row r="2727" spans="1:19" ht="11.25" thickBot="1" x14ac:dyDescent="0.2">
      <c r="A2727" s="93"/>
    </row>
    <row r="2728" spans="1:19" ht="11.25" thickBot="1" x14ac:dyDescent="0.2">
      <c r="A2728" s="113" t="s">
        <v>352</v>
      </c>
      <c r="B2728" s="93"/>
      <c r="C2728" s="112" t="s">
        <v>2184</v>
      </c>
      <c r="D2728" s="114">
        <v>2.1539999999999999</v>
      </c>
      <c r="E2728" s="114">
        <v>0.19</v>
      </c>
      <c r="F2728" s="114">
        <v>-0.33900000000000002</v>
      </c>
      <c r="G2728" s="114">
        <v>2.7959999999999998</v>
      </c>
      <c r="H2728" s="114">
        <v>674.5</v>
      </c>
      <c r="I2728" s="110" t="s">
        <v>2185</v>
      </c>
      <c r="J2728" s="114">
        <v>5.5060000000000002</v>
      </c>
      <c r="K2728" s="114">
        <v>10.66</v>
      </c>
      <c r="L2728" s="114">
        <v>1.294</v>
      </c>
      <c r="M2728" s="114">
        <v>5.0880000000000001</v>
      </c>
      <c r="N2728" s="114">
        <v>0.93400000000000005</v>
      </c>
      <c r="O2728" s="114">
        <v>0.29099999999999998</v>
      </c>
      <c r="P2728" s="114">
        <v>0.85499999999999998</v>
      </c>
      <c r="Q2728" s="114">
        <v>0.11600000000000001</v>
      </c>
      <c r="R2728" s="114">
        <v>0.625</v>
      </c>
      <c r="S2728" s="114">
        <v>0.11899999999999999</v>
      </c>
    </row>
    <row r="2729" spans="1:19" ht="11.25" thickBot="1" x14ac:dyDescent="0.2">
      <c r="A2729" s="93"/>
    </row>
    <row r="2730" spans="1:19" ht="11.25" thickBot="1" x14ac:dyDescent="0.2">
      <c r="A2730" s="116" t="s">
        <v>355</v>
      </c>
      <c r="B2730" s="93"/>
      <c r="C2730" s="112" t="s">
        <v>2186</v>
      </c>
      <c r="D2730" s="114">
        <v>5.3999999999999999E-2</v>
      </c>
      <c r="E2730" s="114">
        <v>1.7000000000000001E-2</v>
      </c>
      <c r="F2730" s="114">
        <v>1.4E-2</v>
      </c>
      <c r="G2730" s="114">
        <v>1.0999999999999999E-2</v>
      </c>
      <c r="H2730" s="114">
        <v>1.556</v>
      </c>
      <c r="I2730" s="110" t="s">
        <v>2187</v>
      </c>
      <c r="J2730" s="114">
        <v>2.3E-2</v>
      </c>
      <c r="K2730" s="114">
        <v>9.4E-2</v>
      </c>
      <c r="L2730" s="114">
        <v>1.2999999999999999E-2</v>
      </c>
      <c r="M2730" s="114">
        <v>0.46800000000000003</v>
      </c>
      <c r="N2730" s="114">
        <v>3.4000000000000002E-2</v>
      </c>
      <c r="O2730" s="114">
        <v>1.4999999999999999E-2</v>
      </c>
      <c r="P2730" s="114">
        <v>8.0000000000000002E-3</v>
      </c>
      <c r="Q2730" s="114">
        <v>3.0000000000000001E-3</v>
      </c>
      <c r="R2730" s="114">
        <v>0.02</v>
      </c>
      <c r="S2730" s="114">
        <v>4.0000000000000001E-3</v>
      </c>
    </row>
    <row r="2731" spans="1:19" ht="11.25" thickBot="1" x14ac:dyDescent="0.2">
      <c r="A2731" s="93"/>
    </row>
    <row r="2732" spans="1:19" ht="11.25" thickBot="1" x14ac:dyDescent="0.2">
      <c r="A2732" s="117" t="s">
        <v>358</v>
      </c>
      <c r="B2732" s="93"/>
      <c r="C2732" s="112" t="s">
        <v>2188</v>
      </c>
      <c r="D2732" s="114">
        <v>2.5019999999999998</v>
      </c>
      <c r="E2732" s="114">
        <v>9.1419999999999995</v>
      </c>
      <c r="F2732" s="114">
        <v>4.0720000000000001</v>
      </c>
      <c r="G2732" s="114">
        <v>0.4</v>
      </c>
      <c r="H2732" s="114">
        <v>0.23100000000000001</v>
      </c>
      <c r="I2732" s="110" t="s">
        <v>2189</v>
      </c>
      <c r="J2732" s="114">
        <v>0.42599999999999999</v>
      </c>
      <c r="K2732" s="114">
        <v>0.879</v>
      </c>
      <c r="L2732" s="114">
        <v>0.96699999999999997</v>
      </c>
      <c r="M2732" s="114">
        <v>9.1890000000000001</v>
      </c>
      <c r="N2732" s="114">
        <v>3.6160000000000001</v>
      </c>
      <c r="O2732" s="114">
        <v>5.0529999999999999</v>
      </c>
      <c r="P2732" s="114">
        <v>0.93600000000000005</v>
      </c>
      <c r="Q2732" s="114">
        <v>2.9849999999999999</v>
      </c>
      <c r="R2732" s="114">
        <v>3.2480000000000002</v>
      </c>
      <c r="S2732" s="114">
        <v>2.9540000000000002</v>
      </c>
    </row>
    <row r="2733" spans="1:19" ht="11.25" thickBot="1" x14ac:dyDescent="0.2">
      <c r="A2733" s="93"/>
    </row>
    <row r="2734" spans="1:19" ht="11.25" thickBot="1" x14ac:dyDescent="0.2">
      <c r="A2734" s="87" t="s">
        <v>345</v>
      </c>
      <c r="B2734" s="87" t="s">
        <v>346</v>
      </c>
      <c r="C2734" s="107" t="s">
        <v>52</v>
      </c>
      <c r="D2734" s="107" t="s">
        <v>53</v>
      </c>
      <c r="E2734" s="107" t="s">
        <v>54</v>
      </c>
      <c r="F2734" s="107" t="s">
        <v>55</v>
      </c>
      <c r="G2734" s="107" t="s">
        <v>56</v>
      </c>
      <c r="H2734" s="107" t="s">
        <v>57</v>
      </c>
      <c r="I2734" s="107" t="s">
        <v>58</v>
      </c>
      <c r="J2734" s="107" t="s">
        <v>59</v>
      </c>
      <c r="K2734" s="107" t="s">
        <v>60</v>
      </c>
      <c r="L2734" s="107" t="s">
        <v>61</v>
      </c>
      <c r="M2734" s="107" t="s">
        <v>62</v>
      </c>
      <c r="N2734" s="107" t="s">
        <v>63</v>
      </c>
      <c r="O2734" s="107" t="s">
        <v>64</v>
      </c>
      <c r="P2734" s="108" t="s">
        <v>65</v>
      </c>
      <c r="Q2734" s="108" t="s">
        <v>66</v>
      </c>
      <c r="R2734" s="107" t="s">
        <v>67</v>
      </c>
      <c r="S2734" s="107" t="s">
        <v>68</v>
      </c>
    </row>
    <row r="2735" spans="1:19" ht="11.25" thickBot="1" x14ac:dyDescent="0.2">
      <c r="A2735" s="93"/>
      <c r="B2735" s="93"/>
      <c r="C2735" s="107" t="s">
        <v>69</v>
      </c>
      <c r="D2735" s="107" t="s">
        <v>69</v>
      </c>
      <c r="E2735" s="107" t="s">
        <v>69</v>
      </c>
      <c r="F2735" s="107" t="s">
        <v>69</v>
      </c>
      <c r="G2735" s="107" t="s">
        <v>69</v>
      </c>
      <c r="H2735" s="107" t="s">
        <v>69</v>
      </c>
      <c r="I2735" s="107" t="s">
        <v>69</v>
      </c>
      <c r="J2735" s="107" t="s">
        <v>69</v>
      </c>
      <c r="K2735" s="107" t="s">
        <v>69</v>
      </c>
      <c r="L2735" s="107" t="s">
        <v>69</v>
      </c>
      <c r="M2735" s="107" t="s">
        <v>69</v>
      </c>
      <c r="N2735" s="107" t="s">
        <v>69</v>
      </c>
      <c r="O2735" s="107" t="s">
        <v>69</v>
      </c>
      <c r="P2735" s="108" t="s">
        <v>69</v>
      </c>
      <c r="Q2735" s="108" t="s">
        <v>69</v>
      </c>
      <c r="R2735" s="107" t="s">
        <v>69</v>
      </c>
      <c r="S2735" s="107" t="s">
        <v>69</v>
      </c>
    </row>
    <row r="2736" spans="1:19" ht="11.25" thickBot="1" x14ac:dyDescent="0.2">
      <c r="A2736" s="88">
        <v>1</v>
      </c>
      <c r="B2736" s="109">
        <v>0.79520833333333341</v>
      </c>
      <c r="C2736" s="89">
        <v>0.315</v>
      </c>
      <c r="D2736" s="89">
        <v>3.9E-2</v>
      </c>
      <c r="E2736" s="89">
        <v>0.26200000000000001</v>
      </c>
      <c r="F2736" s="89">
        <v>3.6999999999999998E-2</v>
      </c>
      <c r="G2736" s="89">
        <v>1.4E-2</v>
      </c>
      <c r="H2736" s="89">
        <v>1.6719999999999999</v>
      </c>
      <c r="I2736" s="89">
        <v>3.573</v>
      </c>
      <c r="J2736" s="89">
        <v>3.47</v>
      </c>
      <c r="K2736" s="89">
        <v>-5.0000000000000001E-3</v>
      </c>
      <c r="L2736" s="89">
        <v>-6.0000000000000001E-3</v>
      </c>
      <c r="M2736" s="89">
        <v>0.26800000000000002</v>
      </c>
      <c r="N2736" s="89">
        <v>0.112</v>
      </c>
      <c r="O2736" s="89">
        <v>9.1240000000000006</v>
      </c>
      <c r="P2736" s="112" t="s">
        <v>2190</v>
      </c>
      <c r="Q2736" s="112" t="s">
        <v>1758</v>
      </c>
      <c r="R2736" s="89">
        <v>1.466</v>
      </c>
      <c r="S2736" s="89">
        <v>0.20300000000000001</v>
      </c>
    </row>
    <row r="2737" spans="1:19" ht="11.25" thickBot="1" x14ac:dyDescent="0.2">
      <c r="A2737" s="93"/>
    </row>
    <row r="2738" spans="1:19" ht="11.25" thickBot="1" x14ac:dyDescent="0.2">
      <c r="A2738" s="88">
        <v>2</v>
      </c>
      <c r="B2738" s="109">
        <v>0.79537037037037039</v>
      </c>
      <c r="C2738" s="89">
        <v>0.32400000000000001</v>
      </c>
      <c r="D2738" s="89">
        <v>4.4999999999999998E-2</v>
      </c>
      <c r="E2738" s="89">
        <v>0.49</v>
      </c>
      <c r="F2738" s="89">
        <v>0.04</v>
      </c>
      <c r="G2738" s="89">
        <v>1.2999999999999999E-2</v>
      </c>
      <c r="H2738" s="89">
        <v>1.649</v>
      </c>
      <c r="I2738" s="89">
        <v>3.5019999999999998</v>
      </c>
      <c r="J2738" s="89">
        <v>3.4889999999999999</v>
      </c>
      <c r="K2738" s="89">
        <v>-6.0000000000000001E-3</v>
      </c>
      <c r="L2738" s="89">
        <v>-1.0999999999999999E-2</v>
      </c>
      <c r="M2738" s="89">
        <v>0.30399999999999999</v>
      </c>
      <c r="N2738" s="89">
        <v>0.11600000000000001</v>
      </c>
      <c r="O2738" s="89">
        <v>9.1219999999999999</v>
      </c>
      <c r="P2738" s="112" t="s">
        <v>2191</v>
      </c>
      <c r="Q2738" s="112" t="s">
        <v>2192</v>
      </c>
      <c r="R2738" s="89">
        <v>1.4770000000000001</v>
      </c>
      <c r="S2738" s="89">
        <v>0.20200000000000001</v>
      </c>
    </row>
    <row r="2739" spans="1:19" ht="11.25" thickBot="1" x14ac:dyDescent="0.2">
      <c r="A2739" s="93"/>
    </row>
    <row r="2740" spans="1:19" ht="11.25" thickBot="1" x14ac:dyDescent="0.2">
      <c r="A2740" s="88">
        <v>3</v>
      </c>
      <c r="B2740" s="109">
        <v>0.79553240740740738</v>
      </c>
      <c r="C2740" s="89">
        <v>0.30399999999999999</v>
      </c>
      <c r="D2740" s="89">
        <v>3.7999999999999999E-2</v>
      </c>
      <c r="E2740" s="89">
        <v>0.27</v>
      </c>
      <c r="F2740" s="89">
        <v>3.5000000000000003E-2</v>
      </c>
      <c r="G2740" s="89">
        <v>1.2999999999999999E-2</v>
      </c>
      <c r="H2740" s="89">
        <v>1.6719999999999999</v>
      </c>
      <c r="I2740" s="89">
        <v>3.5920000000000001</v>
      </c>
      <c r="J2740" s="89">
        <v>3.5110000000000001</v>
      </c>
      <c r="K2740" s="89">
        <v>-6.0000000000000001E-3</v>
      </c>
      <c r="L2740" s="89">
        <v>-5.0000000000000001E-3</v>
      </c>
      <c r="M2740" s="89">
        <v>0.26600000000000001</v>
      </c>
      <c r="N2740" s="89">
        <v>0.112</v>
      </c>
      <c r="O2740" s="89">
        <v>9.1639999999999997</v>
      </c>
      <c r="P2740" s="112" t="s">
        <v>2193</v>
      </c>
      <c r="Q2740" s="112" t="s">
        <v>2194</v>
      </c>
      <c r="R2740" s="89">
        <v>1.746</v>
      </c>
      <c r="S2740" s="89">
        <v>0.184</v>
      </c>
    </row>
    <row r="2741" spans="1:19" ht="11.25" thickBot="1" x14ac:dyDescent="0.2">
      <c r="A2741" s="93"/>
    </row>
    <row r="2742" spans="1:19" ht="11.25" thickBot="1" x14ac:dyDescent="0.2">
      <c r="A2742" s="113" t="s">
        <v>352</v>
      </c>
      <c r="B2742" s="93"/>
      <c r="C2742" s="114">
        <v>0.314</v>
      </c>
      <c r="D2742" s="114">
        <v>0.04</v>
      </c>
      <c r="E2742" s="114">
        <v>0.34100000000000003</v>
      </c>
      <c r="F2742" s="114">
        <v>3.6999999999999998E-2</v>
      </c>
      <c r="G2742" s="114">
        <v>1.2999999999999999E-2</v>
      </c>
      <c r="H2742" s="114">
        <v>1.6639999999999999</v>
      </c>
      <c r="I2742" s="114">
        <v>3.556</v>
      </c>
      <c r="J2742" s="114">
        <v>3.49</v>
      </c>
      <c r="K2742" s="114">
        <v>-6.0000000000000001E-3</v>
      </c>
      <c r="L2742" s="114">
        <v>-7.0000000000000001E-3</v>
      </c>
      <c r="M2742" s="114">
        <v>0.27900000000000003</v>
      </c>
      <c r="N2742" s="114">
        <v>0.113</v>
      </c>
      <c r="O2742" s="114">
        <v>9.1370000000000005</v>
      </c>
      <c r="P2742" s="112" t="s">
        <v>2195</v>
      </c>
      <c r="Q2742" s="112" t="s">
        <v>2196</v>
      </c>
      <c r="R2742" s="114">
        <v>1.5629999999999999</v>
      </c>
      <c r="S2742" s="114">
        <v>0.19600000000000001</v>
      </c>
    </row>
    <row r="2743" spans="1:19" ht="11.25" thickBot="1" x14ac:dyDescent="0.2">
      <c r="A2743" s="93"/>
    </row>
    <row r="2744" spans="1:19" ht="11.25" thickBot="1" x14ac:dyDescent="0.2">
      <c r="A2744" s="116" t="s">
        <v>355</v>
      </c>
      <c r="B2744" s="93"/>
      <c r="C2744" s="114">
        <v>8.9999999999999993E-3</v>
      </c>
      <c r="D2744" s="114">
        <v>4.0000000000000001E-3</v>
      </c>
      <c r="E2744" s="114">
        <v>0.129</v>
      </c>
      <c r="F2744" s="114">
        <v>3.0000000000000001E-3</v>
      </c>
      <c r="G2744" s="114">
        <v>0</v>
      </c>
      <c r="H2744" s="114">
        <v>1.2999999999999999E-2</v>
      </c>
      <c r="I2744" s="114">
        <v>4.7E-2</v>
      </c>
      <c r="J2744" s="114">
        <v>2.1000000000000001E-2</v>
      </c>
      <c r="K2744" s="114">
        <v>0</v>
      </c>
      <c r="L2744" s="114">
        <v>3.0000000000000001E-3</v>
      </c>
      <c r="M2744" s="114">
        <v>2.1999999999999999E-2</v>
      </c>
      <c r="N2744" s="114">
        <v>2E-3</v>
      </c>
      <c r="O2744" s="114">
        <v>2.4E-2</v>
      </c>
      <c r="P2744" s="112" t="s">
        <v>2197</v>
      </c>
      <c r="Q2744" s="112" t="s">
        <v>826</v>
      </c>
      <c r="R2744" s="114">
        <v>0.158</v>
      </c>
      <c r="S2744" s="114">
        <v>1.0999999999999999E-2</v>
      </c>
    </row>
    <row r="2745" spans="1:19" ht="11.25" thickBot="1" x14ac:dyDescent="0.2">
      <c r="A2745" s="93"/>
    </row>
    <row r="2746" spans="1:19" ht="11.25" thickBot="1" x14ac:dyDescent="0.2">
      <c r="A2746" s="117" t="s">
        <v>358</v>
      </c>
      <c r="B2746" s="93"/>
      <c r="C2746" s="114">
        <v>3.0190000000000001</v>
      </c>
      <c r="D2746" s="114">
        <v>9.423</v>
      </c>
      <c r="E2746" s="114">
        <v>37.96</v>
      </c>
      <c r="F2746" s="114">
        <v>6.8460000000000001</v>
      </c>
      <c r="G2746" s="114">
        <v>2.1110000000000002</v>
      </c>
      <c r="H2746" s="114">
        <v>0.81</v>
      </c>
      <c r="I2746" s="114">
        <v>1.323</v>
      </c>
      <c r="J2746" s="114">
        <v>0.59299999999999997</v>
      </c>
      <c r="K2746" s="114">
        <v>2.2090000000000001</v>
      </c>
      <c r="L2746" s="114">
        <v>43.66</v>
      </c>
      <c r="M2746" s="114">
        <v>7.7729999999999997</v>
      </c>
      <c r="N2746" s="114">
        <v>1.958</v>
      </c>
      <c r="O2746" s="114">
        <v>0.26100000000000001</v>
      </c>
      <c r="P2746" s="112" t="s">
        <v>2027</v>
      </c>
      <c r="Q2746" s="112" t="s">
        <v>1430</v>
      </c>
      <c r="R2746" s="114">
        <v>10.119999999999999</v>
      </c>
      <c r="S2746" s="114">
        <v>5.5640000000000001</v>
      </c>
    </row>
    <row r="2747" spans="1:19" ht="10.5" x14ac:dyDescent="0.15">
      <c r="A2747" s="93"/>
    </row>
    <row r="2748" spans="1:19" x14ac:dyDescent="0.15">
      <c r="A2748" s="106"/>
      <c r="B2748" s="69" t="s">
        <v>2198</v>
      </c>
    </row>
    <row r="2749" spans="1:19" ht="9.75" thickBot="1" x14ac:dyDescent="0.2">
      <c r="A2749" s="64" t="s">
        <v>1094</v>
      </c>
    </row>
    <row r="2750" spans="1:19" ht="11.25" thickBot="1" x14ac:dyDescent="0.2">
      <c r="A2750" s="87" t="s">
        <v>345</v>
      </c>
      <c r="B2750" s="87" t="s">
        <v>346</v>
      </c>
      <c r="C2750" s="107" t="s">
        <v>1</v>
      </c>
      <c r="D2750" s="107" t="s">
        <v>2</v>
      </c>
      <c r="E2750" s="107" t="s">
        <v>3</v>
      </c>
      <c r="F2750" s="107" t="s">
        <v>4</v>
      </c>
      <c r="G2750" s="107" t="s">
        <v>5</v>
      </c>
      <c r="H2750" s="107" t="s">
        <v>6</v>
      </c>
      <c r="I2750" s="108" t="s">
        <v>7</v>
      </c>
      <c r="J2750" s="108" t="s">
        <v>8</v>
      </c>
      <c r="K2750" s="107" t="s">
        <v>9</v>
      </c>
      <c r="L2750" s="107" t="s">
        <v>10</v>
      </c>
      <c r="M2750" s="107" t="s">
        <v>11</v>
      </c>
      <c r="N2750" s="107" t="s">
        <v>12</v>
      </c>
      <c r="O2750" s="107" t="s">
        <v>13</v>
      </c>
      <c r="P2750" s="107" t="s">
        <v>14</v>
      </c>
      <c r="Q2750" s="107" t="s">
        <v>15</v>
      </c>
      <c r="R2750" s="107" t="s">
        <v>16</v>
      </c>
      <c r="S2750" s="107" t="s">
        <v>17</v>
      </c>
    </row>
    <row r="2751" spans="1:19" ht="11.25" thickBot="1" x14ac:dyDescent="0.2">
      <c r="A2751" s="93"/>
      <c r="B2751" s="93"/>
      <c r="C2751" s="107" t="s">
        <v>69</v>
      </c>
      <c r="D2751" s="107" t="s">
        <v>69</v>
      </c>
      <c r="E2751" s="107" t="s">
        <v>69</v>
      </c>
      <c r="F2751" s="107" t="s">
        <v>69</v>
      </c>
      <c r="G2751" s="107" t="s">
        <v>69</v>
      </c>
      <c r="H2751" s="107" t="s">
        <v>69</v>
      </c>
      <c r="I2751" s="108" t="s">
        <v>69</v>
      </c>
      <c r="J2751" s="108" t="s">
        <v>69</v>
      </c>
      <c r="K2751" s="107" t="s">
        <v>69</v>
      </c>
      <c r="L2751" s="107" t="s">
        <v>69</v>
      </c>
      <c r="M2751" s="107" t="s">
        <v>69</v>
      </c>
      <c r="N2751" s="107" t="s">
        <v>69</v>
      </c>
      <c r="O2751" s="107" t="s">
        <v>69</v>
      </c>
      <c r="P2751" s="107" t="s">
        <v>69</v>
      </c>
      <c r="Q2751" s="107" t="s">
        <v>69</v>
      </c>
      <c r="R2751" s="107" t="s">
        <v>69</v>
      </c>
      <c r="S2751" s="107" t="s">
        <v>69</v>
      </c>
    </row>
    <row r="2752" spans="1:19" ht="11.25" thickBot="1" x14ac:dyDescent="0.2">
      <c r="A2752" s="88">
        <v>1</v>
      </c>
      <c r="B2752" s="109">
        <v>0.80062500000000003</v>
      </c>
      <c r="C2752" s="110" t="s">
        <v>2199</v>
      </c>
      <c r="D2752" s="110" t="s">
        <v>2117</v>
      </c>
      <c r="E2752" s="110" t="s">
        <v>2200</v>
      </c>
      <c r="F2752" s="110" t="s">
        <v>2201</v>
      </c>
      <c r="G2752" s="110" t="s">
        <v>2202</v>
      </c>
      <c r="H2752" s="110" t="s">
        <v>2203</v>
      </c>
      <c r="I2752" s="111">
        <v>1.0156400000000001</v>
      </c>
      <c r="J2752" s="112" t="s">
        <v>2204</v>
      </c>
      <c r="K2752" s="110" t="s">
        <v>2205</v>
      </c>
      <c r="L2752" s="89">
        <v>7.9619999999999997</v>
      </c>
      <c r="M2752" s="89">
        <v>8.3849999999999998</v>
      </c>
      <c r="N2752" s="110" t="s">
        <v>2206</v>
      </c>
      <c r="O2752" s="89">
        <v>6228</v>
      </c>
      <c r="P2752" s="89">
        <v>3.36</v>
      </c>
      <c r="Q2752" s="89">
        <v>56.19</v>
      </c>
      <c r="R2752" s="89">
        <v>221.4</v>
      </c>
      <c r="S2752" s="89">
        <v>154.19999999999999</v>
      </c>
    </row>
    <row r="2753" spans="1:19" ht="11.25" thickBot="1" x14ac:dyDescent="0.2">
      <c r="A2753" s="93"/>
    </row>
    <row r="2754" spans="1:19" ht="11.25" thickBot="1" x14ac:dyDescent="0.2">
      <c r="A2754" s="88">
        <v>2</v>
      </c>
      <c r="B2754" s="109">
        <v>0.80078703703703702</v>
      </c>
      <c r="C2754" s="110" t="s">
        <v>2207</v>
      </c>
      <c r="D2754" s="110" t="s">
        <v>2208</v>
      </c>
      <c r="E2754" s="110" t="s">
        <v>2209</v>
      </c>
      <c r="F2754" s="110" t="s">
        <v>2210</v>
      </c>
      <c r="G2754" s="110" t="s">
        <v>2211</v>
      </c>
      <c r="H2754" s="110" t="s">
        <v>2212</v>
      </c>
      <c r="I2754" s="111">
        <v>1.0222599999999999</v>
      </c>
      <c r="J2754" s="112" t="s">
        <v>1615</v>
      </c>
      <c r="K2754" s="110" t="s">
        <v>2213</v>
      </c>
      <c r="L2754" s="89">
        <v>8.0559999999999992</v>
      </c>
      <c r="M2754" s="89">
        <v>8.2780000000000005</v>
      </c>
      <c r="N2754" s="110" t="s">
        <v>2214</v>
      </c>
      <c r="O2754" s="89">
        <v>6267</v>
      </c>
      <c r="P2754" s="89">
        <v>3.355</v>
      </c>
      <c r="Q2754" s="89">
        <v>55.83</v>
      </c>
      <c r="R2754" s="89">
        <v>223.4</v>
      </c>
      <c r="S2754" s="89">
        <v>154.80000000000001</v>
      </c>
    </row>
    <row r="2755" spans="1:19" ht="11.25" thickBot="1" x14ac:dyDescent="0.2">
      <c r="A2755" s="93"/>
    </row>
    <row r="2756" spans="1:19" ht="11.25" thickBot="1" x14ac:dyDescent="0.2">
      <c r="A2756" s="88">
        <v>3</v>
      </c>
      <c r="B2756" s="109">
        <v>0.80096064814814805</v>
      </c>
      <c r="C2756" s="110" t="s">
        <v>2215</v>
      </c>
      <c r="D2756" s="110" t="s">
        <v>2216</v>
      </c>
      <c r="E2756" s="110" t="s">
        <v>2217</v>
      </c>
      <c r="F2756" s="110" t="s">
        <v>2218</v>
      </c>
      <c r="G2756" s="110" t="s">
        <v>2219</v>
      </c>
      <c r="H2756" s="110" t="s">
        <v>2220</v>
      </c>
      <c r="I2756" s="111">
        <v>1.0308200000000001</v>
      </c>
      <c r="J2756" s="112" t="s">
        <v>2221</v>
      </c>
      <c r="K2756" s="110" t="s">
        <v>2222</v>
      </c>
      <c r="L2756" s="89">
        <v>8.08</v>
      </c>
      <c r="M2756" s="89">
        <v>8.484</v>
      </c>
      <c r="N2756" s="110" t="s">
        <v>2223</v>
      </c>
      <c r="O2756" s="89">
        <v>6266</v>
      </c>
      <c r="P2756" s="89">
        <v>3.335</v>
      </c>
      <c r="Q2756" s="89">
        <v>55.93</v>
      </c>
      <c r="R2756" s="89">
        <v>221.7</v>
      </c>
      <c r="S2756" s="89">
        <v>152.69999999999999</v>
      </c>
    </row>
    <row r="2757" spans="1:19" ht="11.25" thickBot="1" x14ac:dyDescent="0.2">
      <c r="A2757" s="93"/>
    </row>
    <row r="2758" spans="1:19" ht="11.25" thickBot="1" x14ac:dyDescent="0.2">
      <c r="A2758" s="113" t="s">
        <v>352</v>
      </c>
      <c r="B2758" s="93"/>
      <c r="C2758" s="110" t="s">
        <v>2224</v>
      </c>
      <c r="D2758" s="110" t="s">
        <v>2225</v>
      </c>
      <c r="E2758" s="110" t="s">
        <v>2226</v>
      </c>
      <c r="F2758" s="110" t="s">
        <v>2227</v>
      </c>
      <c r="G2758" s="110" t="s">
        <v>2228</v>
      </c>
      <c r="H2758" s="110" t="s">
        <v>2229</v>
      </c>
      <c r="I2758" s="115">
        <v>1.02291</v>
      </c>
      <c r="J2758" s="112" t="s">
        <v>2230</v>
      </c>
      <c r="K2758" s="110" t="s">
        <v>2231</v>
      </c>
      <c r="L2758" s="114">
        <v>8.032</v>
      </c>
      <c r="M2758" s="114">
        <v>8.3819999999999997</v>
      </c>
      <c r="N2758" s="110" t="s">
        <v>2232</v>
      </c>
      <c r="O2758" s="114">
        <v>6254</v>
      </c>
      <c r="P2758" s="114">
        <v>3.35</v>
      </c>
      <c r="Q2758" s="114">
        <v>55.99</v>
      </c>
      <c r="R2758" s="114">
        <v>222.2</v>
      </c>
      <c r="S2758" s="114">
        <v>153.9</v>
      </c>
    </row>
    <row r="2759" spans="1:19" ht="11.25" thickBot="1" x14ac:dyDescent="0.2">
      <c r="A2759" s="93"/>
    </row>
    <row r="2760" spans="1:19" ht="11.25" thickBot="1" x14ac:dyDescent="0.2">
      <c r="A2760" s="116" t="s">
        <v>355</v>
      </c>
      <c r="B2760" s="93"/>
      <c r="C2760" s="110" t="s">
        <v>2233</v>
      </c>
      <c r="D2760" s="110" t="s">
        <v>2234</v>
      </c>
      <c r="E2760" s="110" t="s">
        <v>2235</v>
      </c>
      <c r="F2760" s="110" t="s">
        <v>2236</v>
      </c>
      <c r="G2760" s="110" t="s">
        <v>2237</v>
      </c>
      <c r="H2760" s="110" t="s">
        <v>2238</v>
      </c>
      <c r="I2760" s="115">
        <v>7.6099999999999996E-3</v>
      </c>
      <c r="J2760" s="112" t="s">
        <v>2239</v>
      </c>
      <c r="K2760" s="110" t="s">
        <v>2240</v>
      </c>
      <c r="L2760" s="114">
        <v>6.2E-2</v>
      </c>
      <c r="M2760" s="114">
        <v>0.10299999999999999</v>
      </c>
      <c r="N2760" s="110" t="s">
        <v>2241</v>
      </c>
      <c r="O2760" s="114">
        <v>22.08</v>
      </c>
      <c r="P2760" s="114">
        <v>1.2999999999999999E-2</v>
      </c>
      <c r="Q2760" s="114">
        <v>0.186</v>
      </c>
      <c r="R2760" s="114">
        <v>1.105</v>
      </c>
      <c r="S2760" s="114">
        <v>1.103</v>
      </c>
    </row>
    <row r="2761" spans="1:19" ht="11.25" thickBot="1" x14ac:dyDescent="0.2">
      <c r="A2761" s="93"/>
    </row>
    <row r="2762" spans="1:19" ht="11.25" thickBot="1" x14ac:dyDescent="0.2">
      <c r="A2762" s="117" t="s">
        <v>358</v>
      </c>
      <c r="B2762" s="93"/>
      <c r="C2762" s="110" t="s">
        <v>2242</v>
      </c>
      <c r="D2762" s="110" t="s">
        <v>2243</v>
      </c>
      <c r="E2762" s="110" t="s">
        <v>2244</v>
      </c>
      <c r="F2762" s="110" t="s">
        <v>2245</v>
      </c>
      <c r="G2762" s="110" t="s">
        <v>2246</v>
      </c>
      <c r="H2762" s="110" t="s">
        <v>2247</v>
      </c>
      <c r="I2762" s="118">
        <v>0.74399999999999999</v>
      </c>
      <c r="J2762" s="112" t="s">
        <v>2248</v>
      </c>
      <c r="K2762" s="110" t="s">
        <v>2249</v>
      </c>
      <c r="L2762" s="114">
        <v>0.77800000000000002</v>
      </c>
      <c r="M2762" s="114">
        <v>1.228</v>
      </c>
      <c r="N2762" s="110" t="s">
        <v>2250</v>
      </c>
      <c r="O2762" s="114">
        <v>0.35299999999999998</v>
      </c>
      <c r="P2762" s="114">
        <v>0.39700000000000002</v>
      </c>
      <c r="Q2762" s="114">
        <v>0.33300000000000002</v>
      </c>
      <c r="R2762" s="114">
        <v>0.497</v>
      </c>
      <c r="S2762" s="114">
        <v>0.71699999999999997</v>
      </c>
    </row>
    <row r="2763" spans="1:19" ht="11.25" thickBot="1" x14ac:dyDescent="0.2">
      <c r="A2763" s="93"/>
    </row>
    <row r="2764" spans="1:19" ht="11.25" thickBot="1" x14ac:dyDescent="0.2">
      <c r="A2764" s="87" t="s">
        <v>345</v>
      </c>
      <c r="B2764" s="87" t="s">
        <v>346</v>
      </c>
      <c r="C2764" s="107" t="s">
        <v>18</v>
      </c>
      <c r="D2764" s="108" t="s">
        <v>19</v>
      </c>
      <c r="E2764" s="108" t="s">
        <v>20</v>
      </c>
      <c r="F2764" s="107" t="s">
        <v>21</v>
      </c>
      <c r="G2764" s="107" t="s">
        <v>22</v>
      </c>
      <c r="H2764" s="107" t="s">
        <v>23</v>
      </c>
      <c r="I2764" s="107" t="s">
        <v>24</v>
      </c>
      <c r="J2764" s="108" t="s">
        <v>25</v>
      </c>
      <c r="K2764" s="108" t="s">
        <v>26</v>
      </c>
      <c r="L2764" s="107" t="s">
        <v>27</v>
      </c>
      <c r="M2764" s="107" t="s">
        <v>28</v>
      </c>
      <c r="N2764" s="107" t="s">
        <v>29</v>
      </c>
      <c r="O2764" s="107" t="s">
        <v>30</v>
      </c>
      <c r="P2764" s="107" t="s">
        <v>31</v>
      </c>
      <c r="Q2764" s="107" t="s">
        <v>32</v>
      </c>
      <c r="R2764" s="107" t="s">
        <v>33</v>
      </c>
      <c r="S2764" s="108" t="s">
        <v>34</v>
      </c>
    </row>
    <row r="2765" spans="1:19" ht="11.25" thickBot="1" x14ac:dyDescent="0.2">
      <c r="A2765" s="93"/>
      <c r="B2765" s="93"/>
      <c r="C2765" s="107" t="s">
        <v>69</v>
      </c>
      <c r="D2765" s="108" t="s">
        <v>69</v>
      </c>
      <c r="E2765" s="108" t="s">
        <v>69</v>
      </c>
      <c r="F2765" s="107" t="s">
        <v>69</v>
      </c>
      <c r="G2765" s="107" t="s">
        <v>69</v>
      </c>
      <c r="H2765" s="107" t="s">
        <v>69</v>
      </c>
      <c r="I2765" s="107" t="s">
        <v>69</v>
      </c>
      <c r="J2765" s="108" t="s">
        <v>69</v>
      </c>
      <c r="K2765" s="108" t="s">
        <v>69</v>
      </c>
      <c r="L2765" s="107" t="s">
        <v>69</v>
      </c>
      <c r="M2765" s="107" t="s">
        <v>69</v>
      </c>
      <c r="N2765" s="107" t="s">
        <v>69</v>
      </c>
      <c r="O2765" s="107" t="s">
        <v>69</v>
      </c>
      <c r="P2765" s="107" t="s">
        <v>69</v>
      </c>
      <c r="Q2765" s="107" t="s">
        <v>69</v>
      </c>
      <c r="R2765" s="107" t="s">
        <v>69</v>
      </c>
      <c r="S2765" s="108" t="s">
        <v>69</v>
      </c>
    </row>
    <row r="2766" spans="1:19" ht="11.25" thickBot="1" x14ac:dyDescent="0.2">
      <c r="A2766" s="88">
        <v>1</v>
      </c>
      <c r="B2766" s="109">
        <v>0.80062500000000003</v>
      </c>
      <c r="C2766" s="89">
        <v>8.3160000000000007</v>
      </c>
      <c r="D2766" s="111">
        <v>0.95816999999999997</v>
      </c>
      <c r="E2766" s="111">
        <v>1.05094</v>
      </c>
      <c r="F2766" s="89">
        <v>-0.34399999999999997</v>
      </c>
      <c r="G2766" s="89">
        <v>49.12</v>
      </c>
      <c r="H2766" s="110" t="s">
        <v>2251</v>
      </c>
      <c r="I2766" s="110" t="s">
        <v>2252</v>
      </c>
      <c r="J2766" s="111">
        <v>0.98319999999999996</v>
      </c>
      <c r="K2766" s="112" t="s">
        <v>2253</v>
      </c>
      <c r="L2766" s="89">
        <v>0.59499999999999997</v>
      </c>
      <c r="M2766" s="89">
        <v>5.4850000000000003</v>
      </c>
      <c r="N2766" s="89">
        <v>-1.9E-2</v>
      </c>
      <c r="O2766" s="89">
        <v>0.03</v>
      </c>
      <c r="P2766" s="89">
        <v>0.59299999999999997</v>
      </c>
      <c r="Q2766" s="89">
        <v>0.158</v>
      </c>
      <c r="R2766" s="89">
        <v>1.9079999999999999</v>
      </c>
      <c r="S2766" s="111">
        <v>0.96721000000000001</v>
      </c>
    </row>
    <row r="2767" spans="1:19" ht="11.25" thickBot="1" x14ac:dyDescent="0.2">
      <c r="A2767" s="93"/>
    </row>
    <row r="2768" spans="1:19" ht="11.25" thickBot="1" x14ac:dyDescent="0.2">
      <c r="A2768" s="88">
        <v>2</v>
      </c>
      <c r="B2768" s="109">
        <v>0.80078703703703702</v>
      </c>
      <c r="C2768" s="89">
        <v>8.3919999999999995</v>
      </c>
      <c r="D2768" s="111">
        <v>0.96018999999999999</v>
      </c>
      <c r="E2768" s="111">
        <v>1.0591699999999999</v>
      </c>
      <c r="F2768" s="89">
        <v>0.99099999999999999</v>
      </c>
      <c r="G2768" s="89">
        <v>44.67</v>
      </c>
      <c r="H2768" s="110" t="s">
        <v>2254</v>
      </c>
      <c r="I2768" s="110" t="s">
        <v>2255</v>
      </c>
      <c r="J2768" s="111">
        <v>0.99475000000000002</v>
      </c>
      <c r="K2768" s="112" t="s">
        <v>2256</v>
      </c>
      <c r="L2768" s="89">
        <v>0.6</v>
      </c>
      <c r="M2768" s="89">
        <v>5.3860000000000001</v>
      </c>
      <c r="N2768" s="89">
        <v>-2.1999999999999999E-2</v>
      </c>
      <c r="O2768" s="89">
        <v>0.03</v>
      </c>
      <c r="P2768" s="89">
        <v>0.57699999999999996</v>
      </c>
      <c r="Q2768" s="89">
        <v>7.3999999999999996E-2</v>
      </c>
      <c r="R2768" s="89">
        <v>1.869</v>
      </c>
      <c r="S2768" s="111">
        <v>0.97650000000000003</v>
      </c>
    </row>
    <row r="2769" spans="1:19" ht="11.25" thickBot="1" x14ac:dyDescent="0.2">
      <c r="A2769" s="93"/>
    </row>
    <row r="2770" spans="1:19" ht="11.25" thickBot="1" x14ac:dyDescent="0.2">
      <c r="A2770" s="88">
        <v>3</v>
      </c>
      <c r="B2770" s="109">
        <v>0.80096064814814805</v>
      </c>
      <c r="C2770" s="89">
        <v>8.4130000000000003</v>
      </c>
      <c r="D2770" s="111">
        <v>0.97411000000000003</v>
      </c>
      <c r="E2770" s="111">
        <v>1.0618000000000001</v>
      </c>
      <c r="F2770" s="89">
        <v>0.75600000000000001</v>
      </c>
      <c r="G2770" s="89">
        <v>57.91</v>
      </c>
      <c r="H2770" s="89">
        <v>417.5</v>
      </c>
      <c r="I2770" s="110" t="s">
        <v>2255</v>
      </c>
      <c r="J2770" s="111">
        <v>0.99804999999999999</v>
      </c>
      <c r="K2770" s="112" t="s">
        <v>2257</v>
      </c>
      <c r="L2770" s="89">
        <v>0.56499999999999995</v>
      </c>
      <c r="M2770" s="89">
        <v>5.4219999999999997</v>
      </c>
      <c r="N2770" s="89">
        <v>-2.7E-2</v>
      </c>
      <c r="O2770" s="89">
        <v>0.03</v>
      </c>
      <c r="P2770" s="89">
        <v>0.629</v>
      </c>
      <c r="Q2770" s="89">
        <v>8.9999999999999993E-3</v>
      </c>
      <c r="R2770" s="89">
        <v>1.86</v>
      </c>
      <c r="S2770" s="111">
        <v>0.98531000000000002</v>
      </c>
    </row>
    <row r="2771" spans="1:19" ht="11.25" thickBot="1" x14ac:dyDescent="0.2">
      <c r="A2771" s="93"/>
    </row>
    <row r="2772" spans="1:19" ht="11.25" thickBot="1" x14ac:dyDescent="0.2">
      <c r="A2772" s="113" t="s">
        <v>352</v>
      </c>
      <c r="B2772" s="93"/>
      <c r="C2772" s="114">
        <v>8.3740000000000006</v>
      </c>
      <c r="D2772" s="115">
        <v>0.96414999999999995</v>
      </c>
      <c r="E2772" s="115">
        <v>1.0572999999999999</v>
      </c>
      <c r="F2772" s="114">
        <v>0.46700000000000003</v>
      </c>
      <c r="G2772" s="114">
        <v>50.57</v>
      </c>
      <c r="H2772" s="110" t="s">
        <v>2258</v>
      </c>
      <c r="I2772" s="110" t="s">
        <v>2259</v>
      </c>
      <c r="J2772" s="115">
        <v>0.99199999999999999</v>
      </c>
      <c r="K2772" s="112" t="s">
        <v>2260</v>
      </c>
      <c r="L2772" s="114">
        <v>0.58699999999999997</v>
      </c>
      <c r="M2772" s="114">
        <v>5.431</v>
      </c>
      <c r="N2772" s="114">
        <v>-2.3E-2</v>
      </c>
      <c r="O2772" s="114">
        <v>0.03</v>
      </c>
      <c r="P2772" s="114">
        <v>0.6</v>
      </c>
      <c r="Q2772" s="114">
        <v>0.08</v>
      </c>
      <c r="R2772" s="114">
        <v>1.879</v>
      </c>
      <c r="S2772" s="115">
        <v>0.97633999999999999</v>
      </c>
    </row>
    <row r="2773" spans="1:19" ht="11.25" thickBot="1" x14ac:dyDescent="0.2">
      <c r="A2773" s="93"/>
    </row>
    <row r="2774" spans="1:19" ht="11.25" thickBot="1" x14ac:dyDescent="0.2">
      <c r="A2774" s="116" t="s">
        <v>355</v>
      </c>
      <c r="B2774" s="93"/>
      <c r="C2774" s="114">
        <v>5.0999999999999997E-2</v>
      </c>
      <c r="D2774" s="115">
        <v>8.6800000000000002E-3</v>
      </c>
      <c r="E2774" s="115">
        <v>5.6600000000000001E-3</v>
      </c>
      <c r="F2774" s="114">
        <v>0.71299999999999997</v>
      </c>
      <c r="G2774" s="114">
        <v>6.7389999999999999</v>
      </c>
      <c r="H2774" s="110" t="s">
        <v>2261</v>
      </c>
      <c r="I2774" s="110" t="s">
        <v>2262</v>
      </c>
      <c r="J2774" s="115">
        <v>7.7999999999999996E-3</v>
      </c>
      <c r="K2774" s="112" t="s">
        <v>2263</v>
      </c>
      <c r="L2774" s="114">
        <v>1.9E-2</v>
      </c>
      <c r="M2774" s="114">
        <v>0.05</v>
      </c>
      <c r="N2774" s="114">
        <v>4.0000000000000001E-3</v>
      </c>
      <c r="O2774" s="114">
        <v>0</v>
      </c>
      <c r="P2774" s="114">
        <v>2.7E-2</v>
      </c>
      <c r="Q2774" s="114">
        <v>7.4999999999999997E-2</v>
      </c>
      <c r="R2774" s="114">
        <v>2.5000000000000001E-2</v>
      </c>
      <c r="S2774" s="115">
        <v>9.0500000000000008E-3</v>
      </c>
    </row>
    <row r="2775" spans="1:19" ht="11.25" thickBot="1" x14ac:dyDescent="0.2">
      <c r="A2775" s="93"/>
    </row>
    <row r="2776" spans="1:19" ht="11.25" thickBot="1" x14ac:dyDescent="0.2">
      <c r="A2776" s="117" t="s">
        <v>358</v>
      </c>
      <c r="B2776" s="93"/>
      <c r="C2776" s="114">
        <v>0.61299999999999999</v>
      </c>
      <c r="D2776" s="118">
        <v>0.9</v>
      </c>
      <c r="E2776" s="118">
        <v>0.53600000000000003</v>
      </c>
      <c r="F2776" s="114">
        <v>152.5</v>
      </c>
      <c r="G2776" s="114">
        <v>13.33</v>
      </c>
      <c r="H2776" s="110" t="s">
        <v>2264</v>
      </c>
      <c r="I2776" s="110" t="s">
        <v>2265</v>
      </c>
      <c r="J2776" s="118">
        <v>0.78600000000000003</v>
      </c>
      <c r="K2776" s="112" t="s">
        <v>2266</v>
      </c>
      <c r="L2776" s="114">
        <v>3.2770000000000001</v>
      </c>
      <c r="M2776" s="114">
        <v>0.92100000000000004</v>
      </c>
      <c r="N2776" s="114">
        <v>18.600000000000001</v>
      </c>
      <c r="O2776" s="114">
        <v>0.73199999999999998</v>
      </c>
      <c r="P2776" s="114">
        <v>4.47</v>
      </c>
      <c r="Q2776" s="114">
        <v>92.96</v>
      </c>
      <c r="R2776" s="114">
        <v>1.349</v>
      </c>
      <c r="S2776" s="118">
        <v>0.92700000000000005</v>
      </c>
    </row>
    <row r="2777" spans="1:19" ht="11.25" thickBot="1" x14ac:dyDescent="0.2">
      <c r="A2777" s="93"/>
    </row>
    <row r="2778" spans="1:19" ht="11.25" thickBot="1" x14ac:dyDescent="0.2">
      <c r="A2778" s="87" t="s">
        <v>345</v>
      </c>
      <c r="B2778" s="87" t="s">
        <v>346</v>
      </c>
      <c r="C2778" s="108" t="s">
        <v>35</v>
      </c>
      <c r="D2778" s="107" t="s">
        <v>36</v>
      </c>
      <c r="E2778" s="107" t="s">
        <v>37</v>
      </c>
      <c r="F2778" s="107" t="s">
        <v>38</v>
      </c>
      <c r="G2778" s="107" t="s">
        <v>39</v>
      </c>
      <c r="H2778" s="107" t="s">
        <v>40</v>
      </c>
      <c r="I2778" s="107" t="s">
        <v>41</v>
      </c>
      <c r="J2778" s="107" t="s">
        <v>42</v>
      </c>
      <c r="K2778" s="107" t="s">
        <v>43</v>
      </c>
      <c r="L2778" s="107" t="s">
        <v>44</v>
      </c>
      <c r="M2778" s="107" t="s">
        <v>45</v>
      </c>
      <c r="N2778" s="107" t="s">
        <v>46</v>
      </c>
      <c r="O2778" s="107" t="s">
        <v>47</v>
      </c>
      <c r="P2778" s="107" t="s">
        <v>48</v>
      </c>
      <c r="Q2778" s="107" t="s">
        <v>49</v>
      </c>
      <c r="R2778" s="107" t="s">
        <v>50</v>
      </c>
      <c r="S2778" s="107" t="s">
        <v>51</v>
      </c>
    </row>
    <row r="2779" spans="1:19" ht="11.25" thickBot="1" x14ac:dyDescent="0.2">
      <c r="A2779" s="93"/>
      <c r="B2779" s="93"/>
      <c r="C2779" s="108" t="s">
        <v>69</v>
      </c>
      <c r="D2779" s="107" t="s">
        <v>69</v>
      </c>
      <c r="E2779" s="107" t="s">
        <v>69</v>
      </c>
      <c r="F2779" s="107" t="s">
        <v>69</v>
      </c>
      <c r="G2779" s="107" t="s">
        <v>69</v>
      </c>
      <c r="H2779" s="107" t="s">
        <v>69</v>
      </c>
      <c r="I2779" s="107" t="s">
        <v>69</v>
      </c>
      <c r="J2779" s="107" t="s">
        <v>69</v>
      </c>
      <c r="K2779" s="107" t="s">
        <v>69</v>
      </c>
      <c r="L2779" s="107" t="s">
        <v>69</v>
      </c>
      <c r="M2779" s="107" t="s">
        <v>69</v>
      </c>
      <c r="N2779" s="107" t="s">
        <v>69</v>
      </c>
      <c r="O2779" s="107" t="s">
        <v>69</v>
      </c>
      <c r="P2779" s="107" t="s">
        <v>69</v>
      </c>
      <c r="Q2779" s="107" t="s">
        <v>69</v>
      </c>
      <c r="R2779" s="107" t="s">
        <v>69</v>
      </c>
      <c r="S2779" s="107" t="s">
        <v>69</v>
      </c>
    </row>
    <row r="2780" spans="1:19" ht="11.25" thickBot="1" x14ac:dyDescent="0.2">
      <c r="A2780" s="88">
        <v>1</v>
      </c>
      <c r="B2780" s="109">
        <v>0.80062500000000003</v>
      </c>
      <c r="C2780" s="112" t="s">
        <v>2267</v>
      </c>
      <c r="D2780" s="89">
        <v>4.6719999999999997</v>
      </c>
      <c r="E2780" s="89">
        <v>0.106</v>
      </c>
      <c r="F2780" s="89">
        <v>-0.35499999999999998</v>
      </c>
      <c r="G2780" s="89">
        <v>2.6190000000000002</v>
      </c>
      <c r="H2780" s="89">
        <v>306.89999999999998</v>
      </c>
      <c r="I2780" s="89">
        <v>298.10000000000002</v>
      </c>
      <c r="J2780" s="89">
        <v>3.7189999999999999</v>
      </c>
      <c r="K2780" s="89">
        <v>7.9029999999999996</v>
      </c>
      <c r="L2780" s="89">
        <v>0.9</v>
      </c>
      <c r="M2780" s="89">
        <v>3.452</v>
      </c>
      <c r="N2780" s="89">
        <v>0.77400000000000002</v>
      </c>
      <c r="O2780" s="89">
        <v>0.186</v>
      </c>
      <c r="P2780" s="89">
        <v>0.67700000000000005</v>
      </c>
      <c r="Q2780" s="89">
        <v>0.1</v>
      </c>
      <c r="R2780" s="89">
        <v>0.58299999999999996</v>
      </c>
      <c r="S2780" s="89">
        <v>0.113</v>
      </c>
    </row>
    <row r="2781" spans="1:19" ht="11.25" thickBot="1" x14ac:dyDescent="0.2">
      <c r="A2781" s="93"/>
    </row>
    <row r="2782" spans="1:19" ht="11.25" thickBot="1" x14ac:dyDescent="0.2">
      <c r="A2782" s="88">
        <v>2</v>
      </c>
      <c r="B2782" s="109">
        <v>0.80078703703703702</v>
      </c>
      <c r="C2782" s="112" t="s">
        <v>2268</v>
      </c>
      <c r="D2782" s="89">
        <v>4.843</v>
      </c>
      <c r="E2782" s="89">
        <v>0.108</v>
      </c>
      <c r="F2782" s="89">
        <v>-0.34599999999999997</v>
      </c>
      <c r="G2782" s="89">
        <v>2.6469999999999998</v>
      </c>
      <c r="H2782" s="89">
        <v>307.39999999999998</v>
      </c>
      <c r="I2782" s="89">
        <v>301.10000000000002</v>
      </c>
      <c r="J2782" s="89">
        <v>3.7650000000000001</v>
      </c>
      <c r="K2782" s="89">
        <v>7.9509999999999996</v>
      </c>
      <c r="L2782" s="89">
        <v>0.92600000000000005</v>
      </c>
      <c r="M2782" s="89">
        <v>3.508</v>
      </c>
      <c r="N2782" s="89">
        <v>0.749</v>
      </c>
      <c r="O2782" s="89">
        <v>0.17899999999999999</v>
      </c>
      <c r="P2782" s="89">
        <v>0.67100000000000004</v>
      </c>
      <c r="Q2782" s="89">
        <v>0.10299999999999999</v>
      </c>
      <c r="R2782" s="89">
        <v>0.57699999999999996</v>
      </c>
      <c r="S2782" s="89">
        <v>0.114</v>
      </c>
    </row>
    <row r="2783" spans="1:19" ht="11.25" thickBot="1" x14ac:dyDescent="0.2">
      <c r="A2783" s="93"/>
    </row>
    <row r="2784" spans="1:19" ht="11.25" thickBot="1" x14ac:dyDescent="0.2">
      <c r="A2784" s="88">
        <v>3</v>
      </c>
      <c r="B2784" s="109">
        <v>0.80096064814814805</v>
      </c>
      <c r="C2784" s="112" t="s">
        <v>2269</v>
      </c>
      <c r="D2784" s="89">
        <v>4.8109999999999999</v>
      </c>
      <c r="E2784" s="89">
        <v>0.10100000000000001</v>
      </c>
      <c r="F2784" s="89">
        <v>-0.34599999999999997</v>
      </c>
      <c r="G2784" s="89">
        <v>2.6339999999999999</v>
      </c>
      <c r="H2784" s="89">
        <v>305.2</v>
      </c>
      <c r="I2784" s="110" t="s">
        <v>2270</v>
      </c>
      <c r="J2784" s="89">
        <v>3.714</v>
      </c>
      <c r="K2784" s="89">
        <v>7.9710000000000001</v>
      </c>
      <c r="L2784" s="89">
        <v>0.89200000000000002</v>
      </c>
      <c r="M2784" s="89">
        <v>3.411</v>
      </c>
      <c r="N2784" s="89">
        <v>0.67500000000000004</v>
      </c>
      <c r="O2784" s="89">
        <v>0.184</v>
      </c>
      <c r="P2784" s="89">
        <v>0.67300000000000004</v>
      </c>
      <c r="Q2784" s="89">
        <v>0.109</v>
      </c>
      <c r="R2784" s="89">
        <v>0.60399999999999998</v>
      </c>
      <c r="S2784" s="89">
        <v>0.121</v>
      </c>
    </row>
    <row r="2785" spans="1:19" ht="11.25" thickBot="1" x14ac:dyDescent="0.2">
      <c r="A2785" s="93"/>
    </row>
    <row r="2786" spans="1:19" ht="11.25" thickBot="1" x14ac:dyDescent="0.2">
      <c r="A2786" s="113" t="s">
        <v>352</v>
      </c>
      <c r="B2786" s="93"/>
      <c r="C2786" s="112" t="s">
        <v>2271</v>
      </c>
      <c r="D2786" s="114">
        <v>4.7750000000000004</v>
      </c>
      <c r="E2786" s="114">
        <v>0.105</v>
      </c>
      <c r="F2786" s="114">
        <v>-0.34899999999999998</v>
      </c>
      <c r="G2786" s="114">
        <v>2.633</v>
      </c>
      <c r="H2786" s="114">
        <v>306.5</v>
      </c>
      <c r="I2786" s="110" t="s">
        <v>2272</v>
      </c>
      <c r="J2786" s="114">
        <v>3.7330000000000001</v>
      </c>
      <c r="K2786" s="114">
        <v>7.9420000000000002</v>
      </c>
      <c r="L2786" s="114">
        <v>0.90600000000000003</v>
      </c>
      <c r="M2786" s="114">
        <v>3.4569999999999999</v>
      </c>
      <c r="N2786" s="114">
        <v>0.73299999999999998</v>
      </c>
      <c r="O2786" s="114">
        <v>0.183</v>
      </c>
      <c r="P2786" s="114">
        <v>0.67300000000000004</v>
      </c>
      <c r="Q2786" s="114">
        <v>0.104</v>
      </c>
      <c r="R2786" s="114">
        <v>0.58799999999999997</v>
      </c>
      <c r="S2786" s="114">
        <v>0.11600000000000001</v>
      </c>
    </row>
    <row r="2787" spans="1:19" ht="11.25" thickBot="1" x14ac:dyDescent="0.2">
      <c r="A2787" s="93"/>
    </row>
    <row r="2788" spans="1:19" ht="11.25" thickBot="1" x14ac:dyDescent="0.2">
      <c r="A2788" s="116" t="s">
        <v>355</v>
      </c>
      <c r="B2788" s="93"/>
      <c r="C2788" s="112" t="s">
        <v>1074</v>
      </c>
      <c r="D2788" s="114">
        <v>9.0999999999999998E-2</v>
      </c>
      <c r="E2788" s="114">
        <v>4.0000000000000001E-3</v>
      </c>
      <c r="F2788" s="114">
        <v>5.0000000000000001E-3</v>
      </c>
      <c r="G2788" s="114">
        <v>1.4E-2</v>
      </c>
      <c r="H2788" s="114">
        <v>1.1839999999999999</v>
      </c>
      <c r="I2788" s="110" t="s">
        <v>2273</v>
      </c>
      <c r="J2788" s="114">
        <v>2.8000000000000001E-2</v>
      </c>
      <c r="K2788" s="114">
        <v>3.5000000000000003E-2</v>
      </c>
      <c r="L2788" s="114">
        <v>1.7999999999999999E-2</v>
      </c>
      <c r="M2788" s="114">
        <v>4.9000000000000002E-2</v>
      </c>
      <c r="N2788" s="114">
        <v>5.0999999999999997E-2</v>
      </c>
      <c r="O2788" s="114">
        <v>4.0000000000000001E-3</v>
      </c>
      <c r="P2788" s="114">
        <v>3.0000000000000001E-3</v>
      </c>
      <c r="Q2788" s="114">
        <v>5.0000000000000001E-3</v>
      </c>
      <c r="R2788" s="114">
        <v>1.4999999999999999E-2</v>
      </c>
      <c r="S2788" s="114">
        <v>4.0000000000000001E-3</v>
      </c>
    </row>
    <row r="2789" spans="1:19" ht="11.25" thickBot="1" x14ac:dyDescent="0.2">
      <c r="A2789" s="93"/>
    </row>
    <row r="2790" spans="1:19" ht="11.25" thickBot="1" x14ac:dyDescent="0.2">
      <c r="A2790" s="117" t="s">
        <v>358</v>
      </c>
      <c r="B2790" s="93"/>
      <c r="C2790" s="112" t="s">
        <v>2274</v>
      </c>
      <c r="D2790" s="114">
        <v>1.9</v>
      </c>
      <c r="E2790" s="114">
        <v>3.3759999999999999</v>
      </c>
      <c r="F2790" s="114">
        <v>1.5469999999999999</v>
      </c>
      <c r="G2790" s="114">
        <v>0.53800000000000003</v>
      </c>
      <c r="H2790" s="114">
        <v>0.38600000000000001</v>
      </c>
      <c r="I2790" s="110" t="s">
        <v>2275</v>
      </c>
      <c r="J2790" s="114">
        <v>0.74</v>
      </c>
      <c r="K2790" s="114">
        <v>0.441</v>
      </c>
      <c r="L2790" s="114">
        <v>1.948</v>
      </c>
      <c r="M2790" s="114">
        <v>1.4139999999999999</v>
      </c>
      <c r="N2790" s="114">
        <v>6.9589999999999996</v>
      </c>
      <c r="O2790" s="114">
        <v>1.92</v>
      </c>
      <c r="P2790" s="114">
        <v>0.432</v>
      </c>
      <c r="Q2790" s="114">
        <v>4.3550000000000004</v>
      </c>
      <c r="R2790" s="114">
        <v>2.4700000000000002</v>
      </c>
      <c r="S2790" s="114">
        <v>3.6629999999999998</v>
      </c>
    </row>
    <row r="2791" spans="1:19" ht="11.25" thickBot="1" x14ac:dyDescent="0.2">
      <c r="A2791" s="93"/>
    </row>
    <row r="2792" spans="1:19" ht="11.25" thickBot="1" x14ac:dyDescent="0.2">
      <c r="A2792" s="87" t="s">
        <v>345</v>
      </c>
      <c r="B2792" s="87" t="s">
        <v>346</v>
      </c>
      <c r="C2792" s="107" t="s">
        <v>52</v>
      </c>
      <c r="D2792" s="107" t="s">
        <v>53</v>
      </c>
      <c r="E2792" s="107" t="s">
        <v>54</v>
      </c>
      <c r="F2792" s="107" t="s">
        <v>55</v>
      </c>
      <c r="G2792" s="107" t="s">
        <v>56</v>
      </c>
      <c r="H2792" s="107" t="s">
        <v>57</v>
      </c>
      <c r="I2792" s="107" t="s">
        <v>58</v>
      </c>
      <c r="J2792" s="107" t="s">
        <v>59</v>
      </c>
      <c r="K2792" s="107" t="s">
        <v>60</v>
      </c>
      <c r="L2792" s="107" t="s">
        <v>61</v>
      </c>
      <c r="M2792" s="107" t="s">
        <v>62</v>
      </c>
      <c r="N2792" s="107" t="s">
        <v>63</v>
      </c>
      <c r="O2792" s="107" t="s">
        <v>64</v>
      </c>
      <c r="P2792" s="108" t="s">
        <v>65</v>
      </c>
      <c r="Q2792" s="108" t="s">
        <v>66</v>
      </c>
      <c r="R2792" s="107" t="s">
        <v>67</v>
      </c>
      <c r="S2792" s="107" t="s">
        <v>68</v>
      </c>
    </row>
    <row r="2793" spans="1:19" ht="11.25" thickBot="1" x14ac:dyDescent="0.2">
      <c r="A2793" s="93"/>
      <c r="B2793" s="93"/>
      <c r="C2793" s="107" t="s">
        <v>69</v>
      </c>
      <c r="D2793" s="107" t="s">
        <v>69</v>
      </c>
      <c r="E2793" s="107" t="s">
        <v>69</v>
      </c>
      <c r="F2793" s="107" t="s">
        <v>69</v>
      </c>
      <c r="G2793" s="107" t="s">
        <v>69</v>
      </c>
      <c r="H2793" s="107" t="s">
        <v>69</v>
      </c>
      <c r="I2793" s="107" t="s">
        <v>69</v>
      </c>
      <c r="J2793" s="107" t="s">
        <v>69</v>
      </c>
      <c r="K2793" s="107" t="s">
        <v>69</v>
      </c>
      <c r="L2793" s="107" t="s">
        <v>69</v>
      </c>
      <c r="M2793" s="107" t="s">
        <v>69</v>
      </c>
      <c r="N2793" s="107" t="s">
        <v>69</v>
      </c>
      <c r="O2793" s="107" t="s">
        <v>69</v>
      </c>
      <c r="P2793" s="108" t="s">
        <v>69</v>
      </c>
      <c r="Q2793" s="108" t="s">
        <v>69</v>
      </c>
      <c r="R2793" s="107" t="s">
        <v>69</v>
      </c>
      <c r="S2793" s="107" t="s">
        <v>69</v>
      </c>
    </row>
    <row r="2794" spans="1:19" ht="11.25" thickBot="1" x14ac:dyDescent="0.2">
      <c r="A2794" s="88">
        <v>1</v>
      </c>
      <c r="B2794" s="109">
        <v>0.80062500000000003</v>
      </c>
      <c r="C2794" s="89">
        <v>0.33200000000000002</v>
      </c>
      <c r="D2794" s="89">
        <v>4.8000000000000001E-2</v>
      </c>
      <c r="E2794" s="89">
        <v>0.30499999999999999</v>
      </c>
      <c r="F2794" s="89">
        <v>4.2000000000000003E-2</v>
      </c>
      <c r="G2794" s="89">
        <v>0.01</v>
      </c>
      <c r="H2794" s="89">
        <v>1.0169999999999999</v>
      </c>
      <c r="I2794" s="89">
        <v>0.94</v>
      </c>
      <c r="J2794" s="89">
        <v>0.92</v>
      </c>
      <c r="K2794" s="89">
        <v>-6.0000000000000001E-3</v>
      </c>
      <c r="L2794" s="89">
        <v>-7.0000000000000001E-3</v>
      </c>
      <c r="M2794" s="89">
        <v>0.29399999999999998</v>
      </c>
      <c r="N2794" s="89">
        <v>0.15</v>
      </c>
      <c r="O2794" s="89">
        <v>6.71</v>
      </c>
      <c r="P2794" s="112" t="s">
        <v>2276</v>
      </c>
      <c r="Q2794" s="112" t="s">
        <v>2277</v>
      </c>
      <c r="R2794" s="89">
        <v>1.109</v>
      </c>
      <c r="S2794" s="89">
        <v>0.21199999999999999</v>
      </c>
    </row>
    <row r="2795" spans="1:19" ht="11.25" thickBot="1" x14ac:dyDescent="0.2">
      <c r="A2795" s="93"/>
    </row>
    <row r="2796" spans="1:19" ht="11.25" thickBot="1" x14ac:dyDescent="0.2">
      <c r="A2796" s="88">
        <v>2</v>
      </c>
      <c r="B2796" s="109">
        <v>0.80078703703703702</v>
      </c>
      <c r="C2796" s="89">
        <v>0.33</v>
      </c>
      <c r="D2796" s="89">
        <v>4.5999999999999999E-2</v>
      </c>
      <c r="E2796" s="89">
        <v>0.313</v>
      </c>
      <c r="F2796" s="89">
        <v>4.3999999999999997E-2</v>
      </c>
      <c r="G2796" s="89">
        <v>0.01</v>
      </c>
      <c r="H2796" s="89">
        <v>1.002</v>
      </c>
      <c r="I2796" s="89">
        <v>0.96099999999999997</v>
      </c>
      <c r="J2796" s="89">
        <v>0.90100000000000002</v>
      </c>
      <c r="K2796" s="89">
        <v>-5.0000000000000001E-3</v>
      </c>
      <c r="L2796" s="89">
        <v>-1.0999999999999999E-2</v>
      </c>
      <c r="M2796" s="89">
        <v>0.27100000000000002</v>
      </c>
      <c r="N2796" s="89">
        <v>0.154</v>
      </c>
      <c r="O2796" s="89">
        <v>6.7190000000000003</v>
      </c>
      <c r="P2796" s="112" t="s">
        <v>2278</v>
      </c>
      <c r="Q2796" s="112" t="s">
        <v>2279</v>
      </c>
      <c r="R2796" s="89">
        <v>1.0880000000000001</v>
      </c>
      <c r="S2796" s="89">
        <v>0.189</v>
      </c>
    </row>
    <row r="2797" spans="1:19" ht="11.25" thickBot="1" x14ac:dyDescent="0.2">
      <c r="A2797" s="93"/>
    </row>
    <row r="2798" spans="1:19" ht="11.25" thickBot="1" x14ac:dyDescent="0.2">
      <c r="A2798" s="88">
        <v>3</v>
      </c>
      <c r="B2798" s="109">
        <v>0.80096064814814805</v>
      </c>
      <c r="C2798" s="89">
        <v>0.33</v>
      </c>
      <c r="D2798" s="89">
        <v>4.3999999999999997E-2</v>
      </c>
      <c r="E2798" s="89">
        <v>0.31900000000000001</v>
      </c>
      <c r="F2798" s="89">
        <v>4.2999999999999997E-2</v>
      </c>
      <c r="G2798" s="89">
        <v>8.9999999999999993E-3</v>
      </c>
      <c r="H2798" s="89">
        <v>1.0189999999999999</v>
      </c>
      <c r="I2798" s="89">
        <v>0.96</v>
      </c>
      <c r="J2798" s="89">
        <v>0.91900000000000004</v>
      </c>
      <c r="K2798" s="89">
        <v>-5.0000000000000001E-3</v>
      </c>
      <c r="L2798" s="89">
        <v>-2E-3</v>
      </c>
      <c r="M2798" s="89">
        <v>0.32900000000000001</v>
      </c>
      <c r="N2798" s="89">
        <v>0.154</v>
      </c>
      <c r="O2798" s="89">
        <v>6.7160000000000002</v>
      </c>
      <c r="P2798" s="112" t="s">
        <v>2280</v>
      </c>
      <c r="Q2798" s="112" t="s">
        <v>2281</v>
      </c>
      <c r="R2798" s="89">
        <v>1.0720000000000001</v>
      </c>
      <c r="S2798" s="89">
        <v>0.20399999999999999</v>
      </c>
    </row>
    <row r="2799" spans="1:19" ht="11.25" thickBot="1" x14ac:dyDescent="0.2">
      <c r="A2799" s="93"/>
    </row>
    <row r="2800" spans="1:19" ht="11.25" thickBot="1" x14ac:dyDescent="0.2">
      <c r="A2800" s="113" t="s">
        <v>352</v>
      </c>
      <c r="B2800" s="93"/>
      <c r="C2800" s="114">
        <v>0.33100000000000002</v>
      </c>
      <c r="D2800" s="114">
        <v>4.5999999999999999E-2</v>
      </c>
      <c r="E2800" s="114">
        <v>0.312</v>
      </c>
      <c r="F2800" s="114">
        <v>4.2999999999999997E-2</v>
      </c>
      <c r="G2800" s="114">
        <v>0.01</v>
      </c>
      <c r="H2800" s="114">
        <v>1.0129999999999999</v>
      </c>
      <c r="I2800" s="114">
        <v>0.95399999999999996</v>
      </c>
      <c r="J2800" s="114">
        <v>0.91300000000000003</v>
      </c>
      <c r="K2800" s="114">
        <v>-5.0000000000000001E-3</v>
      </c>
      <c r="L2800" s="114">
        <v>-7.0000000000000001E-3</v>
      </c>
      <c r="M2800" s="114">
        <v>0.29799999999999999</v>
      </c>
      <c r="N2800" s="114">
        <v>0.152</v>
      </c>
      <c r="O2800" s="114">
        <v>6.7149999999999999</v>
      </c>
      <c r="P2800" s="112" t="s">
        <v>2282</v>
      </c>
      <c r="Q2800" s="112" t="s">
        <v>2283</v>
      </c>
      <c r="R2800" s="114">
        <v>1.0900000000000001</v>
      </c>
      <c r="S2800" s="114">
        <v>0.20100000000000001</v>
      </c>
    </row>
    <row r="2801" spans="1:19" ht="11.25" thickBot="1" x14ac:dyDescent="0.2">
      <c r="A2801" s="93"/>
    </row>
    <row r="2802" spans="1:19" ht="11.25" thickBot="1" x14ac:dyDescent="0.2">
      <c r="A2802" s="116" t="s">
        <v>355</v>
      </c>
      <c r="B2802" s="93"/>
      <c r="C2802" s="114">
        <v>1E-3</v>
      </c>
      <c r="D2802" s="114">
        <v>2E-3</v>
      </c>
      <c r="E2802" s="114">
        <v>7.0000000000000001E-3</v>
      </c>
      <c r="F2802" s="114">
        <v>1E-3</v>
      </c>
      <c r="G2802" s="114">
        <v>0</v>
      </c>
      <c r="H2802" s="114">
        <v>8.9999999999999993E-3</v>
      </c>
      <c r="I2802" s="114">
        <v>1.2E-2</v>
      </c>
      <c r="J2802" s="114">
        <v>1.0999999999999999E-2</v>
      </c>
      <c r="K2802" s="114">
        <v>1E-3</v>
      </c>
      <c r="L2802" s="114">
        <v>4.0000000000000001E-3</v>
      </c>
      <c r="M2802" s="114">
        <v>2.9000000000000001E-2</v>
      </c>
      <c r="N2802" s="114">
        <v>2E-3</v>
      </c>
      <c r="O2802" s="114">
        <v>5.0000000000000001E-3</v>
      </c>
      <c r="P2802" s="112" t="s">
        <v>2284</v>
      </c>
      <c r="Q2802" s="112" t="s">
        <v>2285</v>
      </c>
      <c r="R2802" s="114">
        <v>1.9E-2</v>
      </c>
      <c r="S2802" s="114">
        <v>1.2E-2</v>
      </c>
    </row>
    <row r="2803" spans="1:19" ht="11.25" thickBot="1" x14ac:dyDescent="0.2">
      <c r="A2803" s="93"/>
    </row>
    <row r="2804" spans="1:19" ht="11.25" thickBot="1" x14ac:dyDescent="0.2">
      <c r="A2804" s="117" t="s">
        <v>358</v>
      </c>
      <c r="B2804" s="93"/>
      <c r="C2804" s="114">
        <v>0.26600000000000001</v>
      </c>
      <c r="D2804" s="114">
        <v>4.7169999999999996</v>
      </c>
      <c r="E2804" s="114">
        <v>2.2090000000000001</v>
      </c>
      <c r="F2804" s="114">
        <v>3.2149999999999999</v>
      </c>
      <c r="G2804" s="114">
        <v>4.7679999999999998</v>
      </c>
      <c r="H2804" s="114">
        <v>0.89900000000000002</v>
      </c>
      <c r="I2804" s="114">
        <v>1.2589999999999999</v>
      </c>
      <c r="J2804" s="114">
        <v>1.159</v>
      </c>
      <c r="K2804" s="114">
        <v>10.83</v>
      </c>
      <c r="L2804" s="114">
        <v>64.47</v>
      </c>
      <c r="M2804" s="114">
        <v>9.7330000000000005</v>
      </c>
      <c r="N2804" s="114">
        <v>1.5569999999999999</v>
      </c>
      <c r="O2804" s="114">
        <v>7.1999999999999995E-2</v>
      </c>
      <c r="P2804" s="112" t="s">
        <v>2286</v>
      </c>
      <c r="Q2804" s="112" t="s">
        <v>2287</v>
      </c>
      <c r="R2804" s="114">
        <v>1.7170000000000001</v>
      </c>
      <c r="S2804" s="114">
        <v>5.84</v>
      </c>
    </row>
    <row r="2805" spans="1:19" ht="10.5" x14ac:dyDescent="0.15">
      <c r="A2805" s="93"/>
    </row>
    <row r="2806" spans="1:19" x14ac:dyDescent="0.15">
      <c r="A2806" s="106"/>
      <c r="B2806" s="69" t="s">
        <v>2288</v>
      </c>
    </row>
    <row r="2807" spans="1:19" ht="9.75" thickBot="1" x14ac:dyDescent="0.2">
      <c r="A2807" s="64" t="s">
        <v>1094</v>
      </c>
    </row>
    <row r="2808" spans="1:19" ht="11.25" thickBot="1" x14ac:dyDescent="0.2">
      <c r="A2808" s="87" t="s">
        <v>345</v>
      </c>
      <c r="B2808" s="87" t="s">
        <v>346</v>
      </c>
      <c r="C2808" s="107" t="s">
        <v>1</v>
      </c>
      <c r="D2808" s="107" t="s">
        <v>2</v>
      </c>
      <c r="E2808" s="107" t="s">
        <v>3</v>
      </c>
      <c r="F2808" s="107" t="s">
        <v>4</v>
      </c>
      <c r="G2808" s="107" t="s">
        <v>5</v>
      </c>
      <c r="H2808" s="107" t="s">
        <v>6</v>
      </c>
      <c r="I2808" s="108" t="s">
        <v>7</v>
      </c>
      <c r="J2808" s="108" t="s">
        <v>8</v>
      </c>
      <c r="K2808" s="107" t="s">
        <v>9</v>
      </c>
      <c r="L2808" s="107" t="s">
        <v>10</v>
      </c>
      <c r="M2808" s="107" t="s">
        <v>11</v>
      </c>
      <c r="N2808" s="107" t="s">
        <v>12</v>
      </c>
      <c r="O2808" s="107" t="s">
        <v>13</v>
      </c>
      <c r="P2808" s="107" t="s">
        <v>14</v>
      </c>
      <c r="Q2808" s="107" t="s">
        <v>15</v>
      </c>
      <c r="R2808" s="107" t="s">
        <v>16</v>
      </c>
      <c r="S2808" s="107" t="s">
        <v>17</v>
      </c>
    </row>
    <row r="2809" spans="1:19" ht="11.25" thickBot="1" x14ac:dyDescent="0.2">
      <c r="A2809" s="93"/>
      <c r="B2809" s="93"/>
      <c r="C2809" s="107" t="s">
        <v>69</v>
      </c>
      <c r="D2809" s="107" t="s">
        <v>69</v>
      </c>
      <c r="E2809" s="107" t="s">
        <v>69</v>
      </c>
      <c r="F2809" s="107" t="s">
        <v>69</v>
      </c>
      <c r="G2809" s="107" t="s">
        <v>69</v>
      </c>
      <c r="H2809" s="107" t="s">
        <v>69</v>
      </c>
      <c r="I2809" s="108" t="s">
        <v>69</v>
      </c>
      <c r="J2809" s="108" t="s">
        <v>69</v>
      </c>
      <c r="K2809" s="107" t="s">
        <v>69</v>
      </c>
      <c r="L2809" s="107" t="s">
        <v>69</v>
      </c>
      <c r="M2809" s="107" t="s">
        <v>69</v>
      </c>
      <c r="N2809" s="107" t="s">
        <v>69</v>
      </c>
      <c r="O2809" s="107" t="s">
        <v>69</v>
      </c>
      <c r="P2809" s="107" t="s">
        <v>69</v>
      </c>
      <c r="Q2809" s="107" t="s">
        <v>69</v>
      </c>
      <c r="R2809" s="107" t="s">
        <v>69</v>
      </c>
      <c r="S2809" s="107" t="s">
        <v>69</v>
      </c>
    </row>
    <row r="2810" spans="1:19" ht="11.25" thickBot="1" x14ac:dyDescent="0.2">
      <c r="A2810" s="88">
        <v>1</v>
      </c>
      <c r="B2810" s="109">
        <v>0.80606481481481485</v>
      </c>
      <c r="C2810" s="110" t="s">
        <v>2289</v>
      </c>
      <c r="D2810" s="110" t="s">
        <v>2290</v>
      </c>
      <c r="E2810" s="110" t="s">
        <v>2291</v>
      </c>
      <c r="F2810" s="110" t="s">
        <v>2292</v>
      </c>
      <c r="G2810" s="110" t="s">
        <v>2293</v>
      </c>
      <c r="H2810" s="110" t="s">
        <v>2294</v>
      </c>
      <c r="I2810" s="111">
        <v>1.0313600000000001</v>
      </c>
      <c r="J2810" s="112" t="s">
        <v>2295</v>
      </c>
      <c r="K2810" s="110" t="s">
        <v>2296</v>
      </c>
      <c r="L2810" s="89">
        <v>4.351</v>
      </c>
      <c r="M2810" s="89">
        <v>4.9690000000000003</v>
      </c>
      <c r="N2810" s="110" t="s">
        <v>2297</v>
      </c>
      <c r="O2810" s="89">
        <v>4004</v>
      </c>
      <c r="P2810" s="89">
        <v>3.8660000000000001</v>
      </c>
      <c r="Q2810" s="89">
        <v>46.33</v>
      </c>
      <c r="R2810" s="89">
        <v>231</v>
      </c>
      <c r="S2810" s="89">
        <v>229</v>
      </c>
    </row>
    <row r="2811" spans="1:19" ht="11.25" thickBot="1" x14ac:dyDescent="0.2">
      <c r="A2811" s="93"/>
    </row>
    <row r="2812" spans="1:19" ht="11.25" thickBot="1" x14ac:dyDescent="0.2">
      <c r="A2812" s="88">
        <v>2</v>
      </c>
      <c r="B2812" s="109">
        <v>0.80622685185185183</v>
      </c>
      <c r="C2812" s="110" t="s">
        <v>2298</v>
      </c>
      <c r="D2812" s="110" t="s">
        <v>2299</v>
      </c>
      <c r="E2812" s="110" t="s">
        <v>2300</v>
      </c>
      <c r="F2812" s="110" t="s">
        <v>2292</v>
      </c>
      <c r="G2812" s="110" t="s">
        <v>2301</v>
      </c>
      <c r="H2812" s="110" t="s">
        <v>2302</v>
      </c>
      <c r="I2812" s="111">
        <v>1.0498099999999999</v>
      </c>
      <c r="J2812" s="112" t="s">
        <v>2303</v>
      </c>
      <c r="K2812" s="110" t="s">
        <v>2304</v>
      </c>
      <c r="L2812" s="89">
        <v>4.5990000000000002</v>
      </c>
      <c r="M2812" s="89">
        <v>4.6769999999999996</v>
      </c>
      <c r="N2812" s="110" t="s">
        <v>2305</v>
      </c>
      <c r="O2812" s="89">
        <v>3997</v>
      </c>
      <c r="P2812" s="89">
        <v>3.7970000000000002</v>
      </c>
      <c r="Q2812" s="89">
        <v>46.26</v>
      </c>
      <c r="R2812" s="89">
        <v>232.9</v>
      </c>
      <c r="S2812" s="89">
        <v>227.9</v>
      </c>
    </row>
    <row r="2813" spans="1:19" ht="11.25" thickBot="1" x14ac:dyDescent="0.2">
      <c r="A2813" s="93"/>
    </row>
    <row r="2814" spans="1:19" ht="11.25" thickBot="1" x14ac:dyDescent="0.2">
      <c r="A2814" s="88">
        <v>3</v>
      </c>
      <c r="B2814" s="109">
        <v>0.80638888888888882</v>
      </c>
      <c r="C2814" s="110" t="s">
        <v>2306</v>
      </c>
      <c r="D2814" s="110" t="s">
        <v>2208</v>
      </c>
      <c r="E2814" s="110" t="s">
        <v>2307</v>
      </c>
      <c r="F2814" s="110" t="s">
        <v>2308</v>
      </c>
      <c r="G2814" s="110" t="s">
        <v>2309</v>
      </c>
      <c r="H2814" s="110" t="s">
        <v>2310</v>
      </c>
      <c r="I2814" s="111">
        <v>1.0489999999999999</v>
      </c>
      <c r="J2814" s="112" t="s">
        <v>2311</v>
      </c>
      <c r="K2814" s="110" t="s">
        <v>2312</v>
      </c>
      <c r="L2814" s="89">
        <v>4.2919999999999998</v>
      </c>
      <c r="M2814" s="89">
        <v>5.5810000000000004</v>
      </c>
      <c r="N2814" s="110" t="s">
        <v>2313</v>
      </c>
      <c r="O2814" s="89">
        <v>4012</v>
      </c>
      <c r="P2814" s="89">
        <v>3.8279999999999998</v>
      </c>
      <c r="Q2814" s="89">
        <v>45.97</v>
      </c>
      <c r="R2814" s="89">
        <v>229.1</v>
      </c>
      <c r="S2814" s="89">
        <v>228</v>
      </c>
    </row>
    <row r="2815" spans="1:19" ht="11.25" thickBot="1" x14ac:dyDescent="0.2">
      <c r="A2815" s="93"/>
    </row>
    <row r="2816" spans="1:19" ht="11.25" thickBot="1" x14ac:dyDescent="0.2">
      <c r="A2816" s="113" t="s">
        <v>352</v>
      </c>
      <c r="B2816" s="93"/>
      <c r="C2816" s="110" t="s">
        <v>2314</v>
      </c>
      <c r="D2816" s="110" t="s">
        <v>2315</v>
      </c>
      <c r="E2816" s="110" t="s">
        <v>2316</v>
      </c>
      <c r="F2816" s="110" t="s">
        <v>2317</v>
      </c>
      <c r="G2816" s="110" t="s">
        <v>2318</v>
      </c>
      <c r="H2816" s="110" t="s">
        <v>2319</v>
      </c>
      <c r="I2816" s="115">
        <v>1.04339</v>
      </c>
      <c r="J2816" s="112" t="s">
        <v>2320</v>
      </c>
      <c r="K2816" s="110" t="s">
        <v>2321</v>
      </c>
      <c r="L2816" s="114">
        <v>4.4139999999999997</v>
      </c>
      <c r="M2816" s="114">
        <v>5.0759999999999996</v>
      </c>
      <c r="N2816" s="110" t="s">
        <v>2322</v>
      </c>
      <c r="O2816" s="114">
        <v>4004</v>
      </c>
      <c r="P2816" s="114">
        <v>3.83</v>
      </c>
      <c r="Q2816" s="114">
        <v>46.19</v>
      </c>
      <c r="R2816" s="114">
        <v>231</v>
      </c>
      <c r="S2816" s="114">
        <v>228.3</v>
      </c>
    </row>
    <row r="2817" spans="1:19" ht="11.25" thickBot="1" x14ac:dyDescent="0.2">
      <c r="A2817" s="93"/>
    </row>
    <row r="2818" spans="1:19" ht="11.25" thickBot="1" x14ac:dyDescent="0.2">
      <c r="A2818" s="116" t="s">
        <v>355</v>
      </c>
      <c r="B2818" s="93"/>
      <c r="C2818" s="110" t="s">
        <v>2323</v>
      </c>
      <c r="D2818" s="110" t="s">
        <v>2324</v>
      </c>
      <c r="E2818" s="110" t="s">
        <v>2325</v>
      </c>
      <c r="F2818" s="110" t="s">
        <v>2326</v>
      </c>
      <c r="G2818" s="110" t="s">
        <v>2327</v>
      </c>
      <c r="H2818" s="110" t="s">
        <v>2328</v>
      </c>
      <c r="I2818" s="115">
        <v>1.042E-2</v>
      </c>
      <c r="J2818" s="112" t="s">
        <v>2329</v>
      </c>
      <c r="K2818" s="110" t="s">
        <v>2330</v>
      </c>
      <c r="L2818" s="114">
        <v>0.16300000000000001</v>
      </c>
      <c r="M2818" s="114">
        <v>0.46100000000000002</v>
      </c>
      <c r="N2818" s="110" t="s">
        <v>2331</v>
      </c>
      <c r="O2818" s="114">
        <v>7.7359999999999998</v>
      </c>
      <c r="P2818" s="114">
        <v>3.4000000000000002E-2</v>
      </c>
      <c r="Q2818" s="114">
        <v>0.19</v>
      </c>
      <c r="R2818" s="114">
        <v>1.891</v>
      </c>
      <c r="S2818" s="114">
        <v>0.61899999999999999</v>
      </c>
    </row>
    <row r="2819" spans="1:19" ht="11.25" thickBot="1" x14ac:dyDescent="0.2">
      <c r="A2819" s="93"/>
    </row>
    <row r="2820" spans="1:19" ht="11.25" thickBot="1" x14ac:dyDescent="0.2">
      <c r="A2820" s="117" t="s">
        <v>358</v>
      </c>
      <c r="B2820" s="93"/>
      <c r="C2820" s="110" t="s">
        <v>2332</v>
      </c>
      <c r="D2820" s="110" t="s">
        <v>2333</v>
      </c>
      <c r="E2820" s="110" t="s">
        <v>2334</v>
      </c>
      <c r="F2820" s="110" t="s">
        <v>609</v>
      </c>
      <c r="G2820" s="110" t="s">
        <v>837</v>
      </c>
      <c r="H2820" s="110" t="s">
        <v>2335</v>
      </c>
      <c r="I2820" s="118">
        <v>0.999</v>
      </c>
      <c r="J2820" s="112" t="s">
        <v>1243</v>
      </c>
      <c r="K2820" s="110" t="s">
        <v>2336</v>
      </c>
      <c r="L2820" s="114">
        <v>3.6909999999999998</v>
      </c>
      <c r="M2820" s="114">
        <v>9.0869999999999997</v>
      </c>
      <c r="N2820" s="110" t="s">
        <v>1904</v>
      </c>
      <c r="O2820" s="114">
        <v>0.193</v>
      </c>
      <c r="P2820" s="114">
        <v>0.89500000000000002</v>
      </c>
      <c r="Q2820" s="114">
        <v>0.41199999999999998</v>
      </c>
      <c r="R2820" s="114">
        <v>0.81899999999999995</v>
      </c>
      <c r="S2820" s="114">
        <v>0.27100000000000002</v>
      </c>
    </row>
    <row r="2821" spans="1:19" ht="11.25" thickBot="1" x14ac:dyDescent="0.2">
      <c r="A2821" s="93"/>
    </row>
    <row r="2822" spans="1:19" ht="11.25" thickBot="1" x14ac:dyDescent="0.2">
      <c r="A2822" s="87" t="s">
        <v>345</v>
      </c>
      <c r="B2822" s="87" t="s">
        <v>346</v>
      </c>
      <c r="C2822" s="107" t="s">
        <v>18</v>
      </c>
      <c r="D2822" s="108" t="s">
        <v>19</v>
      </c>
      <c r="E2822" s="108" t="s">
        <v>20</v>
      </c>
      <c r="F2822" s="107" t="s">
        <v>21</v>
      </c>
      <c r="G2822" s="107" t="s">
        <v>22</v>
      </c>
      <c r="H2822" s="107" t="s">
        <v>23</v>
      </c>
      <c r="I2822" s="107" t="s">
        <v>24</v>
      </c>
      <c r="J2822" s="108" t="s">
        <v>25</v>
      </c>
      <c r="K2822" s="108" t="s">
        <v>26</v>
      </c>
      <c r="L2822" s="107" t="s">
        <v>27</v>
      </c>
      <c r="M2822" s="107" t="s">
        <v>28</v>
      </c>
      <c r="N2822" s="107" t="s">
        <v>29</v>
      </c>
      <c r="O2822" s="107" t="s">
        <v>30</v>
      </c>
      <c r="P2822" s="107" t="s">
        <v>31</v>
      </c>
      <c r="Q2822" s="107" t="s">
        <v>32</v>
      </c>
      <c r="R2822" s="107" t="s">
        <v>33</v>
      </c>
      <c r="S2822" s="108" t="s">
        <v>34</v>
      </c>
    </row>
    <row r="2823" spans="1:19" ht="11.25" thickBot="1" x14ac:dyDescent="0.2">
      <c r="A2823" s="93"/>
      <c r="B2823" s="93"/>
      <c r="C2823" s="107" t="s">
        <v>69</v>
      </c>
      <c r="D2823" s="108" t="s">
        <v>69</v>
      </c>
      <c r="E2823" s="108" t="s">
        <v>69</v>
      </c>
      <c r="F2823" s="107" t="s">
        <v>69</v>
      </c>
      <c r="G2823" s="107" t="s">
        <v>69</v>
      </c>
      <c r="H2823" s="107" t="s">
        <v>69</v>
      </c>
      <c r="I2823" s="107" t="s">
        <v>69</v>
      </c>
      <c r="J2823" s="108" t="s">
        <v>69</v>
      </c>
      <c r="K2823" s="108" t="s">
        <v>69</v>
      </c>
      <c r="L2823" s="107" t="s">
        <v>69</v>
      </c>
      <c r="M2823" s="107" t="s">
        <v>69</v>
      </c>
      <c r="N2823" s="107" t="s">
        <v>69</v>
      </c>
      <c r="O2823" s="107" t="s">
        <v>69</v>
      </c>
      <c r="P2823" s="107" t="s">
        <v>69</v>
      </c>
      <c r="Q2823" s="107" t="s">
        <v>69</v>
      </c>
      <c r="R2823" s="107" t="s">
        <v>69</v>
      </c>
      <c r="S2823" s="108" t="s">
        <v>69</v>
      </c>
    </row>
    <row r="2824" spans="1:19" ht="11.25" thickBot="1" x14ac:dyDescent="0.2">
      <c r="A2824" s="88">
        <v>1</v>
      </c>
      <c r="B2824" s="109">
        <v>0.80606481481481485</v>
      </c>
      <c r="C2824" s="89">
        <v>8.7260000000000009</v>
      </c>
      <c r="D2824" s="111">
        <v>0.96128999999999998</v>
      </c>
      <c r="E2824" s="111">
        <v>1.0617799999999999</v>
      </c>
      <c r="F2824" s="89">
        <v>1.3089999999999999</v>
      </c>
      <c r="G2824" s="89">
        <v>36.659999999999997</v>
      </c>
      <c r="H2824" s="89">
        <v>186.2</v>
      </c>
      <c r="I2824" s="110" t="s">
        <v>2337</v>
      </c>
      <c r="J2824" s="111">
        <v>0.98895999999999995</v>
      </c>
      <c r="K2824" s="112" t="s">
        <v>2338</v>
      </c>
      <c r="L2824" s="89">
        <v>0.374</v>
      </c>
      <c r="M2824" s="89">
        <v>4.5869999999999997</v>
      </c>
      <c r="N2824" s="89">
        <v>-2.7E-2</v>
      </c>
      <c r="O2824" s="89">
        <v>3.6999999999999998E-2</v>
      </c>
      <c r="P2824" s="89">
        <v>0.73899999999999999</v>
      </c>
      <c r="Q2824" s="89">
        <v>-0.432</v>
      </c>
      <c r="R2824" s="89">
        <v>1.837</v>
      </c>
      <c r="S2824" s="111">
        <v>0.97214</v>
      </c>
    </row>
    <row r="2825" spans="1:19" ht="11.25" thickBot="1" x14ac:dyDescent="0.2">
      <c r="A2825" s="93"/>
    </row>
    <row r="2826" spans="1:19" ht="11.25" thickBot="1" x14ac:dyDescent="0.2">
      <c r="A2826" s="88">
        <v>2</v>
      </c>
      <c r="B2826" s="109">
        <v>0.80622685185185183</v>
      </c>
      <c r="C2826" s="89">
        <v>8.7650000000000006</v>
      </c>
      <c r="D2826" s="111">
        <v>0.97563999999999995</v>
      </c>
      <c r="E2826" s="111">
        <v>1.06118</v>
      </c>
      <c r="F2826" s="89">
        <v>-0.432</v>
      </c>
      <c r="G2826" s="89">
        <v>30.17</v>
      </c>
      <c r="H2826" s="89">
        <v>185.7</v>
      </c>
      <c r="I2826" s="110" t="s">
        <v>1906</v>
      </c>
      <c r="J2826" s="111">
        <v>1.0088999999999999</v>
      </c>
      <c r="K2826" s="112" t="s">
        <v>2339</v>
      </c>
      <c r="L2826" s="89">
        <v>0.36899999999999999</v>
      </c>
      <c r="M2826" s="89">
        <v>4.6189999999999998</v>
      </c>
      <c r="N2826" s="89">
        <v>-2.5999999999999999E-2</v>
      </c>
      <c r="O2826" s="89">
        <v>3.3000000000000002E-2</v>
      </c>
      <c r="P2826" s="89">
        <v>0.72</v>
      </c>
      <c r="Q2826" s="89">
        <v>-0.53900000000000003</v>
      </c>
      <c r="R2826" s="89">
        <v>1.917</v>
      </c>
      <c r="S2826" s="111">
        <v>0.99261999999999995</v>
      </c>
    </row>
    <row r="2827" spans="1:19" ht="11.25" thickBot="1" x14ac:dyDescent="0.2">
      <c r="A2827" s="93"/>
    </row>
    <row r="2828" spans="1:19" ht="11.25" thickBot="1" x14ac:dyDescent="0.2">
      <c r="A2828" s="88">
        <v>3</v>
      </c>
      <c r="B2828" s="109">
        <v>0.80638888888888882</v>
      </c>
      <c r="C2828" s="89">
        <v>8.7959999999999994</v>
      </c>
      <c r="D2828" s="111">
        <v>0.97841999999999996</v>
      </c>
      <c r="E2828" s="111">
        <v>1.06576</v>
      </c>
      <c r="F2828" s="89">
        <v>-0.439</v>
      </c>
      <c r="G2828" s="89">
        <v>32.369999999999997</v>
      </c>
      <c r="H2828" s="89">
        <v>185</v>
      </c>
      <c r="I2828" s="110" t="s">
        <v>1910</v>
      </c>
      <c r="J2828" s="111">
        <v>1.0104299999999999</v>
      </c>
      <c r="K2828" s="112" t="s">
        <v>2340</v>
      </c>
      <c r="L2828" s="89">
        <v>0.377</v>
      </c>
      <c r="M2828" s="89">
        <v>4.4829999999999997</v>
      </c>
      <c r="N2828" s="89">
        <v>-2.8000000000000001E-2</v>
      </c>
      <c r="O2828" s="89">
        <v>3.5999999999999997E-2</v>
      </c>
      <c r="P2828" s="89">
        <v>0.73799999999999999</v>
      </c>
      <c r="Q2828" s="89">
        <v>-0.50800000000000001</v>
      </c>
      <c r="R2828" s="89">
        <v>1.8089999999999999</v>
      </c>
      <c r="S2828" s="111">
        <v>0.99319000000000002</v>
      </c>
    </row>
    <row r="2829" spans="1:19" ht="11.25" thickBot="1" x14ac:dyDescent="0.2">
      <c r="A2829" s="93"/>
    </row>
    <row r="2830" spans="1:19" ht="11.25" thickBot="1" x14ac:dyDescent="0.2">
      <c r="A2830" s="113" t="s">
        <v>352</v>
      </c>
      <c r="B2830" s="93"/>
      <c r="C2830" s="114">
        <v>8.7620000000000005</v>
      </c>
      <c r="D2830" s="115">
        <v>0.97177999999999998</v>
      </c>
      <c r="E2830" s="115">
        <v>1.06291</v>
      </c>
      <c r="F2830" s="114">
        <v>0.14599999999999999</v>
      </c>
      <c r="G2830" s="114">
        <v>33.07</v>
      </c>
      <c r="H2830" s="114">
        <v>185.6</v>
      </c>
      <c r="I2830" s="110" t="s">
        <v>2341</v>
      </c>
      <c r="J2830" s="115">
        <v>1.0027699999999999</v>
      </c>
      <c r="K2830" s="112" t="s">
        <v>2342</v>
      </c>
      <c r="L2830" s="114">
        <v>0.374</v>
      </c>
      <c r="M2830" s="114">
        <v>4.5629999999999997</v>
      </c>
      <c r="N2830" s="114">
        <v>-2.7E-2</v>
      </c>
      <c r="O2830" s="114">
        <v>3.5000000000000003E-2</v>
      </c>
      <c r="P2830" s="114">
        <v>0.73199999999999998</v>
      </c>
      <c r="Q2830" s="114">
        <v>-0.49299999999999999</v>
      </c>
      <c r="R2830" s="114">
        <v>1.8540000000000001</v>
      </c>
      <c r="S2830" s="115">
        <v>0.98597999999999997</v>
      </c>
    </row>
    <row r="2831" spans="1:19" ht="11.25" thickBot="1" x14ac:dyDescent="0.2">
      <c r="A2831" s="93"/>
    </row>
    <row r="2832" spans="1:19" ht="11.25" thickBot="1" x14ac:dyDescent="0.2">
      <c r="A2832" s="116" t="s">
        <v>355</v>
      </c>
      <c r="B2832" s="93"/>
      <c r="C2832" s="114">
        <v>3.5000000000000003E-2</v>
      </c>
      <c r="D2832" s="115">
        <v>9.1900000000000003E-3</v>
      </c>
      <c r="E2832" s="115">
        <v>2.49E-3</v>
      </c>
      <c r="F2832" s="114">
        <v>1.0069999999999999</v>
      </c>
      <c r="G2832" s="114">
        <v>3.3010000000000002</v>
      </c>
      <c r="H2832" s="114">
        <v>0.61599999999999999</v>
      </c>
      <c r="I2832" s="110" t="s">
        <v>2343</v>
      </c>
      <c r="J2832" s="115">
        <v>1.1979999999999999E-2</v>
      </c>
      <c r="K2832" s="112" t="s">
        <v>2344</v>
      </c>
      <c r="L2832" s="114">
        <v>4.0000000000000001E-3</v>
      </c>
      <c r="M2832" s="114">
        <v>7.0999999999999994E-2</v>
      </c>
      <c r="N2832" s="114">
        <v>1E-3</v>
      </c>
      <c r="O2832" s="114">
        <v>2E-3</v>
      </c>
      <c r="P2832" s="114">
        <v>1.0999999999999999E-2</v>
      </c>
      <c r="Q2832" s="114">
        <v>5.5E-2</v>
      </c>
      <c r="R2832" s="114">
        <v>5.6000000000000001E-2</v>
      </c>
      <c r="S2832" s="115">
        <v>1.1990000000000001E-2</v>
      </c>
    </row>
    <row r="2833" spans="1:19" ht="11.25" thickBot="1" x14ac:dyDescent="0.2">
      <c r="A2833" s="93"/>
    </row>
    <row r="2834" spans="1:19" ht="11.25" thickBot="1" x14ac:dyDescent="0.2">
      <c r="A2834" s="117" t="s">
        <v>358</v>
      </c>
      <c r="B2834" s="93"/>
      <c r="C2834" s="114">
        <v>0.40500000000000003</v>
      </c>
      <c r="D2834" s="118">
        <v>0.94599999999999995</v>
      </c>
      <c r="E2834" s="118">
        <v>0.23400000000000001</v>
      </c>
      <c r="F2834" s="114">
        <v>688.7</v>
      </c>
      <c r="G2834" s="114">
        <v>9.9830000000000005</v>
      </c>
      <c r="H2834" s="114">
        <v>0.33200000000000002</v>
      </c>
      <c r="I2834" s="110" t="s">
        <v>2345</v>
      </c>
      <c r="J2834" s="118">
        <v>1.1950000000000001</v>
      </c>
      <c r="K2834" s="112" t="s">
        <v>2346</v>
      </c>
      <c r="L2834" s="114">
        <v>1.105</v>
      </c>
      <c r="M2834" s="114">
        <v>1.554</v>
      </c>
      <c r="N2834" s="114">
        <v>3.8109999999999999</v>
      </c>
      <c r="O2834" s="114">
        <v>5.7670000000000003</v>
      </c>
      <c r="P2834" s="114">
        <v>1.4850000000000001</v>
      </c>
      <c r="Q2834" s="114">
        <v>11.19</v>
      </c>
      <c r="R2834" s="114">
        <v>3.0169999999999999</v>
      </c>
      <c r="S2834" s="118">
        <v>1.216</v>
      </c>
    </row>
    <row r="2835" spans="1:19" ht="11.25" thickBot="1" x14ac:dyDescent="0.2">
      <c r="A2835" s="93"/>
    </row>
    <row r="2836" spans="1:19" ht="11.25" thickBot="1" x14ac:dyDescent="0.2">
      <c r="A2836" s="87" t="s">
        <v>345</v>
      </c>
      <c r="B2836" s="87" t="s">
        <v>346</v>
      </c>
      <c r="C2836" s="108" t="s">
        <v>35</v>
      </c>
      <c r="D2836" s="107" t="s">
        <v>36</v>
      </c>
      <c r="E2836" s="107" t="s">
        <v>37</v>
      </c>
      <c r="F2836" s="107" t="s">
        <v>38</v>
      </c>
      <c r="G2836" s="107" t="s">
        <v>39</v>
      </c>
      <c r="H2836" s="107" t="s">
        <v>40</v>
      </c>
      <c r="I2836" s="107" t="s">
        <v>41</v>
      </c>
      <c r="J2836" s="107" t="s">
        <v>42</v>
      </c>
      <c r="K2836" s="107" t="s">
        <v>43</v>
      </c>
      <c r="L2836" s="107" t="s">
        <v>44</v>
      </c>
      <c r="M2836" s="107" t="s">
        <v>45</v>
      </c>
      <c r="N2836" s="107" t="s">
        <v>46</v>
      </c>
      <c r="O2836" s="107" t="s">
        <v>47</v>
      </c>
      <c r="P2836" s="107" t="s">
        <v>48</v>
      </c>
      <c r="Q2836" s="107" t="s">
        <v>49</v>
      </c>
      <c r="R2836" s="107" t="s">
        <v>50</v>
      </c>
      <c r="S2836" s="107" t="s">
        <v>51</v>
      </c>
    </row>
    <row r="2837" spans="1:19" ht="11.25" thickBot="1" x14ac:dyDescent="0.2">
      <c r="A2837" s="93"/>
      <c r="B2837" s="93"/>
      <c r="C2837" s="108" t="s">
        <v>69</v>
      </c>
      <c r="D2837" s="107" t="s">
        <v>69</v>
      </c>
      <c r="E2837" s="107" t="s">
        <v>69</v>
      </c>
      <c r="F2837" s="107" t="s">
        <v>69</v>
      </c>
      <c r="G2837" s="107" t="s">
        <v>69</v>
      </c>
      <c r="H2837" s="107" t="s">
        <v>69</v>
      </c>
      <c r="I2837" s="107" t="s">
        <v>69</v>
      </c>
      <c r="J2837" s="107" t="s">
        <v>69</v>
      </c>
      <c r="K2837" s="107" t="s">
        <v>69</v>
      </c>
      <c r="L2837" s="107" t="s">
        <v>69</v>
      </c>
      <c r="M2837" s="107" t="s">
        <v>69</v>
      </c>
      <c r="N2837" s="107" t="s">
        <v>69</v>
      </c>
      <c r="O2837" s="107" t="s">
        <v>69</v>
      </c>
      <c r="P2837" s="107" t="s">
        <v>69</v>
      </c>
      <c r="Q2837" s="107" t="s">
        <v>69</v>
      </c>
      <c r="R2837" s="107" t="s">
        <v>69</v>
      </c>
      <c r="S2837" s="107" t="s">
        <v>69</v>
      </c>
    </row>
    <row r="2838" spans="1:19" ht="11.25" thickBot="1" x14ac:dyDescent="0.2">
      <c r="A2838" s="88">
        <v>1</v>
      </c>
      <c r="B2838" s="109">
        <v>0.80606481481481485</v>
      </c>
      <c r="C2838" s="112" t="s">
        <v>2347</v>
      </c>
      <c r="D2838" s="89">
        <v>2.641</v>
      </c>
      <c r="E2838" s="89">
        <v>0.10100000000000001</v>
      </c>
      <c r="F2838" s="89">
        <v>-0.32700000000000001</v>
      </c>
      <c r="G2838" s="89">
        <v>1.3360000000000001</v>
      </c>
      <c r="H2838" s="89">
        <v>328.4</v>
      </c>
      <c r="I2838" s="89">
        <v>322.3</v>
      </c>
      <c r="J2838" s="89">
        <v>3.2810000000000001</v>
      </c>
      <c r="K2838" s="89">
        <v>6.258</v>
      </c>
      <c r="L2838" s="89">
        <v>0.755</v>
      </c>
      <c r="M2838" s="89">
        <v>2.7210000000000001</v>
      </c>
      <c r="N2838" s="89">
        <v>0.48499999999999999</v>
      </c>
      <c r="O2838" s="89">
        <v>0.153</v>
      </c>
      <c r="P2838" s="89">
        <v>0.443</v>
      </c>
      <c r="Q2838" s="89">
        <v>6.0999999999999999E-2</v>
      </c>
      <c r="R2838" s="89">
        <v>0.313</v>
      </c>
      <c r="S2838" s="89">
        <v>5.6000000000000001E-2</v>
      </c>
    </row>
    <row r="2839" spans="1:19" ht="11.25" thickBot="1" x14ac:dyDescent="0.2">
      <c r="A2839" s="93"/>
    </row>
    <row r="2840" spans="1:19" ht="11.25" thickBot="1" x14ac:dyDescent="0.2">
      <c r="A2840" s="88">
        <v>2</v>
      </c>
      <c r="B2840" s="109">
        <v>0.80622685185185183</v>
      </c>
      <c r="C2840" s="112" t="s">
        <v>2348</v>
      </c>
      <c r="D2840" s="89">
        <v>2.6030000000000002</v>
      </c>
      <c r="E2840" s="89">
        <v>6.0999999999999999E-2</v>
      </c>
      <c r="F2840" s="89">
        <v>-0.35599999999999998</v>
      </c>
      <c r="G2840" s="89">
        <v>1.325</v>
      </c>
      <c r="H2840" s="89">
        <v>328</v>
      </c>
      <c r="I2840" s="89">
        <v>320.5</v>
      </c>
      <c r="J2840" s="89">
        <v>3.2890000000000001</v>
      </c>
      <c r="K2840" s="89">
        <v>6.165</v>
      </c>
      <c r="L2840" s="89">
        <v>0.748</v>
      </c>
      <c r="M2840" s="89">
        <v>2.78</v>
      </c>
      <c r="N2840" s="89">
        <v>0.47499999999999998</v>
      </c>
      <c r="O2840" s="89">
        <v>0.14499999999999999</v>
      </c>
      <c r="P2840" s="89">
        <v>0.44</v>
      </c>
      <c r="Q2840" s="89">
        <v>6.6000000000000003E-2</v>
      </c>
      <c r="R2840" s="89">
        <v>0.28999999999999998</v>
      </c>
      <c r="S2840" s="89">
        <v>5.5E-2</v>
      </c>
    </row>
    <row r="2841" spans="1:19" ht="11.25" thickBot="1" x14ac:dyDescent="0.2">
      <c r="A2841" s="93"/>
    </row>
    <row r="2842" spans="1:19" ht="11.25" thickBot="1" x14ac:dyDescent="0.2">
      <c r="A2842" s="88">
        <v>3</v>
      </c>
      <c r="B2842" s="109">
        <v>0.80638888888888882</v>
      </c>
      <c r="C2842" s="112" t="s">
        <v>2349</v>
      </c>
      <c r="D2842" s="89">
        <v>2.6429999999999998</v>
      </c>
      <c r="E2842" s="89">
        <v>7.9000000000000001E-2</v>
      </c>
      <c r="F2842" s="89">
        <v>-0.36499999999999999</v>
      </c>
      <c r="G2842" s="89">
        <v>1.3480000000000001</v>
      </c>
      <c r="H2842" s="89">
        <v>328.5</v>
      </c>
      <c r="I2842" s="89">
        <v>321.5</v>
      </c>
      <c r="J2842" s="89">
        <v>3.286</v>
      </c>
      <c r="K2842" s="89">
        <v>6.2089999999999996</v>
      </c>
      <c r="L2842" s="89">
        <v>0.752</v>
      </c>
      <c r="M2842" s="89">
        <v>2.843</v>
      </c>
      <c r="N2842" s="89">
        <v>0.50700000000000001</v>
      </c>
      <c r="O2842" s="89">
        <v>0.13800000000000001</v>
      </c>
      <c r="P2842" s="89">
        <v>0.45300000000000001</v>
      </c>
      <c r="Q2842" s="89">
        <v>5.8999999999999997E-2</v>
      </c>
      <c r="R2842" s="89">
        <v>0.314</v>
      </c>
      <c r="S2842" s="89">
        <v>5.7000000000000002E-2</v>
      </c>
    </row>
    <row r="2843" spans="1:19" ht="11.25" thickBot="1" x14ac:dyDescent="0.2">
      <c r="A2843" s="93"/>
    </row>
    <row r="2844" spans="1:19" ht="11.25" thickBot="1" x14ac:dyDescent="0.2">
      <c r="A2844" s="113" t="s">
        <v>352</v>
      </c>
      <c r="B2844" s="93"/>
      <c r="C2844" s="112" t="s">
        <v>2350</v>
      </c>
      <c r="D2844" s="114">
        <v>2.629</v>
      </c>
      <c r="E2844" s="114">
        <v>0.08</v>
      </c>
      <c r="F2844" s="114">
        <v>-0.34899999999999998</v>
      </c>
      <c r="G2844" s="114">
        <v>1.3360000000000001</v>
      </c>
      <c r="H2844" s="114">
        <v>328.3</v>
      </c>
      <c r="I2844" s="114">
        <v>321.39999999999998</v>
      </c>
      <c r="J2844" s="114">
        <v>3.286</v>
      </c>
      <c r="K2844" s="114">
        <v>6.21</v>
      </c>
      <c r="L2844" s="114">
        <v>0.751</v>
      </c>
      <c r="M2844" s="114">
        <v>2.7810000000000001</v>
      </c>
      <c r="N2844" s="114">
        <v>0.48899999999999999</v>
      </c>
      <c r="O2844" s="114">
        <v>0.14499999999999999</v>
      </c>
      <c r="P2844" s="114">
        <v>0.44500000000000001</v>
      </c>
      <c r="Q2844" s="114">
        <v>6.2E-2</v>
      </c>
      <c r="R2844" s="114">
        <v>0.30499999999999999</v>
      </c>
      <c r="S2844" s="114">
        <v>5.6000000000000001E-2</v>
      </c>
    </row>
    <row r="2845" spans="1:19" ht="11.25" thickBot="1" x14ac:dyDescent="0.2">
      <c r="A2845" s="93"/>
    </row>
    <row r="2846" spans="1:19" ht="11.25" thickBot="1" x14ac:dyDescent="0.2">
      <c r="A2846" s="116" t="s">
        <v>355</v>
      </c>
      <c r="B2846" s="93"/>
      <c r="C2846" s="112" t="s">
        <v>2351</v>
      </c>
      <c r="D2846" s="114">
        <v>2.3E-2</v>
      </c>
      <c r="E2846" s="114">
        <v>0.02</v>
      </c>
      <c r="F2846" s="114">
        <v>1.9E-2</v>
      </c>
      <c r="G2846" s="114">
        <v>1.0999999999999999E-2</v>
      </c>
      <c r="H2846" s="114">
        <v>0.28699999999999998</v>
      </c>
      <c r="I2846" s="114">
        <v>0.88600000000000001</v>
      </c>
      <c r="J2846" s="114">
        <v>4.0000000000000001E-3</v>
      </c>
      <c r="K2846" s="114">
        <v>4.7E-2</v>
      </c>
      <c r="L2846" s="114">
        <v>4.0000000000000001E-3</v>
      </c>
      <c r="M2846" s="114">
        <v>6.0999999999999999E-2</v>
      </c>
      <c r="N2846" s="114">
        <v>1.6E-2</v>
      </c>
      <c r="O2846" s="114">
        <v>8.0000000000000002E-3</v>
      </c>
      <c r="P2846" s="114">
        <v>6.0000000000000001E-3</v>
      </c>
      <c r="Q2846" s="114">
        <v>4.0000000000000001E-3</v>
      </c>
      <c r="R2846" s="114">
        <v>1.4E-2</v>
      </c>
      <c r="S2846" s="114">
        <v>1E-3</v>
      </c>
    </row>
    <row r="2847" spans="1:19" ht="11.25" thickBot="1" x14ac:dyDescent="0.2">
      <c r="A2847" s="93"/>
    </row>
    <row r="2848" spans="1:19" ht="11.25" thickBot="1" x14ac:dyDescent="0.2">
      <c r="A2848" s="117" t="s">
        <v>358</v>
      </c>
      <c r="B2848" s="93"/>
      <c r="C2848" s="112" t="s">
        <v>1146</v>
      </c>
      <c r="D2848" s="114">
        <v>0.85599999999999998</v>
      </c>
      <c r="E2848" s="114">
        <v>24.82</v>
      </c>
      <c r="F2848" s="114">
        <v>5.577</v>
      </c>
      <c r="G2848" s="114">
        <v>0.83499999999999996</v>
      </c>
      <c r="H2848" s="114">
        <v>8.6999999999999994E-2</v>
      </c>
      <c r="I2848" s="114">
        <v>0.27600000000000002</v>
      </c>
      <c r="J2848" s="114">
        <v>0.121</v>
      </c>
      <c r="K2848" s="114">
        <v>0.749</v>
      </c>
      <c r="L2848" s="114">
        <v>0.46700000000000003</v>
      </c>
      <c r="M2848" s="114">
        <v>2.1930000000000001</v>
      </c>
      <c r="N2848" s="114">
        <v>3.2949999999999999</v>
      </c>
      <c r="O2848" s="114">
        <v>5.2130000000000001</v>
      </c>
      <c r="P2848" s="114">
        <v>1.454</v>
      </c>
      <c r="Q2848" s="114">
        <v>5.8380000000000001</v>
      </c>
      <c r="R2848" s="114">
        <v>4.4729999999999999</v>
      </c>
      <c r="S2848" s="114">
        <v>1.22</v>
      </c>
    </row>
    <row r="2849" spans="1:19" ht="11.25" thickBot="1" x14ac:dyDescent="0.2">
      <c r="A2849" s="93"/>
    </row>
    <row r="2850" spans="1:19" ht="11.25" thickBot="1" x14ac:dyDescent="0.2">
      <c r="A2850" s="87" t="s">
        <v>345</v>
      </c>
      <c r="B2850" s="87" t="s">
        <v>346</v>
      </c>
      <c r="C2850" s="107" t="s">
        <v>52</v>
      </c>
      <c r="D2850" s="107" t="s">
        <v>53</v>
      </c>
      <c r="E2850" s="107" t="s">
        <v>54</v>
      </c>
      <c r="F2850" s="107" t="s">
        <v>55</v>
      </c>
      <c r="G2850" s="107" t="s">
        <v>56</v>
      </c>
      <c r="H2850" s="107" t="s">
        <v>57</v>
      </c>
      <c r="I2850" s="107" t="s">
        <v>58</v>
      </c>
      <c r="J2850" s="107" t="s">
        <v>59</v>
      </c>
      <c r="K2850" s="107" t="s">
        <v>60</v>
      </c>
      <c r="L2850" s="107" t="s">
        <v>61</v>
      </c>
      <c r="M2850" s="107" t="s">
        <v>62</v>
      </c>
      <c r="N2850" s="107" t="s">
        <v>63</v>
      </c>
      <c r="O2850" s="107" t="s">
        <v>64</v>
      </c>
      <c r="P2850" s="108" t="s">
        <v>65</v>
      </c>
      <c r="Q2850" s="108" t="s">
        <v>66</v>
      </c>
      <c r="R2850" s="107" t="s">
        <v>67</v>
      </c>
      <c r="S2850" s="107" t="s">
        <v>68</v>
      </c>
    </row>
    <row r="2851" spans="1:19" ht="11.25" thickBot="1" x14ac:dyDescent="0.2">
      <c r="A2851" s="93"/>
      <c r="B2851" s="93"/>
      <c r="C2851" s="107" t="s">
        <v>69</v>
      </c>
      <c r="D2851" s="107" t="s">
        <v>69</v>
      </c>
      <c r="E2851" s="107" t="s">
        <v>69</v>
      </c>
      <c r="F2851" s="107" t="s">
        <v>69</v>
      </c>
      <c r="G2851" s="107" t="s">
        <v>69</v>
      </c>
      <c r="H2851" s="107" t="s">
        <v>69</v>
      </c>
      <c r="I2851" s="107" t="s">
        <v>69</v>
      </c>
      <c r="J2851" s="107" t="s">
        <v>69</v>
      </c>
      <c r="K2851" s="107" t="s">
        <v>69</v>
      </c>
      <c r="L2851" s="107" t="s">
        <v>69</v>
      </c>
      <c r="M2851" s="107" t="s">
        <v>69</v>
      </c>
      <c r="N2851" s="107" t="s">
        <v>69</v>
      </c>
      <c r="O2851" s="107" t="s">
        <v>69</v>
      </c>
      <c r="P2851" s="108" t="s">
        <v>69</v>
      </c>
      <c r="Q2851" s="108" t="s">
        <v>69</v>
      </c>
      <c r="R2851" s="107" t="s">
        <v>69</v>
      </c>
      <c r="S2851" s="107" t="s">
        <v>69</v>
      </c>
    </row>
    <row r="2852" spans="1:19" ht="11.25" thickBot="1" x14ac:dyDescent="0.2">
      <c r="A2852" s="88">
        <v>1</v>
      </c>
      <c r="B2852" s="109">
        <v>0.80606481481481485</v>
      </c>
      <c r="C2852" s="89">
        <v>0.152</v>
      </c>
      <c r="D2852" s="89">
        <v>1.7999999999999999E-2</v>
      </c>
      <c r="E2852" s="89">
        <v>0.124</v>
      </c>
      <c r="F2852" s="89">
        <v>1.6E-2</v>
      </c>
      <c r="G2852" s="89">
        <v>7.0000000000000001E-3</v>
      </c>
      <c r="H2852" s="89">
        <v>0.90900000000000003</v>
      </c>
      <c r="I2852" s="89">
        <v>1.9910000000000001</v>
      </c>
      <c r="J2852" s="89">
        <v>1.917</v>
      </c>
      <c r="K2852" s="89">
        <v>-7.0000000000000001E-3</v>
      </c>
      <c r="L2852" s="89">
        <v>-1.2E-2</v>
      </c>
      <c r="M2852" s="89">
        <v>0.121</v>
      </c>
      <c r="N2852" s="89">
        <v>7.2999999999999995E-2</v>
      </c>
      <c r="O2852" s="89">
        <v>5.1950000000000003</v>
      </c>
      <c r="P2852" s="112" t="s">
        <v>2352</v>
      </c>
      <c r="Q2852" s="112" t="s">
        <v>2353</v>
      </c>
      <c r="R2852" s="89">
        <v>0.90600000000000003</v>
      </c>
      <c r="S2852" s="89">
        <v>0.124</v>
      </c>
    </row>
    <row r="2853" spans="1:19" ht="11.25" thickBot="1" x14ac:dyDescent="0.2">
      <c r="A2853" s="93"/>
    </row>
    <row r="2854" spans="1:19" ht="11.25" thickBot="1" x14ac:dyDescent="0.2">
      <c r="A2854" s="88">
        <v>2</v>
      </c>
      <c r="B2854" s="109">
        <v>0.80622685185185183</v>
      </c>
      <c r="C2854" s="89">
        <v>0.156</v>
      </c>
      <c r="D2854" s="89">
        <v>0.02</v>
      </c>
      <c r="E2854" s="89">
        <v>0.12</v>
      </c>
      <c r="F2854" s="89">
        <v>1.7999999999999999E-2</v>
      </c>
      <c r="G2854" s="89">
        <v>8.0000000000000002E-3</v>
      </c>
      <c r="H2854" s="89">
        <v>0.92600000000000005</v>
      </c>
      <c r="I2854" s="89">
        <v>1.9430000000000001</v>
      </c>
      <c r="J2854" s="89">
        <v>1.917</v>
      </c>
      <c r="K2854" s="89">
        <v>-7.0000000000000001E-3</v>
      </c>
      <c r="L2854" s="89">
        <v>-0.01</v>
      </c>
      <c r="M2854" s="89">
        <v>7.3999999999999996E-2</v>
      </c>
      <c r="N2854" s="89">
        <v>7.5999999999999998E-2</v>
      </c>
      <c r="O2854" s="89">
        <v>5.226</v>
      </c>
      <c r="P2854" s="112" t="s">
        <v>2354</v>
      </c>
      <c r="Q2854" s="112" t="s">
        <v>2355</v>
      </c>
      <c r="R2854" s="89">
        <v>0.90500000000000003</v>
      </c>
      <c r="S2854" s="89">
        <v>0.109</v>
      </c>
    </row>
    <row r="2855" spans="1:19" ht="11.25" thickBot="1" x14ac:dyDescent="0.2">
      <c r="A2855" s="93"/>
    </row>
    <row r="2856" spans="1:19" ht="11.25" thickBot="1" x14ac:dyDescent="0.2">
      <c r="A2856" s="88">
        <v>3</v>
      </c>
      <c r="B2856" s="109">
        <v>0.80638888888888882</v>
      </c>
      <c r="C2856" s="89">
        <v>0.156</v>
      </c>
      <c r="D2856" s="89">
        <v>1.9E-2</v>
      </c>
      <c r="E2856" s="89">
        <v>0.121</v>
      </c>
      <c r="F2856" s="89">
        <v>1.4E-2</v>
      </c>
      <c r="G2856" s="89">
        <v>7.0000000000000001E-3</v>
      </c>
      <c r="H2856" s="89">
        <v>0.94199999999999995</v>
      </c>
      <c r="I2856" s="89">
        <v>1.9970000000000001</v>
      </c>
      <c r="J2856" s="89">
        <v>1.871</v>
      </c>
      <c r="K2856" s="89">
        <v>-7.0000000000000001E-3</v>
      </c>
      <c r="L2856" s="89">
        <v>-1.0999999999999999E-2</v>
      </c>
      <c r="M2856" s="89">
        <v>0.105</v>
      </c>
      <c r="N2856" s="89">
        <v>7.6999999999999999E-2</v>
      </c>
      <c r="O2856" s="89">
        <v>5.24</v>
      </c>
      <c r="P2856" s="112" t="s">
        <v>2356</v>
      </c>
      <c r="Q2856" s="112" t="s">
        <v>2357</v>
      </c>
      <c r="R2856" s="89">
        <v>0.93</v>
      </c>
      <c r="S2856" s="89">
        <v>0.11700000000000001</v>
      </c>
    </row>
    <row r="2857" spans="1:19" ht="11.25" thickBot="1" x14ac:dyDescent="0.2">
      <c r="A2857" s="93"/>
    </row>
    <row r="2858" spans="1:19" ht="11.25" thickBot="1" x14ac:dyDescent="0.2">
      <c r="A2858" s="113" t="s">
        <v>352</v>
      </c>
      <c r="B2858" s="93"/>
      <c r="C2858" s="114">
        <v>0.155</v>
      </c>
      <c r="D2858" s="114">
        <v>1.9E-2</v>
      </c>
      <c r="E2858" s="114">
        <v>0.121</v>
      </c>
      <c r="F2858" s="114">
        <v>1.6E-2</v>
      </c>
      <c r="G2858" s="114">
        <v>7.0000000000000001E-3</v>
      </c>
      <c r="H2858" s="114">
        <v>0.92600000000000005</v>
      </c>
      <c r="I2858" s="114">
        <v>1.9770000000000001</v>
      </c>
      <c r="J2858" s="114">
        <v>1.9019999999999999</v>
      </c>
      <c r="K2858" s="114">
        <v>-7.0000000000000001E-3</v>
      </c>
      <c r="L2858" s="114">
        <v>-1.0999999999999999E-2</v>
      </c>
      <c r="M2858" s="114">
        <v>0.1</v>
      </c>
      <c r="N2858" s="114">
        <v>7.5999999999999998E-2</v>
      </c>
      <c r="O2858" s="114">
        <v>5.22</v>
      </c>
      <c r="P2858" s="112" t="s">
        <v>2358</v>
      </c>
      <c r="Q2858" s="112" t="s">
        <v>2359</v>
      </c>
      <c r="R2858" s="114">
        <v>0.91400000000000003</v>
      </c>
      <c r="S2858" s="114">
        <v>0.11700000000000001</v>
      </c>
    </row>
    <row r="2859" spans="1:19" ht="11.25" thickBot="1" x14ac:dyDescent="0.2">
      <c r="A2859" s="93"/>
    </row>
    <row r="2860" spans="1:19" ht="11.25" thickBot="1" x14ac:dyDescent="0.2">
      <c r="A2860" s="116" t="s">
        <v>355</v>
      </c>
      <c r="B2860" s="93"/>
      <c r="C2860" s="114">
        <v>2E-3</v>
      </c>
      <c r="D2860" s="114">
        <v>1E-3</v>
      </c>
      <c r="E2860" s="114">
        <v>2E-3</v>
      </c>
      <c r="F2860" s="114">
        <v>2E-3</v>
      </c>
      <c r="G2860" s="114">
        <v>1E-3</v>
      </c>
      <c r="H2860" s="114">
        <v>1.7000000000000001E-2</v>
      </c>
      <c r="I2860" s="114">
        <v>0.03</v>
      </c>
      <c r="J2860" s="114">
        <v>2.5999999999999999E-2</v>
      </c>
      <c r="K2860" s="114">
        <v>0</v>
      </c>
      <c r="L2860" s="114">
        <v>1E-3</v>
      </c>
      <c r="M2860" s="114">
        <v>2.4E-2</v>
      </c>
      <c r="N2860" s="114">
        <v>2E-3</v>
      </c>
      <c r="O2860" s="114">
        <v>2.3E-2</v>
      </c>
      <c r="P2860" s="112" t="s">
        <v>2360</v>
      </c>
      <c r="Q2860" s="112" t="s">
        <v>2361</v>
      </c>
      <c r="R2860" s="114">
        <v>1.4E-2</v>
      </c>
      <c r="S2860" s="114">
        <v>7.0000000000000001E-3</v>
      </c>
    </row>
    <row r="2861" spans="1:19" ht="11.25" thickBot="1" x14ac:dyDescent="0.2">
      <c r="A2861" s="93"/>
    </row>
    <row r="2862" spans="1:19" ht="11.25" thickBot="1" x14ac:dyDescent="0.2">
      <c r="A2862" s="117" t="s">
        <v>358</v>
      </c>
      <c r="B2862" s="93"/>
      <c r="C2862" s="114">
        <v>1.5209999999999999</v>
      </c>
      <c r="D2862" s="114">
        <v>6.12</v>
      </c>
      <c r="E2862" s="114">
        <v>1.667</v>
      </c>
      <c r="F2862" s="114">
        <v>11.2</v>
      </c>
      <c r="G2862" s="114">
        <v>9.0519999999999996</v>
      </c>
      <c r="H2862" s="114">
        <v>1.8109999999999999</v>
      </c>
      <c r="I2862" s="114">
        <v>1.5169999999999999</v>
      </c>
      <c r="J2862" s="114">
        <v>1.387</v>
      </c>
      <c r="K2862" s="114">
        <v>5.2919999999999998</v>
      </c>
      <c r="L2862" s="114">
        <v>11.91</v>
      </c>
      <c r="M2862" s="114">
        <v>23.82</v>
      </c>
      <c r="N2862" s="114">
        <v>2.52</v>
      </c>
      <c r="O2862" s="114">
        <v>0.44</v>
      </c>
      <c r="P2862" s="112" t="s">
        <v>2362</v>
      </c>
      <c r="Q2862" s="112" t="s">
        <v>662</v>
      </c>
      <c r="R2862" s="114">
        <v>1.544</v>
      </c>
      <c r="S2862" s="114">
        <v>6.2869999999999999</v>
      </c>
    </row>
    <row r="2863" spans="1:19" ht="10.5" x14ac:dyDescent="0.15">
      <c r="A2863" s="93"/>
    </row>
    <row r="2864" spans="1:19" x14ac:dyDescent="0.15">
      <c r="A2864" s="106"/>
      <c r="B2864" s="69" t="s">
        <v>2363</v>
      </c>
    </row>
    <row r="2865" spans="1:19" ht="9.75" thickBot="1" x14ac:dyDescent="0.2">
      <c r="A2865" s="64" t="s">
        <v>1094</v>
      </c>
    </row>
    <row r="2866" spans="1:19" ht="11.25" thickBot="1" x14ac:dyDescent="0.2">
      <c r="A2866" s="87" t="s">
        <v>345</v>
      </c>
      <c r="B2866" s="87" t="s">
        <v>346</v>
      </c>
      <c r="C2866" s="107" t="s">
        <v>1</v>
      </c>
      <c r="D2866" s="107" t="s">
        <v>2</v>
      </c>
      <c r="E2866" s="107" t="s">
        <v>3</v>
      </c>
      <c r="F2866" s="107" t="s">
        <v>4</v>
      </c>
      <c r="G2866" s="107" t="s">
        <v>5</v>
      </c>
      <c r="H2866" s="107" t="s">
        <v>6</v>
      </c>
      <c r="I2866" s="108" t="s">
        <v>7</v>
      </c>
      <c r="J2866" s="108" t="s">
        <v>8</v>
      </c>
      <c r="K2866" s="107" t="s">
        <v>9</v>
      </c>
      <c r="L2866" s="107" t="s">
        <v>10</v>
      </c>
      <c r="M2866" s="107" t="s">
        <v>11</v>
      </c>
      <c r="N2866" s="107" t="s">
        <v>12</v>
      </c>
      <c r="O2866" s="107" t="s">
        <v>13</v>
      </c>
      <c r="P2866" s="107" t="s">
        <v>14</v>
      </c>
      <c r="Q2866" s="107" t="s">
        <v>15</v>
      </c>
      <c r="R2866" s="107" t="s">
        <v>16</v>
      </c>
      <c r="S2866" s="107" t="s">
        <v>17</v>
      </c>
    </row>
    <row r="2867" spans="1:19" ht="11.25" thickBot="1" x14ac:dyDescent="0.2">
      <c r="A2867" s="93"/>
      <c r="B2867" s="93"/>
      <c r="C2867" s="107" t="s">
        <v>69</v>
      </c>
      <c r="D2867" s="107" t="s">
        <v>69</v>
      </c>
      <c r="E2867" s="107" t="s">
        <v>69</v>
      </c>
      <c r="F2867" s="107" t="s">
        <v>69</v>
      </c>
      <c r="G2867" s="107" t="s">
        <v>69</v>
      </c>
      <c r="H2867" s="107" t="s">
        <v>69</v>
      </c>
      <c r="I2867" s="108" t="s">
        <v>69</v>
      </c>
      <c r="J2867" s="108" t="s">
        <v>69</v>
      </c>
      <c r="K2867" s="107" t="s">
        <v>69</v>
      </c>
      <c r="L2867" s="107" t="s">
        <v>69</v>
      </c>
      <c r="M2867" s="107" t="s">
        <v>69</v>
      </c>
      <c r="N2867" s="107" t="s">
        <v>69</v>
      </c>
      <c r="O2867" s="107" t="s">
        <v>69</v>
      </c>
      <c r="P2867" s="107" t="s">
        <v>69</v>
      </c>
      <c r="Q2867" s="107" t="s">
        <v>69</v>
      </c>
      <c r="R2867" s="107" t="s">
        <v>69</v>
      </c>
      <c r="S2867" s="107" t="s">
        <v>69</v>
      </c>
    </row>
    <row r="2868" spans="1:19" ht="11.25" thickBot="1" x14ac:dyDescent="0.2">
      <c r="A2868" s="88">
        <v>1</v>
      </c>
      <c r="B2868" s="109">
        <v>0.81149305555555562</v>
      </c>
      <c r="C2868" s="110" t="s">
        <v>1371</v>
      </c>
      <c r="D2868" s="110" t="s">
        <v>2364</v>
      </c>
      <c r="E2868" s="110" t="s">
        <v>2365</v>
      </c>
      <c r="F2868" s="110" t="s">
        <v>2366</v>
      </c>
      <c r="G2868" s="110" t="s">
        <v>2367</v>
      </c>
      <c r="H2868" s="110" t="s">
        <v>2368</v>
      </c>
      <c r="I2868" s="111">
        <v>1.0384199999999999</v>
      </c>
      <c r="J2868" s="112" t="s">
        <v>2369</v>
      </c>
      <c r="K2868" s="110" t="s">
        <v>2370</v>
      </c>
      <c r="L2868" s="89">
        <v>-6.242</v>
      </c>
      <c r="M2868" s="89">
        <v>32.020000000000003</v>
      </c>
      <c r="N2868" s="110" t="s">
        <v>2371</v>
      </c>
      <c r="O2868" s="89">
        <v>4157</v>
      </c>
      <c r="P2868" s="89">
        <v>1.5680000000000001</v>
      </c>
      <c r="Q2868" s="89">
        <v>24.59</v>
      </c>
      <c r="R2868" s="89">
        <v>207.7</v>
      </c>
      <c r="S2868" s="89">
        <v>395</v>
      </c>
    </row>
    <row r="2869" spans="1:19" ht="11.25" thickBot="1" x14ac:dyDescent="0.2">
      <c r="A2869" s="93"/>
    </row>
    <row r="2870" spans="1:19" ht="11.25" thickBot="1" x14ac:dyDescent="0.2">
      <c r="A2870" s="88">
        <v>2</v>
      </c>
      <c r="B2870" s="109">
        <v>0.81166666666666665</v>
      </c>
      <c r="C2870" s="110" t="s">
        <v>2372</v>
      </c>
      <c r="D2870" s="110" t="s">
        <v>2373</v>
      </c>
      <c r="E2870" s="110" t="s">
        <v>2374</v>
      </c>
      <c r="F2870" s="110" t="s">
        <v>2375</v>
      </c>
      <c r="G2870" s="110" t="s">
        <v>2376</v>
      </c>
      <c r="H2870" s="110" t="s">
        <v>2377</v>
      </c>
      <c r="I2870" s="111">
        <v>1.054</v>
      </c>
      <c r="J2870" s="112" t="s">
        <v>2378</v>
      </c>
      <c r="K2870" s="110" t="s">
        <v>2379</v>
      </c>
      <c r="L2870" s="89">
        <v>-5.375</v>
      </c>
      <c r="M2870" s="89">
        <v>32.83</v>
      </c>
      <c r="N2870" s="110" t="s">
        <v>2380</v>
      </c>
      <c r="O2870" s="89">
        <v>4148</v>
      </c>
      <c r="P2870" s="89">
        <v>1.5489999999999999</v>
      </c>
      <c r="Q2870" s="89">
        <v>24.69</v>
      </c>
      <c r="R2870" s="89">
        <v>208.9</v>
      </c>
      <c r="S2870" s="89">
        <v>394</v>
      </c>
    </row>
    <row r="2871" spans="1:19" ht="11.25" thickBot="1" x14ac:dyDescent="0.2">
      <c r="A2871" s="93"/>
    </row>
    <row r="2872" spans="1:19" ht="11.25" thickBot="1" x14ac:dyDescent="0.2">
      <c r="A2872" s="88">
        <v>3</v>
      </c>
      <c r="B2872" s="109">
        <v>0.81182870370370364</v>
      </c>
      <c r="C2872" s="110" t="s">
        <v>1363</v>
      </c>
      <c r="D2872" s="110" t="s">
        <v>2381</v>
      </c>
      <c r="E2872" s="110" t="s">
        <v>2382</v>
      </c>
      <c r="F2872" s="110" t="s">
        <v>2383</v>
      </c>
      <c r="G2872" s="110" t="s">
        <v>2384</v>
      </c>
      <c r="H2872" s="110" t="s">
        <v>2385</v>
      </c>
      <c r="I2872" s="111">
        <v>1.0623100000000001</v>
      </c>
      <c r="J2872" s="112" t="s">
        <v>2386</v>
      </c>
      <c r="K2872" s="110" t="s">
        <v>2387</v>
      </c>
      <c r="L2872" s="89">
        <v>-5.6219999999999999</v>
      </c>
      <c r="M2872" s="89">
        <v>33.33</v>
      </c>
      <c r="N2872" s="110" t="s">
        <v>2388</v>
      </c>
      <c r="O2872" s="89">
        <v>4140</v>
      </c>
      <c r="P2872" s="89">
        <v>1.552</v>
      </c>
      <c r="Q2872" s="89">
        <v>24.91</v>
      </c>
      <c r="R2872" s="89">
        <v>207.9</v>
      </c>
      <c r="S2872" s="89">
        <v>397.6</v>
      </c>
    </row>
    <row r="2873" spans="1:19" ht="11.25" thickBot="1" x14ac:dyDescent="0.2">
      <c r="A2873" s="93"/>
    </row>
    <row r="2874" spans="1:19" ht="11.25" thickBot="1" x14ac:dyDescent="0.2">
      <c r="A2874" s="113" t="s">
        <v>352</v>
      </c>
      <c r="B2874" s="93"/>
      <c r="C2874" s="110" t="s">
        <v>2389</v>
      </c>
      <c r="D2874" s="110" t="s">
        <v>2390</v>
      </c>
      <c r="E2874" s="110" t="s">
        <v>2391</v>
      </c>
      <c r="F2874" s="110" t="s">
        <v>2392</v>
      </c>
      <c r="G2874" s="110" t="s">
        <v>2393</v>
      </c>
      <c r="H2874" s="110" t="s">
        <v>2394</v>
      </c>
      <c r="I2874" s="115">
        <v>1.05158</v>
      </c>
      <c r="J2874" s="112" t="s">
        <v>2395</v>
      </c>
      <c r="K2874" s="110" t="s">
        <v>2396</v>
      </c>
      <c r="L2874" s="114">
        <v>-5.7460000000000004</v>
      </c>
      <c r="M2874" s="114">
        <v>32.729999999999997</v>
      </c>
      <c r="N2874" s="110" t="s">
        <v>2397</v>
      </c>
      <c r="O2874" s="114">
        <v>4149</v>
      </c>
      <c r="P2874" s="114">
        <v>1.556</v>
      </c>
      <c r="Q2874" s="114">
        <v>24.73</v>
      </c>
      <c r="R2874" s="114">
        <v>208.2</v>
      </c>
      <c r="S2874" s="114">
        <v>395.5</v>
      </c>
    </row>
    <row r="2875" spans="1:19" ht="11.25" thickBot="1" x14ac:dyDescent="0.2">
      <c r="A2875" s="93"/>
    </row>
    <row r="2876" spans="1:19" ht="11.25" thickBot="1" x14ac:dyDescent="0.2">
      <c r="A2876" s="116" t="s">
        <v>355</v>
      </c>
      <c r="B2876" s="93"/>
      <c r="C2876" s="110" t="s">
        <v>2398</v>
      </c>
      <c r="D2876" s="110" t="s">
        <v>2399</v>
      </c>
      <c r="E2876" s="110" t="s">
        <v>2400</v>
      </c>
      <c r="F2876" s="110" t="s">
        <v>2401</v>
      </c>
      <c r="G2876" s="110" t="s">
        <v>2402</v>
      </c>
      <c r="H2876" s="110" t="s">
        <v>2403</v>
      </c>
      <c r="I2876" s="115">
        <v>1.213E-2</v>
      </c>
      <c r="J2876" s="112" t="s">
        <v>2404</v>
      </c>
      <c r="K2876" s="110" t="s">
        <v>2405</v>
      </c>
      <c r="L2876" s="114">
        <v>0.44700000000000001</v>
      </c>
      <c r="M2876" s="114">
        <v>0.66100000000000003</v>
      </c>
      <c r="N2876" s="110" t="s">
        <v>2406</v>
      </c>
      <c r="O2876" s="114">
        <v>8.5470000000000006</v>
      </c>
      <c r="P2876" s="114">
        <v>0.01</v>
      </c>
      <c r="Q2876" s="114">
        <v>0.16200000000000001</v>
      </c>
      <c r="R2876" s="114">
        <v>0.64100000000000001</v>
      </c>
      <c r="S2876" s="114">
        <v>1.837</v>
      </c>
    </row>
    <row r="2877" spans="1:19" ht="11.25" thickBot="1" x14ac:dyDescent="0.2">
      <c r="A2877" s="93"/>
    </row>
    <row r="2878" spans="1:19" ht="11.25" thickBot="1" x14ac:dyDescent="0.2">
      <c r="A2878" s="117" t="s">
        <v>358</v>
      </c>
      <c r="B2878" s="93"/>
      <c r="C2878" s="110" t="s">
        <v>2407</v>
      </c>
      <c r="D2878" s="110" t="s">
        <v>2408</v>
      </c>
      <c r="E2878" s="110" t="s">
        <v>2409</v>
      </c>
      <c r="F2878" s="110" t="s">
        <v>1730</v>
      </c>
      <c r="G2878" s="110" t="s">
        <v>2410</v>
      </c>
      <c r="H2878" s="110" t="s">
        <v>2411</v>
      </c>
      <c r="I2878" s="118">
        <v>1.153</v>
      </c>
      <c r="J2878" s="112" t="s">
        <v>2412</v>
      </c>
      <c r="K2878" s="110" t="s">
        <v>2413</v>
      </c>
      <c r="L2878" s="114">
        <v>7.7770000000000001</v>
      </c>
      <c r="M2878" s="114">
        <v>2.0190000000000001</v>
      </c>
      <c r="N2878" s="110" t="s">
        <v>2414</v>
      </c>
      <c r="O2878" s="114">
        <v>0.20599999999999999</v>
      </c>
      <c r="P2878" s="114">
        <v>0.66700000000000004</v>
      </c>
      <c r="Q2878" s="114">
        <v>0.65600000000000003</v>
      </c>
      <c r="R2878" s="114">
        <v>0.308</v>
      </c>
      <c r="S2878" s="114">
        <v>0.46500000000000002</v>
      </c>
    </row>
    <row r="2879" spans="1:19" ht="11.25" thickBot="1" x14ac:dyDescent="0.2">
      <c r="A2879" s="93"/>
    </row>
    <row r="2880" spans="1:19" ht="11.25" thickBot="1" x14ac:dyDescent="0.2">
      <c r="A2880" s="87" t="s">
        <v>345</v>
      </c>
      <c r="B2880" s="87" t="s">
        <v>346</v>
      </c>
      <c r="C2880" s="107" t="s">
        <v>18</v>
      </c>
      <c r="D2880" s="108" t="s">
        <v>19</v>
      </c>
      <c r="E2880" s="108" t="s">
        <v>20</v>
      </c>
      <c r="F2880" s="107" t="s">
        <v>21</v>
      </c>
      <c r="G2880" s="107" t="s">
        <v>22</v>
      </c>
      <c r="H2880" s="107" t="s">
        <v>23</v>
      </c>
      <c r="I2880" s="107" t="s">
        <v>24</v>
      </c>
      <c r="J2880" s="108" t="s">
        <v>25</v>
      </c>
      <c r="K2880" s="108" t="s">
        <v>26</v>
      </c>
      <c r="L2880" s="107" t="s">
        <v>27</v>
      </c>
      <c r="M2880" s="107" t="s">
        <v>28</v>
      </c>
      <c r="N2880" s="107" t="s">
        <v>29</v>
      </c>
      <c r="O2880" s="107" t="s">
        <v>30</v>
      </c>
      <c r="P2880" s="107" t="s">
        <v>31</v>
      </c>
      <c r="Q2880" s="107" t="s">
        <v>32</v>
      </c>
      <c r="R2880" s="107" t="s">
        <v>33</v>
      </c>
      <c r="S2880" s="108" t="s">
        <v>34</v>
      </c>
    </row>
    <row r="2881" spans="1:19" ht="11.25" thickBot="1" x14ac:dyDescent="0.2">
      <c r="A2881" s="93"/>
      <c r="B2881" s="93"/>
      <c r="C2881" s="107" t="s">
        <v>69</v>
      </c>
      <c r="D2881" s="108" t="s">
        <v>69</v>
      </c>
      <c r="E2881" s="108" t="s">
        <v>69</v>
      </c>
      <c r="F2881" s="107" t="s">
        <v>69</v>
      </c>
      <c r="G2881" s="107" t="s">
        <v>69</v>
      </c>
      <c r="H2881" s="107" t="s">
        <v>69</v>
      </c>
      <c r="I2881" s="107" t="s">
        <v>69</v>
      </c>
      <c r="J2881" s="108" t="s">
        <v>69</v>
      </c>
      <c r="K2881" s="108" t="s">
        <v>69</v>
      </c>
      <c r="L2881" s="107" t="s">
        <v>69</v>
      </c>
      <c r="M2881" s="107" t="s">
        <v>69</v>
      </c>
      <c r="N2881" s="107" t="s">
        <v>69</v>
      </c>
      <c r="O2881" s="107" t="s">
        <v>69</v>
      </c>
      <c r="P2881" s="107" t="s">
        <v>69</v>
      </c>
      <c r="Q2881" s="107" t="s">
        <v>69</v>
      </c>
      <c r="R2881" s="107" t="s">
        <v>69</v>
      </c>
      <c r="S2881" s="108" t="s">
        <v>69</v>
      </c>
    </row>
    <row r="2882" spans="1:19" ht="11.25" thickBot="1" x14ac:dyDescent="0.2">
      <c r="A2882" s="88">
        <v>1</v>
      </c>
      <c r="B2882" s="109">
        <v>0.81149305555555562</v>
      </c>
      <c r="C2882" s="89">
        <v>15.49</v>
      </c>
      <c r="D2882" s="111">
        <v>0.97912999999999994</v>
      </c>
      <c r="E2882" s="111">
        <v>1.0660700000000001</v>
      </c>
      <c r="F2882" s="89">
        <v>139.1</v>
      </c>
      <c r="G2882" s="89">
        <v>4.2279999999999998</v>
      </c>
      <c r="H2882" s="89">
        <v>169.5</v>
      </c>
      <c r="I2882" s="110" t="s">
        <v>2415</v>
      </c>
      <c r="J2882" s="111">
        <v>1.0027299999999999</v>
      </c>
      <c r="K2882" s="112" t="s">
        <v>2416</v>
      </c>
      <c r="L2882" s="89">
        <v>0.24</v>
      </c>
      <c r="M2882" s="89">
        <v>48.09</v>
      </c>
      <c r="N2882" s="89">
        <v>-3.5000000000000003E-2</v>
      </c>
      <c r="O2882" s="89">
        <v>2.5000000000000001E-2</v>
      </c>
      <c r="P2882" s="89">
        <v>0.27400000000000002</v>
      </c>
      <c r="Q2882" s="89">
        <v>0.193</v>
      </c>
      <c r="R2882" s="89">
        <v>3.6</v>
      </c>
      <c r="S2882" s="111">
        <v>0.99304000000000003</v>
      </c>
    </row>
    <row r="2883" spans="1:19" ht="11.25" thickBot="1" x14ac:dyDescent="0.2">
      <c r="A2883" s="93"/>
    </row>
    <row r="2884" spans="1:19" ht="11.25" thickBot="1" x14ac:dyDescent="0.2">
      <c r="A2884" s="88">
        <v>2</v>
      </c>
      <c r="B2884" s="109">
        <v>0.81166666666666665</v>
      </c>
      <c r="C2884" s="89">
        <v>15.52</v>
      </c>
      <c r="D2884" s="111">
        <v>0.98884000000000005</v>
      </c>
      <c r="E2884" s="111">
        <v>1.0649299999999999</v>
      </c>
      <c r="F2884" s="89">
        <v>141.69999999999999</v>
      </c>
      <c r="G2884" s="89">
        <v>2.0419999999999998</v>
      </c>
      <c r="H2884" s="89">
        <v>168</v>
      </c>
      <c r="I2884" s="110" t="s">
        <v>2417</v>
      </c>
      <c r="J2884" s="111">
        <v>1.0277799999999999</v>
      </c>
      <c r="K2884" s="112" t="s">
        <v>2418</v>
      </c>
      <c r="L2884" s="89">
        <v>0.23</v>
      </c>
      <c r="M2884" s="89">
        <v>48.64</v>
      </c>
      <c r="N2884" s="89">
        <v>-2.5000000000000001E-2</v>
      </c>
      <c r="O2884" s="89">
        <v>2.1999999999999999E-2</v>
      </c>
      <c r="P2884" s="89">
        <v>0.27300000000000002</v>
      </c>
      <c r="Q2884" s="89">
        <v>0.215</v>
      </c>
      <c r="R2884" s="89">
        <v>3.585</v>
      </c>
      <c r="S2884" s="111">
        <v>1.0106999999999999</v>
      </c>
    </row>
    <row r="2885" spans="1:19" ht="11.25" thickBot="1" x14ac:dyDescent="0.2">
      <c r="A2885" s="93"/>
    </row>
    <row r="2886" spans="1:19" ht="11.25" thickBot="1" x14ac:dyDescent="0.2">
      <c r="A2886" s="88">
        <v>3</v>
      </c>
      <c r="B2886" s="109">
        <v>0.81182870370370364</v>
      </c>
      <c r="C2886" s="89">
        <v>15.42</v>
      </c>
      <c r="D2886" s="111">
        <v>0.99702999999999997</v>
      </c>
      <c r="E2886" s="111">
        <v>1.0598799999999999</v>
      </c>
      <c r="F2886" s="89">
        <v>138.5</v>
      </c>
      <c r="G2886" s="89">
        <v>3.4769999999999999</v>
      </c>
      <c r="H2886" s="89">
        <v>169.7</v>
      </c>
      <c r="I2886" s="110" t="s">
        <v>2419</v>
      </c>
      <c r="J2886" s="111">
        <v>1.02444</v>
      </c>
      <c r="K2886" s="112" t="s">
        <v>2420</v>
      </c>
      <c r="L2886" s="89">
        <v>0.23200000000000001</v>
      </c>
      <c r="M2886" s="89">
        <v>48.61</v>
      </c>
      <c r="N2886" s="89">
        <v>-0.03</v>
      </c>
      <c r="O2886" s="89">
        <v>2.1000000000000001E-2</v>
      </c>
      <c r="P2886" s="89">
        <v>0.29399999999999998</v>
      </c>
      <c r="Q2886" s="89">
        <v>8.5000000000000006E-2</v>
      </c>
      <c r="R2886" s="89">
        <v>3.6549999999999998</v>
      </c>
      <c r="S2886" s="111">
        <v>1.01258</v>
      </c>
    </row>
    <row r="2887" spans="1:19" ht="11.25" thickBot="1" x14ac:dyDescent="0.2">
      <c r="A2887" s="93"/>
    </row>
    <row r="2888" spans="1:19" ht="11.25" thickBot="1" x14ac:dyDescent="0.2">
      <c r="A2888" s="113" t="s">
        <v>352</v>
      </c>
      <c r="B2888" s="93"/>
      <c r="C2888" s="114">
        <v>15.47</v>
      </c>
      <c r="D2888" s="115">
        <v>0.98833000000000004</v>
      </c>
      <c r="E2888" s="115">
        <v>1.0636300000000001</v>
      </c>
      <c r="F2888" s="114">
        <v>139.80000000000001</v>
      </c>
      <c r="G2888" s="114">
        <v>3.2490000000000001</v>
      </c>
      <c r="H2888" s="114">
        <v>169.1</v>
      </c>
      <c r="I2888" s="110" t="s">
        <v>2421</v>
      </c>
      <c r="J2888" s="115">
        <v>1.0183199999999999</v>
      </c>
      <c r="K2888" s="112" t="s">
        <v>2422</v>
      </c>
      <c r="L2888" s="114">
        <v>0.23400000000000001</v>
      </c>
      <c r="M2888" s="114">
        <v>48.44</v>
      </c>
      <c r="N2888" s="114">
        <v>-0.03</v>
      </c>
      <c r="O2888" s="114">
        <v>2.1999999999999999E-2</v>
      </c>
      <c r="P2888" s="114">
        <v>0.28000000000000003</v>
      </c>
      <c r="Q2888" s="114">
        <v>0.16500000000000001</v>
      </c>
      <c r="R2888" s="114">
        <v>3.613</v>
      </c>
      <c r="S2888" s="115">
        <v>1.0054399999999999</v>
      </c>
    </row>
    <row r="2889" spans="1:19" ht="11.25" thickBot="1" x14ac:dyDescent="0.2">
      <c r="A2889" s="93"/>
    </row>
    <row r="2890" spans="1:19" ht="11.25" thickBot="1" x14ac:dyDescent="0.2">
      <c r="A2890" s="116" t="s">
        <v>355</v>
      </c>
      <c r="B2890" s="93"/>
      <c r="C2890" s="114">
        <v>5.0999999999999997E-2</v>
      </c>
      <c r="D2890" s="115">
        <v>8.9599999999999992E-3</v>
      </c>
      <c r="E2890" s="115">
        <v>3.29E-3</v>
      </c>
      <c r="F2890" s="114">
        <v>1.6879999999999999</v>
      </c>
      <c r="G2890" s="114">
        <v>1.111</v>
      </c>
      <c r="H2890" s="114">
        <v>0.92200000000000004</v>
      </c>
      <c r="I2890" s="110" t="s">
        <v>2423</v>
      </c>
      <c r="J2890" s="115">
        <v>1.3599999999999999E-2</v>
      </c>
      <c r="K2890" s="112" t="s">
        <v>2424</v>
      </c>
      <c r="L2890" s="114">
        <v>5.0000000000000001E-3</v>
      </c>
      <c r="M2890" s="114">
        <v>0.307</v>
      </c>
      <c r="N2890" s="114">
        <v>5.0000000000000001E-3</v>
      </c>
      <c r="O2890" s="114">
        <v>2E-3</v>
      </c>
      <c r="P2890" s="114">
        <v>1.2E-2</v>
      </c>
      <c r="Q2890" s="114">
        <v>7.0000000000000007E-2</v>
      </c>
      <c r="R2890" s="114">
        <v>3.5999999999999997E-2</v>
      </c>
      <c r="S2890" s="115">
        <v>1.078E-2</v>
      </c>
    </row>
    <row r="2891" spans="1:19" ht="11.25" thickBot="1" x14ac:dyDescent="0.2">
      <c r="A2891" s="93"/>
    </row>
    <row r="2892" spans="1:19" ht="11.25" thickBot="1" x14ac:dyDescent="0.2">
      <c r="A2892" s="117" t="s">
        <v>358</v>
      </c>
      <c r="B2892" s="93"/>
      <c r="C2892" s="114">
        <v>0.33300000000000002</v>
      </c>
      <c r="D2892" s="118">
        <v>0.90700000000000003</v>
      </c>
      <c r="E2892" s="118">
        <v>0.31</v>
      </c>
      <c r="F2892" s="114">
        <v>1.208</v>
      </c>
      <c r="G2892" s="114">
        <v>34.200000000000003</v>
      </c>
      <c r="H2892" s="114">
        <v>0.54600000000000004</v>
      </c>
      <c r="I2892" s="110" t="s">
        <v>2425</v>
      </c>
      <c r="J2892" s="118">
        <v>1.3360000000000001</v>
      </c>
      <c r="K2892" s="112" t="s">
        <v>1396</v>
      </c>
      <c r="L2892" s="114">
        <v>2.306</v>
      </c>
      <c r="M2892" s="114">
        <v>0.63400000000000001</v>
      </c>
      <c r="N2892" s="114">
        <v>17.04</v>
      </c>
      <c r="O2892" s="114">
        <v>8.7769999999999992</v>
      </c>
      <c r="P2892" s="114">
        <v>4.1769999999999996</v>
      </c>
      <c r="Q2892" s="114">
        <v>42.36</v>
      </c>
      <c r="R2892" s="114">
        <v>1.01</v>
      </c>
      <c r="S2892" s="118">
        <v>1.0720000000000001</v>
      </c>
    </row>
    <row r="2893" spans="1:19" ht="11.25" thickBot="1" x14ac:dyDescent="0.2">
      <c r="A2893" s="93"/>
    </row>
    <row r="2894" spans="1:19" ht="11.25" thickBot="1" x14ac:dyDescent="0.2">
      <c r="A2894" s="87" t="s">
        <v>345</v>
      </c>
      <c r="B2894" s="87" t="s">
        <v>346</v>
      </c>
      <c r="C2894" s="108" t="s">
        <v>35</v>
      </c>
      <c r="D2894" s="107" t="s">
        <v>36</v>
      </c>
      <c r="E2894" s="107" t="s">
        <v>37</v>
      </c>
      <c r="F2894" s="107" t="s">
        <v>38</v>
      </c>
      <c r="G2894" s="107" t="s">
        <v>39</v>
      </c>
      <c r="H2894" s="107" t="s">
        <v>40</v>
      </c>
      <c r="I2894" s="107" t="s">
        <v>41</v>
      </c>
      <c r="J2894" s="107" t="s">
        <v>42</v>
      </c>
      <c r="K2894" s="107" t="s">
        <v>43</v>
      </c>
      <c r="L2894" s="107" t="s">
        <v>44</v>
      </c>
      <c r="M2894" s="107" t="s">
        <v>45</v>
      </c>
      <c r="N2894" s="107" t="s">
        <v>46</v>
      </c>
      <c r="O2894" s="107" t="s">
        <v>47</v>
      </c>
      <c r="P2894" s="107" t="s">
        <v>48</v>
      </c>
      <c r="Q2894" s="107" t="s">
        <v>49</v>
      </c>
      <c r="R2894" s="107" t="s">
        <v>50</v>
      </c>
      <c r="S2894" s="107" t="s">
        <v>51</v>
      </c>
    </row>
    <row r="2895" spans="1:19" ht="11.25" thickBot="1" x14ac:dyDescent="0.2">
      <c r="A2895" s="93"/>
      <c r="B2895" s="93"/>
      <c r="C2895" s="108" t="s">
        <v>69</v>
      </c>
      <c r="D2895" s="107" t="s">
        <v>69</v>
      </c>
      <c r="E2895" s="107" t="s">
        <v>69</v>
      </c>
      <c r="F2895" s="107" t="s">
        <v>69</v>
      </c>
      <c r="G2895" s="107" t="s">
        <v>69</v>
      </c>
      <c r="H2895" s="107" t="s">
        <v>69</v>
      </c>
      <c r="I2895" s="107" t="s">
        <v>69</v>
      </c>
      <c r="J2895" s="107" t="s">
        <v>69</v>
      </c>
      <c r="K2895" s="107" t="s">
        <v>69</v>
      </c>
      <c r="L2895" s="107" t="s">
        <v>69</v>
      </c>
      <c r="M2895" s="107" t="s">
        <v>69</v>
      </c>
      <c r="N2895" s="107" t="s">
        <v>69</v>
      </c>
      <c r="O2895" s="107" t="s">
        <v>69</v>
      </c>
      <c r="P2895" s="107" t="s">
        <v>69</v>
      </c>
      <c r="Q2895" s="107" t="s">
        <v>69</v>
      </c>
      <c r="R2895" s="107" t="s">
        <v>69</v>
      </c>
      <c r="S2895" s="107" t="s">
        <v>69</v>
      </c>
    </row>
    <row r="2896" spans="1:19" ht="11.25" thickBot="1" x14ac:dyDescent="0.2">
      <c r="A2896" s="88">
        <v>1</v>
      </c>
      <c r="B2896" s="109">
        <v>0.81149305555555562</v>
      </c>
      <c r="C2896" s="112" t="s">
        <v>2426</v>
      </c>
      <c r="D2896" s="89">
        <v>4.6260000000000003</v>
      </c>
      <c r="E2896" s="89">
        <v>38.67</v>
      </c>
      <c r="F2896" s="89">
        <v>-0.36499999999999999</v>
      </c>
      <c r="G2896" s="89">
        <v>0.41599999999999998</v>
      </c>
      <c r="H2896" s="89">
        <v>589.70000000000005</v>
      </c>
      <c r="I2896" s="110" t="s">
        <v>2427</v>
      </c>
      <c r="J2896" s="89">
        <v>16.88</v>
      </c>
      <c r="K2896" s="89">
        <v>13.9</v>
      </c>
      <c r="L2896" s="89">
        <v>2.7360000000000002</v>
      </c>
      <c r="M2896" s="89">
        <v>9.7270000000000003</v>
      </c>
      <c r="N2896" s="89">
        <v>1.6859999999999999</v>
      </c>
      <c r="O2896" s="89">
        <v>0.45200000000000001</v>
      </c>
      <c r="P2896" s="89">
        <v>1.752</v>
      </c>
      <c r="Q2896" s="89">
        <v>0.20599999999999999</v>
      </c>
      <c r="R2896" s="89">
        <v>0.93799999999999994</v>
      </c>
      <c r="S2896" s="89">
        <v>0.16400000000000001</v>
      </c>
    </row>
    <row r="2897" spans="1:19" ht="11.25" thickBot="1" x14ac:dyDescent="0.2">
      <c r="A2897" s="93"/>
    </row>
    <row r="2898" spans="1:19" ht="11.25" thickBot="1" x14ac:dyDescent="0.2">
      <c r="A2898" s="88">
        <v>2</v>
      </c>
      <c r="B2898" s="109">
        <v>0.81166666666666665</v>
      </c>
      <c r="C2898" s="112" t="s">
        <v>2428</v>
      </c>
      <c r="D2898" s="89">
        <v>4.63</v>
      </c>
      <c r="E2898" s="89">
        <v>39.11</v>
      </c>
      <c r="F2898" s="89">
        <v>-0.23599999999999999</v>
      </c>
      <c r="G2898" s="89">
        <v>0.435</v>
      </c>
      <c r="H2898" s="89">
        <v>593.20000000000005</v>
      </c>
      <c r="I2898" s="110" t="s">
        <v>2429</v>
      </c>
      <c r="J2898" s="89">
        <v>16.97</v>
      </c>
      <c r="K2898" s="89">
        <v>13.97</v>
      </c>
      <c r="L2898" s="89">
        <v>2.7090000000000001</v>
      </c>
      <c r="M2898" s="89">
        <v>9.5850000000000009</v>
      </c>
      <c r="N2898" s="89">
        <v>1.7150000000000001</v>
      </c>
      <c r="O2898" s="89">
        <v>0.44900000000000001</v>
      </c>
      <c r="P2898" s="89">
        <v>1.7450000000000001</v>
      </c>
      <c r="Q2898" s="89">
        <v>0.21199999999999999</v>
      </c>
      <c r="R2898" s="89">
        <v>0.96499999999999997</v>
      </c>
      <c r="S2898" s="89">
        <v>0.17399999999999999</v>
      </c>
    </row>
    <row r="2899" spans="1:19" ht="11.25" thickBot="1" x14ac:dyDescent="0.2">
      <c r="A2899" s="93"/>
    </row>
    <row r="2900" spans="1:19" ht="11.25" thickBot="1" x14ac:dyDescent="0.2">
      <c r="A2900" s="88">
        <v>3</v>
      </c>
      <c r="B2900" s="109">
        <v>0.81182870370370364</v>
      </c>
      <c r="C2900" s="112" t="s">
        <v>2430</v>
      </c>
      <c r="D2900" s="89">
        <v>4.8860000000000001</v>
      </c>
      <c r="E2900" s="89">
        <v>39.020000000000003</v>
      </c>
      <c r="F2900" s="89">
        <v>-0.34599999999999997</v>
      </c>
      <c r="G2900" s="89">
        <v>0.41699999999999998</v>
      </c>
      <c r="H2900" s="89">
        <v>592.5</v>
      </c>
      <c r="I2900" s="110" t="s">
        <v>2431</v>
      </c>
      <c r="J2900" s="89">
        <v>16.91</v>
      </c>
      <c r="K2900" s="89">
        <v>13.71</v>
      </c>
      <c r="L2900" s="89">
        <v>2.7490000000000001</v>
      </c>
      <c r="M2900" s="89">
        <v>9.8190000000000008</v>
      </c>
      <c r="N2900" s="89">
        <v>1.641</v>
      </c>
      <c r="O2900" s="89">
        <v>0.45900000000000002</v>
      </c>
      <c r="P2900" s="89">
        <v>1.7130000000000001</v>
      </c>
      <c r="Q2900" s="89">
        <v>0.21099999999999999</v>
      </c>
      <c r="R2900" s="89">
        <v>0.95699999999999996</v>
      </c>
      <c r="S2900" s="89">
        <v>0.16700000000000001</v>
      </c>
    </row>
    <row r="2901" spans="1:19" ht="11.25" thickBot="1" x14ac:dyDescent="0.2">
      <c r="A2901" s="93"/>
    </row>
    <row r="2902" spans="1:19" ht="11.25" thickBot="1" x14ac:dyDescent="0.2">
      <c r="A2902" s="113" t="s">
        <v>352</v>
      </c>
      <c r="B2902" s="93"/>
      <c r="C2902" s="112" t="s">
        <v>2432</v>
      </c>
      <c r="D2902" s="114">
        <v>4.7140000000000004</v>
      </c>
      <c r="E2902" s="114">
        <v>38.93</v>
      </c>
      <c r="F2902" s="114">
        <v>-0.316</v>
      </c>
      <c r="G2902" s="114">
        <v>0.42199999999999999</v>
      </c>
      <c r="H2902" s="114">
        <v>591.79999999999995</v>
      </c>
      <c r="I2902" s="110" t="s">
        <v>2433</v>
      </c>
      <c r="J2902" s="114">
        <v>16.920000000000002</v>
      </c>
      <c r="K2902" s="114">
        <v>13.86</v>
      </c>
      <c r="L2902" s="114">
        <v>2.7309999999999999</v>
      </c>
      <c r="M2902" s="114">
        <v>9.7100000000000009</v>
      </c>
      <c r="N2902" s="114">
        <v>1.68</v>
      </c>
      <c r="O2902" s="114">
        <v>0.45300000000000001</v>
      </c>
      <c r="P2902" s="114">
        <v>1.736</v>
      </c>
      <c r="Q2902" s="114">
        <v>0.21</v>
      </c>
      <c r="R2902" s="114">
        <v>0.95299999999999996</v>
      </c>
      <c r="S2902" s="114">
        <v>0.16800000000000001</v>
      </c>
    </row>
    <row r="2903" spans="1:19" ht="11.25" thickBot="1" x14ac:dyDescent="0.2">
      <c r="A2903" s="93"/>
    </row>
    <row r="2904" spans="1:19" ht="11.25" thickBot="1" x14ac:dyDescent="0.2">
      <c r="A2904" s="116" t="s">
        <v>355</v>
      </c>
      <c r="B2904" s="93"/>
      <c r="C2904" s="112" t="s">
        <v>2434</v>
      </c>
      <c r="D2904" s="114">
        <v>0.14899999999999999</v>
      </c>
      <c r="E2904" s="114">
        <v>0.23400000000000001</v>
      </c>
      <c r="F2904" s="114">
        <v>7.0000000000000007E-2</v>
      </c>
      <c r="G2904" s="114">
        <v>1.0999999999999999E-2</v>
      </c>
      <c r="H2904" s="114">
        <v>1.867</v>
      </c>
      <c r="I2904" s="110" t="s">
        <v>2435</v>
      </c>
      <c r="J2904" s="114">
        <v>4.5999999999999999E-2</v>
      </c>
      <c r="K2904" s="114">
        <v>0.13200000000000001</v>
      </c>
      <c r="L2904" s="114">
        <v>2.1000000000000001E-2</v>
      </c>
      <c r="M2904" s="114">
        <v>0.11799999999999999</v>
      </c>
      <c r="N2904" s="114">
        <v>3.6999999999999998E-2</v>
      </c>
      <c r="O2904" s="114">
        <v>5.0000000000000001E-3</v>
      </c>
      <c r="P2904" s="114">
        <v>2.1000000000000001E-2</v>
      </c>
      <c r="Q2904" s="114">
        <v>3.0000000000000001E-3</v>
      </c>
      <c r="R2904" s="114">
        <v>1.4E-2</v>
      </c>
      <c r="S2904" s="114">
        <v>5.0000000000000001E-3</v>
      </c>
    </row>
    <row r="2905" spans="1:19" ht="11.25" thickBot="1" x14ac:dyDescent="0.2">
      <c r="A2905" s="93"/>
    </row>
    <row r="2906" spans="1:19" ht="11.25" thickBot="1" x14ac:dyDescent="0.2">
      <c r="A2906" s="117" t="s">
        <v>358</v>
      </c>
      <c r="B2906" s="93"/>
      <c r="C2906" s="112" t="s">
        <v>2436</v>
      </c>
      <c r="D2906" s="114">
        <v>3.1659999999999999</v>
      </c>
      <c r="E2906" s="114">
        <v>0.60199999999999998</v>
      </c>
      <c r="F2906" s="114">
        <v>22.12</v>
      </c>
      <c r="G2906" s="114">
        <v>2.5070000000000001</v>
      </c>
      <c r="H2906" s="114">
        <v>0.316</v>
      </c>
      <c r="I2906" s="110" t="s">
        <v>2437</v>
      </c>
      <c r="J2906" s="114">
        <v>0.27100000000000002</v>
      </c>
      <c r="K2906" s="114">
        <v>0.94899999999999995</v>
      </c>
      <c r="L2906" s="114">
        <v>0.755</v>
      </c>
      <c r="M2906" s="114">
        <v>1.2130000000000001</v>
      </c>
      <c r="N2906" s="114">
        <v>2.21</v>
      </c>
      <c r="O2906" s="114">
        <v>1.1279999999999999</v>
      </c>
      <c r="P2906" s="114">
        <v>1.2090000000000001</v>
      </c>
      <c r="Q2906" s="114">
        <v>1.353</v>
      </c>
      <c r="R2906" s="114">
        <v>1.4319999999999999</v>
      </c>
      <c r="S2906" s="114">
        <v>2.9529999999999998</v>
      </c>
    </row>
    <row r="2907" spans="1:19" ht="11.25" thickBot="1" x14ac:dyDescent="0.2">
      <c r="A2907" s="93"/>
    </row>
    <row r="2908" spans="1:19" ht="11.25" thickBot="1" x14ac:dyDescent="0.2">
      <c r="A2908" s="87" t="s">
        <v>345</v>
      </c>
      <c r="B2908" s="87" t="s">
        <v>346</v>
      </c>
      <c r="C2908" s="107" t="s">
        <v>52</v>
      </c>
      <c r="D2908" s="107" t="s">
        <v>53</v>
      </c>
      <c r="E2908" s="107" t="s">
        <v>54</v>
      </c>
      <c r="F2908" s="107" t="s">
        <v>55</v>
      </c>
      <c r="G2908" s="107" t="s">
        <v>56</v>
      </c>
      <c r="H2908" s="107" t="s">
        <v>57</v>
      </c>
      <c r="I2908" s="107" t="s">
        <v>58</v>
      </c>
      <c r="J2908" s="107" t="s">
        <v>59</v>
      </c>
      <c r="K2908" s="107" t="s">
        <v>60</v>
      </c>
      <c r="L2908" s="107" t="s">
        <v>61</v>
      </c>
      <c r="M2908" s="107" t="s">
        <v>62</v>
      </c>
      <c r="N2908" s="107" t="s">
        <v>63</v>
      </c>
      <c r="O2908" s="107" t="s">
        <v>64</v>
      </c>
      <c r="P2908" s="108" t="s">
        <v>65</v>
      </c>
      <c r="Q2908" s="108" t="s">
        <v>66</v>
      </c>
      <c r="R2908" s="107" t="s">
        <v>67</v>
      </c>
      <c r="S2908" s="107" t="s">
        <v>68</v>
      </c>
    </row>
    <row r="2909" spans="1:19" ht="11.25" thickBot="1" x14ac:dyDescent="0.2">
      <c r="A2909" s="93"/>
      <c r="B2909" s="93"/>
      <c r="C2909" s="107" t="s">
        <v>69</v>
      </c>
      <c r="D2909" s="107" t="s">
        <v>69</v>
      </c>
      <c r="E2909" s="107" t="s">
        <v>69</v>
      </c>
      <c r="F2909" s="107" t="s">
        <v>69</v>
      </c>
      <c r="G2909" s="107" t="s">
        <v>69</v>
      </c>
      <c r="H2909" s="107" t="s">
        <v>69</v>
      </c>
      <c r="I2909" s="107" t="s">
        <v>69</v>
      </c>
      <c r="J2909" s="107" t="s">
        <v>69</v>
      </c>
      <c r="K2909" s="107" t="s">
        <v>69</v>
      </c>
      <c r="L2909" s="107" t="s">
        <v>69</v>
      </c>
      <c r="M2909" s="107" t="s">
        <v>69</v>
      </c>
      <c r="N2909" s="107" t="s">
        <v>69</v>
      </c>
      <c r="O2909" s="107" t="s">
        <v>69</v>
      </c>
      <c r="P2909" s="108" t="s">
        <v>69</v>
      </c>
      <c r="Q2909" s="108" t="s">
        <v>69</v>
      </c>
      <c r="R2909" s="107" t="s">
        <v>69</v>
      </c>
      <c r="S2909" s="107" t="s">
        <v>69</v>
      </c>
    </row>
    <row r="2910" spans="1:19" ht="11.25" thickBot="1" x14ac:dyDescent="0.2">
      <c r="A2910" s="88">
        <v>1</v>
      </c>
      <c r="B2910" s="109">
        <v>0.81149305555555562</v>
      </c>
      <c r="C2910" s="89">
        <v>0.41199999999999998</v>
      </c>
      <c r="D2910" s="89">
        <v>4.2000000000000003E-2</v>
      </c>
      <c r="E2910" s="89">
        <v>0.23499999999999999</v>
      </c>
      <c r="F2910" s="89">
        <v>2.7E-2</v>
      </c>
      <c r="G2910" s="89">
        <v>6.0000000000000001E-3</v>
      </c>
      <c r="H2910" s="89">
        <v>0.72899999999999998</v>
      </c>
      <c r="I2910" s="89">
        <v>1.7999999999999999E-2</v>
      </c>
      <c r="J2910" s="89">
        <v>1.7000000000000001E-2</v>
      </c>
      <c r="K2910" s="89">
        <v>-6.0000000000000001E-3</v>
      </c>
      <c r="L2910" s="89">
        <v>-1.0999999999999999E-2</v>
      </c>
      <c r="M2910" s="89">
        <v>0.12</v>
      </c>
      <c r="N2910" s="89">
        <v>0.63800000000000001</v>
      </c>
      <c r="O2910" s="110" t="s">
        <v>2438</v>
      </c>
      <c r="P2910" s="112" t="s">
        <v>2439</v>
      </c>
      <c r="Q2910" s="112" t="s">
        <v>2440</v>
      </c>
      <c r="R2910" s="89">
        <v>0.88</v>
      </c>
      <c r="S2910" s="89">
        <v>0.28399999999999997</v>
      </c>
    </row>
    <row r="2911" spans="1:19" ht="11.25" thickBot="1" x14ac:dyDescent="0.2">
      <c r="A2911" s="93"/>
    </row>
    <row r="2912" spans="1:19" ht="11.25" thickBot="1" x14ac:dyDescent="0.2">
      <c r="A2912" s="88">
        <v>2</v>
      </c>
      <c r="B2912" s="109">
        <v>0.81166666666666665</v>
      </c>
      <c r="C2912" s="89">
        <v>0.39600000000000002</v>
      </c>
      <c r="D2912" s="89">
        <v>4.2000000000000003E-2</v>
      </c>
      <c r="E2912" s="89">
        <v>0.22800000000000001</v>
      </c>
      <c r="F2912" s="89">
        <v>0.03</v>
      </c>
      <c r="G2912" s="89">
        <v>6.0000000000000001E-3</v>
      </c>
      <c r="H2912" s="89">
        <v>0.78200000000000003</v>
      </c>
      <c r="I2912" s="89">
        <v>1.7999999999999999E-2</v>
      </c>
      <c r="J2912" s="89">
        <v>1.9E-2</v>
      </c>
      <c r="K2912" s="89">
        <v>-6.0000000000000001E-3</v>
      </c>
      <c r="L2912" s="89">
        <v>-1.0999999999999999E-2</v>
      </c>
      <c r="M2912" s="89">
        <v>0.127</v>
      </c>
      <c r="N2912" s="89">
        <v>0.63400000000000001</v>
      </c>
      <c r="O2912" s="110" t="s">
        <v>2441</v>
      </c>
      <c r="P2912" s="112" t="s">
        <v>2442</v>
      </c>
      <c r="Q2912" s="112" t="s">
        <v>2443</v>
      </c>
      <c r="R2912" s="89">
        <v>0.86599999999999999</v>
      </c>
      <c r="S2912" s="89">
        <v>0.316</v>
      </c>
    </row>
    <row r="2913" spans="1:19" ht="11.25" thickBot="1" x14ac:dyDescent="0.2">
      <c r="A2913" s="93"/>
    </row>
    <row r="2914" spans="1:19" ht="11.25" thickBot="1" x14ac:dyDescent="0.2">
      <c r="A2914" s="88">
        <v>3</v>
      </c>
      <c r="B2914" s="109">
        <v>0.81182870370370364</v>
      </c>
      <c r="C2914" s="89">
        <v>0.39600000000000002</v>
      </c>
      <c r="D2914" s="89">
        <v>3.7999999999999999E-2</v>
      </c>
      <c r="E2914" s="89">
        <v>0.23100000000000001</v>
      </c>
      <c r="F2914" s="89">
        <v>2.8000000000000001E-2</v>
      </c>
      <c r="G2914" s="89">
        <v>6.0000000000000001E-3</v>
      </c>
      <c r="H2914" s="89">
        <v>0.72399999999999998</v>
      </c>
      <c r="I2914" s="89">
        <v>1.9E-2</v>
      </c>
      <c r="J2914" s="89">
        <v>0.02</v>
      </c>
      <c r="K2914" s="89">
        <v>-6.0000000000000001E-3</v>
      </c>
      <c r="L2914" s="89">
        <v>-1.2E-2</v>
      </c>
      <c r="M2914" s="89">
        <v>0.154</v>
      </c>
      <c r="N2914" s="89">
        <v>0.65800000000000003</v>
      </c>
      <c r="O2914" s="110" t="s">
        <v>2444</v>
      </c>
      <c r="P2914" s="112" t="s">
        <v>2445</v>
      </c>
      <c r="Q2914" s="112" t="s">
        <v>2446</v>
      </c>
      <c r="R2914" s="89">
        <v>0.879</v>
      </c>
      <c r="S2914" s="89">
        <v>0.28899999999999998</v>
      </c>
    </row>
    <row r="2915" spans="1:19" ht="11.25" thickBot="1" x14ac:dyDescent="0.2">
      <c r="A2915" s="93"/>
    </row>
    <row r="2916" spans="1:19" ht="11.25" thickBot="1" x14ac:dyDescent="0.2">
      <c r="A2916" s="113" t="s">
        <v>352</v>
      </c>
      <c r="B2916" s="93"/>
      <c r="C2916" s="114">
        <v>0.40100000000000002</v>
      </c>
      <c r="D2916" s="114">
        <v>4.1000000000000002E-2</v>
      </c>
      <c r="E2916" s="114">
        <v>0.23100000000000001</v>
      </c>
      <c r="F2916" s="114">
        <v>2.8000000000000001E-2</v>
      </c>
      <c r="G2916" s="114">
        <v>6.0000000000000001E-3</v>
      </c>
      <c r="H2916" s="114">
        <v>0.745</v>
      </c>
      <c r="I2916" s="114">
        <v>1.7999999999999999E-2</v>
      </c>
      <c r="J2916" s="114">
        <v>1.9E-2</v>
      </c>
      <c r="K2916" s="114">
        <v>-6.0000000000000001E-3</v>
      </c>
      <c r="L2916" s="114">
        <v>-1.0999999999999999E-2</v>
      </c>
      <c r="M2916" s="114">
        <v>0.13400000000000001</v>
      </c>
      <c r="N2916" s="114">
        <v>0.64400000000000002</v>
      </c>
      <c r="O2916" s="110" t="s">
        <v>2447</v>
      </c>
      <c r="P2916" s="112" t="s">
        <v>2448</v>
      </c>
      <c r="Q2916" s="112" t="s">
        <v>2449</v>
      </c>
      <c r="R2916" s="114">
        <v>0.875</v>
      </c>
      <c r="S2916" s="114">
        <v>0.29599999999999999</v>
      </c>
    </row>
    <row r="2917" spans="1:19" ht="11.25" thickBot="1" x14ac:dyDescent="0.2">
      <c r="A2917" s="93"/>
    </row>
    <row r="2918" spans="1:19" ht="11.25" thickBot="1" x14ac:dyDescent="0.2">
      <c r="A2918" s="116" t="s">
        <v>355</v>
      </c>
      <c r="B2918" s="93"/>
      <c r="C2918" s="114">
        <v>8.9999999999999993E-3</v>
      </c>
      <c r="D2918" s="114">
        <v>3.0000000000000001E-3</v>
      </c>
      <c r="E2918" s="114">
        <v>3.0000000000000001E-3</v>
      </c>
      <c r="F2918" s="114">
        <v>2E-3</v>
      </c>
      <c r="G2918" s="114">
        <v>0</v>
      </c>
      <c r="H2918" s="114">
        <v>3.2000000000000001E-2</v>
      </c>
      <c r="I2918" s="114">
        <v>0</v>
      </c>
      <c r="J2918" s="114">
        <v>1E-3</v>
      </c>
      <c r="K2918" s="114">
        <v>0</v>
      </c>
      <c r="L2918" s="114">
        <v>1E-3</v>
      </c>
      <c r="M2918" s="114">
        <v>1.7999999999999999E-2</v>
      </c>
      <c r="N2918" s="114">
        <v>1.2999999999999999E-2</v>
      </c>
      <c r="O2918" s="110" t="s">
        <v>2450</v>
      </c>
      <c r="P2918" s="112" t="s">
        <v>2451</v>
      </c>
      <c r="Q2918" s="112" t="s">
        <v>364</v>
      </c>
      <c r="R2918" s="114">
        <v>8.0000000000000002E-3</v>
      </c>
      <c r="S2918" s="114">
        <v>1.7000000000000001E-2</v>
      </c>
    </row>
    <row r="2919" spans="1:19" ht="11.25" thickBot="1" x14ac:dyDescent="0.2">
      <c r="A2919" s="93"/>
    </row>
    <row r="2920" spans="1:19" ht="11.25" thickBot="1" x14ac:dyDescent="0.2">
      <c r="A2920" s="117" t="s">
        <v>358</v>
      </c>
      <c r="B2920" s="93"/>
      <c r="C2920" s="114">
        <v>2.2930000000000001</v>
      </c>
      <c r="D2920" s="114">
        <v>6.1529999999999996</v>
      </c>
      <c r="E2920" s="114">
        <v>1.4690000000000001</v>
      </c>
      <c r="F2920" s="114">
        <v>5.8680000000000003</v>
      </c>
      <c r="G2920" s="114">
        <v>6.7880000000000003</v>
      </c>
      <c r="H2920" s="114">
        <v>4.3</v>
      </c>
      <c r="I2920" s="114">
        <v>1.0109999999999999</v>
      </c>
      <c r="J2920" s="114">
        <v>7.8559999999999999</v>
      </c>
      <c r="K2920" s="114">
        <v>6.3529999999999998</v>
      </c>
      <c r="L2920" s="114">
        <v>5.8520000000000003</v>
      </c>
      <c r="M2920" s="114">
        <v>13.33</v>
      </c>
      <c r="N2920" s="114">
        <v>2.004</v>
      </c>
      <c r="O2920" s="110" t="s">
        <v>2452</v>
      </c>
      <c r="P2920" s="112" t="s">
        <v>2453</v>
      </c>
      <c r="Q2920" s="112" t="s">
        <v>1309</v>
      </c>
      <c r="R2920" s="114">
        <v>0.88800000000000001</v>
      </c>
      <c r="S2920" s="114">
        <v>5.8250000000000002</v>
      </c>
    </row>
    <row r="2921" spans="1:19" ht="10.5" x14ac:dyDescent="0.15">
      <c r="A2921" s="93"/>
    </row>
    <row r="2922" spans="1:19" x14ac:dyDescent="0.15">
      <c r="A2922" s="106"/>
      <c r="B2922" s="69" t="s">
        <v>2454</v>
      </c>
    </row>
    <row r="2923" spans="1:19" ht="9.75" thickBot="1" x14ac:dyDescent="0.2">
      <c r="A2923" s="64" t="s">
        <v>1094</v>
      </c>
    </row>
    <row r="2924" spans="1:19" ht="11.25" thickBot="1" x14ac:dyDescent="0.2">
      <c r="A2924" s="87" t="s">
        <v>345</v>
      </c>
      <c r="B2924" s="87" t="s">
        <v>346</v>
      </c>
      <c r="C2924" s="107" t="s">
        <v>1</v>
      </c>
      <c r="D2924" s="107" t="s">
        <v>2</v>
      </c>
      <c r="E2924" s="107" t="s">
        <v>3</v>
      </c>
      <c r="F2924" s="107" t="s">
        <v>4</v>
      </c>
      <c r="G2924" s="107" t="s">
        <v>5</v>
      </c>
      <c r="H2924" s="107" t="s">
        <v>6</v>
      </c>
      <c r="I2924" s="108" t="s">
        <v>7</v>
      </c>
      <c r="J2924" s="108" t="s">
        <v>8</v>
      </c>
      <c r="K2924" s="107" t="s">
        <v>9</v>
      </c>
      <c r="L2924" s="107" t="s">
        <v>10</v>
      </c>
      <c r="M2924" s="107" t="s">
        <v>11</v>
      </c>
      <c r="N2924" s="107" t="s">
        <v>12</v>
      </c>
      <c r="O2924" s="107" t="s">
        <v>13</v>
      </c>
      <c r="P2924" s="107" t="s">
        <v>14</v>
      </c>
      <c r="Q2924" s="107" t="s">
        <v>15</v>
      </c>
      <c r="R2924" s="107" t="s">
        <v>16</v>
      </c>
      <c r="S2924" s="107" t="s">
        <v>17</v>
      </c>
    </row>
    <row r="2925" spans="1:19" ht="11.25" thickBot="1" x14ac:dyDescent="0.2">
      <c r="A2925" s="93"/>
      <c r="B2925" s="93"/>
      <c r="C2925" s="107" t="s">
        <v>69</v>
      </c>
      <c r="D2925" s="107" t="s">
        <v>69</v>
      </c>
      <c r="E2925" s="107" t="s">
        <v>69</v>
      </c>
      <c r="F2925" s="107" t="s">
        <v>69</v>
      </c>
      <c r="G2925" s="107" t="s">
        <v>69</v>
      </c>
      <c r="H2925" s="107" t="s">
        <v>69</v>
      </c>
      <c r="I2925" s="108" t="s">
        <v>69</v>
      </c>
      <c r="J2925" s="108" t="s">
        <v>69</v>
      </c>
      <c r="K2925" s="107" t="s">
        <v>69</v>
      </c>
      <c r="L2925" s="107" t="s">
        <v>69</v>
      </c>
      <c r="M2925" s="107" t="s">
        <v>69</v>
      </c>
      <c r="N2925" s="107" t="s">
        <v>69</v>
      </c>
      <c r="O2925" s="107" t="s">
        <v>69</v>
      </c>
      <c r="P2925" s="107" t="s">
        <v>69</v>
      </c>
      <c r="Q2925" s="107" t="s">
        <v>69</v>
      </c>
      <c r="R2925" s="107" t="s">
        <v>69</v>
      </c>
      <c r="S2925" s="107" t="s">
        <v>69</v>
      </c>
    </row>
    <row r="2926" spans="1:19" ht="11.25" thickBot="1" x14ac:dyDescent="0.2">
      <c r="A2926" s="88">
        <v>1</v>
      </c>
      <c r="B2926" s="109">
        <v>0.81693287037037043</v>
      </c>
      <c r="C2926" s="110" t="s">
        <v>2455</v>
      </c>
      <c r="D2926" s="110" t="s">
        <v>2456</v>
      </c>
      <c r="E2926" s="110" t="s">
        <v>2457</v>
      </c>
      <c r="F2926" s="110" t="s">
        <v>2458</v>
      </c>
      <c r="G2926" s="110" t="s">
        <v>2459</v>
      </c>
      <c r="H2926" s="110" t="s">
        <v>2460</v>
      </c>
      <c r="I2926" s="111">
        <v>1.0386899999999999</v>
      </c>
      <c r="J2926" s="112" t="s">
        <v>2461</v>
      </c>
      <c r="K2926" s="110" t="s">
        <v>2462</v>
      </c>
      <c r="L2926" s="89">
        <v>2.4809999999999999</v>
      </c>
      <c r="M2926" s="89">
        <v>6.9269999999999996</v>
      </c>
      <c r="N2926" s="110" t="s">
        <v>2463</v>
      </c>
      <c r="O2926" s="89">
        <v>2439</v>
      </c>
      <c r="P2926" s="89">
        <v>2.4609999999999999</v>
      </c>
      <c r="Q2926" s="89">
        <v>28.39</v>
      </c>
      <c r="R2926" s="89">
        <v>160.80000000000001</v>
      </c>
      <c r="S2926" s="89">
        <v>317.10000000000002</v>
      </c>
    </row>
    <row r="2927" spans="1:19" ht="11.25" thickBot="1" x14ac:dyDescent="0.2">
      <c r="A2927" s="93"/>
    </row>
    <row r="2928" spans="1:19" ht="11.25" thickBot="1" x14ac:dyDescent="0.2">
      <c r="A2928" s="88">
        <v>2</v>
      </c>
      <c r="B2928" s="109">
        <v>0.81709490740740742</v>
      </c>
      <c r="C2928" s="110" t="s">
        <v>2464</v>
      </c>
      <c r="D2928" s="110" t="s">
        <v>2465</v>
      </c>
      <c r="E2928" s="110" t="s">
        <v>2466</v>
      </c>
      <c r="F2928" s="110" t="s">
        <v>2467</v>
      </c>
      <c r="G2928" s="110" t="s">
        <v>2468</v>
      </c>
      <c r="H2928" s="110" t="s">
        <v>2469</v>
      </c>
      <c r="I2928" s="111">
        <v>1.05148</v>
      </c>
      <c r="J2928" s="112" t="s">
        <v>2470</v>
      </c>
      <c r="K2928" s="110" t="s">
        <v>2471</v>
      </c>
      <c r="L2928" s="89">
        <v>2.5680000000000001</v>
      </c>
      <c r="M2928" s="89">
        <v>6.5650000000000004</v>
      </c>
      <c r="N2928" s="110" t="s">
        <v>2472</v>
      </c>
      <c r="O2928" s="89">
        <v>2397</v>
      </c>
      <c r="P2928" s="89">
        <v>2.4119999999999999</v>
      </c>
      <c r="Q2928" s="89">
        <v>28.68</v>
      </c>
      <c r="R2928" s="89">
        <v>161.4</v>
      </c>
      <c r="S2928" s="89">
        <v>316.60000000000002</v>
      </c>
    </row>
    <row r="2929" spans="1:19" ht="11.25" thickBot="1" x14ac:dyDescent="0.2">
      <c r="A2929" s="93"/>
    </row>
    <row r="2930" spans="1:19" ht="11.25" thickBot="1" x14ac:dyDescent="0.2">
      <c r="A2930" s="88">
        <v>3</v>
      </c>
      <c r="B2930" s="109">
        <v>0.81726851851851856</v>
      </c>
      <c r="C2930" s="110" t="s">
        <v>2473</v>
      </c>
      <c r="D2930" s="110" t="s">
        <v>2474</v>
      </c>
      <c r="E2930" s="110" t="s">
        <v>2475</v>
      </c>
      <c r="F2930" s="110" t="s">
        <v>2476</v>
      </c>
      <c r="G2930" s="110" t="s">
        <v>2477</v>
      </c>
      <c r="H2930" s="110" t="s">
        <v>2478</v>
      </c>
      <c r="I2930" s="111">
        <v>1.0516799999999999</v>
      </c>
      <c r="J2930" s="112" t="s">
        <v>2479</v>
      </c>
      <c r="K2930" s="110" t="s">
        <v>2480</v>
      </c>
      <c r="L2930" s="89">
        <v>2.9119999999999999</v>
      </c>
      <c r="M2930" s="89">
        <v>7.2080000000000002</v>
      </c>
      <c r="N2930" s="110" t="s">
        <v>2481</v>
      </c>
      <c r="O2930" s="89">
        <v>2439</v>
      </c>
      <c r="P2930" s="89">
        <v>2.3210000000000002</v>
      </c>
      <c r="Q2930" s="89">
        <v>28.47</v>
      </c>
      <c r="R2930" s="89">
        <v>161.69999999999999</v>
      </c>
      <c r="S2930" s="89">
        <v>318</v>
      </c>
    </row>
    <row r="2931" spans="1:19" ht="11.25" thickBot="1" x14ac:dyDescent="0.2">
      <c r="A2931" s="93"/>
    </row>
    <row r="2932" spans="1:19" ht="11.25" thickBot="1" x14ac:dyDescent="0.2">
      <c r="A2932" s="113" t="s">
        <v>352</v>
      </c>
      <c r="B2932" s="93"/>
      <c r="C2932" s="110" t="s">
        <v>2482</v>
      </c>
      <c r="D2932" s="110" t="s">
        <v>2483</v>
      </c>
      <c r="E2932" s="110" t="s">
        <v>2484</v>
      </c>
      <c r="F2932" s="110" t="s">
        <v>2485</v>
      </c>
      <c r="G2932" s="110" t="s">
        <v>2486</v>
      </c>
      <c r="H2932" s="110" t="s">
        <v>2487</v>
      </c>
      <c r="I2932" s="115">
        <v>1.04728</v>
      </c>
      <c r="J2932" s="112" t="s">
        <v>2488</v>
      </c>
      <c r="K2932" s="110" t="s">
        <v>2489</v>
      </c>
      <c r="L2932" s="114">
        <v>2.6539999999999999</v>
      </c>
      <c r="M2932" s="114">
        <v>6.9</v>
      </c>
      <c r="N2932" s="110" t="s">
        <v>2490</v>
      </c>
      <c r="O2932" s="114">
        <v>2425</v>
      </c>
      <c r="P2932" s="114">
        <v>2.3980000000000001</v>
      </c>
      <c r="Q2932" s="114">
        <v>28.51</v>
      </c>
      <c r="R2932" s="114">
        <v>161.30000000000001</v>
      </c>
      <c r="S2932" s="114">
        <v>317.2</v>
      </c>
    </row>
    <row r="2933" spans="1:19" ht="11.25" thickBot="1" x14ac:dyDescent="0.2">
      <c r="A2933" s="93"/>
    </row>
    <row r="2934" spans="1:19" ht="11.25" thickBot="1" x14ac:dyDescent="0.2">
      <c r="A2934" s="116" t="s">
        <v>355</v>
      </c>
      <c r="B2934" s="93"/>
      <c r="C2934" s="110" t="s">
        <v>2491</v>
      </c>
      <c r="D2934" s="110" t="s">
        <v>2492</v>
      </c>
      <c r="E2934" s="110" t="s">
        <v>2493</v>
      </c>
      <c r="F2934" s="110" t="s">
        <v>2494</v>
      </c>
      <c r="G2934" s="110" t="s">
        <v>2495</v>
      </c>
      <c r="H2934" s="110" t="s">
        <v>2496</v>
      </c>
      <c r="I2934" s="115">
        <v>7.4400000000000004E-3</v>
      </c>
      <c r="J2934" s="112" t="s">
        <v>2497</v>
      </c>
      <c r="K2934" s="110" t="s">
        <v>2498</v>
      </c>
      <c r="L2934" s="114">
        <v>0.22800000000000001</v>
      </c>
      <c r="M2934" s="114">
        <v>0.32300000000000001</v>
      </c>
      <c r="N2934" s="110" t="s">
        <v>2499</v>
      </c>
      <c r="O2934" s="114">
        <v>24.48</v>
      </c>
      <c r="P2934" s="114">
        <v>7.0999999999999994E-2</v>
      </c>
      <c r="Q2934" s="114">
        <v>0.15</v>
      </c>
      <c r="R2934" s="114">
        <v>0.44700000000000001</v>
      </c>
      <c r="S2934" s="114">
        <v>0.67700000000000005</v>
      </c>
    </row>
    <row r="2935" spans="1:19" ht="11.25" thickBot="1" x14ac:dyDescent="0.2">
      <c r="A2935" s="93"/>
    </row>
    <row r="2936" spans="1:19" ht="11.25" thickBot="1" x14ac:dyDescent="0.2">
      <c r="A2936" s="117" t="s">
        <v>358</v>
      </c>
      <c r="B2936" s="93"/>
      <c r="C2936" s="110" t="s">
        <v>2500</v>
      </c>
      <c r="D2936" s="110" t="s">
        <v>2501</v>
      </c>
      <c r="E2936" s="110" t="s">
        <v>2502</v>
      </c>
      <c r="F2936" s="110" t="s">
        <v>2503</v>
      </c>
      <c r="G2936" s="110" t="s">
        <v>1480</v>
      </c>
      <c r="H2936" s="110" t="s">
        <v>2504</v>
      </c>
      <c r="I2936" s="118">
        <v>0.71099999999999997</v>
      </c>
      <c r="J2936" s="112" t="s">
        <v>1397</v>
      </c>
      <c r="K2936" s="110" t="s">
        <v>2505</v>
      </c>
      <c r="L2936" s="114">
        <v>8.5909999999999993</v>
      </c>
      <c r="M2936" s="114">
        <v>4.6769999999999996</v>
      </c>
      <c r="N2936" s="110" t="s">
        <v>2506</v>
      </c>
      <c r="O2936" s="114">
        <v>1.0089999999999999</v>
      </c>
      <c r="P2936" s="114">
        <v>2.9670000000000001</v>
      </c>
      <c r="Q2936" s="114">
        <v>0.52600000000000002</v>
      </c>
      <c r="R2936" s="114">
        <v>0.27700000000000002</v>
      </c>
      <c r="S2936" s="114">
        <v>0.21299999999999999</v>
      </c>
    </row>
    <row r="2937" spans="1:19" ht="11.25" thickBot="1" x14ac:dyDescent="0.2">
      <c r="A2937" s="93"/>
    </row>
    <row r="2938" spans="1:19" ht="11.25" thickBot="1" x14ac:dyDescent="0.2">
      <c r="A2938" s="87" t="s">
        <v>345</v>
      </c>
      <c r="B2938" s="87" t="s">
        <v>346</v>
      </c>
      <c r="C2938" s="107" t="s">
        <v>18</v>
      </c>
      <c r="D2938" s="108" t="s">
        <v>19</v>
      </c>
      <c r="E2938" s="108" t="s">
        <v>20</v>
      </c>
      <c r="F2938" s="107" t="s">
        <v>21</v>
      </c>
      <c r="G2938" s="107" t="s">
        <v>22</v>
      </c>
      <c r="H2938" s="107" t="s">
        <v>23</v>
      </c>
      <c r="I2938" s="107" t="s">
        <v>24</v>
      </c>
      <c r="J2938" s="108" t="s">
        <v>25</v>
      </c>
      <c r="K2938" s="108" t="s">
        <v>26</v>
      </c>
      <c r="L2938" s="107" t="s">
        <v>27</v>
      </c>
      <c r="M2938" s="107" t="s">
        <v>28</v>
      </c>
      <c r="N2938" s="107" t="s">
        <v>29</v>
      </c>
      <c r="O2938" s="107" t="s">
        <v>30</v>
      </c>
      <c r="P2938" s="107" t="s">
        <v>31</v>
      </c>
      <c r="Q2938" s="107" t="s">
        <v>32</v>
      </c>
      <c r="R2938" s="107" t="s">
        <v>33</v>
      </c>
      <c r="S2938" s="108" t="s">
        <v>34</v>
      </c>
    </row>
    <row r="2939" spans="1:19" ht="11.25" thickBot="1" x14ac:dyDescent="0.2">
      <c r="A2939" s="93"/>
      <c r="B2939" s="93"/>
      <c r="C2939" s="107" t="s">
        <v>69</v>
      </c>
      <c r="D2939" s="108" t="s">
        <v>69</v>
      </c>
      <c r="E2939" s="108" t="s">
        <v>69</v>
      </c>
      <c r="F2939" s="107" t="s">
        <v>69</v>
      </c>
      <c r="G2939" s="107" t="s">
        <v>69</v>
      </c>
      <c r="H2939" s="107" t="s">
        <v>69</v>
      </c>
      <c r="I2939" s="107" t="s">
        <v>69</v>
      </c>
      <c r="J2939" s="108" t="s">
        <v>69</v>
      </c>
      <c r="K2939" s="108" t="s">
        <v>69</v>
      </c>
      <c r="L2939" s="107" t="s">
        <v>69</v>
      </c>
      <c r="M2939" s="107" t="s">
        <v>69</v>
      </c>
      <c r="N2939" s="107" t="s">
        <v>69</v>
      </c>
      <c r="O2939" s="107" t="s">
        <v>69</v>
      </c>
      <c r="P2939" s="107" t="s">
        <v>69</v>
      </c>
      <c r="Q2939" s="107" t="s">
        <v>69</v>
      </c>
      <c r="R2939" s="107" t="s">
        <v>69</v>
      </c>
      <c r="S2939" s="108" t="s">
        <v>69</v>
      </c>
    </row>
    <row r="2940" spans="1:19" ht="11.25" thickBot="1" x14ac:dyDescent="0.2">
      <c r="A2940" s="88">
        <v>1</v>
      </c>
      <c r="B2940" s="109">
        <v>0.81693287037037043</v>
      </c>
      <c r="C2940" s="89">
        <v>29.17</v>
      </c>
      <c r="D2940" s="111">
        <v>0.98157000000000005</v>
      </c>
      <c r="E2940" s="111">
        <v>1.0620000000000001</v>
      </c>
      <c r="F2940" s="89">
        <v>9.2260000000000009</v>
      </c>
      <c r="G2940" s="89">
        <v>36.92</v>
      </c>
      <c r="H2940" s="89">
        <v>221.4</v>
      </c>
      <c r="I2940" s="110" t="s">
        <v>2507</v>
      </c>
      <c r="J2940" s="111">
        <v>1.12568</v>
      </c>
      <c r="K2940" s="112" t="s">
        <v>2508</v>
      </c>
      <c r="L2940" s="89">
        <v>0.33800000000000002</v>
      </c>
      <c r="M2940" s="89">
        <v>1.5660000000000001</v>
      </c>
      <c r="N2940" s="89">
        <v>-2.8000000000000001E-2</v>
      </c>
      <c r="O2940" s="89">
        <v>0.01</v>
      </c>
      <c r="P2940" s="89">
        <v>0.223</v>
      </c>
      <c r="Q2940" s="89">
        <v>-0.58199999999999996</v>
      </c>
      <c r="R2940" s="89">
        <v>5.2510000000000003</v>
      </c>
      <c r="S2940" s="111">
        <v>0.98860999999999999</v>
      </c>
    </row>
    <row r="2941" spans="1:19" ht="11.25" thickBot="1" x14ac:dyDescent="0.2">
      <c r="A2941" s="93"/>
    </row>
    <row r="2942" spans="1:19" ht="11.25" thickBot="1" x14ac:dyDescent="0.2">
      <c r="A2942" s="88">
        <v>2</v>
      </c>
      <c r="B2942" s="109">
        <v>0.81709490740740742</v>
      </c>
      <c r="C2942" s="89">
        <v>29.06</v>
      </c>
      <c r="D2942" s="111">
        <v>0.98823000000000005</v>
      </c>
      <c r="E2942" s="111">
        <v>1.0672900000000001</v>
      </c>
      <c r="F2942" s="89">
        <v>9.5050000000000008</v>
      </c>
      <c r="G2942" s="89">
        <v>36.409999999999997</v>
      </c>
      <c r="H2942" s="89">
        <v>219.7</v>
      </c>
      <c r="I2942" s="110" t="s">
        <v>2509</v>
      </c>
      <c r="J2942" s="111">
        <v>1.1357699999999999</v>
      </c>
      <c r="K2942" s="112" t="s">
        <v>2510</v>
      </c>
      <c r="L2942" s="89">
        <v>0.30599999999999999</v>
      </c>
      <c r="M2942" s="89">
        <v>1.5169999999999999</v>
      </c>
      <c r="N2942" s="89">
        <v>-3.2000000000000001E-2</v>
      </c>
      <c r="O2942" s="89">
        <v>8.9999999999999993E-3</v>
      </c>
      <c r="P2942" s="89">
        <v>0.216</v>
      </c>
      <c r="Q2942" s="89">
        <v>-0.55100000000000005</v>
      </c>
      <c r="R2942" s="89">
        <v>5.2560000000000002</v>
      </c>
      <c r="S2942" s="111">
        <v>0.99231000000000003</v>
      </c>
    </row>
    <row r="2943" spans="1:19" ht="11.25" thickBot="1" x14ac:dyDescent="0.2">
      <c r="A2943" s="93"/>
    </row>
    <row r="2944" spans="1:19" ht="11.25" thickBot="1" x14ac:dyDescent="0.2">
      <c r="A2944" s="88">
        <v>3</v>
      </c>
      <c r="B2944" s="109">
        <v>0.81726851851851856</v>
      </c>
      <c r="C2944" s="89">
        <v>29.1</v>
      </c>
      <c r="D2944" s="111">
        <v>0.99680999999999997</v>
      </c>
      <c r="E2944" s="111">
        <v>1.0686199999999999</v>
      </c>
      <c r="F2944" s="89">
        <v>8.5990000000000002</v>
      </c>
      <c r="G2944" s="89">
        <v>25.21</v>
      </c>
      <c r="H2944" s="89">
        <v>219.6</v>
      </c>
      <c r="I2944" s="110" t="s">
        <v>2511</v>
      </c>
      <c r="J2944" s="111">
        <v>1.1480999999999999</v>
      </c>
      <c r="K2944" s="112" t="s">
        <v>2512</v>
      </c>
      <c r="L2944" s="89">
        <v>0.60499999999999998</v>
      </c>
      <c r="M2944" s="89">
        <v>1.4890000000000001</v>
      </c>
      <c r="N2944" s="89">
        <v>-3.5000000000000003E-2</v>
      </c>
      <c r="O2944" s="89">
        <v>8.9999999999999993E-3</v>
      </c>
      <c r="P2944" s="89">
        <v>0.214</v>
      </c>
      <c r="Q2944" s="89">
        <v>-0.58399999999999996</v>
      </c>
      <c r="R2944" s="89">
        <v>5.298</v>
      </c>
      <c r="S2944" s="111">
        <v>1.00539</v>
      </c>
    </row>
    <row r="2945" spans="1:19" ht="11.25" thickBot="1" x14ac:dyDescent="0.2">
      <c r="A2945" s="93"/>
    </row>
    <row r="2946" spans="1:19" ht="11.25" thickBot="1" x14ac:dyDescent="0.2">
      <c r="A2946" s="113" t="s">
        <v>352</v>
      </c>
      <c r="B2946" s="93"/>
      <c r="C2946" s="114">
        <v>29.11</v>
      </c>
      <c r="D2946" s="115">
        <v>0.98887000000000003</v>
      </c>
      <c r="E2946" s="115">
        <v>1.0659700000000001</v>
      </c>
      <c r="F2946" s="114">
        <v>9.11</v>
      </c>
      <c r="G2946" s="114">
        <v>32.85</v>
      </c>
      <c r="H2946" s="114">
        <v>220.2</v>
      </c>
      <c r="I2946" s="110" t="s">
        <v>2513</v>
      </c>
      <c r="J2946" s="115">
        <v>1.13652</v>
      </c>
      <c r="K2946" s="112" t="s">
        <v>2514</v>
      </c>
      <c r="L2946" s="114">
        <v>0.41699999999999998</v>
      </c>
      <c r="M2946" s="114">
        <v>1.524</v>
      </c>
      <c r="N2946" s="114">
        <v>-3.1E-2</v>
      </c>
      <c r="O2946" s="114">
        <v>8.9999999999999993E-3</v>
      </c>
      <c r="P2946" s="114">
        <v>0.218</v>
      </c>
      <c r="Q2946" s="114">
        <v>-0.57199999999999995</v>
      </c>
      <c r="R2946" s="114">
        <v>5.2690000000000001</v>
      </c>
      <c r="S2946" s="115">
        <v>0.99543999999999999</v>
      </c>
    </row>
    <row r="2947" spans="1:19" ht="11.25" thickBot="1" x14ac:dyDescent="0.2">
      <c r="A2947" s="93"/>
    </row>
    <row r="2948" spans="1:19" ht="11.25" thickBot="1" x14ac:dyDescent="0.2">
      <c r="A2948" s="116" t="s">
        <v>355</v>
      </c>
      <c r="B2948" s="93"/>
      <c r="C2948" s="114">
        <v>5.7000000000000002E-2</v>
      </c>
      <c r="D2948" s="115">
        <v>7.6400000000000001E-3</v>
      </c>
      <c r="E2948" s="115">
        <v>3.5000000000000001E-3</v>
      </c>
      <c r="F2948" s="114">
        <v>0.46400000000000002</v>
      </c>
      <c r="G2948" s="114">
        <v>6.6189999999999998</v>
      </c>
      <c r="H2948" s="114">
        <v>1.0309999999999999</v>
      </c>
      <c r="I2948" s="110" t="s">
        <v>2515</v>
      </c>
      <c r="J2948" s="115">
        <v>1.123E-2</v>
      </c>
      <c r="K2948" s="112" t="s">
        <v>2516</v>
      </c>
      <c r="L2948" s="114">
        <v>0.16400000000000001</v>
      </c>
      <c r="M2948" s="114">
        <v>3.9E-2</v>
      </c>
      <c r="N2948" s="114">
        <v>3.0000000000000001E-3</v>
      </c>
      <c r="O2948" s="114">
        <v>0</v>
      </c>
      <c r="P2948" s="114">
        <v>5.0000000000000001E-3</v>
      </c>
      <c r="Q2948" s="114">
        <v>1.7999999999999999E-2</v>
      </c>
      <c r="R2948" s="114">
        <v>2.5999999999999999E-2</v>
      </c>
      <c r="S2948" s="115">
        <v>8.8199999999999997E-3</v>
      </c>
    </row>
    <row r="2949" spans="1:19" ht="11.25" thickBot="1" x14ac:dyDescent="0.2">
      <c r="A2949" s="93"/>
    </row>
    <row r="2950" spans="1:19" ht="11.25" thickBot="1" x14ac:dyDescent="0.2">
      <c r="A2950" s="117" t="s">
        <v>358</v>
      </c>
      <c r="B2950" s="93"/>
      <c r="C2950" s="114">
        <v>0.19700000000000001</v>
      </c>
      <c r="D2950" s="118">
        <v>0.77200000000000002</v>
      </c>
      <c r="E2950" s="118">
        <v>0.32800000000000001</v>
      </c>
      <c r="F2950" s="114">
        <v>5.0949999999999998</v>
      </c>
      <c r="G2950" s="114">
        <v>20.149999999999999</v>
      </c>
      <c r="H2950" s="114">
        <v>0.46800000000000003</v>
      </c>
      <c r="I2950" s="110" t="s">
        <v>2517</v>
      </c>
      <c r="J2950" s="118">
        <v>0.98799999999999999</v>
      </c>
      <c r="K2950" s="112" t="s">
        <v>2501</v>
      </c>
      <c r="L2950" s="114">
        <v>39.39</v>
      </c>
      <c r="M2950" s="114">
        <v>2.5720000000000001</v>
      </c>
      <c r="N2950" s="114">
        <v>11.04</v>
      </c>
      <c r="O2950" s="114">
        <v>2.173</v>
      </c>
      <c r="P2950" s="114">
        <v>2.1539999999999999</v>
      </c>
      <c r="Q2950" s="114">
        <v>3.2069999999999999</v>
      </c>
      <c r="R2950" s="114">
        <v>0.49399999999999999</v>
      </c>
      <c r="S2950" s="118">
        <v>0.88600000000000001</v>
      </c>
    </row>
    <row r="2951" spans="1:19" ht="11.25" thickBot="1" x14ac:dyDescent="0.2">
      <c r="A2951" s="93"/>
    </row>
    <row r="2952" spans="1:19" ht="11.25" thickBot="1" x14ac:dyDescent="0.2">
      <c r="A2952" s="87" t="s">
        <v>345</v>
      </c>
      <c r="B2952" s="87" t="s">
        <v>346</v>
      </c>
      <c r="C2952" s="108" t="s">
        <v>35</v>
      </c>
      <c r="D2952" s="107" t="s">
        <v>36</v>
      </c>
      <c r="E2952" s="107" t="s">
        <v>37</v>
      </c>
      <c r="F2952" s="107" t="s">
        <v>38</v>
      </c>
      <c r="G2952" s="107" t="s">
        <v>39</v>
      </c>
      <c r="H2952" s="107" t="s">
        <v>40</v>
      </c>
      <c r="I2952" s="107" t="s">
        <v>41</v>
      </c>
      <c r="J2952" s="107" t="s">
        <v>42</v>
      </c>
      <c r="K2952" s="107" t="s">
        <v>43</v>
      </c>
      <c r="L2952" s="107" t="s">
        <v>44</v>
      </c>
      <c r="M2952" s="107" t="s">
        <v>45</v>
      </c>
      <c r="N2952" s="107" t="s">
        <v>46</v>
      </c>
      <c r="O2952" s="107" t="s">
        <v>47</v>
      </c>
      <c r="P2952" s="107" t="s">
        <v>48</v>
      </c>
      <c r="Q2952" s="107" t="s">
        <v>49</v>
      </c>
      <c r="R2952" s="107" t="s">
        <v>50</v>
      </c>
      <c r="S2952" s="107" t="s">
        <v>51</v>
      </c>
    </row>
    <row r="2953" spans="1:19" ht="11.25" thickBot="1" x14ac:dyDescent="0.2">
      <c r="A2953" s="93"/>
      <c r="B2953" s="93"/>
      <c r="C2953" s="108" t="s">
        <v>69</v>
      </c>
      <c r="D2953" s="107" t="s">
        <v>69</v>
      </c>
      <c r="E2953" s="107" t="s">
        <v>69</v>
      </c>
      <c r="F2953" s="107" t="s">
        <v>69</v>
      </c>
      <c r="G2953" s="107" t="s">
        <v>69</v>
      </c>
      <c r="H2953" s="107" t="s">
        <v>69</v>
      </c>
      <c r="I2953" s="107" t="s">
        <v>69</v>
      </c>
      <c r="J2953" s="107" t="s">
        <v>69</v>
      </c>
      <c r="K2953" s="107" t="s">
        <v>69</v>
      </c>
      <c r="L2953" s="107" t="s">
        <v>69</v>
      </c>
      <c r="M2953" s="107" t="s">
        <v>69</v>
      </c>
      <c r="N2953" s="107" t="s">
        <v>69</v>
      </c>
      <c r="O2953" s="107" t="s">
        <v>69</v>
      </c>
      <c r="P2953" s="107" t="s">
        <v>69</v>
      </c>
      <c r="Q2953" s="107" t="s">
        <v>69</v>
      </c>
      <c r="R2953" s="107" t="s">
        <v>69</v>
      </c>
      <c r="S2953" s="107" t="s">
        <v>69</v>
      </c>
    </row>
    <row r="2954" spans="1:19" ht="11.25" thickBot="1" x14ac:dyDescent="0.2">
      <c r="A2954" s="88">
        <v>1</v>
      </c>
      <c r="B2954" s="109">
        <v>0.81693287037037043</v>
      </c>
      <c r="C2954" s="112" t="s">
        <v>2518</v>
      </c>
      <c r="D2954" s="89">
        <v>4.1340000000000003</v>
      </c>
      <c r="E2954" s="89">
        <v>0.186</v>
      </c>
      <c r="F2954" s="89">
        <v>-0.32700000000000001</v>
      </c>
      <c r="G2954" s="89">
        <v>0.114</v>
      </c>
      <c r="H2954" s="89">
        <v>1128</v>
      </c>
      <c r="I2954" s="110" t="s">
        <v>2519</v>
      </c>
      <c r="J2954" s="110" t="s">
        <v>2520</v>
      </c>
      <c r="K2954" s="89">
        <v>83.75</v>
      </c>
      <c r="L2954" s="89">
        <v>115</v>
      </c>
      <c r="M2954" s="110" t="s">
        <v>2521</v>
      </c>
      <c r="N2954" s="89">
        <v>81.87</v>
      </c>
      <c r="O2954" s="89">
        <v>7.274</v>
      </c>
      <c r="P2954" s="89">
        <v>83.29</v>
      </c>
      <c r="Q2954" s="89">
        <v>10.8</v>
      </c>
      <c r="R2954" s="89">
        <v>49.08</v>
      </c>
      <c r="S2954" s="89">
        <v>8.3550000000000004</v>
      </c>
    </row>
    <row r="2955" spans="1:19" ht="11.25" thickBot="1" x14ac:dyDescent="0.2">
      <c r="A2955" s="93"/>
    </row>
    <row r="2956" spans="1:19" ht="11.25" thickBot="1" x14ac:dyDescent="0.2">
      <c r="A2956" s="88">
        <v>2</v>
      </c>
      <c r="B2956" s="109">
        <v>0.81709490740740742</v>
      </c>
      <c r="C2956" s="112" t="s">
        <v>2522</v>
      </c>
      <c r="D2956" s="89">
        <v>4.3179999999999996</v>
      </c>
      <c r="E2956" s="89">
        <v>0.16400000000000001</v>
      </c>
      <c r="F2956" s="89">
        <v>-0.34599999999999997</v>
      </c>
      <c r="G2956" s="89">
        <v>0.12</v>
      </c>
      <c r="H2956" s="89">
        <v>1124</v>
      </c>
      <c r="I2956" s="110" t="s">
        <v>2523</v>
      </c>
      <c r="J2956" s="110" t="s">
        <v>2524</v>
      </c>
      <c r="K2956" s="89">
        <v>83.46</v>
      </c>
      <c r="L2956" s="89">
        <v>114.9</v>
      </c>
      <c r="M2956" s="110" t="s">
        <v>2525</v>
      </c>
      <c r="N2956" s="89">
        <v>81.88</v>
      </c>
      <c r="O2956" s="89">
        <v>7.2519999999999998</v>
      </c>
      <c r="P2956" s="89">
        <v>83.03</v>
      </c>
      <c r="Q2956" s="89">
        <v>10.76</v>
      </c>
      <c r="R2956" s="89">
        <v>49.44</v>
      </c>
      <c r="S2956" s="89">
        <v>8.3089999999999993</v>
      </c>
    </row>
    <row r="2957" spans="1:19" ht="11.25" thickBot="1" x14ac:dyDescent="0.2">
      <c r="A2957" s="93"/>
    </row>
    <row r="2958" spans="1:19" ht="11.25" thickBot="1" x14ac:dyDescent="0.2">
      <c r="A2958" s="88">
        <v>3</v>
      </c>
      <c r="B2958" s="109">
        <v>0.81726851851851856</v>
      </c>
      <c r="C2958" s="112" t="s">
        <v>2526</v>
      </c>
      <c r="D2958" s="89">
        <v>4.3650000000000002</v>
      </c>
      <c r="E2958" s="89">
        <v>0.15</v>
      </c>
      <c r="F2958" s="89">
        <v>-0.35599999999999998</v>
      </c>
      <c r="G2958" s="89">
        <v>0.113</v>
      </c>
      <c r="H2958" s="89">
        <v>1127</v>
      </c>
      <c r="I2958" s="110" t="s">
        <v>2527</v>
      </c>
      <c r="J2958" s="110" t="s">
        <v>2528</v>
      </c>
      <c r="K2958" s="89">
        <v>82.99</v>
      </c>
      <c r="L2958" s="89">
        <v>114.2</v>
      </c>
      <c r="M2958" s="110" t="s">
        <v>2525</v>
      </c>
      <c r="N2958" s="89">
        <v>81.22</v>
      </c>
      <c r="O2958" s="89">
        <v>7.1280000000000001</v>
      </c>
      <c r="P2958" s="89">
        <v>83.39</v>
      </c>
      <c r="Q2958" s="89">
        <v>10.8</v>
      </c>
      <c r="R2958" s="89">
        <v>49.32</v>
      </c>
      <c r="S2958" s="89">
        <v>8.2789999999999999</v>
      </c>
    </row>
    <row r="2959" spans="1:19" ht="11.25" thickBot="1" x14ac:dyDescent="0.2">
      <c r="A2959" s="93"/>
    </row>
    <row r="2960" spans="1:19" ht="11.25" thickBot="1" x14ac:dyDescent="0.2">
      <c r="A2960" s="113" t="s">
        <v>352</v>
      </c>
      <c r="B2960" s="93"/>
      <c r="C2960" s="112" t="s">
        <v>2529</v>
      </c>
      <c r="D2960" s="114">
        <v>4.2729999999999997</v>
      </c>
      <c r="E2960" s="114">
        <v>0.16700000000000001</v>
      </c>
      <c r="F2960" s="114">
        <v>-0.34300000000000003</v>
      </c>
      <c r="G2960" s="114">
        <v>0.11600000000000001</v>
      </c>
      <c r="H2960" s="114">
        <v>1127</v>
      </c>
      <c r="I2960" s="110" t="s">
        <v>2530</v>
      </c>
      <c r="J2960" s="110" t="s">
        <v>2531</v>
      </c>
      <c r="K2960" s="114">
        <v>83.4</v>
      </c>
      <c r="L2960" s="114">
        <v>114.7</v>
      </c>
      <c r="M2960" s="110" t="s">
        <v>2532</v>
      </c>
      <c r="N2960" s="114">
        <v>81.650000000000006</v>
      </c>
      <c r="O2960" s="114">
        <v>7.218</v>
      </c>
      <c r="P2960" s="114">
        <v>83.23</v>
      </c>
      <c r="Q2960" s="114">
        <v>10.78</v>
      </c>
      <c r="R2960" s="114">
        <v>49.28</v>
      </c>
      <c r="S2960" s="114">
        <v>8.3140000000000001</v>
      </c>
    </row>
    <row r="2961" spans="1:19" ht="11.25" thickBot="1" x14ac:dyDescent="0.2">
      <c r="A2961" s="93"/>
    </row>
    <row r="2962" spans="1:19" ht="11.25" thickBot="1" x14ac:dyDescent="0.2">
      <c r="A2962" s="116" t="s">
        <v>355</v>
      </c>
      <c r="B2962" s="93"/>
      <c r="C2962" s="112" t="s">
        <v>2533</v>
      </c>
      <c r="D2962" s="114">
        <v>0.122</v>
      </c>
      <c r="E2962" s="114">
        <v>1.9E-2</v>
      </c>
      <c r="F2962" s="114">
        <v>1.4999999999999999E-2</v>
      </c>
      <c r="G2962" s="114">
        <v>4.0000000000000001E-3</v>
      </c>
      <c r="H2962" s="114">
        <v>1.9710000000000001</v>
      </c>
      <c r="I2962" s="110" t="s">
        <v>2534</v>
      </c>
      <c r="J2962" s="110" t="s">
        <v>2535</v>
      </c>
      <c r="K2962" s="114">
        <v>0.38400000000000001</v>
      </c>
      <c r="L2962" s="114">
        <v>0.47699999999999998</v>
      </c>
      <c r="M2962" s="110" t="s">
        <v>2536</v>
      </c>
      <c r="N2962" s="114">
        <v>0.378</v>
      </c>
      <c r="O2962" s="114">
        <v>7.9000000000000001E-2</v>
      </c>
      <c r="P2962" s="114">
        <v>0.182</v>
      </c>
      <c r="Q2962" s="114">
        <v>2.4E-2</v>
      </c>
      <c r="R2962" s="114">
        <v>0.186</v>
      </c>
      <c r="S2962" s="114">
        <v>3.7999999999999999E-2</v>
      </c>
    </row>
    <row r="2963" spans="1:19" ht="11.25" thickBot="1" x14ac:dyDescent="0.2">
      <c r="A2963" s="93"/>
    </row>
    <row r="2964" spans="1:19" ht="11.25" thickBot="1" x14ac:dyDescent="0.2">
      <c r="A2964" s="117" t="s">
        <v>358</v>
      </c>
      <c r="B2964" s="93"/>
      <c r="C2964" s="112" t="s">
        <v>2537</v>
      </c>
      <c r="D2964" s="114">
        <v>2.8540000000000001</v>
      </c>
      <c r="E2964" s="114">
        <v>11.12</v>
      </c>
      <c r="F2964" s="114">
        <v>4.2480000000000002</v>
      </c>
      <c r="G2964" s="114">
        <v>3.133</v>
      </c>
      <c r="H2964" s="114">
        <v>0.17499999999999999</v>
      </c>
      <c r="I2964" s="110" t="s">
        <v>2538</v>
      </c>
      <c r="J2964" s="110" t="s">
        <v>2539</v>
      </c>
      <c r="K2964" s="114">
        <v>0.46</v>
      </c>
      <c r="L2964" s="114">
        <v>0.41599999999999998</v>
      </c>
      <c r="M2964" s="110" t="s">
        <v>898</v>
      </c>
      <c r="N2964" s="114">
        <v>0.46300000000000002</v>
      </c>
      <c r="O2964" s="114">
        <v>1.0900000000000001</v>
      </c>
      <c r="P2964" s="114">
        <v>0.218</v>
      </c>
      <c r="Q2964" s="114">
        <v>0.22</v>
      </c>
      <c r="R2964" s="114">
        <v>0.377</v>
      </c>
      <c r="S2964" s="114">
        <v>0.46100000000000002</v>
      </c>
    </row>
    <row r="2965" spans="1:19" ht="11.25" thickBot="1" x14ac:dyDescent="0.2">
      <c r="A2965" s="93"/>
    </row>
    <row r="2966" spans="1:19" ht="11.25" thickBot="1" x14ac:dyDescent="0.2">
      <c r="A2966" s="87" t="s">
        <v>345</v>
      </c>
      <c r="B2966" s="87" t="s">
        <v>346</v>
      </c>
      <c r="C2966" s="107" t="s">
        <v>52</v>
      </c>
      <c r="D2966" s="107" t="s">
        <v>53</v>
      </c>
      <c r="E2966" s="107" t="s">
        <v>54</v>
      </c>
      <c r="F2966" s="107" t="s">
        <v>55</v>
      </c>
      <c r="G2966" s="107" t="s">
        <v>56</v>
      </c>
      <c r="H2966" s="107" t="s">
        <v>57</v>
      </c>
      <c r="I2966" s="107" t="s">
        <v>58</v>
      </c>
      <c r="J2966" s="107" t="s">
        <v>59</v>
      </c>
      <c r="K2966" s="107" t="s">
        <v>60</v>
      </c>
      <c r="L2966" s="107" t="s">
        <v>61</v>
      </c>
      <c r="M2966" s="107" t="s">
        <v>62</v>
      </c>
      <c r="N2966" s="107" t="s">
        <v>63</v>
      </c>
      <c r="O2966" s="107" t="s">
        <v>64</v>
      </c>
      <c r="P2966" s="108" t="s">
        <v>65</v>
      </c>
      <c r="Q2966" s="108" t="s">
        <v>66</v>
      </c>
      <c r="R2966" s="107" t="s">
        <v>67</v>
      </c>
      <c r="S2966" s="107" t="s">
        <v>68</v>
      </c>
    </row>
    <row r="2967" spans="1:19" ht="11.25" thickBot="1" x14ac:dyDescent="0.2">
      <c r="A2967" s="93"/>
      <c r="B2967" s="93"/>
      <c r="C2967" s="107" t="s">
        <v>69</v>
      </c>
      <c r="D2967" s="107" t="s">
        <v>69</v>
      </c>
      <c r="E2967" s="107" t="s">
        <v>69</v>
      </c>
      <c r="F2967" s="107" t="s">
        <v>69</v>
      </c>
      <c r="G2967" s="107" t="s">
        <v>69</v>
      </c>
      <c r="H2967" s="107" t="s">
        <v>69</v>
      </c>
      <c r="I2967" s="107" t="s">
        <v>69</v>
      </c>
      <c r="J2967" s="107" t="s">
        <v>69</v>
      </c>
      <c r="K2967" s="107" t="s">
        <v>69</v>
      </c>
      <c r="L2967" s="107" t="s">
        <v>69</v>
      </c>
      <c r="M2967" s="107" t="s">
        <v>69</v>
      </c>
      <c r="N2967" s="107" t="s">
        <v>69</v>
      </c>
      <c r="O2967" s="107" t="s">
        <v>69</v>
      </c>
      <c r="P2967" s="108" t="s">
        <v>69</v>
      </c>
      <c r="Q2967" s="108" t="s">
        <v>69</v>
      </c>
      <c r="R2967" s="107" t="s">
        <v>69</v>
      </c>
      <c r="S2967" s="107" t="s">
        <v>69</v>
      </c>
    </row>
    <row r="2968" spans="1:19" ht="11.25" thickBot="1" x14ac:dyDescent="0.2">
      <c r="A2968" s="88">
        <v>1</v>
      </c>
      <c r="B2968" s="109">
        <v>0.81693287037037043</v>
      </c>
      <c r="C2968" s="89">
        <v>17.21</v>
      </c>
      <c r="D2968" s="89">
        <v>1.4379999999999999</v>
      </c>
      <c r="E2968" s="89">
        <v>5.8620000000000001</v>
      </c>
      <c r="F2968" s="89">
        <v>0.622</v>
      </c>
      <c r="G2968" s="89">
        <v>1.7999999999999999E-2</v>
      </c>
      <c r="H2968" s="89">
        <v>0.371</v>
      </c>
      <c r="I2968" s="89">
        <v>5.0000000000000001E-3</v>
      </c>
      <c r="J2968" s="89">
        <v>-4.0000000000000001E-3</v>
      </c>
      <c r="K2968" s="89">
        <v>-8.9999999999999993E-3</v>
      </c>
      <c r="L2968" s="89">
        <v>-1.2E-2</v>
      </c>
      <c r="M2968" s="89">
        <v>0.249</v>
      </c>
      <c r="N2968" s="89">
        <v>0.314</v>
      </c>
      <c r="O2968" s="89">
        <v>12.53</v>
      </c>
      <c r="P2968" s="112" t="s">
        <v>2540</v>
      </c>
      <c r="Q2968" s="112" t="s">
        <v>2541</v>
      </c>
      <c r="R2968" s="89">
        <v>0.72199999999999998</v>
      </c>
      <c r="S2968" s="89">
        <v>0.13700000000000001</v>
      </c>
    </row>
    <row r="2969" spans="1:19" ht="11.25" thickBot="1" x14ac:dyDescent="0.2">
      <c r="A2969" s="93"/>
    </row>
    <row r="2970" spans="1:19" ht="11.25" thickBot="1" x14ac:dyDescent="0.2">
      <c r="A2970" s="88">
        <v>2</v>
      </c>
      <c r="B2970" s="109">
        <v>0.81709490740740742</v>
      </c>
      <c r="C2970" s="89">
        <v>17.11</v>
      </c>
      <c r="D2970" s="89">
        <v>1.4259999999999999</v>
      </c>
      <c r="E2970" s="89">
        <v>5.7380000000000004</v>
      </c>
      <c r="F2970" s="89">
        <v>0.61399999999999999</v>
      </c>
      <c r="G2970" s="89">
        <v>1.9E-2</v>
      </c>
      <c r="H2970" s="89">
        <v>0.33400000000000002</v>
      </c>
      <c r="I2970" s="89">
        <v>5.0000000000000001E-3</v>
      </c>
      <c r="J2970" s="89">
        <v>-2E-3</v>
      </c>
      <c r="K2970" s="89">
        <v>-8.0000000000000002E-3</v>
      </c>
      <c r="L2970" s="89">
        <v>-1.0999999999999999E-2</v>
      </c>
      <c r="M2970" s="89">
        <v>0.251</v>
      </c>
      <c r="N2970" s="89">
        <v>0.314</v>
      </c>
      <c r="O2970" s="89">
        <v>12.58</v>
      </c>
      <c r="P2970" s="112" t="s">
        <v>2542</v>
      </c>
      <c r="Q2970" s="112" t="s">
        <v>2543</v>
      </c>
      <c r="R2970" s="89">
        <v>0.71899999999999997</v>
      </c>
      <c r="S2970" s="89">
        <v>0.26700000000000002</v>
      </c>
    </row>
    <row r="2971" spans="1:19" ht="11.25" thickBot="1" x14ac:dyDescent="0.2">
      <c r="A2971" s="93"/>
    </row>
    <row r="2972" spans="1:19" ht="11.25" thickBot="1" x14ac:dyDescent="0.2">
      <c r="A2972" s="88">
        <v>3</v>
      </c>
      <c r="B2972" s="109">
        <v>0.81726851851851856</v>
      </c>
      <c r="C2972" s="89">
        <v>17.27</v>
      </c>
      <c r="D2972" s="89">
        <v>1.43</v>
      </c>
      <c r="E2972" s="89">
        <v>5.8159999999999998</v>
      </c>
      <c r="F2972" s="89">
        <v>0.625</v>
      </c>
      <c r="G2972" s="89">
        <v>1.7000000000000001E-2</v>
      </c>
      <c r="H2972" s="89">
        <v>0.36299999999999999</v>
      </c>
      <c r="I2972" s="89">
        <v>5.0000000000000001E-3</v>
      </c>
      <c r="J2972" s="89">
        <v>-2E-3</v>
      </c>
      <c r="K2972" s="89">
        <v>-7.0000000000000001E-3</v>
      </c>
      <c r="L2972" s="89">
        <v>-1.2999999999999999E-2</v>
      </c>
      <c r="M2972" s="89">
        <v>0.29199999999999998</v>
      </c>
      <c r="N2972" s="89">
        <v>0.311</v>
      </c>
      <c r="O2972" s="89">
        <v>12.55</v>
      </c>
      <c r="P2972" s="112" t="s">
        <v>2544</v>
      </c>
      <c r="Q2972" s="112" t="s">
        <v>2545</v>
      </c>
      <c r="R2972" s="89">
        <v>0.80500000000000005</v>
      </c>
      <c r="S2972" s="89">
        <v>0.14000000000000001</v>
      </c>
    </row>
    <row r="2973" spans="1:19" ht="11.25" thickBot="1" x14ac:dyDescent="0.2">
      <c r="A2973" s="93"/>
    </row>
    <row r="2974" spans="1:19" ht="11.25" thickBot="1" x14ac:dyDescent="0.2">
      <c r="A2974" s="113" t="s">
        <v>352</v>
      </c>
      <c r="B2974" s="93"/>
      <c r="C2974" s="114">
        <v>17.190000000000001</v>
      </c>
      <c r="D2974" s="114">
        <v>1.431</v>
      </c>
      <c r="E2974" s="114">
        <v>5.8049999999999997</v>
      </c>
      <c r="F2974" s="114">
        <v>0.62</v>
      </c>
      <c r="G2974" s="114">
        <v>1.7999999999999999E-2</v>
      </c>
      <c r="H2974" s="114">
        <v>0.35599999999999998</v>
      </c>
      <c r="I2974" s="114">
        <v>5.0000000000000001E-3</v>
      </c>
      <c r="J2974" s="114">
        <v>-3.0000000000000001E-3</v>
      </c>
      <c r="K2974" s="114">
        <v>-8.0000000000000002E-3</v>
      </c>
      <c r="L2974" s="114">
        <v>-1.2E-2</v>
      </c>
      <c r="M2974" s="114">
        <v>0.26400000000000001</v>
      </c>
      <c r="N2974" s="114">
        <v>0.313</v>
      </c>
      <c r="O2974" s="114">
        <v>12.55</v>
      </c>
      <c r="P2974" s="112" t="s">
        <v>2546</v>
      </c>
      <c r="Q2974" s="112" t="s">
        <v>2547</v>
      </c>
      <c r="R2974" s="114">
        <v>0.749</v>
      </c>
      <c r="S2974" s="114">
        <v>0.18099999999999999</v>
      </c>
    </row>
    <row r="2975" spans="1:19" ht="11.25" thickBot="1" x14ac:dyDescent="0.2">
      <c r="A2975" s="93"/>
    </row>
    <row r="2976" spans="1:19" ht="11.25" thickBot="1" x14ac:dyDescent="0.2">
      <c r="A2976" s="116" t="s">
        <v>355</v>
      </c>
      <c r="B2976" s="93"/>
      <c r="C2976" s="114">
        <v>0.08</v>
      </c>
      <c r="D2976" s="114">
        <v>6.0000000000000001E-3</v>
      </c>
      <c r="E2976" s="114">
        <v>6.3E-2</v>
      </c>
      <c r="F2976" s="114">
        <v>6.0000000000000001E-3</v>
      </c>
      <c r="G2976" s="114">
        <v>1E-3</v>
      </c>
      <c r="H2976" s="114">
        <v>1.9E-2</v>
      </c>
      <c r="I2976" s="114">
        <v>0</v>
      </c>
      <c r="J2976" s="114">
        <v>1E-3</v>
      </c>
      <c r="K2976" s="114">
        <v>1E-3</v>
      </c>
      <c r="L2976" s="114">
        <v>1E-3</v>
      </c>
      <c r="M2976" s="114">
        <v>2.4E-2</v>
      </c>
      <c r="N2976" s="114">
        <v>2E-3</v>
      </c>
      <c r="O2976" s="114">
        <v>2.5999999999999999E-2</v>
      </c>
      <c r="P2976" s="112" t="s">
        <v>2548</v>
      </c>
      <c r="Q2976" s="112" t="s">
        <v>2549</v>
      </c>
      <c r="R2976" s="114">
        <v>4.9000000000000002E-2</v>
      </c>
      <c r="S2976" s="114">
        <v>7.4999999999999997E-2</v>
      </c>
    </row>
    <row r="2977" spans="1:19" ht="11.25" thickBot="1" x14ac:dyDescent="0.2">
      <c r="A2977" s="93"/>
    </row>
    <row r="2978" spans="1:19" ht="11.25" thickBot="1" x14ac:dyDescent="0.2">
      <c r="A2978" s="117" t="s">
        <v>358</v>
      </c>
      <c r="B2978" s="93"/>
      <c r="C2978" s="114">
        <v>0.46700000000000003</v>
      </c>
      <c r="D2978" s="114">
        <v>0.44</v>
      </c>
      <c r="E2978" s="114">
        <v>1.0820000000000001</v>
      </c>
      <c r="F2978" s="114">
        <v>0.91700000000000004</v>
      </c>
      <c r="G2978" s="114">
        <v>5.8380000000000001</v>
      </c>
      <c r="H2978" s="114">
        <v>5.4640000000000004</v>
      </c>
      <c r="I2978" s="114">
        <v>6.399</v>
      </c>
      <c r="J2978" s="114">
        <v>32.08</v>
      </c>
      <c r="K2978" s="114">
        <v>10.64</v>
      </c>
      <c r="L2978" s="114">
        <v>5.524</v>
      </c>
      <c r="M2978" s="114">
        <v>9.1809999999999992</v>
      </c>
      <c r="N2978" s="114">
        <v>0.56599999999999995</v>
      </c>
      <c r="O2978" s="114">
        <v>0.20699999999999999</v>
      </c>
      <c r="P2978" s="112" t="s">
        <v>2550</v>
      </c>
      <c r="Q2978" s="112" t="s">
        <v>2551</v>
      </c>
      <c r="R2978" s="114">
        <v>6.5679999999999996</v>
      </c>
      <c r="S2978" s="114">
        <v>41.1</v>
      </c>
    </row>
    <row r="2979" spans="1:19" ht="10.5" x14ac:dyDescent="0.15">
      <c r="A2979" s="93"/>
    </row>
    <row r="2980" spans="1:19" x14ac:dyDescent="0.15">
      <c r="A2980" s="106"/>
      <c r="B2980" s="69" t="s">
        <v>2552</v>
      </c>
    </row>
    <row r="2981" spans="1:19" ht="9.75" thickBot="1" x14ac:dyDescent="0.2">
      <c r="A2981" s="64" t="s">
        <v>1094</v>
      </c>
    </row>
    <row r="2982" spans="1:19" ht="11.25" thickBot="1" x14ac:dyDescent="0.2">
      <c r="A2982" s="87" t="s">
        <v>345</v>
      </c>
      <c r="B2982" s="87" t="s">
        <v>346</v>
      </c>
      <c r="C2982" s="107" t="s">
        <v>1</v>
      </c>
      <c r="D2982" s="107" t="s">
        <v>2</v>
      </c>
      <c r="E2982" s="107" t="s">
        <v>3</v>
      </c>
      <c r="F2982" s="107" t="s">
        <v>4</v>
      </c>
      <c r="G2982" s="107" t="s">
        <v>5</v>
      </c>
      <c r="H2982" s="107" t="s">
        <v>6</v>
      </c>
      <c r="I2982" s="108" t="s">
        <v>7</v>
      </c>
      <c r="J2982" s="108" t="s">
        <v>8</v>
      </c>
      <c r="K2982" s="107" t="s">
        <v>9</v>
      </c>
      <c r="L2982" s="107" t="s">
        <v>10</v>
      </c>
      <c r="M2982" s="107" t="s">
        <v>11</v>
      </c>
      <c r="N2982" s="107" t="s">
        <v>12</v>
      </c>
      <c r="O2982" s="107" t="s">
        <v>13</v>
      </c>
      <c r="P2982" s="107" t="s">
        <v>14</v>
      </c>
      <c r="Q2982" s="107" t="s">
        <v>15</v>
      </c>
      <c r="R2982" s="107" t="s">
        <v>16</v>
      </c>
      <c r="S2982" s="107" t="s">
        <v>17</v>
      </c>
    </row>
    <row r="2983" spans="1:19" ht="11.25" thickBot="1" x14ac:dyDescent="0.2">
      <c r="A2983" s="93"/>
      <c r="B2983" s="93"/>
      <c r="C2983" s="107" t="s">
        <v>69</v>
      </c>
      <c r="D2983" s="107" t="s">
        <v>69</v>
      </c>
      <c r="E2983" s="107" t="s">
        <v>69</v>
      </c>
      <c r="F2983" s="107" t="s">
        <v>69</v>
      </c>
      <c r="G2983" s="107" t="s">
        <v>69</v>
      </c>
      <c r="H2983" s="107" t="s">
        <v>69</v>
      </c>
      <c r="I2983" s="108" t="s">
        <v>69</v>
      </c>
      <c r="J2983" s="108" t="s">
        <v>69</v>
      </c>
      <c r="K2983" s="107" t="s">
        <v>69</v>
      </c>
      <c r="L2983" s="107" t="s">
        <v>69</v>
      </c>
      <c r="M2983" s="107" t="s">
        <v>69</v>
      </c>
      <c r="N2983" s="107" t="s">
        <v>69</v>
      </c>
      <c r="O2983" s="107" t="s">
        <v>69</v>
      </c>
      <c r="P2983" s="107" t="s">
        <v>69</v>
      </c>
      <c r="Q2983" s="107" t="s">
        <v>69</v>
      </c>
      <c r="R2983" s="107" t="s">
        <v>69</v>
      </c>
      <c r="S2983" s="107" t="s">
        <v>69</v>
      </c>
    </row>
    <row r="2984" spans="1:19" ht="11.25" thickBot="1" x14ac:dyDescent="0.2">
      <c r="A2984" s="88">
        <v>1</v>
      </c>
      <c r="B2984" s="109">
        <v>0.82237268518518514</v>
      </c>
      <c r="C2984" s="89">
        <v>-88.07</v>
      </c>
      <c r="D2984" s="89">
        <v>32.69</v>
      </c>
      <c r="E2984" s="89">
        <v>23.74</v>
      </c>
      <c r="F2984" s="89">
        <v>259.60000000000002</v>
      </c>
      <c r="G2984" s="110" t="s">
        <v>2553</v>
      </c>
      <c r="H2984" s="89">
        <v>458</v>
      </c>
      <c r="I2984" s="111">
        <v>0.99239999999999995</v>
      </c>
      <c r="J2984" s="112" t="s">
        <v>2554</v>
      </c>
      <c r="K2984" s="89">
        <v>1.8660000000000001</v>
      </c>
      <c r="L2984" s="89">
        <v>6.3E-2</v>
      </c>
      <c r="M2984" s="89">
        <v>0.24399999999999999</v>
      </c>
      <c r="N2984" s="89">
        <v>1.181</v>
      </c>
      <c r="O2984" s="89">
        <v>175.5</v>
      </c>
      <c r="P2984" s="89">
        <v>-0.34100000000000003</v>
      </c>
      <c r="Q2984" s="89">
        <v>2.2250000000000001</v>
      </c>
      <c r="R2984" s="89">
        <v>3.278</v>
      </c>
      <c r="S2984" s="89">
        <v>55.27</v>
      </c>
    </row>
    <row r="2985" spans="1:19" ht="11.25" thickBot="1" x14ac:dyDescent="0.2">
      <c r="A2985" s="93"/>
    </row>
    <row r="2986" spans="1:19" ht="11.25" thickBot="1" x14ac:dyDescent="0.2">
      <c r="A2986" s="88">
        <v>2</v>
      </c>
      <c r="B2986" s="109">
        <v>0.82253472222222224</v>
      </c>
      <c r="C2986" s="89">
        <v>-88.14</v>
      </c>
      <c r="D2986" s="89">
        <v>32.31</v>
      </c>
      <c r="E2986" s="89">
        <v>22.46</v>
      </c>
      <c r="F2986" s="89">
        <v>230.6</v>
      </c>
      <c r="G2986" s="110" t="s">
        <v>2555</v>
      </c>
      <c r="H2986" s="89">
        <v>422.3</v>
      </c>
      <c r="I2986" s="111">
        <v>1.0058199999999999</v>
      </c>
      <c r="J2986" s="112" t="s">
        <v>2556</v>
      </c>
      <c r="K2986" s="89">
        <v>1.861</v>
      </c>
      <c r="L2986" s="89">
        <v>0.115</v>
      </c>
      <c r="M2986" s="89">
        <v>0.183</v>
      </c>
      <c r="N2986" s="89">
        <v>1.125</v>
      </c>
      <c r="O2986" s="89">
        <v>174.7</v>
      </c>
      <c r="P2986" s="89">
        <v>-0.34799999999999998</v>
      </c>
      <c r="Q2986" s="89">
        <v>2.0510000000000002</v>
      </c>
      <c r="R2986" s="89">
        <v>3.2360000000000002</v>
      </c>
      <c r="S2986" s="89">
        <v>55.95</v>
      </c>
    </row>
    <row r="2987" spans="1:19" ht="11.25" thickBot="1" x14ac:dyDescent="0.2">
      <c r="A2987" s="93"/>
    </row>
    <row r="2988" spans="1:19" ht="11.25" thickBot="1" x14ac:dyDescent="0.2">
      <c r="A2988" s="88">
        <v>3</v>
      </c>
      <c r="B2988" s="109">
        <v>0.82270833333333337</v>
      </c>
      <c r="C2988" s="89">
        <v>-88.53</v>
      </c>
      <c r="D2988" s="89">
        <v>32.520000000000003</v>
      </c>
      <c r="E2988" s="89">
        <v>23.04</v>
      </c>
      <c r="F2988" s="89">
        <v>232.7</v>
      </c>
      <c r="G2988" s="110" t="s">
        <v>2557</v>
      </c>
      <c r="H2988" s="89">
        <v>396.4</v>
      </c>
      <c r="I2988" s="111">
        <v>1.0182500000000001</v>
      </c>
      <c r="J2988" s="112" t="s">
        <v>2558</v>
      </c>
      <c r="K2988" s="89">
        <v>1.8420000000000001</v>
      </c>
      <c r="L2988" s="89">
        <v>0.19600000000000001</v>
      </c>
      <c r="M2988" s="89">
        <v>0.36599999999999999</v>
      </c>
      <c r="N2988" s="89">
        <v>1.0569999999999999</v>
      </c>
      <c r="O2988" s="89">
        <v>174.1</v>
      </c>
      <c r="P2988" s="89">
        <v>-0.34799999999999998</v>
      </c>
      <c r="Q2988" s="89">
        <v>2.34</v>
      </c>
      <c r="R2988" s="89">
        <v>3.1850000000000001</v>
      </c>
      <c r="S2988" s="89">
        <v>56.22</v>
      </c>
    </row>
    <row r="2989" spans="1:19" ht="11.25" thickBot="1" x14ac:dyDescent="0.2">
      <c r="A2989" s="93"/>
    </row>
    <row r="2990" spans="1:19" ht="11.25" thickBot="1" x14ac:dyDescent="0.2">
      <c r="A2990" s="113" t="s">
        <v>352</v>
      </c>
      <c r="B2990" s="93"/>
      <c r="C2990" s="114">
        <v>-88.25</v>
      </c>
      <c r="D2990" s="114">
        <v>32.51</v>
      </c>
      <c r="E2990" s="114">
        <v>23.08</v>
      </c>
      <c r="F2990" s="114">
        <v>241</v>
      </c>
      <c r="G2990" s="110" t="s">
        <v>2559</v>
      </c>
      <c r="H2990" s="114">
        <v>425.6</v>
      </c>
      <c r="I2990" s="115">
        <v>1.00549</v>
      </c>
      <c r="J2990" s="112" t="s">
        <v>2560</v>
      </c>
      <c r="K2990" s="114">
        <v>1.8560000000000001</v>
      </c>
      <c r="L2990" s="114">
        <v>0.125</v>
      </c>
      <c r="M2990" s="114">
        <v>0.26500000000000001</v>
      </c>
      <c r="N2990" s="114">
        <v>1.121</v>
      </c>
      <c r="O2990" s="114">
        <v>174.8</v>
      </c>
      <c r="P2990" s="114">
        <v>-0.34499999999999997</v>
      </c>
      <c r="Q2990" s="114">
        <v>2.2050000000000001</v>
      </c>
      <c r="R2990" s="114">
        <v>3.2330000000000001</v>
      </c>
      <c r="S2990" s="114">
        <v>55.82</v>
      </c>
    </row>
    <row r="2991" spans="1:19" ht="11.25" thickBot="1" x14ac:dyDescent="0.2">
      <c r="A2991" s="93"/>
    </row>
    <row r="2992" spans="1:19" ht="11.25" thickBot="1" x14ac:dyDescent="0.2">
      <c r="A2992" s="116" t="s">
        <v>355</v>
      </c>
      <c r="B2992" s="93"/>
      <c r="C2992" s="114">
        <v>0.252</v>
      </c>
      <c r="D2992" s="114">
        <v>0.189</v>
      </c>
      <c r="E2992" s="114">
        <v>0.64200000000000002</v>
      </c>
      <c r="F2992" s="114">
        <v>16.16</v>
      </c>
      <c r="G2992" s="110" t="s">
        <v>2561</v>
      </c>
      <c r="H2992" s="114">
        <v>30.91</v>
      </c>
      <c r="I2992" s="115">
        <v>1.2930000000000001E-2</v>
      </c>
      <c r="J2992" s="112" t="s">
        <v>2026</v>
      </c>
      <c r="K2992" s="114">
        <v>1.2999999999999999E-2</v>
      </c>
      <c r="L2992" s="114">
        <v>6.7000000000000004E-2</v>
      </c>
      <c r="M2992" s="114">
        <v>9.2999999999999999E-2</v>
      </c>
      <c r="N2992" s="114">
        <v>6.2E-2</v>
      </c>
      <c r="O2992" s="114">
        <v>0.68300000000000005</v>
      </c>
      <c r="P2992" s="114">
        <v>4.0000000000000001E-3</v>
      </c>
      <c r="Q2992" s="114">
        <v>0.14599999999999999</v>
      </c>
      <c r="R2992" s="114">
        <v>4.7E-2</v>
      </c>
      <c r="S2992" s="114">
        <v>0.49299999999999999</v>
      </c>
    </row>
    <row r="2993" spans="1:19" ht="11.25" thickBot="1" x14ac:dyDescent="0.2">
      <c r="A2993" s="93"/>
    </row>
    <row r="2994" spans="1:19" ht="11.25" thickBot="1" x14ac:dyDescent="0.2">
      <c r="A2994" s="117" t="s">
        <v>358</v>
      </c>
      <c r="B2994" s="93"/>
      <c r="C2994" s="114">
        <v>0.28599999999999998</v>
      </c>
      <c r="D2994" s="114">
        <v>0.58299999999999996</v>
      </c>
      <c r="E2994" s="114">
        <v>2.782</v>
      </c>
      <c r="F2994" s="114">
        <v>6.7069999999999999</v>
      </c>
      <c r="G2994" s="110" t="s">
        <v>2562</v>
      </c>
      <c r="H2994" s="114">
        <v>7.2629999999999999</v>
      </c>
      <c r="I2994" s="118">
        <v>1.286</v>
      </c>
      <c r="J2994" s="112" t="s">
        <v>2563</v>
      </c>
      <c r="K2994" s="114">
        <v>0.68799999999999994</v>
      </c>
      <c r="L2994" s="114">
        <v>53.85</v>
      </c>
      <c r="M2994" s="114">
        <v>35.17</v>
      </c>
      <c r="N2994" s="114">
        <v>5.5469999999999997</v>
      </c>
      <c r="O2994" s="114">
        <v>0.39100000000000001</v>
      </c>
      <c r="P2994" s="114">
        <v>1.2150000000000001</v>
      </c>
      <c r="Q2994" s="114">
        <v>6.6</v>
      </c>
      <c r="R2994" s="114">
        <v>1.44</v>
      </c>
      <c r="S2994" s="114">
        <v>0.88400000000000001</v>
      </c>
    </row>
    <row r="2995" spans="1:19" ht="11.25" thickBot="1" x14ac:dyDescent="0.2">
      <c r="A2995" s="93"/>
    </row>
    <row r="2996" spans="1:19" ht="11.25" thickBot="1" x14ac:dyDescent="0.2">
      <c r="A2996" s="87" t="s">
        <v>345</v>
      </c>
      <c r="B2996" s="87" t="s">
        <v>346</v>
      </c>
      <c r="C2996" s="107" t="s">
        <v>18</v>
      </c>
      <c r="D2996" s="108" t="s">
        <v>19</v>
      </c>
      <c r="E2996" s="108" t="s">
        <v>20</v>
      </c>
      <c r="F2996" s="107" t="s">
        <v>21</v>
      </c>
      <c r="G2996" s="107" t="s">
        <v>22</v>
      </c>
      <c r="H2996" s="107" t="s">
        <v>23</v>
      </c>
      <c r="I2996" s="107" t="s">
        <v>24</v>
      </c>
      <c r="J2996" s="108" t="s">
        <v>25</v>
      </c>
      <c r="K2996" s="108" t="s">
        <v>26</v>
      </c>
      <c r="L2996" s="107" t="s">
        <v>27</v>
      </c>
      <c r="M2996" s="107" t="s">
        <v>28</v>
      </c>
      <c r="N2996" s="107" t="s">
        <v>29</v>
      </c>
      <c r="O2996" s="107" t="s">
        <v>30</v>
      </c>
      <c r="P2996" s="107" t="s">
        <v>31</v>
      </c>
      <c r="Q2996" s="107" t="s">
        <v>32</v>
      </c>
      <c r="R2996" s="107" t="s">
        <v>33</v>
      </c>
      <c r="S2996" s="108" t="s">
        <v>34</v>
      </c>
    </row>
    <row r="2997" spans="1:19" ht="11.25" thickBot="1" x14ac:dyDescent="0.2">
      <c r="A2997" s="93"/>
      <c r="B2997" s="93"/>
      <c r="C2997" s="107" t="s">
        <v>69</v>
      </c>
      <c r="D2997" s="108" t="s">
        <v>69</v>
      </c>
      <c r="E2997" s="108" t="s">
        <v>69</v>
      </c>
      <c r="F2997" s="107" t="s">
        <v>69</v>
      </c>
      <c r="G2997" s="107" t="s">
        <v>69</v>
      </c>
      <c r="H2997" s="107" t="s">
        <v>69</v>
      </c>
      <c r="I2997" s="107" t="s">
        <v>69</v>
      </c>
      <c r="J2997" s="108" t="s">
        <v>69</v>
      </c>
      <c r="K2997" s="108" t="s">
        <v>69</v>
      </c>
      <c r="L2997" s="107" t="s">
        <v>69</v>
      </c>
      <c r="M2997" s="107" t="s">
        <v>69</v>
      </c>
      <c r="N2997" s="107" t="s">
        <v>69</v>
      </c>
      <c r="O2997" s="107" t="s">
        <v>69</v>
      </c>
      <c r="P2997" s="107" t="s">
        <v>69</v>
      </c>
      <c r="Q2997" s="107" t="s">
        <v>69</v>
      </c>
      <c r="R2997" s="107" t="s">
        <v>69</v>
      </c>
      <c r="S2997" s="108" t="s">
        <v>69</v>
      </c>
    </row>
    <row r="2998" spans="1:19" ht="11.25" thickBot="1" x14ac:dyDescent="0.2">
      <c r="A2998" s="88">
        <v>1</v>
      </c>
      <c r="B2998" s="109">
        <v>0.82237268518518514</v>
      </c>
      <c r="C2998" s="89">
        <v>8.9999999999999993E-3</v>
      </c>
      <c r="D2998" s="111">
        <v>0.96987000000000001</v>
      </c>
      <c r="E2998" s="111">
        <v>1.03712</v>
      </c>
      <c r="F2998" s="89">
        <v>-1.379</v>
      </c>
      <c r="G2998" s="89">
        <v>-10.46</v>
      </c>
      <c r="H2998" s="89">
        <v>0.09</v>
      </c>
      <c r="I2998" s="89">
        <v>0.54400000000000004</v>
      </c>
      <c r="J2998" s="111">
        <v>0.98207</v>
      </c>
      <c r="K2998" s="112" t="s">
        <v>2564</v>
      </c>
      <c r="L2998" s="89">
        <v>-3.0000000000000001E-3</v>
      </c>
      <c r="M2998" s="89">
        <v>-0.71799999999999997</v>
      </c>
      <c r="N2998" s="89">
        <v>-3.4000000000000002E-2</v>
      </c>
      <c r="O2998" s="89">
        <v>-6.0000000000000001E-3</v>
      </c>
      <c r="P2998" s="89">
        <v>-1.4E-2</v>
      </c>
      <c r="Q2998" s="89">
        <v>-0.88800000000000001</v>
      </c>
      <c r="R2998" s="89">
        <v>14.69</v>
      </c>
      <c r="S2998" s="111">
        <v>0.98358999999999996</v>
      </c>
    </row>
    <row r="2999" spans="1:19" ht="11.25" thickBot="1" x14ac:dyDescent="0.2">
      <c r="A2999" s="93"/>
    </row>
    <row r="3000" spans="1:19" ht="11.25" thickBot="1" x14ac:dyDescent="0.2">
      <c r="A3000" s="88">
        <v>2</v>
      </c>
      <c r="B3000" s="109">
        <v>0.82253472222222224</v>
      </c>
      <c r="C3000" s="89">
        <v>5.0000000000000001E-3</v>
      </c>
      <c r="D3000" s="111">
        <v>0.98365999999999998</v>
      </c>
      <c r="E3000" s="111">
        <v>1.0332399999999999</v>
      </c>
      <c r="F3000" s="89">
        <v>-1.5329999999999999</v>
      </c>
      <c r="G3000" s="89">
        <v>-7.8639999999999999</v>
      </c>
      <c r="H3000" s="89">
        <v>7.9000000000000001E-2</v>
      </c>
      <c r="I3000" s="89">
        <v>0.51300000000000001</v>
      </c>
      <c r="J3000" s="111">
        <v>1.00048</v>
      </c>
      <c r="K3000" s="112" t="s">
        <v>2565</v>
      </c>
      <c r="L3000" s="89">
        <v>-5.0000000000000001E-3</v>
      </c>
      <c r="M3000" s="89">
        <v>-0.68899999999999995</v>
      </c>
      <c r="N3000" s="89">
        <v>-3.6999999999999998E-2</v>
      </c>
      <c r="O3000" s="89">
        <v>-6.0000000000000001E-3</v>
      </c>
      <c r="P3000" s="89">
        <v>-1.4999999999999999E-2</v>
      </c>
      <c r="Q3000" s="89">
        <v>-0.93899999999999995</v>
      </c>
      <c r="R3000" s="89">
        <v>14.54</v>
      </c>
      <c r="S3000" s="111">
        <v>1.00061</v>
      </c>
    </row>
    <row r="3001" spans="1:19" ht="11.25" thickBot="1" x14ac:dyDescent="0.2">
      <c r="A3001" s="93"/>
    </row>
    <row r="3002" spans="1:19" ht="11.25" thickBot="1" x14ac:dyDescent="0.2">
      <c r="A3002" s="88">
        <v>3</v>
      </c>
      <c r="B3002" s="109">
        <v>0.82270833333333337</v>
      </c>
      <c r="C3002" s="89">
        <v>1.2E-2</v>
      </c>
      <c r="D3002" s="111">
        <v>0.98931000000000002</v>
      </c>
      <c r="E3002" s="111">
        <v>1.0241100000000001</v>
      </c>
      <c r="F3002" s="89">
        <v>-0.91200000000000003</v>
      </c>
      <c r="G3002" s="89">
        <v>-12.17</v>
      </c>
      <c r="H3002" s="89">
        <v>6.7000000000000004E-2</v>
      </c>
      <c r="I3002" s="89">
        <v>0.53100000000000003</v>
      </c>
      <c r="J3002" s="111">
        <v>1.00203</v>
      </c>
      <c r="K3002" s="112" t="s">
        <v>2566</v>
      </c>
      <c r="L3002" s="89">
        <v>-3.0000000000000001E-3</v>
      </c>
      <c r="M3002" s="89">
        <v>-0.69899999999999995</v>
      </c>
      <c r="N3002" s="89">
        <v>-3.4000000000000002E-2</v>
      </c>
      <c r="O3002" s="89">
        <v>-7.0000000000000001E-3</v>
      </c>
      <c r="P3002" s="89">
        <v>-1.7000000000000001E-2</v>
      </c>
      <c r="Q3002" s="89">
        <v>-0.91200000000000003</v>
      </c>
      <c r="R3002" s="89">
        <v>14.41</v>
      </c>
      <c r="S3002" s="111">
        <v>1.0036700000000001</v>
      </c>
    </row>
    <row r="3003" spans="1:19" ht="11.25" thickBot="1" x14ac:dyDescent="0.2">
      <c r="A3003" s="93"/>
    </row>
    <row r="3004" spans="1:19" ht="11.25" thickBot="1" x14ac:dyDescent="0.2">
      <c r="A3004" s="113" t="s">
        <v>352</v>
      </c>
      <c r="B3004" s="93"/>
      <c r="C3004" s="114">
        <v>8.9999999999999993E-3</v>
      </c>
      <c r="D3004" s="115">
        <v>0.98094999999999999</v>
      </c>
      <c r="E3004" s="115">
        <v>1.03149</v>
      </c>
      <c r="F3004" s="114">
        <v>-1.2749999999999999</v>
      </c>
      <c r="G3004" s="114">
        <v>-10.17</v>
      </c>
      <c r="H3004" s="114">
        <v>7.9000000000000001E-2</v>
      </c>
      <c r="I3004" s="114">
        <v>0.52900000000000003</v>
      </c>
      <c r="J3004" s="115">
        <v>0.99485999999999997</v>
      </c>
      <c r="K3004" s="112" t="s">
        <v>2567</v>
      </c>
      <c r="L3004" s="114">
        <v>-3.0000000000000001E-3</v>
      </c>
      <c r="M3004" s="114">
        <v>-0.70199999999999996</v>
      </c>
      <c r="N3004" s="114">
        <v>-3.5000000000000003E-2</v>
      </c>
      <c r="O3004" s="114">
        <v>-7.0000000000000001E-3</v>
      </c>
      <c r="P3004" s="114">
        <v>-1.4999999999999999E-2</v>
      </c>
      <c r="Q3004" s="114">
        <v>-0.91300000000000003</v>
      </c>
      <c r="R3004" s="114">
        <v>14.54</v>
      </c>
      <c r="S3004" s="115">
        <v>0.99595999999999996</v>
      </c>
    </row>
    <row r="3005" spans="1:19" ht="11.25" thickBot="1" x14ac:dyDescent="0.2">
      <c r="A3005" s="93"/>
    </row>
    <row r="3006" spans="1:19" ht="11.25" thickBot="1" x14ac:dyDescent="0.2">
      <c r="A3006" s="116" t="s">
        <v>355</v>
      </c>
      <c r="B3006" s="93"/>
      <c r="C3006" s="114">
        <v>4.0000000000000001E-3</v>
      </c>
      <c r="D3006" s="115">
        <v>0.01</v>
      </c>
      <c r="E3006" s="115">
        <v>6.6800000000000002E-3</v>
      </c>
      <c r="F3006" s="114">
        <v>0.32300000000000001</v>
      </c>
      <c r="G3006" s="114">
        <v>2.17</v>
      </c>
      <c r="H3006" s="114">
        <v>1.2E-2</v>
      </c>
      <c r="I3006" s="114">
        <v>1.6E-2</v>
      </c>
      <c r="J3006" s="115">
        <v>1.111E-2</v>
      </c>
      <c r="K3006" s="112" t="s">
        <v>2568</v>
      </c>
      <c r="L3006" s="114">
        <v>1E-3</v>
      </c>
      <c r="M3006" s="114">
        <v>1.4999999999999999E-2</v>
      </c>
      <c r="N3006" s="114">
        <v>2E-3</v>
      </c>
      <c r="O3006" s="114">
        <v>0</v>
      </c>
      <c r="P3006" s="114">
        <v>2E-3</v>
      </c>
      <c r="Q3006" s="114">
        <v>2.5999999999999999E-2</v>
      </c>
      <c r="R3006" s="114">
        <v>0.13900000000000001</v>
      </c>
      <c r="S3006" s="115">
        <v>1.082E-2</v>
      </c>
    </row>
    <row r="3007" spans="1:19" ht="11.25" thickBot="1" x14ac:dyDescent="0.2">
      <c r="A3007" s="93"/>
    </row>
    <row r="3008" spans="1:19" ht="11.25" thickBot="1" x14ac:dyDescent="0.2">
      <c r="A3008" s="117" t="s">
        <v>358</v>
      </c>
      <c r="B3008" s="93"/>
      <c r="C3008" s="114">
        <v>43.25</v>
      </c>
      <c r="D3008" s="118">
        <v>1.02</v>
      </c>
      <c r="E3008" s="118">
        <v>0.64700000000000002</v>
      </c>
      <c r="F3008" s="114">
        <v>25.37</v>
      </c>
      <c r="G3008" s="114">
        <v>21.35</v>
      </c>
      <c r="H3008" s="114">
        <v>15</v>
      </c>
      <c r="I3008" s="114">
        <v>2.9359999999999999</v>
      </c>
      <c r="J3008" s="118">
        <v>1.1160000000000001</v>
      </c>
      <c r="K3008" s="112" t="s">
        <v>2569</v>
      </c>
      <c r="L3008" s="114">
        <v>33.130000000000003</v>
      </c>
      <c r="M3008" s="114">
        <v>2.0680000000000001</v>
      </c>
      <c r="N3008" s="114">
        <v>5.3040000000000003</v>
      </c>
      <c r="O3008" s="114">
        <v>5.3959999999999999</v>
      </c>
      <c r="P3008" s="114">
        <v>11.41</v>
      </c>
      <c r="Q3008" s="114">
        <v>2.8050000000000002</v>
      </c>
      <c r="R3008" s="114">
        <v>0.95599999999999996</v>
      </c>
      <c r="S3008" s="118">
        <v>1.0860000000000001</v>
      </c>
    </row>
    <row r="3009" spans="1:19" ht="11.25" thickBot="1" x14ac:dyDescent="0.2">
      <c r="A3009" s="93"/>
    </row>
    <row r="3010" spans="1:19" ht="11.25" thickBot="1" x14ac:dyDescent="0.2">
      <c r="A3010" s="87" t="s">
        <v>345</v>
      </c>
      <c r="B3010" s="87" t="s">
        <v>346</v>
      </c>
      <c r="C3010" s="108" t="s">
        <v>35</v>
      </c>
      <c r="D3010" s="107" t="s">
        <v>36</v>
      </c>
      <c r="E3010" s="107" t="s">
        <v>37</v>
      </c>
      <c r="F3010" s="107" t="s">
        <v>38</v>
      </c>
      <c r="G3010" s="107" t="s">
        <v>39</v>
      </c>
      <c r="H3010" s="107" t="s">
        <v>40</v>
      </c>
      <c r="I3010" s="107" t="s">
        <v>41</v>
      </c>
      <c r="J3010" s="107" t="s">
        <v>42</v>
      </c>
      <c r="K3010" s="107" t="s">
        <v>43</v>
      </c>
      <c r="L3010" s="107" t="s">
        <v>44</v>
      </c>
      <c r="M3010" s="107" t="s">
        <v>45</v>
      </c>
      <c r="N3010" s="107" t="s">
        <v>46</v>
      </c>
      <c r="O3010" s="107" t="s">
        <v>47</v>
      </c>
      <c r="P3010" s="107" t="s">
        <v>48</v>
      </c>
      <c r="Q3010" s="107" t="s">
        <v>49</v>
      </c>
      <c r="R3010" s="107" t="s">
        <v>50</v>
      </c>
      <c r="S3010" s="107" t="s">
        <v>51</v>
      </c>
    </row>
    <row r="3011" spans="1:19" ht="11.25" thickBot="1" x14ac:dyDescent="0.2">
      <c r="A3011" s="93"/>
      <c r="B3011" s="93"/>
      <c r="C3011" s="108" t="s">
        <v>69</v>
      </c>
      <c r="D3011" s="107" t="s">
        <v>69</v>
      </c>
      <c r="E3011" s="107" t="s">
        <v>69</v>
      </c>
      <c r="F3011" s="107" t="s">
        <v>69</v>
      </c>
      <c r="G3011" s="107" t="s">
        <v>69</v>
      </c>
      <c r="H3011" s="107" t="s">
        <v>69</v>
      </c>
      <c r="I3011" s="107" t="s">
        <v>69</v>
      </c>
      <c r="J3011" s="107" t="s">
        <v>69</v>
      </c>
      <c r="K3011" s="107" t="s">
        <v>69</v>
      </c>
      <c r="L3011" s="107" t="s">
        <v>69</v>
      </c>
      <c r="M3011" s="107" t="s">
        <v>69</v>
      </c>
      <c r="N3011" s="107" t="s">
        <v>69</v>
      </c>
      <c r="O3011" s="107" t="s">
        <v>69</v>
      </c>
      <c r="P3011" s="107" t="s">
        <v>69</v>
      </c>
      <c r="Q3011" s="107" t="s">
        <v>69</v>
      </c>
      <c r="R3011" s="107" t="s">
        <v>69</v>
      </c>
      <c r="S3011" s="107" t="s">
        <v>69</v>
      </c>
    </row>
    <row r="3012" spans="1:19" ht="11.25" thickBot="1" x14ac:dyDescent="0.2">
      <c r="A3012" s="88">
        <v>1</v>
      </c>
      <c r="B3012" s="109">
        <v>0.82237268518518514</v>
      </c>
      <c r="C3012" s="112" t="s">
        <v>2570</v>
      </c>
      <c r="D3012" s="89">
        <v>0.76600000000000001</v>
      </c>
      <c r="E3012" s="89">
        <v>-0.19</v>
      </c>
      <c r="F3012" s="89">
        <v>-0.373</v>
      </c>
      <c r="G3012" s="89">
        <v>-6.0000000000000001E-3</v>
      </c>
      <c r="H3012" s="89">
        <v>1.0529999999999999</v>
      </c>
      <c r="I3012" s="89">
        <v>1.046</v>
      </c>
      <c r="J3012" s="89">
        <v>0.248</v>
      </c>
      <c r="K3012" s="89">
        <v>2.1000000000000001E-2</v>
      </c>
      <c r="L3012" s="89">
        <v>2.8000000000000001E-2</v>
      </c>
      <c r="M3012" s="89">
        <v>9.6000000000000002E-2</v>
      </c>
      <c r="N3012" s="89">
        <v>-8.9999999999999993E-3</v>
      </c>
      <c r="O3012" s="89">
        <v>-4.0000000000000001E-3</v>
      </c>
      <c r="P3012" s="89">
        <v>3.0000000000000001E-3</v>
      </c>
      <c r="Q3012" s="89">
        <v>0</v>
      </c>
      <c r="R3012" s="89">
        <v>0</v>
      </c>
      <c r="S3012" s="89">
        <v>-1E-3</v>
      </c>
    </row>
    <row r="3013" spans="1:19" ht="11.25" thickBot="1" x14ac:dyDescent="0.2">
      <c r="A3013" s="93"/>
    </row>
    <row r="3014" spans="1:19" ht="11.25" thickBot="1" x14ac:dyDescent="0.2">
      <c r="A3014" s="88">
        <v>2</v>
      </c>
      <c r="B3014" s="109">
        <v>0.82253472222222224</v>
      </c>
      <c r="C3014" s="112" t="s">
        <v>2571</v>
      </c>
      <c r="D3014" s="89">
        <v>1.0069999999999999</v>
      </c>
      <c r="E3014" s="89">
        <v>-0.189</v>
      </c>
      <c r="F3014" s="89">
        <v>-0.36299999999999999</v>
      </c>
      <c r="G3014" s="89">
        <v>-7.0000000000000001E-3</v>
      </c>
      <c r="H3014" s="89">
        <v>1.0069999999999999</v>
      </c>
      <c r="I3014" s="89">
        <v>1.0589999999999999</v>
      </c>
      <c r="J3014" s="89">
        <v>0.23799999999999999</v>
      </c>
      <c r="K3014" s="89">
        <v>2.1000000000000001E-2</v>
      </c>
      <c r="L3014" s="89">
        <v>2.5000000000000001E-2</v>
      </c>
      <c r="M3014" s="89">
        <v>0.105</v>
      </c>
      <c r="N3014" s="89">
        <v>-4.0000000000000001E-3</v>
      </c>
      <c r="O3014" s="89">
        <v>-4.0000000000000001E-3</v>
      </c>
      <c r="P3014" s="89">
        <v>1.2999999999999999E-2</v>
      </c>
      <c r="Q3014" s="89">
        <v>0</v>
      </c>
      <c r="R3014" s="89">
        <v>0</v>
      </c>
      <c r="S3014" s="89">
        <v>0</v>
      </c>
    </row>
    <row r="3015" spans="1:19" ht="11.25" thickBot="1" x14ac:dyDescent="0.2">
      <c r="A3015" s="93"/>
    </row>
    <row r="3016" spans="1:19" ht="11.25" thickBot="1" x14ac:dyDescent="0.2">
      <c r="A3016" s="88">
        <v>3</v>
      </c>
      <c r="B3016" s="109">
        <v>0.82270833333333337</v>
      </c>
      <c r="C3016" s="112" t="s">
        <v>2572</v>
      </c>
      <c r="D3016" s="89">
        <v>0.93600000000000005</v>
      </c>
      <c r="E3016" s="89">
        <v>-0.193</v>
      </c>
      <c r="F3016" s="89">
        <v>-0.39100000000000001</v>
      </c>
      <c r="G3016" s="89">
        <v>-7.0000000000000001E-3</v>
      </c>
      <c r="H3016" s="89">
        <v>1.0109999999999999</v>
      </c>
      <c r="I3016" s="89">
        <v>1.052</v>
      </c>
      <c r="J3016" s="89">
        <v>0.24</v>
      </c>
      <c r="K3016" s="89">
        <v>1.4999999999999999E-2</v>
      </c>
      <c r="L3016" s="89">
        <v>2.1999999999999999E-2</v>
      </c>
      <c r="M3016" s="89">
        <v>8.7999999999999995E-2</v>
      </c>
      <c r="N3016" s="89">
        <v>-3.0000000000000001E-3</v>
      </c>
      <c r="O3016" s="89">
        <v>-5.0000000000000001E-3</v>
      </c>
      <c r="P3016" s="89">
        <v>-3.0000000000000001E-3</v>
      </c>
      <c r="Q3016" s="89">
        <v>0</v>
      </c>
      <c r="R3016" s="89">
        <v>-4.0000000000000001E-3</v>
      </c>
      <c r="S3016" s="89">
        <v>-1E-3</v>
      </c>
    </row>
    <row r="3017" spans="1:19" ht="11.25" thickBot="1" x14ac:dyDescent="0.2">
      <c r="A3017" s="93"/>
    </row>
    <row r="3018" spans="1:19" ht="11.25" thickBot="1" x14ac:dyDescent="0.2">
      <c r="A3018" s="113" t="s">
        <v>352</v>
      </c>
      <c r="B3018" s="93"/>
      <c r="C3018" s="112" t="s">
        <v>2573</v>
      </c>
      <c r="D3018" s="114">
        <v>0.90300000000000002</v>
      </c>
      <c r="E3018" s="114">
        <v>-0.191</v>
      </c>
      <c r="F3018" s="114">
        <v>-0.376</v>
      </c>
      <c r="G3018" s="114">
        <v>-7.0000000000000001E-3</v>
      </c>
      <c r="H3018" s="114">
        <v>1.0229999999999999</v>
      </c>
      <c r="I3018" s="114">
        <v>1.0529999999999999</v>
      </c>
      <c r="J3018" s="114">
        <v>0.24199999999999999</v>
      </c>
      <c r="K3018" s="114">
        <v>1.9E-2</v>
      </c>
      <c r="L3018" s="114">
        <v>2.5000000000000001E-2</v>
      </c>
      <c r="M3018" s="114">
        <v>9.6000000000000002E-2</v>
      </c>
      <c r="N3018" s="114">
        <v>-6.0000000000000001E-3</v>
      </c>
      <c r="O3018" s="114">
        <v>-4.0000000000000001E-3</v>
      </c>
      <c r="P3018" s="114">
        <v>4.0000000000000001E-3</v>
      </c>
      <c r="Q3018" s="114">
        <v>0</v>
      </c>
      <c r="R3018" s="114">
        <v>-1E-3</v>
      </c>
      <c r="S3018" s="114">
        <v>-1E-3</v>
      </c>
    </row>
    <row r="3019" spans="1:19" ht="11.25" thickBot="1" x14ac:dyDescent="0.2">
      <c r="A3019" s="93"/>
    </row>
    <row r="3020" spans="1:19" ht="11.25" thickBot="1" x14ac:dyDescent="0.2">
      <c r="A3020" s="116" t="s">
        <v>355</v>
      </c>
      <c r="B3020" s="93"/>
      <c r="C3020" s="112" t="s">
        <v>2574</v>
      </c>
      <c r="D3020" s="114">
        <v>0.124</v>
      </c>
      <c r="E3020" s="114">
        <v>2E-3</v>
      </c>
      <c r="F3020" s="114">
        <v>1.4E-2</v>
      </c>
      <c r="G3020" s="114">
        <v>1E-3</v>
      </c>
      <c r="H3020" s="114">
        <v>2.5000000000000001E-2</v>
      </c>
      <c r="I3020" s="114">
        <v>7.0000000000000001E-3</v>
      </c>
      <c r="J3020" s="114">
        <v>5.0000000000000001E-3</v>
      </c>
      <c r="K3020" s="114">
        <v>3.0000000000000001E-3</v>
      </c>
      <c r="L3020" s="114">
        <v>3.0000000000000001E-3</v>
      </c>
      <c r="M3020" s="114">
        <v>8.0000000000000002E-3</v>
      </c>
      <c r="N3020" s="114">
        <v>3.0000000000000001E-3</v>
      </c>
      <c r="O3020" s="114">
        <v>1E-3</v>
      </c>
      <c r="P3020" s="114">
        <v>8.0000000000000002E-3</v>
      </c>
      <c r="Q3020" s="114">
        <v>0</v>
      </c>
      <c r="R3020" s="114">
        <v>2E-3</v>
      </c>
      <c r="S3020" s="114">
        <v>1E-3</v>
      </c>
    </row>
    <row r="3021" spans="1:19" ht="11.25" thickBot="1" x14ac:dyDescent="0.2">
      <c r="A3021" s="93"/>
    </row>
    <row r="3022" spans="1:19" ht="11.25" thickBot="1" x14ac:dyDescent="0.2">
      <c r="A3022" s="117" t="s">
        <v>358</v>
      </c>
      <c r="B3022" s="93"/>
      <c r="C3022" s="112" t="s">
        <v>2575</v>
      </c>
      <c r="D3022" s="114">
        <v>13.74</v>
      </c>
      <c r="E3022" s="114">
        <v>1.2490000000000001</v>
      </c>
      <c r="F3022" s="114">
        <v>3.839</v>
      </c>
      <c r="G3022" s="114">
        <v>9.5500000000000007</v>
      </c>
      <c r="H3022" s="114">
        <v>2.4870000000000001</v>
      </c>
      <c r="I3022" s="114">
        <v>0.61899999999999999</v>
      </c>
      <c r="J3022" s="114">
        <v>2.1019999999999999</v>
      </c>
      <c r="K3022" s="114">
        <v>16.559999999999999</v>
      </c>
      <c r="L3022" s="114">
        <v>12.58</v>
      </c>
      <c r="M3022" s="114">
        <v>8.7040000000000006</v>
      </c>
      <c r="N3022" s="114">
        <v>57.33</v>
      </c>
      <c r="O3022" s="114">
        <v>15.09</v>
      </c>
      <c r="P3022" s="114">
        <v>192.4</v>
      </c>
      <c r="Q3022" s="114">
        <v>360.7</v>
      </c>
      <c r="R3022" s="114">
        <v>159.69999999999999</v>
      </c>
      <c r="S3022" s="114">
        <v>104</v>
      </c>
    </row>
    <row r="3023" spans="1:19" ht="11.25" thickBot="1" x14ac:dyDescent="0.2">
      <c r="A3023" s="93"/>
    </row>
    <row r="3024" spans="1:19" ht="11.25" thickBot="1" x14ac:dyDescent="0.2">
      <c r="A3024" s="87" t="s">
        <v>345</v>
      </c>
      <c r="B3024" s="87" t="s">
        <v>346</v>
      </c>
      <c r="C3024" s="107" t="s">
        <v>52</v>
      </c>
      <c r="D3024" s="107" t="s">
        <v>53</v>
      </c>
      <c r="E3024" s="107" t="s">
        <v>54</v>
      </c>
      <c r="F3024" s="107" t="s">
        <v>55</v>
      </c>
      <c r="G3024" s="107" t="s">
        <v>56</v>
      </c>
      <c r="H3024" s="107" t="s">
        <v>57</v>
      </c>
      <c r="I3024" s="107" t="s">
        <v>58</v>
      </c>
      <c r="J3024" s="107" t="s">
        <v>59</v>
      </c>
      <c r="K3024" s="107" t="s">
        <v>60</v>
      </c>
      <c r="L3024" s="107" t="s">
        <v>61</v>
      </c>
      <c r="M3024" s="107" t="s">
        <v>62</v>
      </c>
      <c r="N3024" s="107" t="s">
        <v>63</v>
      </c>
      <c r="O3024" s="107" t="s">
        <v>64</v>
      </c>
      <c r="P3024" s="108" t="s">
        <v>65</v>
      </c>
      <c r="Q3024" s="108" t="s">
        <v>66</v>
      </c>
      <c r="R3024" s="107" t="s">
        <v>67</v>
      </c>
      <c r="S3024" s="107" t="s">
        <v>68</v>
      </c>
    </row>
    <row r="3025" spans="1:19" ht="11.25" thickBot="1" x14ac:dyDescent="0.2">
      <c r="A3025" s="93"/>
      <c r="B3025" s="93"/>
      <c r="C3025" s="107" t="s">
        <v>69</v>
      </c>
      <c r="D3025" s="107" t="s">
        <v>69</v>
      </c>
      <c r="E3025" s="107" t="s">
        <v>69</v>
      </c>
      <c r="F3025" s="107" t="s">
        <v>69</v>
      </c>
      <c r="G3025" s="107" t="s">
        <v>69</v>
      </c>
      <c r="H3025" s="107" t="s">
        <v>69</v>
      </c>
      <c r="I3025" s="107" t="s">
        <v>69</v>
      </c>
      <c r="J3025" s="107" t="s">
        <v>69</v>
      </c>
      <c r="K3025" s="107" t="s">
        <v>69</v>
      </c>
      <c r="L3025" s="107" t="s">
        <v>69</v>
      </c>
      <c r="M3025" s="107" t="s">
        <v>69</v>
      </c>
      <c r="N3025" s="107" t="s">
        <v>69</v>
      </c>
      <c r="O3025" s="107" t="s">
        <v>69</v>
      </c>
      <c r="P3025" s="108" t="s">
        <v>69</v>
      </c>
      <c r="Q3025" s="108" t="s">
        <v>69</v>
      </c>
      <c r="R3025" s="107" t="s">
        <v>69</v>
      </c>
      <c r="S3025" s="107" t="s">
        <v>69</v>
      </c>
    </row>
    <row r="3026" spans="1:19" ht="11.25" thickBot="1" x14ac:dyDescent="0.2">
      <c r="A3026" s="88">
        <v>1</v>
      </c>
      <c r="B3026" s="109">
        <v>0.82237268518518514</v>
      </c>
      <c r="C3026" s="89">
        <v>-4.0000000000000001E-3</v>
      </c>
      <c r="D3026" s="89">
        <v>-3.0000000000000001E-3</v>
      </c>
      <c r="E3026" s="89">
        <v>-8.9999999999999993E-3</v>
      </c>
      <c r="F3026" s="89">
        <v>-3.0000000000000001E-3</v>
      </c>
      <c r="G3026" s="89">
        <v>0</v>
      </c>
      <c r="H3026" s="89">
        <v>8.3000000000000004E-2</v>
      </c>
      <c r="I3026" s="89">
        <v>-8.9999999999999993E-3</v>
      </c>
      <c r="J3026" s="89">
        <v>-6.0000000000000001E-3</v>
      </c>
      <c r="K3026" s="89">
        <v>-8.0000000000000002E-3</v>
      </c>
      <c r="L3026" s="89">
        <v>-1.7000000000000001E-2</v>
      </c>
      <c r="M3026" s="89">
        <v>3.7999999999999999E-2</v>
      </c>
      <c r="N3026" s="89">
        <v>-2.5999999999999999E-2</v>
      </c>
      <c r="O3026" s="89">
        <v>1.0640000000000001</v>
      </c>
      <c r="P3026" s="112" t="s">
        <v>2445</v>
      </c>
      <c r="Q3026" s="112" t="s">
        <v>2576</v>
      </c>
      <c r="R3026" s="89">
        <v>0.04</v>
      </c>
      <c r="S3026" s="89">
        <v>-6.0000000000000001E-3</v>
      </c>
    </row>
    <row r="3027" spans="1:19" ht="11.25" thickBot="1" x14ac:dyDescent="0.2">
      <c r="A3027" s="93"/>
    </row>
    <row r="3028" spans="1:19" ht="11.25" thickBot="1" x14ac:dyDescent="0.2">
      <c r="A3028" s="88">
        <v>2</v>
      </c>
      <c r="B3028" s="109">
        <v>0.82253472222222224</v>
      </c>
      <c r="C3028" s="89">
        <v>-5.0000000000000001E-3</v>
      </c>
      <c r="D3028" s="89">
        <v>-2E-3</v>
      </c>
      <c r="E3028" s="89">
        <v>-1.2E-2</v>
      </c>
      <c r="F3028" s="89">
        <v>-3.0000000000000001E-3</v>
      </c>
      <c r="G3028" s="89">
        <v>-1E-3</v>
      </c>
      <c r="H3028" s="89">
        <v>8.6999999999999994E-2</v>
      </c>
      <c r="I3028" s="89">
        <v>-8.9999999999999993E-3</v>
      </c>
      <c r="J3028" s="89">
        <v>-6.0000000000000001E-3</v>
      </c>
      <c r="K3028" s="89">
        <v>-7.0000000000000001E-3</v>
      </c>
      <c r="L3028" s="89">
        <v>-1.6E-2</v>
      </c>
      <c r="M3028" s="89">
        <v>4.2999999999999997E-2</v>
      </c>
      <c r="N3028" s="89">
        <v>-2.8000000000000001E-2</v>
      </c>
      <c r="O3028" s="89">
        <v>1.0760000000000001</v>
      </c>
      <c r="P3028" s="112" t="s">
        <v>2577</v>
      </c>
      <c r="Q3028" s="112" t="s">
        <v>2578</v>
      </c>
      <c r="R3028" s="89">
        <v>3.2000000000000001E-2</v>
      </c>
      <c r="S3028" s="89">
        <v>-7.0000000000000001E-3</v>
      </c>
    </row>
    <row r="3029" spans="1:19" ht="11.25" thickBot="1" x14ac:dyDescent="0.2">
      <c r="A3029" s="93"/>
    </row>
    <row r="3030" spans="1:19" ht="11.25" thickBot="1" x14ac:dyDescent="0.2">
      <c r="A3030" s="88">
        <v>3</v>
      </c>
      <c r="B3030" s="109">
        <v>0.82270833333333337</v>
      </c>
      <c r="C3030" s="89">
        <v>-2E-3</v>
      </c>
      <c r="D3030" s="89">
        <v>-2E-3</v>
      </c>
      <c r="E3030" s="89">
        <v>-8.0000000000000002E-3</v>
      </c>
      <c r="F3030" s="89">
        <v>-3.0000000000000001E-3</v>
      </c>
      <c r="G3030" s="89">
        <v>-1E-3</v>
      </c>
      <c r="H3030" s="89">
        <v>8.3000000000000004E-2</v>
      </c>
      <c r="I3030" s="89">
        <v>-8.9999999999999993E-3</v>
      </c>
      <c r="J3030" s="89">
        <v>-6.0000000000000001E-3</v>
      </c>
      <c r="K3030" s="89">
        <v>-8.9999999999999993E-3</v>
      </c>
      <c r="L3030" s="89">
        <v>-1.7000000000000001E-2</v>
      </c>
      <c r="M3030" s="89">
        <v>1.9E-2</v>
      </c>
      <c r="N3030" s="89">
        <v>-2.5000000000000001E-2</v>
      </c>
      <c r="O3030" s="89">
        <v>1.0640000000000001</v>
      </c>
      <c r="P3030" s="112" t="s">
        <v>2579</v>
      </c>
      <c r="Q3030" s="112" t="s">
        <v>2580</v>
      </c>
      <c r="R3030" s="89">
        <v>3.1E-2</v>
      </c>
      <c r="S3030" s="89">
        <v>-7.0000000000000001E-3</v>
      </c>
    </row>
    <row r="3031" spans="1:19" ht="11.25" thickBot="1" x14ac:dyDescent="0.2">
      <c r="A3031" s="93"/>
    </row>
    <row r="3032" spans="1:19" ht="11.25" thickBot="1" x14ac:dyDescent="0.2">
      <c r="A3032" s="113" t="s">
        <v>352</v>
      </c>
      <c r="B3032" s="93"/>
      <c r="C3032" s="114">
        <v>-4.0000000000000001E-3</v>
      </c>
      <c r="D3032" s="114">
        <v>-3.0000000000000001E-3</v>
      </c>
      <c r="E3032" s="114">
        <v>-0.01</v>
      </c>
      <c r="F3032" s="114">
        <v>-3.0000000000000001E-3</v>
      </c>
      <c r="G3032" s="114">
        <v>-1E-3</v>
      </c>
      <c r="H3032" s="114">
        <v>8.4000000000000005E-2</v>
      </c>
      <c r="I3032" s="114">
        <v>-8.9999999999999993E-3</v>
      </c>
      <c r="J3032" s="114">
        <v>-6.0000000000000001E-3</v>
      </c>
      <c r="K3032" s="114">
        <v>-8.0000000000000002E-3</v>
      </c>
      <c r="L3032" s="114">
        <v>-1.7000000000000001E-2</v>
      </c>
      <c r="M3032" s="114">
        <v>3.3000000000000002E-2</v>
      </c>
      <c r="N3032" s="114">
        <v>-2.5999999999999999E-2</v>
      </c>
      <c r="O3032" s="114">
        <v>1.0680000000000001</v>
      </c>
      <c r="P3032" s="112" t="s">
        <v>2581</v>
      </c>
      <c r="Q3032" s="112" t="s">
        <v>2582</v>
      </c>
      <c r="R3032" s="114">
        <v>3.4000000000000002E-2</v>
      </c>
      <c r="S3032" s="114">
        <v>-7.0000000000000001E-3</v>
      </c>
    </row>
    <row r="3033" spans="1:19" ht="11.25" thickBot="1" x14ac:dyDescent="0.2">
      <c r="A3033" s="93"/>
    </row>
    <row r="3034" spans="1:19" ht="11.25" thickBot="1" x14ac:dyDescent="0.2">
      <c r="A3034" s="116" t="s">
        <v>355</v>
      </c>
      <c r="B3034" s="93"/>
      <c r="C3034" s="114">
        <v>2E-3</v>
      </c>
      <c r="D3034" s="114">
        <v>0</v>
      </c>
      <c r="E3034" s="114">
        <v>2E-3</v>
      </c>
      <c r="F3034" s="114">
        <v>0</v>
      </c>
      <c r="G3034" s="114">
        <v>0</v>
      </c>
      <c r="H3034" s="114">
        <v>2E-3</v>
      </c>
      <c r="I3034" s="114">
        <v>0</v>
      </c>
      <c r="J3034" s="114">
        <v>0</v>
      </c>
      <c r="K3034" s="114">
        <v>1E-3</v>
      </c>
      <c r="L3034" s="114">
        <v>0</v>
      </c>
      <c r="M3034" s="114">
        <v>1.2999999999999999E-2</v>
      </c>
      <c r="N3034" s="114">
        <v>1E-3</v>
      </c>
      <c r="O3034" s="114">
        <v>7.0000000000000001E-3</v>
      </c>
      <c r="P3034" s="112" t="s">
        <v>2583</v>
      </c>
      <c r="Q3034" s="112" t="s">
        <v>2584</v>
      </c>
      <c r="R3034" s="114">
        <v>5.0000000000000001E-3</v>
      </c>
      <c r="S3034" s="114">
        <v>0</v>
      </c>
    </row>
    <row r="3035" spans="1:19" ht="11.25" thickBot="1" x14ac:dyDescent="0.2">
      <c r="A3035" s="93"/>
    </row>
    <row r="3036" spans="1:19" ht="11.25" thickBot="1" x14ac:dyDescent="0.2">
      <c r="A3036" s="117" t="s">
        <v>358</v>
      </c>
      <c r="B3036" s="93"/>
      <c r="C3036" s="114">
        <v>42.86</v>
      </c>
      <c r="D3036" s="114">
        <v>19.43</v>
      </c>
      <c r="E3036" s="114">
        <v>23.67</v>
      </c>
      <c r="F3036" s="114">
        <v>7.0510000000000002</v>
      </c>
      <c r="G3036" s="114">
        <v>34.869999999999997</v>
      </c>
      <c r="H3036" s="114">
        <v>2.7679999999999998</v>
      </c>
      <c r="I3036" s="114">
        <v>2.9260000000000002</v>
      </c>
      <c r="J3036" s="114">
        <v>5.0919999999999996</v>
      </c>
      <c r="K3036" s="114">
        <v>11.57</v>
      </c>
      <c r="L3036" s="114">
        <v>2.6459999999999999</v>
      </c>
      <c r="M3036" s="114">
        <v>37.65</v>
      </c>
      <c r="N3036" s="114">
        <v>4.7350000000000003</v>
      </c>
      <c r="O3036" s="114">
        <v>0.63200000000000001</v>
      </c>
      <c r="P3036" s="112" t="s">
        <v>2585</v>
      </c>
      <c r="Q3036" s="112" t="s">
        <v>840</v>
      </c>
      <c r="R3036" s="114">
        <v>15.57</v>
      </c>
      <c r="S3036" s="114">
        <v>5.1219999999999999</v>
      </c>
    </row>
    <row r="3037" spans="1:19" ht="10.5" x14ac:dyDescent="0.15">
      <c r="A3037" s="93"/>
    </row>
    <row r="3038" spans="1:19" x14ac:dyDescent="0.15">
      <c r="A3038" s="106"/>
      <c r="B3038" s="69" t="s">
        <v>2586</v>
      </c>
    </row>
    <row r="3039" spans="1:19" ht="9.75" thickBot="1" x14ac:dyDescent="0.2">
      <c r="A3039" s="64" t="s">
        <v>344</v>
      </c>
    </row>
    <row r="3040" spans="1:19" ht="11.25" thickBot="1" x14ac:dyDescent="0.2">
      <c r="A3040" s="87" t="s">
        <v>345</v>
      </c>
      <c r="B3040" s="87" t="s">
        <v>346</v>
      </c>
      <c r="C3040" s="107" t="s">
        <v>1</v>
      </c>
      <c r="D3040" s="107" t="s">
        <v>2</v>
      </c>
      <c r="E3040" s="107" t="s">
        <v>3</v>
      </c>
      <c r="F3040" s="107" t="s">
        <v>4</v>
      </c>
      <c r="G3040" s="107" t="s">
        <v>5</v>
      </c>
      <c r="H3040" s="107" t="s">
        <v>6</v>
      </c>
      <c r="I3040" s="108" t="s">
        <v>7</v>
      </c>
      <c r="J3040" s="108" t="s">
        <v>8</v>
      </c>
      <c r="K3040" s="107" t="s">
        <v>9</v>
      </c>
      <c r="L3040" s="107" t="s">
        <v>10</v>
      </c>
      <c r="M3040" s="107" t="s">
        <v>11</v>
      </c>
      <c r="N3040" s="107" t="s">
        <v>12</v>
      </c>
      <c r="O3040" s="107" t="s">
        <v>13</v>
      </c>
      <c r="P3040" s="107" t="s">
        <v>14</v>
      </c>
      <c r="Q3040" s="107" t="s">
        <v>15</v>
      </c>
      <c r="R3040" s="107" t="s">
        <v>16</v>
      </c>
      <c r="S3040" s="107" t="s">
        <v>17</v>
      </c>
    </row>
    <row r="3041" spans="1:19" ht="11.25" thickBot="1" x14ac:dyDescent="0.2">
      <c r="A3041" s="93"/>
      <c r="B3041" s="93"/>
      <c r="C3041" s="107" t="s">
        <v>69</v>
      </c>
      <c r="D3041" s="107" t="s">
        <v>69</v>
      </c>
      <c r="E3041" s="107" t="s">
        <v>69</v>
      </c>
      <c r="F3041" s="107" t="s">
        <v>69</v>
      </c>
      <c r="G3041" s="107" t="s">
        <v>69</v>
      </c>
      <c r="H3041" s="107" t="s">
        <v>69</v>
      </c>
      <c r="I3041" s="108" t="s">
        <v>69</v>
      </c>
      <c r="J3041" s="108" t="s">
        <v>69</v>
      </c>
      <c r="K3041" s="107" t="s">
        <v>69</v>
      </c>
      <c r="L3041" s="107" t="s">
        <v>69</v>
      </c>
      <c r="M3041" s="107" t="s">
        <v>69</v>
      </c>
      <c r="N3041" s="107" t="s">
        <v>69</v>
      </c>
      <c r="O3041" s="107" t="s">
        <v>69</v>
      </c>
      <c r="P3041" s="107" t="s">
        <v>69</v>
      </c>
      <c r="Q3041" s="107" t="s">
        <v>69</v>
      </c>
      <c r="R3041" s="107" t="s">
        <v>69</v>
      </c>
      <c r="S3041" s="107" t="s">
        <v>69</v>
      </c>
    </row>
    <row r="3042" spans="1:19" ht="11.25" thickBot="1" x14ac:dyDescent="0.2">
      <c r="A3042" s="88">
        <v>1</v>
      </c>
      <c r="B3042" s="109">
        <v>0.82783564814814825</v>
      </c>
      <c r="C3042" s="110" t="s">
        <v>2587</v>
      </c>
      <c r="D3042" s="110" t="s">
        <v>2588</v>
      </c>
      <c r="E3042" s="110" t="s">
        <v>2589</v>
      </c>
      <c r="F3042" s="89">
        <v>160.5</v>
      </c>
      <c r="G3042" s="110" t="s">
        <v>2590</v>
      </c>
      <c r="H3042" s="89">
        <v>256.39999999999998</v>
      </c>
      <c r="I3042" s="111">
        <v>0.97160000000000002</v>
      </c>
      <c r="J3042" s="112" t="s">
        <v>2591</v>
      </c>
      <c r="K3042" s="110" t="s">
        <v>2592</v>
      </c>
      <c r="L3042" s="89">
        <v>7.8860000000000001</v>
      </c>
      <c r="M3042" s="89">
        <v>3.8860000000000001</v>
      </c>
      <c r="N3042" s="89">
        <v>31.93</v>
      </c>
      <c r="O3042" s="89">
        <v>421</v>
      </c>
      <c r="P3042" s="89">
        <v>3.1749999999999998</v>
      </c>
      <c r="Q3042" s="89">
        <v>3.7010000000000001</v>
      </c>
      <c r="R3042" s="89">
        <v>4.1180000000000003</v>
      </c>
      <c r="S3042" s="89">
        <v>7.4139999999999997</v>
      </c>
    </row>
    <row r="3043" spans="1:19" ht="11.25" thickBot="1" x14ac:dyDescent="0.2">
      <c r="A3043" s="93"/>
    </row>
    <row r="3044" spans="1:19" ht="11.25" thickBot="1" x14ac:dyDescent="0.2">
      <c r="A3044" s="88">
        <v>2</v>
      </c>
      <c r="B3044" s="109">
        <v>0.82799768518518524</v>
      </c>
      <c r="C3044" s="110" t="s">
        <v>2593</v>
      </c>
      <c r="D3044" s="110" t="s">
        <v>2594</v>
      </c>
      <c r="E3044" s="110" t="s">
        <v>2595</v>
      </c>
      <c r="F3044" s="89">
        <v>158.80000000000001</v>
      </c>
      <c r="G3044" s="110" t="s">
        <v>2596</v>
      </c>
      <c r="H3044" s="89">
        <v>250.3</v>
      </c>
      <c r="I3044" s="111">
        <v>0.98079000000000005</v>
      </c>
      <c r="J3044" s="112" t="s">
        <v>2597</v>
      </c>
      <c r="K3044" s="110" t="s">
        <v>2598</v>
      </c>
      <c r="L3044" s="89">
        <v>7.9729999999999999</v>
      </c>
      <c r="M3044" s="89">
        <v>3.7879999999999998</v>
      </c>
      <c r="N3044" s="89">
        <v>32.1</v>
      </c>
      <c r="O3044" s="89">
        <v>419.2</v>
      </c>
      <c r="P3044" s="89">
        <v>3.173</v>
      </c>
      <c r="Q3044" s="89">
        <v>3.7189999999999999</v>
      </c>
      <c r="R3044" s="89">
        <v>4.0629999999999997</v>
      </c>
      <c r="S3044" s="89">
        <v>7.3710000000000004</v>
      </c>
    </row>
    <row r="3045" spans="1:19" ht="11.25" thickBot="1" x14ac:dyDescent="0.2">
      <c r="A3045" s="93"/>
    </row>
    <row r="3046" spans="1:19" ht="11.25" thickBot="1" x14ac:dyDescent="0.2">
      <c r="A3046" s="88">
        <v>3</v>
      </c>
      <c r="B3046" s="109">
        <v>0.82817129629629627</v>
      </c>
      <c r="C3046" s="110" t="s">
        <v>2593</v>
      </c>
      <c r="D3046" s="110" t="s">
        <v>2599</v>
      </c>
      <c r="E3046" s="110" t="s">
        <v>2600</v>
      </c>
      <c r="F3046" s="89">
        <v>160.5</v>
      </c>
      <c r="G3046" s="110" t="s">
        <v>2601</v>
      </c>
      <c r="H3046" s="89">
        <v>252.7</v>
      </c>
      <c r="I3046" s="111">
        <v>0.97382000000000002</v>
      </c>
      <c r="J3046" s="112" t="s">
        <v>2602</v>
      </c>
      <c r="K3046" s="110" t="s">
        <v>2603</v>
      </c>
      <c r="L3046" s="89">
        <v>7.9340000000000002</v>
      </c>
      <c r="M3046" s="89">
        <v>3.8570000000000002</v>
      </c>
      <c r="N3046" s="89">
        <v>31.8</v>
      </c>
      <c r="O3046" s="89">
        <v>421.1</v>
      </c>
      <c r="P3046" s="89">
        <v>3.1539999999999999</v>
      </c>
      <c r="Q3046" s="89">
        <v>3.7010000000000001</v>
      </c>
      <c r="R3046" s="89">
        <v>4.181</v>
      </c>
      <c r="S3046" s="89">
        <v>7.3949999999999996</v>
      </c>
    </row>
    <row r="3047" spans="1:19" ht="11.25" thickBot="1" x14ac:dyDescent="0.2">
      <c r="A3047" s="93"/>
    </row>
    <row r="3048" spans="1:19" ht="11.25" thickBot="1" x14ac:dyDescent="0.2">
      <c r="A3048" s="113" t="s">
        <v>352</v>
      </c>
      <c r="B3048" s="93"/>
      <c r="C3048" s="110" t="s">
        <v>2604</v>
      </c>
      <c r="D3048" s="110" t="s">
        <v>2605</v>
      </c>
      <c r="E3048" s="110" t="s">
        <v>2606</v>
      </c>
      <c r="F3048" s="114">
        <v>159.9</v>
      </c>
      <c r="G3048" s="110" t="s">
        <v>2607</v>
      </c>
      <c r="H3048" s="114">
        <v>253.1</v>
      </c>
      <c r="I3048" s="115">
        <v>0.97540000000000004</v>
      </c>
      <c r="J3048" s="112" t="s">
        <v>2608</v>
      </c>
      <c r="K3048" s="110" t="s">
        <v>2609</v>
      </c>
      <c r="L3048" s="114">
        <v>7.931</v>
      </c>
      <c r="M3048" s="114">
        <v>3.8439999999999999</v>
      </c>
      <c r="N3048" s="114">
        <v>31.94</v>
      </c>
      <c r="O3048" s="114">
        <v>420.4</v>
      </c>
      <c r="P3048" s="114">
        <v>3.1669999999999998</v>
      </c>
      <c r="Q3048" s="114">
        <v>3.7069999999999999</v>
      </c>
      <c r="R3048" s="114">
        <v>4.1210000000000004</v>
      </c>
      <c r="S3048" s="114">
        <v>7.3929999999999998</v>
      </c>
    </row>
    <row r="3049" spans="1:19" ht="11.25" thickBot="1" x14ac:dyDescent="0.2">
      <c r="A3049" s="93"/>
    </row>
    <row r="3050" spans="1:19" ht="11.25" thickBot="1" x14ac:dyDescent="0.2">
      <c r="A3050" s="116" t="s">
        <v>355</v>
      </c>
      <c r="B3050" s="93"/>
      <c r="C3050" s="110" t="s">
        <v>2610</v>
      </c>
      <c r="D3050" s="110" t="s">
        <v>2611</v>
      </c>
      <c r="E3050" s="110" t="s">
        <v>2575</v>
      </c>
      <c r="F3050" s="114">
        <v>0.97699999999999998</v>
      </c>
      <c r="G3050" s="110" t="s">
        <v>2612</v>
      </c>
      <c r="H3050" s="114">
        <v>3.0750000000000002</v>
      </c>
      <c r="I3050" s="115">
        <v>4.79E-3</v>
      </c>
      <c r="J3050" s="112" t="s">
        <v>2613</v>
      </c>
      <c r="K3050" s="110" t="s">
        <v>2614</v>
      </c>
      <c r="L3050" s="114">
        <v>4.2999999999999997E-2</v>
      </c>
      <c r="M3050" s="114">
        <v>5.0999999999999997E-2</v>
      </c>
      <c r="N3050" s="114">
        <v>0.15</v>
      </c>
      <c r="O3050" s="114">
        <v>1.0720000000000001</v>
      </c>
      <c r="P3050" s="114">
        <v>1.0999999999999999E-2</v>
      </c>
      <c r="Q3050" s="114">
        <v>1.0999999999999999E-2</v>
      </c>
      <c r="R3050" s="114">
        <v>5.8999999999999997E-2</v>
      </c>
      <c r="S3050" s="114">
        <v>2.1000000000000001E-2</v>
      </c>
    </row>
    <row r="3051" spans="1:19" ht="11.25" thickBot="1" x14ac:dyDescent="0.2">
      <c r="A3051" s="93"/>
    </row>
    <row r="3052" spans="1:19" ht="11.25" thickBot="1" x14ac:dyDescent="0.2">
      <c r="A3052" s="117" t="s">
        <v>358</v>
      </c>
      <c r="B3052" s="93"/>
      <c r="C3052" s="110" t="s">
        <v>2016</v>
      </c>
      <c r="D3052" s="110" t="s">
        <v>2615</v>
      </c>
      <c r="E3052" s="110" t="s">
        <v>2616</v>
      </c>
      <c r="F3052" s="114">
        <v>0.61099999999999999</v>
      </c>
      <c r="G3052" s="110" t="s">
        <v>2617</v>
      </c>
      <c r="H3052" s="114">
        <v>1.2150000000000001</v>
      </c>
      <c r="I3052" s="118">
        <v>0.49099999999999999</v>
      </c>
      <c r="J3052" s="112" t="s">
        <v>2016</v>
      </c>
      <c r="K3052" s="110" t="s">
        <v>1728</v>
      </c>
      <c r="L3052" s="114">
        <v>0.54800000000000004</v>
      </c>
      <c r="M3052" s="114">
        <v>1.3140000000000001</v>
      </c>
      <c r="N3052" s="114">
        <v>0.47</v>
      </c>
      <c r="O3052" s="114">
        <v>0.255</v>
      </c>
      <c r="P3052" s="114">
        <v>0.35899999999999999</v>
      </c>
      <c r="Q3052" s="114">
        <v>0.28899999999999998</v>
      </c>
      <c r="R3052" s="114">
        <v>1.4430000000000001</v>
      </c>
      <c r="S3052" s="114">
        <v>0.29099999999999998</v>
      </c>
    </row>
    <row r="3053" spans="1:19" ht="11.25" thickBot="1" x14ac:dyDescent="0.2">
      <c r="A3053" s="93"/>
    </row>
    <row r="3054" spans="1:19" ht="11.25" thickBot="1" x14ac:dyDescent="0.2">
      <c r="A3054" s="87" t="s">
        <v>345</v>
      </c>
      <c r="B3054" s="87" t="s">
        <v>346</v>
      </c>
      <c r="C3054" s="107" t="s">
        <v>18</v>
      </c>
      <c r="D3054" s="108" t="s">
        <v>19</v>
      </c>
      <c r="E3054" s="108" t="s">
        <v>20</v>
      </c>
      <c r="F3054" s="107" t="s">
        <v>21</v>
      </c>
      <c r="G3054" s="107" t="s">
        <v>22</v>
      </c>
      <c r="H3054" s="107" t="s">
        <v>23</v>
      </c>
      <c r="I3054" s="107" t="s">
        <v>24</v>
      </c>
      <c r="J3054" s="108" t="s">
        <v>25</v>
      </c>
      <c r="K3054" s="108" t="s">
        <v>26</v>
      </c>
      <c r="L3054" s="107" t="s">
        <v>27</v>
      </c>
      <c r="M3054" s="107" t="s">
        <v>28</v>
      </c>
      <c r="N3054" s="107" t="s">
        <v>29</v>
      </c>
      <c r="O3054" s="107" t="s">
        <v>30</v>
      </c>
      <c r="P3054" s="107" t="s">
        <v>31</v>
      </c>
      <c r="Q3054" s="107" t="s">
        <v>32</v>
      </c>
      <c r="R3054" s="107" t="s">
        <v>33</v>
      </c>
      <c r="S3054" s="108" t="s">
        <v>34</v>
      </c>
    </row>
    <row r="3055" spans="1:19" ht="11.25" thickBot="1" x14ac:dyDescent="0.2">
      <c r="A3055" s="93"/>
      <c r="B3055" s="93"/>
      <c r="C3055" s="107" t="s">
        <v>69</v>
      </c>
      <c r="D3055" s="108" t="s">
        <v>69</v>
      </c>
      <c r="E3055" s="108" t="s">
        <v>69</v>
      </c>
      <c r="F3055" s="107" t="s">
        <v>69</v>
      </c>
      <c r="G3055" s="107" t="s">
        <v>69</v>
      </c>
      <c r="H3055" s="107" t="s">
        <v>69</v>
      </c>
      <c r="I3055" s="107" t="s">
        <v>69</v>
      </c>
      <c r="J3055" s="108" t="s">
        <v>69</v>
      </c>
      <c r="K3055" s="108" t="s">
        <v>69</v>
      </c>
      <c r="L3055" s="107" t="s">
        <v>69</v>
      </c>
      <c r="M3055" s="107" t="s">
        <v>69</v>
      </c>
      <c r="N3055" s="107" t="s">
        <v>69</v>
      </c>
      <c r="O3055" s="107" t="s">
        <v>69</v>
      </c>
      <c r="P3055" s="107" t="s">
        <v>69</v>
      </c>
      <c r="Q3055" s="107" t="s">
        <v>69</v>
      </c>
      <c r="R3055" s="107" t="s">
        <v>69</v>
      </c>
      <c r="S3055" s="108" t="s">
        <v>69</v>
      </c>
    </row>
    <row r="3056" spans="1:19" ht="11.25" thickBot="1" x14ac:dyDescent="0.2">
      <c r="A3056" s="88">
        <v>1</v>
      </c>
      <c r="B3056" s="109">
        <v>0.82783564814814825</v>
      </c>
      <c r="C3056" s="89">
        <v>0.90800000000000003</v>
      </c>
      <c r="D3056" s="111">
        <v>0.95567999999999997</v>
      </c>
      <c r="E3056" s="111">
        <v>1.01461</v>
      </c>
      <c r="F3056" s="89">
        <v>1.698</v>
      </c>
      <c r="G3056" s="89">
        <v>0.40300000000000002</v>
      </c>
      <c r="H3056" s="89">
        <v>8.2110000000000003</v>
      </c>
      <c r="I3056" s="89">
        <v>3.4729999999999999</v>
      </c>
      <c r="J3056" s="111">
        <v>0.96399999999999997</v>
      </c>
      <c r="K3056" s="112" t="s">
        <v>2618</v>
      </c>
      <c r="L3056" s="89">
        <v>1.0229999999999999</v>
      </c>
      <c r="M3056" s="89">
        <v>3.5840000000000001</v>
      </c>
      <c r="N3056" s="89">
        <v>0.28699999999999998</v>
      </c>
      <c r="O3056" s="89">
        <v>0.27900000000000003</v>
      </c>
      <c r="P3056" s="89">
        <v>0.188</v>
      </c>
      <c r="Q3056" s="89">
        <v>1.276</v>
      </c>
      <c r="R3056" s="89">
        <v>3.5979999999999999</v>
      </c>
      <c r="S3056" s="111">
        <v>0.96250000000000002</v>
      </c>
    </row>
    <row r="3057" spans="1:19" ht="11.25" thickBot="1" x14ac:dyDescent="0.2">
      <c r="A3057" s="93"/>
    </row>
    <row r="3058" spans="1:19" ht="11.25" thickBot="1" x14ac:dyDescent="0.2">
      <c r="A3058" s="88">
        <v>2</v>
      </c>
      <c r="B3058" s="109">
        <v>0.82799768518518524</v>
      </c>
      <c r="C3058" s="89">
        <v>0.91</v>
      </c>
      <c r="D3058" s="111">
        <v>0.96528999999999998</v>
      </c>
      <c r="E3058" s="111">
        <v>1.01122</v>
      </c>
      <c r="F3058" s="89">
        <v>1.6180000000000001</v>
      </c>
      <c r="G3058" s="89">
        <v>0.90700000000000003</v>
      </c>
      <c r="H3058" s="89">
        <v>8.2159999999999993</v>
      </c>
      <c r="I3058" s="89">
        <v>3.49</v>
      </c>
      <c r="J3058" s="111">
        <v>0.97538000000000002</v>
      </c>
      <c r="K3058" s="112" t="s">
        <v>2619</v>
      </c>
      <c r="L3058" s="89">
        <v>1.0269999999999999</v>
      </c>
      <c r="M3058" s="89">
        <v>3.5950000000000002</v>
      </c>
      <c r="N3058" s="89">
        <v>0.27900000000000003</v>
      </c>
      <c r="O3058" s="89">
        <v>0.27600000000000002</v>
      </c>
      <c r="P3058" s="89">
        <v>0.186</v>
      </c>
      <c r="Q3058" s="89">
        <v>1.31</v>
      </c>
      <c r="R3058" s="89">
        <v>3.5760000000000001</v>
      </c>
      <c r="S3058" s="111">
        <v>0.9758</v>
      </c>
    </row>
    <row r="3059" spans="1:19" ht="11.25" thickBot="1" x14ac:dyDescent="0.2">
      <c r="A3059" s="93"/>
    </row>
    <row r="3060" spans="1:19" ht="11.25" thickBot="1" x14ac:dyDescent="0.2">
      <c r="A3060" s="88">
        <v>3</v>
      </c>
      <c r="B3060" s="109">
        <v>0.82817129629629627</v>
      </c>
      <c r="C3060" s="89">
        <v>0.90600000000000003</v>
      </c>
      <c r="D3060" s="111">
        <v>0.96626000000000001</v>
      </c>
      <c r="E3060" s="111">
        <v>1.0084200000000001</v>
      </c>
      <c r="F3060" s="89">
        <v>1.4650000000000001</v>
      </c>
      <c r="G3060" s="89">
        <v>-0.248</v>
      </c>
      <c r="H3060" s="89">
        <v>8.17</v>
      </c>
      <c r="I3060" s="89">
        <v>3.4630000000000001</v>
      </c>
      <c r="J3060" s="111">
        <v>0.97216000000000002</v>
      </c>
      <c r="K3060" s="112" t="s">
        <v>2620</v>
      </c>
      <c r="L3060" s="89">
        <v>1.0189999999999999</v>
      </c>
      <c r="M3060" s="89">
        <v>3.6030000000000002</v>
      </c>
      <c r="N3060" s="89">
        <v>0.28100000000000003</v>
      </c>
      <c r="O3060" s="89">
        <v>0.27200000000000002</v>
      </c>
      <c r="P3060" s="89">
        <v>0.186</v>
      </c>
      <c r="Q3060" s="89">
        <v>1.272</v>
      </c>
      <c r="R3060" s="89">
        <v>3.585</v>
      </c>
      <c r="S3060" s="111">
        <v>0.97753999999999996</v>
      </c>
    </row>
    <row r="3061" spans="1:19" ht="11.25" thickBot="1" x14ac:dyDescent="0.2">
      <c r="A3061" s="93"/>
    </row>
    <row r="3062" spans="1:19" ht="11.25" thickBot="1" x14ac:dyDescent="0.2">
      <c r="A3062" s="113" t="s">
        <v>352</v>
      </c>
      <c r="B3062" s="93"/>
      <c r="C3062" s="114">
        <v>0.90800000000000003</v>
      </c>
      <c r="D3062" s="115">
        <v>0.96240999999999999</v>
      </c>
      <c r="E3062" s="115">
        <v>1.01142</v>
      </c>
      <c r="F3062" s="114">
        <v>1.5940000000000001</v>
      </c>
      <c r="G3062" s="114">
        <v>0.35399999999999998</v>
      </c>
      <c r="H3062" s="114">
        <v>8.1989999999999998</v>
      </c>
      <c r="I3062" s="114">
        <v>3.4750000000000001</v>
      </c>
      <c r="J3062" s="115">
        <v>0.97050999999999998</v>
      </c>
      <c r="K3062" s="112" t="s">
        <v>2621</v>
      </c>
      <c r="L3062" s="114">
        <v>1.0229999999999999</v>
      </c>
      <c r="M3062" s="114">
        <v>3.5939999999999999</v>
      </c>
      <c r="N3062" s="114">
        <v>0.28299999999999997</v>
      </c>
      <c r="O3062" s="114">
        <v>0.27600000000000002</v>
      </c>
      <c r="P3062" s="114">
        <v>0.187</v>
      </c>
      <c r="Q3062" s="114">
        <v>1.286</v>
      </c>
      <c r="R3062" s="114">
        <v>3.5859999999999999</v>
      </c>
      <c r="S3062" s="115">
        <v>0.97194000000000003</v>
      </c>
    </row>
    <row r="3063" spans="1:19" ht="11.25" thickBot="1" x14ac:dyDescent="0.2">
      <c r="A3063" s="93"/>
    </row>
    <row r="3064" spans="1:19" ht="11.25" thickBot="1" x14ac:dyDescent="0.2">
      <c r="A3064" s="116" t="s">
        <v>355</v>
      </c>
      <c r="B3064" s="93"/>
      <c r="C3064" s="114">
        <v>2E-3</v>
      </c>
      <c r="D3064" s="115">
        <v>5.8500000000000002E-3</v>
      </c>
      <c r="E3064" s="115">
        <v>3.0999999999999999E-3</v>
      </c>
      <c r="F3064" s="114">
        <v>0.11799999999999999</v>
      </c>
      <c r="G3064" s="114">
        <v>0.57899999999999996</v>
      </c>
      <c r="H3064" s="114">
        <v>2.5999999999999999E-2</v>
      </c>
      <c r="I3064" s="114">
        <v>1.4E-2</v>
      </c>
      <c r="J3064" s="115">
        <v>5.8700000000000002E-3</v>
      </c>
      <c r="K3064" s="112" t="s">
        <v>2622</v>
      </c>
      <c r="L3064" s="114">
        <v>4.0000000000000001E-3</v>
      </c>
      <c r="M3064" s="114">
        <v>8.9999999999999993E-3</v>
      </c>
      <c r="N3064" s="114">
        <v>4.0000000000000001E-3</v>
      </c>
      <c r="O3064" s="114">
        <v>3.0000000000000001E-3</v>
      </c>
      <c r="P3064" s="114">
        <v>1E-3</v>
      </c>
      <c r="Q3064" s="114">
        <v>2.1000000000000001E-2</v>
      </c>
      <c r="R3064" s="114">
        <v>1.0999999999999999E-2</v>
      </c>
      <c r="S3064" s="115">
        <v>8.2299999999999995E-3</v>
      </c>
    </row>
    <row r="3065" spans="1:19" ht="11.25" thickBot="1" x14ac:dyDescent="0.2">
      <c r="A3065" s="93"/>
    </row>
    <row r="3066" spans="1:19" ht="11.25" thickBot="1" x14ac:dyDescent="0.2">
      <c r="A3066" s="117" t="s">
        <v>358</v>
      </c>
      <c r="B3066" s="93"/>
      <c r="C3066" s="114">
        <v>0.22900000000000001</v>
      </c>
      <c r="D3066" s="118">
        <v>0.60799999999999998</v>
      </c>
      <c r="E3066" s="118">
        <v>0.307</v>
      </c>
      <c r="F3066" s="114">
        <v>7.4249999999999998</v>
      </c>
      <c r="G3066" s="114">
        <v>163.69999999999999</v>
      </c>
      <c r="H3066" s="114">
        <v>0.311</v>
      </c>
      <c r="I3066" s="114">
        <v>0.39100000000000001</v>
      </c>
      <c r="J3066" s="118">
        <v>0.60399999999999998</v>
      </c>
      <c r="K3066" s="112" t="s">
        <v>2623</v>
      </c>
      <c r="L3066" s="114">
        <v>0.377</v>
      </c>
      <c r="M3066" s="114">
        <v>0.254</v>
      </c>
      <c r="N3066" s="114">
        <v>1.458</v>
      </c>
      <c r="O3066" s="114">
        <v>1.218</v>
      </c>
      <c r="P3066" s="114">
        <v>0.45400000000000001</v>
      </c>
      <c r="Q3066" s="114">
        <v>1.5980000000000001</v>
      </c>
      <c r="R3066" s="114">
        <v>0.317</v>
      </c>
      <c r="S3066" s="118">
        <v>0.84699999999999998</v>
      </c>
    </row>
    <row r="3067" spans="1:19" ht="11.25" thickBot="1" x14ac:dyDescent="0.2">
      <c r="A3067" s="93"/>
    </row>
    <row r="3068" spans="1:19" ht="11.25" thickBot="1" x14ac:dyDescent="0.2">
      <c r="A3068" s="87" t="s">
        <v>345</v>
      </c>
      <c r="B3068" s="87" t="s">
        <v>346</v>
      </c>
      <c r="C3068" s="108" t="s">
        <v>35</v>
      </c>
      <c r="D3068" s="107" t="s">
        <v>36</v>
      </c>
      <c r="E3068" s="107" t="s">
        <v>37</v>
      </c>
      <c r="F3068" s="107" t="s">
        <v>38</v>
      </c>
      <c r="G3068" s="107" t="s">
        <v>39</v>
      </c>
      <c r="H3068" s="107" t="s">
        <v>40</v>
      </c>
      <c r="I3068" s="107" t="s">
        <v>41</v>
      </c>
      <c r="J3068" s="107" t="s">
        <v>42</v>
      </c>
      <c r="K3068" s="107" t="s">
        <v>43</v>
      </c>
      <c r="L3068" s="107" t="s">
        <v>44</v>
      </c>
      <c r="M3068" s="107" t="s">
        <v>45</v>
      </c>
      <c r="N3068" s="107" t="s">
        <v>46</v>
      </c>
      <c r="O3068" s="107" t="s">
        <v>47</v>
      </c>
      <c r="P3068" s="107" t="s">
        <v>48</v>
      </c>
      <c r="Q3068" s="107" t="s">
        <v>49</v>
      </c>
      <c r="R3068" s="107" t="s">
        <v>50</v>
      </c>
      <c r="S3068" s="107" t="s">
        <v>51</v>
      </c>
    </row>
    <row r="3069" spans="1:19" ht="11.25" thickBot="1" x14ac:dyDescent="0.2">
      <c r="A3069" s="93"/>
      <c r="B3069" s="93"/>
      <c r="C3069" s="108" t="s">
        <v>69</v>
      </c>
      <c r="D3069" s="107" t="s">
        <v>69</v>
      </c>
      <c r="E3069" s="107" t="s">
        <v>69</v>
      </c>
      <c r="F3069" s="107" t="s">
        <v>69</v>
      </c>
      <c r="G3069" s="107" t="s">
        <v>69</v>
      </c>
      <c r="H3069" s="107" t="s">
        <v>69</v>
      </c>
      <c r="I3069" s="107" t="s">
        <v>69</v>
      </c>
      <c r="J3069" s="107" t="s">
        <v>69</v>
      </c>
      <c r="K3069" s="107" t="s">
        <v>69</v>
      </c>
      <c r="L3069" s="107" t="s">
        <v>69</v>
      </c>
      <c r="M3069" s="107" t="s">
        <v>69</v>
      </c>
      <c r="N3069" s="107" t="s">
        <v>69</v>
      </c>
      <c r="O3069" s="107" t="s">
        <v>69</v>
      </c>
      <c r="P3069" s="107" t="s">
        <v>69</v>
      </c>
      <c r="Q3069" s="107" t="s">
        <v>69</v>
      </c>
      <c r="R3069" s="107" t="s">
        <v>69</v>
      </c>
      <c r="S3069" s="107" t="s">
        <v>69</v>
      </c>
    </row>
    <row r="3070" spans="1:19" ht="11.25" thickBot="1" x14ac:dyDescent="0.2">
      <c r="A3070" s="88">
        <v>1</v>
      </c>
      <c r="B3070" s="109">
        <v>0.82783564814814825</v>
      </c>
      <c r="C3070" s="112" t="s">
        <v>2624</v>
      </c>
      <c r="D3070" s="89">
        <v>0.18099999999999999</v>
      </c>
      <c r="E3070" s="89">
        <v>0.23699999999999999</v>
      </c>
      <c r="F3070" s="89">
        <v>0.24099999999999999</v>
      </c>
      <c r="G3070" s="89">
        <v>1.4810000000000001</v>
      </c>
      <c r="H3070" s="89">
        <v>15.12</v>
      </c>
      <c r="I3070" s="89">
        <v>15.02</v>
      </c>
      <c r="J3070" s="89">
        <v>0.48</v>
      </c>
      <c r="K3070" s="89">
        <v>0.47399999999999998</v>
      </c>
      <c r="L3070" s="89">
        <v>0.47699999999999998</v>
      </c>
      <c r="M3070" s="89">
        <v>0.48699999999999999</v>
      </c>
      <c r="N3070" s="89">
        <v>0.45900000000000002</v>
      </c>
      <c r="O3070" s="89">
        <v>0.46200000000000002</v>
      </c>
      <c r="P3070" s="89">
        <v>0.45700000000000002</v>
      </c>
      <c r="Q3070" s="89">
        <v>0.47399999999999998</v>
      </c>
      <c r="R3070" s="89">
        <v>0.46200000000000002</v>
      </c>
      <c r="S3070" s="89">
        <v>0.47199999999999998</v>
      </c>
    </row>
    <row r="3071" spans="1:19" ht="11.25" thickBot="1" x14ac:dyDescent="0.2">
      <c r="A3071" s="93"/>
    </row>
    <row r="3072" spans="1:19" ht="11.25" thickBot="1" x14ac:dyDescent="0.2">
      <c r="A3072" s="88">
        <v>2</v>
      </c>
      <c r="B3072" s="109">
        <v>0.82799768518518524</v>
      </c>
      <c r="C3072" s="112" t="s">
        <v>2625</v>
      </c>
      <c r="D3072" s="89">
        <v>0.182</v>
      </c>
      <c r="E3072" s="89">
        <v>0.245</v>
      </c>
      <c r="F3072" s="89">
        <v>0.25700000000000001</v>
      </c>
      <c r="G3072" s="89">
        <v>1.492</v>
      </c>
      <c r="H3072" s="89">
        <v>15.28</v>
      </c>
      <c r="I3072" s="89">
        <v>14.98</v>
      </c>
      <c r="J3072" s="89">
        <v>0.48699999999999999</v>
      </c>
      <c r="K3072" s="89">
        <v>0.47399999999999998</v>
      </c>
      <c r="L3072" s="89">
        <v>0.47799999999999998</v>
      </c>
      <c r="M3072" s="89">
        <v>0.49</v>
      </c>
      <c r="N3072" s="89">
        <v>0.46800000000000003</v>
      </c>
      <c r="O3072" s="89">
        <v>0.46800000000000003</v>
      </c>
      <c r="P3072" s="89">
        <v>0.46899999999999997</v>
      </c>
      <c r="Q3072" s="89">
        <v>0.48099999999999998</v>
      </c>
      <c r="R3072" s="89">
        <v>0.47099999999999997</v>
      </c>
      <c r="S3072" s="89">
        <v>0.47599999999999998</v>
      </c>
    </row>
    <row r="3073" spans="1:19" ht="11.25" thickBot="1" x14ac:dyDescent="0.2">
      <c r="A3073" s="93"/>
    </row>
    <row r="3074" spans="1:19" ht="11.25" thickBot="1" x14ac:dyDescent="0.2">
      <c r="A3074" s="88">
        <v>3</v>
      </c>
      <c r="B3074" s="109">
        <v>0.82817129629629627</v>
      </c>
      <c r="C3074" s="112" t="s">
        <v>2626</v>
      </c>
      <c r="D3074" s="89">
        <v>0.19500000000000001</v>
      </c>
      <c r="E3074" s="89">
        <v>0.24199999999999999</v>
      </c>
      <c r="F3074" s="89">
        <v>0.247</v>
      </c>
      <c r="G3074" s="89">
        <v>1.478</v>
      </c>
      <c r="H3074" s="89">
        <v>15.1</v>
      </c>
      <c r="I3074" s="89">
        <v>14.94</v>
      </c>
      <c r="J3074" s="89">
        <v>0.48099999999999998</v>
      </c>
      <c r="K3074" s="89">
        <v>0.47199999999999998</v>
      </c>
      <c r="L3074" s="89">
        <v>0.47599999999999998</v>
      </c>
      <c r="M3074" s="89">
        <v>0.48299999999999998</v>
      </c>
      <c r="N3074" s="89">
        <v>0.47099999999999997</v>
      </c>
      <c r="O3074" s="89">
        <v>0.46500000000000002</v>
      </c>
      <c r="P3074" s="89">
        <v>0.46500000000000002</v>
      </c>
      <c r="Q3074" s="89">
        <v>0.47099999999999997</v>
      </c>
      <c r="R3074" s="89">
        <v>0.46700000000000003</v>
      </c>
      <c r="S3074" s="89">
        <v>0.47</v>
      </c>
    </row>
    <row r="3075" spans="1:19" ht="11.25" thickBot="1" x14ac:dyDescent="0.2">
      <c r="A3075" s="93"/>
    </row>
    <row r="3076" spans="1:19" ht="11.25" thickBot="1" x14ac:dyDescent="0.2">
      <c r="A3076" s="113" t="s">
        <v>352</v>
      </c>
      <c r="B3076" s="93"/>
      <c r="C3076" s="112" t="s">
        <v>2627</v>
      </c>
      <c r="D3076" s="114">
        <v>0.186</v>
      </c>
      <c r="E3076" s="114">
        <v>0.24099999999999999</v>
      </c>
      <c r="F3076" s="114">
        <v>0.248</v>
      </c>
      <c r="G3076" s="114">
        <v>1.484</v>
      </c>
      <c r="H3076" s="114">
        <v>15.17</v>
      </c>
      <c r="I3076" s="114">
        <v>14.98</v>
      </c>
      <c r="J3076" s="114">
        <v>0.48199999999999998</v>
      </c>
      <c r="K3076" s="114">
        <v>0.47299999999999998</v>
      </c>
      <c r="L3076" s="114">
        <v>0.47699999999999998</v>
      </c>
      <c r="M3076" s="114">
        <v>0.48699999999999999</v>
      </c>
      <c r="N3076" s="114">
        <v>0.46600000000000003</v>
      </c>
      <c r="O3076" s="114">
        <v>0.46500000000000002</v>
      </c>
      <c r="P3076" s="114">
        <v>0.46300000000000002</v>
      </c>
      <c r="Q3076" s="114">
        <v>0.47499999999999998</v>
      </c>
      <c r="R3076" s="114">
        <v>0.46700000000000003</v>
      </c>
      <c r="S3076" s="114">
        <v>0.47299999999999998</v>
      </c>
    </row>
    <row r="3077" spans="1:19" ht="11.25" thickBot="1" x14ac:dyDescent="0.2">
      <c r="A3077" s="93"/>
    </row>
    <row r="3078" spans="1:19" ht="11.25" thickBot="1" x14ac:dyDescent="0.2">
      <c r="A3078" s="116" t="s">
        <v>355</v>
      </c>
      <c r="B3078" s="93"/>
      <c r="C3078" s="112" t="s">
        <v>2628</v>
      </c>
      <c r="D3078" s="114">
        <v>8.0000000000000002E-3</v>
      </c>
      <c r="E3078" s="114">
        <v>4.0000000000000001E-3</v>
      </c>
      <c r="F3078" s="114">
        <v>8.0000000000000002E-3</v>
      </c>
      <c r="G3078" s="114">
        <v>7.0000000000000001E-3</v>
      </c>
      <c r="H3078" s="114">
        <v>0.1</v>
      </c>
      <c r="I3078" s="114">
        <v>0.04</v>
      </c>
      <c r="J3078" s="114">
        <v>4.0000000000000001E-3</v>
      </c>
      <c r="K3078" s="114">
        <v>1E-3</v>
      </c>
      <c r="L3078" s="114">
        <v>1E-3</v>
      </c>
      <c r="M3078" s="114">
        <v>4.0000000000000001E-3</v>
      </c>
      <c r="N3078" s="114">
        <v>6.0000000000000001E-3</v>
      </c>
      <c r="O3078" s="114">
        <v>3.0000000000000001E-3</v>
      </c>
      <c r="P3078" s="114">
        <v>6.0000000000000001E-3</v>
      </c>
      <c r="Q3078" s="114">
        <v>5.0000000000000001E-3</v>
      </c>
      <c r="R3078" s="114">
        <v>4.0000000000000001E-3</v>
      </c>
      <c r="S3078" s="114">
        <v>3.0000000000000001E-3</v>
      </c>
    </row>
    <row r="3079" spans="1:19" ht="11.25" thickBot="1" x14ac:dyDescent="0.2">
      <c r="A3079" s="93"/>
    </row>
    <row r="3080" spans="1:19" ht="11.25" thickBot="1" x14ac:dyDescent="0.2">
      <c r="A3080" s="117" t="s">
        <v>358</v>
      </c>
      <c r="B3080" s="93"/>
      <c r="C3080" s="112" t="s">
        <v>2629</v>
      </c>
      <c r="D3080" s="114">
        <v>4.375</v>
      </c>
      <c r="E3080" s="114">
        <v>1.7829999999999999</v>
      </c>
      <c r="F3080" s="114">
        <v>3.145</v>
      </c>
      <c r="G3080" s="114">
        <v>0.47899999999999998</v>
      </c>
      <c r="H3080" s="114">
        <v>0.65600000000000003</v>
      </c>
      <c r="I3080" s="114">
        <v>0.26900000000000002</v>
      </c>
      <c r="J3080" s="114">
        <v>0.75800000000000001</v>
      </c>
      <c r="K3080" s="114">
        <v>0.23899999999999999</v>
      </c>
      <c r="L3080" s="114">
        <v>0.20399999999999999</v>
      </c>
      <c r="M3080" s="114">
        <v>0.73199999999999998</v>
      </c>
      <c r="N3080" s="114">
        <v>1.37</v>
      </c>
      <c r="O3080" s="114">
        <v>0.63800000000000001</v>
      </c>
      <c r="P3080" s="114">
        <v>1.3340000000000001</v>
      </c>
      <c r="Q3080" s="114">
        <v>1.147</v>
      </c>
      <c r="R3080" s="114">
        <v>0.92100000000000004</v>
      </c>
      <c r="S3080" s="114">
        <v>0.67500000000000004</v>
      </c>
    </row>
    <row r="3081" spans="1:19" ht="11.25" thickBot="1" x14ac:dyDescent="0.2">
      <c r="A3081" s="93"/>
    </row>
    <row r="3082" spans="1:19" ht="11.25" thickBot="1" x14ac:dyDescent="0.2">
      <c r="A3082" s="87" t="s">
        <v>345</v>
      </c>
      <c r="B3082" s="87" t="s">
        <v>346</v>
      </c>
      <c r="C3082" s="107" t="s">
        <v>52</v>
      </c>
      <c r="D3082" s="107" t="s">
        <v>53</v>
      </c>
      <c r="E3082" s="107" t="s">
        <v>54</v>
      </c>
      <c r="F3082" s="107" t="s">
        <v>55</v>
      </c>
      <c r="G3082" s="107" t="s">
        <v>56</v>
      </c>
      <c r="H3082" s="107" t="s">
        <v>57</v>
      </c>
      <c r="I3082" s="107" t="s">
        <v>58</v>
      </c>
      <c r="J3082" s="107" t="s">
        <v>59</v>
      </c>
      <c r="K3082" s="107" t="s">
        <v>60</v>
      </c>
      <c r="L3082" s="107" t="s">
        <v>61</v>
      </c>
      <c r="M3082" s="107" t="s">
        <v>62</v>
      </c>
      <c r="N3082" s="107" t="s">
        <v>63</v>
      </c>
      <c r="O3082" s="107" t="s">
        <v>64</v>
      </c>
      <c r="P3082" s="108" t="s">
        <v>65</v>
      </c>
      <c r="Q3082" s="108" t="s">
        <v>66</v>
      </c>
      <c r="R3082" s="107" t="s">
        <v>67</v>
      </c>
      <c r="S3082" s="107" t="s">
        <v>68</v>
      </c>
    </row>
    <row r="3083" spans="1:19" ht="11.25" thickBot="1" x14ac:dyDescent="0.2">
      <c r="A3083" s="93"/>
      <c r="B3083" s="93"/>
      <c r="C3083" s="107" t="s">
        <v>69</v>
      </c>
      <c r="D3083" s="107" t="s">
        <v>69</v>
      </c>
      <c r="E3083" s="107" t="s">
        <v>69</v>
      </c>
      <c r="F3083" s="107" t="s">
        <v>69</v>
      </c>
      <c r="G3083" s="107" t="s">
        <v>69</v>
      </c>
      <c r="H3083" s="107" t="s">
        <v>69</v>
      </c>
      <c r="I3083" s="107" t="s">
        <v>69</v>
      </c>
      <c r="J3083" s="107" t="s">
        <v>69</v>
      </c>
      <c r="K3083" s="107" t="s">
        <v>69</v>
      </c>
      <c r="L3083" s="107" t="s">
        <v>69</v>
      </c>
      <c r="M3083" s="107" t="s">
        <v>69</v>
      </c>
      <c r="N3083" s="107" t="s">
        <v>69</v>
      </c>
      <c r="O3083" s="107" t="s">
        <v>69</v>
      </c>
      <c r="P3083" s="108" t="s">
        <v>69</v>
      </c>
      <c r="Q3083" s="108" t="s">
        <v>69</v>
      </c>
      <c r="R3083" s="107" t="s">
        <v>69</v>
      </c>
      <c r="S3083" s="107" t="s">
        <v>69</v>
      </c>
    </row>
    <row r="3084" spans="1:19" ht="11.25" thickBot="1" x14ac:dyDescent="0.2">
      <c r="A3084" s="88">
        <v>1</v>
      </c>
      <c r="B3084" s="109">
        <v>0.82783564814814825</v>
      </c>
      <c r="C3084" s="89">
        <v>0.46800000000000003</v>
      </c>
      <c r="D3084" s="89">
        <v>0.47799999999999998</v>
      </c>
      <c r="E3084" s="89">
        <v>0.46400000000000002</v>
      </c>
      <c r="F3084" s="89">
        <v>0.47499999999999998</v>
      </c>
      <c r="G3084" s="89">
        <v>0.20300000000000001</v>
      </c>
      <c r="H3084" s="89">
        <v>1.64</v>
      </c>
      <c r="I3084" s="89">
        <v>1.5940000000000001</v>
      </c>
      <c r="J3084" s="89">
        <v>1.526</v>
      </c>
      <c r="K3084" s="89">
        <v>0.22700000000000001</v>
      </c>
      <c r="L3084" s="89">
        <v>0.23599999999999999</v>
      </c>
      <c r="M3084" s="89">
        <v>3.3000000000000002E-2</v>
      </c>
      <c r="N3084" s="89">
        <v>9.75</v>
      </c>
      <c r="O3084" s="89">
        <v>1.6120000000000001</v>
      </c>
      <c r="P3084" s="112" t="s">
        <v>2630</v>
      </c>
      <c r="Q3084" s="112" t="s">
        <v>2631</v>
      </c>
      <c r="R3084" s="89">
        <v>0.42499999999999999</v>
      </c>
      <c r="S3084" s="89">
        <v>1.927</v>
      </c>
    </row>
    <row r="3085" spans="1:19" ht="11.25" thickBot="1" x14ac:dyDescent="0.2">
      <c r="A3085" s="93"/>
    </row>
    <row r="3086" spans="1:19" ht="11.25" thickBot="1" x14ac:dyDescent="0.2">
      <c r="A3086" s="88">
        <v>2</v>
      </c>
      <c r="B3086" s="109">
        <v>0.82799768518518524</v>
      </c>
      <c r="C3086" s="89">
        <v>0.46899999999999997</v>
      </c>
      <c r="D3086" s="89">
        <v>0.47599999999999998</v>
      </c>
      <c r="E3086" s="89">
        <v>0.46899999999999997</v>
      </c>
      <c r="F3086" s="89">
        <v>0.47399999999999998</v>
      </c>
      <c r="G3086" s="89">
        <v>0.21</v>
      </c>
      <c r="H3086" s="89">
        <v>1.663</v>
      </c>
      <c r="I3086" s="89">
        <v>1.5860000000000001</v>
      </c>
      <c r="J3086" s="89">
        <v>1.5309999999999999</v>
      </c>
      <c r="K3086" s="89">
        <v>0.22900000000000001</v>
      </c>
      <c r="L3086" s="89">
        <v>0.23400000000000001</v>
      </c>
      <c r="M3086" s="89">
        <v>3.4000000000000002E-2</v>
      </c>
      <c r="N3086" s="89">
        <v>9.8149999999999995</v>
      </c>
      <c r="O3086" s="89">
        <v>1.637</v>
      </c>
      <c r="P3086" s="112" t="s">
        <v>1679</v>
      </c>
      <c r="Q3086" s="112" t="s">
        <v>2632</v>
      </c>
      <c r="R3086" s="89">
        <v>0.45</v>
      </c>
      <c r="S3086" s="89">
        <v>1.9330000000000001</v>
      </c>
    </row>
    <row r="3087" spans="1:19" ht="11.25" thickBot="1" x14ac:dyDescent="0.2">
      <c r="A3087" s="93"/>
    </row>
    <row r="3088" spans="1:19" ht="11.25" thickBot="1" x14ac:dyDescent="0.2">
      <c r="A3088" s="88">
        <v>3</v>
      </c>
      <c r="B3088" s="109">
        <v>0.82817129629629627</v>
      </c>
      <c r="C3088" s="89">
        <v>0.46700000000000003</v>
      </c>
      <c r="D3088" s="89">
        <v>0.47699999999999998</v>
      </c>
      <c r="E3088" s="89">
        <v>0.46899999999999997</v>
      </c>
      <c r="F3088" s="89">
        <v>0.47099999999999997</v>
      </c>
      <c r="G3088" s="89">
        <v>0.215</v>
      </c>
      <c r="H3088" s="89">
        <v>1.6619999999999999</v>
      </c>
      <c r="I3088" s="89">
        <v>1.5820000000000001</v>
      </c>
      <c r="J3088" s="89">
        <v>1.5509999999999999</v>
      </c>
      <c r="K3088" s="89">
        <v>0.221</v>
      </c>
      <c r="L3088" s="89">
        <v>0.23899999999999999</v>
      </c>
      <c r="M3088" s="89">
        <v>0.03</v>
      </c>
      <c r="N3088" s="89">
        <v>9.7959999999999994</v>
      </c>
      <c r="O3088" s="89">
        <v>1.625</v>
      </c>
      <c r="P3088" s="112" t="s">
        <v>2633</v>
      </c>
      <c r="Q3088" s="112" t="s">
        <v>2634</v>
      </c>
      <c r="R3088" s="89">
        <v>0.45600000000000002</v>
      </c>
      <c r="S3088" s="89">
        <v>1.9410000000000001</v>
      </c>
    </row>
    <row r="3089" spans="1:19" ht="11.25" thickBot="1" x14ac:dyDescent="0.2">
      <c r="A3089" s="93"/>
    </row>
    <row r="3090" spans="1:19" ht="11.25" thickBot="1" x14ac:dyDescent="0.2">
      <c r="A3090" s="113" t="s">
        <v>352</v>
      </c>
      <c r="B3090" s="93"/>
      <c r="C3090" s="114">
        <v>0.46800000000000003</v>
      </c>
      <c r="D3090" s="114">
        <v>0.47699999999999998</v>
      </c>
      <c r="E3090" s="114">
        <v>0.46700000000000003</v>
      </c>
      <c r="F3090" s="114">
        <v>0.47299999999999998</v>
      </c>
      <c r="G3090" s="114">
        <v>0.20899999999999999</v>
      </c>
      <c r="H3090" s="114">
        <v>1.655</v>
      </c>
      <c r="I3090" s="114">
        <v>1.587</v>
      </c>
      <c r="J3090" s="114">
        <v>1.536</v>
      </c>
      <c r="K3090" s="114">
        <v>0.22600000000000001</v>
      </c>
      <c r="L3090" s="114">
        <v>0.23599999999999999</v>
      </c>
      <c r="M3090" s="114">
        <v>3.2000000000000001E-2</v>
      </c>
      <c r="N3090" s="114">
        <v>9.7870000000000008</v>
      </c>
      <c r="O3090" s="114">
        <v>1.625</v>
      </c>
      <c r="P3090" s="112" t="s">
        <v>2635</v>
      </c>
      <c r="Q3090" s="112" t="s">
        <v>2636</v>
      </c>
      <c r="R3090" s="114">
        <v>0.44400000000000001</v>
      </c>
      <c r="S3090" s="114">
        <v>1.9339999999999999</v>
      </c>
    </row>
    <row r="3091" spans="1:19" ht="11.25" thickBot="1" x14ac:dyDescent="0.2">
      <c r="A3091" s="93"/>
    </row>
    <row r="3092" spans="1:19" ht="11.25" thickBot="1" x14ac:dyDescent="0.2">
      <c r="A3092" s="116" t="s">
        <v>355</v>
      </c>
      <c r="B3092" s="93"/>
      <c r="C3092" s="114">
        <v>1E-3</v>
      </c>
      <c r="D3092" s="114">
        <v>1E-3</v>
      </c>
      <c r="E3092" s="114">
        <v>3.0000000000000001E-3</v>
      </c>
      <c r="F3092" s="114">
        <v>2E-3</v>
      </c>
      <c r="G3092" s="114">
        <v>6.0000000000000001E-3</v>
      </c>
      <c r="H3092" s="114">
        <v>1.2999999999999999E-2</v>
      </c>
      <c r="I3092" s="114">
        <v>6.0000000000000001E-3</v>
      </c>
      <c r="J3092" s="114">
        <v>1.2999999999999999E-2</v>
      </c>
      <c r="K3092" s="114">
        <v>4.0000000000000001E-3</v>
      </c>
      <c r="L3092" s="114">
        <v>3.0000000000000001E-3</v>
      </c>
      <c r="M3092" s="114">
        <v>2E-3</v>
      </c>
      <c r="N3092" s="114">
        <v>3.3000000000000002E-2</v>
      </c>
      <c r="O3092" s="114">
        <v>1.2999999999999999E-2</v>
      </c>
      <c r="P3092" s="112" t="s">
        <v>2098</v>
      </c>
      <c r="Q3092" s="112" t="s">
        <v>2637</v>
      </c>
      <c r="R3092" s="114">
        <v>1.7000000000000001E-2</v>
      </c>
      <c r="S3092" s="114">
        <v>7.0000000000000001E-3</v>
      </c>
    </row>
    <row r="3093" spans="1:19" ht="11.25" thickBot="1" x14ac:dyDescent="0.2">
      <c r="A3093" s="93"/>
    </row>
    <row r="3094" spans="1:19" ht="11.25" thickBot="1" x14ac:dyDescent="0.2">
      <c r="A3094" s="117" t="s">
        <v>358</v>
      </c>
      <c r="B3094" s="93"/>
      <c r="C3094" s="114">
        <v>0.27300000000000002</v>
      </c>
      <c r="D3094" s="114">
        <v>0.20799999999999999</v>
      </c>
      <c r="E3094" s="114">
        <v>0.61799999999999999</v>
      </c>
      <c r="F3094" s="114">
        <v>0.39800000000000002</v>
      </c>
      <c r="G3094" s="114">
        <v>2.6970000000000001</v>
      </c>
      <c r="H3094" s="114">
        <v>0.77200000000000002</v>
      </c>
      <c r="I3094" s="114">
        <v>0.38800000000000001</v>
      </c>
      <c r="J3094" s="114">
        <v>0.84299999999999997</v>
      </c>
      <c r="K3094" s="114">
        <v>1.8360000000000001</v>
      </c>
      <c r="L3094" s="114">
        <v>1.0629999999999999</v>
      </c>
      <c r="M3094" s="114">
        <v>6.4660000000000002</v>
      </c>
      <c r="N3094" s="114">
        <v>0.34</v>
      </c>
      <c r="O3094" s="114">
        <v>0.78</v>
      </c>
      <c r="P3094" s="112" t="s">
        <v>2638</v>
      </c>
      <c r="Q3094" s="112" t="s">
        <v>2639</v>
      </c>
      <c r="R3094" s="114">
        <v>3.746</v>
      </c>
      <c r="S3094" s="114">
        <v>0.36199999999999999</v>
      </c>
    </row>
    <row r="3095" spans="1:19" ht="10.5" x14ac:dyDescent="0.15">
      <c r="A3095" s="93"/>
    </row>
    <row r="3096" spans="1:19" x14ac:dyDescent="0.15">
      <c r="A3096" s="106"/>
      <c r="B3096" s="69" t="s">
        <v>2640</v>
      </c>
    </row>
    <row r="3097" spans="1:19" ht="9.75" thickBot="1" x14ac:dyDescent="0.2">
      <c r="A3097" s="64" t="s">
        <v>1094</v>
      </c>
    </row>
    <row r="3098" spans="1:19" ht="11.25" thickBot="1" x14ac:dyDescent="0.2">
      <c r="A3098" s="87" t="s">
        <v>345</v>
      </c>
      <c r="B3098" s="87" t="s">
        <v>346</v>
      </c>
      <c r="C3098" s="107" t="s">
        <v>1</v>
      </c>
      <c r="D3098" s="107" t="s">
        <v>2</v>
      </c>
      <c r="E3098" s="107" t="s">
        <v>3</v>
      </c>
      <c r="F3098" s="107" t="s">
        <v>4</v>
      </c>
      <c r="G3098" s="107" t="s">
        <v>5</v>
      </c>
      <c r="H3098" s="107" t="s">
        <v>6</v>
      </c>
      <c r="I3098" s="108" t="s">
        <v>7</v>
      </c>
      <c r="J3098" s="108" t="s">
        <v>8</v>
      </c>
      <c r="K3098" s="107" t="s">
        <v>9</v>
      </c>
      <c r="L3098" s="107" t="s">
        <v>10</v>
      </c>
      <c r="M3098" s="107" t="s">
        <v>11</v>
      </c>
      <c r="N3098" s="107" t="s">
        <v>12</v>
      </c>
      <c r="O3098" s="107" t="s">
        <v>13</v>
      </c>
      <c r="P3098" s="107" t="s">
        <v>14</v>
      </c>
      <c r="Q3098" s="107" t="s">
        <v>15</v>
      </c>
      <c r="R3098" s="107" t="s">
        <v>16</v>
      </c>
      <c r="S3098" s="107" t="s">
        <v>17</v>
      </c>
    </row>
    <row r="3099" spans="1:19" ht="11.25" thickBot="1" x14ac:dyDescent="0.2">
      <c r="A3099" s="93"/>
      <c r="B3099" s="93"/>
      <c r="C3099" s="107" t="s">
        <v>69</v>
      </c>
      <c r="D3099" s="107" t="s">
        <v>69</v>
      </c>
      <c r="E3099" s="107" t="s">
        <v>69</v>
      </c>
      <c r="F3099" s="107" t="s">
        <v>69</v>
      </c>
      <c r="G3099" s="107" t="s">
        <v>69</v>
      </c>
      <c r="H3099" s="107" t="s">
        <v>69</v>
      </c>
      <c r="I3099" s="108" t="s">
        <v>69</v>
      </c>
      <c r="J3099" s="108" t="s">
        <v>69</v>
      </c>
      <c r="K3099" s="107" t="s">
        <v>69</v>
      </c>
      <c r="L3099" s="107" t="s">
        <v>69</v>
      </c>
      <c r="M3099" s="107" t="s">
        <v>69</v>
      </c>
      <c r="N3099" s="107" t="s">
        <v>69</v>
      </c>
      <c r="O3099" s="107" t="s">
        <v>69</v>
      </c>
      <c r="P3099" s="107" t="s">
        <v>69</v>
      </c>
      <c r="Q3099" s="107" t="s">
        <v>69</v>
      </c>
      <c r="R3099" s="107" t="s">
        <v>69</v>
      </c>
      <c r="S3099" s="107" t="s">
        <v>69</v>
      </c>
    </row>
    <row r="3100" spans="1:19" ht="11.25" thickBot="1" x14ac:dyDescent="0.2">
      <c r="A3100" s="88">
        <v>1</v>
      </c>
      <c r="B3100" s="109">
        <v>0.83329861111111114</v>
      </c>
      <c r="C3100" s="110" t="s">
        <v>2641</v>
      </c>
      <c r="D3100" s="110" t="s">
        <v>2642</v>
      </c>
      <c r="E3100" s="110" t="s">
        <v>2643</v>
      </c>
      <c r="F3100" s="110" t="s">
        <v>2644</v>
      </c>
      <c r="G3100" s="110" t="s">
        <v>2645</v>
      </c>
      <c r="H3100" s="110" t="s">
        <v>2646</v>
      </c>
      <c r="I3100" s="111">
        <v>0.97563999999999995</v>
      </c>
      <c r="J3100" s="112" t="s">
        <v>2647</v>
      </c>
      <c r="K3100" s="110" t="s">
        <v>2648</v>
      </c>
      <c r="L3100" s="89">
        <v>31.26</v>
      </c>
      <c r="M3100" s="89">
        <v>251.1</v>
      </c>
      <c r="N3100" s="110" t="s">
        <v>2649</v>
      </c>
      <c r="O3100" s="110" t="s">
        <v>2650</v>
      </c>
      <c r="P3100" s="89">
        <v>17.899999999999999</v>
      </c>
      <c r="Q3100" s="89">
        <v>305</v>
      </c>
      <c r="R3100" s="110" t="s">
        <v>2651</v>
      </c>
      <c r="S3100" s="110" t="s">
        <v>2652</v>
      </c>
    </row>
    <row r="3101" spans="1:19" ht="11.25" thickBot="1" x14ac:dyDescent="0.2">
      <c r="A3101" s="93"/>
    </row>
    <row r="3102" spans="1:19" ht="11.25" thickBot="1" x14ac:dyDescent="0.2">
      <c r="A3102" s="88">
        <v>2</v>
      </c>
      <c r="B3102" s="109">
        <v>0.83346064814814813</v>
      </c>
      <c r="C3102" s="110" t="s">
        <v>2653</v>
      </c>
      <c r="D3102" s="110" t="s">
        <v>2654</v>
      </c>
      <c r="E3102" s="110" t="s">
        <v>2655</v>
      </c>
      <c r="F3102" s="110" t="s">
        <v>2656</v>
      </c>
      <c r="G3102" s="110" t="s">
        <v>2657</v>
      </c>
      <c r="H3102" s="110" t="s">
        <v>2658</v>
      </c>
      <c r="I3102" s="111">
        <v>0.97853999999999997</v>
      </c>
      <c r="J3102" s="112" t="s">
        <v>2659</v>
      </c>
      <c r="K3102" s="110" t="s">
        <v>2660</v>
      </c>
      <c r="L3102" s="89">
        <v>30.47</v>
      </c>
      <c r="M3102" s="89">
        <v>251.3</v>
      </c>
      <c r="N3102" s="110" t="s">
        <v>2661</v>
      </c>
      <c r="O3102" s="110" t="s">
        <v>2662</v>
      </c>
      <c r="P3102" s="89">
        <v>18.059999999999999</v>
      </c>
      <c r="Q3102" s="89">
        <v>304.5</v>
      </c>
      <c r="R3102" s="110" t="s">
        <v>2663</v>
      </c>
      <c r="S3102" s="110" t="s">
        <v>2664</v>
      </c>
    </row>
    <row r="3103" spans="1:19" ht="11.25" thickBot="1" x14ac:dyDescent="0.2">
      <c r="A3103" s="93"/>
    </row>
    <row r="3104" spans="1:19" ht="11.25" thickBot="1" x14ac:dyDescent="0.2">
      <c r="A3104" s="88">
        <v>3</v>
      </c>
      <c r="B3104" s="109">
        <v>0.83363425925925927</v>
      </c>
      <c r="C3104" s="110" t="s">
        <v>2665</v>
      </c>
      <c r="D3104" s="110" t="s">
        <v>2642</v>
      </c>
      <c r="E3104" s="110" t="s">
        <v>2666</v>
      </c>
      <c r="F3104" s="110" t="s">
        <v>2667</v>
      </c>
      <c r="G3104" s="110" t="s">
        <v>2668</v>
      </c>
      <c r="H3104" s="110" t="s">
        <v>2669</v>
      </c>
      <c r="I3104" s="111">
        <v>0.99170000000000003</v>
      </c>
      <c r="J3104" s="112" t="s">
        <v>2670</v>
      </c>
      <c r="K3104" s="110" t="s">
        <v>2671</v>
      </c>
      <c r="L3104" s="89">
        <v>30.51</v>
      </c>
      <c r="M3104" s="89">
        <v>253.2</v>
      </c>
      <c r="N3104" s="110" t="s">
        <v>2672</v>
      </c>
      <c r="O3104" s="110" t="s">
        <v>2673</v>
      </c>
      <c r="P3104" s="89">
        <v>17.89</v>
      </c>
      <c r="Q3104" s="89">
        <v>303.39999999999998</v>
      </c>
      <c r="R3104" s="110" t="s">
        <v>2674</v>
      </c>
      <c r="S3104" s="110" t="s">
        <v>2675</v>
      </c>
    </row>
    <row r="3105" spans="1:19" ht="11.25" thickBot="1" x14ac:dyDescent="0.2">
      <c r="A3105" s="93"/>
    </row>
    <row r="3106" spans="1:19" ht="11.25" thickBot="1" x14ac:dyDescent="0.2">
      <c r="A3106" s="113" t="s">
        <v>352</v>
      </c>
      <c r="B3106" s="93"/>
      <c r="C3106" s="110" t="s">
        <v>2676</v>
      </c>
      <c r="D3106" s="110" t="s">
        <v>2677</v>
      </c>
      <c r="E3106" s="110" t="s">
        <v>2678</v>
      </c>
      <c r="F3106" s="110" t="s">
        <v>2679</v>
      </c>
      <c r="G3106" s="110" t="s">
        <v>2680</v>
      </c>
      <c r="H3106" s="110" t="s">
        <v>2681</v>
      </c>
      <c r="I3106" s="115">
        <v>0.98196000000000006</v>
      </c>
      <c r="J3106" s="112" t="s">
        <v>2682</v>
      </c>
      <c r="K3106" s="110" t="s">
        <v>2683</v>
      </c>
      <c r="L3106" s="114">
        <v>30.75</v>
      </c>
      <c r="M3106" s="114">
        <v>251.9</v>
      </c>
      <c r="N3106" s="110" t="s">
        <v>2684</v>
      </c>
      <c r="O3106" s="110" t="s">
        <v>2685</v>
      </c>
      <c r="P3106" s="114">
        <v>17.95</v>
      </c>
      <c r="Q3106" s="114">
        <v>304.3</v>
      </c>
      <c r="R3106" s="110" t="s">
        <v>2686</v>
      </c>
      <c r="S3106" s="110" t="s">
        <v>2687</v>
      </c>
    </row>
    <row r="3107" spans="1:19" ht="11.25" thickBot="1" x14ac:dyDescent="0.2">
      <c r="A3107" s="93"/>
    </row>
    <row r="3108" spans="1:19" ht="11.25" thickBot="1" x14ac:dyDescent="0.2">
      <c r="A3108" s="116" t="s">
        <v>355</v>
      </c>
      <c r="B3108" s="93"/>
      <c r="C3108" s="110" t="s">
        <v>2069</v>
      </c>
      <c r="D3108" s="110" t="s">
        <v>2688</v>
      </c>
      <c r="E3108" s="110" t="s">
        <v>2689</v>
      </c>
      <c r="F3108" s="110" t="s">
        <v>2690</v>
      </c>
      <c r="G3108" s="110" t="s">
        <v>2691</v>
      </c>
      <c r="H3108" s="110" t="s">
        <v>2692</v>
      </c>
      <c r="I3108" s="115">
        <v>8.5599999999999999E-3</v>
      </c>
      <c r="J3108" s="112" t="s">
        <v>2693</v>
      </c>
      <c r="K3108" s="110" t="s">
        <v>2694</v>
      </c>
      <c r="L3108" s="114">
        <v>0.44500000000000001</v>
      </c>
      <c r="M3108" s="114">
        <v>1.163</v>
      </c>
      <c r="N3108" s="110" t="s">
        <v>2695</v>
      </c>
      <c r="O3108" s="110" t="s">
        <v>2696</v>
      </c>
      <c r="P3108" s="114">
        <v>9.7000000000000003E-2</v>
      </c>
      <c r="Q3108" s="114">
        <v>0.81599999999999995</v>
      </c>
      <c r="R3108" s="110" t="s">
        <v>2697</v>
      </c>
      <c r="S3108" s="110" t="s">
        <v>2698</v>
      </c>
    </row>
    <row r="3109" spans="1:19" ht="11.25" thickBot="1" x14ac:dyDescent="0.2">
      <c r="A3109" s="93"/>
    </row>
    <row r="3110" spans="1:19" ht="11.25" thickBot="1" x14ac:dyDescent="0.2">
      <c r="A3110" s="117" t="s">
        <v>358</v>
      </c>
      <c r="B3110" s="93"/>
      <c r="C3110" s="110" t="s">
        <v>2699</v>
      </c>
      <c r="D3110" s="110" t="s">
        <v>1478</v>
      </c>
      <c r="E3110" s="110" t="s">
        <v>2700</v>
      </c>
      <c r="F3110" s="110" t="s">
        <v>899</v>
      </c>
      <c r="G3110" s="110" t="s">
        <v>2701</v>
      </c>
      <c r="H3110" s="110" t="s">
        <v>1816</v>
      </c>
      <c r="I3110" s="118">
        <v>0.871</v>
      </c>
      <c r="J3110" s="112" t="s">
        <v>2702</v>
      </c>
      <c r="K3110" s="110" t="s">
        <v>2703</v>
      </c>
      <c r="L3110" s="114">
        <v>1.446</v>
      </c>
      <c r="M3110" s="114">
        <v>0.46200000000000002</v>
      </c>
      <c r="N3110" s="110" t="s">
        <v>2704</v>
      </c>
      <c r="O3110" s="110" t="s">
        <v>2705</v>
      </c>
      <c r="P3110" s="114">
        <v>0.53800000000000003</v>
      </c>
      <c r="Q3110" s="114">
        <v>0.26800000000000002</v>
      </c>
      <c r="R3110" s="110" t="s">
        <v>2091</v>
      </c>
      <c r="S3110" s="110" t="s">
        <v>2706</v>
      </c>
    </row>
    <row r="3111" spans="1:19" ht="11.25" thickBot="1" x14ac:dyDescent="0.2">
      <c r="A3111" s="93"/>
    </row>
    <row r="3112" spans="1:19" ht="11.25" thickBot="1" x14ac:dyDescent="0.2">
      <c r="A3112" s="87" t="s">
        <v>345</v>
      </c>
      <c r="B3112" s="87" t="s">
        <v>346</v>
      </c>
      <c r="C3112" s="107" t="s">
        <v>18</v>
      </c>
      <c r="D3112" s="108" t="s">
        <v>19</v>
      </c>
      <c r="E3112" s="108" t="s">
        <v>20</v>
      </c>
      <c r="F3112" s="107" t="s">
        <v>21</v>
      </c>
      <c r="G3112" s="107" t="s">
        <v>22</v>
      </c>
      <c r="H3112" s="107" t="s">
        <v>23</v>
      </c>
      <c r="I3112" s="107" t="s">
        <v>24</v>
      </c>
      <c r="J3112" s="108" t="s">
        <v>25</v>
      </c>
      <c r="K3112" s="108" t="s">
        <v>26</v>
      </c>
      <c r="L3112" s="107" t="s">
        <v>27</v>
      </c>
      <c r="M3112" s="107" t="s">
        <v>28</v>
      </c>
      <c r="N3112" s="107" t="s">
        <v>29</v>
      </c>
      <c r="O3112" s="107" t="s">
        <v>30</v>
      </c>
      <c r="P3112" s="107" t="s">
        <v>31</v>
      </c>
      <c r="Q3112" s="107" t="s">
        <v>32</v>
      </c>
      <c r="R3112" s="107" t="s">
        <v>33</v>
      </c>
      <c r="S3112" s="108" t="s">
        <v>34</v>
      </c>
    </row>
    <row r="3113" spans="1:19" ht="11.25" thickBot="1" x14ac:dyDescent="0.2">
      <c r="A3113" s="93"/>
      <c r="B3113" s="93"/>
      <c r="C3113" s="107" t="s">
        <v>69</v>
      </c>
      <c r="D3113" s="108" t="s">
        <v>69</v>
      </c>
      <c r="E3113" s="108" t="s">
        <v>69</v>
      </c>
      <c r="F3113" s="107" t="s">
        <v>69</v>
      </c>
      <c r="G3113" s="107" t="s">
        <v>69</v>
      </c>
      <c r="H3113" s="107" t="s">
        <v>69</v>
      </c>
      <c r="I3113" s="107" t="s">
        <v>69</v>
      </c>
      <c r="J3113" s="108" t="s">
        <v>69</v>
      </c>
      <c r="K3113" s="108" t="s">
        <v>69</v>
      </c>
      <c r="L3113" s="107" t="s">
        <v>69</v>
      </c>
      <c r="M3113" s="107" t="s">
        <v>69</v>
      </c>
      <c r="N3113" s="107" t="s">
        <v>69</v>
      </c>
      <c r="O3113" s="107" t="s">
        <v>69</v>
      </c>
      <c r="P3113" s="107" t="s">
        <v>69</v>
      </c>
      <c r="Q3113" s="107" t="s">
        <v>69</v>
      </c>
      <c r="R3113" s="107" t="s">
        <v>69</v>
      </c>
      <c r="S3113" s="108" t="s">
        <v>69</v>
      </c>
    </row>
    <row r="3114" spans="1:19" ht="11.25" thickBot="1" x14ac:dyDescent="0.2">
      <c r="A3114" s="88">
        <v>1</v>
      </c>
      <c r="B3114" s="109">
        <v>0.83329861111111114</v>
      </c>
      <c r="C3114" s="89">
        <v>60.43</v>
      </c>
      <c r="D3114" s="111">
        <v>0.94191999999999998</v>
      </c>
      <c r="E3114" s="111">
        <v>1.03803</v>
      </c>
      <c r="F3114" s="89">
        <v>53.06</v>
      </c>
      <c r="G3114" s="89">
        <v>13.96</v>
      </c>
      <c r="H3114" s="89">
        <v>45.18</v>
      </c>
      <c r="I3114" s="110" t="s">
        <v>2707</v>
      </c>
      <c r="J3114" s="111">
        <v>0.96042000000000005</v>
      </c>
      <c r="K3114" s="112" t="s">
        <v>2708</v>
      </c>
      <c r="L3114" s="110" t="s">
        <v>2709</v>
      </c>
      <c r="M3114" s="89">
        <v>56.34</v>
      </c>
      <c r="N3114" s="89">
        <v>-0.02</v>
      </c>
      <c r="O3114" s="89">
        <v>3.3000000000000002E-2</v>
      </c>
      <c r="P3114" s="89">
        <v>0.25700000000000001</v>
      </c>
      <c r="Q3114" s="89">
        <v>73.17</v>
      </c>
      <c r="R3114" s="89">
        <v>19.809999999999999</v>
      </c>
      <c r="S3114" s="111">
        <v>0.95150000000000001</v>
      </c>
    </row>
    <row r="3115" spans="1:19" ht="11.25" thickBot="1" x14ac:dyDescent="0.2">
      <c r="A3115" s="93"/>
    </row>
    <row r="3116" spans="1:19" ht="11.25" thickBot="1" x14ac:dyDescent="0.2">
      <c r="A3116" s="88">
        <v>2</v>
      </c>
      <c r="B3116" s="109">
        <v>0.83346064814814813</v>
      </c>
      <c r="C3116" s="89">
        <v>60.78</v>
      </c>
      <c r="D3116" s="111">
        <v>0.97126999999999997</v>
      </c>
      <c r="E3116" s="111">
        <v>1.0377400000000001</v>
      </c>
      <c r="F3116" s="89">
        <v>51.28</v>
      </c>
      <c r="G3116" s="89">
        <v>11.19</v>
      </c>
      <c r="H3116" s="89">
        <v>44.95</v>
      </c>
      <c r="I3116" s="110" t="s">
        <v>2710</v>
      </c>
      <c r="J3116" s="111">
        <v>0.97743000000000002</v>
      </c>
      <c r="K3116" s="112" t="s">
        <v>2711</v>
      </c>
      <c r="L3116" s="110" t="s">
        <v>2712</v>
      </c>
      <c r="M3116" s="89">
        <v>55.52</v>
      </c>
      <c r="N3116" s="89">
        <v>-0.02</v>
      </c>
      <c r="O3116" s="89">
        <v>2.5999999999999999E-2</v>
      </c>
      <c r="P3116" s="89">
        <v>0.255</v>
      </c>
      <c r="Q3116" s="89">
        <v>72.66</v>
      </c>
      <c r="R3116" s="89">
        <v>19.850000000000001</v>
      </c>
      <c r="S3116" s="111">
        <v>0.96657999999999999</v>
      </c>
    </row>
    <row r="3117" spans="1:19" ht="11.25" thickBot="1" x14ac:dyDescent="0.2">
      <c r="A3117" s="93"/>
    </row>
    <row r="3118" spans="1:19" ht="11.25" thickBot="1" x14ac:dyDescent="0.2">
      <c r="A3118" s="88">
        <v>3</v>
      </c>
      <c r="B3118" s="109">
        <v>0.83363425925925927</v>
      </c>
      <c r="C3118" s="89">
        <v>61.02</v>
      </c>
      <c r="D3118" s="111">
        <v>0.97314000000000001</v>
      </c>
      <c r="E3118" s="111">
        <v>1.0397400000000001</v>
      </c>
      <c r="F3118" s="89">
        <v>51.36</v>
      </c>
      <c r="G3118" s="89">
        <v>-0.32500000000000001</v>
      </c>
      <c r="H3118" s="89">
        <v>45.04</v>
      </c>
      <c r="I3118" s="110" t="s">
        <v>2713</v>
      </c>
      <c r="J3118" s="111">
        <v>0.97962000000000005</v>
      </c>
      <c r="K3118" s="112" t="s">
        <v>2714</v>
      </c>
      <c r="L3118" s="110" t="s">
        <v>2715</v>
      </c>
      <c r="M3118" s="89">
        <v>56.15</v>
      </c>
      <c r="N3118" s="89">
        <v>-2.1000000000000001E-2</v>
      </c>
      <c r="O3118" s="89">
        <v>3.1E-2</v>
      </c>
      <c r="P3118" s="89">
        <v>0.255</v>
      </c>
      <c r="Q3118" s="89">
        <v>72.66</v>
      </c>
      <c r="R3118" s="89">
        <v>19.91</v>
      </c>
      <c r="S3118" s="111">
        <v>0.96962000000000004</v>
      </c>
    </row>
    <row r="3119" spans="1:19" ht="11.25" thickBot="1" x14ac:dyDescent="0.2">
      <c r="A3119" s="93"/>
    </row>
    <row r="3120" spans="1:19" ht="11.25" thickBot="1" x14ac:dyDescent="0.2">
      <c r="A3120" s="113" t="s">
        <v>352</v>
      </c>
      <c r="B3120" s="93"/>
      <c r="C3120" s="114">
        <v>60.74</v>
      </c>
      <c r="D3120" s="115">
        <v>0.96211000000000002</v>
      </c>
      <c r="E3120" s="115">
        <v>1.0385</v>
      </c>
      <c r="F3120" s="114">
        <v>51.9</v>
      </c>
      <c r="G3120" s="114">
        <v>8.2759999999999998</v>
      </c>
      <c r="H3120" s="114">
        <v>45.06</v>
      </c>
      <c r="I3120" s="110" t="s">
        <v>2716</v>
      </c>
      <c r="J3120" s="115">
        <v>0.97248999999999997</v>
      </c>
      <c r="K3120" s="112" t="s">
        <v>2717</v>
      </c>
      <c r="L3120" s="110" t="s">
        <v>2718</v>
      </c>
      <c r="M3120" s="114">
        <v>56</v>
      </c>
      <c r="N3120" s="114">
        <v>-0.02</v>
      </c>
      <c r="O3120" s="114">
        <v>0.03</v>
      </c>
      <c r="P3120" s="114">
        <v>0.25600000000000001</v>
      </c>
      <c r="Q3120" s="114">
        <v>72.83</v>
      </c>
      <c r="R3120" s="114">
        <v>19.86</v>
      </c>
      <c r="S3120" s="115">
        <v>0.96257000000000004</v>
      </c>
    </row>
    <row r="3121" spans="1:19" ht="11.25" thickBot="1" x14ac:dyDescent="0.2">
      <c r="A3121" s="93"/>
    </row>
    <row r="3122" spans="1:19" ht="11.25" thickBot="1" x14ac:dyDescent="0.2">
      <c r="A3122" s="116" t="s">
        <v>355</v>
      </c>
      <c r="B3122" s="93"/>
      <c r="C3122" s="114">
        <v>0.29399999999999998</v>
      </c>
      <c r="D3122" s="115">
        <v>1.7510000000000001E-2</v>
      </c>
      <c r="E3122" s="115">
        <v>1.08E-3</v>
      </c>
      <c r="F3122" s="114">
        <v>1.004</v>
      </c>
      <c r="G3122" s="114">
        <v>7.5759999999999996</v>
      </c>
      <c r="H3122" s="114">
        <v>0.11700000000000001</v>
      </c>
      <c r="I3122" s="110" t="s">
        <v>2719</v>
      </c>
      <c r="J3122" s="115">
        <v>1.051E-2</v>
      </c>
      <c r="K3122" s="112" t="s">
        <v>1090</v>
      </c>
      <c r="L3122" s="110" t="s">
        <v>2720</v>
      </c>
      <c r="M3122" s="114">
        <v>0.42599999999999999</v>
      </c>
      <c r="N3122" s="114">
        <v>1E-3</v>
      </c>
      <c r="O3122" s="114">
        <v>4.0000000000000001E-3</v>
      </c>
      <c r="P3122" s="114">
        <v>1E-3</v>
      </c>
      <c r="Q3122" s="114">
        <v>0.29199999999999998</v>
      </c>
      <c r="R3122" s="114">
        <v>0.05</v>
      </c>
      <c r="S3122" s="115">
        <v>9.7000000000000003E-3</v>
      </c>
    </row>
    <row r="3123" spans="1:19" ht="11.25" thickBot="1" x14ac:dyDescent="0.2">
      <c r="A3123" s="93"/>
    </row>
    <row r="3124" spans="1:19" ht="11.25" thickBot="1" x14ac:dyDescent="0.2">
      <c r="A3124" s="117" t="s">
        <v>358</v>
      </c>
      <c r="B3124" s="93"/>
      <c r="C3124" s="114">
        <v>0.48399999999999999</v>
      </c>
      <c r="D3124" s="118">
        <v>1.82</v>
      </c>
      <c r="E3124" s="118">
        <v>0.104</v>
      </c>
      <c r="F3124" s="114">
        <v>1.9339999999999999</v>
      </c>
      <c r="G3124" s="114">
        <v>91.54</v>
      </c>
      <c r="H3124" s="114">
        <v>0.25900000000000001</v>
      </c>
      <c r="I3124" s="110" t="s">
        <v>2721</v>
      </c>
      <c r="J3124" s="118">
        <v>1.081</v>
      </c>
      <c r="K3124" s="112" t="s">
        <v>365</v>
      </c>
      <c r="L3124" s="110" t="s">
        <v>2722</v>
      </c>
      <c r="M3124" s="114">
        <v>0.76200000000000001</v>
      </c>
      <c r="N3124" s="114">
        <v>3.407</v>
      </c>
      <c r="O3124" s="114">
        <v>12.83</v>
      </c>
      <c r="P3124" s="114">
        <v>0.442</v>
      </c>
      <c r="Q3124" s="114">
        <v>0.40100000000000002</v>
      </c>
      <c r="R3124" s="114">
        <v>0.253</v>
      </c>
      <c r="S3124" s="118">
        <v>1.008</v>
      </c>
    </row>
    <row r="3125" spans="1:19" ht="11.25" thickBot="1" x14ac:dyDescent="0.2">
      <c r="A3125" s="93"/>
    </row>
    <row r="3126" spans="1:19" ht="11.25" thickBot="1" x14ac:dyDescent="0.2">
      <c r="A3126" s="87" t="s">
        <v>345</v>
      </c>
      <c r="B3126" s="87" t="s">
        <v>346</v>
      </c>
      <c r="C3126" s="108" t="s">
        <v>35</v>
      </c>
      <c r="D3126" s="107" t="s">
        <v>36</v>
      </c>
      <c r="E3126" s="107" t="s">
        <v>37</v>
      </c>
      <c r="F3126" s="107" t="s">
        <v>38</v>
      </c>
      <c r="G3126" s="107" t="s">
        <v>39</v>
      </c>
      <c r="H3126" s="107" t="s">
        <v>40</v>
      </c>
      <c r="I3126" s="107" t="s">
        <v>41</v>
      </c>
      <c r="J3126" s="107" t="s">
        <v>42</v>
      </c>
      <c r="K3126" s="107" t="s">
        <v>43</v>
      </c>
      <c r="L3126" s="107" t="s">
        <v>44</v>
      </c>
      <c r="M3126" s="107" t="s">
        <v>45</v>
      </c>
      <c r="N3126" s="107" t="s">
        <v>46</v>
      </c>
      <c r="O3126" s="107" t="s">
        <v>47</v>
      </c>
      <c r="P3126" s="107" t="s">
        <v>48</v>
      </c>
      <c r="Q3126" s="107" t="s">
        <v>49</v>
      </c>
      <c r="R3126" s="107" t="s">
        <v>50</v>
      </c>
      <c r="S3126" s="107" t="s">
        <v>51</v>
      </c>
    </row>
    <row r="3127" spans="1:19" ht="11.25" thickBot="1" x14ac:dyDescent="0.2">
      <c r="A3127" s="93"/>
      <c r="B3127" s="93"/>
      <c r="C3127" s="108" t="s">
        <v>69</v>
      </c>
      <c r="D3127" s="107" t="s">
        <v>69</v>
      </c>
      <c r="E3127" s="107" t="s">
        <v>69</v>
      </c>
      <c r="F3127" s="107" t="s">
        <v>69</v>
      </c>
      <c r="G3127" s="107" t="s">
        <v>69</v>
      </c>
      <c r="H3127" s="107" t="s">
        <v>69</v>
      </c>
      <c r="I3127" s="107" t="s">
        <v>69</v>
      </c>
      <c r="J3127" s="107" t="s">
        <v>69</v>
      </c>
      <c r="K3127" s="107" t="s">
        <v>69</v>
      </c>
      <c r="L3127" s="107" t="s">
        <v>69</v>
      </c>
      <c r="M3127" s="107" t="s">
        <v>69</v>
      </c>
      <c r="N3127" s="107" t="s">
        <v>69</v>
      </c>
      <c r="O3127" s="107" t="s">
        <v>69</v>
      </c>
      <c r="P3127" s="107" t="s">
        <v>69</v>
      </c>
      <c r="Q3127" s="107" t="s">
        <v>69</v>
      </c>
      <c r="R3127" s="107" t="s">
        <v>69</v>
      </c>
      <c r="S3127" s="107" t="s">
        <v>69</v>
      </c>
    </row>
    <row r="3128" spans="1:19" ht="11.25" thickBot="1" x14ac:dyDescent="0.2">
      <c r="A3128" s="88">
        <v>1</v>
      </c>
      <c r="B3128" s="109">
        <v>0.83329861111111114</v>
      </c>
      <c r="C3128" s="112" t="s">
        <v>2723</v>
      </c>
      <c r="D3128" s="110" t="s">
        <v>2724</v>
      </c>
      <c r="E3128" s="89">
        <v>12.46</v>
      </c>
      <c r="F3128" s="89">
        <v>0.65900000000000003</v>
      </c>
      <c r="G3128" s="89">
        <v>2.1379999999999999</v>
      </c>
      <c r="H3128" s="89">
        <v>1341</v>
      </c>
      <c r="I3128" s="110" t="s">
        <v>2725</v>
      </c>
      <c r="J3128" s="89">
        <v>57.34</v>
      </c>
      <c r="K3128" s="89">
        <v>92.09</v>
      </c>
      <c r="L3128" s="89">
        <v>11.54</v>
      </c>
      <c r="M3128" s="89">
        <v>44.57</v>
      </c>
      <c r="N3128" s="89">
        <v>9.7200000000000006</v>
      </c>
      <c r="O3128" s="89">
        <v>2.069</v>
      </c>
      <c r="P3128" s="89">
        <v>9.1449999999999996</v>
      </c>
      <c r="Q3128" s="89">
        <v>1.1819999999999999</v>
      </c>
      <c r="R3128" s="89">
        <v>5.9740000000000002</v>
      </c>
      <c r="S3128" s="89">
        <v>1.145</v>
      </c>
    </row>
    <row r="3129" spans="1:19" ht="11.25" thickBot="1" x14ac:dyDescent="0.2">
      <c r="A3129" s="93"/>
    </row>
    <row r="3130" spans="1:19" ht="11.25" thickBot="1" x14ac:dyDescent="0.2">
      <c r="A3130" s="88">
        <v>2</v>
      </c>
      <c r="B3130" s="109">
        <v>0.83346064814814813</v>
      </c>
      <c r="C3130" s="112" t="s">
        <v>2726</v>
      </c>
      <c r="D3130" s="110" t="s">
        <v>2727</v>
      </c>
      <c r="E3130" s="89">
        <v>12.57</v>
      </c>
      <c r="F3130" s="89">
        <v>1.0149999999999999</v>
      </c>
      <c r="G3130" s="89">
        <v>2.1789999999999998</v>
      </c>
      <c r="H3130" s="89">
        <v>1335</v>
      </c>
      <c r="I3130" s="110" t="s">
        <v>2728</v>
      </c>
      <c r="J3130" s="89">
        <v>57.17</v>
      </c>
      <c r="K3130" s="89">
        <v>91.51</v>
      </c>
      <c r="L3130" s="89">
        <v>11.47</v>
      </c>
      <c r="M3130" s="89">
        <v>44.31</v>
      </c>
      <c r="N3130" s="89">
        <v>9.6240000000000006</v>
      </c>
      <c r="O3130" s="89">
        <v>2.0779999999999998</v>
      </c>
      <c r="P3130" s="89">
        <v>9.15</v>
      </c>
      <c r="Q3130" s="89">
        <v>1.177</v>
      </c>
      <c r="R3130" s="89">
        <v>6.0010000000000003</v>
      </c>
      <c r="S3130" s="89">
        <v>1.1439999999999999</v>
      </c>
    </row>
    <row r="3131" spans="1:19" ht="11.25" thickBot="1" x14ac:dyDescent="0.2">
      <c r="A3131" s="93"/>
    </row>
    <row r="3132" spans="1:19" ht="11.25" thickBot="1" x14ac:dyDescent="0.2">
      <c r="A3132" s="88">
        <v>3</v>
      </c>
      <c r="B3132" s="109">
        <v>0.83363425925925927</v>
      </c>
      <c r="C3132" s="112" t="s">
        <v>2729</v>
      </c>
      <c r="D3132" s="110" t="s">
        <v>2730</v>
      </c>
      <c r="E3132" s="89">
        <v>12.59</v>
      </c>
      <c r="F3132" s="89">
        <v>0.75900000000000001</v>
      </c>
      <c r="G3132" s="89">
        <v>2.1509999999999998</v>
      </c>
      <c r="H3132" s="89">
        <v>1338</v>
      </c>
      <c r="I3132" s="110" t="s">
        <v>2731</v>
      </c>
      <c r="J3132" s="89">
        <v>57.15</v>
      </c>
      <c r="K3132" s="89">
        <v>91.68</v>
      </c>
      <c r="L3132" s="89">
        <v>11.47</v>
      </c>
      <c r="M3132" s="89">
        <v>44.29</v>
      </c>
      <c r="N3132" s="89">
        <v>9.625</v>
      </c>
      <c r="O3132" s="89">
        <v>2.0489999999999999</v>
      </c>
      <c r="P3132" s="89">
        <v>9.0579999999999998</v>
      </c>
      <c r="Q3132" s="89">
        <v>1.1830000000000001</v>
      </c>
      <c r="R3132" s="89">
        <v>5.9790000000000001</v>
      </c>
      <c r="S3132" s="89">
        <v>1.133</v>
      </c>
    </row>
    <row r="3133" spans="1:19" ht="11.25" thickBot="1" x14ac:dyDescent="0.2">
      <c r="A3133" s="93"/>
    </row>
    <row r="3134" spans="1:19" ht="11.25" thickBot="1" x14ac:dyDescent="0.2">
      <c r="A3134" s="113" t="s">
        <v>352</v>
      </c>
      <c r="B3134" s="93"/>
      <c r="C3134" s="112" t="s">
        <v>2732</v>
      </c>
      <c r="D3134" s="110" t="s">
        <v>2733</v>
      </c>
      <c r="E3134" s="114">
        <v>12.54</v>
      </c>
      <c r="F3134" s="114">
        <v>0.81100000000000005</v>
      </c>
      <c r="G3134" s="114">
        <v>2.1560000000000001</v>
      </c>
      <c r="H3134" s="114">
        <v>1338</v>
      </c>
      <c r="I3134" s="110" t="s">
        <v>2734</v>
      </c>
      <c r="J3134" s="114">
        <v>57.22</v>
      </c>
      <c r="K3134" s="114">
        <v>91.76</v>
      </c>
      <c r="L3134" s="114">
        <v>11.49</v>
      </c>
      <c r="M3134" s="114">
        <v>44.39</v>
      </c>
      <c r="N3134" s="114">
        <v>9.6560000000000006</v>
      </c>
      <c r="O3134" s="114">
        <v>2.0649999999999999</v>
      </c>
      <c r="P3134" s="114">
        <v>9.1170000000000009</v>
      </c>
      <c r="Q3134" s="114">
        <v>1.181</v>
      </c>
      <c r="R3134" s="114">
        <v>5.9850000000000003</v>
      </c>
      <c r="S3134" s="114">
        <v>1.141</v>
      </c>
    </row>
    <row r="3135" spans="1:19" ht="11.25" thickBot="1" x14ac:dyDescent="0.2">
      <c r="A3135" s="93"/>
    </row>
    <row r="3136" spans="1:19" ht="11.25" thickBot="1" x14ac:dyDescent="0.2">
      <c r="A3136" s="116" t="s">
        <v>355</v>
      </c>
      <c r="B3136" s="93"/>
      <c r="C3136" s="112" t="s">
        <v>2735</v>
      </c>
      <c r="D3136" s="110" t="s">
        <v>2736</v>
      </c>
      <c r="E3136" s="114">
        <v>7.1999999999999995E-2</v>
      </c>
      <c r="F3136" s="114">
        <v>0.184</v>
      </c>
      <c r="G3136" s="114">
        <v>2.1000000000000001E-2</v>
      </c>
      <c r="H3136" s="114">
        <v>3.149</v>
      </c>
      <c r="I3136" s="110" t="s">
        <v>2737</v>
      </c>
      <c r="J3136" s="114">
        <v>0.105</v>
      </c>
      <c r="K3136" s="114">
        <v>0.29399999999999998</v>
      </c>
      <c r="L3136" s="114">
        <v>4.1000000000000002E-2</v>
      </c>
      <c r="M3136" s="114">
        <v>0.157</v>
      </c>
      <c r="N3136" s="114">
        <v>5.5E-2</v>
      </c>
      <c r="O3136" s="114">
        <v>1.4999999999999999E-2</v>
      </c>
      <c r="P3136" s="114">
        <v>5.1999999999999998E-2</v>
      </c>
      <c r="Q3136" s="114">
        <v>4.0000000000000001E-3</v>
      </c>
      <c r="R3136" s="114">
        <v>1.4999999999999999E-2</v>
      </c>
      <c r="S3136" s="114">
        <v>7.0000000000000001E-3</v>
      </c>
    </row>
    <row r="3137" spans="1:19" ht="11.25" thickBot="1" x14ac:dyDescent="0.2">
      <c r="A3137" s="93"/>
    </row>
    <row r="3138" spans="1:19" ht="11.25" thickBot="1" x14ac:dyDescent="0.2">
      <c r="A3138" s="117" t="s">
        <v>358</v>
      </c>
      <c r="B3138" s="93"/>
      <c r="C3138" s="112" t="s">
        <v>666</v>
      </c>
      <c r="D3138" s="110" t="s">
        <v>2738</v>
      </c>
      <c r="E3138" s="114">
        <v>0.57399999999999995</v>
      </c>
      <c r="F3138" s="114">
        <v>22.62</v>
      </c>
      <c r="G3138" s="114">
        <v>0.97199999999999998</v>
      </c>
      <c r="H3138" s="114">
        <v>0.23499999999999999</v>
      </c>
      <c r="I3138" s="110" t="s">
        <v>2739</v>
      </c>
      <c r="J3138" s="114">
        <v>0.183</v>
      </c>
      <c r="K3138" s="114">
        <v>0.32100000000000001</v>
      </c>
      <c r="L3138" s="114">
        <v>0.36</v>
      </c>
      <c r="M3138" s="114">
        <v>0.35299999999999998</v>
      </c>
      <c r="N3138" s="114">
        <v>0.57499999999999996</v>
      </c>
      <c r="O3138" s="114">
        <v>0.72</v>
      </c>
      <c r="P3138" s="114">
        <v>0.56999999999999995</v>
      </c>
      <c r="Q3138" s="114">
        <v>0.29799999999999999</v>
      </c>
      <c r="R3138" s="114">
        <v>0.24299999999999999</v>
      </c>
      <c r="S3138" s="114">
        <v>0.58899999999999997</v>
      </c>
    </row>
    <row r="3139" spans="1:19" ht="11.25" thickBot="1" x14ac:dyDescent="0.2">
      <c r="A3139" s="93"/>
    </row>
    <row r="3140" spans="1:19" ht="11.25" thickBot="1" x14ac:dyDescent="0.2">
      <c r="A3140" s="87" t="s">
        <v>345</v>
      </c>
      <c r="B3140" s="87" t="s">
        <v>346</v>
      </c>
      <c r="C3140" s="107" t="s">
        <v>52</v>
      </c>
      <c r="D3140" s="107" t="s">
        <v>53</v>
      </c>
      <c r="E3140" s="107" t="s">
        <v>54</v>
      </c>
      <c r="F3140" s="107" t="s">
        <v>55</v>
      </c>
      <c r="G3140" s="107" t="s">
        <v>56</v>
      </c>
      <c r="H3140" s="107" t="s">
        <v>57</v>
      </c>
      <c r="I3140" s="107" t="s">
        <v>58</v>
      </c>
      <c r="J3140" s="107" t="s">
        <v>59</v>
      </c>
      <c r="K3140" s="107" t="s">
        <v>60</v>
      </c>
      <c r="L3140" s="107" t="s">
        <v>61</v>
      </c>
      <c r="M3140" s="107" t="s">
        <v>62</v>
      </c>
      <c r="N3140" s="107" t="s">
        <v>63</v>
      </c>
      <c r="O3140" s="107" t="s">
        <v>64</v>
      </c>
      <c r="P3140" s="108" t="s">
        <v>65</v>
      </c>
      <c r="Q3140" s="108" t="s">
        <v>66</v>
      </c>
      <c r="R3140" s="107" t="s">
        <v>67</v>
      </c>
      <c r="S3140" s="107" t="s">
        <v>68</v>
      </c>
    </row>
    <row r="3141" spans="1:19" ht="11.25" thickBot="1" x14ac:dyDescent="0.2">
      <c r="A3141" s="93"/>
      <c r="B3141" s="93"/>
      <c r="C3141" s="107" t="s">
        <v>69</v>
      </c>
      <c r="D3141" s="107" t="s">
        <v>69</v>
      </c>
      <c r="E3141" s="107" t="s">
        <v>69</v>
      </c>
      <c r="F3141" s="107" t="s">
        <v>69</v>
      </c>
      <c r="G3141" s="107" t="s">
        <v>69</v>
      </c>
      <c r="H3141" s="107" t="s">
        <v>69</v>
      </c>
      <c r="I3141" s="107" t="s">
        <v>69</v>
      </c>
      <c r="J3141" s="107" t="s">
        <v>69</v>
      </c>
      <c r="K3141" s="107" t="s">
        <v>69</v>
      </c>
      <c r="L3141" s="107" t="s">
        <v>69</v>
      </c>
      <c r="M3141" s="107" t="s">
        <v>69</v>
      </c>
      <c r="N3141" s="107" t="s">
        <v>69</v>
      </c>
      <c r="O3141" s="107" t="s">
        <v>69</v>
      </c>
      <c r="P3141" s="108" t="s">
        <v>69</v>
      </c>
      <c r="Q3141" s="108" t="s">
        <v>69</v>
      </c>
      <c r="R3141" s="107" t="s">
        <v>69</v>
      </c>
      <c r="S3141" s="107" t="s">
        <v>69</v>
      </c>
    </row>
    <row r="3142" spans="1:19" ht="11.25" thickBot="1" x14ac:dyDescent="0.2">
      <c r="A3142" s="88">
        <v>1</v>
      </c>
      <c r="B3142" s="109">
        <v>0.83329861111111114</v>
      </c>
      <c r="C3142" s="89">
        <v>3.181</v>
      </c>
      <c r="D3142" s="89">
        <v>0.44</v>
      </c>
      <c r="E3142" s="89">
        <v>2.7850000000000001</v>
      </c>
      <c r="F3142" s="89">
        <v>0.41899999999999998</v>
      </c>
      <c r="G3142" s="89">
        <v>5.1959999999999997</v>
      </c>
      <c r="H3142" s="89">
        <v>20.78</v>
      </c>
      <c r="I3142" s="89">
        <v>-1E-3</v>
      </c>
      <c r="J3142" s="89">
        <v>-3.0000000000000001E-3</v>
      </c>
      <c r="K3142" s="89">
        <v>0.27400000000000002</v>
      </c>
      <c r="L3142" s="89">
        <v>0.78</v>
      </c>
      <c r="M3142" s="89">
        <v>4.8659999999999997</v>
      </c>
      <c r="N3142" s="89">
        <v>0.81200000000000006</v>
      </c>
      <c r="O3142" s="89">
        <v>216.7</v>
      </c>
      <c r="P3142" s="112" t="s">
        <v>2740</v>
      </c>
      <c r="Q3142" s="112" t="s">
        <v>2741</v>
      </c>
      <c r="R3142" s="89">
        <v>18.41</v>
      </c>
      <c r="S3142" s="89">
        <v>11.35</v>
      </c>
    </row>
    <row r="3143" spans="1:19" ht="11.25" thickBot="1" x14ac:dyDescent="0.2">
      <c r="A3143" s="93"/>
    </row>
    <row r="3144" spans="1:19" ht="11.25" thickBot="1" x14ac:dyDescent="0.2">
      <c r="A3144" s="88">
        <v>2</v>
      </c>
      <c r="B3144" s="109">
        <v>0.83346064814814813</v>
      </c>
      <c r="C3144" s="89">
        <v>3.1320000000000001</v>
      </c>
      <c r="D3144" s="89">
        <v>0.43099999999999999</v>
      </c>
      <c r="E3144" s="89">
        <v>2.8239999999999998</v>
      </c>
      <c r="F3144" s="89">
        <v>0.42299999999999999</v>
      </c>
      <c r="G3144" s="89">
        <v>5.1289999999999996</v>
      </c>
      <c r="H3144" s="89">
        <v>20.6</v>
      </c>
      <c r="I3144" s="89">
        <v>-2E-3</v>
      </c>
      <c r="J3144" s="89">
        <v>-3.0000000000000001E-3</v>
      </c>
      <c r="K3144" s="89">
        <v>0.254</v>
      </c>
      <c r="L3144" s="89">
        <v>0.73799999999999999</v>
      </c>
      <c r="M3144" s="89">
        <v>4.6749999999999998</v>
      </c>
      <c r="N3144" s="89">
        <v>0.77800000000000002</v>
      </c>
      <c r="O3144" s="89">
        <v>213.7</v>
      </c>
      <c r="P3144" s="112" t="s">
        <v>2742</v>
      </c>
      <c r="Q3144" s="112" t="s">
        <v>2743</v>
      </c>
      <c r="R3144" s="89">
        <v>18.14</v>
      </c>
      <c r="S3144" s="89">
        <v>11.1</v>
      </c>
    </row>
    <row r="3145" spans="1:19" ht="11.25" thickBot="1" x14ac:dyDescent="0.2">
      <c r="A3145" s="93"/>
    </row>
    <row r="3146" spans="1:19" ht="11.25" thickBot="1" x14ac:dyDescent="0.2">
      <c r="A3146" s="88">
        <v>3</v>
      </c>
      <c r="B3146" s="109">
        <v>0.83363425925925927</v>
      </c>
      <c r="C3146" s="89">
        <v>3.1030000000000002</v>
      </c>
      <c r="D3146" s="89">
        <v>0.42099999999999999</v>
      </c>
      <c r="E3146" s="89">
        <v>2.8180000000000001</v>
      </c>
      <c r="F3146" s="89">
        <v>0.42299999999999999</v>
      </c>
      <c r="G3146" s="89">
        <v>5.093</v>
      </c>
      <c r="H3146" s="89">
        <v>20.45</v>
      </c>
      <c r="I3146" s="89">
        <v>-3.0000000000000001E-3</v>
      </c>
      <c r="J3146" s="89">
        <v>-3.0000000000000001E-3</v>
      </c>
      <c r="K3146" s="89">
        <v>0.25700000000000001</v>
      </c>
      <c r="L3146" s="89">
        <v>0.71199999999999997</v>
      </c>
      <c r="M3146" s="89">
        <v>4.6459999999999999</v>
      </c>
      <c r="N3146" s="89">
        <v>0.80400000000000005</v>
      </c>
      <c r="O3146" s="89">
        <v>214.4</v>
      </c>
      <c r="P3146" s="112" t="s">
        <v>2744</v>
      </c>
      <c r="Q3146" s="112" t="s">
        <v>2745</v>
      </c>
      <c r="R3146" s="89">
        <v>18.3</v>
      </c>
      <c r="S3146" s="89">
        <v>11.05</v>
      </c>
    </row>
    <row r="3147" spans="1:19" ht="11.25" thickBot="1" x14ac:dyDescent="0.2">
      <c r="A3147" s="93"/>
    </row>
    <row r="3148" spans="1:19" ht="11.25" thickBot="1" x14ac:dyDescent="0.2">
      <c r="A3148" s="113" t="s">
        <v>352</v>
      </c>
      <c r="B3148" s="93"/>
      <c r="C3148" s="114">
        <v>3.1389999999999998</v>
      </c>
      <c r="D3148" s="114">
        <v>0.43099999999999999</v>
      </c>
      <c r="E3148" s="114">
        <v>2.8090000000000002</v>
      </c>
      <c r="F3148" s="114">
        <v>0.42199999999999999</v>
      </c>
      <c r="G3148" s="114">
        <v>5.1390000000000002</v>
      </c>
      <c r="H3148" s="114">
        <v>20.61</v>
      </c>
      <c r="I3148" s="114">
        <v>-2E-3</v>
      </c>
      <c r="J3148" s="114">
        <v>-3.0000000000000001E-3</v>
      </c>
      <c r="K3148" s="114">
        <v>0.26200000000000001</v>
      </c>
      <c r="L3148" s="114">
        <v>0.74299999999999999</v>
      </c>
      <c r="M3148" s="114">
        <v>4.7290000000000001</v>
      </c>
      <c r="N3148" s="114">
        <v>0.79800000000000004</v>
      </c>
      <c r="O3148" s="114">
        <v>214.9</v>
      </c>
      <c r="P3148" s="112" t="s">
        <v>2746</v>
      </c>
      <c r="Q3148" s="112" t="s">
        <v>2747</v>
      </c>
      <c r="R3148" s="114">
        <v>18.28</v>
      </c>
      <c r="S3148" s="114">
        <v>11.16</v>
      </c>
    </row>
    <row r="3149" spans="1:19" ht="11.25" thickBot="1" x14ac:dyDescent="0.2">
      <c r="A3149" s="93"/>
    </row>
    <row r="3150" spans="1:19" ht="11.25" thickBot="1" x14ac:dyDescent="0.2">
      <c r="A3150" s="116" t="s">
        <v>355</v>
      </c>
      <c r="B3150" s="93"/>
      <c r="C3150" s="114">
        <v>3.9E-2</v>
      </c>
      <c r="D3150" s="114">
        <v>0.01</v>
      </c>
      <c r="E3150" s="114">
        <v>2.1000000000000001E-2</v>
      </c>
      <c r="F3150" s="114">
        <v>2E-3</v>
      </c>
      <c r="G3150" s="114">
        <v>5.2999999999999999E-2</v>
      </c>
      <c r="H3150" s="114">
        <v>0.17</v>
      </c>
      <c r="I3150" s="114">
        <v>1E-3</v>
      </c>
      <c r="J3150" s="114">
        <v>0</v>
      </c>
      <c r="K3150" s="114">
        <v>0.01</v>
      </c>
      <c r="L3150" s="114">
        <v>3.5000000000000003E-2</v>
      </c>
      <c r="M3150" s="114">
        <v>0.12</v>
      </c>
      <c r="N3150" s="114">
        <v>1.7999999999999999E-2</v>
      </c>
      <c r="O3150" s="114">
        <v>1.605</v>
      </c>
      <c r="P3150" s="112" t="s">
        <v>2748</v>
      </c>
      <c r="Q3150" s="112" t="s">
        <v>2749</v>
      </c>
      <c r="R3150" s="114">
        <v>0.13700000000000001</v>
      </c>
      <c r="S3150" s="114">
        <v>0.161</v>
      </c>
    </row>
    <row r="3151" spans="1:19" ht="11.25" thickBot="1" x14ac:dyDescent="0.2">
      <c r="A3151" s="93"/>
    </row>
    <row r="3152" spans="1:19" ht="11.25" thickBot="1" x14ac:dyDescent="0.2">
      <c r="A3152" s="117" t="s">
        <v>358</v>
      </c>
      <c r="B3152" s="93"/>
      <c r="C3152" s="114">
        <v>1.2509999999999999</v>
      </c>
      <c r="D3152" s="114">
        <v>2.2109999999999999</v>
      </c>
      <c r="E3152" s="114">
        <v>0.73899999999999999</v>
      </c>
      <c r="F3152" s="114">
        <v>0.53900000000000003</v>
      </c>
      <c r="G3152" s="114">
        <v>1.024</v>
      </c>
      <c r="H3152" s="114">
        <v>0.82399999999999995</v>
      </c>
      <c r="I3152" s="114">
        <v>50.04</v>
      </c>
      <c r="J3152" s="114">
        <v>15.97</v>
      </c>
      <c r="K3152" s="114">
        <v>3.9849999999999999</v>
      </c>
      <c r="L3152" s="114">
        <v>4.6500000000000004</v>
      </c>
      <c r="M3152" s="114">
        <v>2.5259999999999998</v>
      </c>
      <c r="N3152" s="114">
        <v>2.2490000000000001</v>
      </c>
      <c r="O3152" s="114">
        <v>0.747</v>
      </c>
      <c r="P3152" s="112" t="s">
        <v>2750</v>
      </c>
      <c r="Q3152" s="112" t="s">
        <v>1066</v>
      </c>
      <c r="R3152" s="114">
        <v>0.747</v>
      </c>
      <c r="S3152" s="114">
        <v>1.4379999999999999</v>
      </c>
    </row>
    <row r="3153" spans="1:19" ht="10.5" x14ac:dyDescent="0.15">
      <c r="A3153" s="93"/>
    </row>
    <row r="3154" spans="1:19" x14ac:dyDescent="0.15">
      <c r="A3154" s="106"/>
      <c r="B3154" s="69" t="s">
        <v>2751</v>
      </c>
    </row>
    <row r="3155" spans="1:19" ht="9.75" thickBot="1" x14ac:dyDescent="0.2">
      <c r="A3155" s="64" t="s">
        <v>1094</v>
      </c>
    </row>
    <row r="3156" spans="1:19" ht="11.25" thickBot="1" x14ac:dyDescent="0.2">
      <c r="A3156" s="87" t="s">
        <v>345</v>
      </c>
      <c r="B3156" s="87" t="s">
        <v>346</v>
      </c>
      <c r="C3156" s="107" t="s">
        <v>1</v>
      </c>
      <c r="D3156" s="107" t="s">
        <v>2</v>
      </c>
      <c r="E3156" s="107" t="s">
        <v>3</v>
      </c>
      <c r="F3156" s="107" t="s">
        <v>4</v>
      </c>
      <c r="G3156" s="107" t="s">
        <v>5</v>
      </c>
      <c r="H3156" s="107" t="s">
        <v>6</v>
      </c>
      <c r="I3156" s="108" t="s">
        <v>7</v>
      </c>
      <c r="J3156" s="108" t="s">
        <v>8</v>
      </c>
      <c r="K3156" s="107" t="s">
        <v>9</v>
      </c>
      <c r="L3156" s="107" t="s">
        <v>10</v>
      </c>
      <c r="M3156" s="107" t="s">
        <v>11</v>
      </c>
      <c r="N3156" s="107" t="s">
        <v>12</v>
      </c>
      <c r="O3156" s="107" t="s">
        <v>13</v>
      </c>
      <c r="P3156" s="107" t="s">
        <v>14</v>
      </c>
      <c r="Q3156" s="107" t="s">
        <v>15</v>
      </c>
      <c r="R3156" s="107" t="s">
        <v>16</v>
      </c>
      <c r="S3156" s="107" t="s">
        <v>17</v>
      </c>
    </row>
    <row r="3157" spans="1:19" ht="11.25" thickBot="1" x14ac:dyDescent="0.2">
      <c r="A3157" s="93"/>
      <c r="B3157" s="93"/>
      <c r="C3157" s="107" t="s">
        <v>69</v>
      </c>
      <c r="D3157" s="107" t="s">
        <v>69</v>
      </c>
      <c r="E3157" s="107" t="s">
        <v>69</v>
      </c>
      <c r="F3157" s="107" t="s">
        <v>69</v>
      </c>
      <c r="G3157" s="107" t="s">
        <v>69</v>
      </c>
      <c r="H3157" s="107" t="s">
        <v>69</v>
      </c>
      <c r="I3157" s="108" t="s">
        <v>69</v>
      </c>
      <c r="J3157" s="108" t="s">
        <v>69</v>
      </c>
      <c r="K3157" s="107" t="s">
        <v>69</v>
      </c>
      <c r="L3157" s="107" t="s">
        <v>69</v>
      </c>
      <c r="M3157" s="107" t="s">
        <v>69</v>
      </c>
      <c r="N3157" s="107" t="s">
        <v>69</v>
      </c>
      <c r="O3157" s="107" t="s">
        <v>69</v>
      </c>
      <c r="P3157" s="107" t="s">
        <v>69</v>
      </c>
      <c r="Q3157" s="107" t="s">
        <v>69</v>
      </c>
      <c r="R3157" s="107" t="s">
        <v>69</v>
      </c>
      <c r="S3157" s="107" t="s">
        <v>69</v>
      </c>
    </row>
    <row r="3158" spans="1:19" ht="11.25" thickBot="1" x14ac:dyDescent="0.2">
      <c r="A3158" s="88">
        <v>1</v>
      </c>
      <c r="B3158" s="109">
        <v>0.83875</v>
      </c>
      <c r="C3158" s="110" t="s">
        <v>2752</v>
      </c>
      <c r="D3158" s="110" t="s">
        <v>2753</v>
      </c>
      <c r="E3158" s="110" t="s">
        <v>767</v>
      </c>
      <c r="F3158" s="110" t="s">
        <v>1282</v>
      </c>
      <c r="G3158" s="110" t="s">
        <v>2754</v>
      </c>
      <c r="H3158" s="89">
        <v>20920</v>
      </c>
      <c r="I3158" s="111">
        <v>0.98333000000000004</v>
      </c>
      <c r="J3158" s="112" t="s">
        <v>2755</v>
      </c>
      <c r="K3158" s="110" t="s">
        <v>2756</v>
      </c>
      <c r="L3158" s="89">
        <v>5.2869999999999999</v>
      </c>
      <c r="M3158" s="89">
        <v>63.66</v>
      </c>
      <c r="N3158" s="89">
        <v>130.30000000000001</v>
      </c>
      <c r="O3158" s="110" t="s">
        <v>2757</v>
      </c>
      <c r="P3158" s="89">
        <v>4.2060000000000004</v>
      </c>
      <c r="Q3158" s="89">
        <v>89.61</v>
      </c>
      <c r="R3158" s="89">
        <v>980.8</v>
      </c>
      <c r="S3158" s="110" t="s">
        <v>2758</v>
      </c>
    </row>
    <row r="3159" spans="1:19" ht="11.25" thickBot="1" x14ac:dyDescent="0.2">
      <c r="A3159" s="93"/>
    </row>
    <row r="3160" spans="1:19" ht="11.25" thickBot="1" x14ac:dyDescent="0.2">
      <c r="A3160" s="88">
        <v>2</v>
      </c>
      <c r="B3160" s="109">
        <v>0.83891203703703709</v>
      </c>
      <c r="C3160" s="110" t="s">
        <v>2759</v>
      </c>
      <c r="D3160" s="110" t="s">
        <v>2760</v>
      </c>
      <c r="E3160" s="110" t="s">
        <v>2761</v>
      </c>
      <c r="F3160" s="110" t="s">
        <v>2762</v>
      </c>
      <c r="G3160" s="110" t="s">
        <v>2763</v>
      </c>
      <c r="H3160" s="89">
        <v>20930</v>
      </c>
      <c r="I3160" s="111">
        <v>0.98389000000000004</v>
      </c>
      <c r="J3160" s="112" t="s">
        <v>2764</v>
      </c>
      <c r="K3160" s="110" t="s">
        <v>2765</v>
      </c>
      <c r="L3160" s="89">
        <v>5.4770000000000003</v>
      </c>
      <c r="M3160" s="89">
        <v>63.87</v>
      </c>
      <c r="N3160" s="89">
        <v>130.30000000000001</v>
      </c>
      <c r="O3160" s="110" t="s">
        <v>2757</v>
      </c>
      <c r="P3160" s="89">
        <v>4.3120000000000003</v>
      </c>
      <c r="Q3160" s="89">
        <v>89.22</v>
      </c>
      <c r="R3160" s="89">
        <v>987.4</v>
      </c>
      <c r="S3160" s="110" t="s">
        <v>2766</v>
      </c>
    </row>
    <row r="3161" spans="1:19" ht="11.25" thickBot="1" x14ac:dyDescent="0.2">
      <c r="A3161" s="93"/>
    </row>
    <row r="3162" spans="1:19" ht="11.25" thickBot="1" x14ac:dyDescent="0.2">
      <c r="A3162" s="88">
        <v>3</v>
      </c>
      <c r="B3162" s="109">
        <v>0.83907407407407408</v>
      </c>
      <c r="C3162" s="110" t="s">
        <v>2767</v>
      </c>
      <c r="D3162" s="110" t="s">
        <v>2768</v>
      </c>
      <c r="E3162" s="110" t="s">
        <v>769</v>
      </c>
      <c r="F3162" s="110" t="s">
        <v>2769</v>
      </c>
      <c r="G3162" s="110" t="s">
        <v>2770</v>
      </c>
      <c r="H3162" s="89">
        <v>20960</v>
      </c>
      <c r="I3162" s="111">
        <v>0.98748000000000002</v>
      </c>
      <c r="J3162" s="112" t="s">
        <v>2771</v>
      </c>
      <c r="K3162" s="110" t="s">
        <v>2772</v>
      </c>
      <c r="L3162" s="89">
        <v>5.3449999999999998</v>
      </c>
      <c r="M3162" s="89">
        <v>65.16</v>
      </c>
      <c r="N3162" s="89">
        <v>129.69999999999999</v>
      </c>
      <c r="O3162" s="110" t="s">
        <v>2773</v>
      </c>
      <c r="P3162" s="89">
        <v>4.2309999999999999</v>
      </c>
      <c r="Q3162" s="89">
        <v>88.93</v>
      </c>
      <c r="R3162" s="89">
        <v>980.6</v>
      </c>
      <c r="S3162" s="110" t="s">
        <v>2774</v>
      </c>
    </row>
    <row r="3163" spans="1:19" ht="11.25" thickBot="1" x14ac:dyDescent="0.2">
      <c r="A3163" s="93"/>
    </row>
    <row r="3164" spans="1:19" ht="11.25" thickBot="1" x14ac:dyDescent="0.2">
      <c r="A3164" s="113" t="s">
        <v>352</v>
      </c>
      <c r="B3164" s="93"/>
      <c r="C3164" s="110" t="s">
        <v>2775</v>
      </c>
      <c r="D3164" s="110" t="s">
        <v>2776</v>
      </c>
      <c r="E3164" s="110" t="s">
        <v>2777</v>
      </c>
      <c r="F3164" s="110" t="s">
        <v>2778</v>
      </c>
      <c r="G3164" s="110" t="s">
        <v>2779</v>
      </c>
      <c r="H3164" s="114">
        <v>20940</v>
      </c>
      <c r="I3164" s="115">
        <v>0.9849</v>
      </c>
      <c r="J3164" s="112" t="s">
        <v>2780</v>
      </c>
      <c r="K3164" s="110" t="s">
        <v>2781</v>
      </c>
      <c r="L3164" s="114">
        <v>5.37</v>
      </c>
      <c r="M3164" s="114">
        <v>64.23</v>
      </c>
      <c r="N3164" s="114">
        <v>130.1</v>
      </c>
      <c r="O3164" s="110" t="s">
        <v>2782</v>
      </c>
      <c r="P3164" s="114">
        <v>4.25</v>
      </c>
      <c r="Q3164" s="114">
        <v>89.25</v>
      </c>
      <c r="R3164" s="114">
        <v>982.9</v>
      </c>
      <c r="S3164" s="110" t="s">
        <v>2783</v>
      </c>
    </row>
    <row r="3165" spans="1:19" ht="11.25" thickBot="1" x14ac:dyDescent="0.2">
      <c r="A3165" s="93"/>
    </row>
    <row r="3166" spans="1:19" ht="11.25" thickBot="1" x14ac:dyDescent="0.2">
      <c r="A3166" s="116" t="s">
        <v>355</v>
      </c>
      <c r="B3166" s="93"/>
      <c r="C3166" s="110" t="s">
        <v>2784</v>
      </c>
      <c r="D3166" s="110" t="s">
        <v>2785</v>
      </c>
      <c r="E3166" s="110" t="s">
        <v>2786</v>
      </c>
      <c r="F3166" s="110" t="s">
        <v>2787</v>
      </c>
      <c r="G3166" s="110" t="s">
        <v>2788</v>
      </c>
      <c r="H3166" s="114">
        <v>23.48</v>
      </c>
      <c r="I3166" s="115">
        <v>2.2499999999999998E-3</v>
      </c>
      <c r="J3166" s="112" t="s">
        <v>2197</v>
      </c>
      <c r="K3166" s="110" t="s">
        <v>2789</v>
      </c>
      <c r="L3166" s="114">
        <v>9.8000000000000004E-2</v>
      </c>
      <c r="M3166" s="114">
        <v>0.81100000000000005</v>
      </c>
      <c r="N3166" s="114">
        <v>0.33300000000000002</v>
      </c>
      <c r="O3166" s="110" t="s">
        <v>2790</v>
      </c>
      <c r="P3166" s="114">
        <v>5.5E-2</v>
      </c>
      <c r="Q3166" s="114">
        <v>0.34200000000000003</v>
      </c>
      <c r="R3166" s="114">
        <v>3.8959999999999999</v>
      </c>
      <c r="S3166" s="110" t="s">
        <v>2791</v>
      </c>
    </row>
    <row r="3167" spans="1:19" ht="11.25" thickBot="1" x14ac:dyDescent="0.2">
      <c r="A3167" s="93"/>
    </row>
    <row r="3168" spans="1:19" ht="11.25" thickBot="1" x14ac:dyDescent="0.2">
      <c r="A3168" s="117" t="s">
        <v>358</v>
      </c>
      <c r="B3168" s="93"/>
      <c r="C3168" s="110" t="s">
        <v>2792</v>
      </c>
      <c r="D3168" s="110" t="s">
        <v>1314</v>
      </c>
      <c r="E3168" s="110" t="s">
        <v>2793</v>
      </c>
      <c r="F3168" s="110" t="s">
        <v>2250</v>
      </c>
      <c r="G3168" s="110" t="s">
        <v>2794</v>
      </c>
      <c r="H3168" s="114">
        <v>0.112</v>
      </c>
      <c r="I3168" s="118">
        <v>0.22900000000000001</v>
      </c>
      <c r="J3168" s="112" t="s">
        <v>2795</v>
      </c>
      <c r="K3168" s="110" t="s">
        <v>2796</v>
      </c>
      <c r="L3168" s="114">
        <v>1.823</v>
      </c>
      <c r="M3168" s="114">
        <v>1.262</v>
      </c>
      <c r="N3168" s="114">
        <v>0.25600000000000001</v>
      </c>
      <c r="O3168" s="110" t="s">
        <v>2797</v>
      </c>
      <c r="P3168" s="114">
        <v>1.3029999999999999</v>
      </c>
      <c r="Q3168" s="114">
        <v>0.38300000000000001</v>
      </c>
      <c r="R3168" s="114">
        <v>0.39600000000000002</v>
      </c>
      <c r="S3168" s="110" t="s">
        <v>2798</v>
      </c>
    </row>
    <row r="3169" spans="1:19" ht="11.25" thickBot="1" x14ac:dyDescent="0.2">
      <c r="A3169" s="93"/>
    </row>
    <row r="3170" spans="1:19" ht="11.25" thickBot="1" x14ac:dyDescent="0.2">
      <c r="A3170" s="87" t="s">
        <v>345</v>
      </c>
      <c r="B3170" s="87" t="s">
        <v>346</v>
      </c>
      <c r="C3170" s="107" t="s">
        <v>18</v>
      </c>
      <c r="D3170" s="108" t="s">
        <v>19</v>
      </c>
      <c r="E3170" s="108" t="s">
        <v>20</v>
      </c>
      <c r="F3170" s="107" t="s">
        <v>21</v>
      </c>
      <c r="G3170" s="107" t="s">
        <v>22</v>
      </c>
      <c r="H3170" s="107" t="s">
        <v>23</v>
      </c>
      <c r="I3170" s="107" t="s">
        <v>24</v>
      </c>
      <c r="J3170" s="108" t="s">
        <v>25</v>
      </c>
      <c r="K3170" s="108" t="s">
        <v>26</v>
      </c>
      <c r="L3170" s="107" t="s">
        <v>27</v>
      </c>
      <c r="M3170" s="107" t="s">
        <v>28</v>
      </c>
      <c r="N3170" s="107" t="s">
        <v>29</v>
      </c>
      <c r="O3170" s="107" t="s">
        <v>30</v>
      </c>
      <c r="P3170" s="107" t="s">
        <v>31</v>
      </c>
      <c r="Q3170" s="107" t="s">
        <v>32</v>
      </c>
      <c r="R3170" s="107" t="s">
        <v>33</v>
      </c>
      <c r="S3170" s="108" t="s">
        <v>34</v>
      </c>
    </row>
    <row r="3171" spans="1:19" ht="11.25" thickBot="1" x14ac:dyDescent="0.2">
      <c r="A3171" s="93"/>
      <c r="B3171" s="93"/>
      <c r="C3171" s="107" t="s">
        <v>69</v>
      </c>
      <c r="D3171" s="108" t="s">
        <v>69</v>
      </c>
      <c r="E3171" s="108" t="s">
        <v>69</v>
      </c>
      <c r="F3171" s="107" t="s">
        <v>69</v>
      </c>
      <c r="G3171" s="107" t="s">
        <v>69</v>
      </c>
      <c r="H3171" s="107" t="s">
        <v>69</v>
      </c>
      <c r="I3171" s="107" t="s">
        <v>69</v>
      </c>
      <c r="J3171" s="108" t="s">
        <v>69</v>
      </c>
      <c r="K3171" s="108" t="s">
        <v>69</v>
      </c>
      <c r="L3171" s="107" t="s">
        <v>69</v>
      </c>
      <c r="M3171" s="107" t="s">
        <v>69</v>
      </c>
      <c r="N3171" s="107" t="s">
        <v>69</v>
      </c>
      <c r="O3171" s="107" t="s">
        <v>69</v>
      </c>
      <c r="P3171" s="107" t="s">
        <v>69</v>
      </c>
      <c r="Q3171" s="107" t="s">
        <v>69</v>
      </c>
      <c r="R3171" s="107" t="s">
        <v>69</v>
      </c>
      <c r="S3171" s="108" t="s">
        <v>69</v>
      </c>
    </row>
    <row r="3172" spans="1:19" ht="11.25" thickBot="1" x14ac:dyDescent="0.2">
      <c r="A3172" s="88">
        <v>1</v>
      </c>
      <c r="B3172" s="109">
        <v>0.83875</v>
      </c>
      <c r="C3172" s="89">
        <v>15.97</v>
      </c>
      <c r="D3172" s="111">
        <v>0.95918000000000003</v>
      </c>
      <c r="E3172" s="111">
        <v>1.03691</v>
      </c>
      <c r="F3172" s="89">
        <v>12.56</v>
      </c>
      <c r="G3172" s="89">
        <v>-8.9350000000000005</v>
      </c>
      <c r="H3172" s="89">
        <v>9.8510000000000009</v>
      </c>
      <c r="I3172" s="89">
        <v>249</v>
      </c>
      <c r="J3172" s="111">
        <v>0.96877000000000002</v>
      </c>
      <c r="K3172" s="112" t="s">
        <v>2799</v>
      </c>
      <c r="L3172" s="89">
        <v>184.9</v>
      </c>
      <c r="M3172" s="89">
        <v>13.07</v>
      </c>
      <c r="N3172" s="89">
        <v>-3.3000000000000002E-2</v>
      </c>
      <c r="O3172" s="89">
        <v>6.0000000000000001E-3</v>
      </c>
      <c r="P3172" s="89">
        <v>0.111</v>
      </c>
      <c r="Q3172" s="89">
        <v>29.44</v>
      </c>
      <c r="R3172" s="89">
        <v>6.1689999999999996</v>
      </c>
      <c r="S3172" s="111">
        <v>0.96460000000000001</v>
      </c>
    </row>
    <row r="3173" spans="1:19" ht="11.25" thickBot="1" x14ac:dyDescent="0.2">
      <c r="A3173" s="93"/>
    </row>
    <row r="3174" spans="1:19" ht="11.25" thickBot="1" x14ac:dyDescent="0.2">
      <c r="A3174" s="88">
        <v>2</v>
      </c>
      <c r="B3174" s="109">
        <v>0.83891203703703709</v>
      </c>
      <c r="C3174" s="89">
        <v>15.91</v>
      </c>
      <c r="D3174" s="111">
        <v>0.97008000000000005</v>
      </c>
      <c r="E3174" s="111">
        <v>1.03965</v>
      </c>
      <c r="F3174" s="89">
        <v>12.93</v>
      </c>
      <c r="G3174" s="89">
        <v>-8.0500000000000007</v>
      </c>
      <c r="H3174" s="89">
        <v>9.7989999999999995</v>
      </c>
      <c r="I3174" s="89">
        <v>247.7</v>
      </c>
      <c r="J3174" s="111">
        <v>0.97099000000000002</v>
      </c>
      <c r="K3174" s="112" t="s">
        <v>2800</v>
      </c>
      <c r="L3174" s="89">
        <v>185.3</v>
      </c>
      <c r="M3174" s="89">
        <v>13.17</v>
      </c>
      <c r="N3174" s="89">
        <v>-3.4000000000000002E-2</v>
      </c>
      <c r="O3174" s="89">
        <v>1E-3</v>
      </c>
      <c r="P3174" s="89">
        <v>0.11799999999999999</v>
      </c>
      <c r="Q3174" s="89">
        <v>29.02</v>
      </c>
      <c r="R3174" s="89">
        <v>6.0670000000000002</v>
      </c>
      <c r="S3174" s="111">
        <v>0.97145000000000004</v>
      </c>
    </row>
    <row r="3175" spans="1:19" ht="11.25" thickBot="1" x14ac:dyDescent="0.2">
      <c r="A3175" s="93"/>
    </row>
    <row r="3176" spans="1:19" ht="11.25" thickBot="1" x14ac:dyDescent="0.2">
      <c r="A3176" s="88">
        <v>3</v>
      </c>
      <c r="B3176" s="109">
        <v>0.83907407407407408</v>
      </c>
      <c r="C3176" s="89">
        <v>15.85</v>
      </c>
      <c r="D3176" s="111">
        <v>0.97487000000000001</v>
      </c>
      <c r="E3176" s="111">
        <v>1.03548</v>
      </c>
      <c r="F3176" s="89">
        <v>14.13</v>
      </c>
      <c r="G3176" s="89">
        <v>-0.99199999999999999</v>
      </c>
      <c r="H3176" s="89">
        <v>9.8409999999999993</v>
      </c>
      <c r="I3176" s="89">
        <v>248.9</v>
      </c>
      <c r="J3176" s="111">
        <v>0.97924999999999995</v>
      </c>
      <c r="K3176" s="112" t="s">
        <v>2801</v>
      </c>
      <c r="L3176" s="89">
        <v>184.9</v>
      </c>
      <c r="M3176" s="89">
        <v>12.98</v>
      </c>
      <c r="N3176" s="89">
        <v>-0.03</v>
      </c>
      <c r="O3176" s="89">
        <v>7.0000000000000001E-3</v>
      </c>
      <c r="P3176" s="89">
        <v>0.112</v>
      </c>
      <c r="Q3176" s="89">
        <v>28.95</v>
      </c>
      <c r="R3176" s="89">
        <v>6.0640000000000001</v>
      </c>
      <c r="S3176" s="111">
        <v>0.97421999999999997</v>
      </c>
    </row>
    <row r="3177" spans="1:19" ht="11.25" thickBot="1" x14ac:dyDescent="0.2">
      <c r="A3177" s="93"/>
    </row>
    <row r="3178" spans="1:19" ht="11.25" thickBot="1" x14ac:dyDescent="0.2">
      <c r="A3178" s="113" t="s">
        <v>352</v>
      </c>
      <c r="B3178" s="93"/>
      <c r="C3178" s="114">
        <v>15.91</v>
      </c>
      <c r="D3178" s="115">
        <v>0.96804999999999997</v>
      </c>
      <c r="E3178" s="115">
        <v>1.03735</v>
      </c>
      <c r="F3178" s="114">
        <v>13.21</v>
      </c>
      <c r="G3178" s="114">
        <v>-5.992</v>
      </c>
      <c r="H3178" s="114">
        <v>9.83</v>
      </c>
      <c r="I3178" s="114">
        <v>248.5</v>
      </c>
      <c r="J3178" s="115">
        <v>0.97299999999999998</v>
      </c>
      <c r="K3178" s="112" t="s">
        <v>2802</v>
      </c>
      <c r="L3178" s="114">
        <v>185</v>
      </c>
      <c r="M3178" s="114">
        <v>13.07</v>
      </c>
      <c r="N3178" s="114">
        <v>-3.2000000000000001E-2</v>
      </c>
      <c r="O3178" s="114">
        <v>5.0000000000000001E-3</v>
      </c>
      <c r="P3178" s="114">
        <v>0.114</v>
      </c>
      <c r="Q3178" s="114">
        <v>29.14</v>
      </c>
      <c r="R3178" s="114">
        <v>6.1</v>
      </c>
      <c r="S3178" s="115">
        <v>0.97009000000000001</v>
      </c>
    </row>
    <row r="3179" spans="1:19" ht="11.25" thickBot="1" x14ac:dyDescent="0.2">
      <c r="A3179" s="93"/>
    </row>
    <row r="3180" spans="1:19" ht="11.25" thickBot="1" x14ac:dyDescent="0.2">
      <c r="A3180" s="116" t="s">
        <v>355</v>
      </c>
      <c r="B3180" s="93"/>
      <c r="C3180" s="114">
        <v>5.8999999999999997E-2</v>
      </c>
      <c r="D3180" s="115">
        <v>8.0400000000000003E-3</v>
      </c>
      <c r="E3180" s="115">
        <v>2.1199999999999999E-3</v>
      </c>
      <c r="F3180" s="114">
        <v>0.82199999999999995</v>
      </c>
      <c r="G3180" s="114">
        <v>4.3529999999999998</v>
      </c>
      <c r="H3180" s="114">
        <v>2.8000000000000001E-2</v>
      </c>
      <c r="I3180" s="114">
        <v>0.73599999999999999</v>
      </c>
      <c r="J3180" s="115">
        <v>5.5199999999999997E-3</v>
      </c>
      <c r="K3180" s="112" t="s">
        <v>2803</v>
      </c>
      <c r="L3180" s="114">
        <v>0.23200000000000001</v>
      </c>
      <c r="M3180" s="114">
        <v>9.7000000000000003E-2</v>
      </c>
      <c r="N3180" s="114">
        <v>2E-3</v>
      </c>
      <c r="O3180" s="114">
        <v>3.0000000000000001E-3</v>
      </c>
      <c r="P3180" s="114">
        <v>4.0000000000000001E-3</v>
      </c>
      <c r="Q3180" s="114">
        <v>0.26800000000000002</v>
      </c>
      <c r="R3180" s="114">
        <v>0.06</v>
      </c>
      <c r="S3180" s="115">
        <v>4.9500000000000004E-3</v>
      </c>
    </row>
    <row r="3181" spans="1:19" ht="11.25" thickBot="1" x14ac:dyDescent="0.2">
      <c r="A3181" s="93"/>
    </row>
    <row r="3182" spans="1:19" ht="11.25" thickBot="1" x14ac:dyDescent="0.2">
      <c r="A3182" s="117" t="s">
        <v>358</v>
      </c>
      <c r="B3182" s="93"/>
      <c r="C3182" s="114">
        <v>0.36899999999999999</v>
      </c>
      <c r="D3182" s="118">
        <v>0.83099999999999996</v>
      </c>
      <c r="E3182" s="118">
        <v>0.20399999999999999</v>
      </c>
      <c r="F3182" s="114">
        <v>6.2240000000000002</v>
      </c>
      <c r="G3182" s="114">
        <v>72.64</v>
      </c>
      <c r="H3182" s="114">
        <v>0.28000000000000003</v>
      </c>
      <c r="I3182" s="114">
        <v>0.29599999999999999</v>
      </c>
      <c r="J3182" s="118">
        <v>0.56699999999999995</v>
      </c>
      <c r="K3182" s="112" t="s">
        <v>2804</v>
      </c>
      <c r="L3182" s="114">
        <v>0.125</v>
      </c>
      <c r="M3182" s="114">
        <v>0.74</v>
      </c>
      <c r="N3182" s="114">
        <v>7.1660000000000004</v>
      </c>
      <c r="O3182" s="114">
        <v>66.81</v>
      </c>
      <c r="P3182" s="114">
        <v>3.3239999999999998</v>
      </c>
      <c r="Q3182" s="114">
        <v>0.92</v>
      </c>
      <c r="R3182" s="114">
        <v>0.98</v>
      </c>
      <c r="S3182" s="118">
        <v>0.51</v>
      </c>
    </row>
    <row r="3183" spans="1:19" ht="11.25" thickBot="1" x14ac:dyDescent="0.2">
      <c r="A3183" s="93"/>
    </row>
    <row r="3184" spans="1:19" ht="11.25" thickBot="1" x14ac:dyDescent="0.2">
      <c r="A3184" s="87" t="s">
        <v>345</v>
      </c>
      <c r="B3184" s="87" t="s">
        <v>346</v>
      </c>
      <c r="C3184" s="108" t="s">
        <v>35</v>
      </c>
      <c r="D3184" s="107" t="s">
        <v>36</v>
      </c>
      <c r="E3184" s="107" t="s">
        <v>37</v>
      </c>
      <c r="F3184" s="107" t="s">
        <v>38</v>
      </c>
      <c r="G3184" s="107" t="s">
        <v>39</v>
      </c>
      <c r="H3184" s="107" t="s">
        <v>40</v>
      </c>
      <c r="I3184" s="107" t="s">
        <v>41</v>
      </c>
      <c r="J3184" s="107" t="s">
        <v>42</v>
      </c>
      <c r="K3184" s="107" t="s">
        <v>43</v>
      </c>
      <c r="L3184" s="107" t="s">
        <v>44</v>
      </c>
      <c r="M3184" s="107" t="s">
        <v>45</v>
      </c>
      <c r="N3184" s="107" t="s">
        <v>46</v>
      </c>
      <c r="O3184" s="107" t="s">
        <v>47</v>
      </c>
      <c r="P3184" s="107" t="s">
        <v>48</v>
      </c>
      <c r="Q3184" s="107" t="s">
        <v>49</v>
      </c>
      <c r="R3184" s="107" t="s">
        <v>50</v>
      </c>
      <c r="S3184" s="107" t="s">
        <v>51</v>
      </c>
    </row>
    <row r="3185" spans="1:19" ht="11.25" thickBot="1" x14ac:dyDescent="0.2">
      <c r="A3185" s="93"/>
      <c r="B3185" s="93"/>
      <c r="C3185" s="108" t="s">
        <v>69</v>
      </c>
      <c r="D3185" s="107" t="s">
        <v>69</v>
      </c>
      <c r="E3185" s="107" t="s">
        <v>69</v>
      </c>
      <c r="F3185" s="107" t="s">
        <v>69</v>
      </c>
      <c r="G3185" s="107" t="s">
        <v>69</v>
      </c>
      <c r="H3185" s="107" t="s">
        <v>69</v>
      </c>
      <c r="I3185" s="107" t="s">
        <v>69</v>
      </c>
      <c r="J3185" s="107" t="s">
        <v>69</v>
      </c>
      <c r="K3185" s="107" t="s">
        <v>69</v>
      </c>
      <c r="L3185" s="107" t="s">
        <v>69</v>
      </c>
      <c r="M3185" s="107" t="s">
        <v>69</v>
      </c>
      <c r="N3185" s="107" t="s">
        <v>69</v>
      </c>
      <c r="O3185" s="107" t="s">
        <v>69</v>
      </c>
      <c r="P3185" s="107" t="s">
        <v>69</v>
      </c>
      <c r="Q3185" s="107" t="s">
        <v>69</v>
      </c>
      <c r="R3185" s="107" t="s">
        <v>69</v>
      </c>
      <c r="S3185" s="107" t="s">
        <v>69</v>
      </c>
    </row>
    <row r="3186" spans="1:19" ht="11.25" thickBot="1" x14ac:dyDescent="0.2">
      <c r="A3186" s="88">
        <v>1</v>
      </c>
      <c r="B3186" s="109">
        <v>0.83875</v>
      </c>
      <c r="C3186" s="112" t="s">
        <v>2805</v>
      </c>
      <c r="D3186" s="89">
        <v>44.16</v>
      </c>
      <c r="E3186" s="89">
        <v>2.9380000000000002</v>
      </c>
      <c r="F3186" s="89">
        <v>-6.4000000000000001E-2</v>
      </c>
      <c r="G3186" s="89">
        <v>0.45100000000000001</v>
      </c>
      <c r="H3186" s="89">
        <v>364.4</v>
      </c>
      <c r="I3186" s="89">
        <v>354.2</v>
      </c>
      <c r="J3186" s="89">
        <v>14.74</v>
      </c>
      <c r="K3186" s="89">
        <v>22.12</v>
      </c>
      <c r="L3186" s="89">
        <v>2.73</v>
      </c>
      <c r="M3186" s="89">
        <v>10.58</v>
      </c>
      <c r="N3186" s="89">
        <v>2.2970000000000002</v>
      </c>
      <c r="O3186" s="89">
        <v>0.498</v>
      </c>
      <c r="P3186" s="89">
        <v>2.242</v>
      </c>
      <c r="Q3186" s="89">
        <v>0.28899999999999998</v>
      </c>
      <c r="R3186" s="89">
        <v>1.4319999999999999</v>
      </c>
      <c r="S3186" s="89">
        <v>0.28299999999999997</v>
      </c>
    </row>
    <row r="3187" spans="1:19" ht="11.25" thickBot="1" x14ac:dyDescent="0.2">
      <c r="A3187" s="93"/>
    </row>
    <row r="3188" spans="1:19" ht="11.25" thickBot="1" x14ac:dyDescent="0.2">
      <c r="A3188" s="88">
        <v>2</v>
      </c>
      <c r="B3188" s="109">
        <v>0.83891203703703709</v>
      </c>
      <c r="C3188" s="112" t="s">
        <v>2806</v>
      </c>
      <c r="D3188" s="89">
        <v>44.73</v>
      </c>
      <c r="E3188" s="89">
        <v>3.1059999999999999</v>
      </c>
      <c r="F3188" s="89">
        <v>-0.159</v>
      </c>
      <c r="G3188" s="89">
        <v>0.46400000000000002</v>
      </c>
      <c r="H3188" s="89">
        <v>365.4</v>
      </c>
      <c r="I3188" s="110" t="s">
        <v>2807</v>
      </c>
      <c r="J3188" s="89">
        <v>14.79</v>
      </c>
      <c r="K3188" s="89">
        <v>22.34</v>
      </c>
      <c r="L3188" s="89">
        <v>2.7589999999999999</v>
      </c>
      <c r="M3188" s="89">
        <v>10.54</v>
      </c>
      <c r="N3188" s="89">
        <v>2.2349999999999999</v>
      </c>
      <c r="O3188" s="89">
        <v>0.49</v>
      </c>
      <c r="P3188" s="89">
        <v>2.1930000000000001</v>
      </c>
      <c r="Q3188" s="89">
        <v>0.3</v>
      </c>
      <c r="R3188" s="89">
        <v>1.4730000000000001</v>
      </c>
      <c r="S3188" s="89">
        <v>0.26900000000000002</v>
      </c>
    </row>
    <row r="3189" spans="1:19" ht="11.25" thickBot="1" x14ac:dyDescent="0.2">
      <c r="A3189" s="93"/>
    </row>
    <row r="3190" spans="1:19" ht="11.25" thickBot="1" x14ac:dyDescent="0.2">
      <c r="A3190" s="88">
        <v>3</v>
      </c>
      <c r="B3190" s="109">
        <v>0.83907407407407408</v>
      </c>
      <c r="C3190" s="112" t="s">
        <v>2808</v>
      </c>
      <c r="D3190" s="89">
        <v>45.07</v>
      </c>
      <c r="E3190" s="89">
        <v>3.012</v>
      </c>
      <c r="F3190" s="89">
        <v>-0.187</v>
      </c>
      <c r="G3190" s="89">
        <v>0.45700000000000002</v>
      </c>
      <c r="H3190" s="89">
        <v>363.1</v>
      </c>
      <c r="I3190" s="110" t="s">
        <v>2809</v>
      </c>
      <c r="J3190" s="89">
        <v>14.87</v>
      </c>
      <c r="K3190" s="89">
        <v>22.24</v>
      </c>
      <c r="L3190" s="89">
        <v>2.7370000000000001</v>
      </c>
      <c r="M3190" s="89">
        <v>10.51</v>
      </c>
      <c r="N3190" s="89">
        <v>2.2309999999999999</v>
      </c>
      <c r="O3190" s="89">
        <v>0.502</v>
      </c>
      <c r="P3190" s="89">
        <v>2.1890000000000001</v>
      </c>
      <c r="Q3190" s="89">
        <v>0.28499999999999998</v>
      </c>
      <c r="R3190" s="89">
        <v>1.4410000000000001</v>
      </c>
      <c r="S3190" s="89">
        <v>0.27400000000000002</v>
      </c>
    </row>
    <row r="3191" spans="1:19" ht="11.25" thickBot="1" x14ac:dyDescent="0.2">
      <c r="A3191" s="93"/>
    </row>
    <row r="3192" spans="1:19" ht="11.25" thickBot="1" x14ac:dyDescent="0.2">
      <c r="A3192" s="113" t="s">
        <v>352</v>
      </c>
      <c r="B3192" s="93"/>
      <c r="C3192" s="112" t="s">
        <v>2810</v>
      </c>
      <c r="D3192" s="114">
        <v>44.66</v>
      </c>
      <c r="E3192" s="114">
        <v>3.0190000000000001</v>
      </c>
      <c r="F3192" s="114">
        <v>-0.13700000000000001</v>
      </c>
      <c r="G3192" s="114">
        <v>0.45700000000000002</v>
      </c>
      <c r="H3192" s="114">
        <v>364.3</v>
      </c>
      <c r="I3192" s="110" t="s">
        <v>2811</v>
      </c>
      <c r="J3192" s="114">
        <v>14.8</v>
      </c>
      <c r="K3192" s="114">
        <v>22.23</v>
      </c>
      <c r="L3192" s="114">
        <v>2.742</v>
      </c>
      <c r="M3192" s="114">
        <v>10.54</v>
      </c>
      <c r="N3192" s="114">
        <v>2.254</v>
      </c>
      <c r="O3192" s="114">
        <v>0.497</v>
      </c>
      <c r="P3192" s="114">
        <v>2.2080000000000002</v>
      </c>
      <c r="Q3192" s="114">
        <v>0.29099999999999998</v>
      </c>
      <c r="R3192" s="114">
        <v>1.4490000000000001</v>
      </c>
      <c r="S3192" s="114">
        <v>0.27500000000000002</v>
      </c>
    </row>
    <row r="3193" spans="1:19" ht="11.25" thickBot="1" x14ac:dyDescent="0.2">
      <c r="A3193" s="93"/>
    </row>
    <row r="3194" spans="1:19" ht="11.25" thickBot="1" x14ac:dyDescent="0.2">
      <c r="A3194" s="116" t="s">
        <v>355</v>
      </c>
      <c r="B3194" s="93"/>
      <c r="C3194" s="112" t="s">
        <v>2812</v>
      </c>
      <c r="D3194" s="114">
        <v>0.45900000000000002</v>
      </c>
      <c r="E3194" s="114">
        <v>8.4000000000000005E-2</v>
      </c>
      <c r="F3194" s="114">
        <v>6.5000000000000002E-2</v>
      </c>
      <c r="G3194" s="114">
        <v>7.0000000000000001E-3</v>
      </c>
      <c r="H3194" s="114">
        <v>1.1910000000000001</v>
      </c>
      <c r="I3194" s="110" t="s">
        <v>2813</v>
      </c>
      <c r="J3194" s="114">
        <v>6.7000000000000004E-2</v>
      </c>
      <c r="K3194" s="114">
        <v>0.112</v>
      </c>
      <c r="L3194" s="114">
        <v>1.4999999999999999E-2</v>
      </c>
      <c r="M3194" s="114">
        <v>3.3000000000000002E-2</v>
      </c>
      <c r="N3194" s="114">
        <v>3.6999999999999998E-2</v>
      </c>
      <c r="O3194" s="114">
        <v>6.0000000000000001E-3</v>
      </c>
      <c r="P3194" s="114">
        <v>2.9000000000000001E-2</v>
      </c>
      <c r="Q3194" s="114">
        <v>8.0000000000000002E-3</v>
      </c>
      <c r="R3194" s="114">
        <v>2.1999999999999999E-2</v>
      </c>
      <c r="S3194" s="114">
        <v>7.0000000000000001E-3</v>
      </c>
    </row>
    <row r="3195" spans="1:19" ht="11.25" thickBot="1" x14ac:dyDescent="0.2">
      <c r="A3195" s="93"/>
    </row>
    <row r="3196" spans="1:19" ht="11.25" thickBot="1" x14ac:dyDescent="0.2">
      <c r="A3196" s="117" t="s">
        <v>358</v>
      </c>
      <c r="B3196" s="93"/>
      <c r="C3196" s="112" t="s">
        <v>2333</v>
      </c>
      <c r="D3196" s="114">
        <v>1.028</v>
      </c>
      <c r="E3196" s="114">
        <v>2.7789999999999999</v>
      </c>
      <c r="F3196" s="114">
        <v>47.2</v>
      </c>
      <c r="G3196" s="114">
        <v>1.478</v>
      </c>
      <c r="H3196" s="114">
        <v>0.32700000000000001</v>
      </c>
      <c r="I3196" s="110" t="s">
        <v>2814</v>
      </c>
      <c r="J3196" s="114">
        <v>0.45400000000000001</v>
      </c>
      <c r="K3196" s="114">
        <v>0.502</v>
      </c>
      <c r="L3196" s="114">
        <v>0.55000000000000004</v>
      </c>
      <c r="M3196" s="114">
        <v>0.315</v>
      </c>
      <c r="N3196" s="114">
        <v>1.647</v>
      </c>
      <c r="O3196" s="114">
        <v>1.236</v>
      </c>
      <c r="P3196" s="114">
        <v>1.3360000000000001</v>
      </c>
      <c r="Q3196" s="114">
        <v>2.6059999999999999</v>
      </c>
      <c r="R3196" s="114">
        <v>1.4970000000000001</v>
      </c>
      <c r="S3196" s="114">
        <v>2.66</v>
      </c>
    </row>
    <row r="3197" spans="1:19" ht="11.25" thickBot="1" x14ac:dyDescent="0.2">
      <c r="A3197" s="93"/>
    </row>
    <row r="3198" spans="1:19" ht="11.25" thickBot="1" x14ac:dyDescent="0.2">
      <c r="A3198" s="87" t="s">
        <v>345</v>
      </c>
      <c r="B3198" s="87" t="s">
        <v>346</v>
      </c>
      <c r="C3198" s="107" t="s">
        <v>52</v>
      </c>
      <c r="D3198" s="107" t="s">
        <v>53</v>
      </c>
      <c r="E3198" s="107" t="s">
        <v>54</v>
      </c>
      <c r="F3198" s="107" t="s">
        <v>55</v>
      </c>
      <c r="G3198" s="107" t="s">
        <v>56</v>
      </c>
      <c r="H3198" s="107" t="s">
        <v>57</v>
      </c>
      <c r="I3198" s="107" t="s">
        <v>58</v>
      </c>
      <c r="J3198" s="107" t="s">
        <v>59</v>
      </c>
      <c r="K3198" s="107" t="s">
        <v>60</v>
      </c>
      <c r="L3198" s="107" t="s">
        <v>61</v>
      </c>
      <c r="M3198" s="107" t="s">
        <v>62</v>
      </c>
      <c r="N3198" s="107" t="s">
        <v>63</v>
      </c>
      <c r="O3198" s="107" t="s">
        <v>64</v>
      </c>
      <c r="P3198" s="108" t="s">
        <v>65</v>
      </c>
      <c r="Q3198" s="108" t="s">
        <v>66</v>
      </c>
      <c r="R3198" s="107" t="s">
        <v>67</v>
      </c>
      <c r="S3198" s="107" t="s">
        <v>68</v>
      </c>
    </row>
    <row r="3199" spans="1:19" ht="11.25" thickBot="1" x14ac:dyDescent="0.2">
      <c r="A3199" s="93"/>
      <c r="B3199" s="93"/>
      <c r="C3199" s="107" t="s">
        <v>69</v>
      </c>
      <c r="D3199" s="107" t="s">
        <v>69</v>
      </c>
      <c r="E3199" s="107" t="s">
        <v>69</v>
      </c>
      <c r="F3199" s="107" t="s">
        <v>69</v>
      </c>
      <c r="G3199" s="107" t="s">
        <v>69</v>
      </c>
      <c r="H3199" s="107" t="s">
        <v>69</v>
      </c>
      <c r="I3199" s="107" t="s">
        <v>69</v>
      </c>
      <c r="J3199" s="107" t="s">
        <v>69</v>
      </c>
      <c r="K3199" s="107" t="s">
        <v>69</v>
      </c>
      <c r="L3199" s="107" t="s">
        <v>69</v>
      </c>
      <c r="M3199" s="107" t="s">
        <v>69</v>
      </c>
      <c r="N3199" s="107" t="s">
        <v>69</v>
      </c>
      <c r="O3199" s="107" t="s">
        <v>69</v>
      </c>
      <c r="P3199" s="108" t="s">
        <v>69</v>
      </c>
      <c r="Q3199" s="108" t="s">
        <v>69</v>
      </c>
      <c r="R3199" s="107" t="s">
        <v>69</v>
      </c>
      <c r="S3199" s="107" t="s">
        <v>69</v>
      </c>
    </row>
    <row r="3200" spans="1:19" ht="11.25" thickBot="1" x14ac:dyDescent="0.2">
      <c r="A3200" s="88">
        <v>1</v>
      </c>
      <c r="B3200" s="109">
        <v>0.83875</v>
      </c>
      <c r="C3200" s="89">
        <v>0.81299999999999994</v>
      </c>
      <c r="D3200" s="89">
        <v>0.104</v>
      </c>
      <c r="E3200" s="89">
        <v>0.67200000000000004</v>
      </c>
      <c r="F3200" s="89">
        <v>0.109</v>
      </c>
      <c r="G3200" s="89">
        <v>1.391</v>
      </c>
      <c r="H3200" s="89">
        <v>6.16</v>
      </c>
      <c r="I3200" s="89">
        <v>-7.0000000000000001E-3</v>
      </c>
      <c r="J3200" s="89">
        <v>-4.0000000000000001E-3</v>
      </c>
      <c r="K3200" s="89">
        <v>6.8000000000000005E-2</v>
      </c>
      <c r="L3200" s="89">
        <v>0.19800000000000001</v>
      </c>
      <c r="M3200" s="89">
        <v>1.151</v>
      </c>
      <c r="N3200" s="89">
        <v>0.22500000000000001</v>
      </c>
      <c r="O3200" s="89">
        <v>59.3</v>
      </c>
      <c r="P3200" s="112" t="s">
        <v>2815</v>
      </c>
      <c r="Q3200" s="112" t="s">
        <v>2816</v>
      </c>
      <c r="R3200" s="89">
        <v>4.8070000000000004</v>
      </c>
      <c r="S3200" s="89">
        <v>3.1190000000000002</v>
      </c>
    </row>
    <row r="3201" spans="1:19" ht="11.25" thickBot="1" x14ac:dyDescent="0.2">
      <c r="A3201" s="93"/>
    </row>
    <row r="3202" spans="1:19" ht="11.25" thickBot="1" x14ac:dyDescent="0.2">
      <c r="A3202" s="88">
        <v>2</v>
      </c>
      <c r="B3202" s="109">
        <v>0.83891203703703709</v>
      </c>
      <c r="C3202" s="89">
        <v>0.77300000000000002</v>
      </c>
      <c r="D3202" s="89">
        <v>0.105</v>
      </c>
      <c r="E3202" s="89">
        <v>0.67200000000000004</v>
      </c>
      <c r="F3202" s="89">
        <v>0.10299999999999999</v>
      </c>
      <c r="G3202" s="89">
        <v>1.381</v>
      </c>
      <c r="H3202" s="89">
        <v>6.0380000000000003</v>
      </c>
      <c r="I3202" s="89">
        <v>-5.0000000000000001E-3</v>
      </c>
      <c r="J3202" s="89">
        <v>-4.0000000000000001E-3</v>
      </c>
      <c r="K3202" s="89">
        <v>6.7000000000000004E-2</v>
      </c>
      <c r="L3202" s="89">
        <v>0.189</v>
      </c>
      <c r="M3202" s="89">
        <v>1.177</v>
      </c>
      <c r="N3202" s="89">
        <v>0.22700000000000001</v>
      </c>
      <c r="O3202" s="89">
        <v>59.08</v>
      </c>
      <c r="P3202" s="112" t="s">
        <v>2817</v>
      </c>
      <c r="Q3202" s="112" t="s">
        <v>2818</v>
      </c>
      <c r="R3202" s="89">
        <v>4.7519999999999998</v>
      </c>
      <c r="S3202" s="89">
        <v>3.1059999999999999</v>
      </c>
    </row>
    <row r="3203" spans="1:19" ht="11.25" thickBot="1" x14ac:dyDescent="0.2">
      <c r="A3203" s="93"/>
    </row>
    <row r="3204" spans="1:19" ht="11.25" thickBot="1" x14ac:dyDescent="0.2">
      <c r="A3204" s="88">
        <v>3</v>
      </c>
      <c r="B3204" s="109">
        <v>0.83907407407407408</v>
      </c>
      <c r="C3204" s="89">
        <v>0.80100000000000005</v>
      </c>
      <c r="D3204" s="89">
        <v>0.106</v>
      </c>
      <c r="E3204" s="89">
        <v>0.65</v>
      </c>
      <c r="F3204" s="89">
        <v>0.10199999999999999</v>
      </c>
      <c r="G3204" s="89">
        <v>1.391</v>
      </c>
      <c r="H3204" s="89">
        <v>6.0549999999999997</v>
      </c>
      <c r="I3204" s="89">
        <v>-6.0000000000000001E-3</v>
      </c>
      <c r="J3204" s="89">
        <v>-5.0000000000000001E-3</v>
      </c>
      <c r="K3204" s="89">
        <v>6.0999999999999999E-2</v>
      </c>
      <c r="L3204" s="89">
        <v>0.20499999999999999</v>
      </c>
      <c r="M3204" s="89">
        <v>1.147</v>
      </c>
      <c r="N3204" s="89">
        <v>0.216</v>
      </c>
      <c r="O3204" s="89">
        <v>59.14</v>
      </c>
      <c r="P3204" s="112" t="s">
        <v>2819</v>
      </c>
      <c r="Q3204" s="112" t="s">
        <v>2820</v>
      </c>
      <c r="R3204" s="89">
        <v>4.7789999999999999</v>
      </c>
      <c r="S3204" s="89">
        <v>3.1110000000000002</v>
      </c>
    </row>
    <row r="3205" spans="1:19" ht="11.25" thickBot="1" x14ac:dyDescent="0.2">
      <c r="A3205" s="93"/>
    </row>
    <row r="3206" spans="1:19" ht="11.25" thickBot="1" x14ac:dyDescent="0.2">
      <c r="A3206" s="113" t="s">
        <v>352</v>
      </c>
      <c r="B3206" s="93"/>
      <c r="C3206" s="114">
        <v>0.79500000000000004</v>
      </c>
      <c r="D3206" s="114">
        <v>0.105</v>
      </c>
      <c r="E3206" s="114">
        <v>0.66500000000000004</v>
      </c>
      <c r="F3206" s="114">
        <v>0.105</v>
      </c>
      <c r="G3206" s="114">
        <v>1.3879999999999999</v>
      </c>
      <c r="H3206" s="114">
        <v>6.0839999999999996</v>
      </c>
      <c r="I3206" s="114">
        <v>-6.0000000000000001E-3</v>
      </c>
      <c r="J3206" s="114">
        <v>-4.0000000000000001E-3</v>
      </c>
      <c r="K3206" s="114">
        <v>6.6000000000000003E-2</v>
      </c>
      <c r="L3206" s="114">
        <v>0.19700000000000001</v>
      </c>
      <c r="M3206" s="114">
        <v>1.1579999999999999</v>
      </c>
      <c r="N3206" s="114">
        <v>0.223</v>
      </c>
      <c r="O3206" s="114">
        <v>59.18</v>
      </c>
      <c r="P3206" s="112" t="s">
        <v>2821</v>
      </c>
      <c r="Q3206" s="112" t="s">
        <v>2822</v>
      </c>
      <c r="R3206" s="114">
        <v>4.7789999999999999</v>
      </c>
      <c r="S3206" s="114">
        <v>3.1120000000000001</v>
      </c>
    </row>
    <row r="3207" spans="1:19" ht="11.25" thickBot="1" x14ac:dyDescent="0.2">
      <c r="A3207" s="93"/>
    </row>
    <row r="3208" spans="1:19" ht="11.25" thickBot="1" x14ac:dyDescent="0.2">
      <c r="A3208" s="116" t="s">
        <v>355</v>
      </c>
      <c r="B3208" s="93"/>
      <c r="C3208" s="114">
        <v>2.1000000000000001E-2</v>
      </c>
      <c r="D3208" s="114">
        <v>1E-3</v>
      </c>
      <c r="E3208" s="114">
        <v>1.2999999999999999E-2</v>
      </c>
      <c r="F3208" s="114">
        <v>4.0000000000000001E-3</v>
      </c>
      <c r="G3208" s="114">
        <v>6.0000000000000001E-3</v>
      </c>
      <c r="H3208" s="114">
        <v>6.6000000000000003E-2</v>
      </c>
      <c r="I3208" s="114">
        <v>1E-3</v>
      </c>
      <c r="J3208" s="114">
        <v>1E-3</v>
      </c>
      <c r="K3208" s="114">
        <v>4.0000000000000001E-3</v>
      </c>
      <c r="L3208" s="114">
        <v>8.0000000000000002E-3</v>
      </c>
      <c r="M3208" s="114">
        <v>1.6E-2</v>
      </c>
      <c r="N3208" s="114">
        <v>6.0000000000000001E-3</v>
      </c>
      <c r="O3208" s="114">
        <v>0.114</v>
      </c>
      <c r="P3208" s="112" t="s">
        <v>2823</v>
      </c>
      <c r="Q3208" s="112" t="s">
        <v>2824</v>
      </c>
      <c r="R3208" s="114">
        <v>2.7E-2</v>
      </c>
      <c r="S3208" s="114">
        <v>7.0000000000000001E-3</v>
      </c>
    </row>
    <row r="3209" spans="1:19" ht="11.25" thickBot="1" x14ac:dyDescent="0.2">
      <c r="A3209" s="93"/>
    </row>
    <row r="3210" spans="1:19" ht="11.25" thickBot="1" x14ac:dyDescent="0.2">
      <c r="A3210" s="117" t="s">
        <v>358</v>
      </c>
      <c r="B3210" s="93"/>
      <c r="C3210" s="114">
        <v>2.5920000000000001</v>
      </c>
      <c r="D3210" s="114">
        <v>1.0269999999999999</v>
      </c>
      <c r="E3210" s="114">
        <v>1.9359999999999999</v>
      </c>
      <c r="F3210" s="114">
        <v>3.5840000000000001</v>
      </c>
      <c r="G3210" s="114">
        <v>0.42899999999999999</v>
      </c>
      <c r="H3210" s="114">
        <v>1.081</v>
      </c>
      <c r="I3210" s="114">
        <v>18.079999999999998</v>
      </c>
      <c r="J3210" s="114">
        <v>19.010000000000002</v>
      </c>
      <c r="K3210" s="114">
        <v>5.5529999999999999</v>
      </c>
      <c r="L3210" s="114">
        <v>4.1159999999999997</v>
      </c>
      <c r="M3210" s="114">
        <v>1.4179999999999999</v>
      </c>
      <c r="N3210" s="114">
        <v>2.4910000000000001</v>
      </c>
      <c r="O3210" s="114">
        <v>0.192</v>
      </c>
      <c r="P3210" s="112" t="s">
        <v>1847</v>
      </c>
      <c r="Q3210" s="112" t="s">
        <v>2825</v>
      </c>
      <c r="R3210" s="114">
        <v>0.57099999999999995</v>
      </c>
      <c r="S3210" s="114">
        <v>0.214</v>
      </c>
    </row>
    <row r="3211" spans="1:19" ht="10.5" x14ac:dyDescent="0.15">
      <c r="A3211" s="93"/>
    </row>
    <row r="3212" spans="1:19" x14ac:dyDescent="0.15">
      <c r="A3212" s="106"/>
      <c r="B3212" s="69" t="s">
        <v>2826</v>
      </c>
    </row>
    <row r="3213" spans="1:19" ht="9.75" thickBot="1" x14ac:dyDescent="0.2">
      <c r="A3213" s="64" t="s">
        <v>1094</v>
      </c>
    </row>
    <row r="3214" spans="1:19" ht="11.25" thickBot="1" x14ac:dyDescent="0.2">
      <c r="A3214" s="87" t="s">
        <v>345</v>
      </c>
      <c r="B3214" s="87" t="s">
        <v>346</v>
      </c>
      <c r="C3214" s="107" t="s">
        <v>1</v>
      </c>
      <c r="D3214" s="107" t="s">
        <v>2</v>
      </c>
      <c r="E3214" s="107" t="s">
        <v>3</v>
      </c>
      <c r="F3214" s="107" t="s">
        <v>4</v>
      </c>
      <c r="G3214" s="107" t="s">
        <v>5</v>
      </c>
      <c r="H3214" s="107" t="s">
        <v>6</v>
      </c>
      <c r="I3214" s="108" t="s">
        <v>7</v>
      </c>
      <c r="J3214" s="108" t="s">
        <v>8</v>
      </c>
      <c r="K3214" s="107" t="s">
        <v>9</v>
      </c>
      <c r="L3214" s="107" t="s">
        <v>10</v>
      </c>
      <c r="M3214" s="107" t="s">
        <v>11</v>
      </c>
      <c r="N3214" s="107" t="s">
        <v>12</v>
      </c>
      <c r="O3214" s="107" t="s">
        <v>13</v>
      </c>
      <c r="P3214" s="107" t="s">
        <v>14</v>
      </c>
      <c r="Q3214" s="107" t="s">
        <v>15</v>
      </c>
      <c r="R3214" s="107" t="s">
        <v>16</v>
      </c>
      <c r="S3214" s="107" t="s">
        <v>17</v>
      </c>
    </row>
    <row r="3215" spans="1:19" ht="11.25" thickBot="1" x14ac:dyDescent="0.2">
      <c r="A3215" s="93"/>
      <c r="B3215" s="93"/>
      <c r="C3215" s="107" t="s">
        <v>69</v>
      </c>
      <c r="D3215" s="107" t="s">
        <v>69</v>
      </c>
      <c r="E3215" s="107" t="s">
        <v>69</v>
      </c>
      <c r="F3215" s="107" t="s">
        <v>69</v>
      </c>
      <c r="G3215" s="107" t="s">
        <v>69</v>
      </c>
      <c r="H3215" s="107" t="s">
        <v>69</v>
      </c>
      <c r="I3215" s="108" t="s">
        <v>69</v>
      </c>
      <c r="J3215" s="108" t="s">
        <v>69</v>
      </c>
      <c r="K3215" s="107" t="s">
        <v>69</v>
      </c>
      <c r="L3215" s="107" t="s">
        <v>69</v>
      </c>
      <c r="M3215" s="107" t="s">
        <v>69</v>
      </c>
      <c r="N3215" s="107" t="s">
        <v>69</v>
      </c>
      <c r="O3215" s="107" t="s">
        <v>69</v>
      </c>
      <c r="P3215" s="107" t="s">
        <v>69</v>
      </c>
      <c r="Q3215" s="107" t="s">
        <v>69</v>
      </c>
      <c r="R3215" s="107" t="s">
        <v>69</v>
      </c>
      <c r="S3215" s="107" t="s">
        <v>69</v>
      </c>
    </row>
    <row r="3216" spans="1:19" ht="11.25" thickBot="1" x14ac:dyDescent="0.2">
      <c r="A3216" s="88">
        <v>1</v>
      </c>
      <c r="B3216" s="109">
        <v>0.84420138888888896</v>
      </c>
      <c r="C3216" s="110" t="s">
        <v>2827</v>
      </c>
      <c r="D3216" s="110" t="s">
        <v>2828</v>
      </c>
      <c r="E3216" s="110" t="s">
        <v>2829</v>
      </c>
      <c r="F3216" s="110" t="s">
        <v>2830</v>
      </c>
      <c r="G3216" s="110" t="s">
        <v>2831</v>
      </c>
      <c r="H3216" s="110" t="s">
        <v>2832</v>
      </c>
      <c r="I3216" s="111">
        <v>0.95394999999999996</v>
      </c>
      <c r="J3216" s="112" t="s">
        <v>2833</v>
      </c>
      <c r="K3216" s="110" t="s">
        <v>2834</v>
      </c>
      <c r="L3216" s="89">
        <v>43.26</v>
      </c>
      <c r="M3216" s="89">
        <v>216.6</v>
      </c>
      <c r="N3216" s="89">
        <v>375.6</v>
      </c>
      <c r="O3216" s="110" t="s">
        <v>2835</v>
      </c>
      <c r="P3216" s="89">
        <v>10.63</v>
      </c>
      <c r="Q3216" s="89">
        <v>115</v>
      </c>
      <c r="R3216" s="110" t="s">
        <v>2836</v>
      </c>
      <c r="S3216" s="110" t="s">
        <v>2837</v>
      </c>
    </row>
    <row r="3217" spans="1:19" ht="11.25" thickBot="1" x14ac:dyDescent="0.2">
      <c r="A3217" s="93"/>
    </row>
    <row r="3218" spans="1:19" ht="11.25" thickBot="1" x14ac:dyDescent="0.2">
      <c r="A3218" s="88">
        <v>2</v>
      </c>
      <c r="B3218" s="109">
        <v>0.84436342592592595</v>
      </c>
      <c r="C3218" s="110" t="s">
        <v>2838</v>
      </c>
      <c r="D3218" s="110" t="s">
        <v>2839</v>
      </c>
      <c r="E3218" s="110" t="s">
        <v>2840</v>
      </c>
      <c r="F3218" s="110" t="s">
        <v>2841</v>
      </c>
      <c r="G3218" s="110" t="s">
        <v>2842</v>
      </c>
      <c r="H3218" s="110" t="s">
        <v>2843</v>
      </c>
      <c r="I3218" s="111">
        <v>0.95821999999999996</v>
      </c>
      <c r="J3218" s="112" t="s">
        <v>2844</v>
      </c>
      <c r="K3218" s="110" t="s">
        <v>2845</v>
      </c>
      <c r="L3218" s="89">
        <v>42.95</v>
      </c>
      <c r="M3218" s="89">
        <v>219.6</v>
      </c>
      <c r="N3218" s="110" t="s">
        <v>2846</v>
      </c>
      <c r="O3218" s="110" t="s">
        <v>2847</v>
      </c>
      <c r="P3218" s="89">
        <v>10.65</v>
      </c>
      <c r="Q3218" s="89">
        <v>115.5</v>
      </c>
      <c r="R3218" s="110" t="s">
        <v>2848</v>
      </c>
      <c r="S3218" s="110" t="s">
        <v>2849</v>
      </c>
    </row>
    <row r="3219" spans="1:19" ht="11.25" thickBot="1" x14ac:dyDescent="0.2">
      <c r="A3219" s="93"/>
    </row>
    <row r="3220" spans="1:19" ht="11.25" thickBot="1" x14ac:dyDescent="0.2">
      <c r="A3220" s="88">
        <v>3</v>
      </c>
      <c r="B3220" s="109">
        <v>0.84453703703703698</v>
      </c>
      <c r="C3220" s="110" t="s">
        <v>2850</v>
      </c>
      <c r="D3220" s="110" t="s">
        <v>2851</v>
      </c>
      <c r="E3220" s="110" t="s">
        <v>2852</v>
      </c>
      <c r="F3220" s="110" t="s">
        <v>2853</v>
      </c>
      <c r="G3220" s="110" t="s">
        <v>2854</v>
      </c>
      <c r="H3220" s="110" t="s">
        <v>2855</v>
      </c>
      <c r="I3220" s="111">
        <v>0.96721000000000001</v>
      </c>
      <c r="J3220" s="112" t="s">
        <v>2856</v>
      </c>
      <c r="K3220" s="110" t="s">
        <v>2857</v>
      </c>
      <c r="L3220" s="89">
        <v>43.15</v>
      </c>
      <c r="M3220" s="89">
        <v>216.8</v>
      </c>
      <c r="N3220" s="110" t="s">
        <v>2858</v>
      </c>
      <c r="O3220" s="110" t="s">
        <v>2859</v>
      </c>
      <c r="P3220" s="89">
        <v>10.51</v>
      </c>
      <c r="Q3220" s="89">
        <v>115.2</v>
      </c>
      <c r="R3220" s="110" t="s">
        <v>2860</v>
      </c>
      <c r="S3220" s="110" t="s">
        <v>2861</v>
      </c>
    </row>
    <row r="3221" spans="1:19" ht="11.25" thickBot="1" x14ac:dyDescent="0.2">
      <c r="A3221" s="93"/>
    </row>
    <row r="3222" spans="1:19" ht="11.25" thickBot="1" x14ac:dyDescent="0.2">
      <c r="A3222" s="113" t="s">
        <v>352</v>
      </c>
      <c r="B3222" s="93"/>
      <c r="C3222" s="110" t="s">
        <v>2862</v>
      </c>
      <c r="D3222" s="110" t="s">
        <v>2863</v>
      </c>
      <c r="E3222" s="110" t="s">
        <v>2864</v>
      </c>
      <c r="F3222" s="110" t="s">
        <v>2865</v>
      </c>
      <c r="G3222" s="110" t="s">
        <v>2866</v>
      </c>
      <c r="H3222" s="110" t="s">
        <v>2867</v>
      </c>
      <c r="I3222" s="115">
        <v>0.95979000000000003</v>
      </c>
      <c r="J3222" s="112" t="s">
        <v>2868</v>
      </c>
      <c r="K3222" s="110" t="s">
        <v>2869</v>
      </c>
      <c r="L3222" s="114">
        <v>43.12</v>
      </c>
      <c r="M3222" s="114">
        <v>217.7</v>
      </c>
      <c r="N3222" s="110" t="s">
        <v>2870</v>
      </c>
      <c r="O3222" s="110" t="s">
        <v>2871</v>
      </c>
      <c r="P3222" s="114">
        <v>10.6</v>
      </c>
      <c r="Q3222" s="114">
        <v>115.3</v>
      </c>
      <c r="R3222" s="110" t="s">
        <v>2872</v>
      </c>
      <c r="S3222" s="110" t="s">
        <v>2873</v>
      </c>
    </row>
    <row r="3223" spans="1:19" ht="11.25" thickBot="1" x14ac:dyDescent="0.2">
      <c r="A3223" s="93"/>
    </row>
    <row r="3224" spans="1:19" ht="11.25" thickBot="1" x14ac:dyDescent="0.2">
      <c r="A3224" s="116" t="s">
        <v>355</v>
      </c>
      <c r="B3224" s="93"/>
      <c r="C3224" s="110" t="s">
        <v>2874</v>
      </c>
      <c r="D3224" s="110" t="s">
        <v>2875</v>
      </c>
      <c r="E3224" s="110" t="s">
        <v>2876</v>
      </c>
      <c r="F3224" s="110" t="s">
        <v>2877</v>
      </c>
      <c r="G3224" s="110" t="s">
        <v>2878</v>
      </c>
      <c r="H3224" s="110" t="s">
        <v>2879</v>
      </c>
      <c r="I3224" s="115">
        <v>6.77E-3</v>
      </c>
      <c r="J3224" s="112" t="s">
        <v>2880</v>
      </c>
      <c r="K3224" s="110" t="s">
        <v>2881</v>
      </c>
      <c r="L3224" s="114">
        <v>0.158</v>
      </c>
      <c r="M3224" s="114">
        <v>1.671</v>
      </c>
      <c r="N3224" s="110" t="s">
        <v>2882</v>
      </c>
      <c r="O3224" s="110" t="s">
        <v>2883</v>
      </c>
      <c r="P3224" s="114">
        <v>7.9000000000000001E-2</v>
      </c>
      <c r="Q3224" s="114">
        <v>0.25600000000000001</v>
      </c>
      <c r="R3224" s="110" t="s">
        <v>2884</v>
      </c>
      <c r="S3224" s="110" t="s">
        <v>2885</v>
      </c>
    </row>
    <row r="3225" spans="1:19" ht="11.25" thickBot="1" x14ac:dyDescent="0.2">
      <c r="A3225" s="93"/>
    </row>
    <row r="3226" spans="1:19" ht="11.25" thickBot="1" x14ac:dyDescent="0.2">
      <c r="A3226" s="117" t="s">
        <v>358</v>
      </c>
      <c r="B3226" s="93"/>
      <c r="C3226" s="110" t="s">
        <v>2886</v>
      </c>
      <c r="D3226" s="110" t="s">
        <v>2887</v>
      </c>
      <c r="E3226" s="110" t="s">
        <v>2888</v>
      </c>
      <c r="F3226" s="110" t="s">
        <v>2889</v>
      </c>
      <c r="G3226" s="110" t="s">
        <v>1226</v>
      </c>
      <c r="H3226" s="110" t="s">
        <v>2890</v>
      </c>
      <c r="I3226" s="118">
        <v>0.70499999999999996</v>
      </c>
      <c r="J3226" s="112" t="s">
        <v>664</v>
      </c>
      <c r="K3226" s="110" t="s">
        <v>2891</v>
      </c>
      <c r="L3226" s="114">
        <v>0.36699999999999999</v>
      </c>
      <c r="M3226" s="114">
        <v>0.76800000000000002</v>
      </c>
      <c r="N3226" s="110" t="s">
        <v>2892</v>
      </c>
      <c r="O3226" s="110" t="s">
        <v>2893</v>
      </c>
      <c r="P3226" s="114">
        <v>0.74199999999999999</v>
      </c>
      <c r="Q3226" s="114">
        <v>0.222</v>
      </c>
      <c r="R3226" s="110" t="s">
        <v>2894</v>
      </c>
      <c r="S3226" s="110" t="s">
        <v>2895</v>
      </c>
    </row>
    <row r="3227" spans="1:19" ht="11.25" thickBot="1" x14ac:dyDescent="0.2">
      <c r="A3227" s="93"/>
    </row>
    <row r="3228" spans="1:19" ht="11.25" thickBot="1" x14ac:dyDescent="0.2">
      <c r="A3228" s="87" t="s">
        <v>345</v>
      </c>
      <c r="B3228" s="87" t="s">
        <v>346</v>
      </c>
      <c r="C3228" s="107" t="s">
        <v>18</v>
      </c>
      <c r="D3228" s="108" t="s">
        <v>19</v>
      </c>
      <c r="E3228" s="108" t="s">
        <v>20</v>
      </c>
      <c r="F3228" s="107" t="s">
        <v>21</v>
      </c>
      <c r="G3228" s="107" t="s">
        <v>22</v>
      </c>
      <c r="H3228" s="107" t="s">
        <v>23</v>
      </c>
      <c r="I3228" s="107" t="s">
        <v>24</v>
      </c>
      <c r="J3228" s="108" t="s">
        <v>25</v>
      </c>
      <c r="K3228" s="108" t="s">
        <v>26</v>
      </c>
      <c r="L3228" s="107" t="s">
        <v>27</v>
      </c>
      <c r="M3228" s="107" t="s">
        <v>28</v>
      </c>
      <c r="N3228" s="107" t="s">
        <v>29</v>
      </c>
      <c r="O3228" s="107" t="s">
        <v>30</v>
      </c>
      <c r="P3228" s="107" t="s">
        <v>31</v>
      </c>
      <c r="Q3228" s="107" t="s">
        <v>32</v>
      </c>
      <c r="R3228" s="107" t="s">
        <v>33</v>
      </c>
      <c r="S3228" s="108" t="s">
        <v>34</v>
      </c>
    </row>
    <row r="3229" spans="1:19" ht="11.25" thickBot="1" x14ac:dyDescent="0.2">
      <c r="A3229" s="93"/>
      <c r="B3229" s="93"/>
      <c r="C3229" s="107" t="s">
        <v>69</v>
      </c>
      <c r="D3229" s="108" t="s">
        <v>69</v>
      </c>
      <c r="E3229" s="108" t="s">
        <v>69</v>
      </c>
      <c r="F3229" s="107" t="s">
        <v>69</v>
      </c>
      <c r="G3229" s="107" t="s">
        <v>69</v>
      </c>
      <c r="H3229" s="107" t="s">
        <v>69</v>
      </c>
      <c r="I3229" s="107" t="s">
        <v>69</v>
      </c>
      <c r="J3229" s="108" t="s">
        <v>69</v>
      </c>
      <c r="K3229" s="108" t="s">
        <v>69</v>
      </c>
      <c r="L3229" s="107" t="s">
        <v>69</v>
      </c>
      <c r="M3229" s="107" t="s">
        <v>69</v>
      </c>
      <c r="N3229" s="107" t="s">
        <v>69</v>
      </c>
      <c r="O3229" s="107" t="s">
        <v>69</v>
      </c>
      <c r="P3229" s="107" t="s">
        <v>69</v>
      </c>
      <c r="Q3229" s="107" t="s">
        <v>69</v>
      </c>
      <c r="R3229" s="107" t="s">
        <v>69</v>
      </c>
      <c r="S3229" s="108" t="s">
        <v>69</v>
      </c>
    </row>
    <row r="3230" spans="1:19" ht="11.25" thickBot="1" x14ac:dyDescent="0.2">
      <c r="A3230" s="88">
        <v>1</v>
      </c>
      <c r="B3230" s="109">
        <v>0.84420138888888896</v>
      </c>
      <c r="C3230" s="89">
        <v>39.35</v>
      </c>
      <c r="D3230" s="111">
        <v>0.94291000000000003</v>
      </c>
      <c r="E3230" s="111">
        <v>1.0208999999999999</v>
      </c>
      <c r="F3230" s="89">
        <v>46.98</v>
      </c>
      <c r="G3230" s="89">
        <v>11.42</v>
      </c>
      <c r="H3230" s="89">
        <v>18.07</v>
      </c>
      <c r="I3230" s="110" t="s">
        <v>2896</v>
      </c>
      <c r="J3230" s="111">
        <v>0.94188000000000005</v>
      </c>
      <c r="K3230" s="112" t="s">
        <v>2897</v>
      </c>
      <c r="L3230" s="89">
        <v>5.9470000000000001</v>
      </c>
      <c r="M3230" s="89">
        <v>58.18</v>
      </c>
      <c r="N3230" s="89">
        <v>-1.2999999999999999E-2</v>
      </c>
      <c r="O3230" s="89">
        <v>3.6999999999999998E-2</v>
      </c>
      <c r="P3230" s="89">
        <v>0.48399999999999999</v>
      </c>
      <c r="Q3230" s="89">
        <v>22.21</v>
      </c>
      <c r="R3230" s="89">
        <v>4.3920000000000003</v>
      </c>
      <c r="S3230" s="111">
        <v>0.94757999999999998</v>
      </c>
    </row>
    <row r="3231" spans="1:19" ht="11.25" thickBot="1" x14ac:dyDescent="0.2">
      <c r="A3231" s="93"/>
    </row>
    <row r="3232" spans="1:19" ht="11.25" thickBot="1" x14ac:dyDescent="0.2">
      <c r="A3232" s="88">
        <v>2</v>
      </c>
      <c r="B3232" s="109">
        <v>0.84436342592592595</v>
      </c>
      <c r="C3232" s="89">
        <v>39.729999999999997</v>
      </c>
      <c r="D3232" s="111">
        <v>0.94747000000000003</v>
      </c>
      <c r="E3232" s="111">
        <v>1.0246299999999999</v>
      </c>
      <c r="F3232" s="89">
        <v>45.29</v>
      </c>
      <c r="G3232" s="89">
        <v>8.0969999999999995</v>
      </c>
      <c r="H3232" s="89">
        <v>18.13</v>
      </c>
      <c r="I3232" s="110" t="s">
        <v>2898</v>
      </c>
      <c r="J3232" s="111">
        <v>0.95021999999999995</v>
      </c>
      <c r="K3232" s="112" t="s">
        <v>2899</v>
      </c>
      <c r="L3232" s="89">
        <v>5.6479999999999997</v>
      </c>
      <c r="M3232" s="89">
        <v>57.56</v>
      </c>
      <c r="N3232" s="89">
        <v>2E-3</v>
      </c>
      <c r="O3232" s="89">
        <v>3.6999999999999998E-2</v>
      </c>
      <c r="P3232" s="89">
        <v>0.51800000000000002</v>
      </c>
      <c r="Q3232" s="89">
        <v>21.97</v>
      </c>
      <c r="R3232" s="89">
        <v>4.45</v>
      </c>
      <c r="S3232" s="111">
        <v>0.95501999999999998</v>
      </c>
    </row>
    <row r="3233" spans="1:19" ht="11.25" thickBot="1" x14ac:dyDescent="0.2">
      <c r="A3233" s="93"/>
    </row>
    <row r="3234" spans="1:19" ht="11.25" thickBot="1" x14ac:dyDescent="0.2">
      <c r="A3234" s="88">
        <v>3</v>
      </c>
      <c r="B3234" s="109">
        <v>0.84453703703703698</v>
      </c>
      <c r="C3234" s="89">
        <v>39.81</v>
      </c>
      <c r="D3234" s="111">
        <v>0.95150000000000001</v>
      </c>
      <c r="E3234" s="111">
        <v>1.0237700000000001</v>
      </c>
      <c r="F3234" s="89">
        <v>45.5</v>
      </c>
      <c r="G3234" s="89">
        <v>14.67</v>
      </c>
      <c r="H3234" s="89">
        <v>18.170000000000002</v>
      </c>
      <c r="I3234" s="110" t="s">
        <v>2900</v>
      </c>
      <c r="J3234" s="111">
        <v>0.96047000000000005</v>
      </c>
      <c r="K3234" s="112" t="s">
        <v>2901</v>
      </c>
      <c r="L3234" s="89">
        <v>5.5060000000000002</v>
      </c>
      <c r="M3234" s="89">
        <v>58.06</v>
      </c>
      <c r="N3234" s="89">
        <v>-2E-3</v>
      </c>
      <c r="O3234" s="89">
        <v>3.2000000000000001E-2</v>
      </c>
      <c r="P3234" s="89">
        <v>0.49199999999999999</v>
      </c>
      <c r="Q3234" s="89">
        <v>21.99</v>
      </c>
      <c r="R3234" s="89">
        <v>4.3899999999999997</v>
      </c>
      <c r="S3234" s="111">
        <v>0.95665999999999995</v>
      </c>
    </row>
    <row r="3235" spans="1:19" ht="11.25" thickBot="1" x14ac:dyDescent="0.2">
      <c r="A3235" s="93"/>
    </row>
    <row r="3236" spans="1:19" ht="11.25" thickBot="1" x14ac:dyDescent="0.2">
      <c r="A3236" s="113" t="s">
        <v>352</v>
      </c>
      <c r="B3236" s="93"/>
      <c r="C3236" s="114">
        <v>39.630000000000003</v>
      </c>
      <c r="D3236" s="115">
        <v>0.94728999999999997</v>
      </c>
      <c r="E3236" s="115">
        <v>1.0230999999999999</v>
      </c>
      <c r="F3236" s="114">
        <v>45.92</v>
      </c>
      <c r="G3236" s="114">
        <v>11.4</v>
      </c>
      <c r="H3236" s="114">
        <v>18.12</v>
      </c>
      <c r="I3236" s="110" t="s">
        <v>2902</v>
      </c>
      <c r="J3236" s="115">
        <v>0.95086000000000004</v>
      </c>
      <c r="K3236" s="112" t="s">
        <v>2903</v>
      </c>
      <c r="L3236" s="114">
        <v>5.7</v>
      </c>
      <c r="M3236" s="114">
        <v>57.94</v>
      </c>
      <c r="N3236" s="114">
        <v>-4.0000000000000001E-3</v>
      </c>
      <c r="O3236" s="114">
        <v>3.5000000000000003E-2</v>
      </c>
      <c r="P3236" s="114">
        <v>0.498</v>
      </c>
      <c r="Q3236" s="114">
        <v>22.06</v>
      </c>
      <c r="R3236" s="114">
        <v>4.4109999999999996</v>
      </c>
      <c r="S3236" s="115">
        <v>0.95308999999999999</v>
      </c>
    </row>
    <row r="3237" spans="1:19" ht="11.25" thickBot="1" x14ac:dyDescent="0.2">
      <c r="A3237" s="93"/>
    </row>
    <row r="3238" spans="1:19" ht="11.25" thickBot="1" x14ac:dyDescent="0.2">
      <c r="A3238" s="116" t="s">
        <v>355</v>
      </c>
      <c r="B3238" s="93"/>
      <c r="C3238" s="114">
        <v>0.246</v>
      </c>
      <c r="D3238" s="115">
        <v>4.3E-3</v>
      </c>
      <c r="E3238" s="115">
        <v>1.9499999999999999E-3</v>
      </c>
      <c r="F3238" s="114">
        <v>0.92</v>
      </c>
      <c r="G3238" s="114">
        <v>3.286</v>
      </c>
      <c r="H3238" s="114">
        <v>5.1999999999999998E-2</v>
      </c>
      <c r="I3238" s="110" t="s">
        <v>2904</v>
      </c>
      <c r="J3238" s="115">
        <v>9.3100000000000006E-3</v>
      </c>
      <c r="K3238" s="112" t="s">
        <v>2905</v>
      </c>
      <c r="L3238" s="114">
        <v>0.22500000000000001</v>
      </c>
      <c r="M3238" s="114">
        <v>0.33</v>
      </c>
      <c r="N3238" s="114">
        <v>8.0000000000000002E-3</v>
      </c>
      <c r="O3238" s="114">
        <v>3.0000000000000001E-3</v>
      </c>
      <c r="P3238" s="114">
        <v>1.7999999999999999E-2</v>
      </c>
      <c r="Q3238" s="114">
        <v>0.129</v>
      </c>
      <c r="R3238" s="114">
        <v>3.4000000000000002E-2</v>
      </c>
      <c r="S3238" s="115">
        <v>4.8399999999999997E-3</v>
      </c>
    </row>
    <row r="3239" spans="1:19" ht="11.25" thickBot="1" x14ac:dyDescent="0.2">
      <c r="A3239" s="93"/>
    </row>
    <row r="3240" spans="1:19" ht="11.25" thickBot="1" x14ac:dyDescent="0.2">
      <c r="A3240" s="117" t="s">
        <v>358</v>
      </c>
      <c r="B3240" s="93"/>
      <c r="C3240" s="114">
        <v>0.62</v>
      </c>
      <c r="D3240" s="118">
        <v>0.45400000000000001</v>
      </c>
      <c r="E3240" s="118">
        <v>0.191</v>
      </c>
      <c r="F3240" s="114">
        <v>2.004</v>
      </c>
      <c r="G3240" s="114">
        <v>28.84</v>
      </c>
      <c r="H3240" s="114">
        <v>0.28699999999999998</v>
      </c>
      <c r="I3240" s="110" t="s">
        <v>2906</v>
      </c>
      <c r="J3240" s="118">
        <v>0.97899999999999998</v>
      </c>
      <c r="K3240" s="112" t="s">
        <v>2907</v>
      </c>
      <c r="L3240" s="114">
        <v>3.9460000000000002</v>
      </c>
      <c r="M3240" s="114">
        <v>0.56999999999999995</v>
      </c>
      <c r="N3240" s="114">
        <v>181.4</v>
      </c>
      <c r="O3240" s="114">
        <v>7.9349999999999996</v>
      </c>
      <c r="P3240" s="114">
        <v>3.5430000000000001</v>
      </c>
      <c r="Q3240" s="114">
        <v>0.58699999999999997</v>
      </c>
      <c r="R3240" s="114">
        <v>0.77800000000000002</v>
      </c>
      <c r="S3240" s="118">
        <v>0.50800000000000001</v>
      </c>
    </row>
    <row r="3241" spans="1:19" ht="11.25" thickBot="1" x14ac:dyDescent="0.2">
      <c r="A3241" s="93"/>
    </row>
    <row r="3242" spans="1:19" ht="11.25" thickBot="1" x14ac:dyDescent="0.2">
      <c r="A3242" s="87" t="s">
        <v>345</v>
      </c>
      <c r="B3242" s="87" t="s">
        <v>346</v>
      </c>
      <c r="C3242" s="108" t="s">
        <v>35</v>
      </c>
      <c r="D3242" s="107" t="s">
        <v>36</v>
      </c>
      <c r="E3242" s="107" t="s">
        <v>37</v>
      </c>
      <c r="F3242" s="107" t="s">
        <v>38</v>
      </c>
      <c r="G3242" s="107" t="s">
        <v>39</v>
      </c>
      <c r="H3242" s="107" t="s">
        <v>40</v>
      </c>
      <c r="I3242" s="107" t="s">
        <v>41</v>
      </c>
      <c r="J3242" s="107" t="s">
        <v>42</v>
      </c>
      <c r="K3242" s="107" t="s">
        <v>43</v>
      </c>
      <c r="L3242" s="107" t="s">
        <v>44</v>
      </c>
      <c r="M3242" s="107" t="s">
        <v>45</v>
      </c>
      <c r="N3242" s="107" t="s">
        <v>46</v>
      </c>
      <c r="O3242" s="107" t="s">
        <v>47</v>
      </c>
      <c r="P3242" s="107" t="s">
        <v>48</v>
      </c>
      <c r="Q3242" s="107" t="s">
        <v>49</v>
      </c>
      <c r="R3242" s="107" t="s">
        <v>50</v>
      </c>
      <c r="S3242" s="107" t="s">
        <v>51</v>
      </c>
    </row>
    <row r="3243" spans="1:19" ht="11.25" thickBot="1" x14ac:dyDescent="0.2">
      <c r="A3243" s="93"/>
      <c r="B3243" s="93"/>
      <c r="C3243" s="108" t="s">
        <v>69</v>
      </c>
      <c r="D3243" s="107" t="s">
        <v>69</v>
      </c>
      <c r="E3243" s="107" t="s">
        <v>69</v>
      </c>
      <c r="F3243" s="107" t="s">
        <v>69</v>
      </c>
      <c r="G3243" s="107" t="s">
        <v>69</v>
      </c>
      <c r="H3243" s="107" t="s">
        <v>69</v>
      </c>
      <c r="I3243" s="107" t="s">
        <v>69</v>
      </c>
      <c r="J3243" s="107" t="s">
        <v>69</v>
      </c>
      <c r="K3243" s="107" t="s">
        <v>69</v>
      </c>
      <c r="L3243" s="107" t="s">
        <v>69</v>
      </c>
      <c r="M3243" s="107" t="s">
        <v>69</v>
      </c>
      <c r="N3243" s="107" t="s">
        <v>69</v>
      </c>
      <c r="O3243" s="107" t="s">
        <v>69</v>
      </c>
      <c r="P3243" s="107" t="s">
        <v>69</v>
      </c>
      <c r="Q3243" s="107" t="s">
        <v>69</v>
      </c>
      <c r="R3243" s="107" t="s">
        <v>69</v>
      </c>
      <c r="S3243" s="107" t="s">
        <v>69</v>
      </c>
    </row>
    <row r="3244" spans="1:19" ht="11.25" thickBot="1" x14ac:dyDescent="0.2">
      <c r="A3244" s="88">
        <v>1</v>
      </c>
      <c r="B3244" s="109">
        <v>0.84420138888888896</v>
      </c>
      <c r="C3244" s="112" t="s">
        <v>2908</v>
      </c>
      <c r="D3244" s="110" t="s">
        <v>2909</v>
      </c>
      <c r="E3244" s="89">
        <v>7.11</v>
      </c>
      <c r="F3244" s="89">
        <v>-0.216</v>
      </c>
      <c r="G3244" s="89">
        <v>1.0780000000000001</v>
      </c>
      <c r="H3244" s="89">
        <v>1450</v>
      </c>
      <c r="I3244" s="110" t="s">
        <v>1769</v>
      </c>
      <c r="J3244" s="89">
        <v>35.909999999999997</v>
      </c>
      <c r="K3244" s="89">
        <v>48.95</v>
      </c>
      <c r="L3244" s="89">
        <v>2.0219999999999998</v>
      </c>
      <c r="M3244" s="89">
        <v>6.42</v>
      </c>
      <c r="N3244" s="89">
        <v>1.08</v>
      </c>
      <c r="O3244" s="89">
        <v>0.47499999999999998</v>
      </c>
      <c r="P3244" s="89">
        <v>1.7969999999999999</v>
      </c>
      <c r="Q3244" s="89">
        <v>0.182</v>
      </c>
      <c r="R3244" s="89">
        <v>0.872</v>
      </c>
      <c r="S3244" s="89">
        <v>0.17</v>
      </c>
    </row>
    <row r="3245" spans="1:19" ht="11.25" thickBot="1" x14ac:dyDescent="0.2">
      <c r="A3245" s="93"/>
    </row>
    <row r="3246" spans="1:19" ht="11.25" thickBot="1" x14ac:dyDescent="0.2">
      <c r="A3246" s="88">
        <v>2</v>
      </c>
      <c r="B3246" s="109">
        <v>0.84436342592592595</v>
      </c>
      <c r="C3246" s="112" t="s">
        <v>2910</v>
      </c>
      <c r="D3246" s="110" t="s">
        <v>2909</v>
      </c>
      <c r="E3246" s="89">
        <v>7.17</v>
      </c>
      <c r="F3246" s="89">
        <v>-0.28399999999999997</v>
      </c>
      <c r="G3246" s="89">
        <v>1.06</v>
      </c>
      <c r="H3246" s="89">
        <v>1460</v>
      </c>
      <c r="I3246" s="110" t="s">
        <v>1769</v>
      </c>
      <c r="J3246" s="89">
        <v>35.880000000000003</v>
      </c>
      <c r="K3246" s="89">
        <v>49.13</v>
      </c>
      <c r="L3246" s="89">
        <v>2.0339999999999998</v>
      </c>
      <c r="M3246" s="89">
        <v>6.5049999999999999</v>
      </c>
      <c r="N3246" s="89">
        <v>1.1619999999999999</v>
      </c>
      <c r="O3246" s="89">
        <v>0.48899999999999999</v>
      </c>
      <c r="P3246" s="89">
        <v>1.7789999999999999</v>
      </c>
      <c r="Q3246" s="89">
        <v>0.19</v>
      </c>
      <c r="R3246" s="89">
        <v>0.85099999999999998</v>
      </c>
      <c r="S3246" s="89">
        <v>0.16800000000000001</v>
      </c>
    </row>
    <row r="3247" spans="1:19" ht="11.25" thickBot="1" x14ac:dyDescent="0.2">
      <c r="A3247" s="93"/>
    </row>
    <row r="3248" spans="1:19" ht="11.25" thickBot="1" x14ac:dyDescent="0.2">
      <c r="A3248" s="88">
        <v>3</v>
      </c>
      <c r="B3248" s="109">
        <v>0.84453703703703698</v>
      </c>
      <c r="C3248" s="112" t="s">
        <v>2911</v>
      </c>
      <c r="D3248" s="110" t="s">
        <v>2912</v>
      </c>
      <c r="E3248" s="89">
        <v>7.0579999999999998</v>
      </c>
      <c r="F3248" s="89">
        <v>-0.29299999999999998</v>
      </c>
      <c r="G3248" s="89">
        <v>1.0780000000000001</v>
      </c>
      <c r="H3248" s="89">
        <v>1457</v>
      </c>
      <c r="I3248" s="110" t="s">
        <v>2913</v>
      </c>
      <c r="J3248" s="89">
        <v>35.99</v>
      </c>
      <c r="K3248" s="89">
        <v>48.96</v>
      </c>
      <c r="L3248" s="89">
        <v>2.0409999999999999</v>
      </c>
      <c r="M3248" s="89">
        <v>6.4580000000000002</v>
      </c>
      <c r="N3248" s="89">
        <v>1.17</v>
      </c>
      <c r="O3248" s="89">
        <v>0.46700000000000003</v>
      </c>
      <c r="P3248" s="89">
        <v>1.7430000000000001</v>
      </c>
      <c r="Q3248" s="89">
        <v>0.17699999999999999</v>
      </c>
      <c r="R3248" s="89">
        <v>0.85199999999999998</v>
      </c>
      <c r="S3248" s="89">
        <v>0.17399999999999999</v>
      </c>
    </row>
    <row r="3249" spans="1:19" ht="11.25" thickBot="1" x14ac:dyDescent="0.2">
      <c r="A3249" s="93"/>
    </row>
    <row r="3250" spans="1:19" ht="11.25" thickBot="1" x14ac:dyDescent="0.2">
      <c r="A3250" s="113" t="s">
        <v>352</v>
      </c>
      <c r="B3250" s="93"/>
      <c r="C3250" s="112" t="s">
        <v>2914</v>
      </c>
      <c r="D3250" s="110" t="s">
        <v>2915</v>
      </c>
      <c r="E3250" s="114">
        <v>7.1120000000000001</v>
      </c>
      <c r="F3250" s="114">
        <v>-0.26400000000000001</v>
      </c>
      <c r="G3250" s="114">
        <v>1.0720000000000001</v>
      </c>
      <c r="H3250" s="114">
        <v>1455</v>
      </c>
      <c r="I3250" s="110" t="s">
        <v>2916</v>
      </c>
      <c r="J3250" s="114">
        <v>35.93</v>
      </c>
      <c r="K3250" s="114">
        <v>49.02</v>
      </c>
      <c r="L3250" s="114">
        <v>2.032</v>
      </c>
      <c r="M3250" s="114">
        <v>6.4610000000000003</v>
      </c>
      <c r="N3250" s="114">
        <v>1.137</v>
      </c>
      <c r="O3250" s="114">
        <v>0.47699999999999998</v>
      </c>
      <c r="P3250" s="114">
        <v>1.7729999999999999</v>
      </c>
      <c r="Q3250" s="114">
        <v>0.183</v>
      </c>
      <c r="R3250" s="114">
        <v>0.85799999999999998</v>
      </c>
      <c r="S3250" s="114">
        <v>0.17100000000000001</v>
      </c>
    </row>
    <row r="3251" spans="1:19" ht="11.25" thickBot="1" x14ac:dyDescent="0.2">
      <c r="A3251" s="93"/>
    </row>
    <row r="3252" spans="1:19" ht="11.25" thickBot="1" x14ac:dyDescent="0.2">
      <c r="A3252" s="116" t="s">
        <v>355</v>
      </c>
      <c r="B3252" s="93"/>
      <c r="C3252" s="112" t="s">
        <v>2917</v>
      </c>
      <c r="D3252" s="110" t="s">
        <v>2918</v>
      </c>
      <c r="E3252" s="114">
        <v>5.6000000000000001E-2</v>
      </c>
      <c r="F3252" s="114">
        <v>4.2000000000000003E-2</v>
      </c>
      <c r="G3252" s="114">
        <v>0.01</v>
      </c>
      <c r="H3252" s="114">
        <v>5.0090000000000003</v>
      </c>
      <c r="I3252" s="110" t="s">
        <v>2919</v>
      </c>
      <c r="J3252" s="114">
        <v>5.8999999999999997E-2</v>
      </c>
      <c r="K3252" s="114">
        <v>0.10199999999999999</v>
      </c>
      <c r="L3252" s="114">
        <v>8.9999999999999993E-3</v>
      </c>
      <c r="M3252" s="114">
        <v>4.2000000000000003E-2</v>
      </c>
      <c r="N3252" s="114">
        <v>0.05</v>
      </c>
      <c r="O3252" s="114">
        <v>1.0999999999999999E-2</v>
      </c>
      <c r="P3252" s="114">
        <v>2.7E-2</v>
      </c>
      <c r="Q3252" s="114">
        <v>6.0000000000000001E-3</v>
      </c>
      <c r="R3252" s="114">
        <v>1.2E-2</v>
      </c>
      <c r="S3252" s="114">
        <v>4.0000000000000001E-3</v>
      </c>
    </row>
    <row r="3253" spans="1:19" ht="11.25" thickBot="1" x14ac:dyDescent="0.2">
      <c r="A3253" s="93"/>
    </row>
    <row r="3254" spans="1:19" ht="11.25" thickBot="1" x14ac:dyDescent="0.2">
      <c r="A3254" s="117" t="s">
        <v>358</v>
      </c>
      <c r="B3254" s="93"/>
      <c r="C3254" s="112" t="s">
        <v>2920</v>
      </c>
      <c r="D3254" s="110" t="s">
        <v>2921</v>
      </c>
      <c r="E3254" s="114">
        <v>0.78900000000000003</v>
      </c>
      <c r="F3254" s="114">
        <v>16.05</v>
      </c>
      <c r="G3254" s="114">
        <v>0.97499999999999998</v>
      </c>
      <c r="H3254" s="114">
        <v>0.34399999999999997</v>
      </c>
      <c r="I3254" s="110" t="s">
        <v>2922</v>
      </c>
      <c r="J3254" s="114">
        <v>0.16400000000000001</v>
      </c>
      <c r="K3254" s="114">
        <v>0.20799999999999999</v>
      </c>
      <c r="L3254" s="114">
        <v>0.46300000000000002</v>
      </c>
      <c r="M3254" s="114">
        <v>0.65400000000000003</v>
      </c>
      <c r="N3254" s="114">
        <v>4.4080000000000004</v>
      </c>
      <c r="O3254" s="114">
        <v>2.3559999999999999</v>
      </c>
      <c r="P3254" s="114">
        <v>1.5409999999999999</v>
      </c>
      <c r="Q3254" s="114">
        <v>3.4809999999999999</v>
      </c>
      <c r="R3254" s="114">
        <v>1.423</v>
      </c>
      <c r="S3254" s="114">
        <v>2.069</v>
      </c>
    </row>
    <row r="3255" spans="1:19" ht="11.25" thickBot="1" x14ac:dyDescent="0.2">
      <c r="A3255" s="93"/>
    </row>
    <row r="3256" spans="1:19" ht="11.25" thickBot="1" x14ac:dyDescent="0.2">
      <c r="A3256" s="87" t="s">
        <v>345</v>
      </c>
      <c r="B3256" s="87" t="s">
        <v>346</v>
      </c>
      <c r="C3256" s="107" t="s">
        <v>52</v>
      </c>
      <c r="D3256" s="107" t="s">
        <v>53</v>
      </c>
      <c r="E3256" s="107" t="s">
        <v>54</v>
      </c>
      <c r="F3256" s="107" t="s">
        <v>55</v>
      </c>
      <c r="G3256" s="107" t="s">
        <v>56</v>
      </c>
      <c r="H3256" s="107" t="s">
        <v>57</v>
      </c>
      <c r="I3256" s="107" t="s">
        <v>58</v>
      </c>
      <c r="J3256" s="107" t="s">
        <v>59</v>
      </c>
      <c r="K3256" s="107" t="s">
        <v>60</v>
      </c>
      <c r="L3256" s="107" t="s">
        <v>61</v>
      </c>
      <c r="M3256" s="107" t="s">
        <v>62</v>
      </c>
      <c r="N3256" s="107" t="s">
        <v>63</v>
      </c>
      <c r="O3256" s="107" t="s">
        <v>64</v>
      </c>
      <c r="P3256" s="108" t="s">
        <v>65</v>
      </c>
      <c r="Q3256" s="108" t="s">
        <v>66</v>
      </c>
      <c r="R3256" s="107" t="s">
        <v>67</v>
      </c>
      <c r="S3256" s="107" t="s">
        <v>68</v>
      </c>
    </row>
    <row r="3257" spans="1:19" ht="11.25" thickBot="1" x14ac:dyDescent="0.2">
      <c r="A3257" s="93"/>
      <c r="B3257" s="93"/>
      <c r="C3257" s="107" t="s">
        <v>69</v>
      </c>
      <c r="D3257" s="107" t="s">
        <v>69</v>
      </c>
      <c r="E3257" s="107" t="s">
        <v>69</v>
      </c>
      <c r="F3257" s="107" t="s">
        <v>69</v>
      </c>
      <c r="G3257" s="107" t="s">
        <v>69</v>
      </c>
      <c r="H3257" s="107" t="s">
        <v>69</v>
      </c>
      <c r="I3257" s="107" t="s">
        <v>69</v>
      </c>
      <c r="J3257" s="107" t="s">
        <v>69</v>
      </c>
      <c r="K3257" s="107" t="s">
        <v>69</v>
      </c>
      <c r="L3257" s="107" t="s">
        <v>69</v>
      </c>
      <c r="M3257" s="107" t="s">
        <v>69</v>
      </c>
      <c r="N3257" s="107" t="s">
        <v>69</v>
      </c>
      <c r="O3257" s="107" t="s">
        <v>69</v>
      </c>
      <c r="P3257" s="108" t="s">
        <v>69</v>
      </c>
      <c r="Q3257" s="108" t="s">
        <v>69</v>
      </c>
      <c r="R3257" s="107" t="s">
        <v>69</v>
      </c>
      <c r="S3257" s="107" t="s">
        <v>69</v>
      </c>
    </row>
    <row r="3258" spans="1:19" ht="11.25" thickBot="1" x14ac:dyDescent="0.2">
      <c r="A3258" s="88">
        <v>1</v>
      </c>
      <c r="B3258" s="109">
        <v>0.84420138888888896</v>
      </c>
      <c r="C3258" s="89">
        <v>0.55600000000000005</v>
      </c>
      <c r="D3258" s="89">
        <v>7.2999999999999995E-2</v>
      </c>
      <c r="E3258" s="89">
        <v>0.48099999999999998</v>
      </c>
      <c r="F3258" s="89">
        <v>7.0000000000000007E-2</v>
      </c>
      <c r="G3258" s="89">
        <v>0.85199999999999998</v>
      </c>
      <c r="H3258" s="89">
        <v>12.69</v>
      </c>
      <c r="I3258" s="89">
        <v>2.4E-2</v>
      </c>
      <c r="J3258" s="89">
        <v>2.1999999999999999E-2</v>
      </c>
      <c r="K3258" s="89">
        <v>0.04</v>
      </c>
      <c r="L3258" s="89">
        <v>0.18099999999999999</v>
      </c>
      <c r="M3258" s="89">
        <v>2.4849999999999999</v>
      </c>
      <c r="N3258" s="89">
        <v>0.125</v>
      </c>
      <c r="O3258" s="89">
        <v>59.82</v>
      </c>
      <c r="P3258" s="112" t="s">
        <v>2923</v>
      </c>
      <c r="Q3258" s="112" t="s">
        <v>2924</v>
      </c>
      <c r="R3258" s="89">
        <v>1.911</v>
      </c>
      <c r="S3258" s="89">
        <v>35.369999999999997</v>
      </c>
    </row>
    <row r="3259" spans="1:19" ht="11.25" thickBot="1" x14ac:dyDescent="0.2">
      <c r="A3259" s="93"/>
    </row>
    <row r="3260" spans="1:19" ht="11.25" thickBot="1" x14ac:dyDescent="0.2">
      <c r="A3260" s="88">
        <v>2</v>
      </c>
      <c r="B3260" s="109">
        <v>0.84436342592592595</v>
      </c>
      <c r="C3260" s="89">
        <v>0.55200000000000005</v>
      </c>
      <c r="D3260" s="89">
        <v>7.0000000000000007E-2</v>
      </c>
      <c r="E3260" s="89">
        <v>0.48599999999999999</v>
      </c>
      <c r="F3260" s="89">
        <v>7.0999999999999994E-2</v>
      </c>
      <c r="G3260" s="89">
        <v>0.85</v>
      </c>
      <c r="H3260" s="89">
        <v>12.57</v>
      </c>
      <c r="I3260" s="89">
        <v>1.7999999999999999E-2</v>
      </c>
      <c r="J3260" s="89">
        <v>1.9E-2</v>
      </c>
      <c r="K3260" s="89">
        <v>4.2999999999999997E-2</v>
      </c>
      <c r="L3260" s="89">
        <v>0.189</v>
      </c>
      <c r="M3260" s="89">
        <v>2.4569999999999999</v>
      </c>
      <c r="N3260" s="89">
        <v>0.112</v>
      </c>
      <c r="O3260" s="89">
        <v>59.64</v>
      </c>
      <c r="P3260" s="112" t="s">
        <v>2925</v>
      </c>
      <c r="Q3260" s="112" t="s">
        <v>2926</v>
      </c>
      <c r="R3260" s="89">
        <v>1.91</v>
      </c>
      <c r="S3260" s="89">
        <v>35.51</v>
      </c>
    </row>
    <row r="3261" spans="1:19" ht="11.25" thickBot="1" x14ac:dyDescent="0.2">
      <c r="A3261" s="93"/>
    </row>
    <row r="3262" spans="1:19" ht="11.25" thickBot="1" x14ac:dyDescent="0.2">
      <c r="A3262" s="88">
        <v>3</v>
      </c>
      <c r="B3262" s="109">
        <v>0.84453703703703698</v>
      </c>
      <c r="C3262" s="89">
        <v>0.54700000000000004</v>
      </c>
      <c r="D3262" s="89">
        <v>6.9000000000000006E-2</v>
      </c>
      <c r="E3262" s="89">
        <v>0.496</v>
      </c>
      <c r="F3262" s="89">
        <v>7.4999999999999997E-2</v>
      </c>
      <c r="G3262" s="89">
        <v>0.85</v>
      </c>
      <c r="H3262" s="89">
        <v>12.53</v>
      </c>
      <c r="I3262" s="89">
        <v>1.6E-2</v>
      </c>
      <c r="J3262" s="89">
        <v>0.02</v>
      </c>
      <c r="K3262" s="89">
        <v>3.5999999999999997E-2</v>
      </c>
      <c r="L3262" s="89">
        <v>0.17599999999999999</v>
      </c>
      <c r="M3262" s="89">
        <v>2.5760000000000001</v>
      </c>
      <c r="N3262" s="89">
        <v>0.113</v>
      </c>
      <c r="O3262" s="89">
        <v>59.78</v>
      </c>
      <c r="P3262" s="112" t="s">
        <v>2927</v>
      </c>
      <c r="Q3262" s="112" t="s">
        <v>2928</v>
      </c>
      <c r="R3262" s="89">
        <v>1.8959999999999999</v>
      </c>
      <c r="S3262" s="89">
        <v>35.11</v>
      </c>
    </row>
    <row r="3263" spans="1:19" ht="11.25" thickBot="1" x14ac:dyDescent="0.2">
      <c r="A3263" s="93"/>
    </row>
    <row r="3264" spans="1:19" ht="11.25" thickBot="1" x14ac:dyDescent="0.2">
      <c r="A3264" s="113" t="s">
        <v>352</v>
      </c>
      <c r="B3264" s="93"/>
      <c r="C3264" s="114">
        <v>0.55200000000000005</v>
      </c>
      <c r="D3264" s="114">
        <v>7.0999999999999994E-2</v>
      </c>
      <c r="E3264" s="114">
        <v>0.48799999999999999</v>
      </c>
      <c r="F3264" s="114">
        <v>7.1999999999999995E-2</v>
      </c>
      <c r="G3264" s="114">
        <v>0.85099999999999998</v>
      </c>
      <c r="H3264" s="114">
        <v>12.6</v>
      </c>
      <c r="I3264" s="114">
        <v>1.9E-2</v>
      </c>
      <c r="J3264" s="114">
        <v>0.02</v>
      </c>
      <c r="K3264" s="114">
        <v>0.04</v>
      </c>
      <c r="L3264" s="114">
        <v>0.182</v>
      </c>
      <c r="M3264" s="114">
        <v>2.5059999999999998</v>
      </c>
      <c r="N3264" s="114">
        <v>0.11600000000000001</v>
      </c>
      <c r="O3264" s="114">
        <v>59.75</v>
      </c>
      <c r="P3264" s="112" t="s">
        <v>2929</v>
      </c>
      <c r="Q3264" s="112" t="s">
        <v>2930</v>
      </c>
      <c r="R3264" s="114">
        <v>1.9059999999999999</v>
      </c>
      <c r="S3264" s="114">
        <v>35.33</v>
      </c>
    </row>
    <row r="3265" spans="1:19" ht="11.25" thickBot="1" x14ac:dyDescent="0.2">
      <c r="A3265" s="93"/>
    </row>
    <row r="3266" spans="1:19" ht="11.25" thickBot="1" x14ac:dyDescent="0.2">
      <c r="A3266" s="116" t="s">
        <v>355</v>
      </c>
      <c r="B3266" s="93"/>
      <c r="C3266" s="114">
        <v>4.0000000000000001E-3</v>
      </c>
      <c r="D3266" s="114">
        <v>2E-3</v>
      </c>
      <c r="E3266" s="114">
        <v>8.0000000000000002E-3</v>
      </c>
      <c r="F3266" s="114">
        <v>2E-3</v>
      </c>
      <c r="G3266" s="114">
        <v>1E-3</v>
      </c>
      <c r="H3266" s="114">
        <v>8.5000000000000006E-2</v>
      </c>
      <c r="I3266" s="114">
        <v>4.0000000000000001E-3</v>
      </c>
      <c r="J3266" s="114">
        <v>2E-3</v>
      </c>
      <c r="K3266" s="114">
        <v>4.0000000000000001E-3</v>
      </c>
      <c r="L3266" s="114">
        <v>7.0000000000000001E-3</v>
      </c>
      <c r="M3266" s="114">
        <v>6.2E-2</v>
      </c>
      <c r="N3266" s="114">
        <v>7.0000000000000001E-3</v>
      </c>
      <c r="O3266" s="114">
        <v>9.2999999999999999E-2</v>
      </c>
      <c r="P3266" s="112" t="s">
        <v>2931</v>
      </c>
      <c r="Q3266" s="112" t="s">
        <v>2932</v>
      </c>
      <c r="R3266" s="114">
        <v>8.9999999999999993E-3</v>
      </c>
      <c r="S3266" s="114">
        <v>0.2</v>
      </c>
    </row>
    <row r="3267" spans="1:19" ht="11.25" thickBot="1" x14ac:dyDescent="0.2">
      <c r="A3267" s="93"/>
    </row>
    <row r="3268" spans="1:19" ht="11.25" thickBot="1" x14ac:dyDescent="0.2">
      <c r="A3268" s="117" t="s">
        <v>358</v>
      </c>
      <c r="B3268" s="93"/>
      <c r="C3268" s="114">
        <v>0.8</v>
      </c>
      <c r="D3268" s="114">
        <v>3.1629999999999998</v>
      </c>
      <c r="E3268" s="114">
        <v>1.625</v>
      </c>
      <c r="F3268" s="114">
        <v>3.1230000000000002</v>
      </c>
      <c r="G3268" s="114">
        <v>0.14000000000000001</v>
      </c>
      <c r="H3268" s="114">
        <v>0.67500000000000004</v>
      </c>
      <c r="I3268" s="114">
        <v>21.29</v>
      </c>
      <c r="J3268" s="114">
        <v>8.4139999999999997</v>
      </c>
      <c r="K3268" s="114">
        <v>9.7880000000000003</v>
      </c>
      <c r="L3268" s="114">
        <v>3.665</v>
      </c>
      <c r="M3268" s="114">
        <v>2.4780000000000002</v>
      </c>
      <c r="N3268" s="114">
        <v>6.1420000000000003</v>
      </c>
      <c r="O3268" s="114">
        <v>0.156</v>
      </c>
      <c r="P3268" s="112" t="s">
        <v>2933</v>
      </c>
      <c r="Q3268" s="112" t="s">
        <v>2934</v>
      </c>
      <c r="R3268" s="114">
        <v>0.44900000000000001</v>
      </c>
      <c r="S3268" s="114">
        <v>0.56699999999999995</v>
      </c>
    </row>
    <row r="3269" spans="1:19" ht="10.5" x14ac:dyDescent="0.15">
      <c r="A3269" s="93"/>
    </row>
    <row r="3270" spans="1:19" x14ac:dyDescent="0.15">
      <c r="A3270" s="106"/>
      <c r="B3270" s="69" t="s">
        <v>2935</v>
      </c>
    </row>
    <row r="3271" spans="1:19" ht="9.75" thickBot="1" x14ac:dyDescent="0.2">
      <c r="A3271" s="64" t="s">
        <v>1094</v>
      </c>
    </row>
    <row r="3272" spans="1:19" ht="11.25" thickBot="1" x14ac:dyDescent="0.2">
      <c r="A3272" s="87" t="s">
        <v>345</v>
      </c>
      <c r="B3272" s="87" t="s">
        <v>346</v>
      </c>
      <c r="C3272" s="107" t="s">
        <v>1</v>
      </c>
      <c r="D3272" s="107" t="s">
        <v>2</v>
      </c>
      <c r="E3272" s="107" t="s">
        <v>3</v>
      </c>
      <c r="F3272" s="107" t="s">
        <v>4</v>
      </c>
      <c r="G3272" s="107" t="s">
        <v>5</v>
      </c>
      <c r="H3272" s="107" t="s">
        <v>6</v>
      </c>
      <c r="I3272" s="108" t="s">
        <v>7</v>
      </c>
      <c r="J3272" s="108" t="s">
        <v>8</v>
      </c>
      <c r="K3272" s="107" t="s">
        <v>9</v>
      </c>
      <c r="L3272" s="107" t="s">
        <v>10</v>
      </c>
      <c r="M3272" s="107" t="s">
        <v>11</v>
      </c>
      <c r="N3272" s="107" t="s">
        <v>12</v>
      </c>
      <c r="O3272" s="107" t="s">
        <v>13</v>
      </c>
      <c r="P3272" s="107" t="s">
        <v>14</v>
      </c>
      <c r="Q3272" s="107" t="s">
        <v>15</v>
      </c>
      <c r="R3272" s="107" t="s">
        <v>16</v>
      </c>
      <c r="S3272" s="107" t="s">
        <v>17</v>
      </c>
    </row>
    <row r="3273" spans="1:19" ht="11.25" thickBot="1" x14ac:dyDescent="0.2">
      <c r="A3273" s="93"/>
      <c r="B3273" s="93"/>
      <c r="C3273" s="107" t="s">
        <v>69</v>
      </c>
      <c r="D3273" s="107" t="s">
        <v>69</v>
      </c>
      <c r="E3273" s="107" t="s">
        <v>69</v>
      </c>
      <c r="F3273" s="107" t="s">
        <v>69</v>
      </c>
      <c r="G3273" s="107" t="s">
        <v>69</v>
      </c>
      <c r="H3273" s="107" t="s">
        <v>69</v>
      </c>
      <c r="I3273" s="108" t="s">
        <v>69</v>
      </c>
      <c r="J3273" s="108" t="s">
        <v>69</v>
      </c>
      <c r="K3273" s="107" t="s">
        <v>69</v>
      </c>
      <c r="L3273" s="107" t="s">
        <v>69</v>
      </c>
      <c r="M3273" s="107" t="s">
        <v>69</v>
      </c>
      <c r="N3273" s="107" t="s">
        <v>69</v>
      </c>
      <c r="O3273" s="107" t="s">
        <v>69</v>
      </c>
      <c r="P3273" s="107" t="s">
        <v>69</v>
      </c>
      <c r="Q3273" s="107" t="s">
        <v>69</v>
      </c>
      <c r="R3273" s="107" t="s">
        <v>69</v>
      </c>
      <c r="S3273" s="107" t="s">
        <v>69</v>
      </c>
    </row>
    <row r="3274" spans="1:19" ht="11.25" thickBot="1" x14ac:dyDescent="0.2">
      <c r="A3274" s="88">
        <v>1</v>
      </c>
      <c r="B3274" s="109">
        <v>0.8496527777777777</v>
      </c>
      <c r="C3274" s="89">
        <v>78.56</v>
      </c>
      <c r="D3274" s="89">
        <v>169.3</v>
      </c>
      <c r="E3274" s="89">
        <v>183.8</v>
      </c>
      <c r="F3274" s="89">
        <v>1343</v>
      </c>
      <c r="G3274" s="110" t="s">
        <v>2936</v>
      </c>
      <c r="H3274" s="89">
        <v>806.2</v>
      </c>
      <c r="I3274" s="111">
        <v>0.95106999999999997</v>
      </c>
      <c r="J3274" s="112" t="s">
        <v>2937</v>
      </c>
      <c r="K3274" s="89">
        <v>51.13</v>
      </c>
      <c r="L3274" s="89">
        <v>-0.13800000000000001</v>
      </c>
      <c r="M3274" s="89">
        <v>1.665</v>
      </c>
      <c r="N3274" s="89">
        <v>8.58</v>
      </c>
      <c r="O3274" s="89">
        <v>2602</v>
      </c>
      <c r="P3274" s="89">
        <v>-0.30099999999999999</v>
      </c>
      <c r="Q3274" s="89">
        <v>1.002</v>
      </c>
      <c r="R3274" s="89">
        <v>3.6880000000000002</v>
      </c>
      <c r="S3274" s="89">
        <v>30.73</v>
      </c>
    </row>
    <row r="3275" spans="1:19" ht="11.25" thickBot="1" x14ac:dyDescent="0.2">
      <c r="A3275" s="93"/>
    </row>
    <row r="3276" spans="1:19" ht="11.25" thickBot="1" x14ac:dyDescent="0.2">
      <c r="A3276" s="88">
        <v>2</v>
      </c>
      <c r="B3276" s="109">
        <v>0.84981481481481491</v>
      </c>
      <c r="C3276" s="89">
        <v>77.58</v>
      </c>
      <c r="D3276" s="89">
        <v>170</v>
      </c>
      <c r="E3276" s="89">
        <v>185.1</v>
      </c>
      <c r="F3276" s="89">
        <v>1318</v>
      </c>
      <c r="G3276" s="110" t="s">
        <v>985</v>
      </c>
      <c r="H3276" s="89">
        <v>795.8</v>
      </c>
      <c r="I3276" s="111">
        <v>0.96958</v>
      </c>
      <c r="J3276" s="112" t="s">
        <v>2938</v>
      </c>
      <c r="K3276" s="89">
        <v>51.25</v>
      </c>
      <c r="L3276" s="89">
        <v>-0.03</v>
      </c>
      <c r="M3276" s="89">
        <v>1.484</v>
      </c>
      <c r="N3276" s="89">
        <v>8.5619999999999994</v>
      </c>
      <c r="O3276" s="89">
        <v>2560</v>
      </c>
      <c r="P3276" s="89">
        <v>-0.29899999999999999</v>
      </c>
      <c r="Q3276" s="89">
        <v>0.996</v>
      </c>
      <c r="R3276" s="89">
        <v>3.54</v>
      </c>
      <c r="S3276" s="89">
        <v>31.1</v>
      </c>
    </row>
    <row r="3277" spans="1:19" ht="11.25" thickBot="1" x14ac:dyDescent="0.2">
      <c r="A3277" s="93"/>
    </row>
    <row r="3278" spans="1:19" ht="11.25" thickBot="1" x14ac:dyDescent="0.2">
      <c r="A3278" s="88">
        <v>3</v>
      </c>
      <c r="B3278" s="109">
        <v>0.84998842592592594</v>
      </c>
      <c r="C3278" s="89">
        <v>78.03</v>
      </c>
      <c r="D3278" s="89">
        <v>170.3</v>
      </c>
      <c r="E3278" s="89">
        <v>183.4</v>
      </c>
      <c r="F3278" s="89">
        <v>1339</v>
      </c>
      <c r="G3278" s="110" t="s">
        <v>2939</v>
      </c>
      <c r="H3278" s="89">
        <v>777.6</v>
      </c>
      <c r="I3278" s="111">
        <v>0.97270999999999996</v>
      </c>
      <c r="J3278" s="112" t="s">
        <v>2940</v>
      </c>
      <c r="K3278" s="89">
        <v>51.33</v>
      </c>
      <c r="L3278" s="89">
        <v>0</v>
      </c>
      <c r="M3278" s="89">
        <v>1.5069999999999999</v>
      </c>
      <c r="N3278" s="89">
        <v>8.4670000000000005</v>
      </c>
      <c r="O3278" s="89">
        <v>2587</v>
      </c>
      <c r="P3278" s="89">
        <v>-0.307</v>
      </c>
      <c r="Q3278" s="89">
        <v>0.95499999999999996</v>
      </c>
      <c r="R3278" s="89">
        <v>3.5369999999999999</v>
      </c>
      <c r="S3278" s="89">
        <v>30.62</v>
      </c>
    </row>
    <row r="3279" spans="1:19" ht="11.25" thickBot="1" x14ac:dyDescent="0.2">
      <c r="A3279" s="93"/>
    </row>
    <row r="3280" spans="1:19" ht="11.25" thickBot="1" x14ac:dyDescent="0.2">
      <c r="A3280" s="113" t="s">
        <v>352</v>
      </c>
      <c r="B3280" s="93"/>
      <c r="C3280" s="114">
        <v>78.06</v>
      </c>
      <c r="D3280" s="114">
        <v>169.9</v>
      </c>
      <c r="E3280" s="114">
        <v>184.1</v>
      </c>
      <c r="F3280" s="114">
        <v>1334</v>
      </c>
      <c r="G3280" s="110" t="s">
        <v>2941</v>
      </c>
      <c r="H3280" s="114">
        <v>793.2</v>
      </c>
      <c r="I3280" s="115">
        <v>0.96445000000000003</v>
      </c>
      <c r="J3280" s="112" t="s">
        <v>2942</v>
      </c>
      <c r="K3280" s="114">
        <v>51.24</v>
      </c>
      <c r="L3280" s="114">
        <v>-5.6000000000000001E-2</v>
      </c>
      <c r="M3280" s="114">
        <v>1.552</v>
      </c>
      <c r="N3280" s="114">
        <v>8.5359999999999996</v>
      </c>
      <c r="O3280" s="114">
        <v>2583</v>
      </c>
      <c r="P3280" s="114">
        <v>-0.30199999999999999</v>
      </c>
      <c r="Q3280" s="114">
        <v>0.98399999999999999</v>
      </c>
      <c r="R3280" s="114">
        <v>3.5880000000000001</v>
      </c>
      <c r="S3280" s="114">
        <v>30.82</v>
      </c>
    </row>
    <row r="3281" spans="1:19" ht="11.25" thickBot="1" x14ac:dyDescent="0.2">
      <c r="A3281" s="93"/>
    </row>
    <row r="3282" spans="1:19" ht="11.25" thickBot="1" x14ac:dyDescent="0.2">
      <c r="A3282" s="116" t="s">
        <v>355</v>
      </c>
      <c r="B3282" s="93"/>
      <c r="C3282" s="114">
        <v>0.49399999999999999</v>
      </c>
      <c r="D3282" s="114">
        <v>0.46700000000000003</v>
      </c>
      <c r="E3282" s="114">
        <v>0.86099999999999999</v>
      </c>
      <c r="F3282" s="114">
        <v>13.46</v>
      </c>
      <c r="G3282" s="110" t="s">
        <v>2943</v>
      </c>
      <c r="H3282" s="114">
        <v>14.48</v>
      </c>
      <c r="I3282" s="115">
        <v>1.17E-2</v>
      </c>
      <c r="J3282" s="112" t="s">
        <v>2944</v>
      </c>
      <c r="K3282" s="114">
        <v>9.9000000000000005E-2</v>
      </c>
      <c r="L3282" s="114">
        <v>7.2999999999999995E-2</v>
      </c>
      <c r="M3282" s="114">
        <v>9.9000000000000005E-2</v>
      </c>
      <c r="N3282" s="114">
        <v>6.0999999999999999E-2</v>
      </c>
      <c r="O3282" s="114">
        <v>21.45</v>
      </c>
      <c r="P3282" s="114">
        <v>4.0000000000000001E-3</v>
      </c>
      <c r="Q3282" s="114">
        <v>2.5999999999999999E-2</v>
      </c>
      <c r="R3282" s="114">
        <v>8.5999999999999993E-2</v>
      </c>
      <c r="S3282" s="114">
        <v>0.252</v>
      </c>
    </row>
    <row r="3283" spans="1:19" ht="11.25" thickBot="1" x14ac:dyDescent="0.2">
      <c r="A3283" s="93"/>
    </row>
    <row r="3284" spans="1:19" ht="11.25" thickBot="1" x14ac:dyDescent="0.2">
      <c r="A3284" s="117" t="s">
        <v>358</v>
      </c>
      <c r="B3284" s="93"/>
      <c r="C3284" s="114">
        <v>0.63300000000000001</v>
      </c>
      <c r="D3284" s="114">
        <v>0.27500000000000002</v>
      </c>
      <c r="E3284" s="114">
        <v>0.46800000000000003</v>
      </c>
      <c r="F3284" s="114">
        <v>1.0089999999999999</v>
      </c>
      <c r="G3284" s="110" t="s">
        <v>2945</v>
      </c>
      <c r="H3284" s="114">
        <v>1.825</v>
      </c>
      <c r="I3284" s="118">
        <v>1.2130000000000001</v>
      </c>
      <c r="J3284" s="112" t="s">
        <v>2946</v>
      </c>
      <c r="K3284" s="114">
        <v>0.193</v>
      </c>
      <c r="L3284" s="114">
        <v>129.5</v>
      </c>
      <c r="M3284" s="114">
        <v>6.3609999999999998</v>
      </c>
      <c r="N3284" s="114">
        <v>0.71099999999999997</v>
      </c>
      <c r="O3284" s="114">
        <v>0.83099999999999996</v>
      </c>
      <c r="P3284" s="114">
        <v>1.377</v>
      </c>
      <c r="Q3284" s="114">
        <v>2.6349999999999998</v>
      </c>
      <c r="R3284" s="114">
        <v>2.4089999999999998</v>
      </c>
      <c r="S3284" s="114">
        <v>0.81699999999999995</v>
      </c>
    </row>
    <row r="3285" spans="1:19" ht="11.25" thickBot="1" x14ac:dyDescent="0.2">
      <c r="A3285" s="93"/>
    </row>
    <row r="3286" spans="1:19" ht="11.25" thickBot="1" x14ac:dyDescent="0.2">
      <c r="A3286" s="87" t="s">
        <v>345</v>
      </c>
      <c r="B3286" s="87" t="s">
        <v>346</v>
      </c>
      <c r="C3286" s="107" t="s">
        <v>18</v>
      </c>
      <c r="D3286" s="108" t="s">
        <v>19</v>
      </c>
      <c r="E3286" s="108" t="s">
        <v>20</v>
      </c>
      <c r="F3286" s="107" t="s">
        <v>21</v>
      </c>
      <c r="G3286" s="107" t="s">
        <v>22</v>
      </c>
      <c r="H3286" s="107" t="s">
        <v>23</v>
      </c>
      <c r="I3286" s="107" t="s">
        <v>24</v>
      </c>
      <c r="J3286" s="108" t="s">
        <v>25</v>
      </c>
      <c r="K3286" s="108" t="s">
        <v>26</v>
      </c>
      <c r="L3286" s="107" t="s">
        <v>27</v>
      </c>
      <c r="M3286" s="107" t="s">
        <v>28</v>
      </c>
      <c r="N3286" s="107" t="s">
        <v>29</v>
      </c>
      <c r="O3286" s="107" t="s">
        <v>30</v>
      </c>
      <c r="P3286" s="107" t="s">
        <v>31</v>
      </c>
      <c r="Q3286" s="107" t="s">
        <v>32</v>
      </c>
      <c r="R3286" s="107" t="s">
        <v>33</v>
      </c>
      <c r="S3286" s="108" t="s">
        <v>34</v>
      </c>
    </row>
    <row r="3287" spans="1:19" ht="11.25" thickBot="1" x14ac:dyDescent="0.2">
      <c r="A3287" s="93"/>
      <c r="B3287" s="93"/>
      <c r="C3287" s="107" t="s">
        <v>69</v>
      </c>
      <c r="D3287" s="108" t="s">
        <v>69</v>
      </c>
      <c r="E3287" s="108" t="s">
        <v>69</v>
      </c>
      <c r="F3287" s="107" t="s">
        <v>69</v>
      </c>
      <c r="G3287" s="107" t="s">
        <v>69</v>
      </c>
      <c r="H3287" s="107" t="s">
        <v>69</v>
      </c>
      <c r="I3287" s="107" t="s">
        <v>69</v>
      </c>
      <c r="J3287" s="108" t="s">
        <v>69</v>
      </c>
      <c r="K3287" s="108" t="s">
        <v>69</v>
      </c>
      <c r="L3287" s="107" t="s">
        <v>69</v>
      </c>
      <c r="M3287" s="107" t="s">
        <v>69</v>
      </c>
      <c r="N3287" s="107" t="s">
        <v>69</v>
      </c>
      <c r="O3287" s="107" t="s">
        <v>69</v>
      </c>
      <c r="P3287" s="107" t="s">
        <v>69</v>
      </c>
      <c r="Q3287" s="107" t="s">
        <v>69</v>
      </c>
      <c r="R3287" s="107" t="s">
        <v>69</v>
      </c>
      <c r="S3287" s="108" t="s">
        <v>69</v>
      </c>
    </row>
    <row r="3288" spans="1:19" ht="11.25" thickBot="1" x14ac:dyDescent="0.2">
      <c r="A3288" s="88">
        <v>1</v>
      </c>
      <c r="B3288" s="109">
        <v>0.8496527777777777</v>
      </c>
      <c r="C3288" s="89">
        <v>0.309</v>
      </c>
      <c r="D3288" s="111">
        <v>0.94379000000000002</v>
      </c>
      <c r="E3288" s="111">
        <v>1.0255099999999999</v>
      </c>
      <c r="F3288" s="89">
        <v>-1.3420000000000001</v>
      </c>
      <c r="G3288" s="89">
        <v>-7.2270000000000003</v>
      </c>
      <c r="H3288" s="89">
        <v>0.17799999999999999</v>
      </c>
      <c r="I3288" s="89">
        <v>8.3829999999999991</v>
      </c>
      <c r="J3288" s="111">
        <v>0.93854000000000004</v>
      </c>
      <c r="K3288" s="112" t="s">
        <v>2947</v>
      </c>
      <c r="L3288" s="89">
        <v>1.9339999999999999</v>
      </c>
      <c r="M3288" s="89">
        <v>-0.59799999999999998</v>
      </c>
      <c r="N3288" s="89">
        <v>-3.1E-2</v>
      </c>
      <c r="O3288" s="89">
        <v>-8.0000000000000002E-3</v>
      </c>
      <c r="P3288" s="89">
        <v>-1.4999999999999999E-2</v>
      </c>
      <c r="Q3288" s="89">
        <v>-0.442</v>
      </c>
      <c r="R3288" s="89">
        <v>-0.02</v>
      </c>
      <c r="S3288" s="111">
        <v>0.94464000000000004</v>
      </c>
    </row>
    <row r="3289" spans="1:19" ht="11.25" thickBot="1" x14ac:dyDescent="0.2">
      <c r="A3289" s="93"/>
    </row>
    <row r="3290" spans="1:19" ht="11.25" thickBot="1" x14ac:dyDescent="0.2">
      <c r="A3290" s="88">
        <v>2</v>
      </c>
      <c r="B3290" s="109">
        <v>0.84981481481481491</v>
      </c>
      <c r="C3290" s="89">
        <v>0.3</v>
      </c>
      <c r="D3290" s="111">
        <v>0.95731999999999995</v>
      </c>
      <c r="E3290" s="111">
        <v>1.0315300000000001</v>
      </c>
      <c r="F3290" s="89">
        <v>-0.89800000000000002</v>
      </c>
      <c r="G3290" s="89">
        <v>-20.49</v>
      </c>
      <c r="H3290" s="89">
        <v>0.20100000000000001</v>
      </c>
      <c r="I3290" s="89">
        <v>8.41</v>
      </c>
      <c r="J3290" s="111">
        <v>0.95791999999999999</v>
      </c>
      <c r="K3290" s="112" t="s">
        <v>2948</v>
      </c>
      <c r="L3290" s="89">
        <v>1.8240000000000001</v>
      </c>
      <c r="M3290" s="89">
        <v>-0.63</v>
      </c>
      <c r="N3290" s="89">
        <v>-3.6999999999999998E-2</v>
      </c>
      <c r="O3290" s="89">
        <v>-5.0000000000000001E-3</v>
      </c>
      <c r="P3290" s="89">
        <v>-1.7000000000000001E-2</v>
      </c>
      <c r="Q3290" s="89">
        <v>-0.51600000000000001</v>
      </c>
      <c r="R3290" s="89">
        <v>4.0000000000000001E-3</v>
      </c>
      <c r="S3290" s="111">
        <v>0.95823000000000003</v>
      </c>
    </row>
    <row r="3291" spans="1:19" ht="11.25" thickBot="1" x14ac:dyDescent="0.2">
      <c r="A3291" s="93"/>
    </row>
    <row r="3292" spans="1:19" ht="11.25" thickBot="1" x14ac:dyDescent="0.2">
      <c r="A3292" s="88">
        <v>3</v>
      </c>
      <c r="B3292" s="109">
        <v>0.84998842592592594</v>
      </c>
      <c r="C3292" s="89">
        <v>0.31</v>
      </c>
      <c r="D3292" s="111">
        <v>0.96152000000000004</v>
      </c>
      <c r="E3292" s="111">
        <v>1.02894</v>
      </c>
      <c r="F3292" s="89">
        <v>-1.2290000000000001</v>
      </c>
      <c r="G3292" s="89">
        <v>-14.48</v>
      </c>
      <c r="H3292" s="89">
        <v>0.17399999999999999</v>
      </c>
      <c r="I3292" s="89">
        <v>8.4</v>
      </c>
      <c r="J3292" s="111">
        <v>0.96538999999999997</v>
      </c>
      <c r="K3292" s="112" t="s">
        <v>2949</v>
      </c>
      <c r="L3292" s="89">
        <v>1.7470000000000001</v>
      </c>
      <c r="M3292" s="89">
        <v>-0.628</v>
      </c>
      <c r="N3292" s="89">
        <v>-3.5000000000000003E-2</v>
      </c>
      <c r="O3292" s="89">
        <v>-7.0000000000000001E-3</v>
      </c>
      <c r="P3292" s="89">
        <v>-1.4E-2</v>
      </c>
      <c r="Q3292" s="89">
        <v>-0.49199999999999999</v>
      </c>
      <c r="R3292" s="89">
        <v>-1.4999999999999999E-2</v>
      </c>
      <c r="S3292" s="111">
        <v>0.96165999999999996</v>
      </c>
    </row>
    <row r="3293" spans="1:19" ht="11.25" thickBot="1" x14ac:dyDescent="0.2">
      <c r="A3293" s="93"/>
    </row>
    <row r="3294" spans="1:19" ht="11.25" thickBot="1" x14ac:dyDescent="0.2">
      <c r="A3294" s="113" t="s">
        <v>352</v>
      </c>
      <c r="B3294" s="93"/>
      <c r="C3294" s="114">
        <v>0.30599999999999999</v>
      </c>
      <c r="D3294" s="115">
        <v>0.95421</v>
      </c>
      <c r="E3294" s="115">
        <v>1.0286599999999999</v>
      </c>
      <c r="F3294" s="114">
        <v>-1.157</v>
      </c>
      <c r="G3294" s="114">
        <v>-14.07</v>
      </c>
      <c r="H3294" s="114">
        <v>0.184</v>
      </c>
      <c r="I3294" s="114">
        <v>8.3979999999999997</v>
      </c>
      <c r="J3294" s="115">
        <v>0.95394999999999996</v>
      </c>
      <c r="K3294" s="112" t="s">
        <v>2950</v>
      </c>
      <c r="L3294" s="114">
        <v>1.835</v>
      </c>
      <c r="M3294" s="114">
        <v>-0.61899999999999999</v>
      </c>
      <c r="N3294" s="114">
        <v>-3.4000000000000002E-2</v>
      </c>
      <c r="O3294" s="114">
        <v>-7.0000000000000001E-3</v>
      </c>
      <c r="P3294" s="114">
        <v>-1.4999999999999999E-2</v>
      </c>
      <c r="Q3294" s="114">
        <v>-0.48399999999999999</v>
      </c>
      <c r="R3294" s="114">
        <v>-1.0999999999999999E-2</v>
      </c>
      <c r="S3294" s="115">
        <v>0.95484000000000002</v>
      </c>
    </row>
    <row r="3295" spans="1:19" ht="11.25" thickBot="1" x14ac:dyDescent="0.2">
      <c r="A3295" s="93"/>
    </row>
    <row r="3296" spans="1:19" ht="11.25" thickBot="1" x14ac:dyDescent="0.2">
      <c r="A3296" s="116" t="s">
        <v>355</v>
      </c>
      <c r="B3296" s="93"/>
      <c r="C3296" s="114">
        <v>6.0000000000000001E-3</v>
      </c>
      <c r="D3296" s="115">
        <v>9.2700000000000005E-3</v>
      </c>
      <c r="E3296" s="115">
        <v>3.0200000000000001E-3</v>
      </c>
      <c r="F3296" s="114">
        <v>0.23100000000000001</v>
      </c>
      <c r="G3296" s="114">
        <v>6.6429999999999998</v>
      </c>
      <c r="H3296" s="114">
        <v>1.4999999999999999E-2</v>
      </c>
      <c r="I3296" s="114">
        <v>1.2999999999999999E-2</v>
      </c>
      <c r="J3296" s="115">
        <v>1.3860000000000001E-2</v>
      </c>
      <c r="K3296" s="112" t="s">
        <v>2951</v>
      </c>
      <c r="L3296" s="114">
        <v>9.4E-2</v>
      </c>
      <c r="M3296" s="114">
        <v>1.7999999999999999E-2</v>
      </c>
      <c r="N3296" s="114">
        <v>3.0000000000000001E-3</v>
      </c>
      <c r="O3296" s="114">
        <v>1E-3</v>
      </c>
      <c r="P3296" s="114">
        <v>1E-3</v>
      </c>
      <c r="Q3296" s="114">
        <v>3.7999999999999999E-2</v>
      </c>
      <c r="R3296" s="114">
        <v>1.2999999999999999E-2</v>
      </c>
      <c r="S3296" s="115">
        <v>8.9999999999999993E-3</v>
      </c>
    </row>
    <row r="3297" spans="1:19" ht="11.25" thickBot="1" x14ac:dyDescent="0.2">
      <c r="A3297" s="93"/>
    </row>
    <row r="3298" spans="1:19" ht="11.25" thickBot="1" x14ac:dyDescent="0.2">
      <c r="A3298" s="117" t="s">
        <v>358</v>
      </c>
      <c r="B3298" s="93"/>
      <c r="C3298" s="114">
        <v>1.907</v>
      </c>
      <c r="D3298" s="118">
        <v>0.97099999999999997</v>
      </c>
      <c r="E3298" s="118">
        <v>0.29299999999999998</v>
      </c>
      <c r="F3298" s="114">
        <v>19.95</v>
      </c>
      <c r="G3298" s="114">
        <v>47.22</v>
      </c>
      <c r="H3298" s="114">
        <v>8.1310000000000002</v>
      </c>
      <c r="I3298" s="114">
        <v>0.16</v>
      </c>
      <c r="J3298" s="118">
        <v>1.4530000000000001</v>
      </c>
      <c r="K3298" s="112" t="s">
        <v>1939</v>
      </c>
      <c r="L3298" s="114">
        <v>5.14</v>
      </c>
      <c r="M3298" s="114">
        <v>2.9129999999999998</v>
      </c>
      <c r="N3298" s="114">
        <v>9.7870000000000008</v>
      </c>
      <c r="O3298" s="114">
        <v>19.239999999999998</v>
      </c>
      <c r="P3298" s="114">
        <v>9.4580000000000002</v>
      </c>
      <c r="Q3298" s="114">
        <v>7.819</v>
      </c>
      <c r="R3298" s="114">
        <v>119.5</v>
      </c>
      <c r="S3298" s="118">
        <v>0.94299999999999995</v>
      </c>
    </row>
    <row r="3299" spans="1:19" ht="11.25" thickBot="1" x14ac:dyDescent="0.2">
      <c r="A3299" s="93"/>
    </row>
    <row r="3300" spans="1:19" ht="11.25" thickBot="1" x14ac:dyDescent="0.2">
      <c r="A3300" s="87" t="s">
        <v>345</v>
      </c>
      <c r="B3300" s="87" t="s">
        <v>346</v>
      </c>
      <c r="C3300" s="108" t="s">
        <v>35</v>
      </c>
      <c r="D3300" s="107" t="s">
        <v>36</v>
      </c>
      <c r="E3300" s="107" t="s">
        <v>37</v>
      </c>
      <c r="F3300" s="107" t="s">
        <v>38</v>
      </c>
      <c r="G3300" s="107" t="s">
        <v>39</v>
      </c>
      <c r="H3300" s="107" t="s">
        <v>40</v>
      </c>
      <c r="I3300" s="107" t="s">
        <v>41</v>
      </c>
      <c r="J3300" s="107" t="s">
        <v>42</v>
      </c>
      <c r="K3300" s="107" t="s">
        <v>43</v>
      </c>
      <c r="L3300" s="107" t="s">
        <v>44</v>
      </c>
      <c r="M3300" s="107" t="s">
        <v>45</v>
      </c>
      <c r="N3300" s="107" t="s">
        <v>46</v>
      </c>
      <c r="O3300" s="107" t="s">
        <v>47</v>
      </c>
      <c r="P3300" s="107" t="s">
        <v>48</v>
      </c>
      <c r="Q3300" s="107" t="s">
        <v>49</v>
      </c>
      <c r="R3300" s="107" t="s">
        <v>50</v>
      </c>
      <c r="S3300" s="107" t="s">
        <v>51</v>
      </c>
    </row>
    <row r="3301" spans="1:19" ht="11.25" thickBot="1" x14ac:dyDescent="0.2">
      <c r="A3301" s="93"/>
      <c r="B3301" s="93"/>
      <c r="C3301" s="108" t="s">
        <v>69</v>
      </c>
      <c r="D3301" s="107" t="s">
        <v>69</v>
      </c>
      <c r="E3301" s="107" t="s">
        <v>69</v>
      </c>
      <c r="F3301" s="107" t="s">
        <v>69</v>
      </c>
      <c r="G3301" s="107" t="s">
        <v>69</v>
      </c>
      <c r="H3301" s="107" t="s">
        <v>69</v>
      </c>
      <c r="I3301" s="107" t="s">
        <v>69</v>
      </c>
      <c r="J3301" s="107" t="s">
        <v>69</v>
      </c>
      <c r="K3301" s="107" t="s">
        <v>69</v>
      </c>
      <c r="L3301" s="107" t="s">
        <v>69</v>
      </c>
      <c r="M3301" s="107" t="s">
        <v>69</v>
      </c>
      <c r="N3301" s="107" t="s">
        <v>69</v>
      </c>
      <c r="O3301" s="107" t="s">
        <v>69</v>
      </c>
      <c r="P3301" s="107" t="s">
        <v>69</v>
      </c>
      <c r="Q3301" s="107" t="s">
        <v>69</v>
      </c>
      <c r="R3301" s="107" t="s">
        <v>69</v>
      </c>
      <c r="S3301" s="107" t="s">
        <v>69</v>
      </c>
    </row>
    <row r="3302" spans="1:19" ht="11.25" thickBot="1" x14ac:dyDescent="0.2">
      <c r="A3302" s="88">
        <v>1</v>
      </c>
      <c r="B3302" s="109">
        <v>0.8496527777777777</v>
      </c>
      <c r="C3302" s="112" t="s">
        <v>2952</v>
      </c>
      <c r="D3302" s="89">
        <v>0.51300000000000001</v>
      </c>
      <c r="E3302" s="89">
        <v>-0.151</v>
      </c>
      <c r="F3302" s="89">
        <v>-0.39100000000000001</v>
      </c>
      <c r="G3302" s="89">
        <v>7.0000000000000001E-3</v>
      </c>
      <c r="H3302" s="89">
        <v>9.8870000000000005</v>
      </c>
      <c r="I3302" s="89">
        <v>9.7490000000000006</v>
      </c>
      <c r="J3302" s="89">
        <v>0.107</v>
      </c>
      <c r="K3302" s="89">
        <v>17.22</v>
      </c>
      <c r="L3302" s="89">
        <v>1.6E-2</v>
      </c>
      <c r="M3302" s="89">
        <v>0.05</v>
      </c>
      <c r="N3302" s="89">
        <v>-6.0000000000000001E-3</v>
      </c>
      <c r="O3302" s="89">
        <v>-2E-3</v>
      </c>
      <c r="P3302" s="89">
        <v>0.151</v>
      </c>
      <c r="Q3302" s="89">
        <v>2E-3</v>
      </c>
      <c r="R3302" s="89">
        <v>0</v>
      </c>
      <c r="S3302" s="89">
        <v>1E-3</v>
      </c>
    </row>
    <row r="3303" spans="1:19" ht="11.25" thickBot="1" x14ac:dyDescent="0.2">
      <c r="A3303" s="93"/>
    </row>
    <row r="3304" spans="1:19" ht="11.25" thickBot="1" x14ac:dyDescent="0.2">
      <c r="A3304" s="88">
        <v>2</v>
      </c>
      <c r="B3304" s="109">
        <v>0.84981481481481491</v>
      </c>
      <c r="C3304" s="112" t="s">
        <v>2953</v>
      </c>
      <c r="D3304" s="89">
        <v>0.69799999999999995</v>
      </c>
      <c r="E3304" s="89">
        <v>-0.154</v>
      </c>
      <c r="F3304" s="89">
        <v>-0.38100000000000001</v>
      </c>
      <c r="G3304" s="89">
        <v>1E-3</v>
      </c>
      <c r="H3304" s="89">
        <v>10.02</v>
      </c>
      <c r="I3304" s="89">
        <v>9.9870000000000001</v>
      </c>
      <c r="J3304" s="89">
        <v>0.111</v>
      </c>
      <c r="K3304" s="89">
        <v>17.43</v>
      </c>
      <c r="L3304" s="89">
        <v>1.7999999999999999E-2</v>
      </c>
      <c r="M3304" s="89">
        <v>6.7000000000000004E-2</v>
      </c>
      <c r="N3304" s="89">
        <v>-1.4E-2</v>
      </c>
      <c r="O3304" s="89">
        <v>-3.0000000000000001E-3</v>
      </c>
      <c r="P3304" s="89">
        <v>0.154</v>
      </c>
      <c r="Q3304" s="89">
        <v>1E-3</v>
      </c>
      <c r="R3304" s="89">
        <v>-2E-3</v>
      </c>
      <c r="S3304" s="89">
        <v>0</v>
      </c>
    </row>
    <row r="3305" spans="1:19" ht="11.25" thickBot="1" x14ac:dyDescent="0.2">
      <c r="A3305" s="93"/>
    </row>
    <row r="3306" spans="1:19" ht="11.25" thickBot="1" x14ac:dyDescent="0.2">
      <c r="A3306" s="88">
        <v>3</v>
      </c>
      <c r="B3306" s="109">
        <v>0.84998842592592594</v>
      </c>
      <c r="C3306" s="112" t="s">
        <v>2954</v>
      </c>
      <c r="D3306" s="89">
        <v>0.60899999999999999</v>
      </c>
      <c r="E3306" s="89">
        <v>-0.14299999999999999</v>
      </c>
      <c r="F3306" s="89">
        <v>-0.371</v>
      </c>
      <c r="G3306" s="89">
        <v>2E-3</v>
      </c>
      <c r="H3306" s="89">
        <v>9.83</v>
      </c>
      <c r="I3306" s="89">
        <v>9.8729999999999993</v>
      </c>
      <c r="J3306" s="89">
        <v>0.108</v>
      </c>
      <c r="K3306" s="89">
        <v>17.43</v>
      </c>
      <c r="L3306" s="89">
        <v>1.7999999999999999E-2</v>
      </c>
      <c r="M3306" s="89">
        <v>6.8000000000000005E-2</v>
      </c>
      <c r="N3306" s="89">
        <v>-6.0000000000000001E-3</v>
      </c>
      <c r="O3306" s="89">
        <v>-2E-3</v>
      </c>
      <c r="P3306" s="89">
        <v>0.13300000000000001</v>
      </c>
      <c r="Q3306" s="89">
        <v>1E-3</v>
      </c>
      <c r="R3306" s="89">
        <v>6.0000000000000001E-3</v>
      </c>
      <c r="S3306" s="89">
        <v>0</v>
      </c>
    </row>
    <row r="3307" spans="1:19" ht="11.25" thickBot="1" x14ac:dyDescent="0.2">
      <c r="A3307" s="93"/>
    </row>
    <row r="3308" spans="1:19" ht="11.25" thickBot="1" x14ac:dyDescent="0.2">
      <c r="A3308" s="113" t="s">
        <v>352</v>
      </c>
      <c r="B3308" s="93"/>
      <c r="C3308" s="112" t="s">
        <v>2955</v>
      </c>
      <c r="D3308" s="114">
        <v>0.60699999999999998</v>
      </c>
      <c r="E3308" s="114">
        <v>-0.14899999999999999</v>
      </c>
      <c r="F3308" s="114">
        <v>-0.38100000000000001</v>
      </c>
      <c r="G3308" s="114">
        <v>4.0000000000000001E-3</v>
      </c>
      <c r="H3308" s="114">
        <v>9.9109999999999996</v>
      </c>
      <c r="I3308" s="114">
        <v>9.8699999999999992</v>
      </c>
      <c r="J3308" s="114">
        <v>0.109</v>
      </c>
      <c r="K3308" s="114">
        <v>17.36</v>
      </c>
      <c r="L3308" s="114">
        <v>1.7000000000000001E-2</v>
      </c>
      <c r="M3308" s="114">
        <v>6.2E-2</v>
      </c>
      <c r="N3308" s="114">
        <v>-8.9999999999999993E-3</v>
      </c>
      <c r="O3308" s="114">
        <v>-2E-3</v>
      </c>
      <c r="P3308" s="114">
        <v>0.14599999999999999</v>
      </c>
      <c r="Q3308" s="114">
        <v>1E-3</v>
      </c>
      <c r="R3308" s="114">
        <v>1E-3</v>
      </c>
      <c r="S3308" s="114">
        <v>0</v>
      </c>
    </row>
    <row r="3309" spans="1:19" ht="11.25" thickBot="1" x14ac:dyDescent="0.2">
      <c r="A3309" s="93"/>
    </row>
    <row r="3310" spans="1:19" ht="11.25" thickBot="1" x14ac:dyDescent="0.2">
      <c r="A3310" s="116" t="s">
        <v>355</v>
      </c>
      <c r="B3310" s="93"/>
      <c r="C3310" s="112" t="s">
        <v>2956</v>
      </c>
      <c r="D3310" s="114">
        <v>9.1999999999999998E-2</v>
      </c>
      <c r="E3310" s="114">
        <v>6.0000000000000001E-3</v>
      </c>
      <c r="F3310" s="114">
        <v>0.01</v>
      </c>
      <c r="G3310" s="114">
        <v>3.0000000000000001E-3</v>
      </c>
      <c r="H3310" s="114">
        <v>9.6000000000000002E-2</v>
      </c>
      <c r="I3310" s="114">
        <v>0.11899999999999999</v>
      </c>
      <c r="J3310" s="114">
        <v>2E-3</v>
      </c>
      <c r="K3310" s="114">
        <v>0.121</v>
      </c>
      <c r="L3310" s="114">
        <v>1E-3</v>
      </c>
      <c r="M3310" s="114">
        <v>0.01</v>
      </c>
      <c r="N3310" s="114">
        <v>5.0000000000000001E-3</v>
      </c>
      <c r="O3310" s="114">
        <v>0</v>
      </c>
      <c r="P3310" s="114">
        <v>1.2E-2</v>
      </c>
      <c r="Q3310" s="114">
        <v>1E-3</v>
      </c>
      <c r="R3310" s="114">
        <v>4.0000000000000001E-3</v>
      </c>
      <c r="S3310" s="114">
        <v>0</v>
      </c>
    </row>
    <row r="3311" spans="1:19" ht="11.25" thickBot="1" x14ac:dyDescent="0.2">
      <c r="A3311" s="93"/>
    </row>
    <row r="3312" spans="1:19" ht="11.25" thickBot="1" x14ac:dyDescent="0.2">
      <c r="A3312" s="117" t="s">
        <v>358</v>
      </c>
      <c r="B3312" s="93"/>
      <c r="C3312" s="112" t="s">
        <v>2957</v>
      </c>
      <c r="D3312" s="114">
        <v>15.2</v>
      </c>
      <c r="E3312" s="114">
        <v>3.8119999999999998</v>
      </c>
      <c r="F3312" s="114">
        <v>2.6059999999999999</v>
      </c>
      <c r="G3312" s="114">
        <v>84.54</v>
      </c>
      <c r="H3312" s="114">
        <v>0.97</v>
      </c>
      <c r="I3312" s="114">
        <v>1.204</v>
      </c>
      <c r="J3312" s="114">
        <v>1.9119999999999999</v>
      </c>
      <c r="K3312" s="114">
        <v>0.69499999999999995</v>
      </c>
      <c r="L3312" s="114">
        <v>7.6870000000000003</v>
      </c>
      <c r="M3312" s="114">
        <v>16.59</v>
      </c>
      <c r="N3312" s="114">
        <v>55.83</v>
      </c>
      <c r="O3312" s="114">
        <v>20.7</v>
      </c>
      <c r="P3312" s="114">
        <v>7.9039999999999999</v>
      </c>
      <c r="Q3312" s="114">
        <v>53.14</v>
      </c>
      <c r="R3312" s="114">
        <v>313.7</v>
      </c>
      <c r="S3312" s="114">
        <v>149.6</v>
      </c>
    </row>
    <row r="3313" spans="1:19" ht="11.25" thickBot="1" x14ac:dyDescent="0.2">
      <c r="A3313" s="93"/>
    </row>
    <row r="3314" spans="1:19" ht="11.25" thickBot="1" x14ac:dyDescent="0.2">
      <c r="A3314" s="87" t="s">
        <v>345</v>
      </c>
      <c r="B3314" s="87" t="s">
        <v>346</v>
      </c>
      <c r="C3314" s="107" t="s">
        <v>52</v>
      </c>
      <c r="D3314" s="107" t="s">
        <v>53</v>
      </c>
      <c r="E3314" s="107" t="s">
        <v>54</v>
      </c>
      <c r="F3314" s="107" t="s">
        <v>55</v>
      </c>
      <c r="G3314" s="107" t="s">
        <v>56</v>
      </c>
      <c r="H3314" s="107" t="s">
        <v>57</v>
      </c>
      <c r="I3314" s="107" t="s">
        <v>58</v>
      </c>
      <c r="J3314" s="107" t="s">
        <v>59</v>
      </c>
      <c r="K3314" s="107" t="s">
        <v>60</v>
      </c>
      <c r="L3314" s="107" t="s">
        <v>61</v>
      </c>
      <c r="M3314" s="107" t="s">
        <v>62</v>
      </c>
      <c r="N3314" s="107" t="s">
        <v>63</v>
      </c>
      <c r="O3314" s="107" t="s">
        <v>64</v>
      </c>
      <c r="P3314" s="108" t="s">
        <v>65</v>
      </c>
      <c r="Q3314" s="108" t="s">
        <v>66</v>
      </c>
      <c r="R3314" s="107" t="s">
        <v>67</v>
      </c>
      <c r="S3314" s="107" t="s">
        <v>68</v>
      </c>
    </row>
    <row r="3315" spans="1:19" ht="11.25" thickBot="1" x14ac:dyDescent="0.2">
      <c r="A3315" s="93"/>
      <c r="B3315" s="93"/>
      <c r="C3315" s="107" t="s">
        <v>69</v>
      </c>
      <c r="D3315" s="107" t="s">
        <v>69</v>
      </c>
      <c r="E3315" s="107" t="s">
        <v>69</v>
      </c>
      <c r="F3315" s="107" t="s">
        <v>69</v>
      </c>
      <c r="G3315" s="107" t="s">
        <v>69</v>
      </c>
      <c r="H3315" s="107" t="s">
        <v>69</v>
      </c>
      <c r="I3315" s="107" t="s">
        <v>69</v>
      </c>
      <c r="J3315" s="107" t="s">
        <v>69</v>
      </c>
      <c r="K3315" s="107" t="s">
        <v>69</v>
      </c>
      <c r="L3315" s="107" t="s">
        <v>69</v>
      </c>
      <c r="M3315" s="107" t="s">
        <v>69</v>
      </c>
      <c r="N3315" s="107" t="s">
        <v>69</v>
      </c>
      <c r="O3315" s="107" t="s">
        <v>69</v>
      </c>
      <c r="P3315" s="108" t="s">
        <v>69</v>
      </c>
      <c r="Q3315" s="108" t="s">
        <v>69</v>
      </c>
      <c r="R3315" s="107" t="s">
        <v>69</v>
      </c>
      <c r="S3315" s="107" t="s">
        <v>69</v>
      </c>
    </row>
    <row r="3316" spans="1:19" ht="11.25" thickBot="1" x14ac:dyDescent="0.2">
      <c r="A3316" s="88">
        <v>1</v>
      </c>
      <c r="B3316" s="109">
        <v>0.8496527777777777</v>
      </c>
      <c r="C3316" s="89">
        <v>2.5000000000000001E-2</v>
      </c>
      <c r="D3316" s="89">
        <v>-3.0000000000000001E-3</v>
      </c>
      <c r="E3316" s="89">
        <v>-3.0000000000000001E-3</v>
      </c>
      <c r="F3316" s="89">
        <v>-2E-3</v>
      </c>
      <c r="G3316" s="89">
        <v>4.4999999999999998E-2</v>
      </c>
      <c r="H3316" s="89">
        <v>0.20499999999999999</v>
      </c>
      <c r="I3316" s="89">
        <v>-8.9999999999999993E-3</v>
      </c>
      <c r="J3316" s="89">
        <v>-6.0000000000000001E-3</v>
      </c>
      <c r="K3316" s="89">
        <v>-6.0000000000000001E-3</v>
      </c>
      <c r="L3316" s="89">
        <v>-5.0000000000000001E-3</v>
      </c>
      <c r="M3316" s="89">
        <v>1.7000000000000001E-2</v>
      </c>
      <c r="N3316" s="89">
        <v>-2.5999999999999999E-2</v>
      </c>
      <c r="O3316" s="89">
        <v>0.41</v>
      </c>
      <c r="P3316" s="112" t="s">
        <v>2958</v>
      </c>
      <c r="Q3316" s="112" t="s">
        <v>2959</v>
      </c>
      <c r="R3316" s="89">
        <v>5.7000000000000002E-2</v>
      </c>
      <c r="S3316" s="89">
        <v>1.6E-2</v>
      </c>
    </row>
    <row r="3317" spans="1:19" ht="11.25" thickBot="1" x14ac:dyDescent="0.2">
      <c r="A3317" s="93"/>
    </row>
    <row r="3318" spans="1:19" ht="11.25" thickBot="1" x14ac:dyDescent="0.2">
      <c r="A3318" s="88">
        <v>2</v>
      </c>
      <c r="B3318" s="109">
        <v>0.84981481481481491</v>
      </c>
      <c r="C3318" s="89">
        <v>2.5000000000000001E-2</v>
      </c>
      <c r="D3318" s="89">
        <v>-1E-3</v>
      </c>
      <c r="E3318" s="89">
        <v>-7.0000000000000001E-3</v>
      </c>
      <c r="F3318" s="89">
        <v>-2E-3</v>
      </c>
      <c r="G3318" s="89">
        <v>4.2000000000000003E-2</v>
      </c>
      <c r="H3318" s="89">
        <v>0.16</v>
      </c>
      <c r="I3318" s="89">
        <v>-8.9999999999999993E-3</v>
      </c>
      <c r="J3318" s="89">
        <v>-6.0000000000000001E-3</v>
      </c>
      <c r="K3318" s="89">
        <v>-7.0000000000000001E-3</v>
      </c>
      <c r="L3318" s="89">
        <v>-8.0000000000000002E-3</v>
      </c>
      <c r="M3318" s="89">
        <v>1.2E-2</v>
      </c>
      <c r="N3318" s="89">
        <v>-2.5999999999999999E-2</v>
      </c>
      <c r="O3318" s="89">
        <v>0.40600000000000003</v>
      </c>
      <c r="P3318" s="112" t="s">
        <v>2960</v>
      </c>
      <c r="Q3318" s="112" t="s">
        <v>2961</v>
      </c>
      <c r="R3318" s="89">
        <v>5.0999999999999997E-2</v>
      </c>
      <c r="S3318" s="89">
        <v>1.9E-2</v>
      </c>
    </row>
    <row r="3319" spans="1:19" ht="11.25" thickBot="1" x14ac:dyDescent="0.2">
      <c r="A3319" s="93"/>
    </row>
    <row r="3320" spans="1:19" ht="11.25" thickBot="1" x14ac:dyDescent="0.2">
      <c r="A3320" s="88">
        <v>3</v>
      </c>
      <c r="B3320" s="109">
        <v>0.84998842592592594</v>
      </c>
      <c r="C3320" s="89">
        <v>3.1E-2</v>
      </c>
      <c r="D3320" s="89">
        <v>-1E-3</v>
      </c>
      <c r="E3320" s="89">
        <v>-6.0000000000000001E-3</v>
      </c>
      <c r="F3320" s="89">
        <v>-2E-3</v>
      </c>
      <c r="G3320" s="89">
        <v>0.04</v>
      </c>
      <c r="H3320" s="89">
        <v>0.16700000000000001</v>
      </c>
      <c r="I3320" s="89">
        <v>-8.9999999999999993E-3</v>
      </c>
      <c r="J3320" s="89">
        <v>-7.0000000000000001E-3</v>
      </c>
      <c r="K3320" s="89">
        <v>-7.0000000000000001E-3</v>
      </c>
      <c r="L3320" s="89">
        <v>-4.0000000000000001E-3</v>
      </c>
      <c r="M3320" s="89">
        <v>3.0000000000000001E-3</v>
      </c>
      <c r="N3320" s="89">
        <v>-2.5999999999999999E-2</v>
      </c>
      <c r="O3320" s="89">
        <v>0.40200000000000002</v>
      </c>
      <c r="P3320" s="112" t="s">
        <v>2962</v>
      </c>
      <c r="Q3320" s="112" t="s">
        <v>2963</v>
      </c>
      <c r="R3320" s="89">
        <v>5.2999999999999999E-2</v>
      </c>
      <c r="S3320" s="89">
        <v>1.9E-2</v>
      </c>
    </row>
    <row r="3321" spans="1:19" ht="11.25" thickBot="1" x14ac:dyDescent="0.2">
      <c r="A3321" s="93"/>
    </row>
    <row r="3322" spans="1:19" ht="11.25" thickBot="1" x14ac:dyDescent="0.2">
      <c r="A3322" s="113" t="s">
        <v>352</v>
      </c>
      <c r="B3322" s="93"/>
      <c r="C3322" s="114">
        <v>2.7E-2</v>
      </c>
      <c r="D3322" s="114">
        <v>-2E-3</v>
      </c>
      <c r="E3322" s="114">
        <v>-5.0000000000000001E-3</v>
      </c>
      <c r="F3322" s="114">
        <v>-2E-3</v>
      </c>
      <c r="G3322" s="114">
        <v>4.2000000000000003E-2</v>
      </c>
      <c r="H3322" s="114">
        <v>0.17699999999999999</v>
      </c>
      <c r="I3322" s="114">
        <v>-8.9999999999999993E-3</v>
      </c>
      <c r="J3322" s="114">
        <v>-6.0000000000000001E-3</v>
      </c>
      <c r="K3322" s="114">
        <v>-7.0000000000000001E-3</v>
      </c>
      <c r="L3322" s="114">
        <v>-6.0000000000000001E-3</v>
      </c>
      <c r="M3322" s="114">
        <v>1.0999999999999999E-2</v>
      </c>
      <c r="N3322" s="114">
        <v>-2.5999999999999999E-2</v>
      </c>
      <c r="O3322" s="114">
        <v>0.40600000000000003</v>
      </c>
      <c r="P3322" s="112" t="s">
        <v>2964</v>
      </c>
      <c r="Q3322" s="112" t="s">
        <v>2965</v>
      </c>
      <c r="R3322" s="114">
        <v>5.3999999999999999E-2</v>
      </c>
      <c r="S3322" s="114">
        <v>1.7999999999999999E-2</v>
      </c>
    </row>
    <row r="3323" spans="1:19" ht="11.25" thickBot="1" x14ac:dyDescent="0.2">
      <c r="A3323" s="93"/>
    </row>
    <row r="3324" spans="1:19" ht="11.25" thickBot="1" x14ac:dyDescent="0.2">
      <c r="A3324" s="116" t="s">
        <v>355</v>
      </c>
      <c r="B3324" s="93"/>
      <c r="C3324" s="114">
        <v>3.0000000000000001E-3</v>
      </c>
      <c r="D3324" s="114">
        <v>1E-3</v>
      </c>
      <c r="E3324" s="114">
        <v>2E-3</v>
      </c>
      <c r="F3324" s="114">
        <v>0</v>
      </c>
      <c r="G3324" s="114">
        <v>2E-3</v>
      </c>
      <c r="H3324" s="114">
        <v>2.4E-2</v>
      </c>
      <c r="I3324" s="114">
        <v>0</v>
      </c>
      <c r="J3324" s="114">
        <v>0</v>
      </c>
      <c r="K3324" s="114">
        <v>1E-3</v>
      </c>
      <c r="L3324" s="114">
        <v>2E-3</v>
      </c>
      <c r="M3324" s="114">
        <v>7.0000000000000001E-3</v>
      </c>
      <c r="N3324" s="114">
        <v>0</v>
      </c>
      <c r="O3324" s="114">
        <v>4.0000000000000001E-3</v>
      </c>
      <c r="P3324" s="112" t="s">
        <v>2966</v>
      </c>
      <c r="Q3324" s="112" t="s">
        <v>2967</v>
      </c>
      <c r="R3324" s="114">
        <v>3.0000000000000001E-3</v>
      </c>
      <c r="S3324" s="114">
        <v>2E-3</v>
      </c>
    </row>
    <row r="3325" spans="1:19" ht="11.25" thickBot="1" x14ac:dyDescent="0.2">
      <c r="A3325" s="93"/>
    </row>
    <row r="3326" spans="1:19" ht="11.25" thickBot="1" x14ac:dyDescent="0.2">
      <c r="A3326" s="117" t="s">
        <v>358</v>
      </c>
      <c r="B3326" s="93"/>
      <c r="C3326" s="114">
        <v>12.57</v>
      </c>
      <c r="D3326" s="114">
        <v>52.2</v>
      </c>
      <c r="E3326" s="114">
        <v>43.52</v>
      </c>
      <c r="F3326" s="114">
        <v>14.05</v>
      </c>
      <c r="G3326" s="114">
        <v>5.78</v>
      </c>
      <c r="H3326" s="114">
        <v>13.55</v>
      </c>
      <c r="I3326" s="114">
        <v>9.0999999999999998E-2</v>
      </c>
      <c r="J3326" s="114">
        <v>6.42</v>
      </c>
      <c r="K3326" s="114">
        <v>9.3689999999999998</v>
      </c>
      <c r="L3326" s="114">
        <v>34.56</v>
      </c>
      <c r="M3326" s="114">
        <v>67.91</v>
      </c>
      <c r="N3326" s="114">
        <v>1.276</v>
      </c>
      <c r="O3326" s="114">
        <v>1.038</v>
      </c>
      <c r="P3326" s="112" t="s">
        <v>2968</v>
      </c>
      <c r="Q3326" s="112" t="s">
        <v>2969</v>
      </c>
      <c r="R3326" s="114">
        <v>5.4850000000000003</v>
      </c>
      <c r="S3326" s="114">
        <v>9.1150000000000002</v>
      </c>
    </row>
    <row r="3327" spans="1:19" ht="10.5" x14ac:dyDescent="0.15">
      <c r="A3327" s="93"/>
    </row>
    <row r="3328" spans="1:19" x14ac:dyDescent="0.15">
      <c r="A3328" s="106"/>
      <c r="B3328" s="69" t="s">
        <v>2970</v>
      </c>
    </row>
    <row r="3329" spans="1:19" ht="9.75" thickBot="1" x14ac:dyDescent="0.2">
      <c r="A3329" s="64" t="s">
        <v>1094</v>
      </c>
    </row>
    <row r="3330" spans="1:19" ht="11.25" thickBot="1" x14ac:dyDescent="0.2">
      <c r="A3330" s="87" t="s">
        <v>345</v>
      </c>
      <c r="B3330" s="87" t="s">
        <v>346</v>
      </c>
      <c r="C3330" s="107" t="s">
        <v>1</v>
      </c>
      <c r="D3330" s="107" t="s">
        <v>2</v>
      </c>
      <c r="E3330" s="107" t="s">
        <v>3</v>
      </c>
      <c r="F3330" s="107" t="s">
        <v>4</v>
      </c>
      <c r="G3330" s="107" t="s">
        <v>5</v>
      </c>
      <c r="H3330" s="107" t="s">
        <v>6</v>
      </c>
      <c r="I3330" s="108" t="s">
        <v>7</v>
      </c>
      <c r="J3330" s="108" t="s">
        <v>8</v>
      </c>
      <c r="K3330" s="107" t="s">
        <v>9</v>
      </c>
      <c r="L3330" s="107" t="s">
        <v>10</v>
      </c>
      <c r="M3330" s="107" t="s">
        <v>11</v>
      </c>
      <c r="N3330" s="107" t="s">
        <v>12</v>
      </c>
      <c r="O3330" s="107" t="s">
        <v>13</v>
      </c>
      <c r="P3330" s="107" t="s">
        <v>14</v>
      </c>
      <c r="Q3330" s="107" t="s">
        <v>15</v>
      </c>
      <c r="R3330" s="107" t="s">
        <v>16</v>
      </c>
      <c r="S3330" s="107" t="s">
        <v>17</v>
      </c>
    </row>
    <row r="3331" spans="1:19" ht="11.25" thickBot="1" x14ac:dyDescent="0.2">
      <c r="A3331" s="93"/>
      <c r="B3331" s="93"/>
      <c r="C3331" s="107" t="s">
        <v>69</v>
      </c>
      <c r="D3331" s="107" t="s">
        <v>69</v>
      </c>
      <c r="E3331" s="107" t="s">
        <v>69</v>
      </c>
      <c r="F3331" s="107" t="s">
        <v>69</v>
      </c>
      <c r="G3331" s="107" t="s">
        <v>69</v>
      </c>
      <c r="H3331" s="107" t="s">
        <v>69</v>
      </c>
      <c r="I3331" s="108" t="s">
        <v>69</v>
      </c>
      <c r="J3331" s="108" t="s">
        <v>69</v>
      </c>
      <c r="K3331" s="107" t="s">
        <v>69</v>
      </c>
      <c r="L3331" s="107" t="s">
        <v>69</v>
      </c>
      <c r="M3331" s="107" t="s">
        <v>69</v>
      </c>
      <c r="N3331" s="107" t="s">
        <v>69</v>
      </c>
      <c r="O3331" s="107" t="s">
        <v>69</v>
      </c>
      <c r="P3331" s="107" t="s">
        <v>69</v>
      </c>
      <c r="Q3331" s="107" t="s">
        <v>69</v>
      </c>
      <c r="R3331" s="107" t="s">
        <v>69</v>
      </c>
      <c r="S3331" s="107" t="s">
        <v>69</v>
      </c>
    </row>
    <row r="3332" spans="1:19" ht="11.25" thickBot="1" x14ac:dyDescent="0.2">
      <c r="A3332" s="88">
        <v>1</v>
      </c>
      <c r="B3332" s="109">
        <v>0.85510416666666667</v>
      </c>
      <c r="C3332" s="110" t="s">
        <v>2971</v>
      </c>
      <c r="D3332" s="110" t="s">
        <v>2972</v>
      </c>
      <c r="E3332" s="110" t="s">
        <v>2973</v>
      </c>
      <c r="F3332" s="110" t="s">
        <v>2974</v>
      </c>
      <c r="G3332" s="110" t="s">
        <v>2975</v>
      </c>
      <c r="H3332" s="110" t="s">
        <v>2976</v>
      </c>
      <c r="I3332" s="111">
        <v>0.99646999999999997</v>
      </c>
      <c r="J3332" s="112" t="s">
        <v>2977</v>
      </c>
      <c r="K3332" s="110" t="s">
        <v>2978</v>
      </c>
      <c r="L3332" s="89">
        <v>-39.89</v>
      </c>
      <c r="M3332" s="89">
        <v>410.6</v>
      </c>
      <c r="N3332" s="110" t="s">
        <v>2979</v>
      </c>
      <c r="O3332" s="110" t="s">
        <v>2980</v>
      </c>
      <c r="P3332" s="89">
        <v>26.4</v>
      </c>
      <c r="Q3332" s="89">
        <v>169.8</v>
      </c>
      <c r="R3332" s="110" t="s">
        <v>2981</v>
      </c>
      <c r="S3332" s="110" t="s">
        <v>2982</v>
      </c>
    </row>
    <row r="3333" spans="1:19" ht="11.25" thickBot="1" x14ac:dyDescent="0.2">
      <c r="A3333" s="93"/>
    </row>
    <row r="3334" spans="1:19" ht="11.25" thickBot="1" x14ac:dyDescent="0.2">
      <c r="A3334" s="88">
        <v>2</v>
      </c>
      <c r="B3334" s="109">
        <v>0.8552777777777778</v>
      </c>
      <c r="C3334" s="110" t="s">
        <v>2983</v>
      </c>
      <c r="D3334" s="110" t="s">
        <v>2984</v>
      </c>
      <c r="E3334" s="110" t="s">
        <v>2985</v>
      </c>
      <c r="F3334" s="110" t="s">
        <v>2986</v>
      </c>
      <c r="G3334" s="110" t="s">
        <v>2987</v>
      </c>
      <c r="H3334" s="110" t="s">
        <v>2988</v>
      </c>
      <c r="I3334" s="111">
        <v>1.00404</v>
      </c>
      <c r="J3334" s="112" t="s">
        <v>2989</v>
      </c>
      <c r="K3334" s="110" t="s">
        <v>2990</v>
      </c>
      <c r="L3334" s="89">
        <v>-39.67</v>
      </c>
      <c r="M3334" s="89">
        <v>402.2</v>
      </c>
      <c r="N3334" s="110" t="s">
        <v>2991</v>
      </c>
      <c r="O3334" s="110" t="s">
        <v>2992</v>
      </c>
      <c r="P3334" s="89">
        <v>25.95</v>
      </c>
      <c r="Q3334" s="89">
        <v>167.5</v>
      </c>
      <c r="R3334" s="110" t="s">
        <v>2993</v>
      </c>
      <c r="S3334" s="110" t="s">
        <v>2982</v>
      </c>
    </row>
    <row r="3335" spans="1:19" ht="11.25" thickBot="1" x14ac:dyDescent="0.2">
      <c r="A3335" s="93"/>
    </row>
    <row r="3336" spans="1:19" ht="11.25" thickBot="1" x14ac:dyDescent="0.2">
      <c r="A3336" s="88">
        <v>3</v>
      </c>
      <c r="B3336" s="109">
        <v>0.85543981481481479</v>
      </c>
      <c r="C3336" s="110" t="s">
        <v>2994</v>
      </c>
      <c r="D3336" s="110" t="s">
        <v>2995</v>
      </c>
      <c r="E3336" s="110" t="s">
        <v>2996</v>
      </c>
      <c r="F3336" s="110" t="s">
        <v>2997</v>
      </c>
      <c r="G3336" s="110" t="s">
        <v>2998</v>
      </c>
      <c r="H3336" s="110" t="s">
        <v>2999</v>
      </c>
      <c r="I3336" s="111">
        <v>1.0154000000000001</v>
      </c>
      <c r="J3336" s="112" t="s">
        <v>3000</v>
      </c>
      <c r="K3336" s="110" t="s">
        <v>3001</v>
      </c>
      <c r="L3336" s="89">
        <v>-39.08</v>
      </c>
      <c r="M3336" s="89">
        <v>403</v>
      </c>
      <c r="N3336" s="110" t="s">
        <v>3002</v>
      </c>
      <c r="O3336" s="110" t="s">
        <v>3003</v>
      </c>
      <c r="P3336" s="89">
        <v>26.22</v>
      </c>
      <c r="Q3336" s="89">
        <v>167.9</v>
      </c>
      <c r="R3336" s="110" t="s">
        <v>3004</v>
      </c>
      <c r="S3336" s="110" t="s">
        <v>3005</v>
      </c>
    </row>
    <row r="3337" spans="1:19" ht="11.25" thickBot="1" x14ac:dyDescent="0.2">
      <c r="A3337" s="93"/>
    </row>
    <row r="3338" spans="1:19" ht="11.25" thickBot="1" x14ac:dyDescent="0.2">
      <c r="A3338" s="113" t="s">
        <v>352</v>
      </c>
      <c r="B3338" s="93"/>
      <c r="C3338" s="110" t="s">
        <v>3006</v>
      </c>
      <c r="D3338" s="110" t="s">
        <v>3007</v>
      </c>
      <c r="E3338" s="110" t="s">
        <v>3008</v>
      </c>
      <c r="F3338" s="110" t="s">
        <v>3009</v>
      </c>
      <c r="G3338" s="110" t="s">
        <v>3010</v>
      </c>
      <c r="H3338" s="110" t="s">
        <v>3011</v>
      </c>
      <c r="I3338" s="115">
        <v>1.0053000000000001</v>
      </c>
      <c r="J3338" s="112" t="s">
        <v>3012</v>
      </c>
      <c r="K3338" s="110" t="s">
        <v>3013</v>
      </c>
      <c r="L3338" s="114">
        <v>-39.54</v>
      </c>
      <c r="M3338" s="114">
        <v>405.3</v>
      </c>
      <c r="N3338" s="110" t="s">
        <v>3014</v>
      </c>
      <c r="O3338" s="110" t="s">
        <v>3015</v>
      </c>
      <c r="P3338" s="114">
        <v>26.19</v>
      </c>
      <c r="Q3338" s="114">
        <v>168.4</v>
      </c>
      <c r="R3338" s="110" t="s">
        <v>3016</v>
      </c>
      <c r="S3338" s="110" t="s">
        <v>3017</v>
      </c>
    </row>
    <row r="3339" spans="1:19" ht="11.25" thickBot="1" x14ac:dyDescent="0.2">
      <c r="A3339" s="93"/>
    </row>
    <row r="3340" spans="1:19" ht="11.25" thickBot="1" x14ac:dyDescent="0.2">
      <c r="A3340" s="116" t="s">
        <v>355</v>
      </c>
      <c r="B3340" s="93"/>
      <c r="C3340" s="110" t="s">
        <v>3018</v>
      </c>
      <c r="D3340" s="110" t="s">
        <v>3019</v>
      </c>
      <c r="E3340" s="110" t="s">
        <v>3020</v>
      </c>
      <c r="F3340" s="110" t="s">
        <v>3021</v>
      </c>
      <c r="G3340" s="110" t="s">
        <v>3022</v>
      </c>
      <c r="H3340" s="110" t="s">
        <v>3023</v>
      </c>
      <c r="I3340" s="115">
        <v>9.5300000000000003E-3</v>
      </c>
      <c r="J3340" s="112" t="s">
        <v>3024</v>
      </c>
      <c r="K3340" s="110" t="s">
        <v>3025</v>
      </c>
      <c r="L3340" s="114">
        <v>0.41899999999999998</v>
      </c>
      <c r="M3340" s="114">
        <v>4.633</v>
      </c>
      <c r="N3340" s="110" t="s">
        <v>3026</v>
      </c>
      <c r="O3340" s="110" t="s">
        <v>3027</v>
      </c>
      <c r="P3340" s="114">
        <v>0.22900000000000001</v>
      </c>
      <c r="Q3340" s="114">
        <v>1.204</v>
      </c>
      <c r="R3340" s="110" t="s">
        <v>3028</v>
      </c>
      <c r="S3340" s="110" t="s">
        <v>3029</v>
      </c>
    </row>
    <row r="3341" spans="1:19" ht="11.25" thickBot="1" x14ac:dyDescent="0.2">
      <c r="A3341" s="93"/>
    </row>
    <row r="3342" spans="1:19" ht="11.25" thickBot="1" x14ac:dyDescent="0.2">
      <c r="A3342" s="117" t="s">
        <v>358</v>
      </c>
      <c r="B3342" s="93"/>
      <c r="C3342" s="110" t="s">
        <v>3030</v>
      </c>
      <c r="D3342" s="110" t="s">
        <v>1309</v>
      </c>
      <c r="E3342" s="110" t="s">
        <v>3031</v>
      </c>
      <c r="F3342" s="110" t="s">
        <v>3032</v>
      </c>
      <c r="G3342" s="110" t="s">
        <v>3033</v>
      </c>
      <c r="H3342" s="110" t="s">
        <v>3034</v>
      </c>
      <c r="I3342" s="118">
        <v>0.94799999999999995</v>
      </c>
      <c r="J3342" s="112" t="s">
        <v>3035</v>
      </c>
      <c r="K3342" s="110" t="s">
        <v>3036</v>
      </c>
      <c r="L3342" s="114">
        <v>1.0589999999999999</v>
      </c>
      <c r="M3342" s="114">
        <v>1.143</v>
      </c>
      <c r="N3342" s="110" t="s">
        <v>3037</v>
      </c>
      <c r="O3342" s="110" t="s">
        <v>3038</v>
      </c>
      <c r="P3342" s="114">
        <v>0.874</v>
      </c>
      <c r="Q3342" s="114">
        <v>0.71499999999999997</v>
      </c>
      <c r="R3342" s="110" t="s">
        <v>3039</v>
      </c>
      <c r="S3342" s="110" t="s">
        <v>3040</v>
      </c>
    </row>
    <row r="3343" spans="1:19" ht="11.25" thickBot="1" x14ac:dyDescent="0.2">
      <c r="A3343" s="93"/>
    </row>
    <row r="3344" spans="1:19" ht="11.25" thickBot="1" x14ac:dyDescent="0.2">
      <c r="A3344" s="87" t="s">
        <v>345</v>
      </c>
      <c r="B3344" s="87" t="s">
        <v>346</v>
      </c>
      <c r="C3344" s="107" t="s">
        <v>18</v>
      </c>
      <c r="D3344" s="108" t="s">
        <v>19</v>
      </c>
      <c r="E3344" s="108" t="s">
        <v>20</v>
      </c>
      <c r="F3344" s="107" t="s">
        <v>21</v>
      </c>
      <c r="G3344" s="107" t="s">
        <v>22</v>
      </c>
      <c r="H3344" s="107" t="s">
        <v>23</v>
      </c>
      <c r="I3344" s="107" t="s">
        <v>24</v>
      </c>
      <c r="J3344" s="108" t="s">
        <v>25</v>
      </c>
      <c r="K3344" s="108" t="s">
        <v>26</v>
      </c>
      <c r="L3344" s="107" t="s">
        <v>27</v>
      </c>
      <c r="M3344" s="107" t="s">
        <v>28</v>
      </c>
      <c r="N3344" s="107" t="s">
        <v>29</v>
      </c>
      <c r="O3344" s="107" t="s">
        <v>30</v>
      </c>
      <c r="P3344" s="107" t="s">
        <v>31</v>
      </c>
      <c r="Q3344" s="107" t="s">
        <v>32</v>
      </c>
      <c r="R3344" s="107" t="s">
        <v>33</v>
      </c>
      <c r="S3344" s="108" t="s">
        <v>34</v>
      </c>
    </row>
    <row r="3345" spans="1:19" ht="11.25" thickBot="1" x14ac:dyDescent="0.2">
      <c r="A3345" s="93"/>
      <c r="B3345" s="93"/>
      <c r="C3345" s="107" t="s">
        <v>69</v>
      </c>
      <c r="D3345" s="108" t="s">
        <v>69</v>
      </c>
      <c r="E3345" s="108" t="s">
        <v>69</v>
      </c>
      <c r="F3345" s="107" t="s">
        <v>69</v>
      </c>
      <c r="G3345" s="107" t="s">
        <v>69</v>
      </c>
      <c r="H3345" s="107" t="s">
        <v>69</v>
      </c>
      <c r="I3345" s="107" t="s">
        <v>69</v>
      </c>
      <c r="J3345" s="108" t="s">
        <v>69</v>
      </c>
      <c r="K3345" s="108" t="s">
        <v>69</v>
      </c>
      <c r="L3345" s="107" t="s">
        <v>69</v>
      </c>
      <c r="M3345" s="107" t="s">
        <v>69</v>
      </c>
      <c r="N3345" s="107" t="s">
        <v>69</v>
      </c>
      <c r="O3345" s="107" t="s">
        <v>69</v>
      </c>
      <c r="P3345" s="107" t="s">
        <v>69</v>
      </c>
      <c r="Q3345" s="107" t="s">
        <v>69</v>
      </c>
      <c r="R3345" s="107" t="s">
        <v>69</v>
      </c>
      <c r="S3345" s="108" t="s">
        <v>69</v>
      </c>
    </row>
    <row r="3346" spans="1:19" ht="11.25" thickBot="1" x14ac:dyDescent="0.2">
      <c r="A3346" s="88">
        <v>1</v>
      </c>
      <c r="B3346" s="109">
        <v>0.85510416666666667</v>
      </c>
      <c r="C3346" s="89">
        <v>115</v>
      </c>
      <c r="D3346" s="111">
        <v>0.97333000000000003</v>
      </c>
      <c r="E3346" s="111">
        <v>1.0773200000000001</v>
      </c>
      <c r="F3346" s="89">
        <v>23.05</v>
      </c>
      <c r="G3346" s="89">
        <v>-0.93400000000000005</v>
      </c>
      <c r="H3346" s="89">
        <v>68.23</v>
      </c>
      <c r="I3346" s="110" t="s">
        <v>3041</v>
      </c>
      <c r="J3346" s="111">
        <v>0.98692999999999997</v>
      </c>
      <c r="K3346" s="112" t="s">
        <v>3042</v>
      </c>
      <c r="L3346" s="110" t="s">
        <v>3043</v>
      </c>
      <c r="M3346" s="89">
        <v>94.67</v>
      </c>
      <c r="N3346" s="89">
        <v>1.7000000000000001E-2</v>
      </c>
      <c r="O3346" s="89">
        <v>0.11</v>
      </c>
      <c r="P3346" s="89">
        <v>0.57599999999999996</v>
      </c>
      <c r="Q3346" s="89">
        <v>236</v>
      </c>
      <c r="R3346" s="89">
        <v>21.82</v>
      </c>
      <c r="S3346" s="111">
        <v>0.96228000000000002</v>
      </c>
    </row>
    <row r="3347" spans="1:19" ht="11.25" thickBot="1" x14ac:dyDescent="0.2">
      <c r="A3347" s="93"/>
    </row>
    <row r="3348" spans="1:19" ht="11.25" thickBot="1" x14ac:dyDescent="0.2">
      <c r="A3348" s="88">
        <v>2</v>
      </c>
      <c r="B3348" s="109">
        <v>0.8552777777777778</v>
      </c>
      <c r="C3348" s="89">
        <v>114.9</v>
      </c>
      <c r="D3348" s="111">
        <v>0.98692999999999997</v>
      </c>
      <c r="E3348" s="111">
        <v>1.0900300000000001</v>
      </c>
      <c r="F3348" s="89">
        <v>21.97</v>
      </c>
      <c r="G3348" s="89">
        <v>-2.032</v>
      </c>
      <c r="H3348" s="89">
        <v>68.3</v>
      </c>
      <c r="I3348" s="110" t="s">
        <v>3044</v>
      </c>
      <c r="J3348" s="111">
        <v>0.99455000000000005</v>
      </c>
      <c r="K3348" s="112" t="s">
        <v>3045</v>
      </c>
      <c r="L3348" s="110" t="s">
        <v>3046</v>
      </c>
      <c r="M3348" s="89">
        <v>95.06</v>
      </c>
      <c r="N3348" s="89">
        <v>8.9999999999999993E-3</v>
      </c>
      <c r="O3348" s="89">
        <v>9.9000000000000005E-2</v>
      </c>
      <c r="P3348" s="89">
        <v>0.58699999999999997</v>
      </c>
      <c r="Q3348" s="89">
        <v>235.1</v>
      </c>
      <c r="R3348" s="89">
        <v>21.63</v>
      </c>
      <c r="S3348" s="111">
        <v>0.96919999999999995</v>
      </c>
    </row>
    <row r="3349" spans="1:19" ht="11.25" thickBot="1" x14ac:dyDescent="0.2">
      <c r="A3349" s="93"/>
    </row>
    <row r="3350" spans="1:19" ht="11.25" thickBot="1" x14ac:dyDescent="0.2">
      <c r="A3350" s="88">
        <v>3</v>
      </c>
      <c r="B3350" s="109">
        <v>0.85543981481481479</v>
      </c>
      <c r="C3350" s="89">
        <v>115.3</v>
      </c>
      <c r="D3350" s="111">
        <v>0.9879</v>
      </c>
      <c r="E3350" s="111">
        <v>1.09388</v>
      </c>
      <c r="F3350" s="89">
        <v>21.81</v>
      </c>
      <c r="G3350" s="89">
        <v>-2.0670000000000002</v>
      </c>
      <c r="H3350" s="89">
        <v>68.23</v>
      </c>
      <c r="I3350" s="110" t="s">
        <v>3047</v>
      </c>
      <c r="J3350" s="111">
        <v>0.99787999999999999</v>
      </c>
      <c r="K3350" s="112" t="s">
        <v>3048</v>
      </c>
      <c r="L3350" s="110" t="s">
        <v>3049</v>
      </c>
      <c r="M3350" s="89">
        <v>94.48</v>
      </c>
      <c r="N3350" s="89">
        <v>2.3E-2</v>
      </c>
      <c r="O3350" s="89">
        <v>0.115</v>
      </c>
      <c r="P3350" s="89">
        <v>0.61199999999999999</v>
      </c>
      <c r="Q3350" s="89">
        <v>236.2</v>
      </c>
      <c r="R3350" s="89">
        <v>21.49</v>
      </c>
      <c r="S3350" s="111">
        <v>0.97148999999999996</v>
      </c>
    </row>
    <row r="3351" spans="1:19" ht="11.25" thickBot="1" x14ac:dyDescent="0.2">
      <c r="A3351" s="93"/>
    </row>
    <row r="3352" spans="1:19" ht="11.25" thickBot="1" x14ac:dyDescent="0.2">
      <c r="A3352" s="113" t="s">
        <v>352</v>
      </c>
      <c r="B3352" s="93"/>
      <c r="C3352" s="114">
        <v>115.1</v>
      </c>
      <c r="D3352" s="115">
        <v>0.98272000000000004</v>
      </c>
      <c r="E3352" s="115">
        <v>1.08708</v>
      </c>
      <c r="F3352" s="114">
        <v>22.28</v>
      </c>
      <c r="G3352" s="114">
        <v>-1.6779999999999999</v>
      </c>
      <c r="H3352" s="114">
        <v>68.25</v>
      </c>
      <c r="I3352" s="110" t="s">
        <v>3050</v>
      </c>
      <c r="J3352" s="115">
        <v>0.99312</v>
      </c>
      <c r="K3352" s="112" t="s">
        <v>3051</v>
      </c>
      <c r="L3352" s="110" t="s">
        <v>3052</v>
      </c>
      <c r="M3352" s="114">
        <v>94.74</v>
      </c>
      <c r="N3352" s="114">
        <v>1.6E-2</v>
      </c>
      <c r="O3352" s="114">
        <v>0.108</v>
      </c>
      <c r="P3352" s="114">
        <v>0.59199999999999997</v>
      </c>
      <c r="Q3352" s="114">
        <v>235.8</v>
      </c>
      <c r="R3352" s="114">
        <v>21.65</v>
      </c>
      <c r="S3352" s="115">
        <v>0.96765999999999996</v>
      </c>
    </row>
    <row r="3353" spans="1:19" ht="11.25" thickBot="1" x14ac:dyDescent="0.2">
      <c r="A3353" s="93"/>
    </row>
    <row r="3354" spans="1:19" ht="11.25" thickBot="1" x14ac:dyDescent="0.2">
      <c r="A3354" s="116" t="s">
        <v>355</v>
      </c>
      <c r="B3354" s="93"/>
      <c r="C3354" s="114">
        <v>0.191</v>
      </c>
      <c r="D3354" s="115">
        <v>8.1499999999999993E-3</v>
      </c>
      <c r="E3354" s="115">
        <v>8.6700000000000006E-3</v>
      </c>
      <c r="F3354" s="114">
        <v>0.67100000000000004</v>
      </c>
      <c r="G3354" s="114">
        <v>0.64500000000000002</v>
      </c>
      <c r="H3354" s="114">
        <v>0.04</v>
      </c>
      <c r="I3354" s="110" t="s">
        <v>3053</v>
      </c>
      <c r="J3354" s="115">
        <v>5.62E-3</v>
      </c>
      <c r="K3354" s="112" t="s">
        <v>3054</v>
      </c>
      <c r="L3354" s="110" t="s">
        <v>3055</v>
      </c>
      <c r="M3354" s="114">
        <v>0.29499999999999998</v>
      </c>
      <c r="N3354" s="114">
        <v>7.0000000000000001E-3</v>
      </c>
      <c r="O3354" s="114">
        <v>8.0000000000000002E-3</v>
      </c>
      <c r="P3354" s="114">
        <v>1.9E-2</v>
      </c>
      <c r="Q3354" s="114">
        <v>0.58499999999999996</v>
      </c>
      <c r="R3354" s="114">
        <v>0.16200000000000001</v>
      </c>
      <c r="S3354" s="115">
        <v>4.79E-3</v>
      </c>
    </row>
    <row r="3355" spans="1:19" ht="11.25" thickBot="1" x14ac:dyDescent="0.2">
      <c r="A3355" s="93"/>
    </row>
    <row r="3356" spans="1:19" ht="11.25" thickBot="1" x14ac:dyDescent="0.2">
      <c r="A3356" s="117" t="s">
        <v>358</v>
      </c>
      <c r="B3356" s="93"/>
      <c r="C3356" s="114">
        <v>0.16600000000000001</v>
      </c>
      <c r="D3356" s="118">
        <v>0.82899999999999996</v>
      </c>
      <c r="E3356" s="118">
        <v>0.79700000000000004</v>
      </c>
      <c r="F3356" s="114">
        <v>3.0110000000000001</v>
      </c>
      <c r="G3356" s="114">
        <v>38.409999999999997</v>
      </c>
      <c r="H3356" s="114">
        <v>5.8000000000000003E-2</v>
      </c>
      <c r="I3356" s="110" t="s">
        <v>3056</v>
      </c>
      <c r="J3356" s="118">
        <v>0.56599999999999995</v>
      </c>
      <c r="K3356" s="112" t="s">
        <v>3057</v>
      </c>
      <c r="L3356" s="110" t="s">
        <v>3058</v>
      </c>
      <c r="M3356" s="114">
        <v>0.311</v>
      </c>
      <c r="N3356" s="114">
        <v>41.49</v>
      </c>
      <c r="O3356" s="114">
        <v>7.4080000000000004</v>
      </c>
      <c r="P3356" s="114">
        <v>3.1469999999999998</v>
      </c>
      <c r="Q3356" s="114">
        <v>0.248</v>
      </c>
      <c r="R3356" s="114">
        <v>0.748</v>
      </c>
      <c r="S3356" s="118">
        <v>0.495</v>
      </c>
    </row>
    <row r="3357" spans="1:19" ht="11.25" thickBot="1" x14ac:dyDescent="0.2">
      <c r="A3357" s="93"/>
    </row>
    <row r="3358" spans="1:19" ht="11.25" thickBot="1" x14ac:dyDescent="0.2">
      <c r="A3358" s="87" t="s">
        <v>345</v>
      </c>
      <c r="B3358" s="87" t="s">
        <v>346</v>
      </c>
      <c r="C3358" s="108" t="s">
        <v>35</v>
      </c>
      <c r="D3358" s="107" t="s">
        <v>36</v>
      </c>
      <c r="E3358" s="107" t="s">
        <v>37</v>
      </c>
      <c r="F3358" s="107" t="s">
        <v>38</v>
      </c>
      <c r="G3358" s="107" t="s">
        <v>39</v>
      </c>
      <c r="H3358" s="107" t="s">
        <v>40</v>
      </c>
      <c r="I3358" s="107" t="s">
        <v>41</v>
      </c>
      <c r="J3358" s="107" t="s">
        <v>42</v>
      </c>
      <c r="K3358" s="107" t="s">
        <v>43</v>
      </c>
      <c r="L3358" s="107" t="s">
        <v>44</v>
      </c>
      <c r="M3358" s="107" t="s">
        <v>45</v>
      </c>
      <c r="N3358" s="107" t="s">
        <v>46</v>
      </c>
      <c r="O3358" s="107" t="s">
        <v>47</v>
      </c>
      <c r="P3358" s="107" t="s">
        <v>48</v>
      </c>
      <c r="Q3358" s="107" t="s">
        <v>49</v>
      </c>
      <c r="R3358" s="107" t="s">
        <v>50</v>
      </c>
      <c r="S3358" s="107" t="s">
        <v>51</v>
      </c>
    </row>
    <row r="3359" spans="1:19" ht="11.25" thickBot="1" x14ac:dyDescent="0.2">
      <c r="A3359" s="93"/>
      <c r="B3359" s="93"/>
      <c r="C3359" s="108" t="s">
        <v>69</v>
      </c>
      <c r="D3359" s="107" t="s">
        <v>69</v>
      </c>
      <c r="E3359" s="107" t="s">
        <v>69</v>
      </c>
      <c r="F3359" s="107" t="s">
        <v>69</v>
      </c>
      <c r="G3359" s="107" t="s">
        <v>69</v>
      </c>
      <c r="H3359" s="107" t="s">
        <v>69</v>
      </c>
      <c r="I3359" s="107" t="s">
        <v>69</v>
      </c>
      <c r="J3359" s="107" t="s">
        <v>69</v>
      </c>
      <c r="K3359" s="107" t="s">
        <v>69</v>
      </c>
      <c r="L3359" s="107" t="s">
        <v>69</v>
      </c>
      <c r="M3359" s="107" t="s">
        <v>69</v>
      </c>
      <c r="N3359" s="107" t="s">
        <v>69</v>
      </c>
      <c r="O3359" s="107" t="s">
        <v>69</v>
      </c>
      <c r="P3359" s="107" t="s">
        <v>69</v>
      </c>
      <c r="Q3359" s="107" t="s">
        <v>69</v>
      </c>
      <c r="R3359" s="107" t="s">
        <v>69</v>
      </c>
      <c r="S3359" s="107" t="s">
        <v>69</v>
      </c>
    </row>
    <row r="3360" spans="1:19" ht="11.25" thickBot="1" x14ac:dyDescent="0.2">
      <c r="A3360" s="88">
        <v>1</v>
      </c>
      <c r="B3360" s="109">
        <v>0.85510416666666667</v>
      </c>
      <c r="C3360" s="112" t="s">
        <v>3059</v>
      </c>
      <c r="D3360" s="110" t="s">
        <v>3060</v>
      </c>
      <c r="E3360" s="89">
        <v>26.68</v>
      </c>
      <c r="F3360" s="89">
        <v>3.5059999999999998</v>
      </c>
      <c r="G3360" s="89">
        <v>1.7909999999999999</v>
      </c>
      <c r="H3360" s="110" t="s">
        <v>3061</v>
      </c>
      <c r="I3360" s="110" t="s">
        <v>3062</v>
      </c>
      <c r="J3360" s="89">
        <v>104.9</v>
      </c>
      <c r="K3360" s="89">
        <v>127.7</v>
      </c>
      <c r="L3360" s="89">
        <v>15.42</v>
      </c>
      <c r="M3360" s="89">
        <v>58.91</v>
      </c>
      <c r="N3360" s="89">
        <v>12.47</v>
      </c>
      <c r="O3360" s="89">
        <v>2.9969999999999999</v>
      </c>
      <c r="P3360" s="89">
        <v>14.02</v>
      </c>
      <c r="Q3360" s="89">
        <v>1.6559999999999999</v>
      </c>
      <c r="R3360" s="89">
        <v>8.7469999999999999</v>
      </c>
      <c r="S3360" s="89">
        <v>1.619</v>
      </c>
    </row>
    <row r="3361" spans="1:19" ht="11.25" thickBot="1" x14ac:dyDescent="0.2">
      <c r="A3361" s="93"/>
    </row>
    <row r="3362" spans="1:19" ht="11.25" thickBot="1" x14ac:dyDescent="0.2">
      <c r="A3362" s="88">
        <v>2</v>
      </c>
      <c r="B3362" s="109">
        <v>0.8552777777777778</v>
      </c>
      <c r="C3362" s="112" t="s">
        <v>3063</v>
      </c>
      <c r="D3362" s="110" t="s">
        <v>3064</v>
      </c>
      <c r="E3362" s="89">
        <v>26.33</v>
      </c>
      <c r="F3362" s="89">
        <v>3.4169999999999998</v>
      </c>
      <c r="G3362" s="89">
        <v>1.766</v>
      </c>
      <c r="H3362" s="110" t="s">
        <v>3065</v>
      </c>
      <c r="I3362" s="110" t="s">
        <v>3066</v>
      </c>
      <c r="J3362" s="89">
        <v>104.2</v>
      </c>
      <c r="K3362" s="89">
        <v>125.8</v>
      </c>
      <c r="L3362" s="89">
        <v>15.33</v>
      </c>
      <c r="M3362" s="89">
        <v>59.4</v>
      </c>
      <c r="N3362" s="89">
        <v>12.4</v>
      </c>
      <c r="O3362" s="89">
        <v>2.8969999999999998</v>
      </c>
      <c r="P3362" s="89">
        <v>13.31</v>
      </c>
      <c r="Q3362" s="89">
        <v>1.649</v>
      </c>
      <c r="R3362" s="89">
        <v>8.8360000000000003</v>
      </c>
      <c r="S3362" s="89">
        <v>1.605</v>
      </c>
    </row>
    <row r="3363" spans="1:19" ht="11.25" thickBot="1" x14ac:dyDescent="0.2">
      <c r="A3363" s="93"/>
    </row>
    <row r="3364" spans="1:19" ht="11.25" thickBot="1" x14ac:dyDescent="0.2">
      <c r="A3364" s="88">
        <v>3</v>
      </c>
      <c r="B3364" s="109">
        <v>0.85543981481481479</v>
      </c>
      <c r="C3364" s="112" t="s">
        <v>3067</v>
      </c>
      <c r="D3364" s="110" t="s">
        <v>3068</v>
      </c>
      <c r="E3364" s="89">
        <v>26.18</v>
      </c>
      <c r="F3364" s="89">
        <v>3.3130000000000002</v>
      </c>
      <c r="G3364" s="89">
        <v>1.7949999999999999</v>
      </c>
      <c r="H3364" s="110" t="s">
        <v>3069</v>
      </c>
      <c r="I3364" s="110" t="s">
        <v>3069</v>
      </c>
      <c r="J3364" s="89">
        <v>104.2</v>
      </c>
      <c r="K3364" s="89">
        <v>126.5</v>
      </c>
      <c r="L3364" s="89">
        <v>15.29</v>
      </c>
      <c r="M3364" s="89">
        <v>59.15</v>
      </c>
      <c r="N3364" s="89">
        <v>12.58</v>
      </c>
      <c r="O3364" s="89">
        <v>2.895</v>
      </c>
      <c r="P3364" s="89">
        <v>13.34</v>
      </c>
      <c r="Q3364" s="89">
        <v>1.6279999999999999</v>
      </c>
      <c r="R3364" s="89">
        <v>8.641</v>
      </c>
      <c r="S3364" s="89">
        <v>1.6040000000000001</v>
      </c>
    </row>
    <row r="3365" spans="1:19" ht="11.25" thickBot="1" x14ac:dyDescent="0.2">
      <c r="A3365" s="93"/>
    </row>
    <row r="3366" spans="1:19" ht="11.25" thickBot="1" x14ac:dyDescent="0.2">
      <c r="A3366" s="113" t="s">
        <v>352</v>
      </c>
      <c r="B3366" s="93"/>
      <c r="C3366" s="112" t="s">
        <v>3070</v>
      </c>
      <c r="D3366" s="110" t="s">
        <v>3071</v>
      </c>
      <c r="E3366" s="114">
        <v>26.4</v>
      </c>
      <c r="F3366" s="114">
        <v>3.4119999999999999</v>
      </c>
      <c r="G3366" s="114">
        <v>1.784</v>
      </c>
      <c r="H3366" s="110" t="s">
        <v>3072</v>
      </c>
      <c r="I3366" s="110" t="s">
        <v>3073</v>
      </c>
      <c r="J3366" s="114">
        <v>104.4</v>
      </c>
      <c r="K3366" s="114">
        <v>126.7</v>
      </c>
      <c r="L3366" s="114">
        <v>15.34</v>
      </c>
      <c r="M3366" s="114">
        <v>59.15</v>
      </c>
      <c r="N3366" s="114">
        <v>12.48</v>
      </c>
      <c r="O3366" s="114">
        <v>2.93</v>
      </c>
      <c r="P3366" s="114">
        <v>13.56</v>
      </c>
      <c r="Q3366" s="114">
        <v>1.6439999999999999</v>
      </c>
      <c r="R3366" s="114">
        <v>8.7409999999999997</v>
      </c>
      <c r="S3366" s="114">
        <v>1.609</v>
      </c>
    </row>
    <row r="3367" spans="1:19" ht="11.25" thickBot="1" x14ac:dyDescent="0.2">
      <c r="A3367" s="93"/>
    </row>
    <row r="3368" spans="1:19" ht="11.25" thickBot="1" x14ac:dyDescent="0.2">
      <c r="A3368" s="116" t="s">
        <v>355</v>
      </c>
      <c r="B3368" s="93"/>
      <c r="C3368" s="112" t="s">
        <v>3074</v>
      </c>
      <c r="D3368" s="110" t="s">
        <v>3075</v>
      </c>
      <c r="E3368" s="114">
        <v>0.25900000000000001</v>
      </c>
      <c r="F3368" s="114">
        <v>9.7000000000000003E-2</v>
      </c>
      <c r="G3368" s="114">
        <v>1.6E-2</v>
      </c>
      <c r="H3368" s="110" t="s">
        <v>3076</v>
      </c>
      <c r="I3368" s="110" t="s">
        <v>3077</v>
      </c>
      <c r="J3368" s="114">
        <v>0.42399999999999999</v>
      </c>
      <c r="K3368" s="114">
        <v>0.93899999999999995</v>
      </c>
      <c r="L3368" s="114">
        <v>6.8000000000000005E-2</v>
      </c>
      <c r="M3368" s="114">
        <v>0.245</v>
      </c>
      <c r="N3368" s="114">
        <v>8.6999999999999994E-2</v>
      </c>
      <c r="O3368" s="114">
        <v>5.8999999999999997E-2</v>
      </c>
      <c r="P3368" s="114">
        <v>0.40100000000000002</v>
      </c>
      <c r="Q3368" s="114">
        <v>1.4999999999999999E-2</v>
      </c>
      <c r="R3368" s="114">
        <v>9.8000000000000004E-2</v>
      </c>
      <c r="S3368" s="114">
        <v>8.0000000000000002E-3</v>
      </c>
    </row>
    <row r="3369" spans="1:19" ht="11.25" thickBot="1" x14ac:dyDescent="0.2">
      <c r="A3369" s="93"/>
    </row>
    <row r="3370" spans="1:19" ht="11.25" thickBot="1" x14ac:dyDescent="0.2">
      <c r="A3370" s="117" t="s">
        <v>358</v>
      </c>
      <c r="B3370" s="93"/>
      <c r="C3370" s="112" t="s">
        <v>3078</v>
      </c>
      <c r="D3370" s="110" t="s">
        <v>3079</v>
      </c>
      <c r="E3370" s="114">
        <v>0.98099999999999998</v>
      </c>
      <c r="F3370" s="114">
        <v>2.8450000000000002</v>
      </c>
      <c r="G3370" s="114">
        <v>0.89200000000000002</v>
      </c>
      <c r="H3370" s="110" t="s">
        <v>3080</v>
      </c>
      <c r="I3370" s="110" t="s">
        <v>1734</v>
      </c>
      <c r="J3370" s="114">
        <v>0.40600000000000003</v>
      </c>
      <c r="K3370" s="114">
        <v>0.74099999999999999</v>
      </c>
      <c r="L3370" s="114">
        <v>0.441</v>
      </c>
      <c r="M3370" s="114">
        <v>0.41399999999999998</v>
      </c>
      <c r="N3370" s="114">
        <v>0.69699999999999995</v>
      </c>
      <c r="O3370" s="114">
        <v>1.998</v>
      </c>
      <c r="P3370" s="114">
        <v>2.9590000000000001</v>
      </c>
      <c r="Q3370" s="114">
        <v>0.90300000000000002</v>
      </c>
      <c r="R3370" s="114">
        <v>1.1200000000000001</v>
      </c>
      <c r="S3370" s="114">
        <v>0.502</v>
      </c>
    </row>
    <row r="3371" spans="1:19" ht="11.25" thickBot="1" x14ac:dyDescent="0.2">
      <c r="A3371" s="93"/>
    </row>
    <row r="3372" spans="1:19" ht="11.25" thickBot="1" x14ac:dyDescent="0.2">
      <c r="A3372" s="87" t="s">
        <v>345</v>
      </c>
      <c r="B3372" s="87" t="s">
        <v>346</v>
      </c>
      <c r="C3372" s="107" t="s">
        <v>52</v>
      </c>
      <c r="D3372" s="107" t="s">
        <v>53</v>
      </c>
      <c r="E3372" s="107" t="s">
        <v>54</v>
      </c>
      <c r="F3372" s="107" t="s">
        <v>55</v>
      </c>
      <c r="G3372" s="107" t="s">
        <v>56</v>
      </c>
      <c r="H3372" s="107" t="s">
        <v>57</v>
      </c>
      <c r="I3372" s="107" t="s">
        <v>58</v>
      </c>
      <c r="J3372" s="107" t="s">
        <v>59</v>
      </c>
      <c r="K3372" s="107" t="s">
        <v>60</v>
      </c>
      <c r="L3372" s="107" t="s">
        <v>61</v>
      </c>
      <c r="M3372" s="107" t="s">
        <v>62</v>
      </c>
      <c r="N3372" s="107" t="s">
        <v>63</v>
      </c>
      <c r="O3372" s="107" t="s">
        <v>64</v>
      </c>
      <c r="P3372" s="108" t="s">
        <v>65</v>
      </c>
      <c r="Q3372" s="108" t="s">
        <v>66</v>
      </c>
      <c r="R3372" s="107" t="s">
        <v>67</v>
      </c>
      <c r="S3372" s="107" t="s">
        <v>68</v>
      </c>
    </row>
    <row r="3373" spans="1:19" ht="11.25" thickBot="1" x14ac:dyDescent="0.2">
      <c r="A3373" s="93"/>
      <c r="B3373" s="93"/>
      <c r="C3373" s="107" t="s">
        <v>69</v>
      </c>
      <c r="D3373" s="107" t="s">
        <v>69</v>
      </c>
      <c r="E3373" s="107" t="s">
        <v>69</v>
      </c>
      <c r="F3373" s="107" t="s">
        <v>69</v>
      </c>
      <c r="G3373" s="107" t="s">
        <v>69</v>
      </c>
      <c r="H3373" s="107" t="s">
        <v>69</v>
      </c>
      <c r="I3373" s="107" t="s">
        <v>69</v>
      </c>
      <c r="J3373" s="107" t="s">
        <v>69</v>
      </c>
      <c r="K3373" s="107" t="s">
        <v>69</v>
      </c>
      <c r="L3373" s="107" t="s">
        <v>69</v>
      </c>
      <c r="M3373" s="107" t="s">
        <v>69</v>
      </c>
      <c r="N3373" s="107" t="s">
        <v>69</v>
      </c>
      <c r="O3373" s="107" t="s">
        <v>69</v>
      </c>
      <c r="P3373" s="108" t="s">
        <v>69</v>
      </c>
      <c r="Q3373" s="108" t="s">
        <v>69</v>
      </c>
      <c r="R3373" s="107" t="s">
        <v>69</v>
      </c>
      <c r="S3373" s="107" t="s">
        <v>69</v>
      </c>
    </row>
    <row r="3374" spans="1:19" ht="11.25" thickBot="1" x14ac:dyDescent="0.2">
      <c r="A3374" s="88">
        <v>1</v>
      </c>
      <c r="B3374" s="109">
        <v>0.85510416666666667</v>
      </c>
      <c r="C3374" s="89">
        <v>4.4649999999999999</v>
      </c>
      <c r="D3374" s="89">
        <v>0.58199999999999996</v>
      </c>
      <c r="E3374" s="89">
        <v>3.806</v>
      </c>
      <c r="F3374" s="89">
        <v>0.57599999999999996</v>
      </c>
      <c r="G3374" s="89">
        <v>9.173</v>
      </c>
      <c r="H3374" s="89">
        <v>54.87</v>
      </c>
      <c r="I3374" s="89">
        <v>0</v>
      </c>
      <c r="J3374" s="89">
        <v>-3.0000000000000001E-3</v>
      </c>
      <c r="K3374" s="89">
        <v>0.45800000000000002</v>
      </c>
      <c r="L3374" s="89">
        <v>1.343</v>
      </c>
      <c r="M3374" s="89">
        <v>11.81</v>
      </c>
      <c r="N3374" s="89">
        <v>0.52800000000000002</v>
      </c>
      <c r="O3374" s="89">
        <v>251.4</v>
      </c>
      <c r="P3374" s="112" t="s">
        <v>3081</v>
      </c>
      <c r="Q3374" s="112" t="s">
        <v>3082</v>
      </c>
      <c r="R3374" s="89">
        <v>24.47</v>
      </c>
      <c r="S3374" s="89">
        <v>11.81</v>
      </c>
    </row>
    <row r="3375" spans="1:19" ht="11.25" thickBot="1" x14ac:dyDescent="0.2">
      <c r="A3375" s="93"/>
    </row>
    <row r="3376" spans="1:19" ht="11.25" thickBot="1" x14ac:dyDescent="0.2">
      <c r="A3376" s="88">
        <v>2</v>
      </c>
      <c r="B3376" s="109">
        <v>0.8552777777777778</v>
      </c>
      <c r="C3376" s="89">
        <v>4.431</v>
      </c>
      <c r="D3376" s="89">
        <v>0.58699999999999997</v>
      </c>
      <c r="E3376" s="89">
        <v>3.75</v>
      </c>
      <c r="F3376" s="89">
        <v>0.56899999999999995</v>
      </c>
      <c r="G3376" s="89">
        <v>9.0820000000000007</v>
      </c>
      <c r="H3376" s="89">
        <v>54.22</v>
      </c>
      <c r="I3376" s="89">
        <v>-2E-3</v>
      </c>
      <c r="J3376" s="89">
        <v>-3.0000000000000001E-3</v>
      </c>
      <c r="K3376" s="89">
        <v>0.43099999999999999</v>
      </c>
      <c r="L3376" s="89">
        <v>1.306</v>
      </c>
      <c r="M3376" s="89">
        <v>11.77</v>
      </c>
      <c r="N3376" s="89">
        <v>0.52800000000000002</v>
      </c>
      <c r="O3376" s="89">
        <v>251.7</v>
      </c>
      <c r="P3376" s="112" t="s">
        <v>3083</v>
      </c>
      <c r="Q3376" s="112" t="s">
        <v>3084</v>
      </c>
      <c r="R3376" s="89">
        <v>24.33</v>
      </c>
      <c r="S3376" s="89">
        <v>11.74</v>
      </c>
    </row>
    <row r="3377" spans="1:19" ht="11.25" thickBot="1" x14ac:dyDescent="0.2">
      <c r="A3377" s="93"/>
    </row>
    <row r="3378" spans="1:19" ht="11.25" thickBot="1" x14ac:dyDescent="0.2">
      <c r="A3378" s="88">
        <v>3</v>
      </c>
      <c r="B3378" s="109">
        <v>0.85543981481481479</v>
      </c>
      <c r="C3378" s="89">
        <v>4.4770000000000003</v>
      </c>
      <c r="D3378" s="89">
        <v>0.59599999999999997</v>
      </c>
      <c r="E3378" s="89">
        <v>3.7530000000000001</v>
      </c>
      <c r="F3378" s="89">
        <v>0.56899999999999995</v>
      </c>
      <c r="G3378" s="89">
        <v>9.1050000000000004</v>
      </c>
      <c r="H3378" s="89">
        <v>54.51</v>
      </c>
      <c r="I3378" s="89">
        <v>0</v>
      </c>
      <c r="J3378" s="89">
        <v>-2E-3</v>
      </c>
      <c r="K3378" s="89">
        <v>0.42399999999999999</v>
      </c>
      <c r="L3378" s="89">
        <v>1.2549999999999999</v>
      </c>
      <c r="M3378" s="89">
        <v>11.56</v>
      </c>
      <c r="N3378" s="89">
        <v>0.51600000000000001</v>
      </c>
      <c r="O3378" s="89">
        <v>249.1</v>
      </c>
      <c r="P3378" s="112" t="s">
        <v>3085</v>
      </c>
      <c r="Q3378" s="112" t="s">
        <v>3086</v>
      </c>
      <c r="R3378" s="89">
        <v>24.09</v>
      </c>
      <c r="S3378" s="89">
        <v>11.68</v>
      </c>
    </row>
    <row r="3379" spans="1:19" ht="11.25" thickBot="1" x14ac:dyDescent="0.2">
      <c r="A3379" s="93"/>
    </row>
    <row r="3380" spans="1:19" ht="11.25" thickBot="1" x14ac:dyDescent="0.2">
      <c r="A3380" s="113" t="s">
        <v>352</v>
      </c>
      <c r="B3380" s="93"/>
      <c r="C3380" s="114">
        <v>4.4580000000000002</v>
      </c>
      <c r="D3380" s="114">
        <v>0.58799999999999997</v>
      </c>
      <c r="E3380" s="114">
        <v>3.77</v>
      </c>
      <c r="F3380" s="114">
        <v>0.57099999999999995</v>
      </c>
      <c r="G3380" s="114">
        <v>9.1199999999999992</v>
      </c>
      <c r="H3380" s="114">
        <v>54.53</v>
      </c>
      <c r="I3380" s="114">
        <v>-1E-3</v>
      </c>
      <c r="J3380" s="114">
        <v>-2E-3</v>
      </c>
      <c r="K3380" s="114">
        <v>0.438</v>
      </c>
      <c r="L3380" s="114">
        <v>1.3009999999999999</v>
      </c>
      <c r="M3380" s="114">
        <v>11.72</v>
      </c>
      <c r="N3380" s="114">
        <v>0.52400000000000002</v>
      </c>
      <c r="O3380" s="114">
        <v>250.7</v>
      </c>
      <c r="P3380" s="112" t="s">
        <v>3087</v>
      </c>
      <c r="Q3380" s="112" t="s">
        <v>3088</v>
      </c>
      <c r="R3380" s="114">
        <v>24.3</v>
      </c>
      <c r="S3380" s="114">
        <v>11.74</v>
      </c>
    </row>
    <row r="3381" spans="1:19" ht="11.25" thickBot="1" x14ac:dyDescent="0.2">
      <c r="A3381" s="93"/>
    </row>
    <row r="3382" spans="1:19" ht="11.25" thickBot="1" x14ac:dyDescent="0.2">
      <c r="A3382" s="116" t="s">
        <v>355</v>
      </c>
      <c r="B3382" s="93"/>
      <c r="C3382" s="114">
        <v>2.4E-2</v>
      </c>
      <c r="D3382" s="114">
        <v>7.0000000000000001E-3</v>
      </c>
      <c r="E3382" s="114">
        <v>3.1E-2</v>
      </c>
      <c r="F3382" s="114">
        <v>4.0000000000000001E-3</v>
      </c>
      <c r="G3382" s="114">
        <v>4.8000000000000001E-2</v>
      </c>
      <c r="H3382" s="114">
        <v>0.32500000000000001</v>
      </c>
      <c r="I3382" s="114">
        <v>1E-3</v>
      </c>
      <c r="J3382" s="114">
        <v>0</v>
      </c>
      <c r="K3382" s="114">
        <v>1.7999999999999999E-2</v>
      </c>
      <c r="L3382" s="114">
        <v>4.3999999999999997E-2</v>
      </c>
      <c r="M3382" s="114">
        <v>0.13400000000000001</v>
      </c>
      <c r="N3382" s="114">
        <v>7.0000000000000001E-3</v>
      </c>
      <c r="O3382" s="114">
        <v>1.423</v>
      </c>
      <c r="P3382" s="112" t="s">
        <v>1753</v>
      </c>
      <c r="Q3382" s="112" t="s">
        <v>3089</v>
      </c>
      <c r="R3382" s="114">
        <v>0.191</v>
      </c>
      <c r="S3382" s="114">
        <v>6.6000000000000003E-2</v>
      </c>
    </row>
    <row r="3383" spans="1:19" ht="11.25" thickBot="1" x14ac:dyDescent="0.2">
      <c r="A3383" s="93"/>
    </row>
    <row r="3384" spans="1:19" ht="11.25" thickBot="1" x14ac:dyDescent="0.2">
      <c r="A3384" s="117" t="s">
        <v>358</v>
      </c>
      <c r="B3384" s="93"/>
      <c r="C3384" s="114">
        <v>0.52800000000000002</v>
      </c>
      <c r="D3384" s="114">
        <v>1.214</v>
      </c>
      <c r="E3384" s="114">
        <v>0.83299999999999996</v>
      </c>
      <c r="F3384" s="114">
        <v>0.71199999999999997</v>
      </c>
      <c r="G3384" s="114">
        <v>0.52100000000000002</v>
      </c>
      <c r="H3384" s="114">
        <v>0.59599999999999997</v>
      </c>
      <c r="I3384" s="114">
        <v>206.6</v>
      </c>
      <c r="J3384" s="114">
        <v>19.23</v>
      </c>
      <c r="K3384" s="114">
        <v>4.1210000000000004</v>
      </c>
      <c r="L3384" s="114">
        <v>3.379</v>
      </c>
      <c r="M3384" s="114">
        <v>1.1459999999999999</v>
      </c>
      <c r="N3384" s="114">
        <v>1.36</v>
      </c>
      <c r="O3384" s="114">
        <v>0.56699999999999995</v>
      </c>
      <c r="P3384" s="112" t="s">
        <v>3090</v>
      </c>
      <c r="Q3384" s="112" t="s">
        <v>3091</v>
      </c>
      <c r="R3384" s="114">
        <v>0.78700000000000003</v>
      </c>
      <c r="S3384" s="114">
        <v>0.55800000000000005</v>
      </c>
    </row>
    <row r="3385" spans="1:19" ht="10.5" x14ac:dyDescent="0.15">
      <c r="A3385" s="93"/>
    </row>
    <row r="3386" spans="1:19" x14ac:dyDescent="0.15">
      <c r="A3386" s="106"/>
      <c r="B3386" s="69" t="s">
        <v>3092</v>
      </c>
    </row>
    <row r="3387" spans="1:19" ht="9.75" thickBot="1" x14ac:dyDescent="0.2">
      <c r="A3387" s="64" t="s">
        <v>1094</v>
      </c>
    </row>
    <row r="3388" spans="1:19" ht="11.25" thickBot="1" x14ac:dyDescent="0.2">
      <c r="A3388" s="87" t="s">
        <v>345</v>
      </c>
      <c r="B3388" s="87" t="s">
        <v>346</v>
      </c>
      <c r="C3388" s="107" t="s">
        <v>1</v>
      </c>
      <c r="D3388" s="107" t="s">
        <v>2</v>
      </c>
      <c r="E3388" s="107" t="s">
        <v>3</v>
      </c>
      <c r="F3388" s="107" t="s">
        <v>4</v>
      </c>
      <c r="G3388" s="107" t="s">
        <v>5</v>
      </c>
      <c r="H3388" s="107" t="s">
        <v>6</v>
      </c>
      <c r="I3388" s="108" t="s">
        <v>7</v>
      </c>
      <c r="J3388" s="108" t="s">
        <v>8</v>
      </c>
      <c r="K3388" s="107" t="s">
        <v>9</v>
      </c>
      <c r="L3388" s="107" t="s">
        <v>10</v>
      </c>
      <c r="M3388" s="107" t="s">
        <v>11</v>
      </c>
      <c r="N3388" s="107" t="s">
        <v>12</v>
      </c>
      <c r="O3388" s="107" t="s">
        <v>13</v>
      </c>
      <c r="P3388" s="107" t="s">
        <v>14</v>
      </c>
      <c r="Q3388" s="107" t="s">
        <v>15</v>
      </c>
      <c r="R3388" s="107" t="s">
        <v>16</v>
      </c>
      <c r="S3388" s="107" t="s">
        <v>17</v>
      </c>
    </row>
    <row r="3389" spans="1:19" ht="11.25" thickBot="1" x14ac:dyDescent="0.2">
      <c r="A3389" s="93"/>
      <c r="B3389" s="93"/>
      <c r="C3389" s="107" t="s">
        <v>69</v>
      </c>
      <c r="D3389" s="107" t="s">
        <v>69</v>
      </c>
      <c r="E3389" s="107" t="s">
        <v>69</v>
      </c>
      <c r="F3389" s="107" t="s">
        <v>69</v>
      </c>
      <c r="G3389" s="107" t="s">
        <v>69</v>
      </c>
      <c r="H3389" s="107" t="s">
        <v>69</v>
      </c>
      <c r="I3389" s="108" t="s">
        <v>69</v>
      </c>
      <c r="J3389" s="108" t="s">
        <v>69</v>
      </c>
      <c r="K3389" s="107" t="s">
        <v>69</v>
      </c>
      <c r="L3389" s="107" t="s">
        <v>69</v>
      </c>
      <c r="M3389" s="107" t="s">
        <v>69</v>
      </c>
      <c r="N3389" s="107" t="s">
        <v>69</v>
      </c>
      <c r="O3389" s="107" t="s">
        <v>69</v>
      </c>
      <c r="P3389" s="107" t="s">
        <v>69</v>
      </c>
      <c r="Q3389" s="107" t="s">
        <v>69</v>
      </c>
      <c r="R3389" s="107" t="s">
        <v>69</v>
      </c>
      <c r="S3389" s="107" t="s">
        <v>69</v>
      </c>
    </row>
    <row r="3390" spans="1:19" ht="11.25" thickBot="1" x14ac:dyDescent="0.2">
      <c r="A3390" s="88">
        <v>1</v>
      </c>
      <c r="B3390" s="109">
        <v>0.86056712962962967</v>
      </c>
      <c r="C3390" s="110" t="s">
        <v>3093</v>
      </c>
      <c r="D3390" s="110" t="s">
        <v>3094</v>
      </c>
      <c r="E3390" s="110" t="s">
        <v>3095</v>
      </c>
      <c r="F3390" s="110" t="s">
        <v>3096</v>
      </c>
      <c r="G3390" s="110" t="s">
        <v>3097</v>
      </c>
      <c r="H3390" s="110" t="s">
        <v>3098</v>
      </c>
      <c r="I3390" s="111">
        <v>1.0317400000000001</v>
      </c>
      <c r="J3390" s="112" t="s">
        <v>3099</v>
      </c>
      <c r="K3390" s="110" t="s">
        <v>3100</v>
      </c>
      <c r="L3390" s="89">
        <v>32.83</v>
      </c>
      <c r="M3390" s="89">
        <v>237.6</v>
      </c>
      <c r="N3390" s="110" t="s">
        <v>3101</v>
      </c>
      <c r="O3390" s="110" t="s">
        <v>3102</v>
      </c>
      <c r="P3390" s="89">
        <v>17.98</v>
      </c>
      <c r="Q3390" s="89">
        <v>301.3</v>
      </c>
      <c r="R3390" s="110" t="s">
        <v>3103</v>
      </c>
      <c r="S3390" s="110" t="s">
        <v>3104</v>
      </c>
    </row>
    <row r="3391" spans="1:19" ht="11.25" thickBot="1" x14ac:dyDescent="0.2">
      <c r="A3391" s="93"/>
    </row>
    <row r="3392" spans="1:19" ht="11.25" thickBot="1" x14ac:dyDescent="0.2">
      <c r="A3392" s="88">
        <v>2</v>
      </c>
      <c r="B3392" s="109">
        <v>0.86072916666666666</v>
      </c>
      <c r="C3392" s="110" t="s">
        <v>3105</v>
      </c>
      <c r="D3392" s="110" t="s">
        <v>3106</v>
      </c>
      <c r="E3392" s="110" t="s">
        <v>3107</v>
      </c>
      <c r="F3392" s="110" t="s">
        <v>3108</v>
      </c>
      <c r="G3392" s="110" t="s">
        <v>3109</v>
      </c>
      <c r="H3392" s="110" t="s">
        <v>3110</v>
      </c>
      <c r="I3392" s="111">
        <v>1.0345899999999999</v>
      </c>
      <c r="J3392" s="112" t="s">
        <v>3111</v>
      </c>
      <c r="K3392" s="110" t="s">
        <v>3112</v>
      </c>
      <c r="L3392" s="89">
        <v>30.5</v>
      </c>
      <c r="M3392" s="89">
        <v>240.7</v>
      </c>
      <c r="N3392" s="110" t="s">
        <v>3113</v>
      </c>
      <c r="O3392" s="110" t="s">
        <v>3114</v>
      </c>
      <c r="P3392" s="89">
        <v>18.02</v>
      </c>
      <c r="Q3392" s="89">
        <v>303.3</v>
      </c>
      <c r="R3392" s="110" t="s">
        <v>3115</v>
      </c>
      <c r="S3392" s="110" t="s">
        <v>3116</v>
      </c>
    </row>
    <row r="3393" spans="1:19" ht="11.25" thickBot="1" x14ac:dyDescent="0.2">
      <c r="A3393" s="93"/>
    </row>
    <row r="3394" spans="1:19" ht="11.25" thickBot="1" x14ac:dyDescent="0.2">
      <c r="A3394" s="88">
        <v>3</v>
      </c>
      <c r="B3394" s="109">
        <v>0.86090277777777768</v>
      </c>
      <c r="C3394" s="110" t="s">
        <v>3117</v>
      </c>
      <c r="D3394" s="110" t="s">
        <v>3118</v>
      </c>
      <c r="E3394" s="110" t="s">
        <v>3119</v>
      </c>
      <c r="F3394" s="110" t="s">
        <v>3120</v>
      </c>
      <c r="G3394" s="110" t="s">
        <v>1858</v>
      </c>
      <c r="H3394" s="110" t="s">
        <v>3121</v>
      </c>
      <c r="I3394" s="111">
        <v>1.0457099999999999</v>
      </c>
      <c r="J3394" s="112" t="s">
        <v>3122</v>
      </c>
      <c r="K3394" s="110" t="s">
        <v>3123</v>
      </c>
      <c r="L3394" s="89">
        <v>33.049999999999997</v>
      </c>
      <c r="M3394" s="89">
        <v>240.8</v>
      </c>
      <c r="N3394" s="110" t="s">
        <v>3101</v>
      </c>
      <c r="O3394" s="110" t="s">
        <v>3124</v>
      </c>
      <c r="P3394" s="89">
        <v>18.329999999999998</v>
      </c>
      <c r="Q3394" s="89">
        <v>299.7</v>
      </c>
      <c r="R3394" s="110" t="s">
        <v>3125</v>
      </c>
      <c r="S3394" s="110" t="s">
        <v>3126</v>
      </c>
    </row>
    <row r="3395" spans="1:19" ht="11.25" thickBot="1" x14ac:dyDescent="0.2">
      <c r="A3395" s="93"/>
    </row>
    <row r="3396" spans="1:19" ht="11.25" thickBot="1" x14ac:dyDescent="0.2">
      <c r="A3396" s="113" t="s">
        <v>352</v>
      </c>
      <c r="B3396" s="93"/>
      <c r="C3396" s="110" t="s">
        <v>3127</v>
      </c>
      <c r="D3396" s="110" t="s">
        <v>3128</v>
      </c>
      <c r="E3396" s="110" t="s">
        <v>3129</v>
      </c>
      <c r="F3396" s="110" t="s">
        <v>3130</v>
      </c>
      <c r="G3396" s="110" t="s">
        <v>3131</v>
      </c>
      <c r="H3396" s="110" t="s">
        <v>3132</v>
      </c>
      <c r="I3396" s="115">
        <v>1.03735</v>
      </c>
      <c r="J3396" s="112" t="s">
        <v>3133</v>
      </c>
      <c r="K3396" s="110" t="s">
        <v>3134</v>
      </c>
      <c r="L3396" s="114">
        <v>32.119999999999997</v>
      </c>
      <c r="M3396" s="114">
        <v>239.7</v>
      </c>
      <c r="N3396" s="110" t="s">
        <v>3135</v>
      </c>
      <c r="O3396" s="110" t="s">
        <v>3136</v>
      </c>
      <c r="P3396" s="114">
        <v>18.11</v>
      </c>
      <c r="Q3396" s="114">
        <v>301.39999999999998</v>
      </c>
      <c r="R3396" s="110" t="s">
        <v>3137</v>
      </c>
      <c r="S3396" s="110" t="s">
        <v>3138</v>
      </c>
    </row>
    <row r="3397" spans="1:19" ht="11.25" thickBot="1" x14ac:dyDescent="0.2">
      <c r="A3397" s="93"/>
    </row>
    <row r="3398" spans="1:19" ht="11.25" thickBot="1" x14ac:dyDescent="0.2">
      <c r="A3398" s="116" t="s">
        <v>355</v>
      </c>
      <c r="B3398" s="93"/>
      <c r="C3398" s="110" t="s">
        <v>3139</v>
      </c>
      <c r="D3398" s="110" t="s">
        <v>3140</v>
      </c>
      <c r="E3398" s="110" t="s">
        <v>3141</v>
      </c>
      <c r="F3398" s="110" t="s">
        <v>3142</v>
      </c>
      <c r="G3398" s="110" t="s">
        <v>3143</v>
      </c>
      <c r="H3398" s="110" t="s">
        <v>3144</v>
      </c>
      <c r="I3398" s="115">
        <v>7.3800000000000003E-3</v>
      </c>
      <c r="J3398" s="112" t="s">
        <v>2749</v>
      </c>
      <c r="K3398" s="110" t="s">
        <v>3145</v>
      </c>
      <c r="L3398" s="114">
        <v>1.4119999999999999</v>
      </c>
      <c r="M3398" s="114">
        <v>1.8280000000000001</v>
      </c>
      <c r="N3398" s="110" t="s">
        <v>3146</v>
      </c>
      <c r="O3398" s="110" t="s">
        <v>3147</v>
      </c>
      <c r="P3398" s="114">
        <v>0.193</v>
      </c>
      <c r="Q3398" s="114">
        <v>1.819</v>
      </c>
      <c r="R3398" s="110" t="s">
        <v>3148</v>
      </c>
      <c r="S3398" s="110" t="s">
        <v>3149</v>
      </c>
    </row>
    <row r="3399" spans="1:19" ht="11.25" thickBot="1" x14ac:dyDescent="0.2">
      <c r="A3399" s="93"/>
    </row>
    <row r="3400" spans="1:19" ht="11.25" thickBot="1" x14ac:dyDescent="0.2">
      <c r="A3400" s="117" t="s">
        <v>358</v>
      </c>
      <c r="B3400" s="93"/>
      <c r="C3400" s="110" t="s">
        <v>3030</v>
      </c>
      <c r="D3400" s="110" t="s">
        <v>2550</v>
      </c>
      <c r="E3400" s="110" t="s">
        <v>3150</v>
      </c>
      <c r="F3400" s="110" t="s">
        <v>3151</v>
      </c>
      <c r="G3400" s="110" t="s">
        <v>3152</v>
      </c>
      <c r="H3400" s="110" t="s">
        <v>3153</v>
      </c>
      <c r="I3400" s="118">
        <v>0.71199999999999997</v>
      </c>
      <c r="J3400" s="112" t="s">
        <v>3154</v>
      </c>
      <c r="K3400" s="110" t="s">
        <v>3155</v>
      </c>
      <c r="L3400" s="114">
        <v>4.3970000000000002</v>
      </c>
      <c r="M3400" s="114">
        <v>0.76300000000000001</v>
      </c>
      <c r="N3400" s="110" t="s">
        <v>3156</v>
      </c>
      <c r="O3400" s="110" t="s">
        <v>899</v>
      </c>
      <c r="P3400" s="114">
        <v>1.0640000000000001</v>
      </c>
      <c r="Q3400" s="114">
        <v>0.60399999999999998</v>
      </c>
      <c r="R3400" s="110" t="s">
        <v>3157</v>
      </c>
      <c r="S3400" s="110" t="s">
        <v>3158</v>
      </c>
    </row>
    <row r="3401" spans="1:19" ht="11.25" thickBot="1" x14ac:dyDescent="0.2">
      <c r="A3401" s="93"/>
    </row>
    <row r="3402" spans="1:19" ht="11.25" thickBot="1" x14ac:dyDescent="0.2">
      <c r="A3402" s="87" t="s">
        <v>345</v>
      </c>
      <c r="B3402" s="87" t="s">
        <v>346</v>
      </c>
      <c r="C3402" s="107" t="s">
        <v>18</v>
      </c>
      <c r="D3402" s="108" t="s">
        <v>19</v>
      </c>
      <c r="E3402" s="108" t="s">
        <v>20</v>
      </c>
      <c r="F3402" s="107" t="s">
        <v>21</v>
      </c>
      <c r="G3402" s="107" t="s">
        <v>22</v>
      </c>
      <c r="H3402" s="107" t="s">
        <v>23</v>
      </c>
      <c r="I3402" s="107" t="s">
        <v>24</v>
      </c>
      <c r="J3402" s="108" t="s">
        <v>25</v>
      </c>
      <c r="K3402" s="108" t="s">
        <v>26</v>
      </c>
      <c r="L3402" s="107" t="s">
        <v>27</v>
      </c>
      <c r="M3402" s="107" t="s">
        <v>28</v>
      </c>
      <c r="N3402" s="107" t="s">
        <v>29</v>
      </c>
      <c r="O3402" s="107" t="s">
        <v>30</v>
      </c>
      <c r="P3402" s="107" t="s">
        <v>31</v>
      </c>
      <c r="Q3402" s="107" t="s">
        <v>32</v>
      </c>
      <c r="R3402" s="107" t="s">
        <v>33</v>
      </c>
      <c r="S3402" s="108" t="s">
        <v>34</v>
      </c>
    </row>
    <row r="3403" spans="1:19" ht="11.25" thickBot="1" x14ac:dyDescent="0.2">
      <c r="A3403" s="93"/>
      <c r="B3403" s="93"/>
      <c r="C3403" s="107" t="s">
        <v>69</v>
      </c>
      <c r="D3403" s="108" t="s">
        <v>69</v>
      </c>
      <c r="E3403" s="108" t="s">
        <v>69</v>
      </c>
      <c r="F3403" s="107" t="s">
        <v>69</v>
      </c>
      <c r="G3403" s="107" t="s">
        <v>69</v>
      </c>
      <c r="H3403" s="107" t="s">
        <v>69</v>
      </c>
      <c r="I3403" s="107" t="s">
        <v>69</v>
      </c>
      <c r="J3403" s="108" t="s">
        <v>69</v>
      </c>
      <c r="K3403" s="108" t="s">
        <v>69</v>
      </c>
      <c r="L3403" s="107" t="s">
        <v>69</v>
      </c>
      <c r="M3403" s="107" t="s">
        <v>69</v>
      </c>
      <c r="N3403" s="107" t="s">
        <v>69</v>
      </c>
      <c r="O3403" s="107" t="s">
        <v>69</v>
      </c>
      <c r="P3403" s="107" t="s">
        <v>69</v>
      </c>
      <c r="Q3403" s="107" t="s">
        <v>69</v>
      </c>
      <c r="R3403" s="107" t="s">
        <v>69</v>
      </c>
      <c r="S3403" s="108" t="s">
        <v>69</v>
      </c>
    </row>
    <row r="3404" spans="1:19" ht="11.25" thickBot="1" x14ac:dyDescent="0.2">
      <c r="A3404" s="88">
        <v>1</v>
      </c>
      <c r="B3404" s="109">
        <v>0.86056712962962967</v>
      </c>
      <c r="C3404" s="89">
        <v>61.48</v>
      </c>
      <c r="D3404" s="111">
        <v>0.99634</v>
      </c>
      <c r="E3404" s="111">
        <v>1.1187499999999999</v>
      </c>
      <c r="F3404" s="89">
        <v>53.22</v>
      </c>
      <c r="G3404" s="89">
        <v>9.9670000000000005</v>
      </c>
      <c r="H3404" s="89">
        <v>45.14</v>
      </c>
      <c r="I3404" s="110" t="s">
        <v>3159</v>
      </c>
      <c r="J3404" s="111">
        <v>1.0004200000000001</v>
      </c>
      <c r="K3404" s="112" t="s">
        <v>3160</v>
      </c>
      <c r="L3404" s="110" t="s">
        <v>3161</v>
      </c>
      <c r="M3404" s="89">
        <v>57.16</v>
      </c>
      <c r="N3404" s="89">
        <v>-2.4E-2</v>
      </c>
      <c r="O3404" s="89">
        <v>3.7999999999999999E-2</v>
      </c>
      <c r="P3404" s="89">
        <v>0.27900000000000003</v>
      </c>
      <c r="Q3404" s="89">
        <v>87.62</v>
      </c>
      <c r="R3404" s="89">
        <v>19.73</v>
      </c>
      <c r="S3404" s="111">
        <v>0.98190999999999995</v>
      </c>
    </row>
    <row r="3405" spans="1:19" ht="11.25" thickBot="1" x14ac:dyDescent="0.2">
      <c r="A3405" s="93"/>
    </row>
    <row r="3406" spans="1:19" ht="11.25" thickBot="1" x14ac:dyDescent="0.2">
      <c r="A3406" s="88">
        <v>2</v>
      </c>
      <c r="B3406" s="109">
        <v>0.86072916666666666</v>
      </c>
      <c r="C3406" s="89">
        <v>61.45</v>
      </c>
      <c r="D3406" s="111">
        <v>1.00691</v>
      </c>
      <c r="E3406" s="111">
        <v>1.12294</v>
      </c>
      <c r="F3406" s="89">
        <v>53.43</v>
      </c>
      <c r="G3406" s="89">
        <v>12.37</v>
      </c>
      <c r="H3406" s="89">
        <v>45.31</v>
      </c>
      <c r="I3406" s="110" t="s">
        <v>3162</v>
      </c>
      <c r="J3406" s="111">
        <v>1.01207</v>
      </c>
      <c r="K3406" s="112" t="s">
        <v>3163</v>
      </c>
      <c r="L3406" s="110" t="s">
        <v>3164</v>
      </c>
      <c r="M3406" s="89">
        <v>56.26</v>
      </c>
      <c r="N3406" s="89">
        <v>-1.7000000000000001E-2</v>
      </c>
      <c r="O3406" s="89">
        <v>3.3000000000000002E-2</v>
      </c>
      <c r="P3406" s="89">
        <v>0.252</v>
      </c>
      <c r="Q3406" s="89">
        <v>87.13</v>
      </c>
      <c r="R3406" s="89">
        <v>19.420000000000002</v>
      </c>
      <c r="S3406" s="111">
        <v>0.98526000000000002</v>
      </c>
    </row>
    <row r="3407" spans="1:19" ht="11.25" thickBot="1" x14ac:dyDescent="0.2">
      <c r="A3407" s="93"/>
    </row>
    <row r="3408" spans="1:19" ht="11.25" thickBot="1" x14ac:dyDescent="0.2">
      <c r="A3408" s="88">
        <v>3</v>
      </c>
      <c r="B3408" s="109">
        <v>0.86090277777777768</v>
      </c>
      <c r="C3408" s="89">
        <v>61.6</v>
      </c>
      <c r="D3408" s="111">
        <v>1.0108200000000001</v>
      </c>
      <c r="E3408" s="111">
        <v>1.13114</v>
      </c>
      <c r="F3408" s="89">
        <v>54.35</v>
      </c>
      <c r="G3408" s="89">
        <v>17.97</v>
      </c>
      <c r="H3408" s="89">
        <v>44.93</v>
      </c>
      <c r="I3408" s="110" t="s">
        <v>3165</v>
      </c>
      <c r="J3408" s="111">
        <v>1.0114300000000001</v>
      </c>
      <c r="K3408" s="112" t="s">
        <v>3166</v>
      </c>
      <c r="L3408" s="110" t="s">
        <v>3167</v>
      </c>
      <c r="M3408" s="89">
        <v>56.9</v>
      </c>
      <c r="N3408" s="89">
        <v>-3.4000000000000002E-2</v>
      </c>
      <c r="O3408" s="89">
        <v>3.2000000000000001E-2</v>
      </c>
      <c r="P3408" s="89">
        <v>0.27</v>
      </c>
      <c r="Q3408" s="89">
        <v>87.12</v>
      </c>
      <c r="R3408" s="89">
        <v>19.239999999999998</v>
      </c>
      <c r="S3408" s="111">
        <v>0.99324999999999997</v>
      </c>
    </row>
    <row r="3409" spans="1:19" ht="11.25" thickBot="1" x14ac:dyDescent="0.2">
      <c r="A3409" s="93"/>
    </row>
    <row r="3410" spans="1:19" ht="11.25" thickBot="1" x14ac:dyDescent="0.2">
      <c r="A3410" s="113" t="s">
        <v>352</v>
      </c>
      <c r="B3410" s="93"/>
      <c r="C3410" s="114">
        <v>61.51</v>
      </c>
      <c r="D3410" s="115">
        <v>1.0046900000000001</v>
      </c>
      <c r="E3410" s="115">
        <v>1.1242700000000001</v>
      </c>
      <c r="F3410" s="114">
        <v>53.67</v>
      </c>
      <c r="G3410" s="114">
        <v>13.44</v>
      </c>
      <c r="H3410" s="114">
        <v>45.12</v>
      </c>
      <c r="I3410" s="110" t="s">
        <v>3168</v>
      </c>
      <c r="J3410" s="115">
        <v>1.00797</v>
      </c>
      <c r="K3410" s="112" t="s">
        <v>3169</v>
      </c>
      <c r="L3410" s="110" t="s">
        <v>3170</v>
      </c>
      <c r="M3410" s="114">
        <v>56.77</v>
      </c>
      <c r="N3410" s="114">
        <v>-2.5000000000000001E-2</v>
      </c>
      <c r="O3410" s="114">
        <v>3.4000000000000002E-2</v>
      </c>
      <c r="P3410" s="114">
        <v>0.26700000000000002</v>
      </c>
      <c r="Q3410" s="114">
        <v>87.29</v>
      </c>
      <c r="R3410" s="114">
        <v>19.46</v>
      </c>
      <c r="S3410" s="115">
        <v>0.98680999999999996</v>
      </c>
    </row>
    <row r="3411" spans="1:19" ht="11.25" thickBot="1" x14ac:dyDescent="0.2">
      <c r="A3411" s="93"/>
    </row>
    <row r="3412" spans="1:19" ht="11.25" thickBot="1" x14ac:dyDescent="0.2">
      <c r="A3412" s="116" t="s">
        <v>355</v>
      </c>
      <c r="B3412" s="93"/>
      <c r="C3412" s="114">
        <v>7.5999999999999998E-2</v>
      </c>
      <c r="D3412" s="115">
        <v>7.4900000000000001E-3</v>
      </c>
      <c r="E3412" s="115">
        <v>6.3E-3</v>
      </c>
      <c r="F3412" s="114">
        <v>0.60199999999999998</v>
      </c>
      <c r="G3412" s="114">
        <v>4.1059999999999999</v>
      </c>
      <c r="H3412" s="114">
        <v>0.189</v>
      </c>
      <c r="I3412" s="110" t="s">
        <v>3171</v>
      </c>
      <c r="J3412" s="115">
        <v>6.5500000000000003E-3</v>
      </c>
      <c r="K3412" s="112" t="s">
        <v>3172</v>
      </c>
      <c r="L3412" s="110" t="s">
        <v>3173</v>
      </c>
      <c r="M3412" s="114">
        <v>0.46600000000000003</v>
      </c>
      <c r="N3412" s="114">
        <v>8.9999999999999993E-3</v>
      </c>
      <c r="O3412" s="114">
        <v>3.0000000000000001E-3</v>
      </c>
      <c r="P3412" s="114">
        <v>1.4E-2</v>
      </c>
      <c r="Q3412" s="114">
        <v>0.28599999999999998</v>
      </c>
      <c r="R3412" s="114">
        <v>0.247</v>
      </c>
      <c r="S3412" s="115">
        <v>5.8199999999999997E-3</v>
      </c>
    </row>
    <row r="3413" spans="1:19" ht="11.25" thickBot="1" x14ac:dyDescent="0.2">
      <c r="A3413" s="93"/>
    </row>
    <row r="3414" spans="1:19" ht="11.25" thickBot="1" x14ac:dyDescent="0.2">
      <c r="A3414" s="117" t="s">
        <v>358</v>
      </c>
      <c r="B3414" s="93"/>
      <c r="C3414" s="114">
        <v>0.124</v>
      </c>
      <c r="D3414" s="118">
        <v>0.746</v>
      </c>
      <c r="E3414" s="118">
        <v>0.56100000000000005</v>
      </c>
      <c r="F3414" s="114">
        <v>1.121</v>
      </c>
      <c r="G3414" s="114">
        <v>30.56</v>
      </c>
      <c r="H3414" s="114">
        <v>0.41899999999999998</v>
      </c>
      <c r="I3414" s="110" t="s">
        <v>2794</v>
      </c>
      <c r="J3414" s="118">
        <v>0.65</v>
      </c>
      <c r="K3414" s="112" t="s">
        <v>3030</v>
      </c>
      <c r="L3414" s="110" t="s">
        <v>3174</v>
      </c>
      <c r="M3414" s="114">
        <v>0.82</v>
      </c>
      <c r="N3414" s="114">
        <v>35.1</v>
      </c>
      <c r="O3414" s="114">
        <v>8.5830000000000002</v>
      </c>
      <c r="P3414" s="114">
        <v>5.1079999999999997</v>
      </c>
      <c r="Q3414" s="114">
        <v>0.32800000000000001</v>
      </c>
      <c r="R3414" s="114">
        <v>1.2709999999999999</v>
      </c>
      <c r="S3414" s="118">
        <v>0.59</v>
      </c>
    </row>
    <row r="3415" spans="1:19" ht="11.25" thickBot="1" x14ac:dyDescent="0.2">
      <c r="A3415" s="93"/>
    </row>
    <row r="3416" spans="1:19" ht="11.25" thickBot="1" x14ac:dyDescent="0.2">
      <c r="A3416" s="87" t="s">
        <v>345</v>
      </c>
      <c r="B3416" s="87" t="s">
        <v>346</v>
      </c>
      <c r="C3416" s="108" t="s">
        <v>35</v>
      </c>
      <c r="D3416" s="107" t="s">
        <v>36</v>
      </c>
      <c r="E3416" s="107" t="s">
        <v>37</v>
      </c>
      <c r="F3416" s="107" t="s">
        <v>38</v>
      </c>
      <c r="G3416" s="107" t="s">
        <v>39</v>
      </c>
      <c r="H3416" s="107" t="s">
        <v>40</v>
      </c>
      <c r="I3416" s="107" t="s">
        <v>41</v>
      </c>
      <c r="J3416" s="107" t="s">
        <v>42</v>
      </c>
      <c r="K3416" s="107" t="s">
        <v>43</v>
      </c>
      <c r="L3416" s="107" t="s">
        <v>44</v>
      </c>
      <c r="M3416" s="107" t="s">
        <v>45</v>
      </c>
      <c r="N3416" s="107" t="s">
        <v>46</v>
      </c>
      <c r="O3416" s="107" t="s">
        <v>47</v>
      </c>
      <c r="P3416" s="107" t="s">
        <v>48</v>
      </c>
      <c r="Q3416" s="107" t="s">
        <v>49</v>
      </c>
      <c r="R3416" s="107" t="s">
        <v>50</v>
      </c>
      <c r="S3416" s="107" t="s">
        <v>51</v>
      </c>
    </row>
    <row r="3417" spans="1:19" ht="11.25" thickBot="1" x14ac:dyDescent="0.2">
      <c r="A3417" s="93"/>
      <c r="B3417" s="93"/>
      <c r="C3417" s="108" t="s">
        <v>69</v>
      </c>
      <c r="D3417" s="107" t="s">
        <v>69</v>
      </c>
      <c r="E3417" s="107" t="s">
        <v>69</v>
      </c>
      <c r="F3417" s="107" t="s">
        <v>69</v>
      </c>
      <c r="G3417" s="107" t="s">
        <v>69</v>
      </c>
      <c r="H3417" s="107" t="s">
        <v>69</v>
      </c>
      <c r="I3417" s="107" t="s">
        <v>69</v>
      </c>
      <c r="J3417" s="107" t="s">
        <v>69</v>
      </c>
      <c r="K3417" s="107" t="s">
        <v>69</v>
      </c>
      <c r="L3417" s="107" t="s">
        <v>69</v>
      </c>
      <c r="M3417" s="107" t="s">
        <v>69</v>
      </c>
      <c r="N3417" s="107" t="s">
        <v>69</v>
      </c>
      <c r="O3417" s="107" t="s">
        <v>69</v>
      </c>
      <c r="P3417" s="107" t="s">
        <v>69</v>
      </c>
      <c r="Q3417" s="107" t="s">
        <v>69</v>
      </c>
      <c r="R3417" s="107" t="s">
        <v>69</v>
      </c>
      <c r="S3417" s="107" t="s">
        <v>69</v>
      </c>
    </row>
    <row r="3418" spans="1:19" ht="11.25" thickBot="1" x14ac:dyDescent="0.2">
      <c r="A3418" s="88">
        <v>1</v>
      </c>
      <c r="B3418" s="109">
        <v>0.86056712962962967</v>
      </c>
      <c r="C3418" s="112" t="s">
        <v>3175</v>
      </c>
      <c r="D3418" s="110" t="s">
        <v>3176</v>
      </c>
      <c r="E3418" s="89">
        <v>19.649999999999999</v>
      </c>
      <c r="F3418" s="89">
        <v>0.92800000000000005</v>
      </c>
      <c r="G3418" s="89">
        <v>2.173</v>
      </c>
      <c r="H3418" s="89">
        <v>1348</v>
      </c>
      <c r="I3418" s="110" t="s">
        <v>3177</v>
      </c>
      <c r="J3418" s="89">
        <v>57.84</v>
      </c>
      <c r="K3418" s="89">
        <v>96.45</v>
      </c>
      <c r="L3418" s="89">
        <v>11.88</v>
      </c>
      <c r="M3418" s="89">
        <v>45.51</v>
      </c>
      <c r="N3418" s="89">
        <v>9.9510000000000005</v>
      </c>
      <c r="O3418" s="89">
        <v>2.0990000000000002</v>
      </c>
      <c r="P3418" s="89">
        <v>9.41</v>
      </c>
      <c r="Q3418" s="89">
        <v>1.2070000000000001</v>
      </c>
      <c r="R3418" s="89">
        <v>6.0339999999999998</v>
      </c>
      <c r="S3418" s="89">
        <v>1.141</v>
      </c>
    </row>
    <row r="3419" spans="1:19" ht="11.25" thickBot="1" x14ac:dyDescent="0.2">
      <c r="A3419" s="93"/>
    </row>
    <row r="3420" spans="1:19" ht="11.25" thickBot="1" x14ac:dyDescent="0.2">
      <c r="A3420" s="88">
        <v>2</v>
      </c>
      <c r="B3420" s="109">
        <v>0.86072916666666666</v>
      </c>
      <c r="C3420" s="112" t="s">
        <v>3178</v>
      </c>
      <c r="D3420" s="110" t="s">
        <v>3179</v>
      </c>
      <c r="E3420" s="89">
        <v>19.489999999999998</v>
      </c>
      <c r="F3420" s="89">
        <v>0.86</v>
      </c>
      <c r="G3420" s="89">
        <v>2.1819999999999999</v>
      </c>
      <c r="H3420" s="89">
        <v>1344</v>
      </c>
      <c r="I3420" s="110" t="s">
        <v>3180</v>
      </c>
      <c r="J3420" s="89">
        <v>57.28</v>
      </c>
      <c r="K3420" s="89">
        <v>96.23</v>
      </c>
      <c r="L3420" s="89">
        <v>11.78</v>
      </c>
      <c r="M3420" s="89">
        <v>45.63</v>
      </c>
      <c r="N3420" s="89">
        <v>9.7189999999999994</v>
      </c>
      <c r="O3420" s="89">
        <v>2.0609999999999999</v>
      </c>
      <c r="P3420" s="89">
        <v>9.1440000000000001</v>
      </c>
      <c r="Q3420" s="89">
        <v>1.181</v>
      </c>
      <c r="R3420" s="89">
        <v>6.1050000000000004</v>
      </c>
      <c r="S3420" s="89">
        <v>1.149</v>
      </c>
    </row>
    <row r="3421" spans="1:19" ht="11.25" thickBot="1" x14ac:dyDescent="0.2">
      <c r="A3421" s="93"/>
    </row>
    <row r="3422" spans="1:19" ht="11.25" thickBot="1" x14ac:dyDescent="0.2">
      <c r="A3422" s="88">
        <v>3</v>
      </c>
      <c r="B3422" s="109">
        <v>0.86090277777777768</v>
      </c>
      <c r="C3422" s="112" t="s">
        <v>3181</v>
      </c>
      <c r="D3422" s="110" t="s">
        <v>3182</v>
      </c>
      <c r="E3422" s="89">
        <v>19.579999999999998</v>
      </c>
      <c r="F3422" s="89">
        <v>0.96299999999999997</v>
      </c>
      <c r="G3422" s="89">
        <v>2.121</v>
      </c>
      <c r="H3422" s="89">
        <v>1334</v>
      </c>
      <c r="I3422" s="110" t="s">
        <v>3183</v>
      </c>
      <c r="J3422" s="89">
        <v>57.47</v>
      </c>
      <c r="K3422" s="89">
        <v>96.44</v>
      </c>
      <c r="L3422" s="89">
        <v>11.82</v>
      </c>
      <c r="M3422" s="89">
        <v>45.38</v>
      </c>
      <c r="N3422" s="89">
        <v>9.8610000000000007</v>
      </c>
      <c r="O3422" s="89">
        <v>2.0640000000000001</v>
      </c>
      <c r="P3422" s="89">
        <v>9.2129999999999992</v>
      </c>
      <c r="Q3422" s="89">
        <v>1.1859999999999999</v>
      </c>
      <c r="R3422" s="89">
        <v>6.0739999999999998</v>
      </c>
      <c r="S3422" s="89">
        <v>1.1539999999999999</v>
      </c>
    </row>
    <row r="3423" spans="1:19" ht="11.25" thickBot="1" x14ac:dyDescent="0.2">
      <c r="A3423" s="93"/>
    </row>
    <row r="3424" spans="1:19" ht="11.25" thickBot="1" x14ac:dyDescent="0.2">
      <c r="A3424" s="113" t="s">
        <v>352</v>
      </c>
      <c r="B3424" s="93"/>
      <c r="C3424" s="112" t="s">
        <v>3184</v>
      </c>
      <c r="D3424" s="110" t="s">
        <v>3185</v>
      </c>
      <c r="E3424" s="114">
        <v>19.57</v>
      </c>
      <c r="F3424" s="114">
        <v>0.91700000000000004</v>
      </c>
      <c r="G3424" s="114">
        <v>2.1579999999999999</v>
      </c>
      <c r="H3424" s="114">
        <v>1342</v>
      </c>
      <c r="I3424" s="110" t="s">
        <v>3186</v>
      </c>
      <c r="J3424" s="114">
        <v>57.53</v>
      </c>
      <c r="K3424" s="114">
        <v>96.37</v>
      </c>
      <c r="L3424" s="114">
        <v>11.82</v>
      </c>
      <c r="M3424" s="114">
        <v>45.51</v>
      </c>
      <c r="N3424" s="114">
        <v>9.8439999999999994</v>
      </c>
      <c r="O3424" s="114">
        <v>2.0750000000000002</v>
      </c>
      <c r="P3424" s="114">
        <v>9.2560000000000002</v>
      </c>
      <c r="Q3424" s="114">
        <v>1.1910000000000001</v>
      </c>
      <c r="R3424" s="114">
        <v>6.0709999999999997</v>
      </c>
      <c r="S3424" s="114">
        <v>1.1479999999999999</v>
      </c>
    </row>
    <row r="3425" spans="1:19" ht="11.25" thickBot="1" x14ac:dyDescent="0.2">
      <c r="A3425" s="93"/>
    </row>
    <row r="3426" spans="1:19" ht="11.25" thickBot="1" x14ac:dyDescent="0.2">
      <c r="A3426" s="116" t="s">
        <v>355</v>
      </c>
      <c r="B3426" s="93"/>
      <c r="C3426" s="112" t="s">
        <v>3187</v>
      </c>
      <c r="D3426" s="110" t="s">
        <v>3188</v>
      </c>
      <c r="E3426" s="114">
        <v>7.9000000000000001E-2</v>
      </c>
      <c r="F3426" s="114">
        <v>5.1999999999999998E-2</v>
      </c>
      <c r="G3426" s="114">
        <v>3.3000000000000002E-2</v>
      </c>
      <c r="H3426" s="114">
        <v>7.3380000000000001</v>
      </c>
      <c r="I3426" s="110" t="s">
        <v>3189</v>
      </c>
      <c r="J3426" s="114">
        <v>0.28399999999999997</v>
      </c>
      <c r="K3426" s="114">
        <v>0.124</v>
      </c>
      <c r="L3426" s="114">
        <v>4.8000000000000001E-2</v>
      </c>
      <c r="M3426" s="114">
        <v>0.127</v>
      </c>
      <c r="N3426" s="114">
        <v>0.11700000000000001</v>
      </c>
      <c r="O3426" s="114">
        <v>2.1000000000000001E-2</v>
      </c>
      <c r="P3426" s="114">
        <v>0.13900000000000001</v>
      </c>
      <c r="Q3426" s="114">
        <v>1.4E-2</v>
      </c>
      <c r="R3426" s="114">
        <v>3.5999999999999997E-2</v>
      </c>
      <c r="S3426" s="114">
        <v>6.0000000000000001E-3</v>
      </c>
    </row>
    <row r="3427" spans="1:19" ht="11.25" thickBot="1" x14ac:dyDescent="0.2">
      <c r="A3427" s="93"/>
    </row>
    <row r="3428" spans="1:19" ht="11.25" thickBot="1" x14ac:dyDescent="0.2">
      <c r="A3428" s="117" t="s">
        <v>358</v>
      </c>
      <c r="B3428" s="93"/>
      <c r="C3428" s="112" t="s">
        <v>3190</v>
      </c>
      <c r="D3428" s="110" t="s">
        <v>3191</v>
      </c>
      <c r="E3428" s="114">
        <v>0.40200000000000002</v>
      </c>
      <c r="F3428" s="114">
        <v>5.7039999999999997</v>
      </c>
      <c r="G3428" s="114">
        <v>1.524</v>
      </c>
      <c r="H3428" s="114">
        <v>0.54700000000000004</v>
      </c>
      <c r="I3428" s="110" t="s">
        <v>3192</v>
      </c>
      <c r="J3428" s="114">
        <v>0.49399999999999999</v>
      </c>
      <c r="K3428" s="114">
        <v>0.129</v>
      </c>
      <c r="L3428" s="114">
        <v>0.40600000000000003</v>
      </c>
      <c r="M3428" s="114">
        <v>0.27900000000000003</v>
      </c>
      <c r="N3428" s="114">
        <v>1.1890000000000001</v>
      </c>
      <c r="O3428" s="114">
        <v>1.032</v>
      </c>
      <c r="P3428" s="114">
        <v>1.496</v>
      </c>
      <c r="Q3428" s="114">
        <v>1.167</v>
      </c>
      <c r="R3428" s="114">
        <v>0.59399999999999997</v>
      </c>
      <c r="S3428" s="114">
        <v>0.56499999999999995</v>
      </c>
    </row>
    <row r="3429" spans="1:19" ht="11.25" thickBot="1" x14ac:dyDescent="0.2">
      <c r="A3429" s="93"/>
    </row>
    <row r="3430" spans="1:19" ht="11.25" thickBot="1" x14ac:dyDescent="0.2">
      <c r="A3430" s="87" t="s">
        <v>345</v>
      </c>
      <c r="B3430" s="87" t="s">
        <v>346</v>
      </c>
      <c r="C3430" s="107" t="s">
        <v>52</v>
      </c>
      <c r="D3430" s="107" t="s">
        <v>53</v>
      </c>
      <c r="E3430" s="107" t="s">
        <v>54</v>
      </c>
      <c r="F3430" s="107" t="s">
        <v>55</v>
      </c>
      <c r="G3430" s="107" t="s">
        <v>56</v>
      </c>
      <c r="H3430" s="107" t="s">
        <v>57</v>
      </c>
      <c r="I3430" s="107" t="s">
        <v>58</v>
      </c>
      <c r="J3430" s="107" t="s">
        <v>59</v>
      </c>
      <c r="K3430" s="107" t="s">
        <v>60</v>
      </c>
      <c r="L3430" s="107" t="s">
        <v>61</v>
      </c>
      <c r="M3430" s="107" t="s">
        <v>62</v>
      </c>
      <c r="N3430" s="107" t="s">
        <v>63</v>
      </c>
      <c r="O3430" s="107" t="s">
        <v>64</v>
      </c>
      <c r="P3430" s="108" t="s">
        <v>65</v>
      </c>
      <c r="Q3430" s="108" t="s">
        <v>66</v>
      </c>
      <c r="R3430" s="107" t="s">
        <v>67</v>
      </c>
      <c r="S3430" s="107" t="s">
        <v>68</v>
      </c>
    </row>
    <row r="3431" spans="1:19" ht="11.25" thickBot="1" x14ac:dyDescent="0.2">
      <c r="A3431" s="93"/>
      <c r="B3431" s="93"/>
      <c r="C3431" s="107" t="s">
        <v>69</v>
      </c>
      <c r="D3431" s="107" t="s">
        <v>69</v>
      </c>
      <c r="E3431" s="107" t="s">
        <v>69</v>
      </c>
      <c r="F3431" s="107" t="s">
        <v>69</v>
      </c>
      <c r="G3431" s="107" t="s">
        <v>69</v>
      </c>
      <c r="H3431" s="107" t="s">
        <v>69</v>
      </c>
      <c r="I3431" s="107" t="s">
        <v>69</v>
      </c>
      <c r="J3431" s="107" t="s">
        <v>69</v>
      </c>
      <c r="K3431" s="107" t="s">
        <v>69</v>
      </c>
      <c r="L3431" s="107" t="s">
        <v>69</v>
      </c>
      <c r="M3431" s="107" t="s">
        <v>69</v>
      </c>
      <c r="N3431" s="107" t="s">
        <v>69</v>
      </c>
      <c r="O3431" s="107" t="s">
        <v>69</v>
      </c>
      <c r="P3431" s="108" t="s">
        <v>69</v>
      </c>
      <c r="Q3431" s="108" t="s">
        <v>69</v>
      </c>
      <c r="R3431" s="107" t="s">
        <v>69</v>
      </c>
      <c r="S3431" s="107" t="s">
        <v>69</v>
      </c>
    </row>
    <row r="3432" spans="1:19" ht="11.25" thickBot="1" x14ac:dyDescent="0.2">
      <c r="A3432" s="88">
        <v>1</v>
      </c>
      <c r="B3432" s="109">
        <v>0.86056712962962967</v>
      </c>
      <c r="C3432" s="89">
        <v>3.2120000000000002</v>
      </c>
      <c r="D3432" s="89">
        <v>0.42399999999999999</v>
      </c>
      <c r="E3432" s="89">
        <v>2.7610000000000001</v>
      </c>
      <c r="F3432" s="89">
        <v>0.41899999999999998</v>
      </c>
      <c r="G3432" s="89">
        <v>5.0609999999999999</v>
      </c>
      <c r="H3432" s="89">
        <v>20.81</v>
      </c>
      <c r="I3432" s="89">
        <v>1E-3</v>
      </c>
      <c r="J3432" s="89">
        <v>0</v>
      </c>
      <c r="K3432" s="89">
        <v>0.247</v>
      </c>
      <c r="L3432" s="89">
        <v>0.76800000000000002</v>
      </c>
      <c r="M3432" s="89">
        <v>5.1470000000000002</v>
      </c>
      <c r="N3432" s="89">
        <v>0.79900000000000004</v>
      </c>
      <c r="O3432" s="89">
        <v>213.2</v>
      </c>
      <c r="P3432" s="112" t="s">
        <v>3193</v>
      </c>
      <c r="Q3432" s="112" t="s">
        <v>3194</v>
      </c>
      <c r="R3432" s="89">
        <v>18.23</v>
      </c>
      <c r="S3432" s="89">
        <v>11.21</v>
      </c>
    </row>
    <row r="3433" spans="1:19" ht="11.25" thickBot="1" x14ac:dyDescent="0.2">
      <c r="A3433" s="93"/>
    </row>
    <row r="3434" spans="1:19" ht="11.25" thickBot="1" x14ac:dyDescent="0.2">
      <c r="A3434" s="88">
        <v>2</v>
      </c>
      <c r="B3434" s="109">
        <v>0.86072916666666666</v>
      </c>
      <c r="C3434" s="89">
        <v>3.149</v>
      </c>
      <c r="D3434" s="89">
        <v>0.41899999999999998</v>
      </c>
      <c r="E3434" s="89">
        <v>2.738</v>
      </c>
      <c r="F3434" s="89">
        <v>0.41599999999999998</v>
      </c>
      <c r="G3434" s="89">
        <v>5.0229999999999997</v>
      </c>
      <c r="H3434" s="89">
        <v>20.8</v>
      </c>
      <c r="I3434" s="89">
        <v>-1E-3</v>
      </c>
      <c r="J3434" s="89">
        <v>-3.0000000000000001E-3</v>
      </c>
      <c r="K3434" s="89">
        <v>0.223</v>
      </c>
      <c r="L3434" s="89">
        <v>0.71399999999999997</v>
      </c>
      <c r="M3434" s="89">
        <v>5.07</v>
      </c>
      <c r="N3434" s="89">
        <v>0.77500000000000002</v>
      </c>
      <c r="O3434" s="89">
        <v>213.3</v>
      </c>
      <c r="P3434" s="112" t="s">
        <v>3195</v>
      </c>
      <c r="Q3434" s="112" t="s">
        <v>3196</v>
      </c>
      <c r="R3434" s="89">
        <v>18.47</v>
      </c>
      <c r="S3434" s="89">
        <v>11.15</v>
      </c>
    </row>
    <row r="3435" spans="1:19" ht="11.25" thickBot="1" x14ac:dyDescent="0.2">
      <c r="A3435" s="93"/>
    </row>
    <row r="3436" spans="1:19" ht="11.25" thickBot="1" x14ac:dyDescent="0.2">
      <c r="A3436" s="88">
        <v>3</v>
      </c>
      <c r="B3436" s="109">
        <v>0.86090277777777768</v>
      </c>
      <c r="C3436" s="89">
        <v>3.19</v>
      </c>
      <c r="D3436" s="89">
        <v>0.435</v>
      </c>
      <c r="E3436" s="89">
        <v>2.8410000000000002</v>
      </c>
      <c r="F3436" s="89">
        <v>0.41299999999999998</v>
      </c>
      <c r="G3436" s="89">
        <v>5.0289999999999999</v>
      </c>
      <c r="H3436" s="89">
        <v>20.49</v>
      </c>
      <c r="I3436" s="89">
        <v>0</v>
      </c>
      <c r="J3436" s="89">
        <v>-1E-3</v>
      </c>
      <c r="K3436" s="89">
        <v>0.223</v>
      </c>
      <c r="L3436" s="89">
        <v>0.70299999999999996</v>
      </c>
      <c r="M3436" s="89">
        <v>4.9809999999999999</v>
      </c>
      <c r="N3436" s="89">
        <v>0.78500000000000003</v>
      </c>
      <c r="O3436" s="89">
        <v>212</v>
      </c>
      <c r="P3436" s="112" t="s">
        <v>3197</v>
      </c>
      <c r="Q3436" s="112" t="s">
        <v>3198</v>
      </c>
      <c r="R3436" s="89">
        <v>18.29</v>
      </c>
      <c r="S3436" s="89">
        <v>11.06</v>
      </c>
    </row>
    <row r="3437" spans="1:19" ht="11.25" thickBot="1" x14ac:dyDescent="0.2">
      <c r="A3437" s="93"/>
    </row>
    <row r="3438" spans="1:19" ht="11.25" thickBot="1" x14ac:dyDescent="0.2">
      <c r="A3438" s="113" t="s">
        <v>352</v>
      </c>
      <c r="B3438" s="93"/>
      <c r="C3438" s="114">
        <v>3.1840000000000002</v>
      </c>
      <c r="D3438" s="114">
        <v>0.42599999999999999</v>
      </c>
      <c r="E3438" s="114">
        <v>2.78</v>
      </c>
      <c r="F3438" s="114">
        <v>0.41599999999999998</v>
      </c>
      <c r="G3438" s="114">
        <v>5.0380000000000003</v>
      </c>
      <c r="H3438" s="114">
        <v>20.7</v>
      </c>
      <c r="I3438" s="114">
        <v>0</v>
      </c>
      <c r="J3438" s="114">
        <v>-1E-3</v>
      </c>
      <c r="K3438" s="114">
        <v>0.23100000000000001</v>
      </c>
      <c r="L3438" s="114">
        <v>0.72799999999999998</v>
      </c>
      <c r="M3438" s="114">
        <v>5.0659999999999998</v>
      </c>
      <c r="N3438" s="114">
        <v>0.78600000000000003</v>
      </c>
      <c r="O3438" s="114">
        <v>212.8</v>
      </c>
      <c r="P3438" s="112" t="s">
        <v>3199</v>
      </c>
      <c r="Q3438" s="112" t="s">
        <v>3200</v>
      </c>
      <c r="R3438" s="114">
        <v>18.329999999999998</v>
      </c>
      <c r="S3438" s="114">
        <v>11.14</v>
      </c>
    </row>
    <row r="3439" spans="1:19" ht="11.25" thickBot="1" x14ac:dyDescent="0.2">
      <c r="A3439" s="93"/>
    </row>
    <row r="3440" spans="1:19" ht="11.25" thickBot="1" x14ac:dyDescent="0.2">
      <c r="A3440" s="116" t="s">
        <v>355</v>
      </c>
      <c r="B3440" s="93"/>
      <c r="C3440" s="114">
        <v>3.2000000000000001E-2</v>
      </c>
      <c r="D3440" s="114">
        <v>8.0000000000000002E-3</v>
      </c>
      <c r="E3440" s="114">
        <v>5.3999999999999999E-2</v>
      </c>
      <c r="F3440" s="114">
        <v>3.0000000000000001E-3</v>
      </c>
      <c r="G3440" s="114">
        <v>0.02</v>
      </c>
      <c r="H3440" s="114">
        <v>0.182</v>
      </c>
      <c r="I3440" s="114">
        <v>1E-3</v>
      </c>
      <c r="J3440" s="114">
        <v>1E-3</v>
      </c>
      <c r="K3440" s="114">
        <v>1.4E-2</v>
      </c>
      <c r="L3440" s="114">
        <v>3.5000000000000003E-2</v>
      </c>
      <c r="M3440" s="114">
        <v>8.3000000000000004E-2</v>
      </c>
      <c r="N3440" s="114">
        <v>1.2E-2</v>
      </c>
      <c r="O3440" s="114">
        <v>0.73199999999999998</v>
      </c>
      <c r="P3440" s="112" t="s">
        <v>2944</v>
      </c>
      <c r="Q3440" s="112" t="s">
        <v>3201</v>
      </c>
      <c r="R3440" s="114">
        <v>0.122</v>
      </c>
      <c r="S3440" s="114">
        <v>7.9000000000000001E-2</v>
      </c>
    </row>
    <row r="3441" spans="1:19" ht="11.25" thickBot="1" x14ac:dyDescent="0.2">
      <c r="A3441" s="93"/>
    </row>
    <row r="3442" spans="1:19" ht="11.25" thickBot="1" x14ac:dyDescent="0.2">
      <c r="A3442" s="117" t="s">
        <v>358</v>
      </c>
      <c r="B3442" s="93"/>
      <c r="C3442" s="114">
        <v>1.018</v>
      </c>
      <c r="D3442" s="114">
        <v>1.915</v>
      </c>
      <c r="E3442" s="114">
        <v>1.9490000000000001</v>
      </c>
      <c r="F3442" s="114">
        <v>0.76700000000000002</v>
      </c>
      <c r="G3442" s="114">
        <v>0.40300000000000002</v>
      </c>
      <c r="H3442" s="114">
        <v>0.879</v>
      </c>
      <c r="I3442" s="114">
        <v>949.6</v>
      </c>
      <c r="J3442" s="114">
        <v>87.64</v>
      </c>
      <c r="K3442" s="114">
        <v>6.03</v>
      </c>
      <c r="L3442" s="114">
        <v>4.7539999999999996</v>
      </c>
      <c r="M3442" s="114">
        <v>1.639</v>
      </c>
      <c r="N3442" s="114">
        <v>1.516</v>
      </c>
      <c r="O3442" s="114">
        <v>0.34399999999999997</v>
      </c>
      <c r="P3442" s="112" t="s">
        <v>2629</v>
      </c>
      <c r="Q3442" s="112" t="s">
        <v>3202</v>
      </c>
      <c r="R3442" s="114">
        <v>0.66400000000000003</v>
      </c>
      <c r="S3442" s="114">
        <v>0.70899999999999996</v>
      </c>
    </row>
    <row r="3443" spans="1:19" ht="10.5" x14ac:dyDescent="0.15">
      <c r="A3443" s="93"/>
    </row>
    <row r="3444" spans="1:19" x14ac:dyDescent="0.15">
      <c r="A3444" s="106"/>
      <c r="B3444" s="69" t="s">
        <v>3203</v>
      </c>
    </row>
    <row r="3445" spans="1:19" ht="9.75" thickBot="1" x14ac:dyDescent="0.2">
      <c r="A3445" s="64" t="s">
        <v>1094</v>
      </c>
    </row>
    <row r="3446" spans="1:19" ht="11.25" thickBot="1" x14ac:dyDescent="0.2">
      <c r="A3446" s="87" t="s">
        <v>345</v>
      </c>
      <c r="B3446" s="87" t="s">
        <v>346</v>
      </c>
      <c r="C3446" s="107" t="s">
        <v>1</v>
      </c>
      <c r="D3446" s="107" t="s">
        <v>2</v>
      </c>
      <c r="E3446" s="107" t="s">
        <v>3</v>
      </c>
      <c r="F3446" s="107" t="s">
        <v>4</v>
      </c>
      <c r="G3446" s="107" t="s">
        <v>5</v>
      </c>
      <c r="H3446" s="107" t="s">
        <v>6</v>
      </c>
      <c r="I3446" s="108" t="s">
        <v>7</v>
      </c>
      <c r="J3446" s="108" t="s">
        <v>8</v>
      </c>
      <c r="K3446" s="107" t="s">
        <v>9</v>
      </c>
      <c r="L3446" s="107" t="s">
        <v>10</v>
      </c>
      <c r="M3446" s="107" t="s">
        <v>11</v>
      </c>
      <c r="N3446" s="107" t="s">
        <v>12</v>
      </c>
      <c r="O3446" s="107" t="s">
        <v>13</v>
      </c>
      <c r="P3446" s="107" t="s">
        <v>14</v>
      </c>
      <c r="Q3446" s="107" t="s">
        <v>15</v>
      </c>
      <c r="R3446" s="107" t="s">
        <v>16</v>
      </c>
      <c r="S3446" s="107" t="s">
        <v>17</v>
      </c>
    </row>
    <row r="3447" spans="1:19" ht="11.25" thickBot="1" x14ac:dyDescent="0.2">
      <c r="A3447" s="93"/>
      <c r="B3447" s="93"/>
      <c r="C3447" s="107" t="s">
        <v>69</v>
      </c>
      <c r="D3447" s="107" t="s">
        <v>69</v>
      </c>
      <c r="E3447" s="107" t="s">
        <v>69</v>
      </c>
      <c r="F3447" s="107" t="s">
        <v>69</v>
      </c>
      <c r="G3447" s="107" t="s">
        <v>69</v>
      </c>
      <c r="H3447" s="107" t="s">
        <v>69</v>
      </c>
      <c r="I3447" s="108" t="s">
        <v>69</v>
      </c>
      <c r="J3447" s="108" t="s">
        <v>69</v>
      </c>
      <c r="K3447" s="107" t="s">
        <v>69</v>
      </c>
      <c r="L3447" s="107" t="s">
        <v>69</v>
      </c>
      <c r="M3447" s="107" t="s">
        <v>69</v>
      </c>
      <c r="N3447" s="107" t="s">
        <v>69</v>
      </c>
      <c r="O3447" s="107" t="s">
        <v>69</v>
      </c>
      <c r="P3447" s="107" t="s">
        <v>69</v>
      </c>
      <c r="Q3447" s="107" t="s">
        <v>69</v>
      </c>
      <c r="R3447" s="107" t="s">
        <v>69</v>
      </c>
      <c r="S3447" s="107" t="s">
        <v>69</v>
      </c>
    </row>
    <row r="3448" spans="1:19" ht="11.25" thickBot="1" x14ac:dyDescent="0.2">
      <c r="A3448" s="88">
        <v>1</v>
      </c>
      <c r="B3448" s="109">
        <v>0.86600694444444448</v>
      </c>
      <c r="C3448" s="110" t="s">
        <v>3204</v>
      </c>
      <c r="D3448" s="110" t="s">
        <v>3205</v>
      </c>
      <c r="E3448" s="110" t="s">
        <v>3206</v>
      </c>
      <c r="F3448" s="110" t="s">
        <v>3207</v>
      </c>
      <c r="G3448" s="110" t="s">
        <v>3208</v>
      </c>
      <c r="H3448" s="89">
        <v>12020</v>
      </c>
      <c r="I3448" s="111">
        <v>1.04619</v>
      </c>
      <c r="J3448" s="112" t="s">
        <v>3209</v>
      </c>
      <c r="K3448" s="110" t="s">
        <v>3210</v>
      </c>
      <c r="L3448" s="89">
        <v>2.6440000000000001</v>
      </c>
      <c r="M3448" s="89">
        <v>34.090000000000003</v>
      </c>
      <c r="N3448" s="89">
        <v>76.849999999999994</v>
      </c>
      <c r="O3448" s="110" t="s">
        <v>3211</v>
      </c>
      <c r="P3448" s="89">
        <v>2.17</v>
      </c>
      <c r="Q3448" s="89">
        <v>47.47</v>
      </c>
      <c r="R3448" s="89">
        <v>537.6</v>
      </c>
      <c r="S3448" s="89">
        <v>862</v>
      </c>
    </row>
    <row r="3449" spans="1:19" ht="11.25" thickBot="1" x14ac:dyDescent="0.2">
      <c r="A3449" s="93"/>
    </row>
    <row r="3450" spans="1:19" ht="11.25" thickBot="1" x14ac:dyDescent="0.2">
      <c r="A3450" s="88">
        <v>2</v>
      </c>
      <c r="B3450" s="109">
        <v>0.86618055555555562</v>
      </c>
      <c r="C3450" s="110" t="s">
        <v>3212</v>
      </c>
      <c r="D3450" s="110" t="s">
        <v>3213</v>
      </c>
      <c r="E3450" s="110" t="s">
        <v>3214</v>
      </c>
      <c r="F3450" s="110" t="s">
        <v>3215</v>
      </c>
      <c r="G3450" s="110" t="s">
        <v>3216</v>
      </c>
      <c r="H3450" s="89">
        <v>12160</v>
      </c>
      <c r="I3450" s="111">
        <v>1.0436799999999999</v>
      </c>
      <c r="J3450" s="112" t="s">
        <v>3217</v>
      </c>
      <c r="K3450" s="110" t="s">
        <v>3218</v>
      </c>
      <c r="L3450" s="89">
        <v>3.4180000000000001</v>
      </c>
      <c r="M3450" s="89">
        <v>34.15</v>
      </c>
      <c r="N3450" s="89">
        <v>77.23</v>
      </c>
      <c r="O3450" s="110" t="s">
        <v>3219</v>
      </c>
      <c r="P3450" s="89">
        <v>2.15</v>
      </c>
      <c r="Q3450" s="89">
        <v>47.98</v>
      </c>
      <c r="R3450" s="89">
        <v>538</v>
      </c>
      <c r="S3450" s="89">
        <v>859.6</v>
      </c>
    </row>
    <row r="3451" spans="1:19" ht="11.25" thickBot="1" x14ac:dyDescent="0.2">
      <c r="A3451" s="93"/>
    </row>
    <row r="3452" spans="1:19" ht="11.25" thickBot="1" x14ac:dyDescent="0.2">
      <c r="A3452" s="88">
        <v>3</v>
      </c>
      <c r="B3452" s="109">
        <v>0.86634259259259261</v>
      </c>
      <c r="C3452" s="110" t="s">
        <v>3220</v>
      </c>
      <c r="D3452" s="110" t="s">
        <v>3221</v>
      </c>
      <c r="E3452" s="110" t="s">
        <v>3222</v>
      </c>
      <c r="F3452" s="110" t="s">
        <v>3223</v>
      </c>
      <c r="G3452" s="110" t="s">
        <v>3224</v>
      </c>
      <c r="H3452" s="89">
        <v>11950</v>
      </c>
      <c r="I3452" s="111">
        <v>1.05315</v>
      </c>
      <c r="J3452" s="112" t="s">
        <v>3225</v>
      </c>
      <c r="K3452" s="110" t="s">
        <v>3218</v>
      </c>
      <c r="L3452" s="89">
        <v>3.23</v>
      </c>
      <c r="M3452" s="89">
        <v>33.29</v>
      </c>
      <c r="N3452" s="89">
        <v>76.69</v>
      </c>
      <c r="O3452" s="110" t="s">
        <v>3226</v>
      </c>
      <c r="P3452" s="89">
        <v>2.1320000000000001</v>
      </c>
      <c r="Q3452" s="89">
        <v>48.07</v>
      </c>
      <c r="R3452" s="89">
        <v>536.1</v>
      </c>
      <c r="S3452" s="89">
        <v>855.9</v>
      </c>
    </row>
    <row r="3453" spans="1:19" ht="11.25" thickBot="1" x14ac:dyDescent="0.2">
      <c r="A3453" s="93"/>
    </row>
    <row r="3454" spans="1:19" ht="11.25" thickBot="1" x14ac:dyDescent="0.2">
      <c r="A3454" s="113" t="s">
        <v>352</v>
      </c>
      <c r="B3454" s="93"/>
      <c r="C3454" s="110" t="s">
        <v>3227</v>
      </c>
      <c r="D3454" s="110" t="s">
        <v>3228</v>
      </c>
      <c r="E3454" s="110" t="s">
        <v>3229</v>
      </c>
      <c r="F3454" s="110" t="s">
        <v>3230</v>
      </c>
      <c r="G3454" s="110" t="s">
        <v>3231</v>
      </c>
      <c r="H3454" s="114">
        <v>12040</v>
      </c>
      <c r="I3454" s="115">
        <v>1.0476700000000001</v>
      </c>
      <c r="J3454" s="112" t="s">
        <v>3232</v>
      </c>
      <c r="K3454" s="110" t="s">
        <v>3233</v>
      </c>
      <c r="L3454" s="114">
        <v>3.097</v>
      </c>
      <c r="M3454" s="114">
        <v>33.840000000000003</v>
      </c>
      <c r="N3454" s="114">
        <v>76.92</v>
      </c>
      <c r="O3454" s="110" t="s">
        <v>3234</v>
      </c>
      <c r="P3454" s="114">
        <v>2.1509999999999998</v>
      </c>
      <c r="Q3454" s="114">
        <v>47.84</v>
      </c>
      <c r="R3454" s="114">
        <v>537.20000000000005</v>
      </c>
      <c r="S3454" s="114">
        <v>859.1</v>
      </c>
    </row>
    <row r="3455" spans="1:19" ht="11.25" thickBot="1" x14ac:dyDescent="0.2">
      <c r="A3455" s="93"/>
    </row>
    <row r="3456" spans="1:19" ht="11.25" thickBot="1" x14ac:dyDescent="0.2">
      <c r="A3456" s="116" t="s">
        <v>355</v>
      </c>
      <c r="B3456" s="93"/>
      <c r="C3456" s="110" t="s">
        <v>3235</v>
      </c>
      <c r="D3456" s="110" t="s">
        <v>3236</v>
      </c>
      <c r="E3456" s="110" t="s">
        <v>3237</v>
      </c>
      <c r="F3456" s="110" t="s">
        <v>3238</v>
      </c>
      <c r="G3456" s="110" t="s">
        <v>3239</v>
      </c>
      <c r="H3456" s="114">
        <v>107.9</v>
      </c>
      <c r="I3456" s="115">
        <v>4.9100000000000003E-3</v>
      </c>
      <c r="J3456" s="112" t="s">
        <v>3240</v>
      </c>
      <c r="K3456" s="110" t="s">
        <v>3241</v>
      </c>
      <c r="L3456" s="114">
        <v>0.40400000000000003</v>
      </c>
      <c r="M3456" s="114">
        <v>0.48299999999999998</v>
      </c>
      <c r="N3456" s="114">
        <v>0.27300000000000002</v>
      </c>
      <c r="O3456" s="110" t="s">
        <v>3242</v>
      </c>
      <c r="P3456" s="114">
        <v>1.9E-2</v>
      </c>
      <c r="Q3456" s="114">
        <v>0.32300000000000001</v>
      </c>
      <c r="R3456" s="114">
        <v>1.0089999999999999</v>
      </c>
      <c r="S3456" s="114">
        <v>3.0840000000000001</v>
      </c>
    </row>
    <row r="3457" spans="1:19" ht="11.25" thickBot="1" x14ac:dyDescent="0.2">
      <c r="A3457" s="93"/>
    </row>
    <row r="3458" spans="1:19" ht="11.25" thickBot="1" x14ac:dyDescent="0.2">
      <c r="A3458" s="117" t="s">
        <v>358</v>
      </c>
      <c r="B3458" s="93"/>
      <c r="C3458" s="110" t="s">
        <v>3243</v>
      </c>
      <c r="D3458" s="110" t="s">
        <v>3244</v>
      </c>
      <c r="E3458" s="110" t="s">
        <v>2165</v>
      </c>
      <c r="F3458" s="110" t="s">
        <v>3245</v>
      </c>
      <c r="G3458" s="110" t="s">
        <v>3246</v>
      </c>
      <c r="H3458" s="114">
        <v>0.89600000000000002</v>
      </c>
      <c r="I3458" s="118">
        <v>0.46800000000000003</v>
      </c>
      <c r="J3458" s="112" t="s">
        <v>1091</v>
      </c>
      <c r="K3458" s="110" t="s">
        <v>2623</v>
      </c>
      <c r="L3458" s="114">
        <v>13.04</v>
      </c>
      <c r="M3458" s="114">
        <v>1.4259999999999999</v>
      </c>
      <c r="N3458" s="114">
        <v>0.35499999999999998</v>
      </c>
      <c r="O3458" s="110" t="s">
        <v>3247</v>
      </c>
      <c r="P3458" s="114">
        <v>0.88900000000000001</v>
      </c>
      <c r="Q3458" s="114">
        <v>0.67500000000000004</v>
      </c>
      <c r="R3458" s="114">
        <v>0.188</v>
      </c>
      <c r="S3458" s="114">
        <v>0.35899999999999999</v>
      </c>
    </row>
    <row r="3459" spans="1:19" ht="11.25" thickBot="1" x14ac:dyDescent="0.2">
      <c r="A3459" s="93"/>
    </row>
    <row r="3460" spans="1:19" ht="11.25" thickBot="1" x14ac:dyDescent="0.2">
      <c r="A3460" s="87" t="s">
        <v>345</v>
      </c>
      <c r="B3460" s="87" t="s">
        <v>346</v>
      </c>
      <c r="C3460" s="107" t="s">
        <v>18</v>
      </c>
      <c r="D3460" s="108" t="s">
        <v>19</v>
      </c>
      <c r="E3460" s="108" t="s">
        <v>20</v>
      </c>
      <c r="F3460" s="107" t="s">
        <v>21</v>
      </c>
      <c r="G3460" s="107" t="s">
        <v>22</v>
      </c>
      <c r="H3460" s="107" t="s">
        <v>23</v>
      </c>
      <c r="I3460" s="107" t="s">
        <v>24</v>
      </c>
      <c r="J3460" s="108" t="s">
        <v>25</v>
      </c>
      <c r="K3460" s="108" t="s">
        <v>26</v>
      </c>
      <c r="L3460" s="107" t="s">
        <v>27</v>
      </c>
      <c r="M3460" s="107" t="s">
        <v>28</v>
      </c>
      <c r="N3460" s="107" t="s">
        <v>29</v>
      </c>
      <c r="O3460" s="107" t="s">
        <v>30</v>
      </c>
      <c r="P3460" s="107" t="s">
        <v>31</v>
      </c>
      <c r="Q3460" s="107" t="s">
        <v>32</v>
      </c>
      <c r="R3460" s="107" t="s">
        <v>33</v>
      </c>
      <c r="S3460" s="108" t="s">
        <v>34</v>
      </c>
    </row>
    <row r="3461" spans="1:19" ht="11.25" thickBot="1" x14ac:dyDescent="0.2">
      <c r="A3461" s="93"/>
      <c r="B3461" s="93"/>
      <c r="C3461" s="107" t="s">
        <v>69</v>
      </c>
      <c r="D3461" s="108" t="s">
        <v>69</v>
      </c>
      <c r="E3461" s="108" t="s">
        <v>69</v>
      </c>
      <c r="F3461" s="107" t="s">
        <v>69</v>
      </c>
      <c r="G3461" s="107" t="s">
        <v>69</v>
      </c>
      <c r="H3461" s="107" t="s">
        <v>69</v>
      </c>
      <c r="I3461" s="107" t="s">
        <v>69</v>
      </c>
      <c r="J3461" s="108" t="s">
        <v>69</v>
      </c>
      <c r="K3461" s="108" t="s">
        <v>69</v>
      </c>
      <c r="L3461" s="107" t="s">
        <v>69</v>
      </c>
      <c r="M3461" s="107" t="s">
        <v>69</v>
      </c>
      <c r="N3461" s="107" t="s">
        <v>69</v>
      </c>
      <c r="O3461" s="107" t="s">
        <v>69</v>
      </c>
      <c r="P3461" s="107" t="s">
        <v>69</v>
      </c>
      <c r="Q3461" s="107" t="s">
        <v>69</v>
      </c>
      <c r="R3461" s="107" t="s">
        <v>69</v>
      </c>
      <c r="S3461" s="108" t="s">
        <v>69</v>
      </c>
    </row>
    <row r="3462" spans="1:19" ht="11.25" thickBot="1" x14ac:dyDescent="0.2">
      <c r="A3462" s="88">
        <v>1</v>
      </c>
      <c r="B3462" s="109">
        <v>0.86600694444444448</v>
      </c>
      <c r="C3462" s="89">
        <v>8.7059999999999995</v>
      </c>
      <c r="D3462" s="111">
        <v>1.0096099999999999</v>
      </c>
      <c r="E3462" s="111">
        <v>1.1279600000000001</v>
      </c>
      <c r="F3462" s="89">
        <v>7.2249999999999996</v>
      </c>
      <c r="G3462" s="89">
        <v>-18.48</v>
      </c>
      <c r="H3462" s="89">
        <v>5.4420000000000002</v>
      </c>
      <c r="I3462" s="89">
        <v>135.6</v>
      </c>
      <c r="J3462" s="111">
        <v>1.0002200000000001</v>
      </c>
      <c r="K3462" s="112" t="s">
        <v>3248</v>
      </c>
      <c r="L3462" s="89">
        <v>100.1</v>
      </c>
      <c r="M3462" s="89">
        <v>6.8289999999999997</v>
      </c>
      <c r="N3462" s="89">
        <v>-3.4000000000000002E-2</v>
      </c>
      <c r="O3462" s="89">
        <v>2E-3</v>
      </c>
      <c r="P3462" s="89">
        <v>0.02</v>
      </c>
      <c r="Q3462" s="89">
        <v>14.16</v>
      </c>
      <c r="R3462" s="89">
        <v>3.0659999999999998</v>
      </c>
      <c r="S3462" s="111">
        <v>0.98728000000000005</v>
      </c>
    </row>
    <row r="3463" spans="1:19" ht="11.25" thickBot="1" x14ac:dyDescent="0.2">
      <c r="A3463" s="93"/>
    </row>
    <row r="3464" spans="1:19" ht="11.25" thickBot="1" x14ac:dyDescent="0.2">
      <c r="A3464" s="88">
        <v>2</v>
      </c>
      <c r="B3464" s="109">
        <v>0.86618055555555562</v>
      </c>
      <c r="C3464" s="89">
        <v>8.7919999999999998</v>
      </c>
      <c r="D3464" s="111">
        <v>1.0174700000000001</v>
      </c>
      <c r="E3464" s="111">
        <v>1.1292599999999999</v>
      </c>
      <c r="F3464" s="89">
        <v>6.407</v>
      </c>
      <c r="G3464" s="89">
        <v>-12.3</v>
      </c>
      <c r="H3464" s="89">
        <v>5.3520000000000003</v>
      </c>
      <c r="I3464" s="89">
        <v>134.69999999999999</v>
      </c>
      <c r="J3464" s="111">
        <v>1.0060899999999999</v>
      </c>
      <c r="K3464" s="112" t="s">
        <v>3249</v>
      </c>
      <c r="L3464" s="89">
        <v>99.94</v>
      </c>
      <c r="M3464" s="89">
        <v>6.7389999999999999</v>
      </c>
      <c r="N3464" s="89">
        <v>-3.2000000000000001E-2</v>
      </c>
      <c r="O3464" s="89">
        <v>-3.0000000000000001E-3</v>
      </c>
      <c r="P3464" s="89">
        <v>2.4E-2</v>
      </c>
      <c r="Q3464" s="89">
        <v>14.06</v>
      </c>
      <c r="R3464" s="89">
        <v>3.056</v>
      </c>
      <c r="S3464" s="111">
        <v>0.99529999999999996</v>
      </c>
    </row>
    <row r="3465" spans="1:19" ht="11.25" thickBot="1" x14ac:dyDescent="0.2">
      <c r="A3465" s="93"/>
    </row>
    <row r="3466" spans="1:19" ht="11.25" thickBot="1" x14ac:dyDescent="0.2">
      <c r="A3466" s="88">
        <v>3</v>
      </c>
      <c r="B3466" s="109">
        <v>0.86634259259259261</v>
      </c>
      <c r="C3466" s="89">
        <v>8.7850000000000001</v>
      </c>
      <c r="D3466" s="111">
        <v>1.0343</v>
      </c>
      <c r="E3466" s="111">
        <v>1.12805</v>
      </c>
      <c r="F3466" s="89">
        <v>7.2450000000000001</v>
      </c>
      <c r="G3466" s="89">
        <v>-5.359</v>
      </c>
      <c r="H3466" s="89">
        <v>5.4409999999999998</v>
      </c>
      <c r="I3466" s="89">
        <v>135</v>
      </c>
      <c r="J3466" s="111">
        <v>1.01675</v>
      </c>
      <c r="K3466" s="112" t="s">
        <v>3250</v>
      </c>
      <c r="L3466" s="89">
        <v>99.73</v>
      </c>
      <c r="M3466" s="89">
        <v>6.7610000000000001</v>
      </c>
      <c r="N3466" s="89">
        <v>-3.4000000000000002E-2</v>
      </c>
      <c r="O3466" s="89">
        <v>-2E-3</v>
      </c>
      <c r="P3466" s="89">
        <v>3.1E-2</v>
      </c>
      <c r="Q3466" s="89">
        <v>13.65</v>
      </c>
      <c r="R3466" s="89">
        <v>2.9980000000000002</v>
      </c>
      <c r="S3466" s="111">
        <v>1.0024900000000001</v>
      </c>
    </row>
    <row r="3467" spans="1:19" ht="11.25" thickBot="1" x14ac:dyDescent="0.2">
      <c r="A3467" s="93"/>
    </row>
    <row r="3468" spans="1:19" ht="11.25" thickBot="1" x14ac:dyDescent="0.2">
      <c r="A3468" s="113" t="s">
        <v>352</v>
      </c>
      <c r="B3468" s="93"/>
      <c r="C3468" s="114">
        <v>8.7609999999999992</v>
      </c>
      <c r="D3468" s="115">
        <v>1.0204599999999999</v>
      </c>
      <c r="E3468" s="115">
        <v>1.12842</v>
      </c>
      <c r="F3468" s="114">
        <v>6.9589999999999996</v>
      </c>
      <c r="G3468" s="114">
        <v>-12.05</v>
      </c>
      <c r="H3468" s="114">
        <v>5.4119999999999999</v>
      </c>
      <c r="I3468" s="114">
        <v>135.1</v>
      </c>
      <c r="J3468" s="115">
        <v>1.00769</v>
      </c>
      <c r="K3468" s="112" t="s">
        <v>3251</v>
      </c>
      <c r="L3468" s="114">
        <v>99.92</v>
      </c>
      <c r="M3468" s="114">
        <v>6.7770000000000001</v>
      </c>
      <c r="N3468" s="114">
        <v>-3.4000000000000002E-2</v>
      </c>
      <c r="O3468" s="114">
        <v>-1E-3</v>
      </c>
      <c r="P3468" s="114">
        <v>2.5000000000000001E-2</v>
      </c>
      <c r="Q3468" s="114">
        <v>13.96</v>
      </c>
      <c r="R3468" s="114">
        <v>3.04</v>
      </c>
      <c r="S3468" s="115">
        <v>0.99502000000000002</v>
      </c>
    </row>
    <row r="3469" spans="1:19" ht="11.25" thickBot="1" x14ac:dyDescent="0.2">
      <c r="A3469" s="93"/>
    </row>
    <row r="3470" spans="1:19" ht="11.25" thickBot="1" x14ac:dyDescent="0.2">
      <c r="A3470" s="116" t="s">
        <v>355</v>
      </c>
      <c r="B3470" s="93"/>
      <c r="C3470" s="114">
        <v>4.8000000000000001E-2</v>
      </c>
      <c r="D3470" s="115">
        <v>1.261E-2</v>
      </c>
      <c r="E3470" s="115">
        <v>7.2999999999999996E-4</v>
      </c>
      <c r="F3470" s="114">
        <v>0.47799999999999998</v>
      </c>
      <c r="G3470" s="114">
        <v>6.5650000000000004</v>
      </c>
      <c r="H3470" s="114">
        <v>5.0999999999999997E-2</v>
      </c>
      <c r="I3470" s="114">
        <v>0.46100000000000002</v>
      </c>
      <c r="J3470" s="115">
        <v>8.3800000000000003E-3</v>
      </c>
      <c r="K3470" s="112" t="s">
        <v>3252</v>
      </c>
      <c r="L3470" s="114">
        <v>0.17199999999999999</v>
      </c>
      <c r="M3470" s="114">
        <v>4.7E-2</v>
      </c>
      <c r="N3470" s="114">
        <v>1E-3</v>
      </c>
      <c r="O3470" s="114">
        <v>2E-3</v>
      </c>
      <c r="P3470" s="114">
        <v>5.0000000000000001E-3</v>
      </c>
      <c r="Q3470" s="114">
        <v>0.27100000000000002</v>
      </c>
      <c r="R3470" s="114">
        <v>3.6999999999999998E-2</v>
      </c>
      <c r="S3470" s="115">
        <v>7.6099999999999996E-3</v>
      </c>
    </row>
    <row r="3471" spans="1:19" ht="11.25" thickBot="1" x14ac:dyDescent="0.2">
      <c r="A3471" s="93"/>
    </row>
    <row r="3472" spans="1:19" ht="11.25" thickBot="1" x14ac:dyDescent="0.2">
      <c r="A3472" s="117" t="s">
        <v>358</v>
      </c>
      <c r="B3472" s="93"/>
      <c r="C3472" s="114">
        <v>0.54800000000000004</v>
      </c>
      <c r="D3472" s="118">
        <v>1.236</v>
      </c>
      <c r="E3472" s="118">
        <v>6.5000000000000002E-2</v>
      </c>
      <c r="F3472" s="114">
        <v>6.8719999999999999</v>
      </c>
      <c r="G3472" s="114">
        <v>54.49</v>
      </c>
      <c r="H3472" s="114">
        <v>0.95</v>
      </c>
      <c r="I3472" s="114">
        <v>0.34100000000000003</v>
      </c>
      <c r="J3472" s="118">
        <v>0.83099999999999996</v>
      </c>
      <c r="K3472" s="112" t="s">
        <v>3253</v>
      </c>
      <c r="L3472" s="114">
        <v>0.17199999999999999</v>
      </c>
      <c r="M3472" s="114">
        <v>0.69199999999999995</v>
      </c>
      <c r="N3472" s="114">
        <v>3.512</v>
      </c>
      <c r="O3472" s="114">
        <v>233.5</v>
      </c>
      <c r="P3472" s="114">
        <v>21.73</v>
      </c>
      <c r="Q3472" s="114">
        <v>1.9430000000000001</v>
      </c>
      <c r="R3472" s="114">
        <v>1.2090000000000001</v>
      </c>
      <c r="S3472" s="118">
        <v>0.76500000000000001</v>
      </c>
    </row>
    <row r="3473" spans="1:19" ht="11.25" thickBot="1" x14ac:dyDescent="0.2">
      <c r="A3473" s="93"/>
    </row>
    <row r="3474" spans="1:19" ht="11.25" thickBot="1" x14ac:dyDescent="0.2">
      <c r="A3474" s="87" t="s">
        <v>345</v>
      </c>
      <c r="B3474" s="87" t="s">
        <v>346</v>
      </c>
      <c r="C3474" s="108" t="s">
        <v>35</v>
      </c>
      <c r="D3474" s="107" t="s">
        <v>36</v>
      </c>
      <c r="E3474" s="107" t="s">
        <v>37</v>
      </c>
      <c r="F3474" s="107" t="s">
        <v>38</v>
      </c>
      <c r="G3474" s="107" t="s">
        <v>39</v>
      </c>
      <c r="H3474" s="107" t="s">
        <v>40</v>
      </c>
      <c r="I3474" s="107" t="s">
        <v>41</v>
      </c>
      <c r="J3474" s="107" t="s">
        <v>42</v>
      </c>
      <c r="K3474" s="107" t="s">
        <v>43</v>
      </c>
      <c r="L3474" s="107" t="s">
        <v>44</v>
      </c>
      <c r="M3474" s="107" t="s">
        <v>45</v>
      </c>
      <c r="N3474" s="107" t="s">
        <v>46</v>
      </c>
      <c r="O3474" s="107" t="s">
        <v>47</v>
      </c>
      <c r="P3474" s="107" t="s">
        <v>48</v>
      </c>
      <c r="Q3474" s="107" t="s">
        <v>49</v>
      </c>
      <c r="R3474" s="107" t="s">
        <v>50</v>
      </c>
      <c r="S3474" s="107" t="s">
        <v>51</v>
      </c>
    </row>
    <row r="3475" spans="1:19" ht="11.25" thickBot="1" x14ac:dyDescent="0.2">
      <c r="A3475" s="93"/>
      <c r="B3475" s="93"/>
      <c r="C3475" s="108" t="s">
        <v>69</v>
      </c>
      <c r="D3475" s="107" t="s">
        <v>69</v>
      </c>
      <c r="E3475" s="107" t="s">
        <v>69</v>
      </c>
      <c r="F3475" s="107" t="s">
        <v>69</v>
      </c>
      <c r="G3475" s="107" t="s">
        <v>69</v>
      </c>
      <c r="H3475" s="107" t="s">
        <v>69</v>
      </c>
      <c r="I3475" s="107" t="s">
        <v>69</v>
      </c>
      <c r="J3475" s="107" t="s">
        <v>69</v>
      </c>
      <c r="K3475" s="107" t="s">
        <v>69</v>
      </c>
      <c r="L3475" s="107" t="s">
        <v>69</v>
      </c>
      <c r="M3475" s="107" t="s">
        <v>69</v>
      </c>
      <c r="N3475" s="107" t="s">
        <v>69</v>
      </c>
      <c r="O3475" s="107" t="s">
        <v>69</v>
      </c>
      <c r="P3475" s="107" t="s">
        <v>69</v>
      </c>
      <c r="Q3475" s="107" t="s">
        <v>69</v>
      </c>
      <c r="R3475" s="107" t="s">
        <v>69</v>
      </c>
      <c r="S3475" s="107" t="s">
        <v>69</v>
      </c>
    </row>
    <row r="3476" spans="1:19" ht="11.25" thickBot="1" x14ac:dyDescent="0.2">
      <c r="A3476" s="88">
        <v>1</v>
      </c>
      <c r="B3476" s="109">
        <v>0.86600694444444448</v>
      </c>
      <c r="C3476" s="112" t="s">
        <v>3254</v>
      </c>
      <c r="D3476" s="89">
        <v>25.18</v>
      </c>
      <c r="E3476" s="89">
        <v>1.4910000000000001</v>
      </c>
      <c r="F3476" s="89">
        <v>-0.21</v>
      </c>
      <c r="G3476" s="89">
        <v>0.24299999999999999</v>
      </c>
      <c r="H3476" s="89">
        <v>198.3</v>
      </c>
      <c r="I3476" s="89">
        <v>195.1</v>
      </c>
      <c r="J3476" s="89">
        <v>7.6660000000000004</v>
      </c>
      <c r="K3476" s="89">
        <v>11.73</v>
      </c>
      <c r="L3476" s="89">
        <v>1.4419999999999999</v>
      </c>
      <c r="M3476" s="89">
        <v>5.64</v>
      </c>
      <c r="N3476" s="89">
        <v>1.212</v>
      </c>
      <c r="O3476" s="89">
        <v>0.26100000000000001</v>
      </c>
      <c r="P3476" s="89">
        <v>1.17</v>
      </c>
      <c r="Q3476" s="89">
        <v>0.153</v>
      </c>
      <c r="R3476" s="89">
        <v>0.78700000000000003</v>
      </c>
      <c r="S3476" s="89">
        <v>0.14699999999999999</v>
      </c>
    </row>
    <row r="3477" spans="1:19" ht="11.25" thickBot="1" x14ac:dyDescent="0.2">
      <c r="A3477" s="93"/>
    </row>
    <row r="3478" spans="1:19" ht="11.25" thickBot="1" x14ac:dyDescent="0.2">
      <c r="A3478" s="88">
        <v>2</v>
      </c>
      <c r="B3478" s="109">
        <v>0.86618055555555562</v>
      </c>
      <c r="C3478" s="112" t="s">
        <v>3255</v>
      </c>
      <c r="D3478" s="89">
        <v>25.29</v>
      </c>
      <c r="E3478" s="89">
        <v>1.44</v>
      </c>
      <c r="F3478" s="89">
        <v>-0.22800000000000001</v>
      </c>
      <c r="G3478" s="89">
        <v>0.23799999999999999</v>
      </c>
      <c r="H3478" s="89">
        <v>198.4</v>
      </c>
      <c r="I3478" s="89">
        <v>195.5</v>
      </c>
      <c r="J3478" s="89">
        <v>7.5910000000000002</v>
      </c>
      <c r="K3478" s="89">
        <v>11.9</v>
      </c>
      <c r="L3478" s="89">
        <v>1.4850000000000001</v>
      </c>
      <c r="M3478" s="89">
        <v>5.6689999999999996</v>
      </c>
      <c r="N3478" s="89">
        <v>1.2789999999999999</v>
      </c>
      <c r="O3478" s="89">
        <v>0.26900000000000002</v>
      </c>
      <c r="P3478" s="89">
        <v>1.123</v>
      </c>
      <c r="Q3478" s="89">
        <v>0.158</v>
      </c>
      <c r="R3478" s="89">
        <v>0.78800000000000003</v>
      </c>
      <c r="S3478" s="89">
        <v>0.14699999999999999</v>
      </c>
    </row>
    <row r="3479" spans="1:19" ht="11.25" thickBot="1" x14ac:dyDescent="0.2">
      <c r="A3479" s="93"/>
    </row>
    <row r="3480" spans="1:19" ht="11.25" thickBot="1" x14ac:dyDescent="0.2">
      <c r="A3480" s="88">
        <v>3</v>
      </c>
      <c r="B3480" s="109">
        <v>0.86634259259259261</v>
      </c>
      <c r="C3480" s="112" t="s">
        <v>796</v>
      </c>
      <c r="D3480" s="89">
        <v>25.27</v>
      </c>
      <c r="E3480" s="89">
        <v>1.4950000000000001</v>
      </c>
      <c r="F3480" s="89">
        <v>-0.26400000000000001</v>
      </c>
      <c r="G3480" s="89">
        <v>0.253</v>
      </c>
      <c r="H3480" s="89">
        <v>198.8</v>
      </c>
      <c r="I3480" s="89">
        <v>195.9</v>
      </c>
      <c r="J3480" s="89">
        <v>7.665</v>
      </c>
      <c r="K3480" s="89">
        <v>11.72</v>
      </c>
      <c r="L3480" s="89">
        <v>1.4630000000000001</v>
      </c>
      <c r="M3480" s="89">
        <v>5.7350000000000003</v>
      </c>
      <c r="N3480" s="89">
        <v>1.1970000000000001</v>
      </c>
      <c r="O3480" s="89">
        <v>0.27600000000000002</v>
      </c>
      <c r="P3480" s="89">
        <v>1.18</v>
      </c>
      <c r="Q3480" s="89">
        <v>0.152</v>
      </c>
      <c r="R3480" s="89">
        <v>0.80100000000000005</v>
      </c>
      <c r="S3480" s="89">
        <v>0.14499999999999999</v>
      </c>
    </row>
    <row r="3481" spans="1:19" ht="11.25" thickBot="1" x14ac:dyDescent="0.2">
      <c r="A3481" s="93"/>
    </row>
    <row r="3482" spans="1:19" ht="11.25" thickBot="1" x14ac:dyDescent="0.2">
      <c r="A3482" s="113" t="s">
        <v>352</v>
      </c>
      <c r="B3482" s="93"/>
      <c r="C3482" s="112" t="s">
        <v>3256</v>
      </c>
      <c r="D3482" s="114">
        <v>25.25</v>
      </c>
      <c r="E3482" s="114">
        <v>1.4750000000000001</v>
      </c>
      <c r="F3482" s="114">
        <v>-0.23400000000000001</v>
      </c>
      <c r="G3482" s="114">
        <v>0.245</v>
      </c>
      <c r="H3482" s="114">
        <v>198.5</v>
      </c>
      <c r="I3482" s="114">
        <v>195.5</v>
      </c>
      <c r="J3482" s="114">
        <v>7.641</v>
      </c>
      <c r="K3482" s="114">
        <v>11.78</v>
      </c>
      <c r="L3482" s="114">
        <v>1.4630000000000001</v>
      </c>
      <c r="M3482" s="114">
        <v>5.681</v>
      </c>
      <c r="N3482" s="114">
        <v>1.23</v>
      </c>
      <c r="O3482" s="114">
        <v>0.26900000000000002</v>
      </c>
      <c r="P3482" s="114">
        <v>1.1579999999999999</v>
      </c>
      <c r="Q3482" s="114">
        <v>0.154</v>
      </c>
      <c r="R3482" s="114">
        <v>0.79200000000000004</v>
      </c>
      <c r="S3482" s="114">
        <v>0.14599999999999999</v>
      </c>
    </row>
    <row r="3483" spans="1:19" ht="11.25" thickBot="1" x14ac:dyDescent="0.2">
      <c r="A3483" s="93"/>
    </row>
    <row r="3484" spans="1:19" ht="11.25" thickBot="1" x14ac:dyDescent="0.2">
      <c r="A3484" s="116" t="s">
        <v>355</v>
      </c>
      <c r="B3484" s="93"/>
      <c r="C3484" s="112" t="s">
        <v>3257</v>
      </c>
      <c r="D3484" s="114">
        <v>6.0999999999999999E-2</v>
      </c>
      <c r="E3484" s="114">
        <v>0.03</v>
      </c>
      <c r="F3484" s="114">
        <v>2.8000000000000001E-2</v>
      </c>
      <c r="G3484" s="114">
        <v>8.0000000000000002E-3</v>
      </c>
      <c r="H3484" s="114">
        <v>0.25900000000000001</v>
      </c>
      <c r="I3484" s="114">
        <v>0.435</v>
      </c>
      <c r="J3484" s="114">
        <v>4.2999999999999997E-2</v>
      </c>
      <c r="K3484" s="114">
        <v>0.104</v>
      </c>
      <c r="L3484" s="114">
        <v>2.1000000000000001E-2</v>
      </c>
      <c r="M3484" s="114">
        <v>4.8000000000000001E-2</v>
      </c>
      <c r="N3484" s="114">
        <v>4.3999999999999997E-2</v>
      </c>
      <c r="O3484" s="114">
        <v>7.0000000000000001E-3</v>
      </c>
      <c r="P3484" s="114">
        <v>0.03</v>
      </c>
      <c r="Q3484" s="114">
        <v>3.0000000000000001E-3</v>
      </c>
      <c r="R3484" s="114">
        <v>8.0000000000000002E-3</v>
      </c>
      <c r="S3484" s="114">
        <v>1E-3</v>
      </c>
    </row>
    <row r="3485" spans="1:19" ht="11.25" thickBot="1" x14ac:dyDescent="0.2">
      <c r="A3485" s="93"/>
    </row>
    <row r="3486" spans="1:19" ht="11.25" thickBot="1" x14ac:dyDescent="0.2">
      <c r="A3486" s="117" t="s">
        <v>358</v>
      </c>
      <c r="B3486" s="93"/>
      <c r="C3486" s="112" t="s">
        <v>1169</v>
      </c>
      <c r="D3486" s="114">
        <v>0.24099999999999999</v>
      </c>
      <c r="E3486" s="114">
        <v>2.0489999999999999</v>
      </c>
      <c r="F3486" s="114">
        <v>11.83</v>
      </c>
      <c r="G3486" s="114">
        <v>3.206</v>
      </c>
      <c r="H3486" s="114">
        <v>0.13</v>
      </c>
      <c r="I3486" s="114">
        <v>0.223</v>
      </c>
      <c r="J3486" s="114">
        <v>0.56200000000000006</v>
      </c>
      <c r="K3486" s="114">
        <v>0.88100000000000001</v>
      </c>
      <c r="L3486" s="114">
        <v>1.4470000000000001</v>
      </c>
      <c r="M3486" s="114">
        <v>0.85199999999999998</v>
      </c>
      <c r="N3486" s="114">
        <v>3.552</v>
      </c>
      <c r="O3486" s="114">
        <v>2.6749999999999998</v>
      </c>
      <c r="P3486" s="114">
        <v>2.617</v>
      </c>
      <c r="Q3486" s="114">
        <v>1.7669999999999999</v>
      </c>
      <c r="R3486" s="114">
        <v>1.02</v>
      </c>
      <c r="S3486" s="114">
        <v>0.82699999999999996</v>
      </c>
    </row>
    <row r="3487" spans="1:19" ht="11.25" thickBot="1" x14ac:dyDescent="0.2">
      <c r="A3487" s="93"/>
    </row>
    <row r="3488" spans="1:19" ht="11.25" thickBot="1" x14ac:dyDescent="0.2">
      <c r="A3488" s="87" t="s">
        <v>345</v>
      </c>
      <c r="B3488" s="87" t="s">
        <v>346</v>
      </c>
      <c r="C3488" s="107" t="s">
        <v>52</v>
      </c>
      <c r="D3488" s="107" t="s">
        <v>53</v>
      </c>
      <c r="E3488" s="107" t="s">
        <v>54</v>
      </c>
      <c r="F3488" s="107" t="s">
        <v>55</v>
      </c>
      <c r="G3488" s="107" t="s">
        <v>56</v>
      </c>
      <c r="H3488" s="107" t="s">
        <v>57</v>
      </c>
      <c r="I3488" s="107" t="s">
        <v>58</v>
      </c>
      <c r="J3488" s="107" t="s">
        <v>59</v>
      </c>
      <c r="K3488" s="107" t="s">
        <v>60</v>
      </c>
      <c r="L3488" s="107" t="s">
        <v>61</v>
      </c>
      <c r="M3488" s="107" t="s">
        <v>62</v>
      </c>
      <c r="N3488" s="107" t="s">
        <v>63</v>
      </c>
      <c r="O3488" s="107" t="s">
        <v>64</v>
      </c>
      <c r="P3488" s="108" t="s">
        <v>65</v>
      </c>
      <c r="Q3488" s="108" t="s">
        <v>66</v>
      </c>
      <c r="R3488" s="107" t="s">
        <v>67</v>
      </c>
      <c r="S3488" s="107" t="s">
        <v>68</v>
      </c>
    </row>
    <row r="3489" spans="1:19" ht="11.25" thickBot="1" x14ac:dyDescent="0.2">
      <c r="A3489" s="93"/>
      <c r="B3489" s="93"/>
      <c r="C3489" s="107" t="s">
        <v>69</v>
      </c>
      <c r="D3489" s="107" t="s">
        <v>69</v>
      </c>
      <c r="E3489" s="107" t="s">
        <v>69</v>
      </c>
      <c r="F3489" s="107" t="s">
        <v>69</v>
      </c>
      <c r="G3489" s="107" t="s">
        <v>69</v>
      </c>
      <c r="H3489" s="107" t="s">
        <v>69</v>
      </c>
      <c r="I3489" s="107" t="s">
        <v>69</v>
      </c>
      <c r="J3489" s="107" t="s">
        <v>69</v>
      </c>
      <c r="K3489" s="107" t="s">
        <v>69</v>
      </c>
      <c r="L3489" s="107" t="s">
        <v>69</v>
      </c>
      <c r="M3489" s="107" t="s">
        <v>69</v>
      </c>
      <c r="N3489" s="107" t="s">
        <v>69</v>
      </c>
      <c r="O3489" s="107" t="s">
        <v>69</v>
      </c>
      <c r="P3489" s="108" t="s">
        <v>69</v>
      </c>
      <c r="Q3489" s="108" t="s">
        <v>69</v>
      </c>
      <c r="R3489" s="107" t="s">
        <v>69</v>
      </c>
      <c r="S3489" s="107" t="s">
        <v>69</v>
      </c>
    </row>
    <row r="3490" spans="1:19" ht="11.25" thickBot="1" x14ac:dyDescent="0.2">
      <c r="A3490" s="88">
        <v>1</v>
      </c>
      <c r="B3490" s="109">
        <v>0.86600694444444448</v>
      </c>
      <c r="C3490" s="89">
        <v>0.43</v>
      </c>
      <c r="D3490" s="89">
        <v>5.6000000000000001E-2</v>
      </c>
      <c r="E3490" s="89">
        <v>0.36499999999999999</v>
      </c>
      <c r="F3490" s="89">
        <v>5.1999999999999998E-2</v>
      </c>
      <c r="G3490" s="89">
        <v>0.73499999999999999</v>
      </c>
      <c r="H3490" s="89">
        <v>3.7309999999999999</v>
      </c>
      <c r="I3490" s="89">
        <v>-7.0000000000000001E-3</v>
      </c>
      <c r="J3490" s="89">
        <v>-4.0000000000000001E-3</v>
      </c>
      <c r="K3490" s="89">
        <v>2.5999999999999999E-2</v>
      </c>
      <c r="L3490" s="89">
        <v>0.11</v>
      </c>
      <c r="M3490" s="89">
        <v>0.63</v>
      </c>
      <c r="N3490" s="89">
        <v>0.107</v>
      </c>
      <c r="O3490" s="89">
        <v>32.39</v>
      </c>
      <c r="P3490" s="112" t="s">
        <v>3258</v>
      </c>
      <c r="Q3490" s="112" t="s">
        <v>3259</v>
      </c>
      <c r="R3490" s="89">
        <v>2.5640000000000001</v>
      </c>
      <c r="S3490" s="89">
        <v>1.669</v>
      </c>
    </row>
    <row r="3491" spans="1:19" ht="11.25" thickBot="1" x14ac:dyDescent="0.2">
      <c r="A3491" s="93"/>
    </row>
    <row r="3492" spans="1:19" ht="11.25" thickBot="1" x14ac:dyDescent="0.2">
      <c r="A3492" s="88">
        <v>2</v>
      </c>
      <c r="B3492" s="109">
        <v>0.86618055555555562</v>
      </c>
      <c r="C3492" s="89">
        <v>0.436</v>
      </c>
      <c r="D3492" s="89">
        <v>5.6000000000000001E-2</v>
      </c>
      <c r="E3492" s="89">
        <v>0.34899999999999998</v>
      </c>
      <c r="F3492" s="89">
        <v>5.2999999999999999E-2</v>
      </c>
      <c r="G3492" s="89">
        <v>0.73499999999999999</v>
      </c>
      <c r="H3492" s="89">
        <v>3.7490000000000001</v>
      </c>
      <c r="I3492" s="89">
        <v>-6.0000000000000001E-3</v>
      </c>
      <c r="J3492" s="89">
        <v>-5.0000000000000001E-3</v>
      </c>
      <c r="K3492" s="89">
        <v>3.1E-2</v>
      </c>
      <c r="L3492" s="89">
        <v>0.106</v>
      </c>
      <c r="M3492" s="89">
        <v>0.60599999999999998</v>
      </c>
      <c r="N3492" s="89">
        <v>0.107</v>
      </c>
      <c r="O3492" s="89">
        <v>32.33</v>
      </c>
      <c r="P3492" s="112" t="s">
        <v>3260</v>
      </c>
      <c r="Q3492" s="112" t="s">
        <v>3261</v>
      </c>
      <c r="R3492" s="89">
        <v>2.524</v>
      </c>
      <c r="S3492" s="89">
        <v>1.6419999999999999</v>
      </c>
    </row>
    <row r="3493" spans="1:19" ht="11.25" thickBot="1" x14ac:dyDescent="0.2">
      <c r="A3493" s="93"/>
    </row>
    <row r="3494" spans="1:19" ht="11.25" thickBot="1" x14ac:dyDescent="0.2">
      <c r="A3494" s="88">
        <v>3</v>
      </c>
      <c r="B3494" s="109">
        <v>0.86634259259259261</v>
      </c>
      <c r="C3494" s="89">
        <v>0.45500000000000002</v>
      </c>
      <c r="D3494" s="89">
        <v>5.6000000000000001E-2</v>
      </c>
      <c r="E3494" s="89">
        <v>0.373</v>
      </c>
      <c r="F3494" s="89">
        <v>5.3999999999999999E-2</v>
      </c>
      <c r="G3494" s="89">
        <v>0.73599999999999999</v>
      </c>
      <c r="H3494" s="89">
        <v>3.7269999999999999</v>
      </c>
      <c r="I3494" s="89">
        <v>-6.0000000000000001E-3</v>
      </c>
      <c r="J3494" s="89">
        <v>-5.0000000000000001E-3</v>
      </c>
      <c r="K3494" s="89">
        <v>2.5000000000000001E-2</v>
      </c>
      <c r="L3494" s="89">
        <v>9.8000000000000004E-2</v>
      </c>
      <c r="M3494" s="89">
        <v>0.60499999999999998</v>
      </c>
      <c r="N3494" s="89">
        <v>0.10199999999999999</v>
      </c>
      <c r="O3494" s="89">
        <v>32.29</v>
      </c>
      <c r="P3494" s="112" t="s">
        <v>3262</v>
      </c>
      <c r="Q3494" s="112" t="s">
        <v>3263</v>
      </c>
      <c r="R3494" s="89">
        <v>2.5750000000000002</v>
      </c>
      <c r="S3494" s="89">
        <v>1.643</v>
      </c>
    </row>
    <row r="3495" spans="1:19" ht="11.25" thickBot="1" x14ac:dyDescent="0.2">
      <c r="A3495" s="93"/>
    </row>
    <row r="3496" spans="1:19" ht="11.25" thickBot="1" x14ac:dyDescent="0.2">
      <c r="A3496" s="113" t="s">
        <v>352</v>
      </c>
      <c r="B3496" s="93"/>
      <c r="C3496" s="114">
        <v>0.44</v>
      </c>
      <c r="D3496" s="114">
        <v>5.6000000000000001E-2</v>
      </c>
      <c r="E3496" s="114">
        <v>0.36199999999999999</v>
      </c>
      <c r="F3496" s="114">
        <v>5.2999999999999999E-2</v>
      </c>
      <c r="G3496" s="114">
        <v>0.73499999999999999</v>
      </c>
      <c r="H3496" s="114">
        <v>3.7360000000000002</v>
      </c>
      <c r="I3496" s="114">
        <v>-6.0000000000000001E-3</v>
      </c>
      <c r="J3496" s="114">
        <v>-4.0000000000000001E-3</v>
      </c>
      <c r="K3496" s="114">
        <v>2.7E-2</v>
      </c>
      <c r="L3496" s="114">
        <v>0.105</v>
      </c>
      <c r="M3496" s="114">
        <v>0.61399999999999999</v>
      </c>
      <c r="N3496" s="114">
        <v>0.105</v>
      </c>
      <c r="O3496" s="114">
        <v>32.340000000000003</v>
      </c>
      <c r="P3496" s="112" t="s">
        <v>3264</v>
      </c>
      <c r="Q3496" s="112" t="s">
        <v>3265</v>
      </c>
      <c r="R3496" s="114">
        <v>2.5539999999999998</v>
      </c>
      <c r="S3496" s="114">
        <v>1.651</v>
      </c>
    </row>
    <row r="3497" spans="1:19" ht="11.25" thickBot="1" x14ac:dyDescent="0.2">
      <c r="A3497" s="93"/>
    </row>
    <row r="3498" spans="1:19" ht="11.25" thickBot="1" x14ac:dyDescent="0.2">
      <c r="A3498" s="116" t="s">
        <v>355</v>
      </c>
      <c r="B3498" s="93"/>
      <c r="C3498" s="114">
        <v>1.2999999999999999E-2</v>
      </c>
      <c r="D3498" s="114">
        <v>0</v>
      </c>
      <c r="E3498" s="114">
        <v>1.2E-2</v>
      </c>
      <c r="F3498" s="114">
        <v>1E-3</v>
      </c>
      <c r="G3498" s="114">
        <v>1E-3</v>
      </c>
      <c r="H3498" s="114">
        <v>1.0999999999999999E-2</v>
      </c>
      <c r="I3498" s="114">
        <v>0</v>
      </c>
      <c r="J3498" s="114">
        <v>1E-3</v>
      </c>
      <c r="K3498" s="114">
        <v>3.0000000000000001E-3</v>
      </c>
      <c r="L3498" s="114">
        <v>6.0000000000000001E-3</v>
      </c>
      <c r="M3498" s="114">
        <v>1.4E-2</v>
      </c>
      <c r="N3498" s="114">
        <v>3.0000000000000001E-3</v>
      </c>
      <c r="O3498" s="114">
        <v>4.7E-2</v>
      </c>
      <c r="P3498" s="112" t="s">
        <v>3266</v>
      </c>
      <c r="Q3498" s="112" t="s">
        <v>3267</v>
      </c>
      <c r="R3498" s="114">
        <v>2.7E-2</v>
      </c>
      <c r="S3498" s="114">
        <v>1.4999999999999999E-2</v>
      </c>
    </row>
    <row r="3499" spans="1:19" ht="11.25" thickBot="1" x14ac:dyDescent="0.2">
      <c r="A3499" s="93"/>
    </row>
    <row r="3500" spans="1:19" ht="11.25" thickBot="1" x14ac:dyDescent="0.2">
      <c r="A3500" s="117" t="s">
        <v>358</v>
      </c>
      <c r="B3500" s="93"/>
      <c r="C3500" s="114">
        <v>2.9940000000000002</v>
      </c>
      <c r="D3500" s="114">
        <v>0.24</v>
      </c>
      <c r="E3500" s="114">
        <v>3.3279999999999998</v>
      </c>
      <c r="F3500" s="114">
        <v>1.341</v>
      </c>
      <c r="G3500" s="114">
        <v>9.0999999999999998E-2</v>
      </c>
      <c r="H3500" s="114">
        <v>0.307</v>
      </c>
      <c r="I3500" s="114">
        <v>5.6909999999999998</v>
      </c>
      <c r="J3500" s="114">
        <v>14.57</v>
      </c>
      <c r="K3500" s="114">
        <v>11.81</v>
      </c>
      <c r="L3500" s="114">
        <v>6.21</v>
      </c>
      <c r="M3500" s="114">
        <v>2.2480000000000002</v>
      </c>
      <c r="N3500" s="114">
        <v>2.9380000000000002</v>
      </c>
      <c r="O3500" s="114">
        <v>0.14499999999999999</v>
      </c>
      <c r="P3500" s="112" t="s">
        <v>3268</v>
      </c>
      <c r="Q3500" s="112" t="s">
        <v>3269</v>
      </c>
      <c r="R3500" s="114">
        <v>1.0589999999999999</v>
      </c>
      <c r="S3500" s="114">
        <v>0.93100000000000005</v>
      </c>
    </row>
    <row r="3501" spans="1:19" ht="10.5" x14ac:dyDescent="0.15">
      <c r="A3501" s="93"/>
    </row>
    <row r="3502" spans="1:19" x14ac:dyDescent="0.15">
      <c r="A3502" s="106"/>
      <c r="B3502" s="69" t="s">
        <v>3270</v>
      </c>
    </row>
    <row r="3503" spans="1:19" ht="9.75" thickBot="1" x14ac:dyDescent="0.2">
      <c r="A3503" s="64" t="s">
        <v>1094</v>
      </c>
    </row>
    <row r="3504" spans="1:19" ht="11.25" thickBot="1" x14ac:dyDescent="0.2">
      <c r="A3504" s="87" t="s">
        <v>345</v>
      </c>
      <c r="B3504" s="87" t="s">
        <v>346</v>
      </c>
      <c r="C3504" s="107" t="s">
        <v>1</v>
      </c>
      <c r="D3504" s="107" t="s">
        <v>2</v>
      </c>
      <c r="E3504" s="107" t="s">
        <v>3</v>
      </c>
      <c r="F3504" s="107" t="s">
        <v>4</v>
      </c>
      <c r="G3504" s="107" t="s">
        <v>5</v>
      </c>
      <c r="H3504" s="107" t="s">
        <v>6</v>
      </c>
      <c r="I3504" s="108" t="s">
        <v>7</v>
      </c>
      <c r="J3504" s="108" t="s">
        <v>8</v>
      </c>
      <c r="K3504" s="107" t="s">
        <v>9</v>
      </c>
      <c r="L3504" s="107" t="s">
        <v>10</v>
      </c>
      <c r="M3504" s="107" t="s">
        <v>11</v>
      </c>
      <c r="N3504" s="107" t="s">
        <v>12</v>
      </c>
      <c r="O3504" s="107" t="s">
        <v>13</v>
      </c>
      <c r="P3504" s="107" t="s">
        <v>14</v>
      </c>
      <c r="Q3504" s="107" t="s">
        <v>15</v>
      </c>
      <c r="R3504" s="107" t="s">
        <v>16</v>
      </c>
      <c r="S3504" s="107" t="s">
        <v>17</v>
      </c>
    </row>
    <row r="3505" spans="1:19" ht="11.25" thickBot="1" x14ac:dyDescent="0.2">
      <c r="A3505" s="93"/>
      <c r="B3505" s="93"/>
      <c r="C3505" s="107" t="s">
        <v>69</v>
      </c>
      <c r="D3505" s="107" t="s">
        <v>69</v>
      </c>
      <c r="E3505" s="107" t="s">
        <v>69</v>
      </c>
      <c r="F3505" s="107" t="s">
        <v>69</v>
      </c>
      <c r="G3505" s="107" t="s">
        <v>69</v>
      </c>
      <c r="H3505" s="107" t="s">
        <v>69</v>
      </c>
      <c r="I3505" s="108" t="s">
        <v>69</v>
      </c>
      <c r="J3505" s="108" t="s">
        <v>69</v>
      </c>
      <c r="K3505" s="107" t="s">
        <v>69</v>
      </c>
      <c r="L3505" s="107" t="s">
        <v>69</v>
      </c>
      <c r="M3505" s="107" t="s">
        <v>69</v>
      </c>
      <c r="N3505" s="107" t="s">
        <v>69</v>
      </c>
      <c r="O3505" s="107" t="s">
        <v>69</v>
      </c>
      <c r="P3505" s="107" t="s">
        <v>69</v>
      </c>
      <c r="Q3505" s="107" t="s">
        <v>69</v>
      </c>
      <c r="R3505" s="107" t="s">
        <v>69</v>
      </c>
      <c r="S3505" s="107" t="s">
        <v>69</v>
      </c>
    </row>
    <row r="3506" spans="1:19" ht="11.25" thickBot="1" x14ac:dyDescent="0.2">
      <c r="A3506" s="88">
        <v>1</v>
      </c>
      <c r="B3506" s="109">
        <v>0.87143518518518526</v>
      </c>
      <c r="C3506" s="110" t="s">
        <v>3271</v>
      </c>
      <c r="D3506" s="110" t="s">
        <v>3272</v>
      </c>
      <c r="E3506" s="110" t="s">
        <v>3273</v>
      </c>
      <c r="F3506" s="110" t="s">
        <v>3274</v>
      </c>
      <c r="G3506" s="110" t="s">
        <v>3275</v>
      </c>
      <c r="H3506" s="110" t="s">
        <v>3276</v>
      </c>
      <c r="I3506" s="111">
        <v>1.02735</v>
      </c>
      <c r="J3506" s="112" t="s">
        <v>3277</v>
      </c>
      <c r="K3506" s="110" t="s">
        <v>3278</v>
      </c>
      <c r="L3506" s="89">
        <v>17.2</v>
      </c>
      <c r="M3506" s="89">
        <v>143.4</v>
      </c>
      <c r="N3506" s="110" t="s">
        <v>985</v>
      </c>
      <c r="O3506" s="110" t="s">
        <v>3279</v>
      </c>
      <c r="P3506" s="89">
        <v>7.7430000000000003</v>
      </c>
      <c r="Q3506" s="89">
        <v>89.99</v>
      </c>
      <c r="R3506" s="89">
        <v>1085</v>
      </c>
      <c r="S3506" s="110" t="s">
        <v>3280</v>
      </c>
    </row>
    <row r="3507" spans="1:19" ht="11.25" thickBot="1" x14ac:dyDescent="0.2">
      <c r="A3507" s="93"/>
    </row>
    <row r="3508" spans="1:19" ht="11.25" thickBot="1" x14ac:dyDescent="0.2">
      <c r="A3508" s="88">
        <v>2</v>
      </c>
      <c r="B3508" s="109">
        <v>0.87159722222222225</v>
      </c>
      <c r="C3508" s="110" t="s">
        <v>3281</v>
      </c>
      <c r="D3508" s="110" t="s">
        <v>3282</v>
      </c>
      <c r="E3508" s="110" t="s">
        <v>3283</v>
      </c>
      <c r="F3508" s="110" t="s">
        <v>3284</v>
      </c>
      <c r="G3508" s="110" t="s">
        <v>3285</v>
      </c>
      <c r="H3508" s="110" t="s">
        <v>3286</v>
      </c>
      <c r="I3508" s="111">
        <v>1.04332</v>
      </c>
      <c r="J3508" s="112" t="s">
        <v>3287</v>
      </c>
      <c r="K3508" s="110" t="s">
        <v>3288</v>
      </c>
      <c r="L3508" s="89">
        <v>17.579999999999998</v>
      </c>
      <c r="M3508" s="89">
        <v>145.5</v>
      </c>
      <c r="N3508" s="110" t="s">
        <v>3289</v>
      </c>
      <c r="O3508" s="110" t="s">
        <v>3290</v>
      </c>
      <c r="P3508" s="89">
        <v>7.6760000000000002</v>
      </c>
      <c r="Q3508" s="89">
        <v>90.08</v>
      </c>
      <c r="R3508" s="89">
        <v>1082</v>
      </c>
      <c r="S3508" s="110" t="s">
        <v>3291</v>
      </c>
    </row>
    <row r="3509" spans="1:19" ht="11.25" thickBot="1" x14ac:dyDescent="0.2">
      <c r="A3509" s="93"/>
    </row>
    <row r="3510" spans="1:19" ht="11.25" thickBot="1" x14ac:dyDescent="0.2">
      <c r="A3510" s="88">
        <v>3</v>
      </c>
      <c r="B3510" s="109">
        <v>0.87177083333333327</v>
      </c>
      <c r="C3510" s="110" t="s">
        <v>3271</v>
      </c>
      <c r="D3510" s="110" t="s">
        <v>3292</v>
      </c>
      <c r="E3510" s="110" t="s">
        <v>3293</v>
      </c>
      <c r="F3510" s="110" t="s">
        <v>3294</v>
      </c>
      <c r="G3510" s="110" t="s">
        <v>3295</v>
      </c>
      <c r="H3510" s="110" t="s">
        <v>3296</v>
      </c>
      <c r="I3510" s="111">
        <v>1.038</v>
      </c>
      <c r="J3510" s="112" t="s">
        <v>3297</v>
      </c>
      <c r="K3510" s="110" t="s">
        <v>3298</v>
      </c>
      <c r="L3510" s="89">
        <v>17.27</v>
      </c>
      <c r="M3510" s="89">
        <v>144.9</v>
      </c>
      <c r="N3510" s="110" t="s">
        <v>3299</v>
      </c>
      <c r="O3510" s="110" t="s">
        <v>3300</v>
      </c>
      <c r="P3510" s="89">
        <v>7.7569999999999997</v>
      </c>
      <c r="Q3510" s="89">
        <v>89.86</v>
      </c>
      <c r="R3510" s="89">
        <v>1080</v>
      </c>
      <c r="S3510" s="110" t="s">
        <v>3301</v>
      </c>
    </row>
    <row r="3511" spans="1:19" ht="11.25" thickBot="1" x14ac:dyDescent="0.2">
      <c r="A3511" s="93"/>
    </row>
    <row r="3512" spans="1:19" ht="11.25" thickBot="1" x14ac:dyDescent="0.2">
      <c r="A3512" s="113" t="s">
        <v>352</v>
      </c>
      <c r="B3512" s="93"/>
      <c r="C3512" s="110" t="s">
        <v>3302</v>
      </c>
      <c r="D3512" s="110" t="s">
        <v>3303</v>
      </c>
      <c r="E3512" s="110" t="s">
        <v>3304</v>
      </c>
      <c r="F3512" s="110" t="s">
        <v>3305</v>
      </c>
      <c r="G3512" s="110" t="s">
        <v>3306</v>
      </c>
      <c r="H3512" s="110" t="s">
        <v>3307</v>
      </c>
      <c r="I3512" s="115">
        <v>1.0362199999999999</v>
      </c>
      <c r="J3512" s="112" t="s">
        <v>3308</v>
      </c>
      <c r="K3512" s="110" t="s">
        <v>3309</v>
      </c>
      <c r="L3512" s="114">
        <v>17.350000000000001</v>
      </c>
      <c r="M3512" s="114">
        <v>144.6</v>
      </c>
      <c r="N3512" s="110" t="s">
        <v>3310</v>
      </c>
      <c r="O3512" s="110" t="s">
        <v>3311</v>
      </c>
      <c r="P3512" s="114">
        <v>7.7249999999999996</v>
      </c>
      <c r="Q3512" s="114">
        <v>89.98</v>
      </c>
      <c r="R3512" s="114">
        <v>1082</v>
      </c>
      <c r="S3512" s="110" t="s">
        <v>3312</v>
      </c>
    </row>
    <row r="3513" spans="1:19" ht="11.25" thickBot="1" x14ac:dyDescent="0.2">
      <c r="A3513" s="93"/>
    </row>
    <row r="3514" spans="1:19" ht="11.25" thickBot="1" x14ac:dyDescent="0.2">
      <c r="A3514" s="116" t="s">
        <v>355</v>
      </c>
      <c r="B3514" s="93"/>
      <c r="C3514" s="110" t="s">
        <v>3313</v>
      </c>
      <c r="D3514" s="110" t="s">
        <v>3314</v>
      </c>
      <c r="E3514" s="110" t="s">
        <v>3315</v>
      </c>
      <c r="F3514" s="110" t="s">
        <v>3316</v>
      </c>
      <c r="G3514" s="110" t="s">
        <v>3317</v>
      </c>
      <c r="H3514" s="110" t="s">
        <v>3318</v>
      </c>
      <c r="I3514" s="115">
        <v>8.1300000000000001E-3</v>
      </c>
      <c r="J3514" s="112" t="s">
        <v>2932</v>
      </c>
      <c r="K3514" s="110" t="s">
        <v>3319</v>
      </c>
      <c r="L3514" s="114">
        <v>0.20300000000000001</v>
      </c>
      <c r="M3514" s="114">
        <v>1.091</v>
      </c>
      <c r="N3514" s="110" t="s">
        <v>1167</v>
      </c>
      <c r="O3514" s="110" t="s">
        <v>3320</v>
      </c>
      <c r="P3514" s="114">
        <v>4.2999999999999997E-2</v>
      </c>
      <c r="Q3514" s="114">
        <v>0.112</v>
      </c>
      <c r="R3514" s="114">
        <v>2.613</v>
      </c>
      <c r="S3514" s="110" t="s">
        <v>3321</v>
      </c>
    </row>
    <row r="3515" spans="1:19" ht="11.25" thickBot="1" x14ac:dyDescent="0.2">
      <c r="A3515" s="93"/>
    </row>
    <row r="3516" spans="1:19" ht="11.25" thickBot="1" x14ac:dyDescent="0.2">
      <c r="A3516" s="117" t="s">
        <v>358</v>
      </c>
      <c r="B3516" s="93"/>
      <c r="C3516" s="110" t="s">
        <v>1391</v>
      </c>
      <c r="D3516" s="110" t="s">
        <v>3322</v>
      </c>
      <c r="E3516" s="110" t="s">
        <v>3323</v>
      </c>
      <c r="F3516" s="110" t="s">
        <v>3324</v>
      </c>
      <c r="G3516" s="110" t="s">
        <v>1075</v>
      </c>
      <c r="H3516" s="110" t="s">
        <v>3325</v>
      </c>
      <c r="I3516" s="118">
        <v>0.78400000000000003</v>
      </c>
      <c r="J3516" s="112" t="s">
        <v>1260</v>
      </c>
      <c r="K3516" s="110" t="s">
        <v>3326</v>
      </c>
      <c r="L3516" s="114">
        <v>1.1679999999999999</v>
      </c>
      <c r="M3516" s="114">
        <v>0.755</v>
      </c>
      <c r="N3516" s="110" t="s">
        <v>3327</v>
      </c>
      <c r="O3516" s="110" t="s">
        <v>3328</v>
      </c>
      <c r="P3516" s="114">
        <v>0.55800000000000005</v>
      </c>
      <c r="Q3516" s="114">
        <v>0.125</v>
      </c>
      <c r="R3516" s="114">
        <v>0.24099999999999999</v>
      </c>
      <c r="S3516" s="110" t="s">
        <v>3329</v>
      </c>
    </row>
    <row r="3517" spans="1:19" ht="11.25" thickBot="1" x14ac:dyDescent="0.2">
      <c r="A3517" s="93"/>
    </row>
    <row r="3518" spans="1:19" ht="11.25" thickBot="1" x14ac:dyDescent="0.2">
      <c r="A3518" s="87" t="s">
        <v>345</v>
      </c>
      <c r="B3518" s="87" t="s">
        <v>346</v>
      </c>
      <c r="C3518" s="107" t="s">
        <v>18</v>
      </c>
      <c r="D3518" s="108" t="s">
        <v>19</v>
      </c>
      <c r="E3518" s="108" t="s">
        <v>20</v>
      </c>
      <c r="F3518" s="107" t="s">
        <v>21</v>
      </c>
      <c r="G3518" s="107" t="s">
        <v>22</v>
      </c>
      <c r="H3518" s="107" t="s">
        <v>23</v>
      </c>
      <c r="I3518" s="107" t="s">
        <v>24</v>
      </c>
      <c r="J3518" s="108" t="s">
        <v>25</v>
      </c>
      <c r="K3518" s="108" t="s">
        <v>26</v>
      </c>
      <c r="L3518" s="107" t="s">
        <v>27</v>
      </c>
      <c r="M3518" s="107" t="s">
        <v>28</v>
      </c>
      <c r="N3518" s="107" t="s">
        <v>29</v>
      </c>
      <c r="O3518" s="107" t="s">
        <v>30</v>
      </c>
      <c r="P3518" s="107" t="s">
        <v>31</v>
      </c>
      <c r="Q3518" s="107" t="s">
        <v>32</v>
      </c>
      <c r="R3518" s="107" t="s">
        <v>33</v>
      </c>
      <c r="S3518" s="108" t="s">
        <v>34</v>
      </c>
    </row>
    <row r="3519" spans="1:19" ht="11.25" thickBot="1" x14ac:dyDescent="0.2">
      <c r="A3519" s="93"/>
      <c r="B3519" s="93"/>
      <c r="C3519" s="107" t="s">
        <v>69</v>
      </c>
      <c r="D3519" s="108" t="s">
        <v>69</v>
      </c>
      <c r="E3519" s="108" t="s">
        <v>69</v>
      </c>
      <c r="F3519" s="107" t="s">
        <v>69</v>
      </c>
      <c r="G3519" s="107" t="s">
        <v>69</v>
      </c>
      <c r="H3519" s="107" t="s">
        <v>69</v>
      </c>
      <c r="I3519" s="107" t="s">
        <v>69</v>
      </c>
      <c r="J3519" s="108" t="s">
        <v>69</v>
      </c>
      <c r="K3519" s="108" t="s">
        <v>69</v>
      </c>
      <c r="L3519" s="107" t="s">
        <v>69</v>
      </c>
      <c r="M3519" s="107" t="s">
        <v>69</v>
      </c>
      <c r="N3519" s="107" t="s">
        <v>69</v>
      </c>
      <c r="O3519" s="107" t="s">
        <v>69</v>
      </c>
      <c r="P3519" s="107" t="s">
        <v>69</v>
      </c>
      <c r="Q3519" s="107" t="s">
        <v>69</v>
      </c>
      <c r="R3519" s="107" t="s">
        <v>69</v>
      </c>
      <c r="S3519" s="108" t="s">
        <v>69</v>
      </c>
    </row>
    <row r="3520" spans="1:19" ht="11.25" thickBot="1" x14ac:dyDescent="0.2">
      <c r="A3520" s="88">
        <v>1</v>
      </c>
      <c r="B3520" s="109">
        <v>0.87143518518518526</v>
      </c>
      <c r="C3520" s="89">
        <v>26.86</v>
      </c>
      <c r="D3520" s="111">
        <v>1.0004</v>
      </c>
      <c r="E3520" s="111">
        <v>1.09596</v>
      </c>
      <c r="F3520" s="89">
        <v>26.07</v>
      </c>
      <c r="G3520" s="89">
        <v>-3.681</v>
      </c>
      <c r="H3520" s="89">
        <v>22.04</v>
      </c>
      <c r="I3520" s="110" t="s">
        <v>3330</v>
      </c>
      <c r="J3520" s="111">
        <v>0.98934999999999995</v>
      </c>
      <c r="K3520" s="112" t="s">
        <v>3331</v>
      </c>
      <c r="L3520" s="89">
        <v>4.6029999999999998</v>
      </c>
      <c r="M3520" s="89">
        <v>35.76</v>
      </c>
      <c r="N3520" s="89">
        <v>-7.0000000000000001E-3</v>
      </c>
      <c r="O3520" s="89">
        <v>1.9E-2</v>
      </c>
      <c r="P3520" s="89">
        <v>0.313</v>
      </c>
      <c r="Q3520" s="89">
        <v>14.47</v>
      </c>
      <c r="R3520" s="89">
        <v>2.9129999999999998</v>
      </c>
      <c r="S3520" s="111">
        <v>0.97838999999999998</v>
      </c>
    </row>
    <row r="3521" spans="1:19" ht="11.25" thickBot="1" x14ac:dyDescent="0.2">
      <c r="A3521" s="93"/>
    </row>
    <row r="3522" spans="1:19" ht="11.25" thickBot="1" x14ac:dyDescent="0.2">
      <c r="A3522" s="88">
        <v>2</v>
      </c>
      <c r="B3522" s="109">
        <v>0.87159722222222225</v>
      </c>
      <c r="C3522" s="89">
        <v>27.09</v>
      </c>
      <c r="D3522" s="111">
        <v>1.0056099999999999</v>
      </c>
      <c r="E3522" s="111">
        <v>1.0889500000000001</v>
      </c>
      <c r="F3522" s="89">
        <v>27.56</v>
      </c>
      <c r="G3522" s="89">
        <v>8.9459999999999997</v>
      </c>
      <c r="H3522" s="89">
        <v>22.01</v>
      </c>
      <c r="I3522" s="110" t="s">
        <v>3332</v>
      </c>
      <c r="J3522" s="111">
        <v>1.00241</v>
      </c>
      <c r="K3522" s="112" t="s">
        <v>3333</v>
      </c>
      <c r="L3522" s="89">
        <v>4.51</v>
      </c>
      <c r="M3522" s="89">
        <v>35.909999999999997</v>
      </c>
      <c r="N3522" s="89">
        <v>-1.6E-2</v>
      </c>
      <c r="O3522" s="89">
        <v>1.6E-2</v>
      </c>
      <c r="P3522" s="89">
        <v>0.27500000000000002</v>
      </c>
      <c r="Q3522" s="89">
        <v>15.37</v>
      </c>
      <c r="R3522" s="89">
        <v>2.7839999999999998</v>
      </c>
      <c r="S3522" s="111">
        <v>0.99100999999999995</v>
      </c>
    </row>
    <row r="3523" spans="1:19" ht="11.25" thickBot="1" x14ac:dyDescent="0.2">
      <c r="A3523" s="93"/>
    </row>
    <row r="3524" spans="1:19" ht="11.25" thickBot="1" x14ac:dyDescent="0.2">
      <c r="A3524" s="88">
        <v>3</v>
      </c>
      <c r="B3524" s="109">
        <v>0.87177083333333327</v>
      </c>
      <c r="C3524" s="89">
        <v>26.89</v>
      </c>
      <c r="D3524" s="111">
        <v>1.0064200000000001</v>
      </c>
      <c r="E3524" s="111">
        <v>1.0929899999999999</v>
      </c>
      <c r="F3524" s="89">
        <v>26.34</v>
      </c>
      <c r="G3524" s="89">
        <v>1.349</v>
      </c>
      <c r="H3524" s="89">
        <v>21.98</v>
      </c>
      <c r="I3524" s="110" t="s">
        <v>3334</v>
      </c>
      <c r="J3524" s="111">
        <v>1.00634</v>
      </c>
      <c r="K3524" s="112" t="s">
        <v>3335</v>
      </c>
      <c r="L3524" s="89">
        <v>4.3049999999999997</v>
      </c>
      <c r="M3524" s="89">
        <v>35.78</v>
      </c>
      <c r="N3524" s="89">
        <v>-1.7999999999999999E-2</v>
      </c>
      <c r="O3524" s="89">
        <v>1.7999999999999999E-2</v>
      </c>
      <c r="P3524" s="89">
        <v>0.314</v>
      </c>
      <c r="Q3524" s="89">
        <v>14.89</v>
      </c>
      <c r="R3524" s="89">
        <v>2.7679999999999998</v>
      </c>
      <c r="S3524" s="111">
        <v>0.99499000000000004</v>
      </c>
    </row>
    <row r="3525" spans="1:19" ht="11.25" thickBot="1" x14ac:dyDescent="0.2">
      <c r="A3525" s="93"/>
    </row>
    <row r="3526" spans="1:19" ht="11.25" thickBot="1" x14ac:dyDescent="0.2">
      <c r="A3526" s="113" t="s">
        <v>352</v>
      </c>
      <c r="B3526" s="93"/>
      <c r="C3526" s="114">
        <v>26.95</v>
      </c>
      <c r="D3526" s="115">
        <v>1.00414</v>
      </c>
      <c r="E3526" s="115">
        <v>1.09263</v>
      </c>
      <c r="F3526" s="114">
        <v>26.66</v>
      </c>
      <c r="G3526" s="114">
        <v>2.2050000000000001</v>
      </c>
      <c r="H3526" s="114">
        <v>22.01</v>
      </c>
      <c r="I3526" s="110" t="s">
        <v>3336</v>
      </c>
      <c r="J3526" s="115">
        <v>0.99936999999999998</v>
      </c>
      <c r="K3526" s="112" t="s">
        <v>3337</v>
      </c>
      <c r="L3526" s="114">
        <v>4.4729999999999999</v>
      </c>
      <c r="M3526" s="114">
        <v>35.82</v>
      </c>
      <c r="N3526" s="114">
        <v>-1.4E-2</v>
      </c>
      <c r="O3526" s="114">
        <v>1.7999999999999999E-2</v>
      </c>
      <c r="P3526" s="114">
        <v>0.3</v>
      </c>
      <c r="Q3526" s="114">
        <v>14.91</v>
      </c>
      <c r="R3526" s="114">
        <v>2.8220000000000001</v>
      </c>
      <c r="S3526" s="115">
        <v>0.98812999999999995</v>
      </c>
    </row>
    <row r="3527" spans="1:19" ht="11.25" thickBot="1" x14ac:dyDescent="0.2">
      <c r="A3527" s="93"/>
    </row>
    <row r="3528" spans="1:19" ht="11.25" thickBot="1" x14ac:dyDescent="0.2">
      <c r="A3528" s="116" t="s">
        <v>355</v>
      </c>
      <c r="B3528" s="93"/>
      <c r="C3528" s="114">
        <v>0.123</v>
      </c>
      <c r="D3528" s="115">
        <v>3.2699999999999999E-3</v>
      </c>
      <c r="E3528" s="115">
        <v>3.5200000000000001E-3</v>
      </c>
      <c r="F3528" s="114">
        <v>0.79</v>
      </c>
      <c r="G3528" s="114">
        <v>6.3570000000000002</v>
      </c>
      <c r="H3528" s="114">
        <v>0.03</v>
      </c>
      <c r="I3528" s="110" t="s">
        <v>3338</v>
      </c>
      <c r="J3528" s="115">
        <v>8.8900000000000003E-3</v>
      </c>
      <c r="K3528" s="112" t="s">
        <v>3339</v>
      </c>
      <c r="L3528" s="114">
        <v>0.152</v>
      </c>
      <c r="M3528" s="114">
        <v>8.2000000000000003E-2</v>
      </c>
      <c r="N3528" s="114">
        <v>6.0000000000000001E-3</v>
      </c>
      <c r="O3528" s="114">
        <v>1E-3</v>
      </c>
      <c r="P3528" s="114">
        <v>2.1999999999999999E-2</v>
      </c>
      <c r="Q3528" s="114">
        <v>0.45</v>
      </c>
      <c r="R3528" s="114">
        <v>0.08</v>
      </c>
      <c r="S3528" s="115">
        <v>8.6700000000000006E-3</v>
      </c>
    </row>
    <row r="3529" spans="1:19" ht="11.25" thickBot="1" x14ac:dyDescent="0.2">
      <c r="A3529" s="93"/>
    </row>
    <row r="3530" spans="1:19" ht="11.25" thickBot="1" x14ac:dyDescent="0.2">
      <c r="A3530" s="117" t="s">
        <v>358</v>
      </c>
      <c r="B3530" s="93"/>
      <c r="C3530" s="114">
        <v>0.45500000000000002</v>
      </c>
      <c r="D3530" s="118">
        <v>0.32500000000000001</v>
      </c>
      <c r="E3530" s="118">
        <v>0.32200000000000001</v>
      </c>
      <c r="F3530" s="114">
        <v>2.964</v>
      </c>
      <c r="G3530" s="114">
        <v>288.39999999999998</v>
      </c>
      <c r="H3530" s="114">
        <v>0.13700000000000001</v>
      </c>
      <c r="I3530" s="110" t="s">
        <v>600</v>
      </c>
      <c r="J3530" s="118">
        <v>0.89</v>
      </c>
      <c r="K3530" s="112" t="s">
        <v>3340</v>
      </c>
      <c r="L3530" s="114">
        <v>3.407</v>
      </c>
      <c r="M3530" s="114">
        <v>0.23</v>
      </c>
      <c r="N3530" s="114">
        <v>44.59</v>
      </c>
      <c r="O3530" s="114">
        <v>7.3970000000000002</v>
      </c>
      <c r="P3530" s="114">
        <v>7.4089999999999998</v>
      </c>
      <c r="Q3530" s="114">
        <v>3.0169999999999999</v>
      </c>
      <c r="R3530" s="114">
        <v>2.8220000000000001</v>
      </c>
      <c r="S3530" s="118">
        <v>0.877</v>
      </c>
    </row>
    <row r="3531" spans="1:19" ht="11.25" thickBot="1" x14ac:dyDescent="0.2">
      <c r="A3531" s="93"/>
    </row>
    <row r="3532" spans="1:19" ht="11.25" thickBot="1" x14ac:dyDescent="0.2">
      <c r="A3532" s="87" t="s">
        <v>345</v>
      </c>
      <c r="B3532" s="87" t="s">
        <v>346</v>
      </c>
      <c r="C3532" s="108" t="s">
        <v>35</v>
      </c>
      <c r="D3532" s="107" t="s">
        <v>36</v>
      </c>
      <c r="E3532" s="107" t="s">
        <v>37</v>
      </c>
      <c r="F3532" s="107" t="s">
        <v>38</v>
      </c>
      <c r="G3532" s="107" t="s">
        <v>39</v>
      </c>
      <c r="H3532" s="107" t="s">
        <v>40</v>
      </c>
      <c r="I3532" s="107" t="s">
        <v>41</v>
      </c>
      <c r="J3532" s="107" t="s">
        <v>42</v>
      </c>
      <c r="K3532" s="107" t="s">
        <v>43</v>
      </c>
      <c r="L3532" s="107" t="s">
        <v>44</v>
      </c>
      <c r="M3532" s="107" t="s">
        <v>45</v>
      </c>
      <c r="N3532" s="107" t="s">
        <v>46</v>
      </c>
      <c r="O3532" s="107" t="s">
        <v>47</v>
      </c>
      <c r="P3532" s="107" t="s">
        <v>48</v>
      </c>
      <c r="Q3532" s="107" t="s">
        <v>49</v>
      </c>
      <c r="R3532" s="107" t="s">
        <v>50</v>
      </c>
      <c r="S3532" s="107" t="s">
        <v>51</v>
      </c>
    </row>
    <row r="3533" spans="1:19" ht="11.25" thickBot="1" x14ac:dyDescent="0.2">
      <c r="A3533" s="93"/>
      <c r="B3533" s="93"/>
      <c r="C3533" s="108" t="s">
        <v>69</v>
      </c>
      <c r="D3533" s="107" t="s">
        <v>69</v>
      </c>
      <c r="E3533" s="107" t="s">
        <v>69</v>
      </c>
      <c r="F3533" s="107" t="s">
        <v>69</v>
      </c>
      <c r="G3533" s="107" t="s">
        <v>69</v>
      </c>
      <c r="H3533" s="107" t="s">
        <v>69</v>
      </c>
      <c r="I3533" s="107" t="s">
        <v>69</v>
      </c>
      <c r="J3533" s="107" t="s">
        <v>69</v>
      </c>
      <c r="K3533" s="107" t="s">
        <v>69</v>
      </c>
      <c r="L3533" s="107" t="s">
        <v>69</v>
      </c>
      <c r="M3533" s="107" t="s">
        <v>69</v>
      </c>
      <c r="N3533" s="107" t="s">
        <v>69</v>
      </c>
      <c r="O3533" s="107" t="s">
        <v>69</v>
      </c>
      <c r="P3533" s="107" t="s">
        <v>69</v>
      </c>
      <c r="Q3533" s="107" t="s">
        <v>69</v>
      </c>
      <c r="R3533" s="107" t="s">
        <v>69</v>
      </c>
      <c r="S3533" s="107" t="s">
        <v>69</v>
      </c>
    </row>
    <row r="3534" spans="1:19" ht="11.25" thickBot="1" x14ac:dyDescent="0.2">
      <c r="A3534" s="88">
        <v>1</v>
      </c>
      <c r="B3534" s="109">
        <v>0.87143518518518526</v>
      </c>
      <c r="C3534" s="112" t="s">
        <v>3341</v>
      </c>
      <c r="D3534" s="89">
        <v>80.95</v>
      </c>
      <c r="E3534" s="89">
        <v>6.7439999999999998</v>
      </c>
      <c r="F3534" s="89">
        <v>-0.32700000000000001</v>
      </c>
      <c r="G3534" s="89">
        <v>1.137</v>
      </c>
      <c r="H3534" s="89">
        <v>963.7</v>
      </c>
      <c r="I3534" s="110" t="s">
        <v>1777</v>
      </c>
      <c r="J3534" s="89">
        <v>25.27</v>
      </c>
      <c r="K3534" s="89">
        <v>23.22</v>
      </c>
      <c r="L3534" s="89">
        <v>1.8919999999999999</v>
      </c>
      <c r="M3534" s="89">
        <v>6.2430000000000003</v>
      </c>
      <c r="N3534" s="89">
        <v>1.0620000000000001</v>
      </c>
      <c r="O3534" s="89">
        <v>0.38700000000000001</v>
      </c>
      <c r="P3534" s="89">
        <v>1.363</v>
      </c>
      <c r="Q3534" s="89">
        <v>0.17599999999999999</v>
      </c>
      <c r="R3534" s="89">
        <v>0.877</v>
      </c>
      <c r="S3534" s="89">
        <v>0.17599999999999999</v>
      </c>
    </row>
    <row r="3535" spans="1:19" ht="11.25" thickBot="1" x14ac:dyDescent="0.2">
      <c r="A3535" s="93"/>
    </row>
    <row r="3536" spans="1:19" ht="11.25" thickBot="1" x14ac:dyDescent="0.2">
      <c r="A3536" s="88">
        <v>2</v>
      </c>
      <c r="B3536" s="109">
        <v>0.87159722222222225</v>
      </c>
      <c r="C3536" s="112" t="s">
        <v>3342</v>
      </c>
      <c r="D3536" s="89">
        <v>81.45</v>
      </c>
      <c r="E3536" s="89">
        <v>6.7759999999999998</v>
      </c>
      <c r="F3536" s="89">
        <v>-0.32600000000000001</v>
      </c>
      <c r="G3536" s="89">
        <v>1.115</v>
      </c>
      <c r="H3536" s="89">
        <v>967.6</v>
      </c>
      <c r="I3536" s="110" t="s">
        <v>3343</v>
      </c>
      <c r="J3536" s="89">
        <v>25.38</v>
      </c>
      <c r="K3536" s="89">
        <v>23.1</v>
      </c>
      <c r="L3536" s="89">
        <v>1.881</v>
      </c>
      <c r="M3536" s="89">
        <v>6.2359999999999998</v>
      </c>
      <c r="N3536" s="89">
        <v>1.0429999999999999</v>
      </c>
      <c r="O3536" s="89">
        <v>0.38800000000000001</v>
      </c>
      <c r="P3536" s="89">
        <v>1.325</v>
      </c>
      <c r="Q3536" s="89">
        <v>0.17199999999999999</v>
      </c>
      <c r="R3536" s="89">
        <v>0.85399999999999998</v>
      </c>
      <c r="S3536" s="89">
        <v>0.17499999999999999</v>
      </c>
    </row>
    <row r="3537" spans="1:19" ht="11.25" thickBot="1" x14ac:dyDescent="0.2">
      <c r="A3537" s="93"/>
    </row>
    <row r="3538" spans="1:19" ht="11.25" thickBot="1" x14ac:dyDescent="0.2">
      <c r="A3538" s="88">
        <v>3</v>
      </c>
      <c r="B3538" s="109">
        <v>0.87177083333333327</v>
      </c>
      <c r="C3538" s="112" t="s">
        <v>3344</v>
      </c>
      <c r="D3538" s="89">
        <v>80.98</v>
      </c>
      <c r="E3538" s="89">
        <v>6.6790000000000003</v>
      </c>
      <c r="F3538" s="89">
        <v>-0.33600000000000002</v>
      </c>
      <c r="G3538" s="89">
        <v>1.127</v>
      </c>
      <c r="H3538" s="89">
        <v>959.3</v>
      </c>
      <c r="I3538" s="110" t="s">
        <v>1363</v>
      </c>
      <c r="J3538" s="89">
        <v>25.2</v>
      </c>
      <c r="K3538" s="89">
        <v>22.98</v>
      </c>
      <c r="L3538" s="89">
        <v>1.891</v>
      </c>
      <c r="M3538" s="89">
        <v>6.125</v>
      </c>
      <c r="N3538" s="89">
        <v>1.085</v>
      </c>
      <c r="O3538" s="89">
        <v>0.38100000000000001</v>
      </c>
      <c r="P3538" s="89">
        <v>1.343</v>
      </c>
      <c r="Q3538" s="89">
        <v>0.16300000000000001</v>
      </c>
      <c r="R3538" s="89">
        <v>0.86</v>
      </c>
      <c r="S3538" s="89">
        <v>0.17499999999999999</v>
      </c>
    </row>
    <row r="3539" spans="1:19" ht="11.25" thickBot="1" x14ac:dyDescent="0.2">
      <c r="A3539" s="93"/>
    </row>
    <row r="3540" spans="1:19" ht="11.25" thickBot="1" x14ac:dyDescent="0.2">
      <c r="A3540" s="113" t="s">
        <v>352</v>
      </c>
      <c r="B3540" s="93"/>
      <c r="C3540" s="112" t="s">
        <v>3345</v>
      </c>
      <c r="D3540" s="114">
        <v>81.13</v>
      </c>
      <c r="E3540" s="114">
        <v>6.7329999999999997</v>
      </c>
      <c r="F3540" s="114">
        <v>-0.33</v>
      </c>
      <c r="G3540" s="114">
        <v>1.1259999999999999</v>
      </c>
      <c r="H3540" s="114">
        <v>963.5</v>
      </c>
      <c r="I3540" s="110" t="s">
        <v>3346</v>
      </c>
      <c r="J3540" s="114">
        <v>25.28</v>
      </c>
      <c r="K3540" s="114">
        <v>23.1</v>
      </c>
      <c r="L3540" s="114">
        <v>1.8879999999999999</v>
      </c>
      <c r="M3540" s="114">
        <v>6.2009999999999996</v>
      </c>
      <c r="N3540" s="114">
        <v>1.0640000000000001</v>
      </c>
      <c r="O3540" s="114">
        <v>0.38500000000000001</v>
      </c>
      <c r="P3540" s="114">
        <v>1.3440000000000001</v>
      </c>
      <c r="Q3540" s="114">
        <v>0.17100000000000001</v>
      </c>
      <c r="R3540" s="114">
        <v>0.86399999999999999</v>
      </c>
      <c r="S3540" s="114">
        <v>0.17499999999999999</v>
      </c>
    </row>
    <row r="3541" spans="1:19" ht="11.25" thickBot="1" x14ac:dyDescent="0.2">
      <c r="A3541" s="93"/>
    </row>
    <row r="3542" spans="1:19" ht="11.25" thickBot="1" x14ac:dyDescent="0.2">
      <c r="A3542" s="116" t="s">
        <v>355</v>
      </c>
      <c r="B3542" s="93"/>
      <c r="C3542" s="112" t="s">
        <v>3347</v>
      </c>
      <c r="D3542" s="114">
        <v>0.28100000000000003</v>
      </c>
      <c r="E3542" s="114">
        <v>4.9000000000000002E-2</v>
      </c>
      <c r="F3542" s="114">
        <v>6.0000000000000001E-3</v>
      </c>
      <c r="G3542" s="114">
        <v>1.0999999999999999E-2</v>
      </c>
      <c r="H3542" s="114">
        <v>4.1390000000000002</v>
      </c>
      <c r="I3542" s="110" t="s">
        <v>3348</v>
      </c>
      <c r="J3542" s="114">
        <v>9.0999999999999998E-2</v>
      </c>
      <c r="K3542" s="114">
        <v>0.12</v>
      </c>
      <c r="L3542" s="114">
        <v>6.0000000000000001E-3</v>
      </c>
      <c r="M3542" s="114">
        <v>6.6000000000000003E-2</v>
      </c>
      <c r="N3542" s="114">
        <v>2.1000000000000001E-2</v>
      </c>
      <c r="O3542" s="114">
        <v>4.0000000000000001E-3</v>
      </c>
      <c r="P3542" s="114">
        <v>1.9E-2</v>
      </c>
      <c r="Q3542" s="114">
        <v>7.0000000000000001E-3</v>
      </c>
      <c r="R3542" s="114">
        <v>1.2E-2</v>
      </c>
      <c r="S3542" s="114">
        <v>0</v>
      </c>
    </row>
    <row r="3543" spans="1:19" ht="11.25" thickBot="1" x14ac:dyDescent="0.2">
      <c r="A3543" s="93"/>
    </row>
    <row r="3544" spans="1:19" ht="11.25" thickBot="1" x14ac:dyDescent="0.2">
      <c r="A3544" s="117" t="s">
        <v>358</v>
      </c>
      <c r="B3544" s="93"/>
      <c r="C3544" s="112" t="s">
        <v>3349</v>
      </c>
      <c r="D3544" s="114">
        <v>0.34699999999999998</v>
      </c>
      <c r="E3544" s="114">
        <v>0.73399999999999999</v>
      </c>
      <c r="F3544" s="114">
        <v>1.6850000000000001</v>
      </c>
      <c r="G3544" s="114">
        <v>1.012</v>
      </c>
      <c r="H3544" s="114">
        <v>0.43</v>
      </c>
      <c r="I3544" s="110" t="s">
        <v>3350</v>
      </c>
      <c r="J3544" s="114">
        <v>0.36099999999999999</v>
      </c>
      <c r="K3544" s="114">
        <v>0.51700000000000002</v>
      </c>
      <c r="L3544" s="114">
        <v>0.32100000000000001</v>
      </c>
      <c r="M3544" s="114">
        <v>1.069</v>
      </c>
      <c r="N3544" s="114">
        <v>1.966</v>
      </c>
      <c r="O3544" s="114">
        <v>0.98099999999999998</v>
      </c>
      <c r="P3544" s="114">
        <v>1.415</v>
      </c>
      <c r="Q3544" s="114">
        <v>3.9710000000000001</v>
      </c>
      <c r="R3544" s="114">
        <v>1.3560000000000001</v>
      </c>
      <c r="S3544" s="114">
        <v>6.5000000000000002E-2</v>
      </c>
    </row>
    <row r="3545" spans="1:19" ht="11.25" thickBot="1" x14ac:dyDescent="0.2">
      <c r="A3545" s="93"/>
    </row>
    <row r="3546" spans="1:19" ht="11.25" thickBot="1" x14ac:dyDescent="0.2">
      <c r="A3546" s="87" t="s">
        <v>345</v>
      </c>
      <c r="B3546" s="87" t="s">
        <v>346</v>
      </c>
      <c r="C3546" s="107" t="s">
        <v>52</v>
      </c>
      <c r="D3546" s="107" t="s">
        <v>53</v>
      </c>
      <c r="E3546" s="107" t="s">
        <v>54</v>
      </c>
      <c r="F3546" s="107" t="s">
        <v>55</v>
      </c>
      <c r="G3546" s="107" t="s">
        <v>56</v>
      </c>
      <c r="H3546" s="107" t="s">
        <v>57</v>
      </c>
      <c r="I3546" s="107" t="s">
        <v>58</v>
      </c>
      <c r="J3546" s="107" t="s">
        <v>59</v>
      </c>
      <c r="K3546" s="107" t="s">
        <v>60</v>
      </c>
      <c r="L3546" s="107" t="s">
        <v>61</v>
      </c>
      <c r="M3546" s="107" t="s">
        <v>62</v>
      </c>
      <c r="N3546" s="107" t="s">
        <v>63</v>
      </c>
      <c r="O3546" s="107" t="s">
        <v>64</v>
      </c>
      <c r="P3546" s="108" t="s">
        <v>65</v>
      </c>
      <c r="Q3546" s="108" t="s">
        <v>66</v>
      </c>
      <c r="R3546" s="107" t="s">
        <v>67</v>
      </c>
      <c r="S3546" s="107" t="s">
        <v>68</v>
      </c>
    </row>
    <row r="3547" spans="1:19" ht="11.25" thickBot="1" x14ac:dyDescent="0.2">
      <c r="A3547" s="93"/>
      <c r="B3547" s="93"/>
      <c r="C3547" s="107" t="s">
        <v>69</v>
      </c>
      <c r="D3547" s="107" t="s">
        <v>69</v>
      </c>
      <c r="E3547" s="107" t="s">
        <v>69</v>
      </c>
      <c r="F3547" s="107" t="s">
        <v>69</v>
      </c>
      <c r="G3547" s="107" t="s">
        <v>69</v>
      </c>
      <c r="H3547" s="107" t="s">
        <v>69</v>
      </c>
      <c r="I3547" s="107" t="s">
        <v>69</v>
      </c>
      <c r="J3547" s="107" t="s">
        <v>69</v>
      </c>
      <c r="K3547" s="107" t="s">
        <v>69</v>
      </c>
      <c r="L3547" s="107" t="s">
        <v>69</v>
      </c>
      <c r="M3547" s="107" t="s">
        <v>69</v>
      </c>
      <c r="N3547" s="107" t="s">
        <v>69</v>
      </c>
      <c r="O3547" s="107" t="s">
        <v>69</v>
      </c>
      <c r="P3547" s="108" t="s">
        <v>69</v>
      </c>
      <c r="Q3547" s="108" t="s">
        <v>69</v>
      </c>
      <c r="R3547" s="107" t="s">
        <v>69</v>
      </c>
      <c r="S3547" s="107" t="s">
        <v>69</v>
      </c>
    </row>
    <row r="3548" spans="1:19" ht="11.25" thickBot="1" x14ac:dyDescent="0.2">
      <c r="A3548" s="88">
        <v>1</v>
      </c>
      <c r="B3548" s="109">
        <v>0.87143518518518526</v>
      </c>
      <c r="C3548" s="89">
        <v>0.54700000000000004</v>
      </c>
      <c r="D3548" s="89">
        <v>7.4999999999999997E-2</v>
      </c>
      <c r="E3548" s="89">
        <v>0.498</v>
      </c>
      <c r="F3548" s="89">
        <v>0.08</v>
      </c>
      <c r="G3548" s="89">
        <v>0.48799999999999999</v>
      </c>
      <c r="H3548" s="89">
        <v>7.8029999999999999</v>
      </c>
      <c r="I3548" s="89">
        <v>3.0000000000000001E-3</v>
      </c>
      <c r="J3548" s="89">
        <v>6.0000000000000001E-3</v>
      </c>
      <c r="K3548" s="89">
        <v>1.7999999999999999E-2</v>
      </c>
      <c r="L3548" s="89">
        <v>0.106</v>
      </c>
      <c r="M3548" s="89">
        <v>1.5369999999999999</v>
      </c>
      <c r="N3548" s="89">
        <v>0.10299999999999999</v>
      </c>
      <c r="O3548" s="89">
        <v>33.14</v>
      </c>
      <c r="P3548" s="112" t="s">
        <v>3351</v>
      </c>
      <c r="Q3548" s="112" t="s">
        <v>3352</v>
      </c>
      <c r="R3548" s="89">
        <v>1.859</v>
      </c>
      <c r="S3548" s="89">
        <v>18.53</v>
      </c>
    </row>
    <row r="3549" spans="1:19" ht="11.25" thickBot="1" x14ac:dyDescent="0.2">
      <c r="A3549" s="93"/>
    </row>
    <row r="3550" spans="1:19" ht="11.25" thickBot="1" x14ac:dyDescent="0.2">
      <c r="A3550" s="88">
        <v>2</v>
      </c>
      <c r="B3550" s="109">
        <v>0.87159722222222225</v>
      </c>
      <c r="C3550" s="89">
        <v>0.57099999999999995</v>
      </c>
      <c r="D3550" s="89">
        <v>7.2999999999999995E-2</v>
      </c>
      <c r="E3550" s="89">
        <v>0.50600000000000001</v>
      </c>
      <c r="F3550" s="89">
        <v>7.4999999999999997E-2</v>
      </c>
      <c r="G3550" s="89">
        <v>0.48499999999999999</v>
      </c>
      <c r="H3550" s="89">
        <v>7.7030000000000003</v>
      </c>
      <c r="I3550" s="89">
        <v>3.0000000000000001E-3</v>
      </c>
      <c r="J3550" s="89">
        <v>6.0000000000000001E-3</v>
      </c>
      <c r="K3550" s="89">
        <v>1.4999999999999999E-2</v>
      </c>
      <c r="L3550" s="89">
        <v>0.107</v>
      </c>
      <c r="M3550" s="89">
        <v>1.407</v>
      </c>
      <c r="N3550" s="89">
        <v>0.10199999999999999</v>
      </c>
      <c r="O3550" s="89">
        <v>33.1</v>
      </c>
      <c r="P3550" s="112" t="s">
        <v>3353</v>
      </c>
      <c r="Q3550" s="112" t="s">
        <v>3354</v>
      </c>
      <c r="R3550" s="89">
        <v>1.863</v>
      </c>
      <c r="S3550" s="89">
        <v>18.48</v>
      </c>
    </row>
    <row r="3551" spans="1:19" ht="11.25" thickBot="1" x14ac:dyDescent="0.2">
      <c r="A3551" s="93"/>
    </row>
    <row r="3552" spans="1:19" ht="11.25" thickBot="1" x14ac:dyDescent="0.2">
      <c r="A3552" s="88">
        <v>3</v>
      </c>
      <c r="B3552" s="109">
        <v>0.87177083333333327</v>
      </c>
      <c r="C3552" s="89">
        <v>0.56299999999999994</v>
      </c>
      <c r="D3552" s="89">
        <v>7.6999999999999999E-2</v>
      </c>
      <c r="E3552" s="89">
        <v>0.51100000000000001</v>
      </c>
      <c r="F3552" s="89">
        <v>7.5999999999999998E-2</v>
      </c>
      <c r="G3552" s="89">
        <v>0.48</v>
      </c>
      <c r="H3552" s="89">
        <v>7.774</v>
      </c>
      <c r="I3552" s="89">
        <v>1E-3</v>
      </c>
      <c r="J3552" s="89">
        <v>7.0000000000000001E-3</v>
      </c>
      <c r="K3552" s="89">
        <v>1.7999999999999999E-2</v>
      </c>
      <c r="L3552" s="89">
        <v>0.113</v>
      </c>
      <c r="M3552" s="89">
        <v>1.47</v>
      </c>
      <c r="N3552" s="89">
        <v>9.1999999999999998E-2</v>
      </c>
      <c r="O3552" s="89">
        <v>33.17</v>
      </c>
      <c r="P3552" s="112" t="s">
        <v>3355</v>
      </c>
      <c r="Q3552" s="112" t="s">
        <v>3356</v>
      </c>
      <c r="R3552" s="89">
        <v>1.8759999999999999</v>
      </c>
      <c r="S3552" s="89">
        <v>18.55</v>
      </c>
    </row>
    <row r="3553" spans="1:19" ht="11.25" thickBot="1" x14ac:dyDescent="0.2">
      <c r="A3553" s="93"/>
    </row>
    <row r="3554" spans="1:19" ht="11.25" thickBot="1" x14ac:dyDescent="0.2">
      <c r="A3554" s="113" t="s">
        <v>352</v>
      </c>
      <c r="B3554" s="93"/>
      <c r="C3554" s="114">
        <v>0.56000000000000005</v>
      </c>
      <c r="D3554" s="114">
        <v>7.4999999999999997E-2</v>
      </c>
      <c r="E3554" s="114">
        <v>0.505</v>
      </c>
      <c r="F3554" s="114">
        <v>7.6999999999999999E-2</v>
      </c>
      <c r="G3554" s="114">
        <v>0.48399999999999999</v>
      </c>
      <c r="H3554" s="114">
        <v>7.76</v>
      </c>
      <c r="I3554" s="114">
        <v>2E-3</v>
      </c>
      <c r="J3554" s="114">
        <v>6.0000000000000001E-3</v>
      </c>
      <c r="K3554" s="114">
        <v>1.7000000000000001E-2</v>
      </c>
      <c r="L3554" s="114">
        <v>0.109</v>
      </c>
      <c r="M3554" s="114">
        <v>1.4710000000000001</v>
      </c>
      <c r="N3554" s="114">
        <v>9.9000000000000005E-2</v>
      </c>
      <c r="O3554" s="114">
        <v>33.130000000000003</v>
      </c>
      <c r="P3554" s="112" t="s">
        <v>3357</v>
      </c>
      <c r="Q3554" s="112" t="s">
        <v>3358</v>
      </c>
      <c r="R3554" s="114">
        <v>1.8660000000000001</v>
      </c>
      <c r="S3554" s="114">
        <v>18.52</v>
      </c>
    </row>
    <row r="3555" spans="1:19" ht="11.25" thickBot="1" x14ac:dyDescent="0.2">
      <c r="A3555" s="93"/>
    </row>
    <row r="3556" spans="1:19" ht="11.25" thickBot="1" x14ac:dyDescent="0.2">
      <c r="A3556" s="116" t="s">
        <v>355</v>
      </c>
      <c r="B3556" s="93"/>
      <c r="C3556" s="114">
        <v>1.2E-2</v>
      </c>
      <c r="D3556" s="114">
        <v>2E-3</v>
      </c>
      <c r="E3556" s="114">
        <v>7.0000000000000001E-3</v>
      </c>
      <c r="F3556" s="114">
        <v>3.0000000000000001E-3</v>
      </c>
      <c r="G3556" s="114">
        <v>4.0000000000000001E-3</v>
      </c>
      <c r="H3556" s="114">
        <v>5.0999999999999997E-2</v>
      </c>
      <c r="I3556" s="114">
        <v>1E-3</v>
      </c>
      <c r="J3556" s="114">
        <v>0</v>
      </c>
      <c r="K3556" s="114">
        <v>2E-3</v>
      </c>
      <c r="L3556" s="114">
        <v>4.0000000000000001E-3</v>
      </c>
      <c r="M3556" s="114">
        <v>6.5000000000000002E-2</v>
      </c>
      <c r="N3556" s="114">
        <v>6.0000000000000001E-3</v>
      </c>
      <c r="O3556" s="114">
        <v>3.5000000000000003E-2</v>
      </c>
      <c r="P3556" s="112" t="s">
        <v>3359</v>
      </c>
      <c r="Q3556" s="112" t="s">
        <v>3360</v>
      </c>
      <c r="R3556" s="114">
        <v>8.9999999999999993E-3</v>
      </c>
      <c r="S3556" s="114">
        <v>3.5999999999999997E-2</v>
      </c>
    </row>
    <row r="3557" spans="1:19" ht="11.25" thickBot="1" x14ac:dyDescent="0.2">
      <c r="A3557" s="93"/>
    </row>
    <row r="3558" spans="1:19" ht="11.25" thickBot="1" x14ac:dyDescent="0.2">
      <c r="A3558" s="117" t="s">
        <v>358</v>
      </c>
      <c r="B3558" s="93"/>
      <c r="C3558" s="114">
        <v>2.1240000000000001</v>
      </c>
      <c r="D3558" s="114">
        <v>2.9340000000000002</v>
      </c>
      <c r="E3558" s="114">
        <v>1.294</v>
      </c>
      <c r="F3558" s="114">
        <v>3.706</v>
      </c>
      <c r="G3558" s="114">
        <v>0.88500000000000001</v>
      </c>
      <c r="H3558" s="114">
        <v>0.66100000000000003</v>
      </c>
      <c r="I3558" s="114">
        <v>41.46</v>
      </c>
      <c r="J3558" s="114">
        <v>3.4990000000000001</v>
      </c>
      <c r="K3558" s="114">
        <v>9.8510000000000009</v>
      </c>
      <c r="L3558" s="114">
        <v>3.4489999999999998</v>
      </c>
      <c r="M3558" s="114">
        <v>4.4189999999999996</v>
      </c>
      <c r="N3558" s="114">
        <v>6.117</v>
      </c>
      <c r="O3558" s="114">
        <v>0.107</v>
      </c>
      <c r="P3558" s="112" t="s">
        <v>3361</v>
      </c>
      <c r="Q3558" s="112" t="s">
        <v>3362</v>
      </c>
      <c r="R3558" s="114">
        <v>0.49</v>
      </c>
      <c r="S3558" s="114">
        <v>0.19400000000000001</v>
      </c>
    </row>
    <row r="3559" spans="1:19" ht="10.5" x14ac:dyDescent="0.15">
      <c r="A3559" s="93"/>
    </row>
    <row r="3560" spans="1:19" x14ac:dyDescent="0.15">
      <c r="A3560" s="106"/>
      <c r="B3560" s="69" t="s">
        <v>3363</v>
      </c>
    </row>
    <row r="3561" spans="1:19" ht="9.75" thickBot="1" x14ac:dyDescent="0.2">
      <c r="A3561" s="64" t="s">
        <v>1094</v>
      </c>
    </row>
    <row r="3562" spans="1:19" ht="11.25" thickBot="1" x14ac:dyDescent="0.2">
      <c r="A3562" s="87" t="s">
        <v>345</v>
      </c>
      <c r="B3562" s="87" t="s">
        <v>346</v>
      </c>
      <c r="C3562" s="107" t="s">
        <v>1</v>
      </c>
      <c r="D3562" s="107" t="s">
        <v>2</v>
      </c>
      <c r="E3562" s="107" t="s">
        <v>3</v>
      </c>
      <c r="F3562" s="107" t="s">
        <v>4</v>
      </c>
      <c r="G3562" s="107" t="s">
        <v>5</v>
      </c>
      <c r="H3562" s="107" t="s">
        <v>6</v>
      </c>
      <c r="I3562" s="108" t="s">
        <v>7</v>
      </c>
      <c r="J3562" s="108" t="s">
        <v>8</v>
      </c>
      <c r="K3562" s="107" t="s">
        <v>9</v>
      </c>
      <c r="L3562" s="107" t="s">
        <v>10</v>
      </c>
      <c r="M3562" s="107" t="s">
        <v>11</v>
      </c>
      <c r="N3562" s="107" t="s">
        <v>12</v>
      </c>
      <c r="O3562" s="107" t="s">
        <v>13</v>
      </c>
      <c r="P3562" s="107" t="s">
        <v>14</v>
      </c>
      <c r="Q3562" s="107" t="s">
        <v>15</v>
      </c>
      <c r="R3562" s="107" t="s">
        <v>16</v>
      </c>
      <c r="S3562" s="107" t="s">
        <v>17</v>
      </c>
    </row>
    <row r="3563" spans="1:19" ht="11.25" thickBot="1" x14ac:dyDescent="0.2">
      <c r="A3563" s="93"/>
      <c r="B3563" s="93"/>
      <c r="C3563" s="107" t="s">
        <v>69</v>
      </c>
      <c r="D3563" s="107" t="s">
        <v>69</v>
      </c>
      <c r="E3563" s="107" t="s">
        <v>69</v>
      </c>
      <c r="F3563" s="107" t="s">
        <v>69</v>
      </c>
      <c r="G3563" s="107" t="s">
        <v>69</v>
      </c>
      <c r="H3563" s="107" t="s">
        <v>69</v>
      </c>
      <c r="I3563" s="108" t="s">
        <v>69</v>
      </c>
      <c r="J3563" s="108" t="s">
        <v>69</v>
      </c>
      <c r="K3563" s="107" t="s">
        <v>69</v>
      </c>
      <c r="L3563" s="107" t="s">
        <v>69</v>
      </c>
      <c r="M3563" s="107" t="s">
        <v>69</v>
      </c>
      <c r="N3563" s="107" t="s">
        <v>69</v>
      </c>
      <c r="O3563" s="107" t="s">
        <v>69</v>
      </c>
      <c r="P3563" s="107" t="s">
        <v>69</v>
      </c>
      <c r="Q3563" s="107" t="s">
        <v>69</v>
      </c>
      <c r="R3563" s="107" t="s">
        <v>69</v>
      </c>
      <c r="S3563" s="107" t="s">
        <v>69</v>
      </c>
    </row>
    <row r="3564" spans="1:19" ht="11.25" thickBot="1" x14ac:dyDescent="0.2">
      <c r="A3564" s="88">
        <v>1</v>
      </c>
      <c r="B3564" s="109">
        <v>0.87686342592592592</v>
      </c>
      <c r="C3564" s="110" t="s">
        <v>3364</v>
      </c>
      <c r="D3564" s="110" t="s">
        <v>3365</v>
      </c>
      <c r="E3564" s="110" t="s">
        <v>3366</v>
      </c>
      <c r="F3564" s="110" t="s">
        <v>3367</v>
      </c>
      <c r="G3564" s="110" t="s">
        <v>3368</v>
      </c>
      <c r="H3564" s="110" t="s">
        <v>3369</v>
      </c>
      <c r="I3564" s="111">
        <v>1.0302</v>
      </c>
      <c r="J3564" s="112" t="s">
        <v>3370</v>
      </c>
      <c r="K3564" s="110" t="s">
        <v>3371</v>
      </c>
      <c r="L3564" s="89">
        <v>-6.48</v>
      </c>
      <c r="M3564" s="89">
        <v>76.59</v>
      </c>
      <c r="N3564" s="110" t="s">
        <v>3372</v>
      </c>
      <c r="O3564" s="110" t="s">
        <v>3373</v>
      </c>
      <c r="P3564" s="89">
        <v>5.4740000000000002</v>
      </c>
      <c r="Q3564" s="89">
        <v>39.36</v>
      </c>
      <c r="R3564" s="89">
        <v>738.4</v>
      </c>
      <c r="S3564" s="110" t="s">
        <v>3374</v>
      </c>
    </row>
    <row r="3565" spans="1:19" ht="11.25" thickBot="1" x14ac:dyDescent="0.2">
      <c r="A3565" s="93"/>
    </row>
    <row r="3566" spans="1:19" ht="11.25" thickBot="1" x14ac:dyDescent="0.2">
      <c r="A3566" s="88">
        <v>2</v>
      </c>
      <c r="B3566" s="109">
        <v>0.87702546296296291</v>
      </c>
      <c r="C3566" s="110" t="s">
        <v>3375</v>
      </c>
      <c r="D3566" s="110" t="s">
        <v>3376</v>
      </c>
      <c r="E3566" s="110" t="s">
        <v>3366</v>
      </c>
      <c r="F3566" s="110" t="s">
        <v>3377</v>
      </c>
      <c r="G3566" s="110" t="s">
        <v>3378</v>
      </c>
      <c r="H3566" s="110" t="s">
        <v>3379</v>
      </c>
      <c r="I3566" s="111">
        <v>1.02962</v>
      </c>
      <c r="J3566" s="112" t="s">
        <v>3380</v>
      </c>
      <c r="K3566" s="110" t="s">
        <v>3381</v>
      </c>
      <c r="L3566" s="89">
        <v>-6.6079999999999997</v>
      </c>
      <c r="M3566" s="89">
        <v>77.09</v>
      </c>
      <c r="N3566" s="110" t="s">
        <v>3372</v>
      </c>
      <c r="O3566" s="110" t="s">
        <v>3382</v>
      </c>
      <c r="P3566" s="89">
        <v>5.4139999999999997</v>
      </c>
      <c r="Q3566" s="89">
        <v>38.83</v>
      </c>
      <c r="R3566" s="89">
        <v>738.7</v>
      </c>
      <c r="S3566" s="110" t="s">
        <v>3383</v>
      </c>
    </row>
    <row r="3567" spans="1:19" ht="11.25" thickBot="1" x14ac:dyDescent="0.2">
      <c r="A3567" s="93"/>
    </row>
    <row r="3568" spans="1:19" ht="11.25" thickBot="1" x14ac:dyDescent="0.2">
      <c r="A3568" s="88">
        <v>3</v>
      </c>
      <c r="B3568" s="109">
        <v>0.87719907407407405</v>
      </c>
      <c r="C3568" s="110" t="s">
        <v>3384</v>
      </c>
      <c r="D3568" s="110" t="s">
        <v>3385</v>
      </c>
      <c r="E3568" s="110" t="s">
        <v>3386</v>
      </c>
      <c r="F3568" s="110" t="s">
        <v>3387</v>
      </c>
      <c r="G3568" s="110" t="s">
        <v>3388</v>
      </c>
      <c r="H3568" s="110" t="s">
        <v>3389</v>
      </c>
      <c r="I3568" s="111">
        <v>1.03993</v>
      </c>
      <c r="J3568" s="112" t="s">
        <v>3390</v>
      </c>
      <c r="K3568" s="110" t="s">
        <v>3391</v>
      </c>
      <c r="L3568" s="89">
        <v>-6.78</v>
      </c>
      <c r="M3568" s="89">
        <v>77.09</v>
      </c>
      <c r="N3568" s="110" t="s">
        <v>3392</v>
      </c>
      <c r="O3568" s="110" t="s">
        <v>3393</v>
      </c>
      <c r="P3568" s="89">
        <v>5.516</v>
      </c>
      <c r="Q3568" s="89">
        <v>39.659999999999997</v>
      </c>
      <c r="R3568" s="89">
        <v>748.2</v>
      </c>
      <c r="S3568" s="110" t="s">
        <v>3394</v>
      </c>
    </row>
    <row r="3569" spans="1:19" ht="11.25" thickBot="1" x14ac:dyDescent="0.2">
      <c r="A3569" s="93"/>
    </row>
    <row r="3570" spans="1:19" ht="11.25" thickBot="1" x14ac:dyDescent="0.2">
      <c r="A3570" s="113" t="s">
        <v>352</v>
      </c>
      <c r="B3570" s="93"/>
      <c r="C3570" s="110" t="s">
        <v>3395</v>
      </c>
      <c r="D3570" s="110" t="s">
        <v>3396</v>
      </c>
      <c r="E3570" s="110" t="s">
        <v>3397</v>
      </c>
      <c r="F3570" s="110" t="s">
        <v>3398</v>
      </c>
      <c r="G3570" s="110" t="s">
        <v>3399</v>
      </c>
      <c r="H3570" s="110" t="s">
        <v>3400</v>
      </c>
      <c r="I3570" s="115">
        <v>1.03325</v>
      </c>
      <c r="J3570" s="112" t="s">
        <v>3401</v>
      </c>
      <c r="K3570" s="110" t="s">
        <v>3402</v>
      </c>
      <c r="L3570" s="114">
        <v>-6.6219999999999999</v>
      </c>
      <c r="M3570" s="114">
        <v>76.92</v>
      </c>
      <c r="N3570" s="110" t="s">
        <v>3403</v>
      </c>
      <c r="O3570" s="110" t="s">
        <v>3404</v>
      </c>
      <c r="P3570" s="114">
        <v>5.468</v>
      </c>
      <c r="Q3570" s="114">
        <v>39.28</v>
      </c>
      <c r="R3570" s="114">
        <v>741.8</v>
      </c>
      <c r="S3570" s="110" t="s">
        <v>3405</v>
      </c>
    </row>
    <row r="3571" spans="1:19" ht="11.25" thickBot="1" x14ac:dyDescent="0.2">
      <c r="A3571" s="93"/>
    </row>
    <row r="3572" spans="1:19" ht="11.25" thickBot="1" x14ac:dyDescent="0.2">
      <c r="A3572" s="116" t="s">
        <v>355</v>
      </c>
      <c r="B3572" s="93"/>
      <c r="C3572" s="110" t="s">
        <v>3406</v>
      </c>
      <c r="D3572" s="110" t="s">
        <v>3407</v>
      </c>
      <c r="E3572" s="110" t="s">
        <v>3408</v>
      </c>
      <c r="F3572" s="110" t="s">
        <v>3409</v>
      </c>
      <c r="G3572" s="110" t="s">
        <v>3410</v>
      </c>
      <c r="H3572" s="110" t="s">
        <v>3411</v>
      </c>
      <c r="I3572" s="115">
        <v>5.79E-3</v>
      </c>
      <c r="J3572" s="112" t="s">
        <v>3412</v>
      </c>
      <c r="K3572" s="110" t="s">
        <v>3413</v>
      </c>
      <c r="L3572" s="114">
        <v>0.15</v>
      </c>
      <c r="M3572" s="114">
        <v>0.28999999999999998</v>
      </c>
      <c r="N3572" s="110" t="s">
        <v>3414</v>
      </c>
      <c r="O3572" s="110" t="s">
        <v>3415</v>
      </c>
      <c r="P3572" s="114">
        <v>5.0999999999999997E-2</v>
      </c>
      <c r="Q3572" s="114">
        <v>0.42</v>
      </c>
      <c r="R3572" s="114">
        <v>5.59</v>
      </c>
      <c r="S3572" s="110" t="s">
        <v>3416</v>
      </c>
    </row>
    <row r="3573" spans="1:19" ht="11.25" thickBot="1" x14ac:dyDescent="0.2">
      <c r="A3573" s="93"/>
    </row>
    <row r="3574" spans="1:19" ht="11.25" thickBot="1" x14ac:dyDescent="0.2">
      <c r="A3574" s="117" t="s">
        <v>358</v>
      </c>
      <c r="B3574" s="93"/>
      <c r="C3574" s="110" t="s">
        <v>3417</v>
      </c>
      <c r="D3574" s="110" t="s">
        <v>3418</v>
      </c>
      <c r="E3574" s="110" t="s">
        <v>3419</v>
      </c>
      <c r="F3574" s="110" t="s">
        <v>3420</v>
      </c>
      <c r="G3574" s="110" t="s">
        <v>3421</v>
      </c>
      <c r="H3574" s="110" t="s">
        <v>1647</v>
      </c>
      <c r="I3574" s="118">
        <v>0.56100000000000005</v>
      </c>
      <c r="J3574" s="112" t="s">
        <v>3422</v>
      </c>
      <c r="K3574" s="110" t="s">
        <v>3423</v>
      </c>
      <c r="L3574" s="114">
        <v>2.27</v>
      </c>
      <c r="M3574" s="114">
        <v>0.376</v>
      </c>
      <c r="N3574" s="110" t="s">
        <v>405</v>
      </c>
      <c r="O3574" s="110" t="s">
        <v>2332</v>
      </c>
      <c r="P3574" s="114">
        <v>0.93600000000000005</v>
      </c>
      <c r="Q3574" s="114">
        <v>1.07</v>
      </c>
      <c r="R3574" s="114">
        <v>0.754</v>
      </c>
      <c r="S3574" s="110" t="s">
        <v>3424</v>
      </c>
    </row>
    <row r="3575" spans="1:19" ht="11.25" thickBot="1" x14ac:dyDescent="0.2">
      <c r="A3575" s="93"/>
    </row>
    <row r="3576" spans="1:19" ht="11.25" thickBot="1" x14ac:dyDescent="0.2">
      <c r="A3576" s="87" t="s">
        <v>345</v>
      </c>
      <c r="B3576" s="87" t="s">
        <v>346</v>
      </c>
      <c r="C3576" s="107" t="s">
        <v>18</v>
      </c>
      <c r="D3576" s="108" t="s">
        <v>19</v>
      </c>
      <c r="E3576" s="108" t="s">
        <v>20</v>
      </c>
      <c r="F3576" s="107" t="s">
        <v>21</v>
      </c>
      <c r="G3576" s="107" t="s">
        <v>22</v>
      </c>
      <c r="H3576" s="107" t="s">
        <v>23</v>
      </c>
      <c r="I3576" s="107" t="s">
        <v>24</v>
      </c>
      <c r="J3576" s="108" t="s">
        <v>25</v>
      </c>
      <c r="K3576" s="108" t="s">
        <v>26</v>
      </c>
      <c r="L3576" s="107" t="s">
        <v>27</v>
      </c>
      <c r="M3576" s="107" t="s">
        <v>28</v>
      </c>
      <c r="N3576" s="107" t="s">
        <v>29</v>
      </c>
      <c r="O3576" s="107" t="s">
        <v>30</v>
      </c>
      <c r="P3576" s="107" t="s">
        <v>31</v>
      </c>
      <c r="Q3576" s="107" t="s">
        <v>32</v>
      </c>
      <c r="R3576" s="107" t="s">
        <v>33</v>
      </c>
      <c r="S3576" s="108" t="s">
        <v>34</v>
      </c>
    </row>
    <row r="3577" spans="1:19" ht="11.25" thickBot="1" x14ac:dyDescent="0.2">
      <c r="A3577" s="93"/>
      <c r="B3577" s="93"/>
      <c r="C3577" s="107" t="s">
        <v>69</v>
      </c>
      <c r="D3577" s="108" t="s">
        <v>69</v>
      </c>
      <c r="E3577" s="108" t="s">
        <v>69</v>
      </c>
      <c r="F3577" s="107" t="s">
        <v>69</v>
      </c>
      <c r="G3577" s="107" t="s">
        <v>69</v>
      </c>
      <c r="H3577" s="107" t="s">
        <v>69</v>
      </c>
      <c r="I3577" s="107" t="s">
        <v>69</v>
      </c>
      <c r="J3577" s="108" t="s">
        <v>69</v>
      </c>
      <c r="K3577" s="108" t="s">
        <v>69</v>
      </c>
      <c r="L3577" s="107" t="s">
        <v>69</v>
      </c>
      <c r="M3577" s="107" t="s">
        <v>69</v>
      </c>
      <c r="N3577" s="107" t="s">
        <v>69</v>
      </c>
      <c r="O3577" s="107" t="s">
        <v>69</v>
      </c>
      <c r="P3577" s="107" t="s">
        <v>69</v>
      </c>
      <c r="Q3577" s="107" t="s">
        <v>69</v>
      </c>
      <c r="R3577" s="107" t="s">
        <v>69</v>
      </c>
      <c r="S3577" s="108" t="s">
        <v>69</v>
      </c>
    </row>
    <row r="3578" spans="1:19" ht="11.25" thickBot="1" x14ac:dyDescent="0.2">
      <c r="A3578" s="88">
        <v>1</v>
      </c>
      <c r="B3578" s="109">
        <v>0.87686342592592592</v>
      </c>
      <c r="C3578" s="89">
        <v>22.89</v>
      </c>
      <c r="D3578" s="111">
        <v>0.98804999999999998</v>
      </c>
      <c r="E3578" s="111">
        <v>1.11446</v>
      </c>
      <c r="F3578" s="89">
        <v>8.8330000000000002</v>
      </c>
      <c r="G3578" s="89">
        <v>-2.073</v>
      </c>
      <c r="H3578" s="89">
        <v>8.8320000000000007</v>
      </c>
      <c r="I3578" s="89">
        <v>241</v>
      </c>
      <c r="J3578" s="111">
        <v>0.98667000000000005</v>
      </c>
      <c r="K3578" s="112" t="s">
        <v>3425</v>
      </c>
      <c r="L3578" s="89">
        <v>250.7</v>
      </c>
      <c r="M3578" s="89">
        <v>20.3</v>
      </c>
      <c r="N3578" s="89">
        <v>-3.1E-2</v>
      </c>
      <c r="O3578" s="89">
        <v>1.4E-2</v>
      </c>
      <c r="P3578" s="89">
        <v>9.4E-2</v>
      </c>
      <c r="Q3578" s="89">
        <v>294.5</v>
      </c>
      <c r="R3578" s="89">
        <v>4.234</v>
      </c>
      <c r="S3578" s="111">
        <v>0.97326999999999997</v>
      </c>
    </row>
    <row r="3579" spans="1:19" ht="11.25" thickBot="1" x14ac:dyDescent="0.2">
      <c r="A3579" s="93"/>
    </row>
    <row r="3580" spans="1:19" ht="11.25" thickBot="1" x14ac:dyDescent="0.2">
      <c r="A3580" s="88">
        <v>2</v>
      </c>
      <c r="B3580" s="109">
        <v>0.87702546296296291</v>
      </c>
      <c r="C3580" s="89">
        <v>22.95</v>
      </c>
      <c r="D3580" s="111">
        <v>1.0089699999999999</v>
      </c>
      <c r="E3580" s="111">
        <v>1.1113</v>
      </c>
      <c r="F3580" s="89">
        <v>9.6929999999999996</v>
      </c>
      <c r="G3580" s="89">
        <v>9.0999999999999998E-2</v>
      </c>
      <c r="H3580" s="89">
        <v>8.8610000000000007</v>
      </c>
      <c r="I3580" s="89">
        <v>241.5</v>
      </c>
      <c r="J3580" s="111">
        <v>0.99704000000000004</v>
      </c>
      <c r="K3580" s="112" t="s">
        <v>3426</v>
      </c>
      <c r="L3580" s="89">
        <v>251.3</v>
      </c>
      <c r="M3580" s="89">
        <v>20.04</v>
      </c>
      <c r="N3580" s="89">
        <v>-0.02</v>
      </c>
      <c r="O3580" s="89">
        <v>1.2999999999999999E-2</v>
      </c>
      <c r="P3580" s="89">
        <v>8.6999999999999994E-2</v>
      </c>
      <c r="Q3580" s="89">
        <v>293.60000000000002</v>
      </c>
      <c r="R3580" s="89">
        <v>4.1429999999999998</v>
      </c>
      <c r="S3580" s="111">
        <v>0.97894000000000003</v>
      </c>
    </row>
    <row r="3581" spans="1:19" ht="11.25" thickBot="1" x14ac:dyDescent="0.2">
      <c r="A3581" s="93"/>
    </row>
    <row r="3582" spans="1:19" ht="11.25" thickBot="1" x14ac:dyDescent="0.2">
      <c r="A3582" s="88">
        <v>3</v>
      </c>
      <c r="B3582" s="109">
        <v>0.87719907407407405</v>
      </c>
      <c r="C3582" s="89">
        <v>23.11</v>
      </c>
      <c r="D3582" s="111">
        <v>1.01268</v>
      </c>
      <c r="E3582" s="111">
        <v>1.1092900000000001</v>
      </c>
      <c r="F3582" s="89">
        <v>7.5890000000000004</v>
      </c>
      <c r="G3582" s="89">
        <v>-6.4039999999999999</v>
      </c>
      <c r="H3582" s="89">
        <v>8.9390000000000001</v>
      </c>
      <c r="I3582" s="89">
        <v>243.1</v>
      </c>
      <c r="J3582" s="111">
        <v>1.0065599999999999</v>
      </c>
      <c r="K3582" s="112" t="s">
        <v>3427</v>
      </c>
      <c r="L3582" s="89">
        <v>252.9</v>
      </c>
      <c r="M3582" s="89">
        <v>20.69</v>
      </c>
      <c r="N3582" s="89">
        <v>-2.7E-2</v>
      </c>
      <c r="O3582" s="89">
        <v>1.7999999999999999E-2</v>
      </c>
      <c r="P3582" s="89">
        <v>6.8000000000000005E-2</v>
      </c>
      <c r="Q3582" s="89">
        <v>296.3</v>
      </c>
      <c r="R3582" s="89">
        <v>4.1689999999999996</v>
      </c>
      <c r="S3582" s="111">
        <v>0.99231999999999998</v>
      </c>
    </row>
    <row r="3583" spans="1:19" ht="11.25" thickBot="1" x14ac:dyDescent="0.2">
      <c r="A3583" s="93"/>
    </row>
    <row r="3584" spans="1:19" ht="11.25" thickBot="1" x14ac:dyDescent="0.2">
      <c r="A3584" s="113" t="s">
        <v>352</v>
      </c>
      <c r="B3584" s="93"/>
      <c r="C3584" s="114">
        <v>22.98</v>
      </c>
      <c r="D3584" s="115">
        <v>1.0032300000000001</v>
      </c>
      <c r="E3584" s="115">
        <v>1.11168</v>
      </c>
      <c r="F3584" s="114">
        <v>8.7050000000000001</v>
      </c>
      <c r="G3584" s="114">
        <v>-2.7949999999999999</v>
      </c>
      <c r="H3584" s="114">
        <v>8.8770000000000007</v>
      </c>
      <c r="I3584" s="114">
        <v>241.9</v>
      </c>
      <c r="J3584" s="115">
        <v>0.99675999999999998</v>
      </c>
      <c r="K3584" s="112" t="s">
        <v>2560</v>
      </c>
      <c r="L3584" s="114">
        <v>251.6</v>
      </c>
      <c r="M3584" s="114">
        <v>20.34</v>
      </c>
      <c r="N3584" s="114">
        <v>-2.5999999999999999E-2</v>
      </c>
      <c r="O3584" s="114">
        <v>1.4999999999999999E-2</v>
      </c>
      <c r="P3584" s="114">
        <v>8.3000000000000004E-2</v>
      </c>
      <c r="Q3584" s="114">
        <v>294.8</v>
      </c>
      <c r="R3584" s="114">
        <v>4.1820000000000004</v>
      </c>
      <c r="S3584" s="115">
        <v>0.98150999999999999</v>
      </c>
    </row>
    <row r="3585" spans="1:19" ht="11.25" thickBot="1" x14ac:dyDescent="0.2">
      <c r="A3585" s="93"/>
    </row>
    <row r="3586" spans="1:19" ht="11.25" thickBot="1" x14ac:dyDescent="0.2">
      <c r="A3586" s="116" t="s">
        <v>355</v>
      </c>
      <c r="B3586" s="93"/>
      <c r="C3586" s="114">
        <v>0.115</v>
      </c>
      <c r="D3586" s="115">
        <v>1.328E-2</v>
      </c>
      <c r="E3586" s="115">
        <v>2.5999999999999999E-3</v>
      </c>
      <c r="F3586" s="114">
        <v>1.0580000000000001</v>
      </c>
      <c r="G3586" s="114">
        <v>3.3069999999999999</v>
      </c>
      <c r="H3586" s="114">
        <v>5.5E-2</v>
      </c>
      <c r="I3586" s="114">
        <v>1.119</v>
      </c>
      <c r="J3586" s="115">
        <v>9.9500000000000005E-3</v>
      </c>
      <c r="K3586" s="112" t="s">
        <v>3428</v>
      </c>
      <c r="L3586" s="114">
        <v>1.1180000000000001</v>
      </c>
      <c r="M3586" s="114">
        <v>0.32800000000000001</v>
      </c>
      <c r="N3586" s="114">
        <v>6.0000000000000001E-3</v>
      </c>
      <c r="O3586" s="114">
        <v>3.0000000000000001E-3</v>
      </c>
      <c r="P3586" s="114">
        <v>1.4E-2</v>
      </c>
      <c r="Q3586" s="114">
        <v>1.371</v>
      </c>
      <c r="R3586" s="114">
        <v>4.7E-2</v>
      </c>
      <c r="S3586" s="115">
        <v>9.7800000000000005E-3</v>
      </c>
    </row>
    <row r="3587" spans="1:19" ht="11.25" thickBot="1" x14ac:dyDescent="0.2">
      <c r="A3587" s="93"/>
    </row>
    <row r="3588" spans="1:19" ht="11.25" thickBot="1" x14ac:dyDescent="0.2">
      <c r="A3588" s="117" t="s">
        <v>358</v>
      </c>
      <c r="B3588" s="93"/>
      <c r="C3588" s="114">
        <v>0.499</v>
      </c>
      <c r="D3588" s="118">
        <v>1.3240000000000001</v>
      </c>
      <c r="E3588" s="118">
        <v>0.23400000000000001</v>
      </c>
      <c r="F3588" s="114">
        <v>12.15</v>
      </c>
      <c r="G3588" s="114">
        <v>118.3</v>
      </c>
      <c r="H3588" s="114">
        <v>0.624</v>
      </c>
      <c r="I3588" s="114">
        <v>0.46300000000000002</v>
      </c>
      <c r="J3588" s="118">
        <v>0.998</v>
      </c>
      <c r="K3588" s="112" t="s">
        <v>3429</v>
      </c>
      <c r="L3588" s="114">
        <v>0.44500000000000001</v>
      </c>
      <c r="M3588" s="114">
        <v>1.611</v>
      </c>
      <c r="N3588" s="114">
        <v>22.38</v>
      </c>
      <c r="O3588" s="114">
        <v>17.170000000000002</v>
      </c>
      <c r="P3588" s="114">
        <v>16.46</v>
      </c>
      <c r="Q3588" s="114">
        <v>0.46500000000000002</v>
      </c>
      <c r="R3588" s="114">
        <v>1.1160000000000001</v>
      </c>
      <c r="S3588" s="118">
        <v>0.996</v>
      </c>
    </row>
    <row r="3589" spans="1:19" ht="11.25" thickBot="1" x14ac:dyDescent="0.2">
      <c r="A3589" s="93"/>
    </row>
    <row r="3590" spans="1:19" ht="11.25" thickBot="1" x14ac:dyDescent="0.2">
      <c r="A3590" s="87" t="s">
        <v>345</v>
      </c>
      <c r="B3590" s="87" t="s">
        <v>346</v>
      </c>
      <c r="C3590" s="108" t="s">
        <v>35</v>
      </c>
      <c r="D3590" s="107" t="s">
        <v>36</v>
      </c>
      <c r="E3590" s="107" t="s">
        <v>37</v>
      </c>
      <c r="F3590" s="107" t="s">
        <v>38</v>
      </c>
      <c r="G3590" s="107" t="s">
        <v>39</v>
      </c>
      <c r="H3590" s="107" t="s">
        <v>40</v>
      </c>
      <c r="I3590" s="107" t="s">
        <v>41</v>
      </c>
      <c r="J3590" s="107" t="s">
        <v>42</v>
      </c>
      <c r="K3590" s="107" t="s">
        <v>43</v>
      </c>
      <c r="L3590" s="107" t="s">
        <v>44</v>
      </c>
      <c r="M3590" s="107" t="s">
        <v>45</v>
      </c>
      <c r="N3590" s="107" t="s">
        <v>46</v>
      </c>
      <c r="O3590" s="107" t="s">
        <v>47</v>
      </c>
      <c r="P3590" s="107" t="s">
        <v>48</v>
      </c>
      <c r="Q3590" s="107" t="s">
        <v>49</v>
      </c>
      <c r="R3590" s="107" t="s">
        <v>50</v>
      </c>
      <c r="S3590" s="107" t="s">
        <v>51</v>
      </c>
    </row>
    <row r="3591" spans="1:19" ht="11.25" thickBot="1" x14ac:dyDescent="0.2">
      <c r="A3591" s="93"/>
      <c r="B3591" s="93"/>
      <c r="C3591" s="108" t="s">
        <v>69</v>
      </c>
      <c r="D3591" s="107" t="s">
        <v>69</v>
      </c>
      <c r="E3591" s="107" t="s">
        <v>69</v>
      </c>
      <c r="F3591" s="107" t="s">
        <v>69</v>
      </c>
      <c r="G3591" s="107" t="s">
        <v>69</v>
      </c>
      <c r="H3591" s="107" t="s">
        <v>69</v>
      </c>
      <c r="I3591" s="107" t="s">
        <v>69</v>
      </c>
      <c r="J3591" s="107" t="s">
        <v>69</v>
      </c>
      <c r="K3591" s="107" t="s">
        <v>69</v>
      </c>
      <c r="L3591" s="107" t="s">
        <v>69</v>
      </c>
      <c r="M3591" s="107" t="s">
        <v>69</v>
      </c>
      <c r="N3591" s="107" t="s">
        <v>69</v>
      </c>
      <c r="O3591" s="107" t="s">
        <v>69</v>
      </c>
      <c r="P3591" s="107" t="s">
        <v>69</v>
      </c>
      <c r="Q3591" s="107" t="s">
        <v>69</v>
      </c>
      <c r="R3591" s="107" t="s">
        <v>69</v>
      </c>
      <c r="S3591" s="107" t="s">
        <v>69</v>
      </c>
    </row>
    <row r="3592" spans="1:19" ht="11.25" thickBot="1" x14ac:dyDescent="0.2">
      <c r="A3592" s="88">
        <v>1</v>
      </c>
      <c r="B3592" s="109">
        <v>0.87686342592592592</v>
      </c>
      <c r="C3592" s="112" t="s">
        <v>3430</v>
      </c>
      <c r="D3592" s="89">
        <v>84.06</v>
      </c>
      <c r="E3592" s="89">
        <v>4.9089999999999998</v>
      </c>
      <c r="F3592" s="89">
        <v>-0.06</v>
      </c>
      <c r="G3592" s="89">
        <v>0.34399999999999997</v>
      </c>
      <c r="H3592" s="89">
        <v>569</v>
      </c>
      <c r="I3592" s="110" t="s">
        <v>3431</v>
      </c>
      <c r="J3592" s="89">
        <v>21.18</v>
      </c>
      <c r="K3592" s="89">
        <v>39.31</v>
      </c>
      <c r="L3592" s="89">
        <v>2.9590000000000001</v>
      </c>
      <c r="M3592" s="89">
        <v>11.63</v>
      </c>
      <c r="N3592" s="89">
        <v>2.468</v>
      </c>
      <c r="O3592" s="89">
        <v>0.57599999999999996</v>
      </c>
      <c r="P3592" s="89">
        <v>2.7509999999999999</v>
      </c>
      <c r="Q3592" s="89">
        <v>0.33100000000000002</v>
      </c>
      <c r="R3592" s="89">
        <v>1.673</v>
      </c>
      <c r="S3592" s="89">
        <v>0.33100000000000002</v>
      </c>
    </row>
    <row r="3593" spans="1:19" ht="11.25" thickBot="1" x14ac:dyDescent="0.2">
      <c r="A3593" s="93"/>
    </row>
    <row r="3594" spans="1:19" ht="11.25" thickBot="1" x14ac:dyDescent="0.2">
      <c r="A3594" s="88">
        <v>2</v>
      </c>
      <c r="B3594" s="109">
        <v>0.87702546296296291</v>
      </c>
      <c r="C3594" s="112" t="s">
        <v>3432</v>
      </c>
      <c r="D3594" s="89">
        <v>84.85</v>
      </c>
      <c r="E3594" s="89">
        <v>5.1040000000000001</v>
      </c>
      <c r="F3594" s="89">
        <v>-0.124</v>
      </c>
      <c r="G3594" s="89">
        <v>0.35899999999999999</v>
      </c>
      <c r="H3594" s="89">
        <v>573.70000000000005</v>
      </c>
      <c r="I3594" s="110" t="s">
        <v>3433</v>
      </c>
      <c r="J3594" s="89">
        <v>21.22</v>
      </c>
      <c r="K3594" s="89">
        <v>39.75</v>
      </c>
      <c r="L3594" s="89">
        <v>2.96</v>
      </c>
      <c r="M3594" s="89">
        <v>11.7</v>
      </c>
      <c r="N3594" s="89">
        <v>2.5329999999999999</v>
      </c>
      <c r="O3594" s="89">
        <v>0.55900000000000005</v>
      </c>
      <c r="P3594" s="89">
        <v>2.7959999999999998</v>
      </c>
      <c r="Q3594" s="89">
        <v>0.32200000000000001</v>
      </c>
      <c r="R3594" s="89">
        <v>1.7010000000000001</v>
      </c>
      <c r="S3594" s="89">
        <v>0.32800000000000001</v>
      </c>
    </row>
    <row r="3595" spans="1:19" ht="11.25" thickBot="1" x14ac:dyDescent="0.2">
      <c r="A3595" s="93"/>
    </row>
    <row r="3596" spans="1:19" ht="11.25" thickBot="1" x14ac:dyDescent="0.2">
      <c r="A3596" s="88">
        <v>3</v>
      </c>
      <c r="B3596" s="109">
        <v>0.87719907407407405</v>
      </c>
      <c r="C3596" s="112" t="s">
        <v>3434</v>
      </c>
      <c r="D3596" s="89">
        <v>85.66</v>
      </c>
      <c r="E3596" s="89">
        <v>4.99</v>
      </c>
      <c r="F3596" s="89">
        <v>-0.17100000000000001</v>
      </c>
      <c r="G3596" s="89">
        <v>0.35399999999999998</v>
      </c>
      <c r="H3596" s="89">
        <v>578.70000000000005</v>
      </c>
      <c r="I3596" s="110" t="s">
        <v>3435</v>
      </c>
      <c r="J3596" s="89">
        <v>21.52</v>
      </c>
      <c r="K3596" s="89">
        <v>40.25</v>
      </c>
      <c r="L3596" s="89">
        <v>2.9590000000000001</v>
      </c>
      <c r="M3596" s="89">
        <v>11.64</v>
      </c>
      <c r="N3596" s="89">
        <v>2.4340000000000002</v>
      </c>
      <c r="O3596" s="89">
        <v>0.55700000000000005</v>
      </c>
      <c r="P3596" s="89">
        <v>2.8330000000000002</v>
      </c>
      <c r="Q3596" s="89">
        <v>0.33</v>
      </c>
      <c r="R3596" s="89">
        <v>1.6639999999999999</v>
      </c>
      <c r="S3596" s="89">
        <v>0.32600000000000001</v>
      </c>
    </row>
    <row r="3597" spans="1:19" ht="11.25" thickBot="1" x14ac:dyDescent="0.2">
      <c r="A3597" s="93"/>
    </row>
    <row r="3598" spans="1:19" ht="11.25" thickBot="1" x14ac:dyDescent="0.2">
      <c r="A3598" s="113" t="s">
        <v>352</v>
      </c>
      <c r="B3598" s="93"/>
      <c r="C3598" s="112" t="s">
        <v>3436</v>
      </c>
      <c r="D3598" s="114">
        <v>84.86</v>
      </c>
      <c r="E3598" s="114">
        <v>5.0010000000000003</v>
      </c>
      <c r="F3598" s="114">
        <v>-0.11799999999999999</v>
      </c>
      <c r="G3598" s="114">
        <v>0.35299999999999998</v>
      </c>
      <c r="H3598" s="114">
        <v>573.79999999999995</v>
      </c>
      <c r="I3598" s="110" t="s">
        <v>3437</v>
      </c>
      <c r="J3598" s="114">
        <v>21.31</v>
      </c>
      <c r="K3598" s="114">
        <v>39.770000000000003</v>
      </c>
      <c r="L3598" s="114">
        <v>2.9590000000000001</v>
      </c>
      <c r="M3598" s="114">
        <v>11.66</v>
      </c>
      <c r="N3598" s="114">
        <v>2.4780000000000002</v>
      </c>
      <c r="O3598" s="114">
        <v>0.56399999999999995</v>
      </c>
      <c r="P3598" s="114">
        <v>2.7930000000000001</v>
      </c>
      <c r="Q3598" s="114">
        <v>0.32800000000000001</v>
      </c>
      <c r="R3598" s="114">
        <v>1.679</v>
      </c>
      <c r="S3598" s="114">
        <v>0.32800000000000001</v>
      </c>
    </row>
    <row r="3599" spans="1:19" ht="11.25" thickBot="1" x14ac:dyDescent="0.2">
      <c r="A3599" s="93"/>
    </row>
    <row r="3600" spans="1:19" ht="11.25" thickBot="1" x14ac:dyDescent="0.2">
      <c r="A3600" s="116" t="s">
        <v>355</v>
      </c>
      <c r="B3600" s="93"/>
      <c r="C3600" s="112" t="s">
        <v>509</v>
      </c>
      <c r="D3600" s="114">
        <v>0.79900000000000004</v>
      </c>
      <c r="E3600" s="114">
        <v>9.8000000000000004E-2</v>
      </c>
      <c r="F3600" s="114">
        <v>5.5E-2</v>
      </c>
      <c r="G3600" s="114">
        <v>8.0000000000000002E-3</v>
      </c>
      <c r="H3600" s="114">
        <v>4.8730000000000002</v>
      </c>
      <c r="I3600" s="110" t="s">
        <v>3438</v>
      </c>
      <c r="J3600" s="114">
        <v>0.188</v>
      </c>
      <c r="K3600" s="114">
        <v>0.47</v>
      </c>
      <c r="L3600" s="114">
        <v>1E-3</v>
      </c>
      <c r="M3600" s="114">
        <v>3.9E-2</v>
      </c>
      <c r="N3600" s="114">
        <v>0.05</v>
      </c>
      <c r="O3600" s="114">
        <v>0.01</v>
      </c>
      <c r="P3600" s="114">
        <v>4.1000000000000002E-2</v>
      </c>
      <c r="Q3600" s="114">
        <v>5.0000000000000001E-3</v>
      </c>
      <c r="R3600" s="114">
        <v>1.9E-2</v>
      </c>
      <c r="S3600" s="114">
        <v>3.0000000000000001E-3</v>
      </c>
    </row>
    <row r="3601" spans="1:19" ht="11.25" thickBot="1" x14ac:dyDescent="0.2">
      <c r="A3601" s="93"/>
    </row>
    <row r="3602" spans="1:19" ht="11.25" thickBot="1" x14ac:dyDescent="0.2">
      <c r="A3602" s="117" t="s">
        <v>358</v>
      </c>
      <c r="B3602" s="93"/>
      <c r="C3602" s="112" t="s">
        <v>3439</v>
      </c>
      <c r="D3602" s="114">
        <v>0.94199999999999995</v>
      </c>
      <c r="E3602" s="114">
        <v>1.952</v>
      </c>
      <c r="F3602" s="114">
        <v>46.84</v>
      </c>
      <c r="G3602" s="114">
        <v>2.1960000000000002</v>
      </c>
      <c r="H3602" s="114">
        <v>0.84899999999999998</v>
      </c>
      <c r="I3602" s="110" t="s">
        <v>3440</v>
      </c>
      <c r="J3602" s="114">
        <v>0.88400000000000001</v>
      </c>
      <c r="K3602" s="114">
        <v>1.181</v>
      </c>
      <c r="L3602" s="114">
        <v>0.02</v>
      </c>
      <c r="M3602" s="114">
        <v>0.33600000000000002</v>
      </c>
      <c r="N3602" s="114">
        <v>2.0139999999999998</v>
      </c>
      <c r="O3602" s="114">
        <v>1.847</v>
      </c>
      <c r="P3602" s="114">
        <v>1.4670000000000001</v>
      </c>
      <c r="Q3602" s="114">
        <v>1.4990000000000001</v>
      </c>
      <c r="R3602" s="114">
        <v>1.1399999999999999</v>
      </c>
      <c r="S3602" s="114">
        <v>0.78400000000000003</v>
      </c>
    </row>
    <row r="3603" spans="1:19" ht="11.25" thickBot="1" x14ac:dyDescent="0.2">
      <c r="A3603" s="93"/>
    </row>
    <row r="3604" spans="1:19" ht="11.25" thickBot="1" x14ac:dyDescent="0.2">
      <c r="A3604" s="87" t="s">
        <v>345</v>
      </c>
      <c r="B3604" s="87" t="s">
        <v>346</v>
      </c>
      <c r="C3604" s="107" t="s">
        <v>52</v>
      </c>
      <c r="D3604" s="107" t="s">
        <v>53</v>
      </c>
      <c r="E3604" s="107" t="s">
        <v>54</v>
      </c>
      <c r="F3604" s="107" t="s">
        <v>55</v>
      </c>
      <c r="G3604" s="107" t="s">
        <v>56</v>
      </c>
      <c r="H3604" s="107" t="s">
        <v>57</v>
      </c>
      <c r="I3604" s="107" t="s">
        <v>58</v>
      </c>
      <c r="J3604" s="107" t="s">
        <v>59</v>
      </c>
      <c r="K3604" s="107" t="s">
        <v>60</v>
      </c>
      <c r="L3604" s="107" t="s">
        <v>61</v>
      </c>
      <c r="M3604" s="107" t="s">
        <v>62</v>
      </c>
      <c r="N3604" s="107" t="s">
        <v>63</v>
      </c>
      <c r="O3604" s="107" t="s">
        <v>64</v>
      </c>
      <c r="P3604" s="108" t="s">
        <v>65</v>
      </c>
      <c r="Q3604" s="108" t="s">
        <v>66</v>
      </c>
      <c r="R3604" s="107" t="s">
        <v>67</v>
      </c>
      <c r="S3604" s="107" t="s">
        <v>68</v>
      </c>
    </row>
    <row r="3605" spans="1:19" ht="11.25" thickBot="1" x14ac:dyDescent="0.2">
      <c r="A3605" s="93"/>
      <c r="B3605" s="93"/>
      <c r="C3605" s="107" t="s">
        <v>69</v>
      </c>
      <c r="D3605" s="107" t="s">
        <v>69</v>
      </c>
      <c r="E3605" s="107" t="s">
        <v>69</v>
      </c>
      <c r="F3605" s="107" t="s">
        <v>69</v>
      </c>
      <c r="G3605" s="107" t="s">
        <v>69</v>
      </c>
      <c r="H3605" s="107" t="s">
        <v>69</v>
      </c>
      <c r="I3605" s="107" t="s">
        <v>69</v>
      </c>
      <c r="J3605" s="107" t="s">
        <v>69</v>
      </c>
      <c r="K3605" s="107" t="s">
        <v>69</v>
      </c>
      <c r="L3605" s="107" t="s">
        <v>69</v>
      </c>
      <c r="M3605" s="107" t="s">
        <v>69</v>
      </c>
      <c r="N3605" s="107" t="s">
        <v>69</v>
      </c>
      <c r="O3605" s="107" t="s">
        <v>69</v>
      </c>
      <c r="P3605" s="108" t="s">
        <v>69</v>
      </c>
      <c r="Q3605" s="108" t="s">
        <v>69</v>
      </c>
      <c r="R3605" s="107" t="s">
        <v>69</v>
      </c>
      <c r="S3605" s="107" t="s">
        <v>69</v>
      </c>
    </row>
    <row r="3606" spans="1:19" ht="11.25" thickBot="1" x14ac:dyDescent="0.2">
      <c r="A3606" s="88">
        <v>1</v>
      </c>
      <c r="B3606" s="109">
        <v>0.87686342592592592</v>
      </c>
      <c r="C3606" s="89">
        <v>0.91300000000000003</v>
      </c>
      <c r="D3606" s="89">
        <v>0.124</v>
      </c>
      <c r="E3606" s="89">
        <v>0.77400000000000002</v>
      </c>
      <c r="F3606" s="89">
        <v>0.12</v>
      </c>
      <c r="G3606" s="89">
        <v>1.8979999999999999</v>
      </c>
      <c r="H3606" s="89">
        <v>12.12</v>
      </c>
      <c r="I3606" s="89">
        <v>-6.0000000000000001E-3</v>
      </c>
      <c r="J3606" s="89">
        <v>-3.0000000000000001E-3</v>
      </c>
      <c r="K3606" s="89">
        <v>9.0999999999999998E-2</v>
      </c>
      <c r="L3606" s="89">
        <v>0.28799999999999998</v>
      </c>
      <c r="M3606" s="89">
        <v>0.998</v>
      </c>
      <c r="N3606" s="89">
        <v>0.105</v>
      </c>
      <c r="O3606" s="89">
        <v>56.26</v>
      </c>
      <c r="P3606" s="112" t="s">
        <v>3441</v>
      </c>
      <c r="Q3606" s="112" t="s">
        <v>3442</v>
      </c>
      <c r="R3606" s="89">
        <v>5.2910000000000004</v>
      </c>
      <c r="S3606" s="89">
        <v>2.5950000000000002</v>
      </c>
    </row>
    <row r="3607" spans="1:19" ht="11.25" thickBot="1" x14ac:dyDescent="0.2">
      <c r="A3607" s="93"/>
    </row>
    <row r="3608" spans="1:19" ht="11.25" thickBot="1" x14ac:dyDescent="0.2">
      <c r="A3608" s="88">
        <v>2</v>
      </c>
      <c r="B3608" s="109">
        <v>0.87702546296296291</v>
      </c>
      <c r="C3608" s="89">
        <v>0.92600000000000005</v>
      </c>
      <c r="D3608" s="89">
        <v>0.121</v>
      </c>
      <c r="E3608" s="89">
        <v>0.82399999999999995</v>
      </c>
      <c r="F3608" s="89">
        <v>0.121</v>
      </c>
      <c r="G3608" s="89">
        <v>1.91</v>
      </c>
      <c r="H3608" s="89">
        <v>12.16</v>
      </c>
      <c r="I3608" s="89">
        <v>-6.0000000000000001E-3</v>
      </c>
      <c r="J3608" s="89">
        <v>-4.0000000000000001E-3</v>
      </c>
      <c r="K3608" s="89">
        <v>8.7999999999999995E-2</v>
      </c>
      <c r="L3608" s="89">
        <v>0.26200000000000001</v>
      </c>
      <c r="M3608" s="89">
        <v>0.98699999999999999</v>
      </c>
      <c r="N3608" s="89">
        <v>0.112</v>
      </c>
      <c r="O3608" s="89">
        <v>56.16</v>
      </c>
      <c r="P3608" s="112" t="s">
        <v>3443</v>
      </c>
      <c r="Q3608" s="112" t="s">
        <v>3444</v>
      </c>
      <c r="R3608" s="89">
        <v>5.2839999999999998</v>
      </c>
      <c r="S3608" s="89">
        <v>2.5710000000000002</v>
      </c>
    </row>
    <row r="3609" spans="1:19" ht="11.25" thickBot="1" x14ac:dyDescent="0.2">
      <c r="A3609" s="93"/>
    </row>
    <row r="3610" spans="1:19" ht="11.25" thickBot="1" x14ac:dyDescent="0.2">
      <c r="A3610" s="88">
        <v>3</v>
      </c>
      <c r="B3610" s="109">
        <v>0.87719907407407405</v>
      </c>
      <c r="C3610" s="89">
        <v>0.96899999999999997</v>
      </c>
      <c r="D3610" s="89">
        <v>0.121</v>
      </c>
      <c r="E3610" s="89">
        <v>0.79300000000000004</v>
      </c>
      <c r="F3610" s="89">
        <v>0.11799999999999999</v>
      </c>
      <c r="G3610" s="89">
        <v>1.919</v>
      </c>
      <c r="H3610" s="89">
        <v>12.31</v>
      </c>
      <c r="I3610" s="89">
        <v>-6.0000000000000001E-3</v>
      </c>
      <c r="J3610" s="89">
        <v>-5.0000000000000001E-3</v>
      </c>
      <c r="K3610" s="89">
        <v>8.6999999999999994E-2</v>
      </c>
      <c r="L3610" s="89">
        <v>0.29699999999999999</v>
      </c>
      <c r="M3610" s="89">
        <v>0.98099999999999998</v>
      </c>
      <c r="N3610" s="89">
        <v>0.106</v>
      </c>
      <c r="O3610" s="89">
        <v>57</v>
      </c>
      <c r="P3610" s="112" t="s">
        <v>3445</v>
      </c>
      <c r="Q3610" s="112" t="s">
        <v>3446</v>
      </c>
      <c r="R3610" s="89">
        <v>5.3730000000000002</v>
      </c>
      <c r="S3610" s="89">
        <v>2.6589999999999998</v>
      </c>
    </row>
    <row r="3611" spans="1:19" ht="11.25" thickBot="1" x14ac:dyDescent="0.2">
      <c r="A3611" s="93"/>
    </row>
    <row r="3612" spans="1:19" ht="11.25" thickBot="1" x14ac:dyDescent="0.2">
      <c r="A3612" s="113" t="s">
        <v>352</v>
      </c>
      <c r="B3612" s="93"/>
      <c r="C3612" s="114">
        <v>0.93600000000000005</v>
      </c>
      <c r="D3612" s="114">
        <v>0.122</v>
      </c>
      <c r="E3612" s="114">
        <v>0.79700000000000004</v>
      </c>
      <c r="F3612" s="114">
        <v>0.12</v>
      </c>
      <c r="G3612" s="114">
        <v>1.909</v>
      </c>
      <c r="H3612" s="114">
        <v>12.2</v>
      </c>
      <c r="I3612" s="114">
        <v>-6.0000000000000001E-3</v>
      </c>
      <c r="J3612" s="114">
        <v>-4.0000000000000001E-3</v>
      </c>
      <c r="K3612" s="114">
        <v>8.8999999999999996E-2</v>
      </c>
      <c r="L3612" s="114">
        <v>0.28199999999999997</v>
      </c>
      <c r="M3612" s="114">
        <v>0.98799999999999999</v>
      </c>
      <c r="N3612" s="114">
        <v>0.108</v>
      </c>
      <c r="O3612" s="114">
        <v>56.47</v>
      </c>
      <c r="P3612" s="112" t="s">
        <v>3447</v>
      </c>
      <c r="Q3612" s="112" t="s">
        <v>3448</v>
      </c>
      <c r="R3612" s="114">
        <v>5.3159999999999998</v>
      </c>
      <c r="S3612" s="114">
        <v>2.6080000000000001</v>
      </c>
    </row>
    <row r="3613" spans="1:19" ht="11.25" thickBot="1" x14ac:dyDescent="0.2">
      <c r="A3613" s="93"/>
    </row>
    <row r="3614" spans="1:19" ht="11.25" thickBot="1" x14ac:dyDescent="0.2">
      <c r="A3614" s="116" t="s">
        <v>355</v>
      </c>
      <c r="B3614" s="93"/>
      <c r="C3614" s="114">
        <v>2.9000000000000001E-2</v>
      </c>
      <c r="D3614" s="114">
        <v>2E-3</v>
      </c>
      <c r="E3614" s="114">
        <v>2.5000000000000001E-2</v>
      </c>
      <c r="F3614" s="114">
        <v>2E-3</v>
      </c>
      <c r="G3614" s="114">
        <v>1.0999999999999999E-2</v>
      </c>
      <c r="H3614" s="114">
        <v>9.8000000000000004E-2</v>
      </c>
      <c r="I3614" s="114">
        <v>0</v>
      </c>
      <c r="J3614" s="114">
        <v>1E-3</v>
      </c>
      <c r="K3614" s="114">
        <v>2E-3</v>
      </c>
      <c r="L3614" s="114">
        <v>1.7999999999999999E-2</v>
      </c>
      <c r="M3614" s="114">
        <v>8.0000000000000002E-3</v>
      </c>
      <c r="N3614" s="114">
        <v>4.0000000000000001E-3</v>
      </c>
      <c r="O3614" s="114">
        <v>0.46</v>
      </c>
      <c r="P3614" s="112" t="s">
        <v>3449</v>
      </c>
      <c r="Q3614" s="112" t="s">
        <v>3450</v>
      </c>
      <c r="R3614" s="114">
        <v>0.05</v>
      </c>
      <c r="S3614" s="114">
        <v>4.4999999999999998E-2</v>
      </c>
    </row>
    <row r="3615" spans="1:19" ht="11.25" thickBot="1" x14ac:dyDescent="0.2">
      <c r="A3615" s="93"/>
    </row>
    <row r="3616" spans="1:19" ht="11.25" thickBot="1" x14ac:dyDescent="0.2">
      <c r="A3616" s="117" t="s">
        <v>358</v>
      </c>
      <c r="B3616" s="93"/>
      <c r="C3616" s="114">
        <v>3.0859999999999999</v>
      </c>
      <c r="D3616" s="114">
        <v>1.4370000000000001</v>
      </c>
      <c r="E3616" s="114">
        <v>3.1190000000000002</v>
      </c>
      <c r="F3616" s="114">
        <v>1.4490000000000001</v>
      </c>
      <c r="G3616" s="114">
        <v>0.55300000000000005</v>
      </c>
      <c r="H3616" s="114">
        <v>0.80400000000000005</v>
      </c>
      <c r="I3616" s="114">
        <v>3.9860000000000002</v>
      </c>
      <c r="J3616" s="114">
        <v>16.64</v>
      </c>
      <c r="K3616" s="114">
        <v>2.569</v>
      </c>
      <c r="L3616" s="114">
        <v>6.52</v>
      </c>
      <c r="M3616" s="114">
        <v>0.85299999999999998</v>
      </c>
      <c r="N3616" s="114">
        <v>3.274</v>
      </c>
      <c r="O3616" s="114">
        <v>0.81399999999999995</v>
      </c>
      <c r="P3616" s="112" t="s">
        <v>3451</v>
      </c>
      <c r="Q3616" s="112" t="s">
        <v>731</v>
      </c>
      <c r="R3616" s="114">
        <v>0.93600000000000005</v>
      </c>
      <c r="S3616" s="114">
        <v>1.736</v>
      </c>
    </row>
    <row r="3617" spans="1:19" ht="10.5" x14ac:dyDescent="0.15">
      <c r="A3617" s="93"/>
    </row>
    <row r="3618" spans="1:19" x14ac:dyDescent="0.15">
      <c r="A3618" s="106"/>
      <c r="B3618" s="69" t="s">
        <v>3452</v>
      </c>
    </row>
    <row r="3619" spans="1:19" ht="9.75" thickBot="1" x14ac:dyDescent="0.2">
      <c r="A3619" s="64" t="s">
        <v>1094</v>
      </c>
    </row>
    <row r="3620" spans="1:19" ht="11.25" thickBot="1" x14ac:dyDescent="0.2">
      <c r="A3620" s="87" t="s">
        <v>345</v>
      </c>
      <c r="B3620" s="87" t="s">
        <v>346</v>
      </c>
      <c r="C3620" s="107" t="s">
        <v>1</v>
      </c>
      <c r="D3620" s="107" t="s">
        <v>2</v>
      </c>
      <c r="E3620" s="107" t="s">
        <v>3</v>
      </c>
      <c r="F3620" s="107" t="s">
        <v>4</v>
      </c>
      <c r="G3620" s="107" t="s">
        <v>5</v>
      </c>
      <c r="H3620" s="107" t="s">
        <v>6</v>
      </c>
      <c r="I3620" s="108" t="s">
        <v>7</v>
      </c>
      <c r="J3620" s="108" t="s">
        <v>8</v>
      </c>
      <c r="K3620" s="107" t="s">
        <v>9</v>
      </c>
      <c r="L3620" s="107" t="s">
        <v>10</v>
      </c>
      <c r="M3620" s="107" t="s">
        <v>11</v>
      </c>
      <c r="N3620" s="107" t="s">
        <v>12</v>
      </c>
      <c r="O3620" s="107" t="s">
        <v>13</v>
      </c>
      <c r="P3620" s="107" t="s">
        <v>14</v>
      </c>
      <c r="Q3620" s="107" t="s">
        <v>15</v>
      </c>
      <c r="R3620" s="107" t="s">
        <v>16</v>
      </c>
      <c r="S3620" s="107" t="s">
        <v>17</v>
      </c>
    </row>
    <row r="3621" spans="1:19" ht="11.25" thickBot="1" x14ac:dyDescent="0.2">
      <c r="A3621" s="93"/>
      <c r="B3621" s="93"/>
      <c r="C3621" s="107" t="s">
        <v>69</v>
      </c>
      <c r="D3621" s="107" t="s">
        <v>69</v>
      </c>
      <c r="E3621" s="107" t="s">
        <v>69</v>
      </c>
      <c r="F3621" s="107" t="s">
        <v>69</v>
      </c>
      <c r="G3621" s="107" t="s">
        <v>69</v>
      </c>
      <c r="H3621" s="107" t="s">
        <v>69</v>
      </c>
      <c r="I3621" s="108" t="s">
        <v>69</v>
      </c>
      <c r="J3621" s="108" t="s">
        <v>69</v>
      </c>
      <c r="K3621" s="107" t="s">
        <v>69</v>
      </c>
      <c r="L3621" s="107" t="s">
        <v>69</v>
      </c>
      <c r="M3621" s="107" t="s">
        <v>69</v>
      </c>
      <c r="N3621" s="107" t="s">
        <v>69</v>
      </c>
      <c r="O3621" s="107" t="s">
        <v>69</v>
      </c>
      <c r="P3621" s="107" t="s">
        <v>69</v>
      </c>
      <c r="Q3621" s="107" t="s">
        <v>69</v>
      </c>
      <c r="R3621" s="107" t="s">
        <v>69</v>
      </c>
      <c r="S3621" s="107" t="s">
        <v>69</v>
      </c>
    </row>
    <row r="3622" spans="1:19" ht="11.25" thickBot="1" x14ac:dyDescent="0.2">
      <c r="A3622" s="88">
        <v>1</v>
      </c>
      <c r="B3622" s="109">
        <v>0.88230324074074085</v>
      </c>
      <c r="C3622" s="110" t="s">
        <v>3453</v>
      </c>
      <c r="D3622" s="110" t="s">
        <v>3454</v>
      </c>
      <c r="E3622" s="110" t="s">
        <v>3455</v>
      </c>
      <c r="F3622" s="110" t="s">
        <v>3456</v>
      </c>
      <c r="G3622" s="110" t="s">
        <v>3457</v>
      </c>
      <c r="H3622" s="110" t="s">
        <v>3458</v>
      </c>
      <c r="I3622" s="111">
        <v>1.03295</v>
      </c>
      <c r="J3622" s="112" t="s">
        <v>3459</v>
      </c>
      <c r="K3622" s="110" t="s">
        <v>3460</v>
      </c>
      <c r="L3622" s="89">
        <v>-19.63</v>
      </c>
      <c r="M3622" s="89">
        <v>229</v>
      </c>
      <c r="N3622" s="110" t="s">
        <v>3461</v>
      </c>
      <c r="O3622" s="110" t="s">
        <v>3462</v>
      </c>
      <c r="P3622" s="89">
        <v>15.41</v>
      </c>
      <c r="Q3622" s="89">
        <v>95.55</v>
      </c>
      <c r="R3622" s="110" t="s">
        <v>3463</v>
      </c>
      <c r="S3622" s="110" t="s">
        <v>3464</v>
      </c>
    </row>
    <row r="3623" spans="1:19" ht="11.25" thickBot="1" x14ac:dyDescent="0.2">
      <c r="A3623" s="93"/>
    </row>
    <row r="3624" spans="1:19" ht="11.25" thickBot="1" x14ac:dyDescent="0.2">
      <c r="A3624" s="88">
        <v>2</v>
      </c>
      <c r="B3624" s="109">
        <v>0.88246527777777783</v>
      </c>
      <c r="C3624" s="110" t="s">
        <v>3465</v>
      </c>
      <c r="D3624" s="110" t="s">
        <v>3466</v>
      </c>
      <c r="E3624" s="110" t="s">
        <v>3467</v>
      </c>
      <c r="F3624" s="110" t="s">
        <v>3468</v>
      </c>
      <c r="G3624" s="110" t="s">
        <v>2033</v>
      </c>
      <c r="H3624" s="110" t="s">
        <v>3469</v>
      </c>
      <c r="I3624" s="111">
        <v>1.03914</v>
      </c>
      <c r="J3624" s="112" t="s">
        <v>3470</v>
      </c>
      <c r="K3624" s="110" t="s">
        <v>3471</v>
      </c>
      <c r="L3624" s="89">
        <v>-19.57</v>
      </c>
      <c r="M3624" s="89">
        <v>230.2</v>
      </c>
      <c r="N3624" s="110" t="s">
        <v>774</v>
      </c>
      <c r="O3624" s="110" t="s">
        <v>3462</v>
      </c>
      <c r="P3624" s="89">
        <v>15.66</v>
      </c>
      <c r="Q3624" s="89">
        <v>94.81</v>
      </c>
      <c r="R3624" s="110" t="s">
        <v>3472</v>
      </c>
      <c r="S3624" s="110" t="s">
        <v>3473</v>
      </c>
    </row>
    <row r="3625" spans="1:19" ht="11.25" thickBot="1" x14ac:dyDescent="0.2">
      <c r="A3625" s="93"/>
    </row>
    <row r="3626" spans="1:19" ht="11.25" thickBot="1" x14ac:dyDescent="0.2">
      <c r="A3626" s="88">
        <v>3</v>
      </c>
      <c r="B3626" s="109">
        <v>0.88263888888888886</v>
      </c>
      <c r="C3626" s="110" t="s">
        <v>3474</v>
      </c>
      <c r="D3626" s="110" t="s">
        <v>3475</v>
      </c>
      <c r="E3626" s="110" t="s">
        <v>3476</v>
      </c>
      <c r="F3626" s="110" t="s">
        <v>3477</v>
      </c>
      <c r="G3626" s="110" t="s">
        <v>3478</v>
      </c>
      <c r="H3626" s="110" t="s">
        <v>3479</v>
      </c>
      <c r="I3626" s="111">
        <v>1.0414600000000001</v>
      </c>
      <c r="J3626" s="112" t="s">
        <v>3480</v>
      </c>
      <c r="K3626" s="110" t="s">
        <v>3481</v>
      </c>
      <c r="L3626" s="89">
        <v>-18.940000000000001</v>
      </c>
      <c r="M3626" s="89">
        <v>232.7</v>
      </c>
      <c r="N3626" s="110" t="s">
        <v>3482</v>
      </c>
      <c r="O3626" s="110" t="s">
        <v>3483</v>
      </c>
      <c r="P3626" s="89">
        <v>15.6</v>
      </c>
      <c r="Q3626" s="89">
        <v>95.24</v>
      </c>
      <c r="R3626" s="110" t="s">
        <v>3484</v>
      </c>
      <c r="S3626" s="110" t="s">
        <v>3485</v>
      </c>
    </row>
    <row r="3627" spans="1:19" ht="11.25" thickBot="1" x14ac:dyDescent="0.2">
      <c r="A3627" s="93"/>
    </row>
    <row r="3628" spans="1:19" ht="11.25" thickBot="1" x14ac:dyDescent="0.2">
      <c r="A3628" s="113" t="s">
        <v>352</v>
      </c>
      <c r="B3628" s="93"/>
      <c r="C3628" s="110" t="s">
        <v>3486</v>
      </c>
      <c r="D3628" s="110" t="s">
        <v>3487</v>
      </c>
      <c r="E3628" s="110" t="s">
        <v>3488</v>
      </c>
      <c r="F3628" s="110" t="s">
        <v>3489</v>
      </c>
      <c r="G3628" s="110" t="s">
        <v>3490</v>
      </c>
      <c r="H3628" s="110" t="s">
        <v>3491</v>
      </c>
      <c r="I3628" s="115">
        <v>1.0378499999999999</v>
      </c>
      <c r="J3628" s="112" t="s">
        <v>3492</v>
      </c>
      <c r="K3628" s="110" t="s">
        <v>3493</v>
      </c>
      <c r="L3628" s="114">
        <v>-19.38</v>
      </c>
      <c r="M3628" s="114">
        <v>230.7</v>
      </c>
      <c r="N3628" s="110" t="s">
        <v>3494</v>
      </c>
      <c r="O3628" s="110" t="s">
        <v>3495</v>
      </c>
      <c r="P3628" s="114">
        <v>15.55</v>
      </c>
      <c r="Q3628" s="114">
        <v>95.2</v>
      </c>
      <c r="R3628" s="110" t="s">
        <v>3496</v>
      </c>
      <c r="S3628" s="110" t="s">
        <v>3497</v>
      </c>
    </row>
    <row r="3629" spans="1:19" ht="11.25" thickBot="1" x14ac:dyDescent="0.2">
      <c r="A3629" s="93"/>
    </row>
    <row r="3630" spans="1:19" ht="11.25" thickBot="1" x14ac:dyDescent="0.2">
      <c r="A3630" s="116" t="s">
        <v>355</v>
      </c>
      <c r="B3630" s="93"/>
      <c r="C3630" s="110" t="s">
        <v>3498</v>
      </c>
      <c r="D3630" s="110" t="s">
        <v>3499</v>
      </c>
      <c r="E3630" s="110" t="s">
        <v>3500</v>
      </c>
      <c r="F3630" s="110" t="s">
        <v>2495</v>
      </c>
      <c r="G3630" s="110" t="s">
        <v>3501</v>
      </c>
      <c r="H3630" s="110" t="s">
        <v>3502</v>
      </c>
      <c r="I3630" s="115">
        <v>4.4000000000000003E-3</v>
      </c>
      <c r="J3630" s="112" t="s">
        <v>3503</v>
      </c>
      <c r="K3630" s="110" t="s">
        <v>3504</v>
      </c>
      <c r="L3630" s="114">
        <v>0.38100000000000001</v>
      </c>
      <c r="M3630" s="114">
        <v>1.893</v>
      </c>
      <c r="N3630" s="110" t="s">
        <v>3505</v>
      </c>
      <c r="O3630" s="110" t="s">
        <v>3506</v>
      </c>
      <c r="P3630" s="114">
        <v>0.13</v>
      </c>
      <c r="Q3630" s="114">
        <v>0.373</v>
      </c>
      <c r="R3630" s="110" t="s">
        <v>3507</v>
      </c>
      <c r="S3630" s="110" t="s">
        <v>3508</v>
      </c>
    </row>
    <row r="3631" spans="1:19" ht="11.25" thickBot="1" x14ac:dyDescent="0.2">
      <c r="A3631" s="93"/>
    </row>
    <row r="3632" spans="1:19" ht="11.25" thickBot="1" x14ac:dyDescent="0.2">
      <c r="A3632" s="117" t="s">
        <v>358</v>
      </c>
      <c r="B3632" s="93"/>
      <c r="C3632" s="110" t="s">
        <v>2250</v>
      </c>
      <c r="D3632" s="110" t="s">
        <v>627</v>
      </c>
      <c r="E3632" s="110" t="s">
        <v>3509</v>
      </c>
      <c r="F3632" s="110" t="s">
        <v>3510</v>
      </c>
      <c r="G3632" s="110" t="s">
        <v>3511</v>
      </c>
      <c r="H3632" s="110" t="s">
        <v>1648</v>
      </c>
      <c r="I3632" s="118">
        <v>0.42399999999999999</v>
      </c>
      <c r="J3632" s="112" t="s">
        <v>3512</v>
      </c>
      <c r="K3632" s="110" t="s">
        <v>2617</v>
      </c>
      <c r="L3632" s="114">
        <v>1.9670000000000001</v>
      </c>
      <c r="M3632" s="114">
        <v>0.82099999999999995</v>
      </c>
      <c r="N3632" s="110" t="s">
        <v>2614</v>
      </c>
      <c r="O3632" s="110" t="s">
        <v>3513</v>
      </c>
      <c r="P3632" s="114">
        <v>0.83699999999999997</v>
      </c>
      <c r="Q3632" s="114">
        <v>0.39200000000000002</v>
      </c>
      <c r="R3632" s="110" t="s">
        <v>3514</v>
      </c>
      <c r="S3632" s="110" t="s">
        <v>3515</v>
      </c>
    </row>
    <row r="3633" spans="1:19" ht="11.25" thickBot="1" x14ac:dyDescent="0.2">
      <c r="A3633" s="93"/>
    </row>
    <row r="3634" spans="1:19" ht="11.25" thickBot="1" x14ac:dyDescent="0.2">
      <c r="A3634" s="87" t="s">
        <v>345</v>
      </c>
      <c r="B3634" s="87" t="s">
        <v>346</v>
      </c>
      <c r="C3634" s="107" t="s">
        <v>18</v>
      </c>
      <c r="D3634" s="108" t="s">
        <v>19</v>
      </c>
      <c r="E3634" s="108" t="s">
        <v>20</v>
      </c>
      <c r="F3634" s="107" t="s">
        <v>21</v>
      </c>
      <c r="G3634" s="107" t="s">
        <v>22</v>
      </c>
      <c r="H3634" s="107" t="s">
        <v>23</v>
      </c>
      <c r="I3634" s="107" t="s">
        <v>24</v>
      </c>
      <c r="J3634" s="108" t="s">
        <v>25</v>
      </c>
      <c r="K3634" s="108" t="s">
        <v>26</v>
      </c>
      <c r="L3634" s="107" t="s">
        <v>27</v>
      </c>
      <c r="M3634" s="107" t="s">
        <v>28</v>
      </c>
      <c r="N3634" s="107" t="s">
        <v>29</v>
      </c>
      <c r="O3634" s="107" t="s">
        <v>30</v>
      </c>
      <c r="P3634" s="107" t="s">
        <v>31</v>
      </c>
      <c r="Q3634" s="107" t="s">
        <v>32</v>
      </c>
      <c r="R3634" s="107" t="s">
        <v>33</v>
      </c>
      <c r="S3634" s="108" t="s">
        <v>34</v>
      </c>
    </row>
    <row r="3635" spans="1:19" ht="11.25" thickBot="1" x14ac:dyDescent="0.2">
      <c r="A3635" s="93"/>
      <c r="B3635" s="93"/>
      <c r="C3635" s="107" t="s">
        <v>69</v>
      </c>
      <c r="D3635" s="108" t="s">
        <v>69</v>
      </c>
      <c r="E3635" s="108" t="s">
        <v>69</v>
      </c>
      <c r="F3635" s="107" t="s">
        <v>69</v>
      </c>
      <c r="G3635" s="107" t="s">
        <v>69</v>
      </c>
      <c r="H3635" s="107" t="s">
        <v>69</v>
      </c>
      <c r="I3635" s="107" t="s">
        <v>69</v>
      </c>
      <c r="J3635" s="108" t="s">
        <v>69</v>
      </c>
      <c r="K3635" s="108" t="s">
        <v>69</v>
      </c>
      <c r="L3635" s="107" t="s">
        <v>69</v>
      </c>
      <c r="M3635" s="107" t="s">
        <v>69</v>
      </c>
      <c r="N3635" s="107" t="s">
        <v>69</v>
      </c>
      <c r="O3635" s="107" t="s">
        <v>69</v>
      </c>
      <c r="P3635" s="107" t="s">
        <v>69</v>
      </c>
      <c r="Q3635" s="107" t="s">
        <v>69</v>
      </c>
      <c r="R3635" s="107" t="s">
        <v>69</v>
      </c>
      <c r="S3635" s="108" t="s">
        <v>69</v>
      </c>
    </row>
    <row r="3636" spans="1:19" ht="11.25" thickBot="1" x14ac:dyDescent="0.2">
      <c r="A3636" s="88">
        <v>1</v>
      </c>
      <c r="B3636" s="109">
        <v>0.88230324074074085</v>
      </c>
      <c r="C3636" s="89">
        <v>66.41</v>
      </c>
      <c r="D3636" s="111">
        <v>0.99990000000000001</v>
      </c>
      <c r="E3636" s="111">
        <v>1.1266499999999999</v>
      </c>
      <c r="F3636" s="89">
        <v>33.01</v>
      </c>
      <c r="G3636" s="89">
        <v>9.7970000000000006</v>
      </c>
      <c r="H3636" s="89">
        <v>39.46</v>
      </c>
      <c r="I3636" s="110" t="s">
        <v>3516</v>
      </c>
      <c r="J3636" s="111">
        <v>0.99253999999999998</v>
      </c>
      <c r="K3636" s="112" t="s">
        <v>3517</v>
      </c>
      <c r="L3636" s="110" t="s">
        <v>3518</v>
      </c>
      <c r="M3636" s="89">
        <v>55.03</v>
      </c>
      <c r="N3636" s="89">
        <v>-5.0000000000000001E-3</v>
      </c>
      <c r="O3636" s="89">
        <v>6.3E-2</v>
      </c>
      <c r="P3636" s="89">
        <v>0.44600000000000001</v>
      </c>
      <c r="Q3636" s="110" t="s">
        <v>3519</v>
      </c>
      <c r="R3636" s="89">
        <v>12.99</v>
      </c>
      <c r="S3636" s="111">
        <v>0.96418000000000004</v>
      </c>
    </row>
    <row r="3637" spans="1:19" ht="11.25" thickBot="1" x14ac:dyDescent="0.2">
      <c r="A3637" s="93"/>
    </row>
    <row r="3638" spans="1:19" ht="11.25" thickBot="1" x14ac:dyDescent="0.2">
      <c r="A3638" s="88">
        <v>2</v>
      </c>
      <c r="B3638" s="109">
        <v>0.88246527777777783</v>
      </c>
      <c r="C3638" s="89">
        <v>66.92</v>
      </c>
      <c r="D3638" s="111">
        <v>1.0105599999999999</v>
      </c>
      <c r="E3638" s="111">
        <v>1.12032</v>
      </c>
      <c r="F3638" s="89">
        <v>30.22</v>
      </c>
      <c r="G3638" s="89">
        <v>16.829999999999998</v>
      </c>
      <c r="H3638" s="89">
        <v>39.450000000000003</v>
      </c>
      <c r="I3638" s="110" t="s">
        <v>3520</v>
      </c>
      <c r="J3638" s="111">
        <v>1.0058199999999999</v>
      </c>
      <c r="K3638" s="112" t="s">
        <v>3521</v>
      </c>
      <c r="L3638" s="110" t="s">
        <v>3522</v>
      </c>
      <c r="M3638" s="89">
        <v>55.71</v>
      </c>
      <c r="N3638" s="89">
        <v>-1E-3</v>
      </c>
      <c r="O3638" s="89">
        <v>5.6000000000000001E-2</v>
      </c>
      <c r="P3638" s="89">
        <v>0.48099999999999998</v>
      </c>
      <c r="Q3638" s="110" t="s">
        <v>3523</v>
      </c>
      <c r="R3638" s="89">
        <v>12.35</v>
      </c>
      <c r="S3638" s="111">
        <v>0.98045000000000004</v>
      </c>
    </row>
    <row r="3639" spans="1:19" ht="11.25" thickBot="1" x14ac:dyDescent="0.2">
      <c r="A3639" s="93"/>
    </row>
    <row r="3640" spans="1:19" ht="11.25" thickBot="1" x14ac:dyDescent="0.2">
      <c r="A3640" s="88">
        <v>3</v>
      </c>
      <c r="B3640" s="109">
        <v>0.88263888888888886</v>
      </c>
      <c r="C3640" s="89">
        <v>67.209999999999994</v>
      </c>
      <c r="D3640" s="111">
        <v>1.01528</v>
      </c>
      <c r="E3640" s="111">
        <v>1.1231800000000001</v>
      </c>
      <c r="F3640" s="89">
        <v>30.85</v>
      </c>
      <c r="G3640" s="89">
        <v>17.149999999999999</v>
      </c>
      <c r="H3640" s="89">
        <v>39.340000000000003</v>
      </c>
      <c r="I3640" s="110" t="s">
        <v>3524</v>
      </c>
      <c r="J3640" s="111">
        <v>1.0103</v>
      </c>
      <c r="K3640" s="112" t="s">
        <v>3525</v>
      </c>
      <c r="L3640" s="110" t="s">
        <v>3526</v>
      </c>
      <c r="M3640" s="89">
        <v>55</v>
      </c>
      <c r="N3640" s="89">
        <v>-8.0000000000000002E-3</v>
      </c>
      <c r="O3640" s="89">
        <v>0.06</v>
      </c>
      <c r="P3640" s="89">
        <v>0.434</v>
      </c>
      <c r="Q3640" s="110" t="s">
        <v>3527</v>
      </c>
      <c r="R3640" s="89">
        <v>12.66</v>
      </c>
      <c r="S3640" s="111">
        <v>0.98848999999999998</v>
      </c>
    </row>
    <row r="3641" spans="1:19" ht="11.25" thickBot="1" x14ac:dyDescent="0.2">
      <c r="A3641" s="93"/>
    </row>
    <row r="3642" spans="1:19" ht="11.25" thickBot="1" x14ac:dyDescent="0.2">
      <c r="A3642" s="113" t="s">
        <v>352</v>
      </c>
      <c r="B3642" s="93"/>
      <c r="C3642" s="114">
        <v>66.84</v>
      </c>
      <c r="D3642" s="115">
        <v>1.00858</v>
      </c>
      <c r="E3642" s="115">
        <v>1.12338</v>
      </c>
      <c r="F3642" s="114">
        <v>31.36</v>
      </c>
      <c r="G3642" s="114">
        <v>14.59</v>
      </c>
      <c r="H3642" s="114">
        <v>39.409999999999997</v>
      </c>
      <c r="I3642" s="110" t="s">
        <v>3528</v>
      </c>
      <c r="J3642" s="115">
        <v>1.0028900000000001</v>
      </c>
      <c r="K3642" s="112" t="s">
        <v>3529</v>
      </c>
      <c r="L3642" s="110" t="s">
        <v>3530</v>
      </c>
      <c r="M3642" s="114">
        <v>55.25</v>
      </c>
      <c r="N3642" s="114">
        <v>-5.0000000000000001E-3</v>
      </c>
      <c r="O3642" s="114">
        <v>0.06</v>
      </c>
      <c r="P3642" s="114">
        <v>0.45300000000000001</v>
      </c>
      <c r="Q3642" s="110" t="s">
        <v>3531</v>
      </c>
      <c r="R3642" s="114">
        <v>12.67</v>
      </c>
      <c r="S3642" s="115">
        <v>0.97770999999999997</v>
      </c>
    </row>
    <row r="3643" spans="1:19" ht="11.25" thickBot="1" x14ac:dyDescent="0.2">
      <c r="A3643" s="93"/>
    </row>
    <row r="3644" spans="1:19" ht="11.25" thickBot="1" x14ac:dyDescent="0.2">
      <c r="A3644" s="116" t="s">
        <v>355</v>
      </c>
      <c r="B3644" s="93"/>
      <c r="C3644" s="114">
        <v>0.4</v>
      </c>
      <c r="D3644" s="115">
        <v>7.8799999999999999E-3</v>
      </c>
      <c r="E3644" s="115">
        <v>3.1700000000000001E-3</v>
      </c>
      <c r="F3644" s="114">
        <v>1.4630000000000001</v>
      </c>
      <c r="G3644" s="114">
        <v>4.1539999999999999</v>
      </c>
      <c r="H3644" s="114">
        <v>6.6000000000000003E-2</v>
      </c>
      <c r="I3644" s="110" t="s">
        <v>3532</v>
      </c>
      <c r="J3644" s="115">
        <v>9.2399999999999999E-3</v>
      </c>
      <c r="K3644" s="112" t="s">
        <v>3533</v>
      </c>
      <c r="L3644" s="110" t="s">
        <v>3534</v>
      </c>
      <c r="M3644" s="114">
        <v>0.39900000000000002</v>
      </c>
      <c r="N3644" s="114">
        <v>3.0000000000000001E-3</v>
      </c>
      <c r="O3644" s="114">
        <v>4.0000000000000001E-3</v>
      </c>
      <c r="P3644" s="114">
        <v>2.4E-2</v>
      </c>
      <c r="Q3644" s="110" t="s">
        <v>3535</v>
      </c>
      <c r="R3644" s="114">
        <v>0.31900000000000001</v>
      </c>
      <c r="S3644" s="115">
        <v>1.239E-2</v>
      </c>
    </row>
    <row r="3645" spans="1:19" ht="11.25" thickBot="1" x14ac:dyDescent="0.2">
      <c r="A3645" s="93"/>
    </row>
    <row r="3646" spans="1:19" ht="11.25" thickBot="1" x14ac:dyDescent="0.2">
      <c r="A3646" s="117" t="s">
        <v>358</v>
      </c>
      <c r="B3646" s="93"/>
      <c r="C3646" s="114">
        <v>0.59899999999999998</v>
      </c>
      <c r="D3646" s="118">
        <v>0.78100000000000003</v>
      </c>
      <c r="E3646" s="118">
        <v>0.28199999999999997</v>
      </c>
      <c r="F3646" s="114">
        <v>4.6660000000000004</v>
      </c>
      <c r="G3646" s="114">
        <v>28.47</v>
      </c>
      <c r="H3646" s="114">
        <v>0.16700000000000001</v>
      </c>
      <c r="I3646" s="110" t="s">
        <v>3536</v>
      </c>
      <c r="J3646" s="118">
        <v>0.92100000000000004</v>
      </c>
      <c r="K3646" s="112" t="s">
        <v>3537</v>
      </c>
      <c r="L3646" s="110" t="s">
        <v>1732</v>
      </c>
      <c r="M3646" s="114">
        <v>0.72199999999999998</v>
      </c>
      <c r="N3646" s="114">
        <v>69.209999999999994</v>
      </c>
      <c r="O3646" s="114">
        <v>6.1379999999999999</v>
      </c>
      <c r="P3646" s="114">
        <v>5.3840000000000003</v>
      </c>
      <c r="Q3646" s="110" t="s">
        <v>3538</v>
      </c>
      <c r="R3646" s="114">
        <v>2.5150000000000001</v>
      </c>
      <c r="S3646" s="118">
        <v>1.2669999999999999</v>
      </c>
    </row>
    <row r="3647" spans="1:19" ht="11.25" thickBot="1" x14ac:dyDescent="0.2">
      <c r="A3647" s="93"/>
    </row>
    <row r="3648" spans="1:19" ht="11.25" thickBot="1" x14ac:dyDescent="0.2">
      <c r="A3648" s="87" t="s">
        <v>345</v>
      </c>
      <c r="B3648" s="87" t="s">
        <v>346</v>
      </c>
      <c r="C3648" s="108" t="s">
        <v>35</v>
      </c>
      <c r="D3648" s="107" t="s">
        <v>36</v>
      </c>
      <c r="E3648" s="107" t="s">
        <v>37</v>
      </c>
      <c r="F3648" s="107" t="s">
        <v>38</v>
      </c>
      <c r="G3648" s="107" t="s">
        <v>39</v>
      </c>
      <c r="H3648" s="107" t="s">
        <v>40</v>
      </c>
      <c r="I3648" s="107" t="s">
        <v>41</v>
      </c>
      <c r="J3648" s="107" t="s">
        <v>42</v>
      </c>
      <c r="K3648" s="107" t="s">
        <v>43</v>
      </c>
      <c r="L3648" s="107" t="s">
        <v>44</v>
      </c>
      <c r="M3648" s="107" t="s">
        <v>45</v>
      </c>
      <c r="N3648" s="107" t="s">
        <v>46</v>
      </c>
      <c r="O3648" s="107" t="s">
        <v>47</v>
      </c>
      <c r="P3648" s="107" t="s">
        <v>48</v>
      </c>
      <c r="Q3648" s="107" t="s">
        <v>49</v>
      </c>
      <c r="R3648" s="107" t="s">
        <v>50</v>
      </c>
      <c r="S3648" s="107" t="s">
        <v>51</v>
      </c>
    </row>
    <row r="3649" spans="1:19" ht="11.25" thickBot="1" x14ac:dyDescent="0.2">
      <c r="A3649" s="93"/>
      <c r="B3649" s="93"/>
      <c r="C3649" s="108" t="s">
        <v>69</v>
      </c>
      <c r="D3649" s="107" t="s">
        <v>69</v>
      </c>
      <c r="E3649" s="107" t="s">
        <v>69</v>
      </c>
      <c r="F3649" s="107" t="s">
        <v>69</v>
      </c>
      <c r="G3649" s="107" t="s">
        <v>69</v>
      </c>
      <c r="H3649" s="107" t="s">
        <v>69</v>
      </c>
      <c r="I3649" s="107" t="s">
        <v>69</v>
      </c>
      <c r="J3649" s="107" t="s">
        <v>69</v>
      </c>
      <c r="K3649" s="107" t="s">
        <v>69</v>
      </c>
      <c r="L3649" s="107" t="s">
        <v>69</v>
      </c>
      <c r="M3649" s="107" t="s">
        <v>69</v>
      </c>
      <c r="N3649" s="107" t="s">
        <v>69</v>
      </c>
      <c r="O3649" s="107" t="s">
        <v>69</v>
      </c>
      <c r="P3649" s="107" t="s">
        <v>69</v>
      </c>
      <c r="Q3649" s="107" t="s">
        <v>69</v>
      </c>
      <c r="R3649" s="107" t="s">
        <v>69</v>
      </c>
      <c r="S3649" s="107" t="s">
        <v>69</v>
      </c>
    </row>
    <row r="3650" spans="1:19" ht="11.25" thickBot="1" x14ac:dyDescent="0.2">
      <c r="A3650" s="88">
        <v>1</v>
      </c>
      <c r="B3650" s="109">
        <v>0.88230324074074085</v>
      </c>
      <c r="C3650" s="112" t="s">
        <v>3539</v>
      </c>
      <c r="D3650" s="110" t="s">
        <v>3540</v>
      </c>
      <c r="E3650" s="89">
        <v>15.07</v>
      </c>
      <c r="F3650" s="89">
        <v>1.506</v>
      </c>
      <c r="G3650" s="89">
        <v>1.0049999999999999</v>
      </c>
      <c r="H3650" s="89">
        <v>1640</v>
      </c>
      <c r="I3650" s="110" t="s">
        <v>3541</v>
      </c>
      <c r="J3650" s="89">
        <v>61.04</v>
      </c>
      <c r="K3650" s="89">
        <v>67.7</v>
      </c>
      <c r="L3650" s="89">
        <v>8.66</v>
      </c>
      <c r="M3650" s="89">
        <v>33.67</v>
      </c>
      <c r="N3650" s="89">
        <v>7.0960000000000001</v>
      </c>
      <c r="O3650" s="89">
        <v>1.637</v>
      </c>
      <c r="P3650" s="89">
        <v>7.7720000000000002</v>
      </c>
      <c r="Q3650" s="89">
        <v>0.92900000000000005</v>
      </c>
      <c r="R3650" s="89">
        <v>4.7270000000000003</v>
      </c>
      <c r="S3650" s="89">
        <v>0.93400000000000005</v>
      </c>
    </row>
    <row r="3651" spans="1:19" ht="11.25" thickBot="1" x14ac:dyDescent="0.2">
      <c r="A3651" s="93"/>
    </row>
    <row r="3652" spans="1:19" ht="11.25" thickBot="1" x14ac:dyDescent="0.2">
      <c r="A3652" s="88">
        <v>2</v>
      </c>
      <c r="B3652" s="109">
        <v>0.88246527777777783</v>
      </c>
      <c r="C3652" s="112" t="s">
        <v>3542</v>
      </c>
      <c r="D3652" s="110" t="s">
        <v>3543</v>
      </c>
      <c r="E3652" s="89">
        <v>14.97</v>
      </c>
      <c r="F3652" s="89">
        <v>1.2110000000000001</v>
      </c>
      <c r="G3652" s="89">
        <v>1.0069999999999999</v>
      </c>
      <c r="H3652" s="89">
        <v>1642</v>
      </c>
      <c r="I3652" s="110" t="s">
        <v>3544</v>
      </c>
      <c r="J3652" s="89">
        <v>60.64</v>
      </c>
      <c r="K3652" s="89">
        <v>67.59</v>
      </c>
      <c r="L3652" s="89">
        <v>8.66</v>
      </c>
      <c r="M3652" s="89">
        <v>33.369999999999997</v>
      </c>
      <c r="N3652" s="89">
        <v>7.1349999999999998</v>
      </c>
      <c r="O3652" s="89">
        <v>1.645</v>
      </c>
      <c r="P3652" s="89">
        <v>7.51</v>
      </c>
      <c r="Q3652" s="89">
        <v>0.94199999999999995</v>
      </c>
      <c r="R3652" s="89">
        <v>4.7759999999999998</v>
      </c>
      <c r="S3652" s="89">
        <v>0.92800000000000005</v>
      </c>
    </row>
    <row r="3653" spans="1:19" ht="11.25" thickBot="1" x14ac:dyDescent="0.2">
      <c r="A3653" s="93"/>
    </row>
    <row r="3654" spans="1:19" ht="11.25" thickBot="1" x14ac:dyDescent="0.2">
      <c r="A3654" s="88">
        <v>3</v>
      </c>
      <c r="B3654" s="109">
        <v>0.88263888888888886</v>
      </c>
      <c r="C3654" s="112" t="s">
        <v>3545</v>
      </c>
      <c r="D3654" s="110" t="s">
        <v>3546</v>
      </c>
      <c r="E3654" s="89">
        <v>15.11</v>
      </c>
      <c r="F3654" s="89">
        <v>1.4079999999999999</v>
      </c>
      <c r="G3654" s="89">
        <v>1.004</v>
      </c>
      <c r="H3654" s="89">
        <v>1637</v>
      </c>
      <c r="I3654" s="110" t="s">
        <v>3547</v>
      </c>
      <c r="J3654" s="89">
        <v>61.17</v>
      </c>
      <c r="K3654" s="89">
        <v>67.819999999999993</v>
      </c>
      <c r="L3654" s="89">
        <v>8.7070000000000007</v>
      </c>
      <c r="M3654" s="89">
        <v>33.75</v>
      </c>
      <c r="N3654" s="89">
        <v>7.2240000000000002</v>
      </c>
      <c r="O3654" s="89">
        <v>1.593</v>
      </c>
      <c r="P3654" s="89">
        <v>7.6189999999999998</v>
      </c>
      <c r="Q3654" s="89">
        <v>0.95099999999999996</v>
      </c>
      <c r="R3654" s="89">
        <v>4.7549999999999999</v>
      </c>
      <c r="S3654" s="89">
        <v>0.92700000000000005</v>
      </c>
    </row>
    <row r="3655" spans="1:19" ht="11.25" thickBot="1" x14ac:dyDescent="0.2">
      <c r="A3655" s="93"/>
    </row>
    <row r="3656" spans="1:19" ht="11.25" thickBot="1" x14ac:dyDescent="0.2">
      <c r="A3656" s="113" t="s">
        <v>352</v>
      </c>
      <c r="B3656" s="93"/>
      <c r="C3656" s="112" t="s">
        <v>3548</v>
      </c>
      <c r="D3656" s="110" t="s">
        <v>3549</v>
      </c>
      <c r="E3656" s="114">
        <v>15.05</v>
      </c>
      <c r="F3656" s="114">
        <v>1.375</v>
      </c>
      <c r="G3656" s="114">
        <v>1.0049999999999999</v>
      </c>
      <c r="H3656" s="114">
        <v>1639</v>
      </c>
      <c r="I3656" s="110" t="s">
        <v>3550</v>
      </c>
      <c r="J3656" s="114">
        <v>60.95</v>
      </c>
      <c r="K3656" s="114">
        <v>67.709999999999994</v>
      </c>
      <c r="L3656" s="114">
        <v>8.6760000000000002</v>
      </c>
      <c r="M3656" s="114">
        <v>33.6</v>
      </c>
      <c r="N3656" s="114">
        <v>7.1520000000000001</v>
      </c>
      <c r="O3656" s="114">
        <v>1.625</v>
      </c>
      <c r="P3656" s="114">
        <v>7.6340000000000003</v>
      </c>
      <c r="Q3656" s="114">
        <v>0.94099999999999995</v>
      </c>
      <c r="R3656" s="114">
        <v>4.7530000000000001</v>
      </c>
      <c r="S3656" s="114">
        <v>0.93</v>
      </c>
    </row>
    <row r="3657" spans="1:19" ht="11.25" thickBot="1" x14ac:dyDescent="0.2">
      <c r="A3657" s="93"/>
    </row>
    <row r="3658" spans="1:19" ht="11.25" thickBot="1" x14ac:dyDescent="0.2">
      <c r="A3658" s="116" t="s">
        <v>355</v>
      </c>
      <c r="B3658" s="93"/>
      <c r="C3658" s="112" t="s">
        <v>3551</v>
      </c>
      <c r="D3658" s="110" t="s">
        <v>3552</v>
      </c>
      <c r="E3658" s="114">
        <v>6.9000000000000006E-2</v>
      </c>
      <c r="F3658" s="114">
        <v>0.15</v>
      </c>
      <c r="G3658" s="114">
        <v>1E-3</v>
      </c>
      <c r="H3658" s="114">
        <v>2.6019999999999999</v>
      </c>
      <c r="I3658" s="110" t="s">
        <v>3553</v>
      </c>
      <c r="J3658" s="114">
        <v>0.27300000000000002</v>
      </c>
      <c r="K3658" s="114">
        <v>0.112</v>
      </c>
      <c r="L3658" s="114">
        <v>2.7E-2</v>
      </c>
      <c r="M3658" s="114">
        <v>0.2</v>
      </c>
      <c r="N3658" s="114">
        <v>6.5000000000000002E-2</v>
      </c>
      <c r="O3658" s="114">
        <v>2.8000000000000001E-2</v>
      </c>
      <c r="P3658" s="114">
        <v>0.13200000000000001</v>
      </c>
      <c r="Q3658" s="114">
        <v>1.0999999999999999E-2</v>
      </c>
      <c r="R3658" s="114">
        <v>2.5000000000000001E-2</v>
      </c>
      <c r="S3658" s="114">
        <v>4.0000000000000001E-3</v>
      </c>
    </row>
    <row r="3659" spans="1:19" ht="11.25" thickBot="1" x14ac:dyDescent="0.2">
      <c r="A3659" s="93"/>
    </row>
    <row r="3660" spans="1:19" ht="11.25" thickBot="1" x14ac:dyDescent="0.2">
      <c r="A3660" s="117" t="s">
        <v>358</v>
      </c>
      <c r="B3660" s="93"/>
      <c r="C3660" s="112" t="s">
        <v>2703</v>
      </c>
      <c r="D3660" s="110" t="s">
        <v>3554</v>
      </c>
      <c r="E3660" s="114">
        <v>0.45900000000000002</v>
      </c>
      <c r="F3660" s="114">
        <v>10.92</v>
      </c>
      <c r="G3660" s="114">
        <v>0.14399999999999999</v>
      </c>
      <c r="H3660" s="114">
        <v>0.159</v>
      </c>
      <c r="I3660" s="110" t="s">
        <v>1598</v>
      </c>
      <c r="J3660" s="114">
        <v>0.44700000000000001</v>
      </c>
      <c r="K3660" s="114">
        <v>0.16600000000000001</v>
      </c>
      <c r="L3660" s="114">
        <v>0.312</v>
      </c>
      <c r="M3660" s="114">
        <v>0.59499999999999997</v>
      </c>
      <c r="N3660" s="114">
        <v>0.91200000000000003</v>
      </c>
      <c r="O3660" s="114">
        <v>1.7350000000000001</v>
      </c>
      <c r="P3660" s="114">
        <v>1.722</v>
      </c>
      <c r="Q3660" s="114">
        <v>1.177</v>
      </c>
      <c r="R3660" s="114">
        <v>0.52700000000000002</v>
      </c>
      <c r="S3660" s="114">
        <v>0.38200000000000001</v>
      </c>
    </row>
    <row r="3661" spans="1:19" ht="11.25" thickBot="1" x14ac:dyDescent="0.2">
      <c r="A3661" s="93"/>
    </row>
    <row r="3662" spans="1:19" ht="11.25" thickBot="1" x14ac:dyDescent="0.2">
      <c r="A3662" s="87" t="s">
        <v>345</v>
      </c>
      <c r="B3662" s="87" t="s">
        <v>346</v>
      </c>
      <c r="C3662" s="107" t="s">
        <v>52</v>
      </c>
      <c r="D3662" s="107" t="s">
        <v>53</v>
      </c>
      <c r="E3662" s="107" t="s">
        <v>54</v>
      </c>
      <c r="F3662" s="107" t="s">
        <v>55</v>
      </c>
      <c r="G3662" s="107" t="s">
        <v>56</v>
      </c>
      <c r="H3662" s="107" t="s">
        <v>57</v>
      </c>
      <c r="I3662" s="107" t="s">
        <v>58</v>
      </c>
      <c r="J3662" s="107" t="s">
        <v>59</v>
      </c>
      <c r="K3662" s="107" t="s">
        <v>60</v>
      </c>
      <c r="L3662" s="107" t="s">
        <v>61</v>
      </c>
      <c r="M3662" s="107" t="s">
        <v>62</v>
      </c>
      <c r="N3662" s="107" t="s">
        <v>63</v>
      </c>
      <c r="O3662" s="107" t="s">
        <v>64</v>
      </c>
      <c r="P3662" s="108" t="s">
        <v>65</v>
      </c>
      <c r="Q3662" s="108" t="s">
        <v>66</v>
      </c>
      <c r="R3662" s="107" t="s">
        <v>67</v>
      </c>
      <c r="S3662" s="107" t="s">
        <v>68</v>
      </c>
    </row>
    <row r="3663" spans="1:19" ht="11.25" thickBot="1" x14ac:dyDescent="0.2">
      <c r="A3663" s="93"/>
      <c r="B3663" s="93"/>
      <c r="C3663" s="107" t="s">
        <v>69</v>
      </c>
      <c r="D3663" s="107" t="s">
        <v>69</v>
      </c>
      <c r="E3663" s="107" t="s">
        <v>69</v>
      </c>
      <c r="F3663" s="107" t="s">
        <v>69</v>
      </c>
      <c r="G3663" s="107" t="s">
        <v>69</v>
      </c>
      <c r="H3663" s="107" t="s">
        <v>69</v>
      </c>
      <c r="I3663" s="107" t="s">
        <v>69</v>
      </c>
      <c r="J3663" s="107" t="s">
        <v>69</v>
      </c>
      <c r="K3663" s="107" t="s">
        <v>69</v>
      </c>
      <c r="L3663" s="107" t="s">
        <v>69</v>
      </c>
      <c r="M3663" s="107" t="s">
        <v>69</v>
      </c>
      <c r="N3663" s="107" t="s">
        <v>69</v>
      </c>
      <c r="O3663" s="107" t="s">
        <v>69</v>
      </c>
      <c r="P3663" s="108" t="s">
        <v>69</v>
      </c>
      <c r="Q3663" s="108" t="s">
        <v>69</v>
      </c>
      <c r="R3663" s="107" t="s">
        <v>69</v>
      </c>
      <c r="S3663" s="107" t="s">
        <v>69</v>
      </c>
    </row>
    <row r="3664" spans="1:19" ht="11.25" thickBot="1" x14ac:dyDescent="0.2">
      <c r="A3664" s="88">
        <v>1</v>
      </c>
      <c r="B3664" s="109">
        <v>0.88230324074074085</v>
      </c>
      <c r="C3664" s="89">
        <v>2.5939999999999999</v>
      </c>
      <c r="D3664" s="89">
        <v>0.34300000000000003</v>
      </c>
      <c r="E3664" s="89">
        <v>2.1379999999999999</v>
      </c>
      <c r="F3664" s="89">
        <v>0.33800000000000002</v>
      </c>
      <c r="G3664" s="89">
        <v>5.157</v>
      </c>
      <c r="H3664" s="89">
        <v>31.86</v>
      </c>
      <c r="I3664" s="89">
        <v>-3.0000000000000001E-3</v>
      </c>
      <c r="J3664" s="89">
        <v>-4.0000000000000001E-3</v>
      </c>
      <c r="K3664" s="89">
        <v>0.26400000000000001</v>
      </c>
      <c r="L3664" s="89">
        <v>0.76200000000000001</v>
      </c>
      <c r="M3664" s="89">
        <v>5.2830000000000004</v>
      </c>
      <c r="N3664" s="89">
        <v>0.38700000000000001</v>
      </c>
      <c r="O3664" s="89">
        <v>145.19999999999999</v>
      </c>
      <c r="P3664" s="112" t="s">
        <v>3555</v>
      </c>
      <c r="Q3664" s="112" t="s">
        <v>3556</v>
      </c>
      <c r="R3664" s="89">
        <v>14.27</v>
      </c>
      <c r="S3664" s="89">
        <v>6.8120000000000003</v>
      </c>
    </row>
    <row r="3665" spans="1:19" ht="11.25" thickBot="1" x14ac:dyDescent="0.2">
      <c r="A3665" s="93"/>
    </row>
    <row r="3666" spans="1:19" ht="11.25" thickBot="1" x14ac:dyDescent="0.2">
      <c r="A3666" s="88">
        <v>2</v>
      </c>
      <c r="B3666" s="109">
        <v>0.88246527777777783</v>
      </c>
      <c r="C3666" s="89">
        <v>2.6429999999999998</v>
      </c>
      <c r="D3666" s="89">
        <v>0.35399999999999998</v>
      </c>
      <c r="E3666" s="89">
        <v>2.2069999999999999</v>
      </c>
      <c r="F3666" s="89">
        <v>0.33500000000000002</v>
      </c>
      <c r="G3666" s="89">
        <v>5.17</v>
      </c>
      <c r="H3666" s="89">
        <v>32.020000000000003</v>
      </c>
      <c r="I3666" s="89">
        <v>-5.0000000000000001E-3</v>
      </c>
      <c r="J3666" s="89">
        <v>-5.0000000000000001E-3</v>
      </c>
      <c r="K3666" s="89">
        <v>0.23400000000000001</v>
      </c>
      <c r="L3666" s="89">
        <v>0.72299999999999998</v>
      </c>
      <c r="M3666" s="89">
        <v>5.3129999999999997</v>
      </c>
      <c r="N3666" s="89">
        <v>0.39</v>
      </c>
      <c r="O3666" s="89">
        <v>144.6</v>
      </c>
      <c r="P3666" s="112" t="s">
        <v>3557</v>
      </c>
      <c r="Q3666" s="112" t="s">
        <v>3558</v>
      </c>
      <c r="R3666" s="89">
        <v>14.29</v>
      </c>
      <c r="S3666" s="89">
        <v>6.7709999999999999</v>
      </c>
    </row>
    <row r="3667" spans="1:19" ht="11.25" thickBot="1" x14ac:dyDescent="0.2">
      <c r="A3667" s="93"/>
    </row>
    <row r="3668" spans="1:19" ht="11.25" thickBot="1" x14ac:dyDescent="0.2">
      <c r="A3668" s="88">
        <v>3</v>
      </c>
      <c r="B3668" s="109">
        <v>0.88263888888888886</v>
      </c>
      <c r="C3668" s="89">
        <v>2.6080000000000001</v>
      </c>
      <c r="D3668" s="89">
        <v>0.34300000000000003</v>
      </c>
      <c r="E3668" s="89">
        <v>2.1560000000000001</v>
      </c>
      <c r="F3668" s="89">
        <v>0.33100000000000002</v>
      </c>
      <c r="G3668" s="89">
        <v>5.17</v>
      </c>
      <c r="H3668" s="89">
        <v>32</v>
      </c>
      <c r="I3668" s="89">
        <v>-6.0000000000000001E-3</v>
      </c>
      <c r="J3668" s="89">
        <v>-3.0000000000000001E-3</v>
      </c>
      <c r="K3668" s="89">
        <v>0.22800000000000001</v>
      </c>
      <c r="L3668" s="89">
        <v>0.73399999999999999</v>
      </c>
      <c r="M3668" s="89">
        <v>5.1130000000000004</v>
      </c>
      <c r="N3668" s="89">
        <v>0.38800000000000001</v>
      </c>
      <c r="O3668" s="89">
        <v>145.5</v>
      </c>
      <c r="P3668" s="112" t="s">
        <v>3559</v>
      </c>
      <c r="Q3668" s="112" t="s">
        <v>3560</v>
      </c>
      <c r="R3668" s="89">
        <v>14.27</v>
      </c>
      <c r="S3668" s="89">
        <v>6.7590000000000003</v>
      </c>
    </row>
    <row r="3669" spans="1:19" ht="11.25" thickBot="1" x14ac:dyDescent="0.2">
      <c r="A3669" s="93"/>
    </row>
    <row r="3670" spans="1:19" ht="11.25" thickBot="1" x14ac:dyDescent="0.2">
      <c r="A3670" s="113" t="s">
        <v>352</v>
      </c>
      <c r="B3670" s="93"/>
      <c r="C3670" s="114">
        <v>2.6150000000000002</v>
      </c>
      <c r="D3670" s="114">
        <v>0.34699999999999998</v>
      </c>
      <c r="E3670" s="114">
        <v>2.1669999999999998</v>
      </c>
      <c r="F3670" s="114">
        <v>0.33500000000000002</v>
      </c>
      <c r="G3670" s="114">
        <v>5.1660000000000004</v>
      </c>
      <c r="H3670" s="114">
        <v>31.96</v>
      </c>
      <c r="I3670" s="114">
        <v>-4.0000000000000001E-3</v>
      </c>
      <c r="J3670" s="114">
        <v>-4.0000000000000001E-3</v>
      </c>
      <c r="K3670" s="114">
        <v>0.24199999999999999</v>
      </c>
      <c r="L3670" s="114">
        <v>0.74</v>
      </c>
      <c r="M3670" s="114">
        <v>5.2359999999999998</v>
      </c>
      <c r="N3670" s="114">
        <v>0.38800000000000001</v>
      </c>
      <c r="O3670" s="114">
        <v>145.1</v>
      </c>
      <c r="P3670" s="112" t="s">
        <v>3561</v>
      </c>
      <c r="Q3670" s="112" t="s">
        <v>3562</v>
      </c>
      <c r="R3670" s="114">
        <v>14.28</v>
      </c>
      <c r="S3670" s="114">
        <v>6.7809999999999997</v>
      </c>
    </row>
    <row r="3671" spans="1:19" ht="11.25" thickBot="1" x14ac:dyDescent="0.2">
      <c r="A3671" s="93"/>
    </row>
    <row r="3672" spans="1:19" ht="11.25" thickBot="1" x14ac:dyDescent="0.2">
      <c r="A3672" s="116" t="s">
        <v>355</v>
      </c>
      <c r="B3672" s="93"/>
      <c r="C3672" s="114">
        <v>2.5000000000000001E-2</v>
      </c>
      <c r="D3672" s="114">
        <v>6.0000000000000001E-3</v>
      </c>
      <c r="E3672" s="114">
        <v>3.5999999999999997E-2</v>
      </c>
      <c r="F3672" s="114">
        <v>3.0000000000000001E-3</v>
      </c>
      <c r="G3672" s="114">
        <v>7.0000000000000001E-3</v>
      </c>
      <c r="H3672" s="114">
        <v>8.6999999999999994E-2</v>
      </c>
      <c r="I3672" s="114">
        <v>1E-3</v>
      </c>
      <c r="J3672" s="114">
        <v>1E-3</v>
      </c>
      <c r="K3672" s="114">
        <v>1.9E-2</v>
      </c>
      <c r="L3672" s="114">
        <v>0.02</v>
      </c>
      <c r="M3672" s="114">
        <v>0.108</v>
      </c>
      <c r="N3672" s="114">
        <v>1E-3</v>
      </c>
      <c r="O3672" s="114">
        <v>0.46500000000000002</v>
      </c>
      <c r="P3672" s="112" t="s">
        <v>3563</v>
      </c>
      <c r="Q3672" s="112" t="s">
        <v>3564</v>
      </c>
      <c r="R3672" s="114">
        <v>1.0999999999999999E-2</v>
      </c>
      <c r="S3672" s="114">
        <v>2.8000000000000001E-2</v>
      </c>
    </row>
    <row r="3673" spans="1:19" ht="11.25" thickBot="1" x14ac:dyDescent="0.2">
      <c r="A3673" s="93"/>
    </row>
    <row r="3674" spans="1:19" ht="11.25" thickBot="1" x14ac:dyDescent="0.2">
      <c r="A3674" s="117" t="s">
        <v>358</v>
      </c>
      <c r="B3674" s="93"/>
      <c r="C3674" s="114">
        <v>0.96699999999999997</v>
      </c>
      <c r="D3674" s="114">
        <v>1.7729999999999999</v>
      </c>
      <c r="E3674" s="114">
        <v>1.643</v>
      </c>
      <c r="F3674" s="114">
        <v>1.004</v>
      </c>
      <c r="G3674" s="114">
        <v>0.14399999999999999</v>
      </c>
      <c r="H3674" s="114">
        <v>0.27200000000000002</v>
      </c>
      <c r="I3674" s="114">
        <v>28.66</v>
      </c>
      <c r="J3674" s="114">
        <v>17.98</v>
      </c>
      <c r="K3674" s="114">
        <v>8.0020000000000007</v>
      </c>
      <c r="L3674" s="114">
        <v>2.7120000000000002</v>
      </c>
      <c r="M3674" s="114">
        <v>2.0649999999999999</v>
      </c>
      <c r="N3674" s="114">
        <v>0.30599999999999999</v>
      </c>
      <c r="O3674" s="114">
        <v>0.32100000000000001</v>
      </c>
      <c r="P3674" s="112" t="s">
        <v>1397</v>
      </c>
      <c r="Q3674" s="112" t="s">
        <v>1054</v>
      </c>
      <c r="R3674" s="114">
        <v>7.8E-2</v>
      </c>
      <c r="S3674" s="114">
        <v>0.41099999999999998</v>
      </c>
    </row>
    <row r="3675" spans="1:19" ht="10.5" x14ac:dyDescent="0.15">
      <c r="A3675" s="93"/>
    </row>
    <row r="3676" spans="1:19" x14ac:dyDescent="0.15">
      <c r="A3676" s="106"/>
      <c r="B3676" s="69" t="s">
        <v>3565</v>
      </c>
    </row>
    <row r="3677" spans="1:19" ht="9.75" thickBot="1" x14ac:dyDescent="0.2">
      <c r="A3677" s="64" t="s">
        <v>1094</v>
      </c>
    </row>
    <row r="3678" spans="1:19" ht="11.25" thickBot="1" x14ac:dyDescent="0.2">
      <c r="A3678" s="87" t="s">
        <v>345</v>
      </c>
      <c r="B3678" s="87" t="s">
        <v>346</v>
      </c>
      <c r="C3678" s="107" t="s">
        <v>1</v>
      </c>
      <c r="D3678" s="107" t="s">
        <v>2</v>
      </c>
      <c r="E3678" s="107" t="s">
        <v>3</v>
      </c>
      <c r="F3678" s="107" t="s">
        <v>4</v>
      </c>
      <c r="G3678" s="107" t="s">
        <v>5</v>
      </c>
      <c r="H3678" s="107" t="s">
        <v>6</v>
      </c>
      <c r="I3678" s="108" t="s">
        <v>7</v>
      </c>
      <c r="J3678" s="108" t="s">
        <v>8</v>
      </c>
      <c r="K3678" s="107" t="s">
        <v>9</v>
      </c>
      <c r="L3678" s="107" t="s">
        <v>10</v>
      </c>
      <c r="M3678" s="107" t="s">
        <v>11</v>
      </c>
      <c r="N3678" s="107" t="s">
        <v>12</v>
      </c>
      <c r="O3678" s="107" t="s">
        <v>13</v>
      </c>
      <c r="P3678" s="107" t="s">
        <v>14</v>
      </c>
      <c r="Q3678" s="107" t="s">
        <v>15</v>
      </c>
      <c r="R3678" s="107" t="s">
        <v>16</v>
      </c>
      <c r="S3678" s="107" t="s">
        <v>17</v>
      </c>
    </row>
    <row r="3679" spans="1:19" ht="11.25" thickBot="1" x14ac:dyDescent="0.2">
      <c r="A3679" s="93"/>
      <c r="B3679" s="93"/>
      <c r="C3679" s="107" t="s">
        <v>69</v>
      </c>
      <c r="D3679" s="107" t="s">
        <v>69</v>
      </c>
      <c r="E3679" s="107" t="s">
        <v>69</v>
      </c>
      <c r="F3679" s="107" t="s">
        <v>69</v>
      </c>
      <c r="G3679" s="107" t="s">
        <v>69</v>
      </c>
      <c r="H3679" s="107" t="s">
        <v>69</v>
      </c>
      <c r="I3679" s="108" t="s">
        <v>69</v>
      </c>
      <c r="J3679" s="108" t="s">
        <v>69</v>
      </c>
      <c r="K3679" s="107" t="s">
        <v>69</v>
      </c>
      <c r="L3679" s="107" t="s">
        <v>69</v>
      </c>
      <c r="M3679" s="107" t="s">
        <v>69</v>
      </c>
      <c r="N3679" s="107" t="s">
        <v>69</v>
      </c>
      <c r="O3679" s="107" t="s">
        <v>69</v>
      </c>
      <c r="P3679" s="107" t="s">
        <v>69</v>
      </c>
      <c r="Q3679" s="107" t="s">
        <v>69</v>
      </c>
      <c r="R3679" s="107" t="s">
        <v>69</v>
      </c>
      <c r="S3679" s="107" t="s">
        <v>69</v>
      </c>
    </row>
    <row r="3680" spans="1:19" ht="11.25" thickBot="1" x14ac:dyDescent="0.2">
      <c r="A3680" s="88">
        <v>1</v>
      </c>
      <c r="B3680" s="109">
        <v>0.88773148148148151</v>
      </c>
      <c r="C3680" s="110" t="s">
        <v>3566</v>
      </c>
      <c r="D3680" s="110" t="s">
        <v>3567</v>
      </c>
      <c r="E3680" s="110" t="s">
        <v>3568</v>
      </c>
      <c r="F3680" s="110" t="s">
        <v>3569</v>
      </c>
      <c r="G3680" s="110" t="s">
        <v>3570</v>
      </c>
      <c r="H3680" s="89">
        <v>6586</v>
      </c>
      <c r="I3680" s="111">
        <v>1.0404500000000001</v>
      </c>
      <c r="J3680" s="112" t="s">
        <v>3571</v>
      </c>
      <c r="K3680" s="89">
        <v>286.2</v>
      </c>
      <c r="L3680" s="89">
        <v>0.245</v>
      </c>
      <c r="M3680" s="89">
        <v>6.4710000000000001</v>
      </c>
      <c r="N3680" s="89">
        <v>113.3</v>
      </c>
      <c r="O3680" s="110" t="s">
        <v>3572</v>
      </c>
      <c r="P3680" s="89">
        <v>1.837</v>
      </c>
      <c r="Q3680" s="89">
        <v>24.5</v>
      </c>
      <c r="R3680" s="89">
        <v>57.77</v>
      </c>
      <c r="S3680" s="89">
        <v>128.5</v>
      </c>
    </row>
    <row r="3681" spans="1:19" ht="11.25" thickBot="1" x14ac:dyDescent="0.2">
      <c r="A3681" s="93"/>
    </row>
    <row r="3682" spans="1:19" ht="11.25" thickBot="1" x14ac:dyDescent="0.2">
      <c r="A3682" s="88">
        <v>2</v>
      </c>
      <c r="B3682" s="109">
        <v>0.88790509259259265</v>
      </c>
      <c r="C3682" s="110" t="s">
        <v>3573</v>
      </c>
      <c r="D3682" s="110" t="s">
        <v>3574</v>
      </c>
      <c r="E3682" s="110" t="s">
        <v>3575</v>
      </c>
      <c r="F3682" s="110" t="s">
        <v>3576</v>
      </c>
      <c r="G3682" s="110" t="s">
        <v>3577</v>
      </c>
      <c r="H3682" s="89">
        <v>6582</v>
      </c>
      <c r="I3682" s="111">
        <v>1.04531</v>
      </c>
      <c r="J3682" s="112" t="s">
        <v>3578</v>
      </c>
      <c r="K3682" s="89">
        <v>286.60000000000002</v>
      </c>
      <c r="L3682" s="89">
        <v>0.35499999999999998</v>
      </c>
      <c r="M3682" s="89">
        <v>6.2789999999999999</v>
      </c>
      <c r="N3682" s="89">
        <v>114.2</v>
      </c>
      <c r="O3682" s="110" t="s">
        <v>3579</v>
      </c>
      <c r="P3682" s="89">
        <v>1.7250000000000001</v>
      </c>
      <c r="Q3682" s="89">
        <v>24.6</v>
      </c>
      <c r="R3682" s="89">
        <v>57.3</v>
      </c>
      <c r="S3682" s="89">
        <v>129.5</v>
      </c>
    </row>
    <row r="3683" spans="1:19" ht="11.25" thickBot="1" x14ac:dyDescent="0.2">
      <c r="A3683" s="93"/>
    </row>
    <row r="3684" spans="1:19" ht="11.25" thickBot="1" x14ac:dyDescent="0.2">
      <c r="A3684" s="88">
        <v>3</v>
      </c>
      <c r="B3684" s="109">
        <v>0.88807870370370379</v>
      </c>
      <c r="C3684" s="110" t="s">
        <v>3580</v>
      </c>
      <c r="D3684" s="110" t="s">
        <v>3581</v>
      </c>
      <c r="E3684" s="110" t="s">
        <v>3582</v>
      </c>
      <c r="F3684" s="110" t="s">
        <v>3583</v>
      </c>
      <c r="G3684" s="110" t="s">
        <v>3577</v>
      </c>
      <c r="H3684" s="89">
        <v>6507</v>
      </c>
      <c r="I3684" s="111">
        <v>1.0485599999999999</v>
      </c>
      <c r="J3684" s="112" t="s">
        <v>3584</v>
      </c>
      <c r="K3684" s="89">
        <v>287.2</v>
      </c>
      <c r="L3684" s="89">
        <v>0.157</v>
      </c>
      <c r="M3684" s="89">
        <v>6.1420000000000003</v>
      </c>
      <c r="N3684" s="89">
        <v>113.8</v>
      </c>
      <c r="O3684" s="110" t="s">
        <v>3585</v>
      </c>
      <c r="P3684" s="89">
        <v>1.81</v>
      </c>
      <c r="Q3684" s="89">
        <v>24.97</v>
      </c>
      <c r="R3684" s="89">
        <v>57.84</v>
      </c>
      <c r="S3684" s="89">
        <v>129.30000000000001</v>
      </c>
    </row>
    <row r="3685" spans="1:19" ht="11.25" thickBot="1" x14ac:dyDescent="0.2">
      <c r="A3685" s="93"/>
    </row>
    <row r="3686" spans="1:19" ht="11.25" thickBot="1" x14ac:dyDescent="0.2">
      <c r="A3686" s="113" t="s">
        <v>352</v>
      </c>
      <c r="B3686" s="93"/>
      <c r="C3686" s="110" t="s">
        <v>3586</v>
      </c>
      <c r="D3686" s="110" t="s">
        <v>3587</v>
      </c>
      <c r="E3686" s="110" t="s">
        <v>3588</v>
      </c>
      <c r="F3686" s="110" t="s">
        <v>3589</v>
      </c>
      <c r="G3686" s="110" t="s">
        <v>3590</v>
      </c>
      <c r="H3686" s="114">
        <v>6558</v>
      </c>
      <c r="I3686" s="115">
        <v>1.04477</v>
      </c>
      <c r="J3686" s="112" t="s">
        <v>3591</v>
      </c>
      <c r="K3686" s="114">
        <v>286.7</v>
      </c>
      <c r="L3686" s="114">
        <v>0.252</v>
      </c>
      <c r="M3686" s="114">
        <v>6.2969999999999997</v>
      </c>
      <c r="N3686" s="114">
        <v>113.8</v>
      </c>
      <c r="O3686" s="110" t="s">
        <v>3592</v>
      </c>
      <c r="P3686" s="114">
        <v>1.79</v>
      </c>
      <c r="Q3686" s="114">
        <v>24.69</v>
      </c>
      <c r="R3686" s="114">
        <v>57.64</v>
      </c>
      <c r="S3686" s="114">
        <v>129.1</v>
      </c>
    </row>
    <row r="3687" spans="1:19" ht="11.25" thickBot="1" x14ac:dyDescent="0.2">
      <c r="A3687" s="93"/>
    </row>
    <row r="3688" spans="1:19" ht="11.25" thickBot="1" x14ac:dyDescent="0.2">
      <c r="A3688" s="116" t="s">
        <v>355</v>
      </c>
      <c r="B3688" s="93"/>
      <c r="C3688" s="110" t="s">
        <v>3593</v>
      </c>
      <c r="D3688" s="110" t="s">
        <v>3594</v>
      </c>
      <c r="E3688" s="110" t="s">
        <v>3595</v>
      </c>
      <c r="F3688" s="110" t="s">
        <v>3596</v>
      </c>
      <c r="G3688" s="110" t="s">
        <v>3597</v>
      </c>
      <c r="H3688" s="114">
        <v>44.88</v>
      </c>
      <c r="I3688" s="115">
        <v>4.0800000000000003E-3</v>
      </c>
      <c r="J3688" s="112" t="s">
        <v>1766</v>
      </c>
      <c r="K3688" s="114">
        <v>0.50700000000000001</v>
      </c>
      <c r="L3688" s="114">
        <v>9.9000000000000005E-2</v>
      </c>
      <c r="M3688" s="114">
        <v>0.16500000000000001</v>
      </c>
      <c r="N3688" s="114">
        <v>0.46200000000000002</v>
      </c>
      <c r="O3688" s="110" t="s">
        <v>3598</v>
      </c>
      <c r="P3688" s="114">
        <v>5.8999999999999997E-2</v>
      </c>
      <c r="Q3688" s="114">
        <v>0.247</v>
      </c>
      <c r="R3688" s="114">
        <v>0.29399999999999998</v>
      </c>
      <c r="S3688" s="114">
        <v>0.52600000000000002</v>
      </c>
    </row>
    <row r="3689" spans="1:19" ht="11.25" thickBot="1" x14ac:dyDescent="0.2">
      <c r="A3689" s="93"/>
    </row>
    <row r="3690" spans="1:19" ht="11.25" thickBot="1" x14ac:dyDescent="0.2">
      <c r="A3690" s="117" t="s">
        <v>358</v>
      </c>
      <c r="B3690" s="93"/>
      <c r="C3690" s="110" t="s">
        <v>3599</v>
      </c>
      <c r="D3690" s="110" t="s">
        <v>1992</v>
      </c>
      <c r="E3690" s="110" t="s">
        <v>3600</v>
      </c>
      <c r="F3690" s="110" t="s">
        <v>3601</v>
      </c>
      <c r="G3690" s="110" t="s">
        <v>3602</v>
      </c>
      <c r="H3690" s="114">
        <v>0.68400000000000005</v>
      </c>
      <c r="I3690" s="118">
        <v>0.39100000000000001</v>
      </c>
      <c r="J3690" s="112" t="s">
        <v>3603</v>
      </c>
      <c r="K3690" s="114">
        <v>0.17699999999999999</v>
      </c>
      <c r="L3690" s="114">
        <v>39.29</v>
      </c>
      <c r="M3690" s="114">
        <v>2.621</v>
      </c>
      <c r="N3690" s="114">
        <v>0.40600000000000003</v>
      </c>
      <c r="O3690" s="110" t="s">
        <v>2700</v>
      </c>
      <c r="P3690" s="114">
        <v>3.274</v>
      </c>
      <c r="Q3690" s="114">
        <v>1.0009999999999999</v>
      </c>
      <c r="R3690" s="114">
        <v>0.51100000000000001</v>
      </c>
      <c r="S3690" s="114">
        <v>0.40699999999999997</v>
      </c>
    </row>
    <row r="3691" spans="1:19" ht="11.25" thickBot="1" x14ac:dyDescent="0.2">
      <c r="A3691" s="93"/>
    </row>
    <row r="3692" spans="1:19" ht="11.25" thickBot="1" x14ac:dyDescent="0.2">
      <c r="A3692" s="87" t="s">
        <v>345</v>
      </c>
      <c r="B3692" s="87" t="s">
        <v>346</v>
      </c>
      <c r="C3692" s="107" t="s">
        <v>18</v>
      </c>
      <c r="D3692" s="108" t="s">
        <v>19</v>
      </c>
      <c r="E3692" s="108" t="s">
        <v>20</v>
      </c>
      <c r="F3692" s="107" t="s">
        <v>21</v>
      </c>
      <c r="G3692" s="107" t="s">
        <v>22</v>
      </c>
      <c r="H3692" s="107" t="s">
        <v>23</v>
      </c>
      <c r="I3692" s="107" t="s">
        <v>24</v>
      </c>
      <c r="J3692" s="108" t="s">
        <v>25</v>
      </c>
      <c r="K3692" s="108" t="s">
        <v>26</v>
      </c>
      <c r="L3692" s="107" t="s">
        <v>27</v>
      </c>
      <c r="M3692" s="107" t="s">
        <v>28</v>
      </c>
      <c r="N3692" s="107" t="s">
        <v>29</v>
      </c>
      <c r="O3692" s="107" t="s">
        <v>30</v>
      </c>
      <c r="P3692" s="107" t="s">
        <v>31</v>
      </c>
      <c r="Q3692" s="107" t="s">
        <v>32</v>
      </c>
      <c r="R3692" s="107" t="s">
        <v>33</v>
      </c>
      <c r="S3692" s="108" t="s">
        <v>34</v>
      </c>
    </row>
    <row r="3693" spans="1:19" ht="11.25" thickBot="1" x14ac:dyDescent="0.2">
      <c r="A3693" s="93"/>
      <c r="B3693" s="93"/>
      <c r="C3693" s="107" t="s">
        <v>69</v>
      </c>
      <c r="D3693" s="108" t="s">
        <v>69</v>
      </c>
      <c r="E3693" s="108" t="s">
        <v>69</v>
      </c>
      <c r="F3693" s="107" t="s">
        <v>69</v>
      </c>
      <c r="G3693" s="107" t="s">
        <v>69</v>
      </c>
      <c r="H3693" s="107" t="s">
        <v>69</v>
      </c>
      <c r="I3693" s="107" t="s">
        <v>69</v>
      </c>
      <c r="J3693" s="108" t="s">
        <v>69</v>
      </c>
      <c r="K3693" s="108" t="s">
        <v>69</v>
      </c>
      <c r="L3693" s="107" t="s">
        <v>69</v>
      </c>
      <c r="M3693" s="107" t="s">
        <v>69</v>
      </c>
      <c r="N3693" s="107" t="s">
        <v>69</v>
      </c>
      <c r="O3693" s="107" t="s">
        <v>69</v>
      </c>
      <c r="P3693" s="107" t="s">
        <v>69</v>
      </c>
      <c r="Q3693" s="107" t="s">
        <v>69</v>
      </c>
      <c r="R3693" s="107" t="s">
        <v>69</v>
      </c>
      <c r="S3693" s="108" t="s">
        <v>69</v>
      </c>
    </row>
    <row r="3694" spans="1:19" ht="11.25" thickBot="1" x14ac:dyDescent="0.2">
      <c r="A3694" s="88">
        <v>1</v>
      </c>
      <c r="B3694" s="109">
        <v>0.88773148148148151</v>
      </c>
      <c r="C3694" s="89">
        <v>1.357</v>
      </c>
      <c r="D3694" s="111">
        <v>0.99336000000000002</v>
      </c>
      <c r="E3694" s="111">
        <v>1.12921</v>
      </c>
      <c r="F3694" s="89">
        <v>1.76</v>
      </c>
      <c r="G3694" s="89">
        <v>-3.4409999999999998</v>
      </c>
      <c r="H3694" s="89">
        <v>0.878</v>
      </c>
      <c r="I3694" s="89">
        <v>105.8</v>
      </c>
      <c r="J3694" s="111">
        <v>0.98497000000000001</v>
      </c>
      <c r="K3694" s="112" t="s">
        <v>3604</v>
      </c>
      <c r="L3694" s="89">
        <v>10.51</v>
      </c>
      <c r="M3694" s="89">
        <v>4.7720000000000002</v>
      </c>
      <c r="N3694" s="89">
        <v>-3.5000000000000003E-2</v>
      </c>
      <c r="O3694" s="89">
        <v>-4.0000000000000001E-3</v>
      </c>
      <c r="P3694" s="89">
        <v>7.3999999999999996E-2</v>
      </c>
      <c r="Q3694" s="89">
        <v>3.0390000000000001</v>
      </c>
      <c r="R3694" s="89">
        <v>0.23699999999999999</v>
      </c>
      <c r="S3694" s="111">
        <v>0.96684000000000003</v>
      </c>
    </row>
    <row r="3695" spans="1:19" ht="11.25" thickBot="1" x14ac:dyDescent="0.2">
      <c r="A3695" s="93"/>
    </row>
    <row r="3696" spans="1:19" ht="11.25" thickBot="1" x14ac:dyDescent="0.2">
      <c r="A3696" s="88">
        <v>2</v>
      </c>
      <c r="B3696" s="109">
        <v>0.88790509259259265</v>
      </c>
      <c r="C3696" s="89">
        <v>1.375</v>
      </c>
      <c r="D3696" s="111">
        <v>1.0068299999999999</v>
      </c>
      <c r="E3696" s="111">
        <v>1.1251100000000001</v>
      </c>
      <c r="F3696" s="89">
        <v>2.6259999999999999</v>
      </c>
      <c r="G3696" s="89">
        <v>-5.6420000000000003</v>
      </c>
      <c r="H3696" s="89">
        <v>0.86599999999999999</v>
      </c>
      <c r="I3696" s="89">
        <v>106.7</v>
      </c>
      <c r="J3696" s="111">
        <v>0.98836999999999997</v>
      </c>
      <c r="K3696" s="112" t="s">
        <v>3605</v>
      </c>
      <c r="L3696" s="89">
        <v>10.49</v>
      </c>
      <c r="M3696" s="89">
        <v>4.633</v>
      </c>
      <c r="N3696" s="89">
        <v>-3.4000000000000002E-2</v>
      </c>
      <c r="O3696" s="89">
        <v>-5.0000000000000001E-3</v>
      </c>
      <c r="P3696" s="89">
        <v>7.4999999999999997E-2</v>
      </c>
      <c r="Q3696" s="89">
        <v>2.6179999999999999</v>
      </c>
      <c r="R3696" s="89">
        <v>0.25</v>
      </c>
      <c r="S3696" s="111">
        <v>0.97774000000000005</v>
      </c>
    </row>
    <row r="3697" spans="1:19" ht="11.25" thickBot="1" x14ac:dyDescent="0.2">
      <c r="A3697" s="93"/>
    </row>
    <row r="3698" spans="1:19" ht="11.25" thickBot="1" x14ac:dyDescent="0.2">
      <c r="A3698" s="88">
        <v>3</v>
      </c>
      <c r="B3698" s="109">
        <v>0.88807870370370379</v>
      </c>
      <c r="C3698" s="89">
        <v>1.375</v>
      </c>
      <c r="D3698" s="111">
        <v>1.0102500000000001</v>
      </c>
      <c r="E3698" s="111">
        <v>1.12469</v>
      </c>
      <c r="F3698" s="89">
        <v>3.53</v>
      </c>
      <c r="G3698" s="89">
        <v>-11.54</v>
      </c>
      <c r="H3698" s="89">
        <v>0.86899999999999999</v>
      </c>
      <c r="I3698" s="89">
        <v>105.7</v>
      </c>
      <c r="J3698" s="111">
        <v>0.99756</v>
      </c>
      <c r="K3698" s="112" t="s">
        <v>3606</v>
      </c>
      <c r="L3698" s="89">
        <v>10.44</v>
      </c>
      <c r="M3698" s="89">
        <v>4.7329999999999997</v>
      </c>
      <c r="N3698" s="89">
        <v>-3.7999999999999999E-2</v>
      </c>
      <c r="O3698" s="89">
        <v>-4.0000000000000001E-3</v>
      </c>
      <c r="P3698" s="89">
        <v>5.8000000000000003E-2</v>
      </c>
      <c r="Q3698" s="89">
        <v>2.4940000000000002</v>
      </c>
      <c r="R3698" s="89">
        <v>0.22600000000000001</v>
      </c>
      <c r="S3698" s="111">
        <v>0.98662000000000005</v>
      </c>
    </row>
    <row r="3699" spans="1:19" ht="11.25" thickBot="1" x14ac:dyDescent="0.2">
      <c r="A3699" s="93"/>
    </row>
    <row r="3700" spans="1:19" ht="11.25" thickBot="1" x14ac:dyDescent="0.2">
      <c r="A3700" s="113" t="s">
        <v>352</v>
      </c>
      <c r="B3700" s="93"/>
      <c r="C3700" s="114">
        <v>1.369</v>
      </c>
      <c r="D3700" s="115">
        <v>1.0034799999999999</v>
      </c>
      <c r="E3700" s="115">
        <v>1.1263399999999999</v>
      </c>
      <c r="F3700" s="114">
        <v>2.6389999999999998</v>
      </c>
      <c r="G3700" s="114">
        <v>-6.875</v>
      </c>
      <c r="H3700" s="114">
        <v>0.871</v>
      </c>
      <c r="I3700" s="114">
        <v>106.1</v>
      </c>
      <c r="J3700" s="115">
        <v>0.99029999999999996</v>
      </c>
      <c r="K3700" s="112" t="s">
        <v>3607</v>
      </c>
      <c r="L3700" s="114">
        <v>10.48</v>
      </c>
      <c r="M3700" s="114">
        <v>4.7130000000000001</v>
      </c>
      <c r="N3700" s="114">
        <v>-3.5999999999999997E-2</v>
      </c>
      <c r="O3700" s="114">
        <v>-5.0000000000000001E-3</v>
      </c>
      <c r="P3700" s="114">
        <v>6.9000000000000006E-2</v>
      </c>
      <c r="Q3700" s="114">
        <v>2.7170000000000001</v>
      </c>
      <c r="R3700" s="114">
        <v>0.23799999999999999</v>
      </c>
      <c r="S3700" s="115">
        <v>0.97706999999999999</v>
      </c>
    </row>
    <row r="3701" spans="1:19" ht="11.25" thickBot="1" x14ac:dyDescent="0.2">
      <c r="A3701" s="93"/>
    </row>
    <row r="3702" spans="1:19" ht="11.25" thickBot="1" x14ac:dyDescent="0.2">
      <c r="A3702" s="116" t="s">
        <v>355</v>
      </c>
      <c r="B3702" s="93"/>
      <c r="C3702" s="114">
        <v>0.01</v>
      </c>
      <c r="D3702" s="115">
        <v>8.9300000000000004E-3</v>
      </c>
      <c r="E3702" s="115">
        <v>2.5000000000000001E-3</v>
      </c>
      <c r="F3702" s="114">
        <v>0.88500000000000001</v>
      </c>
      <c r="G3702" s="114">
        <v>4.1890000000000001</v>
      </c>
      <c r="H3702" s="114">
        <v>6.0000000000000001E-3</v>
      </c>
      <c r="I3702" s="114">
        <v>0.52200000000000002</v>
      </c>
      <c r="J3702" s="115">
        <v>6.5100000000000002E-3</v>
      </c>
      <c r="K3702" s="112" t="s">
        <v>3608</v>
      </c>
      <c r="L3702" s="114">
        <v>3.7999999999999999E-2</v>
      </c>
      <c r="M3702" s="114">
        <v>7.1999999999999995E-2</v>
      </c>
      <c r="N3702" s="114">
        <v>2E-3</v>
      </c>
      <c r="O3702" s="114">
        <v>0</v>
      </c>
      <c r="P3702" s="114">
        <v>0.01</v>
      </c>
      <c r="Q3702" s="114">
        <v>0.28599999999999998</v>
      </c>
      <c r="R3702" s="114">
        <v>1.2E-2</v>
      </c>
      <c r="S3702" s="115">
        <v>9.9100000000000004E-3</v>
      </c>
    </row>
    <row r="3703" spans="1:19" ht="11.25" thickBot="1" x14ac:dyDescent="0.2">
      <c r="A3703" s="93"/>
    </row>
    <row r="3704" spans="1:19" ht="11.25" thickBot="1" x14ac:dyDescent="0.2">
      <c r="A3704" s="117" t="s">
        <v>358</v>
      </c>
      <c r="B3704" s="93"/>
      <c r="C3704" s="114">
        <v>0.751</v>
      </c>
      <c r="D3704" s="118">
        <v>0.89</v>
      </c>
      <c r="E3704" s="118">
        <v>0.222</v>
      </c>
      <c r="F3704" s="114">
        <v>33.54</v>
      </c>
      <c r="G3704" s="114">
        <v>60.93</v>
      </c>
      <c r="H3704" s="114">
        <v>0.69</v>
      </c>
      <c r="I3704" s="114">
        <v>0.49199999999999999</v>
      </c>
      <c r="J3704" s="118">
        <v>0.65800000000000003</v>
      </c>
      <c r="K3704" s="112" t="s">
        <v>688</v>
      </c>
      <c r="L3704" s="114">
        <v>0.35799999999999998</v>
      </c>
      <c r="M3704" s="114">
        <v>1.518</v>
      </c>
      <c r="N3704" s="114">
        <v>5.9610000000000003</v>
      </c>
      <c r="O3704" s="114">
        <v>7.7809999999999997</v>
      </c>
      <c r="P3704" s="114">
        <v>13.72</v>
      </c>
      <c r="Q3704" s="114">
        <v>10.52</v>
      </c>
      <c r="R3704" s="114">
        <v>4.9489999999999998</v>
      </c>
      <c r="S3704" s="118">
        <v>1.014</v>
      </c>
    </row>
    <row r="3705" spans="1:19" ht="11.25" thickBot="1" x14ac:dyDescent="0.2">
      <c r="A3705" s="93"/>
    </row>
    <row r="3706" spans="1:19" ht="11.25" thickBot="1" x14ac:dyDescent="0.2">
      <c r="A3706" s="87" t="s">
        <v>345</v>
      </c>
      <c r="B3706" s="87" t="s">
        <v>346</v>
      </c>
      <c r="C3706" s="108" t="s">
        <v>35</v>
      </c>
      <c r="D3706" s="107" t="s">
        <v>36</v>
      </c>
      <c r="E3706" s="107" t="s">
        <v>37</v>
      </c>
      <c r="F3706" s="107" t="s">
        <v>38</v>
      </c>
      <c r="G3706" s="107" t="s">
        <v>39</v>
      </c>
      <c r="H3706" s="107" t="s">
        <v>40</v>
      </c>
      <c r="I3706" s="107" t="s">
        <v>41</v>
      </c>
      <c r="J3706" s="107" t="s">
        <v>42</v>
      </c>
      <c r="K3706" s="107" t="s">
        <v>43</v>
      </c>
      <c r="L3706" s="107" t="s">
        <v>44</v>
      </c>
      <c r="M3706" s="107" t="s">
        <v>45</v>
      </c>
      <c r="N3706" s="107" t="s">
        <v>46</v>
      </c>
      <c r="O3706" s="107" t="s">
        <v>47</v>
      </c>
      <c r="P3706" s="107" t="s">
        <v>48</v>
      </c>
      <c r="Q3706" s="107" t="s">
        <v>49</v>
      </c>
      <c r="R3706" s="107" t="s">
        <v>50</v>
      </c>
      <c r="S3706" s="107" t="s">
        <v>51</v>
      </c>
    </row>
    <row r="3707" spans="1:19" ht="11.25" thickBot="1" x14ac:dyDescent="0.2">
      <c r="A3707" s="93"/>
      <c r="B3707" s="93"/>
      <c r="C3707" s="108" t="s">
        <v>69</v>
      </c>
      <c r="D3707" s="107" t="s">
        <v>69</v>
      </c>
      <c r="E3707" s="107" t="s">
        <v>69</v>
      </c>
      <c r="F3707" s="107" t="s">
        <v>69</v>
      </c>
      <c r="G3707" s="107" t="s">
        <v>69</v>
      </c>
      <c r="H3707" s="107" t="s">
        <v>69</v>
      </c>
      <c r="I3707" s="107" t="s">
        <v>69</v>
      </c>
      <c r="J3707" s="107" t="s">
        <v>69</v>
      </c>
      <c r="K3707" s="107" t="s">
        <v>69</v>
      </c>
      <c r="L3707" s="107" t="s">
        <v>69</v>
      </c>
      <c r="M3707" s="107" t="s">
        <v>69</v>
      </c>
      <c r="N3707" s="107" t="s">
        <v>69</v>
      </c>
      <c r="O3707" s="107" t="s">
        <v>69</v>
      </c>
      <c r="P3707" s="107" t="s">
        <v>69</v>
      </c>
      <c r="Q3707" s="107" t="s">
        <v>69</v>
      </c>
      <c r="R3707" s="107" t="s">
        <v>69</v>
      </c>
      <c r="S3707" s="107" t="s">
        <v>69</v>
      </c>
    </row>
    <row r="3708" spans="1:19" ht="11.25" thickBot="1" x14ac:dyDescent="0.2">
      <c r="A3708" s="88">
        <v>1</v>
      </c>
      <c r="B3708" s="109">
        <v>0.88773148148148151</v>
      </c>
      <c r="C3708" s="112" t="s">
        <v>3609</v>
      </c>
      <c r="D3708" s="89">
        <v>1.6140000000000001</v>
      </c>
      <c r="E3708" s="89">
        <v>0.28499999999999998</v>
      </c>
      <c r="F3708" s="89">
        <v>-0.35599999999999998</v>
      </c>
      <c r="G3708" s="89">
        <v>2.1999999999999999E-2</v>
      </c>
      <c r="H3708" s="89">
        <v>34.46</v>
      </c>
      <c r="I3708" s="89">
        <v>34.090000000000003</v>
      </c>
      <c r="J3708" s="89">
        <v>1.1870000000000001</v>
      </c>
      <c r="K3708" s="89">
        <v>4.2809999999999997</v>
      </c>
      <c r="L3708" s="89">
        <v>0.20100000000000001</v>
      </c>
      <c r="M3708" s="89">
        <v>0.72299999999999998</v>
      </c>
      <c r="N3708" s="89">
        <v>0.11700000000000001</v>
      </c>
      <c r="O3708" s="89">
        <v>2.9000000000000001E-2</v>
      </c>
      <c r="P3708" s="89">
        <v>0.26500000000000001</v>
      </c>
      <c r="Q3708" s="89">
        <v>1.4999999999999999E-2</v>
      </c>
      <c r="R3708" s="89">
        <v>0.09</v>
      </c>
      <c r="S3708" s="89">
        <v>1.4E-2</v>
      </c>
    </row>
    <row r="3709" spans="1:19" ht="11.25" thickBot="1" x14ac:dyDescent="0.2">
      <c r="A3709" s="93"/>
    </row>
    <row r="3710" spans="1:19" ht="11.25" thickBot="1" x14ac:dyDescent="0.2">
      <c r="A3710" s="88">
        <v>2</v>
      </c>
      <c r="B3710" s="109">
        <v>0.88790509259259265</v>
      </c>
      <c r="C3710" s="112" t="s">
        <v>3610</v>
      </c>
      <c r="D3710" s="89">
        <v>1.712</v>
      </c>
      <c r="E3710" s="89">
        <v>0.23899999999999999</v>
      </c>
      <c r="F3710" s="89">
        <v>-0.374</v>
      </c>
      <c r="G3710" s="89">
        <v>2.4E-2</v>
      </c>
      <c r="H3710" s="89">
        <v>34.29</v>
      </c>
      <c r="I3710" s="89">
        <v>34.26</v>
      </c>
      <c r="J3710" s="89">
        <v>1.177</v>
      </c>
      <c r="K3710" s="89">
        <v>4.2439999999999998</v>
      </c>
      <c r="L3710" s="89">
        <v>0.19600000000000001</v>
      </c>
      <c r="M3710" s="89">
        <v>0.69099999999999995</v>
      </c>
      <c r="N3710" s="89">
        <v>0.121</v>
      </c>
      <c r="O3710" s="89">
        <v>2.8000000000000001E-2</v>
      </c>
      <c r="P3710" s="89">
        <v>0.24099999999999999</v>
      </c>
      <c r="Q3710" s="89">
        <v>1.7999999999999999E-2</v>
      </c>
      <c r="R3710" s="89">
        <v>9.6000000000000002E-2</v>
      </c>
      <c r="S3710" s="89">
        <v>1.6E-2</v>
      </c>
    </row>
    <row r="3711" spans="1:19" ht="11.25" thickBot="1" x14ac:dyDescent="0.2">
      <c r="A3711" s="93"/>
    </row>
    <row r="3712" spans="1:19" ht="11.25" thickBot="1" x14ac:dyDescent="0.2">
      <c r="A3712" s="88">
        <v>3</v>
      </c>
      <c r="B3712" s="109">
        <v>0.88807870370370379</v>
      </c>
      <c r="C3712" s="112" t="s">
        <v>3611</v>
      </c>
      <c r="D3712" s="89">
        <v>1.7210000000000001</v>
      </c>
      <c r="E3712" s="89">
        <v>0.27400000000000002</v>
      </c>
      <c r="F3712" s="89">
        <v>-0.38300000000000001</v>
      </c>
      <c r="G3712" s="89">
        <v>2.4E-2</v>
      </c>
      <c r="H3712" s="89">
        <v>34.020000000000003</v>
      </c>
      <c r="I3712" s="89">
        <v>33.880000000000003</v>
      </c>
      <c r="J3712" s="89">
        <v>1.161</v>
      </c>
      <c r="K3712" s="89">
        <v>4.2450000000000001</v>
      </c>
      <c r="L3712" s="89">
        <v>0.19900000000000001</v>
      </c>
      <c r="M3712" s="89">
        <v>0.70799999999999996</v>
      </c>
      <c r="N3712" s="89">
        <v>0.13300000000000001</v>
      </c>
      <c r="O3712" s="89">
        <v>2.8000000000000001E-2</v>
      </c>
      <c r="P3712" s="89">
        <v>0.219</v>
      </c>
      <c r="Q3712" s="89">
        <v>1.6E-2</v>
      </c>
      <c r="R3712" s="89">
        <v>7.4999999999999997E-2</v>
      </c>
      <c r="S3712" s="89">
        <v>1.6E-2</v>
      </c>
    </row>
    <row r="3713" spans="1:19" ht="11.25" thickBot="1" x14ac:dyDescent="0.2">
      <c r="A3713" s="93"/>
    </row>
    <row r="3714" spans="1:19" ht="11.25" thickBot="1" x14ac:dyDescent="0.2">
      <c r="A3714" s="113" t="s">
        <v>352</v>
      </c>
      <c r="B3714" s="93"/>
      <c r="C3714" s="112" t="s">
        <v>3612</v>
      </c>
      <c r="D3714" s="114">
        <v>1.6819999999999999</v>
      </c>
      <c r="E3714" s="114">
        <v>0.26600000000000001</v>
      </c>
      <c r="F3714" s="114">
        <v>-0.371</v>
      </c>
      <c r="G3714" s="114">
        <v>2.3E-2</v>
      </c>
      <c r="H3714" s="114">
        <v>34.25</v>
      </c>
      <c r="I3714" s="114">
        <v>34.08</v>
      </c>
      <c r="J3714" s="114">
        <v>1.175</v>
      </c>
      <c r="K3714" s="114">
        <v>4.2569999999999997</v>
      </c>
      <c r="L3714" s="114">
        <v>0.19900000000000001</v>
      </c>
      <c r="M3714" s="114">
        <v>0.70799999999999996</v>
      </c>
      <c r="N3714" s="114">
        <v>0.124</v>
      </c>
      <c r="O3714" s="114">
        <v>2.8000000000000001E-2</v>
      </c>
      <c r="P3714" s="114">
        <v>0.24199999999999999</v>
      </c>
      <c r="Q3714" s="114">
        <v>1.6E-2</v>
      </c>
      <c r="R3714" s="114">
        <v>8.6999999999999994E-2</v>
      </c>
      <c r="S3714" s="114">
        <v>1.4999999999999999E-2</v>
      </c>
    </row>
    <row r="3715" spans="1:19" ht="11.25" thickBot="1" x14ac:dyDescent="0.2">
      <c r="A3715" s="93"/>
    </row>
    <row r="3716" spans="1:19" ht="11.25" thickBot="1" x14ac:dyDescent="0.2">
      <c r="A3716" s="116" t="s">
        <v>355</v>
      </c>
      <c r="B3716" s="93"/>
      <c r="C3716" s="112" t="s">
        <v>3613</v>
      </c>
      <c r="D3716" s="114">
        <v>0.06</v>
      </c>
      <c r="E3716" s="114">
        <v>2.4E-2</v>
      </c>
      <c r="F3716" s="114">
        <v>1.4E-2</v>
      </c>
      <c r="G3716" s="114">
        <v>1E-3</v>
      </c>
      <c r="H3716" s="114">
        <v>0.223</v>
      </c>
      <c r="I3716" s="114">
        <v>0.193</v>
      </c>
      <c r="J3716" s="114">
        <v>1.2999999999999999E-2</v>
      </c>
      <c r="K3716" s="114">
        <v>2.1000000000000001E-2</v>
      </c>
      <c r="L3716" s="114">
        <v>3.0000000000000001E-3</v>
      </c>
      <c r="M3716" s="114">
        <v>1.6E-2</v>
      </c>
      <c r="N3716" s="114">
        <v>8.9999999999999993E-3</v>
      </c>
      <c r="O3716" s="114">
        <v>1E-3</v>
      </c>
      <c r="P3716" s="114">
        <v>2.3E-2</v>
      </c>
      <c r="Q3716" s="114">
        <v>1E-3</v>
      </c>
      <c r="R3716" s="114">
        <v>1.0999999999999999E-2</v>
      </c>
      <c r="S3716" s="114">
        <v>1E-3</v>
      </c>
    </row>
    <row r="3717" spans="1:19" ht="11.25" thickBot="1" x14ac:dyDescent="0.2">
      <c r="A3717" s="93"/>
    </row>
    <row r="3718" spans="1:19" ht="11.25" thickBot="1" x14ac:dyDescent="0.2">
      <c r="A3718" s="117" t="s">
        <v>358</v>
      </c>
      <c r="B3718" s="93"/>
      <c r="C3718" s="112" t="s">
        <v>3614</v>
      </c>
      <c r="D3718" s="114">
        <v>3.5409999999999999</v>
      </c>
      <c r="E3718" s="114">
        <v>9.0069999999999997</v>
      </c>
      <c r="F3718" s="114">
        <v>3.7879999999999998</v>
      </c>
      <c r="G3718" s="114">
        <v>4.96</v>
      </c>
      <c r="H3718" s="114">
        <v>0.65200000000000002</v>
      </c>
      <c r="I3718" s="114">
        <v>0.56599999999999995</v>
      </c>
      <c r="J3718" s="114">
        <v>1.129</v>
      </c>
      <c r="K3718" s="114">
        <v>0.49099999999999999</v>
      </c>
      <c r="L3718" s="114">
        <v>1.4430000000000001</v>
      </c>
      <c r="M3718" s="114">
        <v>2.2610000000000001</v>
      </c>
      <c r="N3718" s="114">
        <v>6.8849999999999998</v>
      </c>
      <c r="O3718" s="114">
        <v>2.5339999999999998</v>
      </c>
      <c r="P3718" s="114">
        <v>9.6259999999999994</v>
      </c>
      <c r="Q3718" s="114">
        <v>8.9359999999999999</v>
      </c>
      <c r="R3718" s="114">
        <v>12.61</v>
      </c>
      <c r="S3718" s="114">
        <v>8.1869999999999994</v>
      </c>
    </row>
    <row r="3719" spans="1:19" ht="11.25" thickBot="1" x14ac:dyDescent="0.2">
      <c r="A3719" s="93"/>
    </row>
    <row r="3720" spans="1:19" ht="11.25" thickBot="1" x14ac:dyDescent="0.2">
      <c r="A3720" s="87" t="s">
        <v>345</v>
      </c>
      <c r="B3720" s="87" t="s">
        <v>346</v>
      </c>
      <c r="C3720" s="107" t="s">
        <v>52</v>
      </c>
      <c r="D3720" s="107" t="s">
        <v>53</v>
      </c>
      <c r="E3720" s="107" t="s">
        <v>54</v>
      </c>
      <c r="F3720" s="107" t="s">
        <v>55</v>
      </c>
      <c r="G3720" s="107" t="s">
        <v>56</v>
      </c>
      <c r="H3720" s="107" t="s">
        <v>57</v>
      </c>
      <c r="I3720" s="107" t="s">
        <v>58</v>
      </c>
      <c r="J3720" s="107" t="s">
        <v>59</v>
      </c>
      <c r="K3720" s="107" t="s">
        <v>60</v>
      </c>
      <c r="L3720" s="107" t="s">
        <v>61</v>
      </c>
      <c r="M3720" s="107" t="s">
        <v>62</v>
      </c>
      <c r="N3720" s="107" t="s">
        <v>63</v>
      </c>
      <c r="O3720" s="107" t="s">
        <v>64</v>
      </c>
      <c r="P3720" s="108" t="s">
        <v>65</v>
      </c>
      <c r="Q3720" s="108" t="s">
        <v>66</v>
      </c>
      <c r="R3720" s="107" t="s">
        <v>67</v>
      </c>
      <c r="S3720" s="107" t="s">
        <v>68</v>
      </c>
    </row>
    <row r="3721" spans="1:19" ht="11.25" thickBot="1" x14ac:dyDescent="0.2">
      <c r="A3721" s="93"/>
      <c r="B3721" s="93"/>
      <c r="C3721" s="107" t="s">
        <v>69</v>
      </c>
      <c r="D3721" s="107" t="s">
        <v>69</v>
      </c>
      <c r="E3721" s="107" t="s">
        <v>69</v>
      </c>
      <c r="F3721" s="107" t="s">
        <v>69</v>
      </c>
      <c r="G3721" s="107" t="s">
        <v>69</v>
      </c>
      <c r="H3721" s="107" t="s">
        <v>69</v>
      </c>
      <c r="I3721" s="107" t="s">
        <v>69</v>
      </c>
      <c r="J3721" s="107" t="s">
        <v>69</v>
      </c>
      <c r="K3721" s="107" t="s">
        <v>69</v>
      </c>
      <c r="L3721" s="107" t="s">
        <v>69</v>
      </c>
      <c r="M3721" s="107" t="s">
        <v>69</v>
      </c>
      <c r="N3721" s="107" t="s">
        <v>69</v>
      </c>
      <c r="O3721" s="107" t="s">
        <v>69</v>
      </c>
      <c r="P3721" s="108" t="s">
        <v>69</v>
      </c>
      <c r="Q3721" s="108" t="s">
        <v>69</v>
      </c>
      <c r="R3721" s="107" t="s">
        <v>69</v>
      </c>
      <c r="S3721" s="107" t="s">
        <v>69</v>
      </c>
    </row>
    <row r="3722" spans="1:19" ht="11.25" thickBot="1" x14ac:dyDescent="0.2">
      <c r="A3722" s="88">
        <v>1</v>
      </c>
      <c r="B3722" s="109">
        <v>0.88773148148148151</v>
      </c>
      <c r="C3722" s="89">
        <v>7.3999999999999996E-2</v>
      </c>
      <c r="D3722" s="89">
        <v>7.0000000000000001E-3</v>
      </c>
      <c r="E3722" s="89">
        <v>5.2999999999999999E-2</v>
      </c>
      <c r="F3722" s="89">
        <v>8.0000000000000002E-3</v>
      </c>
      <c r="G3722" s="89">
        <v>7.2999999999999995E-2</v>
      </c>
      <c r="H3722" s="89">
        <v>1.9279999999999999</v>
      </c>
      <c r="I3722" s="89">
        <v>-8.9999999999999993E-3</v>
      </c>
      <c r="J3722" s="89">
        <v>-3.0000000000000001E-3</v>
      </c>
      <c r="K3722" s="89">
        <v>-5.0000000000000001E-3</v>
      </c>
      <c r="L3722" s="89">
        <v>4.0000000000000001E-3</v>
      </c>
      <c r="M3722" s="89">
        <v>1.238</v>
      </c>
      <c r="N3722" s="89">
        <v>-1.9E-2</v>
      </c>
      <c r="O3722" s="89">
        <v>3.8740000000000001</v>
      </c>
      <c r="P3722" s="112" t="s">
        <v>3615</v>
      </c>
      <c r="Q3722" s="112" t="s">
        <v>3616</v>
      </c>
      <c r="R3722" s="89">
        <v>0.28599999999999998</v>
      </c>
      <c r="S3722" s="89">
        <v>0.48399999999999999</v>
      </c>
    </row>
    <row r="3723" spans="1:19" ht="11.25" thickBot="1" x14ac:dyDescent="0.2">
      <c r="A3723" s="93"/>
    </row>
    <row r="3724" spans="1:19" ht="11.25" thickBot="1" x14ac:dyDescent="0.2">
      <c r="A3724" s="88">
        <v>2</v>
      </c>
      <c r="B3724" s="109">
        <v>0.88790509259259265</v>
      </c>
      <c r="C3724" s="89">
        <v>7.0999999999999994E-2</v>
      </c>
      <c r="D3724" s="89">
        <v>7.0000000000000001E-3</v>
      </c>
      <c r="E3724" s="89">
        <v>4.8000000000000001E-2</v>
      </c>
      <c r="F3724" s="89">
        <v>7.0000000000000001E-3</v>
      </c>
      <c r="G3724" s="89">
        <v>7.1999999999999995E-2</v>
      </c>
      <c r="H3724" s="89">
        <v>1.837</v>
      </c>
      <c r="I3724" s="89">
        <v>-5.0000000000000001E-3</v>
      </c>
      <c r="J3724" s="89">
        <v>-5.0000000000000001E-3</v>
      </c>
      <c r="K3724" s="89">
        <v>-4.0000000000000001E-3</v>
      </c>
      <c r="L3724" s="89">
        <v>5.0000000000000001E-3</v>
      </c>
      <c r="M3724" s="89">
        <v>1.173</v>
      </c>
      <c r="N3724" s="89">
        <v>-1.7000000000000001E-2</v>
      </c>
      <c r="O3724" s="89">
        <v>3.9009999999999998</v>
      </c>
      <c r="P3724" s="112" t="s">
        <v>3617</v>
      </c>
      <c r="Q3724" s="112" t="s">
        <v>3618</v>
      </c>
      <c r="R3724" s="89">
        <v>0.28499999999999998</v>
      </c>
      <c r="S3724" s="89">
        <v>0.50900000000000001</v>
      </c>
    </row>
    <row r="3725" spans="1:19" ht="11.25" thickBot="1" x14ac:dyDescent="0.2">
      <c r="A3725" s="93"/>
    </row>
    <row r="3726" spans="1:19" ht="11.25" thickBot="1" x14ac:dyDescent="0.2">
      <c r="A3726" s="88">
        <v>3</v>
      </c>
      <c r="B3726" s="109">
        <v>0.88807870370370379</v>
      </c>
      <c r="C3726" s="89">
        <v>7.3999999999999996E-2</v>
      </c>
      <c r="D3726" s="89">
        <v>8.0000000000000002E-3</v>
      </c>
      <c r="E3726" s="89">
        <v>6.2E-2</v>
      </c>
      <c r="F3726" s="89">
        <v>7.0000000000000001E-3</v>
      </c>
      <c r="G3726" s="89">
        <v>7.1999999999999995E-2</v>
      </c>
      <c r="H3726" s="89">
        <v>1.9219999999999999</v>
      </c>
      <c r="I3726" s="89">
        <v>-6.0000000000000001E-3</v>
      </c>
      <c r="J3726" s="89">
        <v>-3.0000000000000001E-3</v>
      </c>
      <c r="K3726" s="89">
        <v>-6.0000000000000001E-3</v>
      </c>
      <c r="L3726" s="89">
        <v>2E-3</v>
      </c>
      <c r="M3726" s="89">
        <v>1.222</v>
      </c>
      <c r="N3726" s="89">
        <v>-1.9E-2</v>
      </c>
      <c r="O3726" s="89">
        <v>3.8370000000000002</v>
      </c>
      <c r="P3726" s="112" t="s">
        <v>3619</v>
      </c>
      <c r="Q3726" s="112" t="s">
        <v>3620</v>
      </c>
      <c r="R3726" s="89">
        <v>0.29399999999999998</v>
      </c>
      <c r="S3726" s="89">
        <v>0.49</v>
      </c>
    </row>
    <row r="3727" spans="1:19" ht="11.25" thickBot="1" x14ac:dyDescent="0.2">
      <c r="A3727" s="93"/>
    </row>
    <row r="3728" spans="1:19" ht="11.25" thickBot="1" x14ac:dyDescent="0.2">
      <c r="A3728" s="113" t="s">
        <v>352</v>
      </c>
      <c r="B3728" s="93"/>
      <c r="C3728" s="114">
        <v>7.2999999999999995E-2</v>
      </c>
      <c r="D3728" s="114">
        <v>7.0000000000000001E-3</v>
      </c>
      <c r="E3728" s="114">
        <v>5.5E-2</v>
      </c>
      <c r="F3728" s="114">
        <v>8.0000000000000002E-3</v>
      </c>
      <c r="G3728" s="114">
        <v>7.2999999999999995E-2</v>
      </c>
      <c r="H3728" s="114">
        <v>1.8959999999999999</v>
      </c>
      <c r="I3728" s="114">
        <v>-6.0000000000000001E-3</v>
      </c>
      <c r="J3728" s="114">
        <v>-4.0000000000000001E-3</v>
      </c>
      <c r="K3728" s="114">
        <v>-5.0000000000000001E-3</v>
      </c>
      <c r="L3728" s="114">
        <v>3.0000000000000001E-3</v>
      </c>
      <c r="M3728" s="114">
        <v>1.2110000000000001</v>
      </c>
      <c r="N3728" s="114">
        <v>-1.7999999999999999E-2</v>
      </c>
      <c r="O3728" s="114">
        <v>3.871</v>
      </c>
      <c r="P3728" s="112" t="s">
        <v>3621</v>
      </c>
      <c r="Q3728" s="112" t="s">
        <v>3622</v>
      </c>
      <c r="R3728" s="114">
        <v>0.28799999999999998</v>
      </c>
      <c r="S3728" s="114">
        <v>0.49399999999999999</v>
      </c>
    </row>
    <row r="3729" spans="1:19" ht="11.25" thickBot="1" x14ac:dyDescent="0.2">
      <c r="A3729" s="93"/>
    </row>
    <row r="3730" spans="1:19" ht="11.25" thickBot="1" x14ac:dyDescent="0.2">
      <c r="A3730" s="116" t="s">
        <v>355</v>
      </c>
      <c r="B3730" s="93"/>
      <c r="C3730" s="114">
        <v>2E-3</v>
      </c>
      <c r="D3730" s="114">
        <v>0</v>
      </c>
      <c r="E3730" s="114">
        <v>7.0000000000000001E-3</v>
      </c>
      <c r="F3730" s="114">
        <v>0</v>
      </c>
      <c r="G3730" s="114">
        <v>1E-3</v>
      </c>
      <c r="H3730" s="114">
        <v>5.0999999999999997E-2</v>
      </c>
      <c r="I3730" s="114">
        <v>2E-3</v>
      </c>
      <c r="J3730" s="114">
        <v>1E-3</v>
      </c>
      <c r="K3730" s="114">
        <v>1E-3</v>
      </c>
      <c r="L3730" s="114">
        <v>1E-3</v>
      </c>
      <c r="M3730" s="114">
        <v>3.4000000000000002E-2</v>
      </c>
      <c r="N3730" s="114">
        <v>1E-3</v>
      </c>
      <c r="O3730" s="114">
        <v>3.2000000000000001E-2</v>
      </c>
      <c r="P3730" s="112" t="s">
        <v>3623</v>
      </c>
      <c r="Q3730" s="112" t="s">
        <v>724</v>
      </c>
      <c r="R3730" s="114">
        <v>5.0000000000000001E-3</v>
      </c>
      <c r="S3730" s="114">
        <v>1.2999999999999999E-2</v>
      </c>
    </row>
    <row r="3731" spans="1:19" ht="11.25" thickBot="1" x14ac:dyDescent="0.2">
      <c r="A3731" s="93"/>
    </row>
    <row r="3732" spans="1:19" ht="11.25" thickBot="1" x14ac:dyDescent="0.2">
      <c r="A3732" s="117" t="s">
        <v>358</v>
      </c>
      <c r="B3732" s="93"/>
      <c r="C3732" s="114">
        <v>2.8719999999999999</v>
      </c>
      <c r="D3732" s="114">
        <v>6.3159999999999998</v>
      </c>
      <c r="E3732" s="114">
        <v>12.09</v>
      </c>
      <c r="F3732" s="114">
        <v>5.4580000000000002</v>
      </c>
      <c r="G3732" s="114">
        <v>0.94299999999999995</v>
      </c>
      <c r="H3732" s="114">
        <v>2.6859999999999999</v>
      </c>
      <c r="I3732" s="114">
        <v>31.27</v>
      </c>
      <c r="J3732" s="114">
        <v>28.56</v>
      </c>
      <c r="K3732" s="114">
        <v>18.670000000000002</v>
      </c>
      <c r="L3732" s="114">
        <v>40.200000000000003</v>
      </c>
      <c r="M3732" s="114">
        <v>2.802</v>
      </c>
      <c r="N3732" s="114">
        <v>5.7119999999999997</v>
      </c>
      <c r="O3732" s="114">
        <v>0.82299999999999995</v>
      </c>
      <c r="P3732" s="112" t="s">
        <v>3624</v>
      </c>
      <c r="Q3732" s="112" t="s">
        <v>2503</v>
      </c>
      <c r="R3732" s="114">
        <v>1.643</v>
      </c>
      <c r="S3732" s="114">
        <v>2.5840000000000001</v>
      </c>
    </row>
    <row r="3733" spans="1:19" ht="10.5" x14ac:dyDescent="0.15">
      <c r="A3733" s="93"/>
    </row>
    <row r="3734" spans="1:19" x14ac:dyDescent="0.15">
      <c r="A3734" s="106"/>
      <c r="B3734" s="69" t="s">
        <v>3625</v>
      </c>
    </row>
    <row r="3735" spans="1:19" ht="9.75" thickBot="1" x14ac:dyDescent="0.2">
      <c r="A3735" s="64" t="s">
        <v>1094</v>
      </c>
    </row>
    <row r="3736" spans="1:19" ht="11.25" thickBot="1" x14ac:dyDescent="0.2">
      <c r="A3736" s="87" t="s">
        <v>345</v>
      </c>
      <c r="B3736" s="87" t="s">
        <v>346</v>
      </c>
      <c r="C3736" s="107" t="s">
        <v>1</v>
      </c>
      <c r="D3736" s="107" t="s">
        <v>2</v>
      </c>
      <c r="E3736" s="107" t="s">
        <v>3</v>
      </c>
      <c r="F3736" s="107" t="s">
        <v>4</v>
      </c>
      <c r="G3736" s="107" t="s">
        <v>5</v>
      </c>
      <c r="H3736" s="107" t="s">
        <v>6</v>
      </c>
      <c r="I3736" s="108" t="s">
        <v>7</v>
      </c>
      <c r="J3736" s="108" t="s">
        <v>8</v>
      </c>
      <c r="K3736" s="107" t="s">
        <v>9</v>
      </c>
      <c r="L3736" s="107" t="s">
        <v>10</v>
      </c>
      <c r="M3736" s="107" t="s">
        <v>11</v>
      </c>
      <c r="N3736" s="107" t="s">
        <v>12</v>
      </c>
      <c r="O3736" s="107" t="s">
        <v>13</v>
      </c>
      <c r="P3736" s="107" t="s">
        <v>14</v>
      </c>
      <c r="Q3736" s="107" t="s">
        <v>15</v>
      </c>
      <c r="R3736" s="107" t="s">
        <v>16</v>
      </c>
      <c r="S3736" s="107" t="s">
        <v>17</v>
      </c>
    </row>
    <row r="3737" spans="1:19" ht="11.25" thickBot="1" x14ac:dyDescent="0.2">
      <c r="A3737" s="93"/>
      <c r="B3737" s="93"/>
      <c r="C3737" s="107" t="s">
        <v>69</v>
      </c>
      <c r="D3737" s="107" t="s">
        <v>69</v>
      </c>
      <c r="E3737" s="107" t="s">
        <v>69</v>
      </c>
      <c r="F3737" s="107" t="s">
        <v>69</v>
      </c>
      <c r="G3737" s="107" t="s">
        <v>69</v>
      </c>
      <c r="H3737" s="107" t="s">
        <v>69</v>
      </c>
      <c r="I3737" s="108" t="s">
        <v>69</v>
      </c>
      <c r="J3737" s="108" t="s">
        <v>69</v>
      </c>
      <c r="K3737" s="107" t="s">
        <v>69</v>
      </c>
      <c r="L3737" s="107" t="s">
        <v>69</v>
      </c>
      <c r="M3737" s="107" t="s">
        <v>69</v>
      </c>
      <c r="N3737" s="107" t="s">
        <v>69</v>
      </c>
      <c r="O3737" s="107" t="s">
        <v>69</v>
      </c>
      <c r="P3737" s="107" t="s">
        <v>69</v>
      </c>
      <c r="Q3737" s="107" t="s">
        <v>69</v>
      </c>
      <c r="R3737" s="107" t="s">
        <v>69</v>
      </c>
      <c r="S3737" s="107" t="s">
        <v>69</v>
      </c>
    </row>
    <row r="3738" spans="1:19" ht="11.25" thickBot="1" x14ac:dyDescent="0.2">
      <c r="A3738" s="88">
        <v>1</v>
      </c>
      <c r="B3738" s="109">
        <v>0.89318287037037036</v>
      </c>
      <c r="C3738" s="110" t="s">
        <v>3626</v>
      </c>
      <c r="D3738" s="110" t="s">
        <v>3627</v>
      </c>
      <c r="E3738" s="110" t="s">
        <v>3628</v>
      </c>
      <c r="F3738" s="110" t="s">
        <v>3629</v>
      </c>
      <c r="G3738" s="110" t="s">
        <v>3630</v>
      </c>
      <c r="H3738" s="110" t="s">
        <v>3631</v>
      </c>
      <c r="I3738" s="111">
        <v>1.0408299999999999</v>
      </c>
      <c r="J3738" s="112" t="s">
        <v>3632</v>
      </c>
      <c r="K3738" s="110" t="s">
        <v>3633</v>
      </c>
      <c r="L3738" s="89">
        <v>78.739999999999995</v>
      </c>
      <c r="M3738" s="89">
        <v>342.1</v>
      </c>
      <c r="N3738" s="110" t="s">
        <v>3634</v>
      </c>
      <c r="O3738" s="110" t="s">
        <v>3635</v>
      </c>
      <c r="P3738" s="89">
        <v>51.4</v>
      </c>
      <c r="Q3738" s="89">
        <v>342.8</v>
      </c>
      <c r="R3738" s="110" t="s">
        <v>3636</v>
      </c>
      <c r="S3738" s="110" t="s">
        <v>3637</v>
      </c>
    </row>
    <row r="3739" spans="1:19" ht="11.25" thickBot="1" x14ac:dyDescent="0.2">
      <c r="A3739" s="93"/>
    </row>
    <row r="3740" spans="1:19" ht="11.25" thickBot="1" x14ac:dyDescent="0.2">
      <c r="A3740" s="88">
        <v>2</v>
      </c>
      <c r="B3740" s="109">
        <v>0.89334490740740735</v>
      </c>
      <c r="C3740" s="110" t="s">
        <v>3638</v>
      </c>
      <c r="D3740" s="110" t="s">
        <v>3639</v>
      </c>
      <c r="E3740" s="110" t="s">
        <v>3640</v>
      </c>
      <c r="F3740" s="110" t="s">
        <v>3641</v>
      </c>
      <c r="G3740" s="110" t="s">
        <v>3642</v>
      </c>
      <c r="H3740" s="110" t="s">
        <v>3643</v>
      </c>
      <c r="I3740" s="111">
        <v>1.0576000000000001</v>
      </c>
      <c r="J3740" s="112" t="s">
        <v>3644</v>
      </c>
      <c r="K3740" s="110" t="s">
        <v>3633</v>
      </c>
      <c r="L3740" s="89">
        <v>79.099999999999994</v>
      </c>
      <c r="M3740" s="89">
        <v>344.3</v>
      </c>
      <c r="N3740" s="110" t="s">
        <v>3645</v>
      </c>
      <c r="O3740" s="110" t="s">
        <v>3646</v>
      </c>
      <c r="P3740" s="89">
        <v>51.94</v>
      </c>
      <c r="Q3740" s="89">
        <v>344.8</v>
      </c>
      <c r="R3740" s="110" t="s">
        <v>3647</v>
      </c>
      <c r="S3740" s="110" t="s">
        <v>3648</v>
      </c>
    </row>
    <row r="3741" spans="1:19" ht="11.25" thickBot="1" x14ac:dyDescent="0.2">
      <c r="A3741" s="93"/>
    </row>
    <row r="3742" spans="1:19" ht="11.25" thickBot="1" x14ac:dyDescent="0.2">
      <c r="A3742" s="88">
        <v>3</v>
      </c>
      <c r="B3742" s="109">
        <v>0.89351851851851849</v>
      </c>
      <c r="C3742" s="110" t="s">
        <v>3649</v>
      </c>
      <c r="D3742" s="110" t="s">
        <v>3650</v>
      </c>
      <c r="E3742" s="110" t="s">
        <v>3651</v>
      </c>
      <c r="F3742" s="110" t="s">
        <v>3652</v>
      </c>
      <c r="G3742" s="110" t="s">
        <v>3653</v>
      </c>
      <c r="H3742" s="110" t="s">
        <v>3654</v>
      </c>
      <c r="I3742" s="111">
        <v>1.0578799999999999</v>
      </c>
      <c r="J3742" s="112" t="s">
        <v>3655</v>
      </c>
      <c r="K3742" s="110" t="s">
        <v>3656</v>
      </c>
      <c r="L3742" s="89">
        <v>79.459999999999994</v>
      </c>
      <c r="M3742" s="89">
        <v>336.7</v>
      </c>
      <c r="N3742" s="110" t="s">
        <v>3657</v>
      </c>
      <c r="O3742" s="110" t="s">
        <v>3658</v>
      </c>
      <c r="P3742" s="89">
        <v>51.38</v>
      </c>
      <c r="Q3742" s="89">
        <v>344.1</v>
      </c>
      <c r="R3742" s="110" t="s">
        <v>3659</v>
      </c>
      <c r="S3742" s="110" t="s">
        <v>3660</v>
      </c>
    </row>
    <row r="3743" spans="1:19" ht="11.25" thickBot="1" x14ac:dyDescent="0.2">
      <c r="A3743" s="93"/>
    </row>
    <row r="3744" spans="1:19" ht="11.25" thickBot="1" x14ac:dyDescent="0.2">
      <c r="A3744" s="113" t="s">
        <v>352</v>
      </c>
      <c r="B3744" s="93"/>
      <c r="C3744" s="110" t="s">
        <v>3661</v>
      </c>
      <c r="D3744" s="110" t="s">
        <v>3662</v>
      </c>
      <c r="E3744" s="110" t="s">
        <v>3663</v>
      </c>
      <c r="F3744" s="110" t="s">
        <v>3664</v>
      </c>
      <c r="G3744" s="110" t="s">
        <v>3665</v>
      </c>
      <c r="H3744" s="110" t="s">
        <v>3666</v>
      </c>
      <c r="I3744" s="115">
        <v>1.0521</v>
      </c>
      <c r="J3744" s="112" t="s">
        <v>3667</v>
      </c>
      <c r="K3744" s="110" t="s">
        <v>3668</v>
      </c>
      <c r="L3744" s="114">
        <v>79.099999999999994</v>
      </c>
      <c r="M3744" s="114">
        <v>341</v>
      </c>
      <c r="N3744" s="110" t="s">
        <v>3669</v>
      </c>
      <c r="O3744" s="110" t="s">
        <v>3670</v>
      </c>
      <c r="P3744" s="114">
        <v>51.57</v>
      </c>
      <c r="Q3744" s="114">
        <v>343.9</v>
      </c>
      <c r="R3744" s="110" t="s">
        <v>3671</v>
      </c>
      <c r="S3744" s="110" t="s">
        <v>3672</v>
      </c>
    </row>
    <row r="3745" spans="1:19" ht="11.25" thickBot="1" x14ac:dyDescent="0.2">
      <c r="A3745" s="93"/>
    </row>
    <row r="3746" spans="1:19" ht="11.25" thickBot="1" x14ac:dyDescent="0.2">
      <c r="A3746" s="116" t="s">
        <v>355</v>
      </c>
      <c r="B3746" s="93"/>
      <c r="C3746" s="110" t="s">
        <v>3673</v>
      </c>
      <c r="D3746" s="110" t="s">
        <v>3674</v>
      </c>
      <c r="E3746" s="110" t="s">
        <v>3675</v>
      </c>
      <c r="F3746" s="110" t="s">
        <v>3676</v>
      </c>
      <c r="G3746" s="110" t="s">
        <v>3677</v>
      </c>
      <c r="H3746" s="110" t="s">
        <v>3678</v>
      </c>
      <c r="I3746" s="115">
        <v>9.7599999999999996E-3</v>
      </c>
      <c r="J3746" s="112" t="s">
        <v>3679</v>
      </c>
      <c r="K3746" s="110" t="s">
        <v>3680</v>
      </c>
      <c r="L3746" s="114">
        <v>0.36099999999999999</v>
      </c>
      <c r="M3746" s="114">
        <v>3.8969999999999998</v>
      </c>
      <c r="N3746" s="110" t="s">
        <v>3681</v>
      </c>
      <c r="O3746" s="110" t="s">
        <v>3682</v>
      </c>
      <c r="P3746" s="114">
        <v>0.31900000000000001</v>
      </c>
      <c r="Q3746" s="114">
        <v>0.98299999999999998</v>
      </c>
      <c r="R3746" s="110" t="s">
        <v>3683</v>
      </c>
      <c r="S3746" s="110" t="s">
        <v>3684</v>
      </c>
    </row>
    <row r="3747" spans="1:19" ht="11.25" thickBot="1" x14ac:dyDescent="0.2">
      <c r="A3747" s="93"/>
    </row>
    <row r="3748" spans="1:19" ht="11.25" thickBot="1" x14ac:dyDescent="0.2">
      <c r="A3748" s="117" t="s">
        <v>358</v>
      </c>
      <c r="B3748" s="93"/>
      <c r="C3748" s="110" t="s">
        <v>1309</v>
      </c>
      <c r="D3748" s="110" t="s">
        <v>3685</v>
      </c>
      <c r="E3748" s="110" t="s">
        <v>3686</v>
      </c>
      <c r="F3748" s="110" t="s">
        <v>3687</v>
      </c>
      <c r="G3748" s="110" t="s">
        <v>3688</v>
      </c>
      <c r="H3748" s="110" t="s">
        <v>3689</v>
      </c>
      <c r="I3748" s="118">
        <v>0.92800000000000005</v>
      </c>
      <c r="J3748" s="112" t="s">
        <v>3690</v>
      </c>
      <c r="K3748" s="110" t="s">
        <v>2274</v>
      </c>
      <c r="L3748" s="114">
        <v>0.45700000000000002</v>
      </c>
      <c r="M3748" s="114">
        <v>1.143</v>
      </c>
      <c r="N3748" s="110" t="s">
        <v>3691</v>
      </c>
      <c r="O3748" s="110" t="s">
        <v>3692</v>
      </c>
      <c r="P3748" s="114">
        <v>0.61899999999999999</v>
      </c>
      <c r="Q3748" s="114">
        <v>0.28599999999999998</v>
      </c>
      <c r="R3748" s="110" t="s">
        <v>3693</v>
      </c>
      <c r="S3748" s="110" t="s">
        <v>3694</v>
      </c>
    </row>
    <row r="3749" spans="1:19" ht="11.25" thickBot="1" x14ac:dyDescent="0.2">
      <c r="A3749" s="93"/>
    </row>
    <row r="3750" spans="1:19" ht="11.25" thickBot="1" x14ac:dyDescent="0.2">
      <c r="A3750" s="87" t="s">
        <v>345</v>
      </c>
      <c r="B3750" s="87" t="s">
        <v>346</v>
      </c>
      <c r="C3750" s="107" t="s">
        <v>18</v>
      </c>
      <c r="D3750" s="108" t="s">
        <v>19</v>
      </c>
      <c r="E3750" s="108" t="s">
        <v>20</v>
      </c>
      <c r="F3750" s="107" t="s">
        <v>21</v>
      </c>
      <c r="G3750" s="107" t="s">
        <v>22</v>
      </c>
      <c r="H3750" s="107" t="s">
        <v>23</v>
      </c>
      <c r="I3750" s="107" t="s">
        <v>24</v>
      </c>
      <c r="J3750" s="108" t="s">
        <v>25</v>
      </c>
      <c r="K3750" s="108" t="s">
        <v>26</v>
      </c>
      <c r="L3750" s="107" t="s">
        <v>27</v>
      </c>
      <c r="M3750" s="107" t="s">
        <v>28</v>
      </c>
      <c r="N3750" s="107" t="s">
        <v>29</v>
      </c>
      <c r="O3750" s="107" t="s">
        <v>30</v>
      </c>
      <c r="P3750" s="107" t="s">
        <v>31</v>
      </c>
      <c r="Q3750" s="107" t="s">
        <v>32</v>
      </c>
      <c r="R3750" s="107" t="s">
        <v>33</v>
      </c>
      <c r="S3750" s="108" t="s">
        <v>34</v>
      </c>
    </row>
    <row r="3751" spans="1:19" ht="11.25" thickBot="1" x14ac:dyDescent="0.2">
      <c r="A3751" s="93"/>
      <c r="B3751" s="93"/>
      <c r="C3751" s="107" t="s">
        <v>69</v>
      </c>
      <c r="D3751" s="108" t="s">
        <v>69</v>
      </c>
      <c r="E3751" s="108" t="s">
        <v>69</v>
      </c>
      <c r="F3751" s="107" t="s">
        <v>69</v>
      </c>
      <c r="G3751" s="107" t="s">
        <v>69</v>
      </c>
      <c r="H3751" s="107" t="s">
        <v>69</v>
      </c>
      <c r="I3751" s="107" t="s">
        <v>69</v>
      </c>
      <c r="J3751" s="108" t="s">
        <v>69</v>
      </c>
      <c r="K3751" s="108" t="s">
        <v>69</v>
      </c>
      <c r="L3751" s="107" t="s">
        <v>69</v>
      </c>
      <c r="M3751" s="107" t="s">
        <v>69</v>
      </c>
      <c r="N3751" s="107" t="s">
        <v>69</v>
      </c>
      <c r="O3751" s="107" t="s">
        <v>69</v>
      </c>
      <c r="P3751" s="107" t="s">
        <v>69</v>
      </c>
      <c r="Q3751" s="107" t="s">
        <v>69</v>
      </c>
      <c r="R3751" s="107" t="s">
        <v>69</v>
      </c>
      <c r="S3751" s="108" t="s">
        <v>69</v>
      </c>
    </row>
    <row r="3752" spans="1:19" ht="11.25" thickBot="1" x14ac:dyDescent="0.2">
      <c r="A3752" s="88">
        <v>1</v>
      </c>
      <c r="B3752" s="109">
        <v>0.89318287037037036</v>
      </c>
      <c r="C3752" s="89">
        <v>122.3</v>
      </c>
      <c r="D3752" s="111">
        <v>0.99719999999999998</v>
      </c>
      <c r="E3752" s="111">
        <v>1.1513100000000001</v>
      </c>
      <c r="F3752" s="89">
        <v>27.28</v>
      </c>
      <c r="G3752" s="89">
        <v>-0.63800000000000001</v>
      </c>
      <c r="H3752" s="89">
        <v>122.6</v>
      </c>
      <c r="I3752" s="110" t="s">
        <v>3695</v>
      </c>
      <c r="J3752" s="111">
        <v>1.0107200000000001</v>
      </c>
      <c r="K3752" s="112" t="s">
        <v>3696</v>
      </c>
      <c r="L3752" s="89">
        <v>124</v>
      </c>
      <c r="M3752" s="89">
        <v>235.4</v>
      </c>
      <c r="N3752" s="89">
        <v>1.9E-2</v>
      </c>
      <c r="O3752" s="89">
        <v>7.8E-2</v>
      </c>
      <c r="P3752" s="89">
        <v>0.84599999999999997</v>
      </c>
      <c r="Q3752" s="89">
        <v>241.3</v>
      </c>
      <c r="R3752" s="89">
        <v>6.8239999999999998</v>
      </c>
      <c r="S3752" s="111">
        <v>0.95454000000000006</v>
      </c>
    </row>
    <row r="3753" spans="1:19" ht="11.25" thickBot="1" x14ac:dyDescent="0.2">
      <c r="A3753" s="93"/>
    </row>
    <row r="3754" spans="1:19" ht="11.25" thickBot="1" x14ac:dyDescent="0.2">
      <c r="A3754" s="88">
        <v>2</v>
      </c>
      <c r="B3754" s="109">
        <v>0.89334490740740735</v>
      </c>
      <c r="C3754" s="89">
        <v>122.5</v>
      </c>
      <c r="D3754" s="111">
        <v>1.01003</v>
      </c>
      <c r="E3754" s="111">
        <v>1.1482300000000001</v>
      </c>
      <c r="F3754" s="89">
        <v>28.79</v>
      </c>
      <c r="G3754" s="89">
        <v>-1.1080000000000001</v>
      </c>
      <c r="H3754" s="89">
        <v>121.8</v>
      </c>
      <c r="I3754" s="110" t="s">
        <v>3697</v>
      </c>
      <c r="J3754" s="111">
        <v>1.0127999999999999</v>
      </c>
      <c r="K3754" s="112" t="s">
        <v>3698</v>
      </c>
      <c r="L3754" s="89">
        <v>123.2</v>
      </c>
      <c r="M3754" s="89">
        <v>233.6</v>
      </c>
      <c r="N3754" s="89">
        <v>1.2E-2</v>
      </c>
      <c r="O3754" s="89">
        <v>7.2999999999999995E-2</v>
      </c>
      <c r="P3754" s="89">
        <v>0.77800000000000002</v>
      </c>
      <c r="Q3754" s="89">
        <v>239.8</v>
      </c>
      <c r="R3754" s="89">
        <v>6.5860000000000003</v>
      </c>
      <c r="S3754" s="111">
        <v>0.96667999999999998</v>
      </c>
    </row>
    <row r="3755" spans="1:19" ht="11.25" thickBot="1" x14ac:dyDescent="0.2">
      <c r="A3755" s="93"/>
    </row>
    <row r="3756" spans="1:19" ht="11.25" thickBot="1" x14ac:dyDescent="0.2">
      <c r="A3756" s="88">
        <v>3</v>
      </c>
      <c r="B3756" s="109">
        <v>0.89351851851851849</v>
      </c>
      <c r="C3756" s="89">
        <v>122.6</v>
      </c>
      <c r="D3756" s="111">
        <v>1.01335</v>
      </c>
      <c r="E3756" s="111">
        <v>1.15802</v>
      </c>
      <c r="F3756" s="89">
        <v>27.28</v>
      </c>
      <c r="G3756" s="89">
        <v>-5.8479999999999999</v>
      </c>
      <c r="H3756" s="89">
        <v>120.9</v>
      </c>
      <c r="I3756" s="110" t="s">
        <v>3699</v>
      </c>
      <c r="J3756" s="111">
        <v>1.0214300000000001</v>
      </c>
      <c r="K3756" s="112" t="s">
        <v>3700</v>
      </c>
      <c r="L3756" s="89">
        <v>123.5</v>
      </c>
      <c r="M3756" s="89">
        <v>234.8</v>
      </c>
      <c r="N3756" s="89">
        <v>7.0000000000000001E-3</v>
      </c>
      <c r="O3756" s="89">
        <v>7.6999999999999999E-2</v>
      </c>
      <c r="P3756" s="89">
        <v>0.76200000000000001</v>
      </c>
      <c r="Q3756" s="89">
        <v>239.7</v>
      </c>
      <c r="R3756" s="89">
        <v>6.2919999999999998</v>
      </c>
      <c r="S3756" s="111">
        <v>0.96379000000000004</v>
      </c>
    </row>
    <row r="3757" spans="1:19" ht="11.25" thickBot="1" x14ac:dyDescent="0.2">
      <c r="A3757" s="93"/>
    </row>
    <row r="3758" spans="1:19" ht="11.25" thickBot="1" x14ac:dyDescent="0.2">
      <c r="A3758" s="113" t="s">
        <v>352</v>
      </c>
      <c r="B3758" s="93"/>
      <c r="C3758" s="114">
        <v>122.5</v>
      </c>
      <c r="D3758" s="115">
        <v>1.0068600000000001</v>
      </c>
      <c r="E3758" s="115">
        <v>1.15252</v>
      </c>
      <c r="F3758" s="114">
        <v>27.78</v>
      </c>
      <c r="G3758" s="114">
        <v>-2.5310000000000001</v>
      </c>
      <c r="H3758" s="114">
        <v>121.8</v>
      </c>
      <c r="I3758" s="110" t="s">
        <v>3701</v>
      </c>
      <c r="J3758" s="115">
        <v>1.0149900000000001</v>
      </c>
      <c r="K3758" s="112" t="s">
        <v>3702</v>
      </c>
      <c r="L3758" s="114">
        <v>123.6</v>
      </c>
      <c r="M3758" s="114">
        <v>234.6</v>
      </c>
      <c r="N3758" s="114">
        <v>1.2999999999999999E-2</v>
      </c>
      <c r="O3758" s="114">
        <v>7.5999999999999998E-2</v>
      </c>
      <c r="P3758" s="114">
        <v>0.79500000000000004</v>
      </c>
      <c r="Q3758" s="114">
        <v>240.3</v>
      </c>
      <c r="R3758" s="114">
        <v>6.5670000000000002</v>
      </c>
      <c r="S3758" s="115">
        <v>0.96167000000000002</v>
      </c>
    </row>
    <row r="3759" spans="1:19" ht="11.25" thickBot="1" x14ac:dyDescent="0.2">
      <c r="A3759" s="93"/>
    </row>
    <row r="3760" spans="1:19" ht="11.25" thickBot="1" x14ac:dyDescent="0.2">
      <c r="A3760" s="116" t="s">
        <v>355</v>
      </c>
      <c r="B3760" s="93"/>
      <c r="C3760" s="114">
        <v>0.157</v>
      </c>
      <c r="D3760" s="115">
        <v>8.5299999999999994E-3</v>
      </c>
      <c r="E3760" s="115">
        <v>5.0099999999999997E-3</v>
      </c>
      <c r="F3760" s="114">
        <v>0.87</v>
      </c>
      <c r="G3760" s="114">
        <v>2.8820000000000001</v>
      </c>
      <c r="H3760" s="114">
        <v>0.83199999999999996</v>
      </c>
      <c r="I3760" s="110" t="s">
        <v>3703</v>
      </c>
      <c r="J3760" s="115">
        <v>5.6800000000000002E-3</v>
      </c>
      <c r="K3760" s="112" t="s">
        <v>3704</v>
      </c>
      <c r="L3760" s="114">
        <v>0.42</v>
      </c>
      <c r="M3760" s="114">
        <v>0.90200000000000002</v>
      </c>
      <c r="N3760" s="114">
        <v>6.0000000000000001E-3</v>
      </c>
      <c r="O3760" s="114">
        <v>3.0000000000000001E-3</v>
      </c>
      <c r="P3760" s="114">
        <v>4.3999999999999997E-2</v>
      </c>
      <c r="Q3760" s="114">
        <v>0.872</v>
      </c>
      <c r="R3760" s="114">
        <v>0.26700000000000002</v>
      </c>
      <c r="S3760" s="115">
        <v>6.3400000000000001E-3</v>
      </c>
    </row>
    <row r="3761" spans="1:19" ht="11.25" thickBot="1" x14ac:dyDescent="0.2">
      <c r="A3761" s="93"/>
    </row>
    <row r="3762" spans="1:19" ht="11.25" thickBot="1" x14ac:dyDescent="0.2">
      <c r="A3762" s="117" t="s">
        <v>358</v>
      </c>
      <c r="B3762" s="93"/>
      <c r="C3762" s="114">
        <v>0.128</v>
      </c>
      <c r="D3762" s="118">
        <v>0.84699999999999998</v>
      </c>
      <c r="E3762" s="118">
        <v>0.434</v>
      </c>
      <c r="F3762" s="114">
        <v>3.13</v>
      </c>
      <c r="G3762" s="114">
        <v>113.8</v>
      </c>
      <c r="H3762" s="114">
        <v>0.68300000000000005</v>
      </c>
      <c r="I3762" s="110" t="s">
        <v>3705</v>
      </c>
      <c r="J3762" s="118">
        <v>0.55900000000000005</v>
      </c>
      <c r="K3762" s="112" t="s">
        <v>3440</v>
      </c>
      <c r="L3762" s="114">
        <v>0.34</v>
      </c>
      <c r="M3762" s="114">
        <v>0.38500000000000001</v>
      </c>
      <c r="N3762" s="114">
        <v>51.2</v>
      </c>
      <c r="O3762" s="114">
        <v>3.5209999999999999</v>
      </c>
      <c r="P3762" s="114">
        <v>5.5789999999999997</v>
      </c>
      <c r="Q3762" s="114">
        <v>0.36299999999999999</v>
      </c>
      <c r="R3762" s="114">
        <v>4.0590000000000002</v>
      </c>
      <c r="S3762" s="118">
        <v>0.65900000000000003</v>
      </c>
    </row>
    <row r="3763" spans="1:19" ht="11.25" thickBot="1" x14ac:dyDescent="0.2">
      <c r="A3763" s="93"/>
    </row>
    <row r="3764" spans="1:19" ht="11.25" thickBot="1" x14ac:dyDescent="0.2">
      <c r="A3764" s="87" t="s">
        <v>345</v>
      </c>
      <c r="B3764" s="87" t="s">
        <v>346</v>
      </c>
      <c r="C3764" s="108" t="s">
        <v>35</v>
      </c>
      <c r="D3764" s="107" t="s">
        <v>36</v>
      </c>
      <c r="E3764" s="107" t="s">
        <v>37</v>
      </c>
      <c r="F3764" s="107" t="s">
        <v>38</v>
      </c>
      <c r="G3764" s="107" t="s">
        <v>39</v>
      </c>
      <c r="H3764" s="107" t="s">
        <v>40</v>
      </c>
      <c r="I3764" s="107" t="s">
        <v>41</v>
      </c>
      <c r="J3764" s="107" t="s">
        <v>42</v>
      </c>
      <c r="K3764" s="107" t="s">
        <v>43</v>
      </c>
      <c r="L3764" s="107" t="s">
        <v>44</v>
      </c>
      <c r="M3764" s="107" t="s">
        <v>45</v>
      </c>
      <c r="N3764" s="107" t="s">
        <v>46</v>
      </c>
      <c r="O3764" s="107" t="s">
        <v>47</v>
      </c>
      <c r="P3764" s="107" t="s">
        <v>48</v>
      </c>
      <c r="Q3764" s="107" t="s">
        <v>49</v>
      </c>
      <c r="R3764" s="107" t="s">
        <v>50</v>
      </c>
      <c r="S3764" s="107" t="s">
        <v>51</v>
      </c>
    </row>
    <row r="3765" spans="1:19" ht="11.25" thickBot="1" x14ac:dyDescent="0.2">
      <c r="A3765" s="93"/>
      <c r="B3765" s="93"/>
      <c r="C3765" s="108" t="s">
        <v>69</v>
      </c>
      <c r="D3765" s="107" t="s">
        <v>69</v>
      </c>
      <c r="E3765" s="107" t="s">
        <v>69</v>
      </c>
      <c r="F3765" s="107" t="s">
        <v>69</v>
      </c>
      <c r="G3765" s="107" t="s">
        <v>69</v>
      </c>
      <c r="H3765" s="107" t="s">
        <v>69</v>
      </c>
      <c r="I3765" s="107" t="s">
        <v>69</v>
      </c>
      <c r="J3765" s="107" t="s">
        <v>69</v>
      </c>
      <c r="K3765" s="107" t="s">
        <v>69</v>
      </c>
      <c r="L3765" s="107" t="s">
        <v>69</v>
      </c>
      <c r="M3765" s="107" t="s">
        <v>69</v>
      </c>
      <c r="N3765" s="107" t="s">
        <v>69</v>
      </c>
      <c r="O3765" s="107" t="s">
        <v>69</v>
      </c>
      <c r="P3765" s="107" t="s">
        <v>69</v>
      </c>
      <c r="Q3765" s="107" t="s">
        <v>69</v>
      </c>
      <c r="R3765" s="107" t="s">
        <v>69</v>
      </c>
      <c r="S3765" s="107" t="s">
        <v>69</v>
      </c>
    </row>
    <row r="3766" spans="1:19" ht="11.25" thickBot="1" x14ac:dyDescent="0.2">
      <c r="A3766" s="88">
        <v>1</v>
      </c>
      <c r="B3766" s="109">
        <v>0.89318287037037036</v>
      </c>
      <c r="C3766" s="112" t="s">
        <v>3706</v>
      </c>
      <c r="D3766" s="110" t="s">
        <v>3707</v>
      </c>
      <c r="E3766" s="89">
        <v>37.01</v>
      </c>
      <c r="F3766" s="89">
        <v>0.71899999999999997</v>
      </c>
      <c r="G3766" s="89">
        <v>4.38</v>
      </c>
      <c r="H3766" s="110" t="s">
        <v>3708</v>
      </c>
      <c r="I3766" s="110" t="s">
        <v>3709</v>
      </c>
      <c r="J3766" s="110" t="s">
        <v>2730</v>
      </c>
      <c r="K3766" s="110" t="s">
        <v>3710</v>
      </c>
      <c r="L3766" s="89">
        <v>28.49</v>
      </c>
      <c r="M3766" s="89">
        <v>105.2</v>
      </c>
      <c r="N3766" s="89">
        <v>22.26</v>
      </c>
      <c r="O3766" s="89">
        <v>5.5389999999999997</v>
      </c>
      <c r="P3766" s="89">
        <v>24.3</v>
      </c>
      <c r="Q3766" s="89">
        <v>2.8519999999999999</v>
      </c>
      <c r="R3766" s="89">
        <v>14.56</v>
      </c>
      <c r="S3766" s="89">
        <v>2.8580000000000001</v>
      </c>
    </row>
    <row r="3767" spans="1:19" ht="11.25" thickBot="1" x14ac:dyDescent="0.2">
      <c r="A3767" s="93"/>
    </row>
    <row r="3768" spans="1:19" ht="11.25" thickBot="1" x14ac:dyDescent="0.2">
      <c r="A3768" s="88">
        <v>2</v>
      </c>
      <c r="B3768" s="109">
        <v>0.89334490740740735</v>
      </c>
      <c r="C3768" s="112" t="s">
        <v>3711</v>
      </c>
      <c r="D3768" s="110" t="s">
        <v>3712</v>
      </c>
      <c r="E3768" s="89">
        <v>36.69</v>
      </c>
      <c r="F3768" s="89">
        <v>0.61499999999999999</v>
      </c>
      <c r="G3768" s="89">
        <v>4.3540000000000001</v>
      </c>
      <c r="H3768" s="110" t="s">
        <v>3713</v>
      </c>
      <c r="I3768" s="110" t="s">
        <v>3714</v>
      </c>
      <c r="J3768" s="110" t="s">
        <v>3715</v>
      </c>
      <c r="K3768" s="110" t="s">
        <v>3716</v>
      </c>
      <c r="L3768" s="89">
        <v>28.55</v>
      </c>
      <c r="M3768" s="89">
        <v>105.2</v>
      </c>
      <c r="N3768" s="89">
        <v>22.23</v>
      </c>
      <c r="O3768" s="89">
        <v>5.5179999999999998</v>
      </c>
      <c r="P3768" s="89">
        <v>24.14</v>
      </c>
      <c r="Q3768" s="89">
        <v>2.8479999999999999</v>
      </c>
      <c r="R3768" s="89">
        <v>14.61</v>
      </c>
      <c r="S3768" s="89">
        <v>2.839</v>
      </c>
    </row>
    <row r="3769" spans="1:19" ht="11.25" thickBot="1" x14ac:dyDescent="0.2">
      <c r="A3769" s="93"/>
    </row>
    <row r="3770" spans="1:19" ht="11.25" thickBot="1" x14ac:dyDescent="0.2">
      <c r="A3770" s="88">
        <v>3</v>
      </c>
      <c r="B3770" s="109">
        <v>0.89351851851851849</v>
      </c>
      <c r="C3770" s="112" t="s">
        <v>3717</v>
      </c>
      <c r="D3770" s="110" t="s">
        <v>3718</v>
      </c>
      <c r="E3770" s="89">
        <v>37</v>
      </c>
      <c r="F3770" s="89">
        <v>0.873</v>
      </c>
      <c r="G3770" s="89">
        <v>4.3550000000000004</v>
      </c>
      <c r="H3770" s="110" t="s">
        <v>3713</v>
      </c>
      <c r="I3770" s="110" t="s">
        <v>3719</v>
      </c>
      <c r="J3770" s="110" t="s">
        <v>3720</v>
      </c>
      <c r="K3770" s="110" t="s">
        <v>3721</v>
      </c>
      <c r="L3770" s="89">
        <v>28.56</v>
      </c>
      <c r="M3770" s="89">
        <v>105.5</v>
      </c>
      <c r="N3770" s="89">
        <v>22.37</v>
      </c>
      <c r="O3770" s="89">
        <v>5.508</v>
      </c>
      <c r="P3770" s="89">
        <v>24.37</v>
      </c>
      <c r="Q3770" s="89">
        <v>2.89</v>
      </c>
      <c r="R3770" s="89">
        <v>14.64</v>
      </c>
      <c r="S3770" s="89">
        <v>2.8450000000000002</v>
      </c>
    </row>
    <row r="3771" spans="1:19" ht="11.25" thickBot="1" x14ac:dyDescent="0.2">
      <c r="A3771" s="93"/>
    </row>
    <row r="3772" spans="1:19" ht="11.25" thickBot="1" x14ac:dyDescent="0.2">
      <c r="A3772" s="113" t="s">
        <v>352</v>
      </c>
      <c r="B3772" s="93"/>
      <c r="C3772" s="112" t="s">
        <v>3722</v>
      </c>
      <c r="D3772" s="110" t="s">
        <v>3723</v>
      </c>
      <c r="E3772" s="114">
        <v>36.9</v>
      </c>
      <c r="F3772" s="114">
        <v>0.73599999999999999</v>
      </c>
      <c r="G3772" s="114">
        <v>4.3630000000000004</v>
      </c>
      <c r="H3772" s="110" t="s">
        <v>3724</v>
      </c>
      <c r="I3772" s="110" t="s">
        <v>3725</v>
      </c>
      <c r="J3772" s="110" t="s">
        <v>3726</v>
      </c>
      <c r="K3772" s="110" t="s">
        <v>3727</v>
      </c>
      <c r="L3772" s="114">
        <v>28.54</v>
      </c>
      <c r="M3772" s="114">
        <v>105.3</v>
      </c>
      <c r="N3772" s="114">
        <v>22.29</v>
      </c>
      <c r="O3772" s="114">
        <v>5.5220000000000002</v>
      </c>
      <c r="P3772" s="114">
        <v>24.27</v>
      </c>
      <c r="Q3772" s="114">
        <v>2.863</v>
      </c>
      <c r="R3772" s="114">
        <v>14.6</v>
      </c>
      <c r="S3772" s="114">
        <v>2.847</v>
      </c>
    </row>
    <row r="3773" spans="1:19" ht="11.25" thickBot="1" x14ac:dyDescent="0.2">
      <c r="A3773" s="93"/>
    </row>
    <row r="3774" spans="1:19" ht="11.25" thickBot="1" x14ac:dyDescent="0.2">
      <c r="A3774" s="116" t="s">
        <v>355</v>
      </c>
      <c r="B3774" s="93"/>
      <c r="C3774" s="112" t="s">
        <v>3728</v>
      </c>
      <c r="D3774" s="110" t="s">
        <v>3729</v>
      </c>
      <c r="E3774" s="114">
        <v>0.183</v>
      </c>
      <c r="F3774" s="114">
        <v>0.13</v>
      </c>
      <c r="G3774" s="114">
        <v>1.4999999999999999E-2</v>
      </c>
      <c r="H3774" s="110" t="s">
        <v>3730</v>
      </c>
      <c r="I3774" s="110" t="s">
        <v>3731</v>
      </c>
      <c r="J3774" s="110" t="s">
        <v>3732</v>
      </c>
      <c r="K3774" s="110" t="s">
        <v>3733</v>
      </c>
      <c r="L3774" s="114">
        <v>3.5999999999999997E-2</v>
      </c>
      <c r="M3774" s="114">
        <v>0.14599999999999999</v>
      </c>
      <c r="N3774" s="114">
        <v>7.4999999999999997E-2</v>
      </c>
      <c r="O3774" s="114">
        <v>1.6E-2</v>
      </c>
      <c r="P3774" s="114">
        <v>0.11700000000000001</v>
      </c>
      <c r="Q3774" s="114">
        <v>2.3E-2</v>
      </c>
      <c r="R3774" s="114">
        <v>3.7999999999999999E-2</v>
      </c>
      <c r="S3774" s="114">
        <v>0.01</v>
      </c>
    </row>
    <row r="3775" spans="1:19" ht="11.25" thickBot="1" x14ac:dyDescent="0.2">
      <c r="A3775" s="93"/>
    </row>
    <row r="3776" spans="1:19" ht="11.25" thickBot="1" x14ac:dyDescent="0.2">
      <c r="A3776" s="117" t="s">
        <v>358</v>
      </c>
      <c r="B3776" s="93"/>
      <c r="C3776" s="112" t="s">
        <v>2503</v>
      </c>
      <c r="D3776" s="110" t="s">
        <v>3734</v>
      </c>
      <c r="E3776" s="114">
        <v>0.496</v>
      </c>
      <c r="F3776" s="114">
        <v>17.690000000000001</v>
      </c>
      <c r="G3776" s="114">
        <v>0.33800000000000002</v>
      </c>
      <c r="H3776" s="110" t="s">
        <v>3735</v>
      </c>
      <c r="I3776" s="110" t="s">
        <v>3736</v>
      </c>
      <c r="J3776" s="110" t="s">
        <v>976</v>
      </c>
      <c r="K3776" s="110" t="s">
        <v>3737</v>
      </c>
      <c r="L3776" s="114">
        <v>0.128</v>
      </c>
      <c r="M3776" s="114">
        <v>0.13900000000000001</v>
      </c>
      <c r="N3776" s="114">
        <v>0.33500000000000002</v>
      </c>
      <c r="O3776" s="114">
        <v>0.29099999999999998</v>
      </c>
      <c r="P3776" s="114">
        <v>0.48</v>
      </c>
      <c r="Q3776" s="114">
        <v>0.81799999999999995</v>
      </c>
      <c r="R3776" s="114">
        <v>0.25800000000000001</v>
      </c>
      <c r="S3776" s="114">
        <v>0.33700000000000002</v>
      </c>
    </row>
    <row r="3777" spans="1:19" ht="11.25" thickBot="1" x14ac:dyDescent="0.2">
      <c r="A3777" s="93"/>
    </row>
    <row r="3778" spans="1:19" ht="11.25" thickBot="1" x14ac:dyDescent="0.2">
      <c r="A3778" s="87" t="s">
        <v>345</v>
      </c>
      <c r="B3778" s="87" t="s">
        <v>346</v>
      </c>
      <c r="C3778" s="107" t="s">
        <v>52</v>
      </c>
      <c r="D3778" s="107" t="s">
        <v>53</v>
      </c>
      <c r="E3778" s="107" t="s">
        <v>54</v>
      </c>
      <c r="F3778" s="107" t="s">
        <v>55</v>
      </c>
      <c r="G3778" s="107" t="s">
        <v>56</v>
      </c>
      <c r="H3778" s="107" t="s">
        <v>57</v>
      </c>
      <c r="I3778" s="107" t="s">
        <v>58</v>
      </c>
      <c r="J3778" s="107" t="s">
        <v>59</v>
      </c>
      <c r="K3778" s="107" t="s">
        <v>60</v>
      </c>
      <c r="L3778" s="107" t="s">
        <v>61</v>
      </c>
      <c r="M3778" s="107" t="s">
        <v>62</v>
      </c>
      <c r="N3778" s="107" t="s">
        <v>63</v>
      </c>
      <c r="O3778" s="107" t="s">
        <v>64</v>
      </c>
      <c r="P3778" s="108" t="s">
        <v>65</v>
      </c>
      <c r="Q3778" s="108" t="s">
        <v>66</v>
      </c>
      <c r="R3778" s="107" t="s">
        <v>67</v>
      </c>
      <c r="S3778" s="107" t="s">
        <v>68</v>
      </c>
    </row>
    <row r="3779" spans="1:19" ht="11.25" thickBot="1" x14ac:dyDescent="0.2">
      <c r="A3779" s="93"/>
      <c r="B3779" s="93"/>
      <c r="C3779" s="107" t="s">
        <v>69</v>
      </c>
      <c r="D3779" s="107" t="s">
        <v>69</v>
      </c>
      <c r="E3779" s="107" t="s">
        <v>69</v>
      </c>
      <c r="F3779" s="107" t="s">
        <v>69</v>
      </c>
      <c r="G3779" s="107" t="s">
        <v>69</v>
      </c>
      <c r="H3779" s="107" t="s">
        <v>69</v>
      </c>
      <c r="I3779" s="107" t="s">
        <v>69</v>
      </c>
      <c r="J3779" s="107" t="s">
        <v>69</v>
      </c>
      <c r="K3779" s="107" t="s">
        <v>69</v>
      </c>
      <c r="L3779" s="107" t="s">
        <v>69</v>
      </c>
      <c r="M3779" s="107" t="s">
        <v>69</v>
      </c>
      <c r="N3779" s="107" t="s">
        <v>69</v>
      </c>
      <c r="O3779" s="107" t="s">
        <v>69</v>
      </c>
      <c r="P3779" s="108" t="s">
        <v>69</v>
      </c>
      <c r="Q3779" s="108" t="s">
        <v>69</v>
      </c>
      <c r="R3779" s="107" t="s">
        <v>69</v>
      </c>
      <c r="S3779" s="107" t="s">
        <v>69</v>
      </c>
    </row>
    <row r="3780" spans="1:19" ht="11.25" thickBot="1" x14ac:dyDescent="0.2">
      <c r="A3780" s="88">
        <v>1</v>
      </c>
      <c r="B3780" s="109">
        <v>0.89318287037037036</v>
      </c>
      <c r="C3780" s="89">
        <v>7.8380000000000001</v>
      </c>
      <c r="D3780" s="89">
        <v>1.052</v>
      </c>
      <c r="E3780" s="89">
        <v>6.5629999999999997</v>
      </c>
      <c r="F3780" s="89">
        <v>0.98799999999999999</v>
      </c>
      <c r="G3780" s="89">
        <v>5.093</v>
      </c>
      <c r="H3780" s="89">
        <v>83.82</v>
      </c>
      <c r="I3780" s="89">
        <v>8.9999999999999993E-3</v>
      </c>
      <c r="J3780" s="89">
        <v>0</v>
      </c>
      <c r="K3780" s="89">
        <v>0.246</v>
      </c>
      <c r="L3780" s="89">
        <v>0.98199999999999998</v>
      </c>
      <c r="M3780" s="89">
        <v>11.55</v>
      </c>
      <c r="N3780" s="89">
        <v>0.40100000000000002</v>
      </c>
      <c r="O3780" s="89">
        <v>263.7</v>
      </c>
      <c r="P3780" s="112" t="s">
        <v>3738</v>
      </c>
      <c r="Q3780" s="112" t="s">
        <v>3739</v>
      </c>
      <c r="R3780" s="89">
        <v>13.22</v>
      </c>
      <c r="S3780" s="89">
        <v>12.4</v>
      </c>
    </row>
    <row r="3781" spans="1:19" ht="11.25" thickBot="1" x14ac:dyDescent="0.2">
      <c r="A3781" s="93"/>
    </row>
    <row r="3782" spans="1:19" ht="11.25" thickBot="1" x14ac:dyDescent="0.2">
      <c r="A3782" s="88">
        <v>2</v>
      </c>
      <c r="B3782" s="109">
        <v>0.89334490740740735</v>
      </c>
      <c r="C3782" s="89">
        <v>7.7850000000000001</v>
      </c>
      <c r="D3782" s="89">
        <v>1.0189999999999999</v>
      </c>
      <c r="E3782" s="89">
        <v>6.7050000000000001</v>
      </c>
      <c r="F3782" s="89">
        <v>1.0029999999999999</v>
      </c>
      <c r="G3782" s="89">
        <v>5.1289999999999996</v>
      </c>
      <c r="H3782" s="89">
        <v>83.88</v>
      </c>
      <c r="I3782" s="89">
        <v>5.0000000000000001E-3</v>
      </c>
      <c r="J3782" s="89">
        <v>1E-3</v>
      </c>
      <c r="K3782" s="89">
        <v>0.22700000000000001</v>
      </c>
      <c r="L3782" s="89">
        <v>1.01</v>
      </c>
      <c r="M3782" s="89">
        <v>11.41</v>
      </c>
      <c r="N3782" s="89">
        <v>0.39400000000000002</v>
      </c>
      <c r="O3782" s="89">
        <v>264.39999999999998</v>
      </c>
      <c r="P3782" s="112" t="s">
        <v>3740</v>
      </c>
      <c r="Q3782" s="112" t="s">
        <v>3741</v>
      </c>
      <c r="R3782" s="89">
        <v>13.13</v>
      </c>
      <c r="S3782" s="89">
        <v>12.34</v>
      </c>
    </row>
    <row r="3783" spans="1:19" ht="11.25" thickBot="1" x14ac:dyDescent="0.2">
      <c r="A3783" s="93"/>
    </row>
    <row r="3784" spans="1:19" ht="11.25" thickBot="1" x14ac:dyDescent="0.2">
      <c r="A3784" s="88">
        <v>3</v>
      </c>
      <c r="B3784" s="109">
        <v>0.89351851851851849</v>
      </c>
      <c r="C3784" s="89">
        <v>7.8019999999999996</v>
      </c>
      <c r="D3784" s="89">
        <v>1.0389999999999999</v>
      </c>
      <c r="E3784" s="89">
        <v>6.6840000000000002</v>
      </c>
      <c r="F3784" s="89">
        <v>0.98699999999999999</v>
      </c>
      <c r="G3784" s="89">
        <v>5.1159999999999997</v>
      </c>
      <c r="H3784" s="89">
        <v>84.68</v>
      </c>
      <c r="I3784" s="89">
        <v>8.0000000000000002E-3</v>
      </c>
      <c r="J3784" s="89">
        <v>1E-3</v>
      </c>
      <c r="K3784" s="89">
        <v>0.25</v>
      </c>
      <c r="L3784" s="89">
        <v>1.0249999999999999</v>
      </c>
      <c r="M3784" s="89">
        <v>11.4</v>
      </c>
      <c r="N3784" s="89">
        <v>0.41</v>
      </c>
      <c r="O3784" s="89">
        <v>264.2</v>
      </c>
      <c r="P3784" s="112" t="s">
        <v>3742</v>
      </c>
      <c r="Q3784" s="112" t="s">
        <v>3743</v>
      </c>
      <c r="R3784" s="89">
        <v>13.22</v>
      </c>
      <c r="S3784" s="89">
        <v>12.39</v>
      </c>
    </row>
    <row r="3785" spans="1:19" ht="11.25" thickBot="1" x14ac:dyDescent="0.2">
      <c r="A3785" s="93"/>
    </row>
    <row r="3786" spans="1:19" ht="11.25" thickBot="1" x14ac:dyDescent="0.2">
      <c r="A3786" s="113" t="s">
        <v>352</v>
      </c>
      <c r="B3786" s="93"/>
      <c r="C3786" s="114">
        <v>7.8079999999999998</v>
      </c>
      <c r="D3786" s="114">
        <v>1.036</v>
      </c>
      <c r="E3786" s="114">
        <v>6.6509999999999998</v>
      </c>
      <c r="F3786" s="114">
        <v>0.99299999999999999</v>
      </c>
      <c r="G3786" s="114">
        <v>5.1130000000000004</v>
      </c>
      <c r="H3786" s="114">
        <v>84.13</v>
      </c>
      <c r="I3786" s="114">
        <v>7.0000000000000001E-3</v>
      </c>
      <c r="J3786" s="114">
        <v>1E-3</v>
      </c>
      <c r="K3786" s="114">
        <v>0.24099999999999999</v>
      </c>
      <c r="L3786" s="114">
        <v>1.006</v>
      </c>
      <c r="M3786" s="114">
        <v>11.45</v>
      </c>
      <c r="N3786" s="114">
        <v>0.40200000000000002</v>
      </c>
      <c r="O3786" s="114">
        <v>264.10000000000002</v>
      </c>
      <c r="P3786" s="112" t="s">
        <v>3744</v>
      </c>
      <c r="Q3786" s="112" t="s">
        <v>3745</v>
      </c>
      <c r="R3786" s="114">
        <v>13.19</v>
      </c>
      <c r="S3786" s="114">
        <v>12.38</v>
      </c>
    </row>
    <row r="3787" spans="1:19" ht="11.25" thickBot="1" x14ac:dyDescent="0.2">
      <c r="A3787" s="93"/>
    </row>
    <row r="3788" spans="1:19" ht="11.25" thickBot="1" x14ac:dyDescent="0.2">
      <c r="A3788" s="116" t="s">
        <v>355</v>
      </c>
      <c r="B3788" s="93"/>
      <c r="C3788" s="114">
        <v>2.7E-2</v>
      </c>
      <c r="D3788" s="114">
        <v>1.7000000000000001E-2</v>
      </c>
      <c r="E3788" s="114">
        <v>7.6999999999999999E-2</v>
      </c>
      <c r="F3788" s="114">
        <v>8.9999999999999993E-3</v>
      </c>
      <c r="G3788" s="114">
        <v>1.7999999999999999E-2</v>
      </c>
      <c r="H3788" s="114">
        <v>0.47899999999999998</v>
      </c>
      <c r="I3788" s="114">
        <v>2E-3</v>
      </c>
      <c r="J3788" s="114">
        <v>0</v>
      </c>
      <c r="K3788" s="114">
        <v>1.2E-2</v>
      </c>
      <c r="L3788" s="114">
        <v>2.1999999999999999E-2</v>
      </c>
      <c r="M3788" s="114">
        <v>8.5000000000000006E-2</v>
      </c>
      <c r="N3788" s="114">
        <v>8.0000000000000002E-3</v>
      </c>
      <c r="O3788" s="114">
        <v>0.38500000000000001</v>
      </c>
      <c r="P3788" s="112" t="s">
        <v>3746</v>
      </c>
      <c r="Q3788" s="112" t="s">
        <v>3360</v>
      </c>
      <c r="R3788" s="114">
        <v>0.05</v>
      </c>
      <c r="S3788" s="114">
        <v>3.2000000000000001E-2</v>
      </c>
    </row>
    <row r="3789" spans="1:19" ht="11.25" thickBot="1" x14ac:dyDescent="0.2">
      <c r="A3789" s="93"/>
    </row>
    <row r="3790" spans="1:19" ht="11.25" thickBot="1" x14ac:dyDescent="0.2">
      <c r="A3790" s="117" t="s">
        <v>358</v>
      </c>
      <c r="B3790" s="93"/>
      <c r="C3790" s="114">
        <v>0.34599999999999997</v>
      </c>
      <c r="D3790" s="114">
        <v>1.5920000000000001</v>
      </c>
      <c r="E3790" s="114">
        <v>1.153</v>
      </c>
      <c r="F3790" s="114">
        <v>0.90800000000000003</v>
      </c>
      <c r="G3790" s="114">
        <v>0.35199999999999998</v>
      </c>
      <c r="H3790" s="114">
        <v>0.56999999999999995</v>
      </c>
      <c r="I3790" s="114">
        <v>26.77</v>
      </c>
      <c r="J3790" s="114">
        <v>45.22</v>
      </c>
      <c r="K3790" s="114">
        <v>5.1070000000000002</v>
      </c>
      <c r="L3790" s="114">
        <v>2.1669999999999998</v>
      </c>
      <c r="M3790" s="114">
        <v>0.74299999999999999</v>
      </c>
      <c r="N3790" s="114">
        <v>1.968</v>
      </c>
      <c r="O3790" s="114">
        <v>0.14599999999999999</v>
      </c>
      <c r="P3790" s="112" t="s">
        <v>3747</v>
      </c>
      <c r="Q3790" s="112" t="s">
        <v>3748</v>
      </c>
      <c r="R3790" s="114">
        <v>0.38</v>
      </c>
      <c r="S3790" s="114">
        <v>0.25900000000000001</v>
      </c>
    </row>
    <row r="3791" spans="1:19" ht="10.5" x14ac:dyDescent="0.15">
      <c r="A3791" s="93"/>
    </row>
    <row r="3792" spans="1:19" x14ac:dyDescent="0.15">
      <c r="A3792" s="106"/>
      <c r="B3792" s="69" t="s">
        <v>3749</v>
      </c>
    </row>
    <row r="3793" spans="1:19" ht="9.75" thickBot="1" x14ac:dyDescent="0.2">
      <c r="A3793" s="64" t="s">
        <v>1094</v>
      </c>
    </row>
    <row r="3794" spans="1:19" ht="11.25" thickBot="1" x14ac:dyDescent="0.2">
      <c r="A3794" s="87" t="s">
        <v>345</v>
      </c>
      <c r="B3794" s="87" t="s">
        <v>346</v>
      </c>
      <c r="C3794" s="107" t="s">
        <v>1</v>
      </c>
      <c r="D3794" s="107" t="s">
        <v>2</v>
      </c>
      <c r="E3794" s="107" t="s">
        <v>3</v>
      </c>
      <c r="F3794" s="107" t="s">
        <v>4</v>
      </c>
      <c r="G3794" s="107" t="s">
        <v>5</v>
      </c>
      <c r="H3794" s="107" t="s">
        <v>6</v>
      </c>
      <c r="I3794" s="108" t="s">
        <v>7</v>
      </c>
      <c r="J3794" s="108" t="s">
        <v>8</v>
      </c>
      <c r="K3794" s="107" t="s">
        <v>9</v>
      </c>
      <c r="L3794" s="107" t="s">
        <v>10</v>
      </c>
      <c r="M3794" s="107" t="s">
        <v>11</v>
      </c>
      <c r="N3794" s="107" t="s">
        <v>12</v>
      </c>
      <c r="O3794" s="107" t="s">
        <v>13</v>
      </c>
      <c r="P3794" s="107" t="s">
        <v>14</v>
      </c>
      <c r="Q3794" s="107" t="s">
        <v>15</v>
      </c>
      <c r="R3794" s="107" t="s">
        <v>16</v>
      </c>
      <c r="S3794" s="107" t="s">
        <v>17</v>
      </c>
    </row>
    <row r="3795" spans="1:19" ht="11.25" thickBot="1" x14ac:dyDescent="0.2">
      <c r="A3795" s="93"/>
      <c r="B3795" s="93"/>
      <c r="C3795" s="107" t="s">
        <v>69</v>
      </c>
      <c r="D3795" s="107" t="s">
        <v>69</v>
      </c>
      <c r="E3795" s="107" t="s">
        <v>69</v>
      </c>
      <c r="F3795" s="107" t="s">
        <v>69</v>
      </c>
      <c r="G3795" s="107" t="s">
        <v>69</v>
      </c>
      <c r="H3795" s="107" t="s">
        <v>69</v>
      </c>
      <c r="I3795" s="108" t="s">
        <v>69</v>
      </c>
      <c r="J3795" s="108" t="s">
        <v>69</v>
      </c>
      <c r="K3795" s="107" t="s">
        <v>69</v>
      </c>
      <c r="L3795" s="107" t="s">
        <v>69</v>
      </c>
      <c r="M3795" s="107" t="s">
        <v>69</v>
      </c>
      <c r="N3795" s="107" t="s">
        <v>69</v>
      </c>
      <c r="O3795" s="107" t="s">
        <v>69</v>
      </c>
      <c r="P3795" s="107" t="s">
        <v>69</v>
      </c>
      <c r="Q3795" s="107" t="s">
        <v>69</v>
      </c>
      <c r="R3795" s="107" t="s">
        <v>69</v>
      </c>
      <c r="S3795" s="107" t="s">
        <v>69</v>
      </c>
    </row>
    <row r="3796" spans="1:19" ht="11.25" thickBot="1" x14ac:dyDescent="0.2">
      <c r="A3796" s="88">
        <v>1</v>
      </c>
      <c r="B3796" s="109">
        <v>0.89863425925925933</v>
      </c>
      <c r="C3796" s="110" t="s">
        <v>3750</v>
      </c>
      <c r="D3796" s="110" t="s">
        <v>3751</v>
      </c>
      <c r="E3796" s="110" t="s">
        <v>3752</v>
      </c>
      <c r="F3796" s="110" t="s">
        <v>3753</v>
      </c>
      <c r="G3796" s="110" t="s">
        <v>3754</v>
      </c>
      <c r="H3796" s="110" t="s">
        <v>3755</v>
      </c>
      <c r="I3796" s="111">
        <v>1.05515</v>
      </c>
      <c r="J3796" s="112" t="s">
        <v>3756</v>
      </c>
      <c r="K3796" s="110" t="s">
        <v>3757</v>
      </c>
      <c r="L3796" s="89">
        <v>1.8160000000000001</v>
      </c>
      <c r="M3796" s="89">
        <v>94.35</v>
      </c>
      <c r="N3796" s="89">
        <v>153</v>
      </c>
      <c r="O3796" s="110" t="s">
        <v>3758</v>
      </c>
      <c r="P3796" s="89">
        <v>4.01</v>
      </c>
      <c r="Q3796" s="89">
        <v>44.11</v>
      </c>
      <c r="R3796" s="89">
        <v>685.9</v>
      </c>
      <c r="S3796" s="89">
        <v>1066</v>
      </c>
    </row>
    <row r="3797" spans="1:19" ht="11.25" thickBot="1" x14ac:dyDescent="0.2">
      <c r="A3797" s="93"/>
    </row>
    <row r="3798" spans="1:19" ht="11.25" thickBot="1" x14ac:dyDescent="0.2">
      <c r="A3798" s="88">
        <v>2</v>
      </c>
      <c r="B3798" s="109">
        <v>0.89880787037037047</v>
      </c>
      <c r="C3798" s="110" t="s">
        <v>3759</v>
      </c>
      <c r="D3798" s="110" t="s">
        <v>3760</v>
      </c>
      <c r="E3798" s="110" t="s">
        <v>3761</v>
      </c>
      <c r="F3798" s="110" t="s">
        <v>3762</v>
      </c>
      <c r="G3798" s="110" t="s">
        <v>3763</v>
      </c>
      <c r="H3798" s="110" t="s">
        <v>3764</v>
      </c>
      <c r="I3798" s="111">
        <v>1.05901</v>
      </c>
      <c r="J3798" s="112" t="s">
        <v>3765</v>
      </c>
      <c r="K3798" s="110" t="s">
        <v>3766</v>
      </c>
      <c r="L3798" s="89">
        <v>1.431</v>
      </c>
      <c r="M3798" s="89">
        <v>95.27</v>
      </c>
      <c r="N3798" s="89">
        <v>153.69999999999999</v>
      </c>
      <c r="O3798" s="110" t="s">
        <v>3767</v>
      </c>
      <c r="P3798" s="89">
        <v>3.9209999999999998</v>
      </c>
      <c r="Q3798" s="89">
        <v>43.8</v>
      </c>
      <c r="R3798" s="89">
        <v>687.5</v>
      </c>
      <c r="S3798" s="89">
        <v>1075</v>
      </c>
    </row>
    <row r="3799" spans="1:19" ht="11.25" thickBot="1" x14ac:dyDescent="0.2">
      <c r="A3799" s="93"/>
    </row>
    <row r="3800" spans="1:19" ht="11.25" thickBot="1" x14ac:dyDescent="0.2">
      <c r="A3800" s="88">
        <v>3</v>
      </c>
      <c r="B3800" s="109">
        <v>0.89896990740740745</v>
      </c>
      <c r="C3800" s="110" t="s">
        <v>3768</v>
      </c>
      <c r="D3800" s="110" t="s">
        <v>3751</v>
      </c>
      <c r="E3800" s="110" t="s">
        <v>3769</v>
      </c>
      <c r="F3800" s="110" t="s">
        <v>3770</v>
      </c>
      <c r="G3800" s="110" t="s">
        <v>3771</v>
      </c>
      <c r="H3800" s="110" t="s">
        <v>3772</v>
      </c>
      <c r="I3800" s="111">
        <v>1.0628299999999999</v>
      </c>
      <c r="J3800" s="112" t="s">
        <v>3773</v>
      </c>
      <c r="K3800" s="110" t="s">
        <v>3774</v>
      </c>
      <c r="L3800" s="89">
        <v>1.79</v>
      </c>
      <c r="M3800" s="89">
        <v>95.33</v>
      </c>
      <c r="N3800" s="89">
        <v>152.19999999999999</v>
      </c>
      <c r="O3800" s="110" t="s">
        <v>3775</v>
      </c>
      <c r="P3800" s="89">
        <v>3.9660000000000002</v>
      </c>
      <c r="Q3800" s="89">
        <v>43.85</v>
      </c>
      <c r="R3800" s="89">
        <v>682</v>
      </c>
      <c r="S3800" s="89">
        <v>1065</v>
      </c>
    </row>
    <row r="3801" spans="1:19" ht="11.25" thickBot="1" x14ac:dyDescent="0.2">
      <c r="A3801" s="93"/>
    </row>
    <row r="3802" spans="1:19" ht="11.25" thickBot="1" x14ac:dyDescent="0.2">
      <c r="A3802" s="113" t="s">
        <v>352</v>
      </c>
      <c r="B3802" s="93"/>
      <c r="C3802" s="110" t="s">
        <v>3776</v>
      </c>
      <c r="D3802" s="110" t="s">
        <v>3777</v>
      </c>
      <c r="E3802" s="110" t="s">
        <v>3778</v>
      </c>
      <c r="F3802" s="110" t="s">
        <v>3779</v>
      </c>
      <c r="G3802" s="110" t="s">
        <v>3780</v>
      </c>
      <c r="H3802" s="110" t="s">
        <v>3781</v>
      </c>
      <c r="I3802" s="115">
        <v>1.0589999999999999</v>
      </c>
      <c r="J3802" s="112" t="s">
        <v>3782</v>
      </c>
      <c r="K3802" s="110" t="s">
        <v>3783</v>
      </c>
      <c r="L3802" s="114">
        <v>1.679</v>
      </c>
      <c r="M3802" s="114">
        <v>94.98</v>
      </c>
      <c r="N3802" s="114">
        <v>152.9</v>
      </c>
      <c r="O3802" s="110" t="s">
        <v>3784</v>
      </c>
      <c r="P3802" s="114">
        <v>3.9660000000000002</v>
      </c>
      <c r="Q3802" s="114">
        <v>43.92</v>
      </c>
      <c r="R3802" s="114">
        <v>685.1</v>
      </c>
      <c r="S3802" s="114">
        <v>1068</v>
      </c>
    </row>
    <row r="3803" spans="1:19" ht="11.25" thickBot="1" x14ac:dyDescent="0.2">
      <c r="A3803" s="93"/>
    </row>
    <row r="3804" spans="1:19" ht="11.25" thickBot="1" x14ac:dyDescent="0.2">
      <c r="A3804" s="116" t="s">
        <v>355</v>
      </c>
      <c r="B3804" s="93"/>
      <c r="C3804" s="110" t="s">
        <v>3785</v>
      </c>
      <c r="D3804" s="110" t="s">
        <v>3786</v>
      </c>
      <c r="E3804" s="110" t="s">
        <v>3787</v>
      </c>
      <c r="F3804" s="110" t="s">
        <v>3788</v>
      </c>
      <c r="G3804" s="110" t="s">
        <v>3789</v>
      </c>
      <c r="H3804" s="110" t="s">
        <v>3022</v>
      </c>
      <c r="I3804" s="115">
        <v>3.8400000000000001E-3</v>
      </c>
      <c r="J3804" s="112" t="s">
        <v>487</v>
      </c>
      <c r="K3804" s="110" t="s">
        <v>3790</v>
      </c>
      <c r="L3804" s="114">
        <v>0.215</v>
      </c>
      <c r="M3804" s="114">
        <v>0.54800000000000004</v>
      </c>
      <c r="N3804" s="114">
        <v>0.73899999999999999</v>
      </c>
      <c r="O3804" s="110" t="s">
        <v>3791</v>
      </c>
      <c r="P3804" s="114">
        <v>4.4999999999999998E-2</v>
      </c>
      <c r="Q3804" s="114">
        <v>0.16400000000000001</v>
      </c>
      <c r="R3804" s="114">
        <v>2.84</v>
      </c>
      <c r="S3804" s="114">
        <v>5.3390000000000004</v>
      </c>
    </row>
    <row r="3805" spans="1:19" ht="11.25" thickBot="1" x14ac:dyDescent="0.2">
      <c r="A3805" s="93"/>
    </row>
    <row r="3806" spans="1:19" ht="11.25" thickBot="1" x14ac:dyDescent="0.2">
      <c r="A3806" s="117" t="s">
        <v>358</v>
      </c>
      <c r="B3806" s="93"/>
      <c r="C3806" s="110" t="s">
        <v>731</v>
      </c>
      <c r="D3806" s="110" t="s">
        <v>3792</v>
      </c>
      <c r="E3806" s="110" t="s">
        <v>393</v>
      </c>
      <c r="F3806" s="110" t="s">
        <v>2704</v>
      </c>
      <c r="G3806" s="110" t="s">
        <v>3793</v>
      </c>
      <c r="H3806" s="110" t="s">
        <v>3150</v>
      </c>
      <c r="I3806" s="118">
        <v>0.36199999999999999</v>
      </c>
      <c r="J3806" s="112" t="s">
        <v>3794</v>
      </c>
      <c r="K3806" s="110" t="s">
        <v>3795</v>
      </c>
      <c r="L3806" s="114">
        <v>12.82</v>
      </c>
      <c r="M3806" s="114">
        <v>0.57699999999999996</v>
      </c>
      <c r="N3806" s="114">
        <v>0.48299999999999998</v>
      </c>
      <c r="O3806" s="110" t="s">
        <v>3796</v>
      </c>
      <c r="P3806" s="114">
        <v>1.127</v>
      </c>
      <c r="Q3806" s="114">
        <v>0.373</v>
      </c>
      <c r="R3806" s="114">
        <v>0.41499999999999998</v>
      </c>
      <c r="S3806" s="114">
        <v>0.5</v>
      </c>
    </row>
    <row r="3807" spans="1:19" ht="11.25" thickBot="1" x14ac:dyDescent="0.2">
      <c r="A3807" s="93"/>
    </row>
    <row r="3808" spans="1:19" ht="11.25" thickBot="1" x14ac:dyDescent="0.2">
      <c r="A3808" s="87" t="s">
        <v>345</v>
      </c>
      <c r="B3808" s="87" t="s">
        <v>346</v>
      </c>
      <c r="C3808" s="107" t="s">
        <v>18</v>
      </c>
      <c r="D3808" s="108" t="s">
        <v>19</v>
      </c>
      <c r="E3808" s="108" t="s">
        <v>20</v>
      </c>
      <c r="F3808" s="107" t="s">
        <v>21</v>
      </c>
      <c r="G3808" s="107" t="s">
        <v>22</v>
      </c>
      <c r="H3808" s="107" t="s">
        <v>23</v>
      </c>
      <c r="I3808" s="107" t="s">
        <v>24</v>
      </c>
      <c r="J3808" s="108" t="s">
        <v>25</v>
      </c>
      <c r="K3808" s="108" t="s">
        <v>26</v>
      </c>
      <c r="L3808" s="107" t="s">
        <v>27</v>
      </c>
      <c r="M3808" s="107" t="s">
        <v>28</v>
      </c>
      <c r="N3808" s="107" t="s">
        <v>29</v>
      </c>
      <c r="O3808" s="107" t="s">
        <v>30</v>
      </c>
      <c r="P3808" s="107" t="s">
        <v>31</v>
      </c>
      <c r="Q3808" s="107" t="s">
        <v>32</v>
      </c>
      <c r="R3808" s="107" t="s">
        <v>33</v>
      </c>
      <c r="S3808" s="108" t="s">
        <v>34</v>
      </c>
    </row>
    <row r="3809" spans="1:19" ht="11.25" thickBot="1" x14ac:dyDescent="0.2">
      <c r="A3809" s="93"/>
      <c r="B3809" s="93"/>
      <c r="C3809" s="107" t="s">
        <v>69</v>
      </c>
      <c r="D3809" s="108" t="s">
        <v>69</v>
      </c>
      <c r="E3809" s="108" t="s">
        <v>69</v>
      </c>
      <c r="F3809" s="107" t="s">
        <v>69</v>
      </c>
      <c r="G3809" s="107" t="s">
        <v>69</v>
      </c>
      <c r="H3809" s="107" t="s">
        <v>69</v>
      </c>
      <c r="I3809" s="107" t="s">
        <v>69</v>
      </c>
      <c r="J3809" s="108" t="s">
        <v>69</v>
      </c>
      <c r="K3809" s="108" t="s">
        <v>69</v>
      </c>
      <c r="L3809" s="107" t="s">
        <v>69</v>
      </c>
      <c r="M3809" s="107" t="s">
        <v>69</v>
      </c>
      <c r="N3809" s="107" t="s">
        <v>69</v>
      </c>
      <c r="O3809" s="107" t="s">
        <v>69</v>
      </c>
      <c r="P3809" s="107" t="s">
        <v>69</v>
      </c>
      <c r="Q3809" s="107" t="s">
        <v>69</v>
      </c>
      <c r="R3809" s="107" t="s">
        <v>69</v>
      </c>
      <c r="S3809" s="108" t="s">
        <v>69</v>
      </c>
    </row>
    <row r="3810" spans="1:19" ht="11.25" thickBot="1" x14ac:dyDescent="0.2">
      <c r="A3810" s="88">
        <v>1</v>
      </c>
      <c r="B3810" s="109">
        <v>0.89863425925925933</v>
      </c>
      <c r="C3810" s="89">
        <v>14.85</v>
      </c>
      <c r="D3810" s="111">
        <v>1.00495</v>
      </c>
      <c r="E3810" s="111">
        <v>1.15733</v>
      </c>
      <c r="F3810" s="89">
        <v>13.72</v>
      </c>
      <c r="G3810" s="89">
        <v>-7.9109999999999996</v>
      </c>
      <c r="H3810" s="89">
        <v>5.5129999999999999</v>
      </c>
      <c r="I3810" s="110" t="s">
        <v>3797</v>
      </c>
      <c r="J3810" s="111">
        <v>0.98553000000000002</v>
      </c>
      <c r="K3810" s="112" t="s">
        <v>3798</v>
      </c>
      <c r="L3810" s="89">
        <v>1.623</v>
      </c>
      <c r="M3810" s="89">
        <v>23.65</v>
      </c>
      <c r="N3810" s="89">
        <v>-1.7999999999999999E-2</v>
      </c>
      <c r="O3810" s="89">
        <v>4.0000000000000001E-3</v>
      </c>
      <c r="P3810" s="89">
        <v>0.14399999999999999</v>
      </c>
      <c r="Q3810" s="89">
        <v>18.739999999999998</v>
      </c>
      <c r="R3810" s="89">
        <v>1.7190000000000001</v>
      </c>
      <c r="S3810" s="111">
        <v>0.96516000000000002</v>
      </c>
    </row>
    <row r="3811" spans="1:19" ht="11.25" thickBot="1" x14ac:dyDescent="0.2">
      <c r="A3811" s="93"/>
    </row>
    <row r="3812" spans="1:19" ht="11.25" thickBot="1" x14ac:dyDescent="0.2">
      <c r="A3812" s="88">
        <v>2</v>
      </c>
      <c r="B3812" s="109">
        <v>0.89880787037037047</v>
      </c>
      <c r="C3812" s="89">
        <v>14.97</v>
      </c>
      <c r="D3812" s="111">
        <v>1.0117499999999999</v>
      </c>
      <c r="E3812" s="111">
        <v>1.1460900000000001</v>
      </c>
      <c r="F3812" s="89">
        <v>13.74</v>
      </c>
      <c r="G3812" s="89">
        <v>-8.6890000000000001</v>
      </c>
      <c r="H3812" s="89">
        <v>5.5510000000000002</v>
      </c>
      <c r="I3812" s="110" t="s">
        <v>3799</v>
      </c>
      <c r="J3812" s="111">
        <v>0.98753999999999997</v>
      </c>
      <c r="K3812" s="112" t="s">
        <v>3800</v>
      </c>
      <c r="L3812" s="89">
        <v>1.5580000000000001</v>
      </c>
      <c r="M3812" s="89">
        <v>23.76</v>
      </c>
      <c r="N3812" s="89">
        <v>-2.1000000000000001E-2</v>
      </c>
      <c r="O3812" s="89">
        <v>2E-3</v>
      </c>
      <c r="P3812" s="89">
        <v>0.14099999999999999</v>
      </c>
      <c r="Q3812" s="89">
        <v>18.78</v>
      </c>
      <c r="R3812" s="89">
        <v>1.782</v>
      </c>
      <c r="S3812" s="111">
        <v>0.96657999999999999</v>
      </c>
    </row>
    <row r="3813" spans="1:19" ht="11.25" thickBot="1" x14ac:dyDescent="0.2">
      <c r="A3813" s="93"/>
    </row>
    <row r="3814" spans="1:19" ht="11.25" thickBot="1" x14ac:dyDescent="0.2">
      <c r="A3814" s="88">
        <v>3</v>
      </c>
      <c r="B3814" s="109">
        <v>0.89896990740740745</v>
      </c>
      <c r="C3814" s="89">
        <v>14.9</v>
      </c>
      <c r="D3814" s="111">
        <v>1.02342</v>
      </c>
      <c r="E3814" s="111">
        <v>1.1465099999999999</v>
      </c>
      <c r="F3814" s="89">
        <v>12.9</v>
      </c>
      <c r="G3814" s="89">
        <v>0.70199999999999996</v>
      </c>
      <c r="H3814" s="89">
        <v>5.4050000000000002</v>
      </c>
      <c r="I3814" s="110" t="s">
        <v>3801</v>
      </c>
      <c r="J3814" s="111">
        <v>0.99095999999999995</v>
      </c>
      <c r="K3814" s="112" t="s">
        <v>3802</v>
      </c>
      <c r="L3814" s="89">
        <v>1.5740000000000001</v>
      </c>
      <c r="M3814" s="89">
        <v>23.59</v>
      </c>
      <c r="N3814" s="89">
        <v>-2.7E-2</v>
      </c>
      <c r="O3814" s="89">
        <v>0.01</v>
      </c>
      <c r="P3814" s="89">
        <v>0.14799999999999999</v>
      </c>
      <c r="Q3814" s="89">
        <v>18.75</v>
      </c>
      <c r="R3814" s="89">
        <v>1.696</v>
      </c>
      <c r="S3814" s="111">
        <v>0.97277000000000002</v>
      </c>
    </row>
    <row r="3815" spans="1:19" ht="11.25" thickBot="1" x14ac:dyDescent="0.2">
      <c r="A3815" s="93"/>
    </row>
    <row r="3816" spans="1:19" ht="11.25" thickBot="1" x14ac:dyDescent="0.2">
      <c r="A3816" s="113" t="s">
        <v>352</v>
      </c>
      <c r="B3816" s="93"/>
      <c r="C3816" s="114">
        <v>14.91</v>
      </c>
      <c r="D3816" s="115">
        <v>1.0133700000000001</v>
      </c>
      <c r="E3816" s="115">
        <v>1.14998</v>
      </c>
      <c r="F3816" s="114">
        <v>13.45</v>
      </c>
      <c r="G3816" s="114">
        <v>-5.3</v>
      </c>
      <c r="H3816" s="114">
        <v>5.49</v>
      </c>
      <c r="I3816" s="110" t="s">
        <v>3803</v>
      </c>
      <c r="J3816" s="115">
        <v>0.98801000000000005</v>
      </c>
      <c r="K3816" s="112" t="s">
        <v>3804</v>
      </c>
      <c r="L3816" s="114">
        <v>1.585</v>
      </c>
      <c r="M3816" s="114">
        <v>23.67</v>
      </c>
      <c r="N3816" s="114">
        <v>-2.1999999999999999E-2</v>
      </c>
      <c r="O3816" s="114">
        <v>6.0000000000000001E-3</v>
      </c>
      <c r="P3816" s="114">
        <v>0.14499999999999999</v>
      </c>
      <c r="Q3816" s="114">
        <v>18.760000000000002</v>
      </c>
      <c r="R3816" s="114">
        <v>1.732</v>
      </c>
      <c r="S3816" s="115">
        <v>0.96816999999999998</v>
      </c>
    </row>
    <row r="3817" spans="1:19" ht="11.25" thickBot="1" x14ac:dyDescent="0.2">
      <c r="A3817" s="93"/>
    </row>
    <row r="3818" spans="1:19" ht="11.25" thickBot="1" x14ac:dyDescent="0.2">
      <c r="A3818" s="116" t="s">
        <v>355</v>
      </c>
      <c r="B3818" s="93"/>
      <c r="C3818" s="114">
        <v>6.3E-2</v>
      </c>
      <c r="D3818" s="115">
        <v>9.3399999999999993E-3</v>
      </c>
      <c r="E3818" s="115">
        <v>6.3699999999999998E-3</v>
      </c>
      <c r="F3818" s="114">
        <v>0.47799999999999998</v>
      </c>
      <c r="G3818" s="114">
        <v>5.2119999999999997</v>
      </c>
      <c r="H3818" s="114">
        <v>7.5999999999999998E-2</v>
      </c>
      <c r="I3818" s="110" t="s">
        <v>3805</v>
      </c>
      <c r="J3818" s="115">
        <v>2.7399999999999998E-3</v>
      </c>
      <c r="K3818" s="112" t="s">
        <v>3806</v>
      </c>
      <c r="L3818" s="114">
        <v>3.4000000000000002E-2</v>
      </c>
      <c r="M3818" s="114">
        <v>8.5999999999999993E-2</v>
      </c>
      <c r="N3818" s="114">
        <v>5.0000000000000001E-3</v>
      </c>
      <c r="O3818" s="114">
        <v>4.0000000000000001E-3</v>
      </c>
      <c r="P3818" s="114">
        <v>4.0000000000000001E-3</v>
      </c>
      <c r="Q3818" s="114">
        <v>2.1999999999999999E-2</v>
      </c>
      <c r="R3818" s="114">
        <v>4.3999999999999997E-2</v>
      </c>
      <c r="S3818" s="115">
        <v>4.0499999999999998E-3</v>
      </c>
    </row>
    <row r="3819" spans="1:19" ht="11.25" thickBot="1" x14ac:dyDescent="0.2">
      <c r="A3819" s="93"/>
    </row>
    <row r="3820" spans="1:19" ht="11.25" thickBot="1" x14ac:dyDescent="0.2">
      <c r="A3820" s="117" t="s">
        <v>358</v>
      </c>
      <c r="B3820" s="93"/>
      <c r="C3820" s="114">
        <v>0.42</v>
      </c>
      <c r="D3820" s="118">
        <v>0.92200000000000004</v>
      </c>
      <c r="E3820" s="118">
        <v>0.55400000000000005</v>
      </c>
      <c r="F3820" s="114">
        <v>3.5510000000000002</v>
      </c>
      <c r="G3820" s="114">
        <v>98.35</v>
      </c>
      <c r="H3820" s="114">
        <v>1.38</v>
      </c>
      <c r="I3820" s="110" t="s">
        <v>3807</v>
      </c>
      <c r="J3820" s="118">
        <v>0.27800000000000002</v>
      </c>
      <c r="K3820" s="112" t="s">
        <v>3808</v>
      </c>
      <c r="L3820" s="114">
        <v>2.1389999999999998</v>
      </c>
      <c r="M3820" s="114">
        <v>0.36399999999999999</v>
      </c>
      <c r="N3820" s="114">
        <v>20.7</v>
      </c>
      <c r="O3820" s="114">
        <v>73.989999999999995</v>
      </c>
      <c r="P3820" s="114">
        <v>2.532</v>
      </c>
      <c r="Q3820" s="114">
        <v>0.11899999999999999</v>
      </c>
      <c r="R3820" s="114">
        <v>2.5630000000000002</v>
      </c>
      <c r="S3820" s="118">
        <v>0.41799999999999998</v>
      </c>
    </row>
    <row r="3821" spans="1:19" ht="11.25" thickBot="1" x14ac:dyDescent="0.2">
      <c r="A3821" s="93"/>
    </row>
    <row r="3822" spans="1:19" ht="11.25" thickBot="1" x14ac:dyDescent="0.2">
      <c r="A3822" s="87" t="s">
        <v>345</v>
      </c>
      <c r="B3822" s="87" t="s">
        <v>346</v>
      </c>
      <c r="C3822" s="108" t="s">
        <v>35</v>
      </c>
      <c r="D3822" s="107" t="s">
        <v>36</v>
      </c>
      <c r="E3822" s="107" t="s">
        <v>37</v>
      </c>
      <c r="F3822" s="107" t="s">
        <v>38</v>
      </c>
      <c r="G3822" s="107" t="s">
        <v>39</v>
      </c>
      <c r="H3822" s="107" t="s">
        <v>40</v>
      </c>
      <c r="I3822" s="107" t="s">
        <v>41</v>
      </c>
      <c r="J3822" s="107" t="s">
        <v>42</v>
      </c>
      <c r="K3822" s="107" t="s">
        <v>43</v>
      </c>
      <c r="L3822" s="107" t="s">
        <v>44</v>
      </c>
      <c r="M3822" s="107" t="s">
        <v>45</v>
      </c>
      <c r="N3822" s="107" t="s">
        <v>46</v>
      </c>
      <c r="O3822" s="107" t="s">
        <v>47</v>
      </c>
      <c r="P3822" s="107" t="s">
        <v>48</v>
      </c>
      <c r="Q3822" s="107" t="s">
        <v>49</v>
      </c>
      <c r="R3822" s="107" t="s">
        <v>50</v>
      </c>
      <c r="S3822" s="107" t="s">
        <v>51</v>
      </c>
    </row>
    <row r="3823" spans="1:19" ht="11.25" thickBot="1" x14ac:dyDescent="0.2">
      <c r="A3823" s="93"/>
      <c r="B3823" s="93"/>
      <c r="C3823" s="108" t="s">
        <v>69</v>
      </c>
      <c r="D3823" s="107" t="s">
        <v>69</v>
      </c>
      <c r="E3823" s="107" t="s">
        <v>69</v>
      </c>
      <c r="F3823" s="107" t="s">
        <v>69</v>
      </c>
      <c r="G3823" s="107" t="s">
        <v>69</v>
      </c>
      <c r="H3823" s="107" t="s">
        <v>69</v>
      </c>
      <c r="I3823" s="107" t="s">
        <v>69</v>
      </c>
      <c r="J3823" s="107" t="s">
        <v>69</v>
      </c>
      <c r="K3823" s="107" t="s">
        <v>69</v>
      </c>
      <c r="L3823" s="107" t="s">
        <v>69</v>
      </c>
      <c r="M3823" s="107" t="s">
        <v>69</v>
      </c>
      <c r="N3823" s="107" t="s">
        <v>69</v>
      </c>
      <c r="O3823" s="107" t="s">
        <v>69</v>
      </c>
      <c r="P3823" s="107" t="s">
        <v>69</v>
      </c>
      <c r="Q3823" s="107" t="s">
        <v>69</v>
      </c>
      <c r="R3823" s="107" t="s">
        <v>69</v>
      </c>
      <c r="S3823" s="107" t="s">
        <v>69</v>
      </c>
    </row>
    <row r="3824" spans="1:19" ht="11.25" thickBot="1" x14ac:dyDescent="0.2">
      <c r="A3824" s="88">
        <v>1</v>
      </c>
      <c r="B3824" s="109">
        <v>0.89863425925925933</v>
      </c>
      <c r="C3824" s="112" t="s">
        <v>3809</v>
      </c>
      <c r="D3824" s="89">
        <v>49.9</v>
      </c>
      <c r="E3824" s="89">
        <v>2.4140000000000001</v>
      </c>
      <c r="F3824" s="89">
        <v>-0.29399999999999998</v>
      </c>
      <c r="G3824" s="89">
        <v>0.39300000000000002</v>
      </c>
      <c r="H3824" s="89">
        <v>525.5</v>
      </c>
      <c r="I3824" s="110" t="s">
        <v>3810</v>
      </c>
      <c r="J3824" s="89">
        <v>12.27</v>
      </c>
      <c r="K3824" s="89">
        <v>8.0190000000000001</v>
      </c>
      <c r="L3824" s="89">
        <v>0.69599999999999995</v>
      </c>
      <c r="M3824" s="89">
        <v>2.1230000000000002</v>
      </c>
      <c r="N3824" s="89">
        <v>0.34699999999999998</v>
      </c>
      <c r="O3824" s="89">
        <v>0.16200000000000001</v>
      </c>
      <c r="P3824" s="89">
        <v>0.54600000000000004</v>
      </c>
      <c r="Q3824" s="89">
        <v>5.8000000000000003E-2</v>
      </c>
      <c r="R3824" s="89">
        <v>0.27800000000000002</v>
      </c>
      <c r="S3824" s="89">
        <v>5.3999999999999999E-2</v>
      </c>
    </row>
    <row r="3825" spans="1:19" ht="11.25" thickBot="1" x14ac:dyDescent="0.2">
      <c r="A3825" s="93"/>
    </row>
    <row r="3826" spans="1:19" ht="11.25" thickBot="1" x14ac:dyDescent="0.2">
      <c r="A3826" s="88">
        <v>2</v>
      </c>
      <c r="B3826" s="109">
        <v>0.89880787037037047</v>
      </c>
      <c r="C3826" s="112" t="s">
        <v>3811</v>
      </c>
      <c r="D3826" s="89">
        <v>50.14</v>
      </c>
      <c r="E3826" s="89">
        <v>2.4009999999999998</v>
      </c>
      <c r="F3826" s="89">
        <v>-0.29399999999999998</v>
      </c>
      <c r="G3826" s="89">
        <v>0.38100000000000001</v>
      </c>
      <c r="H3826" s="89">
        <v>521.5</v>
      </c>
      <c r="I3826" s="110" t="s">
        <v>3812</v>
      </c>
      <c r="J3826" s="89">
        <v>12.28</v>
      </c>
      <c r="K3826" s="89">
        <v>8.0069999999999997</v>
      </c>
      <c r="L3826" s="89">
        <v>0.67500000000000004</v>
      </c>
      <c r="M3826" s="89">
        <v>2.1829999999999998</v>
      </c>
      <c r="N3826" s="89">
        <v>0.38100000000000001</v>
      </c>
      <c r="O3826" s="89">
        <v>0.16600000000000001</v>
      </c>
      <c r="P3826" s="89">
        <v>0.52400000000000002</v>
      </c>
      <c r="Q3826" s="89">
        <v>5.8000000000000003E-2</v>
      </c>
      <c r="R3826" s="89">
        <v>0.28199999999999997</v>
      </c>
      <c r="S3826" s="89">
        <v>5.8999999999999997E-2</v>
      </c>
    </row>
    <row r="3827" spans="1:19" ht="11.25" thickBot="1" x14ac:dyDescent="0.2">
      <c r="A3827" s="93"/>
    </row>
    <row r="3828" spans="1:19" ht="11.25" thickBot="1" x14ac:dyDescent="0.2">
      <c r="A3828" s="88">
        <v>3</v>
      </c>
      <c r="B3828" s="109">
        <v>0.89896990740740745</v>
      </c>
      <c r="C3828" s="112" t="s">
        <v>3813</v>
      </c>
      <c r="D3828" s="89">
        <v>49.8</v>
      </c>
      <c r="E3828" s="89">
        <v>2.431</v>
      </c>
      <c r="F3828" s="89">
        <v>-0.33900000000000002</v>
      </c>
      <c r="G3828" s="89">
        <v>0.39</v>
      </c>
      <c r="H3828" s="89">
        <v>523.6</v>
      </c>
      <c r="I3828" s="110" t="s">
        <v>3814</v>
      </c>
      <c r="J3828" s="89">
        <v>12.23</v>
      </c>
      <c r="K3828" s="89">
        <v>7.9740000000000002</v>
      </c>
      <c r="L3828" s="89">
        <v>0.68600000000000005</v>
      </c>
      <c r="M3828" s="89">
        <v>2.1160000000000001</v>
      </c>
      <c r="N3828" s="89">
        <v>0.39</v>
      </c>
      <c r="O3828" s="89">
        <v>0.156</v>
      </c>
      <c r="P3828" s="89">
        <v>0.53600000000000003</v>
      </c>
      <c r="Q3828" s="89">
        <v>5.8999999999999997E-2</v>
      </c>
      <c r="R3828" s="89">
        <v>0.29299999999999998</v>
      </c>
      <c r="S3828" s="89">
        <v>5.6000000000000001E-2</v>
      </c>
    </row>
    <row r="3829" spans="1:19" ht="11.25" thickBot="1" x14ac:dyDescent="0.2">
      <c r="A3829" s="93"/>
    </row>
    <row r="3830" spans="1:19" ht="11.25" thickBot="1" x14ac:dyDescent="0.2">
      <c r="A3830" s="113" t="s">
        <v>352</v>
      </c>
      <c r="B3830" s="93"/>
      <c r="C3830" s="112" t="s">
        <v>3815</v>
      </c>
      <c r="D3830" s="114">
        <v>49.95</v>
      </c>
      <c r="E3830" s="114">
        <v>2.415</v>
      </c>
      <c r="F3830" s="114">
        <v>-0.309</v>
      </c>
      <c r="G3830" s="114">
        <v>0.38800000000000001</v>
      </c>
      <c r="H3830" s="114">
        <v>523.6</v>
      </c>
      <c r="I3830" s="110" t="s">
        <v>3816</v>
      </c>
      <c r="J3830" s="114">
        <v>12.26</v>
      </c>
      <c r="K3830" s="114">
        <v>8</v>
      </c>
      <c r="L3830" s="114">
        <v>0.68600000000000005</v>
      </c>
      <c r="M3830" s="114">
        <v>2.141</v>
      </c>
      <c r="N3830" s="114">
        <v>0.373</v>
      </c>
      <c r="O3830" s="114">
        <v>0.161</v>
      </c>
      <c r="P3830" s="114">
        <v>0.53500000000000003</v>
      </c>
      <c r="Q3830" s="114">
        <v>5.8000000000000003E-2</v>
      </c>
      <c r="R3830" s="114">
        <v>0.28399999999999997</v>
      </c>
      <c r="S3830" s="114">
        <v>5.6000000000000001E-2</v>
      </c>
    </row>
    <row r="3831" spans="1:19" ht="11.25" thickBot="1" x14ac:dyDescent="0.2">
      <c r="A3831" s="93"/>
    </row>
    <row r="3832" spans="1:19" ht="11.25" thickBot="1" x14ac:dyDescent="0.2">
      <c r="A3832" s="116" t="s">
        <v>355</v>
      </c>
      <c r="B3832" s="93"/>
      <c r="C3832" s="112" t="s">
        <v>3817</v>
      </c>
      <c r="D3832" s="114">
        <v>0.17499999999999999</v>
      </c>
      <c r="E3832" s="114">
        <v>1.4999999999999999E-2</v>
      </c>
      <c r="F3832" s="114">
        <v>2.5999999999999999E-2</v>
      </c>
      <c r="G3832" s="114">
        <v>6.0000000000000001E-3</v>
      </c>
      <c r="H3832" s="114">
        <v>2.004</v>
      </c>
      <c r="I3832" s="110" t="s">
        <v>3818</v>
      </c>
      <c r="J3832" s="114">
        <v>2.5999999999999999E-2</v>
      </c>
      <c r="K3832" s="114">
        <v>2.3E-2</v>
      </c>
      <c r="L3832" s="114">
        <v>1.0999999999999999E-2</v>
      </c>
      <c r="M3832" s="114">
        <v>3.6999999999999998E-2</v>
      </c>
      <c r="N3832" s="114">
        <v>2.3E-2</v>
      </c>
      <c r="O3832" s="114">
        <v>5.0000000000000001E-3</v>
      </c>
      <c r="P3832" s="114">
        <v>1.0999999999999999E-2</v>
      </c>
      <c r="Q3832" s="114">
        <v>0</v>
      </c>
      <c r="R3832" s="114">
        <v>8.0000000000000002E-3</v>
      </c>
      <c r="S3832" s="114">
        <v>2E-3</v>
      </c>
    </row>
    <row r="3833" spans="1:19" ht="11.25" thickBot="1" x14ac:dyDescent="0.2">
      <c r="A3833" s="93"/>
    </row>
    <row r="3834" spans="1:19" ht="11.25" thickBot="1" x14ac:dyDescent="0.2">
      <c r="A3834" s="117" t="s">
        <v>358</v>
      </c>
      <c r="B3834" s="93"/>
      <c r="C3834" s="112" t="s">
        <v>1092</v>
      </c>
      <c r="D3834" s="114">
        <v>0.35099999999999998</v>
      </c>
      <c r="E3834" s="114">
        <v>0.63300000000000001</v>
      </c>
      <c r="F3834" s="114">
        <v>8.4130000000000003</v>
      </c>
      <c r="G3834" s="114">
        <v>1.6180000000000001</v>
      </c>
      <c r="H3834" s="114">
        <v>0.38300000000000001</v>
      </c>
      <c r="I3834" s="110" t="s">
        <v>904</v>
      </c>
      <c r="J3834" s="114">
        <v>0.216</v>
      </c>
      <c r="K3834" s="114">
        <v>0.28699999999999998</v>
      </c>
      <c r="L3834" s="114">
        <v>1.5369999999999999</v>
      </c>
      <c r="M3834" s="114">
        <v>1.724</v>
      </c>
      <c r="N3834" s="114">
        <v>6.2009999999999996</v>
      </c>
      <c r="O3834" s="114">
        <v>2.9870000000000001</v>
      </c>
      <c r="P3834" s="114">
        <v>2.0760000000000001</v>
      </c>
      <c r="Q3834" s="114">
        <v>0.76400000000000001</v>
      </c>
      <c r="R3834" s="114">
        <v>2.839</v>
      </c>
      <c r="S3834" s="114">
        <v>4.2279999999999998</v>
      </c>
    </row>
    <row r="3835" spans="1:19" ht="11.25" thickBot="1" x14ac:dyDescent="0.2">
      <c r="A3835" s="93"/>
    </row>
    <row r="3836" spans="1:19" ht="11.25" thickBot="1" x14ac:dyDescent="0.2">
      <c r="A3836" s="87" t="s">
        <v>345</v>
      </c>
      <c r="B3836" s="87" t="s">
        <v>346</v>
      </c>
      <c r="C3836" s="107" t="s">
        <v>52</v>
      </c>
      <c r="D3836" s="107" t="s">
        <v>53</v>
      </c>
      <c r="E3836" s="107" t="s">
        <v>54</v>
      </c>
      <c r="F3836" s="107" t="s">
        <v>55</v>
      </c>
      <c r="G3836" s="107" t="s">
        <v>56</v>
      </c>
      <c r="H3836" s="107" t="s">
        <v>57</v>
      </c>
      <c r="I3836" s="107" t="s">
        <v>58</v>
      </c>
      <c r="J3836" s="107" t="s">
        <v>59</v>
      </c>
      <c r="K3836" s="107" t="s">
        <v>60</v>
      </c>
      <c r="L3836" s="107" t="s">
        <v>61</v>
      </c>
      <c r="M3836" s="107" t="s">
        <v>62</v>
      </c>
      <c r="N3836" s="107" t="s">
        <v>63</v>
      </c>
      <c r="O3836" s="107" t="s">
        <v>64</v>
      </c>
      <c r="P3836" s="108" t="s">
        <v>65</v>
      </c>
      <c r="Q3836" s="108" t="s">
        <v>66</v>
      </c>
      <c r="R3836" s="107" t="s">
        <v>67</v>
      </c>
      <c r="S3836" s="107" t="s">
        <v>68</v>
      </c>
    </row>
    <row r="3837" spans="1:19" ht="11.25" thickBot="1" x14ac:dyDescent="0.2">
      <c r="A3837" s="93"/>
      <c r="B3837" s="93"/>
      <c r="C3837" s="107" t="s">
        <v>69</v>
      </c>
      <c r="D3837" s="107" t="s">
        <v>69</v>
      </c>
      <c r="E3837" s="107" t="s">
        <v>69</v>
      </c>
      <c r="F3837" s="107" t="s">
        <v>69</v>
      </c>
      <c r="G3837" s="107" t="s">
        <v>69</v>
      </c>
      <c r="H3837" s="107" t="s">
        <v>69</v>
      </c>
      <c r="I3837" s="107" t="s">
        <v>69</v>
      </c>
      <c r="J3837" s="107" t="s">
        <v>69</v>
      </c>
      <c r="K3837" s="107" t="s">
        <v>69</v>
      </c>
      <c r="L3837" s="107" t="s">
        <v>69</v>
      </c>
      <c r="M3837" s="107" t="s">
        <v>69</v>
      </c>
      <c r="N3837" s="107" t="s">
        <v>69</v>
      </c>
      <c r="O3837" s="107" t="s">
        <v>69</v>
      </c>
      <c r="P3837" s="108" t="s">
        <v>69</v>
      </c>
      <c r="Q3837" s="108" t="s">
        <v>69</v>
      </c>
      <c r="R3837" s="107" t="s">
        <v>69</v>
      </c>
      <c r="S3837" s="107" t="s">
        <v>69</v>
      </c>
    </row>
    <row r="3838" spans="1:19" ht="11.25" thickBot="1" x14ac:dyDescent="0.2">
      <c r="A3838" s="88">
        <v>1</v>
      </c>
      <c r="B3838" s="109">
        <v>0.89863425925925933</v>
      </c>
      <c r="C3838" s="89">
        <v>0.20599999999999999</v>
      </c>
      <c r="D3838" s="89">
        <v>1.9E-2</v>
      </c>
      <c r="E3838" s="89">
        <v>0.16700000000000001</v>
      </c>
      <c r="F3838" s="89">
        <v>2.1999999999999999E-2</v>
      </c>
      <c r="G3838" s="89">
        <v>0.29599999999999999</v>
      </c>
      <c r="H3838" s="89">
        <v>4.5410000000000004</v>
      </c>
      <c r="I3838" s="89">
        <v>0</v>
      </c>
      <c r="J3838" s="89">
        <v>1E-3</v>
      </c>
      <c r="K3838" s="89">
        <v>5.0000000000000001E-3</v>
      </c>
      <c r="L3838" s="89">
        <v>5.5E-2</v>
      </c>
      <c r="M3838" s="89">
        <v>0.86199999999999999</v>
      </c>
      <c r="N3838" s="89">
        <v>3.2000000000000001E-2</v>
      </c>
      <c r="O3838" s="89">
        <v>15.39</v>
      </c>
      <c r="P3838" s="112" t="s">
        <v>3819</v>
      </c>
      <c r="Q3838" s="112" t="s">
        <v>3820</v>
      </c>
      <c r="R3838" s="89">
        <v>0.63300000000000001</v>
      </c>
      <c r="S3838" s="89">
        <v>10.74</v>
      </c>
    </row>
    <row r="3839" spans="1:19" ht="11.25" thickBot="1" x14ac:dyDescent="0.2">
      <c r="A3839" s="93"/>
    </row>
    <row r="3840" spans="1:19" ht="11.25" thickBot="1" x14ac:dyDescent="0.2">
      <c r="A3840" s="88">
        <v>2</v>
      </c>
      <c r="B3840" s="109">
        <v>0.89880787037037047</v>
      </c>
      <c r="C3840" s="89">
        <v>0.20599999999999999</v>
      </c>
      <c r="D3840" s="89">
        <v>2.3E-2</v>
      </c>
      <c r="E3840" s="89">
        <v>0.16600000000000001</v>
      </c>
      <c r="F3840" s="89">
        <v>0.02</v>
      </c>
      <c r="G3840" s="89">
        <v>0.29699999999999999</v>
      </c>
      <c r="H3840" s="89">
        <v>4.4859999999999998</v>
      </c>
      <c r="I3840" s="89">
        <v>0</v>
      </c>
      <c r="J3840" s="89">
        <v>1E-3</v>
      </c>
      <c r="K3840" s="89">
        <v>5.0000000000000001E-3</v>
      </c>
      <c r="L3840" s="89">
        <v>5.1999999999999998E-2</v>
      </c>
      <c r="M3840" s="89">
        <v>0.82099999999999995</v>
      </c>
      <c r="N3840" s="89">
        <v>3.2000000000000001E-2</v>
      </c>
      <c r="O3840" s="89">
        <v>15.56</v>
      </c>
      <c r="P3840" s="112" t="s">
        <v>3821</v>
      </c>
      <c r="Q3840" s="112" t="s">
        <v>3822</v>
      </c>
      <c r="R3840" s="89">
        <v>0.63200000000000001</v>
      </c>
      <c r="S3840" s="89">
        <v>10.76</v>
      </c>
    </row>
    <row r="3841" spans="1:19" ht="11.25" thickBot="1" x14ac:dyDescent="0.2">
      <c r="A3841" s="93"/>
    </row>
    <row r="3842" spans="1:19" ht="11.25" thickBot="1" x14ac:dyDescent="0.2">
      <c r="A3842" s="88">
        <v>3</v>
      </c>
      <c r="B3842" s="109">
        <v>0.89896990740740745</v>
      </c>
      <c r="C3842" s="89">
        <v>0.21</v>
      </c>
      <c r="D3842" s="89">
        <v>2.1999999999999999E-2</v>
      </c>
      <c r="E3842" s="89">
        <v>0.159</v>
      </c>
      <c r="F3842" s="89">
        <v>2.3E-2</v>
      </c>
      <c r="G3842" s="89">
        <v>0.3</v>
      </c>
      <c r="H3842" s="89">
        <v>4.4630000000000001</v>
      </c>
      <c r="I3842" s="89">
        <v>0</v>
      </c>
      <c r="J3842" s="89">
        <v>1E-3</v>
      </c>
      <c r="K3842" s="89">
        <v>7.0000000000000001E-3</v>
      </c>
      <c r="L3842" s="89">
        <v>5.0999999999999997E-2</v>
      </c>
      <c r="M3842" s="89">
        <v>0.84199999999999997</v>
      </c>
      <c r="N3842" s="89">
        <v>2.5000000000000001E-2</v>
      </c>
      <c r="O3842" s="89">
        <v>15.39</v>
      </c>
      <c r="P3842" s="112" t="s">
        <v>3823</v>
      </c>
      <c r="Q3842" s="112" t="s">
        <v>3824</v>
      </c>
      <c r="R3842" s="89">
        <v>0.624</v>
      </c>
      <c r="S3842" s="89">
        <v>10.77</v>
      </c>
    </row>
    <row r="3843" spans="1:19" ht="11.25" thickBot="1" x14ac:dyDescent="0.2">
      <c r="A3843" s="93"/>
    </row>
    <row r="3844" spans="1:19" ht="11.25" thickBot="1" x14ac:dyDescent="0.2">
      <c r="A3844" s="113" t="s">
        <v>352</v>
      </c>
      <c r="B3844" s="93"/>
      <c r="C3844" s="114">
        <v>0.20799999999999999</v>
      </c>
      <c r="D3844" s="114">
        <v>2.1000000000000001E-2</v>
      </c>
      <c r="E3844" s="114">
        <v>0.16400000000000001</v>
      </c>
      <c r="F3844" s="114">
        <v>2.1999999999999999E-2</v>
      </c>
      <c r="G3844" s="114">
        <v>0.29699999999999999</v>
      </c>
      <c r="H3844" s="114">
        <v>4.4969999999999999</v>
      </c>
      <c r="I3844" s="114">
        <v>0</v>
      </c>
      <c r="J3844" s="114">
        <v>1E-3</v>
      </c>
      <c r="K3844" s="114">
        <v>6.0000000000000001E-3</v>
      </c>
      <c r="L3844" s="114">
        <v>5.2999999999999999E-2</v>
      </c>
      <c r="M3844" s="114">
        <v>0.84199999999999997</v>
      </c>
      <c r="N3844" s="114">
        <v>0.03</v>
      </c>
      <c r="O3844" s="114">
        <v>15.45</v>
      </c>
      <c r="P3844" s="112" t="s">
        <v>3825</v>
      </c>
      <c r="Q3844" s="112" t="s">
        <v>3826</v>
      </c>
      <c r="R3844" s="114">
        <v>0.63</v>
      </c>
      <c r="S3844" s="114">
        <v>10.76</v>
      </c>
    </row>
    <row r="3845" spans="1:19" ht="11.25" thickBot="1" x14ac:dyDescent="0.2">
      <c r="A3845" s="93"/>
    </row>
    <row r="3846" spans="1:19" ht="11.25" thickBot="1" x14ac:dyDescent="0.2">
      <c r="A3846" s="116" t="s">
        <v>355</v>
      </c>
      <c r="B3846" s="93"/>
      <c r="C3846" s="114">
        <v>2E-3</v>
      </c>
      <c r="D3846" s="114">
        <v>2E-3</v>
      </c>
      <c r="E3846" s="114">
        <v>4.0000000000000001E-3</v>
      </c>
      <c r="F3846" s="114">
        <v>2E-3</v>
      </c>
      <c r="G3846" s="114">
        <v>2E-3</v>
      </c>
      <c r="H3846" s="114">
        <v>0.04</v>
      </c>
      <c r="I3846" s="114">
        <v>0</v>
      </c>
      <c r="J3846" s="114">
        <v>0</v>
      </c>
      <c r="K3846" s="114">
        <v>1E-3</v>
      </c>
      <c r="L3846" s="114">
        <v>2E-3</v>
      </c>
      <c r="M3846" s="114">
        <v>0.02</v>
      </c>
      <c r="N3846" s="114">
        <v>4.0000000000000001E-3</v>
      </c>
      <c r="O3846" s="114">
        <v>9.9000000000000005E-2</v>
      </c>
      <c r="P3846" s="112" t="s">
        <v>3827</v>
      </c>
      <c r="Q3846" s="112" t="s">
        <v>3828</v>
      </c>
      <c r="R3846" s="114">
        <v>5.0000000000000001E-3</v>
      </c>
      <c r="S3846" s="114">
        <v>1.2999999999999999E-2</v>
      </c>
    </row>
    <row r="3847" spans="1:19" ht="11.25" thickBot="1" x14ac:dyDescent="0.2">
      <c r="A3847" s="93"/>
    </row>
    <row r="3848" spans="1:19" ht="11.25" thickBot="1" x14ac:dyDescent="0.2">
      <c r="A3848" s="117" t="s">
        <v>358</v>
      </c>
      <c r="B3848" s="93"/>
      <c r="C3848" s="114">
        <v>1.0229999999999999</v>
      </c>
      <c r="D3848" s="114">
        <v>9.2899999999999991</v>
      </c>
      <c r="E3848" s="114">
        <v>2.5529999999999999</v>
      </c>
      <c r="F3848" s="114">
        <v>8.625</v>
      </c>
      <c r="G3848" s="114">
        <v>0.68500000000000005</v>
      </c>
      <c r="H3848" s="114">
        <v>0.88300000000000001</v>
      </c>
      <c r="I3848" s="114">
        <v>2667</v>
      </c>
      <c r="J3848" s="114">
        <v>34.69</v>
      </c>
      <c r="K3848" s="114">
        <v>21.68</v>
      </c>
      <c r="L3848" s="114">
        <v>3.9649999999999999</v>
      </c>
      <c r="M3848" s="114">
        <v>2.4060000000000001</v>
      </c>
      <c r="N3848" s="114">
        <v>13.39</v>
      </c>
      <c r="O3848" s="114">
        <v>0.63900000000000001</v>
      </c>
      <c r="P3848" s="112" t="s">
        <v>1054</v>
      </c>
      <c r="Q3848" s="112" t="s">
        <v>1814</v>
      </c>
      <c r="R3848" s="114">
        <v>0.79700000000000004</v>
      </c>
      <c r="S3848" s="114">
        <v>0.12</v>
      </c>
    </row>
    <row r="3849" spans="1:19" ht="10.5" x14ac:dyDescent="0.15">
      <c r="A3849" s="93"/>
    </row>
    <row r="3850" spans="1:19" x14ac:dyDescent="0.15">
      <c r="A3850" s="106"/>
      <c r="B3850" s="69" t="s">
        <v>3829</v>
      </c>
    </row>
    <row r="3851" spans="1:19" ht="9.75" thickBot="1" x14ac:dyDescent="0.2">
      <c r="A3851" s="64" t="s">
        <v>1094</v>
      </c>
    </row>
    <row r="3852" spans="1:19" ht="11.25" thickBot="1" x14ac:dyDescent="0.2">
      <c r="A3852" s="87" t="s">
        <v>345</v>
      </c>
      <c r="B3852" s="87" t="s">
        <v>346</v>
      </c>
      <c r="C3852" s="107" t="s">
        <v>1</v>
      </c>
      <c r="D3852" s="107" t="s">
        <v>2</v>
      </c>
      <c r="E3852" s="107" t="s">
        <v>3</v>
      </c>
      <c r="F3852" s="107" t="s">
        <v>4</v>
      </c>
      <c r="G3852" s="107" t="s">
        <v>5</v>
      </c>
      <c r="H3852" s="107" t="s">
        <v>6</v>
      </c>
      <c r="I3852" s="108" t="s">
        <v>7</v>
      </c>
      <c r="J3852" s="108" t="s">
        <v>8</v>
      </c>
      <c r="K3852" s="107" t="s">
        <v>9</v>
      </c>
      <c r="L3852" s="107" t="s">
        <v>10</v>
      </c>
      <c r="M3852" s="107" t="s">
        <v>11</v>
      </c>
      <c r="N3852" s="107" t="s">
        <v>12</v>
      </c>
      <c r="O3852" s="107" t="s">
        <v>13</v>
      </c>
      <c r="P3852" s="107" t="s">
        <v>14</v>
      </c>
      <c r="Q3852" s="107" t="s">
        <v>15</v>
      </c>
      <c r="R3852" s="107" t="s">
        <v>16</v>
      </c>
      <c r="S3852" s="107" t="s">
        <v>17</v>
      </c>
    </row>
    <row r="3853" spans="1:19" ht="11.25" thickBot="1" x14ac:dyDescent="0.2">
      <c r="A3853" s="93"/>
      <c r="B3853" s="93"/>
      <c r="C3853" s="107" t="s">
        <v>69</v>
      </c>
      <c r="D3853" s="107" t="s">
        <v>69</v>
      </c>
      <c r="E3853" s="107" t="s">
        <v>69</v>
      </c>
      <c r="F3853" s="107" t="s">
        <v>69</v>
      </c>
      <c r="G3853" s="107" t="s">
        <v>69</v>
      </c>
      <c r="H3853" s="107" t="s">
        <v>69</v>
      </c>
      <c r="I3853" s="108" t="s">
        <v>69</v>
      </c>
      <c r="J3853" s="108" t="s">
        <v>69</v>
      </c>
      <c r="K3853" s="107" t="s">
        <v>69</v>
      </c>
      <c r="L3853" s="107" t="s">
        <v>69</v>
      </c>
      <c r="M3853" s="107" t="s">
        <v>69</v>
      </c>
      <c r="N3853" s="107" t="s">
        <v>69</v>
      </c>
      <c r="O3853" s="107" t="s">
        <v>69</v>
      </c>
      <c r="P3853" s="107" t="s">
        <v>69</v>
      </c>
      <c r="Q3853" s="107" t="s">
        <v>69</v>
      </c>
      <c r="R3853" s="107" t="s">
        <v>69</v>
      </c>
      <c r="S3853" s="107" t="s">
        <v>69</v>
      </c>
    </row>
    <row r="3854" spans="1:19" ht="11.25" thickBot="1" x14ac:dyDescent="0.2">
      <c r="A3854" s="88">
        <v>1</v>
      </c>
      <c r="B3854" s="109">
        <v>0.90408564814814818</v>
      </c>
      <c r="C3854" s="110" t="s">
        <v>3830</v>
      </c>
      <c r="D3854" s="110" t="s">
        <v>3831</v>
      </c>
      <c r="E3854" s="110" t="s">
        <v>3832</v>
      </c>
      <c r="F3854" s="110" t="s">
        <v>3833</v>
      </c>
      <c r="G3854" s="110" t="s">
        <v>3834</v>
      </c>
      <c r="H3854" s="110" t="s">
        <v>3835</v>
      </c>
      <c r="I3854" s="111">
        <v>1.0612299999999999</v>
      </c>
      <c r="J3854" s="112" t="s">
        <v>3836</v>
      </c>
      <c r="K3854" s="110" t="s">
        <v>3837</v>
      </c>
      <c r="L3854" s="89">
        <v>44.11</v>
      </c>
      <c r="M3854" s="89">
        <v>226.4</v>
      </c>
      <c r="N3854" s="110" t="s">
        <v>3838</v>
      </c>
      <c r="O3854" s="110" t="s">
        <v>3839</v>
      </c>
      <c r="P3854" s="89">
        <v>12.81</v>
      </c>
      <c r="Q3854" s="89">
        <v>129.30000000000001</v>
      </c>
      <c r="R3854" s="110" t="s">
        <v>3840</v>
      </c>
      <c r="S3854" s="110" t="s">
        <v>3841</v>
      </c>
    </row>
    <row r="3855" spans="1:19" ht="11.25" thickBot="1" x14ac:dyDescent="0.2">
      <c r="A3855" s="93"/>
    </row>
    <row r="3856" spans="1:19" ht="11.25" thickBot="1" x14ac:dyDescent="0.2">
      <c r="A3856" s="88">
        <v>2</v>
      </c>
      <c r="B3856" s="109">
        <v>0.90424768518518517</v>
      </c>
      <c r="C3856" s="110" t="s">
        <v>3842</v>
      </c>
      <c r="D3856" s="110" t="s">
        <v>3843</v>
      </c>
      <c r="E3856" s="110" t="s">
        <v>3844</v>
      </c>
      <c r="F3856" s="110" t="s">
        <v>3845</v>
      </c>
      <c r="G3856" s="110" t="s">
        <v>3846</v>
      </c>
      <c r="H3856" s="110" t="s">
        <v>3639</v>
      </c>
      <c r="I3856" s="111">
        <v>1.06426</v>
      </c>
      <c r="J3856" s="112" t="s">
        <v>3847</v>
      </c>
      <c r="K3856" s="110" t="s">
        <v>3848</v>
      </c>
      <c r="L3856" s="89">
        <v>44.92</v>
      </c>
      <c r="M3856" s="89">
        <v>232</v>
      </c>
      <c r="N3856" s="110" t="s">
        <v>3849</v>
      </c>
      <c r="O3856" s="110" t="s">
        <v>3850</v>
      </c>
      <c r="P3856" s="89">
        <v>12.8</v>
      </c>
      <c r="Q3856" s="89">
        <v>129.69999999999999</v>
      </c>
      <c r="R3856" s="110" t="s">
        <v>3840</v>
      </c>
      <c r="S3856" s="110" t="s">
        <v>3851</v>
      </c>
    </row>
    <row r="3857" spans="1:19" ht="11.25" thickBot="1" x14ac:dyDescent="0.2">
      <c r="A3857" s="93"/>
    </row>
    <row r="3858" spans="1:19" ht="11.25" thickBot="1" x14ac:dyDescent="0.2">
      <c r="A3858" s="88">
        <v>3</v>
      </c>
      <c r="B3858" s="109">
        <v>0.9044212962962962</v>
      </c>
      <c r="C3858" s="110" t="s">
        <v>3852</v>
      </c>
      <c r="D3858" s="110" t="s">
        <v>3853</v>
      </c>
      <c r="E3858" s="110" t="s">
        <v>3854</v>
      </c>
      <c r="F3858" s="110" t="s">
        <v>3855</v>
      </c>
      <c r="G3858" s="110" t="s">
        <v>3856</v>
      </c>
      <c r="H3858" s="110" t="s">
        <v>3857</v>
      </c>
      <c r="I3858" s="111">
        <v>1.05647</v>
      </c>
      <c r="J3858" s="112" t="s">
        <v>3858</v>
      </c>
      <c r="K3858" s="110" t="s">
        <v>3859</v>
      </c>
      <c r="L3858" s="89">
        <v>45.91</v>
      </c>
      <c r="M3858" s="89">
        <v>231.2</v>
      </c>
      <c r="N3858" s="110" t="s">
        <v>3860</v>
      </c>
      <c r="O3858" s="110" t="s">
        <v>3861</v>
      </c>
      <c r="P3858" s="89">
        <v>12.84</v>
      </c>
      <c r="Q3858" s="89">
        <v>129.19999999999999</v>
      </c>
      <c r="R3858" s="110" t="s">
        <v>3862</v>
      </c>
      <c r="S3858" s="110" t="s">
        <v>3863</v>
      </c>
    </row>
    <row r="3859" spans="1:19" ht="11.25" thickBot="1" x14ac:dyDescent="0.2">
      <c r="A3859" s="93"/>
    </row>
    <row r="3860" spans="1:19" ht="11.25" thickBot="1" x14ac:dyDescent="0.2">
      <c r="A3860" s="113" t="s">
        <v>352</v>
      </c>
      <c r="B3860" s="93"/>
      <c r="C3860" s="110" t="s">
        <v>3864</v>
      </c>
      <c r="D3860" s="110" t="s">
        <v>3865</v>
      </c>
      <c r="E3860" s="110" t="s">
        <v>3866</v>
      </c>
      <c r="F3860" s="110" t="s">
        <v>3867</v>
      </c>
      <c r="G3860" s="110" t="s">
        <v>3868</v>
      </c>
      <c r="H3860" s="110" t="s">
        <v>3869</v>
      </c>
      <c r="I3860" s="115">
        <v>1.0606500000000001</v>
      </c>
      <c r="J3860" s="112" t="s">
        <v>3870</v>
      </c>
      <c r="K3860" s="110" t="s">
        <v>3871</v>
      </c>
      <c r="L3860" s="114">
        <v>44.98</v>
      </c>
      <c r="M3860" s="114">
        <v>229.9</v>
      </c>
      <c r="N3860" s="110" t="s">
        <v>3872</v>
      </c>
      <c r="O3860" s="110" t="s">
        <v>3873</v>
      </c>
      <c r="P3860" s="114">
        <v>12.82</v>
      </c>
      <c r="Q3860" s="114">
        <v>129.4</v>
      </c>
      <c r="R3860" s="110" t="s">
        <v>3874</v>
      </c>
      <c r="S3860" s="110" t="s">
        <v>3875</v>
      </c>
    </row>
    <row r="3861" spans="1:19" ht="11.25" thickBot="1" x14ac:dyDescent="0.2">
      <c r="A3861" s="93"/>
    </row>
    <row r="3862" spans="1:19" ht="11.25" thickBot="1" x14ac:dyDescent="0.2">
      <c r="A3862" s="116" t="s">
        <v>355</v>
      </c>
      <c r="B3862" s="93"/>
      <c r="C3862" s="110" t="s">
        <v>3876</v>
      </c>
      <c r="D3862" s="110" t="s">
        <v>3877</v>
      </c>
      <c r="E3862" s="110" t="s">
        <v>3878</v>
      </c>
      <c r="F3862" s="110" t="s">
        <v>3879</v>
      </c>
      <c r="G3862" s="110" t="s">
        <v>3880</v>
      </c>
      <c r="H3862" s="110" t="s">
        <v>3881</v>
      </c>
      <c r="I3862" s="115">
        <v>3.9199999999999999E-3</v>
      </c>
      <c r="J3862" s="112" t="s">
        <v>614</v>
      </c>
      <c r="K3862" s="110" t="s">
        <v>3882</v>
      </c>
      <c r="L3862" s="114">
        <v>0.90200000000000002</v>
      </c>
      <c r="M3862" s="114">
        <v>3</v>
      </c>
      <c r="N3862" s="110" t="s">
        <v>3883</v>
      </c>
      <c r="O3862" s="110" t="s">
        <v>3884</v>
      </c>
      <c r="P3862" s="114">
        <v>2.1999999999999999E-2</v>
      </c>
      <c r="Q3862" s="114">
        <v>0.26500000000000001</v>
      </c>
      <c r="R3862" s="110" t="s">
        <v>3885</v>
      </c>
      <c r="S3862" s="110" t="s">
        <v>3886</v>
      </c>
    </row>
    <row r="3863" spans="1:19" ht="11.25" thickBot="1" x14ac:dyDescent="0.2">
      <c r="A3863" s="93"/>
    </row>
    <row r="3864" spans="1:19" ht="11.25" thickBot="1" x14ac:dyDescent="0.2">
      <c r="A3864" s="117" t="s">
        <v>358</v>
      </c>
      <c r="B3864" s="93"/>
      <c r="C3864" s="110" t="s">
        <v>3887</v>
      </c>
      <c r="D3864" s="110" t="s">
        <v>2888</v>
      </c>
      <c r="E3864" s="110" t="s">
        <v>1309</v>
      </c>
      <c r="F3864" s="110" t="s">
        <v>3888</v>
      </c>
      <c r="G3864" s="110" t="s">
        <v>3889</v>
      </c>
      <c r="H3864" s="110" t="s">
        <v>3890</v>
      </c>
      <c r="I3864" s="118">
        <v>0.37</v>
      </c>
      <c r="J3864" s="112" t="s">
        <v>2617</v>
      </c>
      <c r="K3864" s="110" t="s">
        <v>1587</v>
      </c>
      <c r="L3864" s="114">
        <v>2.0049999999999999</v>
      </c>
      <c r="M3864" s="114">
        <v>1.3049999999999999</v>
      </c>
      <c r="N3864" s="110" t="s">
        <v>2794</v>
      </c>
      <c r="O3864" s="110" t="s">
        <v>3891</v>
      </c>
      <c r="P3864" s="114">
        <v>0.17100000000000001</v>
      </c>
      <c r="Q3864" s="114">
        <v>0.20499999999999999</v>
      </c>
      <c r="R3864" s="110" t="s">
        <v>2895</v>
      </c>
      <c r="S3864" s="110" t="s">
        <v>3892</v>
      </c>
    </row>
    <row r="3865" spans="1:19" ht="11.25" thickBot="1" x14ac:dyDescent="0.2">
      <c r="A3865" s="93"/>
    </row>
    <row r="3866" spans="1:19" ht="11.25" thickBot="1" x14ac:dyDescent="0.2">
      <c r="A3866" s="87" t="s">
        <v>345</v>
      </c>
      <c r="B3866" s="87" t="s">
        <v>346</v>
      </c>
      <c r="C3866" s="107" t="s">
        <v>18</v>
      </c>
      <c r="D3866" s="108" t="s">
        <v>19</v>
      </c>
      <c r="E3866" s="108" t="s">
        <v>20</v>
      </c>
      <c r="F3866" s="107" t="s">
        <v>21</v>
      </c>
      <c r="G3866" s="107" t="s">
        <v>22</v>
      </c>
      <c r="H3866" s="107" t="s">
        <v>23</v>
      </c>
      <c r="I3866" s="107" t="s">
        <v>24</v>
      </c>
      <c r="J3866" s="108" t="s">
        <v>25</v>
      </c>
      <c r="K3866" s="108" t="s">
        <v>26</v>
      </c>
      <c r="L3866" s="107" t="s">
        <v>27</v>
      </c>
      <c r="M3866" s="107" t="s">
        <v>28</v>
      </c>
      <c r="N3866" s="107" t="s">
        <v>29</v>
      </c>
      <c r="O3866" s="107" t="s">
        <v>30</v>
      </c>
      <c r="P3866" s="107" t="s">
        <v>31</v>
      </c>
      <c r="Q3866" s="107" t="s">
        <v>32</v>
      </c>
      <c r="R3866" s="107" t="s">
        <v>33</v>
      </c>
      <c r="S3866" s="108" t="s">
        <v>34</v>
      </c>
    </row>
    <row r="3867" spans="1:19" ht="11.25" thickBot="1" x14ac:dyDescent="0.2">
      <c r="A3867" s="93"/>
      <c r="B3867" s="93"/>
      <c r="C3867" s="107" t="s">
        <v>69</v>
      </c>
      <c r="D3867" s="108" t="s">
        <v>69</v>
      </c>
      <c r="E3867" s="108" t="s">
        <v>69</v>
      </c>
      <c r="F3867" s="107" t="s">
        <v>69</v>
      </c>
      <c r="G3867" s="107" t="s">
        <v>69</v>
      </c>
      <c r="H3867" s="107" t="s">
        <v>69</v>
      </c>
      <c r="I3867" s="107" t="s">
        <v>69</v>
      </c>
      <c r="J3867" s="108" t="s">
        <v>69</v>
      </c>
      <c r="K3867" s="108" t="s">
        <v>69</v>
      </c>
      <c r="L3867" s="107" t="s">
        <v>69</v>
      </c>
      <c r="M3867" s="107" t="s">
        <v>69</v>
      </c>
      <c r="N3867" s="107" t="s">
        <v>69</v>
      </c>
      <c r="O3867" s="107" t="s">
        <v>69</v>
      </c>
      <c r="P3867" s="107" t="s">
        <v>69</v>
      </c>
      <c r="Q3867" s="107" t="s">
        <v>69</v>
      </c>
      <c r="R3867" s="107" t="s">
        <v>69</v>
      </c>
      <c r="S3867" s="108" t="s">
        <v>69</v>
      </c>
    </row>
    <row r="3868" spans="1:19" ht="11.25" thickBot="1" x14ac:dyDescent="0.2">
      <c r="A3868" s="88">
        <v>1</v>
      </c>
      <c r="B3868" s="109">
        <v>0.90408564814814818</v>
      </c>
      <c r="C3868" s="89">
        <v>44.64</v>
      </c>
      <c r="D3868" s="111">
        <v>1.0063599999999999</v>
      </c>
      <c r="E3868" s="111">
        <v>1.1679999999999999</v>
      </c>
      <c r="F3868" s="89">
        <v>45.7</v>
      </c>
      <c r="G3868" s="89">
        <v>4.2590000000000003</v>
      </c>
      <c r="H3868" s="89">
        <v>23.66</v>
      </c>
      <c r="I3868" s="110" t="s">
        <v>3893</v>
      </c>
      <c r="J3868" s="111">
        <v>0.98440000000000005</v>
      </c>
      <c r="K3868" s="112" t="s">
        <v>3894</v>
      </c>
      <c r="L3868" s="89">
        <v>6.2140000000000004</v>
      </c>
      <c r="M3868" s="89">
        <v>62.15</v>
      </c>
      <c r="N3868" s="89">
        <v>2E-3</v>
      </c>
      <c r="O3868" s="89">
        <v>4.1000000000000002E-2</v>
      </c>
      <c r="P3868" s="89">
        <v>0.51100000000000001</v>
      </c>
      <c r="Q3868" s="89">
        <v>38.28</v>
      </c>
      <c r="R3868" s="89">
        <v>4.4059999999999997</v>
      </c>
      <c r="S3868" s="111">
        <v>0.96426000000000001</v>
      </c>
    </row>
    <row r="3869" spans="1:19" ht="11.25" thickBot="1" x14ac:dyDescent="0.2">
      <c r="A3869" s="93"/>
    </row>
    <row r="3870" spans="1:19" ht="11.25" thickBot="1" x14ac:dyDescent="0.2">
      <c r="A3870" s="88">
        <v>2</v>
      </c>
      <c r="B3870" s="109">
        <v>0.90424768518518517</v>
      </c>
      <c r="C3870" s="89">
        <v>45.04</v>
      </c>
      <c r="D3870" s="111">
        <v>1.02962</v>
      </c>
      <c r="E3870" s="111">
        <v>1.1613</v>
      </c>
      <c r="F3870" s="89">
        <v>48.74</v>
      </c>
      <c r="G3870" s="89">
        <v>2.7450000000000001</v>
      </c>
      <c r="H3870" s="89">
        <v>23.89</v>
      </c>
      <c r="I3870" s="110" t="s">
        <v>3895</v>
      </c>
      <c r="J3870" s="111">
        <v>0.99180999999999997</v>
      </c>
      <c r="K3870" s="112" t="s">
        <v>3896</v>
      </c>
      <c r="L3870" s="89">
        <v>6.3390000000000004</v>
      </c>
      <c r="M3870" s="89">
        <v>61.96</v>
      </c>
      <c r="N3870" s="89">
        <v>1.2E-2</v>
      </c>
      <c r="O3870" s="89">
        <v>4.2000000000000003E-2</v>
      </c>
      <c r="P3870" s="89">
        <v>0.52900000000000003</v>
      </c>
      <c r="Q3870" s="89">
        <v>37.799999999999997</v>
      </c>
      <c r="R3870" s="89">
        <v>4.359</v>
      </c>
      <c r="S3870" s="111">
        <v>0.97248000000000001</v>
      </c>
    </row>
    <row r="3871" spans="1:19" ht="11.25" thickBot="1" x14ac:dyDescent="0.2">
      <c r="A3871" s="93"/>
    </row>
    <row r="3872" spans="1:19" ht="11.25" thickBot="1" x14ac:dyDescent="0.2">
      <c r="A3872" s="88">
        <v>3</v>
      </c>
      <c r="B3872" s="109">
        <v>0.9044212962962962</v>
      </c>
      <c r="C3872" s="89">
        <v>45.1</v>
      </c>
      <c r="D3872" s="111">
        <v>1.0210399999999999</v>
      </c>
      <c r="E3872" s="111">
        <v>1.15455</v>
      </c>
      <c r="F3872" s="89">
        <v>44.48</v>
      </c>
      <c r="G3872" s="89">
        <v>4.8029999999999999</v>
      </c>
      <c r="H3872" s="89">
        <v>23.48</v>
      </c>
      <c r="I3872" s="110" t="s">
        <v>3897</v>
      </c>
      <c r="J3872" s="111">
        <v>0.99778999999999995</v>
      </c>
      <c r="K3872" s="112" t="s">
        <v>3898</v>
      </c>
      <c r="L3872" s="89">
        <v>6.3639999999999999</v>
      </c>
      <c r="M3872" s="89">
        <v>61.58</v>
      </c>
      <c r="N3872" s="89">
        <v>1.2999999999999999E-2</v>
      </c>
      <c r="O3872" s="89">
        <v>3.5999999999999997E-2</v>
      </c>
      <c r="P3872" s="89">
        <v>0.55100000000000005</v>
      </c>
      <c r="Q3872" s="89">
        <v>37.840000000000003</v>
      </c>
      <c r="R3872" s="89">
        <v>4.4649999999999999</v>
      </c>
      <c r="S3872" s="111">
        <v>0.97189000000000003</v>
      </c>
    </row>
    <row r="3873" spans="1:19" ht="11.25" thickBot="1" x14ac:dyDescent="0.2">
      <c r="A3873" s="93"/>
    </row>
    <row r="3874" spans="1:19" ht="11.25" thickBot="1" x14ac:dyDescent="0.2">
      <c r="A3874" s="113" t="s">
        <v>352</v>
      </c>
      <c r="B3874" s="93"/>
      <c r="C3874" s="114">
        <v>44.93</v>
      </c>
      <c r="D3874" s="115">
        <v>1.01901</v>
      </c>
      <c r="E3874" s="115">
        <v>1.1612800000000001</v>
      </c>
      <c r="F3874" s="114">
        <v>46.31</v>
      </c>
      <c r="G3874" s="114">
        <v>3.9359999999999999</v>
      </c>
      <c r="H3874" s="114">
        <v>23.68</v>
      </c>
      <c r="I3874" s="110" t="s">
        <v>3899</v>
      </c>
      <c r="J3874" s="115">
        <v>0.99133000000000004</v>
      </c>
      <c r="K3874" s="112" t="s">
        <v>3900</v>
      </c>
      <c r="L3874" s="114">
        <v>6.306</v>
      </c>
      <c r="M3874" s="114">
        <v>61.9</v>
      </c>
      <c r="N3874" s="114">
        <v>8.9999999999999993E-3</v>
      </c>
      <c r="O3874" s="114">
        <v>0.04</v>
      </c>
      <c r="P3874" s="114">
        <v>0.53</v>
      </c>
      <c r="Q3874" s="114">
        <v>37.97</v>
      </c>
      <c r="R3874" s="114">
        <v>4.41</v>
      </c>
      <c r="S3874" s="115">
        <v>0.96953999999999996</v>
      </c>
    </row>
    <row r="3875" spans="1:19" ht="11.25" thickBot="1" x14ac:dyDescent="0.2">
      <c r="A3875" s="93"/>
    </row>
    <row r="3876" spans="1:19" ht="11.25" thickBot="1" x14ac:dyDescent="0.2">
      <c r="A3876" s="116" t="s">
        <v>355</v>
      </c>
      <c r="B3876" s="93"/>
      <c r="C3876" s="114">
        <v>0.25</v>
      </c>
      <c r="D3876" s="115">
        <v>1.176E-2</v>
      </c>
      <c r="E3876" s="115">
        <v>6.7200000000000003E-3</v>
      </c>
      <c r="F3876" s="114">
        <v>2.194</v>
      </c>
      <c r="G3876" s="114">
        <v>1.0669999999999999</v>
      </c>
      <c r="H3876" s="114">
        <v>0.21</v>
      </c>
      <c r="I3876" s="110" t="s">
        <v>3901</v>
      </c>
      <c r="J3876" s="115">
        <v>6.7099999999999998E-3</v>
      </c>
      <c r="K3876" s="112" t="s">
        <v>3608</v>
      </c>
      <c r="L3876" s="114">
        <v>0.08</v>
      </c>
      <c r="M3876" s="114">
        <v>0.28999999999999998</v>
      </c>
      <c r="N3876" s="114">
        <v>6.0000000000000001E-3</v>
      </c>
      <c r="O3876" s="114">
        <v>3.0000000000000001E-3</v>
      </c>
      <c r="P3876" s="114">
        <v>0.02</v>
      </c>
      <c r="Q3876" s="114">
        <v>0.26300000000000001</v>
      </c>
      <c r="R3876" s="114">
        <v>5.2999999999999999E-2</v>
      </c>
      <c r="S3876" s="115">
        <v>4.5900000000000003E-3</v>
      </c>
    </row>
    <row r="3877" spans="1:19" ht="11.25" thickBot="1" x14ac:dyDescent="0.2">
      <c r="A3877" s="93"/>
    </row>
    <row r="3878" spans="1:19" ht="11.25" thickBot="1" x14ac:dyDescent="0.2">
      <c r="A3878" s="117" t="s">
        <v>358</v>
      </c>
      <c r="B3878" s="93"/>
      <c r="C3878" s="114">
        <v>0.55500000000000005</v>
      </c>
      <c r="D3878" s="118">
        <v>1.1539999999999999</v>
      </c>
      <c r="E3878" s="118">
        <v>0.57899999999999996</v>
      </c>
      <c r="F3878" s="114">
        <v>4.7389999999999999</v>
      </c>
      <c r="G3878" s="114">
        <v>27.1</v>
      </c>
      <c r="H3878" s="114">
        <v>0.88700000000000001</v>
      </c>
      <c r="I3878" s="110" t="s">
        <v>3902</v>
      </c>
      <c r="J3878" s="118">
        <v>0.67700000000000005</v>
      </c>
      <c r="K3878" s="112" t="s">
        <v>393</v>
      </c>
      <c r="L3878" s="114">
        <v>1.274</v>
      </c>
      <c r="M3878" s="114">
        <v>0.46899999999999997</v>
      </c>
      <c r="N3878" s="114">
        <v>69.239999999999995</v>
      </c>
      <c r="O3878" s="114">
        <v>7.3090000000000002</v>
      </c>
      <c r="P3878" s="114">
        <v>3.7669999999999999</v>
      </c>
      <c r="Q3878" s="114">
        <v>0.69199999999999995</v>
      </c>
      <c r="R3878" s="114">
        <v>1.2050000000000001</v>
      </c>
      <c r="S3878" s="118">
        <v>0.47299999999999998</v>
      </c>
    </row>
    <row r="3879" spans="1:19" ht="11.25" thickBot="1" x14ac:dyDescent="0.2">
      <c r="A3879" s="93"/>
    </row>
    <row r="3880" spans="1:19" ht="11.25" thickBot="1" x14ac:dyDescent="0.2">
      <c r="A3880" s="87" t="s">
        <v>345</v>
      </c>
      <c r="B3880" s="87" t="s">
        <v>346</v>
      </c>
      <c r="C3880" s="108" t="s">
        <v>35</v>
      </c>
      <c r="D3880" s="107" t="s">
        <v>36</v>
      </c>
      <c r="E3880" s="107" t="s">
        <v>37</v>
      </c>
      <c r="F3880" s="107" t="s">
        <v>38</v>
      </c>
      <c r="G3880" s="107" t="s">
        <v>39</v>
      </c>
      <c r="H3880" s="107" t="s">
        <v>40</v>
      </c>
      <c r="I3880" s="107" t="s">
        <v>41</v>
      </c>
      <c r="J3880" s="107" t="s">
        <v>42</v>
      </c>
      <c r="K3880" s="107" t="s">
        <v>43</v>
      </c>
      <c r="L3880" s="107" t="s">
        <v>44</v>
      </c>
      <c r="M3880" s="107" t="s">
        <v>45</v>
      </c>
      <c r="N3880" s="107" t="s">
        <v>46</v>
      </c>
      <c r="O3880" s="107" t="s">
        <v>47</v>
      </c>
      <c r="P3880" s="107" t="s">
        <v>48</v>
      </c>
      <c r="Q3880" s="107" t="s">
        <v>49</v>
      </c>
      <c r="R3880" s="107" t="s">
        <v>50</v>
      </c>
      <c r="S3880" s="107" t="s">
        <v>51</v>
      </c>
    </row>
    <row r="3881" spans="1:19" ht="11.25" thickBot="1" x14ac:dyDescent="0.2">
      <c r="A3881" s="93"/>
      <c r="B3881" s="93"/>
      <c r="C3881" s="108" t="s">
        <v>69</v>
      </c>
      <c r="D3881" s="107" t="s">
        <v>69</v>
      </c>
      <c r="E3881" s="107" t="s">
        <v>69</v>
      </c>
      <c r="F3881" s="107" t="s">
        <v>69</v>
      </c>
      <c r="G3881" s="107" t="s">
        <v>69</v>
      </c>
      <c r="H3881" s="107" t="s">
        <v>69</v>
      </c>
      <c r="I3881" s="107" t="s">
        <v>69</v>
      </c>
      <c r="J3881" s="107" t="s">
        <v>69</v>
      </c>
      <c r="K3881" s="107" t="s">
        <v>69</v>
      </c>
      <c r="L3881" s="107" t="s">
        <v>69</v>
      </c>
      <c r="M3881" s="107" t="s">
        <v>69</v>
      </c>
      <c r="N3881" s="107" t="s">
        <v>69</v>
      </c>
      <c r="O3881" s="107" t="s">
        <v>69</v>
      </c>
      <c r="P3881" s="107" t="s">
        <v>69</v>
      </c>
      <c r="Q3881" s="107" t="s">
        <v>69</v>
      </c>
      <c r="R3881" s="107" t="s">
        <v>69</v>
      </c>
      <c r="S3881" s="107" t="s">
        <v>69</v>
      </c>
    </row>
    <row r="3882" spans="1:19" ht="11.25" thickBot="1" x14ac:dyDescent="0.2">
      <c r="A3882" s="88">
        <v>1</v>
      </c>
      <c r="B3882" s="109">
        <v>0.90408564814814818</v>
      </c>
      <c r="C3882" s="112" t="s">
        <v>3903</v>
      </c>
      <c r="D3882" s="110" t="s">
        <v>803</v>
      </c>
      <c r="E3882" s="89">
        <v>8.1170000000000009</v>
      </c>
      <c r="F3882" s="89">
        <v>-0.161</v>
      </c>
      <c r="G3882" s="89">
        <v>1.4890000000000001</v>
      </c>
      <c r="H3882" s="89">
        <v>1571</v>
      </c>
      <c r="I3882" s="110" t="s">
        <v>3904</v>
      </c>
      <c r="J3882" s="89">
        <v>43.37</v>
      </c>
      <c r="K3882" s="89">
        <v>37.229999999999997</v>
      </c>
      <c r="L3882" s="89">
        <v>2.9489999999999998</v>
      </c>
      <c r="M3882" s="89">
        <v>9.49</v>
      </c>
      <c r="N3882" s="89">
        <v>1.637</v>
      </c>
      <c r="O3882" s="89">
        <v>0.628</v>
      </c>
      <c r="P3882" s="89">
        <v>2.1240000000000001</v>
      </c>
      <c r="Q3882" s="89">
        <v>0.26300000000000001</v>
      </c>
      <c r="R3882" s="89">
        <v>1.256</v>
      </c>
      <c r="S3882" s="89">
        <v>0.248</v>
      </c>
    </row>
    <row r="3883" spans="1:19" ht="11.25" thickBot="1" x14ac:dyDescent="0.2">
      <c r="A3883" s="93"/>
    </row>
    <row r="3884" spans="1:19" ht="11.25" thickBot="1" x14ac:dyDescent="0.2">
      <c r="A3884" s="88">
        <v>2</v>
      </c>
      <c r="B3884" s="109">
        <v>0.90424768518518517</v>
      </c>
      <c r="C3884" s="112" t="s">
        <v>3905</v>
      </c>
      <c r="D3884" s="110" t="s">
        <v>3906</v>
      </c>
      <c r="E3884" s="89">
        <v>8.2159999999999993</v>
      </c>
      <c r="F3884" s="89">
        <v>-0.32100000000000001</v>
      </c>
      <c r="G3884" s="89">
        <v>1.456</v>
      </c>
      <c r="H3884" s="89">
        <v>1560</v>
      </c>
      <c r="I3884" s="110" t="s">
        <v>3907</v>
      </c>
      <c r="J3884" s="89">
        <v>43.69</v>
      </c>
      <c r="K3884" s="89">
        <v>37.21</v>
      </c>
      <c r="L3884" s="89">
        <v>2.9140000000000001</v>
      </c>
      <c r="M3884" s="89">
        <v>9.6690000000000005</v>
      </c>
      <c r="N3884" s="89">
        <v>1.6619999999999999</v>
      </c>
      <c r="O3884" s="89">
        <v>0.59599999999999997</v>
      </c>
      <c r="P3884" s="89">
        <v>2.1379999999999999</v>
      </c>
      <c r="Q3884" s="89">
        <v>0.26</v>
      </c>
      <c r="R3884" s="89">
        <v>1.264</v>
      </c>
      <c r="S3884" s="89">
        <v>0.251</v>
      </c>
    </row>
    <row r="3885" spans="1:19" ht="11.25" thickBot="1" x14ac:dyDescent="0.2">
      <c r="A3885" s="93"/>
    </row>
    <row r="3886" spans="1:19" ht="11.25" thickBot="1" x14ac:dyDescent="0.2">
      <c r="A3886" s="88">
        <v>3</v>
      </c>
      <c r="B3886" s="109">
        <v>0.9044212962962962</v>
      </c>
      <c r="C3886" s="112" t="s">
        <v>3908</v>
      </c>
      <c r="D3886" s="110" t="s">
        <v>3909</v>
      </c>
      <c r="E3886" s="89">
        <v>8.0890000000000004</v>
      </c>
      <c r="F3886" s="89">
        <v>-0.24199999999999999</v>
      </c>
      <c r="G3886" s="89">
        <v>1.4770000000000001</v>
      </c>
      <c r="H3886" s="89">
        <v>1562</v>
      </c>
      <c r="I3886" s="110" t="s">
        <v>1095</v>
      </c>
      <c r="J3886" s="89">
        <v>43.54</v>
      </c>
      <c r="K3886" s="89">
        <v>37.340000000000003</v>
      </c>
      <c r="L3886" s="89">
        <v>2.8929999999999998</v>
      </c>
      <c r="M3886" s="89">
        <v>9.48</v>
      </c>
      <c r="N3886" s="89">
        <v>1.6950000000000001</v>
      </c>
      <c r="O3886" s="89">
        <v>0.59</v>
      </c>
      <c r="P3886" s="89">
        <v>2.1909999999999998</v>
      </c>
      <c r="Q3886" s="89">
        <v>0.25600000000000001</v>
      </c>
      <c r="R3886" s="89">
        <v>1.2270000000000001</v>
      </c>
      <c r="S3886" s="89">
        <v>0.25900000000000001</v>
      </c>
    </row>
    <row r="3887" spans="1:19" ht="11.25" thickBot="1" x14ac:dyDescent="0.2">
      <c r="A3887" s="93"/>
    </row>
    <row r="3888" spans="1:19" ht="11.25" thickBot="1" x14ac:dyDescent="0.2">
      <c r="A3888" s="113" t="s">
        <v>352</v>
      </c>
      <c r="B3888" s="93"/>
      <c r="C3888" s="112" t="s">
        <v>3910</v>
      </c>
      <c r="D3888" s="110" t="s">
        <v>3911</v>
      </c>
      <c r="E3888" s="114">
        <v>8.141</v>
      </c>
      <c r="F3888" s="114">
        <v>-0.24099999999999999</v>
      </c>
      <c r="G3888" s="114">
        <v>1.474</v>
      </c>
      <c r="H3888" s="114">
        <v>1564</v>
      </c>
      <c r="I3888" s="110" t="s">
        <v>3912</v>
      </c>
      <c r="J3888" s="114">
        <v>43.53</v>
      </c>
      <c r="K3888" s="114">
        <v>37.26</v>
      </c>
      <c r="L3888" s="114">
        <v>2.919</v>
      </c>
      <c r="M3888" s="114">
        <v>9.5459999999999994</v>
      </c>
      <c r="N3888" s="114">
        <v>1.665</v>
      </c>
      <c r="O3888" s="114">
        <v>0.60499999999999998</v>
      </c>
      <c r="P3888" s="114">
        <v>2.1509999999999998</v>
      </c>
      <c r="Q3888" s="114">
        <v>0.26</v>
      </c>
      <c r="R3888" s="114">
        <v>1.2490000000000001</v>
      </c>
      <c r="S3888" s="114">
        <v>0.253</v>
      </c>
    </row>
    <row r="3889" spans="1:19" ht="11.25" thickBot="1" x14ac:dyDescent="0.2">
      <c r="A3889" s="93"/>
    </row>
    <row r="3890" spans="1:19" ht="11.25" thickBot="1" x14ac:dyDescent="0.2">
      <c r="A3890" s="116" t="s">
        <v>355</v>
      </c>
      <c r="B3890" s="93"/>
      <c r="C3890" s="112" t="s">
        <v>3913</v>
      </c>
      <c r="D3890" s="110" t="s">
        <v>3914</v>
      </c>
      <c r="E3890" s="114">
        <v>6.7000000000000004E-2</v>
      </c>
      <c r="F3890" s="114">
        <v>0.08</v>
      </c>
      <c r="G3890" s="114">
        <v>1.7000000000000001E-2</v>
      </c>
      <c r="H3890" s="114">
        <v>5.4429999999999996</v>
      </c>
      <c r="I3890" s="110" t="s">
        <v>3915</v>
      </c>
      <c r="J3890" s="114">
        <v>0.156</v>
      </c>
      <c r="K3890" s="114">
        <v>7.2999999999999995E-2</v>
      </c>
      <c r="L3890" s="114">
        <v>2.8000000000000001E-2</v>
      </c>
      <c r="M3890" s="114">
        <v>0.107</v>
      </c>
      <c r="N3890" s="114">
        <v>2.9000000000000001E-2</v>
      </c>
      <c r="O3890" s="114">
        <v>0.02</v>
      </c>
      <c r="P3890" s="114">
        <v>3.5000000000000003E-2</v>
      </c>
      <c r="Q3890" s="114">
        <v>3.0000000000000001E-3</v>
      </c>
      <c r="R3890" s="114">
        <v>0.02</v>
      </c>
      <c r="S3890" s="114">
        <v>6.0000000000000001E-3</v>
      </c>
    </row>
    <row r="3891" spans="1:19" ht="11.25" thickBot="1" x14ac:dyDescent="0.2">
      <c r="A3891" s="93"/>
    </row>
    <row r="3892" spans="1:19" ht="11.25" thickBot="1" x14ac:dyDescent="0.2">
      <c r="A3892" s="117" t="s">
        <v>358</v>
      </c>
      <c r="B3892" s="93"/>
      <c r="C3892" s="112" t="s">
        <v>3916</v>
      </c>
      <c r="D3892" s="110" t="s">
        <v>3917</v>
      </c>
      <c r="E3892" s="114">
        <v>0.82199999999999995</v>
      </c>
      <c r="F3892" s="114">
        <v>33.18</v>
      </c>
      <c r="G3892" s="114">
        <v>1.1539999999999999</v>
      </c>
      <c r="H3892" s="114">
        <v>0.34799999999999998</v>
      </c>
      <c r="I3892" s="110" t="s">
        <v>3918</v>
      </c>
      <c r="J3892" s="114">
        <v>0.35799999999999998</v>
      </c>
      <c r="K3892" s="114">
        <v>0.19600000000000001</v>
      </c>
      <c r="L3892" s="114">
        <v>0.97</v>
      </c>
      <c r="M3892" s="114">
        <v>1.1180000000000001</v>
      </c>
      <c r="N3892" s="114">
        <v>1.7350000000000001</v>
      </c>
      <c r="O3892" s="114">
        <v>3.3210000000000002</v>
      </c>
      <c r="P3892" s="114">
        <v>1.6279999999999999</v>
      </c>
      <c r="Q3892" s="114">
        <v>1.2929999999999999</v>
      </c>
      <c r="R3892" s="114">
        <v>1.575</v>
      </c>
      <c r="S3892" s="114">
        <v>2.218</v>
      </c>
    </row>
    <row r="3893" spans="1:19" ht="11.25" thickBot="1" x14ac:dyDescent="0.2">
      <c r="A3893" s="93"/>
    </row>
    <row r="3894" spans="1:19" ht="11.25" thickBot="1" x14ac:dyDescent="0.2">
      <c r="A3894" s="87" t="s">
        <v>345</v>
      </c>
      <c r="B3894" s="87" t="s">
        <v>346</v>
      </c>
      <c r="C3894" s="107" t="s">
        <v>52</v>
      </c>
      <c r="D3894" s="107" t="s">
        <v>53</v>
      </c>
      <c r="E3894" s="107" t="s">
        <v>54</v>
      </c>
      <c r="F3894" s="107" t="s">
        <v>55</v>
      </c>
      <c r="G3894" s="107" t="s">
        <v>56</v>
      </c>
      <c r="H3894" s="107" t="s">
        <v>57</v>
      </c>
      <c r="I3894" s="107" t="s">
        <v>58</v>
      </c>
      <c r="J3894" s="107" t="s">
        <v>59</v>
      </c>
      <c r="K3894" s="107" t="s">
        <v>60</v>
      </c>
      <c r="L3894" s="107" t="s">
        <v>61</v>
      </c>
      <c r="M3894" s="107" t="s">
        <v>62</v>
      </c>
      <c r="N3894" s="107" t="s">
        <v>63</v>
      </c>
      <c r="O3894" s="107" t="s">
        <v>64</v>
      </c>
      <c r="P3894" s="108" t="s">
        <v>65</v>
      </c>
      <c r="Q3894" s="108" t="s">
        <v>66</v>
      </c>
      <c r="R3894" s="107" t="s">
        <v>67</v>
      </c>
      <c r="S3894" s="107" t="s">
        <v>68</v>
      </c>
    </row>
    <row r="3895" spans="1:19" ht="11.25" thickBot="1" x14ac:dyDescent="0.2">
      <c r="A3895" s="93"/>
      <c r="B3895" s="93"/>
      <c r="C3895" s="107" t="s">
        <v>69</v>
      </c>
      <c r="D3895" s="107" t="s">
        <v>69</v>
      </c>
      <c r="E3895" s="107" t="s">
        <v>69</v>
      </c>
      <c r="F3895" s="107" t="s">
        <v>69</v>
      </c>
      <c r="G3895" s="107" t="s">
        <v>69</v>
      </c>
      <c r="H3895" s="107" t="s">
        <v>69</v>
      </c>
      <c r="I3895" s="107" t="s">
        <v>69</v>
      </c>
      <c r="J3895" s="107" t="s">
        <v>69</v>
      </c>
      <c r="K3895" s="107" t="s">
        <v>69</v>
      </c>
      <c r="L3895" s="107" t="s">
        <v>69</v>
      </c>
      <c r="M3895" s="107" t="s">
        <v>69</v>
      </c>
      <c r="N3895" s="107" t="s">
        <v>69</v>
      </c>
      <c r="O3895" s="107" t="s">
        <v>69</v>
      </c>
      <c r="P3895" s="108" t="s">
        <v>69</v>
      </c>
      <c r="Q3895" s="108" t="s">
        <v>69</v>
      </c>
      <c r="R3895" s="107" t="s">
        <v>69</v>
      </c>
      <c r="S3895" s="107" t="s">
        <v>69</v>
      </c>
    </row>
    <row r="3896" spans="1:19" ht="11.25" thickBot="1" x14ac:dyDescent="0.2">
      <c r="A3896" s="88">
        <v>1</v>
      </c>
      <c r="B3896" s="109">
        <v>0.90408564814814818</v>
      </c>
      <c r="C3896" s="89">
        <v>0.76700000000000002</v>
      </c>
      <c r="D3896" s="89">
        <v>0.108</v>
      </c>
      <c r="E3896" s="89">
        <v>0.70599999999999996</v>
      </c>
      <c r="F3896" s="89">
        <v>0.10199999999999999</v>
      </c>
      <c r="G3896" s="89">
        <v>0.84299999999999997</v>
      </c>
      <c r="H3896" s="89">
        <v>12.65</v>
      </c>
      <c r="I3896" s="89">
        <v>8.0000000000000002E-3</v>
      </c>
      <c r="J3896" s="89">
        <v>8.0000000000000002E-3</v>
      </c>
      <c r="K3896" s="89">
        <v>3.5999999999999997E-2</v>
      </c>
      <c r="L3896" s="89">
        <v>0.19900000000000001</v>
      </c>
      <c r="M3896" s="89">
        <v>2.77</v>
      </c>
      <c r="N3896" s="89">
        <v>0.158</v>
      </c>
      <c r="O3896" s="89">
        <v>48.74</v>
      </c>
      <c r="P3896" s="112" t="s">
        <v>3919</v>
      </c>
      <c r="Q3896" s="112" t="s">
        <v>3920</v>
      </c>
      <c r="R3896" s="89">
        <v>2.4830000000000001</v>
      </c>
      <c r="S3896" s="89">
        <v>34.36</v>
      </c>
    </row>
    <row r="3897" spans="1:19" ht="11.25" thickBot="1" x14ac:dyDescent="0.2">
      <c r="A3897" s="93"/>
    </row>
    <row r="3898" spans="1:19" ht="11.25" thickBot="1" x14ac:dyDescent="0.2">
      <c r="A3898" s="88">
        <v>2</v>
      </c>
      <c r="B3898" s="109">
        <v>0.90424768518518517</v>
      </c>
      <c r="C3898" s="89">
        <v>0.78400000000000003</v>
      </c>
      <c r="D3898" s="89">
        <v>0.10299999999999999</v>
      </c>
      <c r="E3898" s="89">
        <v>0.71099999999999997</v>
      </c>
      <c r="F3898" s="89">
        <v>0.10199999999999999</v>
      </c>
      <c r="G3898" s="89">
        <v>0.84599999999999997</v>
      </c>
      <c r="H3898" s="89">
        <v>12.81</v>
      </c>
      <c r="I3898" s="89">
        <v>1.2999999999999999E-2</v>
      </c>
      <c r="J3898" s="89">
        <v>1.2E-2</v>
      </c>
      <c r="K3898" s="89">
        <v>3.2000000000000001E-2</v>
      </c>
      <c r="L3898" s="89">
        <v>0.17399999999999999</v>
      </c>
      <c r="M3898" s="89">
        <v>2.6920000000000002</v>
      </c>
      <c r="N3898" s="89">
        <v>0.16200000000000001</v>
      </c>
      <c r="O3898" s="89">
        <v>48.78</v>
      </c>
      <c r="P3898" s="112" t="s">
        <v>3921</v>
      </c>
      <c r="Q3898" s="112" t="s">
        <v>3922</v>
      </c>
      <c r="R3898" s="89">
        <v>2.472</v>
      </c>
      <c r="S3898" s="89">
        <v>34.08</v>
      </c>
    </row>
    <row r="3899" spans="1:19" ht="11.25" thickBot="1" x14ac:dyDescent="0.2">
      <c r="A3899" s="93"/>
    </row>
    <row r="3900" spans="1:19" ht="11.25" thickBot="1" x14ac:dyDescent="0.2">
      <c r="A3900" s="88">
        <v>3</v>
      </c>
      <c r="B3900" s="109">
        <v>0.9044212962962962</v>
      </c>
      <c r="C3900" s="89">
        <v>0.79800000000000004</v>
      </c>
      <c r="D3900" s="89">
        <v>0.10199999999999999</v>
      </c>
      <c r="E3900" s="89">
        <v>0.72599999999999998</v>
      </c>
      <c r="F3900" s="89">
        <v>0.106</v>
      </c>
      <c r="G3900" s="89">
        <v>0.84899999999999998</v>
      </c>
      <c r="H3900" s="89">
        <v>12.69</v>
      </c>
      <c r="I3900" s="89">
        <v>0.01</v>
      </c>
      <c r="J3900" s="89">
        <v>1.4999999999999999E-2</v>
      </c>
      <c r="K3900" s="89">
        <v>3.6999999999999998E-2</v>
      </c>
      <c r="L3900" s="89">
        <v>0.17899999999999999</v>
      </c>
      <c r="M3900" s="89">
        <v>2.7429999999999999</v>
      </c>
      <c r="N3900" s="89">
        <v>0.16600000000000001</v>
      </c>
      <c r="O3900" s="89">
        <v>48.85</v>
      </c>
      <c r="P3900" s="112" t="s">
        <v>3923</v>
      </c>
      <c r="Q3900" s="112" t="s">
        <v>3924</v>
      </c>
      <c r="R3900" s="89">
        <v>2.4769999999999999</v>
      </c>
      <c r="S3900" s="89">
        <v>34.54</v>
      </c>
    </row>
    <row r="3901" spans="1:19" ht="11.25" thickBot="1" x14ac:dyDescent="0.2">
      <c r="A3901" s="93"/>
    </row>
    <row r="3902" spans="1:19" ht="11.25" thickBot="1" x14ac:dyDescent="0.2">
      <c r="A3902" s="113" t="s">
        <v>352</v>
      </c>
      <c r="B3902" s="93"/>
      <c r="C3902" s="114">
        <v>0.78300000000000003</v>
      </c>
      <c r="D3902" s="114">
        <v>0.105</v>
      </c>
      <c r="E3902" s="114">
        <v>0.71399999999999997</v>
      </c>
      <c r="F3902" s="114">
        <v>0.10299999999999999</v>
      </c>
      <c r="G3902" s="114">
        <v>0.84599999999999997</v>
      </c>
      <c r="H3902" s="114">
        <v>12.72</v>
      </c>
      <c r="I3902" s="114">
        <v>0.01</v>
      </c>
      <c r="J3902" s="114">
        <v>1.2E-2</v>
      </c>
      <c r="K3902" s="114">
        <v>3.5000000000000003E-2</v>
      </c>
      <c r="L3902" s="114">
        <v>0.184</v>
      </c>
      <c r="M3902" s="114">
        <v>2.7349999999999999</v>
      </c>
      <c r="N3902" s="114">
        <v>0.16200000000000001</v>
      </c>
      <c r="O3902" s="114">
        <v>48.79</v>
      </c>
      <c r="P3902" s="112" t="s">
        <v>3925</v>
      </c>
      <c r="Q3902" s="112" t="s">
        <v>3926</v>
      </c>
      <c r="R3902" s="114">
        <v>2.4769999999999999</v>
      </c>
      <c r="S3902" s="114">
        <v>34.33</v>
      </c>
    </row>
    <row r="3903" spans="1:19" ht="11.25" thickBot="1" x14ac:dyDescent="0.2">
      <c r="A3903" s="93"/>
    </row>
    <row r="3904" spans="1:19" ht="11.25" thickBot="1" x14ac:dyDescent="0.2">
      <c r="A3904" s="116" t="s">
        <v>355</v>
      </c>
      <c r="B3904" s="93"/>
      <c r="C3904" s="114">
        <v>1.6E-2</v>
      </c>
      <c r="D3904" s="114">
        <v>3.0000000000000001E-3</v>
      </c>
      <c r="E3904" s="114">
        <v>0.01</v>
      </c>
      <c r="F3904" s="114">
        <v>2E-3</v>
      </c>
      <c r="G3904" s="114">
        <v>3.0000000000000001E-3</v>
      </c>
      <c r="H3904" s="114">
        <v>8.3000000000000004E-2</v>
      </c>
      <c r="I3904" s="114">
        <v>2E-3</v>
      </c>
      <c r="J3904" s="114">
        <v>3.0000000000000001E-3</v>
      </c>
      <c r="K3904" s="114">
        <v>2E-3</v>
      </c>
      <c r="L3904" s="114">
        <v>1.2999999999999999E-2</v>
      </c>
      <c r="M3904" s="114">
        <v>0.04</v>
      </c>
      <c r="N3904" s="114">
        <v>4.0000000000000001E-3</v>
      </c>
      <c r="O3904" s="114">
        <v>5.8000000000000003E-2</v>
      </c>
      <c r="P3904" s="112" t="s">
        <v>3927</v>
      </c>
      <c r="Q3904" s="112" t="s">
        <v>3928</v>
      </c>
      <c r="R3904" s="114">
        <v>6.0000000000000001E-3</v>
      </c>
      <c r="S3904" s="114">
        <v>0.23100000000000001</v>
      </c>
    </row>
    <row r="3905" spans="1:19" ht="11.25" thickBot="1" x14ac:dyDescent="0.2">
      <c r="A3905" s="93"/>
    </row>
    <row r="3906" spans="1:19" ht="11.25" thickBot="1" x14ac:dyDescent="0.2">
      <c r="A3906" s="117" t="s">
        <v>358</v>
      </c>
      <c r="B3906" s="93"/>
      <c r="C3906" s="114">
        <v>2.0390000000000001</v>
      </c>
      <c r="D3906" s="114">
        <v>3.2850000000000001</v>
      </c>
      <c r="E3906" s="114">
        <v>1.411</v>
      </c>
      <c r="F3906" s="114">
        <v>2.14</v>
      </c>
      <c r="G3906" s="114">
        <v>0.32100000000000001</v>
      </c>
      <c r="H3906" s="114">
        <v>0.65600000000000003</v>
      </c>
      <c r="I3906" s="114">
        <v>23.52</v>
      </c>
      <c r="J3906" s="114">
        <v>26.2</v>
      </c>
      <c r="K3906" s="114">
        <v>6.3129999999999997</v>
      </c>
      <c r="L3906" s="114">
        <v>7.1790000000000003</v>
      </c>
      <c r="M3906" s="114">
        <v>1.4570000000000001</v>
      </c>
      <c r="N3906" s="114">
        <v>2.2639999999999998</v>
      </c>
      <c r="O3906" s="114">
        <v>0.11799999999999999</v>
      </c>
      <c r="P3906" s="112" t="s">
        <v>3929</v>
      </c>
      <c r="Q3906" s="112" t="s">
        <v>904</v>
      </c>
      <c r="R3906" s="114">
        <v>0.22700000000000001</v>
      </c>
      <c r="S3906" s="114">
        <v>0.67400000000000004</v>
      </c>
    </row>
    <row r="3907" spans="1:19" ht="10.5" x14ac:dyDescent="0.15">
      <c r="A3907" s="93"/>
    </row>
    <row r="3908" spans="1:19" x14ac:dyDescent="0.15">
      <c r="A3908" s="106"/>
      <c r="B3908" s="69" t="s">
        <v>3930</v>
      </c>
    </row>
    <row r="3909" spans="1:19" ht="9.75" thickBot="1" x14ac:dyDescent="0.2">
      <c r="A3909" s="64" t="s">
        <v>1094</v>
      </c>
    </row>
    <row r="3910" spans="1:19" ht="11.25" thickBot="1" x14ac:dyDescent="0.2">
      <c r="A3910" s="87" t="s">
        <v>345</v>
      </c>
      <c r="B3910" s="87" t="s">
        <v>346</v>
      </c>
      <c r="C3910" s="107" t="s">
        <v>1</v>
      </c>
      <c r="D3910" s="107" t="s">
        <v>2</v>
      </c>
      <c r="E3910" s="107" t="s">
        <v>3</v>
      </c>
      <c r="F3910" s="107" t="s">
        <v>4</v>
      </c>
      <c r="G3910" s="107" t="s">
        <v>5</v>
      </c>
      <c r="H3910" s="107" t="s">
        <v>6</v>
      </c>
      <c r="I3910" s="108" t="s">
        <v>7</v>
      </c>
      <c r="J3910" s="108" t="s">
        <v>8</v>
      </c>
      <c r="K3910" s="107" t="s">
        <v>9</v>
      </c>
      <c r="L3910" s="107" t="s">
        <v>10</v>
      </c>
      <c r="M3910" s="107" t="s">
        <v>11</v>
      </c>
      <c r="N3910" s="107" t="s">
        <v>12</v>
      </c>
      <c r="O3910" s="107" t="s">
        <v>13</v>
      </c>
      <c r="P3910" s="107" t="s">
        <v>14</v>
      </c>
      <c r="Q3910" s="107" t="s">
        <v>15</v>
      </c>
      <c r="R3910" s="107" t="s">
        <v>16</v>
      </c>
      <c r="S3910" s="107" t="s">
        <v>17</v>
      </c>
    </row>
    <row r="3911" spans="1:19" ht="11.25" thickBot="1" x14ac:dyDescent="0.2">
      <c r="A3911" s="93"/>
      <c r="B3911" s="93"/>
      <c r="C3911" s="107" t="s">
        <v>69</v>
      </c>
      <c r="D3911" s="107" t="s">
        <v>69</v>
      </c>
      <c r="E3911" s="107" t="s">
        <v>69</v>
      </c>
      <c r="F3911" s="107" t="s">
        <v>69</v>
      </c>
      <c r="G3911" s="107" t="s">
        <v>69</v>
      </c>
      <c r="H3911" s="107" t="s">
        <v>69</v>
      </c>
      <c r="I3911" s="108" t="s">
        <v>69</v>
      </c>
      <c r="J3911" s="108" t="s">
        <v>69</v>
      </c>
      <c r="K3911" s="107" t="s">
        <v>69</v>
      </c>
      <c r="L3911" s="107" t="s">
        <v>69</v>
      </c>
      <c r="M3911" s="107" t="s">
        <v>69</v>
      </c>
      <c r="N3911" s="107" t="s">
        <v>69</v>
      </c>
      <c r="O3911" s="107" t="s">
        <v>69</v>
      </c>
      <c r="P3911" s="107" t="s">
        <v>69</v>
      </c>
      <c r="Q3911" s="107" t="s">
        <v>69</v>
      </c>
      <c r="R3911" s="107" t="s">
        <v>69</v>
      </c>
      <c r="S3911" s="107" t="s">
        <v>69</v>
      </c>
    </row>
    <row r="3912" spans="1:19" ht="11.25" thickBot="1" x14ac:dyDescent="0.2">
      <c r="A3912" s="88">
        <v>1</v>
      </c>
      <c r="B3912" s="109">
        <v>0.90952546296296299</v>
      </c>
      <c r="C3912" s="110" t="s">
        <v>3931</v>
      </c>
      <c r="D3912" s="110" t="s">
        <v>2214</v>
      </c>
      <c r="E3912" s="110" t="s">
        <v>3932</v>
      </c>
      <c r="F3912" s="89">
        <v>8389</v>
      </c>
      <c r="G3912" s="110" t="s">
        <v>3933</v>
      </c>
      <c r="H3912" s="89">
        <v>5037</v>
      </c>
      <c r="I3912" s="111">
        <v>1.0448299999999999</v>
      </c>
      <c r="J3912" s="112" t="s">
        <v>3934</v>
      </c>
      <c r="K3912" s="110" t="s">
        <v>3935</v>
      </c>
      <c r="L3912" s="89">
        <v>-1.288</v>
      </c>
      <c r="M3912" s="89">
        <v>11.29</v>
      </c>
      <c r="N3912" s="89">
        <v>55.74</v>
      </c>
      <c r="O3912" s="110" t="s">
        <v>3936</v>
      </c>
      <c r="P3912" s="89">
        <v>0.58899999999999997</v>
      </c>
      <c r="Q3912" s="89">
        <v>10.62</v>
      </c>
      <c r="R3912" s="89">
        <v>101.6</v>
      </c>
      <c r="S3912" s="89">
        <v>346.6</v>
      </c>
    </row>
    <row r="3913" spans="1:19" ht="11.25" thickBot="1" x14ac:dyDescent="0.2">
      <c r="A3913" s="93"/>
    </row>
    <row r="3914" spans="1:19" ht="11.25" thickBot="1" x14ac:dyDescent="0.2">
      <c r="A3914" s="88">
        <v>2</v>
      </c>
      <c r="B3914" s="109">
        <v>0.90969907407407413</v>
      </c>
      <c r="C3914" s="110" t="s">
        <v>3937</v>
      </c>
      <c r="D3914" s="110" t="s">
        <v>3938</v>
      </c>
      <c r="E3914" s="110" t="s">
        <v>3939</v>
      </c>
      <c r="F3914" s="89">
        <v>8455</v>
      </c>
      <c r="G3914" s="110" t="s">
        <v>3940</v>
      </c>
      <c r="H3914" s="89">
        <v>5036</v>
      </c>
      <c r="I3914" s="111">
        <v>1.0598399999999999</v>
      </c>
      <c r="J3914" s="112" t="s">
        <v>3941</v>
      </c>
      <c r="K3914" s="110" t="s">
        <v>3942</v>
      </c>
      <c r="L3914" s="89">
        <v>-1.129</v>
      </c>
      <c r="M3914" s="89">
        <v>11.05</v>
      </c>
      <c r="N3914" s="89">
        <v>56.29</v>
      </c>
      <c r="O3914" s="110" t="s">
        <v>3943</v>
      </c>
      <c r="P3914" s="89">
        <v>0.60499999999999998</v>
      </c>
      <c r="Q3914" s="89">
        <v>10.87</v>
      </c>
      <c r="R3914" s="89">
        <v>102.1</v>
      </c>
      <c r="S3914" s="89">
        <v>350.9</v>
      </c>
    </row>
    <row r="3915" spans="1:19" ht="11.25" thickBot="1" x14ac:dyDescent="0.2">
      <c r="A3915" s="93"/>
    </row>
    <row r="3916" spans="1:19" ht="11.25" thickBot="1" x14ac:dyDescent="0.2">
      <c r="A3916" s="88">
        <v>3</v>
      </c>
      <c r="B3916" s="109">
        <v>0.90986111111111112</v>
      </c>
      <c r="C3916" s="110" t="s">
        <v>3944</v>
      </c>
      <c r="D3916" s="110" t="s">
        <v>3945</v>
      </c>
      <c r="E3916" s="110" t="s">
        <v>3946</v>
      </c>
      <c r="F3916" s="89">
        <v>8450</v>
      </c>
      <c r="G3916" s="110" t="s">
        <v>2481</v>
      </c>
      <c r="H3916" s="89">
        <v>5137</v>
      </c>
      <c r="I3916" s="111">
        <v>1.05349</v>
      </c>
      <c r="J3916" s="112" t="s">
        <v>3947</v>
      </c>
      <c r="K3916" s="110" t="s">
        <v>1120</v>
      </c>
      <c r="L3916" s="89">
        <v>-1.1339999999999999</v>
      </c>
      <c r="M3916" s="89">
        <v>11.07</v>
      </c>
      <c r="N3916" s="89">
        <v>56.56</v>
      </c>
      <c r="O3916" s="110" t="s">
        <v>3948</v>
      </c>
      <c r="P3916" s="89">
        <v>0.63100000000000001</v>
      </c>
      <c r="Q3916" s="89">
        <v>10.66</v>
      </c>
      <c r="R3916" s="89">
        <v>102.4</v>
      </c>
      <c r="S3916" s="89">
        <v>352.1</v>
      </c>
    </row>
    <row r="3917" spans="1:19" ht="11.25" thickBot="1" x14ac:dyDescent="0.2">
      <c r="A3917" s="93"/>
    </row>
    <row r="3918" spans="1:19" ht="11.25" thickBot="1" x14ac:dyDescent="0.2">
      <c r="A3918" s="113" t="s">
        <v>352</v>
      </c>
      <c r="B3918" s="93"/>
      <c r="C3918" s="110" t="s">
        <v>3949</v>
      </c>
      <c r="D3918" s="110" t="s">
        <v>3950</v>
      </c>
      <c r="E3918" s="110" t="s">
        <v>3951</v>
      </c>
      <c r="F3918" s="114">
        <v>8431</v>
      </c>
      <c r="G3918" s="110" t="s">
        <v>3952</v>
      </c>
      <c r="H3918" s="114">
        <v>5070</v>
      </c>
      <c r="I3918" s="115">
        <v>1.0527200000000001</v>
      </c>
      <c r="J3918" s="112" t="s">
        <v>3953</v>
      </c>
      <c r="K3918" s="110" t="s">
        <v>1129</v>
      </c>
      <c r="L3918" s="114">
        <v>-1.1839999999999999</v>
      </c>
      <c r="M3918" s="114">
        <v>11.14</v>
      </c>
      <c r="N3918" s="114">
        <v>56.2</v>
      </c>
      <c r="O3918" s="110" t="s">
        <v>3954</v>
      </c>
      <c r="P3918" s="114">
        <v>0.60799999999999998</v>
      </c>
      <c r="Q3918" s="114">
        <v>10.72</v>
      </c>
      <c r="R3918" s="114">
        <v>102</v>
      </c>
      <c r="S3918" s="114">
        <v>349.9</v>
      </c>
    </row>
    <row r="3919" spans="1:19" ht="11.25" thickBot="1" x14ac:dyDescent="0.2">
      <c r="A3919" s="93"/>
    </row>
    <row r="3920" spans="1:19" ht="11.25" thickBot="1" x14ac:dyDescent="0.2">
      <c r="A3920" s="116" t="s">
        <v>355</v>
      </c>
      <c r="B3920" s="93"/>
      <c r="C3920" s="110" t="s">
        <v>3955</v>
      </c>
      <c r="D3920" s="110" t="s">
        <v>3956</v>
      </c>
      <c r="E3920" s="110" t="s">
        <v>3957</v>
      </c>
      <c r="F3920" s="114">
        <v>36.93</v>
      </c>
      <c r="G3920" s="110" t="s">
        <v>3958</v>
      </c>
      <c r="H3920" s="114">
        <v>58.02</v>
      </c>
      <c r="I3920" s="115">
        <v>7.5300000000000002E-3</v>
      </c>
      <c r="J3920" s="112" t="s">
        <v>3959</v>
      </c>
      <c r="K3920" s="110" t="s">
        <v>3960</v>
      </c>
      <c r="L3920" s="114">
        <v>9.0999999999999998E-2</v>
      </c>
      <c r="M3920" s="114">
        <v>0.13400000000000001</v>
      </c>
      <c r="N3920" s="114">
        <v>0.42</v>
      </c>
      <c r="O3920" s="110" t="s">
        <v>3961</v>
      </c>
      <c r="P3920" s="114">
        <v>2.1000000000000001E-2</v>
      </c>
      <c r="Q3920" s="114">
        <v>0.13600000000000001</v>
      </c>
      <c r="R3920" s="114">
        <v>0.36599999999999999</v>
      </c>
      <c r="S3920" s="114">
        <v>2.907</v>
      </c>
    </row>
    <row r="3921" spans="1:19" ht="11.25" thickBot="1" x14ac:dyDescent="0.2">
      <c r="A3921" s="93"/>
    </row>
    <row r="3922" spans="1:19" ht="11.25" thickBot="1" x14ac:dyDescent="0.2">
      <c r="A3922" s="117" t="s">
        <v>358</v>
      </c>
      <c r="B3922" s="93"/>
      <c r="C3922" s="110" t="s">
        <v>3962</v>
      </c>
      <c r="D3922" s="110" t="s">
        <v>3963</v>
      </c>
      <c r="E3922" s="110" t="s">
        <v>3964</v>
      </c>
      <c r="F3922" s="114">
        <v>0.438</v>
      </c>
      <c r="G3922" s="110" t="s">
        <v>3033</v>
      </c>
      <c r="H3922" s="114">
        <v>1.1439999999999999</v>
      </c>
      <c r="I3922" s="118">
        <v>0.71599999999999997</v>
      </c>
      <c r="J3922" s="112" t="s">
        <v>3965</v>
      </c>
      <c r="K3922" s="110" t="s">
        <v>2506</v>
      </c>
      <c r="L3922" s="114">
        <v>7.6509999999999998</v>
      </c>
      <c r="M3922" s="114">
        <v>1.2070000000000001</v>
      </c>
      <c r="N3922" s="114">
        <v>0.747</v>
      </c>
      <c r="O3922" s="110" t="s">
        <v>3966</v>
      </c>
      <c r="P3922" s="114">
        <v>3.4980000000000002</v>
      </c>
      <c r="Q3922" s="114">
        <v>1.266</v>
      </c>
      <c r="R3922" s="114">
        <v>0.35899999999999999</v>
      </c>
      <c r="S3922" s="114">
        <v>0.83099999999999996</v>
      </c>
    </row>
    <row r="3923" spans="1:19" ht="11.25" thickBot="1" x14ac:dyDescent="0.2">
      <c r="A3923" s="93"/>
    </row>
    <row r="3924" spans="1:19" ht="11.25" thickBot="1" x14ac:dyDescent="0.2">
      <c r="A3924" s="87" t="s">
        <v>345</v>
      </c>
      <c r="B3924" s="87" t="s">
        <v>346</v>
      </c>
      <c r="C3924" s="107" t="s">
        <v>18</v>
      </c>
      <c r="D3924" s="108" t="s">
        <v>19</v>
      </c>
      <c r="E3924" s="108" t="s">
        <v>20</v>
      </c>
      <c r="F3924" s="107" t="s">
        <v>21</v>
      </c>
      <c r="G3924" s="107" t="s">
        <v>22</v>
      </c>
      <c r="H3924" s="107" t="s">
        <v>23</v>
      </c>
      <c r="I3924" s="107" t="s">
        <v>24</v>
      </c>
      <c r="J3924" s="108" t="s">
        <v>25</v>
      </c>
      <c r="K3924" s="108" t="s">
        <v>26</v>
      </c>
      <c r="L3924" s="107" t="s">
        <v>27</v>
      </c>
      <c r="M3924" s="107" t="s">
        <v>28</v>
      </c>
      <c r="N3924" s="107" t="s">
        <v>29</v>
      </c>
      <c r="O3924" s="107" t="s">
        <v>30</v>
      </c>
      <c r="P3924" s="107" t="s">
        <v>31</v>
      </c>
      <c r="Q3924" s="107" t="s">
        <v>32</v>
      </c>
      <c r="R3924" s="107" t="s">
        <v>33</v>
      </c>
      <c r="S3924" s="108" t="s">
        <v>34</v>
      </c>
    </row>
    <row r="3925" spans="1:19" ht="11.25" thickBot="1" x14ac:dyDescent="0.2">
      <c r="A3925" s="93"/>
      <c r="B3925" s="93"/>
      <c r="C3925" s="107" t="s">
        <v>69</v>
      </c>
      <c r="D3925" s="108" t="s">
        <v>69</v>
      </c>
      <c r="E3925" s="108" t="s">
        <v>69</v>
      </c>
      <c r="F3925" s="107" t="s">
        <v>69</v>
      </c>
      <c r="G3925" s="107" t="s">
        <v>69</v>
      </c>
      <c r="H3925" s="107" t="s">
        <v>69</v>
      </c>
      <c r="I3925" s="107" t="s">
        <v>69</v>
      </c>
      <c r="J3925" s="108" t="s">
        <v>69</v>
      </c>
      <c r="K3925" s="108" t="s">
        <v>69</v>
      </c>
      <c r="L3925" s="107" t="s">
        <v>69</v>
      </c>
      <c r="M3925" s="107" t="s">
        <v>69</v>
      </c>
      <c r="N3925" s="107" t="s">
        <v>69</v>
      </c>
      <c r="O3925" s="107" t="s">
        <v>69</v>
      </c>
      <c r="P3925" s="107" t="s">
        <v>69</v>
      </c>
      <c r="Q3925" s="107" t="s">
        <v>69</v>
      </c>
      <c r="R3925" s="107" t="s">
        <v>69</v>
      </c>
      <c r="S3925" s="108" t="s">
        <v>69</v>
      </c>
    </row>
    <row r="3926" spans="1:19" ht="11.25" thickBot="1" x14ac:dyDescent="0.2">
      <c r="A3926" s="88">
        <v>1</v>
      </c>
      <c r="B3926" s="109">
        <v>0.90952546296296299</v>
      </c>
      <c r="C3926" s="89">
        <v>2.8769999999999998</v>
      </c>
      <c r="D3926" s="111">
        <v>1.01322</v>
      </c>
      <c r="E3926" s="111">
        <v>1.1628700000000001</v>
      </c>
      <c r="F3926" s="89">
        <v>-3.5000000000000003E-2</v>
      </c>
      <c r="G3926" s="89">
        <v>-19.13</v>
      </c>
      <c r="H3926" s="89">
        <v>1.1479999999999999</v>
      </c>
      <c r="I3926" s="89">
        <v>35.049999999999997</v>
      </c>
      <c r="J3926" s="111">
        <v>0.98778999999999995</v>
      </c>
      <c r="K3926" s="112" t="s">
        <v>3967</v>
      </c>
      <c r="L3926" s="89">
        <v>33.22</v>
      </c>
      <c r="M3926" s="89">
        <v>2.6440000000000001</v>
      </c>
      <c r="N3926" s="89">
        <v>-3.4000000000000002E-2</v>
      </c>
      <c r="O3926" s="89">
        <v>-5.0000000000000001E-3</v>
      </c>
      <c r="P3926" s="89">
        <v>-5.0000000000000001E-3</v>
      </c>
      <c r="Q3926" s="89">
        <v>4.1669999999999998</v>
      </c>
      <c r="R3926" s="89">
        <v>0.46100000000000002</v>
      </c>
      <c r="S3926" s="111">
        <v>0.97189999999999999</v>
      </c>
    </row>
    <row r="3927" spans="1:19" ht="11.25" thickBot="1" x14ac:dyDescent="0.2">
      <c r="A3927" s="93"/>
    </row>
    <row r="3928" spans="1:19" ht="11.25" thickBot="1" x14ac:dyDescent="0.2">
      <c r="A3928" s="88">
        <v>2</v>
      </c>
      <c r="B3928" s="109">
        <v>0.90969907407407413</v>
      </c>
      <c r="C3928" s="89">
        <v>2.911</v>
      </c>
      <c r="D3928" s="111">
        <v>1.02064</v>
      </c>
      <c r="E3928" s="111">
        <v>1.1523699999999999</v>
      </c>
      <c r="F3928" s="89">
        <v>0.77200000000000002</v>
      </c>
      <c r="G3928" s="89">
        <v>-7.7949999999999999</v>
      </c>
      <c r="H3928" s="89">
        <v>1.19</v>
      </c>
      <c r="I3928" s="89">
        <v>35.409999999999997</v>
      </c>
      <c r="J3928" s="111">
        <v>0.99641999999999997</v>
      </c>
      <c r="K3928" s="112" t="s">
        <v>3968</v>
      </c>
      <c r="L3928" s="89">
        <v>33.590000000000003</v>
      </c>
      <c r="M3928" s="89">
        <v>2.5960000000000001</v>
      </c>
      <c r="N3928" s="89">
        <v>-3.6999999999999998E-2</v>
      </c>
      <c r="O3928" s="89">
        <v>-4.0000000000000001E-3</v>
      </c>
      <c r="P3928" s="89">
        <v>-1.2E-2</v>
      </c>
      <c r="Q3928" s="89">
        <v>4.13</v>
      </c>
      <c r="R3928" s="89">
        <v>0.45200000000000001</v>
      </c>
      <c r="S3928" s="111">
        <v>0.97838999999999998</v>
      </c>
    </row>
    <row r="3929" spans="1:19" ht="11.25" thickBot="1" x14ac:dyDescent="0.2">
      <c r="A3929" s="93"/>
    </row>
    <row r="3930" spans="1:19" ht="11.25" thickBot="1" x14ac:dyDescent="0.2">
      <c r="A3930" s="88">
        <v>3</v>
      </c>
      <c r="B3930" s="109">
        <v>0.90986111111111112</v>
      </c>
      <c r="C3930" s="89">
        <v>2.887</v>
      </c>
      <c r="D3930" s="111">
        <v>1.01597</v>
      </c>
      <c r="E3930" s="111">
        <v>1.15513</v>
      </c>
      <c r="F3930" s="89">
        <v>0.96199999999999997</v>
      </c>
      <c r="G3930" s="89">
        <v>-8.81</v>
      </c>
      <c r="H3930" s="89">
        <v>1.1890000000000001</v>
      </c>
      <c r="I3930" s="89">
        <v>35.56</v>
      </c>
      <c r="J3930" s="111">
        <v>0.99939</v>
      </c>
      <c r="K3930" s="112" t="s">
        <v>3969</v>
      </c>
      <c r="L3930" s="89">
        <v>33.17</v>
      </c>
      <c r="M3930" s="89">
        <v>2.5190000000000001</v>
      </c>
      <c r="N3930" s="89">
        <v>-0.03</v>
      </c>
      <c r="O3930" s="89">
        <v>-4.0000000000000001E-3</v>
      </c>
      <c r="P3930" s="89">
        <v>-6.0000000000000001E-3</v>
      </c>
      <c r="Q3930" s="89">
        <v>3.9790000000000001</v>
      </c>
      <c r="R3930" s="89">
        <v>0.49099999999999999</v>
      </c>
      <c r="S3930" s="111">
        <v>0.98324999999999996</v>
      </c>
    </row>
    <row r="3931" spans="1:19" ht="11.25" thickBot="1" x14ac:dyDescent="0.2">
      <c r="A3931" s="93"/>
    </row>
    <row r="3932" spans="1:19" ht="11.25" thickBot="1" x14ac:dyDescent="0.2">
      <c r="A3932" s="113" t="s">
        <v>352</v>
      </c>
      <c r="B3932" s="93"/>
      <c r="C3932" s="114">
        <v>2.891</v>
      </c>
      <c r="D3932" s="115">
        <v>1.01661</v>
      </c>
      <c r="E3932" s="115">
        <v>1.15679</v>
      </c>
      <c r="F3932" s="114">
        <v>0.56599999999999995</v>
      </c>
      <c r="G3932" s="114">
        <v>-11.91</v>
      </c>
      <c r="H3932" s="114">
        <v>1.1759999999999999</v>
      </c>
      <c r="I3932" s="114">
        <v>35.340000000000003</v>
      </c>
      <c r="J3932" s="115">
        <v>0.99453000000000003</v>
      </c>
      <c r="K3932" s="112" t="s">
        <v>3970</v>
      </c>
      <c r="L3932" s="114">
        <v>33.32</v>
      </c>
      <c r="M3932" s="114">
        <v>2.5859999999999999</v>
      </c>
      <c r="N3932" s="114">
        <v>-3.4000000000000002E-2</v>
      </c>
      <c r="O3932" s="114">
        <v>-4.0000000000000001E-3</v>
      </c>
      <c r="P3932" s="114">
        <v>-8.0000000000000002E-3</v>
      </c>
      <c r="Q3932" s="114">
        <v>4.0919999999999996</v>
      </c>
      <c r="R3932" s="114">
        <v>0.46800000000000003</v>
      </c>
      <c r="S3932" s="115">
        <v>0.97785</v>
      </c>
    </row>
    <row r="3933" spans="1:19" ht="11.25" thickBot="1" x14ac:dyDescent="0.2">
      <c r="A3933" s="93"/>
    </row>
    <row r="3934" spans="1:19" ht="11.25" thickBot="1" x14ac:dyDescent="0.2">
      <c r="A3934" s="116" t="s">
        <v>355</v>
      </c>
      <c r="B3934" s="93"/>
      <c r="C3934" s="114">
        <v>1.7000000000000001E-2</v>
      </c>
      <c r="D3934" s="115">
        <v>3.7499999999999999E-3</v>
      </c>
      <c r="E3934" s="115">
        <v>5.4400000000000004E-3</v>
      </c>
      <c r="F3934" s="114">
        <v>0.52900000000000003</v>
      </c>
      <c r="G3934" s="114">
        <v>6.2709999999999999</v>
      </c>
      <c r="H3934" s="114">
        <v>2.4E-2</v>
      </c>
      <c r="I3934" s="114">
        <v>0.26</v>
      </c>
      <c r="J3934" s="115">
        <v>6.0299999999999998E-3</v>
      </c>
      <c r="K3934" s="112" t="s">
        <v>3971</v>
      </c>
      <c r="L3934" s="114">
        <v>0.23</v>
      </c>
      <c r="M3934" s="114">
        <v>6.3E-2</v>
      </c>
      <c r="N3934" s="114">
        <v>4.0000000000000001E-3</v>
      </c>
      <c r="O3934" s="114">
        <v>1E-3</v>
      </c>
      <c r="P3934" s="114">
        <v>4.0000000000000001E-3</v>
      </c>
      <c r="Q3934" s="114">
        <v>0.1</v>
      </c>
      <c r="R3934" s="114">
        <v>0.02</v>
      </c>
      <c r="S3934" s="115">
        <v>5.7000000000000002E-3</v>
      </c>
    </row>
    <row r="3935" spans="1:19" ht="11.25" thickBot="1" x14ac:dyDescent="0.2">
      <c r="A3935" s="93"/>
    </row>
    <row r="3936" spans="1:19" ht="11.25" thickBot="1" x14ac:dyDescent="0.2">
      <c r="A3936" s="117" t="s">
        <v>358</v>
      </c>
      <c r="B3936" s="93"/>
      <c r="C3936" s="114">
        <v>0.60499999999999998</v>
      </c>
      <c r="D3936" s="118">
        <v>0.36899999999999999</v>
      </c>
      <c r="E3936" s="118">
        <v>0.47</v>
      </c>
      <c r="F3936" s="114">
        <v>93.45</v>
      </c>
      <c r="G3936" s="114">
        <v>52.65</v>
      </c>
      <c r="H3936" s="114">
        <v>2.0430000000000001</v>
      </c>
      <c r="I3936" s="114">
        <v>0.73599999999999999</v>
      </c>
      <c r="J3936" s="118">
        <v>0.60599999999999998</v>
      </c>
      <c r="K3936" s="112" t="s">
        <v>1730</v>
      </c>
      <c r="L3936" s="114">
        <v>0.68899999999999995</v>
      </c>
      <c r="M3936" s="114">
        <v>2.4300000000000002</v>
      </c>
      <c r="N3936" s="114">
        <v>10.34</v>
      </c>
      <c r="O3936" s="114">
        <v>11.69</v>
      </c>
      <c r="P3936" s="114">
        <v>50.24</v>
      </c>
      <c r="Q3936" s="114">
        <v>2.4329999999999998</v>
      </c>
      <c r="R3936" s="114">
        <v>4.335</v>
      </c>
      <c r="S3936" s="118">
        <v>0.58299999999999996</v>
      </c>
    </row>
    <row r="3937" spans="1:19" ht="11.25" thickBot="1" x14ac:dyDescent="0.2">
      <c r="A3937" s="93"/>
    </row>
    <row r="3938" spans="1:19" ht="11.25" thickBot="1" x14ac:dyDescent="0.2">
      <c r="A3938" s="87" t="s">
        <v>345</v>
      </c>
      <c r="B3938" s="87" t="s">
        <v>346</v>
      </c>
      <c r="C3938" s="108" t="s">
        <v>35</v>
      </c>
      <c r="D3938" s="107" t="s">
        <v>36</v>
      </c>
      <c r="E3938" s="107" t="s">
        <v>37</v>
      </c>
      <c r="F3938" s="107" t="s">
        <v>38</v>
      </c>
      <c r="G3938" s="107" t="s">
        <v>39</v>
      </c>
      <c r="H3938" s="107" t="s">
        <v>40</v>
      </c>
      <c r="I3938" s="107" t="s">
        <v>41</v>
      </c>
      <c r="J3938" s="107" t="s">
        <v>42</v>
      </c>
      <c r="K3938" s="107" t="s">
        <v>43</v>
      </c>
      <c r="L3938" s="107" t="s">
        <v>44</v>
      </c>
      <c r="M3938" s="107" t="s">
        <v>45</v>
      </c>
      <c r="N3938" s="107" t="s">
        <v>46</v>
      </c>
      <c r="O3938" s="107" t="s">
        <v>47</v>
      </c>
      <c r="P3938" s="107" t="s">
        <v>48</v>
      </c>
      <c r="Q3938" s="107" t="s">
        <v>49</v>
      </c>
      <c r="R3938" s="107" t="s">
        <v>50</v>
      </c>
      <c r="S3938" s="107" t="s">
        <v>51</v>
      </c>
    </row>
    <row r="3939" spans="1:19" ht="11.25" thickBot="1" x14ac:dyDescent="0.2">
      <c r="A3939" s="93"/>
      <c r="B3939" s="93"/>
      <c r="C3939" s="108" t="s">
        <v>69</v>
      </c>
      <c r="D3939" s="107" t="s">
        <v>69</v>
      </c>
      <c r="E3939" s="107" t="s">
        <v>69</v>
      </c>
      <c r="F3939" s="107" t="s">
        <v>69</v>
      </c>
      <c r="G3939" s="107" t="s">
        <v>69</v>
      </c>
      <c r="H3939" s="107" t="s">
        <v>69</v>
      </c>
      <c r="I3939" s="107" t="s">
        <v>69</v>
      </c>
      <c r="J3939" s="107" t="s">
        <v>69</v>
      </c>
      <c r="K3939" s="107" t="s">
        <v>69</v>
      </c>
      <c r="L3939" s="107" t="s">
        <v>69</v>
      </c>
      <c r="M3939" s="107" t="s">
        <v>69</v>
      </c>
      <c r="N3939" s="107" t="s">
        <v>69</v>
      </c>
      <c r="O3939" s="107" t="s">
        <v>69</v>
      </c>
      <c r="P3939" s="107" t="s">
        <v>69</v>
      </c>
      <c r="Q3939" s="107" t="s">
        <v>69</v>
      </c>
      <c r="R3939" s="107" t="s">
        <v>69</v>
      </c>
      <c r="S3939" s="107" t="s">
        <v>69</v>
      </c>
    </row>
    <row r="3940" spans="1:19" ht="11.25" thickBot="1" x14ac:dyDescent="0.2">
      <c r="A3940" s="88">
        <v>1</v>
      </c>
      <c r="B3940" s="109">
        <v>0.90952546296296299</v>
      </c>
      <c r="C3940" s="112" t="s">
        <v>3972</v>
      </c>
      <c r="D3940" s="89">
        <v>9.6669999999999998</v>
      </c>
      <c r="E3940" s="89">
        <v>0.38500000000000001</v>
      </c>
      <c r="F3940" s="89">
        <v>-0.32100000000000001</v>
      </c>
      <c r="G3940" s="89">
        <v>3.9E-2</v>
      </c>
      <c r="H3940" s="89">
        <v>70.3</v>
      </c>
      <c r="I3940" s="89">
        <v>69.12</v>
      </c>
      <c r="J3940" s="89">
        <v>2.25</v>
      </c>
      <c r="K3940" s="89">
        <v>3.169</v>
      </c>
      <c r="L3940" s="89">
        <v>0.36599999999999999</v>
      </c>
      <c r="M3940" s="89">
        <v>1.4139999999999999</v>
      </c>
      <c r="N3940" s="89">
        <v>0.26400000000000001</v>
      </c>
      <c r="O3940" s="89">
        <v>6.8000000000000005E-2</v>
      </c>
      <c r="P3940" s="89">
        <v>0.373</v>
      </c>
      <c r="Q3940" s="89">
        <v>3.9E-2</v>
      </c>
      <c r="R3940" s="89">
        <v>0.20200000000000001</v>
      </c>
      <c r="S3940" s="89">
        <v>4.1000000000000002E-2</v>
      </c>
    </row>
    <row r="3941" spans="1:19" ht="11.25" thickBot="1" x14ac:dyDescent="0.2">
      <c r="A3941" s="93"/>
    </row>
    <row r="3942" spans="1:19" ht="11.25" thickBot="1" x14ac:dyDescent="0.2">
      <c r="A3942" s="88">
        <v>2</v>
      </c>
      <c r="B3942" s="109">
        <v>0.90969907407407413</v>
      </c>
      <c r="C3942" s="112" t="s">
        <v>3973</v>
      </c>
      <c r="D3942" s="89">
        <v>9.7240000000000002</v>
      </c>
      <c r="E3942" s="89">
        <v>0.44700000000000001</v>
      </c>
      <c r="F3942" s="89">
        <v>-0.40200000000000002</v>
      </c>
      <c r="G3942" s="89">
        <v>4.2999999999999997E-2</v>
      </c>
      <c r="H3942" s="89">
        <v>70.48</v>
      </c>
      <c r="I3942" s="89">
        <v>69.52</v>
      </c>
      <c r="J3942" s="89">
        <v>2.2810000000000001</v>
      </c>
      <c r="K3942" s="89">
        <v>3.153</v>
      </c>
      <c r="L3942" s="89">
        <v>0.38400000000000001</v>
      </c>
      <c r="M3942" s="89">
        <v>1.4730000000000001</v>
      </c>
      <c r="N3942" s="89">
        <v>0.26700000000000002</v>
      </c>
      <c r="O3942" s="89">
        <v>6.7000000000000004E-2</v>
      </c>
      <c r="P3942" s="89">
        <v>0.40500000000000003</v>
      </c>
      <c r="Q3942" s="89">
        <v>3.7999999999999999E-2</v>
      </c>
      <c r="R3942" s="89">
        <v>0.19800000000000001</v>
      </c>
      <c r="S3942" s="89">
        <v>3.7999999999999999E-2</v>
      </c>
    </row>
    <row r="3943" spans="1:19" ht="11.25" thickBot="1" x14ac:dyDescent="0.2">
      <c r="A3943" s="93"/>
    </row>
    <row r="3944" spans="1:19" ht="11.25" thickBot="1" x14ac:dyDescent="0.2">
      <c r="A3944" s="88">
        <v>3</v>
      </c>
      <c r="B3944" s="109">
        <v>0.90986111111111112</v>
      </c>
      <c r="C3944" s="112" t="s">
        <v>3974</v>
      </c>
      <c r="D3944" s="89">
        <v>10.09</v>
      </c>
      <c r="E3944" s="89">
        <v>0.42</v>
      </c>
      <c r="F3944" s="89">
        <v>-0.32100000000000001</v>
      </c>
      <c r="G3944" s="89">
        <v>3.9E-2</v>
      </c>
      <c r="H3944" s="89">
        <v>70.459999999999994</v>
      </c>
      <c r="I3944" s="89">
        <v>69.2</v>
      </c>
      <c r="J3944" s="89">
        <v>2.3050000000000002</v>
      </c>
      <c r="K3944" s="89">
        <v>3.17</v>
      </c>
      <c r="L3944" s="89">
        <v>0.378</v>
      </c>
      <c r="M3944" s="89">
        <v>1.4410000000000001</v>
      </c>
      <c r="N3944" s="89">
        <v>0.29899999999999999</v>
      </c>
      <c r="O3944" s="89">
        <v>6.4000000000000001E-2</v>
      </c>
      <c r="P3944" s="89">
        <v>0.38800000000000001</v>
      </c>
      <c r="Q3944" s="89">
        <v>3.6999999999999998E-2</v>
      </c>
      <c r="R3944" s="89">
        <v>0.214</v>
      </c>
      <c r="S3944" s="89">
        <v>4.2999999999999997E-2</v>
      </c>
    </row>
    <row r="3945" spans="1:19" ht="11.25" thickBot="1" x14ac:dyDescent="0.2">
      <c r="A3945" s="93"/>
    </row>
    <row r="3946" spans="1:19" ht="11.25" thickBot="1" x14ac:dyDescent="0.2">
      <c r="A3946" s="113" t="s">
        <v>352</v>
      </c>
      <c r="B3946" s="93"/>
      <c r="C3946" s="112" t="s">
        <v>3975</v>
      </c>
      <c r="D3946" s="114">
        <v>9.8279999999999994</v>
      </c>
      <c r="E3946" s="114">
        <v>0.41699999999999998</v>
      </c>
      <c r="F3946" s="114">
        <v>-0.34799999999999998</v>
      </c>
      <c r="G3946" s="114">
        <v>0.04</v>
      </c>
      <c r="H3946" s="114">
        <v>70.41</v>
      </c>
      <c r="I3946" s="114">
        <v>69.28</v>
      </c>
      <c r="J3946" s="114">
        <v>2.2789999999999999</v>
      </c>
      <c r="K3946" s="114">
        <v>3.1640000000000001</v>
      </c>
      <c r="L3946" s="114">
        <v>0.376</v>
      </c>
      <c r="M3946" s="114">
        <v>1.4419999999999999</v>
      </c>
      <c r="N3946" s="114">
        <v>0.27700000000000002</v>
      </c>
      <c r="O3946" s="114">
        <v>6.7000000000000004E-2</v>
      </c>
      <c r="P3946" s="114">
        <v>0.38900000000000001</v>
      </c>
      <c r="Q3946" s="114">
        <v>3.7999999999999999E-2</v>
      </c>
      <c r="R3946" s="114">
        <v>0.20499999999999999</v>
      </c>
      <c r="S3946" s="114">
        <v>4.1000000000000002E-2</v>
      </c>
    </row>
    <row r="3947" spans="1:19" ht="11.25" thickBot="1" x14ac:dyDescent="0.2">
      <c r="A3947" s="93"/>
    </row>
    <row r="3948" spans="1:19" ht="11.25" thickBot="1" x14ac:dyDescent="0.2">
      <c r="A3948" s="116" t="s">
        <v>355</v>
      </c>
      <c r="B3948" s="93"/>
      <c r="C3948" s="112" t="s">
        <v>3976</v>
      </c>
      <c r="D3948" s="114">
        <v>0.23200000000000001</v>
      </c>
      <c r="E3948" s="114">
        <v>3.1E-2</v>
      </c>
      <c r="F3948" s="114">
        <v>4.7E-2</v>
      </c>
      <c r="G3948" s="114">
        <v>3.0000000000000001E-3</v>
      </c>
      <c r="H3948" s="114">
        <v>0.1</v>
      </c>
      <c r="I3948" s="114">
        <v>0.214</v>
      </c>
      <c r="J3948" s="114">
        <v>2.7E-2</v>
      </c>
      <c r="K3948" s="114">
        <v>0.01</v>
      </c>
      <c r="L3948" s="114">
        <v>8.9999999999999993E-3</v>
      </c>
      <c r="M3948" s="114">
        <v>0.03</v>
      </c>
      <c r="N3948" s="114">
        <v>0.02</v>
      </c>
      <c r="O3948" s="114">
        <v>2E-3</v>
      </c>
      <c r="P3948" s="114">
        <v>1.6E-2</v>
      </c>
      <c r="Q3948" s="114">
        <v>1E-3</v>
      </c>
      <c r="R3948" s="114">
        <v>8.0000000000000002E-3</v>
      </c>
      <c r="S3948" s="114">
        <v>3.0000000000000001E-3</v>
      </c>
    </row>
    <row r="3949" spans="1:19" ht="11.25" thickBot="1" x14ac:dyDescent="0.2">
      <c r="A3949" s="93"/>
    </row>
    <row r="3950" spans="1:19" ht="11.25" thickBot="1" x14ac:dyDescent="0.2">
      <c r="A3950" s="117" t="s">
        <v>358</v>
      </c>
      <c r="B3950" s="93"/>
      <c r="C3950" s="112" t="s">
        <v>458</v>
      </c>
      <c r="D3950" s="114">
        <v>2.363</v>
      </c>
      <c r="E3950" s="114">
        <v>7.5119999999999996</v>
      </c>
      <c r="F3950" s="114">
        <v>13.4</v>
      </c>
      <c r="G3950" s="114">
        <v>6.8159999999999998</v>
      </c>
      <c r="H3950" s="114">
        <v>0.14299999999999999</v>
      </c>
      <c r="I3950" s="114">
        <v>0.309</v>
      </c>
      <c r="J3950" s="114">
        <v>1.204</v>
      </c>
      <c r="K3950" s="114">
        <v>0.31</v>
      </c>
      <c r="L3950" s="114">
        <v>2.3879999999999999</v>
      </c>
      <c r="M3950" s="114">
        <v>2.056</v>
      </c>
      <c r="N3950" s="114">
        <v>7.1630000000000003</v>
      </c>
      <c r="O3950" s="114">
        <v>3</v>
      </c>
      <c r="P3950" s="114">
        <v>4.1980000000000004</v>
      </c>
      <c r="Q3950" s="114">
        <v>2.5310000000000001</v>
      </c>
      <c r="R3950" s="114">
        <v>4.0289999999999999</v>
      </c>
      <c r="S3950" s="114">
        <v>6.5670000000000002</v>
      </c>
    </row>
    <row r="3951" spans="1:19" ht="11.25" thickBot="1" x14ac:dyDescent="0.2">
      <c r="A3951" s="93"/>
    </row>
    <row r="3952" spans="1:19" ht="11.25" thickBot="1" x14ac:dyDescent="0.2">
      <c r="A3952" s="87" t="s">
        <v>345</v>
      </c>
      <c r="B3952" s="87" t="s">
        <v>346</v>
      </c>
      <c r="C3952" s="107" t="s">
        <v>52</v>
      </c>
      <c r="D3952" s="107" t="s">
        <v>53</v>
      </c>
      <c r="E3952" s="107" t="s">
        <v>54</v>
      </c>
      <c r="F3952" s="107" t="s">
        <v>55</v>
      </c>
      <c r="G3952" s="107" t="s">
        <v>56</v>
      </c>
      <c r="H3952" s="107" t="s">
        <v>57</v>
      </c>
      <c r="I3952" s="107" t="s">
        <v>58</v>
      </c>
      <c r="J3952" s="107" t="s">
        <v>59</v>
      </c>
      <c r="K3952" s="107" t="s">
        <v>60</v>
      </c>
      <c r="L3952" s="107" t="s">
        <v>61</v>
      </c>
      <c r="M3952" s="107" t="s">
        <v>62</v>
      </c>
      <c r="N3952" s="107" t="s">
        <v>63</v>
      </c>
      <c r="O3952" s="107" t="s">
        <v>64</v>
      </c>
      <c r="P3952" s="108" t="s">
        <v>65</v>
      </c>
      <c r="Q3952" s="108" t="s">
        <v>66</v>
      </c>
      <c r="R3952" s="107" t="s">
        <v>67</v>
      </c>
      <c r="S3952" s="107" t="s">
        <v>68</v>
      </c>
    </row>
    <row r="3953" spans="1:19" ht="11.25" thickBot="1" x14ac:dyDescent="0.2">
      <c r="A3953" s="93"/>
      <c r="B3953" s="93"/>
      <c r="C3953" s="107" t="s">
        <v>69</v>
      </c>
      <c r="D3953" s="107" t="s">
        <v>69</v>
      </c>
      <c r="E3953" s="107" t="s">
        <v>69</v>
      </c>
      <c r="F3953" s="107" t="s">
        <v>69</v>
      </c>
      <c r="G3953" s="107" t="s">
        <v>69</v>
      </c>
      <c r="H3953" s="107" t="s">
        <v>69</v>
      </c>
      <c r="I3953" s="107" t="s">
        <v>69</v>
      </c>
      <c r="J3953" s="107" t="s">
        <v>69</v>
      </c>
      <c r="K3953" s="107" t="s">
        <v>69</v>
      </c>
      <c r="L3953" s="107" t="s">
        <v>69</v>
      </c>
      <c r="M3953" s="107" t="s">
        <v>69</v>
      </c>
      <c r="N3953" s="107" t="s">
        <v>69</v>
      </c>
      <c r="O3953" s="107" t="s">
        <v>69</v>
      </c>
      <c r="P3953" s="108" t="s">
        <v>69</v>
      </c>
      <c r="Q3953" s="108" t="s">
        <v>69</v>
      </c>
      <c r="R3953" s="107" t="s">
        <v>69</v>
      </c>
      <c r="S3953" s="107" t="s">
        <v>69</v>
      </c>
    </row>
    <row r="3954" spans="1:19" ht="11.25" thickBot="1" x14ac:dyDescent="0.2">
      <c r="A3954" s="88">
        <v>1</v>
      </c>
      <c r="B3954" s="109">
        <v>0.90952546296296299</v>
      </c>
      <c r="C3954" s="89">
        <v>0.129</v>
      </c>
      <c r="D3954" s="89">
        <v>1.2999999999999999E-2</v>
      </c>
      <c r="E3954" s="89">
        <v>8.7999999999999995E-2</v>
      </c>
      <c r="F3954" s="89">
        <v>1.2999999999999999E-2</v>
      </c>
      <c r="G3954" s="89">
        <v>0.251</v>
      </c>
      <c r="H3954" s="89">
        <v>1.417</v>
      </c>
      <c r="I3954" s="89">
        <v>-8.0000000000000002E-3</v>
      </c>
      <c r="J3954" s="89">
        <v>-5.0000000000000001E-3</v>
      </c>
      <c r="K3954" s="89">
        <v>0.01</v>
      </c>
      <c r="L3954" s="89">
        <v>2.3E-2</v>
      </c>
      <c r="M3954" s="89">
        <v>0.26100000000000001</v>
      </c>
      <c r="N3954" s="89">
        <v>-0.01</v>
      </c>
      <c r="O3954" s="89">
        <v>6.976</v>
      </c>
      <c r="P3954" s="112" t="s">
        <v>3977</v>
      </c>
      <c r="Q3954" s="112" t="s">
        <v>3978</v>
      </c>
      <c r="R3954" s="89">
        <v>0.69699999999999995</v>
      </c>
      <c r="S3954" s="89">
        <v>0.32700000000000001</v>
      </c>
    </row>
    <row r="3955" spans="1:19" ht="11.25" thickBot="1" x14ac:dyDescent="0.2">
      <c r="A3955" s="93"/>
    </row>
    <row r="3956" spans="1:19" ht="11.25" thickBot="1" x14ac:dyDescent="0.2">
      <c r="A3956" s="88">
        <v>2</v>
      </c>
      <c r="B3956" s="109">
        <v>0.90969907407407413</v>
      </c>
      <c r="C3956" s="89">
        <v>0.13</v>
      </c>
      <c r="D3956" s="89">
        <v>1.2999999999999999E-2</v>
      </c>
      <c r="E3956" s="89">
        <v>9.1999999999999998E-2</v>
      </c>
      <c r="F3956" s="89">
        <v>1.4E-2</v>
      </c>
      <c r="G3956" s="89">
        <v>0.249</v>
      </c>
      <c r="H3956" s="89">
        <v>1.41</v>
      </c>
      <c r="I3956" s="89">
        <v>-8.0000000000000002E-3</v>
      </c>
      <c r="J3956" s="89">
        <v>-5.0000000000000001E-3</v>
      </c>
      <c r="K3956" s="89">
        <v>7.0000000000000001E-3</v>
      </c>
      <c r="L3956" s="89">
        <v>2.5000000000000001E-2</v>
      </c>
      <c r="M3956" s="89">
        <v>0.22900000000000001</v>
      </c>
      <c r="N3956" s="89">
        <v>-1.2999999999999999E-2</v>
      </c>
      <c r="O3956" s="89">
        <v>7.0289999999999999</v>
      </c>
      <c r="P3956" s="112" t="s">
        <v>3979</v>
      </c>
      <c r="Q3956" s="112" t="s">
        <v>3980</v>
      </c>
      <c r="R3956" s="89">
        <v>0.69799999999999995</v>
      </c>
      <c r="S3956" s="89">
        <v>0.32600000000000001</v>
      </c>
    </row>
    <row r="3957" spans="1:19" ht="11.25" thickBot="1" x14ac:dyDescent="0.2">
      <c r="A3957" s="93"/>
    </row>
    <row r="3958" spans="1:19" ht="11.25" thickBot="1" x14ac:dyDescent="0.2">
      <c r="A3958" s="88">
        <v>3</v>
      </c>
      <c r="B3958" s="109">
        <v>0.90986111111111112</v>
      </c>
      <c r="C3958" s="89">
        <v>0.14299999999999999</v>
      </c>
      <c r="D3958" s="89">
        <v>1.4E-2</v>
      </c>
      <c r="E3958" s="89">
        <v>0.10100000000000001</v>
      </c>
      <c r="F3958" s="89">
        <v>1.0999999999999999E-2</v>
      </c>
      <c r="G3958" s="89">
        <v>0.248</v>
      </c>
      <c r="H3958" s="89">
        <v>1.4139999999999999</v>
      </c>
      <c r="I3958" s="89">
        <v>-7.0000000000000001E-3</v>
      </c>
      <c r="J3958" s="89">
        <v>-6.0000000000000001E-3</v>
      </c>
      <c r="K3958" s="89">
        <v>3.0000000000000001E-3</v>
      </c>
      <c r="L3958" s="89">
        <v>3.5000000000000003E-2</v>
      </c>
      <c r="M3958" s="89">
        <v>0.24299999999999999</v>
      </c>
      <c r="N3958" s="89">
        <v>-8.0000000000000002E-3</v>
      </c>
      <c r="O3958" s="89">
        <v>6.9859999999999998</v>
      </c>
      <c r="P3958" s="112" t="s">
        <v>3981</v>
      </c>
      <c r="Q3958" s="112" t="s">
        <v>3982</v>
      </c>
      <c r="R3958" s="89">
        <v>0.7</v>
      </c>
      <c r="S3958" s="89">
        <v>0.33200000000000002</v>
      </c>
    </row>
    <row r="3959" spans="1:19" ht="11.25" thickBot="1" x14ac:dyDescent="0.2">
      <c r="A3959" s="93"/>
    </row>
    <row r="3960" spans="1:19" ht="11.25" thickBot="1" x14ac:dyDescent="0.2">
      <c r="A3960" s="113" t="s">
        <v>352</v>
      </c>
      <c r="B3960" s="93"/>
      <c r="C3960" s="114">
        <v>0.13400000000000001</v>
      </c>
      <c r="D3960" s="114">
        <v>1.2999999999999999E-2</v>
      </c>
      <c r="E3960" s="114">
        <v>9.4E-2</v>
      </c>
      <c r="F3960" s="114">
        <v>1.2999999999999999E-2</v>
      </c>
      <c r="G3960" s="114">
        <v>0.249</v>
      </c>
      <c r="H3960" s="114">
        <v>1.4139999999999999</v>
      </c>
      <c r="I3960" s="114">
        <v>-8.0000000000000002E-3</v>
      </c>
      <c r="J3960" s="114">
        <v>-5.0000000000000001E-3</v>
      </c>
      <c r="K3960" s="114">
        <v>7.0000000000000001E-3</v>
      </c>
      <c r="L3960" s="114">
        <v>2.8000000000000001E-2</v>
      </c>
      <c r="M3960" s="114">
        <v>0.24399999999999999</v>
      </c>
      <c r="N3960" s="114">
        <v>-0.01</v>
      </c>
      <c r="O3960" s="114">
        <v>6.9969999999999999</v>
      </c>
      <c r="P3960" s="112" t="s">
        <v>3983</v>
      </c>
      <c r="Q3960" s="112" t="s">
        <v>3984</v>
      </c>
      <c r="R3960" s="114">
        <v>0.69799999999999995</v>
      </c>
      <c r="S3960" s="114">
        <v>0.32800000000000001</v>
      </c>
    </row>
    <row r="3961" spans="1:19" ht="11.25" thickBot="1" x14ac:dyDescent="0.2">
      <c r="A3961" s="93"/>
    </row>
    <row r="3962" spans="1:19" ht="11.25" thickBot="1" x14ac:dyDescent="0.2">
      <c r="A3962" s="116" t="s">
        <v>355</v>
      </c>
      <c r="B3962" s="93"/>
      <c r="C3962" s="114">
        <v>8.0000000000000002E-3</v>
      </c>
      <c r="D3962" s="114">
        <v>1E-3</v>
      </c>
      <c r="E3962" s="114">
        <v>6.0000000000000001E-3</v>
      </c>
      <c r="F3962" s="114">
        <v>2E-3</v>
      </c>
      <c r="G3962" s="114">
        <v>1E-3</v>
      </c>
      <c r="H3962" s="114">
        <v>4.0000000000000001E-3</v>
      </c>
      <c r="I3962" s="114">
        <v>1E-3</v>
      </c>
      <c r="J3962" s="114">
        <v>1E-3</v>
      </c>
      <c r="K3962" s="114">
        <v>4.0000000000000001E-3</v>
      </c>
      <c r="L3962" s="114">
        <v>7.0000000000000001E-3</v>
      </c>
      <c r="M3962" s="114">
        <v>1.6E-2</v>
      </c>
      <c r="N3962" s="114">
        <v>3.0000000000000001E-3</v>
      </c>
      <c r="O3962" s="114">
        <v>2.8000000000000001E-2</v>
      </c>
      <c r="P3962" s="112" t="s">
        <v>3985</v>
      </c>
      <c r="Q3962" s="112" t="s">
        <v>3986</v>
      </c>
      <c r="R3962" s="114">
        <v>2E-3</v>
      </c>
      <c r="S3962" s="114">
        <v>3.0000000000000001E-3</v>
      </c>
    </row>
    <row r="3963" spans="1:19" ht="11.25" thickBot="1" x14ac:dyDescent="0.2">
      <c r="A3963" s="93"/>
    </row>
    <row r="3964" spans="1:19" ht="11.25" thickBot="1" x14ac:dyDescent="0.2">
      <c r="A3964" s="117" t="s">
        <v>358</v>
      </c>
      <c r="B3964" s="93"/>
      <c r="C3964" s="114">
        <v>5.7809999999999997</v>
      </c>
      <c r="D3964" s="114">
        <v>5.1829999999999998</v>
      </c>
      <c r="E3964" s="114">
        <v>6.7030000000000003</v>
      </c>
      <c r="F3964" s="114">
        <v>13.96</v>
      </c>
      <c r="G3964" s="114">
        <v>0.53400000000000003</v>
      </c>
      <c r="H3964" s="114">
        <v>0.26200000000000001</v>
      </c>
      <c r="I3964" s="114">
        <v>9.9949999999999992</v>
      </c>
      <c r="J3964" s="114">
        <v>9.6</v>
      </c>
      <c r="K3964" s="114">
        <v>51.4</v>
      </c>
      <c r="L3964" s="114">
        <v>24.32</v>
      </c>
      <c r="M3964" s="114">
        <v>6.6130000000000004</v>
      </c>
      <c r="N3964" s="114">
        <v>25.37</v>
      </c>
      <c r="O3964" s="114">
        <v>0.39700000000000002</v>
      </c>
      <c r="P3964" s="112" t="s">
        <v>3987</v>
      </c>
      <c r="Q3964" s="112" t="s">
        <v>3988</v>
      </c>
      <c r="R3964" s="114">
        <v>0.22500000000000001</v>
      </c>
      <c r="S3964" s="114">
        <v>0.89800000000000002</v>
      </c>
    </row>
    <row r="3965" spans="1:19" ht="10.5" x14ac:dyDescent="0.15">
      <c r="A3965" s="93"/>
    </row>
    <row r="3966" spans="1:19" x14ac:dyDescent="0.15">
      <c r="A3966" s="106"/>
      <c r="B3966" s="69" t="s">
        <v>3989</v>
      </c>
    </row>
    <row r="3967" spans="1:19" ht="9.75" thickBot="1" x14ac:dyDescent="0.2">
      <c r="A3967" s="64" t="s">
        <v>1094</v>
      </c>
    </row>
    <row r="3968" spans="1:19" ht="11.25" thickBot="1" x14ac:dyDescent="0.2">
      <c r="A3968" s="87" t="s">
        <v>345</v>
      </c>
      <c r="B3968" s="87" t="s">
        <v>346</v>
      </c>
      <c r="C3968" s="107" t="s">
        <v>1</v>
      </c>
      <c r="D3968" s="107" t="s">
        <v>2</v>
      </c>
      <c r="E3968" s="107" t="s">
        <v>3</v>
      </c>
      <c r="F3968" s="107" t="s">
        <v>4</v>
      </c>
      <c r="G3968" s="107" t="s">
        <v>5</v>
      </c>
      <c r="H3968" s="107" t="s">
        <v>6</v>
      </c>
      <c r="I3968" s="108" t="s">
        <v>7</v>
      </c>
      <c r="J3968" s="108" t="s">
        <v>8</v>
      </c>
      <c r="K3968" s="107" t="s">
        <v>9</v>
      </c>
      <c r="L3968" s="107" t="s">
        <v>10</v>
      </c>
      <c r="M3968" s="107" t="s">
        <v>11</v>
      </c>
      <c r="N3968" s="107" t="s">
        <v>12</v>
      </c>
      <c r="O3968" s="107" t="s">
        <v>13</v>
      </c>
      <c r="P3968" s="107" t="s">
        <v>14</v>
      </c>
      <c r="Q3968" s="107" t="s">
        <v>15</v>
      </c>
      <c r="R3968" s="107" t="s">
        <v>16</v>
      </c>
      <c r="S3968" s="107" t="s">
        <v>17</v>
      </c>
    </row>
    <row r="3969" spans="1:19" ht="11.25" thickBot="1" x14ac:dyDescent="0.2">
      <c r="A3969" s="93"/>
      <c r="B3969" s="93"/>
      <c r="C3969" s="107" t="s">
        <v>69</v>
      </c>
      <c r="D3969" s="107" t="s">
        <v>69</v>
      </c>
      <c r="E3969" s="107" t="s">
        <v>69</v>
      </c>
      <c r="F3969" s="107" t="s">
        <v>69</v>
      </c>
      <c r="G3969" s="107" t="s">
        <v>69</v>
      </c>
      <c r="H3969" s="107" t="s">
        <v>69</v>
      </c>
      <c r="I3969" s="108" t="s">
        <v>69</v>
      </c>
      <c r="J3969" s="108" t="s">
        <v>69</v>
      </c>
      <c r="K3969" s="107" t="s">
        <v>69</v>
      </c>
      <c r="L3969" s="107" t="s">
        <v>69</v>
      </c>
      <c r="M3969" s="107" t="s">
        <v>69</v>
      </c>
      <c r="N3969" s="107" t="s">
        <v>69</v>
      </c>
      <c r="O3969" s="107" t="s">
        <v>69</v>
      </c>
      <c r="P3969" s="107" t="s">
        <v>69</v>
      </c>
      <c r="Q3969" s="107" t="s">
        <v>69</v>
      </c>
      <c r="R3969" s="107" t="s">
        <v>69</v>
      </c>
      <c r="S3969" s="107" t="s">
        <v>69</v>
      </c>
    </row>
    <row r="3970" spans="1:19" ht="11.25" thickBot="1" x14ac:dyDescent="0.2">
      <c r="A3970" s="88">
        <v>1</v>
      </c>
      <c r="B3970" s="109">
        <v>0.91497685185185185</v>
      </c>
      <c r="C3970" s="89">
        <v>132.19999999999999</v>
      </c>
      <c r="D3970" s="89">
        <v>170.1</v>
      </c>
      <c r="E3970" s="89">
        <v>450.9</v>
      </c>
      <c r="F3970" s="89">
        <v>725.1</v>
      </c>
      <c r="G3970" s="110" t="s">
        <v>3990</v>
      </c>
      <c r="H3970" s="89">
        <v>862.9</v>
      </c>
      <c r="I3970" s="111">
        <v>1.04775</v>
      </c>
      <c r="J3970" s="112" t="s">
        <v>3991</v>
      </c>
      <c r="K3970" s="89">
        <v>153.19999999999999</v>
      </c>
      <c r="L3970" s="89">
        <v>0.45500000000000002</v>
      </c>
      <c r="M3970" s="89">
        <v>1.8149999999999999</v>
      </c>
      <c r="N3970" s="89">
        <v>2.6829999999999998</v>
      </c>
      <c r="O3970" s="89">
        <v>2083</v>
      </c>
      <c r="P3970" s="89">
        <v>-0.161</v>
      </c>
      <c r="Q3970" s="89">
        <v>3.2149999999999999</v>
      </c>
      <c r="R3970" s="89">
        <v>41.37</v>
      </c>
      <c r="S3970" s="89">
        <v>99</v>
      </c>
    </row>
    <row r="3971" spans="1:19" ht="11.25" thickBot="1" x14ac:dyDescent="0.2">
      <c r="A3971" s="93"/>
    </row>
    <row r="3972" spans="1:19" ht="11.25" thickBot="1" x14ac:dyDescent="0.2">
      <c r="A3972" s="88">
        <v>2</v>
      </c>
      <c r="B3972" s="109">
        <v>0.91515046296296287</v>
      </c>
      <c r="C3972" s="89">
        <v>135.30000000000001</v>
      </c>
      <c r="D3972" s="89">
        <v>171.2</v>
      </c>
      <c r="E3972" s="89">
        <v>453</v>
      </c>
      <c r="F3972" s="89">
        <v>753.1</v>
      </c>
      <c r="G3972" s="110" t="s">
        <v>3992</v>
      </c>
      <c r="H3972" s="89">
        <v>885.5</v>
      </c>
      <c r="I3972" s="111">
        <v>1.04956</v>
      </c>
      <c r="J3972" s="112" t="s">
        <v>3993</v>
      </c>
      <c r="K3972" s="89">
        <v>153.5</v>
      </c>
      <c r="L3972" s="89">
        <v>0.497</v>
      </c>
      <c r="M3972" s="89">
        <v>2.105</v>
      </c>
      <c r="N3972" s="89">
        <v>2.64</v>
      </c>
      <c r="O3972" s="89">
        <v>2095</v>
      </c>
      <c r="P3972" s="89">
        <v>-0.158</v>
      </c>
      <c r="Q3972" s="89">
        <v>3.3450000000000002</v>
      </c>
      <c r="R3972" s="89">
        <v>41.25</v>
      </c>
      <c r="S3972" s="89">
        <v>100</v>
      </c>
    </row>
    <row r="3973" spans="1:19" ht="11.25" thickBot="1" x14ac:dyDescent="0.2">
      <c r="A3973" s="93"/>
    </row>
    <row r="3974" spans="1:19" ht="11.25" thickBot="1" x14ac:dyDescent="0.2">
      <c r="A3974" s="88">
        <v>3</v>
      </c>
      <c r="B3974" s="109">
        <v>0.91531250000000008</v>
      </c>
      <c r="C3974" s="89">
        <v>160.19999999999999</v>
      </c>
      <c r="D3974" s="89">
        <v>176.3</v>
      </c>
      <c r="E3974" s="89">
        <v>458</v>
      </c>
      <c r="F3974" s="89">
        <v>730.7</v>
      </c>
      <c r="G3974" s="110" t="s">
        <v>3994</v>
      </c>
      <c r="H3974" s="89">
        <v>923.5</v>
      </c>
      <c r="I3974" s="111">
        <v>1.06185</v>
      </c>
      <c r="J3974" s="112" t="s">
        <v>3995</v>
      </c>
      <c r="K3974" s="89">
        <v>154.4</v>
      </c>
      <c r="L3974" s="89">
        <v>0.34300000000000003</v>
      </c>
      <c r="M3974" s="89">
        <v>2.0499999999999998</v>
      </c>
      <c r="N3974" s="89">
        <v>2.7189999999999999</v>
      </c>
      <c r="O3974" s="89">
        <v>2093</v>
      </c>
      <c r="P3974" s="89">
        <v>-0.157</v>
      </c>
      <c r="Q3974" s="89">
        <v>3.5390000000000001</v>
      </c>
      <c r="R3974" s="89">
        <v>41.76</v>
      </c>
      <c r="S3974" s="89">
        <v>104.9</v>
      </c>
    </row>
    <row r="3975" spans="1:19" ht="11.25" thickBot="1" x14ac:dyDescent="0.2">
      <c r="A3975" s="93"/>
    </row>
    <row r="3976" spans="1:19" ht="11.25" thickBot="1" x14ac:dyDescent="0.2">
      <c r="A3976" s="113" t="s">
        <v>352</v>
      </c>
      <c r="B3976" s="93"/>
      <c r="C3976" s="114">
        <v>142.6</v>
      </c>
      <c r="D3976" s="114">
        <v>172.5</v>
      </c>
      <c r="E3976" s="114">
        <v>454</v>
      </c>
      <c r="F3976" s="114">
        <v>736.3</v>
      </c>
      <c r="G3976" s="110" t="s">
        <v>3996</v>
      </c>
      <c r="H3976" s="114">
        <v>890.6</v>
      </c>
      <c r="I3976" s="115">
        <v>1.05305</v>
      </c>
      <c r="J3976" s="112" t="s">
        <v>3997</v>
      </c>
      <c r="K3976" s="114">
        <v>153.69999999999999</v>
      </c>
      <c r="L3976" s="114">
        <v>0.432</v>
      </c>
      <c r="M3976" s="114">
        <v>1.99</v>
      </c>
      <c r="N3976" s="114">
        <v>2.681</v>
      </c>
      <c r="O3976" s="114">
        <v>2090</v>
      </c>
      <c r="P3976" s="114">
        <v>-0.159</v>
      </c>
      <c r="Q3976" s="114">
        <v>3.3660000000000001</v>
      </c>
      <c r="R3976" s="114">
        <v>41.46</v>
      </c>
      <c r="S3976" s="114">
        <v>101.3</v>
      </c>
    </row>
    <row r="3977" spans="1:19" ht="11.25" thickBot="1" x14ac:dyDescent="0.2">
      <c r="A3977" s="93"/>
    </row>
    <row r="3978" spans="1:19" ht="11.25" thickBot="1" x14ac:dyDescent="0.2">
      <c r="A3978" s="116" t="s">
        <v>355</v>
      </c>
      <c r="B3978" s="93"/>
      <c r="C3978" s="114">
        <v>15.35</v>
      </c>
      <c r="D3978" s="114">
        <v>3.331</v>
      </c>
      <c r="E3978" s="114">
        <v>3.6640000000000001</v>
      </c>
      <c r="F3978" s="114">
        <v>14.81</v>
      </c>
      <c r="G3978" s="110" t="s">
        <v>3998</v>
      </c>
      <c r="H3978" s="114">
        <v>30.64</v>
      </c>
      <c r="I3978" s="115">
        <v>7.6699999999999997E-3</v>
      </c>
      <c r="J3978" s="112" t="s">
        <v>3999</v>
      </c>
      <c r="K3978" s="114">
        <v>0.60599999999999998</v>
      </c>
      <c r="L3978" s="114">
        <v>0.08</v>
      </c>
      <c r="M3978" s="114">
        <v>0.154</v>
      </c>
      <c r="N3978" s="114">
        <v>3.9E-2</v>
      </c>
      <c r="O3978" s="114">
        <v>6.7050000000000001</v>
      </c>
      <c r="P3978" s="114">
        <v>2E-3</v>
      </c>
      <c r="Q3978" s="114">
        <v>0.16300000000000001</v>
      </c>
      <c r="R3978" s="114">
        <v>0.26900000000000002</v>
      </c>
      <c r="S3978" s="114">
        <v>3.1659999999999999</v>
      </c>
    </row>
    <row r="3979" spans="1:19" ht="11.25" thickBot="1" x14ac:dyDescent="0.2">
      <c r="A3979" s="93"/>
    </row>
    <row r="3980" spans="1:19" ht="11.25" thickBot="1" x14ac:dyDescent="0.2">
      <c r="A3980" s="117" t="s">
        <v>358</v>
      </c>
      <c r="B3980" s="93"/>
      <c r="C3980" s="114">
        <v>10.77</v>
      </c>
      <c r="D3980" s="114">
        <v>1.93</v>
      </c>
      <c r="E3980" s="114">
        <v>0.80700000000000005</v>
      </c>
      <c r="F3980" s="114">
        <v>2.012</v>
      </c>
      <c r="G3980" s="110" t="s">
        <v>4000</v>
      </c>
      <c r="H3980" s="114">
        <v>3.44</v>
      </c>
      <c r="I3980" s="118">
        <v>0.72799999999999998</v>
      </c>
      <c r="J3980" s="112" t="s">
        <v>542</v>
      </c>
      <c r="K3980" s="114">
        <v>0.39400000000000002</v>
      </c>
      <c r="L3980" s="114">
        <v>18.440000000000001</v>
      </c>
      <c r="M3980" s="114">
        <v>7.7240000000000002</v>
      </c>
      <c r="N3980" s="114">
        <v>1.4670000000000001</v>
      </c>
      <c r="O3980" s="114">
        <v>0.32100000000000001</v>
      </c>
      <c r="P3980" s="114">
        <v>1.2769999999999999</v>
      </c>
      <c r="Q3980" s="114">
        <v>4.8369999999999997</v>
      </c>
      <c r="R3980" s="114">
        <v>0.64800000000000002</v>
      </c>
      <c r="S3980" s="114">
        <v>3.1240000000000001</v>
      </c>
    </row>
    <row r="3981" spans="1:19" ht="11.25" thickBot="1" x14ac:dyDescent="0.2">
      <c r="A3981" s="93"/>
    </row>
    <row r="3982" spans="1:19" ht="11.25" thickBot="1" x14ac:dyDescent="0.2">
      <c r="A3982" s="87" t="s">
        <v>345</v>
      </c>
      <c r="B3982" s="87" t="s">
        <v>346</v>
      </c>
      <c r="C3982" s="107" t="s">
        <v>18</v>
      </c>
      <c r="D3982" s="108" t="s">
        <v>19</v>
      </c>
      <c r="E3982" s="108" t="s">
        <v>20</v>
      </c>
      <c r="F3982" s="107" t="s">
        <v>21</v>
      </c>
      <c r="G3982" s="107" t="s">
        <v>22</v>
      </c>
      <c r="H3982" s="107" t="s">
        <v>23</v>
      </c>
      <c r="I3982" s="107" t="s">
        <v>24</v>
      </c>
      <c r="J3982" s="108" t="s">
        <v>25</v>
      </c>
      <c r="K3982" s="108" t="s">
        <v>26</v>
      </c>
      <c r="L3982" s="107" t="s">
        <v>27</v>
      </c>
      <c r="M3982" s="107" t="s">
        <v>28</v>
      </c>
      <c r="N3982" s="107" t="s">
        <v>29</v>
      </c>
      <c r="O3982" s="107" t="s">
        <v>30</v>
      </c>
      <c r="P3982" s="107" t="s">
        <v>31</v>
      </c>
      <c r="Q3982" s="107" t="s">
        <v>32</v>
      </c>
      <c r="R3982" s="107" t="s">
        <v>33</v>
      </c>
      <c r="S3982" s="108" t="s">
        <v>34</v>
      </c>
    </row>
    <row r="3983" spans="1:19" ht="11.25" thickBot="1" x14ac:dyDescent="0.2">
      <c r="A3983" s="93"/>
      <c r="B3983" s="93"/>
      <c r="C3983" s="107" t="s">
        <v>69</v>
      </c>
      <c r="D3983" s="108" t="s">
        <v>69</v>
      </c>
      <c r="E3983" s="108" t="s">
        <v>69</v>
      </c>
      <c r="F3983" s="107" t="s">
        <v>69</v>
      </c>
      <c r="G3983" s="107" t="s">
        <v>69</v>
      </c>
      <c r="H3983" s="107" t="s">
        <v>69</v>
      </c>
      <c r="I3983" s="107" t="s">
        <v>69</v>
      </c>
      <c r="J3983" s="108" t="s">
        <v>69</v>
      </c>
      <c r="K3983" s="108" t="s">
        <v>69</v>
      </c>
      <c r="L3983" s="107" t="s">
        <v>69</v>
      </c>
      <c r="M3983" s="107" t="s">
        <v>69</v>
      </c>
      <c r="N3983" s="107" t="s">
        <v>69</v>
      </c>
      <c r="O3983" s="107" t="s">
        <v>69</v>
      </c>
      <c r="P3983" s="107" t="s">
        <v>69</v>
      </c>
      <c r="Q3983" s="107" t="s">
        <v>69</v>
      </c>
      <c r="R3983" s="107" t="s">
        <v>69</v>
      </c>
      <c r="S3983" s="108" t="s">
        <v>69</v>
      </c>
    </row>
    <row r="3984" spans="1:19" ht="11.25" thickBot="1" x14ac:dyDescent="0.2">
      <c r="A3984" s="88">
        <v>1</v>
      </c>
      <c r="B3984" s="109">
        <v>0.91497685185185185</v>
      </c>
      <c r="C3984" s="89">
        <v>0.53400000000000003</v>
      </c>
      <c r="D3984" s="111">
        <v>1.0081</v>
      </c>
      <c r="E3984" s="111">
        <v>1.1586399999999999</v>
      </c>
      <c r="F3984" s="89">
        <v>-0.72499999999999998</v>
      </c>
      <c r="G3984" s="89">
        <v>-8.5850000000000009</v>
      </c>
      <c r="H3984" s="89">
        <v>0.29399999999999998</v>
      </c>
      <c r="I3984" s="89">
        <v>3.7160000000000002</v>
      </c>
      <c r="J3984" s="111">
        <v>0.98302999999999996</v>
      </c>
      <c r="K3984" s="112" t="s">
        <v>4001</v>
      </c>
      <c r="L3984" s="89">
        <v>2.8849999999999998</v>
      </c>
      <c r="M3984" s="89">
        <v>0.30399999999999999</v>
      </c>
      <c r="N3984" s="89">
        <v>-3.3000000000000002E-2</v>
      </c>
      <c r="O3984" s="89">
        <v>-6.0000000000000001E-3</v>
      </c>
      <c r="P3984" s="89">
        <v>-1.4999999999999999E-2</v>
      </c>
      <c r="Q3984" s="89">
        <v>-0.156</v>
      </c>
      <c r="R3984" s="89">
        <v>0.11799999999999999</v>
      </c>
      <c r="S3984" s="111">
        <v>0.96579999999999999</v>
      </c>
    </row>
    <row r="3985" spans="1:19" ht="11.25" thickBot="1" x14ac:dyDescent="0.2">
      <c r="A3985" s="93"/>
    </row>
    <row r="3986" spans="1:19" ht="11.25" thickBot="1" x14ac:dyDescent="0.2">
      <c r="A3986" s="88">
        <v>2</v>
      </c>
      <c r="B3986" s="109">
        <v>0.91515046296296287</v>
      </c>
      <c r="C3986" s="89">
        <v>0.51500000000000001</v>
      </c>
      <c r="D3986" s="111">
        <v>1.0154000000000001</v>
      </c>
      <c r="E3986" s="111">
        <v>1.16021</v>
      </c>
      <c r="F3986" s="89">
        <v>-1.089</v>
      </c>
      <c r="G3986" s="89">
        <v>-15.71</v>
      </c>
      <c r="H3986" s="89">
        <v>0.33100000000000002</v>
      </c>
      <c r="I3986" s="89">
        <v>3.8010000000000002</v>
      </c>
      <c r="J3986" s="111">
        <v>0.99060000000000004</v>
      </c>
      <c r="K3986" s="112" t="s">
        <v>4002</v>
      </c>
      <c r="L3986" s="89">
        <v>2.86</v>
      </c>
      <c r="M3986" s="89">
        <v>0.33700000000000002</v>
      </c>
      <c r="N3986" s="89">
        <v>-3.5999999999999997E-2</v>
      </c>
      <c r="O3986" s="89">
        <v>-7.0000000000000001E-3</v>
      </c>
      <c r="P3986" s="89">
        <v>-1.7000000000000001E-2</v>
      </c>
      <c r="Q3986" s="89">
        <v>-0.161</v>
      </c>
      <c r="R3986" s="89">
        <v>0.111</v>
      </c>
      <c r="S3986" s="111">
        <v>0.97538000000000002</v>
      </c>
    </row>
    <row r="3987" spans="1:19" ht="11.25" thickBot="1" x14ac:dyDescent="0.2">
      <c r="A3987" s="93"/>
    </row>
    <row r="3988" spans="1:19" ht="11.25" thickBot="1" x14ac:dyDescent="0.2">
      <c r="A3988" s="88">
        <v>3</v>
      </c>
      <c r="B3988" s="109">
        <v>0.91531250000000008</v>
      </c>
      <c r="C3988" s="89">
        <v>0.55200000000000005</v>
      </c>
      <c r="D3988" s="111">
        <v>1.02224</v>
      </c>
      <c r="E3988" s="111">
        <v>1.15679</v>
      </c>
      <c r="F3988" s="89">
        <v>-0.40600000000000003</v>
      </c>
      <c r="G3988" s="89">
        <v>-12.99</v>
      </c>
      <c r="H3988" s="89">
        <v>0.315</v>
      </c>
      <c r="I3988" s="89">
        <v>3.8730000000000002</v>
      </c>
      <c r="J3988" s="111">
        <v>1.00244</v>
      </c>
      <c r="K3988" s="112" t="s">
        <v>4003</v>
      </c>
      <c r="L3988" s="89">
        <v>2.907</v>
      </c>
      <c r="M3988" s="89">
        <v>0.25900000000000001</v>
      </c>
      <c r="N3988" s="89">
        <v>-3.5000000000000003E-2</v>
      </c>
      <c r="O3988" s="89">
        <v>-8.0000000000000002E-3</v>
      </c>
      <c r="P3988" s="89">
        <v>-1.2999999999999999E-2</v>
      </c>
      <c r="Q3988" s="89">
        <v>-6.3E-2</v>
      </c>
      <c r="R3988" s="89">
        <v>0.17299999999999999</v>
      </c>
      <c r="S3988" s="111">
        <v>0.98292000000000002</v>
      </c>
    </row>
    <row r="3989" spans="1:19" ht="11.25" thickBot="1" x14ac:dyDescent="0.2">
      <c r="A3989" s="93"/>
    </row>
    <row r="3990" spans="1:19" ht="11.25" thickBot="1" x14ac:dyDescent="0.2">
      <c r="A3990" s="113" t="s">
        <v>352</v>
      </c>
      <c r="B3990" s="93"/>
      <c r="C3990" s="114">
        <v>0.53400000000000003</v>
      </c>
      <c r="D3990" s="115">
        <v>1.01525</v>
      </c>
      <c r="E3990" s="115">
        <v>1.1585399999999999</v>
      </c>
      <c r="F3990" s="114">
        <v>-0.74</v>
      </c>
      <c r="G3990" s="114">
        <v>-12.43</v>
      </c>
      <c r="H3990" s="114">
        <v>0.313</v>
      </c>
      <c r="I3990" s="114">
        <v>3.7970000000000002</v>
      </c>
      <c r="J3990" s="115">
        <v>0.99202000000000001</v>
      </c>
      <c r="K3990" s="112" t="s">
        <v>4004</v>
      </c>
      <c r="L3990" s="114">
        <v>2.8839999999999999</v>
      </c>
      <c r="M3990" s="114">
        <v>0.3</v>
      </c>
      <c r="N3990" s="114">
        <v>-3.5000000000000003E-2</v>
      </c>
      <c r="O3990" s="114">
        <v>-7.0000000000000001E-3</v>
      </c>
      <c r="P3990" s="114">
        <v>-1.4999999999999999E-2</v>
      </c>
      <c r="Q3990" s="114">
        <v>-0.127</v>
      </c>
      <c r="R3990" s="114">
        <v>0.13400000000000001</v>
      </c>
      <c r="S3990" s="115">
        <v>0.97470000000000001</v>
      </c>
    </row>
    <row r="3991" spans="1:19" ht="11.25" thickBot="1" x14ac:dyDescent="0.2">
      <c r="A3991" s="93"/>
    </row>
    <row r="3992" spans="1:19" ht="11.25" thickBot="1" x14ac:dyDescent="0.2">
      <c r="A3992" s="116" t="s">
        <v>355</v>
      </c>
      <c r="B3992" s="93"/>
      <c r="C3992" s="114">
        <v>1.9E-2</v>
      </c>
      <c r="D3992" s="115">
        <v>7.0699999999999999E-3</v>
      </c>
      <c r="E3992" s="115">
        <v>1.7099999999999999E-3</v>
      </c>
      <c r="F3992" s="114">
        <v>0.34200000000000003</v>
      </c>
      <c r="G3992" s="114">
        <v>3.5960000000000001</v>
      </c>
      <c r="H3992" s="114">
        <v>1.9E-2</v>
      </c>
      <c r="I3992" s="114">
        <v>7.9000000000000001E-2</v>
      </c>
      <c r="J3992" s="115">
        <v>9.7800000000000005E-3</v>
      </c>
      <c r="K3992" s="112" t="s">
        <v>4005</v>
      </c>
      <c r="L3992" s="114">
        <v>2.3E-2</v>
      </c>
      <c r="M3992" s="114">
        <v>3.9E-2</v>
      </c>
      <c r="N3992" s="114">
        <v>2E-3</v>
      </c>
      <c r="O3992" s="114">
        <v>1E-3</v>
      </c>
      <c r="P3992" s="114">
        <v>2E-3</v>
      </c>
      <c r="Q3992" s="114">
        <v>5.5E-2</v>
      </c>
      <c r="R3992" s="114">
        <v>3.4000000000000002E-2</v>
      </c>
      <c r="S3992" s="115">
        <v>8.5800000000000008E-3</v>
      </c>
    </row>
    <row r="3993" spans="1:19" ht="11.25" thickBot="1" x14ac:dyDescent="0.2">
      <c r="A3993" s="93"/>
    </row>
    <row r="3994" spans="1:19" ht="11.25" thickBot="1" x14ac:dyDescent="0.2">
      <c r="A3994" s="117" t="s">
        <v>358</v>
      </c>
      <c r="B3994" s="93"/>
      <c r="C3994" s="114">
        <v>3.4790000000000001</v>
      </c>
      <c r="D3994" s="118">
        <v>0.69699999999999995</v>
      </c>
      <c r="E3994" s="118">
        <v>0.14799999999999999</v>
      </c>
      <c r="F3994" s="114">
        <v>46.22</v>
      </c>
      <c r="G3994" s="114">
        <v>28.93</v>
      </c>
      <c r="H3994" s="114">
        <v>5.9690000000000003</v>
      </c>
      <c r="I3994" s="114">
        <v>2.073</v>
      </c>
      <c r="J3994" s="118">
        <v>0.98599999999999999</v>
      </c>
      <c r="K3994" s="112" t="s">
        <v>3887</v>
      </c>
      <c r="L3994" s="114">
        <v>0.80300000000000005</v>
      </c>
      <c r="M3994" s="114">
        <v>13.09</v>
      </c>
      <c r="N3994" s="114">
        <v>4.3819999999999997</v>
      </c>
      <c r="O3994" s="114">
        <v>13.63</v>
      </c>
      <c r="P3994" s="114">
        <v>11.73</v>
      </c>
      <c r="Q3994" s="114">
        <v>43.76</v>
      </c>
      <c r="R3994" s="114">
        <v>25.36</v>
      </c>
      <c r="S3994" s="118">
        <v>0.88</v>
      </c>
    </row>
    <row r="3995" spans="1:19" ht="11.25" thickBot="1" x14ac:dyDescent="0.2">
      <c r="A3995" s="93"/>
    </row>
    <row r="3996" spans="1:19" ht="11.25" thickBot="1" x14ac:dyDescent="0.2">
      <c r="A3996" s="87" t="s">
        <v>345</v>
      </c>
      <c r="B3996" s="87" t="s">
        <v>346</v>
      </c>
      <c r="C3996" s="108" t="s">
        <v>35</v>
      </c>
      <c r="D3996" s="107" t="s">
        <v>36</v>
      </c>
      <c r="E3996" s="107" t="s">
        <v>37</v>
      </c>
      <c r="F3996" s="107" t="s">
        <v>38</v>
      </c>
      <c r="G3996" s="107" t="s">
        <v>39</v>
      </c>
      <c r="H3996" s="107" t="s">
        <v>40</v>
      </c>
      <c r="I3996" s="107" t="s">
        <v>41</v>
      </c>
      <c r="J3996" s="107" t="s">
        <v>42</v>
      </c>
      <c r="K3996" s="107" t="s">
        <v>43</v>
      </c>
      <c r="L3996" s="107" t="s">
        <v>44</v>
      </c>
      <c r="M3996" s="107" t="s">
        <v>45</v>
      </c>
      <c r="N3996" s="107" t="s">
        <v>46</v>
      </c>
      <c r="O3996" s="107" t="s">
        <v>47</v>
      </c>
      <c r="P3996" s="107" t="s">
        <v>48</v>
      </c>
      <c r="Q3996" s="107" t="s">
        <v>49</v>
      </c>
      <c r="R3996" s="107" t="s">
        <v>50</v>
      </c>
      <c r="S3996" s="107" t="s">
        <v>51</v>
      </c>
    </row>
    <row r="3997" spans="1:19" ht="11.25" thickBot="1" x14ac:dyDescent="0.2">
      <c r="A3997" s="93"/>
      <c r="B3997" s="93"/>
      <c r="C3997" s="108" t="s">
        <v>69</v>
      </c>
      <c r="D3997" s="107" t="s">
        <v>69</v>
      </c>
      <c r="E3997" s="107" t="s">
        <v>69</v>
      </c>
      <c r="F3997" s="107" t="s">
        <v>69</v>
      </c>
      <c r="G3997" s="107" t="s">
        <v>69</v>
      </c>
      <c r="H3997" s="107" t="s">
        <v>69</v>
      </c>
      <c r="I3997" s="107" t="s">
        <v>69</v>
      </c>
      <c r="J3997" s="107" t="s">
        <v>69</v>
      </c>
      <c r="K3997" s="107" t="s">
        <v>69</v>
      </c>
      <c r="L3997" s="107" t="s">
        <v>69</v>
      </c>
      <c r="M3997" s="107" t="s">
        <v>69</v>
      </c>
      <c r="N3997" s="107" t="s">
        <v>69</v>
      </c>
      <c r="O3997" s="107" t="s">
        <v>69</v>
      </c>
      <c r="P3997" s="107" t="s">
        <v>69</v>
      </c>
      <c r="Q3997" s="107" t="s">
        <v>69</v>
      </c>
      <c r="R3997" s="107" t="s">
        <v>69</v>
      </c>
      <c r="S3997" s="107" t="s">
        <v>69</v>
      </c>
    </row>
    <row r="3998" spans="1:19" ht="11.25" thickBot="1" x14ac:dyDescent="0.2">
      <c r="A3998" s="88">
        <v>1</v>
      </c>
      <c r="B3998" s="109">
        <v>0.91497685185185185</v>
      </c>
      <c r="C3998" s="112" t="s">
        <v>4006</v>
      </c>
      <c r="D3998" s="89">
        <v>1.109</v>
      </c>
      <c r="E3998" s="89">
        <v>-0.10299999999999999</v>
      </c>
      <c r="F3998" s="89">
        <v>-0.35699999999999998</v>
      </c>
      <c r="G3998" s="89">
        <v>1.2999999999999999E-2</v>
      </c>
      <c r="H3998" s="89">
        <v>14.75</v>
      </c>
      <c r="I3998" s="89">
        <v>14.64</v>
      </c>
      <c r="J3998" s="89">
        <v>0.52</v>
      </c>
      <c r="K3998" s="89">
        <v>1.19</v>
      </c>
      <c r="L3998" s="89">
        <v>9.9000000000000005E-2</v>
      </c>
      <c r="M3998" s="89">
        <v>0.379</v>
      </c>
      <c r="N3998" s="89">
        <v>4.5999999999999999E-2</v>
      </c>
      <c r="O3998" s="89">
        <v>1.0999999999999999E-2</v>
      </c>
      <c r="P3998" s="89">
        <v>7.2999999999999995E-2</v>
      </c>
      <c r="Q3998" s="89">
        <v>8.9999999999999993E-3</v>
      </c>
      <c r="R3998" s="89">
        <v>5.1999999999999998E-2</v>
      </c>
      <c r="S3998" s="89">
        <v>7.0000000000000001E-3</v>
      </c>
    </row>
    <row r="3999" spans="1:19" ht="11.25" thickBot="1" x14ac:dyDescent="0.2">
      <c r="A3999" s="93"/>
    </row>
    <row r="4000" spans="1:19" ht="11.25" thickBot="1" x14ac:dyDescent="0.2">
      <c r="A4000" s="88">
        <v>2</v>
      </c>
      <c r="B4000" s="109">
        <v>0.91515046296296287</v>
      </c>
      <c r="C4000" s="112" t="s">
        <v>4007</v>
      </c>
      <c r="D4000" s="89">
        <v>1.2789999999999999</v>
      </c>
      <c r="E4000" s="89">
        <v>-0.107</v>
      </c>
      <c r="F4000" s="89">
        <v>-0.375</v>
      </c>
      <c r="G4000" s="89">
        <v>1.2999999999999999E-2</v>
      </c>
      <c r="H4000" s="89">
        <v>14.96</v>
      </c>
      <c r="I4000" s="89">
        <v>14.72</v>
      </c>
      <c r="J4000" s="89">
        <v>0.54500000000000004</v>
      </c>
      <c r="K4000" s="89">
        <v>1.1850000000000001</v>
      </c>
      <c r="L4000" s="89">
        <v>0.10299999999999999</v>
      </c>
      <c r="M4000" s="89">
        <v>0.38500000000000001</v>
      </c>
      <c r="N4000" s="89">
        <v>4.9000000000000002E-2</v>
      </c>
      <c r="O4000" s="89">
        <v>1.4E-2</v>
      </c>
      <c r="P4000" s="89">
        <v>8.3000000000000004E-2</v>
      </c>
      <c r="Q4000" s="89">
        <v>7.0000000000000001E-3</v>
      </c>
      <c r="R4000" s="89">
        <v>4.7E-2</v>
      </c>
      <c r="S4000" s="89">
        <v>7.0000000000000001E-3</v>
      </c>
    </row>
    <row r="4001" spans="1:19" ht="11.25" thickBot="1" x14ac:dyDescent="0.2">
      <c r="A4001" s="93"/>
    </row>
    <row r="4002" spans="1:19" ht="11.25" thickBot="1" x14ac:dyDescent="0.2">
      <c r="A4002" s="88">
        <v>3</v>
      </c>
      <c r="B4002" s="109">
        <v>0.91531250000000008</v>
      </c>
      <c r="C4002" s="112" t="s">
        <v>4008</v>
      </c>
      <c r="D4002" s="89">
        <v>1.2509999999999999</v>
      </c>
      <c r="E4002" s="89">
        <v>-0.08</v>
      </c>
      <c r="F4002" s="89">
        <v>-0.39300000000000002</v>
      </c>
      <c r="G4002" s="89">
        <v>1.0999999999999999E-2</v>
      </c>
      <c r="H4002" s="89">
        <v>14.84</v>
      </c>
      <c r="I4002" s="89">
        <v>14.68</v>
      </c>
      <c r="J4002" s="89">
        <v>0.51800000000000002</v>
      </c>
      <c r="K4002" s="89">
        <v>1.1619999999999999</v>
      </c>
      <c r="L4002" s="89">
        <v>0.10199999999999999</v>
      </c>
      <c r="M4002" s="89">
        <v>0.40899999999999997</v>
      </c>
      <c r="N4002" s="89">
        <v>6.6000000000000003E-2</v>
      </c>
      <c r="O4002" s="89">
        <v>1.2999999999999999E-2</v>
      </c>
      <c r="P4002" s="89">
        <v>9.1999999999999998E-2</v>
      </c>
      <c r="Q4002" s="89">
        <v>8.0000000000000002E-3</v>
      </c>
      <c r="R4002" s="89">
        <v>4.9000000000000002E-2</v>
      </c>
      <c r="S4002" s="89">
        <v>7.0000000000000001E-3</v>
      </c>
    </row>
    <row r="4003" spans="1:19" ht="11.25" thickBot="1" x14ac:dyDescent="0.2">
      <c r="A4003" s="93"/>
    </row>
    <row r="4004" spans="1:19" ht="11.25" thickBot="1" x14ac:dyDescent="0.2">
      <c r="A4004" s="113" t="s">
        <v>352</v>
      </c>
      <c r="B4004" s="93"/>
      <c r="C4004" s="112" t="s">
        <v>4009</v>
      </c>
      <c r="D4004" s="114">
        <v>1.2130000000000001</v>
      </c>
      <c r="E4004" s="114">
        <v>-9.7000000000000003E-2</v>
      </c>
      <c r="F4004" s="114">
        <v>-0.375</v>
      </c>
      <c r="G4004" s="114">
        <v>1.2E-2</v>
      </c>
      <c r="H4004" s="114">
        <v>14.85</v>
      </c>
      <c r="I4004" s="114">
        <v>14.68</v>
      </c>
      <c r="J4004" s="114">
        <v>0.52700000000000002</v>
      </c>
      <c r="K4004" s="114">
        <v>1.179</v>
      </c>
      <c r="L4004" s="114">
        <v>0.10100000000000001</v>
      </c>
      <c r="M4004" s="114">
        <v>0.39100000000000001</v>
      </c>
      <c r="N4004" s="114">
        <v>5.3999999999999999E-2</v>
      </c>
      <c r="O4004" s="114">
        <v>1.2999999999999999E-2</v>
      </c>
      <c r="P4004" s="114">
        <v>8.3000000000000004E-2</v>
      </c>
      <c r="Q4004" s="114">
        <v>8.0000000000000002E-3</v>
      </c>
      <c r="R4004" s="114">
        <v>4.9000000000000002E-2</v>
      </c>
      <c r="S4004" s="114">
        <v>7.0000000000000001E-3</v>
      </c>
    </row>
    <row r="4005" spans="1:19" ht="11.25" thickBot="1" x14ac:dyDescent="0.2">
      <c r="A4005" s="93"/>
    </row>
    <row r="4006" spans="1:19" ht="11.25" thickBot="1" x14ac:dyDescent="0.2">
      <c r="A4006" s="116" t="s">
        <v>355</v>
      </c>
      <c r="B4006" s="93"/>
      <c r="C4006" s="112" t="s">
        <v>4010</v>
      </c>
      <c r="D4006" s="114">
        <v>9.0999999999999998E-2</v>
      </c>
      <c r="E4006" s="114">
        <v>1.4E-2</v>
      </c>
      <c r="F4006" s="114">
        <v>1.7999999999999999E-2</v>
      </c>
      <c r="G4006" s="114">
        <v>1E-3</v>
      </c>
      <c r="H4006" s="114">
        <v>0.104</v>
      </c>
      <c r="I4006" s="114">
        <v>3.9E-2</v>
      </c>
      <c r="J4006" s="114">
        <v>1.4999999999999999E-2</v>
      </c>
      <c r="K4006" s="114">
        <v>1.4999999999999999E-2</v>
      </c>
      <c r="L4006" s="114">
        <v>2E-3</v>
      </c>
      <c r="M4006" s="114">
        <v>1.6E-2</v>
      </c>
      <c r="N4006" s="114">
        <v>1.0999999999999999E-2</v>
      </c>
      <c r="O4006" s="114">
        <v>1E-3</v>
      </c>
      <c r="P4006" s="114">
        <v>8.9999999999999993E-3</v>
      </c>
      <c r="Q4006" s="114">
        <v>1E-3</v>
      </c>
      <c r="R4006" s="114">
        <v>2E-3</v>
      </c>
      <c r="S4006" s="114">
        <v>0</v>
      </c>
    </row>
    <row r="4007" spans="1:19" ht="11.25" thickBot="1" x14ac:dyDescent="0.2">
      <c r="A4007" s="93"/>
    </row>
    <row r="4008" spans="1:19" ht="11.25" thickBot="1" x14ac:dyDescent="0.2">
      <c r="A4008" s="117" t="s">
        <v>358</v>
      </c>
      <c r="B4008" s="93"/>
      <c r="C4008" s="112" t="s">
        <v>4011</v>
      </c>
      <c r="D4008" s="114">
        <v>7.4930000000000003</v>
      </c>
      <c r="E4008" s="114">
        <v>14.88</v>
      </c>
      <c r="F4008" s="114">
        <v>4.8230000000000004</v>
      </c>
      <c r="G4008" s="114">
        <v>9.1890000000000001</v>
      </c>
      <c r="H4008" s="114">
        <v>0.69799999999999995</v>
      </c>
      <c r="I4008" s="114">
        <v>0.26200000000000001</v>
      </c>
      <c r="J4008" s="114">
        <v>2.887</v>
      </c>
      <c r="K4008" s="114">
        <v>1.2969999999999999</v>
      </c>
      <c r="L4008" s="114">
        <v>1.6240000000000001</v>
      </c>
      <c r="M4008" s="114">
        <v>4.0750000000000002</v>
      </c>
      <c r="N4008" s="114">
        <v>20.5</v>
      </c>
      <c r="O4008" s="114">
        <v>9.984</v>
      </c>
      <c r="P4008" s="114">
        <v>11.18</v>
      </c>
      <c r="Q4008" s="114">
        <v>9.1210000000000004</v>
      </c>
      <c r="R4008" s="114">
        <v>4.8410000000000002</v>
      </c>
      <c r="S4008" s="114">
        <v>6.548</v>
      </c>
    </row>
    <row r="4009" spans="1:19" ht="11.25" thickBot="1" x14ac:dyDescent="0.2">
      <c r="A4009" s="93"/>
    </row>
    <row r="4010" spans="1:19" ht="11.25" thickBot="1" x14ac:dyDescent="0.2">
      <c r="A4010" s="87" t="s">
        <v>345</v>
      </c>
      <c r="B4010" s="87" t="s">
        <v>346</v>
      </c>
      <c r="C4010" s="107" t="s">
        <v>52</v>
      </c>
      <c r="D4010" s="107" t="s">
        <v>53</v>
      </c>
      <c r="E4010" s="107" t="s">
        <v>54</v>
      </c>
      <c r="F4010" s="107" t="s">
        <v>55</v>
      </c>
      <c r="G4010" s="107" t="s">
        <v>56</v>
      </c>
      <c r="H4010" s="107" t="s">
        <v>57</v>
      </c>
      <c r="I4010" s="107" t="s">
        <v>58</v>
      </c>
      <c r="J4010" s="107" t="s">
        <v>59</v>
      </c>
      <c r="K4010" s="107" t="s">
        <v>60</v>
      </c>
      <c r="L4010" s="107" t="s">
        <v>61</v>
      </c>
      <c r="M4010" s="107" t="s">
        <v>62</v>
      </c>
      <c r="N4010" s="107" t="s">
        <v>63</v>
      </c>
      <c r="O4010" s="107" t="s">
        <v>64</v>
      </c>
      <c r="P4010" s="108" t="s">
        <v>65</v>
      </c>
      <c r="Q4010" s="108" t="s">
        <v>66</v>
      </c>
      <c r="R4010" s="107" t="s">
        <v>67</v>
      </c>
      <c r="S4010" s="107" t="s">
        <v>68</v>
      </c>
    </row>
    <row r="4011" spans="1:19" ht="11.25" thickBot="1" x14ac:dyDescent="0.2">
      <c r="A4011" s="93"/>
      <c r="B4011" s="93"/>
      <c r="C4011" s="107" t="s">
        <v>69</v>
      </c>
      <c r="D4011" s="107" t="s">
        <v>69</v>
      </c>
      <c r="E4011" s="107" t="s">
        <v>69</v>
      </c>
      <c r="F4011" s="107" t="s">
        <v>69</v>
      </c>
      <c r="G4011" s="107" t="s">
        <v>69</v>
      </c>
      <c r="H4011" s="107" t="s">
        <v>69</v>
      </c>
      <c r="I4011" s="107" t="s">
        <v>69</v>
      </c>
      <c r="J4011" s="107" t="s">
        <v>69</v>
      </c>
      <c r="K4011" s="107" t="s">
        <v>69</v>
      </c>
      <c r="L4011" s="107" t="s">
        <v>69</v>
      </c>
      <c r="M4011" s="107" t="s">
        <v>69</v>
      </c>
      <c r="N4011" s="107" t="s">
        <v>69</v>
      </c>
      <c r="O4011" s="107" t="s">
        <v>69</v>
      </c>
      <c r="P4011" s="108" t="s">
        <v>69</v>
      </c>
      <c r="Q4011" s="108" t="s">
        <v>69</v>
      </c>
      <c r="R4011" s="107" t="s">
        <v>69</v>
      </c>
      <c r="S4011" s="107" t="s">
        <v>69</v>
      </c>
    </row>
    <row r="4012" spans="1:19" ht="11.25" thickBot="1" x14ac:dyDescent="0.2">
      <c r="A4012" s="88">
        <v>1</v>
      </c>
      <c r="B4012" s="109">
        <v>0.91497685185185185</v>
      </c>
      <c r="C4012" s="89">
        <v>3.4000000000000002E-2</v>
      </c>
      <c r="D4012" s="89">
        <v>2E-3</v>
      </c>
      <c r="E4012" s="89">
        <v>1.0999999999999999E-2</v>
      </c>
      <c r="F4012" s="89">
        <v>1E-3</v>
      </c>
      <c r="G4012" s="89">
        <v>0.03</v>
      </c>
      <c r="H4012" s="89">
        <v>0.2</v>
      </c>
      <c r="I4012" s="89">
        <v>-7.0000000000000001E-3</v>
      </c>
      <c r="J4012" s="89">
        <v>-5.0000000000000001E-3</v>
      </c>
      <c r="K4012" s="89">
        <v>-7.0000000000000001E-3</v>
      </c>
      <c r="L4012" s="89">
        <v>-8.0000000000000002E-3</v>
      </c>
      <c r="M4012" s="89">
        <v>8.0000000000000002E-3</v>
      </c>
      <c r="N4012" s="89">
        <v>-2.3E-2</v>
      </c>
      <c r="O4012" s="89">
        <v>1.6930000000000001</v>
      </c>
      <c r="P4012" s="112" t="s">
        <v>4012</v>
      </c>
      <c r="Q4012" s="112" t="s">
        <v>4013</v>
      </c>
      <c r="R4012" s="89">
        <v>9.1999999999999998E-2</v>
      </c>
      <c r="S4012" s="89">
        <v>0.13900000000000001</v>
      </c>
    </row>
    <row r="4013" spans="1:19" ht="11.25" thickBot="1" x14ac:dyDescent="0.2">
      <c r="A4013" s="93"/>
    </row>
    <row r="4014" spans="1:19" ht="11.25" thickBot="1" x14ac:dyDescent="0.2">
      <c r="A4014" s="88">
        <v>2</v>
      </c>
      <c r="B4014" s="109">
        <v>0.91515046296296287</v>
      </c>
      <c r="C4014" s="89">
        <v>4.3999999999999997E-2</v>
      </c>
      <c r="D4014" s="89">
        <v>2E-3</v>
      </c>
      <c r="E4014" s="89">
        <v>0.02</v>
      </c>
      <c r="F4014" s="89">
        <v>0</v>
      </c>
      <c r="G4014" s="89">
        <v>0.03</v>
      </c>
      <c r="H4014" s="89">
        <v>0.17699999999999999</v>
      </c>
      <c r="I4014" s="89">
        <v>-8.0000000000000002E-3</v>
      </c>
      <c r="J4014" s="89">
        <v>-6.0000000000000001E-3</v>
      </c>
      <c r="K4014" s="89">
        <v>-7.0000000000000001E-3</v>
      </c>
      <c r="L4014" s="89">
        <v>-8.0000000000000002E-3</v>
      </c>
      <c r="M4014" s="89">
        <v>-1.0999999999999999E-2</v>
      </c>
      <c r="N4014" s="89">
        <v>-2.1000000000000001E-2</v>
      </c>
      <c r="O4014" s="89">
        <v>1.6930000000000001</v>
      </c>
      <c r="P4014" s="112" t="s">
        <v>4014</v>
      </c>
      <c r="Q4014" s="112" t="s">
        <v>4015</v>
      </c>
      <c r="R4014" s="89">
        <v>8.7999999999999995E-2</v>
      </c>
      <c r="S4014" s="89">
        <v>0.13600000000000001</v>
      </c>
    </row>
    <row r="4015" spans="1:19" ht="11.25" thickBot="1" x14ac:dyDescent="0.2">
      <c r="A4015" s="93"/>
    </row>
    <row r="4016" spans="1:19" ht="11.25" thickBot="1" x14ac:dyDescent="0.2">
      <c r="A4016" s="88">
        <v>3</v>
      </c>
      <c r="B4016" s="109">
        <v>0.91531250000000008</v>
      </c>
      <c r="C4016" s="89">
        <v>4.5999999999999999E-2</v>
      </c>
      <c r="D4016" s="89">
        <v>1E-3</v>
      </c>
      <c r="E4016" s="89">
        <v>0.01</v>
      </c>
      <c r="F4016" s="89">
        <v>0</v>
      </c>
      <c r="G4016" s="89">
        <v>3.1E-2</v>
      </c>
      <c r="H4016" s="89">
        <v>0.191</v>
      </c>
      <c r="I4016" s="89">
        <v>-8.0000000000000002E-3</v>
      </c>
      <c r="J4016" s="89">
        <v>-5.0000000000000001E-3</v>
      </c>
      <c r="K4016" s="89">
        <v>-8.0000000000000002E-3</v>
      </c>
      <c r="L4016" s="89">
        <v>-0.01</v>
      </c>
      <c r="M4016" s="89">
        <v>1.6E-2</v>
      </c>
      <c r="N4016" s="89">
        <v>-2.1000000000000001E-2</v>
      </c>
      <c r="O4016" s="89">
        <v>1.806</v>
      </c>
      <c r="P4016" s="112" t="s">
        <v>4016</v>
      </c>
      <c r="Q4016" s="112" t="s">
        <v>4017</v>
      </c>
      <c r="R4016" s="89">
        <v>8.5999999999999993E-2</v>
      </c>
      <c r="S4016" s="89">
        <v>0.13600000000000001</v>
      </c>
    </row>
    <row r="4017" spans="1:19" ht="11.25" thickBot="1" x14ac:dyDescent="0.2">
      <c r="A4017" s="93"/>
    </row>
    <row r="4018" spans="1:19" ht="11.25" thickBot="1" x14ac:dyDescent="0.2">
      <c r="A4018" s="113" t="s">
        <v>352</v>
      </c>
      <c r="B4018" s="93"/>
      <c r="C4018" s="114">
        <v>4.1000000000000002E-2</v>
      </c>
      <c r="D4018" s="114">
        <v>2E-3</v>
      </c>
      <c r="E4018" s="114">
        <v>1.4E-2</v>
      </c>
      <c r="F4018" s="114">
        <v>0</v>
      </c>
      <c r="G4018" s="114">
        <v>0.03</v>
      </c>
      <c r="H4018" s="114">
        <v>0.189</v>
      </c>
      <c r="I4018" s="114">
        <v>-8.0000000000000002E-3</v>
      </c>
      <c r="J4018" s="114">
        <v>-5.0000000000000001E-3</v>
      </c>
      <c r="K4018" s="114">
        <v>-7.0000000000000001E-3</v>
      </c>
      <c r="L4018" s="114">
        <v>-8.9999999999999993E-3</v>
      </c>
      <c r="M4018" s="114">
        <v>4.0000000000000001E-3</v>
      </c>
      <c r="N4018" s="114">
        <v>-2.1999999999999999E-2</v>
      </c>
      <c r="O4018" s="114">
        <v>1.7310000000000001</v>
      </c>
      <c r="P4018" s="112" t="s">
        <v>4018</v>
      </c>
      <c r="Q4018" s="112" t="s">
        <v>4019</v>
      </c>
      <c r="R4018" s="114">
        <v>8.8999999999999996E-2</v>
      </c>
      <c r="S4018" s="114">
        <v>0.13700000000000001</v>
      </c>
    </row>
    <row r="4019" spans="1:19" ht="11.25" thickBot="1" x14ac:dyDescent="0.2">
      <c r="A4019" s="93"/>
    </row>
    <row r="4020" spans="1:19" ht="11.25" thickBot="1" x14ac:dyDescent="0.2">
      <c r="A4020" s="116" t="s">
        <v>355</v>
      </c>
      <c r="B4020" s="93"/>
      <c r="C4020" s="114">
        <v>7.0000000000000001E-3</v>
      </c>
      <c r="D4020" s="114">
        <v>1E-3</v>
      </c>
      <c r="E4020" s="114">
        <v>5.0000000000000001E-3</v>
      </c>
      <c r="F4020" s="114">
        <v>0</v>
      </c>
      <c r="G4020" s="114">
        <v>0</v>
      </c>
      <c r="H4020" s="114">
        <v>1.2E-2</v>
      </c>
      <c r="I4020" s="114">
        <v>1E-3</v>
      </c>
      <c r="J4020" s="114">
        <v>0</v>
      </c>
      <c r="K4020" s="114">
        <v>0</v>
      </c>
      <c r="L4020" s="114">
        <v>1E-3</v>
      </c>
      <c r="M4020" s="114">
        <v>1.4E-2</v>
      </c>
      <c r="N4020" s="114">
        <v>1E-3</v>
      </c>
      <c r="O4020" s="114">
        <v>6.5000000000000002E-2</v>
      </c>
      <c r="P4020" s="112" t="s">
        <v>4020</v>
      </c>
      <c r="Q4020" s="112" t="s">
        <v>3746</v>
      </c>
      <c r="R4020" s="114">
        <v>3.0000000000000001E-3</v>
      </c>
      <c r="S4020" s="114">
        <v>2E-3</v>
      </c>
    </row>
    <row r="4021" spans="1:19" ht="11.25" thickBot="1" x14ac:dyDescent="0.2">
      <c r="A4021" s="93"/>
    </row>
    <row r="4022" spans="1:19" ht="11.25" thickBot="1" x14ac:dyDescent="0.2">
      <c r="A4022" s="117" t="s">
        <v>358</v>
      </c>
      <c r="B4022" s="93"/>
      <c r="C4022" s="114">
        <v>16.52</v>
      </c>
      <c r="D4022" s="114">
        <v>50.39</v>
      </c>
      <c r="E4022" s="114">
        <v>39.159999999999997</v>
      </c>
      <c r="F4022" s="114">
        <v>187.2</v>
      </c>
      <c r="G4022" s="114">
        <v>1.244</v>
      </c>
      <c r="H4022" s="114">
        <v>6.2249999999999996</v>
      </c>
      <c r="I4022" s="114">
        <v>8.3949999999999996</v>
      </c>
      <c r="J4022" s="114">
        <v>7.27</v>
      </c>
      <c r="K4022" s="114">
        <v>4.1769999999999996</v>
      </c>
      <c r="L4022" s="114">
        <v>16.2</v>
      </c>
      <c r="M4022" s="114">
        <v>336.4</v>
      </c>
      <c r="N4022" s="114">
        <v>5.641</v>
      </c>
      <c r="O4022" s="114">
        <v>3.762</v>
      </c>
      <c r="P4022" s="112" t="s">
        <v>4021</v>
      </c>
      <c r="Q4022" s="112" t="s">
        <v>1731</v>
      </c>
      <c r="R4022" s="114">
        <v>3.2959999999999998</v>
      </c>
      <c r="S4022" s="114">
        <v>1.198</v>
      </c>
    </row>
    <row r="4023" spans="1:19" ht="10.5" x14ac:dyDescent="0.15">
      <c r="A4023" s="93"/>
    </row>
    <row r="4024" spans="1:19" x14ac:dyDescent="0.15">
      <c r="A4024" s="106"/>
      <c r="B4024" s="69" t="s">
        <v>4022</v>
      </c>
    </row>
    <row r="4025" spans="1:19" ht="9.75" thickBot="1" x14ac:dyDescent="0.2">
      <c r="A4025" s="64" t="s">
        <v>1094</v>
      </c>
    </row>
    <row r="4026" spans="1:19" ht="11.25" thickBot="1" x14ac:dyDescent="0.2">
      <c r="A4026" s="87" t="s">
        <v>345</v>
      </c>
      <c r="B4026" s="87" t="s">
        <v>346</v>
      </c>
      <c r="C4026" s="107" t="s">
        <v>1</v>
      </c>
      <c r="D4026" s="107" t="s">
        <v>2</v>
      </c>
      <c r="E4026" s="107" t="s">
        <v>3</v>
      </c>
      <c r="F4026" s="107" t="s">
        <v>4</v>
      </c>
      <c r="G4026" s="107" t="s">
        <v>5</v>
      </c>
      <c r="H4026" s="107" t="s">
        <v>6</v>
      </c>
      <c r="I4026" s="108" t="s">
        <v>7</v>
      </c>
      <c r="J4026" s="108" t="s">
        <v>8</v>
      </c>
      <c r="K4026" s="107" t="s">
        <v>9</v>
      </c>
      <c r="L4026" s="107" t="s">
        <v>10</v>
      </c>
      <c r="M4026" s="107" t="s">
        <v>11</v>
      </c>
      <c r="N4026" s="107" t="s">
        <v>12</v>
      </c>
      <c r="O4026" s="107" t="s">
        <v>13</v>
      </c>
      <c r="P4026" s="107" t="s">
        <v>14</v>
      </c>
      <c r="Q4026" s="107" t="s">
        <v>15</v>
      </c>
      <c r="R4026" s="107" t="s">
        <v>16</v>
      </c>
      <c r="S4026" s="107" t="s">
        <v>17</v>
      </c>
    </row>
    <row r="4027" spans="1:19" ht="11.25" thickBot="1" x14ac:dyDescent="0.2">
      <c r="A4027" s="93"/>
      <c r="B4027" s="93"/>
      <c r="C4027" s="107" t="s">
        <v>69</v>
      </c>
      <c r="D4027" s="107" t="s">
        <v>69</v>
      </c>
      <c r="E4027" s="107" t="s">
        <v>69</v>
      </c>
      <c r="F4027" s="107" t="s">
        <v>69</v>
      </c>
      <c r="G4027" s="107" t="s">
        <v>69</v>
      </c>
      <c r="H4027" s="107" t="s">
        <v>69</v>
      </c>
      <c r="I4027" s="108" t="s">
        <v>69</v>
      </c>
      <c r="J4027" s="108" t="s">
        <v>69</v>
      </c>
      <c r="K4027" s="107" t="s">
        <v>69</v>
      </c>
      <c r="L4027" s="107" t="s">
        <v>69</v>
      </c>
      <c r="M4027" s="107" t="s">
        <v>69</v>
      </c>
      <c r="N4027" s="107" t="s">
        <v>69</v>
      </c>
      <c r="O4027" s="107" t="s">
        <v>69</v>
      </c>
      <c r="P4027" s="107" t="s">
        <v>69</v>
      </c>
      <c r="Q4027" s="107" t="s">
        <v>69</v>
      </c>
      <c r="R4027" s="107" t="s">
        <v>69</v>
      </c>
      <c r="S4027" s="107" t="s">
        <v>69</v>
      </c>
    </row>
    <row r="4028" spans="1:19" ht="11.25" thickBot="1" x14ac:dyDescent="0.2">
      <c r="A4028" s="88">
        <v>1</v>
      </c>
      <c r="B4028" s="109">
        <v>0.92042824074074081</v>
      </c>
      <c r="C4028" s="110" t="s">
        <v>4023</v>
      </c>
      <c r="D4028" s="110" t="s">
        <v>4024</v>
      </c>
      <c r="E4028" s="110" t="s">
        <v>4025</v>
      </c>
      <c r="F4028" s="89">
        <v>2630</v>
      </c>
      <c r="G4028" s="110" t="s">
        <v>4026</v>
      </c>
      <c r="H4028" s="110" t="s">
        <v>4027</v>
      </c>
      <c r="I4028" s="111">
        <v>1.06721</v>
      </c>
      <c r="J4028" s="112" t="s">
        <v>4028</v>
      </c>
      <c r="K4028" s="110" t="s">
        <v>4029</v>
      </c>
      <c r="L4028" s="89">
        <v>-3.1949999999999998</v>
      </c>
      <c r="M4028" s="89">
        <v>24.6</v>
      </c>
      <c r="N4028" s="89">
        <v>102.5</v>
      </c>
      <c r="O4028" s="89">
        <v>9506</v>
      </c>
      <c r="P4028" s="89">
        <v>0.72899999999999998</v>
      </c>
      <c r="Q4028" s="89">
        <v>34.99</v>
      </c>
      <c r="R4028" s="89">
        <v>354.1</v>
      </c>
      <c r="S4028" s="89">
        <v>539.79999999999995</v>
      </c>
    </row>
    <row r="4029" spans="1:19" ht="11.25" thickBot="1" x14ac:dyDescent="0.2">
      <c r="A4029" s="93"/>
    </row>
    <row r="4030" spans="1:19" ht="11.25" thickBot="1" x14ac:dyDescent="0.2">
      <c r="A4030" s="88">
        <v>2</v>
      </c>
      <c r="B4030" s="109">
        <v>0.92060185185185184</v>
      </c>
      <c r="C4030" s="110" t="s">
        <v>4030</v>
      </c>
      <c r="D4030" s="110" t="s">
        <v>4031</v>
      </c>
      <c r="E4030" s="110" t="s">
        <v>4032</v>
      </c>
      <c r="F4030" s="89">
        <v>2647</v>
      </c>
      <c r="G4030" s="110" t="s">
        <v>4033</v>
      </c>
      <c r="H4030" s="110" t="s">
        <v>4034</v>
      </c>
      <c r="I4030" s="111">
        <v>1.0698000000000001</v>
      </c>
      <c r="J4030" s="112" t="s">
        <v>4035</v>
      </c>
      <c r="K4030" s="110" t="s">
        <v>4036</v>
      </c>
      <c r="L4030" s="89">
        <v>-3.0129999999999999</v>
      </c>
      <c r="M4030" s="89">
        <v>24.82</v>
      </c>
      <c r="N4030" s="89">
        <v>102.3</v>
      </c>
      <c r="O4030" s="89">
        <v>9552</v>
      </c>
      <c r="P4030" s="89">
        <v>0.68100000000000005</v>
      </c>
      <c r="Q4030" s="89">
        <v>34.76</v>
      </c>
      <c r="R4030" s="89">
        <v>354.2</v>
      </c>
      <c r="S4030" s="89">
        <v>538.70000000000005</v>
      </c>
    </row>
    <row r="4031" spans="1:19" ht="11.25" thickBot="1" x14ac:dyDescent="0.2">
      <c r="A4031" s="93"/>
    </row>
    <row r="4032" spans="1:19" ht="11.25" thickBot="1" x14ac:dyDescent="0.2">
      <c r="A4032" s="88">
        <v>3</v>
      </c>
      <c r="B4032" s="109">
        <v>0.92076388888888883</v>
      </c>
      <c r="C4032" s="110" t="s">
        <v>4037</v>
      </c>
      <c r="D4032" s="110" t="s">
        <v>4038</v>
      </c>
      <c r="E4032" s="110" t="s">
        <v>4039</v>
      </c>
      <c r="F4032" s="89">
        <v>2633</v>
      </c>
      <c r="G4032" s="110" t="s">
        <v>4033</v>
      </c>
      <c r="H4032" s="110" t="s">
        <v>4040</v>
      </c>
      <c r="I4032" s="111">
        <v>1.06308</v>
      </c>
      <c r="J4032" s="112" t="s">
        <v>4041</v>
      </c>
      <c r="K4032" s="110" t="s">
        <v>4042</v>
      </c>
      <c r="L4032" s="89">
        <v>-2.98</v>
      </c>
      <c r="M4032" s="89">
        <v>24.86</v>
      </c>
      <c r="N4032" s="89">
        <v>102.2</v>
      </c>
      <c r="O4032" s="89">
        <v>9638</v>
      </c>
      <c r="P4032" s="89">
        <v>0.75700000000000001</v>
      </c>
      <c r="Q4032" s="89">
        <v>34.729999999999997</v>
      </c>
      <c r="R4032" s="89">
        <v>354.9</v>
      </c>
      <c r="S4032" s="89">
        <v>540.29999999999995</v>
      </c>
    </row>
    <row r="4033" spans="1:19" ht="11.25" thickBot="1" x14ac:dyDescent="0.2">
      <c r="A4033" s="93"/>
    </row>
    <row r="4034" spans="1:19" ht="11.25" thickBot="1" x14ac:dyDescent="0.2">
      <c r="A4034" s="113" t="s">
        <v>352</v>
      </c>
      <c r="B4034" s="93"/>
      <c r="C4034" s="110" t="s">
        <v>4043</v>
      </c>
      <c r="D4034" s="110" t="s">
        <v>4044</v>
      </c>
      <c r="E4034" s="110" t="s">
        <v>4045</v>
      </c>
      <c r="F4034" s="114">
        <v>2637</v>
      </c>
      <c r="G4034" s="110" t="s">
        <v>4046</v>
      </c>
      <c r="H4034" s="110" t="s">
        <v>4047</v>
      </c>
      <c r="I4034" s="115">
        <v>1.0667</v>
      </c>
      <c r="J4034" s="112" t="s">
        <v>4048</v>
      </c>
      <c r="K4034" s="110" t="s">
        <v>4049</v>
      </c>
      <c r="L4034" s="114">
        <v>-3.0630000000000002</v>
      </c>
      <c r="M4034" s="114">
        <v>24.76</v>
      </c>
      <c r="N4034" s="114">
        <v>102.3</v>
      </c>
      <c r="O4034" s="114">
        <v>9565</v>
      </c>
      <c r="P4034" s="114">
        <v>0.72199999999999998</v>
      </c>
      <c r="Q4034" s="114">
        <v>34.83</v>
      </c>
      <c r="R4034" s="114">
        <v>354.4</v>
      </c>
      <c r="S4034" s="114">
        <v>539.6</v>
      </c>
    </row>
    <row r="4035" spans="1:19" ht="11.25" thickBot="1" x14ac:dyDescent="0.2">
      <c r="A4035" s="93"/>
    </row>
    <row r="4036" spans="1:19" ht="11.25" thickBot="1" x14ac:dyDescent="0.2">
      <c r="A4036" s="116" t="s">
        <v>355</v>
      </c>
      <c r="B4036" s="93"/>
      <c r="C4036" s="110" t="s">
        <v>2066</v>
      </c>
      <c r="D4036" s="110" t="s">
        <v>4050</v>
      </c>
      <c r="E4036" s="110" t="s">
        <v>4051</v>
      </c>
      <c r="F4036" s="114">
        <v>9.0779999999999994</v>
      </c>
      <c r="G4036" s="110" t="s">
        <v>4052</v>
      </c>
      <c r="H4036" s="110" t="s">
        <v>4053</v>
      </c>
      <c r="I4036" s="115">
        <v>3.3899999999999998E-3</v>
      </c>
      <c r="J4036" s="112" t="s">
        <v>4054</v>
      </c>
      <c r="K4036" s="110" t="s">
        <v>4055</v>
      </c>
      <c r="L4036" s="114">
        <v>0.11600000000000001</v>
      </c>
      <c r="M4036" s="114">
        <v>0.13900000000000001</v>
      </c>
      <c r="N4036" s="114">
        <v>0.16900000000000001</v>
      </c>
      <c r="O4036" s="114">
        <v>67.099999999999994</v>
      </c>
      <c r="P4036" s="114">
        <v>3.7999999999999999E-2</v>
      </c>
      <c r="Q4036" s="114">
        <v>0.13900000000000001</v>
      </c>
      <c r="R4036" s="114">
        <v>0.438</v>
      </c>
      <c r="S4036" s="114">
        <v>0.82299999999999995</v>
      </c>
    </row>
    <row r="4037" spans="1:19" ht="11.25" thickBot="1" x14ac:dyDescent="0.2">
      <c r="A4037" s="93"/>
    </row>
    <row r="4038" spans="1:19" ht="11.25" thickBot="1" x14ac:dyDescent="0.2">
      <c r="A4038" s="117" t="s">
        <v>358</v>
      </c>
      <c r="B4038" s="93"/>
      <c r="C4038" s="110" t="s">
        <v>1054</v>
      </c>
      <c r="D4038" s="110" t="s">
        <v>4056</v>
      </c>
      <c r="E4038" s="110" t="s">
        <v>4057</v>
      </c>
      <c r="F4038" s="114">
        <v>0.34399999999999997</v>
      </c>
      <c r="G4038" s="110" t="s">
        <v>4058</v>
      </c>
      <c r="H4038" s="110" t="s">
        <v>4059</v>
      </c>
      <c r="I4038" s="118">
        <v>0.318</v>
      </c>
      <c r="J4038" s="112" t="s">
        <v>734</v>
      </c>
      <c r="K4038" s="110" t="s">
        <v>4060</v>
      </c>
      <c r="L4038" s="114">
        <v>3.7850000000000001</v>
      </c>
      <c r="M4038" s="114">
        <v>0.56200000000000006</v>
      </c>
      <c r="N4038" s="114">
        <v>0.16500000000000001</v>
      </c>
      <c r="O4038" s="114">
        <v>0.70099999999999996</v>
      </c>
      <c r="P4038" s="114">
        <v>5.2960000000000003</v>
      </c>
      <c r="Q4038" s="114">
        <v>0.39900000000000002</v>
      </c>
      <c r="R4038" s="114">
        <v>0.124</v>
      </c>
      <c r="S4038" s="114">
        <v>0.153</v>
      </c>
    </row>
    <row r="4039" spans="1:19" ht="11.25" thickBot="1" x14ac:dyDescent="0.2">
      <c r="A4039" s="93"/>
    </row>
    <row r="4040" spans="1:19" ht="11.25" thickBot="1" x14ac:dyDescent="0.2">
      <c r="A4040" s="87" t="s">
        <v>345</v>
      </c>
      <c r="B4040" s="87" t="s">
        <v>346</v>
      </c>
      <c r="C4040" s="107" t="s">
        <v>18</v>
      </c>
      <c r="D4040" s="108" t="s">
        <v>19</v>
      </c>
      <c r="E4040" s="108" t="s">
        <v>20</v>
      </c>
      <c r="F4040" s="107" t="s">
        <v>21</v>
      </c>
      <c r="G4040" s="107" t="s">
        <v>22</v>
      </c>
      <c r="H4040" s="107" t="s">
        <v>23</v>
      </c>
      <c r="I4040" s="107" t="s">
        <v>24</v>
      </c>
      <c r="J4040" s="108" t="s">
        <v>25</v>
      </c>
      <c r="K4040" s="108" t="s">
        <v>26</v>
      </c>
      <c r="L4040" s="107" t="s">
        <v>27</v>
      </c>
      <c r="M4040" s="107" t="s">
        <v>28</v>
      </c>
      <c r="N4040" s="107" t="s">
        <v>29</v>
      </c>
      <c r="O4040" s="107" t="s">
        <v>30</v>
      </c>
      <c r="P4040" s="107" t="s">
        <v>31</v>
      </c>
      <c r="Q4040" s="107" t="s">
        <v>32</v>
      </c>
      <c r="R4040" s="107" t="s">
        <v>33</v>
      </c>
      <c r="S4040" s="108" t="s">
        <v>34</v>
      </c>
    </row>
    <row r="4041" spans="1:19" ht="11.25" thickBot="1" x14ac:dyDescent="0.2">
      <c r="A4041" s="93"/>
      <c r="B4041" s="93"/>
      <c r="C4041" s="107" t="s">
        <v>69</v>
      </c>
      <c r="D4041" s="108" t="s">
        <v>69</v>
      </c>
      <c r="E4041" s="108" t="s">
        <v>69</v>
      </c>
      <c r="F4041" s="107" t="s">
        <v>69</v>
      </c>
      <c r="G4041" s="107" t="s">
        <v>69</v>
      </c>
      <c r="H4041" s="107" t="s">
        <v>69</v>
      </c>
      <c r="I4041" s="107" t="s">
        <v>69</v>
      </c>
      <c r="J4041" s="108" t="s">
        <v>69</v>
      </c>
      <c r="K4041" s="108" t="s">
        <v>69</v>
      </c>
      <c r="L4041" s="107" t="s">
        <v>69</v>
      </c>
      <c r="M4041" s="107" t="s">
        <v>69</v>
      </c>
      <c r="N4041" s="107" t="s">
        <v>69</v>
      </c>
      <c r="O4041" s="107" t="s">
        <v>69</v>
      </c>
      <c r="P4041" s="107" t="s">
        <v>69</v>
      </c>
      <c r="Q4041" s="107" t="s">
        <v>69</v>
      </c>
      <c r="R4041" s="107" t="s">
        <v>69</v>
      </c>
      <c r="S4041" s="108" t="s">
        <v>69</v>
      </c>
    </row>
    <row r="4042" spans="1:19" ht="11.25" thickBot="1" x14ac:dyDescent="0.2">
      <c r="A4042" s="88">
        <v>1</v>
      </c>
      <c r="B4042" s="109">
        <v>0.92042824074074081</v>
      </c>
      <c r="C4042" s="89">
        <v>4.9480000000000004</v>
      </c>
      <c r="D4042" s="111">
        <v>1.01803</v>
      </c>
      <c r="E4042" s="111">
        <v>1.14845</v>
      </c>
      <c r="F4042" s="89">
        <v>-4.7E-2</v>
      </c>
      <c r="G4042" s="89">
        <v>-1.97</v>
      </c>
      <c r="H4042" s="89">
        <v>1.401</v>
      </c>
      <c r="I4042" s="110" t="s">
        <v>4061</v>
      </c>
      <c r="J4042" s="111">
        <v>1.0017400000000001</v>
      </c>
      <c r="K4042" s="112" t="s">
        <v>4062</v>
      </c>
      <c r="L4042" s="89">
        <v>6.8380000000000001</v>
      </c>
      <c r="M4042" s="89">
        <v>3.9340000000000002</v>
      </c>
      <c r="N4042" s="89">
        <v>-2.9000000000000001E-2</v>
      </c>
      <c r="O4042" s="89">
        <v>8.0000000000000002E-3</v>
      </c>
      <c r="P4042" s="89">
        <v>0.16800000000000001</v>
      </c>
      <c r="Q4042" s="89">
        <v>7.0339999999999998</v>
      </c>
      <c r="R4042" s="89">
        <v>1.2949999999999999</v>
      </c>
      <c r="S4042" s="111">
        <v>0.98197000000000001</v>
      </c>
    </row>
    <row r="4043" spans="1:19" ht="11.25" thickBot="1" x14ac:dyDescent="0.2">
      <c r="A4043" s="93"/>
    </row>
    <row r="4044" spans="1:19" ht="11.25" thickBot="1" x14ac:dyDescent="0.2">
      <c r="A4044" s="88">
        <v>2</v>
      </c>
      <c r="B4044" s="109">
        <v>0.92060185185185184</v>
      </c>
      <c r="C4044" s="89">
        <v>5.01</v>
      </c>
      <c r="D4044" s="111">
        <v>1.0301899999999999</v>
      </c>
      <c r="E4044" s="111">
        <v>1.1414899999999999</v>
      </c>
      <c r="F4044" s="89">
        <v>0.65300000000000002</v>
      </c>
      <c r="G4044" s="89">
        <v>-10.91</v>
      </c>
      <c r="H4044" s="89">
        <v>1.423</v>
      </c>
      <c r="I4044" s="110" t="s">
        <v>4063</v>
      </c>
      <c r="J4044" s="111">
        <v>1.0158400000000001</v>
      </c>
      <c r="K4044" s="112" t="s">
        <v>4064</v>
      </c>
      <c r="L4044" s="89">
        <v>6.8659999999999997</v>
      </c>
      <c r="M4044" s="89">
        <v>3.9550000000000001</v>
      </c>
      <c r="N4044" s="89">
        <v>-3.1E-2</v>
      </c>
      <c r="O4044" s="89">
        <v>0.01</v>
      </c>
      <c r="P4044" s="89">
        <v>0.18099999999999999</v>
      </c>
      <c r="Q4044" s="89">
        <v>6.9710000000000001</v>
      </c>
      <c r="R4044" s="89">
        <v>1.24</v>
      </c>
      <c r="S4044" s="111">
        <v>0.99348999999999998</v>
      </c>
    </row>
    <row r="4045" spans="1:19" ht="11.25" thickBot="1" x14ac:dyDescent="0.2">
      <c r="A4045" s="93"/>
    </row>
    <row r="4046" spans="1:19" ht="11.25" thickBot="1" x14ac:dyDescent="0.2">
      <c r="A4046" s="88">
        <v>3</v>
      </c>
      <c r="B4046" s="109">
        <v>0.92076388888888883</v>
      </c>
      <c r="C4046" s="89">
        <v>4.9009999999999998</v>
      </c>
      <c r="D4046" s="111">
        <v>1.03251</v>
      </c>
      <c r="E4046" s="111">
        <v>1.13958</v>
      </c>
      <c r="F4046" s="89">
        <v>0.77500000000000002</v>
      </c>
      <c r="G4046" s="89">
        <v>-13.81</v>
      </c>
      <c r="H4046" s="89">
        <v>1.4119999999999999</v>
      </c>
      <c r="I4046" s="110" t="s">
        <v>4065</v>
      </c>
      <c r="J4046" s="111">
        <v>1.0150399999999999</v>
      </c>
      <c r="K4046" s="112" t="s">
        <v>4066</v>
      </c>
      <c r="L4046" s="89">
        <v>6.8639999999999999</v>
      </c>
      <c r="M4046" s="89">
        <v>3.7559999999999998</v>
      </c>
      <c r="N4046" s="89">
        <v>-3.4000000000000002E-2</v>
      </c>
      <c r="O4046" s="89">
        <v>7.0000000000000001E-3</v>
      </c>
      <c r="P4046" s="89">
        <v>0.17699999999999999</v>
      </c>
      <c r="Q4046" s="89">
        <v>7.0090000000000003</v>
      </c>
      <c r="R4046" s="89">
        <v>1.1779999999999999</v>
      </c>
      <c r="S4046" s="111">
        <v>0.99570999999999998</v>
      </c>
    </row>
    <row r="4047" spans="1:19" ht="11.25" thickBot="1" x14ac:dyDescent="0.2">
      <c r="A4047" s="93"/>
    </row>
    <row r="4048" spans="1:19" ht="11.25" thickBot="1" x14ac:dyDescent="0.2">
      <c r="A4048" s="113" t="s">
        <v>352</v>
      </c>
      <c r="B4048" s="93"/>
      <c r="C4048" s="114">
        <v>4.9530000000000003</v>
      </c>
      <c r="D4048" s="115">
        <v>1.02691</v>
      </c>
      <c r="E4048" s="115">
        <v>1.14317</v>
      </c>
      <c r="F4048" s="114">
        <v>0.46</v>
      </c>
      <c r="G4048" s="114">
        <v>-8.8960000000000008</v>
      </c>
      <c r="H4048" s="114">
        <v>1.4119999999999999</v>
      </c>
      <c r="I4048" s="110" t="s">
        <v>4067</v>
      </c>
      <c r="J4048" s="115">
        <v>1.0108699999999999</v>
      </c>
      <c r="K4048" s="112" t="s">
        <v>4068</v>
      </c>
      <c r="L4048" s="114">
        <v>6.8559999999999999</v>
      </c>
      <c r="M4048" s="114">
        <v>3.8820000000000001</v>
      </c>
      <c r="N4048" s="114">
        <v>-3.2000000000000001E-2</v>
      </c>
      <c r="O4048" s="114">
        <v>8.0000000000000002E-3</v>
      </c>
      <c r="P4048" s="114">
        <v>0.17499999999999999</v>
      </c>
      <c r="Q4048" s="114">
        <v>7.0049999999999999</v>
      </c>
      <c r="R4048" s="114">
        <v>1.238</v>
      </c>
      <c r="S4048" s="115">
        <v>0.99038999999999999</v>
      </c>
    </row>
    <row r="4049" spans="1:19" ht="11.25" thickBot="1" x14ac:dyDescent="0.2">
      <c r="A4049" s="93"/>
    </row>
    <row r="4050" spans="1:19" ht="11.25" thickBot="1" x14ac:dyDescent="0.2">
      <c r="A4050" s="116" t="s">
        <v>355</v>
      </c>
      <c r="B4050" s="93"/>
      <c r="C4050" s="114">
        <v>5.5E-2</v>
      </c>
      <c r="D4050" s="115">
        <v>7.77E-3</v>
      </c>
      <c r="E4050" s="115">
        <v>4.6699999999999997E-3</v>
      </c>
      <c r="F4050" s="114">
        <v>0.44400000000000001</v>
      </c>
      <c r="G4050" s="114">
        <v>6.17</v>
      </c>
      <c r="H4050" s="114">
        <v>1.0999999999999999E-2</v>
      </c>
      <c r="I4050" s="110" t="s">
        <v>4069</v>
      </c>
      <c r="J4050" s="115">
        <v>7.92E-3</v>
      </c>
      <c r="K4050" s="112" t="s">
        <v>4070</v>
      </c>
      <c r="L4050" s="114">
        <v>1.6E-2</v>
      </c>
      <c r="M4050" s="114">
        <v>0.11</v>
      </c>
      <c r="N4050" s="114">
        <v>3.0000000000000001E-3</v>
      </c>
      <c r="O4050" s="114">
        <v>2E-3</v>
      </c>
      <c r="P4050" s="114">
        <v>7.0000000000000001E-3</v>
      </c>
      <c r="Q4050" s="114">
        <v>3.2000000000000001E-2</v>
      </c>
      <c r="R4050" s="114">
        <v>5.8999999999999997E-2</v>
      </c>
      <c r="S4050" s="115">
        <v>7.3800000000000003E-3</v>
      </c>
    </row>
    <row r="4051" spans="1:19" ht="11.25" thickBot="1" x14ac:dyDescent="0.2">
      <c r="A4051" s="93"/>
    </row>
    <row r="4052" spans="1:19" ht="11.25" thickBot="1" x14ac:dyDescent="0.2">
      <c r="A4052" s="117" t="s">
        <v>358</v>
      </c>
      <c r="B4052" s="93"/>
      <c r="C4052" s="114">
        <v>1.101</v>
      </c>
      <c r="D4052" s="118">
        <v>0.75700000000000001</v>
      </c>
      <c r="E4052" s="118">
        <v>0.40899999999999997</v>
      </c>
      <c r="F4052" s="114">
        <v>96.43</v>
      </c>
      <c r="G4052" s="114">
        <v>69.36</v>
      </c>
      <c r="H4052" s="114">
        <v>0.78600000000000003</v>
      </c>
      <c r="I4052" s="110" t="s">
        <v>4071</v>
      </c>
      <c r="J4052" s="118">
        <v>0.78300000000000003</v>
      </c>
      <c r="K4052" s="112" t="s">
        <v>3423</v>
      </c>
      <c r="L4052" s="114">
        <v>0.23100000000000001</v>
      </c>
      <c r="M4052" s="114">
        <v>2.8220000000000001</v>
      </c>
      <c r="N4052" s="114">
        <v>7.9550000000000001</v>
      </c>
      <c r="O4052" s="114">
        <v>20.13</v>
      </c>
      <c r="P4052" s="114">
        <v>3.7080000000000002</v>
      </c>
      <c r="Q4052" s="114">
        <v>0.45900000000000002</v>
      </c>
      <c r="R4052" s="114">
        <v>4.7409999999999997</v>
      </c>
      <c r="S4052" s="118">
        <v>0.745</v>
      </c>
    </row>
    <row r="4053" spans="1:19" ht="11.25" thickBot="1" x14ac:dyDescent="0.2">
      <c r="A4053" s="93"/>
    </row>
    <row r="4054" spans="1:19" ht="11.25" thickBot="1" x14ac:dyDescent="0.2">
      <c r="A4054" s="87" t="s">
        <v>345</v>
      </c>
      <c r="B4054" s="87" t="s">
        <v>346</v>
      </c>
      <c r="C4054" s="108" t="s">
        <v>35</v>
      </c>
      <c r="D4054" s="107" t="s">
        <v>36</v>
      </c>
      <c r="E4054" s="107" t="s">
        <v>37</v>
      </c>
      <c r="F4054" s="107" t="s">
        <v>38</v>
      </c>
      <c r="G4054" s="107" t="s">
        <v>39</v>
      </c>
      <c r="H4054" s="107" t="s">
        <v>40</v>
      </c>
      <c r="I4054" s="107" t="s">
        <v>41</v>
      </c>
      <c r="J4054" s="107" t="s">
        <v>42</v>
      </c>
      <c r="K4054" s="107" t="s">
        <v>43</v>
      </c>
      <c r="L4054" s="107" t="s">
        <v>44</v>
      </c>
      <c r="M4054" s="107" t="s">
        <v>45</v>
      </c>
      <c r="N4054" s="107" t="s">
        <v>46</v>
      </c>
      <c r="O4054" s="107" t="s">
        <v>47</v>
      </c>
      <c r="P4054" s="107" t="s">
        <v>48</v>
      </c>
      <c r="Q4054" s="107" t="s">
        <v>49</v>
      </c>
      <c r="R4054" s="107" t="s">
        <v>50</v>
      </c>
      <c r="S4054" s="107" t="s">
        <v>51</v>
      </c>
    </row>
    <row r="4055" spans="1:19" ht="11.25" thickBot="1" x14ac:dyDescent="0.2">
      <c r="A4055" s="93"/>
      <c r="B4055" s="93"/>
      <c r="C4055" s="108" t="s">
        <v>69</v>
      </c>
      <c r="D4055" s="107" t="s">
        <v>69</v>
      </c>
      <c r="E4055" s="107" t="s">
        <v>69</v>
      </c>
      <c r="F4055" s="107" t="s">
        <v>69</v>
      </c>
      <c r="G4055" s="107" t="s">
        <v>69</v>
      </c>
      <c r="H4055" s="107" t="s">
        <v>69</v>
      </c>
      <c r="I4055" s="107" t="s">
        <v>69</v>
      </c>
      <c r="J4055" s="107" t="s">
        <v>69</v>
      </c>
      <c r="K4055" s="107" t="s">
        <v>69</v>
      </c>
      <c r="L4055" s="107" t="s">
        <v>69</v>
      </c>
      <c r="M4055" s="107" t="s">
        <v>69</v>
      </c>
      <c r="N4055" s="107" t="s">
        <v>69</v>
      </c>
      <c r="O4055" s="107" t="s">
        <v>69</v>
      </c>
      <c r="P4055" s="107" t="s">
        <v>69</v>
      </c>
      <c r="Q4055" s="107" t="s">
        <v>69</v>
      </c>
      <c r="R4055" s="107" t="s">
        <v>69</v>
      </c>
      <c r="S4055" s="107" t="s">
        <v>69</v>
      </c>
    </row>
    <row r="4056" spans="1:19" ht="11.25" thickBot="1" x14ac:dyDescent="0.2">
      <c r="A4056" s="88">
        <v>1</v>
      </c>
      <c r="B4056" s="109">
        <v>0.92042824074074081</v>
      </c>
      <c r="C4056" s="112" t="s">
        <v>2744</v>
      </c>
      <c r="D4056" s="89">
        <v>9.6519999999999992</v>
      </c>
      <c r="E4056" s="89">
        <v>2.5430000000000001</v>
      </c>
      <c r="F4056" s="89">
        <v>-0.33</v>
      </c>
      <c r="G4056" s="89">
        <v>4.2000000000000003E-2</v>
      </c>
      <c r="H4056" s="89">
        <v>171</v>
      </c>
      <c r="I4056" s="89">
        <v>169</v>
      </c>
      <c r="J4056" s="89">
        <v>3.7970000000000002</v>
      </c>
      <c r="K4056" s="89">
        <v>5.2830000000000004</v>
      </c>
      <c r="L4056" s="89">
        <v>0.56499999999999995</v>
      </c>
      <c r="M4056" s="89">
        <v>2.2210000000000001</v>
      </c>
      <c r="N4056" s="89">
        <v>0.41199999999999998</v>
      </c>
      <c r="O4056" s="89">
        <v>0.124</v>
      </c>
      <c r="P4056" s="89">
        <v>0.434</v>
      </c>
      <c r="Q4056" s="89">
        <v>5.5E-2</v>
      </c>
      <c r="R4056" s="89">
        <v>0.3</v>
      </c>
      <c r="S4056" s="89">
        <v>5.3999999999999999E-2</v>
      </c>
    </row>
    <row r="4057" spans="1:19" ht="11.25" thickBot="1" x14ac:dyDescent="0.2">
      <c r="A4057" s="93"/>
    </row>
    <row r="4058" spans="1:19" ht="11.25" thickBot="1" x14ac:dyDescent="0.2">
      <c r="A4058" s="88">
        <v>2</v>
      </c>
      <c r="B4058" s="109">
        <v>0.92060185185185184</v>
      </c>
      <c r="C4058" s="112" t="s">
        <v>4072</v>
      </c>
      <c r="D4058" s="89">
        <v>9.6850000000000005</v>
      </c>
      <c r="E4058" s="89">
        <v>2.5350000000000001</v>
      </c>
      <c r="F4058" s="89">
        <v>-0.33</v>
      </c>
      <c r="G4058" s="89">
        <v>4.2999999999999997E-2</v>
      </c>
      <c r="H4058" s="89">
        <v>170.4</v>
      </c>
      <c r="I4058" s="89">
        <v>168.7</v>
      </c>
      <c r="J4058" s="89">
        <v>3.7639999999999998</v>
      </c>
      <c r="K4058" s="89">
        <v>5.3570000000000002</v>
      </c>
      <c r="L4058" s="89">
        <v>0.56499999999999995</v>
      </c>
      <c r="M4058" s="89">
        <v>2.1520000000000001</v>
      </c>
      <c r="N4058" s="89">
        <v>0.40100000000000002</v>
      </c>
      <c r="O4058" s="89">
        <v>0.123</v>
      </c>
      <c r="P4058" s="89">
        <v>0.44</v>
      </c>
      <c r="Q4058" s="89">
        <v>5.3999999999999999E-2</v>
      </c>
      <c r="R4058" s="89">
        <v>0.29299999999999998</v>
      </c>
      <c r="S4058" s="89">
        <v>5.8000000000000003E-2</v>
      </c>
    </row>
    <row r="4059" spans="1:19" ht="11.25" thickBot="1" x14ac:dyDescent="0.2">
      <c r="A4059" s="93"/>
    </row>
    <row r="4060" spans="1:19" ht="11.25" thickBot="1" x14ac:dyDescent="0.2">
      <c r="A4060" s="88">
        <v>3</v>
      </c>
      <c r="B4060" s="109">
        <v>0.92076388888888883</v>
      </c>
      <c r="C4060" s="112" t="s">
        <v>4073</v>
      </c>
      <c r="D4060" s="89">
        <v>9.8889999999999993</v>
      </c>
      <c r="E4060" s="89">
        <v>2.5449999999999999</v>
      </c>
      <c r="F4060" s="89">
        <v>-0.34699999999999998</v>
      </c>
      <c r="G4060" s="89">
        <v>4.5999999999999999E-2</v>
      </c>
      <c r="H4060" s="89">
        <v>172.1</v>
      </c>
      <c r="I4060" s="89">
        <v>168.6</v>
      </c>
      <c r="J4060" s="89">
        <v>3.7679999999999998</v>
      </c>
      <c r="K4060" s="89">
        <v>5.298</v>
      </c>
      <c r="L4060" s="89">
        <v>0.57199999999999995</v>
      </c>
      <c r="M4060" s="89">
        <v>2.2149999999999999</v>
      </c>
      <c r="N4060" s="89">
        <v>0.38</v>
      </c>
      <c r="O4060" s="89">
        <v>0.13</v>
      </c>
      <c r="P4060" s="89">
        <v>0.38200000000000001</v>
      </c>
      <c r="Q4060" s="89">
        <v>5.1999999999999998E-2</v>
      </c>
      <c r="R4060" s="89">
        <v>0.28199999999999997</v>
      </c>
      <c r="S4060" s="89">
        <v>5.3999999999999999E-2</v>
      </c>
    </row>
    <row r="4061" spans="1:19" ht="11.25" thickBot="1" x14ac:dyDescent="0.2">
      <c r="A4061" s="93"/>
    </row>
    <row r="4062" spans="1:19" ht="11.25" thickBot="1" x14ac:dyDescent="0.2">
      <c r="A4062" s="113" t="s">
        <v>352</v>
      </c>
      <c r="B4062" s="93"/>
      <c r="C4062" s="112" t="s">
        <v>4074</v>
      </c>
      <c r="D4062" s="114">
        <v>9.7420000000000009</v>
      </c>
      <c r="E4062" s="114">
        <v>2.5409999999999999</v>
      </c>
      <c r="F4062" s="114">
        <v>-0.33600000000000002</v>
      </c>
      <c r="G4062" s="114">
        <v>4.2999999999999997E-2</v>
      </c>
      <c r="H4062" s="114">
        <v>171.2</v>
      </c>
      <c r="I4062" s="114">
        <v>168.8</v>
      </c>
      <c r="J4062" s="114">
        <v>3.7759999999999998</v>
      </c>
      <c r="K4062" s="114">
        <v>5.3129999999999997</v>
      </c>
      <c r="L4062" s="114">
        <v>0.56699999999999995</v>
      </c>
      <c r="M4062" s="114">
        <v>2.1960000000000002</v>
      </c>
      <c r="N4062" s="114">
        <v>0.39700000000000002</v>
      </c>
      <c r="O4062" s="114">
        <v>0.126</v>
      </c>
      <c r="P4062" s="114">
        <v>0.41799999999999998</v>
      </c>
      <c r="Q4062" s="114">
        <v>5.3999999999999999E-2</v>
      </c>
      <c r="R4062" s="114">
        <v>0.29199999999999998</v>
      </c>
      <c r="S4062" s="114">
        <v>5.5E-2</v>
      </c>
    </row>
    <row r="4063" spans="1:19" ht="11.25" thickBot="1" x14ac:dyDescent="0.2">
      <c r="A4063" s="93"/>
    </row>
    <row r="4064" spans="1:19" ht="11.25" thickBot="1" x14ac:dyDescent="0.2">
      <c r="A4064" s="116" t="s">
        <v>355</v>
      </c>
      <c r="B4064" s="93"/>
      <c r="C4064" s="112" t="s">
        <v>4075</v>
      </c>
      <c r="D4064" s="114">
        <v>0.129</v>
      </c>
      <c r="E4064" s="114">
        <v>5.0000000000000001E-3</v>
      </c>
      <c r="F4064" s="114">
        <v>0.01</v>
      </c>
      <c r="G4064" s="114">
        <v>2E-3</v>
      </c>
      <c r="H4064" s="114">
        <v>0.86499999999999999</v>
      </c>
      <c r="I4064" s="114">
        <v>0.22500000000000001</v>
      </c>
      <c r="J4064" s="114">
        <v>1.7999999999999999E-2</v>
      </c>
      <c r="K4064" s="114">
        <v>3.9E-2</v>
      </c>
      <c r="L4064" s="114">
        <v>4.0000000000000001E-3</v>
      </c>
      <c r="M4064" s="114">
        <v>3.7999999999999999E-2</v>
      </c>
      <c r="N4064" s="114">
        <v>1.6E-2</v>
      </c>
      <c r="O4064" s="114">
        <v>4.0000000000000001E-3</v>
      </c>
      <c r="P4064" s="114">
        <v>3.2000000000000001E-2</v>
      </c>
      <c r="Q4064" s="114">
        <v>1E-3</v>
      </c>
      <c r="R4064" s="114">
        <v>8.9999999999999993E-3</v>
      </c>
      <c r="S4064" s="114">
        <v>2E-3</v>
      </c>
    </row>
    <row r="4065" spans="1:19" ht="11.25" thickBot="1" x14ac:dyDescent="0.2">
      <c r="A4065" s="93"/>
    </row>
    <row r="4066" spans="1:19" ht="11.25" thickBot="1" x14ac:dyDescent="0.2">
      <c r="A4066" s="117" t="s">
        <v>358</v>
      </c>
      <c r="B4066" s="93"/>
      <c r="C4066" s="112" t="s">
        <v>3202</v>
      </c>
      <c r="D4066" s="114">
        <v>1.319</v>
      </c>
      <c r="E4066" s="114">
        <v>0.19900000000000001</v>
      </c>
      <c r="F4066" s="114">
        <v>3.0409999999999999</v>
      </c>
      <c r="G4066" s="114">
        <v>4.5860000000000003</v>
      </c>
      <c r="H4066" s="114">
        <v>0.505</v>
      </c>
      <c r="I4066" s="114">
        <v>0.13300000000000001</v>
      </c>
      <c r="J4066" s="114">
        <v>0.48499999999999999</v>
      </c>
      <c r="K4066" s="114">
        <v>0.73899999999999999</v>
      </c>
      <c r="L4066" s="114">
        <v>0.68899999999999995</v>
      </c>
      <c r="M4066" s="114">
        <v>1.7350000000000001</v>
      </c>
      <c r="N4066" s="114">
        <v>4.1079999999999997</v>
      </c>
      <c r="O4066" s="114">
        <v>3.09</v>
      </c>
      <c r="P4066" s="114">
        <v>7.6319999999999997</v>
      </c>
      <c r="Q4066" s="114">
        <v>2.6480000000000001</v>
      </c>
      <c r="R4066" s="114">
        <v>3.0459999999999998</v>
      </c>
      <c r="S4066" s="114">
        <v>3.6539999999999999</v>
      </c>
    </row>
    <row r="4067" spans="1:19" ht="11.25" thickBot="1" x14ac:dyDescent="0.2">
      <c r="A4067" s="93"/>
    </row>
    <row r="4068" spans="1:19" ht="11.25" thickBot="1" x14ac:dyDescent="0.2">
      <c r="A4068" s="87" t="s">
        <v>345</v>
      </c>
      <c r="B4068" s="87" t="s">
        <v>346</v>
      </c>
      <c r="C4068" s="107" t="s">
        <v>52</v>
      </c>
      <c r="D4068" s="107" t="s">
        <v>53</v>
      </c>
      <c r="E4068" s="107" t="s">
        <v>54</v>
      </c>
      <c r="F4068" s="107" t="s">
        <v>55</v>
      </c>
      <c r="G4068" s="107" t="s">
        <v>56</v>
      </c>
      <c r="H4068" s="107" t="s">
        <v>57</v>
      </c>
      <c r="I4068" s="107" t="s">
        <v>58</v>
      </c>
      <c r="J4068" s="107" t="s">
        <v>59</v>
      </c>
      <c r="K4068" s="107" t="s">
        <v>60</v>
      </c>
      <c r="L4068" s="107" t="s">
        <v>61</v>
      </c>
      <c r="M4068" s="107" t="s">
        <v>62</v>
      </c>
      <c r="N4068" s="107" t="s">
        <v>63</v>
      </c>
      <c r="O4068" s="107" t="s">
        <v>64</v>
      </c>
      <c r="P4068" s="108" t="s">
        <v>65</v>
      </c>
      <c r="Q4068" s="108" t="s">
        <v>66</v>
      </c>
      <c r="R4068" s="107" t="s">
        <v>67</v>
      </c>
      <c r="S4068" s="107" t="s">
        <v>68</v>
      </c>
    </row>
    <row r="4069" spans="1:19" ht="11.25" thickBot="1" x14ac:dyDescent="0.2">
      <c r="A4069" s="93"/>
      <c r="B4069" s="93"/>
      <c r="C4069" s="107" t="s">
        <v>69</v>
      </c>
      <c r="D4069" s="107" t="s">
        <v>69</v>
      </c>
      <c r="E4069" s="107" t="s">
        <v>69</v>
      </c>
      <c r="F4069" s="107" t="s">
        <v>69</v>
      </c>
      <c r="G4069" s="107" t="s">
        <v>69</v>
      </c>
      <c r="H4069" s="107" t="s">
        <v>69</v>
      </c>
      <c r="I4069" s="107" t="s">
        <v>69</v>
      </c>
      <c r="J4069" s="107" t="s">
        <v>69</v>
      </c>
      <c r="K4069" s="107" t="s">
        <v>69</v>
      </c>
      <c r="L4069" s="107" t="s">
        <v>69</v>
      </c>
      <c r="M4069" s="107" t="s">
        <v>69</v>
      </c>
      <c r="N4069" s="107" t="s">
        <v>69</v>
      </c>
      <c r="O4069" s="107" t="s">
        <v>69</v>
      </c>
      <c r="P4069" s="108" t="s">
        <v>69</v>
      </c>
      <c r="Q4069" s="108" t="s">
        <v>69</v>
      </c>
      <c r="R4069" s="107" t="s">
        <v>69</v>
      </c>
      <c r="S4069" s="107" t="s">
        <v>69</v>
      </c>
    </row>
    <row r="4070" spans="1:19" ht="11.25" thickBot="1" x14ac:dyDescent="0.2">
      <c r="A4070" s="88">
        <v>1</v>
      </c>
      <c r="B4070" s="109">
        <v>0.92042824074074081</v>
      </c>
      <c r="C4070" s="89">
        <v>0.16300000000000001</v>
      </c>
      <c r="D4070" s="89">
        <v>1.9E-2</v>
      </c>
      <c r="E4070" s="89">
        <v>0.11700000000000001</v>
      </c>
      <c r="F4070" s="89">
        <v>1.2999999999999999E-2</v>
      </c>
      <c r="G4070" s="89">
        <v>0.27600000000000002</v>
      </c>
      <c r="H4070" s="89">
        <v>0.53400000000000003</v>
      </c>
      <c r="I4070" s="89">
        <v>-6.0000000000000001E-3</v>
      </c>
      <c r="J4070" s="89">
        <v>-3.0000000000000001E-3</v>
      </c>
      <c r="K4070" s="89">
        <v>5.0000000000000001E-3</v>
      </c>
      <c r="L4070" s="89">
        <v>3.6999999999999998E-2</v>
      </c>
      <c r="M4070" s="89">
        <v>0.63400000000000001</v>
      </c>
      <c r="N4070" s="89">
        <v>-5.0000000000000001E-3</v>
      </c>
      <c r="O4070" s="89">
        <v>14.05</v>
      </c>
      <c r="P4070" s="112" t="s">
        <v>4076</v>
      </c>
      <c r="Q4070" s="112" t="s">
        <v>4077</v>
      </c>
      <c r="R4070" s="89">
        <v>0.25800000000000001</v>
      </c>
      <c r="S4070" s="89">
        <v>1.528</v>
      </c>
    </row>
    <row r="4071" spans="1:19" ht="11.25" thickBot="1" x14ac:dyDescent="0.2">
      <c r="A4071" s="93"/>
    </row>
    <row r="4072" spans="1:19" ht="11.25" thickBot="1" x14ac:dyDescent="0.2">
      <c r="A4072" s="88">
        <v>2</v>
      </c>
      <c r="B4072" s="109">
        <v>0.92060185185185184</v>
      </c>
      <c r="C4072" s="89">
        <v>0.16200000000000001</v>
      </c>
      <c r="D4072" s="89">
        <v>1.4999999999999999E-2</v>
      </c>
      <c r="E4072" s="89">
        <v>0.108</v>
      </c>
      <c r="F4072" s="89">
        <v>1.4999999999999999E-2</v>
      </c>
      <c r="G4072" s="89">
        <v>0.27800000000000002</v>
      </c>
      <c r="H4072" s="89">
        <v>0.54900000000000004</v>
      </c>
      <c r="I4072" s="89">
        <v>-6.0000000000000001E-3</v>
      </c>
      <c r="J4072" s="89">
        <v>-4.0000000000000001E-3</v>
      </c>
      <c r="K4072" s="89">
        <v>2E-3</v>
      </c>
      <c r="L4072" s="89">
        <v>3.4000000000000002E-2</v>
      </c>
      <c r="M4072" s="89">
        <v>0.58599999999999997</v>
      </c>
      <c r="N4072" s="89">
        <v>-1E-3</v>
      </c>
      <c r="O4072" s="89">
        <v>14.07</v>
      </c>
      <c r="P4072" s="112" t="s">
        <v>4078</v>
      </c>
      <c r="Q4072" s="112" t="s">
        <v>4079</v>
      </c>
      <c r="R4072" s="89">
        <v>0.26100000000000001</v>
      </c>
      <c r="S4072" s="89">
        <v>1.5289999999999999</v>
      </c>
    </row>
    <row r="4073" spans="1:19" ht="11.25" thickBot="1" x14ac:dyDescent="0.2">
      <c r="A4073" s="93"/>
    </row>
    <row r="4074" spans="1:19" ht="11.25" thickBot="1" x14ac:dyDescent="0.2">
      <c r="A4074" s="88">
        <v>3</v>
      </c>
      <c r="B4074" s="109">
        <v>0.92076388888888883</v>
      </c>
      <c r="C4074" s="89">
        <v>0.16</v>
      </c>
      <c r="D4074" s="89">
        <v>1.7999999999999999E-2</v>
      </c>
      <c r="E4074" s="89">
        <v>0.106</v>
      </c>
      <c r="F4074" s="89">
        <v>1.6E-2</v>
      </c>
      <c r="G4074" s="89">
        <v>0.27600000000000002</v>
      </c>
      <c r="H4074" s="89">
        <v>0.51600000000000001</v>
      </c>
      <c r="I4074" s="89">
        <v>-7.0000000000000001E-3</v>
      </c>
      <c r="J4074" s="89">
        <v>-5.0000000000000001E-3</v>
      </c>
      <c r="K4074" s="89">
        <v>3.0000000000000001E-3</v>
      </c>
      <c r="L4074" s="89">
        <v>2.7E-2</v>
      </c>
      <c r="M4074" s="89">
        <v>0.61</v>
      </c>
      <c r="N4074" s="89">
        <v>-3.0000000000000001E-3</v>
      </c>
      <c r="O4074" s="89">
        <v>14.16</v>
      </c>
      <c r="P4074" s="112" t="s">
        <v>4080</v>
      </c>
      <c r="Q4074" s="112" t="s">
        <v>4081</v>
      </c>
      <c r="R4074" s="89">
        <v>0.26</v>
      </c>
      <c r="S4074" s="89">
        <v>1.5549999999999999</v>
      </c>
    </row>
    <row r="4075" spans="1:19" ht="11.25" thickBot="1" x14ac:dyDescent="0.2">
      <c r="A4075" s="93"/>
    </row>
    <row r="4076" spans="1:19" ht="11.25" thickBot="1" x14ac:dyDescent="0.2">
      <c r="A4076" s="113" t="s">
        <v>352</v>
      </c>
      <c r="B4076" s="93"/>
      <c r="C4076" s="114">
        <v>0.16200000000000001</v>
      </c>
      <c r="D4076" s="114">
        <v>1.7000000000000001E-2</v>
      </c>
      <c r="E4076" s="114">
        <v>0.11</v>
      </c>
      <c r="F4076" s="114">
        <v>1.4999999999999999E-2</v>
      </c>
      <c r="G4076" s="114">
        <v>0.27700000000000002</v>
      </c>
      <c r="H4076" s="114">
        <v>0.53300000000000003</v>
      </c>
      <c r="I4076" s="114">
        <v>-6.0000000000000001E-3</v>
      </c>
      <c r="J4076" s="114">
        <v>-4.0000000000000001E-3</v>
      </c>
      <c r="K4076" s="114">
        <v>4.0000000000000001E-3</v>
      </c>
      <c r="L4076" s="114">
        <v>3.3000000000000002E-2</v>
      </c>
      <c r="M4076" s="114">
        <v>0.61</v>
      </c>
      <c r="N4076" s="114">
        <v>-3.0000000000000001E-3</v>
      </c>
      <c r="O4076" s="114">
        <v>14.1</v>
      </c>
      <c r="P4076" s="112" t="s">
        <v>4082</v>
      </c>
      <c r="Q4076" s="112" t="s">
        <v>4083</v>
      </c>
      <c r="R4076" s="114">
        <v>0.26</v>
      </c>
      <c r="S4076" s="114">
        <v>1.538</v>
      </c>
    </row>
    <row r="4077" spans="1:19" ht="11.25" thickBot="1" x14ac:dyDescent="0.2">
      <c r="A4077" s="93"/>
    </row>
    <row r="4078" spans="1:19" ht="11.25" thickBot="1" x14ac:dyDescent="0.2">
      <c r="A4078" s="116" t="s">
        <v>355</v>
      </c>
      <c r="B4078" s="93"/>
      <c r="C4078" s="114">
        <v>1E-3</v>
      </c>
      <c r="D4078" s="114">
        <v>2E-3</v>
      </c>
      <c r="E4078" s="114">
        <v>6.0000000000000001E-3</v>
      </c>
      <c r="F4078" s="114">
        <v>2E-3</v>
      </c>
      <c r="G4078" s="114">
        <v>1E-3</v>
      </c>
      <c r="H4078" s="114">
        <v>1.6E-2</v>
      </c>
      <c r="I4078" s="114">
        <v>1E-3</v>
      </c>
      <c r="J4078" s="114">
        <v>1E-3</v>
      </c>
      <c r="K4078" s="114">
        <v>2E-3</v>
      </c>
      <c r="L4078" s="114">
        <v>5.0000000000000001E-3</v>
      </c>
      <c r="M4078" s="114">
        <v>2.4E-2</v>
      </c>
      <c r="N4078" s="114">
        <v>2E-3</v>
      </c>
      <c r="O4078" s="114">
        <v>5.8000000000000003E-2</v>
      </c>
      <c r="P4078" s="112" t="s">
        <v>3563</v>
      </c>
      <c r="Q4078" s="112" t="s">
        <v>4084</v>
      </c>
      <c r="R4078" s="114">
        <v>2E-3</v>
      </c>
      <c r="S4078" s="114">
        <v>1.4999999999999999E-2</v>
      </c>
    </row>
    <row r="4079" spans="1:19" ht="11.25" thickBot="1" x14ac:dyDescent="0.2">
      <c r="A4079" s="93"/>
    </row>
    <row r="4080" spans="1:19" ht="11.25" thickBot="1" x14ac:dyDescent="0.2">
      <c r="A4080" s="117" t="s">
        <v>358</v>
      </c>
      <c r="B4080" s="93"/>
      <c r="C4080" s="114">
        <v>0.81899999999999995</v>
      </c>
      <c r="D4080" s="114">
        <v>13.34</v>
      </c>
      <c r="E4080" s="114">
        <v>5.3449999999999998</v>
      </c>
      <c r="F4080" s="114">
        <v>12.28</v>
      </c>
      <c r="G4080" s="114">
        <v>0.314</v>
      </c>
      <c r="H4080" s="114">
        <v>3.0790000000000002</v>
      </c>
      <c r="I4080" s="114">
        <v>15.8</v>
      </c>
      <c r="J4080" s="114">
        <v>21.27</v>
      </c>
      <c r="K4080" s="114">
        <v>44.26</v>
      </c>
      <c r="L4080" s="114">
        <v>14.88</v>
      </c>
      <c r="M4080" s="114">
        <v>3.9649999999999999</v>
      </c>
      <c r="N4080" s="114">
        <v>75.069999999999993</v>
      </c>
      <c r="O4080" s="114">
        <v>0.41499999999999998</v>
      </c>
      <c r="P4080" s="112" t="s">
        <v>4085</v>
      </c>
      <c r="Q4080" s="112" t="s">
        <v>4086</v>
      </c>
      <c r="R4080" s="114">
        <v>0.60299999999999998</v>
      </c>
      <c r="S4080" s="114">
        <v>0.98599999999999999</v>
      </c>
    </row>
    <row r="4081" spans="1:19" ht="10.5" x14ac:dyDescent="0.15">
      <c r="A4081" s="93"/>
    </row>
    <row r="4082" spans="1:19" x14ac:dyDescent="0.15">
      <c r="A4082" s="106"/>
      <c r="B4082" s="69" t="s">
        <v>4087</v>
      </c>
    </row>
    <row r="4083" spans="1:19" ht="9.75" thickBot="1" x14ac:dyDescent="0.2">
      <c r="A4083" s="64" t="s">
        <v>1094</v>
      </c>
    </row>
    <row r="4084" spans="1:19" ht="11.25" thickBot="1" x14ac:dyDescent="0.2">
      <c r="A4084" s="87" t="s">
        <v>345</v>
      </c>
      <c r="B4084" s="87" t="s">
        <v>346</v>
      </c>
      <c r="C4084" s="107" t="s">
        <v>1</v>
      </c>
      <c r="D4084" s="107" t="s">
        <v>2</v>
      </c>
      <c r="E4084" s="107" t="s">
        <v>3</v>
      </c>
      <c r="F4084" s="107" t="s">
        <v>4</v>
      </c>
      <c r="G4084" s="107" t="s">
        <v>5</v>
      </c>
      <c r="H4084" s="107" t="s">
        <v>6</v>
      </c>
      <c r="I4084" s="108" t="s">
        <v>7</v>
      </c>
      <c r="J4084" s="108" t="s">
        <v>8</v>
      </c>
      <c r="K4084" s="107" t="s">
        <v>9</v>
      </c>
      <c r="L4084" s="107" t="s">
        <v>10</v>
      </c>
      <c r="M4084" s="107" t="s">
        <v>11</v>
      </c>
      <c r="N4084" s="107" t="s">
        <v>12</v>
      </c>
      <c r="O4084" s="107" t="s">
        <v>13</v>
      </c>
      <c r="P4084" s="107" t="s">
        <v>14</v>
      </c>
      <c r="Q4084" s="107" t="s">
        <v>15</v>
      </c>
      <c r="R4084" s="107" t="s">
        <v>16</v>
      </c>
      <c r="S4084" s="107" t="s">
        <v>17</v>
      </c>
    </row>
    <row r="4085" spans="1:19" ht="11.25" thickBot="1" x14ac:dyDescent="0.2">
      <c r="A4085" s="93"/>
      <c r="B4085" s="93"/>
      <c r="C4085" s="107" t="s">
        <v>69</v>
      </c>
      <c r="D4085" s="107" t="s">
        <v>69</v>
      </c>
      <c r="E4085" s="107" t="s">
        <v>69</v>
      </c>
      <c r="F4085" s="107" t="s">
        <v>69</v>
      </c>
      <c r="G4085" s="107" t="s">
        <v>69</v>
      </c>
      <c r="H4085" s="107" t="s">
        <v>69</v>
      </c>
      <c r="I4085" s="108" t="s">
        <v>69</v>
      </c>
      <c r="J4085" s="108" t="s">
        <v>69</v>
      </c>
      <c r="K4085" s="107" t="s">
        <v>69</v>
      </c>
      <c r="L4085" s="107" t="s">
        <v>69</v>
      </c>
      <c r="M4085" s="107" t="s">
        <v>69</v>
      </c>
      <c r="N4085" s="107" t="s">
        <v>69</v>
      </c>
      <c r="O4085" s="107" t="s">
        <v>69</v>
      </c>
      <c r="P4085" s="107" t="s">
        <v>69</v>
      </c>
      <c r="Q4085" s="107" t="s">
        <v>69</v>
      </c>
      <c r="R4085" s="107" t="s">
        <v>69</v>
      </c>
      <c r="S4085" s="107" t="s">
        <v>69</v>
      </c>
    </row>
    <row r="4086" spans="1:19" ht="11.25" thickBot="1" x14ac:dyDescent="0.2">
      <c r="A4086" s="88">
        <v>1</v>
      </c>
      <c r="B4086" s="109">
        <v>0.9258912037037037</v>
      </c>
      <c r="C4086" s="110" t="s">
        <v>4088</v>
      </c>
      <c r="D4086" s="110" t="s">
        <v>4089</v>
      </c>
      <c r="E4086" s="110" t="s">
        <v>4090</v>
      </c>
      <c r="F4086" s="110" t="s">
        <v>4091</v>
      </c>
      <c r="G4086" s="110" t="s">
        <v>4092</v>
      </c>
      <c r="H4086" s="110" t="s">
        <v>4093</v>
      </c>
      <c r="I4086" s="111">
        <v>0.99189000000000005</v>
      </c>
      <c r="J4086" s="112" t="s">
        <v>4094</v>
      </c>
      <c r="K4086" s="110" t="s">
        <v>4095</v>
      </c>
      <c r="L4086" s="89">
        <v>14.9</v>
      </c>
      <c r="M4086" s="89">
        <v>227.8</v>
      </c>
      <c r="N4086" s="110" t="s">
        <v>4096</v>
      </c>
      <c r="O4086" s="110" t="s">
        <v>4097</v>
      </c>
      <c r="P4086" s="89">
        <v>10.84</v>
      </c>
      <c r="Q4086" s="89">
        <v>112.1</v>
      </c>
      <c r="R4086" s="110" t="s">
        <v>4098</v>
      </c>
      <c r="S4086" s="110" t="s">
        <v>4099</v>
      </c>
    </row>
    <row r="4087" spans="1:19" ht="11.25" thickBot="1" x14ac:dyDescent="0.2">
      <c r="A4087" s="93"/>
    </row>
    <row r="4088" spans="1:19" ht="11.25" thickBot="1" x14ac:dyDescent="0.2">
      <c r="A4088" s="88">
        <v>2</v>
      </c>
      <c r="B4088" s="109">
        <v>0.92606481481481484</v>
      </c>
      <c r="C4088" s="110" t="s">
        <v>4100</v>
      </c>
      <c r="D4088" s="110" t="s">
        <v>4101</v>
      </c>
      <c r="E4088" s="110" t="s">
        <v>4102</v>
      </c>
      <c r="F4088" s="110" t="s">
        <v>4103</v>
      </c>
      <c r="G4088" s="110" t="s">
        <v>4104</v>
      </c>
      <c r="H4088" s="110" t="s">
        <v>4093</v>
      </c>
      <c r="I4088" s="111">
        <v>1.0003899999999999</v>
      </c>
      <c r="J4088" s="112" t="s">
        <v>4105</v>
      </c>
      <c r="K4088" s="110" t="s">
        <v>4106</v>
      </c>
      <c r="L4088" s="89">
        <v>15.9</v>
      </c>
      <c r="M4088" s="89">
        <v>227.9</v>
      </c>
      <c r="N4088" s="110" t="s">
        <v>4107</v>
      </c>
      <c r="O4088" s="110" t="s">
        <v>4108</v>
      </c>
      <c r="P4088" s="89">
        <v>10.77</v>
      </c>
      <c r="Q4088" s="89">
        <v>110.7</v>
      </c>
      <c r="R4088" s="110" t="s">
        <v>4109</v>
      </c>
      <c r="S4088" s="110" t="s">
        <v>4110</v>
      </c>
    </row>
    <row r="4089" spans="1:19" ht="11.25" thickBot="1" x14ac:dyDescent="0.2">
      <c r="A4089" s="93"/>
    </row>
    <row r="4090" spans="1:19" ht="11.25" thickBot="1" x14ac:dyDescent="0.2">
      <c r="A4090" s="88">
        <v>3</v>
      </c>
      <c r="B4090" s="109">
        <v>0.92622685185185183</v>
      </c>
      <c r="C4090" s="110" t="s">
        <v>4111</v>
      </c>
      <c r="D4090" s="110" t="s">
        <v>4112</v>
      </c>
      <c r="E4090" s="110" t="s">
        <v>4113</v>
      </c>
      <c r="F4090" s="110" t="s">
        <v>4114</v>
      </c>
      <c r="G4090" s="110" t="s">
        <v>4115</v>
      </c>
      <c r="H4090" s="110" t="s">
        <v>4116</v>
      </c>
      <c r="I4090" s="111">
        <v>1.00136</v>
      </c>
      <c r="J4090" s="112" t="s">
        <v>4117</v>
      </c>
      <c r="K4090" s="110" t="s">
        <v>4118</v>
      </c>
      <c r="L4090" s="89">
        <v>14.45</v>
      </c>
      <c r="M4090" s="89">
        <v>229.9</v>
      </c>
      <c r="N4090" s="110" t="s">
        <v>4119</v>
      </c>
      <c r="O4090" s="110" t="s">
        <v>4120</v>
      </c>
      <c r="P4090" s="89">
        <v>10.74</v>
      </c>
      <c r="Q4090" s="89">
        <v>111</v>
      </c>
      <c r="R4090" s="110" t="s">
        <v>4121</v>
      </c>
      <c r="S4090" s="110" t="s">
        <v>4122</v>
      </c>
    </row>
    <row r="4091" spans="1:19" ht="11.25" thickBot="1" x14ac:dyDescent="0.2">
      <c r="A4091" s="93"/>
    </row>
    <row r="4092" spans="1:19" ht="11.25" thickBot="1" x14ac:dyDescent="0.2">
      <c r="A4092" s="113" t="s">
        <v>352</v>
      </c>
      <c r="B4092" s="93"/>
      <c r="C4092" s="110" t="s">
        <v>4123</v>
      </c>
      <c r="D4092" s="110" t="s">
        <v>4124</v>
      </c>
      <c r="E4092" s="110" t="s">
        <v>4125</v>
      </c>
      <c r="F4092" s="110" t="s">
        <v>4126</v>
      </c>
      <c r="G4092" s="110" t="s">
        <v>4127</v>
      </c>
      <c r="H4092" s="110" t="s">
        <v>4128</v>
      </c>
      <c r="I4092" s="115">
        <v>0.99787999999999999</v>
      </c>
      <c r="J4092" s="112" t="s">
        <v>4129</v>
      </c>
      <c r="K4092" s="110" t="s">
        <v>4130</v>
      </c>
      <c r="L4092" s="114">
        <v>15.08</v>
      </c>
      <c r="M4092" s="114">
        <v>228.5</v>
      </c>
      <c r="N4092" s="110" t="s">
        <v>4131</v>
      </c>
      <c r="O4092" s="110" t="s">
        <v>4132</v>
      </c>
      <c r="P4092" s="114">
        <v>10.78</v>
      </c>
      <c r="Q4092" s="114">
        <v>111.3</v>
      </c>
      <c r="R4092" s="110" t="s">
        <v>4133</v>
      </c>
      <c r="S4092" s="110" t="s">
        <v>4134</v>
      </c>
    </row>
    <row r="4093" spans="1:19" ht="11.25" thickBot="1" x14ac:dyDescent="0.2">
      <c r="A4093" s="93"/>
    </row>
    <row r="4094" spans="1:19" ht="11.25" thickBot="1" x14ac:dyDescent="0.2">
      <c r="A4094" s="116" t="s">
        <v>355</v>
      </c>
      <c r="B4094" s="93"/>
      <c r="C4094" s="110" t="s">
        <v>4135</v>
      </c>
      <c r="D4094" s="110" t="s">
        <v>4136</v>
      </c>
      <c r="E4094" s="110" t="s">
        <v>4137</v>
      </c>
      <c r="F4094" s="110" t="s">
        <v>4138</v>
      </c>
      <c r="G4094" s="110" t="s">
        <v>4139</v>
      </c>
      <c r="H4094" s="110" t="s">
        <v>4140</v>
      </c>
      <c r="I4094" s="115">
        <v>5.2100000000000002E-3</v>
      </c>
      <c r="J4094" s="112" t="s">
        <v>4141</v>
      </c>
      <c r="K4094" s="110" t="s">
        <v>4142</v>
      </c>
      <c r="L4094" s="114">
        <v>0.74199999999999999</v>
      </c>
      <c r="M4094" s="114">
        <v>1.216</v>
      </c>
      <c r="N4094" s="110" t="s">
        <v>4143</v>
      </c>
      <c r="O4094" s="110" t="s">
        <v>4144</v>
      </c>
      <c r="P4094" s="114">
        <v>4.9000000000000002E-2</v>
      </c>
      <c r="Q4094" s="114">
        <v>0.74199999999999999</v>
      </c>
      <c r="R4094" s="110" t="s">
        <v>4145</v>
      </c>
      <c r="S4094" s="110" t="s">
        <v>4146</v>
      </c>
    </row>
    <row r="4095" spans="1:19" ht="11.25" thickBot="1" x14ac:dyDescent="0.2">
      <c r="A4095" s="93"/>
    </row>
    <row r="4096" spans="1:19" ht="11.25" thickBot="1" x14ac:dyDescent="0.2">
      <c r="A4096" s="117" t="s">
        <v>358</v>
      </c>
      <c r="B4096" s="93"/>
      <c r="C4096" s="110" t="s">
        <v>661</v>
      </c>
      <c r="D4096" s="110" t="s">
        <v>4147</v>
      </c>
      <c r="E4096" s="110" t="s">
        <v>4148</v>
      </c>
      <c r="F4096" s="110" t="s">
        <v>4149</v>
      </c>
      <c r="G4096" s="110" t="s">
        <v>4150</v>
      </c>
      <c r="H4096" s="110" t="s">
        <v>4151</v>
      </c>
      <c r="I4096" s="118">
        <v>0.52200000000000002</v>
      </c>
      <c r="J4096" s="112" t="s">
        <v>379</v>
      </c>
      <c r="K4096" s="110" t="s">
        <v>4152</v>
      </c>
      <c r="L4096" s="114">
        <v>4.9169999999999998</v>
      </c>
      <c r="M4096" s="114">
        <v>0.53200000000000003</v>
      </c>
      <c r="N4096" s="110" t="s">
        <v>3421</v>
      </c>
      <c r="O4096" s="110" t="s">
        <v>2078</v>
      </c>
      <c r="P4096" s="114">
        <v>0.45</v>
      </c>
      <c r="Q4096" s="114">
        <v>0.66700000000000004</v>
      </c>
      <c r="R4096" s="110" t="s">
        <v>4153</v>
      </c>
      <c r="S4096" s="110" t="s">
        <v>3554</v>
      </c>
    </row>
    <row r="4097" spans="1:19" ht="11.25" thickBot="1" x14ac:dyDescent="0.2">
      <c r="A4097" s="93"/>
    </row>
    <row r="4098" spans="1:19" ht="11.25" thickBot="1" x14ac:dyDescent="0.2">
      <c r="A4098" s="87" t="s">
        <v>345</v>
      </c>
      <c r="B4098" s="87" t="s">
        <v>346</v>
      </c>
      <c r="C4098" s="107" t="s">
        <v>18</v>
      </c>
      <c r="D4098" s="108" t="s">
        <v>19</v>
      </c>
      <c r="E4098" s="108" t="s">
        <v>20</v>
      </c>
      <c r="F4098" s="107" t="s">
        <v>21</v>
      </c>
      <c r="G4098" s="107" t="s">
        <v>22</v>
      </c>
      <c r="H4098" s="107" t="s">
        <v>23</v>
      </c>
      <c r="I4098" s="107" t="s">
        <v>24</v>
      </c>
      <c r="J4098" s="108" t="s">
        <v>25</v>
      </c>
      <c r="K4098" s="108" t="s">
        <v>26</v>
      </c>
      <c r="L4098" s="107" t="s">
        <v>27</v>
      </c>
      <c r="M4098" s="107" t="s">
        <v>28</v>
      </c>
      <c r="N4098" s="107" t="s">
        <v>29</v>
      </c>
      <c r="O4098" s="107" t="s">
        <v>30</v>
      </c>
      <c r="P4098" s="107" t="s">
        <v>31</v>
      </c>
      <c r="Q4098" s="107" t="s">
        <v>32</v>
      </c>
      <c r="R4098" s="107" t="s">
        <v>33</v>
      </c>
      <c r="S4098" s="108" t="s">
        <v>34</v>
      </c>
    </row>
    <row r="4099" spans="1:19" ht="11.25" thickBot="1" x14ac:dyDescent="0.2">
      <c r="A4099" s="93"/>
      <c r="B4099" s="93"/>
      <c r="C4099" s="107" t="s">
        <v>69</v>
      </c>
      <c r="D4099" s="108" t="s">
        <v>69</v>
      </c>
      <c r="E4099" s="108" t="s">
        <v>69</v>
      </c>
      <c r="F4099" s="107" t="s">
        <v>69</v>
      </c>
      <c r="G4099" s="107" t="s">
        <v>69</v>
      </c>
      <c r="H4099" s="107" t="s">
        <v>69</v>
      </c>
      <c r="I4099" s="107" t="s">
        <v>69</v>
      </c>
      <c r="J4099" s="108" t="s">
        <v>69</v>
      </c>
      <c r="K4099" s="108" t="s">
        <v>69</v>
      </c>
      <c r="L4099" s="107" t="s">
        <v>69</v>
      </c>
      <c r="M4099" s="107" t="s">
        <v>69</v>
      </c>
      <c r="N4099" s="107" t="s">
        <v>69</v>
      </c>
      <c r="O4099" s="107" t="s">
        <v>69</v>
      </c>
      <c r="P4099" s="107" t="s">
        <v>69</v>
      </c>
      <c r="Q4099" s="107" t="s">
        <v>69</v>
      </c>
      <c r="R4099" s="107" t="s">
        <v>69</v>
      </c>
      <c r="S4099" s="108" t="s">
        <v>69</v>
      </c>
    </row>
    <row r="4100" spans="1:19" ht="11.25" thickBot="1" x14ac:dyDescent="0.2">
      <c r="A4100" s="88">
        <v>1</v>
      </c>
      <c r="B4100" s="109">
        <v>0.9258912037037037</v>
      </c>
      <c r="C4100" s="89">
        <v>42.82</v>
      </c>
      <c r="D4100" s="111">
        <v>0.95704999999999996</v>
      </c>
      <c r="E4100" s="111">
        <v>1.10927</v>
      </c>
      <c r="F4100" s="89">
        <v>35.72</v>
      </c>
      <c r="G4100" s="89">
        <v>5.1929999999999996</v>
      </c>
      <c r="H4100" s="89">
        <v>25.37</v>
      </c>
      <c r="I4100" s="110" t="s">
        <v>4154</v>
      </c>
      <c r="J4100" s="111">
        <v>0.94628999999999996</v>
      </c>
      <c r="K4100" s="112" t="s">
        <v>4155</v>
      </c>
      <c r="L4100" s="89">
        <v>5.7640000000000002</v>
      </c>
      <c r="M4100" s="89">
        <v>53.83</v>
      </c>
      <c r="N4100" s="89">
        <v>1E-3</v>
      </c>
      <c r="O4100" s="89">
        <v>2.7E-2</v>
      </c>
      <c r="P4100" s="89">
        <v>0.43</v>
      </c>
      <c r="Q4100" s="89">
        <v>32.020000000000003</v>
      </c>
      <c r="R4100" s="89">
        <v>4.2699999999999996</v>
      </c>
      <c r="S4100" s="111">
        <v>0.93147999999999997</v>
      </c>
    </row>
    <row r="4101" spans="1:19" ht="11.25" thickBot="1" x14ac:dyDescent="0.2">
      <c r="A4101" s="93"/>
    </row>
    <row r="4102" spans="1:19" ht="11.25" thickBot="1" x14ac:dyDescent="0.2">
      <c r="A4102" s="88">
        <v>2</v>
      </c>
      <c r="B4102" s="109">
        <v>0.92606481481481484</v>
      </c>
      <c r="C4102" s="89">
        <v>42.91</v>
      </c>
      <c r="D4102" s="111">
        <v>0.96340999999999999</v>
      </c>
      <c r="E4102" s="111">
        <v>1.11205</v>
      </c>
      <c r="F4102" s="89">
        <v>37.950000000000003</v>
      </c>
      <c r="G4102" s="89">
        <v>14.63</v>
      </c>
      <c r="H4102" s="89">
        <v>25.14</v>
      </c>
      <c r="I4102" s="110" t="s">
        <v>4156</v>
      </c>
      <c r="J4102" s="111">
        <v>0.95448999999999995</v>
      </c>
      <c r="K4102" s="112" t="s">
        <v>4157</v>
      </c>
      <c r="L4102" s="89">
        <v>5.7629999999999999</v>
      </c>
      <c r="M4102" s="89">
        <v>54.13</v>
      </c>
      <c r="N4102" s="89">
        <v>1E-3</v>
      </c>
      <c r="O4102" s="89">
        <v>2.1999999999999999E-2</v>
      </c>
      <c r="P4102" s="89">
        <v>0.39200000000000002</v>
      </c>
      <c r="Q4102" s="89">
        <v>32.32</v>
      </c>
      <c r="R4102" s="89">
        <v>4.1840000000000002</v>
      </c>
      <c r="S4102" s="111">
        <v>0.94169999999999998</v>
      </c>
    </row>
    <row r="4103" spans="1:19" ht="11.25" thickBot="1" x14ac:dyDescent="0.2">
      <c r="A4103" s="93"/>
    </row>
    <row r="4104" spans="1:19" ht="11.25" thickBot="1" x14ac:dyDescent="0.2">
      <c r="A4104" s="88">
        <v>3</v>
      </c>
      <c r="B4104" s="109">
        <v>0.92622685185185183</v>
      </c>
      <c r="C4104" s="89">
        <v>42.99</v>
      </c>
      <c r="D4104" s="111">
        <v>0.97860999999999998</v>
      </c>
      <c r="E4104" s="111">
        <v>1.1127899999999999</v>
      </c>
      <c r="F4104" s="89">
        <v>39.229999999999997</v>
      </c>
      <c r="G4104" s="89">
        <v>-1.73</v>
      </c>
      <c r="H4104" s="89">
        <v>25.07</v>
      </c>
      <c r="I4104" s="110" t="s">
        <v>4158</v>
      </c>
      <c r="J4104" s="111">
        <v>0.95830000000000004</v>
      </c>
      <c r="K4104" s="112" t="s">
        <v>4159</v>
      </c>
      <c r="L4104" s="89">
        <v>5.7969999999999997</v>
      </c>
      <c r="M4104" s="89">
        <v>53.4</v>
      </c>
      <c r="N4104" s="89">
        <v>4.0000000000000001E-3</v>
      </c>
      <c r="O4104" s="89">
        <v>2.1999999999999999E-2</v>
      </c>
      <c r="P4104" s="89">
        <v>0.39</v>
      </c>
      <c r="Q4104" s="89">
        <v>31.32</v>
      </c>
      <c r="R4104" s="89">
        <v>4.1820000000000004</v>
      </c>
      <c r="S4104" s="111">
        <v>0.95050000000000001</v>
      </c>
    </row>
    <row r="4105" spans="1:19" ht="11.25" thickBot="1" x14ac:dyDescent="0.2">
      <c r="A4105" s="93"/>
    </row>
    <row r="4106" spans="1:19" ht="11.25" thickBot="1" x14ac:dyDescent="0.2">
      <c r="A4106" s="113" t="s">
        <v>352</v>
      </c>
      <c r="B4106" s="93"/>
      <c r="C4106" s="114">
        <v>42.91</v>
      </c>
      <c r="D4106" s="115">
        <v>0.96636</v>
      </c>
      <c r="E4106" s="115">
        <v>1.11137</v>
      </c>
      <c r="F4106" s="114">
        <v>37.630000000000003</v>
      </c>
      <c r="G4106" s="114">
        <v>6.0309999999999997</v>
      </c>
      <c r="H4106" s="114">
        <v>25.19</v>
      </c>
      <c r="I4106" s="110" t="s">
        <v>4160</v>
      </c>
      <c r="J4106" s="115">
        <v>0.95303000000000004</v>
      </c>
      <c r="K4106" s="112" t="s">
        <v>4161</v>
      </c>
      <c r="L4106" s="114">
        <v>5.7750000000000004</v>
      </c>
      <c r="M4106" s="114">
        <v>53.79</v>
      </c>
      <c r="N4106" s="114">
        <v>2E-3</v>
      </c>
      <c r="O4106" s="114">
        <v>2.4E-2</v>
      </c>
      <c r="P4106" s="114">
        <v>0.40400000000000003</v>
      </c>
      <c r="Q4106" s="114">
        <v>31.89</v>
      </c>
      <c r="R4106" s="114">
        <v>4.2119999999999997</v>
      </c>
      <c r="S4106" s="115">
        <v>0.94123000000000001</v>
      </c>
    </row>
    <row r="4107" spans="1:19" ht="11.25" thickBot="1" x14ac:dyDescent="0.2">
      <c r="A4107" s="93"/>
    </row>
    <row r="4108" spans="1:19" ht="11.25" thickBot="1" x14ac:dyDescent="0.2">
      <c r="A4108" s="116" t="s">
        <v>355</v>
      </c>
      <c r="B4108" s="93"/>
      <c r="C4108" s="114">
        <v>8.5000000000000006E-2</v>
      </c>
      <c r="D4108" s="115">
        <v>1.108E-2</v>
      </c>
      <c r="E4108" s="115">
        <v>1.8600000000000001E-3</v>
      </c>
      <c r="F4108" s="114">
        <v>1.774</v>
      </c>
      <c r="G4108" s="114">
        <v>8.2119999999999997</v>
      </c>
      <c r="H4108" s="114">
        <v>0.159</v>
      </c>
      <c r="I4108" s="110" t="s">
        <v>4162</v>
      </c>
      <c r="J4108" s="115">
        <v>6.1399999999999996E-3</v>
      </c>
      <c r="K4108" s="112" t="s">
        <v>4163</v>
      </c>
      <c r="L4108" s="114">
        <v>0.02</v>
      </c>
      <c r="M4108" s="114">
        <v>0.36599999999999999</v>
      </c>
      <c r="N4108" s="114">
        <v>2E-3</v>
      </c>
      <c r="O4108" s="114">
        <v>3.0000000000000001E-3</v>
      </c>
      <c r="P4108" s="114">
        <v>2.1999999999999999E-2</v>
      </c>
      <c r="Q4108" s="114">
        <v>0.51500000000000001</v>
      </c>
      <c r="R4108" s="114">
        <v>0.05</v>
      </c>
      <c r="S4108" s="115">
        <v>9.5200000000000007E-3</v>
      </c>
    </row>
    <row r="4109" spans="1:19" ht="11.25" thickBot="1" x14ac:dyDescent="0.2">
      <c r="A4109" s="93"/>
    </row>
    <row r="4110" spans="1:19" ht="11.25" thickBot="1" x14ac:dyDescent="0.2">
      <c r="A4110" s="117" t="s">
        <v>358</v>
      </c>
      <c r="B4110" s="93"/>
      <c r="C4110" s="114">
        <v>0.19800000000000001</v>
      </c>
      <c r="D4110" s="118">
        <v>1.147</v>
      </c>
      <c r="E4110" s="118">
        <v>0.16700000000000001</v>
      </c>
      <c r="F4110" s="114">
        <v>4.7149999999999999</v>
      </c>
      <c r="G4110" s="114">
        <v>136.19999999999999</v>
      </c>
      <c r="H4110" s="114">
        <v>0.63</v>
      </c>
      <c r="I4110" s="110" t="s">
        <v>4164</v>
      </c>
      <c r="J4110" s="118">
        <v>0.64400000000000002</v>
      </c>
      <c r="K4110" s="112" t="s">
        <v>4165</v>
      </c>
      <c r="L4110" s="114">
        <v>0.33800000000000002</v>
      </c>
      <c r="M4110" s="114">
        <v>0.68</v>
      </c>
      <c r="N4110" s="114">
        <v>75.430000000000007</v>
      </c>
      <c r="O4110" s="114">
        <v>11.45</v>
      </c>
      <c r="P4110" s="114">
        <v>5.556</v>
      </c>
      <c r="Q4110" s="114">
        <v>1.6140000000000001</v>
      </c>
      <c r="R4110" s="114">
        <v>1.1890000000000001</v>
      </c>
      <c r="S4110" s="118">
        <v>1.0109999999999999</v>
      </c>
    </row>
    <row r="4111" spans="1:19" ht="11.25" thickBot="1" x14ac:dyDescent="0.2">
      <c r="A4111" s="93"/>
    </row>
    <row r="4112" spans="1:19" ht="11.25" thickBot="1" x14ac:dyDescent="0.2">
      <c r="A4112" s="87" t="s">
        <v>345</v>
      </c>
      <c r="B4112" s="87" t="s">
        <v>346</v>
      </c>
      <c r="C4112" s="108" t="s">
        <v>35</v>
      </c>
      <c r="D4112" s="107" t="s">
        <v>36</v>
      </c>
      <c r="E4112" s="107" t="s">
        <v>37</v>
      </c>
      <c r="F4112" s="107" t="s">
        <v>38</v>
      </c>
      <c r="G4112" s="107" t="s">
        <v>39</v>
      </c>
      <c r="H4112" s="107" t="s">
        <v>40</v>
      </c>
      <c r="I4112" s="107" t="s">
        <v>41</v>
      </c>
      <c r="J4112" s="107" t="s">
        <v>42</v>
      </c>
      <c r="K4112" s="107" t="s">
        <v>43</v>
      </c>
      <c r="L4112" s="107" t="s">
        <v>44</v>
      </c>
      <c r="M4112" s="107" t="s">
        <v>45</v>
      </c>
      <c r="N4112" s="107" t="s">
        <v>46</v>
      </c>
      <c r="O4112" s="107" t="s">
        <v>47</v>
      </c>
      <c r="P4112" s="107" t="s">
        <v>48</v>
      </c>
      <c r="Q4112" s="107" t="s">
        <v>49</v>
      </c>
      <c r="R4112" s="107" t="s">
        <v>50</v>
      </c>
      <c r="S4112" s="107" t="s">
        <v>51</v>
      </c>
    </row>
    <row r="4113" spans="1:19" ht="11.25" thickBot="1" x14ac:dyDescent="0.2">
      <c r="A4113" s="93"/>
      <c r="B4113" s="93"/>
      <c r="C4113" s="108" t="s">
        <v>69</v>
      </c>
      <c r="D4113" s="107" t="s">
        <v>69</v>
      </c>
      <c r="E4113" s="107" t="s">
        <v>69</v>
      </c>
      <c r="F4113" s="107" t="s">
        <v>69</v>
      </c>
      <c r="G4113" s="107" t="s">
        <v>69</v>
      </c>
      <c r="H4113" s="107" t="s">
        <v>69</v>
      </c>
      <c r="I4113" s="107" t="s">
        <v>69</v>
      </c>
      <c r="J4113" s="107" t="s">
        <v>69</v>
      </c>
      <c r="K4113" s="107" t="s">
        <v>69</v>
      </c>
      <c r="L4113" s="107" t="s">
        <v>69</v>
      </c>
      <c r="M4113" s="107" t="s">
        <v>69</v>
      </c>
      <c r="N4113" s="107" t="s">
        <v>69</v>
      </c>
      <c r="O4113" s="107" t="s">
        <v>69</v>
      </c>
      <c r="P4113" s="107" t="s">
        <v>69</v>
      </c>
      <c r="Q4113" s="107" t="s">
        <v>69</v>
      </c>
      <c r="R4113" s="107" t="s">
        <v>69</v>
      </c>
      <c r="S4113" s="107" t="s">
        <v>69</v>
      </c>
    </row>
    <row r="4114" spans="1:19" ht="11.25" thickBot="1" x14ac:dyDescent="0.2">
      <c r="A4114" s="88">
        <v>1</v>
      </c>
      <c r="B4114" s="109">
        <v>0.9258912037037037</v>
      </c>
      <c r="C4114" s="112" t="s">
        <v>4166</v>
      </c>
      <c r="D4114" s="110" t="s">
        <v>4167</v>
      </c>
      <c r="E4114" s="89">
        <v>8.1869999999999994</v>
      </c>
      <c r="F4114" s="89">
        <v>-0.22600000000000001</v>
      </c>
      <c r="G4114" s="89">
        <v>1.5569999999999999</v>
      </c>
      <c r="H4114" s="89">
        <v>1531</v>
      </c>
      <c r="I4114" s="110" t="s">
        <v>4168</v>
      </c>
      <c r="J4114" s="89">
        <v>39.119999999999997</v>
      </c>
      <c r="K4114" s="89">
        <v>32.299999999999997</v>
      </c>
      <c r="L4114" s="89">
        <v>2.8220000000000001</v>
      </c>
      <c r="M4114" s="89">
        <v>9.2249999999999996</v>
      </c>
      <c r="N4114" s="89">
        <v>1.659</v>
      </c>
      <c r="O4114" s="89">
        <v>0.61499999999999999</v>
      </c>
      <c r="P4114" s="89">
        <v>2.0539999999999998</v>
      </c>
      <c r="Q4114" s="89">
        <v>0.252</v>
      </c>
      <c r="R4114" s="89">
        <v>1.2769999999999999</v>
      </c>
      <c r="S4114" s="89">
        <v>0.26200000000000001</v>
      </c>
    </row>
    <row r="4115" spans="1:19" ht="11.25" thickBot="1" x14ac:dyDescent="0.2">
      <c r="A4115" s="93"/>
    </row>
    <row r="4116" spans="1:19" ht="11.25" thickBot="1" x14ac:dyDescent="0.2">
      <c r="A4116" s="88">
        <v>2</v>
      </c>
      <c r="B4116" s="109">
        <v>0.92606481481481484</v>
      </c>
      <c r="C4116" s="112" t="s">
        <v>4169</v>
      </c>
      <c r="D4116" s="110" t="s">
        <v>4170</v>
      </c>
      <c r="E4116" s="89">
        <v>8.1440000000000001</v>
      </c>
      <c r="F4116" s="89">
        <v>-0.318</v>
      </c>
      <c r="G4116" s="89">
        <v>1.58</v>
      </c>
      <c r="H4116" s="89">
        <v>1529</v>
      </c>
      <c r="I4116" s="110" t="s">
        <v>4171</v>
      </c>
      <c r="J4116" s="89">
        <v>39.25</v>
      </c>
      <c r="K4116" s="89">
        <v>32.619999999999997</v>
      </c>
      <c r="L4116" s="89">
        <v>2.8250000000000002</v>
      </c>
      <c r="M4116" s="89">
        <v>9.2579999999999991</v>
      </c>
      <c r="N4116" s="89">
        <v>1.6659999999999999</v>
      </c>
      <c r="O4116" s="89">
        <v>0.58599999999999997</v>
      </c>
      <c r="P4116" s="89">
        <v>2.0539999999999998</v>
      </c>
      <c r="Q4116" s="89">
        <v>0.253</v>
      </c>
      <c r="R4116" s="89">
        <v>1.228</v>
      </c>
      <c r="S4116" s="89">
        <v>0.253</v>
      </c>
    </row>
    <row r="4117" spans="1:19" ht="11.25" thickBot="1" x14ac:dyDescent="0.2">
      <c r="A4117" s="93"/>
    </row>
    <row r="4118" spans="1:19" ht="11.25" thickBot="1" x14ac:dyDescent="0.2">
      <c r="A4118" s="88">
        <v>3</v>
      </c>
      <c r="B4118" s="109">
        <v>0.92622685185185183</v>
      </c>
      <c r="C4118" s="112" t="s">
        <v>4172</v>
      </c>
      <c r="D4118" s="110" t="s">
        <v>4173</v>
      </c>
      <c r="E4118" s="89">
        <v>8.2370000000000001</v>
      </c>
      <c r="F4118" s="89">
        <v>-0.28199999999999997</v>
      </c>
      <c r="G4118" s="89">
        <v>1.556</v>
      </c>
      <c r="H4118" s="89">
        <v>1527</v>
      </c>
      <c r="I4118" s="110" t="s">
        <v>4174</v>
      </c>
      <c r="J4118" s="89">
        <v>38.979999999999997</v>
      </c>
      <c r="K4118" s="89">
        <v>32.32</v>
      </c>
      <c r="L4118" s="89">
        <v>2.8570000000000002</v>
      </c>
      <c r="M4118" s="89">
        <v>9.2010000000000005</v>
      </c>
      <c r="N4118" s="89">
        <v>1.657</v>
      </c>
      <c r="O4118" s="89">
        <v>0.57699999999999996</v>
      </c>
      <c r="P4118" s="89">
        <v>2.0699999999999998</v>
      </c>
      <c r="Q4118" s="89">
        <v>0.253</v>
      </c>
      <c r="R4118" s="89">
        <v>1.2569999999999999</v>
      </c>
      <c r="S4118" s="89">
        <v>0.25600000000000001</v>
      </c>
    </row>
    <row r="4119" spans="1:19" ht="11.25" thickBot="1" x14ac:dyDescent="0.2">
      <c r="A4119" s="93"/>
    </row>
    <row r="4120" spans="1:19" ht="11.25" thickBot="1" x14ac:dyDescent="0.2">
      <c r="A4120" s="113" t="s">
        <v>352</v>
      </c>
      <c r="B4120" s="93"/>
      <c r="C4120" s="112" t="s">
        <v>4175</v>
      </c>
      <c r="D4120" s="110" t="s">
        <v>4176</v>
      </c>
      <c r="E4120" s="114">
        <v>8.1890000000000001</v>
      </c>
      <c r="F4120" s="114">
        <v>-0.27500000000000002</v>
      </c>
      <c r="G4120" s="114">
        <v>1.5640000000000001</v>
      </c>
      <c r="H4120" s="114">
        <v>1529</v>
      </c>
      <c r="I4120" s="110" t="s">
        <v>4177</v>
      </c>
      <c r="J4120" s="114">
        <v>39.11</v>
      </c>
      <c r="K4120" s="114">
        <v>32.42</v>
      </c>
      <c r="L4120" s="114">
        <v>2.835</v>
      </c>
      <c r="M4120" s="114">
        <v>9.2279999999999998</v>
      </c>
      <c r="N4120" s="114">
        <v>1.661</v>
      </c>
      <c r="O4120" s="114">
        <v>0.59299999999999997</v>
      </c>
      <c r="P4120" s="114">
        <v>2.0590000000000002</v>
      </c>
      <c r="Q4120" s="114">
        <v>0.253</v>
      </c>
      <c r="R4120" s="114">
        <v>1.254</v>
      </c>
      <c r="S4120" s="114">
        <v>0.25700000000000001</v>
      </c>
    </row>
    <row r="4121" spans="1:19" ht="11.25" thickBot="1" x14ac:dyDescent="0.2">
      <c r="A4121" s="93"/>
    </row>
    <row r="4122" spans="1:19" ht="11.25" thickBot="1" x14ac:dyDescent="0.2">
      <c r="A4122" s="116" t="s">
        <v>355</v>
      </c>
      <c r="B4122" s="93"/>
      <c r="C4122" s="112" t="s">
        <v>4178</v>
      </c>
      <c r="D4122" s="110" t="s">
        <v>4179</v>
      </c>
      <c r="E4122" s="114">
        <v>4.7E-2</v>
      </c>
      <c r="F4122" s="114">
        <v>4.7E-2</v>
      </c>
      <c r="G4122" s="114">
        <v>1.4E-2</v>
      </c>
      <c r="H4122" s="114">
        <v>1.607</v>
      </c>
      <c r="I4122" s="110" t="s">
        <v>4180</v>
      </c>
      <c r="J4122" s="114">
        <v>0.13500000000000001</v>
      </c>
      <c r="K4122" s="114">
        <v>0.18099999999999999</v>
      </c>
      <c r="L4122" s="114">
        <v>1.9E-2</v>
      </c>
      <c r="M4122" s="114">
        <v>2.8000000000000001E-2</v>
      </c>
      <c r="N4122" s="114">
        <v>5.0000000000000001E-3</v>
      </c>
      <c r="O4122" s="114">
        <v>0.02</v>
      </c>
      <c r="P4122" s="114">
        <v>8.9999999999999993E-3</v>
      </c>
      <c r="Q4122" s="114">
        <v>1E-3</v>
      </c>
      <c r="R4122" s="114">
        <v>2.4E-2</v>
      </c>
      <c r="S4122" s="114">
        <v>4.0000000000000001E-3</v>
      </c>
    </row>
    <row r="4123" spans="1:19" ht="11.25" thickBot="1" x14ac:dyDescent="0.2">
      <c r="A4123" s="93"/>
    </row>
    <row r="4124" spans="1:19" ht="11.25" thickBot="1" x14ac:dyDescent="0.2">
      <c r="A4124" s="117" t="s">
        <v>358</v>
      </c>
      <c r="B4124" s="93"/>
      <c r="C4124" s="112" t="s">
        <v>3601</v>
      </c>
      <c r="D4124" s="110" t="s">
        <v>4181</v>
      </c>
      <c r="E4124" s="114">
        <v>0.56799999999999995</v>
      </c>
      <c r="F4124" s="114">
        <v>16.95</v>
      </c>
      <c r="G4124" s="114">
        <v>0.89</v>
      </c>
      <c r="H4124" s="114">
        <v>0.105</v>
      </c>
      <c r="I4124" s="110" t="s">
        <v>4182</v>
      </c>
      <c r="J4124" s="114">
        <v>0.34499999999999997</v>
      </c>
      <c r="K4124" s="114">
        <v>0.56000000000000005</v>
      </c>
      <c r="L4124" s="114">
        <v>0.68</v>
      </c>
      <c r="M4124" s="114">
        <v>0.30599999999999999</v>
      </c>
      <c r="N4124" s="114">
        <v>0.28699999999999998</v>
      </c>
      <c r="O4124" s="114">
        <v>3.3929999999999998</v>
      </c>
      <c r="P4124" s="114">
        <v>0.443</v>
      </c>
      <c r="Q4124" s="114">
        <v>0.253</v>
      </c>
      <c r="R4124" s="114">
        <v>1.9530000000000001</v>
      </c>
      <c r="S4124" s="114">
        <v>1.671</v>
      </c>
    </row>
    <row r="4125" spans="1:19" ht="11.25" thickBot="1" x14ac:dyDescent="0.2">
      <c r="A4125" s="93"/>
    </row>
    <row r="4126" spans="1:19" ht="11.25" thickBot="1" x14ac:dyDescent="0.2">
      <c r="A4126" s="87" t="s">
        <v>345</v>
      </c>
      <c r="B4126" s="87" t="s">
        <v>346</v>
      </c>
      <c r="C4126" s="107" t="s">
        <v>52</v>
      </c>
      <c r="D4126" s="107" t="s">
        <v>53</v>
      </c>
      <c r="E4126" s="107" t="s">
        <v>54</v>
      </c>
      <c r="F4126" s="107" t="s">
        <v>55</v>
      </c>
      <c r="G4126" s="107" t="s">
        <v>56</v>
      </c>
      <c r="H4126" s="107" t="s">
        <v>57</v>
      </c>
      <c r="I4126" s="107" t="s">
        <v>58</v>
      </c>
      <c r="J4126" s="107" t="s">
        <v>59</v>
      </c>
      <c r="K4126" s="107" t="s">
        <v>60</v>
      </c>
      <c r="L4126" s="107" t="s">
        <v>61</v>
      </c>
      <c r="M4126" s="107" t="s">
        <v>62</v>
      </c>
      <c r="N4126" s="107" t="s">
        <v>63</v>
      </c>
      <c r="O4126" s="107" t="s">
        <v>64</v>
      </c>
      <c r="P4126" s="108" t="s">
        <v>65</v>
      </c>
      <c r="Q4126" s="108" t="s">
        <v>66</v>
      </c>
      <c r="R4126" s="107" t="s">
        <v>67</v>
      </c>
      <c r="S4126" s="107" t="s">
        <v>68</v>
      </c>
    </row>
    <row r="4127" spans="1:19" ht="11.25" thickBot="1" x14ac:dyDescent="0.2">
      <c r="A4127" s="93"/>
      <c r="B4127" s="93"/>
      <c r="C4127" s="107" t="s">
        <v>69</v>
      </c>
      <c r="D4127" s="107" t="s">
        <v>69</v>
      </c>
      <c r="E4127" s="107" t="s">
        <v>69</v>
      </c>
      <c r="F4127" s="107" t="s">
        <v>69</v>
      </c>
      <c r="G4127" s="107" t="s">
        <v>69</v>
      </c>
      <c r="H4127" s="107" t="s">
        <v>69</v>
      </c>
      <c r="I4127" s="107" t="s">
        <v>69</v>
      </c>
      <c r="J4127" s="107" t="s">
        <v>69</v>
      </c>
      <c r="K4127" s="107" t="s">
        <v>69</v>
      </c>
      <c r="L4127" s="107" t="s">
        <v>69</v>
      </c>
      <c r="M4127" s="107" t="s">
        <v>69</v>
      </c>
      <c r="N4127" s="107" t="s">
        <v>69</v>
      </c>
      <c r="O4127" s="107" t="s">
        <v>69</v>
      </c>
      <c r="P4127" s="108" t="s">
        <v>69</v>
      </c>
      <c r="Q4127" s="108" t="s">
        <v>69</v>
      </c>
      <c r="R4127" s="107" t="s">
        <v>69</v>
      </c>
      <c r="S4127" s="107" t="s">
        <v>69</v>
      </c>
    </row>
    <row r="4128" spans="1:19" ht="11.25" thickBot="1" x14ac:dyDescent="0.2">
      <c r="A4128" s="88">
        <v>1</v>
      </c>
      <c r="B4128" s="109">
        <v>0.9258912037037037</v>
      </c>
      <c r="C4128" s="89">
        <v>0.83499999999999996</v>
      </c>
      <c r="D4128" s="89">
        <v>0.10299999999999999</v>
      </c>
      <c r="E4128" s="89">
        <v>0.73899999999999999</v>
      </c>
      <c r="F4128" s="89">
        <v>0.105</v>
      </c>
      <c r="G4128" s="89">
        <v>0.747</v>
      </c>
      <c r="H4128" s="89">
        <v>9.298</v>
      </c>
      <c r="I4128" s="89">
        <v>1.0999999999999999E-2</v>
      </c>
      <c r="J4128" s="89">
        <v>1.2E-2</v>
      </c>
      <c r="K4128" s="89">
        <v>2.5999999999999999E-2</v>
      </c>
      <c r="L4128" s="89">
        <v>0.2</v>
      </c>
      <c r="M4128" s="89">
        <v>2.0979999999999999</v>
      </c>
      <c r="N4128" s="89">
        <v>0.14899999999999999</v>
      </c>
      <c r="O4128" s="89">
        <v>44.89</v>
      </c>
      <c r="P4128" s="112" t="s">
        <v>4183</v>
      </c>
      <c r="Q4128" s="112" t="s">
        <v>4184</v>
      </c>
      <c r="R4128" s="89">
        <v>2.5840000000000001</v>
      </c>
      <c r="S4128" s="89">
        <v>26.97</v>
      </c>
    </row>
    <row r="4129" spans="1:19" ht="11.25" thickBot="1" x14ac:dyDescent="0.2">
      <c r="A4129" s="93"/>
    </row>
    <row r="4130" spans="1:19" ht="11.25" thickBot="1" x14ac:dyDescent="0.2">
      <c r="A4130" s="88">
        <v>2</v>
      </c>
      <c r="B4130" s="109">
        <v>0.92606481481481484</v>
      </c>
      <c r="C4130" s="89">
        <v>0.82899999999999996</v>
      </c>
      <c r="D4130" s="89">
        <v>0.11</v>
      </c>
      <c r="E4130" s="89">
        <v>0.72799999999999998</v>
      </c>
      <c r="F4130" s="89">
        <v>0.108</v>
      </c>
      <c r="G4130" s="89">
        <v>0.74</v>
      </c>
      <c r="H4130" s="89">
        <v>9.3330000000000002</v>
      </c>
      <c r="I4130" s="89">
        <v>7.0000000000000001E-3</v>
      </c>
      <c r="J4130" s="89">
        <v>1.0999999999999999E-2</v>
      </c>
      <c r="K4130" s="89">
        <v>3.1E-2</v>
      </c>
      <c r="L4130" s="89">
        <v>0.19400000000000001</v>
      </c>
      <c r="M4130" s="89">
        <v>2.218</v>
      </c>
      <c r="N4130" s="89">
        <v>0.14399999999999999</v>
      </c>
      <c r="O4130" s="89">
        <v>44.82</v>
      </c>
      <c r="P4130" s="112" t="s">
        <v>4185</v>
      </c>
      <c r="Q4130" s="112" t="s">
        <v>4186</v>
      </c>
      <c r="R4130" s="89">
        <v>2.5859999999999999</v>
      </c>
      <c r="S4130" s="89">
        <v>26.87</v>
      </c>
    </row>
    <row r="4131" spans="1:19" ht="11.25" thickBot="1" x14ac:dyDescent="0.2">
      <c r="A4131" s="93"/>
    </row>
    <row r="4132" spans="1:19" ht="11.25" thickBot="1" x14ac:dyDescent="0.2">
      <c r="A4132" s="88">
        <v>3</v>
      </c>
      <c r="B4132" s="109">
        <v>0.92622685185185183</v>
      </c>
      <c r="C4132" s="89">
        <v>0.83199999999999996</v>
      </c>
      <c r="D4132" s="89">
        <v>0.107</v>
      </c>
      <c r="E4132" s="89">
        <v>0.74</v>
      </c>
      <c r="F4132" s="89">
        <v>0.111</v>
      </c>
      <c r="G4132" s="89">
        <v>0.748</v>
      </c>
      <c r="H4132" s="89">
        <v>9.3030000000000008</v>
      </c>
      <c r="I4132" s="89">
        <v>1.6E-2</v>
      </c>
      <c r="J4132" s="89">
        <v>8.0000000000000002E-3</v>
      </c>
      <c r="K4132" s="89">
        <v>3.2000000000000001E-2</v>
      </c>
      <c r="L4132" s="89">
        <v>0.184</v>
      </c>
      <c r="M4132" s="89">
        <v>2.1760000000000002</v>
      </c>
      <c r="N4132" s="89">
        <v>0.15</v>
      </c>
      <c r="O4132" s="89">
        <v>44.8</v>
      </c>
      <c r="P4132" s="112" t="s">
        <v>4187</v>
      </c>
      <c r="Q4132" s="112" t="s">
        <v>4188</v>
      </c>
      <c r="R4132" s="89">
        <v>2.6070000000000002</v>
      </c>
      <c r="S4132" s="89">
        <v>26.56</v>
      </c>
    </row>
    <row r="4133" spans="1:19" ht="11.25" thickBot="1" x14ac:dyDescent="0.2">
      <c r="A4133" s="93"/>
    </row>
    <row r="4134" spans="1:19" ht="11.25" thickBot="1" x14ac:dyDescent="0.2">
      <c r="A4134" s="113" t="s">
        <v>352</v>
      </c>
      <c r="B4134" s="93"/>
      <c r="C4134" s="114">
        <v>0.83199999999999996</v>
      </c>
      <c r="D4134" s="114">
        <v>0.107</v>
      </c>
      <c r="E4134" s="114">
        <v>0.73499999999999999</v>
      </c>
      <c r="F4134" s="114">
        <v>0.108</v>
      </c>
      <c r="G4134" s="114">
        <v>0.745</v>
      </c>
      <c r="H4134" s="114">
        <v>9.3109999999999999</v>
      </c>
      <c r="I4134" s="114">
        <v>1.0999999999999999E-2</v>
      </c>
      <c r="J4134" s="114">
        <v>0.01</v>
      </c>
      <c r="K4134" s="114">
        <v>0.03</v>
      </c>
      <c r="L4134" s="114">
        <v>0.192</v>
      </c>
      <c r="M4134" s="114">
        <v>2.1640000000000001</v>
      </c>
      <c r="N4134" s="114">
        <v>0.14799999999999999</v>
      </c>
      <c r="O4134" s="114">
        <v>44.84</v>
      </c>
      <c r="P4134" s="112" t="s">
        <v>4189</v>
      </c>
      <c r="Q4134" s="112" t="s">
        <v>4190</v>
      </c>
      <c r="R4134" s="114">
        <v>2.5920000000000001</v>
      </c>
      <c r="S4134" s="114">
        <v>26.8</v>
      </c>
    </row>
    <row r="4135" spans="1:19" ht="11.25" thickBot="1" x14ac:dyDescent="0.2">
      <c r="A4135" s="93"/>
    </row>
    <row r="4136" spans="1:19" ht="11.25" thickBot="1" x14ac:dyDescent="0.2">
      <c r="A4136" s="116" t="s">
        <v>355</v>
      </c>
      <c r="B4136" s="93"/>
      <c r="C4136" s="114">
        <v>3.0000000000000001E-3</v>
      </c>
      <c r="D4136" s="114">
        <v>3.0000000000000001E-3</v>
      </c>
      <c r="E4136" s="114">
        <v>7.0000000000000001E-3</v>
      </c>
      <c r="F4136" s="114">
        <v>3.0000000000000001E-3</v>
      </c>
      <c r="G4136" s="114">
        <v>4.0000000000000001E-3</v>
      </c>
      <c r="H4136" s="114">
        <v>1.9E-2</v>
      </c>
      <c r="I4136" s="114">
        <v>4.0000000000000001E-3</v>
      </c>
      <c r="J4136" s="114">
        <v>2E-3</v>
      </c>
      <c r="K4136" s="114">
        <v>3.0000000000000001E-3</v>
      </c>
      <c r="L4136" s="114">
        <v>8.0000000000000002E-3</v>
      </c>
      <c r="M4136" s="114">
        <v>6.0999999999999999E-2</v>
      </c>
      <c r="N4136" s="114">
        <v>3.0000000000000001E-3</v>
      </c>
      <c r="O4136" s="114">
        <v>4.8000000000000001E-2</v>
      </c>
      <c r="P4136" s="112" t="s">
        <v>4191</v>
      </c>
      <c r="Q4136" s="112" t="s">
        <v>4192</v>
      </c>
      <c r="R4136" s="114">
        <v>1.2999999999999999E-2</v>
      </c>
      <c r="S4136" s="114">
        <v>0.218</v>
      </c>
    </row>
    <row r="4137" spans="1:19" ht="11.25" thickBot="1" x14ac:dyDescent="0.2">
      <c r="A4137" s="93"/>
    </row>
    <row r="4138" spans="1:19" ht="11.25" thickBot="1" x14ac:dyDescent="0.2">
      <c r="A4138" s="117" t="s">
        <v>358</v>
      </c>
      <c r="B4138" s="93"/>
      <c r="C4138" s="114">
        <v>0.35699999999999998</v>
      </c>
      <c r="D4138" s="114">
        <v>3.27</v>
      </c>
      <c r="E4138" s="114">
        <v>0.89800000000000002</v>
      </c>
      <c r="F4138" s="114">
        <v>2.8250000000000002</v>
      </c>
      <c r="G4138" s="114">
        <v>0.58099999999999996</v>
      </c>
      <c r="H4138" s="114">
        <v>0.20399999999999999</v>
      </c>
      <c r="I4138" s="114">
        <v>39.76</v>
      </c>
      <c r="J4138" s="114">
        <v>23.34</v>
      </c>
      <c r="K4138" s="114">
        <v>11.53</v>
      </c>
      <c r="L4138" s="114">
        <v>4.327</v>
      </c>
      <c r="M4138" s="114">
        <v>2.8170000000000002</v>
      </c>
      <c r="N4138" s="114">
        <v>2.0499999999999998</v>
      </c>
      <c r="O4138" s="114">
        <v>0.107</v>
      </c>
      <c r="P4138" s="112" t="s">
        <v>4193</v>
      </c>
      <c r="Q4138" s="112" t="s">
        <v>4194</v>
      </c>
      <c r="R4138" s="114">
        <v>0.495</v>
      </c>
      <c r="S4138" s="114">
        <v>0.81399999999999995</v>
      </c>
    </row>
    <row r="4139" spans="1:19" ht="10.5" x14ac:dyDescent="0.15">
      <c r="A4139" s="93"/>
    </row>
    <row r="4140" spans="1:19" x14ac:dyDescent="0.15">
      <c r="A4140" s="106"/>
      <c r="B4140" s="69" t="s">
        <v>4195</v>
      </c>
    </row>
    <row r="4141" spans="1:19" ht="9.75" thickBot="1" x14ac:dyDescent="0.2">
      <c r="A4141" s="64" t="s">
        <v>1094</v>
      </c>
    </row>
    <row r="4142" spans="1:19" ht="11.25" thickBot="1" x14ac:dyDescent="0.2">
      <c r="A4142" s="87" t="s">
        <v>345</v>
      </c>
      <c r="B4142" s="87" t="s">
        <v>346</v>
      </c>
      <c r="C4142" s="107" t="s">
        <v>1</v>
      </c>
      <c r="D4142" s="107" t="s">
        <v>2</v>
      </c>
      <c r="E4142" s="107" t="s">
        <v>3</v>
      </c>
      <c r="F4142" s="107" t="s">
        <v>4</v>
      </c>
      <c r="G4142" s="107" t="s">
        <v>5</v>
      </c>
      <c r="H4142" s="107" t="s">
        <v>6</v>
      </c>
      <c r="I4142" s="108" t="s">
        <v>7</v>
      </c>
      <c r="J4142" s="108" t="s">
        <v>8</v>
      </c>
      <c r="K4142" s="107" t="s">
        <v>9</v>
      </c>
      <c r="L4142" s="107" t="s">
        <v>10</v>
      </c>
      <c r="M4142" s="107" t="s">
        <v>11</v>
      </c>
      <c r="N4142" s="107" t="s">
        <v>12</v>
      </c>
      <c r="O4142" s="107" t="s">
        <v>13</v>
      </c>
      <c r="P4142" s="107" t="s">
        <v>14</v>
      </c>
      <c r="Q4142" s="107" t="s">
        <v>15</v>
      </c>
      <c r="R4142" s="107" t="s">
        <v>16</v>
      </c>
      <c r="S4142" s="107" t="s">
        <v>17</v>
      </c>
    </row>
    <row r="4143" spans="1:19" ht="11.25" thickBot="1" x14ac:dyDescent="0.2">
      <c r="A4143" s="93"/>
      <c r="B4143" s="93"/>
      <c r="C4143" s="107" t="s">
        <v>69</v>
      </c>
      <c r="D4143" s="107" t="s">
        <v>69</v>
      </c>
      <c r="E4143" s="107" t="s">
        <v>69</v>
      </c>
      <c r="F4143" s="107" t="s">
        <v>69</v>
      </c>
      <c r="G4143" s="107" t="s">
        <v>69</v>
      </c>
      <c r="H4143" s="107" t="s">
        <v>69</v>
      </c>
      <c r="I4143" s="108" t="s">
        <v>69</v>
      </c>
      <c r="J4143" s="108" t="s">
        <v>69</v>
      </c>
      <c r="K4143" s="107" t="s">
        <v>69</v>
      </c>
      <c r="L4143" s="107" t="s">
        <v>69</v>
      </c>
      <c r="M4143" s="107" t="s">
        <v>69</v>
      </c>
      <c r="N4143" s="107" t="s">
        <v>69</v>
      </c>
      <c r="O4143" s="107" t="s">
        <v>69</v>
      </c>
      <c r="P4143" s="107" t="s">
        <v>69</v>
      </c>
      <c r="Q4143" s="107" t="s">
        <v>69</v>
      </c>
      <c r="R4143" s="107" t="s">
        <v>69</v>
      </c>
      <c r="S4143" s="107" t="s">
        <v>69</v>
      </c>
    </row>
    <row r="4144" spans="1:19" ht="11.25" thickBot="1" x14ac:dyDescent="0.2">
      <c r="A4144" s="88">
        <v>1</v>
      </c>
      <c r="B4144" s="109">
        <v>0.93134259259259267</v>
      </c>
      <c r="C4144" s="110" t="s">
        <v>4196</v>
      </c>
      <c r="D4144" s="110" t="s">
        <v>4197</v>
      </c>
      <c r="E4144" s="110" t="s">
        <v>4198</v>
      </c>
      <c r="F4144" s="110" t="s">
        <v>4199</v>
      </c>
      <c r="G4144" s="110" t="s">
        <v>4200</v>
      </c>
      <c r="H4144" s="110" t="s">
        <v>4201</v>
      </c>
      <c r="I4144" s="111">
        <v>1.00753</v>
      </c>
      <c r="J4144" s="112" t="s">
        <v>4202</v>
      </c>
      <c r="K4144" s="110" t="s">
        <v>4203</v>
      </c>
      <c r="L4144" s="89">
        <v>47.37</v>
      </c>
      <c r="M4144" s="89">
        <v>244.5</v>
      </c>
      <c r="N4144" s="110" t="s">
        <v>4204</v>
      </c>
      <c r="O4144" s="110" t="s">
        <v>1286</v>
      </c>
      <c r="P4144" s="89">
        <v>14.52</v>
      </c>
      <c r="Q4144" s="89">
        <v>129.80000000000001</v>
      </c>
      <c r="R4144" s="110" t="s">
        <v>4205</v>
      </c>
      <c r="S4144" s="110" t="s">
        <v>4206</v>
      </c>
    </row>
    <row r="4145" spans="1:19" ht="11.25" thickBot="1" x14ac:dyDescent="0.2">
      <c r="A4145" s="93"/>
    </row>
    <row r="4146" spans="1:19" ht="11.25" thickBot="1" x14ac:dyDescent="0.2">
      <c r="A4146" s="88">
        <v>2</v>
      </c>
      <c r="B4146" s="109">
        <v>0.9315162037037038</v>
      </c>
      <c r="C4146" s="110" t="s">
        <v>4207</v>
      </c>
      <c r="D4146" s="110" t="s">
        <v>3219</v>
      </c>
      <c r="E4146" s="110" t="s">
        <v>4208</v>
      </c>
      <c r="F4146" s="110" t="s">
        <v>4209</v>
      </c>
      <c r="G4146" s="110" t="s">
        <v>4210</v>
      </c>
      <c r="H4146" s="110" t="s">
        <v>4211</v>
      </c>
      <c r="I4146" s="111">
        <v>1.0093799999999999</v>
      </c>
      <c r="J4146" s="112" t="s">
        <v>4212</v>
      </c>
      <c r="K4146" s="110" t="s">
        <v>4213</v>
      </c>
      <c r="L4146" s="89">
        <v>47.27</v>
      </c>
      <c r="M4146" s="89">
        <v>246.3</v>
      </c>
      <c r="N4146" s="110" t="s">
        <v>4214</v>
      </c>
      <c r="O4146" s="110" t="s">
        <v>4215</v>
      </c>
      <c r="P4146" s="89">
        <v>14.48</v>
      </c>
      <c r="Q4146" s="89">
        <v>129.69999999999999</v>
      </c>
      <c r="R4146" s="110" t="s">
        <v>4216</v>
      </c>
      <c r="S4146" s="110" t="s">
        <v>4217</v>
      </c>
    </row>
    <row r="4147" spans="1:19" ht="11.25" thickBot="1" x14ac:dyDescent="0.2">
      <c r="A4147" s="93"/>
    </row>
    <row r="4148" spans="1:19" ht="11.25" thickBot="1" x14ac:dyDescent="0.2">
      <c r="A4148" s="88">
        <v>3</v>
      </c>
      <c r="B4148" s="109">
        <v>0.93167824074074079</v>
      </c>
      <c r="C4148" s="110" t="s">
        <v>4218</v>
      </c>
      <c r="D4148" s="110" t="s">
        <v>3219</v>
      </c>
      <c r="E4148" s="110" t="s">
        <v>4219</v>
      </c>
      <c r="F4148" s="110" t="s">
        <v>4220</v>
      </c>
      <c r="G4148" s="110" t="s">
        <v>4221</v>
      </c>
      <c r="H4148" s="110" t="s">
        <v>4222</v>
      </c>
      <c r="I4148" s="111">
        <v>1.0170399999999999</v>
      </c>
      <c r="J4148" s="112" t="s">
        <v>4223</v>
      </c>
      <c r="K4148" s="110" t="s">
        <v>4224</v>
      </c>
      <c r="L4148" s="89">
        <v>47.48</v>
      </c>
      <c r="M4148" s="89">
        <v>247</v>
      </c>
      <c r="N4148" s="110" t="s">
        <v>4225</v>
      </c>
      <c r="O4148" s="110" t="s">
        <v>4226</v>
      </c>
      <c r="P4148" s="89">
        <v>14.44</v>
      </c>
      <c r="Q4148" s="89">
        <v>130.19999999999999</v>
      </c>
      <c r="R4148" s="110" t="s">
        <v>4227</v>
      </c>
      <c r="S4148" s="110" t="s">
        <v>4228</v>
      </c>
    </row>
    <row r="4149" spans="1:19" ht="11.25" thickBot="1" x14ac:dyDescent="0.2">
      <c r="A4149" s="93"/>
    </row>
    <row r="4150" spans="1:19" ht="11.25" thickBot="1" x14ac:dyDescent="0.2">
      <c r="A4150" s="113" t="s">
        <v>352</v>
      </c>
      <c r="B4150" s="93"/>
      <c r="C4150" s="110" t="s">
        <v>4229</v>
      </c>
      <c r="D4150" s="110" t="s">
        <v>4230</v>
      </c>
      <c r="E4150" s="110" t="s">
        <v>4231</v>
      </c>
      <c r="F4150" s="110" t="s">
        <v>4232</v>
      </c>
      <c r="G4150" s="110" t="s">
        <v>4233</v>
      </c>
      <c r="H4150" s="110" t="s">
        <v>4234</v>
      </c>
      <c r="I4150" s="115">
        <v>1.01132</v>
      </c>
      <c r="J4150" s="112" t="s">
        <v>4235</v>
      </c>
      <c r="K4150" s="110" t="s">
        <v>4236</v>
      </c>
      <c r="L4150" s="114">
        <v>47.37</v>
      </c>
      <c r="M4150" s="114">
        <v>245.9</v>
      </c>
      <c r="N4150" s="110" t="s">
        <v>4237</v>
      </c>
      <c r="O4150" s="110" t="s">
        <v>4238</v>
      </c>
      <c r="P4150" s="114">
        <v>14.48</v>
      </c>
      <c r="Q4150" s="114">
        <v>129.9</v>
      </c>
      <c r="R4150" s="110" t="s">
        <v>4239</v>
      </c>
      <c r="S4150" s="110" t="s">
        <v>4240</v>
      </c>
    </row>
    <row r="4151" spans="1:19" ht="11.25" thickBot="1" x14ac:dyDescent="0.2">
      <c r="A4151" s="93"/>
    </row>
    <row r="4152" spans="1:19" ht="11.25" thickBot="1" x14ac:dyDescent="0.2">
      <c r="A4152" s="116" t="s">
        <v>355</v>
      </c>
      <c r="B4152" s="93"/>
      <c r="C4152" s="110" t="s">
        <v>4241</v>
      </c>
      <c r="D4152" s="110" t="s">
        <v>4242</v>
      </c>
      <c r="E4152" s="110" t="s">
        <v>4243</v>
      </c>
      <c r="F4152" s="110" t="s">
        <v>4244</v>
      </c>
      <c r="G4152" s="110" t="s">
        <v>4245</v>
      </c>
      <c r="H4152" s="110" t="s">
        <v>4246</v>
      </c>
      <c r="I4152" s="115">
        <v>5.0400000000000002E-3</v>
      </c>
      <c r="J4152" s="112" t="s">
        <v>4247</v>
      </c>
      <c r="K4152" s="110" t="s">
        <v>4248</v>
      </c>
      <c r="L4152" s="114">
        <v>0.10199999999999999</v>
      </c>
      <c r="M4152" s="114">
        <v>1.3080000000000001</v>
      </c>
      <c r="N4152" s="110" t="s">
        <v>4249</v>
      </c>
      <c r="O4152" s="110" t="s">
        <v>4250</v>
      </c>
      <c r="P4152" s="114">
        <v>0.04</v>
      </c>
      <c r="Q4152" s="114">
        <v>0.28000000000000003</v>
      </c>
      <c r="R4152" s="110" t="s">
        <v>4251</v>
      </c>
      <c r="S4152" s="110" t="s">
        <v>4252</v>
      </c>
    </row>
    <row r="4153" spans="1:19" ht="11.25" thickBot="1" x14ac:dyDescent="0.2">
      <c r="A4153" s="93"/>
    </row>
    <row r="4154" spans="1:19" ht="11.25" thickBot="1" x14ac:dyDescent="0.2">
      <c r="A4154" s="117" t="s">
        <v>358</v>
      </c>
      <c r="B4154" s="93"/>
      <c r="C4154" s="110" t="s">
        <v>728</v>
      </c>
      <c r="D4154" s="110" t="s">
        <v>501</v>
      </c>
      <c r="E4154" s="110" t="s">
        <v>3156</v>
      </c>
      <c r="F4154" s="110" t="s">
        <v>4253</v>
      </c>
      <c r="G4154" s="110" t="s">
        <v>4254</v>
      </c>
      <c r="H4154" s="110" t="s">
        <v>4255</v>
      </c>
      <c r="I4154" s="118">
        <v>0.499</v>
      </c>
      <c r="J4154" s="112" t="s">
        <v>2721</v>
      </c>
      <c r="K4154" s="110" t="s">
        <v>4256</v>
      </c>
      <c r="L4154" s="114">
        <v>0.216</v>
      </c>
      <c r="M4154" s="114">
        <v>0.53200000000000003</v>
      </c>
      <c r="N4154" s="110" t="s">
        <v>598</v>
      </c>
      <c r="O4154" s="110" t="s">
        <v>4257</v>
      </c>
      <c r="P4154" s="114">
        <v>0.27800000000000002</v>
      </c>
      <c r="Q4154" s="114">
        <v>0.216</v>
      </c>
      <c r="R4154" s="110" t="s">
        <v>4258</v>
      </c>
      <c r="S4154" s="110" t="s">
        <v>4259</v>
      </c>
    </row>
    <row r="4155" spans="1:19" ht="11.25" thickBot="1" x14ac:dyDescent="0.2">
      <c r="A4155" s="93"/>
    </row>
    <row r="4156" spans="1:19" ht="11.25" thickBot="1" x14ac:dyDescent="0.2">
      <c r="A4156" s="87" t="s">
        <v>345</v>
      </c>
      <c r="B4156" s="87" t="s">
        <v>346</v>
      </c>
      <c r="C4156" s="107" t="s">
        <v>18</v>
      </c>
      <c r="D4156" s="108" t="s">
        <v>19</v>
      </c>
      <c r="E4156" s="108" t="s">
        <v>20</v>
      </c>
      <c r="F4156" s="107" t="s">
        <v>21</v>
      </c>
      <c r="G4156" s="107" t="s">
        <v>22</v>
      </c>
      <c r="H4156" s="107" t="s">
        <v>23</v>
      </c>
      <c r="I4156" s="107" t="s">
        <v>24</v>
      </c>
      <c r="J4156" s="108" t="s">
        <v>25</v>
      </c>
      <c r="K4156" s="108" t="s">
        <v>26</v>
      </c>
      <c r="L4156" s="107" t="s">
        <v>27</v>
      </c>
      <c r="M4156" s="107" t="s">
        <v>28</v>
      </c>
      <c r="N4156" s="107" t="s">
        <v>29</v>
      </c>
      <c r="O4156" s="107" t="s">
        <v>30</v>
      </c>
      <c r="P4156" s="107" t="s">
        <v>31</v>
      </c>
      <c r="Q4156" s="107" t="s">
        <v>32</v>
      </c>
      <c r="R4156" s="107" t="s">
        <v>33</v>
      </c>
      <c r="S4156" s="108" t="s">
        <v>34</v>
      </c>
    </row>
    <row r="4157" spans="1:19" ht="11.25" thickBot="1" x14ac:dyDescent="0.2">
      <c r="A4157" s="93"/>
      <c r="B4157" s="93"/>
      <c r="C4157" s="107" t="s">
        <v>69</v>
      </c>
      <c r="D4157" s="108" t="s">
        <v>69</v>
      </c>
      <c r="E4157" s="108" t="s">
        <v>69</v>
      </c>
      <c r="F4157" s="107" t="s">
        <v>69</v>
      </c>
      <c r="G4157" s="107" t="s">
        <v>69</v>
      </c>
      <c r="H4157" s="107" t="s">
        <v>69</v>
      </c>
      <c r="I4157" s="107" t="s">
        <v>69</v>
      </c>
      <c r="J4157" s="108" t="s">
        <v>69</v>
      </c>
      <c r="K4157" s="108" t="s">
        <v>69</v>
      </c>
      <c r="L4157" s="107" t="s">
        <v>69</v>
      </c>
      <c r="M4157" s="107" t="s">
        <v>69</v>
      </c>
      <c r="N4157" s="107" t="s">
        <v>69</v>
      </c>
      <c r="O4157" s="107" t="s">
        <v>69</v>
      </c>
      <c r="P4157" s="107" t="s">
        <v>69</v>
      </c>
      <c r="Q4157" s="107" t="s">
        <v>69</v>
      </c>
      <c r="R4157" s="107" t="s">
        <v>69</v>
      </c>
      <c r="S4157" s="108" t="s">
        <v>69</v>
      </c>
    </row>
    <row r="4158" spans="1:19" ht="11.25" thickBot="1" x14ac:dyDescent="0.2">
      <c r="A4158" s="88">
        <v>1</v>
      </c>
      <c r="B4158" s="109">
        <v>0.93134259259259267</v>
      </c>
      <c r="C4158" s="89">
        <v>48.05</v>
      </c>
      <c r="D4158" s="111">
        <v>0.96357000000000004</v>
      </c>
      <c r="E4158" s="111">
        <v>1.1327499999999999</v>
      </c>
      <c r="F4158" s="89">
        <v>51.25</v>
      </c>
      <c r="G4158" s="89">
        <v>12.8</v>
      </c>
      <c r="H4158" s="89">
        <v>27.17</v>
      </c>
      <c r="I4158" s="110" t="s">
        <v>4260</v>
      </c>
      <c r="J4158" s="111">
        <v>0.94425000000000003</v>
      </c>
      <c r="K4158" s="112" t="s">
        <v>4261</v>
      </c>
      <c r="L4158" s="89">
        <v>6.3449999999999998</v>
      </c>
      <c r="M4158" s="89">
        <v>66.03</v>
      </c>
      <c r="N4158" s="89">
        <v>2.4E-2</v>
      </c>
      <c r="O4158" s="89">
        <v>4.7E-2</v>
      </c>
      <c r="P4158" s="89">
        <v>0.63500000000000001</v>
      </c>
      <c r="Q4158" s="89">
        <v>21.14</v>
      </c>
      <c r="R4158" s="89">
        <v>5.0250000000000004</v>
      </c>
      <c r="S4158" s="111">
        <v>0.93364999999999998</v>
      </c>
    </row>
    <row r="4159" spans="1:19" ht="11.25" thickBot="1" x14ac:dyDescent="0.2">
      <c r="A4159" s="93"/>
    </row>
    <row r="4160" spans="1:19" ht="11.25" thickBot="1" x14ac:dyDescent="0.2">
      <c r="A4160" s="88">
        <v>2</v>
      </c>
      <c r="B4160" s="109">
        <v>0.9315162037037038</v>
      </c>
      <c r="C4160" s="89">
        <v>48.63</v>
      </c>
      <c r="D4160" s="111">
        <v>0.97650999999999999</v>
      </c>
      <c r="E4160" s="111">
        <v>1.12934</v>
      </c>
      <c r="F4160" s="89">
        <v>47.68</v>
      </c>
      <c r="G4160" s="89">
        <v>12.73</v>
      </c>
      <c r="H4160" s="89">
        <v>27.17</v>
      </c>
      <c r="I4160" s="110" t="s">
        <v>4262</v>
      </c>
      <c r="J4160" s="111">
        <v>0.95869000000000004</v>
      </c>
      <c r="K4160" s="112" t="s">
        <v>4263</v>
      </c>
      <c r="L4160" s="89">
        <v>6.2510000000000003</v>
      </c>
      <c r="M4160" s="89">
        <v>66.25</v>
      </c>
      <c r="N4160" s="89">
        <v>5.6000000000000001E-2</v>
      </c>
      <c r="O4160" s="89">
        <v>4.4999999999999998E-2</v>
      </c>
      <c r="P4160" s="89">
        <v>0.61699999999999999</v>
      </c>
      <c r="Q4160" s="89">
        <v>21.08</v>
      </c>
      <c r="R4160" s="89">
        <v>4.798</v>
      </c>
      <c r="S4160" s="111">
        <v>0.94940000000000002</v>
      </c>
    </row>
    <row r="4161" spans="1:19" ht="11.25" thickBot="1" x14ac:dyDescent="0.2">
      <c r="A4161" s="93"/>
    </row>
    <row r="4162" spans="1:19" ht="11.25" thickBot="1" x14ac:dyDescent="0.2">
      <c r="A4162" s="88">
        <v>3</v>
      </c>
      <c r="B4162" s="109">
        <v>0.93167824074074079</v>
      </c>
      <c r="C4162" s="89">
        <v>47.98</v>
      </c>
      <c r="D4162" s="111">
        <v>0.98004000000000002</v>
      </c>
      <c r="E4162" s="111">
        <v>1.1393899999999999</v>
      </c>
      <c r="F4162" s="89">
        <v>49.12</v>
      </c>
      <c r="G4162" s="89">
        <v>6.5780000000000003</v>
      </c>
      <c r="H4162" s="89">
        <v>27.01</v>
      </c>
      <c r="I4162" s="110" t="s">
        <v>4260</v>
      </c>
      <c r="J4162" s="111">
        <v>0.96509999999999996</v>
      </c>
      <c r="K4162" s="112" t="s">
        <v>4264</v>
      </c>
      <c r="L4162" s="89">
        <v>6.2430000000000003</v>
      </c>
      <c r="M4162" s="89">
        <v>66.680000000000007</v>
      </c>
      <c r="N4162" s="89">
        <v>5.7000000000000002E-2</v>
      </c>
      <c r="O4162" s="89">
        <v>4.2999999999999997E-2</v>
      </c>
      <c r="P4162" s="89">
        <v>0.60699999999999998</v>
      </c>
      <c r="Q4162" s="89">
        <v>21.42</v>
      </c>
      <c r="R4162" s="89">
        <v>5.0979999999999999</v>
      </c>
      <c r="S4162" s="111">
        <v>0.95067000000000002</v>
      </c>
    </row>
    <row r="4163" spans="1:19" ht="11.25" thickBot="1" x14ac:dyDescent="0.2">
      <c r="A4163" s="93"/>
    </row>
    <row r="4164" spans="1:19" ht="11.25" thickBot="1" x14ac:dyDescent="0.2">
      <c r="A4164" s="113" t="s">
        <v>352</v>
      </c>
      <c r="B4164" s="93"/>
      <c r="C4164" s="114">
        <v>48.22</v>
      </c>
      <c r="D4164" s="115">
        <v>0.97336999999999996</v>
      </c>
      <c r="E4164" s="115">
        <v>1.1338299999999999</v>
      </c>
      <c r="F4164" s="114">
        <v>49.35</v>
      </c>
      <c r="G4164" s="114">
        <v>10.7</v>
      </c>
      <c r="H4164" s="114">
        <v>27.12</v>
      </c>
      <c r="I4164" s="110" t="s">
        <v>4265</v>
      </c>
      <c r="J4164" s="115">
        <v>0.95601999999999998</v>
      </c>
      <c r="K4164" s="112" t="s">
        <v>4266</v>
      </c>
      <c r="L4164" s="114">
        <v>6.2789999999999999</v>
      </c>
      <c r="M4164" s="114">
        <v>66.319999999999993</v>
      </c>
      <c r="N4164" s="114">
        <v>4.5999999999999999E-2</v>
      </c>
      <c r="O4164" s="114">
        <v>4.4999999999999998E-2</v>
      </c>
      <c r="P4164" s="114">
        <v>0.62</v>
      </c>
      <c r="Q4164" s="114">
        <v>21.22</v>
      </c>
      <c r="R4164" s="114">
        <v>4.9740000000000002</v>
      </c>
      <c r="S4164" s="115">
        <v>0.94457000000000002</v>
      </c>
    </row>
    <row r="4165" spans="1:19" ht="11.25" thickBot="1" x14ac:dyDescent="0.2">
      <c r="A4165" s="93"/>
    </row>
    <row r="4166" spans="1:19" ht="11.25" thickBot="1" x14ac:dyDescent="0.2">
      <c r="A4166" s="116" t="s">
        <v>355</v>
      </c>
      <c r="B4166" s="93"/>
      <c r="C4166" s="114">
        <v>0.35499999999999998</v>
      </c>
      <c r="D4166" s="115">
        <v>8.6700000000000006E-3</v>
      </c>
      <c r="E4166" s="115">
        <v>5.11E-3</v>
      </c>
      <c r="F4166" s="114">
        <v>1.7989999999999999</v>
      </c>
      <c r="G4166" s="114">
        <v>3.5720000000000001</v>
      </c>
      <c r="H4166" s="114">
        <v>8.7999999999999995E-2</v>
      </c>
      <c r="I4166" s="110" t="s">
        <v>4267</v>
      </c>
      <c r="J4166" s="115">
        <v>1.068E-2</v>
      </c>
      <c r="K4166" s="112" t="s">
        <v>4268</v>
      </c>
      <c r="L4166" s="114">
        <v>5.7000000000000002E-2</v>
      </c>
      <c r="M4166" s="114">
        <v>0.33200000000000002</v>
      </c>
      <c r="N4166" s="114">
        <v>1.9E-2</v>
      </c>
      <c r="O4166" s="114">
        <v>2E-3</v>
      </c>
      <c r="P4166" s="114">
        <v>1.4E-2</v>
      </c>
      <c r="Q4166" s="114">
        <v>0.17799999999999999</v>
      </c>
      <c r="R4166" s="114">
        <v>0.156</v>
      </c>
      <c r="S4166" s="115">
        <v>9.4800000000000006E-3</v>
      </c>
    </row>
    <row r="4167" spans="1:19" ht="11.25" thickBot="1" x14ac:dyDescent="0.2">
      <c r="A4167" s="93"/>
    </row>
    <row r="4168" spans="1:19" ht="11.25" thickBot="1" x14ac:dyDescent="0.2">
      <c r="A4168" s="117" t="s">
        <v>358</v>
      </c>
      <c r="B4168" s="93"/>
      <c r="C4168" s="114">
        <v>0.73499999999999999</v>
      </c>
      <c r="D4168" s="118">
        <v>0.89100000000000001</v>
      </c>
      <c r="E4168" s="118">
        <v>0.45</v>
      </c>
      <c r="F4168" s="114">
        <v>3.6459999999999999</v>
      </c>
      <c r="G4168" s="114">
        <v>33.380000000000003</v>
      </c>
      <c r="H4168" s="114">
        <v>0.32500000000000001</v>
      </c>
      <c r="I4168" s="110" t="s">
        <v>4269</v>
      </c>
      <c r="J4168" s="118">
        <v>1.117</v>
      </c>
      <c r="K4168" s="112" t="s">
        <v>4270</v>
      </c>
      <c r="L4168" s="114">
        <v>0.90400000000000003</v>
      </c>
      <c r="M4168" s="114">
        <v>0.501</v>
      </c>
      <c r="N4168" s="114">
        <v>41.59</v>
      </c>
      <c r="O4168" s="114">
        <v>3.7829999999999999</v>
      </c>
      <c r="P4168" s="114">
        <v>2.2450000000000001</v>
      </c>
      <c r="Q4168" s="114">
        <v>0.83899999999999997</v>
      </c>
      <c r="R4168" s="114">
        <v>3.14</v>
      </c>
      <c r="S4168" s="118">
        <v>1.004</v>
      </c>
    </row>
    <row r="4169" spans="1:19" ht="11.25" thickBot="1" x14ac:dyDescent="0.2">
      <c r="A4169" s="93"/>
    </row>
    <row r="4170" spans="1:19" ht="11.25" thickBot="1" x14ac:dyDescent="0.2">
      <c r="A4170" s="87" t="s">
        <v>345</v>
      </c>
      <c r="B4170" s="87" t="s">
        <v>346</v>
      </c>
      <c r="C4170" s="108" t="s">
        <v>35</v>
      </c>
      <c r="D4170" s="107" t="s">
        <v>36</v>
      </c>
      <c r="E4170" s="107" t="s">
        <v>37</v>
      </c>
      <c r="F4170" s="107" t="s">
        <v>38</v>
      </c>
      <c r="G4170" s="107" t="s">
        <v>39</v>
      </c>
      <c r="H4170" s="107" t="s">
        <v>40</v>
      </c>
      <c r="I4170" s="107" t="s">
        <v>41</v>
      </c>
      <c r="J4170" s="107" t="s">
        <v>42</v>
      </c>
      <c r="K4170" s="107" t="s">
        <v>43</v>
      </c>
      <c r="L4170" s="107" t="s">
        <v>44</v>
      </c>
      <c r="M4170" s="107" t="s">
        <v>45</v>
      </c>
      <c r="N4170" s="107" t="s">
        <v>46</v>
      </c>
      <c r="O4170" s="107" t="s">
        <v>47</v>
      </c>
      <c r="P4170" s="107" t="s">
        <v>48</v>
      </c>
      <c r="Q4170" s="107" t="s">
        <v>49</v>
      </c>
      <c r="R4170" s="107" t="s">
        <v>50</v>
      </c>
      <c r="S4170" s="107" t="s">
        <v>51</v>
      </c>
    </row>
    <row r="4171" spans="1:19" ht="11.25" thickBot="1" x14ac:dyDescent="0.2">
      <c r="A4171" s="93"/>
      <c r="B4171" s="93"/>
      <c r="C4171" s="108" t="s">
        <v>69</v>
      </c>
      <c r="D4171" s="107" t="s">
        <v>69</v>
      </c>
      <c r="E4171" s="107" t="s">
        <v>69</v>
      </c>
      <c r="F4171" s="107" t="s">
        <v>69</v>
      </c>
      <c r="G4171" s="107" t="s">
        <v>69</v>
      </c>
      <c r="H4171" s="107" t="s">
        <v>69</v>
      </c>
      <c r="I4171" s="107" t="s">
        <v>69</v>
      </c>
      <c r="J4171" s="107" t="s">
        <v>69</v>
      </c>
      <c r="K4171" s="107" t="s">
        <v>69</v>
      </c>
      <c r="L4171" s="107" t="s">
        <v>69</v>
      </c>
      <c r="M4171" s="107" t="s">
        <v>69</v>
      </c>
      <c r="N4171" s="107" t="s">
        <v>69</v>
      </c>
      <c r="O4171" s="107" t="s">
        <v>69</v>
      </c>
      <c r="P4171" s="107" t="s">
        <v>69</v>
      </c>
      <c r="Q4171" s="107" t="s">
        <v>69</v>
      </c>
      <c r="R4171" s="107" t="s">
        <v>69</v>
      </c>
      <c r="S4171" s="107" t="s">
        <v>69</v>
      </c>
    </row>
    <row r="4172" spans="1:19" ht="11.25" thickBot="1" x14ac:dyDescent="0.2">
      <c r="A4172" s="88">
        <v>1</v>
      </c>
      <c r="B4172" s="109">
        <v>0.93134259259259267</v>
      </c>
      <c r="C4172" s="112" t="s">
        <v>4271</v>
      </c>
      <c r="D4172" s="110" t="s">
        <v>4272</v>
      </c>
      <c r="E4172" s="89">
        <v>8.609</v>
      </c>
      <c r="F4172" s="89">
        <v>-0.182</v>
      </c>
      <c r="G4172" s="89">
        <v>1.6020000000000001</v>
      </c>
      <c r="H4172" s="89">
        <v>1728</v>
      </c>
      <c r="I4172" s="110" t="s">
        <v>4273</v>
      </c>
      <c r="J4172" s="89">
        <v>49.61</v>
      </c>
      <c r="K4172" s="89">
        <v>39.47</v>
      </c>
      <c r="L4172" s="89">
        <v>2.9889999999999999</v>
      </c>
      <c r="M4172" s="89">
        <v>9.6989999999999998</v>
      </c>
      <c r="N4172" s="89">
        <v>1.722</v>
      </c>
      <c r="O4172" s="89">
        <v>0.63100000000000001</v>
      </c>
      <c r="P4172" s="89">
        <v>2.2320000000000002</v>
      </c>
      <c r="Q4172" s="89">
        <v>0.26600000000000001</v>
      </c>
      <c r="R4172" s="89">
        <v>1.254</v>
      </c>
      <c r="S4172" s="89">
        <v>0.248</v>
      </c>
    </row>
    <row r="4173" spans="1:19" ht="11.25" thickBot="1" x14ac:dyDescent="0.2">
      <c r="A4173" s="93"/>
    </row>
    <row r="4174" spans="1:19" ht="11.25" thickBot="1" x14ac:dyDescent="0.2">
      <c r="A4174" s="88">
        <v>2</v>
      </c>
      <c r="B4174" s="109">
        <v>0.9315162037037038</v>
      </c>
      <c r="C4174" s="112" t="s">
        <v>4274</v>
      </c>
      <c r="D4174" s="110" t="s">
        <v>4275</v>
      </c>
      <c r="E4174" s="89">
        <v>8.5310000000000006</v>
      </c>
      <c r="F4174" s="89">
        <v>-0.23799999999999999</v>
      </c>
      <c r="G4174" s="89">
        <v>1.5569999999999999</v>
      </c>
      <c r="H4174" s="89">
        <v>1723</v>
      </c>
      <c r="I4174" s="110" t="s">
        <v>4276</v>
      </c>
      <c r="J4174" s="89">
        <v>50.28</v>
      </c>
      <c r="K4174" s="89">
        <v>39.81</v>
      </c>
      <c r="L4174" s="89">
        <v>3.004</v>
      </c>
      <c r="M4174" s="89">
        <v>9.5310000000000006</v>
      </c>
      <c r="N4174" s="89">
        <v>1.7390000000000001</v>
      </c>
      <c r="O4174" s="89">
        <v>0.61899999999999999</v>
      </c>
      <c r="P4174" s="89">
        <v>2.2120000000000002</v>
      </c>
      <c r="Q4174" s="89">
        <v>0.25600000000000001</v>
      </c>
      <c r="R4174" s="89">
        <v>1.292</v>
      </c>
      <c r="S4174" s="89">
        <v>0.254</v>
      </c>
    </row>
    <row r="4175" spans="1:19" ht="11.25" thickBot="1" x14ac:dyDescent="0.2">
      <c r="A4175" s="93"/>
    </row>
    <row r="4176" spans="1:19" ht="11.25" thickBot="1" x14ac:dyDescent="0.2">
      <c r="A4176" s="88">
        <v>3</v>
      </c>
      <c r="B4176" s="109">
        <v>0.93167824074074079</v>
      </c>
      <c r="C4176" s="112" t="s">
        <v>4277</v>
      </c>
      <c r="D4176" s="110" t="s">
        <v>4278</v>
      </c>
      <c r="E4176" s="89">
        <v>8.5679999999999996</v>
      </c>
      <c r="F4176" s="89">
        <v>-0.193</v>
      </c>
      <c r="G4176" s="89">
        <v>1.569</v>
      </c>
      <c r="H4176" s="89">
        <v>1715</v>
      </c>
      <c r="I4176" s="110" t="s">
        <v>4279</v>
      </c>
      <c r="J4176" s="89">
        <v>49.67</v>
      </c>
      <c r="K4176" s="89">
        <v>39.43</v>
      </c>
      <c r="L4176" s="89">
        <v>2.99</v>
      </c>
      <c r="M4176" s="89">
        <v>9.6020000000000003</v>
      </c>
      <c r="N4176" s="89">
        <v>1.76</v>
      </c>
      <c r="O4176" s="89">
        <v>0.61699999999999999</v>
      </c>
      <c r="P4176" s="89">
        <v>2.2010000000000001</v>
      </c>
      <c r="Q4176" s="89">
        <v>0.26100000000000001</v>
      </c>
      <c r="R4176" s="89">
        <v>1.272</v>
      </c>
      <c r="S4176" s="89">
        <v>0.26</v>
      </c>
    </row>
    <row r="4177" spans="1:19" ht="11.25" thickBot="1" x14ac:dyDescent="0.2">
      <c r="A4177" s="93"/>
    </row>
    <row r="4178" spans="1:19" ht="11.25" thickBot="1" x14ac:dyDescent="0.2">
      <c r="A4178" s="113" t="s">
        <v>352</v>
      </c>
      <c r="B4178" s="93"/>
      <c r="C4178" s="112" t="s">
        <v>4280</v>
      </c>
      <c r="D4178" s="110" t="s">
        <v>4281</v>
      </c>
      <c r="E4178" s="114">
        <v>8.5690000000000008</v>
      </c>
      <c r="F4178" s="114">
        <v>-0.20399999999999999</v>
      </c>
      <c r="G4178" s="114">
        <v>1.5760000000000001</v>
      </c>
      <c r="H4178" s="114">
        <v>1722</v>
      </c>
      <c r="I4178" s="110" t="s">
        <v>4282</v>
      </c>
      <c r="J4178" s="114">
        <v>49.85</v>
      </c>
      <c r="K4178" s="114">
        <v>39.57</v>
      </c>
      <c r="L4178" s="114">
        <v>2.9940000000000002</v>
      </c>
      <c r="M4178" s="114">
        <v>9.61</v>
      </c>
      <c r="N4178" s="114">
        <v>1.74</v>
      </c>
      <c r="O4178" s="114">
        <v>0.622</v>
      </c>
      <c r="P4178" s="114">
        <v>2.2149999999999999</v>
      </c>
      <c r="Q4178" s="114">
        <v>0.26100000000000001</v>
      </c>
      <c r="R4178" s="114">
        <v>1.2729999999999999</v>
      </c>
      <c r="S4178" s="114">
        <v>0.254</v>
      </c>
    </row>
    <row r="4179" spans="1:19" ht="11.25" thickBot="1" x14ac:dyDescent="0.2">
      <c r="A4179" s="93"/>
    </row>
    <row r="4180" spans="1:19" ht="11.25" thickBot="1" x14ac:dyDescent="0.2">
      <c r="A4180" s="116" t="s">
        <v>355</v>
      </c>
      <c r="B4180" s="93"/>
      <c r="C4180" s="112" t="s">
        <v>4283</v>
      </c>
      <c r="D4180" s="110" t="s">
        <v>4284</v>
      </c>
      <c r="E4180" s="114">
        <v>3.9E-2</v>
      </c>
      <c r="F4180" s="114">
        <v>0.03</v>
      </c>
      <c r="G4180" s="114">
        <v>2.3E-2</v>
      </c>
      <c r="H4180" s="114">
        <v>6.7</v>
      </c>
      <c r="I4180" s="110" t="s">
        <v>4285</v>
      </c>
      <c r="J4180" s="114">
        <v>0.372</v>
      </c>
      <c r="K4180" s="114">
        <v>0.20899999999999999</v>
      </c>
      <c r="L4180" s="114">
        <v>8.0000000000000002E-3</v>
      </c>
      <c r="M4180" s="114">
        <v>8.4000000000000005E-2</v>
      </c>
      <c r="N4180" s="114">
        <v>1.9E-2</v>
      </c>
      <c r="O4180" s="114">
        <v>7.0000000000000001E-3</v>
      </c>
      <c r="P4180" s="114">
        <v>1.6E-2</v>
      </c>
      <c r="Q4180" s="114">
        <v>5.0000000000000001E-3</v>
      </c>
      <c r="R4180" s="114">
        <v>1.9E-2</v>
      </c>
      <c r="S4180" s="114">
        <v>6.0000000000000001E-3</v>
      </c>
    </row>
    <row r="4181" spans="1:19" ht="11.25" thickBot="1" x14ac:dyDescent="0.2">
      <c r="A4181" s="93"/>
    </row>
    <row r="4182" spans="1:19" ht="11.25" thickBot="1" x14ac:dyDescent="0.2">
      <c r="A4182" s="117" t="s">
        <v>358</v>
      </c>
      <c r="B4182" s="93"/>
      <c r="C4182" s="112" t="s">
        <v>4286</v>
      </c>
      <c r="D4182" s="110" t="s">
        <v>4287</v>
      </c>
      <c r="E4182" s="114">
        <v>0.45500000000000002</v>
      </c>
      <c r="F4182" s="114">
        <v>14.49</v>
      </c>
      <c r="G4182" s="114">
        <v>1.4770000000000001</v>
      </c>
      <c r="H4182" s="114">
        <v>0.38900000000000001</v>
      </c>
      <c r="I4182" s="110" t="s">
        <v>4288</v>
      </c>
      <c r="J4182" s="114">
        <v>0.747</v>
      </c>
      <c r="K4182" s="114">
        <v>0.52800000000000002</v>
      </c>
      <c r="L4182" s="114">
        <v>0.28399999999999997</v>
      </c>
      <c r="M4182" s="114">
        <v>0.878</v>
      </c>
      <c r="N4182" s="114">
        <v>1.0940000000000001</v>
      </c>
      <c r="O4182" s="114">
        <v>1.196</v>
      </c>
      <c r="P4182" s="114">
        <v>0.70099999999999996</v>
      </c>
      <c r="Q4182" s="114">
        <v>1.784</v>
      </c>
      <c r="R4182" s="114">
        <v>1.492</v>
      </c>
      <c r="S4182" s="114">
        <v>2.4</v>
      </c>
    </row>
    <row r="4183" spans="1:19" ht="11.25" thickBot="1" x14ac:dyDescent="0.2">
      <c r="A4183" s="93"/>
    </row>
    <row r="4184" spans="1:19" ht="11.25" thickBot="1" x14ac:dyDescent="0.2">
      <c r="A4184" s="87" t="s">
        <v>345</v>
      </c>
      <c r="B4184" s="87" t="s">
        <v>346</v>
      </c>
      <c r="C4184" s="107" t="s">
        <v>52</v>
      </c>
      <c r="D4184" s="107" t="s">
        <v>53</v>
      </c>
      <c r="E4184" s="107" t="s">
        <v>54</v>
      </c>
      <c r="F4184" s="107" t="s">
        <v>55</v>
      </c>
      <c r="G4184" s="107" t="s">
        <v>56</v>
      </c>
      <c r="H4184" s="107" t="s">
        <v>57</v>
      </c>
      <c r="I4184" s="107" t="s">
        <v>58</v>
      </c>
      <c r="J4184" s="107" t="s">
        <v>59</v>
      </c>
      <c r="K4184" s="107" t="s">
        <v>60</v>
      </c>
      <c r="L4184" s="107" t="s">
        <v>61</v>
      </c>
      <c r="M4184" s="107" t="s">
        <v>62</v>
      </c>
      <c r="N4184" s="107" t="s">
        <v>63</v>
      </c>
      <c r="O4184" s="107" t="s">
        <v>64</v>
      </c>
      <c r="P4184" s="108" t="s">
        <v>65</v>
      </c>
      <c r="Q4184" s="108" t="s">
        <v>66</v>
      </c>
      <c r="R4184" s="107" t="s">
        <v>67</v>
      </c>
      <c r="S4184" s="107" t="s">
        <v>68</v>
      </c>
    </row>
    <row r="4185" spans="1:19" ht="11.25" thickBot="1" x14ac:dyDescent="0.2">
      <c r="A4185" s="93"/>
      <c r="B4185" s="93"/>
      <c r="C4185" s="107" t="s">
        <v>69</v>
      </c>
      <c r="D4185" s="107" t="s">
        <v>69</v>
      </c>
      <c r="E4185" s="107" t="s">
        <v>69</v>
      </c>
      <c r="F4185" s="107" t="s">
        <v>69</v>
      </c>
      <c r="G4185" s="107" t="s">
        <v>69</v>
      </c>
      <c r="H4185" s="107" t="s">
        <v>69</v>
      </c>
      <c r="I4185" s="107" t="s">
        <v>69</v>
      </c>
      <c r="J4185" s="107" t="s">
        <v>69</v>
      </c>
      <c r="K4185" s="107" t="s">
        <v>69</v>
      </c>
      <c r="L4185" s="107" t="s">
        <v>69</v>
      </c>
      <c r="M4185" s="107" t="s">
        <v>69</v>
      </c>
      <c r="N4185" s="107" t="s">
        <v>69</v>
      </c>
      <c r="O4185" s="107" t="s">
        <v>69</v>
      </c>
      <c r="P4185" s="108" t="s">
        <v>69</v>
      </c>
      <c r="Q4185" s="108" t="s">
        <v>69</v>
      </c>
      <c r="R4185" s="107" t="s">
        <v>69</v>
      </c>
      <c r="S4185" s="107" t="s">
        <v>69</v>
      </c>
    </row>
    <row r="4186" spans="1:19" ht="11.25" thickBot="1" x14ac:dyDescent="0.2">
      <c r="A4186" s="88">
        <v>1</v>
      </c>
      <c r="B4186" s="109">
        <v>0.93134259259259267</v>
      </c>
      <c r="C4186" s="89">
        <v>0.77500000000000002</v>
      </c>
      <c r="D4186" s="89">
        <v>0.10299999999999999</v>
      </c>
      <c r="E4186" s="89">
        <v>0.72399999999999998</v>
      </c>
      <c r="F4186" s="89">
        <v>0.107</v>
      </c>
      <c r="G4186" s="89">
        <v>0.92800000000000005</v>
      </c>
      <c r="H4186" s="89">
        <v>14.05</v>
      </c>
      <c r="I4186" s="89">
        <v>1.2E-2</v>
      </c>
      <c r="J4186" s="89">
        <v>1.6E-2</v>
      </c>
      <c r="K4186" s="89">
        <v>3.7999999999999999E-2</v>
      </c>
      <c r="L4186" s="89">
        <v>0.23599999999999999</v>
      </c>
      <c r="M4186" s="89">
        <v>3.2429999999999999</v>
      </c>
      <c r="N4186" s="89">
        <v>0.16200000000000001</v>
      </c>
      <c r="O4186" s="89">
        <v>54.23</v>
      </c>
      <c r="P4186" s="112" t="s">
        <v>4289</v>
      </c>
      <c r="Q4186" s="112" t="s">
        <v>4290</v>
      </c>
      <c r="R4186" s="89">
        <v>2.8570000000000002</v>
      </c>
      <c r="S4186" s="89">
        <v>37.659999999999997</v>
      </c>
    </row>
    <row r="4187" spans="1:19" ht="11.25" thickBot="1" x14ac:dyDescent="0.2">
      <c r="A4187" s="93"/>
    </row>
    <row r="4188" spans="1:19" ht="11.25" thickBot="1" x14ac:dyDescent="0.2">
      <c r="A4188" s="88">
        <v>2</v>
      </c>
      <c r="B4188" s="109">
        <v>0.9315162037037038</v>
      </c>
      <c r="C4188" s="89">
        <v>0.79600000000000004</v>
      </c>
      <c r="D4188" s="89">
        <v>9.6000000000000002E-2</v>
      </c>
      <c r="E4188" s="89">
        <v>0.71</v>
      </c>
      <c r="F4188" s="89">
        <v>0.106</v>
      </c>
      <c r="G4188" s="89">
        <v>0.92900000000000005</v>
      </c>
      <c r="H4188" s="89">
        <v>14.06</v>
      </c>
      <c r="I4188" s="89">
        <v>0.01</v>
      </c>
      <c r="J4188" s="89">
        <v>1.4E-2</v>
      </c>
      <c r="K4188" s="89">
        <v>4.3999999999999997E-2</v>
      </c>
      <c r="L4188" s="89">
        <v>0.217</v>
      </c>
      <c r="M4188" s="89">
        <v>3.3370000000000002</v>
      </c>
      <c r="N4188" s="89">
        <v>0.16200000000000001</v>
      </c>
      <c r="O4188" s="89">
        <v>54.72</v>
      </c>
      <c r="P4188" s="112" t="s">
        <v>4291</v>
      </c>
      <c r="Q4188" s="112" t="s">
        <v>4292</v>
      </c>
      <c r="R4188" s="89">
        <v>2.8719999999999999</v>
      </c>
      <c r="S4188" s="89">
        <v>37.9</v>
      </c>
    </row>
    <row r="4189" spans="1:19" ht="11.25" thickBot="1" x14ac:dyDescent="0.2">
      <c r="A4189" s="93"/>
    </row>
    <row r="4190" spans="1:19" ht="11.25" thickBot="1" x14ac:dyDescent="0.2">
      <c r="A4190" s="88">
        <v>3</v>
      </c>
      <c r="B4190" s="109">
        <v>0.93167824074074079</v>
      </c>
      <c r="C4190" s="89">
        <v>0.79200000000000004</v>
      </c>
      <c r="D4190" s="89">
        <v>0.104</v>
      </c>
      <c r="E4190" s="89">
        <v>0.71499999999999997</v>
      </c>
      <c r="F4190" s="89">
        <v>0.106</v>
      </c>
      <c r="G4190" s="89">
        <v>0.93300000000000005</v>
      </c>
      <c r="H4190" s="89">
        <v>14.08</v>
      </c>
      <c r="I4190" s="89">
        <v>0.01</v>
      </c>
      <c r="J4190" s="89">
        <v>1.7999999999999999E-2</v>
      </c>
      <c r="K4190" s="89">
        <v>4.2999999999999997E-2</v>
      </c>
      <c r="L4190" s="89">
        <v>0.217</v>
      </c>
      <c r="M4190" s="89">
        <v>3.26</v>
      </c>
      <c r="N4190" s="89">
        <v>0.16800000000000001</v>
      </c>
      <c r="O4190" s="89">
        <v>54.29</v>
      </c>
      <c r="P4190" s="112" t="s">
        <v>4293</v>
      </c>
      <c r="Q4190" s="112" t="s">
        <v>4294</v>
      </c>
      <c r="R4190" s="89">
        <v>2.9020000000000001</v>
      </c>
      <c r="S4190" s="89">
        <v>37.85</v>
      </c>
    </row>
    <row r="4191" spans="1:19" ht="11.25" thickBot="1" x14ac:dyDescent="0.2">
      <c r="A4191" s="93"/>
    </row>
    <row r="4192" spans="1:19" ht="11.25" thickBot="1" x14ac:dyDescent="0.2">
      <c r="A4192" s="113" t="s">
        <v>352</v>
      </c>
      <c r="B4192" s="93"/>
      <c r="C4192" s="114">
        <v>0.78800000000000003</v>
      </c>
      <c r="D4192" s="114">
        <v>0.10100000000000001</v>
      </c>
      <c r="E4192" s="114">
        <v>0.71599999999999997</v>
      </c>
      <c r="F4192" s="114">
        <v>0.106</v>
      </c>
      <c r="G4192" s="114">
        <v>0.93</v>
      </c>
      <c r="H4192" s="114">
        <v>14.06</v>
      </c>
      <c r="I4192" s="114">
        <v>1.0999999999999999E-2</v>
      </c>
      <c r="J4192" s="114">
        <v>1.6E-2</v>
      </c>
      <c r="K4192" s="114">
        <v>4.2000000000000003E-2</v>
      </c>
      <c r="L4192" s="114">
        <v>0.223</v>
      </c>
      <c r="M4192" s="114">
        <v>3.28</v>
      </c>
      <c r="N4192" s="114">
        <v>0.16400000000000001</v>
      </c>
      <c r="O4192" s="114">
        <v>54.41</v>
      </c>
      <c r="P4192" s="112" t="s">
        <v>4295</v>
      </c>
      <c r="Q4192" s="112" t="s">
        <v>4296</v>
      </c>
      <c r="R4192" s="114">
        <v>2.8769999999999998</v>
      </c>
      <c r="S4192" s="114">
        <v>37.799999999999997</v>
      </c>
    </row>
    <row r="4193" spans="1:19" ht="11.25" thickBot="1" x14ac:dyDescent="0.2">
      <c r="A4193" s="93"/>
    </row>
    <row r="4194" spans="1:19" ht="11.25" thickBot="1" x14ac:dyDescent="0.2">
      <c r="A4194" s="116" t="s">
        <v>355</v>
      </c>
      <c r="B4194" s="93"/>
      <c r="C4194" s="114">
        <v>1.0999999999999999E-2</v>
      </c>
      <c r="D4194" s="114">
        <v>4.0000000000000001E-3</v>
      </c>
      <c r="E4194" s="114">
        <v>7.0000000000000001E-3</v>
      </c>
      <c r="F4194" s="114">
        <v>0</v>
      </c>
      <c r="G4194" s="114">
        <v>2E-3</v>
      </c>
      <c r="H4194" s="114">
        <v>1.4999999999999999E-2</v>
      </c>
      <c r="I4194" s="114">
        <v>1E-3</v>
      </c>
      <c r="J4194" s="114">
        <v>2E-3</v>
      </c>
      <c r="K4194" s="114">
        <v>3.0000000000000001E-3</v>
      </c>
      <c r="L4194" s="114">
        <v>1.0999999999999999E-2</v>
      </c>
      <c r="M4194" s="114">
        <v>0.05</v>
      </c>
      <c r="N4194" s="114">
        <v>3.0000000000000001E-3</v>
      </c>
      <c r="O4194" s="114">
        <v>0.26500000000000001</v>
      </c>
      <c r="P4194" s="112" t="s">
        <v>4297</v>
      </c>
      <c r="Q4194" s="112" t="s">
        <v>4298</v>
      </c>
      <c r="R4194" s="114">
        <v>2.3E-2</v>
      </c>
      <c r="S4194" s="114">
        <v>0.13</v>
      </c>
    </row>
    <row r="4195" spans="1:19" ht="11.25" thickBot="1" x14ac:dyDescent="0.2">
      <c r="A4195" s="93"/>
    </row>
    <row r="4196" spans="1:19" ht="11.25" thickBot="1" x14ac:dyDescent="0.2">
      <c r="A4196" s="117" t="s">
        <v>358</v>
      </c>
      <c r="B4196" s="93"/>
      <c r="C4196" s="114">
        <v>1.3979999999999999</v>
      </c>
      <c r="D4196" s="114">
        <v>4.423</v>
      </c>
      <c r="E4196" s="114">
        <v>0.97099999999999997</v>
      </c>
      <c r="F4196" s="114">
        <v>0.45</v>
      </c>
      <c r="G4196" s="114">
        <v>0.26100000000000001</v>
      </c>
      <c r="H4196" s="114">
        <v>0.109</v>
      </c>
      <c r="I4196" s="114">
        <v>12.23</v>
      </c>
      <c r="J4196" s="114">
        <v>12.27</v>
      </c>
      <c r="K4196" s="114">
        <v>7.5460000000000003</v>
      </c>
      <c r="L4196" s="114">
        <v>4.8170000000000002</v>
      </c>
      <c r="M4196" s="114">
        <v>1.5309999999999999</v>
      </c>
      <c r="N4196" s="114">
        <v>1.901</v>
      </c>
      <c r="O4196" s="114">
        <v>0.48799999999999999</v>
      </c>
      <c r="P4196" s="112" t="s">
        <v>4299</v>
      </c>
      <c r="Q4196" s="112" t="s">
        <v>4300</v>
      </c>
      <c r="R4196" s="114">
        <v>0.79300000000000004</v>
      </c>
      <c r="S4196" s="114">
        <v>0.34399999999999997</v>
      </c>
    </row>
    <row r="4197" spans="1:19" ht="10.5" x14ac:dyDescent="0.15">
      <c r="A4197" s="93"/>
    </row>
    <row r="4198" spans="1:19" x14ac:dyDescent="0.15">
      <c r="A4198" s="106"/>
      <c r="B4198" s="69" t="s">
        <v>4301</v>
      </c>
    </row>
    <row r="4199" spans="1:19" ht="9.75" thickBot="1" x14ac:dyDescent="0.2">
      <c r="A4199" s="64" t="s">
        <v>1094</v>
      </c>
    </row>
    <row r="4200" spans="1:19" ht="11.25" thickBot="1" x14ac:dyDescent="0.2">
      <c r="A4200" s="87" t="s">
        <v>345</v>
      </c>
      <c r="B4200" s="87" t="s">
        <v>346</v>
      </c>
      <c r="C4200" s="107" t="s">
        <v>1</v>
      </c>
      <c r="D4200" s="107" t="s">
        <v>2</v>
      </c>
      <c r="E4200" s="107" t="s">
        <v>3</v>
      </c>
      <c r="F4200" s="107" t="s">
        <v>4</v>
      </c>
      <c r="G4200" s="107" t="s">
        <v>5</v>
      </c>
      <c r="H4200" s="107" t="s">
        <v>6</v>
      </c>
      <c r="I4200" s="108" t="s">
        <v>7</v>
      </c>
      <c r="J4200" s="108" t="s">
        <v>8</v>
      </c>
      <c r="K4200" s="107" t="s">
        <v>9</v>
      </c>
      <c r="L4200" s="107" t="s">
        <v>10</v>
      </c>
      <c r="M4200" s="107" t="s">
        <v>11</v>
      </c>
      <c r="N4200" s="107" t="s">
        <v>12</v>
      </c>
      <c r="O4200" s="107" t="s">
        <v>13</v>
      </c>
      <c r="P4200" s="107" t="s">
        <v>14</v>
      </c>
      <c r="Q4200" s="107" t="s">
        <v>15</v>
      </c>
      <c r="R4200" s="107" t="s">
        <v>16</v>
      </c>
      <c r="S4200" s="107" t="s">
        <v>17</v>
      </c>
    </row>
    <row r="4201" spans="1:19" ht="11.25" thickBot="1" x14ac:dyDescent="0.2">
      <c r="A4201" s="93"/>
      <c r="B4201" s="93"/>
      <c r="C4201" s="107" t="s">
        <v>69</v>
      </c>
      <c r="D4201" s="107" t="s">
        <v>69</v>
      </c>
      <c r="E4201" s="107" t="s">
        <v>69</v>
      </c>
      <c r="F4201" s="107" t="s">
        <v>69</v>
      </c>
      <c r="G4201" s="107" t="s">
        <v>69</v>
      </c>
      <c r="H4201" s="107" t="s">
        <v>69</v>
      </c>
      <c r="I4201" s="108" t="s">
        <v>69</v>
      </c>
      <c r="J4201" s="108" t="s">
        <v>69</v>
      </c>
      <c r="K4201" s="107" t="s">
        <v>69</v>
      </c>
      <c r="L4201" s="107" t="s">
        <v>69</v>
      </c>
      <c r="M4201" s="107" t="s">
        <v>69</v>
      </c>
      <c r="N4201" s="107" t="s">
        <v>69</v>
      </c>
      <c r="O4201" s="107" t="s">
        <v>69</v>
      </c>
      <c r="P4201" s="107" t="s">
        <v>69</v>
      </c>
      <c r="Q4201" s="107" t="s">
        <v>69</v>
      </c>
      <c r="R4201" s="107" t="s">
        <v>69</v>
      </c>
      <c r="S4201" s="107" t="s">
        <v>69</v>
      </c>
    </row>
    <row r="4202" spans="1:19" ht="11.25" thickBot="1" x14ac:dyDescent="0.2">
      <c r="A4202" s="88">
        <v>1</v>
      </c>
      <c r="B4202" s="109">
        <v>0.93678240740740737</v>
      </c>
      <c r="C4202" s="110" t="s">
        <v>4302</v>
      </c>
      <c r="D4202" s="110" t="s">
        <v>4303</v>
      </c>
      <c r="E4202" s="110" t="s">
        <v>4304</v>
      </c>
      <c r="F4202" s="110" t="s">
        <v>4305</v>
      </c>
      <c r="G4202" s="110" t="s">
        <v>4306</v>
      </c>
      <c r="H4202" s="110" t="s">
        <v>4307</v>
      </c>
      <c r="I4202" s="111">
        <v>1.03369</v>
      </c>
      <c r="J4202" s="112" t="s">
        <v>4308</v>
      </c>
      <c r="K4202" s="110" t="s">
        <v>4309</v>
      </c>
      <c r="L4202" s="89">
        <v>-14.22</v>
      </c>
      <c r="M4202" s="89">
        <v>150.69999999999999</v>
      </c>
      <c r="N4202" s="110" t="s">
        <v>4310</v>
      </c>
      <c r="O4202" s="110" t="s">
        <v>4311</v>
      </c>
      <c r="P4202" s="89">
        <v>11.02</v>
      </c>
      <c r="Q4202" s="89">
        <v>67.459999999999994</v>
      </c>
      <c r="R4202" s="110" t="s">
        <v>4312</v>
      </c>
      <c r="S4202" s="110" t="s">
        <v>4313</v>
      </c>
    </row>
    <row r="4203" spans="1:19" ht="11.25" thickBot="1" x14ac:dyDescent="0.2">
      <c r="A4203" s="93"/>
    </row>
    <row r="4204" spans="1:19" ht="11.25" thickBot="1" x14ac:dyDescent="0.2">
      <c r="A4204" s="88">
        <v>2</v>
      </c>
      <c r="B4204" s="109">
        <v>0.93694444444444447</v>
      </c>
      <c r="C4204" s="110" t="s">
        <v>4314</v>
      </c>
      <c r="D4204" s="110" t="s">
        <v>4315</v>
      </c>
      <c r="E4204" s="110" t="s">
        <v>4316</v>
      </c>
      <c r="F4204" s="110" t="s">
        <v>4317</v>
      </c>
      <c r="G4204" s="110" t="s">
        <v>4318</v>
      </c>
      <c r="H4204" s="110" t="s">
        <v>4319</v>
      </c>
      <c r="I4204" s="111">
        <v>1.0473699999999999</v>
      </c>
      <c r="J4204" s="112" t="s">
        <v>4320</v>
      </c>
      <c r="K4204" s="110" t="s">
        <v>4321</v>
      </c>
      <c r="L4204" s="89">
        <v>-13.7</v>
      </c>
      <c r="M4204" s="89">
        <v>150.9</v>
      </c>
      <c r="N4204" s="110" t="s">
        <v>4322</v>
      </c>
      <c r="O4204" s="110" t="s">
        <v>4323</v>
      </c>
      <c r="P4204" s="89">
        <v>11.1</v>
      </c>
      <c r="Q4204" s="89">
        <v>66.959999999999994</v>
      </c>
      <c r="R4204" s="110" t="s">
        <v>4324</v>
      </c>
      <c r="S4204" s="110" t="s">
        <v>4325</v>
      </c>
    </row>
    <row r="4205" spans="1:19" ht="11.25" thickBot="1" x14ac:dyDescent="0.2">
      <c r="A4205" s="93"/>
    </row>
    <row r="4206" spans="1:19" ht="11.25" thickBot="1" x14ac:dyDescent="0.2">
      <c r="A4206" s="88">
        <v>3</v>
      </c>
      <c r="B4206" s="109">
        <v>0.93711805555555561</v>
      </c>
      <c r="C4206" s="110" t="s">
        <v>4326</v>
      </c>
      <c r="D4206" s="110" t="s">
        <v>4327</v>
      </c>
      <c r="E4206" s="110" t="s">
        <v>4328</v>
      </c>
      <c r="F4206" s="110" t="s">
        <v>4329</v>
      </c>
      <c r="G4206" s="110" t="s">
        <v>766</v>
      </c>
      <c r="H4206" s="110" t="s">
        <v>4330</v>
      </c>
      <c r="I4206" s="111">
        <v>1.0319100000000001</v>
      </c>
      <c r="J4206" s="112" t="s">
        <v>4331</v>
      </c>
      <c r="K4206" s="110" t="s">
        <v>4332</v>
      </c>
      <c r="L4206" s="89">
        <v>-13.51</v>
      </c>
      <c r="M4206" s="89">
        <v>151.30000000000001</v>
      </c>
      <c r="N4206" s="110" t="s">
        <v>4333</v>
      </c>
      <c r="O4206" s="110" t="s">
        <v>4334</v>
      </c>
      <c r="P4206" s="89">
        <v>11.02</v>
      </c>
      <c r="Q4206" s="89">
        <v>66.5</v>
      </c>
      <c r="R4206" s="110" t="s">
        <v>4335</v>
      </c>
      <c r="S4206" s="110" t="s">
        <v>4336</v>
      </c>
    </row>
    <row r="4207" spans="1:19" ht="11.25" thickBot="1" x14ac:dyDescent="0.2">
      <c r="A4207" s="93"/>
    </row>
    <row r="4208" spans="1:19" ht="11.25" thickBot="1" x14ac:dyDescent="0.2">
      <c r="A4208" s="113" t="s">
        <v>352</v>
      </c>
      <c r="B4208" s="93"/>
      <c r="C4208" s="110" t="s">
        <v>4337</v>
      </c>
      <c r="D4208" s="110" t="s">
        <v>4338</v>
      </c>
      <c r="E4208" s="110" t="s">
        <v>4339</v>
      </c>
      <c r="F4208" s="110" t="s">
        <v>4340</v>
      </c>
      <c r="G4208" s="110" t="s">
        <v>4341</v>
      </c>
      <c r="H4208" s="110" t="s">
        <v>4342</v>
      </c>
      <c r="I4208" s="115">
        <v>1.03766</v>
      </c>
      <c r="J4208" s="112" t="s">
        <v>4343</v>
      </c>
      <c r="K4208" s="110" t="s">
        <v>4344</v>
      </c>
      <c r="L4208" s="114">
        <v>-13.81</v>
      </c>
      <c r="M4208" s="114">
        <v>151</v>
      </c>
      <c r="N4208" s="110" t="s">
        <v>4345</v>
      </c>
      <c r="O4208" s="110" t="s">
        <v>4346</v>
      </c>
      <c r="P4208" s="114">
        <v>11.05</v>
      </c>
      <c r="Q4208" s="114">
        <v>66.97</v>
      </c>
      <c r="R4208" s="110" t="s">
        <v>4347</v>
      </c>
      <c r="S4208" s="110" t="s">
        <v>4348</v>
      </c>
    </row>
    <row r="4209" spans="1:19" ht="11.25" thickBot="1" x14ac:dyDescent="0.2">
      <c r="A4209" s="93"/>
    </row>
    <row r="4210" spans="1:19" ht="11.25" thickBot="1" x14ac:dyDescent="0.2">
      <c r="A4210" s="116" t="s">
        <v>355</v>
      </c>
      <c r="B4210" s="93"/>
      <c r="C4210" s="110" t="s">
        <v>4349</v>
      </c>
      <c r="D4210" s="110" t="s">
        <v>4350</v>
      </c>
      <c r="E4210" s="110" t="s">
        <v>4351</v>
      </c>
      <c r="F4210" s="110" t="s">
        <v>4352</v>
      </c>
      <c r="G4210" s="110" t="s">
        <v>4353</v>
      </c>
      <c r="H4210" s="110" t="s">
        <v>4354</v>
      </c>
      <c r="I4210" s="115">
        <v>8.4600000000000005E-3</v>
      </c>
      <c r="J4210" s="112" t="s">
        <v>2026</v>
      </c>
      <c r="K4210" s="110" t="s">
        <v>4355</v>
      </c>
      <c r="L4210" s="114">
        <v>0.36899999999999999</v>
      </c>
      <c r="M4210" s="114">
        <v>0.33</v>
      </c>
      <c r="N4210" s="110" t="s">
        <v>4356</v>
      </c>
      <c r="O4210" s="110" t="s">
        <v>4357</v>
      </c>
      <c r="P4210" s="114">
        <v>4.8000000000000001E-2</v>
      </c>
      <c r="Q4210" s="114">
        <v>0.47599999999999998</v>
      </c>
      <c r="R4210" s="110" t="s">
        <v>4358</v>
      </c>
      <c r="S4210" s="110" t="s">
        <v>4359</v>
      </c>
    </row>
    <row r="4211" spans="1:19" ht="11.25" thickBot="1" x14ac:dyDescent="0.2">
      <c r="A4211" s="93"/>
    </row>
    <row r="4212" spans="1:19" ht="11.25" thickBot="1" x14ac:dyDescent="0.2">
      <c r="A4212" s="117" t="s">
        <v>358</v>
      </c>
      <c r="B4212" s="93"/>
      <c r="C4212" s="110" t="s">
        <v>665</v>
      </c>
      <c r="D4212" s="110" t="s">
        <v>4360</v>
      </c>
      <c r="E4212" s="110" t="s">
        <v>4361</v>
      </c>
      <c r="F4212" s="110" t="s">
        <v>4362</v>
      </c>
      <c r="G4212" s="110" t="s">
        <v>4363</v>
      </c>
      <c r="H4212" s="110" t="s">
        <v>4364</v>
      </c>
      <c r="I4212" s="118">
        <v>0.81499999999999995</v>
      </c>
      <c r="J4212" s="112" t="s">
        <v>4365</v>
      </c>
      <c r="K4212" s="110" t="s">
        <v>4366</v>
      </c>
      <c r="L4212" s="114">
        <v>2.673</v>
      </c>
      <c r="M4212" s="114">
        <v>0.219</v>
      </c>
      <c r="N4212" s="110" t="s">
        <v>4367</v>
      </c>
      <c r="O4212" s="110" t="s">
        <v>4368</v>
      </c>
      <c r="P4212" s="114">
        <v>0.436</v>
      </c>
      <c r="Q4212" s="114">
        <v>0.71099999999999997</v>
      </c>
      <c r="R4212" s="110" t="s">
        <v>4369</v>
      </c>
      <c r="S4212" s="110" t="s">
        <v>4370</v>
      </c>
    </row>
    <row r="4213" spans="1:19" ht="11.25" thickBot="1" x14ac:dyDescent="0.2">
      <c r="A4213" s="93"/>
    </row>
    <row r="4214" spans="1:19" ht="11.25" thickBot="1" x14ac:dyDescent="0.2">
      <c r="A4214" s="87" t="s">
        <v>345</v>
      </c>
      <c r="B4214" s="87" t="s">
        <v>346</v>
      </c>
      <c r="C4214" s="107" t="s">
        <v>18</v>
      </c>
      <c r="D4214" s="108" t="s">
        <v>19</v>
      </c>
      <c r="E4214" s="108" t="s">
        <v>20</v>
      </c>
      <c r="F4214" s="107" t="s">
        <v>21</v>
      </c>
      <c r="G4214" s="107" t="s">
        <v>22</v>
      </c>
      <c r="H4214" s="107" t="s">
        <v>23</v>
      </c>
      <c r="I4214" s="107" t="s">
        <v>24</v>
      </c>
      <c r="J4214" s="108" t="s">
        <v>25</v>
      </c>
      <c r="K4214" s="108" t="s">
        <v>26</v>
      </c>
      <c r="L4214" s="107" t="s">
        <v>27</v>
      </c>
      <c r="M4214" s="107" t="s">
        <v>28</v>
      </c>
      <c r="N4214" s="107" t="s">
        <v>29</v>
      </c>
      <c r="O4214" s="107" t="s">
        <v>30</v>
      </c>
      <c r="P4214" s="107" t="s">
        <v>31</v>
      </c>
      <c r="Q4214" s="107" t="s">
        <v>32</v>
      </c>
      <c r="R4214" s="107" t="s">
        <v>33</v>
      </c>
      <c r="S4214" s="108" t="s">
        <v>34</v>
      </c>
    </row>
    <row r="4215" spans="1:19" ht="11.25" thickBot="1" x14ac:dyDescent="0.2">
      <c r="A4215" s="93"/>
      <c r="B4215" s="93"/>
      <c r="C4215" s="107" t="s">
        <v>69</v>
      </c>
      <c r="D4215" s="108" t="s">
        <v>69</v>
      </c>
      <c r="E4215" s="108" t="s">
        <v>69</v>
      </c>
      <c r="F4215" s="107" t="s">
        <v>69</v>
      </c>
      <c r="G4215" s="107" t="s">
        <v>69</v>
      </c>
      <c r="H4215" s="107" t="s">
        <v>69</v>
      </c>
      <c r="I4215" s="107" t="s">
        <v>69</v>
      </c>
      <c r="J4215" s="108" t="s">
        <v>69</v>
      </c>
      <c r="K4215" s="108" t="s">
        <v>69</v>
      </c>
      <c r="L4215" s="107" t="s">
        <v>69</v>
      </c>
      <c r="M4215" s="107" t="s">
        <v>69</v>
      </c>
      <c r="N4215" s="107" t="s">
        <v>69</v>
      </c>
      <c r="O4215" s="107" t="s">
        <v>69</v>
      </c>
      <c r="P4215" s="107" t="s">
        <v>69</v>
      </c>
      <c r="Q4215" s="107" t="s">
        <v>69</v>
      </c>
      <c r="R4215" s="107" t="s">
        <v>69</v>
      </c>
      <c r="S4215" s="108" t="s">
        <v>69</v>
      </c>
    </row>
    <row r="4216" spans="1:19" ht="11.25" thickBot="1" x14ac:dyDescent="0.2">
      <c r="A4216" s="88">
        <v>1</v>
      </c>
      <c r="B4216" s="109">
        <v>0.93678240740740737</v>
      </c>
      <c r="C4216" s="89">
        <v>47.43</v>
      </c>
      <c r="D4216" s="111">
        <v>0.99729000000000001</v>
      </c>
      <c r="E4216" s="111">
        <v>1.1674500000000001</v>
      </c>
      <c r="F4216" s="89">
        <v>20.69</v>
      </c>
      <c r="G4216" s="89">
        <v>9.9209999999999994</v>
      </c>
      <c r="H4216" s="89">
        <v>18.5</v>
      </c>
      <c r="I4216" s="110" t="s">
        <v>4371</v>
      </c>
      <c r="J4216" s="111">
        <v>0.96767000000000003</v>
      </c>
      <c r="K4216" s="112" t="s">
        <v>4372</v>
      </c>
      <c r="L4216" s="110" t="s">
        <v>4373</v>
      </c>
      <c r="M4216" s="89">
        <v>40.68</v>
      </c>
      <c r="N4216" s="89">
        <v>-8.9999999999999993E-3</v>
      </c>
      <c r="O4216" s="89">
        <v>3.6999999999999998E-2</v>
      </c>
      <c r="P4216" s="89">
        <v>0.182</v>
      </c>
      <c r="Q4216" s="110" t="s">
        <v>4374</v>
      </c>
      <c r="R4216" s="89">
        <v>9.234</v>
      </c>
      <c r="S4216" s="111">
        <v>0.93962999999999997</v>
      </c>
    </row>
    <row r="4217" spans="1:19" ht="11.25" thickBot="1" x14ac:dyDescent="0.2">
      <c r="A4217" s="93"/>
    </row>
    <row r="4218" spans="1:19" ht="11.25" thickBot="1" x14ac:dyDescent="0.2">
      <c r="A4218" s="88">
        <v>2</v>
      </c>
      <c r="B4218" s="109">
        <v>0.93694444444444447</v>
      </c>
      <c r="C4218" s="89">
        <v>47.61</v>
      </c>
      <c r="D4218" s="111">
        <v>1.0036400000000001</v>
      </c>
      <c r="E4218" s="111">
        <v>1.1730100000000001</v>
      </c>
      <c r="F4218" s="89">
        <v>20.63</v>
      </c>
      <c r="G4218" s="89">
        <v>17.78</v>
      </c>
      <c r="H4218" s="89">
        <v>18.649999999999999</v>
      </c>
      <c r="I4218" s="110" t="s">
        <v>4375</v>
      </c>
      <c r="J4218" s="111">
        <v>0.98373999999999995</v>
      </c>
      <c r="K4218" s="112" t="s">
        <v>4376</v>
      </c>
      <c r="L4218" s="110" t="s">
        <v>4377</v>
      </c>
      <c r="M4218" s="89">
        <v>40.65</v>
      </c>
      <c r="N4218" s="89">
        <v>-1.7999999999999999E-2</v>
      </c>
      <c r="O4218" s="89">
        <v>4.1000000000000002E-2</v>
      </c>
      <c r="P4218" s="89">
        <v>0.16700000000000001</v>
      </c>
      <c r="Q4218" s="110" t="s">
        <v>4378</v>
      </c>
      <c r="R4218" s="89">
        <v>9.0820000000000007</v>
      </c>
      <c r="S4218" s="111">
        <v>0.96018000000000003</v>
      </c>
    </row>
    <row r="4219" spans="1:19" ht="11.25" thickBot="1" x14ac:dyDescent="0.2">
      <c r="A4219" s="93"/>
    </row>
    <row r="4220" spans="1:19" ht="11.25" thickBot="1" x14ac:dyDescent="0.2">
      <c r="A4220" s="88">
        <v>3</v>
      </c>
      <c r="B4220" s="109">
        <v>0.93711805555555561</v>
      </c>
      <c r="C4220" s="89">
        <v>47.61</v>
      </c>
      <c r="D4220" s="111">
        <v>1.00627</v>
      </c>
      <c r="E4220" s="111">
        <v>1.1707399999999999</v>
      </c>
      <c r="F4220" s="89">
        <v>19.600000000000001</v>
      </c>
      <c r="G4220" s="89">
        <v>1.355</v>
      </c>
      <c r="H4220" s="89">
        <v>18.559999999999999</v>
      </c>
      <c r="I4220" s="110" t="s">
        <v>4379</v>
      </c>
      <c r="J4220" s="111">
        <v>0.98482000000000003</v>
      </c>
      <c r="K4220" s="112" t="s">
        <v>4380</v>
      </c>
      <c r="L4220" s="110" t="s">
        <v>4381</v>
      </c>
      <c r="M4220" s="89">
        <v>41.58</v>
      </c>
      <c r="N4220" s="89">
        <v>-2.5000000000000001E-2</v>
      </c>
      <c r="O4220" s="89">
        <v>3.3000000000000002E-2</v>
      </c>
      <c r="P4220" s="89">
        <v>0.182</v>
      </c>
      <c r="Q4220" s="110" t="s">
        <v>4382</v>
      </c>
      <c r="R4220" s="89">
        <v>8.9589999999999996</v>
      </c>
      <c r="S4220" s="111">
        <v>0.95609</v>
      </c>
    </row>
    <row r="4221" spans="1:19" ht="11.25" thickBot="1" x14ac:dyDescent="0.2">
      <c r="A4221" s="93"/>
    </row>
    <row r="4222" spans="1:19" ht="11.25" thickBot="1" x14ac:dyDescent="0.2">
      <c r="A4222" s="113" t="s">
        <v>352</v>
      </c>
      <c r="B4222" s="93"/>
      <c r="C4222" s="114">
        <v>47.55</v>
      </c>
      <c r="D4222" s="115">
        <v>1.0024</v>
      </c>
      <c r="E4222" s="115">
        <v>1.1704000000000001</v>
      </c>
      <c r="F4222" s="114">
        <v>20.309999999999999</v>
      </c>
      <c r="G4222" s="114">
        <v>9.6869999999999994</v>
      </c>
      <c r="H4222" s="114">
        <v>18.57</v>
      </c>
      <c r="I4222" s="110" t="s">
        <v>4383</v>
      </c>
      <c r="J4222" s="115">
        <v>0.97874000000000005</v>
      </c>
      <c r="K4222" s="112" t="s">
        <v>4384</v>
      </c>
      <c r="L4222" s="110" t="s">
        <v>4385</v>
      </c>
      <c r="M4222" s="114">
        <v>40.97</v>
      </c>
      <c r="N4222" s="114">
        <v>-1.7999999999999999E-2</v>
      </c>
      <c r="O4222" s="114">
        <v>3.6999999999999998E-2</v>
      </c>
      <c r="P4222" s="114">
        <v>0.17699999999999999</v>
      </c>
      <c r="Q4222" s="110" t="s">
        <v>4386</v>
      </c>
      <c r="R4222" s="114">
        <v>9.0920000000000005</v>
      </c>
      <c r="S4222" s="115">
        <v>0.95196999999999998</v>
      </c>
    </row>
    <row r="4223" spans="1:19" ht="11.25" thickBot="1" x14ac:dyDescent="0.2">
      <c r="A4223" s="93"/>
    </row>
    <row r="4224" spans="1:19" ht="11.25" thickBot="1" x14ac:dyDescent="0.2">
      <c r="A4224" s="116" t="s">
        <v>355</v>
      </c>
      <c r="B4224" s="93"/>
      <c r="C4224" s="114">
        <v>0.106</v>
      </c>
      <c r="D4224" s="115">
        <v>4.62E-3</v>
      </c>
      <c r="E4224" s="115">
        <v>2.7899999999999999E-3</v>
      </c>
      <c r="F4224" s="114">
        <v>0.61299999999999999</v>
      </c>
      <c r="G4224" s="114">
        <v>8.2170000000000005</v>
      </c>
      <c r="H4224" s="114">
        <v>7.5999999999999998E-2</v>
      </c>
      <c r="I4224" s="110" t="s">
        <v>4387</v>
      </c>
      <c r="J4224" s="115">
        <v>9.6100000000000005E-3</v>
      </c>
      <c r="K4224" s="112" t="s">
        <v>3827</v>
      </c>
      <c r="L4224" s="110" t="s">
        <v>4388</v>
      </c>
      <c r="M4224" s="114">
        <v>0.52800000000000002</v>
      </c>
      <c r="N4224" s="114">
        <v>8.0000000000000002E-3</v>
      </c>
      <c r="O4224" s="114">
        <v>4.0000000000000001E-3</v>
      </c>
      <c r="P4224" s="114">
        <v>8.9999999999999993E-3</v>
      </c>
      <c r="Q4224" s="110" t="s">
        <v>4389</v>
      </c>
      <c r="R4224" s="114">
        <v>0.13700000000000001</v>
      </c>
      <c r="S4224" s="115">
        <v>1.0880000000000001E-2</v>
      </c>
    </row>
    <row r="4225" spans="1:19" ht="11.25" thickBot="1" x14ac:dyDescent="0.2">
      <c r="A4225" s="93"/>
    </row>
    <row r="4226" spans="1:19" ht="11.25" thickBot="1" x14ac:dyDescent="0.2">
      <c r="A4226" s="117" t="s">
        <v>358</v>
      </c>
      <c r="B4226" s="93"/>
      <c r="C4226" s="114">
        <v>0.222</v>
      </c>
      <c r="D4226" s="118">
        <v>0.46</v>
      </c>
      <c r="E4226" s="118">
        <v>0.23899999999999999</v>
      </c>
      <c r="F4226" s="114">
        <v>3.0190000000000001</v>
      </c>
      <c r="G4226" s="114">
        <v>84.83</v>
      </c>
      <c r="H4226" s="114">
        <v>0.40799999999999997</v>
      </c>
      <c r="I4226" s="110" t="s">
        <v>615</v>
      </c>
      <c r="J4226" s="118">
        <v>0.98099999999999998</v>
      </c>
      <c r="K4226" s="112" t="s">
        <v>601</v>
      </c>
      <c r="L4226" s="110" t="s">
        <v>1494</v>
      </c>
      <c r="M4226" s="114">
        <v>1.288</v>
      </c>
      <c r="N4226" s="114">
        <v>45.08</v>
      </c>
      <c r="O4226" s="114">
        <v>10.63</v>
      </c>
      <c r="P4226" s="114">
        <v>5.0750000000000002</v>
      </c>
      <c r="Q4226" s="110" t="s">
        <v>4390</v>
      </c>
      <c r="R4226" s="114">
        <v>1.5109999999999999</v>
      </c>
      <c r="S4226" s="118">
        <v>1.143</v>
      </c>
    </row>
    <row r="4227" spans="1:19" ht="11.25" thickBot="1" x14ac:dyDescent="0.2">
      <c r="A4227" s="93"/>
    </row>
    <row r="4228" spans="1:19" ht="11.25" thickBot="1" x14ac:dyDescent="0.2">
      <c r="A4228" s="87" t="s">
        <v>345</v>
      </c>
      <c r="B4228" s="87" t="s">
        <v>346</v>
      </c>
      <c r="C4228" s="108" t="s">
        <v>35</v>
      </c>
      <c r="D4228" s="107" t="s">
        <v>36</v>
      </c>
      <c r="E4228" s="107" t="s">
        <v>37</v>
      </c>
      <c r="F4228" s="107" t="s">
        <v>38</v>
      </c>
      <c r="G4228" s="107" t="s">
        <v>39</v>
      </c>
      <c r="H4228" s="107" t="s">
        <v>40</v>
      </c>
      <c r="I4228" s="107" t="s">
        <v>41</v>
      </c>
      <c r="J4228" s="107" t="s">
        <v>42</v>
      </c>
      <c r="K4228" s="107" t="s">
        <v>43</v>
      </c>
      <c r="L4228" s="107" t="s">
        <v>44</v>
      </c>
      <c r="M4228" s="107" t="s">
        <v>45</v>
      </c>
      <c r="N4228" s="107" t="s">
        <v>46</v>
      </c>
      <c r="O4228" s="107" t="s">
        <v>47</v>
      </c>
      <c r="P4228" s="107" t="s">
        <v>48</v>
      </c>
      <c r="Q4228" s="107" t="s">
        <v>49</v>
      </c>
      <c r="R4228" s="107" t="s">
        <v>50</v>
      </c>
      <c r="S4228" s="107" t="s">
        <v>51</v>
      </c>
    </row>
    <row r="4229" spans="1:19" ht="11.25" thickBot="1" x14ac:dyDescent="0.2">
      <c r="A4229" s="93"/>
      <c r="B4229" s="93"/>
      <c r="C4229" s="108" t="s">
        <v>69</v>
      </c>
      <c r="D4229" s="107" t="s">
        <v>69</v>
      </c>
      <c r="E4229" s="107" t="s">
        <v>69</v>
      </c>
      <c r="F4229" s="107" t="s">
        <v>69</v>
      </c>
      <c r="G4229" s="107" t="s">
        <v>69</v>
      </c>
      <c r="H4229" s="107" t="s">
        <v>69</v>
      </c>
      <c r="I4229" s="107" t="s">
        <v>69</v>
      </c>
      <c r="J4229" s="107" t="s">
        <v>69</v>
      </c>
      <c r="K4229" s="107" t="s">
        <v>69</v>
      </c>
      <c r="L4229" s="107" t="s">
        <v>69</v>
      </c>
      <c r="M4229" s="107" t="s">
        <v>69</v>
      </c>
      <c r="N4229" s="107" t="s">
        <v>69</v>
      </c>
      <c r="O4229" s="107" t="s">
        <v>69</v>
      </c>
      <c r="P4229" s="107" t="s">
        <v>69</v>
      </c>
      <c r="Q4229" s="107" t="s">
        <v>69</v>
      </c>
      <c r="R4229" s="107" t="s">
        <v>69</v>
      </c>
      <c r="S4229" s="107" t="s">
        <v>69</v>
      </c>
    </row>
    <row r="4230" spans="1:19" ht="11.25" thickBot="1" x14ac:dyDescent="0.2">
      <c r="A4230" s="88">
        <v>1</v>
      </c>
      <c r="B4230" s="109">
        <v>0.93678240740740737</v>
      </c>
      <c r="C4230" s="112" t="s">
        <v>4391</v>
      </c>
      <c r="D4230" s="110" t="s">
        <v>4392</v>
      </c>
      <c r="E4230" s="89">
        <v>10.28</v>
      </c>
      <c r="F4230" s="89">
        <v>0.78100000000000003</v>
      </c>
      <c r="G4230" s="89">
        <v>0.71099999999999997</v>
      </c>
      <c r="H4230" s="89">
        <v>1152</v>
      </c>
      <c r="I4230" s="110" t="s">
        <v>4393</v>
      </c>
      <c r="J4230" s="89">
        <v>41.1</v>
      </c>
      <c r="K4230" s="89">
        <v>48.6</v>
      </c>
      <c r="L4230" s="89">
        <v>6.1980000000000004</v>
      </c>
      <c r="M4230" s="89">
        <v>24.01</v>
      </c>
      <c r="N4230" s="89">
        <v>4.992</v>
      </c>
      <c r="O4230" s="89">
        <v>1.145</v>
      </c>
      <c r="P4230" s="89">
        <v>5.5860000000000003</v>
      </c>
      <c r="Q4230" s="89">
        <v>0.68300000000000005</v>
      </c>
      <c r="R4230" s="89">
        <v>3.3490000000000002</v>
      </c>
      <c r="S4230" s="89">
        <v>0.67100000000000004</v>
      </c>
    </row>
    <row r="4231" spans="1:19" ht="11.25" thickBot="1" x14ac:dyDescent="0.2">
      <c r="A4231" s="93"/>
    </row>
    <row r="4232" spans="1:19" ht="11.25" thickBot="1" x14ac:dyDescent="0.2">
      <c r="A4232" s="88">
        <v>2</v>
      </c>
      <c r="B4232" s="109">
        <v>0.93694444444444447</v>
      </c>
      <c r="C4232" s="112" t="s">
        <v>4394</v>
      </c>
      <c r="D4232" s="110" t="s">
        <v>4395</v>
      </c>
      <c r="E4232" s="89">
        <v>10.24</v>
      </c>
      <c r="F4232" s="89">
        <v>0.66800000000000004</v>
      </c>
      <c r="G4232" s="89">
        <v>0.69599999999999995</v>
      </c>
      <c r="H4232" s="89">
        <v>1155</v>
      </c>
      <c r="I4232" s="110" t="s">
        <v>4396</v>
      </c>
      <c r="J4232" s="89">
        <v>41.23</v>
      </c>
      <c r="K4232" s="89">
        <v>48.69</v>
      </c>
      <c r="L4232" s="89">
        <v>6.1980000000000004</v>
      </c>
      <c r="M4232" s="89">
        <v>23.91</v>
      </c>
      <c r="N4232" s="89">
        <v>5.0449999999999999</v>
      </c>
      <c r="O4232" s="89">
        <v>1.167</v>
      </c>
      <c r="P4232" s="89">
        <v>5.6349999999999998</v>
      </c>
      <c r="Q4232" s="89">
        <v>0.67800000000000005</v>
      </c>
      <c r="R4232" s="89">
        <v>3.4260000000000002</v>
      </c>
      <c r="S4232" s="89">
        <v>0.66800000000000004</v>
      </c>
    </row>
    <row r="4233" spans="1:19" ht="11.25" thickBot="1" x14ac:dyDescent="0.2">
      <c r="A4233" s="93"/>
    </row>
    <row r="4234" spans="1:19" ht="11.25" thickBot="1" x14ac:dyDescent="0.2">
      <c r="A4234" s="88">
        <v>3</v>
      </c>
      <c r="B4234" s="109">
        <v>0.93711805555555561</v>
      </c>
      <c r="C4234" s="112" t="s">
        <v>4397</v>
      </c>
      <c r="D4234" s="110" t="s">
        <v>4398</v>
      </c>
      <c r="E4234" s="89">
        <v>10.46</v>
      </c>
      <c r="F4234" s="89">
        <v>0.90300000000000002</v>
      </c>
      <c r="G4234" s="89">
        <v>0.72</v>
      </c>
      <c r="H4234" s="89">
        <v>1162</v>
      </c>
      <c r="I4234" s="110" t="s">
        <v>4399</v>
      </c>
      <c r="J4234" s="89">
        <v>41.28</v>
      </c>
      <c r="K4234" s="89">
        <v>48.88</v>
      </c>
      <c r="L4234" s="89">
        <v>6.1619999999999999</v>
      </c>
      <c r="M4234" s="89">
        <v>24</v>
      </c>
      <c r="N4234" s="89">
        <v>5.0629999999999997</v>
      </c>
      <c r="O4234" s="89">
        <v>1.1539999999999999</v>
      </c>
      <c r="P4234" s="89">
        <v>5.4939999999999998</v>
      </c>
      <c r="Q4234" s="89">
        <v>0.66300000000000003</v>
      </c>
      <c r="R4234" s="89">
        <v>3.36</v>
      </c>
      <c r="S4234" s="89">
        <v>0.66900000000000004</v>
      </c>
    </row>
    <row r="4235" spans="1:19" ht="11.25" thickBot="1" x14ac:dyDescent="0.2">
      <c r="A4235" s="93"/>
    </row>
    <row r="4236" spans="1:19" ht="11.25" thickBot="1" x14ac:dyDescent="0.2">
      <c r="A4236" s="113" t="s">
        <v>352</v>
      </c>
      <c r="B4236" s="93"/>
      <c r="C4236" s="112" t="s">
        <v>4400</v>
      </c>
      <c r="D4236" s="110" t="s">
        <v>4401</v>
      </c>
      <c r="E4236" s="114">
        <v>10.33</v>
      </c>
      <c r="F4236" s="114">
        <v>0.78400000000000003</v>
      </c>
      <c r="G4236" s="114">
        <v>0.70899999999999996</v>
      </c>
      <c r="H4236" s="114">
        <v>1156</v>
      </c>
      <c r="I4236" s="110" t="s">
        <v>4402</v>
      </c>
      <c r="J4236" s="114">
        <v>41.2</v>
      </c>
      <c r="K4236" s="114">
        <v>48.72</v>
      </c>
      <c r="L4236" s="114">
        <v>6.1859999999999999</v>
      </c>
      <c r="M4236" s="114">
        <v>23.97</v>
      </c>
      <c r="N4236" s="114">
        <v>5.0330000000000004</v>
      </c>
      <c r="O4236" s="114">
        <v>1.155</v>
      </c>
      <c r="P4236" s="114">
        <v>5.5720000000000001</v>
      </c>
      <c r="Q4236" s="114">
        <v>0.67500000000000004</v>
      </c>
      <c r="R4236" s="114">
        <v>3.3780000000000001</v>
      </c>
      <c r="S4236" s="114">
        <v>0.66900000000000004</v>
      </c>
    </row>
    <row r="4237" spans="1:19" ht="11.25" thickBot="1" x14ac:dyDescent="0.2">
      <c r="A4237" s="93"/>
    </row>
    <row r="4238" spans="1:19" ht="11.25" thickBot="1" x14ac:dyDescent="0.2">
      <c r="A4238" s="116" t="s">
        <v>355</v>
      </c>
      <c r="B4238" s="93"/>
      <c r="C4238" s="112" t="s">
        <v>4403</v>
      </c>
      <c r="D4238" s="110" t="s">
        <v>4404</v>
      </c>
      <c r="E4238" s="114">
        <v>0.112</v>
      </c>
      <c r="F4238" s="114">
        <v>0.11799999999999999</v>
      </c>
      <c r="G4238" s="114">
        <v>1.2E-2</v>
      </c>
      <c r="H4238" s="114">
        <v>5.2140000000000004</v>
      </c>
      <c r="I4238" s="110" t="s">
        <v>4405</v>
      </c>
      <c r="J4238" s="114">
        <v>9.5000000000000001E-2</v>
      </c>
      <c r="K4238" s="114">
        <v>0.14299999999999999</v>
      </c>
      <c r="L4238" s="114">
        <v>2.1000000000000001E-2</v>
      </c>
      <c r="M4238" s="114">
        <v>5.5E-2</v>
      </c>
      <c r="N4238" s="114">
        <v>3.6999999999999998E-2</v>
      </c>
      <c r="O4238" s="114">
        <v>1.0999999999999999E-2</v>
      </c>
      <c r="P4238" s="114">
        <v>7.1999999999999995E-2</v>
      </c>
      <c r="Q4238" s="114">
        <v>0.01</v>
      </c>
      <c r="R4238" s="114">
        <v>4.2000000000000003E-2</v>
      </c>
      <c r="S4238" s="114">
        <v>2E-3</v>
      </c>
    </row>
    <row r="4239" spans="1:19" ht="11.25" thickBot="1" x14ac:dyDescent="0.2">
      <c r="A4239" s="93"/>
    </row>
    <row r="4240" spans="1:19" ht="11.25" thickBot="1" x14ac:dyDescent="0.2">
      <c r="A4240" s="117" t="s">
        <v>358</v>
      </c>
      <c r="B4240" s="93"/>
      <c r="C4240" s="112" t="s">
        <v>3322</v>
      </c>
      <c r="D4240" s="110" t="s">
        <v>4406</v>
      </c>
      <c r="E4240" s="114">
        <v>1.0880000000000001</v>
      </c>
      <c r="F4240" s="114">
        <v>14.98</v>
      </c>
      <c r="G4240" s="114">
        <v>1.69</v>
      </c>
      <c r="H4240" s="114">
        <v>0.45100000000000001</v>
      </c>
      <c r="I4240" s="110" t="s">
        <v>2160</v>
      </c>
      <c r="J4240" s="114">
        <v>0.22900000000000001</v>
      </c>
      <c r="K4240" s="114">
        <v>0.29299999999999998</v>
      </c>
      <c r="L4240" s="114">
        <v>0.33600000000000002</v>
      </c>
      <c r="M4240" s="114">
        <v>0.22800000000000001</v>
      </c>
      <c r="N4240" s="114">
        <v>0.72699999999999998</v>
      </c>
      <c r="O4240" s="114">
        <v>0.94399999999999995</v>
      </c>
      <c r="P4240" s="114">
        <v>1.284</v>
      </c>
      <c r="Q4240" s="114">
        <v>1.5269999999999999</v>
      </c>
      <c r="R4240" s="114">
        <v>1.232</v>
      </c>
      <c r="S4240" s="114">
        <v>0.22700000000000001</v>
      </c>
    </row>
    <row r="4241" spans="1:19" ht="11.25" thickBot="1" x14ac:dyDescent="0.2">
      <c r="A4241" s="93"/>
    </row>
    <row r="4242" spans="1:19" ht="11.25" thickBot="1" x14ac:dyDescent="0.2">
      <c r="A4242" s="87" t="s">
        <v>345</v>
      </c>
      <c r="B4242" s="87" t="s">
        <v>346</v>
      </c>
      <c r="C4242" s="107" t="s">
        <v>52</v>
      </c>
      <c r="D4242" s="107" t="s">
        <v>53</v>
      </c>
      <c r="E4242" s="107" t="s">
        <v>54</v>
      </c>
      <c r="F4242" s="107" t="s">
        <v>55</v>
      </c>
      <c r="G4242" s="107" t="s">
        <v>56</v>
      </c>
      <c r="H4242" s="107" t="s">
        <v>57</v>
      </c>
      <c r="I4242" s="107" t="s">
        <v>58</v>
      </c>
      <c r="J4242" s="107" t="s">
        <v>59</v>
      </c>
      <c r="K4242" s="107" t="s">
        <v>60</v>
      </c>
      <c r="L4242" s="107" t="s">
        <v>61</v>
      </c>
      <c r="M4242" s="107" t="s">
        <v>62</v>
      </c>
      <c r="N4242" s="107" t="s">
        <v>63</v>
      </c>
      <c r="O4242" s="107" t="s">
        <v>64</v>
      </c>
      <c r="P4242" s="108" t="s">
        <v>65</v>
      </c>
      <c r="Q4242" s="108" t="s">
        <v>66</v>
      </c>
      <c r="R4242" s="107" t="s">
        <v>67</v>
      </c>
      <c r="S4242" s="107" t="s">
        <v>68</v>
      </c>
    </row>
    <row r="4243" spans="1:19" ht="11.25" thickBot="1" x14ac:dyDescent="0.2">
      <c r="A4243" s="93"/>
      <c r="B4243" s="93"/>
      <c r="C4243" s="107" t="s">
        <v>69</v>
      </c>
      <c r="D4243" s="107" t="s">
        <v>69</v>
      </c>
      <c r="E4243" s="107" t="s">
        <v>69</v>
      </c>
      <c r="F4243" s="107" t="s">
        <v>69</v>
      </c>
      <c r="G4243" s="107" t="s">
        <v>69</v>
      </c>
      <c r="H4243" s="107" t="s">
        <v>69</v>
      </c>
      <c r="I4243" s="107" t="s">
        <v>69</v>
      </c>
      <c r="J4243" s="107" t="s">
        <v>69</v>
      </c>
      <c r="K4243" s="107" t="s">
        <v>69</v>
      </c>
      <c r="L4243" s="107" t="s">
        <v>69</v>
      </c>
      <c r="M4243" s="107" t="s">
        <v>69</v>
      </c>
      <c r="N4243" s="107" t="s">
        <v>69</v>
      </c>
      <c r="O4243" s="107" t="s">
        <v>69</v>
      </c>
      <c r="P4243" s="108" t="s">
        <v>69</v>
      </c>
      <c r="Q4243" s="108" t="s">
        <v>69</v>
      </c>
      <c r="R4243" s="107" t="s">
        <v>69</v>
      </c>
      <c r="S4243" s="107" t="s">
        <v>69</v>
      </c>
    </row>
    <row r="4244" spans="1:19" ht="11.25" thickBot="1" x14ac:dyDescent="0.2">
      <c r="A4244" s="88">
        <v>1</v>
      </c>
      <c r="B4244" s="109">
        <v>0.93678240740740737</v>
      </c>
      <c r="C4244" s="89">
        <v>1.871</v>
      </c>
      <c r="D4244" s="89">
        <v>0.24</v>
      </c>
      <c r="E4244" s="89">
        <v>1.5840000000000001</v>
      </c>
      <c r="F4244" s="89">
        <v>0.23699999999999999</v>
      </c>
      <c r="G4244" s="89">
        <v>3.7509999999999999</v>
      </c>
      <c r="H4244" s="89">
        <v>22.52</v>
      </c>
      <c r="I4244" s="89">
        <v>-7.0000000000000001E-3</v>
      </c>
      <c r="J4244" s="89">
        <v>-3.0000000000000001E-3</v>
      </c>
      <c r="K4244" s="89">
        <v>0.17399999999999999</v>
      </c>
      <c r="L4244" s="89">
        <v>0.56699999999999995</v>
      </c>
      <c r="M4244" s="89">
        <v>4.9619999999999997</v>
      </c>
      <c r="N4244" s="89">
        <v>0.27</v>
      </c>
      <c r="O4244" s="89">
        <v>106.6</v>
      </c>
      <c r="P4244" s="112" t="s">
        <v>4407</v>
      </c>
      <c r="Q4244" s="112" t="s">
        <v>4408</v>
      </c>
      <c r="R4244" s="89">
        <v>10.41</v>
      </c>
      <c r="S4244" s="89">
        <v>5.0039999999999996</v>
      </c>
    </row>
    <row r="4245" spans="1:19" ht="11.25" thickBot="1" x14ac:dyDescent="0.2">
      <c r="A4245" s="93"/>
    </row>
    <row r="4246" spans="1:19" ht="11.25" thickBot="1" x14ac:dyDescent="0.2">
      <c r="A4246" s="88">
        <v>2</v>
      </c>
      <c r="B4246" s="109">
        <v>0.93694444444444447</v>
      </c>
      <c r="C4246" s="89">
        <v>1.9079999999999999</v>
      </c>
      <c r="D4246" s="89">
        <v>0.246</v>
      </c>
      <c r="E4246" s="89">
        <v>1.5580000000000001</v>
      </c>
      <c r="F4246" s="89">
        <v>0.246</v>
      </c>
      <c r="G4246" s="89">
        <v>3.7810000000000001</v>
      </c>
      <c r="H4246" s="89">
        <v>22.98</v>
      </c>
      <c r="I4246" s="89">
        <v>-5.0000000000000001E-3</v>
      </c>
      <c r="J4246" s="89">
        <v>-4.0000000000000001E-3</v>
      </c>
      <c r="K4246" s="89">
        <v>0.16500000000000001</v>
      </c>
      <c r="L4246" s="89">
        <v>0.54100000000000004</v>
      </c>
      <c r="M4246" s="89">
        <v>4.92</v>
      </c>
      <c r="N4246" s="89">
        <v>0.28100000000000003</v>
      </c>
      <c r="O4246" s="89">
        <v>106.5</v>
      </c>
      <c r="P4246" s="112" t="s">
        <v>4409</v>
      </c>
      <c r="Q4246" s="112" t="s">
        <v>4410</v>
      </c>
      <c r="R4246" s="89">
        <v>10.36</v>
      </c>
      <c r="S4246" s="89">
        <v>4.97</v>
      </c>
    </row>
    <row r="4247" spans="1:19" ht="11.25" thickBot="1" x14ac:dyDescent="0.2">
      <c r="A4247" s="93"/>
    </row>
    <row r="4248" spans="1:19" ht="11.25" thickBot="1" x14ac:dyDescent="0.2">
      <c r="A4248" s="88">
        <v>3</v>
      </c>
      <c r="B4248" s="109">
        <v>0.93711805555555561</v>
      </c>
      <c r="C4248" s="89">
        <v>1.905</v>
      </c>
      <c r="D4248" s="89">
        <v>0.25700000000000001</v>
      </c>
      <c r="E4248" s="89">
        <v>1.605</v>
      </c>
      <c r="F4248" s="89">
        <v>0.245</v>
      </c>
      <c r="G4248" s="89">
        <v>3.7610000000000001</v>
      </c>
      <c r="H4248" s="89">
        <v>22.41</v>
      </c>
      <c r="I4248" s="89">
        <v>-4.0000000000000001E-3</v>
      </c>
      <c r="J4248" s="89">
        <v>-5.0000000000000001E-3</v>
      </c>
      <c r="K4248" s="89">
        <v>0.17100000000000001</v>
      </c>
      <c r="L4248" s="89">
        <v>0.505</v>
      </c>
      <c r="M4248" s="89">
        <v>4.8360000000000003</v>
      </c>
      <c r="N4248" s="89">
        <v>0.28000000000000003</v>
      </c>
      <c r="O4248" s="89">
        <v>105.9</v>
      </c>
      <c r="P4248" s="112" t="s">
        <v>4411</v>
      </c>
      <c r="Q4248" s="112" t="s">
        <v>4412</v>
      </c>
      <c r="R4248" s="89">
        <v>10.34</v>
      </c>
      <c r="S4248" s="89">
        <v>4.9390000000000001</v>
      </c>
    </row>
    <row r="4249" spans="1:19" ht="11.25" thickBot="1" x14ac:dyDescent="0.2">
      <c r="A4249" s="93"/>
    </row>
    <row r="4250" spans="1:19" ht="11.25" thickBot="1" x14ac:dyDescent="0.2">
      <c r="A4250" s="113" t="s">
        <v>352</v>
      </c>
      <c r="B4250" s="93"/>
      <c r="C4250" s="114">
        <v>1.895</v>
      </c>
      <c r="D4250" s="114">
        <v>0.248</v>
      </c>
      <c r="E4250" s="114">
        <v>1.5820000000000001</v>
      </c>
      <c r="F4250" s="114">
        <v>0.24299999999999999</v>
      </c>
      <c r="G4250" s="114">
        <v>3.7639999999999998</v>
      </c>
      <c r="H4250" s="114">
        <v>22.64</v>
      </c>
      <c r="I4250" s="114">
        <v>-5.0000000000000001E-3</v>
      </c>
      <c r="J4250" s="114">
        <v>-4.0000000000000001E-3</v>
      </c>
      <c r="K4250" s="114">
        <v>0.17</v>
      </c>
      <c r="L4250" s="114">
        <v>0.53800000000000003</v>
      </c>
      <c r="M4250" s="114">
        <v>4.9059999999999997</v>
      </c>
      <c r="N4250" s="114">
        <v>0.27700000000000002</v>
      </c>
      <c r="O4250" s="114">
        <v>106.3</v>
      </c>
      <c r="P4250" s="112" t="s">
        <v>4413</v>
      </c>
      <c r="Q4250" s="112" t="s">
        <v>4414</v>
      </c>
      <c r="R4250" s="114">
        <v>10.37</v>
      </c>
      <c r="S4250" s="114">
        <v>4.9710000000000001</v>
      </c>
    </row>
    <row r="4251" spans="1:19" ht="11.25" thickBot="1" x14ac:dyDescent="0.2">
      <c r="A4251" s="93"/>
    </row>
    <row r="4252" spans="1:19" ht="11.25" thickBot="1" x14ac:dyDescent="0.2">
      <c r="A4252" s="116" t="s">
        <v>355</v>
      </c>
      <c r="B4252" s="93"/>
      <c r="C4252" s="114">
        <v>2.1000000000000001E-2</v>
      </c>
      <c r="D4252" s="114">
        <v>8.9999999999999993E-3</v>
      </c>
      <c r="E4252" s="114">
        <v>2.3E-2</v>
      </c>
      <c r="F4252" s="114">
        <v>5.0000000000000001E-3</v>
      </c>
      <c r="G4252" s="114">
        <v>1.6E-2</v>
      </c>
      <c r="H4252" s="114">
        <v>0.3</v>
      </c>
      <c r="I4252" s="114">
        <v>1E-3</v>
      </c>
      <c r="J4252" s="114">
        <v>1E-3</v>
      </c>
      <c r="K4252" s="114">
        <v>4.0000000000000001E-3</v>
      </c>
      <c r="L4252" s="114">
        <v>3.1E-2</v>
      </c>
      <c r="M4252" s="114">
        <v>6.4000000000000001E-2</v>
      </c>
      <c r="N4252" s="114">
        <v>6.0000000000000001E-3</v>
      </c>
      <c r="O4252" s="114">
        <v>0.376</v>
      </c>
      <c r="P4252" s="112" t="s">
        <v>1765</v>
      </c>
      <c r="Q4252" s="112" t="s">
        <v>4415</v>
      </c>
      <c r="R4252" s="114">
        <v>4.1000000000000002E-2</v>
      </c>
      <c r="S4252" s="114">
        <v>3.3000000000000002E-2</v>
      </c>
    </row>
    <row r="4253" spans="1:19" ht="11.25" thickBot="1" x14ac:dyDescent="0.2">
      <c r="A4253" s="93"/>
    </row>
    <row r="4254" spans="1:19" ht="11.25" thickBot="1" x14ac:dyDescent="0.2">
      <c r="A4254" s="117" t="s">
        <v>358</v>
      </c>
      <c r="B4254" s="93"/>
      <c r="C4254" s="114">
        <v>1.1040000000000001</v>
      </c>
      <c r="D4254" s="114">
        <v>3.6059999999999999</v>
      </c>
      <c r="E4254" s="114">
        <v>1.4770000000000001</v>
      </c>
      <c r="F4254" s="114">
        <v>1.974</v>
      </c>
      <c r="G4254" s="114">
        <v>0.41299999999999998</v>
      </c>
      <c r="H4254" s="114">
        <v>1.3260000000000001</v>
      </c>
      <c r="I4254" s="114">
        <v>25.04</v>
      </c>
      <c r="J4254" s="114">
        <v>18.98</v>
      </c>
      <c r="K4254" s="114">
        <v>2.5590000000000002</v>
      </c>
      <c r="L4254" s="114">
        <v>5.74</v>
      </c>
      <c r="M4254" s="114">
        <v>1.304</v>
      </c>
      <c r="N4254" s="114">
        <v>2.2770000000000001</v>
      </c>
      <c r="O4254" s="114">
        <v>0.35399999999999998</v>
      </c>
      <c r="P4254" s="112" t="s">
        <v>4416</v>
      </c>
      <c r="Q4254" s="112" t="s">
        <v>602</v>
      </c>
      <c r="R4254" s="114">
        <v>0.39200000000000002</v>
      </c>
      <c r="S4254" s="114">
        <v>0.65800000000000003</v>
      </c>
    </row>
    <row r="4255" spans="1:19" ht="10.5" x14ac:dyDescent="0.15">
      <c r="A4255" s="93"/>
    </row>
    <row r="4256" spans="1:19" x14ac:dyDescent="0.15">
      <c r="A4256" s="106"/>
      <c r="B4256" s="69" t="s">
        <v>4417</v>
      </c>
    </row>
    <row r="4257" spans="1:19" ht="9.75" thickBot="1" x14ac:dyDescent="0.2">
      <c r="A4257" s="64" t="s">
        <v>1094</v>
      </c>
    </row>
    <row r="4258" spans="1:19" ht="11.25" thickBot="1" x14ac:dyDescent="0.2">
      <c r="A4258" s="87" t="s">
        <v>345</v>
      </c>
      <c r="B4258" s="87" t="s">
        <v>346</v>
      </c>
      <c r="C4258" s="107" t="s">
        <v>1</v>
      </c>
      <c r="D4258" s="107" t="s">
        <v>2</v>
      </c>
      <c r="E4258" s="107" t="s">
        <v>3</v>
      </c>
      <c r="F4258" s="107" t="s">
        <v>4</v>
      </c>
      <c r="G4258" s="107" t="s">
        <v>5</v>
      </c>
      <c r="H4258" s="107" t="s">
        <v>6</v>
      </c>
      <c r="I4258" s="108" t="s">
        <v>7</v>
      </c>
      <c r="J4258" s="108" t="s">
        <v>8</v>
      </c>
      <c r="K4258" s="107" t="s">
        <v>9</v>
      </c>
      <c r="L4258" s="107" t="s">
        <v>10</v>
      </c>
      <c r="M4258" s="107" t="s">
        <v>11</v>
      </c>
      <c r="N4258" s="107" t="s">
        <v>12</v>
      </c>
      <c r="O4258" s="107" t="s">
        <v>13</v>
      </c>
      <c r="P4258" s="107" t="s">
        <v>14</v>
      </c>
      <c r="Q4258" s="107" t="s">
        <v>15</v>
      </c>
      <c r="R4258" s="107" t="s">
        <v>16</v>
      </c>
      <c r="S4258" s="107" t="s">
        <v>17</v>
      </c>
    </row>
    <row r="4259" spans="1:19" ht="11.25" thickBot="1" x14ac:dyDescent="0.2">
      <c r="A4259" s="93"/>
      <c r="B4259" s="93"/>
      <c r="C4259" s="107" t="s">
        <v>69</v>
      </c>
      <c r="D4259" s="107" t="s">
        <v>69</v>
      </c>
      <c r="E4259" s="107" t="s">
        <v>69</v>
      </c>
      <c r="F4259" s="107" t="s">
        <v>69</v>
      </c>
      <c r="G4259" s="107" t="s">
        <v>69</v>
      </c>
      <c r="H4259" s="107" t="s">
        <v>69</v>
      </c>
      <c r="I4259" s="108" t="s">
        <v>69</v>
      </c>
      <c r="J4259" s="108" t="s">
        <v>69</v>
      </c>
      <c r="K4259" s="107" t="s">
        <v>69</v>
      </c>
      <c r="L4259" s="107" t="s">
        <v>69</v>
      </c>
      <c r="M4259" s="107" t="s">
        <v>69</v>
      </c>
      <c r="N4259" s="107" t="s">
        <v>69</v>
      </c>
      <c r="O4259" s="107" t="s">
        <v>69</v>
      </c>
      <c r="P4259" s="107" t="s">
        <v>69</v>
      </c>
      <c r="Q4259" s="107" t="s">
        <v>69</v>
      </c>
      <c r="R4259" s="107" t="s">
        <v>69</v>
      </c>
      <c r="S4259" s="107" t="s">
        <v>69</v>
      </c>
    </row>
    <row r="4260" spans="1:19" ht="11.25" thickBot="1" x14ac:dyDescent="0.2">
      <c r="A4260" s="88">
        <v>1</v>
      </c>
      <c r="B4260" s="109">
        <v>0.94221064814814814</v>
      </c>
      <c r="C4260" s="110" t="s">
        <v>4418</v>
      </c>
      <c r="D4260" s="110" t="s">
        <v>4419</v>
      </c>
      <c r="E4260" s="110" t="s">
        <v>4420</v>
      </c>
      <c r="F4260" s="110" t="s">
        <v>4421</v>
      </c>
      <c r="G4260" s="110" t="s">
        <v>4422</v>
      </c>
      <c r="H4260" s="89">
        <v>16310</v>
      </c>
      <c r="I4260" s="111">
        <v>1.0477099999999999</v>
      </c>
      <c r="J4260" s="112" t="s">
        <v>4423</v>
      </c>
      <c r="K4260" s="110" t="s">
        <v>4424</v>
      </c>
      <c r="L4260" s="89">
        <v>3.4020000000000001</v>
      </c>
      <c r="M4260" s="89">
        <v>75.040000000000006</v>
      </c>
      <c r="N4260" s="89">
        <v>198.9</v>
      </c>
      <c r="O4260" s="110" t="s">
        <v>4425</v>
      </c>
      <c r="P4260" s="89">
        <v>4.3899999999999997</v>
      </c>
      <c r="Q4260" s="89">
        <v>62.34</v>
      </c>
      <c r="R4260" s="89">
        <v>968</v>
      </c>
      <c r="S4260" s="110" t="s">
        <v>4426</v>
      </c>
    </row>
    <row r="4261" spans="1:19" ht="11.25" thickBot="1" x14ac:dyDescent="0.2">
      <c r="A4261" s="93"/>
    </row>
    <row r="4262" spans="1:19" ht="11.25" thickBot="1" x14ac:dyDescent="0.2">
      <c r="A4262" s="88">
        <v>2</v>
      </c>
      <c r="B4262" s="109">
        <v>0.94238425925925917</v>
      </c>
      <c r="C4262" s="110" t="s">
        <v>4427</v>
      </c>
      <c r="D4262" s="110" t="s">
        <v>4428</v>
      </c>
      <c r="E4262" s="110" t="s">
        <v>4429</v>
      </c>
      <c r="F4262" s="110" t="s">
        <v>4430</v>
      </c>
      <c r="G4262" s="110" t="s">
        <v>4431</v>
      </c>
      <c r="H4262" s="89">
        <v>15960</v>
      </c>
      <c r="I4262" s="111">
        <v>1.0688599999999999</v>
      </c>
      <c r="J4262" s="112" t="s">
        <v>4432</v>
      </c>
      <c r="K4262" s="110" t="s">
        <v>4433</v>
      </c>
      <c r="L4262" s="89">
        <v>3.456</v>
      </c>
      <c r="M4262" s="89">
        <v>75.81</v>
      </c>
      <c r="N4262" s="89">
        <v>199.8</v>
      </c>
      <c r="O4262" s="110" t="s">
        <v>4434</v>
      </c>
      <c r="P4262" s="89">
        <v>4.2850000000000001</v>
      </c>
      <c r="Q4262" s="89">
        <v>63.6</v>
      </c>
      <c r="R4262" s="89">
        <v>972.7</v>
      </c>
      <c r="S4262" s="110" t="s">
        <v>4435</v>
      </c>
    </row>
    <row r="4263" spans="1:19" ht="11.25" thickBot="1" x14ac:dyDescent="0.2">
      <c r="A4263" s="93"/>
    </row>
    <row r="4264" spans="1:19" ht="11.25" thickBot="1" x14ac:dyDescent="0.2">
      <c r="A4264" s="88">
        <v>3</v>
      </c>
      <c r="B4264" s="109">
        <v>0.94254629629629638</v>
      </c>
      <c r="C4264" s="110" t="s">
        <v>4436</v>
      </c>
      <c r="D4264" s="110" t="s">
        <v>4437</v>
      </c>
      <c r="E4264" s="110" t="s">
        <v>4438</v>
      </c>
      <c r="F4264" s="110" t="s">
        <v>4439</v>
      </c>
      <c r="G4264" s="110" t="s">
        <v>4440</v>
      </c>
      <c r="H4264" s="89">
        <v>16330</v>
      </c>
      <c r="I4264" s="111">
        <v>1.0463499999999999</v>
      </c>
      <c r="J4264" s="112" t="s">
        <v>4441</v>
      </c>
      <c r="K4264" s="110" t="s">
        <v>4442</v>
      </c>
      <c r="L4264" s="89">
        <v>3.8540000000000001</v>
      </c>
      <c r="M4264" s="89">
        <v>75.2</v>
      </c>
      <c r="N4264" s="89">
        <v>199.9</v>
      </c>
      <c r="O4264" s="110" t="s">
        <v>4443</v>
      </c>
      <c r="P4264" s="89">
        <v>4.3179999999999996</v>
      </c>
      <c r="Q4264" s="89">
        <v>63.04</v>
      </c>
      <c r="R4264" s="89">
        <v>974</v>
      </c>
      <c r="S4264" s="110" t="s">
        <v>4444</v>
      </c>
    </row>
    <row r="4265" spans="1:19" ht="11.25" thickBot="1" x14ac:dyDescent="0.2">
      <c r="A4265" s="93"/>
    </row>
    <row r="4266" spans="1:19" ht="11.25" thickBot="1" x14ac:dyDescent="0.2">
      <c r="A4266" s="113" t="s">
        <v>352</v>
      </c>
      <c r="B4266" s="93"/>
      <c r="C4266" s="110" t="s">
        <v>4445</v>
      </c>
      <c r="D4266" s="110" t="s">
        <v>4446</v>
      </c>
      <c r="E4266" s="110" t="s">
        <v>4447</v>
      </c>
      <c r="F4266" s="110" t="s">
        <v>4448</v>
      </c>
      <c r="G4266" s="110" t="s">
        <v>4449</v>
      </c>
      <c r="H4266" s="114">
        <v>16200</v>
      </c>
      <c r="I4266" s="115">
        <v>1.0543</v>
      </c>
      <c r="J4266" s="112" t="s">
        <v>4450</v>
      </c>
      <c r="K4266" s="110" t="s">
        <v>4451</v>
      </c>
      <c r="L4266" s="114">
        <v>3.57</v>
      </c>
      <c r="M4266" s="114">
        <v>75.349999999999994</v>
      </c>
      <c r="N4266" s="114">
        <v>199.5</v>
      </c>
      <c r="O4266" s="110" t="s">
        <v>4452</v>
      </c>
      <c r="P4266" s="114">
        <v>4.3310000000000004</v>
      </c>
      <c r="Q4266" s="114">
        <v>62.99</v>
      </c>
      <c r="R4266" s="114">
        <v>971.6</v>
      </c>
      <c r="S4266" s="110" t="s">
        <v>4453</v>
      </c>
    </row>
    <row r="4267" spans="1:19" ht="11.25" thickBot="1" x14ac:dyDescent="0.2">
      <c r="A4267" s="93"/>
    </row>
    <row r="4268" spans="1:19" ht="11.25" thickBot="1" x14ac:dyDescent="0.2">
      <c r="A4268" s="116" t="s">
        <v>355</v>
      </c>
      <c r="B4268" s="93"/>
      <c r="C4268" s="110" t="s">
        <v>4454</v>
      </c>
      <c r="D4268" s="110" t="s">
        <v>4455</v>
      </c>
      <c r="E4268" s="110" t="s">
        <v>4456</v>
      </c>
      <c r="F4268" s="110" t="s">
        <v>4457</v>
      </c>
      <c r="G4268" s="110" t="s">
        <v>4458</v>
      </c>
      <c r="H4268" s="114">
        <v>205.4</v>
      </c>
      <c r="I4268" s="115">
        <v>1.2619999999999999E-2</v>
      </c>
      <c r="J4268" s="112" t="s">
        <v>4459</v>
      </c>
      <c r="K4268" s="110" t="s">
        <v>4460</v>
      </c>
      <c r="L4268" s="114">
        <v>0.247</v>
      </c>
      <c r="M4268" s="114">
        <v>0.40899999999999997</v>
      </c>
      <c r="N4268" s="114">
        <v>0.55600000000000005</v>
      </c>
      <c r="O4268" s="110" t="s">
        <v>4461</v>
      </c>
      <c r="P4268" s="114">
        <v>5.3999999999999999E-2</v>
      </c>
      <c r="Q4268" s="114">
        <v>0.63200000000000001</v>
      </c>
      <c r="R4268" s="114">
        <v>3.1749999999999998</v>
      </c>
      <c r="S4268" s="110" t="s">
        <v>4462</v>
      </c>
    </row>
    <row r="4269" spans="1:19" ht="11.25" thickBot="1" x14ac:dyDescent="0.2">
      <c r="A4269" s="93"/>
    </row>
    <row r="4270" spans="1:19" ht="11.25" thickBot="1" x14ac:dyDescent="0.2">
      <c r="A4270" s="117" t="s">
        <v>358</v>
      </c>
      <c r="B4270" s="93"/>
      <c r="C4270" s="110" t="s">
        <v>3326</v>
      </c>
      <c r="D4270" s="110" t="s">
        <v>4367</v>
      </c>
      <c r="E4270" s="110" t="s">
        <v>4463</v>
      </c>
      <c r="F4270" s="110" t="s">
        <v>4464</v>
      </c>
      <c r="G4270" s="110" t="s">
        <v>1430</v>
      </c>
      <c r="H4270" s="114">
        <v>1.268</v>
      </c>
      <c r="I4270" s="118">
        <v>1.1970000000000001</v>
      </c>
      <c r="J4270" s="112" t="s">
        <v>4465</v>
      </c>
      <c r="K4270" s="110" t="s">
        <v>2016</v>
      </c>
      <c r="L4270" s="114">
        <v>6.9109999999999996</v>
      </c>
      <c r="M4270" s="114">
        <v>0.54200000000000004</v>
      </c>
      <c r="N4270" s="114">
        <v>0.27900000000000003</v>
      </c>
      <c r="O4270" s="110" t="s">
        <v>4466</v>
      </c>
      <c r="P4270" s="114">
        <v>1.2430000000000001</v>
      </c>
      <c r="Q4270" s="114">
        <v>1.0029999999999999</v>
      </c>
      <c r="R4270" s="114">
        <v>0.32700000000000001</v>
      </c>
      <c r="S4270" s="110" t="s">
        <v>4467</v>
      </c>
    </row>
    <row r="4271" spans="1:19" ht="11.25" thickBot="1" x14ac:dyDescent="0.2">
      <c r="A4271" s="93"/>
    </row>
    <row r="4272" spans="1:19" ht="11.25" thickBot="1" x14ac:dyDescent="0.2">
      <c r="A4272" s="87" t="s">
        <v>345</v>
      </c>
      <c r="B4272" s="87" t="s">
        <v>346</v>
      </c>
      <c r="C4272" s="107" t="s">
        <v>18</v>
      </c>
      <c r="D4272" s="108" t="s">
        <v>19</v>
      </c>
      <c r="E4272" s="108" t="s">
        <v>20</v>
      </c>
      <c r="F4272" s="107" t="s">
        <v>21</v>
      </c>
      <c r="G4272" s="107" t="s">
        <v>22</v>
      </c>
      <c r="H4272" s="107" t="s">
        <v>23</v>
      </c>
      <c r="I4272" s="107" t="s">
        <v>24</v>
      </c>
      <c r="J4272" s="108" t="s">
        <v>25</v>
      </c>
      <c r="K4272" s="108" t="s">
        <v>26</v>
      </c>
      <c r="L4272" s="107" t="s">
        <v>27</v>
      </c>
      <c r="M4272" s="107" t="s">
        <v>28</v>
      </c>
      <c r="N4272" s="107" t="s">
        <v>29</v>
      </c>
      <c r="O4272" s="107" t="s">
        <v>30</v>
      </c>
      <c r="P4272" s="107" t="s">
        <v>31</v>
      </c>
      <c r="Q4272" s="107" t="s">
        <v>32</v>
      </c>
      <c r="R4272" s="107" t="s">
        <v>33</v>
      </c>
      <c r="S4272" s="108" t="s">
        <v>34</v>
      </c>
    </row>
    <row r="4273" spans="1:19" ht="11.25" thickBot="1" x14ac:dyDescent="0.2">
      <c r="A4273" s="93"/>
      <c r="B4273" s="93"/>
      <c r="C4273" s="107" t="s">
        <v>69</v>
      </c>
      <c r="D4273" s="108" t="s">
        <v>69</v>
      </c>
      <c r="E4273" s="108" t="s">
        <v>69</v>
      </c>
      <c r="F4273" s="107" t="s">
        <v>69</v>
      </c>
      <c r="G4273" s="107" t="s">
        <v>69</v>
      </c>
      <c r="H4273" s="107" t="s">
        <v>69</v>
      </c>
      <c r="I4273" s="107" t="s">
        <v>69</v>
      </c>
      <c r="J4273" s="108" t="s">
        <v>69</v>
      </c>
      <c r="K4273" s="108" t="s">
        <v>69</v>
      </c>
      <c r="L4273" s="107" t="s">
        <v>69</v>
      </c>
      <c r="M4273" s="107" t="s">
        <v>69</v>
      </c>
      <c r="N4273" s="107" t="s">
        <v>69</v>
      </c>
      <c r="O4273" s="107" t="s">
        <v>69</v>
      </c>
      <c r="P4273" s="107" t="s">
        <v>69</v>
      </c>
      <c r="Q4273" s="107" t="s">
        <v>69</v>
      </c>
      <c r="R4273" s="107" t="s">
        <v>69</v>
      </c>
      <c r="S4273" s="108" t="s">
        <v>69</v>
      </c>
    </row>
    <row r="4274" spans="1:19" ht="11.25" thickBot="1" x14ac:dyDescent="0.2">
      <c r="A4274" s="88">
        <v>1</v>
      </c>
      <c r="B4274" s="109">
        <v>0.94221064814814814</v>
      </c>
      <c r="C4274" s="89">
        <v>19.03</v>
      </c>
      <c r="D4274" s="111">
        <v>1.00116</v>
      </c>
      <c r="E4274" s="111">
        <v>1.18218</v>
      </c>
      <c r="F4274" s="89">
        <v>14.22</v>
      </c>
      <c r="G4274" s="89">
        <v>-1.369</v>
      </c>
      <c r="H4274" s="89">
        <v>7.8780000000000001</v>
      </c>
      <c r="I4274" s="110" t="s">
        <v>4468</v>
      </c>
      <c r="J4274" s="111">
        <v>0.97382999999999997</v>
      </c>
      <c r="K4274" s="112" t="s">
        <v>4469</v>
      </c>
      <c r="L4274" s="110" t="s">
        <v>4470</v>
      </c>
      <c r="M4274" s="89">
        <v>11.49</v>
      </c>
      <c r="N4274" s="89">
        <v>-2.9000000000000001E-2</v>
      </c>
      <c r="O4274" s="89">
        <v>3.0000000000000001E-3</v>
      </c>
      <c r="P4274" s="89">
        <v>7.9000000000000001E-2</v>
      </c>
      <c r="Q4274" s="89">
        <v>26.22</v>
      </c>
      <c r="R4274" s="89">
        <v>5.3479999999999999</v>
      </c>
      <c r="S4274" s="111">
        <v>0.95204</v>
      </c>
    </row>
    <row r="4275" spans="1:19" ht="11.25" thickBot="1" x14ac:dyDescent="0.2">
      <c r="A4275" s="93"/>
    </row>
    <row r="4276" spans="1:19" ht="11.25" thickBot="1" x14ac:dyDescent="0.2">
      <c r="A4276" s="88">
        <v>2</v>
      </c>
      <c r="B4276" s="109">
        <v>0.94238425925925917</v>
      </c>
      <c r="C4276" s="89">
        <v>19</v>
      </c>
      <c r="D4276" s="111">
        <v>1.01681</v>
      </c>
      <c r="E4276" s="111">
        <v>1.1838900000000001</v>
      </c>
      <c r="F4276" s="89">
        <v>16.010000000000002</v>
      </c>
      <c r="G4276" s="89">
        <v>-15.16</v>
      </c>
      <c r="H4276" s="89">
        <v>7.859</v>
      </c>
      <c r="I4276" s="110" t="s">
        <v>4471</v>
      </c>
      <c r="J4276" s="111">
        <v>0.98695999999999995</v>
      </c>
      <c r="K4276" s="112" t="s">
        <v>4472</v>
      </c>
      <c r="L4276" s="110" t="s">
        <v>4470</v>
      </c>
      <c r="M4276" s="89">
        <v>11.38</v>
      </c>
      <c r="N4276" s="89">
        <v>-3.1E-2</v>
      </c>
      <c r="O4276" s="89">
        <v>3.0000000000000001E-3</v>
      </c>
      <c r="P4276" s="89">
        <v>7.6999999999999999E-2</v>
      </c>
      <c r="Q4276" s="89">
        <v>25.98</v>
      </c>
      <c r="R4276" s="89">
        <v>5.1580000000000004</v>
      </c>
      <c r="S4276" s="111">
        <v>0.95567999999999997</v>
      </c>
    </row>
    <row r="4277" spans="1:19" ht="11.25" thickBot="1" x14ac:dyDescent="0.2">
      <c r="A4277" s="93"/>
    </row>
    <row r="4278" spans="1:19" ht="11.25" thickBot="1" x14ac:dyDescent="0.2">
      <c r="A4278" s="88">
        <v>3</v>
      </c>
      <c r="B4278" s="109">
        <v>0.94254629629629638</v>
      </c>
      <c r="C4278" s="89">
        <v>19.190000000000001</v>
      </c>
      <c r="D4278" s="111">
        <v>1.01739</v>
      </c>
      <c r="E4278" s="111">
        <v>1.1753199999999999</v>
      </c>
      <c r="F4278" s="89">
        <v>14.74</v>
      </c>
      <c r="G4278" s="89">
        <v>-7.6989999999999998</v>
      </c>
      <c r="H4278" s="89">
        <v>7.923</v>
      </c>
      <c r="I4278" s="89">
        <v>270.3</v>
      </c>
      <c r="J4278" s="111">
        <v>0.98807999999999996</v>
      </c>
      <c r="K4278" s="112" t="s">
        <v>4473</v>
      </c>
      <c r="L4278" s="110" t="s">
        <v>4474</v>
      </c>
      <c r="M4278" s="89">
        <v>11.15</v>
      </c>
      <c r="N4278" s="89">
        <v>-2.9000000000000001E-2</v>
      </c>
      <c r="O4278" s="89">
        <v>3.0000000000000001E-3</v>
      </c>
      <c r="P4278" s="89">
        <v>0.09</v>
      </c>
      <c r="Q4278" s="89">
        <v>25.46</v>
      </c>
      <c r="R4278" s="89">
        <v>5.3949999999999996</v>
      </c>
      <c r="S4278" s="111">
        <v>0.96175999999999995</v>
      </c>
    </row>
    <row r="4279" spans="1:19" ht="11.25" thickBot="1" x14ac:dyDescent="0.2">
      <c r="A4279" s="93"/>
    </row>
    <row r="4280" spans="1:19" ht="11.25" thickBot="1" x14ac:dyDescent="0.2">
      <c r="A4280" s="113" t="s">
        <v>352</v>
      </c>
      <c r="B4280" s="93"/>
      <c r="C4280" s="114">
        <v>19.07</v>
      </c>
      <c r="D4280" s="115">
        <v>1.01179</v>
      </c>
      <c r="E4280" s="115">
        <v>1.1804600000000001</v>
      </c>
      <c r="F4280" s="114">
        <v>14.99</v>
      </c>
      <c r="G4280" s="114">
        <v>-8.0779999999999994</v>
      </c>
      <c r="H4280" s="114">
        <v>7.8869999999999996</v>
      </c>
      <c r="I4280" s="110" t="s">
        <v>4475</v>
      </c>
      <c r="J4280" s="115">
        <v>0.98295999999999994</v>
      </c>
      <c r="K4280" s="112" t="s">
        <v>4476</v>
      </c>
      <c r="L4280" s="110" t="s">
        <v>4477</v>
      </c>
      <c r="M4280" s="114">
        <v>11.34</v>
      </c>
      <c r="N4280" s="114">
        <v>-0.03</v>
      </c>
      <c r="O4280" s="114">
        <v>3.0000000000000001E-3</v>
      </c>
      <c r="P4280" s="114">
        <v>8.2000000000000003E-2</v>
      </c>
      <c r="Q4280" s="114">
        <v>25.89</v>
      </c>
      <c r="R4280" s="114">
        <v>5.3010000000000002</v>
      </c>
      <c r="S4280" s="115">
        <v>0.95648999999999995</v>
      </c>
    </row>
    <row r="4281" spans="1:19" ht="11.25" thickBot="1" x14ac:dyDescent="0.2">
      <c r="A4281" s="93"/>
    </row>
    <row r="4282" spans="1:19" ht="11.25" thickBot="1" x14ac:dyDescent="0.2">
      <c r="A4282" s="116" t="s">
        <v>355</v>
      </c>
      <c r="B4282" s="93"/>
      <c r="C4282" s="114">
        <v>9.9000000000000005E-2</v>
      </c>
      <c r="D4282" s="115">
        <v>9.1999999999999998E-3</v>
      </c>
      <c r="E4282" s="115">
        <v>4.5399999999999998E-3</v>
      </c>
      <c r="F4282" s="114">
        <v>0.92200000000000004</v>
      </c>
      <c r="G4282" s="114">
        <v>6.9050000000000002</v>
      </c>
      <c r="H4282" s="114">
        <v>3.3000000000000002E-2</v>
      </c>
      <c r="I4282" s="110" t="s">
        <v>4478</v>
      </c>
      <c r="J4282" s="115">
        <v>7.92E-3</v>
      </c>
      <c r="K4282" s="112" t="s">
        <v>4479</v>
      </c>
      <c r="L4282" s="110" t="s">
        <v>2887</v>
      </c>
      <c r="M4282" s="114">
        <v>0.17100000000000001</v>
      </c>
      <c r="N4282" s="114">
        <v>1E-3</v>
      </c>
      <c r="O4282" s="114">
        <v>0</v>
      </c>
      <c r="P4282" s="114">
        <v>7.0000000000000001E-3</v>
      </c>
      <c r="Q4282" s="114">
        <v>0.38800000000000001</v>
      </c>
      <c r="R4282" s="114">
        <v>0.125</v>
      </c>
      <c r="S4282" s="115">
        <v>4.9100000000000003E-3</v>
      </c>
    </row>
    <row r="4283" spans="1:19" ht="11.25" thickBot="1" x14ac:dyDescent="0.2">
      <c r="A4283" s="93"/>
    </row>
    <row r="4284" spans="1:19" ht="11.25" thickBot="1" x14ac:dyDescent="0.2">
      <c r="A4284" s="117" t="s">
        <v>358</v>
      </c>
      <c r="B4284" s="93"/>
      <c r="C4284" s="114">
        <v>0.51900000000000002</v>
      </c>
      <c r="D4284" s="118">
        <v>0.91</v>
      </c>
      <c r="E4284" s="118">
        <v>0.38500000000000001</v>
      </c>
      <c r="F4284" s="114">
        <v>6.1479999999999997</v>
      </c>
      <c r="G4284" s="114">
        <v>85.49</v>
      </c>
      <c r="H4284" s="114">
        <v>0.41599999999999998</v>
      </c>
      <c r="I4284" s="110" t="s">
        <v>4480</v>
      </c>
      <c r="J4284" s="118">
        <v>0.80600000000000005</v>
      </c>
      <c r="K4284" s="112" t="s">
        <v>4481</v>
      </c>
      <c r="L4284" s="110" t="s">
        <v>3688</v>
      </c>
      <c r="M4284" s="114">
        <v>1.5109999999999999</v>
      </c>
      <c r="N4284" s="114">
        <v>3.79</v>
      </c>
      <c r="O4284" s="114">
        <v>11.9</v>
      </c>
      <c r="P4284" s="114">
        <v>8.6329999999999991</v>
      </c>
      <c r="Q4284" s="114">
        <v>1.498</v>
      </c>
      <c r="R4284" s="114">
        <v>2.3650000000000002</v>
      </c>
      <c r="S4284" s="118">
        <v>0.51300000000000001</v>
      </c>
    </row>
    <row r="4285" spans="1:19" ht="11.25" thickBot="1" x14ac:dyDescent="0.2">
      <c r="A4285" s="93"/>
    </row>
    <row r="4286" spans="1:19" ht="11.25" thickBot="1" x14ac:dyDescent="0.2">
      <c r="A4286" s="87" t="s">
        <v>345</v>
      </c>
      <c r="B4286" s="87" t="s">
        <v>346</v>
      </c>
      <c r="C4286" s="108" t="s">
        <v>35</v>
      </c>
      <c r="D4286" s="107" t="s">
        <v>36</v>
      </c>
      <c r="E4286" s="107" t="s">
        <v>37</v>
      </c>
      <c r="F4286" s="107" t="s">
        <v>38</v>
      </c>
      <c r="G4286" s="107" t="s">
        <v>39</v>
      </c>
      <c r="H4286" s="107" t="s">
        <v>40</v>
      </c>
      <c r="I4286" s="107" t="s">
        <v>41</v>
      </c>
      <c r="J4286" s="107" t="s">
        <v>42</v>
      </c>
      <c r="K4286" s="107" t="s">
        <v>43</v>
      </c>
      <c r="L4286" s="107" t="s">
        <v>44</v>
      </c>
      <c r="M4286" s="107" t="s">
        <v>45</v>
      </c>
      <c r="N4286" s="107" t="s">
        <v>46</v>
      </c>
      <c r="O4286" s="107" t="s">
        <v>47</v>
      </c>
      <c r="P4286" s="107" t="s">
        <v>48</v>
      </c>
      <c r="Q4286" s="107" t="s">
        <v>49</v>
      </c>
      <c r="R4286" s="107" t="s">
        <v>50</v>
      </c>
      <c r="S4286" s="107" t="s">
        <v>51</v>
      </c>
    </row>
    <row r="4287" spans="1:19" ht="11.25" thickBot="1" x14ac:dyDescent="0.2">
      <c r="A4287" s="93"/>
      <c r="B4287" s="93"/>
      <c r="C4287" s="108" t="s">
        <v>69</v>
      </c>
      <c r="D4287" s="107" t="s">
        <v>69</v>
      </c>
      <c r="E4287" s="107" t="s">
        <v>69</v>
      </c>
      <c r="F4287" s="107" t="s">
        <v>69</v>
      </c>
      <c r="G4287" s="107" t="s">
        <v>69</v>
      </c>
      <c r="H4287" s="107" t="s">
        <v>69</v>
      </c>
      <c r="I4287" s="107" t="s">
        <v>69</v>
      </c>
      <c r="J4287" s="107" t="s">
        <v>69</v>
      </c>
      <c r="K4287" s="107" t="s">
        <v>69</v>
      </c>
      <c r="L4287" s="107" t="s">
        <v>69</v>
      </c>
      <c r="M4287" s="107" t="s">
        <v>69</v>
      </c>
      <c r="N4287" s="107" t="s">
        <v>69</v>
      </c>
      <c r="O4287" s="107" t="s">
        <v>69</v>
      </c>
      <c r="P4287" s="107" t="s">
        <v>69</v>
      </c>
      <c r="Q4287" s="107" t="s">
        <v>69</v>
      </c>
      <c r="R4287" s="107" t="s">
        <v>69</v>
      </c>
      <c r="S4287" s="107" t="s">
        <v>69</v>
      </c>
    </row>
    <row r="4288" spans="1:19" ht="11.25" thickBot="1" x14ac:dyDescent="0.2">
      <c r="A4288" s="88">
        <v>1</v>
      </c>
      <c r="B4288" s="109">
        <v>0.94221064814814814</v>
      </c>
      <c r="C4288" s="112" t="s">
        <v>4482</v>
      </c>
      <c r="D4288" s="89">
        <v>40.28</v>
      </c>
      <c r="E4288" s="89">
        <v>2.5670000000000002</v>
      </c>
      <c r="F4288" s="89">
        <v>0.16400000000000001</v>
      </c>
      <c r="G4288" s="89">
        <v>0.39200000000000002</v>
      </c>
      <c r="H4288" s="89">
        <v>293.60000000000002</v>
      </c>
      <c r="I4288" s="89">
        <v>286.8</v>
      </c>
      <c r="J4288" s="89">
        <v>14.06</v>
      </c>
      <c r="K4288" s="89">
        <v>23.75</v>
      </c>
      <c r="L4288" s="89">
        <v>3.0680000000000001</v>
      </c>
      <c r="M4288" s="89">
        <v>12.08</v>
      </c>
      <c r="N4288" s="89">
        <v>2.7069999999999999</v>
      </c>
      <c r="O4288" s="89">
        <v>0.52500000000000002</v>
      </c>
      <c r="P4288" s="89">
        <v>2.5649999999999999</v>
      </c>
      <c r="Q4288" s="89">
        <v>0.32300000000000001</v>
      </c>
      <c r="R4288" s="89">
        <v>1.6910000000000001</v>
      </c>
      <c r="S4288" s="89">
        <v>0.312</v>
      </c>
    </row>
    <row r="4289" spans="1:19" ht="11.25" thickBot="1" x14ac:dyDescent="0.2">
      <c r="A4289" s="93"/>
    </row>
    <row r="4290" spans="1:19" ht="11.25" thickBot="1" x14ac:dyDescent="0.2">
      <c r="A4290" s="88">
        <v>2</v>
      </c>
      <c r="B4290" s="109">
        <v>0.94238425925925917</v>
      </c>
      <c r="C4290" s="112" t="s">
        <v>4483</v>
      </c>
      <c r="D4290" s="89">
        <v>40.950000000000003</v>
      </c>
      <c r="E4290" s="89">
        <v>2.5230000000000001</v>
      </c>
      <c r="F4290" s="89">
        <v>0.16200000000000001</v>
      </c>
      <c r="G4290" s="89">
        <v>0.373</v>
      </c>
      <c r="H4290" s="89">
        <v>293.5</v>
      </c>
      <c r="I4290" s="89">
        <v>286.3</v>
      </c>
      <c r="J4290" s="89">
        <v>14.15</v>
      </c>
      <c r="K4290" s="89">
        <v>23.69</v>
      </c>
      <c r="L4290" s="89">
        <v>3.0419999999999998</v>
      </c>
      <c r="M4290" s="89">
        <v>12.02</v>
      </c>
      <c r="N4290" s="89">
        <v>2.65</v>
      </c>
      <c r="O4290" s="89">
        <v>0.52500000000000002</v>
      </c>
      <c r="P4290" s="89">
        <v>2.532</v>
      </c>
      <c r="Q4290" s="89">
        <v>0.32900000000000001</v>
      </c>
      <c r="R4290" s="89">
        <v>1.6339999999999999</v>
      </c>
      <c r="S4290" s="89">
        <v>0.30599999999999999</v>
      </c>
    </row>
    <row r="4291" spans="1:19" ht="11.25" thickBot="1" x14ac:dyDescent="0.2">
      <c r="A4291" s="93"/>
    </row>
    <row r="4292" spans="1:19" ht="11.25" thickBot="1" x14ac:dyDescent="0.2">
      <c r="A4292" s="88">
        <v>3</v>
      </c>
      <c r="B4292" s="109">
        <v>0.94254629629629638</v>
      </c>
      <c r="C4292" s="112" t="s">
        <v>4484</v>
      </c>
      <c r="D4292" s="89">
        <v>40.75</v>
      </c>
      <c r="E4292" s="89">
        <v>2.4390000000000001</v>
      </c>
      <c r="F4292" s="89">
        <v>0.17299999999999999</v>
      </c>
      <c r="G4292" s="89">
        <v>0.39200000000000002</v>
      </c>
      <c r="H4292" s="89">
        <v>293.7</v>
      </c>
      <c r="I4292" s="89">
        <v>285.39999999999998</v>
      </c>
      <c r="J4292" s="89">
        <v>14.05</v>
      </c>
      <c r="K4292" s="89">
        <v>23.82</v>
      </c>
      <c r="L4292" s="89">
        <v>3.0619999999999998</v>
      </c>
      <c r="M4292" s="89">
        <v>12.12</v>
      </c>
      <c r="N4292" s="89">
        <v>2.657</v>
      </c>
      <c r="O4292" s="89">
        <v>0.52500000000000002</v>
      </c>
      <c r="P4292" s="89">
        <v>2.5009999999999999</v>
      </c>
      <c r="Q4292" s="89">
        <v>0.33</v>
      </c>
      <c r="R4292" s="89">
        <v>1.639</v>
      </c>
      <c r="S4292" s="89">
        <v>0.32300000000000001</v>
      </c>
    </row>
    <row r="4293" spans="1:19" ht="11.25" thickBot="1" x14ac:dyDescent="0.2">
      <c r="A4293" s="93"/>
    </row>
    <row r="4294" spans="1:19" ht="11.25" thickBot="1" x14ac:dyDescent="0.2">
      <c r="A4294" s="113" t="s">
        <v>352</v>
      </c>
      <c r="B4294" s="93"/>
      <c r="C4294" s="112" t="s">
        <v>4485</v>
      </c>
      <c r="D4294" s="114">
        <v>40.659999999999997</v>
      </c>
      <c r="E4294" s="114">
        <v>2.5099999999999998</v>
      </c>
      <c r="F4294" s="114">
        <v>0.16600000000000001</v>
      </c>
      <c r="G4294" s="114">
        <v>0.38600000000000001</v>
      </c>
      <c r="H4294" s="114">
        <v>293.60000000000002</v>
      </c>
      <c r="I4294" s="114">
        <v>286.2</v>
      </c>
      <c r="J4294" s="114">
        <v>14.09</v>
      </c>
      <c r="K4294" s="114">
        <v>23.75</v>
      </c>
      <c r="L4294" s="114">
        <v>3.0569999999999999</v>
      </c>
      <c r="M4294" s="114">
        <v>12.07</v>
      </c>
      <c r="N4294" s="114">
        <v>2.6709999999999998</v>
      </c>
      <c r="O4294" s="114">
        <v>0.52500000000000002</v>
      </c>
      <c r="P4294" s="114">
        <v>2.5329999999999999</v>
      </c>
      <c r="Q4294" s="114">
        <v>0.32700000000000001</v>
      </c>
      <c r="R4294" s="114">
        <v>1.655</v>
      </c>
      <c r="S4294" s="114">
        <v>0.314</v>
      </c>
    </row>
    <row r="4295" spans="1:19" ht="11.25" thickBot="1" x14ac:dyDescent="0.2">
      <c r="A4295" s="93"/>
    </row>
    <row r="4296" spans="1:19" ht="11.25" thickBot="1" x14ac:dyDescent="0.2">
      <c r="A4296" s="116" t="s">
        <v>355</v>
      </c>
      <c r="B4296" s="93"/>
      <c r="C4296" s="112" t="s">
        <v>3267</v>
      </c>
      <c r="D4296" s="114">
        <v>0.34200000000000003</v>
      </c>
      <c r="E4296" s="114">
        <v>6.5000000000000002E-2</v>
      </c>
      <c r="F4296" s="114">
        <v>6.0000000000000001E-3</v>
      </c>
      <c r="G4296" s="114">
        <v>1.0999999999999999E-2</v>
      </c>
      <c r="H4296" s="114">
        <v>0.121</v>
      </c>
      <c r="I4296" s="114">
        <v>0.68</v>
      </c>
      <c r="J4296" s="114">
        <v>5.3999999999999999E-2</v>
      </c>
      <c r="K4296" s="114">
        <v>6.3E-2</v>
      </c>
      <c r="L4296" s="114">
        <v>1.2999999999999999E-2</v>
      </c>
      <c r="M4296" s="114">
        <v>4.9000000000000002E-2</v>
      </c>
      <c r="N4296" s="114">
        <v>3.1E-2</v>
      </c>
      <c r="O4296" s="114">
        <v>0</v>
      </c>
      <c r="P4296" s="114">
        <v>3.2000000000000001E-2</v>
      </c>
      <c r="Q4296" s="114">
        <v>4.0000000000000001E-3</v>
      </c>
      <c r="R4296" s="114">
        <v>3.1E-2</v>
      </c>
      <c r="S4296" s="114">
        <v>8.9999999999999993E-3</v>
      </c>
    </row>
    <row r="4297" spans="1:19" ht="11.25" thickBot="1" x14ac:dyDescent="0.2">
      <c r="A4297" s="93"/>
    </row>
    <row r="4298" spans="1:19" ht="11.25" thickBot="1" x14ac:dyDescent="0.2">
      <c r="A4298" s="117" t="s">
        <v>358</v>
      </c>
      <c r="B4298" s="93"/>
      <c r="C4298" s="112" t="s">
        <v>495</v>
      </c>
      <c r="D4298" s="114">
        <v>0.84199999999999997</v>
      </c>
      <c r="E4298" s="114">
        <v>2.5870000000000002</v>
      </c>
      <c r="F4298" s="114">
        <v>3.4239999999999999</v>
      </c>
      <c r="G4298" s="114">
        <v>2.9489999999999998</v>
      </c>
      <c r="H4298" s="114">
        <v>4.1000000000000002E-2</v>
      </c>
      <c r="I4298" s="114">
        <v>0.23799999999999999</v>
      </c>
      <c r="J4298" s="114">
        <v>0.38600000000000001</v>
      </c>
      <c r="K4298" s="114">
        <v>0.26400000000000001</v>
      </c>
      <c r="L4298" s="114">
        <v>0.439</v>
      </c>
      <c r="M4298" s="114">
        <v>0.40699999999999997</v>
      </c>
      <c r="N4298" s="114">
        <v>1.1659999999999999</v>
      </c>
      <c r="O4298" s="114">
        <v>4.7E-2</v>
      </c>
      <c r="P4298" s="114">
        <v>1.2629999999999999</v>
      </c>
      <c r="Q4298" s="114">
        <v>1.1970000000000001</v>
      </c>
      <c r="R4298" s="114">
        <v>1.895</v>
      </c>
      <c r="S4298" s="114">
        <v>2.7789999999999999</v>
      </c>
    </row>
    <row r="4299" spans="1:19" ht="11.25" thickBot="1" x14ac:dyDescent="0.2">
      <c r="A4299" s="93"/>
    </row>
    <row r="4300" spans="1:19" ht="11.25" thickBot="1" x14ac:dyDescent="0.2">
      <c r="A4300" s="87" t="s">
        <v>345</v>
      </c>
      <c r="B4300" s="87" t="s">
        <v>346</v>
      </c>
      <c r="C4300" s="107" t="s">
        <v>52</v>
      </c>
      <c r="D4300" s="107" t="s">
        <v>53</v>
      </c>
      <c r="E4300" s="107" t="s">
        <v>54</v>
      </c>
      <c r="F4300" s="107" t="s">
        <v>55</v>
      </c>
      <c r="G4300" s="107" t="s">
        <v>56</v>
      </c>
      <c r="H4300" s="107" t="s">
        <v>57</v>
      </c>
      <c r="I4300" s="107" t="s">
        <v>58</v>
      </c>
      <c r="J4300" s="107" t="s">
        <v>59</v>
      </c>
      <c r="K4300" s="107" t="s">
        <v>60</v>
      </c>
      <c r="L4300" s="107" t="s">
        <v>61</v>
      </c>
      <c r="M4300" s="107" t="s">
        <v>62</v>
      </c>
      <c r="N4300" s="107" t="s">
        <v>63</v>
      </c>
      <c r="O4300" s="107" t="s">
        <v>64</v>
      </c>
      <c r="P4300" s="108" t="s">
        <v>65</v>
      </c>
      <c r="Q4300" s="108" t="s">
        <v>66</v>
      </c>
      <c r="R4300" s="107" t="s">
        <v>67</v>
      </c>
      <c r="S4300" s="107" t="s">
        <v>68</v>
      </c>
    </row>
    <row r="4301" spans="1:19" ht="11.25" thickBot="1" x14ac:dyDescent="0.2">
      <c r="A4301" s="93"/>
      <c r="B4301" s="93"/>
      <c r="C4301" s="107" t="s">
        <v>69</v>
      </c>
      <c r="D4301" s="107" t="s">
        <v>69</v>
      </c>
      <c r="E4301" s="107" t="s">
        <v>69</v>
      </c>
      <c r="F4301" s="107" t="s">
        <v>69</v>
      </c>
      <c r="G4301" s="107" t="s">
        <v>69</v>
      </c>
      <c r="H4301" s="107" t="s">
        <v>69</v>
      </c>
      <c r="I4301" s="107" t="s">
        <v>69</v>
      </c>
      <c r="J4301" s="107" t="s">
        <v>69</v>
      </c>
      <c r="K4301" s="107" t="s">
        <v>69</v>
      </c>
      <c r="L4301" s="107" t="s">
        <v>69</v>
      </c>
      <c r="M4301" s="107" t="s">
        <v>69</v>
      </c>
      <c r="N4301" s="107" t="s">
        <v>69</v>
      </c>
      <c r="O4301" s="107" t="s">
        <v>69</v>
      </c>
      <c r="P4301" s="108" t="s">
        <v>69</v>
      </c>
      <c r="Q4301" s="108" t="s">
        <v>69</v>
      </c>
      <c r="R4301" s="107" t="s">
        <v>69</v>
      </c>
      <c r="S4301" s="107" t="s">
        <v>69</v>
      </c>
    </row>
    <row r="4302" spans="1:19" ht="11.25" thickBot="1" x14ac:dyDescent="0.2">
      <c r="A4302" s="88">
        <v>1</v>
      </c>
      <c r="B4302" s="109">
        <v>0.94221064814814814</v>
      </c>
      <c r="C4302" s="89">
        <v>0.86799999999999999</v>
      </c>
      <c r="D4302" s="89">
        <v>0.114</v>
      </c>
      <c r="E4302" s="89">
        <v>0.75600000000000001</v>
      </c>
      <c r="F4302" s="89">
        <v>0.109</v>
      </c>
      <c r="G4302" s="89">
        <v>2.1349999999999998</v>
      </c>
      <c r="H4302" s="89">
        <v>8.6159999999999997</v>
      </c>
      <c r="I4302" s="89">
        <v>-5.0000000000000001E-3</v>
      </c>
      <c r="J4302" s="89">
        <v>-4.0000000000000001E-3</v>
      </c>
      <c r="K4302" s="89">
        <v>0.10299999999999999</v>
      </c>
      <c r="L4302" s="89">
        <v>0.27700000000000002</v>
      </c>
      <c r="M4302" s="89">
        <v>1.57</v>
      </c>
      <c r="N4302" s="89">
        <v>0.19900000000000001</v>
      </c>
      <c r="O4302" s="89">
        <v>58.61</v>
      </c>
      <c r="P4302" s="112" t="s">
        <v>4486</v>
      </c>
      <c r="Q4302" s="112" t="s">
        <v>4487</v>
      </c>
      <c r="R4302" s="89">
        <v>7</v>
      </c>
      <c r="S4302" s="89">
        <v>4.4880000000000004</v>
      </c>
    </row>
    <row r="4303" spans="1:19" ht="11.25" thickBot="1" x14ac:dyDescent="0.2">
      <c r="A4303" s="93"/>
    </row>
    <row r="4304" spans="1:19" ht="11.25" thickBot="1" x14ac:dyDescent="0.2">
      <c r="A4304" s="88">
        <v>2</v>
      </c>
      <c r="B4304" s="109">
        <v>0.94238425925925917</v>
      </c>
      <c r="C4304" s="89">
        <v>0.85499999999999998</v>
      </c>
      <c r="D4304" s="89">
        <v>0.109</v>
      </c>
      <c r="E4304" s="89">
        <v>0.76800000000000002</v>
      </c>
      <c r="F4304" s="89">
        <v>0.11</v>
      </c>
      <c r="G4304" s="89">
        <v>2.1520000000000001</v>
      </c>
      <c r="H4304" s="89">
        <v>8.8930000000000007</v>
      </c>
      <c r="I4304" s="89">
        <v>-6.0000000000000001E-3</v>
      </c>
      <c r="J4304" s="89">
        <v>-3.0000000000000001E-3</v>
      </c>
      <c r="K4304" s="89">
        <v>0.1</v>
      </c>
      <c r="L4304" s="89">
        <v>0.27900000000000003</v>
      </c>
      <c r="M4304" s="89">
        <v>1.534</v>
      </c>
      <c r="N4304" s="89">
        <v>0.20300000000000001</v>
      </c>
      <c r="O4304" s="89">
        <v>58.45</v>
      </c>
      <c r="P4304" s="112" t="s">
        <v>4488</v>
      </c>
      <c r="Q4304" s="112" t="s">
        <v>4489</v>
      </c>
      <c r="R4304" s="89">
        <v>7.0910000000000002</v>
      </c>
      <c r="S4304" s="89">
        <v>4.4539999999999997</v>
      </c>
    </row>
    <row r="4305" spans="1:19" ht="11.25" thickBot="1" x14ac:dyDescent="0.2">
      <c r="A4305" s="93"/>
    </row>
    <row r="4306" spans="1:19" ht="11.25" thickBot="1" x14ac:dyDescent="0.2">
      <c r="A4306" s="88">
        <v>3</v>
      </c>
      <c r="B4306" s="109">
        <v>0.94254629629629638</v>
      </c>
      <c r="C4306" s="89">
        <v>0.874</v>
      </c>
      <c r="D4306" s="89">
        <v>0.11899999999999999</v>
      </c>
      <c r="E4306" s="89">
        <v>0.75800000000000001</v>
      </c>
      <c r="F4306" s="89">
        <v>0.11600000000000001</v>
      </c>
      <c r="G4306" s="89">
        <v>2.1349999999999998</v>
      </c>
      <c r="H4306" s="89">
        <v>8.85</v>
      </c>
      <c r="I4306" s="89">
        <v>-4.0000000000000001E-3</v>
      </c>
      <c r="J4306" s="89">
        <v>-4.0000000000000001E-3</v>
      </c>
      <c r="K4306" s="89">
        <v>9.6000000000000002E-2</v>
      </c>
      <c r="L4306" s="89">
        <v>0.30299999999999999</v>
      </c>
      <c r="M4306" s="89">
        <v>1.5680000000000001</v>
      </c>
      <c r="N4306" s="89">
        <v>0.20499999999999999</v>
      </c>
      <c r="O4306" s="89">
        <v>58.84</v>
      </c>
      <c r="P4306" s="112" t="s">
        <v>4490</v>
      </c>
      <c r="Q4306" s="112" t="s">
        <v>4491</v>
      </c>
      <c r="R4306" s="89">
        <v>7.0670000000000002</v>
      </c>
      <c r="S4306" s="89">
        <v>4.4740000000000002</v>
      </c>
    </row>
    <row r="4307" spans="1:19" ht="11.25" thickBot="1" x14ac:dyDescent="0.2">
      <c r="A4307" s="93"/>
    </row>
    <row r="4308" spans="1:19" ht="11.25" thickBot="1" x14ac:dyDescent="0.2">
      <c r="A4308" s="113" t="s">
        <v>352</v>
      </c>
      <c r="B4308" s="93"/>
      <c r="C4308" s="114">
        <v>0.86599999999999999</v>
      </c>
      <c r="D4308" s="114">
        <v>0.114</v>
      </c>
      <c r="E4308" s="114">
        <v>0.76100000000000001</v>
      </c>
      <c r="F4308" s="114">
        <v>0.112</v>
      </c>
      <c r="G4308" s="114">
        <v>2.141</v>
      </c>
      <c r="H4308" s="114">
        <v>8.7859999999999996</v>
      </c>
      <c r="I4308" s="114">
        <v>-5.0000000000000001E-3</v>
      </c>
      <c r="J4308" s="114">
        <v>-4.0000000000000001E-3</v>
      </c>
      <c r="K4308" s="114">
        <v>0.1</v>
      </c>
      <c r="L4308" s="114">
        <v>0.28599999999999998</v>
      </c>
      <c r="M4308" s="114">
        <v>1.5569999999999999</v>
      </c>
      <c r="N4308" s="114">
        <v>0.20200000000000001</v>
      </c>
      <c r="O4308" s="114">
        <v>58.63</v>
      </c>
      <c r="P4308" s="112" t="s">
        <v>4492</v>
      </c>
      <c r="Q4308" s="112" t="s">
        <v>4493</v>
      </c>
      <c r="R4308" s="114">
        <v>7.0519999999999996</v>
      </c>
      <c r="S4308" s="114">
        <v>4.4720000000000004</v>
      </c>
    </row>
    <row r="4309" spans="1:19" ht="11.25" thickBot="1" x14ac:dyDescent="0.2">
      <c r="A4309" s="93"/>
    </row>
    <row r="4310" spans="1:19" ht="11.25" thickBot="1" x14ac:dyDescent="0.2">
      <c r="A4310" s="116" t="s">
        <v>355</v>
      </c>
      <c r="B4310" s="93"/>
      <c r="C4310" s="114">
        <v>0.01</v>
      </c>
      <c r="D4310" s="114">
        <v>5.0000000000000001E-3</v>
      </c>
      <c r="E4310" s="114">
        <v>6.0000000000000001E-3</v>
      </c>
      <c r="F4310" s="114">
        <v>4.0000000000000001E-3</v>
      </c>
      <c r="G4310" s="114">
        <v>0.01</v>
      </c>
      <c r="H4310" s="114">
        <v>0.14899999999999999</v>
      </c>
      <c r="I4310" s="114">
        <v>1E-3</v>
      </c>
      <c r="J4310" s="114">
        <v>0</v>
      </c>
      <c r="K4310" s="114">
        <v>3.0000000000000001E-3</v>
      </c>
      <c r="L4310" s="114">
        <v>1.4E-2</v>
      </c>
      <c r="M4310" s="114">
        <v>2.1000000000000001E-2</v>
      </c>
      <c r="N4310" s="114">
        <v>3.0000000000000001E-3</v>
      </c>
      <c r="O4310" s="114">
        <v>0.2</v>
      </c>
      <c r="P4310" s="112" t="s">
        <v>4494</v>
      </c>
      <c r="Q4310" s="112" t="s">
        <v>3827</v>
      </c>
      <c r="R4310" s="114">
        <v>4.7E-2</v>
      </c>
      <c r="S4310" s="114">
        <v>1.7000000000000001E-2</v>
      </c>
    </row>
    <row r="4311" spans="1:19" ht="11.25" thickBot="1" x14ac:dyDescent="0.2">
      <c r="A4311" s="93"/>
    </row>
    <row r="4312" spans="1:19" ht="11.25" thickBot="1" x14ac:dyDescent="0.2">
      <c r="A4312" s="117" t="s">
        <v>358</v>
      </c>
      <c r="B4312" s="93"/>
      <c r="C4312" s="114">
        <v>1.129</v>
      </c>
      <c r="D4312" s="114">
        <v>4.3899999999999997</v>
      </c>
      <c r="E4312" s="114">
        <v>0.79900000000000004</v>
      </c>
      <c r="F4312" s="114">
        <v>3.31</v>
      </c>
      <c r="G4312" s="114">
        <v>0.44700000000000001</v>
      </c>
      <c r="H4312" s="114">
        <v>1.6990000000000001</v>
      </c>
      <c r="I4312" s="114">
        <v>19.34</v>
      </c>
      <c r="J4312" s="114">
        <v>12.11</v>
      </c>
      <c r="K4312" s="114">
        <v>3.4319999999999999</v>
      </c>
      <c r="L4312" s="114">
        <v>5.0010000000000003</v>
      </c>
      <c r="M4312" s="114">
        <v>1.321</v>
      </c>
      <c r="N4312" s="114">
        <v>1.4139999999999999</v>
      </c>
      <c r="O4312" s="114">
        <v>0.34100000000000003</v>
      </c>
      <c r="P4312" s="112" t="s">
        <v>4495</v>
      </c>
      <c r="Q4312" s="112" t="s">
        <v>2027</v>
      </c>
      <c r="R4312" s="114">
        <v>0.67100000000000004</v>
      </c>
      <c r="S4312" s="114">
        <v>0.38800000000000001</v>
      </c>
    </row>
    <row r="4313" spans="1:19" ht="10.5" x14ac:dyDescent="0.15">
      <c r="A4313" s="93"/>
    </row>
    <row r="4314" spans="1:19" x14ac:dyDescent="0.15">
      <c r="A4314" s="106"/>
      <c r="B4314" s="69" t="s">
        <v>4496</v>
      </c>
    </row>
    <row r="4315" spans="1:19" ht="9.75" thickBot="1" x14ac:dyDescent="0.2">
      <c r="A4315" s="64" t="s">
        <v>1094</v>
      </c>
    </row>
    <row r="4316" spans="1:19" ht="11.25" thickBot="1" x14ac:dyDescent="0.2">
      <c r="A4316" s="87" t="s">
        <v>345</v>
      </c>
      <c r="B4316" s="87" t="s">
        <v>346</v>
      </c>
      <c r="C4316" s="107" t="s">
        <v>1</v>
      </c>
      <c r="D4316" s="107" t="s">
        <v>2</v>
      </c>
      <c r="E4316" s="107" t="s">
        <v>3</v>
      </c>
      <c r="F4316" s="107" t="s">
        <v>4</v>
      </c>
      <c r="G4316" s="107" t="s">
        <v>5</v>
      </c>
      <c r="H4316" s="107" t="s">
        <v>6</v>
      </c>
      <c r="I4316" s="108" t="s">
        <v>7</v>
      </c>
      <c r="J4316" s="108" t="s">
        <v>8</v>
      </c>
      <c r="K4316" s="107" t="s">
        <v>9</v>
      </c>
      <c r="L4316" s="107" t="s">
        <v>10</v>
      </c>
      <c r="M4316" s="107" t="s">
        <v>11</v>
      </c>
      <c r="N4316" s="107" t="s">
        <v>12</v>
      </c>
      <c r="O4316" s="107" t="s">
        <v>13</v>
      </c>
      <c r="P4316" s="107" t="s">
        <v>14</v>
      </c>
      <c r="Q4316" s="107" t="s">
        <v>15</v>
      </c>
      <c r="R4316" s="107" t="s">
        <v>16</v>
      </c>
      <c r="S4316" s="107" t="s">
        <v>17</v>
      </c>
    </row>
    <row r="4317" spans="1:19" ht="11.25" thickBot="1" x14ac:dyDescent="0.2">
      <c r="A4317" s="93"/>
      <c r="B4317" s="93"/>
      <c r="C4317" s="107" t="s">
        <v>69</v>
      </c>
      <c r="D4317" s="107" t="s">
        <v>69</v>
      </c>
      <c r="E4317" s="107" t="s">
        <v>69</v>
      </c>
      <c r="F4317" s="107" t="s">
        <v>69</v>
      </c>
      <c r="G4317" s="107" t="s">
        <v>69</v>
      </c>
      <c r="H4317" s="107" t="s">
        <v>69</v>
      </c>
      <c r="I4317" s="108" t="s">
        <v>69</v>
      </c>
      <c r="J4317" s="108" t="s">
        <v>69</v>
      </c>
      <c r="K4317" s="107" t="s">
        <v>69</v>
      </c>
      <c r="L4317" s="107" t="s">
        <v>69</v>
      </c>
      <c r="M4317" s="107" t="s">
        <v>69</v>
      </c>
      <c r="N4317" s="107" t="s">
        <v>69</v>
      </c>
      <c r="O4317" s="107" t="s">
        <v>69</v>
      </c>
      <c r="P4317" s="107" t="s">
        <v>69</v>
      </c>
      <c r="Q4317" s="107" t="s">
        <v>69</v>
      </c>
      <c r="R4317" s="107" t="s">
        <v>69</v>
      </c>
      <c r="S4317" s="107" t="s">
        <v>69</v>
      </c>
    </row>
    <row r="4318" spans="1:19" ht="11.25" thickBot="1" x14ac:dyDescent="0.2">
      <c r="A4318" s="88">
        <v>1</v>
      </c>
      <c r="B4318" s="109">
        <v>0.94763888888888881</v>
      </c>
      <c r="C4318" s="110" t="s">
        <v>4497</v>
      </c>
      <c r="D4318" s="110" t="s">
        <v>4498</v>
      </c>
      <c r="E4318" s="89">
        <v>152.1</v>
      </c>
      <c r="F4318" s="89">
        <v>137.5</v>
      </c>
      <c r="G4318" s="110" t="s">
        <v>2481</v>
      </c>
      <c r="H4318" s="89">
        <v>2745</v>
      </c>
      <c r="I4318" s="111">
        <v>1.05687</v>
      </c>
      <c r="J4318" s="112" t="s">
        <v>4499</v>
      </c>
      <c r="K4318" s="89">
        <v>42.12</v>
      </c>
      <c r="L4318" s="89">
        <v>0.224</v>
      </c>
      <c r="M4318" s="89">
        <v>0.72</v>
      </c>
      <c r="N4318" s="89">
        <v>4.1269999999999998</v>
      </c>
      <c r="O4318" s="89">
        <v>244.3</v>
      </c>
      <c r="P4318" s="89">
        <v>-0.33600000000000002</v>
      </c>
      <c r="Q4318" s="89">
        <v>2.101</v>
      </c>
      <c r="R4318" s="89">
        <v>3.6890000000000001</v>
      </c>
      <c r="S4318" s="89">
        <v>31.9</v>
      </c>
    </row>
    <row r="4319" spans="1:19" ht="11.25" thickBot="1" x14ac:dyDescent="0.2">
      <c r="A4319" s="93"/>
    </row>
    <row r="4320" spans="1:19" ht="11.25" thickBot="1" x14ac:dyDescent="0.2">
      <c r="A4320" s="88">
        <v>2</v>
      </c>
      <c r="B4320" s="109">
        <v>0.94781249999999995</v>
      </c>
      <c r="C4320" s="110" t="s">
        <v>4500</v>
      </c>
      <c r="D4320" s="110" t="s">
        <v>4501</v>
      </c>
      <c r="E4320" s="89">
        <v>152.69999999999999</v>
      </c>
      <c r="F4320" s="89">
        <v>134.80000000000001</v>
      </c>
      <c r="G4320" s="110" t="s">
        <v>4502</v>
      </c>
      <c r="H4320" s="89">
        <v>2756</v>
      </c>
      <c r="I4320" s="111">
        <v>1.05799</v>
      </c>
      <c r="J4320" s="112" t="s">
        <v>4503</v>
      </c>
      <c r="K4320" s="89">
        <v>42.13</v>
      </c>
      <c r="L4320" s="89">
        <v>0.20799999999999999</v>
      </c>
      <c r="M4320" s="89">
        <v>0.70099999999999996</v>
      </c>
      <c r="N4320" s="89">
        <v>4.173</v>
      </c>
      <c r="O4320" s="89">
        <v>246.4</v>
      </c>
      <c r="P4320" s="89">
        <v>-0.32800000000000001</v>
      </c>
      <c r="Q4320" s="89">
        <v>2.1030000000000002</v>
      </c>
      <c r="R4320" s="89">
        <v>3.4569999999999999</v>
      </c>
      <c r="S4320" s="89">
        <v>31.81</v>
      </c>
    </row>
    <row r="4321" spans="1:19" ht="11.25" thickBot="1" x14ac:dyDescent="0.2">
      <c r="A4321" s="93"/>
    </row>
    <row r="4322" spans="1:19" ht="11.25" thickBot="1" x14ac:dyDescent="0.2">
      <c r="A4322" s="88">
        <v>3</v>
      </c>
      <c r="B4322" s="109">
        <v>0.94798611111111108</v>
      </c>
      <c r="C4322" s="110" t="s">
        <v>4504</v>
      </c>
      <c r="D4322" s="110" t="s">
        <v>4505</v>
      </c>
      <c r="E4322" s="89">
        <v>152.1</v>
      </c>
      <c r="F4322" s="89">
        <v>113.4</v>
      </c>
      <c r="G4322" s="110" t="s">
        <v>2472</v>
      </c>
      <c r="H4322" s="89">
        <v>2744</v>
      </c>
      <c r="I4322" s="111">
        <v>1.0611600000000001</v>
      </c>
      <c r="J4322" s="112" t="s">
        <v>4506</v>
      </c>
      <c r="K4322" s="89">
        <v>42.3</v>
      </c>
      <c r="L4322" s="89">
        <v>0.23699999999999999</v>
      </c>
      <c r="M4322" s="89">
        <v>0.60199999999999998</v>
      </c>
      <c r="N4322" s="89">
        <v>4.0629999999999997</v>
      </c>
      <c r="O4322" s="89">
        <v>253.6</v>
      </c>
      <c r="P4322" s="89">
        <v>-0.33200000000000002</v>
      </c>
      <c r="Q4322" s="89">
        <v>2.0880000000000001</v>
      </c>
      <c r="R4322" s="89">
        <v>3.1259999999999999</v>
      </c>
      <c r="S4322" s="89">
        <v>31.35</v>
      </c>
    </row>
    <row r="4323" spans="1:19" ht="11.25" thickBot="1" x14ac:dyDescent="0.2">
      <c r="A4323" s="93"/>
    </row>
    <row r="4324" spans="1:19" ht="11.25" thickBot="1" x14ac:dyDescent="0.2">
      <c r="A4324" s="113" t="s">
        <v>352</v>
      </c>
      <c r="B4324" s="93"/>
      <c r="C4324" s="110" t="s">
        <v>4507</v>
      </c>
      <c r="D4324" s="110" t="s">
        <v>4508</v>
      </c>
      <c r="E4324" s="114">
        <v>152.30000000000001</v>
      </c>
      <c r="F4324" s="114">
        <v>128.5</v>
      </c>
      <c r="G4324" s="110" t="s">
        <v>4509</v>
      </c>
      <c r="H4324" s="114">
        <v>2748</v>
      </c>
      <c r="I4324" s="115">
        <v>1.05867</v>
      </c>
      <c r="J4324" s="112" t="s">
        <v>4510</v>
      </c>
      <c r="K4324" s="114">
        <v>42.18</v>
      </c>
      <c r="L4324" s="114">
        <v>0.223</v>
      </c>
      <c r="M4324" s="114">
        <v>0.67400000000000004</v>
      </c>
      <c r="N4324" s="114">
        <v>4.1210000000000004</v>
      </c>
      <c r="O4324" s="114">
        <v>248.1</v>
      </c>
      <c r="P4324" s="114">
        <v>-0.33200000000000002</v>
      </c>
      <c r="Q4324" s="114">
        <v>2.097</v>
      </c>
      <c r="R4324" s="114">
        <v>3.4239999999999999</v>
      </c>
      <c r="S4324" s="114">
        <v>31.69</v>
      </c>
    </row>
    <row r="4325" spans="1:19" ht="11.25" thickBot="1" x14ac:dyDescent="0.2">
      <c r="A4325" s="93"/>
    </row>
    <row r="4326" spans="1:19" ht="11.25" thickBot="1" x14ac:dyDescent="0.2">
      <c r="A4326" s="116" t="s">
        <v>355</v>
      </c>
      <c r="B4326" s="93"/>
      <c r="C4326" s="110" t="s">
        <v>4511</v>
      </c>
      <c r="D4326" s="110" t="s">
        <v>4512</v>
      </c>
      <c r="E4326" s="114">
        <v>0.33700000000000002</v>
      </c>
      <c r="F4326" s="114">
        <v>13.19</v>
      </c>
      <c r="G4326" s="110" t="s">
        <v>4513</v>
      </c>
      <c r="H4326" s="114">
        <v>6.75</v>
      </c>
      <c r="I4326" s="115">
        <v>2.2300000000000002E-3</v>
      </c>
      <c r="J4326" s="112" t="s">
        <v>4514</v>
      </c>
      <c r="K4326" s="114">
        <v>0.10199999999999999</v>
      </c>
      <c r="L4326" s="114">
        <v>1.4E-2</v>
      </c>
      <c r="M4326" s="114">
        <v>6.3E-2</v>
      </c>
      <c r="N4326" s="114">
        <v>5.5E-2</v>
      </c>
      <c r="O4326" s="114">
        <v>4.9000000000000004</v>
      </c>
      <c r="P4326" s="114">
        <v>4.0000000000000001E-3</v>
      </c>
      <c r="Q4326" s="114">
        <v>8.0000000000000002E-3</v>
      </c>
      <c r="R4326" s="114">
        <v>0.28299999999999997</v>
      </c>
      <c r="S4326" s="114">
        <v>0.29899999999999999</v>
      </c>
    </row>
    <row r="4327" spans="1:19" ht="11.25" thickBot="1" x14ac:dyDescent="0.2">
      <c r="A4327" s="93"/>
    </row>
    <row r="4328" spans="1:19" ht="11.25" thickBot="1" x14ac:dyDescent="0.2">
      <c r="A4328" s="117" t="s">
        <v>358</v>
      </c>
      <c r="B4328" s="93"/>
      <c r="C4328" s="110" t="s">
        <v>4515</v>
      </c>
      <c r="D4328" s="110" t="s">
        <v>2700</v>
      </c>
      <c r="E4328" s="114">
        <v>0.221</v>
      </c>
      <c r="F4328" s="114">
        <v>10.26</v>
      </c>
      <c r="G4328" s="110" t="s">
        <v>1663</v>
      </c>
      <c r="H4328" s="114">
        <v>0.246</v>
      </c>
      <c r="I4328" s="118">
        <v>0.21</v>
      </c>
      <c r="J4328" s="112" t="s">
        <v>4516</v>
      </c>
      <c r="K4328" s="114">
        <v>0.24199999999999999</v>
      </c>
      <c r="L4328" s="114">
        <v>6.4820000000000002</v>
      </c>
      <c r="M4328" s="114">
        <v>9.41</v>
      </c>
      <c r="N4328" s="114">
        <v>1.341</v>
      </c>
      <c r="O4328" s="114">
        <v>1.9750000000000001</v>
      </c>
      <c r="P4328" s="114">
        <v>1.226</v>
      </c>
      <c r="Q4328" s="114">
        <v>0.38500000000000001</v>
      </c>
      <c r="R4328" s="114">
        <v>8.2710000000000008</v>
      </c>
      <c r="S4328" s="114">
        <v>0.94299999999999995</v>
      </c>
    </row>
    <row r="4329" spans="1:19" ht="11.25" thickBot="1" x14ac:dyDescent="0.2">
      <c r="A4329" s="93"/>
    </row>
    <row r="4330" spans="1:19" ht="11.25" thickBot="1" x14ac:dyDescent="0.2">
      <c r="A4330" s="87" t="s">
        <v>345</v>
      </c>
      <c r="B4330" s="87" t="s">
        <v>346</v>
      </c>
      <c r="C4330" s="107" t="s">
        <v>18</v>
      </c>
      <c r="D4330" s="108" t="s">
        <v>19</v>
      </c>
      <c r="E4330" s="108" t="s">
        <v>20</v>
      </c>
      <c r="F4330" s="107" t="s">
        <v>21</v>
      </c>
      <c r="G4330" s="107" t="s">
        <v>22</v>
      </c>
      <c r="H4330" s="107" t="s">
        <v>23</v>
      </c>
      <c r="I4330" s="107" t="s">
        <v>24</v>
      </c>
      <c r="J4330" s="108" t="s">
        <v>25</v>
      </c>
      <c r="K4330" s="108" t="s">
        <v>26</v>
      </c>
      <c r="L4330" s="107" t="s">
        <v>27</v>
      </c>
      <c r="M4330" s="107" t="s">
        <v>28</v>
      </c>
      <c r="N4330" s="107" t="s">
        <v>29</v>
      </c>
      <c r="O4330" s="107" t="s">
        <v>30</v>
      </c>
      <c r="P4330" s="107" t="s">
        <v>31</v>
      </c>
      <c r="Q4330" s="107" t="s">
        <v>32</v>
      </c>
      <c r="R4330" s="107" t="s">
        <v>33</v>
      </c>
      <c r="S4330" s="108" t="s">
        <v>34</v>
      </c>
    </row>
    <row r="4331" spans="1:19" ht="11.25" thickBot="1" x14ac:dyDescent="0.2">
      <c r="A4331" s="93"/>
      <c r="B4331" s="93"/>
      <c r="C4331" s="107" t="s">
        <v>69</v>
      </c>
      <c r="D4331" s="108" t="s">
        <v>69</v>
      </c>
      <c r="E4331" s="108" t="s">
        <v>69</v>
      </c>
      <c r="F4331" s="107" t="s">
        <v>69</v>
      </c>
      <c r="G4331" s="107" t="s">
        <v>69</v>
      </c>
      <c r="H4331" s="107" t="s">
        <v>69</v>
      </c>
      <c r="I4331" s="107" t="s">
        <v>69</v>
      </c>
      <c r="J4331" s="108" t="s">
        <v>69</v>
      </c>
      <c r="K4331" s="108" t="s">
        <v>69</v>
      </c>
      <c r="L4331" s="107" t="s">
        <v>69</v>
      </c>
      <c r="M4331" s="107" t="s">
        <v>69</v>
      </c>
      <c r="N4331" s="107" t="s">
        <v>69</v>
      </c>
      <c r="O4331" s="107" t="s">
        <v>69</v>
      </c>
      <c r="P4331" s="107" t="s">
        <v>69</v>
      </c>
      <c r="Q4331" s="107" t="s">
        <v>69</v>
      </c>
      <c r="R4331" s="107" t="s">
        <v>69</v>
      </c>
      <c r="S4331" s="108" t="s">
        <v>69</v>
      </c>
    </row>
    <row r="4332" spans="1:19" ht="11.25" thickBot="1" x14ac:dyDescent="0.2">
      <c r="A4332" s="88">
        <v>1</v>
      </c>
      <c r="B4332" s="109">
        <v>0.94763888888888881</v>
      </c>
      <c r="C4332" s="89">
        <v>0.13500000000000001</v>
      </c>
      <c r="D4332" s="111">
        <v>1.00352</v>
      </c>
      <c r="E4332" s="111">
        <v>1.1803900000000001</v>
      </c>
      <c r="F4332" s="89">
        <v>-1.512</v>
      </c>
      <c r="G4332" s="89">
        <v>-7.2859999999999996</v>
      </c>
      <c r="H4332" s="89">
        <v>0.76100000000000001</v>
      </c>
      <c r="I4332" s="89">
        <v>19.05</v>
      </c>
      <c r="J4332" s="111">
        <v>0.97736000000000001</v>
      </c>
      <c r="K4332" s="112" t="s">
        <v>4517</v>
      </c>
      <c r="L4332" s="89">
        <v>2.0790000000000002</v>
      </c>
      <c r="M4332" s="89">
        <v>-0.7</v>
      </c>
      <c r="N4332" s="89">
        <v>-3.5999999999999997E-2</v>
      </c>
      <c r="O4332" s="89">
        <v>-7.0000000000000001E-3</v>
      </c>
      <c r="P4332" s="89">
        <v>-1.4E-2</v>
      </c>
      <c r="Q4332" s="89">
        <v>-0.59799999999999998</v>
      </c>
      <c r="R4332" s="89">
        <v>-5.0999999999999997E-2</v>
      </c>
      <c r="S4332" s="111">
        <v>0.94855</v>
      </c>
    </row>
    <row r="4333" spans="1:19" ht="11.25" thickBot="1" x14ac:dyDescent="0.2">
      <c r="A4333" s="93"/>
    </row>
    <row r="4334" spans="1:19" ht="11.25" thickBot="1" x14ac:dyDescent="0.2">
      <c r="A4334" s="88">
        <v>2</v>
      </c>
      <c r="B4334" s="109">
        <v>0.94781249999999995</v>
      </c>
      <c r="C4334" s="89">
        <v>0.13800000000000001</v>
      </c>
      <c r="D4334" s="111">
        <v>1.0163</v>
      </c>
      <c r="E4334" s="111">
        <v>1.1748700000000001</v>
      </c>
      <c r="F4334" s="89">
        <v>-0.91600000000000004</v>
      </c>
      <c r="G4334" s="89">
        <v>-11.12</v>
      </c>
      <c r="H4334" s="89">
        <v>0.82399999999999995</v>
      </c>
      <c r="I4334" s="89">
        <v>19.190000000000001</v>
      </c>
      <c r="J4334" s="111">
        <v>0.98667000000000005</v>
      </c>
      <c r="K4334" s="112" t="s">
        <v>4518</v>
      </c>
      <c r="L4334" s="89">
        <v>1.502</v>
      </c>
      <c r="M4334" s="89">
        <v>-0.67300000000000004</v>
      </c>
      <c r="N4334" s="89">
        <v>-3.5000000000000003E-2</v>
      </c>
      <c r="O4334" s="89">
        <v>-7.0000000000000001E-3</v>
      </c>
      <c r="P4334" s="89">
        <v>-1.2E-2</v>
      </c>
      <c r="Q4334" s="89">
        <v>-0.60199999999999998</v>
      </c>
      <c r="R4334" s="89">
        <v>-0.06</v>
      </c>
      <c r="S4334" s="111">
        <v>0.95926999999999996</v>
      </c>
    </row>
    <row r="4335" spans="1:19" ht="11.25" thickBot="1" x14ac:dyDescent="0.2">
      <c r="A4335" s="93"/>
    </row>
    <row r="4336" spans="1:19" ht="11.25" thickBot="1" x14ac:dyDescent="0.2">
      <c r="A4336" s="88">
        <v>3</v>
      </c>
      <c r="B4336" s="109">
        <v>0.94798611111111108</v>
      </c>
      <c r="C4336" s="89">
        <v>0.13100000000000001</v>
      </c>
      <c r="D4336" s="111">
        <v>1.01755</v>
      </c>
      <c r="E4336" s="111">
        <v>1.1820999999999999</v>
      </c>
      <c r="F4336" s="89">
        <v>-1.2669999999999999</v>
      </c>
      <c r="G4336" s="89">
        <v>-3.1030000000000002</v>
      </c>
      <c r="H4336" s="89">
        <v>0.77800000000000002</v>
      </c>
      <c r="I4336" s="89">
        <v>19.13</v>
      </c>
      <c r="J4336" s="111">
        <v>0.99300999999999995</v>
      </c>
      <c r="K4336" s="112" t="s">
        <v>4519</v>
      </c>
      <c r="L4336" s="89">
        <v>1.2090000000000001</v>
      </c>
      <c r="M4336" s="89">
        <v>-0.69099999999999995</v>
      </c>
      <c r="N4336" s="89">
        <v>-3.3000000000000002E-2</v>
      </c>
      <c r="O4336" s="89">
        <v>-6.0000000000000001E-3</v>
      </c>
      <c r="P4336" s="89">
        <v>-3.0000000000000001E-3</v>
      </c>
      <c r="Q4336" s="89">
        <v>-0.65200000000000002</v>
      </c>
      <c r="R4336" s="89">
        <v>-5.3999999999999999E-2</v>
      </c>
      <c r="S4336" s="111">
        <v>0.96372000000000002</v>
      </c>
    </row>
    <row r="4337" spans="1:19" ht="11.25" thickBot="1" x14ac:dyDescent="0.2">
      <c r="A4337" s="93"/>
    </row>
    <row r="4338" spans="1:19" ht="11.25" thickBot="1" x14ac:dyDescent="0.2">
      <c r="A4338" s="113" t="s">
        <v>352</v>
      </c>
      <c r="B4338" s="93"/>
      <c r="C4338" s="114">
        <v>0.13400000000000001</v>
      </c>
      <c r="D4338" s="115">
        <v>1.0124599999999999</v>
      </c>
      <c r="E4338" s="115">
        <v>1.1791199999999999</v>
      </c>
      <c r="F4338" s="114">
        <v>-1.232</v>
      </c>
      <c r="G4338" s="114">
        <v>-7.17</v>
      </c>
      <c r="H4338" s="114">
        <v>0.78800000000000003</v>
      </c>
      <c r="I4338" s="114">
        <v>19.12</v>
      </c>
      <c r="J4338" s="115">
        <v>0.98568</v>
      </c>
      <c r="K4338" s="112" t="s">
        <v>4520</v>
      </c>
      <c r="L4338" s="114">
        <v>1.597</v>
      </c>
      <c r="M4338" s="114">
        <v>-0.68799999999999994</v>
      </c>
      <c r="N4338" s="114">
        <v>-3.5000000000000003E-2</v>
      </c>
      <c r="O4338" s="114">
        <v>-7.0000000000000001E-3</v>
      </c>
      <c r="P4338" s="114">
        <v>-0.01</v>
      </c>
      <c r="Q4338" s="114">
        <v>-0.61699999999999999</v>
      </c>
      <c r="R4338" s="114">
        <v>-5.5E-2</v>
      </c>
      <c r="S4338" s="115">
        <v>0.95718000000000003</v>
      </c>
    </row>
    <row r="4339" spans="1:19" ht="11.25" thickBot="1" x14ac:dyDescent="0.2">
      <c r="A4339" s="93"/>
    </row>
    <row r="4340" spans="1:19" ht="11.25" thickBot="1" x14ac:dyDescent="0.2">
      <c r="A4340" s="116" t="s">
        <v>355</v>
      </c>
      <c r="B4340" s="93"/>
      <c r="C4340" s="114">
        <v>4.0000000000000001E-3</v>
      </c>
      <c r="D4340" s="115">
        <v>7.7600000000000004E-3</v>
      </c>
      <c r="E4340" s="115">
        <v>3.7799999999999999E-3</v>
      </c>
      <c r="F4340" s="114">
        <v>0.3</v>
      </c>
      <c r="G4340" s="114">
        <v>4.0110000000000001</v>
      </c>
      <c r="H4340" s="114">
        <v>3.3000000000000002E-2</v>
      </c>
      <c r="I4340" s="114">
        <v>7.0000000000000007E-2</v>
      </c>
      <c r="J4340" s="115">
        <v>7.8700000000000003E-3</v>
      </c>
      <c r="K4340" s="112" t="s">
        <v>4521</v>
      </c>
      <c r="L4340" s="114">
        <v>0.443</v>
      </c>
      <c r="M4340" s="114">
        <v>1.2999999999999999E-2</v>
      </c>
      <c r="N4340" s="114">
        <v>2E-3</v>
      </c>
      <c r="O4340" s="114">
        <v>0</v>
      </c>
      <c r="P4340" s="114">
        <v>6.0000000000000001E-3</v>
      </c>
      <c r="Q4340" s="114">
        <v>0.03</v>
      </c>
      <c r="R4340" s="114">
        <v>5.0000000000000001E-3</v>
      </c>
      <c r="S4340" s="115">
        <v>7.7999999999999996E-3</v>
      </c>
    </row>
    <row r="4341" spans="1:19" ht="11.25" thickBot="1" x14ac:dyDescent="0.2">
      <c r="A4341" s="93"/>
    </row>
    <row r="4342" spans="1:19" ht="11.25" thickBot="1" x14ac:dyDescent="0.2">
      <c r="A4342" s="117" t="s">
        <v>358</v>
      </c>
      <c r="B4342" s="93"/>
      <c r="C4342" s="114">
        <v>2.726</v>
      </c>
      <c r="D4342" s="118">
        <v>0.76700000000000002</v>
      </c>
      <c r="E4342" s="118">
        <v>0.32100000000000001</v>
      </c>
      <c r="F4342" s="114">
        <v>24.33</v>
      </c>
      <c r="G4342" s="114">
        <v>55.94</v>
      </c>
      <c r="H4342" s="114">
        <v>4.1619999999999999</v>
      </c>
      <c r="I4342" s="114">
        <v>0.36699999999999999</v>
      </c>
      <c r="J4342" s="118">
        <v>0.79900000000000004</v>
      </c>
      <c r="K4342" s="112" t="s">
        <v>4522</v>
      </c>
      <c r="L4342" s="114">
        <v>27.74</v>
      </c>
      <c r="M4342" s="114">
        <v>1.94</v>
      </c>
      <c r="N4342" s="114">
        <v>4.2930000000000001</v>
      </c>
      <c r="O4342" s="114">
        <v>2.9049999999999998</v>
      </c>
      <c r="P4342" s="114">
        <v>60.52</v>
      </c>
      <c r="Q4342" s="114">
        <v>4.8869999999999996</v>
      </c>
      <c r="R4342" s="114">
        <v>8.4339999999999993</v>
      </c>
      <c r="S4342" s="118">
        <v>0.81499999999999995</v>
      </c>
    </row>
    <row r="4343" spans="1:19" ht="11.25" thickBot="1" x14ac:dyDescent="0.2">
      <c r="A4343" s="93"/>
    </row>
    <row r="4344" spans="1:19" ht="11.25" thickBot="1" x14ac:dyDescent="0.2">
      <c r="A4344" s="87" t="s">
        <v>345</v>
      </c>
      <c r="B4344" s="87" t="s">
        <v>346</v>
      </c>
      <c r="C4344" s="108" t="s">
        <v>35</v>
      </c>
      <c r="D4344" s="107" t="s">
        <v>36</v>
      </c>
      <c r="E4344" s="107" t="s">
        <v>37</v>
      </c>
      <c r="F4344" s="107" t="s">
        <v>38</v>
      </c>
      <c r="G4344" s="107" t="s">
        <v>39</v>
      </c>
      <c r="H4344" s="107" t="s">
        <v>40</v>
      </c>
      <c r="I4344" s="107" t="s">
        <v>41</v>
      </c>
      <c r="J4344" s="107" t="s">
        <v>42</v>
      </c>
      <c r="K4344" s="107" t="s">
        <v>43</v>
      </c>
      <c r="L4344" s="107" t="s">
        <v>44</v>
      </c>
      <c r="M4344" s="107" t="s">
        <v>45</v>
      </c>
      <c r="N4344" s="107" t="s">
        <v>46</v>
      </c>
      <c r="O4344" s="107" t="s">
        <v>47</v>
      </c>
      <c r="P4344" s="107" t="s">
        <v>48</v>
      </c>
      <c r="Q4344" s="107" t="s">
        <v>49</v>
      </c>
      <c r="R4344" s="107" t="s">
        <v>50</v>
      </c>
      <c r="S4344" s="107" t="s">
        <v>51</v>
      </c>
    </row>
    <row r="4345" spans="1:19" ht="11.25" thickBot="1" x14ac:dyDescent="0.2">
      <c r="A4345" s="93"/>
      <c r="B4345" s="93"/>
      <c r="C4345" s="108" t="s">
        <v>69</v>
      </c>
      <c r="D4345" s="107" t="s">
        <v>69</v>
      </c>
      <c r="E4345" s="107" t="s">
        <v>69</v>
      </c>
      <c r="F4345" s="107" t="s">
        <v>69</v>
      </c>
      <c r="G4345" s="107" t="s">
        <v>69</v>
      </c>
      <c r="H4345" s="107" t="s">
        <v>69</v>
      </c>
      <c r="I4345" s="107" t="s">
        <v>69</v>
      </c>
      <c r="J4345" s="107" t="s">
        <v>69</v>
      </c>
      <c r="K4345" s="107" t="s">
        <v>69</v>
      </c>
      <c r="L4345" s="107" t="s">
        <v>69</v>
      </c>
      <c r="M4345" s="107" t="s">
        <v>69</v>
      </c>
      <c r="N4345" s="107" t="s">
        <v>69</v>
      </c>
      <c r="O4345" s="107" t="s">
        <v>69</v>
      </c>
      <c r="P4345" s="107" t="s">
        <v>69</v>
      </c>
      <c r="Q4345" s="107" t="s">
        <v>69</v>
      </c>
      <c r="R4345" s="107" t="s">
        <v>69</v>
      </c>
      <c r="S4345" s="107" t="s">
        <v>69</v>
      </c>
    </row>
    <row r="4346" spans="1:19" ht="11.25" thickBot="1" x14ac:dyDescent="0.2">
      <c r="A4346" s="88">
        <v>1</v>
      </c>
      <c r="B4346" s="109">
        <v>0.94763888888888881</v>
      </c>
      <c r="C4346" s="112" t="s">
        <v>4523</v>
      </c>
      <c r="D4346" s="89">
        <v>-0.251</v>
      </c>
      <c r="E4346" s="89">
        <v>-0.24199999999999999</v>
      </c>
      <c r="F4346" s="89">
        <v>-0.34799999999999998</v>
      </c>
      <c r="G4346" s="89">
        <v>4.0000000000000001E-3</v>
      </c>
      <c r="H4346" s="89">
        <v>4.4370000000000003</v>
      </c>
      <c r="I4346" s="89">
        <v>4.415</v>
      </c>
      <c r="J4346" s="89">
        <v>3.5000000000000003E-2</v>
      </c>
      <c r="K4346" s="89">
        <v>0.32900000000000001</v>
      </c>
      <c r="L4346" s="89">
        <v>6.0000000000000001E-3</v>
      </c>
      <c r="M4346" s="89">
        <v>8.0000000000000002E-3</v>
      </c>
      <c r="N4346" s="89">
        <v>-1.7000000000000001E-2</v>
      </c>
      <c r="O4346" s="89">
        <v>-5.0000000000000001E-3</v>
      </c>
      <c r="P4346" s="89">
        <v>-7.0000000000000001E-3</v>
      </c>
      <c r="Q4346" s="89">
        <v>-1E-3</v>
      </c>
      <c r="R4346" s="89">
        <v>-7.0000000000000001E-3</v>
      </c>
      <c r="S4346" s="89">
        <v>-2E-3</v>
      </c>
    </row>
    <row r="4347" spans="1:19" ht="11.25" thickBot="1" x14ac:dyDescent="0.2">
      <c r="A4347" s="93"/>
    </row>
    <row r="4348" spans="1:19" ht="11.25" thickBot="1" x14ac:dyDescent="0.2">
      <c r="A4348" s="88">
        <v>2</v>
      </c>
      <c r="B4348" s="109">
        <v>0.94781249999999995</v>
      </c>
      <c r="C4348" s="112" t="s">
        <v>4524</v>
      </c>
      <c r="D4348" s="89">
        <v>-0.29199999999999998</v>
      </c>
      <c r="E4348" s="89">
        <v>-0.222</v>
      </c>
      <c r="F4348" s="89">
        <v>-0.35699999999999998</v>
      </c>
      <c r="G4348" s="89">
        <v>4.0000000000000001E-3</v>
      </c>
      <c r="H4348" s="89">
        <v>4.524</v>
      </c>
      <c r="I4348" s="89">
        <v>4.3959999999999999</v>
      </c>
      <c r="J4348" s="89">
        <v>3.5999999999999997E-2</v>
      </c>
      <c r="K4348" s="89">
        <v>0.32800000000000001</v>
      </c>
      <c r="L4348" s="89">
        <v>6.0000000000000001E-3</v>
      </c>
      <c r="M4348" s="89">
        <v>8.9999999999999993E-3</v>
      </c>
      <c r="N4348" s="89">
        <v>-1.7000000000000001E-2</v>
      </c>
      <c r="O4348" s="89">
        <v>-4.0000000000000001E-3</v>
      </c>
      <c r="P4348" s="89">
        <v>-8.0000000000000002E-3</v>
      </c>
      <c r="Q4348" s="89">
        <v>-2E-3</v>
      </c>
      <c r="R4348" s="89">
        <v>-8.0000000000000002E-3</v>
      </c>
      <c r="S4348" s="89">
        <v>-1E-3</v>
      </c>
    </row>
    <row r="4349" spans="1:19" ht="11.25" thickBot="1" x14ac:dyDescent="0.2">
      <c r="A4349" s="93"/>
    </row>
    <row r="4350" spans="1:19" ht="11.25" thickBot="1" x14ac:dyDescent="0.2">
      <c r="A4350" s="88">
        <v>3</v>
      </c>
      <c r="B4350" s="109">
        <v>0.94798611111111108</v>
      </c>
      <c r="C4350" s="112" t="s">
        <v>4525</v>
      </c>
      <c r="D4350" s="89">
        <v>-9.9000000000000005E-2</v>
      </c>
      <c r="E4350" s="89">
        <v>-0.22700000000000001</v>
      </c>
      <c r="F4350" s="89">
        <v>-0.34899999999999998</v>
      </c>
      <c r="G4350" s="89">
        <v>1E-3</v>
      </c>
      <c r="H4350" s="89">
        <v>4.2699999999999996</v>
      </c>
      <c r="I4350" s="89">
        <v>4.407</v>
      </c>
      <c r="J4350" s="89">
        <v>0.04</v>
      </c>
      <c r="K4350" s="89">
        <v>0.309</v>
      </c>
      <c r="L4350" s="89">
        <v>6.0000000000000001E-3</v>
      </c>
      <c r="M4350" s="89">
        <v>0.02</v>
      </c>
      <c r="N4350" s="89">
        <v>-1.7000000000000001E-2</v>
      </c>
      <c r="O4350" s="89">
        <v>-4.0000000000000001E-3</v>
      </c>
      <c r="P4350" s="89">
        <v>-3.0000000000000001E-3</v>
      </c>
      <c r="Q4350" s="89">
        <v>-2E-3</v>
      </c>
      <c r="R4350" s="89">
        <v>-5.0000000000000001E-3</v>
      </c>
      <c r="S4350" s="89">
        <v>0</v>
      </c>
    </row>
    <row r="4351" spans="1:19" ht="11.25" thickBot="1" x14ac:dyDescent="0.2">
      <c r="A4351" s="93"/>
    </row>
    <row r="4352" spans="1:19" ht="11.25" thickBot="1" x14ac:dyDescent="0.2">
      <c r="A4352" s="113" t="s">
        <v>352</v>
      </c>
      <c r="B4352" s="93"/>
      <c r="C4352" s="112" t="s">
        <v>4526</v>
      </c>
      <c r="D4352" s="114">
        <v>-0.214</v>
      </c>
      <c r="E4352" s="114">
        <v>-0.23100000000000001</v>
      </c>
      <c r="F4352" s="114">
        <v>-0.35099999999999998</v>
      </c>
      <c r="G4352" s="114">
        <v>3.0000000000000001E-3</v>
      </c>
      <c r="H4352" s="114">
        <v>4.41</v>
      </c>
      <c r="I4352" s="114">
        <v>4.4059999999999997</v>
      </c>
      <c r="J4352" s="114">
        <v>3.6999999999999998E-2</v>
      </c>
      <c r="K4352" s="114">
        <v>0.32200000000000001</v>
      </c>
      <c r="L4352" s="114">
        <v>6.0000000000000001E-3</v>
      </c>
      <c r="M4352" s="114">
        <v>1.2E-2</v>
      </c>
      <c r="N4352" s="114">
        <v>-1.7000000000000001E-2</v>
      </c>
      <c r="O4352" s="114">
        <v>-4.0000000000000001E-3</v>
      </c>
      <c r="P4352" s="114">
        <v>-6.0000000000000001E-3</v>
      </c>
      <c r="Q4352" s="114">
        <v>-2E-3</v>
      </c>
      <c r="R4352" s="114">
        <v>-7.0000000000000001E-3</v>
      </c>
      <c r="S4352" s="114">
        <v>-1E-3</v>
      </c>
    </row>
    <row r="4353" spans="1:19" ht="11.25" thickBot="1" x14ac:dyDescent="0.2">
      <c r="A4353" s="93"/>
    </row>
    <row r="4354" spans="1:19" ht="11.25" thickBot="1" x14ac:dyDescent="0.2">
      <c r="A4354" s="116" t="s">
        <v>355</v>
      </c>
      <c r="B4354" s="93"/>
      <c r="C4354" s="112" t="s">
        <v>4527</v>
      </c>
      <c r="D4354" s="114">
        <v>0.10199999999999999</v>
      </c>
      <c r="E4354" s="114">
        <v>1.0999999999999999E-2</v>
      </c>
      <c r="F4354" s="114">
        <v>5.0000000000000001E-3</v>
      </c>
      <c r="G4354" s="114">
        <v>2E-3</v>
      </c>
      <c r="H4354" s="114">
        <v>0.129</v>
      </c>
      <c r="I4354" s="114">
        <v>0.01</v>
      </c>
      <c r="J4354" s="114">
        <v>2E-3</v>
      </c>
      <c r="K4354" s="114">
        <v>1.0999999999999999E-2</v>
      </c>
      <c r="L4354" s="114">
        <v>0</v>
      </c>
      <c r="M4354" s="114">
        <v>7.0000000000000001E-3</v>
      </c>
      <c r="N4354" s="114">
        <v>0</v>
      </c>
      <c r="O4354" s="114">
        <v>0</v>
      </c>
      <c r="P4354" s="114">
        <v>3.0000000000000001E-3</v>
      </c>
      <c r="Q4354" s="114">
        <v>0</v>
      </c>
      <c r="R4354" s="114">
        <v>1E-3</v>
      </c>
      <c r="S4354" s="114">
        <v>1E-3</v>
      </c>
    </row>
    <row r="4355" spans="1:19" ht="11.25" thickBot="1" x14ac:dyDescent="0.2">
      <c r="A4355" s="93"/>
    </row>
    <row r="4356" spans="1:19" ht="11.25" thickBot="1" x14ac:dyDescent="0.2">
      <c r="A4356" s="117" t="s">
        <v>358</v>
      </c>
      <c r="B4356" s="93"/>
      <c r="C4356" s="112" t="s">
        <v>4086</v>
      </c>
      <c r="D4356" s="114">
        <v>47.48</v>
      </c>
      <c r="E4356" s="114">
        <v>4.6040000000000001</v>
      </c>
      <c r="F4356" s="114">
        <v>1.4650000000000001</v>
      </c>
      <c r="G4356" s="114">
        <v>46.94</v>
      </c>
      <c r="H4356" s="114">
        <v>2.9260000000000002</v>
      </c>
      <c r="I4356" s="114">
        <v>0.223</v>
      </c>
      <c r="J4356" s="114">
        <v>6.7130000000000001</v>
      </c>
      <c r="K4356" s="114">
        <v>3.5470000000000002</v>
      </c>
      <c r="L4356" s="114">
        <v>7.3529999999999998</v>
      </c>
      <c r="M4356" s="114">
        <v>56.48</v>
      </c>
      <c r="N4356" s="114">
        <v>2.4860000000000002</v>
      </c>
      <c r="O4356" s="114">
        <v>9.8810000000000002</v>
      </c>
      <c r="P4356" s="114">
        <v>46.62</v>
      </c>
      <c r="Q4356" s="114">
        <v>20.05</v>
      </c>
      <c r="R4356" s="114">
        <v>21.96</v>
      </c>
      <c r="S4356" s="114">
        <v>90.31</v>
      </c>
    </row>
    <row r="4357" spans="1:19" ht="11.25" thickBot="1" x14ac:dyDescent="0.2">
      <c r="A4357" s="93"/>
    </row>
    <row r="4358" spans="1:19" ht="11.25" thickBot="1" x14ac:dyDescent="0.2">
      <c r="A4358" s="87" t="s">
        <v>345</v>
      </c>
      <c r="B4358" s="87" t="s">
        <v>346</v>
      </c>
      <c r="C4358" s="107" t="s">
        <v>52</v>
      </c>
      <c r="D4358" s="107" t="s">
        <v>53</v>
      </c>
      <c r="E4358" s="107" t="s">
        <v>54</v>
      </c>
      <c r="F4358" s="107" t="s">
        <v>55</v>
      </c>
      <c r="G4358" s="107" t="s">
        <v>56</v>
      </c>
      <c r="H4358" s="107" t="s">
        <v>57</v>
      </c>
      <c r="I4358" s="107" t="s">
        <v>58</v>
      </c>
      <c r="J4358" s="107" t="s">
        <v>59</v>
      </c>
      <c r="K4358" s="107" t="s">
        <v>60</v>
      </c>
      <c r="L4358" s="107" t="s">
        <v>61</v>
      </c>
      <c r="M4358" s="107" t="s">
        <v>62</v>
      </c>
      <c r="N4358" s="107" t="s">
        <v>63</v>
      </c>
      <c r="O4358" s="107" t="s">
        <v>64</v>
      </c>
      <c r="P4358" s="108" t="s">
        <v>65</v>
      </c>
      <c r="Q4358" s="108" t="s">
        <v>66</v>
      </c>
      <c r="R4358" s="107" t="s">
        <v>67</v>
      </c>
      <c r="S4358" s="107" t="s">
        <v>68</v>
      </c>
    </row>
    <row r="4359" spans="1:19" ht="11.25" thickBot="1" x14ac:dyDescent="0.2">
      <c r="A4359" s="93"/>
      <c r="B4359" s="93"/>
      <c r="C4359" s="107" t="s">
        <v>69</v>
      </c>
      <c r="D4359" s="107" t="s">
        <v>69</v>
      </c>
      <c r="E4359" s="107" t="s">
        <v>69</v>
      </c>
      <c r="F4359" s="107" t="s">
        <v>69</v>
      </c>
      <c r="G4359" s="107" t="s">
        <v>69</v>
      </c>
      <c r="H4359" s="107" t="s">
        <v>69</v>
      </c>
      <c r="I4359" s="107" t="s">
        <v>69</v>
      </c>
      <c r="J4359" s="107" t="s">
        <v>69</v>
      </c>
      <c r="K4359" s="107" t="s">
        <v>69</v>
      </c>
      <c r="L4359" s="107" t="s">
        <v>69</v>
      </c>
      <c r="M4359" s="107" t="s">
        <v>69</v>
      </c>
      <c r="N4359" s="107" t="s">
        <v>69</v>
      </c>
      <c r="O4359" s="107" t="s">
        <v>69</v>
      </c>
      <c r="P4359" s="108" t="s">
        <v>69</v>
      </c>
      <c r="Q4359" s="108" t="s">
        <v>69</v>
      </c>
      <c r="R4359" s="107" t="s">
        <v>69</v>
      </c>
      <c r="S4359" s="107" t="s">
        <v>69</v>
      </c>
    </row>
    <row r="4360" spans="1:19" ht="11.25" thickBot="1" x14ac:dyDescent="0.2">
      <c r="A4360" s="88">
        <v>1</v>
      </c>
      <c r="B4360" s="109">
        <v>0.94763888888888881</v>
      </c>
      <c r="C4360" s="89">
        <v>0.01</v>
      </c>
      <c r="D4360" s="89">
        <v>-2E-3</v>
      </c>
      <c r="E4360" s="89">
        <v>-1.0999999999999999E-2</v>
      </c>
      <c r="F4360" s="89">
        <v>-2E-3</v>
      </c>
      <c r="G4360" s="89">
        <v>1.7999999999999999E-2</v>
      </c>
      <c r="H4360" s="89">
        <v>0.17199999999999999</v>
      </c>
      <c r="I4360" s="89">
        <v>-8.9999999999999993E-3</v>
      </c>
      <c r="J4360" s="89">
        <v>-6.0000000000000001E-3</v>
      </c>
      <c r="K4360" s="89">
        <v>-7.0000000000000001E-3</v>
      </c>
      <c r="L4360" s="89">
        <v>-1.2999999999999999E-2</v>
      </c>
      <c r="M4360" s="89">
        <v>-1.9E-2</v>
      </c>
      <c r="N4360" s="89">
        <v>-0.03</v>
      </c>
      <c r="O4360" s="89">
        <v>0.309</v>
      </c>
      <c r="P4360" s="112" t="s">
        <v>4528</v>
      </c>
      <c r="Q4360" s="112" t="s">
        <v>4529</v>
      </c>
      <c r="R4360" s="89">
        <v>2.5999999999999999E-2</v>
      </c>
      <c r="S4360" s="89">
        <v>5.0000000000000001E-3</v>
      </c>
    </row>
    <row r="4361" spans="1:19" ht="11.25" thickBot="1" x14ac:dyDescent="0.2">
      <c r="A4361" s="93"/>
    </row>
    <row r="4362" spans="1:19" ht="11.25" thickBot="1" x14ac:dyDescent="0.2">
      <c r="A4362" s="88">
        <v>2</v>
      </c>
      <c r="B4362" s="109">
        <v>0.94781249999999995</v>
      </c>
      <c r="C4362" s="89">
        <v>1.6E-2</v>
      </c>
      <c r="D4362" s="89">
        <v>-2E-3</v>
      </c>
      <c r="E4362" s="89">
        <v>-7.0000000000000001E-3</v>
      </c>
      <c r="F4362" s="89">
        <v>-2E-3</v>
      </c>
      <c r="G4362" s="89">
        <v>1.2999999999999999E-2</v>
      </c>
      <c r="H4362" s="89">
        <v>0.14699999999999999</v>
      </c>
      <c r="I4362" s="89">
        <v>-8.9999999999999993E-3</v>
      </c>
      <c r="J4362" s="89">
        <v>-5.0000000000000001E-3</v>
      </c>
      <c r="K4362" s="89">
        <v>-8.0000000000000002E-3</v>
      </c>
      <c r="L4362" s="89">
        <v>-1.0999999999999999E-2</v>
      </c>
      <c r="M4362" s="89">
        <v>-0.04</v>
      </c>
      <c r="N4362" s="89">
        <v>-2.9000000000000001E-2</v>
      </c>
      <c r="O4362" s="89">
        <v>0.317</v>
      </c>
      <c r="P4362" s="112" t="s">
        <v>4530</v>
      </c>
      <c r="Q4362" s="112" t="s">
        <v>4531</v>
      </c>
      <c r="R4362" s="89">
        <v>1.6E-2</v>
      </c>
      <c r="S4362" s="89">
        <v>3.0000000000000001E-3</v>
      </c>
    </row>
    <row r="4363" spans="1:19" ht="11.25" thickBot="1" x14ac:dyDescent="0.2">
      <c r="A4363" s="93"/>
    </row>
    <row r="4364" spans="1:19" ht="11.25" thickBot="1" x14ac:dyDescent="0.2">
      <c r="A4364" s="88">
        <v>3</v>
      </c>
      <c r="B4364" s="109">
        <v>0.94798611111111108</v>
      </c>
      <c r="C4364" s="89">
        <v>1.2999999999999999E-2</v>
      </c>
      <c r="D4364" s="89">
        <v>-2E-3</v>
      </c>
      <c r="E4364" s="89">
        <v>-8.9999999999999993E-3</v>
      </c>
      <c r="F4364" s="89">
        <v>-3.0000000000000001E-3</v>
      </c>
      <c r="G4364" s="89">
        <v>1.2E-2</v>
      </c>
      <c r="H4364" s="89">
        <v>0.129</v>
      </c>
      <c r="I4364" s="89">
        <v>-8.0000000000000002E-3</v>
      </c>
      <c r="J4364" s="89">
        <v>-6.0000000000000001E-3</v>
      </c>
      <c r="K4364" s="89">
        <v>-7.0000000000000001E-3</v>
      </c>
      <c r="L4364" s="89">
        <v>-1.0999999999999999E-2</v>
      </c>
      <c r="M4364" s="89">
        <v>-2.8000000000000001E-2</v>
      </c>
      <c r="N4364" s="89">
        <v>-3.1E-2</v>
      </c>
      <c r="O4364" s="89">
        <v>0.3</v>
      </c>
      <c r="P4364" s="112" t="s">
        <v>4532</v>
      </c>
      <c r="Q4364" s="112" t="s">
        <v>4533</v>
      </c>
      <c r="R4364" s="89">
        <v>1.7000000000000001E-2</v>
      </c>
      <c r="S4364" s="89">
        <v>3.0000000000000001E-3</v>
      </c>
    </row>
    <row r="4365" spans="1:19" ht="11.25" thickBot="1" x14ac:dyDescent="0.2">
      <c r="A4365" s="93"/>
    </row>
    <row r="4366" spans="1:19" ht="11.25" thickBot="1" x14ac:dyDescent="0.2">
      <c r="A4366" s="113" t="s">
        <v>352</v>
      </c>
      <c r="B4366" s="93"/>
      <c r="C4366" s="114">
        <v>1.2999999999999999E-2</v>
      </c>
      <c r="D4366" s="114">
        <v>-2E-3</v>
      </c>
      <c r="E4366" s="114">
        <v>-8.9999999999999993E-3</v>
      </c>
      <c r="F4366" s="114">
        <v>-2E-3</v>
      </c>
      <c r="G4366" s="114">
        <v>1.4E-2</v>
      </c>
      <c r="H4366" s="114">
        <v>0.14899999999999999</v>
      </c>
      <c r="I4366" s="114">
        <v>-8.0000000000000002E-3</v>
      </c>
      <c r="J4366" s="114">
        <v>-6.0000000000000001E-3</v>
      </c>
      <c r="K4366" s="114">
        <v>-8.0000000000000002E-3</v>
      </c>
      <c r="L4366" s="114">
        <v>-1.0999999999999999E-2</v>
      </c>
      <c r="M4366" s="114">
        <v>-2.9000000000000001E-2</v>
      </c>
      <c r="N4366" s="114">
        <v>-0.03</v>
      </c>
      <c r="O4366" s="114">
        <v>0.309</v>
      </c>
      <c r="P4366" s="112" t="s">
        <v>4534</v>
      </c>
      <c r="Q4366" s="112" t="s">
        <v>4535</v>
      </c>
      <c r="R4366" s="114">
        <v>0.02</v>
      </c>
      <c r="S4366" s="114">
        <v>4.0000000000000001E-3</v>
      </c>
    </row>
    <row r="4367" spans="1:19" ht="11.25" thickBot="1" x14ac:dyDescent="0.2">
      <c r="A4367" s="93"/>
    </row>
    <row r="4368" spans="1:19" ht="11.25" thickBot="1" x14ac:dyDescent="0.2">
      <c r="A4368" s="116" t="s">
        <v>355</v>
      </c>
      <c r="B4368" s="93"/>
      <c r="C4368" s="114">
        <v>3.0000000000000001E-3</v>
      </c>
      <c r="D4368" s="114">
        <v>0</v>
      </c>
      <c r="E4368" s="114">
        <v>2E-3</v>
      </c>
      <c r="F4368" s="114">
        <v>0</v>
      </c>
      <c r="G4368" s="114">
        <v>3.0000000000000001E-3</v>
      </c>
      <c r="H4368" s="114">
        <v>2.1000000000000001E-2</v>
      </c>
      <c r="I4368" s="114">
        <v>0</v>
      </c>
      <c r="J4368" s="114">
        <v>1E-3</v>
      </c>
      <c r="K4368" s="114">
        <v>1E-3</v>
      </c>
      <c r="L4368" s="114">
        <v>1E-3</v>
      </c>
      <c r="M4368" s="114">
        <v>1.0999999999999999E-2</v>
      </c>
      <c r="N4368" s="114">
        <v>1E-3</v>
      </c>
      <c r="O4368" s="114">
        <v>8.9999999999999993E-3</v>
      </c>
      <c r="P4368" s="112" t="s">
        <v>4536</v>
      </c>
      <c r="Q4368" s="112" t="s">
        <v>4537</v>
      </c>
      <c r="R4368" s="114">
        <v>6.0000000000000001E-3</v>
      </c>
      <c r="S4368" s="114">
        <v>1E-3</v>
      </c>
    </row>
    <row r="4369" spans="1:19" ht="11.25" thickBot="1" x14ac:dyDescent="0.2">
      <c r="A4369" s="93"/>
    </row>
    <row r="4370" spans="1:19" ht="11.25" thickBot="1" x14ac:dyDescent="0.2">
      <c r="A4370" s="117" t="s">
        <v>358</v>
      </c>
      <c r="B4370" s="93"/>
      <c r="C4370" s="114">
        <v>22.61</v>
      </c>
      <c r="D4370" s="114">
        <v>10.46</v>
      </c>
      <c r="E4370" s="114">
        <v>20.29</v>
      </c>
      <c r="F4370" s="114">
        <v>16.190000000000001</v>
      </c>
      <c r="G4370" s="114">
        <v>22.59</v>
      </c>
      <c r="H4370" s="114">
        <v>14.34</v>
      </c>
      <c r="I4370" s="114">
        <v>3.1360000000000001</v>
      </c>
      <c r="J4370" s="114">
        <v>8.7270000000000003</v>
      </c>
      <c r="K4370" s="114">
        <v>7.6970000000000001</v>
      </c>
      <c r="L4370" s="114">
        <v>12.95</v>
      </c>
      <c r="M4370" s="114">
        <v>37.409999999999997</v>
      </c>
      <c r="N4370" s="114">
        <v>2.758</v>
      </c>
      <c r="O4370" s="114">
        <v>2.7879999999999998</v>
      </c>
      <c r="P4370" s="112" t="s">
        <v>4538</v>
      </c>
      <c r="Q4370" s="112" t="s">
        <v>4539</v>
      </c>
      <c r="R4370" s="114">
        <v>28.22</v>
      </c>
      <c r="S4370" s="114">
        <v>26.03</v>
      </c>
    </row>
    <row r="4371" spans="1:19" ht="10.5" x14ac:dyDescent="0.15">
      <c r="A4371" s="93"/>
    </row>
    <row r="4372" spans="1:19" x14ac:dyDescent="0.15">
      <c r="A4372" s="106"/>
      <c r="B4372" s="69" t="s">
        <v>4540</v>
      </c>
    </row>
    <row r="4373" spans="1:19" ht="9.75" thickBot="1" x14ac:dyDescent="0.2">
      <c r="A4373" s="64" t="s">
        <v>1094</v>
      </c>
    </row>
    <row r="4374" spans="1:19" ht="11.25" thickBot="1" x14ac:dyDescent="0.2">
      <c r="A4374" s="87" t="s">
        <v>345</v>
      </c>
      <c r="B4374" s="87" t="s">
        <v>346</v>
      </c>
      <c r="C4374" s="107" t="s">
        <v>1</v>
      </c>
      <c r="D4374" s="107" t="s">
        <v>2</v>
      </c>
      <c r="E4374" s="107" t="s">
        <v>3</v>
      </c>
      <c r="F4374" s="107" t="s">
        <v>4</v>
      </c>
      <c r="G4374" s="107" t="s">
        <v>5</v>
      </c>
      <c r="H4374" s="107" t="s">
        <v>6</v>
      </c>
      <c r="I4374" s="108" t="s">
        <v>7</v>
      </c>
      <c r="J4374" s="108" t="s">
        <v>8</v>
      </c>
      <c r="K4374" s="107" t="s">
        <v>9</v>
      </c>
      <c r="L4374" s="107" t="s">
        <v>10</v>
      </c>
      <c r="M4374" s="107" t="s">
        <v>11</v>
      </c>
      <c r="N4374" s="107" t="s">
        <v>12</v>
      </c>
      <c r="O4374" s="107" t="s">
        <v>13</v>
      </c>
      <c r="P4374" s="107" t="s">
        <v>14</v>
      </c>
      <c r="Q4374" s="107" t="s">
        <v>15</v>
      </c>
      <c r="R4374" s="107" t="s">
        <v>16</v>
      </c>
      <c r="S4374" s="107" t="s">
        <v>17</v>
      </c>
    </row>
    <row r="4375" spans="1:19" ht="11.25" thickBot="1" x14ac:dyDescent="0.2">
      <c r="A4375" s="93"/>
      <c r="B4375" s="93"/>
      <c r="C4375" s="107" t="s">
        <v>69</v>
      </c>
      <c r="D4375" s="107" t="s">
        <v>69</v>
      </c>
      <c r="E4375" s="107" t="s">
        <v>69</v>
      </c>
      <c r="F4375" s="107" t="s">
        <v>69</v>
      </c>
      <c r="G4375" s="107" t="s">
        <v>69</v>
      </c>
      <c r="H4375" s="107" t="s">
        <v>69</v>
      </c>
      <c r="I4375" s="108" t="s">
        <v>69</v>
      </c>
      <c r="J4375" s="108" t="s">
        <v>69</v>
      </c>
      <c r="K4375" s="107" t="s">
        <v>69</v>
      </c>
      <c r="L4375" s="107" t="s">
        <v>69</v>
      </c>
      <c r="M4375" s="107" t="s">
        <v>69</v>
      </c>
      <c r="N4375" s="107" t="s">
        <v>69</v>
      </c>
      <c r="O4375" s="107" t="s">
        <v>69</v>
      </c>
      <c r="P4375" s="107" t="s">
        <v>69</v>
      </c>
      <c r="Q4375" s="107" t="s">
        <v>69</v>
      </c>
      <c r="R4375" s="107" t="s">
        <v>69</v>
      </c>
      <c r="S4375" s="107" t="s">
        <v>69</v>
      </c>
    </row>
    <row r="4376" spans="1:19" ht="11.25" thickBot="1" x14ac:dyDescent="0.2">
      <c r="A4376" s="88">
        <v>1</v>
      </c>
      <c r="B4376" s="109">
        <v>0.95307870370370373</v>
      </c>
      <c r="C4376" s="110" t="s">
        <v>4541</v>
      </c>
      <c r="D4376" s="110" t="s">
        <v>4542</v>
      </c>
      <c r="E4376" s="110" t="s">
        <v>4543</v>
      </c>
      <c r="F4376" s="110" t="s">
        <v>4544</v>
      </c>
      <c r="G4376" s="110" t="s">
        <v>4545</v>
      </c>
      <c r="H4376" s="110" t="s">
        <v>4546</v>
      </c>
      <c r="I4376" s="111">
        <v>1.05494</v>
      </c>
      <c r="J4376" s="112" t="s">
        <v>4547</v>
      </c>
      <c r="K4376" s="110" t="s">
        <v>4548</v>
      </c>
      <c r="L4376" s="89">
        <v>16.899999999999999</v>
      </c>
      <c r="M4376" s="89">
        <v>236.5</v>
      </c>
      <c r="N4376" s="110" t="s">
        <v>4549</v>
      </c>
      <c r="O4376" s="110" t="s">
        <v>4550</v>
      </c>
      <c r="P4376" s="89">
        <v>13.2</v>
      </c>
      <c r="Q4376" s="89">
        <v>120.7</v>
      </c>
      <c r="R4376" s="110" t="s">
        <v>4551</v>
      </c>
      <c r="S4376" s="110" t="s">
        <v>4552</v>
      </c>
    </row>
    <row r="4377" spans="1:19" ht="11.25" thickBot="1" x14ac:dyDescent="0.2">
      <c r="A4377" s="93"/>
    </row>
    <row r="4378" spans="1:19" ht="11.25" thickBot="1" x14ac:dyDescent="0.2">
      <c r="A4378" s="88">
        <v>2</v>
      </c>
      <c r="B4378" s="109">
        <v>0.95325231481481476</v>
      </c>
      <c r="C4378" s="110" t="s">
        <v>4553</v>
      </c>
      <c r="D4378" s="110" t="s">
        <v>4554</v>
      </c>
      <c r="E4378" s="110" t="s">
        <v>4555</v>
      </c>
      <c r="F4378" s="110" t="s">
        <v>4556</v>
      </c>
      <c r="G4378" s="110" t="s">
        <v>4557</v>
      </c>
      <c r="H4378" s="110" t="s">
        <v>4546</v>
      </c>
      <c r="I4378" s="111">
        <v>1.0557399999999999</v>
      </c>
      <c r="J4378" s="112" t="s">
        <v>4558</v>
      </c>
      <c r="K4378" s="110" t="s">
        <v>4559</v>
      </c>
      <c r="L4378" s="89">
        <v>16.440000000000001</v>
      </c>
      <c r="M4378" s="89">
        <v>239</v>
      </c>
      <c r="N4378" s="110" t="s">
        <v>4560</v>
      </c>
      <c r="O4378" s="110" t="s">
        <v>4561</v>
      </c>
      <c r="P4378" s="89">
        <v>13.1</v>
      </c>
      <c r="Q4378" s="89">
        <v>120.8</v>
      </c>
      <c r="R4378" s="110" t="s">
        <v>4562</v>
      </c>
      <c r="S4378" s="110" t="s">
        <v>4563</v>
      </c>
    </row>
    <row r="4379" spans="1:19" ht="11.25" thickBot="1" x14ac:dyDescent="0.2">
      <c r="A4379" s="93"/>
    </row>
    <row r="4380" spans="1:19" ht="11.25" thickBot="1" x14ac:dyDescent="0.2">
      <c r="A4380" s="88">
        <v>3</v>
      </c>
      <c r="B4380" s="109">
        <v>0.95341435185185175</v>
      </c>
      <c r="C4380" s="110" t="s">
        <v>4564</v>
      </c>
      <c r="D4380" s="110" t="s">
        <v>4565</v>
      </c>
      <c r="E4380" s="110" t="s">
        <v>4566</v>
      </c>
      <c r="F4380" s="110" t="s">
        <v>4567</v>
      </c>
      <c r="G4380" s="110" t="s">
        <v>4568</v>
      </c>
      <c r="H4380" s="110" t="s">
        <v>4569</v>
      </c>
      <c r="I4380" s="111">
        <v>1.0496700000000001</v>
      </c>
      <c r="J4380" s="112" t="s">
        <v>4570</v>
      </c>
      <c r="K4380" s="110" t="s">
        <v>4571</v>
      </c>
      <c r="L4380" s="89">
        <v>16.23</v>
      </c>
      <c r="M4380" s="89">
        <v>241.5</v>
      </c>
      <c r="N4380" s="110" t="s">
        <v>4560</v>
      </c>
      <c r="O4380" s="110" t="s">
        <v>4572</v>
      </c>
      <c r="P4380" s="89">
        <v>13.11</v>
      </c>
      <c r="Q4380" s="89">
        <v>120.3</v>
      </c>
      <c r="R4380" s="110" t="s">
        <v>4573</v>
      </c>
      <c r="S4380" s="110" t="s">
        <v>4574</v>
      </c>
    </row>
    <row r="4381" spans="1:19" ht="11.25" thickBot="1" x14ac:dyDescent="0.2">
      <c r="A4381" s="93"/>
    </row>
    <row r="4382" spans="1:19" ht="11.25" thickBot="1" x14ac:dyDescent="0.2">
      <c r="A4382" s="113" t="s">
        <v>352</v>
      </c>
      <c r="B4382" s="93"/>
      <c r="C4382" s="110" t="s">
        <v>4575</v>
      </c>
      <c r="D4382" s="110" t="s">
        <v>4576</v>
      </c>
      <c r="E4382" s="110" t="s">
        <v>4577</v>
      </c>
      <c r="F4382" s="110" t="s">
        <v>4578</v>
      </c>
      <c r="G4382" s="110" t="s">
        <v>4579</v>
      </c>
      <c r="H4382" s="110" t="s">
        <v>4580</v>
      </c>
      <c r="I4382" s="115">
        <v>1.05345</v>
      </c>
      <c r="J4382" s="112" t="s">
        <v>4581</v>
      </c>
      <c r="K4382" s="110" t="s">
        <v>4582</v>
      </c>
      <c r="L4382" s="114">
        <v>16.52</v>
      </c>
      <c r="M4382" s="114">
        <v>239</v>
      </c>
      <c r="N4382" s="110" t="s">
        <v>4583</v>
      </c>
      <c r="O4382" s="110" t="s">
        <v>4584</v>
      </c>
      <c r="P4382" s="114">
        <v>13.14</v>
      </c>
      <c r="Q4382" s="114">
        <v>120.6</v>
      </c>
      <c r="R4382" s="110" t="s">
        <v>4585</v>
      </c>
      <c r="S4382" s="110" t="s">
        <v>4586</v>
      </c>
    </row>
    <row r="4383" spans="1:19" ht="11.25" thickBot="1" x14ac:dyDescent="0.2">
      <c r="A4383" s="93"/>
    </row>
    <row r="4384" spans="1:19" ht="11.25" thickBot="1" x14ac:dyDescent="0.2">
      <c r="A4384" s="116" t="s">
        <v>355</v>
      </c>
      <c r="B4384" s="93"/>
      <c r="C4384" s="110" t="s">
        <v>4587</v>
      </c>
      <c r="D4384" s="110" t="s">
        <v>4588</v>
      </c>
      <c r="E4384" s="110" t="s">
        <v>4589</v>
      </c>
      <c r="F4384" s="110" t="s">
        <v>4590</v>
      </c>
      <c r="G4384" s="110" t="s">
        <v>4591</v>
      </c>
      <c r="H4384" s="110" t="s">
        <v>4592</v>
      </c>
      <c r="I4384" s="115">
        <v>3.3E-3</v>
      </c>
      <c r="J4384" s="112" t="s">
        <v>4593</v>
      </c>
      <c r="K4384" s="110" t="s">
        <v>4594</v>
      </c>
      <c r="L4384" s="114">
        <v>0.34300000000000003</v>
      </c>
      <c r="M4384" s="114">
        <v>2.5129999999999999</v>
      </c>
      <c r="N4384" s="110" t="s">
        <v>3735</v>
      </c>
      <c r="O4384" s="110" t="s">
        <v>4595</v>
      </c>
      <c r="P4384" s="114">
        <v>5.3999999999999999E-2</v>
      </c>
      <c r="Q4384" s="114">
        <v>0.27300000000000002</v>
      </c>
      <c r="R4384" s="110" t="s">
        <v>4596</v>
      </c>
      <c r="S4384" s="110" t="s">
        <v>4597</v>
      </c>
    </row>
    <row r="4385" spans="1:19" ht="11.25" thickBot="1" x14ac:dyDescent="0.2">
      <c r="A4385" s="93"/>
    </row>
    <row r="4386" spans="1:19" ht="11.25" thickBot="1" x14ac:dyDescent="0.2">
      <c r="A4386" s="117" t="s">
        <v>358</v>
      </c>
      <c r="B4386" s="93"/>
      <c r="C4386" s="110" t="s">
        <v>4598</v>
      </c>
      <c r="D4386" s="110" t="s">
        <v>3422</v>
      </c>
      <c r="E4386" s="110" t="s">
        <v>599</v>
      </c>
      <c r="F4386" s="110" t="s">
        <v>4599</v>
      </c>
      <c r="G4386" s="110" t="s">
        <v>4600</v>
      </c>
      <c r="H4386" s="110" t="s">
        <v>4601</v>
      </c>
      <c r="I4386" s="118">
        <v>0.313</v>
      </c>
      <c r="J4386" s="112" t="s">
        <v>4256</v>
      </c>
      <c r="K4386" s="110" t="s">
        <v>1075</v>
      </c>
      <c r="L4386" s="114">
        <v>2.0779999999999998</v>
      </c>
      <c r="M4386" s="114">
        <v>1.0509999999999999</v>
      </c>
      <c r="N4386" s="110" t="s">
        <v>4602</v>
      </c>
      <c r="O4386" s="110" t="s">
        <v>4603</v>
      </c>
      <c r="P4386" s="114">
        <v>0.40699999999999997</v>
      </c>
      <c r="Q4386" s="114">
        <v>0.22600000000000001</v>
      </c>
      <c r="R4386" s="110" t="s">
        <v>4604</v>
      </c>
      <c r="S4386" s="110" t="s">
        <v>1041</v>
      </c>
    </row>
    <row r="4387" spans="1:19" ht="11.25" thickBot="1" x14ac:dyDescent="0.2">
      <c r="A4387" s="93"/>
    </row>
    <row r="4388" spans="1:19" ht="11.25" thickBot="1" x14ac:dyDescent="0.2">
      <c r="A4388" s="87" t="s">
        <v>345</v>
      </c>
      <c r="B4388" s="87" t="s">
        <v>346</v>
      </c>
      <c r="C4388" s="107" t="s">
        <v>18</v>
      </c>
      <c r="D4388" s="108" t="s">
        <v>19</v>
      </c>
      <c r="E4388" s="108" t="s">
        <v>20</v>
      </c>
      <c r="F4388" s="107" t="s">
        <v>21</v>
      </c>
      <c r="G4388" s="107" t="s">
        <v>22</v>
      </c>
      <c r="H4388" s="107" t="s">
        <v>23</v>
      </c>
      <c r="I4388" s="107" t="s">
        <v>24</v>
      </c>
      <c r="J4388" s="108" t="s">
        <v>25</v>
      </c>
      <c r="K4388" s="108" t="s">
        <v>26</v>
      </c>
      <c r="L4388" s="107" t="s">
        <v>27</v>
      </c>
      <c r="M4388" s="107" t="s">
        <v>28</v>
      </c>
      <c r="N4388" s="107" t="s">
        <v>29</v>
      </c>
      <c r="O4388" s="107" t="s">
        <v>30</v>
      </c>
      <c r="P4388" s="107" t="s">
        <v>31</v>
      </c>
      <c r="Q4388" s="107" t="s">
        <v>32</v>
      </c>
      <c r="R4388" s="107" t="s">
        <v>33</v>
      </c>
      <c r="S4388" s="108" t="s">
        <v>34</v>
      </c>
    </row>
    <row r="4389" spans="1:19" ht="11.25" thickBot="1" x14ac:dyDescent="0.2">
      <c r="A4389" s="93"/>
      <c r="B4389" s="93"/>
      <c r="C4389" s="107" t="s">
        <v>69</v>
      </c>
      <c r="D4389" s="108" t="s">
        <v>69</v>
      </c>
      <c r="E4389" s="108" t="s">
        <v>69</v>
      </c>
      <c r="F4389" s="107" t="s">
        <v>69</v>
      </c>
      <c r="G4389" s="107" t="s">
        <v>69</v>
      </c>
      <c r="H4389" s="107" t="s">
        <v>69</v>
      </c>
      <c r="I4389" s="107" t="s">
        <v>69</v>
      </c>
      <c r="J4389" s="108" t="s">
        <v>69</v>
      </c>
      <c r="K4389" s="108" t="s">
        <v>69</v>
      </c>
      <c r="L4389" s="107" t="s">
        <v>69</v>
      </c>
      <c r="M4389" s="107" t="s">
        <v>69</v>
      </c>
      <c r="N4389" s="107" t="s">
        <v>69</v>
      </c>
      <c r="O4389" s="107" t="s">
        <v>69</v>
      </c>
      <c r="P4389" s="107" t="s">
        <v>69</v>
      </c>
      <c r="Q4389" s="107" t="s">
        <v>69</v>
      </c>
      <c r="R4389" s="107" t="s">
        <v>69</v>
      </c>
      <c r="S4389" s="108" t="s">
        <v>69</v>
      </c>
    </row>
    <row r="4390" spans="1:19" ht="11.25" thickBot="1" x14ac:dyDescent="0.2">
      <c r="A4390" s="88">
        <v>1</v>
      </c>
      <c r="B4390" s="109">
        <v>0.95307870370370373</v>
      </c>
      <c r="C4390" s="89">
        <v>44.9</v>
      </c>
      <c r="D4390" s="111">
        <v>0.99560000000000004</v>
      </c>
      <c r="E4390" s="111">
        <v>1.16265</v>
      </c>
      <c r="F4390" s="89">
        <v>39.14</v>
      </c>
      <c r="G4390" s="89">
        <v>1.1850000000000001</v>
      </c>
      <c r="H4390" s="89">
        <v>25.6</v>
      </c>
      <c r="I4390" s="110" t="s">
        <v>4605</v>
      </c>
      <c r="J4390" s="111">
        <v>0.96892</v>
      </c>
      <c r="K4390" s="112" t="s">
        <v>4606</v>
      </c>
      <c r="L4390" s="89">
        <v>6.3520000000000003</v>
      </c>
      <c r="M4390" s="89">
        <v>58.18</v>
      </c>
      <c r="N4390" s="89">
        <v>-6.0000000000000001E-3</v>
      </c>
      <c r="O4390" s="89">
        <v>3.4000000000000002E-2</v>
      </c>
      <c r="P4390" s="89">
        <v>0.54200000000000004</v>
      </c>
      <c r="Q4390" s="89">
        <v>17.670000000000002</v>
      </c>
      <c r="R4390" s="89">
        <v>4.327</v>
      </c>
      <c r="S4390" s="111">
        <v>0.94366000000000005</v>
      </c>
    </row>
    <row r="4391" spans="1:19" ht="11.25" thickBot="1" x14ac:dyDescent="0.2">
      <c r="A4391" s="93"/>
    </row>
    <row r="4392" spans="1:19" ht="11.25" thickBot="1" x14ac:dyDescent="0.2">
      <c r="A4392" s="88">
        <v>2</v>
      </c>
      <c r="B4392" s="109">
        <v>0.95325231481481476</v>
      </c>
      <c r="C4392" s="89">
        <v>44.79</v>
      </c>
      <c r="D4392" s="111">
        <v>1.00861</v>
      </c>
      <c r="E4392" s="111">
        <v>1.16805</v>
      </c>
      <c r="F4392" s="89">
        <v>39.340000000000003</v>
      </c>
      <c r="G4392" s="89">
        <v>0.104</v>
      </c>
      <c r="H4392" s="89">
        <v>26.04</v>
      </c>
      <c r="I4392" s="110" t="s">
        <v>4607</v>
      </c>
      <c r="J4392" s="111">
        <v>0.98043999999999998</v>
      </c>
      <c r="K4392" s="112" t="s">
        <v>4608</v>
      </c>
      <c r="L4392" s="89">
        <v>6.28</v>
      </c>
      <c r="M4392" s="89">
        <v>58.67</v>
      </c>
      <c r="N4392" s="89">
        <v>-1.2E-2</v>
      </c>
      <c r="O4392" s="89">
        <v>0.03</v>
      </c>
      <c r="P4392" s="89">
        <v>0.47399999999999998</v>
      </c>
      <c r="Q4392" s="89">
        <v>17.53</v>
      </c>
      <c r="R4392" s="89">
        <v>4.2729999999999997</v>
      </c>
      <c r="S4392" s="111">
        <v>0.95633999999999997</v>
      </c>
    </row>
    <row r="4393" spans="1:19" ht="11.25" thickBot="1" x14ac:dyDescent="0.2">
      <c r="A4393" s="93"/>
    </row>
    <row r="4394" spans="1:19" ht="11.25" thickBot="1" x14ac:dyDescent="0.2">
      <c r="A4394" s="88">
        <v>3</v>
      </c>
      <c r="B4394" s="109">
        <v>0.95341435185185175</v>
      </c>
      <c r="C4394" s="89">
        <v>44.76</v>
      </c>
      <c r="D4394" s="111">
        <v>1.0146900000000001</v>
      </c>
      <c r="E4394" s="111">
        <v>1.16543</v>
      </c>
      <c r="F4394" s="89">
        <v>40.4</v>
      </c>
      <c r="G4394" s="89">
        <v>0.45500000000000002</v>
      </c>
      <c r="H4394" s="89">
        <v>25.96</v>
      </c>
      <c r="I4394" s="110" t="s">
        <v>4609</v>
      </c>
      <c r="J4394" s="111">
        <v>0.98251999999999995</v>
      </c>
      <c r="K4394" s="112" t="s">
        <v>4610</v>
      </c>
      <c r="L4394" s="89">
        <v>6.3769999999999998</v>
      </c>
      <c r="M4394" s="89">
        <v>58.05</v>
      </c>
      <c r="N4394" s="89">
        <v>-1.0999999999999999E-2</v>
      </c>
      <c r="O4394" s="89">
        <v>2.8000000000000001E-2</v>
      </c>
      <c r="P4394" s="89">
        <v>0.48299999999999998</v>
      </c>
      <c r="Q4394" s="89">
        <v>17.23</v>
      </c>
      <c r="R4394" s="89">
        <v>4.2750000000000004</v>
      </c>
      <c r="S4394" s="111">
        <v>0.96445000000000003</v>
      </c>
    </row>
    <row r="4395" spans="1:19" ht="11.25" thickBot="1" x14ac:dyDescent="0.2">
      <c r="A4395" s="93"/>
    </row>
    <row r="4396" spans="1:19" ht="11.25" thickBot="1" x14ac:dyDescent="0.2">
      <c r="A4396" s="113" t="s">
        <v>352</v>
      </c>
      <c r="B4396" s="93"/>
      <c r="C4396" s="114">
        <v>44.82</v>
      </c>
      <c r="D4396" s="115">
        <v>1.0063</v>
      </c>
      <c r="E4396" s="115">
        <v>1.1653800000000001</v>
      </c>
      <c r="F4396" s="114">
        <v>39.630000000000003</v>
      </c>
      <c r="G4396" s="114">
        <v>0.58099999999999996</v>
      </c>
      <c r="H4396" s="114">
        <v>25.87</v>
      </c>
      <c r="I4396" s="110" t="s">
        <v>4611</v>
      </c>
      <c r="J4396" s="115">
        <v>0.97729999999999995</v>
      </c>
      <c r="K4396" s="112" t="s">
        <v>4612</v>
      </c>
      <c r="L4396" s="114">
        <v>6.3360000000000003</v>
      </c>
      <c r="M4396" s="114">
        <v>58.3</v>
      </c>
      <c r="N4396" s="114">
        <v>-0.01</v>
      </c>
      <c r="O4396" s="114">
        <v>3.1E-2</v>
      </c>
      <c r="P4396" s="114">
        <v>0.5</v>
      </c>
      <c r="Q4396" s="114">
        <v>17.48</v>
      </c>
      <c r="R4396" s="114">
        <v>4.2910000000000004</v>
      </c>
      <c r="S4396" s="115">
        <v>0.95482</v>
      </c>
    </row>
    <row r="4397" spans="1:19" ht="11.25" thickBot="1" x14ac:dyDescent="0.2">
      <c r="A4397" s="93"/>
    </row>
    <row r="4398" spans="1:19" ht="11.25" thickBot="1" x14ac:dyDescent="0.2">
      <c r="A4398" s="116" t="s">
        <v>355</v>
      </c>
      <c r="B4398" s="93"/>
      <c r="C4398" s="114">
        <v>7.3999999999999996E-2</v>
      </c>
      <c r="D4398" s="115">
        <v>9.75E-3</v>
      </c>
      <c r="E4398" s="115">
        <v>2.7000000000000001E-3</v>
      </c>
      <c r="F4398" s="114">
        <v>0.68</v>
      </c>
      <c r="G4398" s="114">
        <v>0.55100000000000005</v>
      </c>
      <c r="H4398" s="114">
        <v>0.23699999999999999</v>
      </c>
      <c r="I4398" s="110" t="s">
        <v>4613</v>
      </c>
      <c r="J4398" s="115">
        <v>7.3299999999999997E-3</v>
      </c>
      <c r="K4398" s="112" t="s">
        <v>4614</v>
      </c>
      <c r="L4398" s="114">
        <v>5.0999999999999997E-2</v>
      </c>
      <c r="M4398" s="114">
        <v>0.32900000000000001</v>
      </c>
      <c r="N4398" s="114">
        <v>3.0000000000000001E-3</v>
      </c>
      <c r="O4398" s="114">
        <v>3.0000000000000001E-3</v>
      </c>
      <c r="P4398" s="114">
        <v>3.6999999999999998E-2</v>
      </c>
      <c r="Q4398" s="114">
        <v>0.224</v>
      </c>
      <c r="R4398" s="114">
        <v>3.1E-2</v>
      </c>
      <c r="S4398" s="115">
        <v>1.048E-2</v>
      </c>
    </row>
    <row r="4399" spans="1:19" ht="11.25" thickBot="1" x14ac:dyDescent="0.2">
      <c r="A4399" s="93"/>
    </row>
    <row r="4400" spans="1:19" ht="11.25" thickBot="1" x14ac:dyDescent="0.2">
      <c r="A4400" s="117" t="s">
        <v>358</v>
      </c>
      <c r="B4400" s="93"/>
      <c r="C4400" s="114">
        <v>0.16400000000000001</v>
      </c>
      <c r="D4400" s="118">
        <v>0.96899999999999997</v>
      </c>
      <c r="E4400" s="118">
        <v>0.23200000000000001</v>
      </c>
      <c r="F4400" s="114">
        <v>1.716</v>
      </c>
      <c r="G4400" s="114">
        <v>94.89</v>
      </c>
      <c r="H4400" s="114">
        <v>0.91700000000000004</v>
      </c>
      <c r="I4400" s="110" t="s">
        <v>4615</v>
      </c>
      <c r="J4400" s="118">
        <v>0.75</v>
      </c>
      <c r="K4400" s="112" t="s">
        <v>4616</v>
      </c>
      <c r="L4400" s="114">
        <v>0.79800000000000004</v>
      </c>
      <c r="M4400" s="114">
        <v>0.56499999999999995</v>
      </c>
      <c r="N4400" s="114">
        <v>32.35</v>
      </c>
      <c r="O4400" s="114">
        <v>10.06</v>
      </c>
      <c r="P4400" s="114">
        <v>7.3860000000000001</v>
      </c>
      <c r="Q4400" s="114">
        <v>1.2829999999999999</v>
      </c>
      <c r="R4400" s="114">
        <v>0.71799999999999997</v>
      </c>
      <c r="S4400" s="118">
        <v>1.097</v>
      </c>
    </row>
    <row r="4401" spans="1:19" ht="11.25" thickBot="1" x14ac:dyDescent="0.2">
      <c r="A4401" s="93"/>
    </row>
    <row r="4402" spans="1:19" ht="11.25" thickBot="1" x14ac:dyDescent="0.2">
      <c r="A4402" s="87" t="s">
        <v>345</v>
      </c>
      <c r="B4402" s="87" t="s">
        <v>346</v>
      </c>
      <c r="C4402" s="108" t="s">
        <v>35</v>
      </c>
      <c r="D4402" s="107" t="s">
        <v>36</v>
      </c>
      <c r="E4402" s="107" t="s">
        <v>37</v>
      </c>
      <c r="F4402" s="107" t="s">
        <v>38</v>
      </c>
      <c r="G4402" s="107" t="s">
        <v>39</v>
      </c>
      <c r="H4402" s="107" t="s">
        <v>40</v>
      </c>
      <c r="I4402" s="107" t="s">
        <v>41</v>
      </c>
      <c r="J4402" s="107" t="s">
        <v>42</v>
      </c>
      <c r="K4402" s="107" t="s">
        <v>43</v>
      </c>
      <c r="L4402" s="107" t="s">
        <v>44</v>
      </c>
      <c r="M4402" s="107" t="s">
        <v>45</v>
      </c>
      <c r="N4402" s="107" t="s">
        <v>46</v>
      </c>
      <c r="O4402" s="107" t="s">
        <v>47</v>
      </c>
      <c r="P4402" s="107" t="s">
        <v>48</v>
      </c>
      <c r="Q4402" s="107" t="s">
        <v>49</v>
      </c>
      <c r="R4402" s="107" t="s">
        <v>50</v>
      </c>
      <c r="S4402" s="107" t="s">
        <v>51</v>
      </c>
    </row>
    <row r="4403" spans="1:19" ht="11.25" thickBot="1" x14ac:dyDescent="0.2">
      <c r="A4403" s="93"/>
      <c r="B4403" s="93"/>
      <c r="C4403" s="108" t="s">
        <v>69</v>
      </c>
      <c r="D4403" s="107" t="s">
        <v>69</v>
      </c>
      <c r="E4403" s="107" t="s">
        <v>69</v>
      </c>
      <c r="F4403" s="107" t="s">
        <v>69</v>
      </c>
      <c r="G4403" s="107" t="s">
        <v>69</v>
      </c>
      <c r="H4403" s="107" t="s">
        <v>69</v>
      </c>
      <c r="I4403" s="107" t="s">
        <v>69</v>
      </c>
      <c r="J4403" s="107" t="s">
        <v>69</v>
      </c>
      <c r="K4403" s="107" t="s">
        <v>69</v>
      </c>
      <c r="L4403" s="107" t="s">
        <v>69</v>
      </c>
      <c r="M4403" s="107" t="s">
        <v>69</v>
      </c>
      <c r="N4403" s="107" t="s">
        <v>69</v>
      </c>
      <c r="O4403" s="107" t="s">
        <v>69</v>
      </c>
      <c r="P4403" s="107" t="s">
        <v>69</v>
      </c>
      <c r="Q4403" s="107" t="s">
        <v>69</v>
      </c>
      <c r="R4403" s="107" t="s">
        <v>69</v>
      </c>
      <c r="S4403" s="107" t="s">
        <v>69</v>
      </c>
    </row>
    <row r="4404" spans="1:19" ht="11.25" thickBot="1" x14ac:dyDescent="0.2">
      <c r="A4404" s="88">
        <v>1</v>
      </c>
      <c r="B4404" s="109">
        <v>0.95307870370370373</v>
      </c>
      <c r="C4404" s="112" t="s">
        <v>4617</v>
      </c>
      <c r="D4404" s="110" t="s">
        <v>4618</v>
      </c>
      <c r="E4404" s="89">
        <v>8.516</v>
      </c>
      <c r="F4404" s="89">
        <v>-0.32100000000000001</v>
      </c>
      <c r="G4404" s="89">
        <v>1.653</v>
      </c>
      <c r="H4404" s="89">
        <v>1585</v>
      </c>
      <c r="I4404" s="110" t="s">
        <v>4619</v>
      </c>
      <c r="J4404" s="89">
        <v>38.869999999999997</v>
      </c>
      <c r="K4404" s="89">
        <v>32.880000000000003</v>
      </c>
      <c r="L4404" s="89">
        <v>2.7589999999999999</v>
      </c>
      <c r="M4404" s="89">
        <v>9.3469999999999995</v>
      </c>
      <c r="N4404" s="89">
        <v>1.6870000000000001</v>
      </c>
      <c r="O4404" s="89">
        <v>0.627</v>
      </c>
      <c r="P4404" s="89">
        <v>2.1240000000000001</v>
      </c>
      <c r="Q4404" s="89">
        <v>0.26600000000000001</v>
      </c>
      <c r="R4404" s="89">
        <v>1.383</v>
      </c>
      <c r="S4404" s="89">
        <v>0.26700000000000002</v>
      </c>
    </row>
    <row r="4405" spans="1:19" ht="11.25" thickBot="1" x14ac:dyDescent="0.2">
      <c r="A4405" s="93"/>
    </row>
    <row r="4406" spans="1:19" ht="11.25" thickBot="1" x14ac:dyDescent="0.2">
      <c r="A4406" s="88">
        <v>2</v>
      </c>
      <c r="B4406" s="109">
        <v>0.95325231481481476</v>
      </c>
      <c r="C4406" s="112" t="s">
        <v>4620</v>
      </c>
      <c r="D4406" s="110" t="s">
        <v>4618</v>
      </c>
      <c r="E4406" s="89">
        <v>8.3279999999999994</v>
      </c>
      <c r="F4406" s="89">
        <v>-0.19500000000000001</v>
      </c>
      <c r="G4406" s="89">
        <v>1.6659999999999999</v>
      </c>
      <c r="H4406" s="89">
        <v>1575</v>
      </c>
      <c r="I4406" s="110" t="s">
        <v>4621</v>
      </c>
      <c r="J4406" s="89">
        <v>38.479999999999997</v>
      </c>
      <c r="K4406" s="89">
        <v>32.67</v>
      </c>
      <c r="L4406" s="89">
        <v>2.7759999999999998</v>
      </c>
      <c r="M4406" s="89">
        <v>9.1549999999999994</v>
      </c>
      <c r="N4406" s="89">
        <v>1.6319999999999999</v>
      </c>
      <c r="O4406" s="89">
        <v>0.622</v>
      </c>
      <c r="P4406" s="89">
        <v>2.0670000000000002</v>
      </c>
      <c r="Q4406" s="89">
        <v>0.26600000000000001</v>
      </c>
      <c r="R4406" s="89">
        <v>1.3859999999999999</v>
      </c>
      <c r="S4406" s="89">
        <v>0.27700000000000002</v>
      </c>
    </row>
    <row r="4407" spans="1:19" ht="11.25" thickBot="1" x14ac:dyDescent="0.2">
      <c r="A4407" s="93"/>
    </row>
    <row r="4408" spans="1:19" ht="11.25" thickBot="1" x14ac:dyDescent="0.2">
      <c r="A4408" s="88">
        <v>3</v>
      </c>
      <c r="B4408" s="109">
        <v>0.95341435185185175</v>
      </c>
      <c r="C4408" s="112" t="s">
        <v>3248</v>
      </c>
      <c r="D4408" s="110" t="s">
        <v>4622</v>
      </c>
      <c r="E4408" s="89">
        <v>8.2309999999999999</v>
      </c>
      <c r="F4408" s="89">
        <v>-0.27600000000000002</v>
      </c>
      <c r="G4408" s="89">
        <v>1.6279999999999999</v>
      </c>
      <c r="H4408" s="89">
        <v>1567</v>
      </c>
      <c r="I4408" s="110" t="s">
        <v>4623</v>
      </c>
      <c r="J4408" s="89">
        <v>38.5</v>
      </c>
      <c r="K4408" s="89">
        <v>32.47</v>
      </c>
      <c r="L4408" s="89">
        <v>2.7749999999999999</v>
      </c>
      <c r="M4408" s="89">
        <v>9.2859999999999996</v>
      </c>
      <c r="N4408" s="89">
        <v>1.6419999999999999</v>
      </c>
      <c r="O4408" s="89">
        <v>0.59099999999999997</v>
      </c>
      <c r="P4408" s="89">
        <v>2.0920000000000001</v>
      </c>
      <c r="Q4408" s="89">
        <v>0.26100000000000001</v>
      </c>
      <c r="R4408" s="89">
        <v>1.3620000000000001</v>
      </c>
      <c r="S4408" s="89">
        <v>0.27600000000000002</v>
      </c>
    </row>
    <row r="4409" spans="1:19" ht="11.25" thickBot="1" x14ac:dyDescent="0.2">
      <c r="A4409" s="93"/>
    </row>
    <row r="4410" spans="1:19" ht="11.25" thickBot="1" x14ac:dyDescent="0.2">
      <c r="A4410" s="113" t="s">
        <v>352</v>
      </c>
      <c r="B4410" s="93"/>
      <c r="C4410" s="112" t="s">
        <v>4624</v>
      </c>
      <c r="D4410" s="110" t="s">
        <v>4625</v>
      </c>
      <c r="E4410" s="114">
        <v>8.3580000000000005</v>
      </c>
      <c r="F4410" s="114">
        <v>-0.26400000000000001</v>
      </c>
      <c r="G4410" s="114">
        <v>1.649</v>
      </c>
      <c r="H4410" s="114">
        <v>1575</v>
      </c>
      <c r="I4410" s="110" t="s">
        <v>4626</v>
      </c>
      <c r="J4410" s="114">
        <v>38.619999999999997</v>
      </c>
      <c r="K4410" s="114">
        <v>32.67</v>
      </c>
      <c r="L4410" s="114">
        <v>2.77</v>
      </c>
      <c r="M4410" s="114">
        <v>9.2629999999999999</v>
      </c>
      <c r="N4410" s="114">
        <v>1.6539999999999999</v>
      </c>
      <c r="O4410" s="114">
        <v>0.61299999999999999</v>
      </c>
      <c r="P4410" s="114">
        <v>2.0939999999999999</v>
      </c>
      <c r="Q4410" s="114">
        <v>0.26400000000000001</v>
      </c>
      <c r="R4410" s="114">
        <v>1.377</v>
      </c>
      <c r="S4410" s="114">
        <v>0.27300000000000002</v>
      </c>
    </row>
    <row r="4411" spans="1:19" ht="11.25" thickBot="1" x14ac:dyDescent="0.2">
      <c r="A4411" s="93"/>
    </row>
    <row r="4412" spans="1:19" ht="11.25" thickBot="1" x14ac:dyDescent="0.2">
      <c r="A4412" s="116" t="s">
        <v>355</v>
      </c>
      <c r="B4412" s="93"/>
      <c r="C4412" s="112" t="s">
        <v>4627</v>
      </c>
      <c r="D4412" s="110" t="s">
        <v>4628</v>
      </c>
      <c r="E4412" s="114">
        <v>0.14499999999999999</v>
      </c>
      <c r="F4412" s="114">
        <v>6.4000000000000001E-2</v>
      </c>
      <c r="G4412" s="114">
        <v>1.9E-2</v>
      </c>
      <c r="H4412" s="114">
        <v>9.1449999999999996</v>
      </c>
      <c r="I4412" s="110" t="s">
        <v>4629</v>
      </c>
      <c r="J4412" s="114">
        <v>0.222</v>
      </c>
      <c r="K4412" s="114">
        <v>0.20599999999999999</v>
      </c>
      <c r="L4412" s="114">
        <v>0.01</v>
      </c>
      <c r="M4412" s="114">
        <v>9.8000000000000004E-2</v>
      </c>
      <c r="N4412" s="114">
        <v>2.9000000000000001E-2</v>
      </c>
      <c r="O4412" s="114">
        <v>1.9E-2</v>
      </c>
      <c r="P4412" s="114">
        <v>2.8000000000000001E-2</v>
      </c>
      <c r="Q4412" s="114">
        <v>3.0000000000000001E-3</v>
      </c>
      <c r="R4412" s="114">
        <v>1.2999999999999999E-2</v>
      </c>
      <c r="S4412" s="114">
        <v>6.0000000000000001E-3</v>
      </c>
    </row>
    <row r="4413" spans="1:19" ht="11.25" thickBot="1" x14ac:dyDescent="0.2">
      <c r="A4413" s="93"/>
    </row>
    <row r="4414" spans="1:19" ht="11.25" thickBot="1" x14ac:dyDescent="0.2">
      <c r="A4414" s="117" t="s">
        <v>358</v>
      </c>
      <c r="B4414" s="93"/>
      <c r="C4414" s="112" t="s">
        <v>3796</v>
      </c>
      <c r="D4414" s="110" t="s">
        <v>4630</v>
      </c>
      <c r="E4414" s="114">
        <v>1.732</v>
      </c>
      <c r="F4414" s="114">
        <v>24.23</v>
      </c>
      <c r="G4414" s="114">
        <v>1.1639999999999999</v>
      </c>
      <c r="H4414" s="114">
        <v>0.58099999999999996</v>
      </c>
      <c r="I4414" s="110" t="s">
        <v>4631</v>
      </c>
      <c r="J4414" s="114">
        <v>0.57399999999999995</v>
      </c>
      <c r="K4414" s="114">
        <v>0.63200000000000001</v>
      </c>
      <c r="L4414" s="114">
        <v>0.34499999999999997</v>
      </c>
      <c r="M4414" s="114">
        <v>1.0589999999999999</v>
      </c>
      <c r="N4414" s="114">
        <v>1.76</v>
      </c>
      <c r="O4414" s="114">
        <v>3.1459999999999999</v>
      </c>
      <c r="P4414" s="114">
        <v>1.36</v>
      </c>
      <c r="Q4414" s="114">
        <v>0.96199999999999997</v>
      </c>
      <c r="R4414" s="114">
        <v>0.97199999999999998</v>
      </c>
      <c r="S4414" s="114">
        <v>2.0539999999999998</v>
      </c>
    </row>
    <row r="4415" spans="1:19" ht="11.25" thickBot="1" x14ac:dyDescent="0.2">
      <c r="A4415" s="93"/>
    </row>
    <row r="4416" spans="1:19" ht="11.25" thickBot="1" x14ac:dyDescent="0.2">
      <c r="A4416" s="87" t="s">
        <v>345</v>
      </c>
      <c r="B4416" s="87" t="s">
        <v>346</v>
      </c>
      <c r="C4416" s="107" t="s">
        <v>52</v>
      </c>
      <c r="D4416" s="107" t="s">
        <v>53</v>
      </c>
      <c r="E4416" s="107" t="s">
        <v>54</v>
      </c>
      <c r="F4416" s="107" t="s">
        <v>55</v>
      </c>
      <c r="G4416" s="107" t="s">
        <v>56</v>
      </c>
      <c r="H4416" s="107" t="s">
        <v>57</v>
      </c>
      <c r="I4416" s="107" t="s">
        <v>58</v>
      </c>
      <c r="J4416" s="107" t="s">
        <v>59</v>
      </c>
      <c r="K4416" s="107" t="s">
        <v>60</v>
      </c>
      <c r="L4416" s="107" t="s">
        <v>61</v>
      </c>
      <c r="M4416" s="107" t="s">
        <v>62</v>
      </c>
      <c r="N4416" s="107" t="s">
        <v>63</v>
      </c>
      <c r="O4416" s="107" t="s">
        <v>64</v>
      </c>
      <c r="P4416" s="108" t="s">
        <v>65</v>
      </c>
      <c r="Q4416" s="108" t="s">
        <v>66</v>
      </c>
      <c r="R4416" s="107" t="s">
        <v>67</v>
      </c>
      <c r="S4416" s="107" t="s">
        <v>68</v>
      </c>
    </row>
    <row r="4417" spans="1:19" ht="11.25" thickBot="1" x14ac:dyDescent="0.2">
      <c r="A4417" s="93"/>
      <c r="B4417" s="93"/>
      <c r="C4417" s="107" t="s">
        <v>69</v>
      </c>
      <c r="D4417" s="107" t="s">
        <v>69</v>
      </c>
      <c r="E4417" s="107" t="s">
        <v>69</v>
      </c>
      <c r="F4417" s="107" t="s">
        <v>69</v>
      </c>
      <c r="G4417" s="107" t="s">
        <v>69</v>
      </c>
      <c r="H4417" s="107" t="s">
        <v>69</v>
      </c>
      <c r="I4417" s="107" t="s">
        <v>69</v>
      </c>
      <c r="J4417" s="107" t="s">
        <v>69</v>
      </c>
      <c r="K4417" s="107" t="s">
        <v>69</v>
      </c>
      <c r="L4417" s="107" t="s">
        <v>69</v>
      </c>
      <c r="M4417" s="107" t="s">
        <v>69</v>
      </c>
      <c r="N4417" s="107" t="s">
        <v>69</v>
      </c>
      <c r="O4417" s="107" t="s">
        <v>69</v>
      </c>
      <c r="P4417" s="108" t="s">
        <v>69</v>
      </c>
      <c r="Q4417" s="108" t="s">
        <v>69</v>
      </c>
      <c r="R4417" s="107" t="s">
        <v>69</v>
      </c>
      <c r="S4417" s="107" t="s">
        <v>69</v>
      </c>
    </row>
    <row r="4418" spans="1:19" ht="11.25" thickBot="1" x14ac:dyDescent="0.2">
      <c r="A4418" s="88">
        <v>1</v>
      </c>
      <c r="B4418" s="109">
        <v>0.95307870370370373</v>
      </c>
      <c r="C4418" s="89">
        <v>0.86299999999999999</v>
      </c>
      <c r="D4418" s="89">
        <v>0.107</v>
      </c>
      <c r="E4418" s="89">
        <v>0.79100000000000004</v>
      </c>
      <c r="F4418" s="89">
        <v>0.11799999999999999</v>
      </c>
      <c r="G4418" s="89">
        <v>0.79</v>
      </c>
      <c r="H4418" s="89">
        <v>10.32</v>
      </c>
      <c r="I4418" s="89">
        <v>8.0000000000000002E-3</v>
      </c>
      <c r="J4418" s="89">
        <v>1.2999999999999999E-2</v>
      </c>
      <c r="K4418" s="89">
        <v>2.8000000000000001E-2</v>
      </c>
      <c r="L4418" s="89">
        <v>0.17499999999999999</v>
      </c>
      <c r="M4418" s="89">
        <v>2.2669999999999999</v>
      </c>
      <c r="N4418" s="89">
        <v>0.155</v>
      </c>
      <c r="O4418" s="89">
        <v>50.01</v>
      </c>
      <c r="P4418" s="112" t="s">
        <v>4632</v>
      </c>
      <c r="Q4418" s="112" t="s">
        <v>4633</v>
      </c>
      <c r="R4418" s="89">
        <v>2.8559999999999999</v>
      </c>
      <c r="S4418" s="89">
        <v>28.09</v>
      </c>
    </row>
    <row r="4419" spans="1:19" ht="11.25" thickBot="1" x14ac:dyDescent="0.2">
      <c r="A4419" s="93"/>
    </row>
    <row r="4420" spans="1:19" ht="11.25" thickBot="1" x14ac:dyDescent="0.2">
      <c r="A4420" s="88">
        <v>2</v>
      </c>
      <c r="B4420" s="109">
        <v>0.95325231481481476</v>
      </c>
      <c r="C4420" s="89">
        <v>0.85599999999999998</v>
      </c>
      <c r="D4420" s="89">
        <v>0.114</v>
      </c>
      <c r="E4420" s="89">
        <v>0.78400000000000003</v>
      </c>
      <c r="F4420" s="89">
        <v>0.11700000000000001</v>
      </c>
      <c r="G4420" s="89">
        <v>0.77600000000000002</v>
      </c>
      <c r="H4420" s="89">
        <v>10.27</v>
      </c>
      <c r="I4420" s="89">
        <v>0.01</v>
      </c>
      <c r="J4420" s="89">
        <v>1.4E-2</v>
      </c>
      <c r="K4420" s="89">
        <v>0.03</v>
      </c>
      <c r="L4420" s="89">
        <v>0.17399999999999999</v>
      </c>
      <c r="M4420" s="89">
        <v>2.2650000000000001</v>
      </c>
      <c r="N4420" s="89">
        <v>0.14799999999999999</v>
      </c>
      <c r="O4420" s="89">
        <v>49.52</v>
      </c>
      <c r="P4420" s="112" t="s">
        <v>4634</v>
      </c>
      <c r="Q4420" s="112" t="s">
        <v>4635</v>
      </c>
      <c r="R4420" s="89">
        <v>2.847</v>
      </c>
      <c r="S4420" s="89">
        <v>27.86</v>
      </c>
    </row>
    <row r="4421" spans="1:19" ht="11.25" thickBot="1" x14ac:dyDescent="0.2">
      <c r="A4421" s="93"/>
    </row>
    <row r="4422" spans="1:19" ht="11.25" thickBot="1" x14ac:dyDescent="0.2">
      <c r="A4422" s="88">
        <v>3</v>
      </c>
      <c r="B4422" s="109">
        <v>0.95341435185185175</v>
      </c>
      <c r="C4422" s="89">
        <v>0.89</v>
      </c>
      <c r="D4422" s="89">
        <v>0.115</v>
      </c>
      <c r="E4422" s="89">
        <v>0.77500000000000002</v>
      </c>
      <c r="F4422" s="89">
        <v>0.121</v>
      </c>
      <c r="G4422" s="89">
        <v>0.77300000000000002</v>
      </c>
      <c r="H4422" s="89">
        <v>10.18</v>
      </c>
      <c r="I4422" s="89">
        <v>8.9999999999999993E-3</v>
      </c>
      <c r="J4422" s="89">
        <v>8.9999999999999993E-3</v>
      </c>
      <c r="K4422" s="89">
        <v>2.3E-2</v>
      </c>
      <c r="L4422" s="89">
        <v>0.14899999999999999</v>
      </c>
      <c r="M4422" s="89">
        <v>2.242</v>
      </c>
      <c r="N4422" s="89">
        <v>0.151</v>
      </c>
      <c r="O4422" s="89">
        <v>49.05</v>
      </c>
      <c r="P4422" s="112" t="s">
        <v>4636</v>
      </c>
      <c r="Q4422" s="112" t="s">
        <v>4637</v>
      </c>
      <c r="R4422" s="89">
        <v>2.8540000000000001</v>
      </c>
      <c r="S4422" s="89">
        <v>27.42</v>
      </c>
    </row>
    <row r="4423" spans="1:19" ht="11.25" thickBot="1" x14ac:dyDescent="0.2">
      <c r="A4423" s="93"/>
    </row>
    <row r="4424" spans="1:19" ht="11.25" thickBot="1" x14ac:dyDescent="0.2">
      <c r="A4424" s="113" t="s">
        <v>352</v>
      </c>
      <c r="B4424" s="93"/>
      <c r="C4424" s="114">
        <v>0.87</v>
      </c>
      <c r="D4424" s="114">
        <v>0.112</v>
      </c>
      <c r="E4424" s="114">
        <v>0.78300000000000003</v>
      </c>
      <c r="F4424" s="114">
        <v>0.11899999999999999</v>
      </c>
      <c r="G4424" s="114">
        <v>0.78</v>
      </c>
      <c r="H4424" s="114">
        <v>10.25</v>
      </c>
      <c r="I4424" s="114">
        <v>8.9999999999999993E-3</v>
      </c>
      <c r="J4424" s="114">
        <v>1.2E-2</v>
      </c>
      <c r="K4424" s="114">
        <v>2.7E-2</v>
      </c>
      <c r="L4424" s="114">
        <v>0.16600000000000001</v>
      </c>
      <c r="M4424" s="114">
        <v>2.258</v>
      </c>
      <c r="N4424" s="114">
        <v>0.151</v>
      </c>
      <c r="O4424" s="114">
        <v>49.52</v>
      </c>
      <c r="P4424" s="112" t="s">
        <v>4638</v>
      </c>
      <c r="Q4424" s="112" t="s">
        <v>4639</v>
      </c>
      <c r="R4424" s="114">
        <v>2.8519999999999999</v>
      </c>
      <c r="S4424" s="114">
        <v>27.79</v>
      </c>
    </row>
    <row r="4425" spans="1:19" ht="11.25" thickBot="1" x14ac:dyDescent="0.2">
      <c r="A4425" s="93"/>
    </row>
    <row r="4426" spans="1:19" ht="11.25" thickBot="1" x14ac:dyDescent="0.2">
      <c r="A4426" s="116" t="s">
        <v>355</v>
      </c>
      <c r="B4426" s="93"/>
      <c r="C4426" s="114">
        <v>1.7999999999999999E-2</v>
      </c>
      <c r="D4426" s="114">
        <v>4.0000000000000001E-3</v>
      </c>
      <c r="E4426" s="114">
        <v>8.0000000000000002E-3</v>
      </c>
      <c r="F4426" s="114">
        <v>2E-3</v>
      </c>
      <c r="G4426" s="114">
        <v>8.9999999999999993E-3</v>
      </c>
      <c r="H4426" s="114">
        <v>7.2999999999999995E-2</v>
      </c>
      <c r="I4426" s="114">
        <v>1E-3</v>
      </c>
      <c r="J4426" s="114">
        <v>2E-3</v>
      </c>
      <c r="K4426" s="114">
        <v>4.0000000000000001E-3</v>
      </c>
      <c r="L4426" s="114">
        <v>1.4999999999999999E-2</v>
      </c>
      <c r="M4426" s="114">
        <v>1.4E-2</v>
      </c>
      <c r="N4426" s="114">
        <v>3.0000000000000001E-3</v>
      </c>
      <c r="O4426" s="114">
        <v>0.48199999999999998</v>
      </c>
      <c r="P4426" s="112" t="s">
        <v>4640</v>
      </c>
      <c r="Q4426" s="112" t="s">
        <v>4641</v>
      </c>
      <c r="R4426" s="114">
        <v>4.0000000000000001E-3</v>
      </c>
      <c r="S4426" s="114">
        <v>0.34499999999999997</v>
      </c>
    </row>
    <row r="4427" spans="1:19" ht="11.25" thickBot="1" x14ac:dyDescent="0.2">
      <c r="A4427" s="93"/>
    </row>
    <row r="4428" spans="1:19" ht="11.25" thickBot="1" x14ac:dyDescent="0.2">
      <c r="A4428" s="117" t="s">
        <v>358</v>
      </c>
      <c r="B4428" s="93"/>
      <c r="C4428" s="114">
        <v>2.1059999999999999</v>
      </c>
      <c r="D4428" s="114">
        <v>3.7189999999999999</v>
      </c>
      <c r="E4428" s="114">
        <v>1.0029999999999999</v>
      </c>
      <c r="F4428" s="114">
        <v>1.9510000000000001</v>
      </c>
      <c r="G4428" s="114">
        <v>1.206</v>
      </c>
      <c r="H4428" s="114">
        <v>0.70899999999999996</v>
      </c>
      <c r="I4428" s="114">
        <v>13.43</v>
      </c>
      <c r="J4428" s="114">
        <v>18.98</v>
      </c>
      <c r="K4428" s="114">
        <v>14.44</v>
      </c>
      <c r="L4428" s="114">
        <v>8.7430000000000003</v>
      </c>
      <c r="M4428" s="114">
        <v>0.62</v>
      </c>
      <c r="N4428" s="114">
        <v>2.1640000000000001</v>
      </c>
      <c r="O4428" s="114">
        <v>0.97199999999999998</v>
      </c>
      <c r="P4428" s="112" t="s">
        <v>4642</v>
      </c>
      <c r="Q4428" s="112" t="s">
        <v>4643</v>
      </c>
      <c r="R4428" s="114">
        <v>0.157</v>
      </c>
      <c r="S4428" s="114">
        <v>1.24</v>
      </c>
    </row>
    <row r="4429" spans="1:19" ht="10.5" x14ac:dyDescent="0.15">
      <c r="A4429" s="93"/>
    </row>
    <row r="4430" spans="1:19" x14ac:dyDescent="0.15">
      <c r="A4430" s="106"/>
      <c r="B4430" s="69" t="s">
        <v>4644</v>
      </c>
    </row>
    <row r="4431" spans="1:19" ht="9.75" thickBot="1" x14ac:dyDescent="0.2">
      <c r="A4431" s="64" t="s">
        <v>1094</v>
      </c>
    </row>
    <row r="4432" spans="1:19" ht="11.25" thickBot="1" x14ac:dyDescent="0.2">
      <c r="A4432" s="87" t="s">
        <v>345</v>
      </c>
      <c r="B4432" s="87" t="s">
        <v>346</v>
      </c>
      <c r="C4432" s="107" t="s">
        <v>1</v>
      </c>
      <c r="D4432" s="107" t="s">
        <v>2</v>
      </c>
      <c r="E4432" s="107" t="s">
        <v>3</v>
      </c>
      <c r="F4432" s="107" t="s">
        <v>4</v>
      </c>
      <c r="G4432" s="107" t="s">
        <v>5</v>
      </c>
      <c r="H4432" s="107" t="s">
        <v>6</v>
      </c>
      <c r="I4432" s="108" t="s">
        <v>7</v>
      </c>
      <c r="J4432" s="108" t="s">
        <v>8</v>
      </c>
      <c r="K4432" s="107" t="s">
        <v>9</v>
      </c>
      <c r="L4432" s="107" t="s">
        <v>10</v>
      </c>
      <c r="M4432" s="107" t="s">
        <v>11</v>
      </c>
      <c r="N4432" s="107" t="s">
        <v>12</v>
      </c>
      <c r="O4432" s="107" t="s">
        <v>13</v>
      </c>
      <c r="P4432" s="107" t="s">
        <v>14</v>
      </c>
      <c r="Q4432" s="107" t="s">
        <v>15</v>
      </c>
      <c r="R4432" s="107" t="s">
        <v>16</v>
      </c>
      <c r="S4432" s="107" t="s">
        <v>17</v>
      </c>
    </row>
    <row r="4433" spans="1:19" ht="11.25" thickBot="1" x14ac:dyDescent="0.2">
      <c r="A4433" s="93"/>
      <c r="B4433" s="93"/>
      <c r="C4433" s="107" t="s">
        <v>69</v>
      </c>
      <c r="D4433" s="107" t="s">
        <v>69</v>
      </c>
      <c r="E4433" s="107" t="s">
        <v>69</v>
      </c>
      <c r="F4433" s="107" t="s">
        <v>69</v>
      </c>
      <c r="G4433" s="107" t="s">
        <v>69</v>
      </c>
      <c r="H4433" s="107" t="s">
        <v>69</v>
      </c>
      <c r="I4433" s="108" t="s">
        <v>69</v>
      </c>
      <c r="J4433" s="108" t="s">
        <v>69</v>
      </c>
      <c r="K4433" s="107" t="s">
        <v>69</v>
      </c>
      <c r="L4433" s="107" t="s">
        <v>69</v>
      </c>
      <c r="M4433" s="107" t="s">
        <v>69</v>
      </c>
      <c r="N4433" s="107" t="s">
        <v>69</v>
      </c>
      <c r="O4433" s="107" t="s">
        <v>69</v>
      </c>
      <c r="P4433" s="107" t="s">
        <v>69</v>
      </c>
      <c r="Q4433" s="107" t="s">
        <v>69</v>
      </c>
      <c r="R4433" s="107" t="s">
        <v>69</v>
      </c>
      <c r="S4433" s="107" t="s">
        <v>69</v>
      </c>
    </row>
    <row r="4434" spans="1:19" ht="11.25" thickBot="1" x14ac:dyDescent="0.2">
      <c r="A4434" s="88">
        <v>1</v>
      </c>
      <c r="B4434" s="109">
        <v>0.95851851851851855</v>
      </c>
      <c r="C4434" s="110" t="s">
        <v>4645</v>
      </c>
      <c r="D4434" s="110" t="s">
        <v>4646</v>
      </c>
      <c r="E4434" s="110" t="s">
        <v>4647</v>
      </c>
      <c r="F4434" s="110" t="s">
        <v>4648</v>
      </c>
      <c r="G4434" s="110" t="s">
        <v>4438</v>
      </c>
      <c r="H4434" s="110" t="s">
        <v>4649</v>
      </c>
      <c r="I4434" s="111">
        <v>1.04226</v>
      </c>
      <c r="J4434" s="112" t="s">
        <v>4650</v>
      </c>
      <c r="K4434" s="110" t="s">
        <v>4651</v>
      </c>
      <c r="L4434" s="89">
        <v>12.32</v>
      </c>
      <c r="M4434" s="89">
        <v>109.6</v>
      </c>
      <c r="N4434" s="110" t="s">
        <v>4652</v>
      </c>
      <c r="O4434" s="110" t="s">
        <v>4653</v>
      </c>
      <c r="P4434" s="89">
        <v>5.49</v>
      </c>
      <c r="Q4434" s="89">
        <v>64.87</v>
      </c>
      <c r="R4434" s="89">
        <v>834.7</v>
      </c>
      <c r="S4434" s="89">
        <v>1240</v>
      </c>
    </row>
    <row r="4435" spans="1:19" ht="11.25" thickBot="1" x14ac:dyDescent="0.2">
      <c r="A4435" s="93"/>
    </row>
    <row r="4436" spans="1:19" ht="11.25" thickBot="1" x14ac:dyDescent="0.2">
      <c r="A4436" s="88">
        <v>2</v>
      </c>
      <c r="B4436" s="109">
        <v>0.95869212962962969</v>
      </c>
      <c r="C4436" s="110" t="s">
        <v>4654</v>
      </c>
      <c r="D4436" s="110" t="s">
        <v>4655</v>
      </c>
      <c r="E4436" s="110" t="s">
        <v>4656</v>
      </c>
      <c r="F4436" s="110" t="s">
        <v>4657</v>
      </c>
      <c r="G4436" s="110" t="s">
        <v>4658</v>
      </c>
      <c r="H4436" s="110" t="s">
        <v>4659</v>
      </c>
      <c r="I4436" s="111">
        <v>1.05426</v>
      </c>
      <c r="J4436" s="112" t="s">
        <v>4660</v>
      </c>
      <c r="K4436" s="110" t="s">
        <v>4661</v>
      </c>
      <c r="L4436" s="89">
        <v>12.55</v>
      </c>
      <c r="M4436" s="89">
        <v>111.6</v>
      </c>
      <c r="N4436" s="89">
        <v>281.2</v>
      </c>
      <c r="O4436" s="110" t="s">
        <v>4662</v>
      </c>
      <c r="P4436" s="89">
        <v>5.5469999999999997</v>
      </c>
      <c r="Q4436" s="89">
        <v>64.66</v>
      </c>
      <c r="R4436" s="89">
        <v>836.4</v>
      </c>
      <c r="S4436" s="89">
        <v>1244</v>
      </c>
    </row>
    <row r="4437" spans="1:19" ht="11.25" thickBot="1" x14ac:dyDescent="0.2">
      <c r="A4437" s="93"/>
    </row>
    <row r="4438" spans="1:19" ht="11.25" thickBot="1" x14ac:dyDescent="0.2">
      <c r="A4438" s="88">
        <v>3</v>
      </c>
      <c r="B4438" s="109">
        <v>0.95885416666666667</v>
      </c>
      <c r="C4438" s="110" t="s">
        <v>4663</v>
      </c>
      <c r="D4438" s="110" t="s">
        <v>4664</v>
      </c>
      <c r="E4438" s="110" t="s">
        <v>4665</v>
      </c>
      <c r="F4438" s="110" t="s">
        <v>4666</v>
      </c>
      <c r="G4438" s="110" t="s">
        <v>4667</v>
      </c>
      <c r="H4438" s="110" t="s">
        <v>4668</v>
      </c>
      <c r="I4438" s="111">
        <v>1.0601400000000001</v>
      </c>
      <c r="J4438" s="112" t="s">
        <v>4669</v>
      </c>
      <c r="K4438" s="110" t="s">
        <v>4670</v>
      </c>
      <c r="L4438" s="89">
        <v>12.11</v>
      </c>
      <c r="M4438" s="89">
        <v>110.9</v>
      </c>
      <c r="N4438" s="89">
        <v>280.89999999999998</v>
      </c>
      <c r="O4438" s="110" t="s">
        <v>4671</v>
      </c>
      <c r="P4438" s="89">
        <v>5.4889999999999999</v>
      </c>
      <c r="Q4438" s="89">
        <v>64.56</v>
      </c>
      <c r="R4438" s="89">
        <v>833.1</v>
      </c>
      <c r="S4438" s="89">
        <v>1237</v>
      </c>
    </row>
    <row r="4439" spans="1:19" ht="11.25" thickBot="1" x14ac:dyDescent="0.2">
      <c r="A4439" s="93"/>
    </row>
    <row r="4440" spans="1:19" ht="11.25" thickBot="1" x14ac:dyDescent="0.2">
      <c r="A4440" s="113" t="s">
        <v>352</v>
      </c>
      <c r="B4440" s="93"/>
      <c r="C4440" s="110" t="s">
        <v>4672</v>
      </c>
      <c r="D4440" s="110" t="s">
        <v>4673</v>
      </c>
      <c r="E4440" s="110" t="s">
        <v>4674</v>
      </c>
      <c r="F4440" s="110" t="s">
        <v>4675</v>
      </c>
      <c r="G4440" s="110" t="s">
        <v>4447</v>
      </c>
      <c r="H4440" s="110" t="s">
        <v>4676</v>
      </c>
      <c r="I4440" s="115">
        <v>1.0522199999999999</v>
      </c>
      <c r="J4440" s="112" t="s">
        <v>4677</v>
      </c>
      <c r="K4440" s="110" t="s">
        <v>4678</v>
      </c>
      <c r="L4440" s="114">
        <v>12.33</v>
      </c>
      <c r="M4440" s="114">
        <v>110.7</v>
      </c>
      <c r="N4440" s="110" t="s">
        <v>4679</v>
      </c>
      <c r="O4440" s="110" t="s">
        <v>4680</v>
      </c>
      <c r="P4440" s="114">
        <v>5.5090000000000003</v>
      </c>
      <c r="Q4440" s="114">
        <v>64.7</v>
      </c>
      <c r="R4440" s="114">
        <v>834.7</v>
      </c>
      <c r="S4440" s="114">
        <v>1240</v>
      </c>
    </row>
    <row r="4441" spans="1:19" ht="11.25" thickBot="1" x14ac:dyDescent="0.2">
      <c r="A4441" s="93"/>
    </row>
    <row r="4442" spans="1:19" ht="11.25" thickBot="1" x14ac:dyDescent="0.2">
      <c r="A4442" s="116" t="s">
        <v>355</v>
      </c>
      <c r="B4442" s="93"/>
      <c r="C4442" s="110" t="s">
        <v>1889</v>
      </c>
      <c r="D4442" s="110" t="s">
        <v>4681</v>
      </c>
      <c r="E4442" s="110" t="s">
        <v>4682</v>
      </c>
      <c r="F4442" s="110" t="s">
        <v>4683</v>
      </c>
      <c r="G4442" s="110" t="s">
        <v>4684</v>
      </c>
      <c r="H4442" s="110" t="s">
        <v>4685</v>
      </c>
      <c r="I4442" s="115">
        <v>9.11E-3</v>
      </c>
      <c r="J4442" s="112" t="s">
        <v>4686</v>
      </c>
      <c r="K4442" s="110" t="s">
        <v>4687</v>
      </c>
      <c r="L4442" s="114">
        <v>0.218</v>
      </c>
      <c r="M4442" s="114">
        <v>1.042</v>
      </c>
      <c r="N4442" s="110" t="s">
        <v>4688</v>
      </c>
      <c r="O4442" s="110" t="s">
        <v>4689</v>
      </c>
      <c r="P4442" s="114">
        <v>3.3000000000000002E-2</v>
      </c>
      <c r="Q4442" s="114">
        <v>0.158</v>
      </c>
      <c r="R4442" s="114">
        <v>1.603</v>
      </c>
      <c r="S4442" s="114">
        <v>3.5249999999999999</v>
      </c>
    </row>
    <row r="4443" spans="1:19" ht="11.25" thickBot="1" x14ac:dyDescent="0.2">
      <c r="A4443" s="93"/>
    </row>
    <row r="4444" spans="1:19" ht="11.25" thickBot="1" x14ac:dyDescent="0.2">
      <c r="A4444" s="117" t="s">
        <v>358</v>
      </c>
      <c r="B4444" s="93"/>
      <c r="C4444" s="110" t="s">
        <v>2795</v>
      </c>
      <c r="D4444" s="110" t="s">
        <v>4690</v>
      </c>
      <c r="E4444" s="110" t="s">
        <v>1814</v>
      </c>
      <c r="F4444" s="110" t="s">
        <v>4691</v>
      </c>
      <c r="G4444" s="110" t="s">
        <v>4692</v>
      </c>
      <c r="H4444" s="110" t="s">
        <v>4693</v>
      </c>
      <c r="I4444" s="118">
        <v>0.86599999999999999</v>
      </c>
      <c r="J4444" s="112" t="s">
        <v>4694</v>
      </c>
      <c r="K4444" s="110" t="s">
        <v>567</v>
      </c>
      <c r="L4444" s="114">
        <v>1.77</v>
      </c>
      <c r="M4444" s="114">
        <v>0.94099999999999995</v>
      </c>
      <c r="N4444" s="110" t="s">
        <v>4695</v>
      </c>
      <c r="O4444" s="110" t="s">
        <v>4696</v>
      </c>
      <c r="P4444" s="114">
        <v>0.6</v>
      </c>
      <c r="Q4444" s="114">
        <v>0.24399999999999999</v>
      </c>
      <c r="R4444" s="114">
        <v>0.192</v>
      </c>
      <c r="S4444" s="114">
        <v>0.28399999999999997</v>
      </c>
    </row>
    <row r="4445" spans="1:19" ht="11.25" thickBot="1" x14ac:dyDescent="0.2">
      <c r="A4445" s="93"/>
    </row>
    <row r="4446" spans="1:19" ht="11.25" thickBot="1" x14ac:dyDescent="0.2">
      <c r="A4446" s="87" t="s">
        <v>345</v>
      </c>
      <c r="B4446" s="87" t="s">
        <v>346</v>
      </c>
      <c r="C4446" s="107" t="s">
        <v>18</v>
      </c>
      <c r="D4446" s="108" t="s">
        <v>19</v>
      </c>
      <c r="E4446" s="108" t="s">
        <v>20</v>
      </c>
      <c r="F4446" s="107" t="s">
        <v>21</v>
      </c>
      <c r="G4446" s="107" t="s">
        <v>22</v>
      </c>
      <c r="H4446" s="107" t="s">
        <v>23</v>
      </c>
      <c r="I4446" s="107" t="s">
        <v>24</v>
      </c>
      <c r="J4446" s="108" t="s">
        <v>25</v>
      </c>
      <c r="K4446" s="108" t="s">
        <v>26</v>
      </c>
      <c r="L4446" s="107" t="s">
        <v>27</v>
      </c>
      <c r="M4446" s="107" t="s">
        <v>28</v>
      </c>
      <c r="N4446" s="107" t="s">
        <v>29</v>
      </c>
      <c r="O4446" s="107" t="s">
        <v>30</v>
      </c>
      <c r="P4446" s="107" t="s">
        <v>31</v>
      </c>
      <c r="Q4446" s="107" t="s">
        <v>32</v>
      </c>
      <c r="R4446" s="107" t="s">
        <v>33</v>
      </c>
      <c r="S4446" s="108" t="s">
        <v>34</v>
      </c>
    </row>
    <row r="4447" spans="1:19" ht="11.25" thickBot="1" x14ac:dyDescent="0.2">
      <c r="A4447" s="93"/>
      <c r="B4447" s="93"/>
      <c r="C4447" s="107" t="s">
        <v>69</v>
      </c>
      <c r="D4447" s="108" t="s">
        <v>69</v>
      </c>
      <c r="E4447" s="108" t="s">
        <v>69</v>
      </c>
      <c r="F4447" s="107" t="s">
        <v>69</v>
      </c>
      <c r="G4447" s="107" t="s">
        <v>69</v>
      </c>
      <c r="H4447" s="107" t="s">
        <v>69</v>
      </c>
      <c r="I4447" s="107" t="s">
        <v>69</v>
      </c>
      <c r="J4447" s="108" t="s">
        <v>69</v>
      </c>
      <c r="K4447" s="108" t="s">
        <v>69</v>
      </c>
      <c r="L4447" s="107" t="s">
        <v>69</v>
      </c>
      <c r="M4447" s="107" t="s">
        <v>69</v>
      </c>
      <c r="N4447" s="107" t="s">
        <v>69</v>
      </c>
      <c r="O4447" s="107" t="s">
        <v>69</v>
      </c>
      <c r="P4447" s="107" t="s">
        <v>69</v>
      </c>
      <c r="Q4447" s="107" t="s">
        <v>69</v>
      </c>
      <c r="R4447" s="107" t="s">
        <v>69</v>
      </c>
      <c r="S4447" s="108" t="s">
        <v>69</v>
      </c>
    </row>
    <row r="4448" spans="1:19" ht="11.25" thickBot="1" x14ac:dyDescent="0.2">
      <c r="A4448" s="88">
        <v>1</v>
      </c>
      <c r="B4448" s="109">
        <v>0.95851851851851855</v>
      </c>
      <c r="C4448" s="89">
        <v>22.26</v>
      </c>
      <c r="D4448" s="111">
        <v>0.98958999999999997</v>
      </c>
      <c r="E4448" s="111">
        <v>1.16926</v>
      </c>
      <c r="F4448" s="89">
        <v>19.04</v>
      </c>
      <c r="G4448" s="89">
        <v>-0.94499999999999995</v>
      </c>
      <c r="H4448" s="89">
        <v>16.5</v>
      </c>
      <c r="I4448" s="110" t="s">
        <v>4697</v>
      </c>
      <c r="J4448" s="111">
        <v>0.95852000000000004</v>
      </c>
      <c r="K4448" s="112" t="s">
        <v>4698</v>
      </c>
      <c r="L4448" s="89">
        <v>3.0049999999999999</v>
      </c>
      <c r="M4448" s="89">
        <v>26.62</v>
      </c>
      <c r="N4448" s="89">
        <v>-1.7000000000000001E-2</v>
      </c>
      <c r="O4448" s="89">
        <v>1.4999999999999999E-2</v>
      </c>
      <c r="P4448" s="89">
        <v>0.23899999999999999</v>
      </c>
      <c r="Q4448" s="89">
        <v>25.58</v>
      </c>
      <c r="R4448" s="89">
        <v>2.048</v>
      </c>
      <c r="S4448" s="111">
        <v>0.94120000000000004</v>
      </c>
    </row>
    <row r="4449" spans="1:19" ht="11.25" thickBot="1" x14ac:dyDescent="0.2">
      <c r="A4449" s="93"/>
    </row>
    <row r="4450" spans="1:19" ht="11.25" thickBot="1" x14ac:dyDescent="0.2">
      <c r="A4450" s="88">
        <v>2</v>
      </c>
      <c r="B4450" s="109">
        <v>0.95869212962962969</v>
      </c>
      <c r="C4450" s="89">
        <v>22.18</v>
      </c>
      <c r="D4450" s="111">
        <v>1.00698</v>
      </c>
      <c r="E4450" s="111">
        <v>1.17103</v>
      </c>
      <c r="F4450" s="89">
        <v>18.350000000000001</v>
      </c>
      <c r="G4450" s="89">
        <v>1.909</v>
      </c>
      <c r="H4450" s="89">
        <v>16.64</v>
      </c>
      <c r="I4450" s="110" t="s">
        <v>4699</v>
      </c>
      <c r="J4450" s="111">
        <v>0.98126000000000002</v>
      </c>
      <c r="K4450" s="112" t="s">
        <v>4700</v>
      </c>
      <c r="L4450" s="89">
        <v>3.0720000000000001</v>
      </c>
      <c r="M4450" s="89">
        <v>26.63</v>
      </c>
      <c r="N4450" s="89">
        <v>-1.4E-2</v>
      </c>
      <c r="O4450" s="89">
        <v>1.7999999999999999E-2</v>
      </c>
      <c r="P4450" s="89">
        <v>0.25700000000000001</v>
      </c>
      <c r="Q4450" s="89">
        <v>25.71</v>
      </c>
      <c r="R4450" s="89">
        <v>2.0819999999999999</v>
      </c>
      <c r="S4450" s="111">
        <v>0.95187999999999995</v>
      </c>
    </row>
    <row r="4451" spans="1:19" ht="11.25" thickBot="1" x14ac:dyDescent="0.2">
      <c r="A4451" s="93"/>
    </row>
    <row r="4452" spans="1:19" ht="11.25" thickBot="1" x14ac:dyDescent="0.2">
      <c r="A4452" s="88">
        <v>3</v>
      </c>
      <c r="B4452" s="109">
        <v>0.95885416666666667</v>
      </c>
      <c r="C4452" s="89">
        <v>22.15</v>
      </c>
      <c r="D4452" s="111">
        <v>1.00905</v>
      </c>
      <c r="E4452" s="111">
        <v>1.17055</v>
      </c>
      <c r="F4452" s="89">
        <v>17.61</v>
      </c>
      <c r="G4452" s="89">
        <v>-10.35</v>
      </c>
      <c r="H4452" s="89">
        <v>16.559999999999999</v>
      </c>
      <c r="I4452" s="110" t="s">
        <v>4701</v>
      </c>
      <c r="J4452" s="111">
        <v>0.98104999999999998</v>
      </c>
      <c r="K4452" s="112" t="s">
        <v>4702</v>
      </c>
      <c r="L4452" s="89">
        <v>3.0539999999999998</v>
      </c>
      <c r="M4452" s="89">
        <v>26.66</v>
      </c>
      <c r="N4452" s="89">
        <v>-0.02</v>
      </c>
      <c r="O4452" s="89">
        <v>8.0000000000000002E-3</v>
      </c>
      <c r="P4452" s="89">
        <v>0.26100000000000001</v>
      </c>
      <c r="Q4452" s="89">
        <v>25.67</v>
      </c>
      <c r="R4452" s="89">
        <v>2.1179999999999999</v>
      </c>
      <c r="S4452" s="111">
        <v>0.96208000000000005</v>
      </c>
    </row>
    <row r="4453" spans="1:19" ht="11.25" thickBot="1" x14ac:dyDescent="0.2">
      <c r="A4453" s="93"/>
    </row>
    <row r="4454" spans="1:19" ht="11.25" thickBot="1" x14ac:dyDescent="0.2">
      <c r="A4454" s="113" t="s">
        <v>352</v>
      </c>
      <c r="B4454" s="93"/>
      <c r="C4454" s="114">
        <v>22.2</v>
      </c>
      <c r="D4454" s="115">
        <v>1.0018800000000001</v>
      </c>
      <c r="E4454" s="115">
        <v>1.17028</v>
      </c>
      <c r="F4454" s="114">
        <v>18.329999999999998</v>
      </c>
      <c r="G4454" s="114">
        <v>-3.13</v>
      </c>
      <c r="H4454" s="114">
        <v>16.559999999999999</v>
      </c>
      <c r="I4454" s="110" t="s">
        <v>4703</v>
      </c>
      <c r="J4454" s="115">
        <v>0.97360999999999998</v>
      </c>
      <c r="K4454" s="112" t="s">
        <v>4704</v>
      </c>
      <c r="L4454" s="114">
        <v>3.044</v>
      </c>
      <c r="M4454" s="114">
        <v>26.64</v>
      </c>
      <c r="N4454" s="114">
        <v>-1.7000000000000001E-2</v>
      </c>
      <c r="O4454" s="114">
        <v>1.4E-2</v>
      </c>
      <c r="P4454" s="114">
        <v>0.253</v>
      </c>
      <c r="Q4454" s="114">
        <v>25.65</v>
      </c>
      <c r="R4454" s="114">
        <v>2.0819999999999999</v>
      </c>
      <c r="S4454" s="115">
        <v>0.95172000000000001</v>
      </c>
    </row>
    <row r="4455" spans="1:19" ht="11.25" thickBot="1" x14ac:dyDescent="0.2">
      <c r="A4455" s="93"/>
    </row>
    <row r="4456" spans="1:19" ht="11.25" thickBot="1" x14ac:dyDescent="0.2">
      <c r="A4456" s="116" t="s">
        <v>355</v>
      </c>
      <c r="B4456" s="93"/>
      <c r="C4456" s="114">
        <v>5.8999999999999997E-2</v>
      </c>
      <c r="D4456" s="115">
        <v>1.069E-2</v>
      </c>
      <c r="E4456" s="115">
        <v>9.1E-4</v>
      </c>
      <c r="F4456" s="114">
        <v>0.71599999999999997</v>
      </c>
      <c r="G4456" s="114">
        <v>6.4160000000000004</v>
      </c>
      <c r="H4456" s="114">
        <v>7.0000000000000007E-2</v>
      </c>
      <c r="I4456" s="110" t="s">
        <v>2792</v>
      </c>
      <c r="J4456" s="115">
        <v>1.307E-2</v>
      </c>
      <c r="K4456" s="112" t="s">
        <v>4705</v>
      </c>
      <c r="L4456" s="114">
        <v>3.5000000000000003E-2</v>
      </c>
      <c r="M4456" s="114">
        <v>2.1999999999999999E-2</v>
      </c>
      <c r="N4456" s="114">
        <v>3.0000000000000001E-3</v>
      </c>
      <c r="O4456" s="114">
        <v>5.0000000000000001E-3</v>
      </c>
      <c r="P4456" s="114">
        <v>1.2E-2</v>
      </c>
      <c r="Q4456" s="114">
        <v>7.0000000000000007E-2</v>
      </c>
      <c r="R4456" s="114">
        <v>3.5000000000000003E-2</v>
      </c>
      <c r="S4456" s="115">
        <v>1.044E-2</v>
      </c>
    </row>
    <row r="4457" spans="1:19" ht="11.25" thickBot="1" x14ac:dyDescent="0.2">
      <c r="A4457" s="93"/>
    </row>
    <row r="4458" spans="1:19" ht="11.25" thickBot="1" x14ac:dyDescent="0.2">
      <c r="A4458" s="117" t="s">
        <v>358</v>
      </c>
      <c r="B4458" s="93"/>
      <c r="C4458" s="114">
        <v>0.26600000000000001</v>
      </c>
      <c r="D4458" s="118">
        <v>1.0669999999999999</v>
      </c>
      <c r="E4458" s="118">
        <v>7.8E-2</v>
      </c>
      <c r="F4458" s="114">
        <v>3.903</v>
      </c>
      <c r="G4458" s="114">
        <v>205</v>
      </c>
      <c r="H4458" s="114">
        <v>0.42</v>
      </c>
      <c r="I4458" s="110" t="s">
        <v>4706</v>
      </c>
      <c r="J4458" s="118">
        <v>1.3420000000000001</v>
      </c>
      <c r="K4458" s="112" t="s">
        <v>4707</v>
      </c>
      <c r="L4458" s="114">
        <v>1.141</v>
      </c>
      <c r="M4458" s="114">
        <v>8.2000000000000003E-2</v>
      </c>
      <c r="N4458" s="114">
        <v>17.07</v>
      </c>
      <c r="O4458" s="114">
        <v>34.380000000000003</v>
      </c>
      <c r="P4458" s="114">
        <v>4.7560000000000002</v>
      </c>
      <c r="Q4458" s="114">
        <v>0.27300000000000002</v>
      </c>
      <c r="R4458" s="114">
        <v>1.681</v>
      </c>
      <c r="S4458" s="118">
        <v>1.097</v>
      </c>
    </row>
    <row r="4459" spans="1:19" ht="11.25" thickBot="1" x14ac:dyDescent="0.2">
      <c r="A4459" s="93"/>
    </row>
    <row r="4460" spans="1:19" ht="11.25" thickBot="1" x14ac:dyDescent="0.2">
      <c r="A4460" s="87" t="s">
        <v>345</v>
      </c>
      <c r="B4460" s="87" t="s">
        <v>346</v>
      </c>
      <c r="C4460" s="108" t="s">
        <v>35</v>
      </c>
      <c r="D4460" s="107" t="s">
        <v>36</v>
      </c>
      <c r="E4460" s="107" t="s">
        <v>37</v>
      </c>
      <c r="F4460" s="107" t="s">
        <v>38</v>
      </c>
      <c r="G4460" s="107" t="s">
        <v>39</v>
      </c>
      <c r="H4460" s="107" t="s">
        <v>40</v>
      </c>
      <c r="I4460" s="107" t="s">
        <v>41</v>
      </c>
      <c r="J4460" s="107" t="s">
        <v>42</v>
      </c>
      <c r="K4460" s="107" t="s">
        <v>43</v>
      </c>
      <c r="L4460" s="107" t="s">
        <v>44</v>
      </c>
      <c r="M4460" s="107" t="s">
        <v>45</v>
      </c>
      <c r="N4460" s="107" t="s">
        <v>46</v>
      </c>
      <c r="O4460" s="107" t="s">
        <v>47</v>
      </c>
      <c r="P4460" s="107" t="s">
        <v>48</v>
      </c>
      <c r="Q4460" s="107" t="s">
        <v>49</v>
      </c>
      <c r="R4460" s="107" t="s">
        <v>50</v>
      </c>
      <c r="S4460" s="107" t="s">
        <v>51</v>
      </c>
    </row>
    <row r="4461" spans="1:19" ht="11.25" thickBot="1" x14ac:dyDescent="0.2">
      <c r="A4461" s="93"/>
      <c r="B4461" s="93"/>
      <c r="C4461" s="108" t="s">
        <v>69</v>
      </c>
      <c r="D4461" s="107" t="s">
        <v>69</v>
      </c>
      <c r="E4461" s="107" t="s">
        <v>69</v>
      </c>
      <c r="F4461" s="107" t="s">
        <v>69</v>
      </c>
      <c r="G4461" s="107" t="s">
        <v>69</v>
      </c>
      <c r="H4461" s="107" t="s">
        <v>69</v>
      </c>
      <c r="I4461" s="107" t="s">
        <v>69</v>
      </c>
      <c r="J4461" s="107" t="s">
        <v>69</v>
      </c>
      <c r="K4461" s="107" t="s">
        <v>69</v>
      </c>
      <c r="L4461" s="107" t="s">
        <v>69</v>
      </c>
      <c r="M4461" s="107" t="s">
        <v>69</v>
      </c>
      <c r="N4461" s="107" t="s">
        <v>69</v>
      </c>
      <c r="O4461" s="107" t="s">
        <v>69</v>
      </c>
      <c r="P4461" s="107" t="s">
        <v>69</v>
      </c>
      <c r="Q4461" s="107" t="s">
        <v>69</v>
      </c>
      <c r="R4461" s="107" t="s">
        <v>69</v>
      </c>
      <c r="S4461" s="107" t="s">
        <v>69</v>
      </c>
    </row>
    <row r="4462" spans="1:19" ht="11.25" thickBot="1" x14ac:dyDescent="0.2">
      <c r="A4462" s="88">
        <v>1</v>
      </c>
      <c r="B4462" s="109">
        <v>0.95851851851851855</v>
      </c>
      <c r="C4462" s="112" t="s">
        <v>4708</v>
      </c>
      <c r="D4462" s="89">
        <v>63.84</v>
      </c>
      <c r="E4462" s="89">
        <v>4.3490000000000002</v>
      </c>
      <c r="F4462" s="89">
        <v>-0.312</v>
      </c>
      <c r="G4462" s="89">
        <v>0.88500000000000001</v>
      </c>
      <c r="H4462" s="89">
        <v>774.3</v>
      </c>
      <c r="I4462" s="110" t="s">
        <v>4709</v>
      </c>
      <c r="J4462" s="89">
        <v>19.239999999999998</v>
      </c>
      <c r="K4462" s="89">
        <v>16.670000000000002</v>
      </c>
      <c r="L4462" s="89">
        <v>1.496</v>
      </c>
      <c r="M4462" s="89">
        <v>4.8310000000000004</v>
      </c>
      <c r="N4462" s="89">
        <v>0.83199999999999996</v>
      </c>
      <c r="O4462" s="89">
        <v>0.30499999999999999</v>
      </c>
      <c r="P4462" s="89">
        <v>1.04</v>
      </c>
      <c r="Q4462" s="89">
        <v>0.13100000000000001</v>
      </c>
      <c r="R4462" s="89">
        <v>0.63700000000000001</v>
      </c>
      <c r="S4462" s="89">
        <v>0.129</v>
      </c>
    </row>
    <row r="4463" spans="1:19" ht="11.25" thickBot="1" x14ac:dyDescent="0.2">
      <c r="A4463" s="93"/>
    </row>
    <row r="4464" spans="1:19" ht="11.25" thickBot="1" x14ac:dyDescent="0.2">
      <c r="A4464" s="88">
        <v>2</v>
      </c>
      <c r="B4464" s="109">
        <v>0.95869212962962969</v>
      </c>
      <c r="C4464" s="112" t="s">
        <v>4710</v>
      </c>
      <c r="D4464" s="89">
        <v>63.88</v>
      </c>
      <c r="E4464" s="89">
        <v>4.2409999999999997</v>
      </c>
      <c r="F4464" s="89">
        <v>-0.30399999999999999</v>
      </c>
      <c r="G4464" s="89">
        <v>0.875</v>
      </c>
      <c r="H4464" s="89">
        <v>772</v>
      </c>
      <c r="I4464" s="110" t="s">
        <v>4711</v>
      </c>
      <c r="J4464" s="89">
        <v>19.14</v>
      </c>
      <c r="K4464" s="89">
        <v>16.760000000000002</v>
      </c>
      <c r="L4464" s="89">
        <v>1.4730000000000001</v>
      </c>
      <c r="M4464" s="89">
        <v>4.8529999999999998</v>
      </c>
      <c r="N4464" s="89">
        <v>0.85399999999999998</v>
      </c>
      <c r="O4464" s="89">
        <v>0.312</v>
      </c>
      <c r="P4464" s="89">
        <v>1.0489999999999999</v>
      </c>
      <c r="Q4464" s="89">
        <v>0.128</v>
      </c>
      <c r="R4464" s="89">
        <v>0.67</v>
      </c>
      <c r="S4464" s="89">
        <v>0.13</v>
      </c>
    </row>
    <row r="4465" spans="1:19" ht="11.25" thickBot="1" x14ac:dyDescent="0.2">
      <c r="A4465" s="93"/>
    </row>
    <row r="4466" spans="1:19" ht="11.25" thickBot="1" x14ac:dyDescent="0.2">
      <c r="A4466" s="88">
        <v>3</v>
      </c>
      <c r="B4466" s="109">
        <v>0.95885416666666667</v>
      </c>
      <c r="C4466" s="112" t="s">
        <v>4712</v>
      </c>
      <c r="D4466" s="89">
        <v>63.87</v>
      </c>
      <c r="E4466" s="89">
        <v>4.2919999999999998</v>
      </c>
      <c r="F4466" s="89">
        <v>-0.375</v>
      </c>
      <c r="G4466" s="89">
        <v>0.88900000000000001</v>
      </c>
      <c r="H4466" s="89">
        <v>776.9</v>
      </c>
      <c r="I4466" s="110" t="s">
        <v>4713</v>
      </c>
      <c r="J4466" s="89">
        <v>19.37</v>
      </c>
      <c r="K4466" s="89">
        <v>16.78</v>
      </c>
      <c r="L4466" s="89">
        <v>1.4910000000000001</v>
      </c>
      <c r="M4466" s="89">
        <v>4.8730000000000002</v>
      </c>
      <c r="N4466" s="89">
        <v>0.81699999999999995</v>
      </c>
      <c r="O4466" s="89">
        <v>0.28999999999999998</v>
      </c>
      <c r="P4466" s="89">
        <v>1.0169999999999999</v>
      </c>
      <c r="Q4466" s="89">
        <v>0.129</v>
      </c>
      <c r="R4466" s="89">
        <v>0.63900000000000001</v>
      </c>
      <c r="S4466" s="89">
        <v>0.13800000000000001</v>
      </c>
    </row>
    <row r="4467" spans="1:19" ht="11.25" thickBot="1" x14ac:dyDescent="0.2">
      <c r="A4467" s="93"/>
    </row>
    <row r="4468" spans="1:19" ht="11.25" thickBot="1" x14ac:dyDescent="0.2">
      <c r="A4468" s="113" t="s">
        <v>352</v>
      </c>
      <c r="B4468" s="93"/>
      <c r="C4468" s="112" t="s">
        <v>4714</v>
      </c>
      <c r="D4468" s="114">
        <v>63.86</v>
      </c>
      <c r="E4468" s="114">
        <v>4.2939999999999996</v>
      </c>
      <c r="F4468" s="114">
        <v>-0.33100000000000002</v>
      </c>
      <c r="G4468" s="114">
        <v>0.88300000000000001</v>
      </c>
      <c r="H4468" s="114">
        <v>774.4</v>
      </c>
      <c r="I4468" s="110" t="s">
        <v>4715</v>
      </c>
      <c r="J4468" s="114">
        <v>19.25</v>
      </c>
      <c r="K4468" s="114">
        <v>16.739999999999998</v>
      </c>
      <c r="L4468" s="114">
        <v>1.4870000000000001</v>
      </c>
      <c r="M4468" s="114">
        <v>4.8520000000000003</v>
      </c>
      <c r="N4468" s="114">
        <v>0.83399999999999996</v>
      </c>
      <c r="O4468" s="114">
        <v>0.30199999999999999</v>
      </c>
      <c r="P4468" s="114">
        <v>1.0349999999999999</v>
      </c>
      <c r="Q4468" s="114">
        <v>0.129</v>
      </c>
      <c r="R4468" s="114">
        <v>0.64900000000000002</v>
      </c>
      <c r="S4468" s="114">
        <v>0.13200000000000001</v>
      </c>
    </row>
    <row r="4469" spans="1:19" ht="11.25" thickBot="1" x14ac:dyDescent="0.2">
      <c r="A4469" s="93"/>
    </row>
    <row r="4470" spans="1:19" ht="11.25" thickBot="1" x14ac:dyDescent="0.2">
      <c r="A4470" s="116" t="s">
        <v>355</v>
      </c>
      <c r="B4470" s="93"/>
      <c r="C4470" s="112" t="s">
        <v>4716</v>
      </c>
      <c r="D4470" s="114">
        <v>2.1999999999999999E-2</v>
      </c>
      <c r="E4470" s="114">
        <v>5.3999999999999999E-2</v>
      </c>
      <c r="F4470" s="114">
        <v>3.9E-2</v>
      </c>
      <c r="G4470" s="114">
        <v>7.0000000000000001E-3</v>
      </c>
      <c r="H4470" s="114">
        <v>2.4260000000000002</v>
      </c>
      <c r="I4470" s="110" t="s">
        <v>4717</v>
      </c>
      <c r="J4470" s="114">
        <v>0.11600000000000001</v>
      </c>
      <c r="K4470" s="114">
        <v>5.8000000000000003E-2</v>
      </c>
      <c r="L4470" s="114">
        <v>1.2E-2</v>
      </c>
      <c r="M4470" s="114">
        <v>2.1000000000000001E-2</v>
      </c>
      <c r="N4470" s="114">
        <v>1.9E-2</v>
      </c>
      <c r="O4470" s="114">
        <v>1.0999999999999999E-2</v>
      </c>
      <c r="P4470" s="114">
        <v>1.6E-2</v>
      </c>
      <c r="Q4470" s="114">
        <v>1E-3</v>
      </c>
      <c r="R4470" s="114">
        <v>1.7999999999999999E-2</v>
      </c>
      <c r="S4470" s="114">
        <v>5.0000000000000001E-3</v>
      </c>
    </row>
    <row r="4471" spans="1:19" ht="11.25" thickBot="1" x14ac:dyDescent="0.2">
      <c r="A4471" s="93"/>
    </row>
    <row r="4472" spans="1:19" ht="11.25" thickBot="1" x14ac:dyDescent="0.2">
      <c r="A4472" s="117" t="s">
        <v>358</v>
      </c>
      <c r="B4472" s="93"/>
      <c r="C4472" s="112" t="s">
        <v>2159</v>
      </c>
      <c r="D4472" s="114">
        <v>3.5000000000000003E-2</v>
      </c>
      <c r="E4472" s="114">
        <v>1.2609999999999999</v>
      </c>
      <c r="F4472" s="114">
        <v>11.77</v>
      </c>
      <c r="G4472" s="114">
        <v>0.79800000000000004</v>
      </c>
      <c r="H4472" s="114">
        <v>0.313</v>
      </c>
      <c r="I4472" s="110" t="s">
        <v>4718</v>
      </c>
      <c r="J4472" s="114">
        <v>0.60499999999999998</v>
      </c>
      <c r="K4472" s="114">
        <v>0.34799999999999998</v>
      </c>
      <c r="L4472" s="114">
        <v>0.80800000000000005</v>
      </c>
      <c r="M4472" s="114">
        <v>0.43</v>
      </c>
      <c r="N4472" s="114">
        <v>2.2759999999999998</v>
      </c>
      <c r="O4472" s="114">
        <v>3.577</v>
      </c>
      <c r="P4472" s="114">
        <v>1.5840000000000001</v>
      </c>
      <c r="Q4472" s="114">
        <v>1.046</v>
      </c>
      <c r="R4472" s="114">
        <v>2.8050000000000002</v>
      </c>
      <c r="S4472" s="114">
        <v>3.4369999999999998</v>
      </c>
    </row>
    <row r="4473" spans="1:19" ht="11.25" thickBot="1" x14ac:dyDescent="0.2">
      <c r="A4473" s="93"/>
    </row>
    <row r="4474" spans="1:19" ht="11.25" thickBot="1" x14ac:dyDescent="0.2">
      <c r="A4474" s="87" t="s">
        <v>345</v>
      </c>
      <c r="B4474" s="87" t="s">
        <v>346</v>
      </c>
      <c r="C4474" s="107" t="s">
        <v>52</v>
      </c>
      <c r="D4474" s="107" t="s">
        <v>53</v>
      </c>
      <c r="E4474" s="107" t="s">
        <v>54</v>
      </c>
      <c r="F4474" s="107" t="s">
        <v>55</v>
      </c>
      <c r="G4474" s="107" t="s">
        <v>56</v>
      </c>
      <c r="H4474" s="107" t="s">
        <v>57</v>
      </c>
      <c r="I4474" s="107" t="s">
        <v>58</v>
      </c>
      <c r="J4474" s="107" t="s">
        <v>59</v>
      </c>
      <c r="K4474" s="107" t="s">
        <v>60</v>
      </c>
      <c r="L4474" s="107" t="s">
        <v>61</v>
      </c>
      <c r="M4474" s="107" t="s">
        <v>62</v>
      </c>
      <c r="N4474" s="107" t="s">
        <v>63</v>
      </c>
      <c r="O4474" s="107" t="s">
        <v>64</v>
      </c>
      <c r="P4474" s="108" t="s">
        <v>65</v>
      </c>
      <c r="Q4474" s="108" t="s">
        <v>66</v>
      </c>
      <c r="R4474" s="107" t="s">
        <v>67</v>
      </c>
      <c r="S4474" s="107" t="s">
        <v>68</v>
      </c>
    </row>
    <row r="4475" spans="1:19" ht="11.25" thickBot="1" x14ac:dyDescent="0.2">
      <c r="A4475" s="93"/>
      <c r="B4475" s="93"/>
      <c r="C4475" s="107" t="s">
        <v>69</v>
      </c>
      <c r="D4475" s="107" t="s">
        <v>69</v>
      </c>
      <c r="E4475" s="107" t="s">
        <v>69</v>
      </c>
      <c r="F4475" s="107" t="s">
        <v>69</v>
      </c>
      <c r="G4475" s="107" t="s">
        <v>69</v>
      </c>
      <c r="H4475" s="107" t="s">
        <v>69</v>
      </c>
      <c r="I4475" s="107" t="s">
        <v>69</v>
      </c>
      <c r="J4475" s="107" t="s">
        <v>69</v>
      </c>
      <c r="K4475" s="107" t="s">
        <v>69</v>
      </c>
      <c r="L4475" s="107" t="s">
        <v>69</v>
      </c>
      <c r="M4475" s="107" t="s">
        <v>69</v>
      </c>
      <c r="N4475" s="107" t="s">
        <v>69</v>
      </c>
      <c r="O4475" s="107" t="s">
        <v>69</v>
      </c>
      <c r="P4475" s="108" t="s">
        <v>69</v>
      </c>
      <c r="Q4475" s="108" t="s">
        <v>69</v>
      </c>
      <c r="R4475" s="107" t="s">
        <v>69</v>
      </c>
      <c r="S4475" s="107" t="s">
        <v>69</v>
      </c>
    </row>
    <row r="4476" spans="1:19" ht="11.25" thickBot="1" x14ac:dyDescent="0.2">
      <c r="A4476" s="88">
        <v>1</v>
      </c>
      <c r="B4476" s="109">
        <v>0.95851851851851855</v>
      </c>
      <c r="C4476" s="89">
        <v>0.47599999999999998</v>
      </c>
      <c r="D4476" s="89">
        <v>5.5E-2</v>
      </c>
      <c r="E4476" s="89">
        <v>0.40200000000000002</v>
      </c>
      <c r="F4476" s="89">
        <v>5.8000000000000003E-2</v>
      </c>
      <c r="G4476" s="89">
        <v>0.375</v>
      </c>
      <c r="H4476" s="89">
        <v>6.3570000000000002</v>
      </c>
      <c r="I4476" s="89">
        <v>-1E-3</v>
      </c>
      <c r="J4476" s="89">
        <v>0</v>
      </c>
      <c r="K4476" s="89">
        <v>0.01</v>
      </c>
      <c r="L4476" s="89">
        <v>9.7000000000000003E-2</v>
      </c>
      <c r="M4476" s="89">
        <v>1.712</v>
      </c>
      <c r="N4476" s="89">
        <v>6.7000000000000004E-2</v>
      </c>
      <c r="O4476" s="89">
        <v>26.23</v>
      </c>
      <c r="P4476" s="112" t="s">
        <v>4719</v>
      </c>
      <c r="Q4476" s="112" t="s">
        <v>4720</v>
      </c>
      <c r="R4476" s="89">
        <v>1.417</v>
      </c>
      <c r="S4476" s="89">
        <v>14.39</v>
      </c>
    </row>
    <row r="4477" spans="1:19" ht="11.25" thickBot="1" x14ac:dyDescent="0.2">
      <c r="A4477" s="93"/>
    </row>
    <row r="4478" spans="1:19" ht="11.25" thickBot="1" x14ac:dyDescent="0.2">
      <c r="A4478" s="88">
        <v>2</v>
      </c>
      <c r="B4478" s="109">
        <v>0.95869212962962969</v>
      </c>
      <c r="C4478" s="89">
        <v>0.46600000000000003</v>
      </c>
      <c r="D4478" s="89">
        <v>5.5E-2</v>
      </c>
      <c r="E4478" s="89">
        <v>0.39300000000000002</v>
      </c>
      <c r="F4478" s="89">
        <v>6.3E-2</v>
      </c>
      <c r="G4478" s="89">
        <v>0.374</v>
      </c>
      <c r="H4478" s="89">
        <v>6.359</v>
      </c>
      <c r="I4478" s="89">
        <v>3.0000000000000001E-3</v>
      </c>
      <c r="J4478" s="89">
        <v>1E-3</v>
      </c>
      <c r="K4478" s="89">
        <v>1.0999999999999999E-2</v>
      </c>
      <c r="L4478" s="89">
        <v>9.5000000000000001E-2</v>
      </c>
      <c r="M4478" s="89">
        <v>1.6619999999999999</v>
      </c>
      <c r="N4478" s="89">
        <v>7.3999999999999996E-2</v>
      </c>
      <c r="O4478" s="89">
        <v>26.38</v>
      </c>
      <c r="P4478" s="112" t="s">
        <v>4721</v>
      </c>
      <c r="Q4478" s="112" t="s">
        <v>4722</v>
      </c>
      <c r="R4478" s="89">
        <v>1.405</v>
      </c>
      <c r="S4478" s="89">
        <v>14.53</v>
      </c>
    </row>
    <row r="4479" spans="1:19" ht="11.25" thickBot="1" x14ac:dyDescent="0.2">
      <c r="A4479" s="93"/>
    </row>
    <row r="4480" spans="1:19" ht="11.25" thickBot="1" x14ac:dyDescent="0.2">
      <c r="A4480" s="88">
        <v>3</v>
      </c>
      <c r="B4480" s="109">
        <v>0.95885416666666667</v>
      </c>
      <c r="C4480" s="89">
        <v>0.47299999999999998</v>
      </c>
      <c r="D4480" s="89">
        <v>5.5E-2</v>
      </c>
      <c r="E4480" s="89">
        <v>0.40799999999999997</v>
      </c>
      <c r="F4480" s="89">
        <v>5.5E-2</v>
      </c>
      <c r="G4480" s="89">
        <v>0.376</v>
      </c>
      <c r="H4480" s="89">
        <v>6.3470000000000004</v>
      </c>
      <c r="I4480" s="89">
        <v>1E-3</v>
      </c>
      <c r="J4480" s="89">
        <v>2E-3</v>
      </c>
      <c r="K4480" s="89">
        <v>1.0999999999999999E-2</v>
      </c>
      <c r="L4480" s="89">
        <v>8.8999999999999996E-2</v>
      </c>
      <c r="M4480" s="89">
        <v>1.706</v>
      </c>
      <c r="N4480" s="89">
        <v>7.2999999999999995E-2</v>
      </c>
      <c r="O4480" s="89">
        <v>26.09</v>
      </c>
      <c r="P4480" s="112" t="s">
        <v>4723</v>
      </c>
      <c r="Q4480" s="112" t="s">
        <v>4724</v>
      </c>
      <c r="R4480" s="89">
        <v>1.4330000000000001</v>
      </c>
      <c r="S4480" s="89">
        <v>14.37</v>
      </c>
    </row>
    <row r="4481" spans="1:19" ht="11.25" thickBot="1" x14ac:dyDescent="0.2">
      <c r="A4481" s="93"/>
    </row>
    <row r="4482" spans="1:19" ht="11.25" thickBot="1" x14ac:dyDescent="0.2">
      <c r="A4482" s="113" t="s">
        <v>352</v>
      </c>
      <c r="B4482" s="93"/>
      <c r="C4482" s="114">
        <v>0.47199999999999998</v>
      </c>
      <c r="D4482" s="114">
        <v>5.5E-2</v>
      </c>
      <c r="E4482" s="114">
        <v>0.40100000000000002</v>
      </c>
      <c r="F4482" s="114">
        <v>5.8999999999999997E-2</v>
      </c>
      <c r="G4482" s="114">
        <v>0.375</v>
      </c>
      <c r="H4482" s="114">
        <v>6.3540000000000001</v>
      </c>
      <c r="I4482" s="114">
        <v>1E-3</v>
      </c>
      <c r="J4482" s="114">
        <v>1E-3</v>
      </c>
      <c r="K4482" s="114">
        <v>1.0999999999999999E-2</v>
      </c>
      <c r="L4482" s="114">
        <v>9.4E-2</v>
      </c>
      <c r="M4482" s="114">
        <v>1.6930000000000001</v>
      </c>
      <c r="N4482" s="114">
        <v>7.1999999999999995E-2</v>
      </c>
      <c r="O4482" s="114">
        <v>26.23</v>
      </c>
      <c r="P4482" s="112" t="s">
        <v>4725</v>
      </c>
      <c r="Q4482" s="112" t="s">
        <v>4726</v>
      </c>
      <c r="R4482" s="114">
        <v>1.419</v>
      </c>
      <c r="S4482" s="114">
        <v>14.43</v>
      </c>
    </row>
    <row r="4483" spans="1:19" ht="11.25" thickBot="1" x14ac:dyDescent="0.2">
      <c r="A4483" s="93"/>
    </row>
    <row r="4484" spans="1:19" ht="11.25" thickBot="1" x14ac:dyDescent="0.2">
      <c r="A4484" s="116" t="s">
        <v>355</v>
      </c>
      <c r="B4484" s="93"/>
      <c r="C4484" s="114">
        <v>5.0000000000000001E-3</v>
      </c>
      <c r="D4484" s="114">
        <v>0</v>
      </c>
      <c r="E4484" s="114">
        <v>7.0000000000000001E-3</v>
      </c>
      <c r="F4484" s="114">
        <v>4.0000000000000001E-3</v>
      </c>
      <c r="G4484" s="114">
        <v>1E-3</v>
      </c>
      <c r="H4484" s="114">
        <v>6.0000000000000001E-3</v>
      </c>
      <c r="I4484" s="114">
        <v>2E-3</v>
      </c>
      <c r="J4484" s="114">
        <v>1E-3</v>
      </c>
      <c r="K4484" s="114">
        <v>1E-3</v>
      </c>
      <c r="L4484" s="114">
        <v>4.0000000000000001E-3</v>
      </c>
      <c r="M4484" s="114">
        <v>2.7E-2</v>
      </c>
      <c r="N4484" s="114">
        <v>4.0000000000000001E-3</v>
      </c>
      <c r="O4484" s="114">
        <v>0.14599999999999999</v>
      </c>
      <c r="P4484" s="112" t="s">
        <v>4727</v>
      </c>
      <c r="Q4484" s="112" t="s">
        <v>3347</v>
      </c>
      <c r="R4484" s="114">
        <v>1.4E-2</v>
      </c>
      <c r="S4484" s="114">
        <v>8.6999999999999994E-2</v>
      </c>
    </row>
    <row r="4485" spans="1:19" ht="11.25" thickBot="1" x14ac:dyDescent="0.2">
      <c r="A4485" s="93"/>
    </row>
    <row r="4486" spans="1:19" ht="11.25" thickBot="1" x14ac:dyDescent="0.2">
      <c r="A4486" s="117" t="s">
        <v>358</v>
      </c>
      <c r="B4486" s="93"/>
      <c r="C4486" s="114">
        <v>1.157</v>
      </c>
      <c r="D4486" s="114">
        <v>0.111</v>
      </c>
      <c r="E4486" s="114">
        <v>1.7909999999999999</v>
      </c>
      <c r="F4486" s="114">
        <v>7.4169999999999998</v>
      </c>
      <c r="G4486" s="114">
        <v>0.28399999999999997</v>
      </c>
      <c r="H4486" s="114">
        <v>0.10100000000000001</v>
      </c>
      <c r="I4486" s="114">
        <v>197.9</v>
      </c>
      <c r="J4486" s="114">
        <v>84.36</v>
      </c>
      <c r="K4486" s="114">
        <v>7.1420000000000003</v>
      </c>
      <c r="L4486" s="114">
        <v>4.7</v>
      </c>
      <c r="M4486" s="114">
        <v>1.615</v>
      </c>
      <c r="N4486" s="114">
        <v>5.226</v>
      </c>
      <c r="O4486" s="114">
        <v>0.55600000000000005</v>
      </c>
      <c r="P4486" s="112" t="s">
        <v>4728</v>
      </c>
      <c r="Q4486" s="112" t="s">
        <v>2891</v>
      </c>
      <c r="R4486" s="114">
        <v>0.99199999999999999</v>
      </c>
      <c r="S4486" s="114">
        <v>0.6</v>
      </c>
    </row>
    <row r="4487" spans="1:19" ht="10.5" x14ac:dyDescent="0.15">
      <c r="A4487" s="93"/>
    </row>
    <row r="4488" spans="1:19" x14ac:dyDescent="0.15">
      <c r="A4488" s="106"/>
      <c r="B4488" s="69" t="s">
        <v>4729</v>
      </c>
    </row>
    <row r="4489" spans="1:19" ht="9.75" thickBot="1" x14ac:dyDescent="0.2">
      <c r="A4489" s="64" t="s">
        <v>1094</v>
      </c>
    </row>
    <row r="4490" spans="1:19" ht="11.25" thickBot="1" x14ac:dyDescent="0.2">
      <c r="A4490" s="87" t="s">
        <v>345</v>
      </c>
      <c r="B4490" s="87" t="s">
        <v>346</v>
      </c>
      <c r="C4490" s="107" t="s">
        <v>1</v>
      </c>
      <c r="D4490" s="107" t="s">
        <v>2</v>
      </c>
      <c r="E4490" s="107" t="s">
        <v>3</v>
      </c>
      <c r="F4490" s="107" t="s">
        <v>4</v>
      </c>
      <c r="G4490" s="107" t="s">
        <v>5</v>
      </c>
      <c r="H4490" s="107" t="s">
        <v>6</v>
      </c>
      <c r="I4490" s="108" t="s">
        <v>7</v>
      </c>
      <c r="J4490" s="108" t="s">
        <v>8</v>
      </c>
      <c r="K4490" s="107" t="s">
        <v>9</v>
      </c>
      <c r="L4490" s="107" t="s">
        <v>10</v>
      </c>
      <c r="M4490" s="107" t="s">
        <v>11</v>
      </c>
      <c r="N4490" s="107" t="s">
        <v>12</v>
      </c>
      <c r="O4490" s="107" t="s">
        <v>13</v>
      </c>
      <c r="P4490" s="107" t="s">
        <v>14</v>
      </c>
      <c r="Q4490" s="107" t="s">
        <v>15</v>
      </c>
      <c r="R4490" s="107" t="s">
        <v>16</v>
      </c>
      <c r="S4490" s="107" t="s">
        <v>17</v>
      </c>
    </row>
    <row r="4491" spans="1:19" ht="11.25" thickBot="1" x14ac:dyDescent="0.2">
      <c r="A4491" s="93"/>
      <c r="B4491" s="93"/>
      <c r="C4491" s="107" t="s">
        <v>69</v>
      </c>
      <c r="D4491" s="107" t="s">
        <v>69</v>
      </c>
      <c r="E4491" s="107" t="s">
        <v>69</v>
      </c>
      <c r="F4491" s="107" t="s">
        <v>69</v>
      </c>
      <c r="G4491" s="107" t="s">
        <v>69</v>
      </c>
      <c r="H4491" s="107" t="s">
        <v>69</v>
      </c>
      <c r="I4491" s="108" t="s">
        <v>69</v>
      </c>
      <c r="J4491" s="108" t="s">
        <v>69</v>
      </c>
      <c r="K4491" s="107" t="s">
        <v>69</v>
      </c>
      <c r="L4491" s="107" t="s">
        <v>69</v>
      </c>
      <c r="M4491" s="107" t="s">
        <v>69</v>
      </c>
      <c r="N4491" s="107" t="s">
        <v>69</v>
      </c>
      <c r="O4491" s="107" t="s">
        <v>69</v>
      </c>
      <c r="P4491" s="107" t="s">
        <v>69</v>
      </c>
      <c r="Q4491" s="107" t="s">
        <v>69</v>
      </c>
      <c r="R4491" s="107" t="s">
        <v>69</v>
      </c>
      <c r="S4491" s="107" t="s">
        <v>69</v>
      </c>
    </row>
    <row r="4492" spans="1:19" ht="11.25" thickBot="1" x14ac:dyDescent="0.2">
      <c r="A4492" s="88">
        <v>1</v>
      </c>
      <c r="B4492" s="109">
        <v>0.9639699074074074</v>
      </c>
      <c r="C4492" s="89">
        <v>61.63</v>
      </c>
      <c r="D4492" s="89">
        <v>122.9</v>
      </c>
      <c r="E4492" s="89">
        <v>137.1</v>
      </c>
      <c r="F4492" s="89">
        <v>936.9</v>
      </c>
      <c r="G4492" s="110" t="s">
        <v>4730</v>
      </c>
      <c r="H4492" s="89">
        <v>970.2</v>
      </c>
      <c r="I4492" s="111">
        <v>1.04741</v>
      </c>
      <c r="J4492" s="112" t="s">
        <v>4731</v>
      </c>
      <c r="K4492" s="89">
        <v>51.65</v>
      </c>
      <c r="L4492" s="89">
        <v>7.0999999999999994E-2</v>
      </c>
      <c r="M4492" s="89">
        <v>0.753</v>
      </c>
      <c r="N4492" s="89">
        <v>6.2110000000000003</v>
      </c>
      <c r="O4492" s="89">
        <v>1943</v>
      </c>
      <c r="P4492" s="89">
        <v>-0.316</v>
      </c>
      <c r="Q4492" s="89">
        <v>0.75</v>
      </c>
      <c r="R4492" s="89">
        <v>2.7719999999999998</v>
      </c>
      <c r="S4492" s="89">
        <v>36.6</v>
      </c>
    </row>
    <row r="4493" spans="1:19" ht="11.25" thickBot="1" x14ac:dyDescent="0.2">
      <c r="A4493" s="93"/>
    </row>
    <row r="4494" spans="1:19" ht="11.25" thickBot="1" x14ac:dyDescent="0.2">
      <c r="A4494" s="88">
        <v>2</v>
      </c>
      <c r="B4494" s="109">
        <v>0.9641319444444445</v>
      </c>
      <c r="C4494" s="89">
        <v>61.37</v>
      </c>
      <c r="D4494" s="89">
        <v>123.4</v>
      </c>
      <c r="E4494" s="89">
        <v>135.80000000000001</v>
      </c>
      <c r="F4494" s="89">
        <v>925.9</v>
      </c>
      <c r="G4494" s="110" t="s">
        <v>4732</v>
      </c>
      <c r="H4494" s="89">
        <v>958.6</v>
      </c>
      <c r="I4494" s="111">
        <v>1.05555</v>
      </c>
      <c r="J4494" s="112" t="s">
        <v>4733</v>
      </c>
      <c r="K4494" s="89">
        <v>51.23</v>
      </c>
      <c r="L4494" s="89">
        <v>0.17399999999999999</v>
      </c>
      <c r="M4494" s="89">
        <v>0.96299999999999997</v>
      </c>
      <c r="N4494" s="89">
        <v>6.23</v>
      </c>
      <c r="O4494" s="89">
        <v>1963</v>
      </c>
      <c r="P4494" s="89">
        <v>-0.31900000000000001</v>
      </c>
      <c r="Q4494" s="89">
        <v>0.79100000000000004</v>
      </c>
      <c r="R4494" s="89">
        <v>2.3420000000000001</v>
      </c>
      <c r="S4494" s="89">
        <v>36.409999999999997</v>
      </c>
    </row>
    <row r="4495" spans="1:19" ht="11.25" thickBot="1" x14ac:dyDescent="0.2">
      <c r="A4495" s="93"/>
    </row>
    <row r="4496" spans="1:19" ht="11.25" thickBot="1" x14ac:dyDescent="0.2">
      <c r="A4496" s="88">
        <v>3</v>
      </c>
      <c r="B4496" s="109">
        <v>0.96430555555555564</v>
      </c>
      <c r="C4496" s="89">
        <v>65.17</v>
      </c>
      <c r="D4496" s="89">
        <v>124.4</v>
      </c>
      <c r="E4496" s="89">
        <v>139.9</v>
      </c>
      <c r="F4496" s="89">
        <v>933.7</v>
      </c>
      <c r="G4496" s="110" t="s">
        <v>4734</v>
      </c>
      <c r="H4496" s="89">
        <v>1072</v>
      </c>
      <c r="I4496" s="111">
        <v>1.05708</v>
      </c>
      <c r="J4496" s="112" t="s">
        <v>4735</v>
      </c>
      <c r="K4496" s="89">
        <v>51.72</v>
      </c>
      <c r="L4496" s="89">
        <v>0.20200000000000001</v>
      </c>
      <c r="M4496" s="89">
        <v>0.752</v>
      </c>
      <c r="N4496" s="89">
        <v>6.3819999999999997</v>
      </c>
      <c r="O4496" s="89">
        <v>1988</v>
      </c>
      <c r="P4496" s="89">
        <v>-0.308</v>
      </c>
      <c r="Q4496" s="89">
        <v>0.80400000000000005</v>
      </c>
      <c r="R4496" s="89">
        <v>2.306</v>
      </c>
      <c r="S4496" s="89">
        <v>36.67</v>
      </c>
    </row>
    <row r="4497" spans="1:19" ht="11.25" thickBot="1" x14ac:dyDescent="0.2">
      <c r="A4497" s="93"/>
    </row>
    <row r="4498" spans="1:19" ht="11.25" thickBot="1" x14ac:dyDescent="0.2">
      <c r="A4498" s="113" t="s">
        <v>352</v>
      </c>
      <c r="B4498" s="93"/>
      <c r="C4498" s="114">
        <v>62.72</v>
      </c>
      <c r="D4498" s="114">
        <v>123.6</v>
      </c>
      <c r="E4498" s="114">
        <v>137.6</v>
      </c>
      <c r="F4498" s="114">
        <v>932.2</v>
      </c>
      <c r="G4498" s="110" t="s">
        <v>4736</v>
      </c>
      <c r="H4498" s="114">
        <v>1000</v>
      </c>
      <c r="I4498" s="115">
        <v>1.05335</v>
      </c>
      <c r="J4498" s="112" t="s">
        <v>4737</v>
      </c>
      <c r="K4498" s="114">
        <v>51.53</v>
      </c>
      <c r="L4498" s="114">
        <v>0.14899999999999999</v>
      </c>
      <c r="M4498" s="114">
        <v>0.82299999999999995</v>
      </c>
      <c r="N4498" s="114">
        <v>6.274</v>
      </c>
      <c r="O4498" s="114">
        <v>1965</v>
      </c>
      <c r="P4498" s="114">
        <v>-0.314</v>
      </c>
      <c r="Q4498" s="114">
        <v>0.78200000000000003</v>
      </c>
      <c r="R4498" s="114">
        <v>2.4729999999999999</v>
      </c>
      <c r="S4498" s="114">
        <v>36.56</v>
      </c>
    </row>
    <row r="4499" spans="1:19" ht="11.25" thickBot="1" x14ac:dyDescent="0.2">
      <c r="A4499" s="93"/>
    </row>
    <row r="4500" spans="1:19" ht="11.25" thickBot="1" x14ac:dyDescent="0.2">
      <c r="A4500" s="116" t="s">
        <v>355</v>
      </c>
      <c r="B4500" s="93"/>
      <c r="C4500" s="114">
        <v>2.121</v>
      </c>
      <c r="D4500" s="114">
        <v>0.80500000000000005</v>
      </c>
      <c r="E4500" s="114">
        <v>2.101</v>
      </c>
      <c r="F4500" s="114">
        <v>5.6210000000000004</v>
      </c>
      <c r="G4500" s="110" t="s">
        <v>4738</v>
      </c>
      <c r="H4500" s="114">
        <v>62.27</v>
      </c>
      <c r="I4500" s="115">
        <v>5.1999999999999998E-3</v>
      </c>
      <c r="J4500" s="112" t="s">
        <v>1744</v>
      </c>
      <c r="K4500" s="114">
        <v>0.26600000000000001</v>
      </c>
      <c r="L4500" s="114">
        <v>6.9000000000000006E-2</v>
      </c>
      <c r="M4500" s="114">
        <v>0.122</v>
      </c>
      <c r="N4500" s="114">
        <v>9.4E-2</v>
      </c>
      <c r="O4500" s="114">
        <v>22.27</v>
      </c>
      <c r="P4500" s="114">
        <v>6.0000000000000001E-3</v>
      </c>
      <c r="Q4500" s="114">
        <v>2.8000000000000001E-2</v>
      </c>
      <c r="R4500" s="114">
        <v>0.25900000000000001</v>
      </c>
      <c r="S4500" s="114">
        <v>0.13300000000000001</v>
      </c>
    </row>
    <row r="4501" spans="1:19" ht="11.25" thickBot="1" x14ac:dyDescent="0.2">
      <c r="A4501" s="93"/>
    </row>
    <row r="4502" spans="1:19" ht="11.25" thickBot="1" x14ac:dyDescent="0.2">
      <c r="A4502" s="117" t="s">
        <v>358</v>
      </c>
      <c r="B4502" s="93"/>
      <c r="C4502" s="114">
        <v>3.3809999999999998</v>
      </c>
      <c r="D4502" s="114">
        <v>0.65100000000000002</v>
      </c>
      <c r="E4502" s="114">
        <v>1.526</v>
      </c>
      <c r="F4502" s="114">
        <v>0.60299999999999998</v>
      </c>
      <c r="G4502" s="110" t="s">
        <v>4739</v>
      </c>
      <c r="H4502" s="114">
        <v>6.226</v>
      </c>
      <c r="I4502" s="118">
        <v>0.49299999999999999</v>
      </c>
      <c r="J4502" s="112" t="s">
        <v>1684</v>
      </c>
      <c r="K4502" s="114">
        <v>0.51600000000000001</v>
      </c>
      <c r="L4502" s="114">
        <v>46.1</v>
      </c>
      <c r="M4502" s="114">
        <v>14.81</v>
      </c>
      <c r="N4502" s="114">
        <v>1.4990000000000001</v>
      </c>
      <c r="O4502" s="114">
        <v>1.1339999999999999</v>
      </c>
      <c r="P4502" s="114">
        <v>1.831</v>
      </c>
      <c r="Q4502" s="114">
        <v>3.5710000000000002</v>
      </c>
      <c r="R4502" s="114">
        <v>10.48</v>
      </c>
      <c r="S4502" s="114">
        <v>0.36199999999999999</v>
      </c>
    </row>
    <row r="4503" spans="1:19" ht="11.25" thickBot="1" x14ac:dyDescent="0.2">
      <c r="A4503" s="93"/>
    </row>
    <row r="4504" spans="1:19" ht="11.25" thickBot="1" x14ac:dyDescent="0.2">
      <c r="A4504" s="87" t="s">
        <v>345</v>
      </c>
      <c r="B4504" s="87" t="s">
        <v>346</v>
      </c>
      <c r="C4504" s="107" t="s">
        <v>18</v>
      </c>
      <c r="D4504" s="108" t="s">
        <v>19</v>
      </c>
      <c r="E4504" s="108" t="s">
        <v>20</v>
      </c>
      <c r="F4504" s="107" t="s">
        <v>21</v>
      </c>
      <c r="G4504" s="107" t="s">
        <v>22</v>
      </c>
      <c r="H4504" s="107" t="s">
        <v>23</v>
      </c>
      <c r="I4504" s="107" t="s">
        <v>24</v>
      </c>
      <c r="J4504" s="108" t="s">
        <v>25</v>
      </c>
      <c r="K4504" s="108" t="s">
        <v>26</v>
      </c>
      <c r="L4504" s="107" t="s">
        <v>27</v>
      </c>
      <c r="M4504" s="107" t="s">
        <v>28</v>
      </c>
      <c r="N4504" s="107" t="s">
        <v>29</v>
      </c>
      <c r="O4504" s="107" t="s">
        <v>30</v>
      </c>
      <c r="P4504" s="107" t="s">
        <v>31</v>
      </c>
      <c r="Q4504" s="107" t="s">
        <v>32</v>
      </c>
      <c r="R4504" s="107" t="s">
        <v>33</v>
      </c>
      <c r="S4504" s="108" t="s">
        <v>34</v>
      </c>
    </row>
    <row r="4505" spans="1:19" ht="11.25" thickBot="1" x14ac:dyDescent="0.2">
      <c r="A4505" s="93"/>
      <c r="B4505" s="93"/>
      <c r="C4505" s="107" t="s">
        <v>69</v>
      </c>
      <c r="D4505" s="108" t="s">
        <v>69</v>
      </c>
      <c r="E4505" s="108" t="s">
        <v>69</v>
      </c>
      <c r="F4505" s="107" t="s">
        <v>69</v>
      </c>
      <c r="G4505" s="107" t="s">
        <v>69</v>
      </c>
      <c r="H4505" s="107" t="s">
        <v>69</v>
      </c>
      <c r="I4505" s="107" t="s">
        <v>69</v>
      </c>
      <c r="J4505" s="108" t="s">
        <v>69</v>
      </c>
      <c r="K4505" s="108" t="s">
        <v>69</v>
      </c>
      <c r="L4505" s="107" t="s">
        <v>69</v>
      </c>
      <c r="M4505" s="107" t="s">
        <v>69</v>
      </c>
      <c r="N4505" s="107" t="s">
        <v>69</v>
      </c>
      <c r="O4505" s="107" t="s">
        <v>69</v>
      </c>
      <c r="P4505" s="107" t="s">
        <v>69</v>
      </c>
      <c r="Q4505" s="107" t="s">
        <v>69</v>
      </c>
      <c r="R4505" s="107" t="s">
        <v>69</v>
      </c>
      <c r="S4505" s="108" t="s">
        <v>69</v>
      </c>
    </row>
    <row r="4506" spans="1:19" ht="11.25" thickBot="1" x14ac:dyDescent="0.2">
      <c r="A4506" s="88">
        <v>1</v>
      </c>
      <c r="B4506" s="109">
        <v>0.9639699074074074</v>
      </c>
      <c r="C4506" s="89">
        <v>0.29399999999999998</v>
      </c>
      <c r="D4506" s="111">
        <v>0.99761999999999995</v>
      </c>
      <c r="E4506" s="111">
        <v>1.1814499999999999</v>
      </c>
      <c r="F4506" s="89">
        <v>-0.88200000000000001</v>
      </c>
      <c r="G4506" s="89">
        <v>-8.8659999999999997</v>
      </c>
      <c r="H4506" s="89">
        <v>0.13500000000000001</v>
      </c>
      <c r="I4506" s="89">
        <v>6.4240000000000004</v>
      </c>
      <c r="J4506" s="111">
        <v>0.97675000000000001</v>
      </c>
      <c r="K4506" s="112" t="s">
        <v>4740</v>
      </c>
      <c r="L4506" s="89">
        <v>1.115</v>
      </c>
      <c r="M4506" s="89">
        <v>-0.621</v>
      </c>
      <c r="N4506" s="89">
        <v>-3.5000000000000003E-2</v>
      </c>
      <c r="O4506" s="89">
        <v>-7.0000000000000001E-3</v>
      </c>
      <c r="P4506" s="89">
        <v>-0.02</v>
      </c>
      <c r="Q4506" s="89">
        <v>-9.6000000000000002E-2</v>
      </c>
      <c r="R4506" s="89">
        <v>-3.9E-2</v>
      </c>
      <c r="S4506" s="111">
        <v>0.94569999999999999</v>
      </c>
    </row>
    <row r="4507" spans="1:19" ht="11.25" thickBot="1" x14ac:dyDescent="0.2">
      <c r="A4507" s="93"/>
    </row>
    <row r="4508" spans="1:19" ht="11.25" thickBot="1" x14ac:dyDescent="0.2">
      <c r="A4508" s="88">
        <v>2</v>
      </c>
      <c r="B4508" s="109">
        <v>0.9641319444444445</v>
      </c>
      <c r="C4508" s="89">
        <v>0.28599999999999998</v>
      </c>
      <c r="D4508" s="111">
        <v>1.0187999999999999</v>
      </c>
      <c r="E4508" s="111">
        <v>1.1817599999999999</v>
      </c>
      <c r="F4508" s="89">
        <v>-1.1379999999999999</v>
      </c>
      <c r="G4508" s="89">
        <v>-17.510000000000002</v>
      </c>
      <c r="H4508" s="89">
        <v>0.14000000000000001</v>
      </c>
      <c r="I4508" s="89">
        <v>6.4379999999999997</v>
      </c>
      <c r="J4508" s="111">
        <v>0.98150000000000004</v>
      </c>
      <c r="K4508" s="112" t="s">
        <v>4741</v>
      </c>
      <c r="L4508" s="89">
        <v>1.1359999999999999</v>
      </c>
      <c r="M4508" s="89">
        <v>-0.64500000000000002</v>
      </c>
      <c r="N4508" s="89">
        <v>-3.1E-2</v>
      </c>
      <c r="O4508" s="89">
        <v>-6.0000000000000001E-3</v>
      </c>
      <c r="P4508" s="89">
        <v>-1.9E-2</v>
      </c>
      <c r="Q4508" s="89">
        <v>-0.109</v>
      </c>
      <c r="R4508" s="89">
        <v>-4.2000000000000003E-2</v>
      </c>
      <c r="S4508" s="111">
        <v>0.96050000000000002</v>
      </c>
    </row>
    <row r="4509" spans="1:19" ht="11.25" thickBot="1" x14ac:dyDescent="0.2">
      <c r="A4509" s="93"/>
    </row>
    <row r="4510" spans="1:19" ht="11.25" thickBot="1" x14ac:dyDescent="0.2">
      <c r="A4510" s="88">
        <v>3</v>
      </c>
      <c r="B4510" s="109">
        <v>0.96430555555555564</v>
      </c>
      <c r="C4510" s="89">
        <v>0.29099999999999998</v>
      </c>
      <c r="D4510" s="111">
        <v>1.0199</v>
      </c>
      <c r="E4510" s="111">
        <v>1.17957</v>
      </c>
      <c r="F4510" s="89">
        <v>-1.444</v>
      </c>
      <c r="G4510" s="89">
        <v>-12.36</v>
      </c>
      <c r="H4510" s="89">
        <v>0.13700000000000001</v>
      </c>
      <c r="I4510" s="89">
        <v>6.5149999999999997</v>
      </c>
      <c r="J4510" s="111">
        <v>0.99402999999999997</v>
      </c>
      <c r="K4510" s="112" t="s">
        <v>4742</v>
      </c>
      <c r="L4510" s="89">
        <v>1.1140000000000001</v>
      </c>
      <c r="M4510" s="89">
        <v>-0.624</v>
      </c>
      <c r="N4510" s="89">
        <v>-3.5999999999999997E-2</v>
      </c>
      <c r="O4510" s="89">
        <v>-7.0000000000000001E-3</v>
      </c>
      <c r="P4510" s="89">
        <v>-1.9E-2</v>
      </c>
      <c r="Q4510" s="89">
        <v>-0.11600000000000001</v>
      </c>
      <c r="R4510" s="89">
        <v>-3.5000000000000003E-2</v>
      </c>
      <c r="S4510" s="111">
        <v>0.96582999999999997</v>
      </c>
    </row>
    <row r="4511" spans="1:19" ht="11.25" thickBot="1" x14ac:dyDescent="0.2">
      <c r="A4511" s="93"/>
    </row>
    <row r="4512" spans="1:19" ht="11.25" thickBot="1" x14ac:dyDescent="0.2">
      <c r="A4512" s="113" t="s">
        <v>352</v>
      </c>
      <c r="B4512" s="93"/>
      <c r="C4512" s="114">
        <v>0.28999999999999998</v>
      </c>
      <c r="D4512" s="115">
        <v>1.0121100000000001</v>
      </c>
      <c r="E4512" s="115">
        <v>1.18093</v>
      </c>
      <c r="F4512" s="114">
        <v>-1.155</v>
      </c>
      <c r="G4512" s="114">
        <v>-12.91</v>
      </c>
      <c r="H4512" s="114">
        <v>0.13700000000000001</v>
      </c>
      <c r="I4512" s="114">
        <v>6.4589999999999996</v>
      </c>
      <c r="J4512" s="115">
        <v>0.98409000000000002</v>
      </c>
      <c r="K4512" s="112" t="s">
        <v>4743</v>
      </c>
      <c r="L4512" s="114">
        <v>1.1220000000000001</v>
      </c>
      <c r="M4512" s="114">
        <v>-0.63</v>
      </c>
      <c r="N4512" s="114">
        <v>-3.4000000000000002E-2</v>
      </c>
      <c r="O4512" s="114">
        <v>-7.0000000000000001E-3</v>
      </c>
      <c r="P4512" s="114">
        <v>-1.9E-2</v>
      </c>
      <c r="Q4512" s="114">
        <v>-0.107</v>
      </c>
      <c r="R4512" s="114">
        <v>-3.9E-2</v>
      </c>
      <c r="S4512" s="115">
        <v>0.95733999999999997</v>
      </c>
    </row>
    <row r="4513" spans="1:19" ht="11.25" thickBot="1" x14ac:dyDescent="0.2">
      <c r="A4513" s="93"/>
    </row>
    <row r="4514" spans="1:19" ht="11.25" thickBot="1" x14ac:dyDescent="0.2">
      <c r="A4514" s="116" t="s">
        <v>355</v>
      </c>
      <c r="B4514" s="93"/>
      <c r="C4514" s="114">
        <v>4.0000000000000001E-3</v>
      </c>
      <c r="D4514" s="115">
        <v>1.256E-2</v>
      </c>
      <c r="E4514" s="115">
        <v>1.1900000000000001E-3</v>
      </c>
      <c r="F4514" s="114">
        <v>0.28100000000000003</v>
      </c>
      <c r="G4514" s="114">
        <v>4.3460000000000001</v>
      </c>
      <c r="H4514" s="114">
        <v>2E-3</v>
      </c>
      <c r="I4514" s="114">
        <v>4.9000000000000002E-2</v>
      </c>
      <c r="J4514" s="115">
        <v>8.9300000000000004E-3</v>
      </c>
      <c r="K4514" s="112" t="s">
        <v>4744</v>
      </c>
      <c r="L4514" s="114">
        <v>1.2999999999999999E-2</v>
      </c>
      <c r="M4514" s="114">
        <v>1.2999999999999999E-2</v>
      </c>
      <c r="N4514" s="114">
        <v>3.0000000000000001E-3</v>
      </c>
      <c r="O4514" s="114">
        <v>0</v>
      </c>
      <c r="P4514" s="114">
        <v>0</v>
      </c>
      <c r="Q4514" s="114">
        <v>0.01</v>
      </c>
      <c r="R4514" s="114">
        <v>3.0000000000000001E-3</v>
      </c>
      <c r="S4514" s="115">
        <v>1.043E-2</v>
      </c>
    </row>
    <row r="4515" spans="1:19" ht="11.25" thickBot="1" x14ac:dyDescent="0.2">
      <c r="A4515" s="93"/>
    </row>
    <row r="4516" spans="1:19" ht="11.25" thickBot="1" x14ac:dyDescent="0.2">
      <c r="A4516" s="117" t="s">
        <v>358</v>
      </c>
      <c r="B4516" s="93"/>
      <c r="C4516" s="114">
        <v>1.409</v>
      </c>
      <c r="D4516" s="118">
        <v>1.2410000000000001</v>
      </c>
      <c r="E4516" s="118">
        <v>0.10100000000000001</v>
      </c>
      <c r="F4516" s="114">
        <v>24.36</v>
      </c>
      <c r="G4516" s="114">
        <v>33.659999999999997</v>
      </c>
      <c r="H4516" s="114">
        <v>1.647</v>
      </c>
      <c r="I4516" s="114">
        <v>0.75600000000000001</v>
      </c>
      <c r="J4516" s="118">
        <v>0.90700000000000003</v>
      </c>
      <c r="K4516" s="112" t="s">
        <v>1146</v>
      </c>
      <c r="L4516" s="114">
        <v>1.1220000000000001</v>
      </c>
      <c r="M4516" s="114">
        <v>2.0489999999999999</v>
      </c>
      <c r="N4516" s="114">
        <v>7.6420000000000003</v>
      </c>
      <c r="O4516" s="114">
        <v>7.0209999999999999</v>
      </c>
      <c r="P4516" s="114">
        <v>1.7529999999999999</v>
      </c>
      <c r="Q4516" s="114">
        <v>9.4369999999999994</v>
      </c>
      <c r="R4516" s="114">
        <v>8.2289999999999992</v>
      </c>
      <c r="S4516" s="118">
        <v>1.0900000000000001</v>
      </c>
    </row>
    <row r="4517" spans="1:19" ht="11.25" thickBot="1" x14ac:dyDescent="0.2">
      <c r="A4517" s="93"/>
    </row>
    <row r="4518" spans="1:19" ht="11.25" thickBot="1" x14ac:dyDescent="0.2">
      <c r="A4518" s="87" t="s">
        <v>345</v>
      </c>
      <c r="B4518" s="87" t="s">
        <v>346</v>
      </c>
      <c r="C4518" s="108" t="s">
        <v>35</v>
      </c>
      <c r="D4518" s="107" t="s">
        <v>36</v>
      </c>
      <c r="E4518" s="107" t="s">
        <v>37</v>
      </c>
      <c r="F4518" s="107" t="s">
        <v>38</v>
      </c>
      <c r="G4518" s="107" t="s">
        <v>39</v>
      </c>
      <c r="H4518" s="107" t="s">
        <v>40</v>
      </c>
      <c r="I4518" s="107" t="s">
        <v>41</v>
      </c>
      <c r="J4518" s="107" t="s">
        <v>42</v>
      </c>
      <c r="K4518" s="107" t="s">
        <v>43</v>
      </c>
      <c r="L4518" s="107" t="s">
        <v>44</v>
      </c>
      <c r="M4518" s="107" t="s">
        <v>45</v>
      </c>
      <c r="N4518" s="107" t="s">
        <v>46</v>
      </c>
      <c r="O4518" s="107" t="s">
        <v>47</v>
      </c>
      <c r="P4518" s="107" t="s">
        <v>48</v>
      </c>
      <c r="Q4518" s="107" t="s">
        <v>49</v>
      </c>
      <c r="R4518" s="107" t="s">
        <v>50</v>
      </c>
      <c r="S4518" s="107" t="s">
        <v>51</v>
      </c>
    </row>
    <row r="4519" spans="1:19" ht="11.25" thickBot="1" x14ac:dyDescent="0.2">
      <c r="A4519" s="93"/>
      <c r="B4519" s="93"/>
      <c r="C4519" s="108" t="s">
        <v>69</v>
      </c>
      <c r="D4519" s="107" t="s">
        <v>69</v>
      </c>
      <c r="E4519" s="107" t="s">
        <v>69</v>
      </c>
      <c r="F4519" s="107" t="s">
        <v>69</v>
      </c>
      <c r="G4519" s="107" t="s">
        <v>69</v>
      </c>
      <c r="H4519" s="107" t="s">
        <v>69</v>
      </c>
      <c r="I4519" s="107" t="s">
        <v>69</v>
      </c>
      <c r="J4519" s="107" t="s">
        <v>69</v>
      </c>
      <c r="K4519" s="107" t="s">
        <v>69</v>
      </c>
      <c r="L4519" s="107" t="s">
        <v>69</v>
      </c>
      <c r="M4519" s="107" t="s">
        <v>69</v>
      </c>
      <c r="N4519" s="107" t="s">
        <v>69</v>
      </c>
      <c r="O4519" s="107" t="s">
        <v>69</v>
      </c>
      <c r="P4519" s="107" t="s">
        <v>69</v>
      </c>
      <c r="Q4519" s="107" t="s">
        <v>69</v>
      </c>
      <c r="R4519" s="107" t="s">
        <v>69</v>
      </c>
      <c r="S4519" s="107" t="s">
        <v>69</v>
      </c>
    </row>
    <row r="4520" spans="1:19" ht="11.25" thickBot="1" x14ac:dyDescent="0.2">
      <c r="A4520" s="88">
        <v>1</v>
      </c>
      <c r="B4520" s="109">
        <v>0.9639699074074074</v>
      </c>
      <c r="C4520" s="112" t="s">
        <v>4745</v>
      </c>
      <c r="D4520" s="89">
        <v>0.24</v>
      </c>
      <c r="E4520" s="89">
        <v>-0.216</v>
      </c>
      <c r="F4520" s="89">
        <v>-0.35699999999999998</v>
      </c>
      <c r="G4520" s="89">
        <v>0</v>
      </c>
      <c r="H4520" s="89">
        <v>9.1690000000000005</v>
      </c>
      <c r="I4520" s="89">
        <v>9.1539999999999999</v>
      </c>
      <c r="J4520" s="89">
        <v>7.6999999999999999E-2</v>
      </c>
      <c r="K4520" s="89">
        <v>0.90200000000000002</v>
      </c>
      <c r="L4520" s="89">
        <v>0.01</v>
      </c>
      <c r="M4520" s="89">
        <v>2.7E-2</v>
      </c>
      <c r="N4520" s="89">
        <v>-1.9E-2</v>
      </c>
      <c r="O4520" s="89">
        <v>-1E-3</v>
      </c>
      <c r="P4520" s="89">
        <v>0.04</v>
      </c>
      <c r="Q4520" s="89">
        <v>-2E-3</v>
      </c>
      <c r="R4520" s="89">
        <v>-3.0000000000000001E-3</v>
      </c>
      <c r="S4520" s="89">
        <v>-1E-3</v>
      </c>
    </row>
    <row r="4521" spans="1:19" ht="11.25" thickBot="1" x14ac:dyDescent="0.2">
      <c r="A4521" s="93"/>
    </row>
    <row r="4522" spans="1:19" ht="11.25" thickBot="1" x14ac:dyDescent="0.2">
      <c r="A4522" s="88">
        <v>2</v>
      </c>
      <c r="B4522" s="109">
        <v>0.9641319444444445</v>
      </c>
      <c r="C4522" s="112" t="s">
        <v>4746</v>
      </c>
      <c r="D4522" s="89">
        <v>0.28599999999999998</v>
      </c>
      <c r="E4522" s="89">
        <v>-0.22800000000000001</v>
      </c>
      <c r="F4522" s="89">
        <v>-0.35699999999999998</v>
      </c>
      <c r="G4522" s="89">
        <v>1E-3</v>
      </c>
      <c r="H4522" s="89">
        <v>9.0779999999999994</v>
      </c>
      <c r="I4522" s="89">
        <v>9.1159999999999997</v>
      </c>
      <c r="J4522" s="89">
        <v>8.1000000000000003E-2</v>
      </c>
      <c r="K4522" s="89">
        <v>0.93600000000000005</v>
      </c>
      <c r="L4522" s="89">
        <v>0.01</v>
      </c>
      <c r="M4522" s="89">
        <v>3.9E-2</v>
      </c>
      <c r="N4522" s="89">
        <v>-1.6E-2</v>
      </c>
      <c r="O4522" s="89">
        <v>-4.0000000000000001E-3</v>
      </c>
      <c r="P4522" s="89">
        <v>4.7E-2</v>
      </c>
      <c r="Q4522" s="89">
        <v>-1E-3</v>
      </c>
      <c r="R4522" s="89">
        <v>-4.0000000000000001E-3</v>
      </c>
      <c r="S4522" s="89">
        <v>-2E-3</v>
      </c>
    </row>
    <row r="4523" spans="1:19" ht="11.25" thickBot="1" x14ac:dyDescent="0.2">
      <c r="A4523" s="93"/>
    </row>
    <row r="4524" spans="1:19" ht="11.25" thickBot="1" x14ac:dyDescent="0.2">
      <c r="A4524" s="88">
        <v>3</v>
      </c>
      <c r="B4524" s="109">
        <v>0.96430555555555564</v>
      </c>
      <c r="C4524" s="112" t="s">
        <v>4747</v>
      </c>
      <c r="D4524" s="89">
        <v>0.36</v>
      </c>
      <c r="E4524" s="89">
        <v>-0.222</v>
      </c>
      <c r="F4524" s="89">
        <v>-0.39300000000000002</v>
      </c>
      <c r="G4524" s="89">
        <v>1E-3</v>
      </c>
      <c r="H4524" s="89">
        <v>9.1359999999999992</v>
      </c>
      <c r="I4524" s="89">
        <v>9.2080000000000002</v>
      </c>
      <c r="J4524" s="89">
        <v>8.5999999999999993E-2</v>
      </c>
      <c r="K4524" s="89">
        <v>0.86899999999999999</v>
      </c>
      <c r="L4524" s="89">
        <v>1.0999999999999999E-2</v>
      </c>
      <c r="M4524" s="89">
        <v>3.4000000000000002E-2</v>
      </c>
      <c r="N4524" s="89">
        <v>-1.4999999999999999E-2</v>
      </c>
      <c r="O4524" s="89">
        <v>-4.0000000000000001E-3</v>
      </c>
      <c r="P4524" s="89">
        <v>4.4999999999999998E-2</v>
      </c>
      <c r="Q4524" s="89">
        <v>-1E-3</v>
      </c>
      <c r="R4524" s="89">
        <v>5.0000000000000001E-3</v>
      </c>
      <c r="S4524" s="89">
        <v>0</v>
      </c>
    </row>
    <row r="4525" spans="1:19" ht="11.25" thickBot="1" x14ac:dyDescent="0.2">
      <c r="A4525" s="93"/>
    </row>
    <row r="4526" spans="1:19" ht="11.25" thickBot="1" x14ac:dyDescent="0.2">
      <c r="A4526" s="113" t="s">
        <v>352</v>
      </c>
      <c r="B4526" s="93"/>
      <c r="C4526" s="112" t="s">
        <v>4748</v>
      </c>
      <c r="D4526" s="114">
        <v>0.29499999999999998</v>
      </c>
      <c r="E4526" s="114">
        <v>-0.222</v>
      </c>
      <c r="F4526" s="114">
        <v>-0.36899999999999999</v>
      </c>
      <c r="G4526" s="114">
        <v>1E-3</v>
      </c>
      <c r="H4526" s="114">
        <v>9.1280000000000001</v>
      </c>
      <c r="I4526" s="114">
        <v>9.1590000000000007</v>
      </c>
      <c r="J4526" s="114">
        <v>8.2000000000000003E-2</v>
      </c>
      <c r="K4526" s="114">
        <v>0.90200000000000002</v>
      </c>
      <c r="L4526" s="114">
        <v>0.01</v>
      </c>
      <c r="M4526" s="114">
        <v>3.3000000000000002E-2</v>
      </c>
      <c r="N4526" s="114">
        <v>-1.6E-2</v>
      </c>
      <c r="O4526" s="114">
        <v>-3.0000000000000001E-3</v>
      </c>
      <c r="P4526" s="114">
        <v>4.3999999999999997E-2</v>
      </c>
      <c r="Q4526" s="114">
        <v>-1E-3</v>
      </c>
      <c r="R4526" s="114">
        <v>0</v>
      </c>
      <c r="S4526" s="114">
        <v>-1E-3</v>
      </c>
    </row>
    <row r="4527" spans="1:19" ht="11.25" thickBot="1" x14ac:dyDescent="0.2">
      <c r="A4527" s="93"/>
    </row>
    <row r="4528" spans="1:19" ht="11.25" thickBot="1" x14ac:dyDescent="0.2">
      <c r="A4528" s="116" t="s">
        <v>355</v>
      </c>
      <c r="B4528" s="93"/>
      <c r="C4528" s="112" t="s">
        <v>2548</v>
      </c>
      <c r="D4528" s="114">
        <v>6.0999999999999999E-2</v>
      </c>
      <c r="E4528" s="114">
        <v>6.0000000000000001E-3</v>
      </c>
      <c r="F4528" s="114">
        <v>2.1000000000000001E-2</v>
      </c>
      <c r="G4528" s="114">
        <v>1E-3</v>
      </c>
      <c r="H4528" s="114">
        <v>4.5999999999999999E-2</v>
      </c>
      <c r="I4528" s="114">
        <v>4.5999999999999999E-2</v>
      </c>
      <c r="J4528" s="114">
        <v>4.0000000000000001E-3</v>
      </c>
      <c r="K4528" s="114">
        <v>3.3000000000000002E-2</v>
      </c>
      <c r="L4528" s="114">
        <v>0</v>
      </c>
      <c r="M4528" s="114">
        <v>6.0000000000000001E-3</v>
      </c>
      <c r="N4528" s="114">
        <v>2E-3</v>
      </c>
      <c r="O4528" s="114">
        <v>1E-3</v>
      </c>
      <c r="P4528" s="114">
        <v>4.0000000000000001E-3</v>
      </c>
      <c r="Q4528" s="114">
        <v>0</v>
      </c>
      <c r="R4528" s="114">
        <v>5.0000000000000001E-3</v>
      </c>
      <c r="S4528" s="114">
        <v>1E-3</v>
      </c>
    </row>
    <row r="4529" spans="1:19" ht="11.25" thickBot="1" x14ac:dyDescent="0.2">
      <c r="A4529" s="93"/>
    </row>
    <row r="4530" spans="1:19" ht="11.25" thickBot="1" x14ac:dyDescent="0.2">
      <c r="A4530" s="117" t="s">
        <v>358</v>
      </c>
      <c r="B4530" s="93"/>
      <c r="C4530" s="112" t="s">
        <v>393</v>
      </c>
      <c r="D4530" s="114">
        <v>20.56</v>
      </c>
      <c r="E4530" s="114">
        <v>2.8290000000000002</v>
      </c>
      <c r="F4530" s="114">
        <v>5.5979999999999999</v>
      </c>
      <c r="G4530" s="114">
        <v>81.72</v>
      </c>
      <c r="H4530" s="114">
        <v>0.50900000000000001</v>
      </c>
      <c r="I4530" s="114">
        <v>0.502</v>
      </c>
      <c r="J4530" s="114">
        <v>5.3390000000000004</v>
      </c>
      <c r="K4530" s="114">
        <v>3.67</v>
      </c>
      <c r="L4530" s="114">
        <v>3.0059999999999998</v>
      </c>
      <c r="M4530" s="114">
        <v>18.010000000000002</v>
      </c>
      <c r="N4530" s="114">
        <v>12.55</v>
      </c>
      <c r="O4530" s="114">
        <v>43.75</v>
      </c>
      <c r="P4530" s="114">
        <v>8.0489999999999995</v>
      </c>
      <c r="Q4530" s="114">
        <v>24.61</v>
      </c>
      <c r="R4530" s="114">
        <v>1596</v>
      </c>
      <c r="S4530" s="114">
        <v>101</v>
      </c>
    </row>
    <row r="4531" spans="1:19" ht="11.25" thickBot="1" x14ac:dyDescent="0.2">
      <c r="A4531" s="93"/>
    </row>
    <row r="4532" spans="1:19" ht="11.25" thickBot="1" x14ac:dyDescent="0.2">
      <c r="A4532" s="87" t="s">
        <v>345</v>
      </c>
      <c r="B4532" s="87" t="s">
        <v>346</v>
      </c>
      <c r="C4532" s="107" t="s">
        <v>52</v>
      </c>
      <c r="D4532" s="107" t="s">
        <v>53</v>
      </c>
      <c r="E4532" s="107" t="s">
        <v>54</v>
      </c>
      <c r="F4532" s="107" t="s">
        <v>55</v>
      </c>
      <c r="G4532" s="107" t="s">
        <v>56</v>
      </c>
      <c r="H4532" s="107" t="s">
        <v>57</v>
      </c>
      <c r="I4532" s="107" t="s">
        <v>58</v>
      </c>
      <c r="J4532" s="107" t="s">
        <v>59</v>
      </c>
      <c r="K4532" s="107" t="s">
        <v>60</v>
      </c>
      <c r="L4532" s="107" t="s">
        <v>61</v>
      </c>
      <c r="M4532" s="107" t="s">
        <v>62</v>
      </c>
      <c r="N4532" s="107" t="s">
        <v>63</v>
      </c>
      <c r="O4532" s="107" t="s">
        <v>64</v>
      </c>
      <c r="P4532" s="108" t="s">
        <v>65</v>
      </c>
      <c r="Q4532" s="108" t="s">
        <v>66</v>
      </c>
      <c r="R4532" s="107" t="s">
        <v>67</v>
      </c>
      <c r="S4532" s="107" t="s">
        <v>68</v>
      </c>
    </row>
    <row r="4533" spans="1:19" ht="11.25" thickBot="1" x14ac:dyDescent="0.2">
      <c r="A4533" s="93"/>
      <c r="B4533" s="93"/>
      <c r="C4533" s="107" t="s">
        <v>69</v>
      </c>
      <c r="D4533" s="107" t="s">
        <v>69</v>
      </c>
      <c r="E4533" s="107" t="s">
        <v>69</v>
      </c>
      <c r="F4533" s="107" t="s">
        <v>69</v>
      </c>
      <c r="G4533" s="107" t="s">
        <v>69</v>
      </c>
      <c r="H4533" s="107" t="s">
        <v>69</v>
      </c>
      <c r="I4533" s="107" t="s">
        <v>69</v>
      </c>
      <c r="J4533" s="107" t="s">
        <v>69</v>
      </c>
      <c r="K4533" s="107" t="s">
        <v>69</v>
      </c>
      <c r="L4533" s="107" t="s">
        <v>69</v>
      </c>
      <c r="M4533" s="107" t="s">
        <v>69</v>
      </c>
      <c r="N4533" s="107" t="s">
        <v>69</v>
      </c>
      <c r="O4533" s="107" t="s">
        <v>69</v>
      </c>
      <c r="P4533" s="108" t="s">
        <v>69</v>
      </c>
      <c r="Q4533" s="108" t="s">
        <v>69</v>
      </c>
      <c r="R4533" s="107" t="s">
        <v>69</v>
      </c>
      <c r="S4533" s="107" t="s">
        <v>69</v>
      </c>
    </row>
    <row r="4534" spans="1:19" ht="11.25" thickBot="1" x14ac:dyDescent="0.2">
      <c r="A4534" s="88">
        <v>1</v>
      </c>
      <c r="B4534" s="109">
        <v>0.9639699074074074</v>
      </c>
      <c r="C4534" s="89">
        <v>2.8000000000000001E-2</v>
      </c>
      <c r="D4534" s="89">
        <v>-2E-3</v>
      </c>
      <c r="E4534" s="89">
        <v>-8.0000000000000002E-3</v>
      </c>
      <c r="F4534" s="89">
        <v>-3.0000000000000001E-3</v>
      </c>
      <c r="G4534" s="89">
        <v>1.0999999999999999E-2</v>
      </c>
      <c r="H4534" s="89">
        <v>0.16</v>
      </c>
      <c r="I4534" s="89">
        <v>-8.9999999999999993E-3</v>
      </c>
      <c r="J4534" s="89">
        <v>-7.0000000000000001E-3</v>
      </c>
      <c r="K4534" s="89">
        <v>-8.0000000000000002E-3</v>
      </c>
      <c r="L4534" s="89">
        <v>-1.4E-2</v>
      </c>
      <c r="M4534" s="89">
        <v>-3.4000000000000002E-2</v>
      </c>
      <c r="N4534" s="89">
        <v>-3.1E-2</v>
      </c>
      <c r="O4534" s="89">
        <v>0.30299999999999999</v>
      </c>
      <c r="P4534" s="112" t="s">
        <v>4749</v>
      </c>
      <c r="Q4534" s="112" t="s">
        <v>4750</v>
      </c>
      <c r="R4534" s="89">
        <v>0.02</v>
      </c>
      <c r="S4534" s="89">
        <v>8.9999999999999993E-3</v>
      </c>
    </row>
    <row r="4535" spans="1:19" ht="11.25" thickBot="1" x14ac:dyDescent="0.2">
      <c r="A4535" s="93"/>
    </row>
    <row r="4536" spans="1:19" ht="11.25" thickBot="1" x14ac:dyDescent="0.2">
      <c r="A4536" s="88">
        <v>2</v>
      </c>
      <c r="B4536" s="109">
        <v>0.9641319444444445</v>
      </c>
      <c r="C4536" s="89">
        <v>1.9E-2</v>
      </c>
      <c r="D4536" s="89">
        <v>-2E-3</v>
      </c>
      <c r="E4536" s="89">
        <v>-5.0000000000000001E-3</v>
      </c>
      <c r="F4536" s="89">
        <v>-3.0000000000000001E-3</v>
      </c>
      <c r="G4536" s="89">
        <v>1.0999999999999999E-2</v>
      </c>
      <c r="H4536" s="89">
        <v>0.124</v>
      </c>
      <c r="I4536" s="89">
        <v>-8.9999999999999993E-3</v>
      </c>
      <c r="J4536" s="89">
        <v>-7.0000000000000001E-3</v>
      </c>
      <c r="K4536" s="89">
        <v>-8.9999999999999993E-3</v>
      </c>
      <c r="L4536" s="89">
        <v>-1.2E-2</v>
      </c>
      <c r="M4536" s="89">
        <v>-0.02</v>
      </c>
      <c r="N4536" s="89">
        <v>-3.1E-2</v>
      </c>
      <c r="O4536" s="89">
        <v>0.314</v>
      </c>
      <c r="P4536" s="112" t="s">
        <v>4751</v>
      </c>
      <c r="Q4536" s="112" t="s">
        <v>4752</v>
      </c>
      <c r="R4536" s="89">
        <v>2.1999999999999999E-2</v>
      </c>
      <c r="S4536" s="89">
        <v>1.0999999999999999E-2</v>
      </c>
    </row>
    <row r="4537" spans="1:19" ht="11.25" thickBot="1" x14ac:dyDescent="0.2">
      <c r="A4537" s="93"/>
    </row>
    <row r="4538" spans="1:19" ht="11.25" thickBot="1" x14ac:dyDescent="0.2">
      <c r="A4538" s="88">
        <v>3</v>
      </c>
      <c r="B4538" s="109">
        <v>0.96430555555555564</v>
      </c>
      <c r="C4538" s="89">
        <v>1.9E-2</v>
      </c>
      <c r="D4538" s="89">
        <v>-2E-3</v>
      </c>
      <c r="E4538" s="89">
        <v>-7.0000000000000001E-3</v>
      </c>
      <c r="F4538" s="89">
        <v>-2E-3</v>
      </c>
      <c r="G4538" s="89">
        <v>1.0999999999999999E-2</v>
      </c>
      <c r="H4538" s="89">
        <v>0.11899999999999999</v>
      </c>
      <c r="I4538" s="89">
        <v>-8.9999999999999993E-3</v>
      </c>
      <c r="J4538" s="89">
        <v>-6.0000000000000001E-3</v>
      </c>
      <c r="K4538" s="89">
        <v>-8.0000000000000002E-3</v>
      </c>
      <c r="L4538" s="89">
        <v>-1.0999999999999999E-2</v>
      </c>
      <c r="M4538" s="89">
        <v>-1.7000000000000001E-2</v>
      </c>
      <c r="N4538" s="89">
        <v>-0.03</v>
      </c>
      <c r="O4538" s="89">
        <v>0.312</v>
      </c>
      <c r="P4538" s="112" t="s">
        <v>4753</v>
      </c>
      <c r="Q4538" s="112" t="s">
        <v>2443</v>
      </c>
      <c r="R4538" s="89">
        <v>1.7999999999999999E-2</v>
      </c>
      <c r="S4538" s="89">
        <v>8.0000000000000002E-3</v>
      </c>
    </row>
    <row r="4539" spans="1:19" ht="11.25" thickBot="1" x14ac:dyDescent="0.2">
      <c r="A4539" s="93"/>
    </row>
    <row r="4540" spans="1:19" ht="11.25" thickBot="1" x14ac:dyDescent="0.2">
      <c r="A4540" s="113" t="s">
        <v>352</v>
      </c>
      <c r="B4540" s="93"/>
      <c r="C4540" s="114">
        <v>2.1999999999999999E-2</v>
      </c>
      <c r="D4540" s="114">
        <v>-2E-3</v>
      </c>
      <c r="E4540" s="114">
        <v>-7.0000000000000001E-3</v>
      </c>
      <c r="F4540" s="114">
        <v>-2E-3</v>
      </c>
      <c r="G4540" s="114">
        <v>1.0999999999999999E-2</v>
      </c>
      <c r="H4540" s="114">
        <v>0.13400000000000001</v>
      </c>
      <c r="I4540" s="114">
        <v>-8.9999999999999993E-3</v>
      </c>
      <c r="J4540" s="114">
        <v>-7.0000000000000001E-3</v>
      </c>
      <c r="K4540" s="114">
        <v>-8.0000000000000002E-3</v>
      </c>
      <c r="L4540" s="114">
        <v>-1.2E-2</v>
      </c>
      <c r="M4540" s="114">
        <v>-2.3E-2</v>
      </c>
      <c r="N4540" s="114">
        <v>-0.03</v>
      </c>
      <c r="O4540" s="114">
        <v>0.31</v>
      </c>
      <c r="P4540" s="112" t="s">
        <v>4754</v>
      </c>
      <c r="Q4540" s="112" t="s">
        <v>4755</v>
      </c>
      <c r="R4540" s="114">
        <v>0.02</v>
      </c>
      <c r="S4540" s="114">
        <v>8.9999999999999993E-3</v>
      </c>
    </row>
    <row r="4541" spans="1:19" ht="11.25" thickBot="1" x14ac:dyDescent="0.2">
      <c r="A4541" s="93"/>
    </row>
    <row r="4542" spans="1:19" ht="11.25" thickBot="1" x14ac:dyDescent="0.2">
      <c r="A4542" s="116" t="s">
        <v>355</v>
      </c>
      <c r="B4542" s="93"/>
      <c r="C4542" s="114">
        <v>6.0000000000000001E-3</v>
      </c>
      <c r="D4542" s="114">
        <v>0</v>
      </c>
      <c r="E4542" s="114">
        <v>2E-3</v>
      </c>
      <c r="F4542" s="114">
        <v>0</v>
      </c>
      <c r="G4542" s="114">
        <v>0</v>
      </c>
      <c r="H4542" s="114">
        <v>2.1999999999999999E-2</v>
      </c>
      <c r="I4542" s="114">
        <v>0</v>
      </c>
      <c r="J4542" s="114">
        <v>0</v>
      </c>
      <c r="K4542" s="114">
        <v>0</v>
      </c>
      <c r="L4542" s="114">
        <v>1E-3</v>
      </c>
      <c r="M4542" s="114">
        <v>8.9999999999999993E-3</v>
      </c>
      <c r="N4542" s="114">
        <v>0</v>
      </c>
      <c r="O4542" s="114">
        <v>6.0000000000000001E-3</v>
      </c>
      <c r="P4542" s="112" t="s">
        <v>4756</v>
      </c>
      <c r="Q4542" s="112" t="s">
        <v>4627</v>
      </c>
      <c r="R4542" s="114">
        <v>2E-3</v>
      </c>
      <c r="S4542" s="114">
        <v>1E-3</v>
      </c>
    </row>
    <row r="4543" spans="1:19" ht="11.25" thickBot="1" x14ac:dyDescent="0.2">
      <c r="A4543" s="93"/>
    </row>
    <row r="4544" spans="1:19" ht="11.25" thickBot="1" x14ac:dyDescent="0.2">
      <c r="A4544" s="117" t="s">
        <v>358</v>
      </c>
      <c r="B4544" s="93"/>
      <c r="C4544" s="114">
        <v>25.5</v>
      </c>
      <c r="D4544" s="114">
        <v>8.4659999999999993</v>
      </c>
      <c r="E4544" s="114">
        <v>27.65</v>
      </c>
      <c r="F4544" s="114">
        <v>10.44</v>
      </c>
      <c r="G4544" s="114">
        <v>1.48</v>
      </c>
      <c r="H4544" s="114">
        <v>16.61</v>
      </c>
      <c r="I4544" s="114">
        <v>2.6150000000000002</v>
      </c>
      <c r="J4544" s="114">
        <v>2.27</v>
      </c>
      <c r="K4544" s="114">
        <v>3.2909999999999999</v>
      </c>
      <c r="L4544" s="114">
        <v>10.91</v>
      </c>
      <c r="M4544" s="114">
        <v>38.15</v>
      </c>
      <c r="N4544" s="114">
        <v>1.6419999999999999</v>
      </c>
      <c r="O4544" s="114">
        <v>1.855</v>
      </c>
      <c r="P4544" s="112" t="s">
        <v>4757</v>
      </c>
      <c r="Q4544" s="112" t="s">
        <v>360</v>
      </c>
      <c r="R4544" s="114">
        <v>9.1029999999999998</v>
      </c>
      <c r="S4544" s="114">
        <v>12.5</v>
      </c>
    </row>
    <row r="4545" spans="1:19" ht="10.5" x14ac:dyDescent="0.15">
      <c r="A4545" s="93"/>
    </row>
    <row r="4546" spans="1:19" x14ac:dyDescent="0.15">
      <c r="A4546" s="106"/>
      <c r="B4546" s="69" t="s">
        <v>4758</v>
      </c>
    </row>
    <row r="4547" spans="1:19" ht="9.75" thickBot="1" x14ac:dyDescent="0.2">
      <c r="A4547" s="64" t="s">
        <v>1094</v>
      </c>
    </row>
    <row r="4548" spans="1:19" ht="11.25" thickBot="1" x14ac:dyDescent="0.2">
      <c r="A4548" s="87" t="s">
        <v>345</v>
      </c>
      <c r="B4548" s="87" t="s">
        <v>346</v>
      </c>
      <c r="C4548" s="107" t="s">
        <v>1</v>
      </c>
      <c r="D4548" s="107" t="s">
        <v>2</v>
      </c>
      <c r="E4548" s="107" t="s">
        <v>3</v>
      </c>
      <c r="F4548" s="107" t="s">
        <v>4</v>
      </c>
      <c r="G4548" s="107" t="s">
        <v>5</v>
      </c>
      <c r="H4548" s="107" t="s">
        <v>6</v>
      </c>
      <c r="I4548" s="108" t="s">
        <v>7</v>
      </c>
      <c r="J4548" s="108" t="s">
        <v>8</v>
      </c>
      <c r="K4548" s="107" t="s">
        <v>9</v>
      </c>
      <c r="L4548" s="107" t="s">
        <v>10</v>
      </c>
      <c r="M4548" s="107" t="s">
        <v>11</v>
      </c>
      <c r="N4548" s="107" t="s">
        <v>12</v>
      </c>
      <c r="O4548" s="107" t="s">
        <v>13</v>
      </c>
      <c r="P4548" s="107" t="s">
        <v>14</v>
      </c>
      <c r="Q4548" s="107" t="s">
        <v>15</v>
      </c>
      <c r="R4548" s="107" t="s">
        <v>16</v>
      </c>
      <c r="S4548" s="107" t="s">
        <v>17</v>
      </c>
    </row>
    <row r="4549" spans="1:19" ht="11.25" thickBot="1" x14ac:dyDescent="0.2">
      <c r="A4549" s="93"/>
      <c r="B4549" s="93"/>
      <c r="C4549" s="107" t="s">
        <v>69</v>
      </c>
      <c r="D4549" s="107" t="s">
        <v>69</v>
      </c>
      <c r="E4549" s="107" t="s">
        <v>69</v>
      </c>
      <c r="F4549" s="107" t="s">
        <v>69</v>
      </c>
      <c r="G4549" s="107" t="s">
        <v>69</v>
      </c>
      <c r="H4549" s="107" t="s">
        <v>69</v>
      </c>
      <c r="I4549" s="108" t="s">
        <v>69</v>
      </c>
      <c r="J4549" s="108" t="s">
        <v>69</v>
      </c>
      <c r="K4549" s="107" t="s">
        <v>69</v>
      </c>
      <c r="L4549" s="107" t="s">
        <v>69</v>
      </c>
      <c r="M4549" s="107" t="s">
        <v>69</v>
      </c>
      <c r="N4549" s="107" t="s">
        <v>69</v>
      </c>
      <c r="O4549" s="107" t="s">
        <v>69</v>
      </c>
      <c r="P4549" s="107" t="s">
        <v>69</v>
      </c>
      <c r="Q4549" s="107" t="s">
        <v>69</v>
      </c>
      <c r="R4549" s="107" t="s">
        <v>69</v>
      </c>
      <c r="S4549" s="107" t="s">
        <v>69</v>
      </c>
    </row>
    <row r="4550" spans="1:19" ht="11.25" thickBot="1" x14ac:dyDescent="0.2">
      <c r="A4550" s="88">
        <v>1</v>
      </c>
      <c r="B4550" s="109">
        <v>0.96940972222222221</v>
      </c>
      <c r="C4550" s="110" t="s">
        <v>4759</v>
      </c>
      <c r="D4550" s="89">
        <v>167</v>
      </c>
      <c r="E4550" s="89">
        <v>145.69999999999999</v>
      </c>
      <c r="F4550" s="89">
        <v>226.3</v>
      </c>
      <c r="G4550" s="110" t="s">
        <v>2710</v>
      </c>
      <c r="H4550" s="89">
        <v>2493</v>
      </c>
      <c r="I4550" s="111">
        <v>1.0445199999999999</v>
      </c>
      <c r="J4550" s="112" t="s">
        <v>4760</v>
      </c>
      <c r="K4550" s="89">
        <v>7.52</v>
      </c>
      <c r="L4550" s="89">
        <v>8.3000000000000004E-2</v>
      </c>
      <c r="M4550" s="89">
        <v>1.056</v>
      </c>
      <c r="N4550" s="89">
        <v>4.4489999999999998</v>
      </c>
      <c r="O4550" s="89">
        <v>489.2</v>
      </c>
      <c r="P4550" s="89">
        <v>-0.28699999999999998</v>
      </c>
      <c r="Q4550" s="89">
        <v>18.73</v>
      </c>
      <c r="R4550" s="89">
        <v>59.03</v>
      </c>
      <c r="S4550" s="89">
        <v>103.9</v>
      </c>
    </row>
    <row r="4551" spans="1:19" ht="11.25" thickBot="1" x14ac:dyDescent="0.2">
      <c r="A4551" s="93"/>
    </row>
    <row r="4552" spans="1:19" ht="11.25" thickBot="1" x14ac:dyDescent="0.2">
      <c r="A4552" s="88">
        <v>2</v>
      </c>
      <c r="B4552" s="109">
        <v>0.9695717592592592</v>
      </c>
      <c r="C4552" s="110" t="s">
        <v>4761</v>
      </c>
      <c r="D4552" s="89">
        <v>167.4</v>
      </c>
      <c r="E4552" s="89">
        <v>148.1</v>
      </c>
      <c r="F4552" s="89">
        <v>241.8</v>
      </c>
      <c r="G4552" s="110" t="s">
        <v>4762</v>
      </c>
      <c r="H4552" s="89">
        <v>2492</v>
      </c>
      <c r="I4552" s="111">
        <v>1.0549200000000001</v>
      </c>
      <c r="J4552" s="112" t="s">
        <v>4763</v>
      </c>
      <c r="K4552" s="89">
        <v>7.2370000000000001</v>
      </c>
      <c r="L4552" s="89">
        <v>0.14799999999999999</v>
      </c>
      <c r="M4552" s="89">
        <v>1.0009999999999999</v>
      </c>
      <c r="N4552" s="89">
        <v>4.4249999999999998</v>
      </c>
      <c r="O4552" s="89">
        <v>480.2</v>
      </c>
      <c r="P4552" s="89">
        <v>-0.29099999999999998</v>
      </c>
      <c r="Q4552" s="89">
        <v>18.77</v>
      </c>
      <c r="R4552" s="89">
        <v>59.2</v>
      </c>
      <c r="S4552" s="89">
        <v>106</v>
      </c>
    </row>
    <row r="4553" spans="1:19" ht="11.25" thickBot="1" x14ac:dyDescent="0.2">
      <c r="A4553" s="93"/>
    </row>
    <row r="4554" spans="1:19" ht="11.25" thickBot="1" x14ac:dyDescent="0.2">
      <c r="A4554" s="88">
        <v>3</v>
      </c>
      <c r="B4554" s="109">
        <v>0.96974537037037034</v>
      </c>
      <c r="C4554" s="110" t="s">
        <v>4764</v>
      </c>
      <c r="D4554" s="89">
        <v>166.9</v>
      </c>
      <c r="E4554" s="89">
        <v>148.1</v>
      </c>
      <c r="F4554" s="89">
        <v>242.5</v>
      </c>
      <c r="G4554" s="110" t="s">
        <v>4765</v>
      </c>
      <c r="H4554" s="89">
        <v>2505</v>
      </c>
      <c r="I4554" s="111">
        <v>1.0476399999999999</v>
      </c>
      <c r="J4554" s="112" t="s">
        <v>4766</v>
      </c>
      <c r="K4554" s="89">
        <v>7.1509999999999998</v>
      </c>
      <c r="L4554" s="89">
        <v>0.16900000000000001</v>
      </c>
      <c r="M4554" s="89">
        <v>0.98099999999999998</v>
      </c>
      <c r="N4554" s="89">
        <v>4.4340000000000002</v>
      </c>
      <c r="O4554" s="89">
        <v>491.2</v>
      </c>
      <c r="P4554" s="89">
        <v>-0.29299999999999998</v>
      </c>
      <c r="Q4554" s="89">
        <v>18.75</v>
      </c>
      <c r="R4554" s="89">
        <v>59.68</v>
      </c>
      <c r="S4554" s="89">
        <v>104.5</v>
      </c>
    </row>
    <row r="4555" spans="1:19" ht="11.25" thickBot="1" x14ac:dyDescent="0.2">
      <c r="A4555" s="93"/>
    </row>
    <row r="4556" spans="1:19" ht="11.25" thickBot="1" x14ac:dyDescent="0.2">
      <c r="A4556" s="113" t="s">
        <v>352</v>
      </c>
      <c r="B4556" s="93"/>
      <c r="C4556" s="110" t="s">
        <v>4767</v>
      </c>
      <c r="D4556" s="114">
        <v>167.1</v>
      </c>
      <c r="E4556" s="114">
        <v>147.30000000000001</v>
      </c>
      <c r="F4556" s="114">
        <v>236.9</v>
      </c>
      <c r="G4556" s="110" t="s">
        <v>4768</v>
      </c>
      <c r="H4556" s="114">
        <v>2497</v>
      </c>
      <c r="I4556" s="115">
        <v>1.0490200000000001</v>
      </c>
      <c r="J4556" s="112" t="s">
        <v>4769</v>
      </c>
      <c r="K4556" s="114">
        <v>7.3029999999999999</v>
      </c>
      <c r="L4556" s="114">
        <v>0.13300000000000001</v>
      </c>
      <c r="M4556" s="114">
        <v>1.0129999999999999</v>
      </c>
      <c r="N4556" s="114">
        <v>4.4359999999999999</v>
      </c>
      <c r="O4556" s="114">
        <v>486.9</v>
      </c>
      <c r="P4556" s="114">
        <v>-0.29099999999999998</v>
      </c>
      <c r="Q4556" s="114">
        <v>18.75</v>
      </c>
      <c r="R4556" s="114">
        <v>59.31</v>
      </c>
      <c r="S4556" s="114">
        <v>104.8</v>
      </c>
    </row>
    <row r="4557" spans="1:19" ht="11.25" thickBot="1" x14ac:dyDescent="0.2">
      <c r="A4557" s="93"/>
    </row>
    <row r="4558" spans="1:19" ht="11.25" thickBot="1" x14ac:dyDescent="0.2">
      <c r="A4558" s="116" t="s">
        <v>355</v>
      </c>
      <c r="B4558" s="93"/>
      <c r="C4558" s="110" t="s">
        <v>4770</v>
      </c>
      <c r="D4558" s="114">
        <v>0.25700000000000001</v>
      </c>
      <c r="E4558" s="114">
        <v>1.3819999999999999</v>
      </c>
      <c r="F4558" s="114">
        <v>9.1479999999999997</v>
      </c>
      <c r="G4558" s="110" t="s">
        <v>4771</v>
      </c>
      <c r="H4558" s="114">
        <v>7.234</v>
      </c>
      <c r="I4558" s="115">
        <v>5.3299999999999997E-3</v>
      </c>
      <c r="J4558" s="112" t="s">
        <v>4772</v>
      </c>
      <c r="K4558" s="114">
        <v>0.193</v>
      </c>
      <c r="L4558" s="114">
        <v>4.4999999999999998E-2</v>
      </c>
      <c r="M4558" s="114">
        <v>3.9E-2</v>
      </c>
      <c r="N4558" s="114">
        <v>1.2E-2</v>
      </c>
      <c r="O4558" s="114">
        <v>5.8929999999999998</v>
      </c>
      <c r="P4558" s="114">
        <v>3.0000000000000001E-3</v>
      </c>
      <c r="Q4558" s="114">
        <v>2.1999999999999999E-2</v>
      </c>
      <c r="R4558" s="114">
        <v>0.33700000000000002</v>
      </c>
      <c r="S4558" s="114">
        <v>1.0580000000000001</v>
      </c>
    </row>
    <row r="4559" spans="1:19" ht="11.25" thickBot="1" x14ac:dyDescent="0.2">
      <c r="A4559" s="93"/>
    </row>
    <row r="4560" spans="1:19" ht="11.25" thickBot="1" x14ac:dyDescent="0.2">
      <c r="A4560" s="117" t="s">
        <v>358</v>
      </c>
      <c r="B4560" s="93"/>
      <c r="C4560" s="110" t="s">
        <v>4773</v>
      </c>
      <c r="D4560" s="114">
        <v>0.154</v>
      </c>
      <c r="E4560" s="114">
        <v>0.93799999999999994</v>
      </c>
      <c r="F4560" s="114">
        <v>3.8620000000000001</v>
      </c>
      <c r="G4560" s="110" t="s">
        <v>3057</v>
      </c>
      <c r="H4560" s="114">
        <v>0.28999999999999998</v>
      </c>
      <c r="I4560" s="118">
        <v>0.50900000000000001</v>
      </c>
      <c r="J4560" s="112" t="s">
        <v>4774</v>
      </c>
      <c r="K4560" s="114">
        <v>2.6440000000000001</v>
      </c>
      <c r="L4560" s="114">
        <v>33.68</v>
      </c>
      <c r="M4560" s="114">
        <v>3.8140000000000001</v>
      </c>
      <c r="N4560" s="114">
        <v>0.27400000000000002</v>
      </c>
      <c r="O4560" s="114">
        <v>1.21</v>
      </c>
      <c r="P4560" s="114">
        <v>0.97399999999999998</v>
      </c>
      <c r="Q4560" s="114">
        <v>0.11600000000000001</v>
      </c>
      <c r="R4560" s="114">
        <v>0.56899999999999995</v>
      </c>
      <c r="S4560" s="114">
        <v>1.0089999999999999</v>
      </c>
    </row>
    <row r="4561" spans="1:19" ht="11.25" thickBot="1" x14ac:dyDescent="0.2">
      <c r="A4561" s="93"/>
    </row>
    <row r="4562" spans="1:19" ht="11.25" thickBot="1" x14ac:dyDescent="0.2">
      <c r="A4562" s="87" t="s">
        <v>345</v>
      </c>
      <c r="B4562" s="87" t="s">
        <v>346</v>
      </c>
      <c r="C4562" s="107" t="s">
        <v>18</v>
      </c>
      <c r="D4562" s="108" t="s">
        <v>19</v>
      </c>
      <c r="E4562" s="108" t="s">
        <v>20</v>
      </c>
      <c r="F4562" s="107" t="s">
        <v>21</v>
      </c>
      <c r="G4562" s="107" t="s">
        <v>22</v>
      </c>
      <c r="H4562" s="107" t="s">
        <v>23</v>
      </c>
      <c r="I4562" s="107" t="s">
        <v>24</v>
      </c>
      <c r="J4562" s="108" t="s">
        <v>25</v>
      </c>
      <c r="K4562" s="108" t="s">
        <v>26</v>
      </c>
      <c r="L4562" s="107" t="s">
        <v>27</v>
      </c>
      <c r="M4562" s="107" t="s">
        <v>28</v>
      </c>
      <c r="N4562" s="107" t="s">
        <v>29</v>
      </c>
      <c r="O4562" s="107" t="s">
        <v>30</v>
      </c>
      <c r="P4562" s="107" t="s">
        <v>31</v>
      </c>
      <c r="Q4562" s="107" t="s">
        <v>32</v>
      </c>
      <c r="R4562" s="107" t="s">
        <v>33</v>
      </c>
      <c r="S4562" s="108" t="s">
        <v>34</v>
      </c>
    </row>
    <row r="4563" spans="1:19" ht="11.25" thickBot="1" x14ac:dyDescent="0.2">
      <c r="A4563" s="93"/>
      <c r="B4563" s="93"/>
      <c r="C4563" s="107" t="s">
        <v>69</v>
      </c>
      <c r="D4563" s="108" t="s">
        <v>69</v>
      </c>
      <c r="E4563" s="108" t="s">
        <v>69</v>
      </c>
      <c r="F4563" s="107" t="s">
        <v>69</v>
      </c>
      <c r="G4563" s="107" t="s">
        <v>69</v>
      </c>
      <c r="H4563" s="107" t="s">
        <v>69</v>
      </c>
      <c r="I4563" s="107" t="s">
        <v>69</v>
      </c>
      <c r="J4563" s="108" t="s">
        <v>69</v>
      </c>
      <c r="K4563" s="108" t="s">
        <v>69</v>
      </c>
      <c r="L4563" s="107" t="s">
        <v>69</v>
      </c>
      <c r="M4563" s="107" t="s">
        <v>69</v>
      </c>
      <c r="N4563" s="107" t="s">
        <v>69</v>
      </c>
      <c r="O4563" s="107" t="s">
        <v>69</v>
      </c>
      <c r="P4563" s="107" t="s">
        <v>69</v>
      </c>
      <c r="Q4563" s="107" t="s">
        <v>69</v>
      </c>
      <c r="R4563" s="107" t="s">
        <v>69</v>
      </c>
      <c r="S4563" s="108" t="s">
        <v>69</v>
      </c>
    </row>
    <row r="4564" spans="1:19" ht="11.25" thickBot="1" x14ac:dyDescent="0.2">
      <c r="A4564" s="88">
        <v>1</v>
      </c>
      <c r="B4564" s="109">
        <v>0.96940972222222221</v>
      </c>
      <c r="C4564" s="89">
        <v>7.3999999999999996E-2</v>
      </c>
      <c r="D4564" s="111">
        <v>1.00969</v>
      </c>
      <c r="E4564" s="111">
        <v>1.17049</v>
      </c>
      <c r="F4564" s="89">
        <v>-0.99199999999999999</v>
      </c>
      <c r="G4564" s="89">
        <v>-16.75</v>
      </c>
      <c r="H4564" s="89">
        <v>0.58499999999999996</v>
      </c>
      <c r="I4564" s="89">
        <v>6.0750000000000002</v>
      </c>
      <c r="J4564" s="111">
        <v>0.98175000000000001</v>
      </c>
      <c r="K4564" s="112" t="s">
        <v>4775</v>
      </c>
      <c r="L4564" s="89">
        <v>0.22600000000000001</v>
      </c>
      <c r="M4564" s="89">
        <v>-0.68600000000000005</v>
      </c>
      <c r="N4564" s="89">
        <v>-3.1E-2</v>
      </c>
      <c r="O4564" s="89">
        <v>-7.0000000000000001E-3</v>
      </c>
      <c r="P4564" s="89">
        <v>-1.7000000000000001E-2</v>
      </c>
      <c r="Q4564" s="89">
        <v>-0.55000000000000004</v>
      </c>
      <c r="R4564" s="89">
        <v>-4.2999999999999997E-2</v>
      </c>
      <c r="S4564" s="111">
        <v>0.94693000000000005</v>
      </c>
    </row>
    <row r="4565" spans="1:19" ht="11.25" thickBot="1" x14ac:dyDescent="0.2">
      <c r="A4565" s="93"/>
    </row>
    <row r="4566" spans="1:19" ht="11.25" thickBot="1" x14ac:dyDescent="0.2">
      <c r="A4566" s="88">
        <v>2</v>
      </c>
      <c r="B4566" s="109">
        <v>0.9695717592592592</v>
      </c>
      <c r="C4566" s="89">
        <v>7.6999999999999999E-2</v>
      </c>
      <c r="D4566" s="111">
        <v>1.02257</v>
      </c>
      <c r="E4566" s="111">
        <v>1.1650700000000001</v>
      </c>
      <c r="F4566" s="89">
        <v>-1.3169999999999999</v>
      </c>
      <c r="G4566" s="89">
        <v>-16.440000000000001</v>
      </c>
      <c r="H4566" s="89">
        <v>0.59399999999999997</v>
      </c>
      <c r="I4566" s="89">
        <v>6.0970000000000004</v>
      </c>
      <c r="J4566" s="111">
        <v>0.99878</v>
      </c>
      <c r="K4566" s="112" t="s">
        <v>2745</v>
      </c>
      <c r="L4566" s="89">
        <v>0.22600000000000001</v>
      </c>
      <c r="M4566" s="89">
        <v>-0.71899999999999997</v>
      </c>
      <c r="N4566" s="89">
        <v>-3.5999999999999997E-2</v>
      </c>
      <c r="O4566" s="89">
        <v>-7.0000000000000001E-3</v>
      </c>
      <c r="P4566" s="89">
        <v>-1.4999999999999999E-2</v>
      </c>
      <c r="Q4566" s="89">
        <v>-0.504</v>
      </c>
      <c r="R4566" s="89">
        <v>-4.9000000000000002E-2</v>
      </c>
      <c r="S4566" s="111">
        <v>0.96670999999999996</v>
      </c>
    </row>
    <row r="4567" spans="1:19" ht="11.25" thickBot="1" x14ac:dyDescent="0.2">
      <c r="A4567" s="93"/>
    </row>
    <row r="4568" spans="1:19" ht="11.25" thickBot="1" x14ac:dyDescent="0.2">
      <c r="A4568" s="88">
        <v>3</v>
      </c>
      <c r="B4568" s="109">
        <v>0.96974537037037034</v>
      </c>
      <c r="C4568" s="89">
        <v>6.6000000000000003E-2</v>
      </c>
      <c r="D4568" s="111">
        <v>1.01406</v>
      </c>
      <c r="E4568" s="111">
        <v>1.16733</v>
      </c>
      <c r="F4568" s="89">
        <v>-1.5680000000000001</v>
      </c>
      <c r="G4568" s="89">
        <v>-8.1780000000000008</v>
      </c>
      <c r="H4568" s="89">
        <v>0.60599999999999998</v>
      </c>
      <c r="I4568" s="89">
        <v>6.07</v>
      </c>
      <c r="J4568" s="111">
        <v>0.99348999999999998</v>
      </c>
      <c r="K4568" s="112" t="s">
        <v>4776</v>
      </c>
      <c r="L4568" s="89">
        <v>0.214</v>
      </c>
      <c r="M4568" s="89">
        <v>-0.68799999999999994</v>
      </c>
      <c r="N4568" s="89">
        <v>-3.6999999999999998E-2</v>
      </c>
      <c r="O4568" s="89">
        <v>-7.0000000000000001E-3</v>
      </c>
      <c r="P4568" s="89">
        <v>-1.7000000000000001E-2</v>
      </c>
      <c r="Q4568" s="89">
        <v>-0.53600000000000003</v>
      </c>
      <c r="R4568" s="89">
        <v>-4.7E-2</v>
      </c>
      <c r="S4568" s="111">
        <v>0.96153999999999995</v>
      </c>
    </row>
    <row r="4569" spans="1:19" ht="11.25" thickBot="1" x14ac:dyDescent="0.2">
      <c r="A4569" s="93"/>
    </row>
    <row r="4570" spans="1:19" ht="11.25" thickBot="1" x14ac:dyDescent="0.2">
      <c r="A4570" s="113" t="s">
        <v>352</v>
      </c>
      <c r="B4570" s="93"/>
      <c r="C4570" s="114">
        <v>7.2999999999999995E-2</v>
      </c>
      <c r="D4570" s="115">
        <v>1.0154399999999999</v>
      </c>
      <c r="E4570" s="115">
        <v>1.1676299999999999</v>
      </c>
      <c r="F4570" s="114">
        <v>-1.292</v>
      </c>
      <c r="G4570" s="114">
        <v>-13.79</v>
      </c>
      <c r="H4570" s="114">
        <v>0.59499999999999997</v>
      </c>
      <c r="I4570" s="114">
        <v>6.0810000000000004</v>
      </c>
      <c r="J4570" s="115">
        <v>0.99134</v>
      </c>
      <c r="K4570" s="112" t="s">
        <v>4777</v>
      </c>
      <c r="L4570" s="114">
        <v>0.222</v>
      </c>
      <c r="M4570" s="114">
        <v>-0.69799999999999995</v>
      </c>
      <c r="N4570" s="114">
        <v>-3.5000000000000003E-2</v>
      </c>
      <c r="O4570" s="114">
        <v>-7.0000000000000001E-3</v>
      </c>
      <c r="P4570" s="114">
        <v>-1.6E-2</v>
      </c>
      <c r="Q4570" s="114">
        <v>-0.53</v>
      </c>
      <c r="R4570" s="114">
        <v>-4.7E-2</v>
      </c>
      <c r="S4570" s="115">
        <v>0.95840000000000003</v>
      </c>
    </row>
    <row r="4571" spans="1:19" ht="11.25" thickBot="1" x14ac:dyDescent="0.2">
      <c r="A4571" s="93"/>
    </row>
    <row r="4572" spans="1:19" ht="11.25" thickBot="1" x14ac:dyDescent="0.2">
      <c r="A4572" s="116" t="s">
        <v>355</v>
      </c>
      <c r="B4572" s="93"/>
      <c r="C4572" s="114">
        <v>6.0000000000000001E-3</v>
      </c>
      <c r="D4572" s="115">
        <v>6.5500000000000003E-3</v>
      </c>
      <c r="E4572" s="115">
        <v>2.7200000000000002E-3</v>
      </c>
      <c r="F4572" s="114">
        <v>0.28899999999999998</v>
      </c>
      <c r="G4572" s="114">
        <v>4.859</v>
      </c>
      <c r="H4572" s="114">
        <v>0.01</v>
      </c>
      <c r="I4572" s="114">
        <v>1.4999999999999999E-2</v>
      </c>
      <c r="J4572" s="115">
        <v>8.7200000000000003E-3</v>
      </c>
      <c r="K4572" s="112" t="s">
        <v>4778</v>
      </c>
      <c r="L4572" s="114">
        <v>7.0000000000000001E-3</v>
      </c>
      <c r="M4572" s="114">
        <v>1.7999999999999999E-2</v>
      </c>
      <c r="N4572" s="114">
        <v>3.0000000000000001E-3</v>
      </c>
      <c r="O4572" s="114">
        <v>0</v>
      </c>
      <c r="P4572" s="114">
        <v>1E-3</v>
      </c>
      <c r="Q4572" s="114">
        <v>2.3E-2</v>
      </c>
      <c r="R4572" s="114">
        <v>3.0000000000000001E-3</v>
      </c>
      <c r="S4572" s="115">
        <v>1.026E-2</v>
      </c>
    </row>
    <row r="4573" spans="1:19" ht="11.25" thickBot="1" x14ac:dyDescent="0.2">
      <c r="A4573" s="93"/>
    </row>
    <row r="4574" spans="1:19" ht="11.25" thickBot="1" x14ac:dyDescent="0.2">
      <c r="A4574" s="117" t="s">
        <v>358</v>
      </c>
      <c r="B4574" s="93"/>
      <c r="C4574" s="114">
        <v>7.7430000000000003</v>
      </c>
      <c r="D4574" s="118">
        <v>0.64500000000000002</v>
      </c>
      <c r="E4574" s="118">
        <v>0.23300000000000001</v>
      </c>
      <c r="F4574" s="114">
        <v>22.35</v>
      </c>
      <c r="G4574" s="114">
        <v>35.25</v>
      </c>
      <c r="H4574" s="114">
        <v>1.754</v>
      </c>
      <c r="I4574" s="114">
        <v>0.24</v>
      </c>
      <c r="J4574" s="118">
        <v>0.879</v>
      </c>
      <c r="K4574" s="112" t="s">
        <v>4779</v>
      </c>
      <c r="L4574" s="114">
        <v>3.2250000000000001</v>
      </c>
      <c r="M4574" s="114">
        <v>2.62</v>
      </c>
      <c r="N4574" s="114">
        <v>9.1069999999999993</v>
      </c>
      <c r="O4574" s="114">
        <v>4.4580000000000002</v>
      </c>
      <c r="P4574" s="114">
        <v>5.3460000000000001</v>
      </c>
      <c r="Q4574" s="114">
        <v>4.3860000000000001</v>
      </c>
      <c r="R4574" s="114">
        <v>6.508</v>
      </c>
      <c r="S4574" s="118">
        <v>1.07</v>
      </c>
    </row>
    <row r="4575" spans="1:19" ht="11.25" thickBot="1" x14ac:dyDescent="0.2">
      <c r="A4575" s="93"/>
    </row>
    <row r="4576" spans="1:19" ht="11.25" thickBot="1" x14ac:dyDescent="0.2">
      <c r="A4576" s="87" t="s">
        <v>345</v>
      </c>
      <c r="B4576" s="87" t="s">
        <v>346</v>
      </c>
      <c r="C4576" s="108" t="s">
        <v>35</v>
      </c>
      <c r="D4576" s="107" t="s">
        <v>36</v>
      </c>
      <c r="E4576" s="107" t="s">
        <v>37</v>
      </c>
      <c r="F4576" s="107" t="s">
        <v>38</v>
      </c>
      <c r="G4576" s="107" t="s">
        <v>39</v>
      </c>
      <c r="H4576" s="107" t="s">
        <v>40</v>
      </c>
      <c r="I4576" s="107" t="s">
        <v>41</v>
      </c>
      <c r="J4576" s="107" t="s">
        <v>42</v>
      </c>
      <c r="K4576" s="107" t="s">
        <v>43</v>
      </c>
      <c r="L4576" s="107" t="s">
        <v>44</v>
      </c>
      <c r="M4576" s="107" t="s">
        <v>45</v>
      </c>
      <c r="N4576" s="107" t="s">
        <v>46</v>
      </c>
      <c r="O4576" s="107" t="s">
        <v>47</v>
      </c>
      <c r="P4576" s="107" t="s">
        <v>48</v>
      </c>
      <c r="Q4576" s="107" t="s">
        <v>49</v>
      </c>
      <c r="R4576" s="107" t="s">
        <v>50</v>
      </c>
      <c r="S4576" s="107" t="s">
        <v>51</v>
      </c>
    </row>
    <row r="4577" spans="1:19" ht="11.25" thickBot="1" x14ac:dyDescent="0.2">
      <c r="A4577" s="93"/>
      <c r="B4577" s="93"/>
      <c r="C4577" s="108" t="s">
        <v>69</v>
      </c>
      <c r="D4577" s="107" t="s">
        <v>69</v>
      </c>
      <c r="E4577" s="107" t="s">
        <v>69</v>
      </c>
      <c r="F4577" s="107" t="s">
        <v>69</v>
      </c>
      <c r="G4577" s="107" t="s">
        <v>69</v>
      </c>
      <c r="H4577" s="107" t="s">
        <v>69</v>
      </c>
      <c r="I4577" s="107" t="s">
        <v>69</v>
      </c>
      <c r="J4577" s="107" t="s">
        <v>69</v>
      </c>
      <c r="K4577" s="107" t="s">
        <v>69</v>
      </c>
      <c r="L4577" s="107" t="s">
        <v>69</v>
      </c>
      <c r="M4577" s="107" t="s">
        <v>69</v>
      </c>
      <c r="N4577" s="107" t="s">
        <v>69</v>
      </c>
      <c r="O4577" s="107" t="s">
        <v>69</v>
      </c>
      <c r="P4577" s="107" t="s">
        <v>69</v>
      </c>
      <c r="Q4577" s="107" t="s">
        <v>69</v>
      </c>
      <c r="R4577" s="107" t="s">
        <v>69</v>
      </c>
      <c r="S4577" s="107" t="s">
        <v>69</v>
      </c>
    </row>
    <row r="4578" spans="1:19" ht="11.25" thickBot="1" x14ac:dyDescent="0.2">
      <c r="A4578" s="88">
        <v>1</v>
      </c>
      <c r="B4578" s="109">
        <v>0.96940972222222221</v>
      </c>
      <c r="C4578" s="112" t="s">
        <v>4780</v>
      </c>
      <c r="D4578" s="89">
        <v>-0.55400000000000005</v>
      </c>
      <c r="E4578" s="89">
        <v>-0.16200000000000001</v>
      </c>
      <c r="F4578" s="89">
        <v>-0.35699999999999998</v>
      </c>
      <c r="G4578" s="89">
        <v>1.0999999999999999E-2</v>
      </c>
      <c r="H4578" s="89">
        <v>2.2090000000000001</v>
      </c>
      <c r="I4578" s="89">
        <v>2.254</v>
      </c>
      <c r="J4578" s="89">
        <v>3.3000000000000002E-2</v>
      </c>
      <c r="K4578" s="89">
        <v>0.39500000000000002</v>
      </c>
      <c r="L4578" s="89">
        <v>6.0000000000000001E-3</v>
      </c>
      <c r="M4578" s="89">
        <v>1.4E-2</v>
      </c>
      <c r="N4578" s="89">
        <v>-1.7000000000000001E-2</v>
      </c>
      <c r="O4578" s="89">
        <v>-4.0000000000000001E-3</v>
      </c>
      <c r="P4578" s="89">
        <v>1E-3</v>
      </c>
      <c r="Q4578" s="89">
        <v>-2E-3</v>
      </c>
      <c r="R4578" s="89">
        <v>-8.0000000000000002E-3</v>
      </c>
      <c r="S4578" s="89">
        <v>-2E-3</v>
      </c>
    </row>
    <row r="4579" spans="1:19" ht="11.25" thickBot="1" x14ac:dyDescent="0.2">
      <c r="A4579" s="93"/>
    </row>
    <row r="4580" spans="1:19" ht="11.25" thickBot="1" x14ac:dyDescent="0.2">
      <c r="A4580" s="88">
        <v>2</v>
      </c>
      <c r="B4580" s="109">
        <v>0.9695717592592592</v>
      </c>
      <c r="C4580" s="112" t="s">
        <v>4781</v>
      </c>
      <c r="D4580" s="89">
        <v>-0.49299999999999999</v>
      </c>
      <c r="E4580" s="89">
        <v>-0.14699999999999999</v>
      </c>
      <c r="F4580" s="89">
        <v>-0.34799999999999998</v>
      </c>
      <c r="G4580" s="89">
        <v>0.01</v>
      </c>
      <c r="H4580" s="89">
        <v>2.2669999999999999</v>
      </c>
      <c r="I4580" s="89">
        <v>2.2839999999999998</v>
      </c>
      <c r="J4580" s="89">
        <v>3.4000000000000002E-2</v>
      </c>
      <c r="K4580" s="89">
        <v>0.39</v>
      </c>
      <c r="L4580" s="89">
        <v>6.0000000000000001E-3</v>
      </c>
      <c r="M4580" s="89">
        <v>1.2E-2</v>
      </c>
      <c r="N4580" s="89">
        <v>-0.02</v>
      </c>
      <c r="O4580" s="89">
        <v>-5.0000000000000001E-3</v>
      </c>
      <c r="P4580" s="89">
        <v>1E-3</v>
      </c>
      <c r="Q4580" s="89">
        <v>-1E-3</v>
      </c>
      <c r="R4580" s="89">
        <v>-3.0000000000000001E-3</v>
      </c>
      <c r="S4580" s="89">
        <v>-2E-3</v>
      </c>
    </row>
    <row r="4581" spans="1:19" ht="11.25" thickBot="1" x14ac:dyDescent="0.2">
      <c r="A4581" s="93"/>
    </row>
    <row r="4582" spans="1:19" ht="11.25" thickBot="1" x14ac:dyDescent="0.2">
      <c r="A4582" s="88">
        <v>3</v>
      </c>
      <c r="B4582" s="109">
        <v>0.96974537037037034</v>
      </c>
      <c r="C4582" s="112" t="s">
        <v>4782</v>
      </c>
      <c r="D4582" s="89">
        <v>-0.39700000000000002</v>
      </c>
      <c r="E4582" s="89">
        <v>-0.156</v>
      </c>
      <c r="F4582" s="89">
        <v>-0.375</v>
      </c>
      <c r="G4582" s="89">
        <v>1.0999999999999999E-2</v>
      </c>
      <c r="H4582" s="89">
        <v>2.2559999999999998</v>
      </c>
      <c r="I4582" s="89">
        <v>2.34</v>
      </c>
      <c r="J4582" s="89">
        <v>3.9E-2</v>
      </c>
      <c r="K4582" s="89">
        <v>0.377</v>
      </c>
      <c r="L4582" s="89">
        <v>8.0000000000000002E-3</v>
      </c>
      <c r="M4582" s="89">
        <v>2.1000000000000001E-2</v>
      </c>
      <c r="N4582" s="89">
        <v>-1.7999999999999999E-2</v>
      </c>
      <c r="O4582" s="89">
        <v>-5.0000000000000001E-3</v>
      </c>
      <c r="P4582" s="89">
        <v>-7.0000000000000001E-3</v>
      </c>
      <c r="Q4582" s="89">
        <v>-2E-3</v>
      </c>
      <c r="R4582" s="89">
        <v>-6.0000000000000001E-3</v>
      </c>
      <c r="S4582" s="89">
        <v>-2E-3</v>
      </c>
    </row>
    <row r="4583" spans="1:19" ht="11.25" thickBot="1" x14ac:dyDescent="0.2">
      <c r="A4583" s="93"/>
    </row>
    <row r="4584" spans="1:19" ht="11.25" thickBot="1" x14ac:dyDescent="0.2">
      <c r="A4584" s="113" t="s">
        <v>352</v>
      </c>
      <c r="B4584" s="93"/>
      <c r="C4584" s="112" t="s">
        <v>4783</v>
      </c>
      <c r="D4584" s="114">
        <v>-0.48099999999999998</v>
      </c>
      <c r="E4584" s="114">
        <v>-0.155</v>
      </c>
      <c r="F4584" s="114">
        <v>-0.36</v>
      </c>
      <c r="G4584" s="114">
        <v>1.0999999999999999E-2</v>
      </c>
      <c r="H4584" s="114">
        <v>2.2440000000000002</v>
      </c>
      <c r="I4584" s="114">
        <v>2.2930000000000001</v>
      </c>
      <c r="J4584" s="114">
        <v>3.5000000000000003E-2</v>
      </c>
      <c r="K4584" s="114">
        <v>0.38700000000000001</v>
      </c>
      <c r="L4584" s="114">
        <v>7.0000000000000001E-3</v>
      </c>
      <c r="M4584" s="114">
        <v>1.6E-2</v>
      </c>
      <c r="N4584" s="114">
        <v>-1.7999999999999999E-2</v>
      </c>
      <c r="O4584" s="114">
        <v>-4.0000000000000001E-3</v>
      </c>
      <c r="P4584" s="114">
        <v>-2E-3</v>
      </c>
      <c r="Q4584" s="114">
        <v>-2E-3</v>
      </c>
      <c r="R4584" s="114">
        <v>-5.0000000000000001E-3</v>
      </c>
      <c r="S4584" s="114">
        <v>-2E-3</v>
      </c>
    </row>
    <row r="4585" spans="1:19" ht="11.25" thickBot="1" x14ac:dyDescent="0.2">
      <c r="A4585" s="93"/>
    </row>
    <row r="4586" spans="1:19" ht="11.25" thickBot="1" x14ac:dyDescent="0.2">
      <c r="A4586" s="116" t="s">
        <v>355</v>
      </c>
      <c r="B4586" s="93"/>
      <c r="C4586" s="112" t="s">
        <v>4784</v>
      </c>
      <c r="D4586" s="114">
        <v>7.9000000000000001E-2</v>
      </c>
      <c r="E4586" s="114">
        <v>7.0000000000000001E-3</v>
      </c>
      <c r="F4586" s="114">
        <v>1.4E-2</v>
      </c>
      <c r="G4586" s="114">
        <v>0</v>
      </c>
      <c r="H4586" s="114">
        <v>3.1E-2</v>
      </c>
      <c r="I4586" s="114">
        <v>4.3999999999999997E-2</v>
      </c>
      <c r="J4586" s="114">
        <v>3.0000000000000001E-3</v>
      </c>
      <c r="K4586" s="114">
        <v>8.9999999999999993E-3</v>
      </c>
      <c r="L4586" s="114">
        <v>1E-3</v>
      </c>
      <c r="M4586" s="114">
        <v>5.0000000000000001E-3</v>
      </c>
      <c r="N4586" s="114">
        <v>1E-3</v>
      </c>
      <c r="O4586" s="114">
        <v>0</v>
      </c>
      <c r="P4586" s="114">
        <v>5.0000000000000001E-3</v>
      </c>
      <c r="Q4586" s="114">
        <v>0</v>
      </c>
      <c r="R4586" s="114">
        <v>2E-3</v>
      </c>
      <c r="S4586" s="114">
        <v>0</v>
      </c>
    </row>
    <row r="4587" spans="1:19" ht="11.25" thickBot="1" x14ac:dyDescent="0.2">
      <c r="A4587" s="93"/>
    </row>
    <row r="4588" spans="1:19" ht="11.25" thickBot="1" x14ac:dyDescent="0.2">
      <c r="A4588" s="117" t="s">
        <v>358</v>
      </c>
      <c r="B4588" s="93"/>
      <c r="C4588" s="112" t="s">
        <v>4785</v>
      </c>
      <c r="D4588" s="114">
        <v>16.489999999999998</v>
      </c>
      <c r="E4588" s="114">
        <v>4.7279999999999998</v>
      </c>
      <c r="F4588" s="114">
        <v>3.7610000000000001</v>
      </c>
      <c r="G4588" s="114">
        <v>3.79</v>
      </c>
      <c r="H4588" s="114">
        <v>1.367</v>
      </c>
      <c r="I4588" s="114">
        <v>1.905</v>
      </c>
      <c r="J4588" s="114">
        <v>7.5940000000000003</v>
      </c>
      <c r="K4588" s="114">
        <v>2.42</v>
      </c>
      <c r="L4588" s="114">
        <v>10.59</v>
      </c>
      <c r="M4588" s="114">
        <v>29.32</v>
      </c>
      <c r="N4588" s="114">
        <v>7.641</v>
      </c>
      <c r="O4588" s="114">
        <v>2.097</v>
      </c>
      <c r="P4588" s="114">
        <v>223.9</v>
      </c>
      <c r="Q4588" s="114">
        <v>17.190000000000001</v>
      </c>
      <c r="R4588" s="114">
        <v>44.71</v>
      </c>
      <c r="S4588" s="114">
        <v>21</v>
      </c>
    </row>
    <row r="4589" spans="1:19" ht="11.25" thickBot="1" x14ac:dyDescent="0.2">
      <c r="A4589" s="93"/>
    </row>
    <row r="4590" spans="1:19" ht="11.25" thickBot="1" x14ac:dyDescent="0.2">
      <c r="A4590" s="87" t="s">
        <v>345</v>
      </c>
      <c r="B4590" s="87" t="s">
        <v>346</v>
      </c>
      <c r="C4590" s="107" t="s">
        <v>52</v>
      </c>
      <c r="D4590" s="107" t="s">
        <v>53</v>
      </c>
      <c r="E4590" s="107" t="s">
        <v>54</v>
      </c>
      <c r="F4590" s="107" t="s">
        <v>55</v>
      </c>
      <c r="G4590" s="107" t="s">
        <v>56</v>
      </c>
      <c r="H4590" s="107" t="s">
        <v>57</v>
      </c>
      <c r="I4590" s="107" t="s">
        <v>58</v>
      </c>
      <c r="J4590" s="107" t="s">
        <v>59</v>
      </c>
      <c r="K4590" s="107" t="s">
        <v>60</v>
      </c>
      <c r="L4590" s="107" t="s">
        <v>61</v>
      </c>
      <c r="M4590" s="107" t="s">
        <v>62</v>
      </c>
      <c r="N4590" s="107" t="s">
        <v>63</v>
      </c>
      <c r="O4590" s="107" t="s">
        <v>64</v>
      </c>
      <c r="P4590" s="108" t="s">
        <v>65</v>
      </c>
      <c r="Q4590" s="108" t="s">
        <v>66</v>
      </c>
      <c r="R4590" s="107" t="s">
        <v>67</v>
      </c>
      <c r="S4590" s="107" t="s">
        <v>68</v>
      </c>
    </row>
    <row r="4591" spans="1:19" ht="11.25" thickBot="1" x14ac:dyDescent="0.2">
      <c r="A4591" s="93"/>
      <c r="B4591" s="93"/>
      <c r="C4591" s="107" t="s">
        <v>69</v>
      </c>
      <c r="D4591" s="107" t="s">
        <v>69</v>
      </c>
      <c r="E4591" s="107" t="s">
        <v>69</v>
      </c>
      <c r="F4591" s="107" t="s">
        <v>69</v>
      </c>
      <c r="G4591" s="107" t="s">
        <v>69</v>
      </c>
      <c r="H4591" s="107" t="s">
        <v>69</v>
      </c>
      <c r="I4591" s="107" t="s">
        <v>69</v>
      </c>
      <c r="J4591" s="107" t="s">
        <v>69</v>
      </c>
      <c r="K4591" s="107" t="s">
        <v>69</v>
      </c>
      <c r="L4591" s="107" t="s">
        <v>69</v>
      </c>
      <c r="M4591" s="107" t="s">
        <v>69</v>
      </c>
      <c r="N4591" s="107" t="s">
        <v>69</v>
      </c>
      <c r="O4591" s="107" t="s">
        <v>69</v>
      </c>
      <c r="P4591" s="108" t="s">
        <v>69</v>
      </c>
      <c r="Q4591" s="108" t="s">
        <v>69</v>
      </c>
      <c r="R4591" s="107" t="s">
        <v>69</v>
      </c>
      <c r="S4591" s="107" t="s">
        <v>69</v>
      </c>
    </row>
    <row r="4592" spans="1:19" ht="11.25" thickBot="1" x14ac:dyDescent="0.2">
      <c r="A4592" s="88">
        <v>1</v>
      </c>
      <c r="B4592" s="109">
        <v>0.96940972222222221</v>
      </c>
      <c r="C4592" s="89">
        <v>6.6000000000000003E-2</v>
      </c>
      <c r="D4592" s="89">
        <v>-3.0000000000000001E-3</v>
      </c>
      <c r="E4592" s="89">
        <v>-7.0000000000000001E-3</v>
      </c>
      <c r="F4592" s="89">
        <v>-2E-3</v>
      </c>
      <c r="G4592" s="89">
        <v>4.0000000000000001E-3</v>
      </c>
      <c r="H4592" s="89">
        <v>6.8000000000000005E-2</v>
      </c>
      <c r="I4592" s="89">
        <v>-8.0000000000000002E-3</v>
      </c>
      <c r="J4592" s="89">
        <v>-6.0000000000000001E-3</v>
      </c>
      <c r="K4592" s="89">
        <v>-8.9999999999999993E-3</v>
      </c>
      <c r="L4592" s="89">
        <v>-1.2999999999999999E-2</v>
      </c>
      <c r="M4592" s="89">
        <v>-2.7E-2</v>
      </c>
      <c r="N4592" s="89">
        <v>-3.2000000000000001E-2</v>
      </c>
      <c r="O4592" s="89">
        <v>0.24299999999999999</v>
      </c>
      <c r="P4592" s="112" t="s">
        <v>4786</v>
      </c>
      <c r="Q4592" s="112" t="s">
        <v>4787</v>
      </c>
      <c r="R4592" s="89">
        <v>8.0000000000000002E-3</v>
      </c>
      <c r="S4592" s="89">
        <v>-3.0000000000000001E-3</v>
      </c>
    </row>
    <row r="4593" spans="1:19" ht="11.25" thickBot="1" x14ac:dyDescent="0.2">
      <c r="A4593" s="93"/>
    </row>
    <row r="4594" spans="1:19" ht="11.25" thickBot="1" x14ac:dyDescent="0.2">
      <c r="A4594" s="88">
        <v>2</v>
      </c>
      <c r="B4594" s="109">
        <v>0.9695717592592592</v>
      </c>
      <c r="C4594" s="89">
        <v>7.0999999999999994E-2</v>
      </c>
      <c r="D4594" s="89">
        <v>-3.0000000000000001E-3</v>
      </c>
      <c r="E4594" s="89">
        <v>-8.0000000000000002E-3</v>
      </c>
      <c r="F4594" s="89">
        <v>-2E-3</v>
      </c>
      <c r="G4594" s="89">
        <v>4.0000000000000001E-3</v>
      </c>
      <c r="H4594" s="89">
        <v>6.4000000000000001E-2</v>
      </c>
      <c r="I4594" s="89">
        <v>-7.0000000000000001E-3</v>
      </c>
      <c r="J4594" s="89">
        <v>-6.0000000000000001E-3</v>
      </c>
      <c r="K4594" s="89">
        <v>-8.9999999999999993E-3</v>
      </c>
      <c r="L4594" s="89">
        <v>-1.2999999999999999E-2</v>
      </c>
      <c r="M4594" s="89">
        <v>-2.4E-2</v>
      </c>
      <c r="N4594" s="89">
        <v>-3.2000000000000001E-2</v>
      </c>
      <c r="O4594" s="89">
        <v>0.24</v>
      </c>
      <c r="P4594" s="112" t="s">
        <v>4788</v>
      </c>
      <c r="Q4594" s="112" t="s">
        <v>4789</v>
      </c>
      <c r="R4594" s="89">
        <v>6.0000000000000001E-3</v>
      </c>
      <c r="S4594" s="89">
        <v>-2E-3</v>
      </c>
    </row>
    <row r="4595" spans="1:19" ht="11.25" thickBot="1" x14ac:dyDescent="0.2">
      <c r="A4595" s="93"/>
    </row>
    <row r="4596" spans="1:19" ht="11.25" thickBot="1" x14ac:dyDescent="0.2">
      <c r="A4596" s="88">
        <v>3</v>
      </c>
      <c r="B4596" s="109">
        <v>0.96974537037037034</v>
      </c>
      <c r="C4596" s="89">
        <v>6.5000000000000002E-2</v>
      </c>
      <c r="D4596" s="89">
        <v>-2E-3</v>
      </c>
      <c r="E4596" s="89">
        <v>-8.9999999999999993E-3</v>
      </c>
      <c r="F4596" s="89">
        <v>-2E-3</v>
      </c>
      <c r="G4596" s="89">
        <v>4.0000000000000001E-3</v>
      </c>
      <c r="H4596" s="89">
        <v>6.4000000000000001E-2</v>
      </c>
      <c r="I4596" s="89">
        <v>-8.0000000000000002E-3</v>
      </c>
      <c r="J4596" s="89">
        <v>-6.0000000000000001E-3</v>
      </c>
      <c r="K4596" s="89">
        <v>-8.9999999999999993E-3</v>
      </c>
      <c r="L4596" s="89">
        <v>-1.4999999999999999E-2</v>
      </c>
      <c r="M4596" s="89">
        <v>-2.1000000000000001E-2</v>
      </c>
      <c r="N4596" s="89">
        <v>-0.03</v>
      </c>
      <c r="O4596" s="89">
        <v>0.246</v>
      </c>
      <c r="P4596" s="112" t="s">
        <v>4790</v>
      </c>
      <c r="Q4596" s="112" t="s">
        <v>4791</v>
      </c>
      <c r="R4596" s="89">
        <v>8.0000000000000002E-3</v>
      </c>
      <c r="S4596" s="89">
        <v>-2E-3</v>
      </c>
    </row>
    <row r="4597" spans="1:19" ht="11.25" thickBot="1" x14ac:dyDescent="0.2">
      <c r="A4597" s="93"/>
    </row>
    <row r="4598" spans="1:19" ht="11.25" thickBot="1" x14ac:dyDescent="0.2">
      <c r="A4598" s="113" t="s">
        <v>352</v>
      </c>
      <c r="B4598" s="93"/>
      <c r="C4598" s="114">
        <v>6.7000000000000004E-2</v>
      </c>
      <c r="D4598" s="114">
        <v>-3.0000000000000001E-3</v>
      </c>
      <c r="E4598" s="114">
        <v>-8.0000000000000002E-3</v>
      </c>
      <c r="F4598" s="114">
        <v>-2E-3</v>
      </c>
      <c r="G4598" s="114">
        <v>4.0000000000000001E-3</v>
      </c>
      <c r="H4598" s="114">
        <v>6.5000000000000002E-2</v>
      </c>
      <c r="I4598" s="114">
        <v>-8.0000000000000002E-3</v>
      </c>
      <c r="J4598" s="114">
        <v>-6.0000000000000001E-3</v>
      </c>
      <c r="K4598" s="114">
        <v>-8.9999999999999993E-3</v>
      </c>
      <c r="L4598" s="114">
        <v>-1.4E-2</v>
      </c>
      <c r="M4598" s="114">
        <v>-2.4E-2</v>
      </c>
      <c r="N4598" s="114">
        <v>-3.1E-2</v>
      </c>
      <c r="O4598" s="114">
        <v>0.24299999999999999</v>
      </c>
      <c r="P4598" s="112" t="s">
        <v>4792</v>
      </c>
      <c r="Q4598" s="112" t="s">
        <v>4793</v>
      </c>
      <c r="R4598" s="114">
        <v>7.0000000000000001E-3</v>
      </c>
      <c r="S4598" s="114">
        <v>-2E-3</v>
      </c>
    </row>
    <row r="4599" spans="1:19" ht="11.25" thickBot="1" x14ac:dyDescent="0.2">
      <c r="A4599" s="93"/>
    </row>
    <row r="4600" spans="1:19" ht="11.25" thickBot="1" x14ac:dyDescent="0.2">
      <c r="A4600" s="116" t="s">
        <v>355</v>
      </c>
      <c r="B4600" s="93"/>
      <c r="C4600" s="114">
        <v>3.0000000000000001E-3</v>
      </c>
      <c r="D4600" s="114">
        <v>1E-3</v>
      </c>
      <c r="E4600" s="114">
        <v>1E-3</v>
      </c>
      <c r="F4600" s="114">
        <v>0</v>
      </c>
      <c r="G4600" s="114">
        <v>0</v>
      </c>
      <c r="H4600" s="114">
        <v>2E-3</v>
      </c>
      <c r="I4600" s="114">
        <v>0</v>
      </c>
      <c r="J4600" s="114">
        <v>0</v>
      </c>
      <c r="K4600" s="114">
        <v>0</v>
      </c>
      <c r="L4600" s="114">
        <v>1E-3</v>
      </c>
      <c r="M4600" s="114">
        <v>3.0000000000000001E-3</v>
      </c>
      <c r="N4600" s="114">
        <v>1E-3</v>
      </c>
      <c r="O4600" s="114">
        <v>3.0000000000000001E-3</v>
      </c>
      <c r="P4600" s="112" t="s">
        <v>4794</v>
      </c>
      <c r="Q4600" s="112" t="s">
        <v>4795</v>
      </c>
      <c r="R4600" s="114">
        <v>1E-3</v>
      </c>
      <c r="S4600" s="114">
        <v>0</v>
      </c>
    </row>
    <row r="4601" spans="1:19" ht="11.25" thickBot="1" x14ac:dyDescent="0.2">
      <c r="A4601" s="93"/>
    </row>
    <row r="4602" spans="1:19" ht="11.25" thickBot="1" x14ac:dyDescent="0.2">
      <c r="A4602" s="117" t="s">
        <v>358</v>
      </c>
      <c r="B4602" s="93"/>
      <c r="C4602" s="114">
        <v>4.8319999999999999</v>
      </c>
      <c r="D4602" s="114">
        <v>21.66</v>
      </c>
      <c r="E4602" s="114">
        <v>6.6970000000000001</v>
      </c>
      <c r="F4602" s="114">
        <v>12.14</v>
      </c>
      <c r="G4602" s="114">
        <v>9.19</v>
      </c>
      <c r="H4602" s="114">
        <v>3.7440000000000002</v>
      </c>
      <c r="I4602" s="114">
        <v>4.5579999999999998</v>
      </c>
      <c r="J4602" s="114">
        <v>2.5289999999999999</v>
      </c>
      <c r="K4602" s="114">
        <v>1.9810000000000001</v>
      </c>
      <c r="L4602" s="114">
        <v>6.7009999999999996</v>
      </c>
      <c r="M4602" s="114">
        <v>10.64</v>
      </c>
      <c r="N4602" s="114">
        <v>2.7120000000000002</v>
      </c>
      <c r="O4602" s="114">
        <v>1.2929999999999999</v>
      </c>
      <c r="P4602" s="112" t="s">
        <v>1587</v>
      </c>
      <c r="Q4602" s="112" t="s">
        <v>4796</v>
      </c>
      <c r="R4602" s="114">
        <v>9.4600000000000009</v>
      </c>
      <c r="S4602" s="114">
        <v>23.73</v>
      </c>
    </row>
    <row r="4603" spans="1:19" ht="10.5" x14ac:dyDescent="0.15">
      <c r="A4603" s="93"/>
    </row>
    <row r="4604" spans="1:19" x14ac:dyDescent="0.15">
      <c r="A4604" s="106"/>
      <c r="B4604" s="69" t="s">
        <v>4797</v>
      </c>
    </row>
    <row r="4605" spans="1:19" ht="9.75" thickBot="1" x14ac:dyDescent="0.2">
      <c r="A4605" s="64" t="s">
        <v>1094</v>
      </c>
    </row>
    <row r="4606" spans="1:19" ht="11.25" thickBot="1" x14ac:dyDescent="0.2">
      <c r="A4606" s="87" t="s">
        <v>345</v>
      </c>
      <c r="B4606" s="87" t="s">
        <v>346</v>
      </c>
      <c r="C4606" s="107" t="s">
        <v>1</v>
      </c>
      <c r="D4606" s="107" t="s">
        <v>2</v>
      </c>
      <c r="E4606" s="107" t="s">
        <v>3</v>
      </c>
      <c r="F4606" s="107" t="s">
        <v>4</v>
      </c>
      <c r="G4606" s="107" t="s">
        <v>5</v>
      </c>
      <c r="H4606" s="107" t="s">
        <v>6</v>
      </c>
      <c r="I4606" s="108" t="s">
        <v>7</v>
      </c>
      <c r="J4606" s="108" t="s">
        <v>8</v>
      </c>
      <c r="K4606" s="107" t="s">
        <v>9</v>
      </c>
      <c r="L4606" s="107" t="s">
        <v>10</v>
      </c>
      <c r="M4606" s="107" t="s">
        <v>11</v>
      </c>
      <c r="N4606" s="107" t="s">
        <v>12</v>
      </c>
      <c r="O4606" s="107" t="s">
        <v>13</v>
      </c>
      <c r="P4606" s="107" t="s">
        <v>14</v>
      </c>
      <c r="Q4606" s="107" t="s">
        <v>15</v>
      </c>
      <c r="R4606" s="107" t="s">
        <v>16</v>
      </c>
      <c r="S4606" s="107" t="s">
        <v>17</v>
      </c>
    </row>
    <row r="4607" spans="1:19" ht="11.25" thickBot="1" x14ac:dyDescent="0.2">
      <c r="A4607" s="93"/>
      <c r="B4607" s="93"/>
      <c r="C4607" s="107" t="s">
        <v>69</v>
      </c>
      <c r="D4607" s="107" t="s">
        <v>69</v>
      </c>
      <c r="E4607" s="107" t="s">
        <v>69</v>
      </c>
      <c r="F4607" s="107" t="s">
        <v>69</v>
      </c>
      <c r="G4607" s="107" t="s">
        <v>69</v>
      </c>
      <c r="H4607" s="107" t="s">
        <v>69</v>
      </c>
      <c r="I4607" s="108" t="s">
        <v>69</v>
      </c>
      <c r="J4607" s="108" t="s">
        <v>69</v>
      </c>
      <c r="K4607" s="107" t="s">
        <v>69</v>
      </c>
      <c r="L4607" s="107" t="s">
        <v>69</v>
      </c>
      <c r="M4607" s="107" t="s">
        <v>69</v>
      </c>
      <c r="N4607" s="107" t="s">
        <v>69</v>
      </c>
      <c r="O4607" s="107" t="s">
        <v>69</v>
      </c>
      <c r="P4607" s="107" t="s">
        <v>69</v>
      </c>
      <c r="Q4607" s="107" t="s">
        <v>69</v>
      </c>
      <c r="R4607" s="107" t="s">
        <v>69</v>
      </c>
      <c r="S4607" s="107" t="s">
        <v>69</v>
      </c>
    </row>
    <row r="4608" spans="1:19" ht="11.25" thickBot="1" x14ac:dyDescent="0.2">
      <c r="A4608" s="88">
        <v>1</v>
      </c>
      <c r="B4608" s="109">
        <v>0.97486111111111118</v>
      </c>
      <c r="C4608" s="110" t="s">
        <v>4798</v>
      </c>
      <c r="D4608" s="110" t="s">
        <v>4799</v>
      </c>
      <c r="E4608" s="110" t="s">
        <v>4800</v>
      </c>
      <c r="F4608" s="110" t="s">
        <v>4801</v>
      </c>
      <c r="G4608" s="110" t="s">
        <v>4802</v>
      </c>
      <c r="H4608" s="110" t="s">
        <v>4803</v>
      </c>
      <c r="I4608" s="111">
        <v>1.0587500000000001</v>
      </c>
      <c r="J4608" s="112" t="s">
        <v>4804</v>
      </c>
      <c r="K4608" s="110" t="s">
        <v>4805</v>
      </c>
      <c r="L4608" s="89">
        <v>-25.05</v>
      </c>
      <c r="M4608" s="89">
        <v>368.4</v>
      </c>
      <c r="N4608" s="110" t="s">
        <v>4806</v>
      </c>
      <c r="O4608" s="110" t="s">
        <v>4807</v>
      </c>
      <c r="P4608" s="89">
        <v>31.32</v>
      </c>
      <c r="Q4608" s="89">
        <v>112.4</v>
      </c>
      <c r="R4608" s="110" t="s">
        <v>4808</v>
      </c>
      <c r="S4608" s="110" t="s">
        <v>4809</v>
      </c>
    </row>
    <row r="4609" spans="1:19" ht="11.25" thickBot="1" x14ac:dyDescent="0.2">
      <c r="A4609" s="93"/>
    </row>
    <row r="4610" spans="1:19" ht="11.25" thickBot="1" x14ac:dyDescent="0.2">
      <c r="A4610" s="88">
        <v>2</v>
      </c>
      <c r="B4610" s="109">
        <v>0.97503472222222232</v>
      </c>
      <c r="C4610" s="110" t="s">
        <v>4810</v>
      </c>
      <c r="D4610" s="110" t="s">
        <v>4811</v>
      </c>
      <c r="E4610" s="110" t="s">
        <v>4812</v>
      </c>
      <c r="F4610" s="110" t="s">
        <v>4813</v>
      </c>
      <c r="G4610" s="110" t="s">
        <v>4802</v>
      </c>
      <c r="H4610" s="110" t="s">
        <v>4814</v>
      </c>
      <c r="I4610" s="111">
        <v>1.0870599999999999</v>
      </c>
      <c r="J4610" s="112" t="s">
        <v>4815</v>
      </c>
      <c r="K4610" s="110" t="s">
        <v>4816</v>
      </c>
      <c r="L4610" s="89">
        <v>-22.97</v>
      </c>
      <c r="M4610" s="89">
        <v>374.6</v>
      </c>
      <c r="N4610" s="110" t="s">
        <v>4817</v>
      </c>
      <c r="O4610" s="110" t="s">
        <v>4818</v>
      </c>
      <c r="P4610" s="89">
        <v>31.2</v>
      </c>
      <c r="Q4610" s="89">
        <v>113.1</v>
      </c>
      <c r="R4610" s="110" t="s">
        <v>4819</v>
      </c>
      <c r="S4610" s="110" t="s">
        <v>4820</v>
      </c>
    </row>
    <row r="4611" spans="1:19" ht="11.25" thickBot="1" x14ac:dyDescent="0.2">
      <c r="A4611" s="93"/>
    </row>
    <row r="4612" spans="1:19" ht="11.25" thickBot="1" x14ac:dyDescent="0.2">
      <c r="A4612" s="88">
        <v>3</v>
      </c>
      <c r="B4612" s="109">
        <v>0.9751967592592593</v>
      </c>
      <c r="C4612" s="110" t="s">
        <v>4821</v>
      </c>
      <c r="D4612" s="110" t="s">
        <v>4822</v>
      </c>
      <c r="E4612" s="110" t="s">
        <v>4823</v>
      </c>
      <c r="F4612" s="110" t="s">
        <v>4824</v>
      </c>
      <c r="G4612" s="110" t="s">
        <v>4825</v>
      </c>
      <c r="H4612" s="110" t="s">
        <v>4826</v>
      </c>
      <c r="I4612" s="111">
        <v>1.0786500000000001</v>
      </c>
      <c r="J4612" s="112" t="s">
        <v>4827</v>
      </c>
      <c r="K4612" s="110" t="s">
        <v>4828</v>
      </c>
      <c r="L4612" s="89">
        <v>-24.37</v>
      </c>
      <c r="M4612" s="89">
        <v>374.8</v>
      </c>
      <c r="N4612" s="110" t="s">
        <v>4829</v>
      </c>
      <c r="O4612" s="110" t="s">
        <v>4830</v>
      </c>
      <c r="P4612" s="89">
        <v>31.16</v>
      </c>
      <c r="Q4612" s="89">
        <v>112.9</v>
      </c>
      <c r="R4612" s="110" t="s">
        <v>4831</v>
      </c>
      <c r="S4612" s="110" t="s">
        <v>4832</v>
      </c>
    </row>
    <row r="4613" spans="1:19" ht="11.25" thickBot="1" x14ac:dyDescent="0.2">
      <c r="A4613" s="93"/>
    </row>
    <row r="4614" spans="1:19" ht="11.25" thickBot="1" x14ac:dyDescent="0.2">
      <c r="A4614" s="113" t="s">
        <v>352</v>
      </c>
      <c r="B4614" s="93"/>
      <c r="C4614" s="110" t="s">
        <v>4833</v>
      </c>
      <c r="D4614" s="110" t="s">
        <v>4834</v>
      </c>
      <c r="E4614" s="110" t="s">
        <v>4835</v>
      </c>
      <c r="F4614" s="110" t="s">
        <v>4836</v>
      </c>
      <c r="G4614" s="110" t="s">
        <v>4837</v>
      </c>
      <c r="H4614" s="110" t="s">
        <v>4838</v>
      </c>
      <c r="I4614" s="115">
        <v>1.0748200000000001</v>
      </c>
      <c r="J4614" s="112" t="s">
        <v>4839</v>
      </c>
      <c r="K4614" s="110" t="s">
        <v>4840</v>
      </c>
      <c r="L4614" s="114">
        <v>-24.13</v>
      </c>
      <c r="M4614" s="114">
        <v>372.6</v>
      </c>
      <c r="N4614" s="110" t="s">
        <v>2490</v>
      </c>
      <c r="O4614" s="110" t="s">
        <v>4841</v>
      </c>
      <c r="P4614" s="114">
        <v>31.23</v>
      </c>
      <c r="Q4614" s="114">
        <v>112.8</v>
      </c>
      <c r="R4614" s="110" t="s">
        <v>4842</v>
      </c>
      <c r="S4614" s="110" t="s">
        <v>4843</v>
      </c>
    </row>
    <row r="4615" spans="1:19" ht="11.25" thickBot="1" x14ac:dyDescent="0.2">
      <c r="A4615" s="93"/>
    </row>
    <row r="4616" spans="1:19" ht="11.25" thickBot="1" x14ac:dyDescent="0.2">
      <c r="A4616" s="116" t="s">
        <v>355</v>
      </c>
      <c r="B4616" s="93"/>
      <c r="C4616" s="110" t="s">
        <v>4844</v>
      </c>
      <c r="D4616" s="110" t="s">
        <v>4845</v>
      </c>
      <c r="E4616" s="110" t="s">
        <v>4846</v>
      </c>
      <c r="F4616" s="110" t="s">
        <v>4847</v>
      </c>
      <c r="G4616" s="110" t="s">
        <v>4848</v>
      </c>
      <c r="H4616" s="110" t="s">
        <v>4849</v>
      </c>
      <c r="I4616" s="115">
        <v>1.4540000000000001E-2</v>
      </c>
      <c r="J4616" s="112" t="s">
        <v>4850</v>
      </c>
      <c r="K4616" s="110" t="s">
        <v>4851</v>
      </c>
      <c r="L4616" s="114">
        <v>1.0620000000000001</v>
      </c>
      <c r="M4616" s="114">
        <v>3.6309999999999998</v>
      </c>
      <c r="N4616" s="110" t="s">
        <v>4852</v>
      </c>
      <c r="O4616" s="110" t="s">
        <v>4853</v>
      </c>
      <c r="P4616" s="114">
        <v>8.5000000000000006E-2</v>
      </c>
      <c r="Q4616" s="114">
        <v>0.33700000000000002</v>
      </c>
      <c r="R4616" s="110" t="s">
        <v>4854</v>
      </c>
      <c r="S4616" s="110" t="s">
        <v>4855</v>
      </c>
    </row>
    <row r="4617" spans="1:19" ht="11.25" thickBot="1" x14ac:dyDescent="0.2">
      <c r="A4617" s="93"/>
    </row>
    <row r="4618" spans="1:19" ht="11.25" thickBot="1" x14ac:dyDescent="0.2">
      <c r="A4618" s="117" t="s">
        <v>358</v>
      </c>
      <c r="B4618" s="93"/>
      <c r="C4618" s="110" t="s">
        <v>731</v>
      </c>
      <c r="D4618" s="110" t="s">
        <v>751</v>
      </c>
      <c r="E4618" s="110" t="s">
        <v>4856</v>
      </c>
      <c r="F4618" s="110" t="s">
        <v>4857</v>
      </c>
      <c r="G4618" s="110" t="s">
        <v>4858</v>
      </c>
      <c r="H4618" s="110" t="s">
        <v>4859</v>
      </c>
      <c r="I4618" s="118">
        <v>1.353</v>
      </c>
      <c r="J4618" s="112" t="s">
        <v>4860</v>
      </c>
      <c r="K4618" s="110" t="s">
        <v>1565</v>
      </c>
      <c r="L4618" s="114">
        <v>4.4020000000000001</v>
      </c>
      <c r="M4618" s="114">
        <v>0.97499999999999998</v>
      </c>
      <c r="N4618" s="110" t="s">
        <v>1260</v>
      </c>
      <c r="O4618" s="110" t="s">
        <v>4861</v>
      </c>
      <c r="P4618" s="114">
        <v>0.27200000000000002</v>
      </c>
      <c r="Q4618" s="114">
        <v>0.29899999999999999</v>
      </c>
      <c r="R4618" s="110" t="s">
        <v>4862</v>
      </c>
      <c r="S4618" s="110" t="s">
        <v>2504</v>
      </c>
    </row>
    <row r="4619" spans="1:19" ht="11.25" thickBot="1" x14ac:dyDescent="0.2">
      <c r="A4619" s="93"/>
    </row>
    <row r="4620" spans="1:19" ht="11.25" thickBot="1" x14ac:dyDescent="0.2">
      <c r="A4620" s="87" t="s">
        <v>345</v>
      </c>
      <c r="B4620" s="87" t="s">
        <v>346</v>
      </c>
      <c r="C4620" s="107" t="s">
        <v>18</v>
      </c>
      <c r="D4620" s="108" t="s">
        <v>19</v>
      </c>
      <c r="E4620" s="108" t="s">
        <v>20</v>
      </c>
      <c r="F4620" s="107" t="s">
        <v>21</v>
      </c>
      <c r="G4620" s="107" t="s">
        <v>22</v>
      </c>
      <c r="H4620" s="107" t="s">
        <v>23</v>
      </c>
      <c r="I4620" s="107" t="s">
        <v>24</v>
      </c>
      <c r="J4620" s="108" t="s">
        <v>25</v>
      </c>
      <c r="K4620" s="108" t="s">
        <v>26</v>
      </c>
      <c r="L4620" s="107" t="s">
        <v>27</v>
      </c>
      <c r="M4620" s="107" t="s">
        <v>28</v>
      </c>
      <c r="N4620" s="107" t="s">
        <v>29</v>
      </c>
      <c r="O4620" s="107" t="s">
        <v>30</v>
      </c>
      <c r="P4620" s="107" t="s">
        <v>31</v>
      </c>
      <c r="Q4620" s="107" t="s">
        <v>32</v>
      </c>
      <c r="R4620" s="107" t="s">
        <v>33</v>
      </c>
      <c r="S4620" s="108" t="s">
        <v>34</v>
      </c>
    </row>
    <row r="4621" spans="1:19" ht="11.25" thickBot="1" x14ac:dyDescent="0.2">
      <c r="A4621" s="93"/>
      <c r="B4621" s="93"/>
      <c r="C4621" s="107" t="s">
        <v>69</v>
      </c>
      <c r="D4621" s="108" t="s">
        <v>69</v>
      </c>
      <c r="E4621" s="108" t="s">
        <v>69</v>
      </c>
      <c r="F4621" s="107" t="s">
        <v>69</v>
      </c>
      <c r="G4621" s="107" t="s">
        <v>69</v>
      </c>
      <c r="H4621" s="107" t="s">
        <v>69</v>
      </c>
      <c r="I4621" s="107" t="s">
        <v>69</v>
      </c>
      <c r="J4621" s="108" t="s">
        <v>69</v>
      </c>
      <c r="K4621" s="108" t="s">
        <v>69</v>
      </c>
      <c r="L4621" s="107" t="s">
        <v>69</v>
      </c>
      <c r="M4621" s="107" t="s">
        <v>69</v>
      </c>
      <c r="N4621" s="107" t="s">
        <v>69</v>
      </c>
      <c r="O4621" s="107" t="s">
        <v>69</v>
      </c>
      <c r="P4621" s="107" t="s">
        <v>69</v>
      </c>
      <c r="Q4621" s="107" t="s">
        <v>69</v>
      </c>
      <c r="R4621" s="107" t="s">
        <v>69</v>
      </c>
      <c r="S4621" s="108" t="s">
        <v>69</v>
      </c>
    </row>
    <row r="4622" spans="1:19" ht="11.25" thickBot="1" x14ac:dyDescent="0.2">
      <c r="A4622" s="88">
        <v>1</v>
      </c>
      <c r="B4622" s="109">
        <v>0.97486111111111118</v>
      </c>
      <c r="C4622" s="89">
        <v>89.79</v>
      </c>
      <c r="D4622" s="111">
        <v>1.02027</v>
      </c>
      <c r="E4622" s="111">
        <v>1.2002600000000001</v>
      </c>
      <c r="F4622" s="89">
        <v>48.04</v>
      </c>
      <c r="G4622" s="89">
        <v>0.82</v>
      </c>
      <c r="H4622" s="89">
        <v>27.98</v>
      </c>
      <c r="I4622" s="110" t="s">
        <v>4863</v>
      </c>
      <c r="J4622" s="111">
        <v>0.98192999999999997</v>
      </c>
      <c r="K4622" s="112" t="s">
        <v>4864</v>
      </c>
      <c r="L4622" s="110" t="s">
        <v>4865</v>
      </c>
      <c r="M4622" s="89">
        <v>81.349999999999994</v>
      </c>
      <c r="N4622" s="89">
        <v>-1.2999999999999999E-2</v>
      </c>
      <c r="O4622" s="89">
        <v>4.8000000000000001E-2</v>
      </c>
      <c r="P4622" s="89">
        <v>0.36499999999999999</v>
      </c>
      <c r="Q4622" s="89">
        <v>251.8</v>
      </c>
      <c r="R4622" s="89">
        <v>12.94</v>
      </c>
      <c r="S4622" s="111">
        <v>0.95382999999999996</v>
      </c>
    </row>
    <row r="4623" spans="1:19" ht="11.25" thickBot="1" x14ac:dyDescent="0.2">
      <c r="A4623" s="93"/>
    </row>
    <row r="4624" spans="1:19" ht="11.25" thickBot="1" x14ac:dyDescent="0.2">
      <c r="A4624" s="88">
        <v>2</v>
      </c>
      <c r="B4624" s="109">
        <v>0.97503472222222232</v>
      </c>
      <c r="C4624" s="89">
        <v>89.69</v>
      </c>
      <c r="D4624" s="111">
        <v>1.03027</v>
      </c>
      <c r="E4624" s="111">
        <v>1.2074</v>
      </c>
      <c r="F4624" s="89">
        <v>48.02</v>
      </c>
      <c r="G4624" s="89">
        <v>8.968</v>
      </c>
      <c r="H4624" s="89">
        <v>27.68</v>
      </c>
      <c r="I4624" s="110" t="s">
        <v>4866</v>
      </c>
      <c r="J4624" s="111">
        <v>0.99233000000000005</v>
      </c>
      <c r="K4624" s="112" t="s">
        <v>4867</v>
      </c>
      <c r="L4624" s="110" t="s">
        <v>4868</v>
      </c>
      <c r="M4624" s="89">
        <v>80.23</v>
      </c>
      <c r="N4624" s="89">
        <v>-2.4E-2</v>
      </c>
      <c r="O4624" s="89">
        <v>5.5E-2</v>
      </c>
      <c r="P4624" s="89">
        <v>0.34</v>
      </c>
      <c r="Q4624" s="89">
        <v>248.7</v>
      </c>
      <c r="R4624" s="89">
        <v>12.47</v>
      </c>
      <c r="S4624" s="111">
        <v>0.96963999999999995</v>
      </c>
    </row>
    <row r="4625" spans="1:19" ht="11.25" thickBot="1" x14ac:dyDescent="0.2">
      <c r="A4625" s="93"/>
    </row>
    <row r="4626" spans="1:19" ht="11.25" thickBot="1" x14ac:dyDescent="0.2">
      <c r="A4626" s="88">
        <v>3</v>
      </c>
      <c r="B4626" s="109">
        <v>0.9751967592592593</v>
      </c>
      <c r="C4626" s="89">
        <v>90.64</v>
      </c>
      <c r="D4626" s="111">
        <v>1.0273099999999999</v>
      </c>
      <c r="E4626" s="111">
        <v>1.19421</v>
      </c>
      <c r="F4626" s="89">
        <v>47.04</v>
      </c>
      <c r="G4626" s="89">
        <v>10.81</v>
      </c>
      <c r="H4626" s="89">
        <v>27.98</v>
      </c>
      <c r="I4626" s="110" t="s">
        <v>4863</v>
      </c>
      <c r="J4626" s="111">
        <v>0.99007999999999996</v>
      </c>
      <c r="K4626" s="112" t="s">
        <v>4869</v>
      </c>
      <c r="L4626" s="110" t="s">
        <v>4865</v>
      </c>
      <c r="M4626" s="89">
        <v>80.83</v>
      </c>
      <c r="N4626" s="89">
        <v>-1.4E-2</v>
      </c>
      <c r="O4626" s="89">
        <v>4.8000000000000001E-2</v>
      </c>
      <c r="P4626" s="89">
        <v>0.34899999999999998</v>
      </c>
      <c r="Q4626" s="89">
        <v>249.8</v>
      </c>
      <c r="R4626" s="89">
        <v>12.6</v>
      </c>
      <c r="S4626" s="111">
        <v>0.95914999999999995</v>
      </c>
    </row>
    <row r="4627" spans="1:19" ht="11.25" thickBot="1" x14ac:dyDescent="0.2">
      <c r="A4627" s="93"/>
    </row>
    <row r="4628" spans="1:19" ht="11.25" thickBot="1" x14ac:dyDescent="0.2">
      <c r="A4628" s="113" t="s">
        <v>352</v>
      </c>
      <c r="B4628" s="93"/>
      <c r="C4628" s="114">
        <v>90.04</v>
      </c>
      <c r="D4628" s="115">
        <v>1.0259499999999999</v>
      </c>
      <c r="E4628" s="115">
        <v>1.20062</v>
      </c>
      <c r="F4628" s="114">
        <v>47.7</v>
      </c>
      <c r="G4628" s="114">
        <v>6.8659999999999997</v>
      </c>
      <c r="H4628" s="114">
        <v>27.88</v>
      </c>
      <c r="I4628" s="110" t="s">
        <v>4870</v>
      </c>
      <c r="J4628" s="115">
        <v>0.98811000000000004</v>
      </c>
      <c r="K4628" s="112" t="s">
        <v>4871</v>
      </c>
      <c r="L4628" s="110" t="s">
        <v>4872</v>
      </c>
      <c r="M4628" s="114">
        <v>80.8</v>
      </c>
      <c r="N4628" s="114">
        <v>-1.7000000000000001E-2</v>
      </c>
      <c r="O4628" s="114">
        <v>0.05</v>
      </c>
      <c r="P4628" s="114">
        <v>0.35099999999999998</v>
      </c>
      <c r="Q4628" s="114">
        <v>250.1</v>
      </c>
      <c r="R4628" s="114">
        <v>12.67</v>
      </c>
      <c r="S4628" s="115">
        <v>0.96087</v>
      </c>
    </row>
    <row r="4629" spans="1:19" ht="11.25" thickBot="1" x14ac:dyDescent="0.2">
      <c r="A4629" s="93"/>
    </row>
    <row r="4630" spans="1:19" ht="11.25" thickBot="1" x14ac:dyDescent="0.2">
      <c r="A4630" s="116" t="s">
        <v>355</v>
      </c>
      <c r="B4630" s="93"/>
      <c r="C4630" s="114">
        <v>0.52500000000000002</v>
      </c>
      <c r="D4630" s="115">
        <v>5.13E-3</v>
      </c>
      <c r="E4630" s="115">
        <v>6.6E-3</v>
      </c>
      <c r="F4630" s="114">
        <v>0.56899999999999995</v>
      </c>
      <c r="G4630" s="114">
        <v>5.3170000000000002</v>
      </c>
      <c r="H4630" s="114">
        <v>0.17399999999999999</v>
      </c>
      <c r="I4630" s="110" t="s">
        <v>762</v>
      </c>
      <c r="J4630" s="115">
        <v>5.47E-3</v>
      </c>
      <c r="K4630" s="112" t="s">
        <v>4873</v>
      </c>
      <c r="L4630" s="110" t="s">
        <v>4874</v>
      </c>
      <c r="M4630" s="114">
        <v>0.55800000000000005</v>
      </c>
      <c r="N4630" s="114">
        <v>6.0000000000000001E-3</v>
      </c>
      <c r="O4630" s="114">
        <v>4.0000000000000001E-3</v>
      </c>
      <c r="P4630" s="114">
        <v>1.2E-2</v>
      </c>
      <c r="Q4630" s="114">
        <v>1.548</v>
      </c>
      <c r="R4630" s="114">
        <v>0.24299999999999999</v>
      </c>
      <c r="S4630" s="115">
        <v>8.0400000000000003E-3</v>
      </c>
    </row>
    <row r="4631" spans="1:19" ht="11.25" thickBot="1" x14ac:dyDescent="0.2">
      <c r="A4631" s="93"/>
    </row>
    <row r="4632" spans="1:19" ht="11.25" thickBot="1" x14ac:dyDescent="0.2">
      <c r="A4632" s="117" t="s">
        <v>358</v>
      </c>
      <c r="B4632" s="93"/>
      <c r="C4632" s="114">
        <v>0.58299999999999996</v>
      </c>
      <c r="D4632" s="118">
        <v>0.5</v>
      </c>
      <c r="E4632" s="118">
        <v>0.55000000000000004</v>
      </c>
      <c r="F4632" s="114">
        <v>1.194</v>
      </c>
      <c r="G4632" s="114">
        <v>77.430000000000007</v>
      </c>
      <c r="H4632" s="114">
        <v>0.622</v>
      </c>
      <c r="I4632" s="110" t="s">
        <v>3792</v>
      </c>
      <c r="J4632" s="118">
        <v>0.55400000000000005</v>
      </c>
      <c r="K4632" s="112" t="s">
        <v>4875</v>
      </c>
      <c r="L4632" s="110" t="s">
        <v>4876</v>
      </c>
      <c r="M4632" s="114">
        <v>0.69099999999999995</v>
      </c>
      <c r="N4632" s="114">
        <v>37.08</v>
      </c>
      <c r="O4632" s="114">
        <v>7.6950000000000003</v>
      </c>
      <c r="P4632" s="114">
        <v>3.5329999999999999</v>
      </c>
      <c r="Q4632" s="114">
        <v>0.61899999999999999</v>
      </c>
      <c r="R4632" s="114">
        <v>1.9179999999999999</v>
      </c>
      <c r="S4632" s="118">
        <v>0.83699999999999997</v>
      </c>
    </row>
    <row r="4633" spans="1:19" ht="11.25" thickBot="1" x14ac:dyDescent="0.2">
      <c r="A4633" s="93"/>
    </row>
    <row r="4634" spans="1:19" ht="11.25" thickBot="1" x14ac:dyDescent="0.2">
      <c r="A4634" s="87" t="s">
        <v>345</v>
      </c>
      <c r="B4634" s="87" t="s">
        <v>346</v>
      </c>
      <c r="C4634" s="108" t="s">
        <v>35</v>
      </c>
      <c r="D4634" s="107" t="s">
        <v>36</v>
      </c>
      <c r="E4634" s="107" t="s">
        <v>37</v>
      </c>
      <c r="F4634" s="107" t="s">
        <v>38</v>
      </c>
      <c r="G4634" s="107" t="s">
        <v>39</v>
      </c>
      <c r="H4634" s="107" t="s">
        <v>40</v>
      </c>
      <c r="I4634" s="107" t="s">
        <v>41</v>
      </c>
      <c r="J4634" s="107" t="s">
        <v>42</v>
      </c>
      <c r="K4634" s="107" t="s">
        <v>43</v>
      </c>
      <c r="L4634" s="107" t="s">
        <v>44</v>
      </c>
      <c r="M4634" s="107" t="s">
        <v>45</v>
      </c>
      <c r="N4634" s="107" t="s">
        <v>46</v>
      </c>
      <c r="O4634" s="107" t="s">
        <v>47</v>
      </c>
      <c r="P4634" s="107" t="s">
        <v>48</v>
      </c>
      <c r="Q4634" s="107" t="s">
        <v>49</v>
      </c>
      <c r="R4634" s="107" t="s">
        <v>50</v>
      </c>
      <c r="S4634" s="107" t="s">
        <v>51</v>
      </c>
    </row>
    <row r="4635" spans="1:19" ht="11.25" thickBot="1" x14ac:dyDescent="0.2">
      <c r="A4635" s="93"/>
      <c r="B4635" s="93"/>
      <c r="C4635" s="108" t="s">
        <v>69</v>
      </c>
      <c r="D4635" s="107" t="s">
        <v>69</v>
      </c>
      <c r="E4635" s="107" t="s">
        <v>69</v>
      </c>
      <c r="F4635" s="107" t="s">
        <v>69</v>
      </c>
      <c r="G4635" s="107" t="s">
        <v>69</v>
      </c>
      <c r="H4635" s="107" t="s">
        <v>69</v>
      </c>
      <c r="I4635" s="107" t="s">
        <v>69</v>
      </c>
      <c r="J4635" s="107" t="s">
        <v>69</v>
      </c>
      <c r="K4635" s="107" t="s">
        <v>69</v>
      </c>
      <c r="L4635" s="107" t="s">
        <v>69</v>
      </c>
      <c r="M4635" s="107" t="s">
        <v>69</v>
      </c>
      <c r="N4635" s="107" t="s">
        <v>69</v>
      </c>
      <c r="O4635" s="107" t="s">
        <v>69</v>
      </c>
      <c r="P4635" s="107" t="s">
        <v>69</v>
      </c>
      <c r="Q4635" s="107" t="s">
        <v>69</v>
      </c>
      <c r="R4635" s="107" t="s">
        <v>69</v>
      </c>
      <c r="S4635" s="107" t="s">
        <v>69</v>
      </c>
    </row>
    <row r="4636" spans="1:19" ht="11.25" thickBot="1" x14ac:dyDescent="0.2">
      <c r="A4636" s="88">
        <v>1</v>
      </c>
      <c r="B4636" s="109">
        <v>0.97486111111111118</v>
      </c>
      <c r="C4636" s="112" t="s">
        <v>4877</v>
      </c>
      <c r="D4636" s="110" t="s">
        <v>4878</v>
      </c>
      <c r="E4636" s="89">
        <v>16.25</v>
      </c>
      <c r="F4636" s="89">
        <v>4.1360000000000001</v>
      </c>
      <c r="G4636" s="89">
        <v>1.1379999999999999</v>
      </c>
      <c r="H4636" s="89">
        <v>1785</v>
      </c>
      <c r="I4636" s="110" t="s">
        <v>4879</v>
      </c>
      <c r="J4636" s="89">
        <v>43.31</v>
      </c>
      <c r="K4636" s="89">
        <v>97.8</v>
      </c>
      <c r="L4636" s="89">
        <v>10.01</v>
      </c>
      <c r="M4636" s="89">
        <v>39.54</v>
      </c>
      <c r="N4636" s="89">
        <v>7.7140000000000004</v>
      </c>
      <c r="O4636" s="89">
        <v>1.702</v>
      </c>
      <c r="P4636" s="89">
        <v>6.2380000000000004</v>
      </c>
      <c r="Q4636" s="89">
        <v>0.79600000000000004</v>
      </c>
      <c r="R4636" s="89">
        <v>3.6480000000000001</v>
      </c>
      <c r="S4636" s="89">
        <v>0.61399999999999999</v>
      </c>
    </row>
    <row r="4637" spans="1:19" ht="11.25" thickBot="1" x14ac:dyDescent="0.2">
      <c r="A4637" s="93"/>
    </row>
    <row r="4638" spans="1:19" ht="11.25" thickBot="1" x14ac:dyDescent="0.2">
      <c r="A4638" s="88">
        <v>2</v>
      </c>
      <c r="B4638" s="109">
        <v>0.97503472222222232</v>
      </c>
      <c r="C4638" s="112" t="s">
        <v>4880</v>
      </c>
      <c r="D4638" s="110" t="s">
        <v>4881</v>
      </c>
      <c r="E4638" s="89">
        <v>16.190000000000001</v>
      </c>
      <c r="F4638" s="89">
        <v>4.4269999999999996</v>
      </c>
      <c r="G4638" s="89">
        <v>1.1180000000000001</v>
      </c>
      <c r="H4638" s="110" t="s">
        <v>4882</v>
      </c>
      <c r="I4638" s="110" t="s">
        <v>4883</v>
      </c>
      <c r="J4638" s="89">
        <v>42.82</v>
      </c>
      <c r="K4638" s="89">
        <v>97.37</v>
      </c>
      <c r="L4638" s="89">
        <v>9.8480000000000008</v>
      </c>
      <c r="M4638" s="89">
        <v>38.700000000000003</v>
      </c>
      <c r="N4638" s="89">
        <v>7.8250000000000002</v>
      </c>
      <c r="O4638" s="89">
        <v>1.649</v>
      </c>
      <c r="P4638" s="89">
        <v>6.1680000000000001</v>
      </c>
      <c r="Q4638" s="89">
        <v>0.78100000000000003</v>
      </c>
      <c r="R4638" s="89">
        <v>3.593</v>
      </c>
      <c r="S4638" s="89">
        <v>0.61099999999999999</v>
      </c>
    </row>
    <row r="4639" spans="1:19" ht="11.25" thickBot="1" x14ac:dyDescent="0.2">
      <c r="A4639" s="93"/>
    </row>
    <row r="4640" spans="1:19" ht="11.25" thickBot="1" x14ac:dyDescent="0.2">
      <c r="A4640" s="88">
        <v>3</v>
      </c>
      <c r="B4640" s="109">
        <v>0.9751967592592593</v>
      </c>
      <c r="C4640" s="112" t="s">
        <v>4884</v>
      </c>
      <c r="D4640" s="110" t="s">
        <v>4885</v>
      </c>
      <c r="E4640" s="89">
        <v>16.48</v>
      </c>
      <c r="F4640" s="89">
        <v>3.831</v>
      </c>
      <c r="G4640" s="89">
        <v>1.127</v>
      </c>
      <c r="H4640" s="89">
        <v>1780</v>
      </c>
      <c r="I4640" s="110" t="s">
        <v>4886</v>
      </c>
      <c r="J4640" s="89">
        <v>43.27</v>
      </c>
      <c r="K4640" s="89">
        <v>97.92</v>
      </c>
      <c r="L4640" s="89">
        <v>9.9489999999999998</v>
      </c>
      <c r="M4640" s="89">
        <v>38.880000000000003</v>
      </c>
      <c r="N4640" s="89">
        <v>7.9560000000000004</v>
      </c>
      <c r="O4640" s="89">
        <v>1.647</v>
      </c>
      <c r="P4640" s="89">
        <v>6.1559999999999997</v>
      </c>
      <c r="Q4640" s="89">
        <v>0.79300000000000004</v>
      </c>
      <c r="R4640" s="89">
        <v>3.56</v>
      </c>
      <c r="S4640" s="89">
        <v>0.61</v>
      </c>
    </row>
    <row r="4641" spans="1:19" ht="11.25" thickBot="1" x14ac:dyDescent="0.2">
      <c r="A4641" s="93"/>
    </row>
    <row r="4642" spans="1:19" ht="11.25" thickBot="1" x14ac:dyDescent="0.2">
      <c r="A4642" s="113" t="s">
        <v>352</v>
      </c>
      <c r="B4642" s="93"/>
      <c r="C4642" s="112" t="s">
        <v>4887</v>
      </c>
      <c r="D4642" s="110" t="s">
        <v>4888</v>
      </c>
      <c r="E4642" s="114">
        <v>16.309999999999999</v>
      </c>
      <c r="F4642" s="114">
        <v>4.1310000000000002</v>
      </c>
      <c r="G4642" s="114">
        <v>1.1279999999999999</v>
      </c>
      <c r="H4642" s="110" t="s">
        <v>4889</v>
      </c>
      <c r="I4642" s="110" t="s">
        <v>4890</v>
      </c>
      <c r="J4642" s="114">
        <v>43.13</v>
      </c>
      <c r="K4642" s="114">
        <v>97.7</v>
      </c>
      <c r="L4642" s="114">
        <v>9.9359999999999999</v>
      </c>
      <c r="M4642" s="114">
        <v>39.04</v>
      </c>
      <c r="N4642" s="114">
        <v>7.8319999999999999</v>
      </c>
      <c r="O4642" s="114">
        <v>1.6659999999999999</v>
      </c>
      <c r="P4642" s="114">
        <v>6.1870000000000003</v>
      </c>
      <c r="Q4642" s="114">
        <v>0.79</v>
      </c>
      <c r="R4642" s="114">
        <v>3.601</v>
      </c>
      <c r="S4642" s="114">
        <v>0.61199999999999999</v>
      </c>
    </row>
    <row r="4643" spans="1:19" ht="11.25" thickBot="1" x14ac:dyDescent="0.2">
      <c r="A4643" s="93"/>
    </row>
    <row r="4644" spans="1:19" ht="11.25" thickBot="1" x14ac:dyDescent="0.2">
      <c r="A4644" s="116" t="s">
        <v>355</v>
      </c>
      <c r="B4644" s="93"/>
      <c r="C4644" s="112" t="s">
        <v>4891</v>
      </c>
      <c r="D4644" s="110" t="s">
        <v>4892</v>
      </c>
      <c r="E4644" s="114">
        <v>0.15</v>
      </c>
      <c r="F4644" s="114">
        <v>0.29799999999999999</v>
      </c>
      <c r="G4644" s="114">
        <v>0.01</v>
      </c>
      <c r="H4644" s="110" t="s">
        <v>4893</v>
      </c>
      <c r="I4644" s="110" t="s">
        <v>4894</v>
      </c>
      <c r="J4644" s="114">
        <v>0.27200000000000002</v>
      </c>
      <c r="K4644" s="114">
        <v>0.28899999999999998</v>
      </c>
      <c r="L4644" s="114">
        <v>8.1000000000000003E-2</v>
      </c>
      <c r="M4644" s="114">
        <v>0.441</v>
      </c>
      <c r="N4644" s="114">
        <v>0.121</v>
      </c>
      <c r="O4644" s="114">
        <v>3.1E-2</v>
      </c>
      <c r="P4644" s="114">
        <v>4.4999999999999998E-2</v>
      </c>
      <c r="Q4644" s="114">
        <v>8.0000000000000002E-3</v>
      </c>
      <c r="R4644" s="114">
        <v>4.3999999999999997E-2</v>
      </c>
      <c r="S4644" s="114">
        <v>2E-3</v>
      </c>
    </row>
    <row r="4645" spans="1:19" ht="11.25" thickBot="1" x14ac:dyDescent="0.2">
      <c r="A4645" s="93"/>
    </row>
    <row r="4646" spans="1:19" ht="11.25" thickBot="1" x14ac:dyDescent="0.2">
      <c r="A4646" s="117" t="s">
        <v>358</v>
      </c>
      <c r="B4646" s="93"/>
      <c r="C4646" s="112" t="s">
        <v>3747</v>
      </c>
      <c r="D4646" s="110" t="s">
        <v>4895</v>
      </c>
      <c r="E4646" s="114">
        <v>0.92100000000000004</v>
      </c>
      <c r="F4646" s="114">
        <v>7.21</v>
      </c>
      <c r="G4646" s="114">
        <v>0.85799999999999998</v>
      </c>
      <c r="H4646" s="110" t="s">
        <v>4896</v>
      </c>
      <c r="I4646" s="110" t="s">
        <v>603</v>
      </c>
      <c r="J4646" s="114">
        <v>0.63200000000000001</v>
      </c>
      <c r="K4646" s="114">
        <v>0.29499999999999998</v>
      </c>
      <c r="L4646" s="114">
        <v>0.81599999999999995</v>
      </c>
      <c r="M4646" s="114">
        <v>1.1299999999999999</v>
      </c>
      <c r="N4646" s="114">
        <v>1.5449999999999999</v>
      </c>
      <c r="O4646" s="114">
        <v>1.879</v>
      </c>
      <c r="P4646" s="114">
        <v>0.72</v>
      </c>
      <c r="Q4646" s="114">
        <v>1.0109999999999999</v>
      </c>
      <c r="R4646" s="114">
        <v>1.232</v>
      </c>
      <c r="S4646" s="114">
        <v>0.39200000000000002</v>
      </c>
    </row>
    <row r="4647" spans="1:19" ht="11.25" thickBot="1" x14ac:dyDescent="0.2">
      <c r="A4647" s="93"/>
    </row>
    <row r="4648" spans="1:19" ht="11.25" thickBot="1" x14ac:dyDescent="0.2">
      <c r="A4648" s="87" t="s">
        <v>345</v>
      </c>
      <c r="B4648" s="87" t="s">
        <v>346</v>
      </c>
      <c r="C4648" s="107" t="s">
        <v>52</v>
      </c>
      <c r="D4648" s="107" t="s">
        <v>53</v>
      </c>
      <c r="E4648" s="107" t="s">
        <v>54</v>
      </c>
      <c r="F4648" s="107" t="s">
        <v>55</v>
      </c>
      <c r="G4648" s="107" t="s">
        <v>56</v>
      </c>
      <c r="H4648" s="107" t="s">
        <v>57</v>
      </c>
      <c r="I4648" s="107" t="s">
        <v>58</v>
      </c>
      <c r="J4648" s="107" t="s">
        <v>59</v>
      </c>
      <c r="K4648" s="107" t="s">
        <v>60</v>
      </c>
      <c r="L4648" s="107" t="s">
        <v>61</v>
      </c>
      <c r="M4648" s="107" t="s">
        <v>62</v>
      </c>
      <c r="N4648" s="107" t="s">
        <v>63</v>
      </c>
      <c r="O4648" s="107" t="s">
        <v>64</v>
      </c>
      <c r="P4648" s="108" t="s">
        <v>65</v>
      </c>
      <c r="Q4648" s="108" t="s">
        <v>66</v>
      </c>
      <c r="R4648" s="107" t="s">
        <v>67</v>
      </c>
      <c r="S4648" s="107" t="s">
        <v>68</v>
      </c>
    </row>
    <row r="4649" spans="1:19" ht="11.25" thickBot="1" x14ac:dyDescent="0.2">
      <c r="A4649" s="93"/>
      <c r="B4649" s="93"/>
      <c r="C4649" s="107" t="s">
        <v>69</v>
      </c>
      <c r="D4649" s="107" t="s">
        <v>69</v>
      </c>
      <c r="E4649" s="107" t="s">
        <v>69</v>
      </c>
      <c r="F4649" s="107" t="s">
        <v>69</v>
      </c>
      <c r="G4649" s="107" t="s">
        <v>69</v>
      </c>
      <c r="H4649" s="107" t="s">
        <v>69</v>
      </c>
      <c r="I4649" s="107" t="s">
        <v>69</v>
      </c>
      <c r="J4649" s="107" t="s">
        <v>69</v>
      </c>
      <c r="K4649" s="107" t="s">
        <v>69</v>
      </c>
      <c r="L4649" s="107" t="s">
        <v>69</v>
      </c>
      <c r="M4649" s="107" t="s">
        <v>69</v>
      </c>
      <c r="N4649" s="107" t="s">
        <v>69</v>
      </c>
      <c r="O4649" s="107" t="s">
        <v>69</v>
      </c>
      <c r="P4649" s="108" t="s">
        <v>69</v>
      </c>
      <c r="Q4649" s="108" t="s">
        <v>69</v>
      </c>
      <c r="R4649" s="107" t="s">
        <v>69</v>
      </c>
      <c r="S4649" s="107" t="s">
        <v>69</v>
      </c>
    </row>
    <row r="4650" spans="1:19" ht="11.25" thickBot="1" x14ac:dyDescent="0.2">
      <c r="A4650" s="88">
        <v>1</v>
      </c>
      <c r="B4650" s="109">
        <v>0.97486111111111118</v>
      </c>
      <c r="C4650" s="89">
        <v>1.579</v>
      </c>
      <c r="D4650" s="89">
        <v>0.17</v>
      </c>
      <c r="E4650" s="89">
        <v>0.96699999999999997</v>
      </c>
      <c r="F4650" s="89">
        <v>0.129</v>
      </c>
      <c r="G4650" s="89">
        <v>9.1769999999999996</v>
      </c>
      <c r="H4650" s="89">
        <v>37.42</v>
      </c>
      <c r="I4650" s="89">
        <v>3.0000000000000001E-3</v>
      </c>
      <c r="J4650" s="89">
        <v>0</v>
      </c>
      <c r="K4650" s="89">
        <v>0.46700000000000003</v>
      </c>
      <c r="L4650" s="89">
        <v>1.4419999999999999</v>
      </c>
      <c r="M4650" s="89">
        <v>8.3539999999999992</v>
      </c>
      <c r="N4650" s="89">
        <v>0.45</v>
      </c>
      <c r="O4650" s="89">
        <v>185.5</v>
      </c>
      <c r="P4650" s="112" t="s">
        <v>4897</v>
      </c>
      <c r="Q4650" s="112" t="s">
        <v>4898</v>
      </c>
      <c r="R4650" s="89">
        <v>2.5219999999999998</v>
      </c>
      <c r="S4650" s="89">
        <v>13.26</v>
      </c>
    </row>
    <row r="4651" spans="1:19" ht="11.25" thickBot="1" x14ac:dyDescent="0.2">
      <c r="A4651" s="93"/>
    </row>
    <row r="4652" spans="1:19" ht="11.25" thickBot="1" x14ac:dyDescent="0.2">
      <c r="A4652" s="88">
        <v>2</v>
      </c>
      <c r="B4652" s="109">
        <v>0.97503472222222232</v>
      </c>
      <c r="C4652" s="89">
        <v>1.5509999999999999</v>
      </c>
      <c r="D4652" s="89">
        <v>0.17100000000000001</v>
      </c>
      <c r="E4652" s="89">
        <v>0.99199999999999999</v>
      </c>
      <c r="F4652" s="89">
        <v>0.125</v>
      </c>
      <c r="G4652" s="89">
        <v>9.1859999999999999</v>
      </c>
      <c r="H4652" s="89">
        <v>37.1</v>
      </c>
      <c r="I4652" s="89">
        <v>-1E-3</v>
      </c>
      <c r="J4652" s="89">
        <v>1E-3</v>
      </c>
      <c r="K4652" s="89">
        <v>0.46400000000000002</v>
      </c>
      <c r="L4652" s="89">
        <v>1.379</v>
      </c>
      <c r="M4652" s="89">
        <v>8.3040000000000003</v>
      </c>
      <c r="N4652" s="89">
        <v>0.436</v>
      </c>
      <c r="O4652" s="89">
        <v>184.4</v>
      </c>
      <c r="P4652" s="112" t="s">
        <v>4899</v>
      </c>
      <c r="Q4652" s="112" t="s">
        <v>4900</v>
      </c>
      <c r="R4652" s="89">
        <v>2.5369999999999999</v>
      </c>
      <c r="S4652" s="89">
        <v>13.07</v>
      </c>
    </row>
    <row r="4653" spans="1:19" ht="11.25" thickBot="1" x14ac:dyDescent="0.2">
      <c r="A4653" s="93"/>
    </row>
    <row r="4654" spans="1:19" ht="11.25" thickBot="1" x14ac:dyDescent="0.2">
      <c r="A4654" s="88">
        <v>3</v>
      </c>
      <c r="B4654" s="109">
        <v>0.9751967592592593</v>
      </c>
      <c r="C4654" s="89">
        <v>1.5780000000000001</v>
      </c>
      <c r="D4654" s="89">
        <v>0.17199999999999999</v>
      </c>
      <c r="E4654" s="89">
        <v>0.97899999999999998</v>
      </c>
      <c r="F4654" s="89">
        <v>0.127</v>
      </c>
      <c r="G4654" s="89">
        <v>9.18</v>
      </c>
      <c r="H4654" s="89">
        <v>37.159999999999997</v>
      </c>
      <c r="I4654" s="89">
        <v>1E-3</v>
      </c>
      <c r="J4654" s="89">
        <v>0</v>
      </c>
      <c r="K4654" s="89">
        <v>0.433</v>
      </c>
      <c r="L4654" s="89">
        <v>1.3720000000000001</v>
      </c>
      <c r="M4654" s="89">
        <v>8.1289999999999996</v>
      </c>
      <c r="N4654" s="89">
        <v>0.437</v>
      </c>
      <c r="O4654" s="89">
        <v>184.6</v>
      </c>
      <c r="P4654" s="112" t="s">
        <v>4901</v>
      </c>
      <c r="Q4654" s="112" t="s">
        <v>4902</v>
      </c>
      <c r="R4654" s="89">
        <v>2.512</v>
      </c>
      <c r="S4654" s="89">
        <v>13.07</v>
      </c>
    </row>
    <row r="4655" spans="1:19" ht="11.25" thickBot="1" x14ac:dyDescent="0.2">
      <c r="A4655" s="93"/>
    </row>
    <row r="4656" spans="1:19" ht="11.25" thickBot="1" x14ac:dyDescent="0.2">
      <c r="A4656" s="113" t="s">
        <v>352</v>
      </c>
      <c r="B4656" s="93"/>
      <c r="C4656" s="114">
        <v>1.569</v>
      </c>
      <c r="D4656" s="114">
        <v>0.17100000000000001</v>
      </c>
      <c r="E4656" s="114">
        <v>0.97899999999999998</v>
      </c>
      <c r="F4656" s="114">
        <v>0.127</v>
      </c>
      <c r="G4656" s="114">
        <v>9.1809999999999992</v>
      </c>
      <c r="H4656" s="114">
        <v>37.229999999999997</v>
      </c>
      <c r="I4656" s="114">
        <v>1E-3</v>
      </c>
      <c r="J4656" s="114">
        <v>0</v>
      </c>
      <c r="K4656" s="114">
        <v>0.45500000000000002</v>
      </c>
      <c r="L4656" s="114">
        <v>1.3979999999999999</v>
      </c>
      <c r="M4656" s="114">
        <v>8.2620000000000005</v>
      </c>
      <c r="N4656" s="114">
        <v>0.441</v>
      </c>
      <c r="O4656" s="114">
        <v>184.8</v>
      </c>
      <c r="P4656" s="112" t="s">
        <v>4903</v>
      </c>
      <c r="Q4656" s="112" t="s">
        <v>4904</v>
      </c>
      <c r="R4656" s="114">
        <v>2.524</v>
      </c>
      <c r="S4656" s="114">
        <v>13.13</v>
      </c>
    </row>
    <row r="4657" spans="1:19" ht="11.25" thickBot="1" x14ac:dyDescent="0.2">
      <c r="A4657" s="93"/>
    </row>
    <row r="4658" spans="1:19" ht="11.25" thickBot="1" x14ac:dyDescent="0.2">
      <c r="A4658" s="116" t="s">
        <v>355</v>
      </c>
      <c r="B4658" s="93"/>
      <c r="C4658" s="114">
        <v>1.6E-2</v>
      </c>
      <c r="D4658" s="114">
        <v>1E-3</v>
      </c>
      <c r="E4658" s="114">
        <v>1.2999999999999999E-2</v>
      </c>
      <c r="F4658" s="114">
        <v>2E-3</v>
      </c>
      <c r="G4658" s="114">
        <v>5.0000000000000001E-3</v>
      </c>
      <c r="H4658" s="114">
        <v>0.17299999999999999</v>
      </c>
      <c r="I4658" s="114">
        <v>2E-3</v>
      </c>
      <c r="J4658" s="114">
        <v>1E-3</v>
      </c>
      <c r="K4658" s="114">
        <v>1.9E-2</v>
      </c>
      <c r="L4658" s="114">
        <v>3.7999999999999999E-2</v>
      </c>
      <c r="M4658" s="114">
        <v>0.11799999999999999</v>
      </c>
      <c r="N4658" s="114">
        <v>8.0000000000000002E-3</v>
      </c>
      <c r="O4658" s="114">
        <v>0.57999999999999996</v>
      </c>
      <c r="P4658" s="112" t="s">
        <v>4905</v>
      </c>
      <c r="Q4658" s="112" t="s">
        <v>2110</v>
      </c>
      <c r="R4658" s="114">
        <v>1.2E-2</v>
      </c>
      <c r="S4658" s="114">
        <v>0.111</v>
      </c>
    </row>
    <row r="4659" spans="1:19" ht="11.25" thickBot="1" x14ac:dyDescent="0.2">
      <c r="A4659" s="93"/>
    </row>
    <row r="4660" spans="1:19" ht="11.25" thickBot="1" x14ac:dyDescent="0.2">
      <c r="A4660" s="117" t="s">
        <v>358</v>
      </c>
      <c r="B4660" s="93"/>
      <c r="C4660" s="114">
        <v>1.004</v>
      </c>
      <c r="D4660" s="114">
        <v>0.65</v>
      </c>
      <c r="E4660" s="114">
        <v>1.288</v>
      </c>
      <c r="F4660" s="114">
        <v>1.714</v>
      </c>
      <c r="G4660" s="114">
        <v>5.1999999999999998E-2</v>
      </c>
      <c r="H4660" s="114">
        <v>0.46300000000000002</v>
      </c>
      <c r="I4660" s="114">
        <v>233.7</v>
      </c>
      <c r="J4660" s="114">
        <v>300.60000000000002</v>
      </c>
      <c r="K4660" s="114">
        <v>4.17</v>
      </c>
      <c r="L4660" s="114">
        <v>2.7509999999999999</v>
      </c>
      <c r="M4660" s="114">
        <v>1.4319999999999999</v>
      </c>
      <c r="N4660" s="114">
        <v>1.734</v>
      </c>
      <c r="O4660" s="114">
        <v>0.314</v>
      </c>
      <c r="P4660" s="112" t="s">
        <v>750</v>
      </c>
      <c r="Q4660" s="112" t="s">
        <v>1169</v>
      </c>
      <c r="R4660" s="114">
        <v>0.48899999999999999</v>
      </c>
      <c r="S4660" s="114">
        <v>0.84699999999999998</v>
      </c>
    </row>
    <row r="4661" spans="1:19" ht="10.5" x14ac:dyDescent="0.15">
      <c r="A4661" s="93"/>
    </row>
    <row r="4662" spans="1:19" x14ac:dyDescent="0.15">
      <c r="A4662" s="106"/>
      <c r="B4662" s="69" t="s">
        <v>4906</v>
      </c>
    </row>
    <row r="4663" spans="1:19" ht="9.75" thickBot="1" x14ac:dyDescent="0.2">
      <c r="A4663" s="64" t="s">
        <v>1094</v>
      </c>
    </row>
    <row r="4664" spans="1:19" ht="11.25" thickBot="1" x14ac:dyDescent="0.2">
      <c r="A4664" s="87" t="s">
        <v>345</v>
      </c>
      <c r="B4664" s="87" t="s">
        <v>346</v>
      </c>
      <c r="C4664" s="107" t="s">
        <v>1</v>
      </c>
      <c r="D4664" s="107" t="s">
        <v>2</v>
      </c>
      <c r="E4664" s="107" t="s">
        <v>3</v>
      </c>
      <c r="F4664" s="107" t="s">
        <v>4</v>
      </c>
      <c r="G4664" s="107" t="s">
        <v>5</v>
      </c>
      <c r="H4664" s="107" t="s">
        <v>6</v>
      </c>
      <c r="I4664" s="108" t="s">
        <v>7</v>
      </c>
      <c r="J4664" s="108" t="s">
        <v>8</v>
      </c>
      <c r="K4664" s="107" t="s">
        <v>9</v>
      </c>
      <c r="L4664" s="107" t="s">
        <v>10</v>
      </c>
      <c r="M4664" s="107" t="s">
        <v>11</v>
      </c>
      <c r="N4664" s="107" t="s">
        <v>12</v>
      </c>
      <c r="O4664" s="107" t="s">
        <v>13</v>
      </c>
      <c r="P4664" s="107" t="s">
        <v>14</v>
      </c>
      <c r="Q4664" s="107" t="s">
        <v>15</v>
      </c>
      <c r="R4664" s="107" t="s">
        <v>16</v>
      </c>
      <c r="S4664" s="107" t="s">
        <v>17</v>
      </c>
    </row>
    <row r="4665" spans="1:19" ht="11.25" thickBot="1" x14ac:dyDescent="0.2">
      <c r="A4665" s="93"/>
      <c r="B4665" s="93"/>
      <c r="C4665" s="107" t="s">
        <v>69</v>
      </c>
      <c r="D4665" s="107" t="s">
        <v>69</v>
      </c>
      <c r="E4665" s="107" t="s">
        <v>69</v>
      </c>
      <c r="F4665" s="107" t="s">
        <v>69</v>
      </c>
      <c r="G4665" s="107" t="s">
        <v>69</v>
      </c>
      <c r="H4665" s="107" t="s">
        <v>69</v>
      </c>
      <c r="I4665" s="108" t="s">
        <v>69</v>
      </c>
      <c r="J4665" s="108" t="s">
        <v>69</v>
      </c>
      <c r="K4665" s="107" t="s">
        <v>69</v>
      </c>
      <c r="L4665" s="107" t="s">
        <v>69</v>
      </c>
      <c r="M4665" s="107" t="s">
        <v>69</v>
      </c>
      <c r="N4665" s="107" t="s">
        <v>69</v>
      </c>
      <c r="O4665" s="107" t="s">
        <v>69</v>
      </c>
      <c r="P4665" s="107" t="s">
        <v>69</v>
      </c>
      <c r="Q4665" s="107" t="s">
        <v>69</v>
      </c>
      <c r="R4665" s="107" t="s">
        <v>69</v>
      </c>
      <c r="S4665" s="107" t="s">
        <v>69</v>
      </c>
    </row>
    <row r="4666" spans="1:19" ht="11.25" thickBot="1" x14ac:dyDescent="0.2">
      <c r="A4666" s="88">
        <v>1</v>
      </c>
      <c r="B4666" s="109">
        <v>0.98032407407407407</v>
      </c>
      <c r="C4666" s="89">
        <v>119.8</v>
      </c>
      <c r="D4666" s="89">
        <v>69.22</v>
      </c>
      <c r="E4666" s="110" t="s">
        <v>4907</v>
      </c>
      <c r="F4666" s="89">
        <v>521.6</v>
      </c>
      <c r="G4666" s="110" t="s">
        <v>4908</v>
      </c>
      <c r="H4666" s="89">
        <v>1492</v>
      </c>
      <c r="I4666" s="111">
        <v>1.05705</v>
      </c>
      <c r="J4666" s="112" t="s">
        <v>4909</v>
      </c>
      <c r="K4666" s="89">
        <v>128</v>
      </c>
      <c r="L4666" s="89">
        <v>-0.316</v>
      </c>
      <c r="M4666" s="89">
        <v>2.91</v>
      </c>
      <c r="N4666" s="89">
        <v>6.4</v>
      </c>
      <c r="O4666" s="89">
        <v>2401</v>
      </c>
      <c r="P4666" s="89">
        <v>-0.12</v>
      </c>
      <c r="Q4666" s="89">
        <v>7.3719999999999999</v>
      </c>
      <c r="R4666" s="89">
        <v>9.1479999999999997</v>
      </c>
      <c r="S4666" s="89">
        <v>150.69999999999999</v>
      </c>
    </row>
    <row r="4667" spans="1:19" ht="11.25" thickBot="1" x14ac:dyDescent="0.2">
      <c r="A4667" s="93"/>
    </row>
    <row r="4668" spans="1:19" ht="11.25" thickBot="1" x14ac:dyDescent="0.2">
      <c r="A4668" s="88">
        <v>2</v>
      </c>
      <c r="B4668" s="109">
        <v>0.98048611111111106</v>
      </c>
      <c r="C4668" s="89">
        <v>120</v>
      </c>
      <c r="D4668" s="89">
        <v>69.569999999999993</v>
      </c>
      <c r="E4668" s="110" t="s">
        <v>4119</v>
      </c>
      <c r="F4668" s="89">
        <v>529.1</v>
      </c>
      <c r="G4668" s="110" t="s">
        <v>4910</v>
      </c>
      <c r="H4668" s="89">
        <v>1450</v>
      </c>
      <c r="I4668" s="111">
        <v>1.07596</v>
      </c>
      <c r="J4668" s="112" t="s">
        <v>4911</v>
      </c>
      <c r="K4668" s="89">
        <v>127.8</v>
      </c>
      <c r="L4668" s="89">
        <v>-0.30499999999999999</v>
      </c>
      <c r="M4668" s="89">
        <v>2.806</v>
      </c>
      <c r="N4668" s="89">
        <v>6.4480000000000004</v>
      </c>
      <c r="O4668" s="89">
        <v>2376</v>
      </c>
      <c r="P4668" s="89">
        <v>-0.113</v>
      </c>
      <c r="Q4668" s="89">
        <v>7.7670000000000003</v>
      </c>
      <c r="R4668" s="89">
        <v>9.1709999999999994</v>
      </c>
      <c r="S4668" s="89">
        <v>150.5</v>
      </c>
    </row>
    <row r="4669" spans="1:19" ht="11.25" thickBot="1" x14ac:dyDescent="0.2">
      <c r="A4669" s="93"/>
    </row>
    <row r="4670" spans="1:19" ht="11.25" thickBot="1" x14ac:dyDescent="0.2">
      <c r="A4670" s="88">
        <v>3</v>
      </c>
      <c r="B4670" s="109">
        <v>0.98064814814814805</v>
      </c>
      <c r="C4670" s="89">
        <v>122.8</v>
      </c>
      <c r="D4670" s="89">
        <v>70.239999999999995</v>
      </c>
      <c r="E4670" s="89">
        <v>516.9</v>
      </c>
      <c r="F4670" s="89">
        <v>504.5</v>
      </c>
      <c r="G4670" s="110" t="s">
        <v>4912</v>
      </c>
      <c r="H4670" s="89">
        <v>1442</v>
      </c>
      <c r="I4670" s="111">
        <v>1.0760700000000001</v>
      </c>
      <c r="J4670" s="112" t="s">
        <v>4913</v>
      </c>
      <c r="K4670" s="89">
        <v>128.5</v>
      </c>
      <c r="L4670" s="89">
        <v>-0.47199999999999998</v>
      </c>
      <c r="M4670" s="89">
        <v>2.7570000000000001</v>
      </c>
      <c r="N4670" s="89">
        <v>6.4139999999999997</v>
      </c>
      <c r="O4670" s="89">
        <v>2391</v>
      </c>
      <c r="P4670" s="89">
        <v>-0.124</v>
      </c>
      <c r="Q4670" s="89">
        <v>7.5659999999999998</v>
      </c>
      <c r="R4670" s="89">
        <v>8.984</v>
      </c>
      <c r="S4670" s="89">
        <v>149.9</v>
      </c>
    </row>
    <row r="4671" spans="1:19" ht="11.25" thickBot="1" x14ac:dyDescent="0.2">
      <c r="A4671" s="93"/>
    </row>
    <row r="4672" spans="1:19" ht="11.25" thickBot="1" x14ac:dyDescent="0.2">
      <c r="A4672" s="113" t="s">
        <v>352</v>
      </c>
      <c r="B4672" s="93"/>
      <c r="C4672" s="114">
        <v>120.9</v>
      </c>
      <c r="D4672" s="114">
        <v>69.680000000000007</v>
      </c>
      <c r="E4672" s="110" t="s">
        <v>4914</v>
      </c>
      <c r="F4672" s="114">
        <v>518.4</v>
      </c>
      <c r="G4672" s="110" t="s">
        <v>4915</v>
      </c>
      <c r="H4672" s="114">
        <v>1461</v>
      </c>
      <c r="I4672" s="115">
        <v>1.06969</v>
      </c>
      <c r="J4672" s="112" t="s">
        <v>4916</v>
      </c>
      <c r="K4672" s="114">
        <v>128.1</v>
      </c>
      <c r="L4672" s="114">
        <v>-0.36399999999999999</v>
      </c>
      <c r="M4672" s="114">
        <v>2.8250000000000002</v>
      </c>
      <c r="N4672" s="114">
        <v>6.4210000000000003</v>
      </c>
      <c r="O4672" s="114">
        <v>2389</v>
      </c>
      <c r="P4672" s="114">
        <v>-0.11899999999999999</v>
      </c>
      <c r="Q4672" s="114">
        <v>7.5679999999999996</v>
      </c>
      <c r="R4672" s="114">
        <v>9.1010000000000009</v>
      </c>
      <c r="S4672" s="114">
        <v>150.4</v>
      </c>
    </row>
    <row r="4673" spans="1:19" ht="11.25" thickBot="1" x14ac:dyDescent="0.2">
      <c r="A4673" s="93"/>
    </row>
    <row r="4674" spans="1:19" ht="11.25" thickBot="1" x14ac:dyDescent="0.2">
      <c r="A4674" s="116" t="s">
        <v>355</v>
      </c>
      <c r="B4674" s="93"/>
      <c r="C4674" s="114">
        <v>1.6970000000000001</v>
      </c>
      <c r="D4674" s="114">
        <v>0.51800000000000002</v>
      </c>
      <c r="E4674" s="110" t="s">
        <v>4917</v>
      </c>
      <c r="F4674" s="114">
        <v>12.6</v>
      </c>
      <c r="G4674" s="110" t="s">
        <v>4918</v>
      </c>
      <c r="H4674" s="114">
        <v>26.74</v>
      </c>
      <c r="I4674" s="115">
        <v>1.095E-2</v>
      </c>
      <c r="J4674" s="112" t="s">
        <v>4919</v>
      </c>
      <c r="K4674" s="114">
        <v>0.36799999999999999</v>
      </c>
      <c r="L4674" s="114">
        <v>9.2999999999999999E-2</v>
      </c>
      <c r="M4674" s="114">
        <v>7.8E-2</v>
      </c>
      <c r="N4674" s="114">
        <v>2.5000000000000001E-2</v>
      </c>
      <c r="O4674" s="114">
        <v>12.61</v>
      </c>
      <c r="P4674" s="114">
        <v>6.0000000000000001E-3</v>
      </c>
      <c r="Q4674" s="114">
        <v>0.19700000000000001</v>
      </c>
      <c r="R4674" s="114">
        <v>0.10199999999999999</v>
      </c>
      <c r="S4674" s="114">
        <v>0.40200000000000002</v>
      </c>
    </row>
    <row r="4675" spans="1:19" ht="11.25" thickBot="1" x14ac:dyDescent="0.2">
      <c r="A4675" s="93"/>
    </row>
    <row r="4676" spans="1:19" ht="11.25" thickBot="1" x14ac:dyDescent="0.2">
      <c r="A4676" s="117" t="s">
        <v>358</v>
      </c>
      <c r="B4676" s="93"/>
      <c r="C4676" s="114">
        <v>1.4039999999999999</v>
      </c>
      <c r="D4676" s="114">
        <v>0.74399999999999999</v>
      </c>
      <c r="E4676" s="110" t="s">
        <v>4920</v>
      </c>
      <c r="F4676" s="114">
        <v>2.4300000000000002</v>
      </c>
      <c r="G4676" s="110" t="s">
        <v>2793</v>
      </c>
      <c r="H4676" s="114">
        <v>1.83</v>
      </c>
      <c r="I4676" s="118">
        <v>1.024</v>
      </c>
      <c r="J4676" s="112" t="s">
        <v>4921</v>
      </c>
      <c r="K4676" s="114">
        <v>0.28699999999999998</v>
      </c>
      <c r="L4676" s="114">
        <v>25.59</v>
      </c>
      <c r="M4676" s="114">
        <v>2.7690000000000001</v>
      </c>
      <c r="N4676" s="114">
        <v>0.38900000000000001</v>
      </c>
      <c r="O4676" s="114">
        <v>0.52800000000000002</v>
      </c>
      <c r="P4676" s="114">
        <v>4.7080000000000002</v>
      </c>
      <c r="Q4676" s="114">
        <v>2.6070000000000002</v>
      </c>
      <c r="R4676" s="114">
        <v>1.119</v>
      </c>
      <c r="S4676" s="114">
        <v>0.26800000000000002</v>
      </c>
    </row>
    <row r="4677" spans="1:19" ht="11.25" thickBot="1" x14ac:dyDescent="0.2">
      <c r="A4677" s="93"/>
    </row>
    <row r="4678" spans="1:19" ht="11.25" thickBot="1" x14ac:dyDescent="0.2">
      <c r="A4678" s="87" t="s">
        <v>345</v>
      </c>
      <c r="B4678" s="87" t="s">
        <v>346</v>
      </c>
      <c r="C4678" s="107" t="s">
        <v>18</v>
      </c>
      <c r="D4678" s="108" t="s">
        <v>19</v>
      </c>
      <c r="E4678" s="108" t="s">
        <v>20</v>
      </c>
      <c r="F4678" s="107" t="s">
        <v>21</v>
      </c>
      <c r="G4678" s="107" t="s">
        <v>22</v>
      </c>
      <c r="H4678" s="107" t="s">
        <v>23</v>
      </c>
      <c r="I4678" s="107" t="s">
        <v>24</v>
      </c>
      <c r="J4678" s="108" t="s">
        <v>25</v>
      </c>
      <c r="K4678" s="108" t="s">
        <v>26</v>
      </c>
      <c r="L4678" s="107" t="s">
        <v>27</v>
      </c>
      <c r="M4678" s="107" t="s">
        <v>28</v>
      </c>
      <c r="N4678" s="107" t="s">
        <v>29</v>
      </c>
      <c r="O4678" s="107" t="s">
        <v>30</v>
      </c>
      <c r="P4678" s="107" t="s">
        <v>31</v>
      </c>
      <c r="Q4678" s="107" t="s">
        <v>32</v>
      </c>
      <c r="R4678" s="107" t="s">
        <v>33</v>
      </c>
      <c r="S4678" s="108" t="s">
        <v>34</v>
      </c>
    </row>
    <row r="4679" spans="1:19" ht="11.25" thickBot="1" x14ac:dyDescent="0.2">
      <c r="A4679" s="93"/>
      <c r="B4679" s="93"/>
      <c r="C4679" s="107" t="s">
        <v>69</v>
      </c>
      <c r="D4679" s="108" t="s">
        <v>69</v>
      </c>
      <c r="E4679" s="108" t="s">
        <v>69</v>
      </c>
      <c r="F4679" s="107" t="s">
        <v>69</v>
      </c>
      <c r="G4679" s="107" t="s">
        <v>69</v>
      </c>
      <c r="H4679" s="107" t="s">
        <v>69</v>
      </c>
      <c r="I4679" s="107" t="s">
        <v>69</v>
      </c>
      <c r="J4679" s="108" t="s">
        <v>69</v>
      </c>
      <c r="K4679" s="108" t="s">
        <v>69</v>
      </c>
      <c r="L4679" s="107" t="s">
        <v>69</v>
      </c>
      <c r="M4679" s="107" t="s">
        <v>69</v>
      </c>
      <c r="N4679" s="107" t="s">
        <v>69</v>
      </c>
      <c r="O4679" s="107" t="s">
        <v>69</v>
      </c>
      <c r="P4679" s="107" t="s">
        <v>69</v>
      </c>
      <c r="Q4679" s="107" t="s">
        <v>69</v>
      </c>
      <c r="R4679" s="107" t="s">
        <v>69</v>
      </c>
      <c r="S4679" s="108" t="s">
        <v>69</v>
      </c>
    </row>
    <row r="4680" spans="1:19" ht="11.25" thickBot="1" x14ac:dyDescent="0.2">
      <c r="A4680" s="88">
        <v>1</v>
      </c>
      <c r="B4680" s="109">
        <v>0.98032407407407407</v>
      </c>
      <c r="C4680" s="89">
        <v>0.432</v>
      </c>
      <c r="D4680" s="111">
        <v>1.0083500000000001</v>
      </c>
      <c r="E4680" s="111">
        <v>1.2063600000000001</v>
      </c>
      <c r="F4680" s="89">
        <v>-1.694</v>
      </c>
      <c r="G4680" s="89">
        <v>-14.4</v>
      </c>
      <c r="H4680" s="89">
        <v>0.189</v>
      </c>
      <c r="I4680" s="89">
        <v>3.4540000000000002</v>
      </c>
      <c r="J4680" s="111">
        <v>0.97785</v>
      </c>
      <c r="K4680" s="112" t="s">
        <v>4922</v>
      </c>
      <c r="L4680" s="89">
        <v>4.835</v>
      </c>
      <c r="M4680" s="89">
        <v>-0.25</v>
      </c>
      <c r="N4680" s="89">
        <v>-2.8000000000000001E-2</v>
      </c>
      <c r="O4680" s="89">
        <v>-6.0000000000000001E-3</v>
      </c>
      <c r="P4680" s="89">
        <v>-1.4999999999999999E-2</v>
      </c>
      <c r="Q4680" s="89">
        <v>-0.316</v>
      </c>
      <c r="R4680" s="89">
        <v>-2E-3</v>
      </c>
      <c r="S4680" s="111">
        <v>0.94730999999999999</v>
      </c>
    </row>
    <row r="4681" spans="1:19" ht="11.25" thickBot="1" x14ac:dyDescent="0.2">
      <c r="A4681" s="93"/>
    </row>
    <row r="4682" spans="1:19" ht="11.25" thickBot="1" x14ac:dyDescent="0.2">
      <c r="A4682" s="88">
        <v>2</v>
      </c>
      <c r="B4682" s="109">
        <v>0.98048611111111106</v>
      </c>
      <c r="C4682" s="89">
        <v>0.40300000000000002</v>
      </c>
      <c r="D4682" s="111">
        <v>1.03</v>
      </c>
      <c r="E4682" s="111">
        <v>1.21129</v>
      </c>
      <c r="F4682" s="89">
        <v>-0.81100000000000005</v>
      </c>
      <c r="G4682" s="89">
        <v>-14.88</v>
      </c>
      <c r="H4682" s="89">
        <v>0.19600000000000001</v>
      </c>
      <c r="I4682" s="89">
        <v>3.5139999999999998</v>
      </c>
      <c r="J4682" s="111">
        <v>0.98487000000000002</v>
      </c>
      <c r="K4682" s="112" t="s">
        <v>4923</v>
      </c>
      <c r="L4682" s="89">
        <v>4.5949999999999998</v>
      </c>
      <c r="M4682" s="89">
        <v>-0.33</v>
      </c>
      <c r="N4682" s="89">
        <v>-3.5999999999999997E-2</v>
      </c>
      <c r="O4682" s="89">
        <v>-7.0000000000000001E-3</v>
      </c>
      <c r="P4682" s="89">
        <v>-1.7000000000000001E-2</v>
      </c>
      <c r="Q4682" s="89">
        <v>-0.436</v>
      </c>
      <c r="R4682" s="89">
        <v>1.2E-2</v>
      </c>
      <c r="S4682" s="111">
        <v>0.95567000000000002</v>
      </c>
    </row>
    <row r="4683" spans="1:19" ht="11.25" thickBot="1" x14ac:dyDescent="0.2">
      <c r="A4683" s="93"/>
    </row>
    <row r="4684" spans="1:19" ht="11.25" thickBot="1" x14ac:dyDescent="0.2">
      <c r="A4684" s="88">
        <v>3</v>
      </c>
      <c r="B4684" s="109">
        <v>0.98064814814814805</v>
      </c>
      <c r="C4684" s="89">
        <v>0.40300000000000002</v>
      </c>
      <c r="D4684" s="111">
        <v>1.0304199999999999</v>
      </c>
      <c r="E4684" s="111">
        <v>1.20289</v>
      </c>
      <c r="F4684" s="89">
        <v>-1.07</v>
      </c>
      <c r="G4684" s="89">
        <v>-15.46</v>
      </c>
      <c r="H4684" s="89">
        <v>0.217</v>
      </c>
      <c r="I4684" s="89">
        <v>3.4990000000000001</v>
      </c>
      <c r="J4684" s="111">
        <v>0.99758999999999998</v>
      </c>
      <c r="K4684" s="112" t="s">
        <v>4924</v>
      </c>
      <c r="L4684" s="89">
        <v>4.5449999999999999</v>
      </c>
      <c r="M4684" s="89">
        <v>-0.38500000000000001</v>
      </c>
      <c r="N4684" s="89">
        <v>-3.4000000000000002E-2</v>
      </c>
      <c r="O4684" s="89">
        <v>-7.0000000000000001E-3</v>
      </c>
      <c r="P4684" s="89">
        <v>-1.6E-2</v>
      </c>
      <c r="Q4684" s="89">
        <v>-0.39300000000000002</v>
      </c>
      <c r="R4684" s="89">
        <v>1.4E-2</v>
      </c>
      <c r="S4684" s="111">
        <v>0.96652000000000005</v>
      </c>
    </row>
    <row r="4685" spans="1:19" ht="11.25" thickBot="1" x14ac:dyDescent="0.2">
      <c r="A4685" s="93"/>
    </row>
    <row r="4686" spans="1:19" ht="11.25" thickBot="1" x14ac:dyDescent="0.2">
      <c r="A4686" s="113" t="s">
        <v>352</v>
      </c>
      <c r="B4686" s="93"/>
      <c r="C4686" s="114">
        <v>0.41299999999999998</v>
      </c>
      <c r="D4686" s="115">
        <v>1.0229200000000001</v>
      </c>
      <c r="E4686" s="115">
        <v>1.20685</v>
      </c>
      <c r="F4686" s="114">
        <v>-1.1910000000000001</v>
      </c>
      <c r="G4686" s="114">
        <v>-14.91</v>
      </c>
      <c r="H4686" s="114">
        <v>0.20100000000000001</v>
      </c>
      <c r="I4686" s="114">
        <v>3.4889999999999999</v>
      </c>
      <c r="J4686" s="115">
        <v>0.98677000000000004</v>
      </c>
      <c r="K4686" s="112" t="s">
        <v>4925</v>
      </c>
      <c r="L4686" s="114">
        <v>4.6580000000000004</v>
      </c>
      <c r="M4686" s="114">
        <v>-0.32100000000000001</v>
      </c>
      <c r="N4686" s="114">
        <v>-3.3000000000000002E-2</v>
      </c>
      <c r="O4686" s="114">
        <v>-7.0000000000000001E-3</v>
      </c>
      <c r="P4686" s="114">
        <v>-1.6E-2</v>
      </c>
      <c r="Q4686" s="114">
        <v>-0.38200000000000001</v>
      </c>
      <c r="R4686" s="114">
        <v>8.0000000000000002E-3</v>
      </c>
      <c r="S4686" s="115">
        <v>0.95650000000000002</v>
      </c>
    </row>
    <row r="4687" spans="1:19" ht="11.25" thickBot="1" x14ac:dyDescent="0.2">
      <c r="A4687" s="93"/>
    </row>
    <row r="4688" spans="1:19" ht="11.25" thickBot="1" x14ac:dyDescent="0.2">
      <c r="A4688" s="116" t="s">
        <v>355</v>
      </c>
      <c r="B4688" s="93"/>
      <c r="C4688" s="114">
        <v>1.6E-2</v>
      </c>
      <c r="D4688" s="115">
        <v>1.2619999999999999E-2</v>
      </c>
      <c r="E4688" s="115">
        <v>4.2300000000000003E-3</v>
      </c>
      <c r="F4688" s="114">
        <v>0.45400000000000001</v>
      </c>
      <c r="G4688" s="114">
        <v>0.53300000000000003</v>
      </c>
      <c r="H4688" s="114">
        <v>1.4999999999999999E-2</v>
      </c>
      <c r="I4688" s="114">
        <v>3.1E-2</v>
      </c>
      <c r="J4688" s="115">
        <v>1.001E-2</v>
      </c>
      <c r="K4688" s="112" t="s">
        <v>538</v>
      </c>
      <c r="L4688" s="114">
        <v>0.155</v>
      </c>
      <c r="M4688" s="114">
        <v>6.8000000000000005E-2</v>
      </c>
      <c r="N4688" s="114">
        <v>4.0000000000000001E-3</v>
      </c>
      <c r="O4688" s="114">
        <v>1E-3</v>
      </c>
      <c r="P4688" s="114">
        <v>1E-3</v>
      </c>
      <c r="Q4688" s="114">
        <v>6.0999999999999999E-2</v>
      </c>
      <c r="R4688" s="114">
        <v>8.9999999999999993E-3</v>
      </c>
      <c r="S4688" s="115">
        <v>9.6299999999999997E-3</v>
      </c>
    </row>
    <row r="4689" spans="1:19" ht="11.25" thickBot="1" x14ac:dyDescent="0.2">
      <c r="A4689" s="93"/>
    </row>
    <row r="4690" spans="1:19" ht="11.25" thickBot="1" x14ac:dyDescent="0.2">
      <c r="A4690" s="117" t="s">
        <v>358</v>
      </c>
      <c r="B4690" s="93"/>
      <c r="C4690" s="114">
        <v>3.964</v>
      </c>
      <c r="D4690" s="118">
        <v>1.234</v>
      </c>
      <c r="E4690" s="118">
        <v>0.35</v>
      </c>
      <c r="F4690" s="114">
        <v>38.11</v>
      </c>
      <c r="G4690" s="114">
        <v>3.5750000000000002</v>
      </c>
      <c r="H4690" s="114">
        <v>7.3470000000000004</v>
      </c>
      <c r="I4690" s="114">
        <v>0.90200000000000002</v>
      </c>
      <c r="J4690" s="118">
        <v>1.014</v>
      </c>
      <c r="K4690" s="112" t="s">
        <v>4926</v>
      </c>
      <c r="L4690" s="114">
        <v>3.3279999999999998</v>
      </c>
      <c r="M4690" s="114">
        <v>21.12</v>
      </c>
      <c r="N4690" s="114">
        <v>13.75</v>
      </c>
      <c r="O4690" s="114">
        <v>8.3829999999999991</v>
      </c>
      <c r="P4690" s="114">
        <v>7.1059999999999999</v>
      </c>
      <c r="Q4690" s="114">
        <v>15.92</v>
      </c>
      <c r="R4690" s="114">
        <v>109.8</v>
      </c>
      <c r="S4690" s="118">
        <v>1.0069999999999999</v>
      </c>
    </row>
    <row r="4691" spans="1:19" ht="11.25" thickBot="1" x14ac:dyDescent="0.2">
      <c r="A4691" s="93"/>
    </row>
    <row r="4692" spans="1:19" ht="11.25" thickBot="1" x14ac:dyDescent="0.2">
      <c r="A4692" s="87" t="s">
        <v>345</v>
      </c>
      <c r="B4692" s="87" t="s">
        <v>346</v>
      </c>
      <c r="C4692" s="108" t="s">
        <v>35</v>
      </c>
      <c r="D4692" s="107" t="s">
        <v>36</v>
      </c>
      <c r="E4692" s="107" t="s">
        <v>37</v>
      </c>
      <c r="F4692" s="107" t="s">
        <v>38</v>
      </c>
      <c r="G4692" s="107" t="s">
        <v>39</v>
      </c>
      <c r="H4692" s="107" t="s">
        <v>40</v>
      </c>
      <c r="I4692" s="107" t="s">
        <v>41</v>
      </c>
      <c r="J4692" s="107" t="s">
        <v>42</v>
      </c>
      <c r="K4692" s="107" t="s">
        <v>43</v>
      </c>
      <c r="L4692" s="107" t="s">
        <v>44</v>
      </c>
      <c r="M4692" s="107" t="s">
        <v>45</v>
      </c>
      <c r="N4692" s="107" t="s">
        <v>46</v>
      </c>
      <c r="O4692" s="107" t="s">
        <v>47</v>
      </c>
      <c r="P4692" s="107" t="s">
        <v>48</v>
      </c>
      <c r="Q4692" s="107" t="s">
        <v>49</v>
      </c>
      <c r="R4692" s="107" t="s">
        <v>50</v>
      </c>
      <c r="S4692" s="107" t="s">
        <v>51</v>
      </c>
    </row>
    <row r="4693" spans="1:19" ht="11.25" thickBot="1" x14ac:dyDescent="0.2">
      <c r="A4693" s="93"/>
      <c r="B4693" s="93"/>
      <c r="C4693" s="108" t="s">
        <v>69</v>
      </c>
      <c r="D4693" s="107" t="s">
        <v>69</v>
      </c>
      <c r="E4693" s="107" t="s">
        <v>69</v>
      </c>
      <c r="F4693" s="107" t="s">
        <v>69</v>
      </c>
      <c r="G4693" s="107" t="s">
        <v>69</v>
      </c>
      <c r="H4693" s="107" t="s">
        <v>69</v>
      </c>
      <c r="I4693" s="107" t="s">
        <v>69</v>
      </c>
      <c r="J4693" s="107" t="s">
        <v>69</v>
      </c>
      <c r="K4693" s="107" t="s">
        <v>69</v>
      </c>
      <c r="L4693" s="107" t="s">
        <v>69</v>
      </c>
      <c r="M4693" s="107" t="s">
        <v>69</v>
      </c>
      <c r="N4693" s="107" t="s">
        <v>69</v>
      </c>
      <c r="O4693" s="107" t="s">
        <v>69</v>
      </c>
      <c r="P4693" s="107" t="s">
        <v>69</v>
      </c>
      <c r="Q4693" s="107" t="s">
        <v>69</v>
      </c>
      <c r="R4693" s="107" t="s">
        <v>69</v>
      </c>
      <c r="S4693" s="107" t="s">
        <v>69</v>
      </c>
    </row>
    <row r="4694" spans="1:19" ht="11.25" thickBot="1" x14ac:dyDescent="0.2">
      <c r="A4694" s="88">
        <v>1</v>
      </c>
      <c r="B4694" s="109">
        <v>0.98032407407407407</v>
      </c>
      <c r="C4694" s="112" t="s">
        <v>4927</v>
      </c>
      <c r="D4694" s="89">
        <v>0.49</v>
      </c>
      <c r="E4694" s="89">
        <v>-0.11899999999999999</v>
      </c>
      <c r="F4694" s="89">
        <v>-0.34899999999999998</v>
      </c>
      <c r="G4694" s="89">
        <v>1.2E-2</v>
      </c>
      <c r="H4694" s="89">
        <v>10.25</v>
      </c>
      <c r="I4694" s="89">
        <v>10.29</v>
      </c>
      <c r="J4694" s="89">
        <v>0.34200000000000003</v>
      </c>
      <c r="K4694" s="89">
        <v>1.738</v>
      </c>
      <c r="L4694" s="89">
        <v>7.4999999999999997E-2</v>
      </c>
      <c r="M4694" s="89">
        <v>0.313</v>
      </c>
      <c r="N4694" s="89">
        <v>4.2999999999999997E-2</v>
      </c>
      <c r="O4694" s="89">
        <v>1.2E-2</v>
      </c>
      <c r="P4694" s="89">
        <v>6.2E-2</v>
      </c>
      <c r="Q4694" s="89">
        <v>6.0000000000000001E-3</v>
      </c>
      <c r="R4694" s="89">
        <v>4.2999999999999997E-2</v>
      </c>
      <c r="S4694" s="89">
        <v>8.9999999999999993E-3</v>
      </c>
    </row>
    <row r="4695" spans="1:19" ht="11.25" thickBot="1" x14ac:dyDescent="0.2">
      <c r="A4695" s="93"/>
    </row>
    <row r="4696" spans="1:19" ht="11.25" thickBot="1" x14ac:dyDescent="0.2">
      <c r="A4696" s="88">
        <v>2</v>
      </c>
      <c r="B4696" s="109">
        <v>0.98048611111111106</v>
      </c>
      <c r="C4696" s="112" t="s">
        <v>4928</v>
      </c>
      <c r="D4696" s="89">
        <v>0.65100000000000002</v>
      </c>
      <c r="E4696" s="89">
        <v>-0.13800000000000001</v>
      </c>
      <c r="F4696" s="89">
        <v>-0.35799999999999998</v>
      </c>
      <c r="G4696" s="89">
        <v>1.4E-2</v>
      </c>
      <c r="H4696" s="89">
        <v>10.23</v>
      </c>
      <c r="I4696" s="89">
        <v>10.34</v>
      </c>
      <c r="J4696" s="89">
        <v>0.33200000000000002</v>
      </c>
      <c r="K4696" s="89">
        <v>1.7410000000000001</v>
      </c>
      <c r="L4696" s="89">
        <v>7.8E-2</v>
      </c>
      <c r="M4696" s="89">
        <v>0.32200000000000001</v>
      </c>
      <c r="N4696" s="89">
        <v>6.3E-2</v>
      </c>
      <c r="O4696" s="89">
        <v>1.2999999999999999E-2</v>
      </c>
      <c r="P4696" s="89">
        <v>7.0000000000000007E-2</v>
      </c>
      <c r="Q4696" s="89">
        <v>8.0000000000000002E-3</v>
      </c>
      <c r="R4696" s="89">
        <v>4.8000000000000001E-2</v>
      </c>
      <c r="S4696" s="89">
        <v>8.0000000000000002E-3</v>
      </c>
    </row>
    <row r="4697" spans="1:19" ht="11.25" thickBot="1" x14ac:dyDescent="0.2">
      <c r="A4697" s="93"/>
    </row>
    <row r="4698" spans="1:19" ht="11.25" thickBot="1" x14ac:dyDescent="0.2">
      <c r="A4698" s="88">
        <v>3</v>
      </c>
      <c r="B4698" s="109">
        <v>0.98064814814814805</v>
      </c>
      <c r="C4698" s="112" t="s">
        <v>4929</v>
      </c>
      <c r="D4698" s="89">
        <v>0.62</v>
      </c>
      <c r="E4698" s="89">
        <v>-0.13400000000000001</v>
      </c>
      <c r="F4698" s="89">
        <v>-0.38400000000000001</v>
      </c>
      <c r="G4698" s="89">
        <v>0.01</v>
      </c>
      <c r="H4698" s="89">
        <v>10.59</v>
      </c>
      <c r="I4698" s="89">
        <v>10.54</v>
      </c>
      <c r="J4698" s="89">
        <v>0.34699999999999998</v>
      </c>
      <c r="K4698" s="89">
        <v>1.768</v>
      </c>
      <c r="L4698" s="89">
        <v>0.08</v>
      </c>
      <c r="M4698" s="89">
        <v>0.31</v>
      </c>
      <c r="N4698" s="89">
        <v>5.5E-2</v>
      </c>
      <c r="O4698" s="89">
        <v>1.2E-2</v>
      </c>
      <c r="P4698" s="89">
        <v>7.3999999999999996E-2</v>
      </c>
      <c r="Q4698" s="89">
        <v>8.0000000000000002E-3</v>
      </c>
      <c r="R4698" s="89">
        <v>4.3999999999999997E-2</v>
      </c>
      <c r="S4698" s="89">
        <v>8.0000000000000002E-3</v>
      </c>
    </row>
    <row r="4699" spans="1:19" ht="11.25" thickBot="1" x14ac:dyDescent="0.2">
      <c r="A4699" s="93"/>
    </row>
    <row r="4700" spans="1:19" ht="11.25" thickBot="1" x14ac:dyDescent="0.2">
      <c r="A4700" s="113" t="s">
        <v>352</v>
      </c>
      <c r="B4700" s="93"/>
      <c r="C4700" s="112" t="s">
        <v>4930</v>
      </c>
      <c r="D4700" s="114">
        <v>0.58699999999999997</v>
      </c>
      <c r="E4700" s="114">
        <v>-0.13</v>
      </c>
      <c r="F4700" s="114">
        <v>-0.36399999999999999</v>
      </c>
      <c r="G4700" s="114">
        <v>1.2E-2</v>
      </c>
      <c r="H4700" s="114">
        <v>10.36</v>
      </c>
      <c r="I4700" s="114">
        <v>10.39</v>
      </c>
      <c r="J4700" s="114">
        <v>0.34</v>
      </c>
      <c r="K4700" s="114">
        <v>1.7490000000000001</v>
      </c>
      <c r="L4700" s="114">
        <v>7.8E-2</v>
      </c>
      <c r="M4700" s="114">
        <v>0.315</v>
      </c>
      <c r="N4700" s="114">
        <v>5.3999999999999999E-2</v>
      </c>
      <c r="O4700" s="114">
        <v>1.2E-2</v>
      </c>
      <c r="P4700" s="114">
        <v>6.9000000000000006E-2</v>
      </c>
      <c r="Q4700" s="114">
        <v>7.0000000000000001E-3</v>
      </c>
      <c r="R4700" s="114">
        <v>4.4999999999999998E-2</v>
      </c>
      <c r="S4700" s="114">
        <v>8.0000000000000002E-3</v>
      </c>
    </row>
    <row r="4701" spans="1:19" ht="11.25" thickBot="1" x14ac:dyDescent="0.2">
      <c r="A4701" s="93"/>
    </row>
    <row r="4702" spans="1:19" ht="11.25" thickBot="1" x14ac:dyDescent="0.2">
      <c r="A4702" s="116" t="s">
        <v>355</v>
      </c>
      <c r="B4702" s="93"/>
      <c r="C4702" s="112" t="s">
        <v>4931</v>
      </c>
      <c r="D4702" s="114">
        <v>8.5999999999999993E-2</v>
      </c>
      <c r="E4702" s="114">
        <v>0.01</v>
      </c>
      <c r="F4702" s="114">
        <v>1.7999999999999999E-2</v>
      </c>
      <c r="G4702" s="114">
        <v>2E-3</v>
      </c>
      <c r="H4702" s="114">
        <v>0.20100000000000001</v>
      </c>
      <c r="I4702" s="114">
        <v>0.13500000000000001</v>
      </c>
      <c r="J4702" s="114">
        <v>8.0000000000000002E-3</v>
      </c>
      <c r="K4702" s="114">
        <v>1.6E-2</v>
      </c>
      <c r="L4702" s="114">
        <v>3.0000000000000001E-3</v>
      </c>
      <c r="M4702" s="114">
        <v>6.0000000000000001E-3</v>
      </c>
      <c r="N4702" s="114">
        <v>0.01</v>
      </c>
      <c r="O4702" s="114">
        <v>0</v>
      </c>
      <c r="P4702" s="114">
        <v>6.0000000000000001E-3</v>
      </c>
      <c r="Q4702" s="114">
        <v>1E-3</v>
      </c>
      <c r="R4702" s="114">
        <v>3.0000000000000001E-3</v>
      </c>
      <c r="S4702" s="114">
        <v>1E-3</v>
      </c>
    </row>
    <row r="4703" spans="1:19" ht="11.25" thickBot="1" x14ac:dyDescent="0.2">
      <c r="A4703" s="93"/>
    </row>
    <row r="4704" spans="1:19" ht="11.25" thickBot="1" x14ac:dyDescent="0.2">
      <c r="A4704" s="117" t="s">
        <v>358</v>
      </c>
      <c r="B4704" s="93"/>
      <c r="C4704" s="112" t="s">
        <v>4932</v>
      </c>
      <c r="D4704" s="114">
        <v>14.61</v>
      </c>
      <c r="E4704" s="114">
        <v>7.5250000000000004</v>
      </c>
      <c r="F4704" s="114">
        <v>5.0060000000000002</v>
      </c>
      <c r="G4704" s="114">
        <v>15.11</v>
      </c>
      <c r="H4704" s="114">
        <v>1.9419999999999999</v>
      </c>
      <c r="I4704" s="114">
        <v>1.3029999999999999</v>
      </c>
      <c r="J4704" s="114">
        <v>2.2749999999999999</v>
      </c>
      <c r="K4704" s="114">
        <v>0.93300000000000005</v>
      </c>
      <c r="L4704" s="114">
        <v>3.4089999999999998</v>
      </c>
      <c r="M4704" s="114">
        <v>2.056</v>
      </c>
      <c r="N4704" s="114">
        <v>18.670000000000002</v>
      </c>
      <c r="O4704" s="114">
        <v>3.2559999999999998</v>
      </c>
      <c r="P4704" s="114">
        <v>9.1319999999999997</v>
      </c>
      <c r="Q4704" s="114">
        <v>17.27</v>
      </c>
      <c r="R4704" s="114">
        <v>5.7619999999999996</v>
      </c>
      <c r="S4704" s="114">
        <v>7.1070000000000002</v>
      </c>
    </row>
    <row r="4705" spans="1:19" ht="11.25" thickBot="1" x14ac:dyDescent="0.2">
      <c r="A4705" s="93"/>
    </row>
    <row r="4706" spans="1:19" ht="11.25" thickBot="1" x14ac:dyDescent="0.2">
      <c r="A4706" s="87" t="s">
        <v>345</v>
      </c>
      <c r="B4706" s="87" t="s">
        <v>346</v>
      </c>
      <c r="C4706" s="107" t="s">
        <v>52</v>
      </c>
      <c r="D4706" s="107" t="s">
        <v>53</v>
      </c>
      <c r="E4706" s="107" t="s">
        <v>54</v>
      </c>
      <c r="F4706" s="107" t="s">
        <v>55</v>
      </c>
      <c r="G4706" s="107" t="s">
        <v>56</v>
      </c>
      <c r="H4706" s="107" t="s">
        <v>57</v>
      </c>
      <c r="I4706" s="107" t="s">
        <v>58</v>
      </c>
      <c r="J4706" s="107" t="s">
        <v>59</v>
      </c>
      <c r="K4706" s="107" t="s">
        <v>60</v>
      </c>
      <c r="L4706" s="107" t="s">
        <v>61</v>
      </c>
      <c r="M4706" s="107" t="s">
        <v>62</v>
      </c>
      <c r="N4706" s="107" t="s">
        <v>63</v>
      </c>
      <c r="O4706" s="107" t="s">
        <v>64</v>
      </c>
      <c r="P4706" s="108" t="s">
        <v>65</v>
      </c>
      <c r="Q4706" s="108" t="s">
        <v>66</v>
      </c>
      <c r="R4706" s="107" t="s">
        <v>67</v>
      </c>
      <c r="S4706" s="107" t="s">
        <v>68</v>
      </c>
    </row>
    <row r="4707" spans="1:19" ht="11.25" thickBot="1" x14ac:dyDescent="0.2">
      <c r="A4707" s="93"/>
      <c r="B4707" s="93"/>
      <c r="C4707" s="107" t="s">
        <v>69</v>
      </c>
      <c r="D4707" s="107" t="s">
        <v>69</v>
      </c>
      <c r="E4707" s="107" t="s">
        <v>69</v>
      </c>
      <c r="F4707" s="107" t="s">
        <v>69</v>
      </c>
      <c r="G4707" s="107" t="s">
        <v>69</v>
      </c>
      <c r="H4707" s="107" t="s">
        <v>69</v>
      </c>
      <c r="I4707" s="107" t="s">
        <v>69</v>
      </c>
      <c r="J4707" s="107" t="s">
        <v>69</v>
      </c>
      <c r="K4707" s="107" t="s">
        <v>69</v>
      </c>
      <c r="L4707" s="107" t="s">
        <v>69</v>
      </c>
      <c r="M4707" s="107" t="s">
        <v>69</v>
      </c>
      <c r="N4707" s="107" t="s">
        <v>69</v>
      </c>
      <c r="O4707" s="107" t="s">
        <v>69</v>
      </c>
      <c r="P4707" s="108" t="s">
        <v>69</v>
      </c>
      <c r="Q4707" s="108" t="s">
        <v>69</v>
      </c>
      <c r="R4707" s="107" t="s">
        <v>69</v>
      </c>
      <c r="S4707" s="107" t="s">
        <v>69</v>
      </c>
    </row>
    <row r="4708" spans="1:19" ht="11.25" thickBot="1" x14ac:dyDescent="0.2">
      <c r="A4708" s="88">
        <v>1</v>
      </c>
      <c r="B4708" s="109">
        <v>0.98032407407407407</v>
      </c>
      <c r="C4708" s="89">
        <v>8.5000000000000006E-2</v>
      </c>
      <c r="D4708" s="89">
        <v>1E-3</v>
      </c>
      <c r="E4708" s="89">
        <v>1.4999999999999999E-2</v>
      </c>
      <c r="F4708" s="89">
        <v>0</v>
      </c>
      <c r="G4708" s="89">
        <v>4.3999999999999997E-2</v>
      </c>
      <c r="H4708" s="89">
        <v>0.377</v>
      </c>
      <c r="I4708" s="89">
        <v>-0.01</v>
      </c>
      <c r="J4708" s="89">
        <v>-6.0000000000000001E-3</v>
      </c>
      <c r="K4708" s="89">
        <v>-6.0000000000000001E-3</v>
      </c>
      <c r="L4708" s="89">
        <v>-6.0000000000000001E-3</v>
      </c>
      <c r="M4708" s="89">
        <v>4.7E-2</v>
      </c>
      <c r="N4708" s="89">
        <v>-2.7E-2</v>
      </c>
      <c r="O4708" s="89">
        <v>1.137</v>
      </c>
      <c r="P4708" s="112" t="s">
        <v>4933</v>
      </c>
      <c r="Q4708" s="112" t="s">
        <v>4934</v>
      </c>
      <c r="R4708" s="89">
        <v>0.1</v>
      </c>
      <c r="S4708" s="89">
        <v>4.2000000000000003E-2</v>
      </c>
    </row>
    <row r="4709" spans="1:19" ht="11.25" thickBot="1" x14ac:dyDescent="0.2">
      <c r="A4709" s="93"/>
    </row>
    <row r="4710" spans="1:19" ht="11.25" thickBot="1" x14ac:dyDescent="0.2">
      <c r="A4710" s="88">
        <v>2</v>
      </c>
      <c r="B4710" s="109">
        <v>0.98048611111111106</v>
      </c>
      <c r="C4710" s="89">
        <v>0.08</v>
      </c>
      <c r="D4710" s="89">
        <v>1E-3</v>
      </c>
      <c r="E4710" s="89">
        <v>1.4E-2</v>
      </c>
      <c r="F4710" s="89">
        <v>1E-3</v>
      </c>
      <c r="G4710" s="89">
        <v>4.2999999999999997E-2</v>
      </c>
      <c r="H4710" s="89">
        <v>0.33200000000000002</v>
      </c>
      <c r="I4710" s="89">
        <v>-8.9999999999999993E-3</v>
      </c>
      <c r="J4710" s="89">
        <v>-7.0000000000000001E-3</v>
      </c>
      <c r="K4710" s="89">
        <v>-6.0000000000000001E-3</v>
      </c>
      <c r="L4710" s="89">
        <v>-8.9999999999999993E-3</v>
      </c>
      <c r="M4710" s="89">
        <v>3.5000000000000003E-2</v>
      </c>
      <c r="N4710" s="89">
        <v>-2.8000000000000001E-2</v>
      </c>
      <c r="O4710" s="89">
        <v>1.133</v>
      </c>
      <c r="P4710" s="112" t="s">
        <v>4935</v>
      </c>
      <c r="Q4710" s="112" t="s">
        <v>4936</v>
      </c>
      <c r="R4710" s="89">
        <v>0.105</v>
      </c>
      <c r="S4710" s="89">
        <v>3.7999999999999999E-2</v>
      </c>
    </row>
    <row r="4711" spans="1:19" ht="11.25" thickBot="1" x14ac:dyDescent="0.2">
      <c r="A4711" s="93"/>
    </row>
    <row r="4712" spans="1:19" ht="11.25" thickBot="1" x14ac:dyDescent="0.2">
      <c r="A4712" s="88">
        <v>3</v>
      </c>
      <c r="B4712" s="109">
        <v>0.98064814814814805</v>
      </c>
      <c r="C4712" s="89">
        <v>8.4000000000000005E-2</v>
      </c>
      <c r="D4712" s="89">
        <v>2E-3</v>
      </c>
      <c r="E4712" s="89">
        <v>1.4E-2</v>
      </c>
      <c r="F4712" s="89">
        <v>1E-3</v>
      </c>
      <c r="G4712" s="89">
        <v>4.2999999999999997E-2</v>
      </c>
      <c r="H4712" s="89">
        <v>0.30099999999999999</v>
      </c>
      <c r="I4712" s="89">
        <v>-0.01</v>
      </c>
      <c r="J4712" s="89">
        <v>-6.0000000000000001E-3</v>
      </c>
      <c r="K4712" s="89">
        <v>-7.0000000000000001E-3</v>
      </c>
      <c r="L4712" s="89">
        <v>-8.9999999999999993E-3</v>
      </c>
      <c r="M4712" s="89">
        <v>3.4000000000000002E-2</v>
      </c>
      <c r="N4712" s="89">
        <v>-2.5999999999999999E-2</v>
      </c>
      <c r="O4712" s="89">
        <v>1.171</v>
      </c>
      <c r="P4712" s="112" t="s">
        <v>4937</v>
      </c>
      <c r="Q4712" s="112" t="s">
        <v>4938</v>
      </c>
      <c r="R4712" s="89">
        <v>0.108</v>
      </c>
      <c r="S4712" s="89">
        <v>4.3999999999999997E-2</v>
      </c>
    </row>
    <row r="4713" spans="1:19" ht="11.25" thickBot="1" x14ac:dyDescent="0.2">
      <c r="A4713" s="93"/>
    </row>
    <row r="4714" spans="1:19" ht="11.25" thickBot="1" x14ac:dyDescent="0.2">
      <c r="A4714" s="113" t="s">
        <v>352</v>
      </c>
      <c r="B4714" s="93"/>
      <c r="C4714" s="114">
        <v>8.3000000000000004E-2</v>
      </c>
      <c r="D4714" s="114">
        <v>1E-3</v>
      </c>
      <c r="E4714" s="114">
        <v>1.4999999999999999E-2</v>
      </c>
      <c r="F4714" s="114">
        <v>1E-3</v>
      </c>
      <c r="G4714" s="114">
        <v>4.2999999999999997E-2</v>
      </c>
      <c r="H4714" s="114">
        <v>0.33700000000000002</v>
      </c>
      <c r="I4714" s="114">
        <v>-0.01</v>
      </c>
      <c r="J4714" s="114">
        <v>-6.0000000000000001E-3</v>
      </c>
      <c r="K4714" s="114">
        <v>-7.0000000000000001E-3</v>
      </c>
      <c r="L4714" s="114">
        <v>-8.0000000000000002E-3</v>
      </c>
      <c r="M4714" s="114">
        <v>3.7999999999999999E-2</v>
      </c>
      <c r="N4714" s="114">
        <v>-2.7E-2</v>
      </c>
      <c r="O4714" s="114">
        <v>1.147</v>
      </c>
      <c r="P4714" s="112" t="s">
        <v>4939</v>
      </c>
      <c r="Q4714" s="112" t="s">
        <v>4940</v>
      </c>
      <c r="R4714" s="114">
        <v>0.104</v>
      </c>
      <c r="S4714" s="114">
        <v>4.1000000000000002E-2</v>
      </c>
    </row>
    <row r="4715" spans="1:19" ht="11.25" thickBot="1" x14ac:dyDescent="0.2">
      <c r="A4715" s="93"/>
    </row>
    <row r="4716" spans="1:19" ht="11.25" thickBot="1" x14ac:dyDescent="0.2">
      <c r="A4716" s="116" t="s">
        <v>355</v>
      </c>
      <c r="B4716" s="93"/>
      <c r="C4716" s="114">
        <v>3.0000000000000001E-3</v>
      </c>
      <c r="D4716" s="114">
        <v>1E-3</v>
      </c>
      <c r="E4716" s="114">
        <v>1E-3</v>
      </c>
      <c r="F4716" s="114">
        <v>0</v>
      </c>
      <c r="G4716" s="114">
        <v>1E-3</v>
      </c>
      <c r="H4716" s="114">
        <v>3.7999999999999999E-2</v>
      </c>
      <c r="I4716" s="114">
        <v>0</v>
      </c>
      <c r="J4716" s="114">
        <v>0</v>
      </c>
      <c r="K4716" s="114">
        <v>1E-3</v>
      </c>
      <c r="L4716" s="114">
        <v>2E-3</v>
      </c>
      <c r="M4716" s="114">
        <v>8.0000000000000002E-3</v>
      </c>
      <c r="N4716" s="114">
        <v>1E-3</v>
      </c>
      <c r="O4716" s="114">
        <v>2.1000000000000001E-2</v>
      </c>
      <c r="P4716" s="112" t="s">
        <v>2239</v>
      </c>
      <c r="Q4716" s="112" t="s">
        <v>4941</v>
      </c>
      <c r="R4716" s="114">
        <v>4.0000000000000001E-3</v>
      </c>
      <c r="S4716" s="114">
        <v>3.0000000000000001E-3</v>
      </c>
    </row>
    <row r="4717" spans="1:19" ht="11.25" thickBot="1" x14ac:dyDescent="0.2">
      <c r="A4717" s="93"/>
    </row>
    <row r="4718" spans="1:19" ht="11.25" thickBot="1" x14ac:dyDescent="0.2">
      <c r="A4718" s="117" t="s">
        <v>358</v>
      </c>
      <c r="B4718" s="93"/>
      <c r="C4718" s="114">
        <v>3.359</v>
      </c>
      <c r="D4718" s="114">
        <v>46.17</v>
      </c>
      <c r="E4718" s="114">
        <v>5.1890000000000001</v>
      </c>
      <c r="F4718" s="114">
        <v>58.72</v>
      </c>
      <c r="G4718" s="114">
        <v>1.9610000000000001</v>
      </c>
      <c r="H4718" s="114">
        <v>11.38</v>
      </c>
      <c r="I4718" s="114">
        <v>5.0270000000000001</v>
      </c>
      <c r="J4718" s="114">
        <v>7.4539999999999997</v>
      </c>
      <c r="K4718" s="114">
        <v>11.7</v>
      </c>
      <c r="L4718" s="114">
        <v>23.5</v>
      </c>
      <c r="M4718" s="114">
        <v>19.899999999999999</v>
      </c>
      <c r="N4718" s="114">
        <v>2.9689999999999999</v>
      </c>
      <c r="O4718" s="114">
        <v>1.861</v>
      </c>
      <c r="P4718" s="112" t="s">
        <v>4942</v>
      </c>
      <c r="Q4718" s="112" t="s">
        <v>4943</v>
      </c>
      <c r="R4718" s="114">
        <v>4.0179999999999998</v>
      </c>
      <c r="S4718" s="114">
        <v>6.65</v>
      </c>
    </row>
    <row r="4719" spans="1:19" ht="10.5" x14ac:dyDescent="0.15">
      <c r="A4719" s="93"/>
    </row>
    <row r="4720" spans="1:19" x14ac:dyDescent="0.15">
      <c r="A4720" s="106"/>
      <c r="B4720" s="69" t="s">
        <v>4944</v>
      </c>
    </row>
    <row r="4721" spans="1:19" ht="9.75" thickBot="1" x14ac:dyDescent="0.2">
      <c r="A4721" s="64" t="s">
        <v>1094</v>
      </c>
    </row>
    <row r="4722" spans="1:19" ht="11.25" thickBot="1" x14ac:dyDescent="0.2">
      <c r="A4722" s="87" t="s">
        <v>345</v>
      </c>
      <c r="B4722" s="87" t="s">
        <v>346</v>
      </c>
      <c r="C4722" s="107" t="s">
        <v>1</v>
      </c>
      <c r="D4722" s="107" t="s">
        <v>2</v>
      </c>
      <c r="E4722" s="107" t="s">
        <v>3</v>
      </c>
      <c r="F4722" s="107" t="s">
        <v>4</v>
      </c>
      <c r="G4722" s="107" t="s">
        <v>5</v>
      </c>
      <c r="H4722" s="107" t="s">
        <v>6</v>
      </c>
      <c r="I4722" s="108" t="s">
        <v>7</v>
      </c>
      <c r="J4722" s="108" t="s">
        <v>8</v>
      </c>
      <c r="K4722" s="107" t="s">
        <v>9</v>
      </c>
      <c r="L4722" s="107" t="s">
        <v>10</v>
      </c>
      <c r="M4722" s="107" t="s">
        <v>11</v>
      </c>
      <c r="N4722" s="107" t="s">
        <v>12</v>
      </c>
      <c r="O4722" s="107" t="s">
        <v>13</v>
      </c>
      <c r="P4722" s="107" t="s">
        <v>14</v>
      </c>
      <c r="Q4722" s="107" t="s">
        <v>15</v>
      </c>
      <c r="R4722" s="107" t="s">
        <v>16</v>
      </c>
      <c r="S4722" s="107" t="s">
        <v>17</v>
      </c>
    </row>
    <row r="4723" spans="1:19" ht="11.25" thickBot="1" x14ac:dyDescent="0.2">
      <c r="A4723" s="93"/>
      <c r="B4723" s="93"/>
      <c r="C4723" s="107" t="s">
        <v>69</v>
      </c>
      <c r="D4723" s="107" t="s">
        <v>69</v>
      </c>
      <c r="E4723" s="107" t="s">
        <v>69</v>
      </c>
      <c r="F4723" s="107" t="s">
        <v>69</v>
      </c>
      <c r="G4723" s="107" t="s">
        <v>69</v>
      </c>
      <c r="H4723" s="107" t="s">
        <v>69</v>
      </c>
      <c r="I4723" s="108" t="s">
        <v>69</v>
      </c>
      <c r="J4723" s="108" t="s">
        <v>69</v>
      </c>
      <c r="K4723" s="107" t="s">
        <v>69</v>
      </c>
      <c r="L4723" s="107" t="s">
        <v>69</v>
      </c>
      <c r="M4723" s="107" t="s">
        <v>69</v>
      </c>
      <c r="N4723" s="107" t="s">
        <v>69</v>
      </c>
      <c r="O4723" s="107" t="s">
        <v>69</v>
      </c>
      <c r="P4723" s="107" t="s">
        <v>69</v>
      </c>
      <c r="Q4723" s="107" t="s">
        <v>69</v>
      </c>
      <c r="R4723" s="107" t="s">
        <v>69</v>
      </c>
      <c r="S4723" s="107" t="s">
        <v>69</v>
      </c>
    </row>
    <row r="4724" spans="1:19" ht="11.25" thickBot="1" x14ac:dyDescent="0.2">
      <c r="A4724" s="88">
        <v>1</v>
      </c>
      <c r="B4724" s="109">
        <v>0.98577546296296292</v>
      </c>
      <c r="C4724" s="110" t="s">
        <v>4945</v>
      </c>
      <c r="D4724" s="110" t="s">
        <v>4946</v>
      </c>
      <c r="E4724" s="110" t="s">
        <v>4947</v>
      </c>
      <c r="F4724" s="110" t="s">
        <v>4948</v>
      </c>
      <c r="G4724" s="110" t="s">
        <v>4949</v>
      </c>
      <c r="H4724" s="110" t="s">
        <v>4950</v>
      </c>
      <c r="I4724" s="111">
        <v>1.0519400000000001</v>
      </c>
      <c r="J4724" s="112" t="s">
        <v>4951</v>
      </c>
      <c r="K4724" s="110" t="s">
        <v>4952</v>
      </c>
      <c r="L4724" s="89">
        <v>-24.33</v>
      </c>
      <c r="M4724" s="89">
        <v>122.3</v>
      </c>
      <c r="N4724" s="110" t="s">
        <v>4953</v>
      </c>
      <c r="O4724" s="110" t="s">
        <v>4954</v>
      </c>
      <c r="P4724" s="89">
        <v>3.698</v>
      </c>
      <c r="Q4724" s="89">
        <v>38.11</v>
      </c>
      <c r="R4724" s="89">
        <v>824.8</v>
      </c>
      <c r="S4724" s="110" t="s">
        <v>4955</v>
      </c>
    </row>
    <row r="4725" spans="1:19" ht="11.25" thickBot="1" x14ac:dyDescent="0.2">
      <c r="A4725" s="93"/>
    </row>
    <row r="4726" spans="1:19" ht="11.25" thickBot="1" x14ac:dyDescent="0.2">
      <c r="A4726" s="88">
        <v>2</v>
      </c>
      <c r="B4726" s="109">
        <v>0.98593750000000002</v>
      </c>
      <c r="C4726" s="110" t="s">
        <v>4571</v>
      </c>
      <c r="D4726" s="110" t="s">
        <v>4956</v>
      </c>
      <c r="E4726" s="110" t="s">
        <v>4957</v>
      </c>
      <c r="F4726" s="110" t="s">
        <v>4958</v>
      </c>
      <c r="G4726" s="110" t="s">
        <v>4959</v>
      </c>
      <c r="H4726" s="110" t="s">
        <v>4960</v>
      </c>
      <c r="I4726" s="111">
        <v>1.06437</v>
      </c>
      <c r="J4726" s="112" t="s">
        <v>4961</v>
      </c>
      <c r="K4726" s="110" t="s">
        <v>4962</v>
      </c>
      <c r="L4726" s="89">
        <v>-24.24</v>
      </c>
      <c r="M4726" s="89">
        <v>123.6</v>
      </c>
      <c r="N4726" s="110" t="s">
        <v>4963</v>
      </c>
      <c r="O4726" s="110" t="s">
        <v>4964</v>
      </c>
      <c r="P4726" s="89">
        <v>3.7160000000000002</v>
      </c>
      <c r="Q4726" s="89">
        <v>37.909999999999997</v>
      </c>
      <c r="R4726" s="89">
        <v>825.7</v>
      </c>
      <c r="S4726" s="110" t="s">
        <v>4965</v>
      </c>
    </row>
    <row r="4727" spans="1:19" ht="11.25" thickBot="1" x14ac:dyDescent="0.2">
      <c r="A4727" s="93"/>
    </row>
    <row r="4728" spans="1:19" ht="11.25" thickBot="1" x14ac:dyDescent="0.2">
      <c r="A4728" s="88">
        <v>3</v>
      </c>
      <c r="B4728" s="109">
        <v>0.98611111111111116</v>
      </c>
      <c r="C4728" s="110" t="s">
        <v>4966</v>
      </c>
      <c r="D4728" s="110" t="s">
        <v>4946</v>
      </c>
      <c r="E4728" s="110" t="s">
        <v>4967</v>
      </c>
      <c r="F4728" s="110" t="s">
        <v>4968</v>
      </c>
      <c r="G4728" s="110" t="s">
        <v>4969</v>
      </c>
      <c r="H4728" s="110" t="s">
        <v>4970</v>
      </c>
      <c r="I4728" s="111">
        <v>1.0724499999999999</v>
      </c>
      <c r="J4728" s="112" t="s">
        <v>4971</v>
      </c>
      <c r="K4728" s="110" t="s">
        <v>4972</v>
      </c>
      <c r="L4728" s="89">
        <v>-24.21</v>
      </c>
      <c r="M4728" s="89">
        <v>125.1</v>
      </c>
      <c r="N4728" s="110" t="s">
        <v>4973</v>
      </c>
      <c r="O4728" s="110" t="s">
        <v>4974</v>
      </c>
      <c r="P4728" s="89">
        <v>3.7160000000000002</v>
      </c>
      <c r="Q4728" s="89">
        <v>37.85</v>
      </c>
      <c r="R4728" s="89">
        <v>824</v>
      </c>
      <c r="S4728" s="110" t="s">
        <v>4975</v>
      </c>
    </row>
    <row r="4729" spans="1:19" ht="11.25" thickBot="1" x14ac:dyDescent="0.2">
      <c r="A4729" s="93"/>
    </row>
    <row r="4730" spans="1:19" ht="11.25" thickBot="1" x14ac:dyDescent="0.2">
      <c r="A4730" s="113" t="s">
        <v>352</v>
      </c>
      <c r="B4730" s="93"/>
      <c r="C4730" s="110" t="s">
        <v>4976</v>
      </c>
      <c r="D4730" s="110" t="s">
        <v>4977</v>
      </c>
      <c r="E4730" s="110" t="s">
        <v>4978</v>
      </c>
      <c r="F4730" s="110" t="s">
        <v>4979</v>
      </c>
      <c r="G4730" s="110" t="s">
        <v>4980</v>
      </c>
      <c r="H4730" s="110" t="s">
        <v>4981</v>
      </c>
      <c r="I4730" s="115">
        <v>1.0629200000000001</v>
      </c>
      <c r="J4730" s="112" t="s">
        <v>4982</v>
      </c>
      <c r="K4730" s="110" t="s">
        <v>4983</v>
      </c>
      <c r="L4730" s="114">
        <v>-24.26</v>
      </c>
      <c r="M4730" s="114">
        <v>123.7</v>
      </c>
      <c r="N4730" s="110" t="s">
        <v>4984</v>
      </c>
      <c r="O4730" s="110" t="s">
        <v>4985</v>
      </c>
      <c r="P4730" s="114">
        <v>3.71</v>
      </c>
      <c r="Q4730" s="114">
        <v>37.96</v>
      </c>
      <c r="R4730" s="114">
        <v>824.8</v>
      </c>
      <c r="S4730" s="110" t="s">
        <v>4986</v>
      </c>
    </row>
    <row r="4731" spans="1:19" ht="11.25" thickBot="1" x14ac:dyDescent="0.2">
      <c r="A4731" s="93"/>
    </row>
    <row r="4732" spans="1:19" ht="11.25" thickBot="1" x14ac:dyDescent="0.2">
      <c r="A4732" s="116" t="s">
        <v>355</v>
      </c>
      <c r="B4732" s="93"/>
      <c r="C4732" s="110" t="s">
        <v>4987</v>
      </c>
      <c r="D4732" s="110" t="s">
        <v>4988</v>
      </c>
      <c r="E4732" s="110" t="s">
        <v>4989</v>
      </c>
      <c r="F4732" s="110" t="s">
        <v>4990</v>
      </c>
      <c r="G4732" s="110" t="s">
        <v>4991</v>
      </c>
      <c r="H4732" s="110" t="s">
        <v>4992</v>
      </c>
      <c r="I4732" s="115">
        <v>1.0330000000000001E-2</v>
      </c>
      <c r="J4732" s="112" t="s">
        <v>4993</v>
      </c>
      <c r="K4732" s="110" t="s">
        <v>4994</v>
      </c>
      <c r="L4732" s="114">
        <v>6.5000000000000002E-2</v>
      </c>
      <c r="M4732" s="114">
        <v>1.411</v>
      </c>
      <c r="N4732" s="110" t="s">
        <v>1562</v>
      </c>
      <c r="O4732" s="110" t="s">
        <v>4995</v>
      </c>
      <c r="P4732" s="114">
        <v>0.01</v>
      </c>
      <c r="Q4732" s="114">
        <v>0.13400000000000001</v>
      </c>
      <c r="R4732" s="114">
        <v>0.83199999999999996</v>
      </c>
      <c r="S4732" s="110" t="s">
        <v>4996</v>
      </c>
    </row>
    <row r="4733" spans="1:19" ht="11.25" thickBot="1" x14ac:dyDescent="0.2">
      <c r="A4733" s="93"/>
    </row>
    <row r="4734" spans="1:19" ht="11.25" thickBot="1" x14ac:dyDescent="0.2">
      <c r="A4734" s="117" t="s">
        <v>358</v>
      </c>
      <c r="B4734" s="93"/>
      <c r="C4734" s="110" t="s">
        <v>393</v>
      </c>
      <c r="D4734" s="110" t="s">
        <v>2704</v>
      </c>
      <c r="E4734" s="110" t="s">
        <v>4516</v>
      </c>
      <c r="F4734" s="110" t="s">
        <v>963</v>
      </c>
      <c r="G4734" s="110" t="s">
        <v>627</v>
      </c>
      <c r="H4734" s="110" t="s">
        <v>4997</v>
      </c>
      <c r="I4734" s="118">
        <v>0.97199999999999998</v>
      </c>
      <c r="J4734" s="112" t="s">
        <v>4998</v>
      </c>
      <c r="K4734" s="110" t="s">
        <v>3736</v>
      </c>
      <c r="L4734" s="114">
        <v>0.26600000000000001</v>
      </c>
      <c r="M4734" s="114">
        <v>1.1399999999999999</v>
      </c>
      <c r="N4734" s="110" t="s">
        <v>4416</v>
      </c>
      <c r="O4734" s="110" t="s">
        <v>3747</v>
      </c>
      <c r="P4734" s="114">
        <v>0.27800000000000002</v>
      </c>
      <c r="Q4734" s="114">
        <v>0.35299999999999998</v>
      </c>
      <c r="R4734" s="114">
        <v>0.10100000000000001</v>
      </c>
      <c r="S4734" s="110" t="s">
        <v>4999</v>
      </c>
    </row>
    <row r="4735" spans="1:19" ht="11.25" thickBot="1" x14ac:dyDescent="0.2">
      <c r="A4735" s="93"/>
    </row>
    <row r="4736" spans="1:19" ht="11.25" thickBot="1" x14ac:dyDescent="0.2">
      <c r="A4736" s="87" t="s">
        <v>345</v>
      </c>
      <c r="B4736" s="87" t="s">
        <v>346</v>
      </c>
      <c r="C4736" s="107" t="s">
        <v>18</v>
      </c>
      <c r="D4736" s="108" t="s">
        <v>19</v>
      </c>
      <c r="E4736" s="108" t="s">
        <v>20</v>
      </c>
      <c r="F4736" s="107" t="s">
        <v>21</v>
      </c>
      <c r="G4736" s="107" t="s">
        <v>22</v>
      </c>
      <c r="H4736" s="107" t="s">
        <v>23</v>
      </c>
      <c r="I4736" s="107" t="s">
        <v>24</v>
      </c>
      <c r="J4736" s="108" t="s">
        <v>25</v>
      </c>
      <c r="K4736" s="108" t="s">
        <v>26</v>
      </c>
      <c r="L4736" s="107" t="s">
        <v>27</v>
      </c>
      <c r="M4736" s="107" t="s">
        <v>28</v>
      </c>
      <c r="N4736" s="107" t="s">
        <v>29</v>
      </c>
      <c r="O4736" s="107" t="s">
        <v>30</v>
      </c>
      <c r="P4736" s="107" t="s">
        <v>31</v>
      </c>
      <c r="Q4736" s="107" t="s">
        <v>32</v>
      </c>
      <c r="R4736" s="107" t="s">
        <v>33</v>
      </c>
      <c r="S4736" s="108" t="s">
        <v>34</v>
      </c>
    </row>
    <row r="4737" spans="1:19" ht="11.25" thickBot="1" x14ac:dyDescent="0.2">
      <c r="A4737" s="93"/>
      <c r="B4737" s="93"/>
      <c r="C4737" s="107" t="s">
        <v>69</v>
      </c>
      <c r="D4737" s="108" t="s">
        <v>69</v>
      </c>
      <c r="E4737" s="108" t="s">
        <v>69</v>
      </c>
      <c r="F4737" s="107" t="s">
        <v>69</v>
      </c>
      <c r="G4737" s="107" t="s">
        <v>69</v>
      </c>
      <c r="H4737" s="107" t="s">
        <v>69</v>
      </c>
      <c r="I4737" s="107" t="s">
        <v>69</v>
      </c>
      <c r="J4737" s="108" t="s">
        <v>69</v>
      </c>
      <c r="K4737" s="108" t="s">
        <v>69</v>
      </c>
      <c r="L4737" s="107" t="s">
        <v>69</v>
      </c>
      <c r="M4737" s="107" t="s">
        <v>69</v>
      </c>
      <c r="N4737" s="107" t="s">
        <v>69</v>
      </c>
      <c r="O4737" s="107" t="s">
        <v>69</v>
      </c>
      <c r="P4737" s="107" t="s">
        <v>69</v>
      </c>
      <c r="Q4737" s="107" t="s">
        <v>69</v>
      </c>
      <c r="R4737" s="107" t="s">
        <v>69</v>
      </c>
      <c r="S4737" s="108" t="s">
        <v>69</v>
      </c>
    </row>
    <row r="4738" spans="1:19" ht="11.25" thickBot="1" x14ac:dyDescent="0.2">
      <c r="A4738" s="88">
        <v>1</v>
      </c>
      <c r="B4738" s="109">
        <v>0.98577546296296292</v>
      </c>
      <c r="C4738" s="89">
        <v>17.88</v>
      </c>
      <c r="D4738" s="111">
        <v>1.00922</v>
      </c>
      <c r="E4738" s="111">
        <v>1.1949000000000001</v>
      </c>
      <c r="F4738" s="89">
        <v>8.4160000000000004</v>
      </c>
      <c r="G4738" s="89">
        <v>-2.8180000000000001</v>
      </c>
      <c r="H4738" s="89">
        <v>17.760000000000002</v>
      </c>
      <c r="I4738" s="110" t="s">
        <v>5000</v>
      </c>
      <c r="J4738" s="111">
        <v>0.97874000000000005</v>
      </c>
      <c r="K4738" s="112" t="s">
        <v>5001</v>
      </c>
      <c r="L4738" s="89">
        <v>257.2</v>
      </c>
      <c r="M4738" s="89">
        <v>34.07</v>
      </c>
      <c r="N4738" s="89">
        <v>-2.8000000000000001E-2</v>
      </c>
      <c r="O4738" s="89">
        <v>1.0999999999999999E-2</v>
      </c>
      <c r="P4738" s="89">
        <v>0.115</v>
      </c>
      <c r="Q4738" s="89">
        <v>38.090000000000003</v>
      </c>
      <c r="R4738" s="89">
        <v>5.7560000000000002</v>
      </c>
      <c r="S4738" s="111">
        <v>0.95079999999999998</v>
      </c>
    </row>
    <row r="4739" spans="1:19" ht="11.25" thickBot="1" x14ac:dyDescent="0.2">
      <c r="A4739" s="93"/>
    </row>
    <row r="4740" spans="1:19" ht="11.25" thickBot="1" x14ac:dyDescent="0.2">
      <c r="A4740" s="88">
        <v>2</v>
      </c>
      <c r="B4740" s="109">
        <v>0.98593750000000002</v>
      </c>
      <c r="C4740" s="89">
        <v>17.97</v>
      </c>
      <c r="D4740" s="111">
        <v>1.01508</v>
      </c>
      <c r="E4740" s="111">
        <v>1.1937800000000001</v>
      </c>
      <c r="F4740" s="89">
        <v>7.74</v>
      </c>
      <c r="G4740" s="89">
        <v>6.782</v>
      </c>
      <c r="H4740" s="89">
        <v>17.84</v>
      </c>
      <c r="I4740" s="110" t="s">
        <v>5002</v>
      </c>
      <c r="J4740" s="111">
        <v>0.99007999999999996</v>
      </c>
      <c r="K4740" s="112" t="s">
        <v>5003</v>
      </c>
      <c r="L4740" s="89">
        <v>259.60000000000002</v>
      </c>
      <c r="M4740" s="89">
        <v>33.89</v>
      </c>
      <c r="N4740" s="89">
        <v>-2.5999999999999999E-2</v>
      </c>
      <c r="O4740" s="89">
        <v>8.0000000000000002E-3</v>
      </c>
      <c r="P4740" s="89">
        <v>0.13600000000000001</v>
      </c>
      <c r="Q4740" s="89">
        <v>37.020000000000003</v>
      </c>
      <c r="R4740" s="89">
        <v>5.7050000000000001</v>
      </c>
      <c r="S4740" s="111">
        <v>0.96248999999999996</v>
      </c>
    </row>
    <row r="4741" spans="1:19" ht="11.25" thickBot="1" x14ac:dyDescent="0.2">
      <c r="A4741" s="93"/>
    </row>
    <row r="4742" spans="1:19" ht="11.25" thickBot="1" x14ac:dyDescent="0.2">
      <c r="A4742" s="88">
        <v>3</v>
      </c>
      <c r="B4742" s="109">
        <v>0.98611111111111116</v>
      </c>
      <c r="C4742" s="89">
        <v>17.96</v>
      </c>
      <c r="D4742" s="111">
        <v>1.02017</v>
      </c>
      <c r="E4742" s="111">
        <v>1.19204</v>
      </c>
      <c r="F4742" s="89">
        <v>7.2530000000000001</v>
      </c>
      <c r="G4742" s="89">
        <v>-3.1920000000000002</v>
      </c>
      <c r="H4742" s="89">
        <v>17.66</v>
      </c>
      <c r="I4742" s="110" t="s">
        <v>5004</v>
      </c>
      <c r="J4742" s="111">
        <v>0.99051999999999996</v>
      </c>
      <c r="K4742" s="112" t="s">
        <v>5005</v>
      </c>
      <c r="L4742" s="89">
        <v>258.7</v>
      </c>
      <c r="M4742" s="89">
        <v>33.92</v>
      </c>
      <c r="N4742" s="89">
        <v>-3.1E-2</v>
      </c>
      <c r="O4742" s="89">
        <v>1.0999999999999999E-2</v>
      </c>
      <c r="P4742" s="89">
        <v>0.11</v>
      </c>
      <c r="Q4742" s="89">
        <v>37.200000000000003</v>
      </c>
      <c r="R4742" s="89">
        <v>5.6710000000000003</v>
      </c>
      <c r="S4742" s="111">
        <v>0.96365999999999996</v>
      </c>
    </row>
    <row r="4743" spans="1:19" ht="11.25" thickBot="1" x14ac:dyDescent="0.2">
      <c r="A4743" s="93"/>
    </row>
    <row r="4744" spans="1:19" ht="11.25" thickBot="1" x14ac:dyDescent="0.2">
      <c r="A4744" s="113" t="s">
        <v>352</v>
      </c>
      <c r="B4744" s="93"/>
      <c r="C4744" s="114">
        <v>17.940000000000001</v>
      </c>
      <c r="D4744" s="115">
        <v>1.0148200000000001</v>
      </c>
      <c r="E4744" s="115">
        <v>1.19357</v>
      </c>
      <c r="F4744" s="114">
        <v>7.8029999999999999</v>
      </c>
      <c r="G4744" s="114">
        <v>0.25800000000000001</v>
      </c>
      <c r="H4744" s="114">
        <v>17.75</v>
      </c>
      <c r="I4744" s="110" t="s">
        <v>5006</v>
      </c>
      <c r="J4744" s="115">
        <v>0.98645000000000005</v>
      </c>
      <c r="K4744" s="112" t="s">
        <v>5007</v>
      </c>
      <c r="L4744" s="114">
        <v>258.5</v>
      </c>
      <c r="M4744" s="114">
        <v>33.96</v>
      </c>
      <c r="N4744" s="114">
        <v>-2.8000000000000001E-2</v>
      </c>
      <c r="O4744" s="114">
        <v>0.01</v>
      </c>
      <c r="P4744" s="114">
        <v>0.12</v>
      </c>
      <c r="Q4744" s="114">
        <v>37.44</v>
      </c>
      <c r="R4744" s="114">
        <v>5.7110000000000003</v>
      </c>
      <c r="S4744" s="115">
        <v>0.95899000000000001</v>
      </c>
    </row>
    <row r="4745" spans="1:19" ht="11.25" thickBot="1" x14ac:dyDescent="0.2">
      <c r="A4745" s="93"/>
    </row>
    <row r="4746" spans="1:19" ht="11.25" thickBot="1" x14ac:dyDescent="0.2">
      <c r="A4746" s="116" t="s">
        <v>355</v>
      </c>
      <c r="B4746" s="93"/>
      <c r="C4746" s="114">
        <v>5.1999999999999998E-2</v>
      </c>
      <c r="D4746" s="115">
        <v>5.4799999999999996E-3</v>
      </c>
      <c r="E4746" s="115">
        <v>1.4400000000000001E-3</v>
      </c>
      <c r="F4746" s="114">
        <v>0.58399999999999996</v>
      </c>
      <c r="G4746" s="114">
        <v>5.6539999999999999</v>
      </c>
      <c r="H4746" s="114">
        <v>8.5999999999999993E-2</v>
      </c>
      <c r="I4746" s="110" t="s">
        <v>5008</v>
      </c>
      <c r="J4746" s="115">
        <v>6.6800000000000002E-3</v>
      </c>
      <c r="K4746" s="112" t="s">
        <v>5009</v>
      </c>
      <c r="L4746" s="114">
        <v>1.1759999999999999</v>
      </c>
      <c r="M4746" s="114">
        <v>9.9000000000000005E-2</v>
      </c>
      <c r="N4746" s="114">
        <v>3.0000000000000001E-3</v>
      </c>
      <c r="O4746" s="114">
        <v>2E-3</v>
      </c>
      <c r="P4746" s="114">
        <v>1.4E-2</v>
      </c>
      <c r="Q4746" s="114">
        <v>0.57099999999999995</v>
      </c>
      <c r="R4746" s="114">
        <v>4.2999999999999997E-2</v>
      </c>
      <c r="S4746" s="115">
        <v>7.11E-3</v>
      </c>
    </row>
    <row r="4747" spans="1:19" ht="11.25" thickBot="1" x14ac:dyDescent="0.2">
      <c r="A4747" s="93"/>
    </row>
    <row r="4748" spans="1:19" ht="11.25" thickBot="1" x14ac:dyDescent="0.2">
      <c r="A4748" s="117" t="s">
        <v>358</v>
      </c>
      <c r="B4748" s="93"/>
      <c r="C4748" s="114">
        <v>0.28699999999999998</v>
      </c>
      <c r="D4748" s="118">
        <v>0.54</v>
      </c>
      <c r="E4748" s="118">
        <v>0.121</v>
      </c>
      <c r="F4748" s="114">
        <v>7.4859999999999998</v>
      </c>
      <c r="G4748" s="114">
        <v>2195</v>
      </c>
      <c r="H4748" s="114">
        <v>0.48599999999999999</v>
      </c>
      <c r="I4748" s="110" t="s">
        <v>2332</v>
      </c>
      <c r="J4748" s="118">
        <v>0.67700000000000005</v>
      </c>
      <c r="K4748" s="112" t="s">
        <v>5010</v>
      </c>
      <c r="L4748" s="114">
        <v>0.45500000000000002</v>
      </c>
      <c r="M4748" s="114">
        <v>0.29199999999999998</v>
      </c>
      <c r="N4748" s="114">
        <v>10.72</v>
      </c>
      <c r="O4748" s="114">
        <v>18.88</v>
      </c>
      <c r="P4748" s="114">
        <v>11.36</v>
      </c>
      <c r="Q4748" s="114">
        <v>1.5249999999999999</v>
      </c>
      <c r="R4748" s="114">
        <v>0.749</v>
      </c>
      <c r="S4748" s="118">
        <v>0.74199999999999999</v>
      </c>
    </row>
    <row r="4749" spans="1:19" ht="11.25" thickBot="1" x14ac:dyDescent="0.2">
      <c r="A4749" s="93"/>
    </row>
    <row r="4750" spans="1:19" ht="11.25" thickBot="1" x14ac:dyDescent="0.2">
      <c r="A4750" s="87" t="s">
        <v>345</v>
      </c>
      <c r="B4750" s="87" t="s">
        <v>346</v>
      </c>
      <c r="C4750" s="108" t="s">
        <v>35</v>
      </c>
      <c r="D4750" s="107" t="s">
        <v>36</v>
      </c>
      <c r="E4750" s="107" t="s">
        <v>37</v>
      </c>
      <c r="F4750" s="107" t="s">
        <v>38</v>
      </c>
      <c r="G4750" s="107" t="s">
        <v>39</v>
      </c>
      <c r="H4750" s="107" t="s">
        <v>40</v>
      </c>
      <c r="I4750" s="107" t="s">
        <v>41</v>
      </c>
      <c r="J4750" s="107" t="s">
        <v>42</v>
      </c>
      <c r="K4750" s="107" t="s">
        <v>43</v>
      </c>
      <c r="L4750" s="107" t="s">
        <v>44</v>
      </c>
      <c r="M4750" s="107" t="s">
        <v>45</v>
      </c>
      <c r="N4750" s="107" t="s">
        <v>46</v>
      </c>
      <c r="O4750" s="107" t="s">
        <v>47</v>
      </c>
      <c r="P4750" s="107" t="s">
        <v>48</v>
      </c>
      <c r="Q4750" s="107" t="s">
        <v>49</v>
      </c>
      <c r="R4750" s="107" t="s">
        <v>50</v>
      </c>
      <c r="S4750" s="107" t="s">
        <v>51</v>
      </c>
    </row>
    <row r="4751" spans="1:19" ht="11.25" thickBot="1" x14ac:dyDescent="0.2">
      <c r="A4751" s="93"/>
      <c r="B4751" s="93"/>
      <c r="C4751" s="108" t="s">
        <v>69</v>
      </c>
      <c r="D4751" s="107" t="s">
        <v>69</v>
      </c>
      <c r="E4751" s="107" t="s">
        <v>69</v>
      </c>
      <c r="F4751" s="107" t="s">
        <v>69</v>
      </c>
      <c r="G4751" s="107" t="s">
        <v>69</v>
      </c>
      <c r="H4751" s="107" t="s">
        <v>69</v>
      </c>
      <c r="I4751" s="107" t="s">
        <v>69</v>
      </c>
      <c r="J4751" s="107" t="s">
        <v>69</v>
      </c>
      <c r="K4751" s="107" t="s">
        <v>69</v>
      </c>
      <c r="L4751" s="107" t="s">
        <v>69</v>
      </c>
      <c r="M4751" s="107" t="s">
        <v>69</v>
      </c>
      <c r="N4751" s="107" t="s">
        <v>69</v>
      </c>
      <c r="O4751" s="107" t="s">
        <v>69</v>
      </c>
      <c r="P4751" s="107" t="s">
        <v>69</v>
      </c>
      <c r="Q4751" s="107" t="s">
        <v>69</v>
      </c>
      <c r="R4751" s="107" t="s">
        <v>69</v>
      </c>
      <c r="S4751" s="107" t="s">
        <v>69</v>
      </c>
    </row>
    <row r="4752" spans="1:19" ht="11.25" thickBot="1" x14ac:dyDescent="0.2">
      <c r="A4752" s="88">
        <v>1</v>
      </c>
      <c r="B4752" s="109">
        <v>0.98577546296296292</v>
      </c>
      <c r="C4752" s="112" t="s">
        <v>5011</v>
      </c>
      <c r="D4752" s="89">
        <v>79.650000000000006</v>
      </c>
      <c r="E4752" s="89">
        <v>3.7330000000000001</v>
      </c>
      <c r="F4752" s="89">
        <v>2.5999999999999999E-2</v>
      </c>
      <c r="G4752" s="89">
        <v>0.51900000000000002</v>
      </c>
      <c r="H4752" s="89">
        <v>363.9</v>
      </c>
      <c r="I4752" s="110" t="s">
        <v>5012</v>
      </c>
      <c r="J4752" s="89">
        <v>113.1</v>
      </c>
      <c r="K4752" s="110" t="s">
        <v>5013</v>
      </c>
      <c r="L4752" s="89">
        <v>5.8780000000000001</v>
      </c>
      <c r="M4752" s="89">
        <v>9.1530000000000005</v>
      </c>
      <c r="N4752" s="89">
        <v>1.82</v>
      </c>
      <c r="O4752" s="89">
        <v>0.34499999999999997</v>
      </c>
      <c r="P4752" s="89">
        <v>5.3040000000000003</v>
      </c>
      <c r="Q4752" s="89">
        <v>0.29899999999999999</v>
      </c>
      <c r="R4752" s="89">
        <v>1.173</v>
      </c>
      <c r="S4752" s="89">
        <v>0.22800000000000001</v>
      </c>
    </row>
    <row r="4753" spans="1:19" ht="11.25" thickBot="1" x14ac:dyDescent="0.2">
      <c r="A4753" s="93"/>
    </row>
    <row r="4754" spans="1:19" ht="11.25" thickBot="1" x14ac:dyDescent="0.2">
      <c r="A4754" s="88">
        <v>2</v>
      </c>
      <c r="B4754" s="109">
        <v>0.98593750000000002</v>
      </c>
      <c r="C4754" s="112" t="s">
        <v>5014</v>
      </c>
      <c r="D4754" s="89">
        <v>78.86</v>
      </c>
      <c r="E4754" s="89">
        <v>3.7290000000000001</v>
      </c>
      <c r="F4754" s="89">
        <v>8.8999999999999996E-2</v>
      </c>
      <c r="G4754" s="89">
        <v>0.51700000000000002</v>
      </c>
      <c r="H4754" s="89">
        <v>365.1</v>
      </c>
      <c r="I4754" s="110" t="s">
        <v>5015</v>
      </c>
      <c r="J4754" s="89">
        <v>112.7</v>
      </c>
      <c r="K4754" s="110" t="s">
        <v>5016</v>
      </c>
      <c r="L4754" s="89">
        <v>5.8440000000000003</v>
      </c>
      <c r="M4754" s="89">
        <v>9.2420000000000009</v>
      </c>
      <c r="N4754" s="89">
        <v>1.72</v>
      </c>
      <c r="O4754" s="89">
        <v>0.33500000000000002</v>
      </c>
      <c r="P4754" s="89">
        <v>5.0060000000000002</v>
      </c>
      <c r="Q4754" s="89">
        <v>0.28199999999999997</v>
      </c>
      <c r="R4754" s="89">
        <v>1.1859999999999999</v>
      </c>
      <c r="S4754" s="89">
        <v>0.22700000000000001</v>
      </c>
    </row>
    <row r="4755" spans="1:19" ht="11.25" thickBot="1" x14ac:dyDescent="0.2">
      <c r="A4755" s="93"/>
    </row>
    <row r="4756" spans="1:19" ht="11.25" thickBot="1" x14ac:dyDescent="0.2">
      <c r="A4756" s="88">
        <v>3</v>
      </c>
      <c r="B4756" s="109">
        <v>0.98611111111111116</v>
      </c>
      <c r="C4756" s="112" t="s">
        <v>5017</v>
      </c>
      <c r="D4756" s="89">
        <v>80.03</v>
      </c>
      <c r="E4756" s="89">
        <v>3.75</v>
      </c>
      <c r="F4756" s="89">
        <v>4.5999999999999999E-2</v>
      </c>
      <c r="G4756" s="89">
        <v>0.51800000000000002</v>
      </c>
      <c r="H4756" s="89">
        <v>366.5</v>
      </c>
      <c r="I4756" s="110" t="s">
        <v>5018</v>
      </c>
      <c r="J4756" s="89">
        <v>112.9</v>
      </c>
      <c r="K4756" s="110" t="s">
        <v>5019</v>
      </c>
      <c r="L4756" s="89">
        <v>5.8719999999999999</v>
      </c>
      <c r="M4756" s="89">
        <v>9.3559999999999999</v>
      </c>
      <c r="N4756" s="89">
        <v>1.798</v>
      </c>
      <c r="O4756" s="89">
        <v>0.32800000000000001</v>
      </c>
      <c r="P4756" s="89">
        <v>4.923</v>
      </c>
      <c r="Q4756" s="89">
        <v>0.27500000000000002</v>
      </c>
      <c r="R4756" s="89">
        <v>1.175</v>
      </c>
      <c r="S4756" s="89">
        <v>0.221</v>
      </c>
    </row>
    <row r="4757" spans="1:19" ht="11.25" thickBot="1" x14ac:dyDescent="0.2">
      <c r="A4757" s="93"/>
    </row>
    <row r="4758" spans="1:19" ht="11.25" thickBot="1" x14ac:dyDescent="0.2">
      <c r="A4758" s="113" t="s">
        <v>352</v>
      </c>
      <c r="B4758" s="93"/>
      <c r="C4758" s="112" t="s">
        <v>5020</v>
      </c>
      <c r="D4758" s="114">
        <v>79.510000000000005</v>
      </c>
      <c r="E4758" s="114">
        <v>3.7370000000000001</v>
      </c>
      <c r="F4758" s="114">
        <v>5.2999999999999999E-2</v>
      </c>
      <c r="G4758" s="114">
        <v>0.51800000000000002</v>
      </c>
      <c r="H4758" s="114">
        <v>365.2</v>
      </c>
      <c r="I4758" s="110" t="s">
        <v>5021</v>
      </c>
      <c r="J4758" s="114">
        <v>112.9</v>
      </c>
      <c r="K4758" s="110" t="s">
        <v>5022</v>
      </c>
      <c r="L4758" s="114">
        <v>5.8650000000000002</v>
      </c>
      <c r="M4758" s="114">
        <v>9.25</v>
      </c>
      <c r="N4758" s="114">
        <v>1.78</v>
      </c>
      <c r="O4758" s="114">
        <v>0.33600000000000002</v>
      </c>
      <c r="P4758" s="114">
        <v>5.0780000000000003</v>
      </c>
      <c r="Q4758" s="114">
        <v>0.28499999999999998</v>
      </c>
      <c r="R4758" s="114">
        <v>1.1779999999999999</v>
      </c>
      <c r="S4758" s="114">
        <v>0.22500000000000001</v>
      </c>
    </row>
    <row r="4759" spans="1:19" ht="11.25" thickBot="1" x14ac:dyDescent="0.2">
      <c r="A4759" s="93"/>
    </row>
    <row r="4760" spans="1:19" ht="11.25" thickBot="1" x14ac:dyDescent="0.2">
      <c r="A4760" s="116" t="s">
        <v>355</v>
      </c>
      <c r="B4760" s="93"/>
      <c r="C4760" s="112" t="s">
        <v>5023</v>
      </c>
      <c r="D4760" s="114">
        <v>0.59499999999999997</v>
      </c>
      <c r="E4760" s="114">
        <v>1.0999999999999999E-2</v>
      </c>
      <c r="F4760" s="114">
        <v>3.2000000000000001E-2</v>
      </c>
      <c r="G4760" s="114">
        <v>1E-3</v>
      </c>
      <c r="H4760" s="114">
        <v>1.2789999999999999</v>
      </c>
      <c r="I4760" s="110" t="s">
        <v>5024</v>
      </c>
      <c r="J4760" s="114">
        <v>0.19700000000000001</v>
      </c>
      <c r="K4760" s="110" t="s">
        <v>5025</v>
      </c>
      <c r="L4760" s="114">
        <v>1.7999999999999999E-2</v>
      </c>
      <c r="M4760" s="114">
        <v>0.10199999999999999</v>
      </c>
      <c r="N4760" s="114">
        <v>5.2999999999999999E-2</v>
      </c>
      <c r="O4760" s="114">
        <v>8.9999999999999993E-3</v>
      </c>
      <c r="P4760" s="114">
        <v>0.2</v>
      </c>
      <c r="Q4760" s="114">
        <v>1.2E-2</v>
      </c>
      <c r="R4760" s="114">
        <v>7.0000000000000001E-3</v>
      </c>
      <c r="S4760" s="114">
        <v>4.0000000000000001E-3</v>
      </c>
    </row>
    <row r="4761" spans="1:19" ht="11.25" thickBot="1" x14ac:dyDescent="0.2">
      <c r="A4761" s="93"/>
    </row>
    <row r="4762" spans="1:19" ht="11.25" thickBot="1" x14ac:dyDescent="0.2">
      <c r="A4762" s="117" t="s">
        <v>358</v>
      </c>
      <c r="B4762" s="93"/>
      <c r="C4762" s="112" t="s">
        <v>3327</v>
      </c>
      <c r="D4762" s="114">
        <v>0.748</v>
      </c>
      <c r="E4762" s="114">
        <v>0.29499999999999998</v>
      </c>
      <c r="F4762" s="114">
        <v>59.66</v>
      </c>
      <c r="G4762" s="114">
        <v>0.184</v>
      </c>
      <c r="H4762" s="114">
        <v>0.35</v>
      </c>
      <c r="I4762" s="110" t="s">
        <v>5026</v>
      </c>
      <c r="J4762" s="114">
        <v>0.17499999999999999</v>
      </c>
      <c r="K4762" s="110" t="s">
        <v>5027</v>
      </c>
      <c r="L4762" s="114">
        <v>0.309</v>
      </c>
      <c r="M4762" s="114">
        <v>1.101</v>
      </c>
      <c r="N4762" s="114">
        <v>2.964</v>
      </c>
      <c r="O4762" s="114">
        <v>2.637</v>
      </c>
      <c r="P4762" s="114">
        <v>3.9470000000000001</v>
      </c>
      <c r="Q4762" s="114">
        <v>4.3049999999999997</v>
      </c>
      <c r="R4762" s="114">
        <v>0.59199999999999997</v>
      </c>
      <c r="S4762" s="114">
        <v>1.7669999999999999</v>
      </c>
    </row>
    <row r="4763" spans="1:19" ht="11.25" thickBot="1" x14ac:dyDescent="0.2">
      <c r="A4763" s="93"/>
    </row>
    <row r="4764" spans="1:19" ht="11.25" thickBot="1" x14ac:dyDescent="0.2">
      <c r="A4764" s="87" t="s">
        <v>345</v>
      </c>
      <c r="B4764" s="87" t="s">
        <v>346</v>
      </c>
      <c r="C4764" s="107" t="s">
        <v>52</v>
      </c>
      <c r="D4764" s="107" t="s">
        <v>53</v>
      </c>
      <c r="E4764" s="107" t="s">
        <v>54</v>
      </c>
      <c r="F4764" s="107" t="s">
        <v>55</v>
      </c>
      <c r="G4764" s="107" t="s">
        <v>56</v>
      </c>
      <c r="H4764" s="107" t="s">
        <v>57</v>
      </c>
      <c r="I4764" s="107" t="s">
        <v>58</v>
      </c>
      <c r="J4764" s="107" t="s">
        <v>59</v>
      </c>
      <c r="K4764" s="107" t="s">
        <v>60</v>
      </c>
      <c r="L4764" s="107" t="s">
        <v>61</v>
      </c>
      <c r="M4764" s="107" t="s">
        <v>62</v>
      </c>
      <c r="N4764" s="107" t="s">
        <v>63</v>
      </c>
      <c r="O4764" s="107" t="s">
        <v>64</v>
      </c>
      <c r="P4764" s="108" t="s">
        <v>65</v>
      </c>
      <c r="Q4764" s="108" t="s">
        <v>66</v>
      </c>
      <c r="R4764" s="107" t="s">
        <v>67</v>
      </c>
      <c r="S4764" s="107" t="s">
        <v>68</v>
      </c>
    </row>
    <row r="4765" spans="1:19" ht="11.25" thickBot="1" x14ac:dyDescent="0.2">
      <c r="A4765" s="93"/>
      <c r="B4765" s="93"/>
      <c r="C4765" s="107" t="s">
        <v>69</v>
      </c>
      <c r="D4765" s="107" t="s">
        <v>69</v>
      </c>
      <c r="E4765" s="107" t="s">
        <v>69</v>
      </c>
      <c r="F4765" s="107" t="s">
        <v>69</v>
      </c>
      <c r="G4765" s="107" t="s">
        <v>69</v>
      </c>
      <c r="H4765" s="107" t="s">
        <v>69</v>
      </c>
      <c r="I4765" s="107" t="s">
        <v>69</v>
      </c>
      <c r="J4765" s="107" t="s">
        <v>69</v>
      </c>
      <c r="K4765" s="107" t="s">
        <v>69</v>
      </c>
      <c r="L4765" s="107" t="s">
        <v>69</v>
      </c>
      <c r="M4765" s="107" t="s">
        <v>69</v>
      </c>
      <c r="N4765" s="107" t="s">
        <v>69</v>
      </c>
      <c r="O4765" s="107" t="s">
        <v>69</v>
      </c>
      <c r="P4765" s="108" t="s">
        <v>69</v>
      </c>
      <c r="Q4765" s="108" t="s">
        <v>69</v>
      </c>
      <c r="R4765" s="107" t="s">
        <v>69</v>
      </c>
      <c r="S4765" s="107" t="s">
        <v>69</v>
      </c>
    </row>
    <row r="4766" spans="1:19" ht="11.25" thickBot="1" x14ac:dyDescent="0.2">
      <c r="A4766" s="88">
        <v>1</v>
      </c>
      <c r="B4766" s="109">
        <v>0.98577546296296292</v>
      </c>
      <c r="C4766" s="89">
        <v>0.81</v>
      </c>
      <c r="D4766" s="89">
        <v>9.5000000000000001E-2</v>
      </c>
      <c r="E4766" s="89">
        <v>0.64900000000000002</v>
      </c>
      <c r="F4766" s="89">
        <v>9.6000000000000002E-2</v>
      </c>
      <c r="G4766" s="89">
        <v>1.7010000000000001</v>
      </c>
      <c r="H4766" s="89">
        <v>9.9079999999999995</v>
      </c>
      <c r="I4766" s="89">
        <v>-6.0000000000000001E-3</v>
      </c>
      <c r="J4766" s="89">
        <v>-6.0000000000000001E-3</v>
      </c>
      <c r="K4766" s="89">
        <v>9.8000000000000004E-2</v>
      </c>
      <c r="L4766" s="89">
        <v>0.247</v>
      </c>
      <c r="M4766" s="89">
        <v>2.004</v>
      </c>
      <c r="N4766" s="89">
        <v>0.19500000000000001</v>
      </c>
      <c r="O4766" s="89">
        <v>81.91</v>
      </c>
      <c r="P4766" s="112" t="s">
        <v>5028</v>
      </c>
      <c r="Q4766" s="112" t="s">
        <v>5029</v>
      </c>
      <c r="R4766" s="89">
        <v>5.8470000000000004</v>
      </c>
      <c r="S4766" s="89">
        <v>3.7149999999999999</v>
      </c>
    </row>
    <row r="4767" spans="1:19" ht="11.25" thickBot="1" x14ac:dyDescent="0.2">
      <c r="A4767" s="93"/>
    </row>
    <row r="4768" spans="1:19" ht="11.25" thickBot="1" x14ac:dyDescent="0.2">
      <c r="A4768" s="88">
        <v>2</v>
      </c>
      <c r="B4768" s="109">
        <v>0.98593750000000002</v>
      </c>
      <c r="C4768" s="89">
        <v>0.81699999999999995</v>
      </c>
      <c r="D4768" s="89">
        <v>8.8999999999999996E-2</v>
      </c>
      <c r="E4768" s="89">
        <v>0.61799999999999999</v>
      </c>
      <c r="F4768" s="89">
        <v>9.7000000000000003E-2</v>
      </c>
      <c r="G4768" s="89">
        <v>1.6879999999999999</v>
      </c>
      <c r="H4768" s="89">
        <v>9.7929999999999993</v>
      </c>
      <c r="I4768" s="89">
        <v>-7.0000000000000001E-3</v>
      </c>
      <c r="J4768" s="89">
        <v>-6.0000000000000001E-3</v>
      </c>
      <c r="K4768" s="89">
        <v>0.09</v>
      </c>
      <c r="L4768" s="89">
        <v>0.24</v>
      </c>
      <c r="M4768" s="89">
        <v>2.012</v>
      </c>
      <c r="N4768" s="89">
        <v>0.19600000000000001</v>
      </c>
      <c r="O4768" s="89">
        <v>81.16</v>
      </c>
      <c r="P4768" s="112" t="s">
        <v>5030</v>
      </c>
      <c r="Q4768" s="112" t="s">
        <v>5031</v>
      </c>
      <c r="R4768" s="89">
        <v>5.7789999999999999</v>
      </c>
      <c r="S4768" s="89">
        <v>3.6720000000000002</v>
      </c>
    </row>
    <row r="4769" spans="1:19" ht="11.25" thickBot="1" x14ac:dyDescent="0.2">
      <c r="A4769" s="93"/>
    </row>
    <row r="4770" spans="1:19" ht="11.25" thickBot="1" x14ac:dyDescent="0.2">
      <c r="A4770" s="88">
        <v>3</v>
      </c>
      <c r="B4770" s="109">
        <v>0.98611111111111116</v>
      </c>
      <c r="C4770" s="89">
        <v>0.81599999999999995</v>
      </c>
      <c r="D4770" s="89">
        <v>9.0999999999999998E-2</v>
      </c>
      <c r="E4770" s="89">
        <v>0.60499999999999998</v>
      </c>
      <c r="F4770" s="89">
        <v>9.5000000000000001E-2</v>
      </c>
      <c r="G4770" s="89">
        <v>1.7</v>
      </c>
      <c r="H4770" s="89">
        <v>9.8420000000000005</v>
      </c>
      <c r="I4770" s="89">
        <v>-7.0000000000000001E-3</v>
      </c>
      <c r="J4770" s="89">
        <v>-6.0000000000000001E-3</v>
      </c>
      <c r="K4770" s="89">
        <v>8.2000000000000003E-2</v>
      </c>
      <c r="L4770" s="89">
        <v>0.23100000000000001</v>
      </c>
      <c r="M4770" s="89">
        <v>2.0059999999999998</v>
      </c>
      <c r="N4770" s="89">
        <v>0.19700000000000001</v>
      </c>
      <c r="O4770" s="89">
        <v>81.75</v>
      </c>
      <c r="P4770" s="112" t="s">
        <v>5032</v>
      </c>
      <c r="Q4770" s="112" t="s">
        <v>5033</v>
      </c>
      <c r="R4770" s="89">
        <v>5.8150000000000004</v>
      </c>
      <c r="S4770" s="89">
        <v>3.6840000000000002</v>
      </c>
    </row>
    <row r="4771" spans="1:19" ht="11.25" thickBot="1" x14ac:dyDescent="0.2">
      <c r="A4771" s="93"/>
    </row>
    <row r="4772" spans="1:19" ht="11.25" thickBot="1" x14ac:dyDescent="0.2">
      <c r="A4772" s="113" t="s">
        <v>352</v>
      </c>
      <c r="B4772" s="93"/>
      <c r="C4772" s="114">
        <v>0.81399999999999995</v>
      </c>
      <c r="D4772" s="114">
        <v>9.0999999999999998E-2</v>
      </c>
      <c r="E4772" s="114">
        <v>0.624</v>
      </c>
      <c r="F4772" s="114">
        <v>9.6000000000000002E-2</v>
      </c>
      <c r="G4772" s="114">
        <v>1.696</v>
      </c>
      <c r="H4772" s="114">
        <v>9.8480000000000008</v>
      </c>
      <c r="I4772" s="114">
        <v>-7.0000000000000001E-3</v>
      </c>
      <c r="J4772" s="114">
        <v>-6.0000000000000001E-3</v>
      </c>
      <c r="K4772" s="114">
        <v>0.09</v>
      </c>
      <c r="L4772" s="114">
        <v>0.23899999999999999</v>
      </c>
      <c r="M4772" s="114">
        <v>2.0070000000000001</v>
      </c>
      <c r="N4772" s="114">
        <v>0.19600000000000001</v>
      </c>
      <c r="O4772" s="114">
        <v>81.61</v>
      </c>
      <c r="P4772" s="112" t="s">
        <v>5034</v>
      </c>
      <c r="Q4772" s="112" t="s">
        <v>5035</v>
      </c>
      <c r="R4772" s="114">
        <v>5.8140000000000001</v>
      </c>
      <c r="S4772" s="114">
        <v>3.69</v>
      </c>
    </row>
    <row r="4773" spans="1:19" ht="11.25" thickBot="1" x14ac:dyDescent="0.2">
      <c r="A4773" s="93"/>
    </row>
    <row r="4774" spans="1:19" ht="11.25" thickBot="1" x14ac:dyDescent="0.2">
      <c r="A4774" s="116" t="s">
        <v>355</v>
      </c>
      <c r="B4774" s="93"/>
      <c r="C4774" s="114">
        <v>4.0000000000000001E-3</v>
      </c>
      <c r="D4774" s="114">
        <v>3.0000000000000001E-3</v>
      </c>
      <c r="E4774" s="114">
        <v>2.3E-2</v>
      </c>
      <c r="F4774" s="114">
        <v>1E-3</v>
      </c>
      <c r="G4774" s="114">
        <v>7.0000000000000001E-3</v>
      </c>
      <c r="H4774" s="114">
        <v>5.8000000000000003E-2</v>
      </c>
      <c r="I4774" s="114">
        <v>1E-3</v>
      </c>
      <c r="J4774" s="114">
        <v>0</v>
      </c>
      <c r="K4774" s="114">
        <v>8.0000000000000002E-3</v>
      </c>
      <c r="L4774" s="114">
        <v>8.0000000000000002E-3</v>
      </c>
      <c r="M4774" s="114">
        <v>4.0000000000000001E-3</v>
      </c>
      <c r="N4774" s="114">
        <v>1E-3</v>
      </c>
      <c r="O4774" s="114">
        <v>0.39200000000000002</v>
      </c>
      <c r="P4774" s="112" t="s">
        <v>5036</v>
      </c>
      <c r="Q4774" s="112" t="s">
        <v>5037</v>
      </c>
      <c r="R4774" s="114">
        <v>3.4000000000000002E-2</v>
      </c>
      <c r="S4774" s="114">
        <v>2.1999999999999999E-2</v>
      </c>
    </row>
    <row r="4775" spans="1:19" ht="11.25" thickBot="1" x14ac:dyDescent="0.2">
      <c r="A4775" s="93"/>
    </row>
    <row r="4776" spans="1:19" ht="11.25" thickBot="1" x14ac:dyDescent="0.2">
      <c r="A4776" s="117" t="s">
        <v>358</v>
      </c>
      <c r="B4776" s="93"/>
      <c r="C4776" s="114">
        <v>0.434</v>
      </c>
      <c r="D4776" s="114">
        <v>3.0739999999999998</v>
      </c>
      <c r="E4776" s="114">
        <v>3.617</v>
      </c>
      <c r="F4776" s="114">
        <v>1.004</v>
      </c>
      <c r="G4776" s="114">
        <v>0.441</v>
      </c>
      <c r="H4776" s="114">
        <v>0.58899999999999997</v>
      </c>
      <c r="I4776" s="114">
        <v>7.8239999999999998</v>
      </c>
      <c r="J4776" s="114">
        <v>1.4830000000000001</v>
      </c>
      <c r="K4776" s="114">
        <v>9.0329999999999995</v>
      </c>
      <c r="L4776" s="114">
        <v>3.327</v>
      </c>
      <c r="M4776" s="114">
        <v>0.184</v>
      </c>
      <c r="N4776" s="114">
        <v>0.432</v>
      </c>
      <c r="O4776" s="114">
        <v>0.48</v>
      </c>
      <c r="P4776" s="112" t="s">
        <v>2245</v>
      </c>
      <c r="Q4776" s="112" t="s">
        <v>5038</v>
      </c>
      <c r="R4776" s="114">
        <v>0.59099999999999997</v>
      </c>
      <c r="S4776" s="114">
        <v>0.60099999999999998</v>
      </c>
    </row>
    <row r="4777" spans="1:19" ht="10.5" x14ac:dyDescent="0.15">
      <c r="A4777" s="93"/>
    </row>
    <row r="4778" spans="1:19" x14ac:dyDescent="0.15">
      <c r="A4778" s="106"/>
      <c r="B4778" s="69" t="s">
        <v>5039</v>
      </c>
    </row>
    <row r="4779" spans="1:19" ht="9.75" thickBot="1" x14ac:dyDescent="0.2">
      <c r="A4779" s="64" t="s">
        <v>1094</v>
      </c>
    </row>
    <row r="4780" spans="1:19" ht="11.25" thickBot="1" x14ac:dyDescent="0.2">
      <c r="A4780" s="87" t="s">
        <v>345</v>
      </c>
      <c r="B4780" s="87" t="s">
        <v>346</v>
      </c>
      <c r="C4780" s="107" t="s">
        <v>1</v>
      </c>
      <c r="D4780" s="107" t="s">
        <v>2</v>
      </c>
      <c r="E4780" s="107" t="s">
        <v>3</v>
      </c>
      <c r="F4780" s="107" t="s">
        <v>4</v>
      </c>
      <c r="G4780" s="107" t="s">
        <v>5</v>
      </c>
      <c r="H4780" s="107" t="s">
        <v>6</v>
      </c>
      <c r="I4780" s="108" t="s">
        <v>7</v>
      </c>
      <c r="J4780" s="108" t="s">
        <v>8</v>
      </c>
      <c r="K4780" s="107" t="s">
        <v>9</v>
      </c>
      <c r="L4780" s="107" t="s">
        <v>10</v>
      </c>
      <c r="M4780" s="107" t="s">
        <v>11</v>
      </c>
      <c r="N4780" s="107" t="s">
        <v>12</v>
      </c>
      <c r="O4780" s="107" t="s">
        <v>13</v>
      </c>
      <c r="P4780" s="107" t="s">
        <v>14</v>
      </c>
      <c r="Q4780" s="107" t="s">
        <v>15</v>
      </c>
      <c r="R4780" s="107" t="s">
        <v>16</v>
      </c>
      <c r="S4780" s="107" t="s">
        <v>17</v>
      </c>
    </row>
    <row r="4781" spans="1:19" ht="11.25" thickBot="1" x14ac:dyDescent="0.2">
      <c r="A4781" s="93"/>
      <c r="B4781" s="93"/>
      <c r="C4781" s="107" t="s">
        <v>69</v>
      </c>
      <c r="D4781" s="107" t="s">
        <v>69</v>
      </c>
      <c r="E4781" s="107" t="s">
        <v>69</v>
      </c>
      <c r="F4781" s="107" t="s">
        <v>69</v>
      </c>
      <c r="G4781" s="107" t="s">
        <v>69</v>
      </c>
      <c r="H4781" s="107" t="s">
        <v>69</v>
      </c>
      <c r="I4781" s="108" t="s">
        <v>69</v>
      </c>
      <c r="J4781" s="108" t="s">
        <v>69</v>
      </c>
      <c r="K4781" s="107" t="s">
        <v>69</v>
      </c>
      <c r="L4781" s="107" t="s">
        <v>69</v>
      </c>
      <c r="M4781" s="107" t="s">
        <v>69</v>
      </c>
      <c r="N4781" s="107" t="s">
        <v>69</v>
      </c>
      <c r="O4781" s="107" t="s">
        <v>69</v>
      </c>
      <c r="P4781" s="107" t="s">
        <v>69</v>
      </c>
      <c r="Q4781" s="107" t="s">
        <v>69</v>
      </c>
      <c r="R4781" s="107" t="s">
        <v>69</v>
      </c>
      <c r="S4781" s="107" t="s">
        <v>69</v>
      </c>
    </row>
    <row r="4782" spans="1:19" ht="11.25" thickBot="1" x14ac:dyDescent="0.2">
      <c r="A4782" s="88">
        <v>1</v>
      </c>
      <c r="B4782" s="109">
        <v>0.99123842592592604</v>
      </c>
      <c r="C4782" s="110" t="s">
        <v>5040</v>
      </c>
      <c r="D4782" s="110" t="s">
        <v>5041</v>
      </c>
      <c r="E4782" s="110" t="s">
        <v>5042</v>
      </c>
      <c r="F4782" s="89">
        <v>6800</v>
      </c>
      <c r="G4782" s="110" t="s">
        <v>5043</v>
      </c>
      <c r="H4782" s="110" t="s">
        <v>5044</v>
      </c>
      <c r="I4782" s="111">
        <v>1.06528</v>
      </c>
      <c r="J4782" s="112" t="s">
        <v>5045</v>
      </c>
      <c r="K4782" s="110" t="s">
        <v>5046</v>
      </c>
      <c r="L4782" s="89">
        <v>0.223</v>
      </c>
      <c r="M4782" s="89">
        <v>27.76</v>
      </c>
      <c r="N4782" s="89">
        <v>93.39</v>
      </c>
      <c r="O4782" s="110" t="s">
        <v>5047</v>
      </c>
      <c r="P4782" s="89">
        <v>3.077</v>
      </c>
      <c r="Q4782" s="89">
        <v>21.63</v>
      </c>
      <c r="R4782" s="89">
        <v>205.2</v>
      </c>
      <c r="S4782" s="89">
        <v>935.5</v>
      </c>
    </row>
    <row r="4783" spans="1:19" ht="11.25" thickBot="1" x14ac:dyDescent="0.2">
      <c r="A4783" s="93"/>
    </row>
    <row r="4784" spans="1:19" ht="11.25" thickBot="1" x14ac:dyDescent="0.2">
      <c r="A4784" s="88">
        <v>2</v>
      </c>
      <c r="B4784" s="109">
        <v>0.99141203703703706</v>
      </c>
      <c r="C4784" s="110" t="s">
        <v>5048</v>
      </c>
      <c r="D4784" s="110" t="s">
        <v>5049</v>
      </c>
      <c r="E4784" s="110" t="s">
        <v>5050</v>
      </c>
      <c r="F4784" s="89">
        <v>6795</v>
      </c>
      <c r="G4784" s="110" t="s">
        <v>5051</v>
      </c>
      <c r="H4784" s="89">
        <v>20930</v>
      </c>
      <c r="I4784" s="111">
        <v>1.0648200000000001</v>
      </c>
      <c r="J4784" s="112" t="s">
        <v>5052</v>
      </c>
      <c r="K4784" s="110" t="s">
        <v>5053</v>
      </c>
      <c r="L4784" s="89">
        <v>0.36599999999999999</v>
      </c>
      <c r="M4784" s="89">
        <v>27.65</v>
      </c>
      <c r="N4784" s="89">
        <v>93.28</v>
      </c>
      <c r="O4784" s="110" t="s">
        <v>5054</v>
      </c>
      <c r="P4784" s="89">
        <v>3.1080000000000001</v>
      </c>
      <c r="Q4784" s="89">
        <v>21.94</v>
      </c>
      <c r="R4784" s="89">
        <v>205.8</v>
      </c>
      <c r="S4784" s="89">
        <v>932.9</v>
      </c>
    </row>
    <row r="4785" spans="1:19" ht="11.25" thickBot="1" x14ac:dyDescent="0.2">
      <c r="A4785" s="93"/>
    </row>
    <row r="4786" spans="1:19" ht="11.25" thickBot="1" x14ac:dyDescent="0.2">
      <c r="A4786" s="88">
        <v>3</v>
      </c>
      <c r="B4786" s="109">
        <v>0.99157407407407405</v>
      </c>
      <c r="C4786" s="110" t="s">
        <v>5055</v>
      </c>
      <c r="D4786" s="110" t="s">
        <v>3177</v>
      </c>
      <c r="E4786" s="110" t="s">
        <v>5056</v>
      </c>
      <c r="F4786" s="89">
        <v>6833</v>
      </c>
      <c r="G4786" s="110" t="s">
        <v>5057</v>
      </c>
      <c r="H4786" s="110" t="s">
        <v>5058</v>
      </c>
      <c r="I4786" s="111">
        <v>1.07379</v>
      </c>
      <c r="J4786" s="112" t="s">
        <v>5059</v>
      </c>
      <c r="K4786" s="110" t="s">
        <v>5060</v>
      </c>
      <c r="L4786" s="89">
        <v>0.435</v>
      </c>
      <c r="M4786" s="89">
        <v>28.29</v>
      </c>
      <c r="N4786" s="89">
        <v>93.3</v>
      </c>
      <c r="O4786" s="110" t="s">
        <v>5061</v>
      </c>
      <c r="P4786" s="89">
        <v>3.1080000000000001</v>
      </c>
      <c r="Q4786" s="89">
        <v>21.85</v>
      </c>
      <c r="R4786" s="89">
        <v>205.5</v>
      </c>
      <c r="S4786" s="89">
        <v>927.9</v>
      </c>
    </row>
    <row r="4787" spans="1:19" ht="11.25" thickBot="1" x14ac:dyDescent="0.2">
      <c r="A4787" s="93"/>
    </row>
    <row r="4788" spans="1:19" ht="11.25" thickBot="1" x14ac:dyDescent="0.2">
      <c r="A4788" s="113" t="s">
        <v>352</v>
      </c>
      <c r="B4788" s="93"/>
      <c r="C4788" s="110" t="s">
        <v>5062</v>
      </c>
      <c r="D4788" s="110" t="s">
        <v>5063</v>
      </c>
      <c r="E4788" s="110" t="s">
        <v>5064</v>
      </c>
      <c r="F4788" s="114">
        <v>6809</v>
      </c>
      <c r="G4788" s="110" t="s">
        <v>5065</v>
      </c>
      <c r="H4788" s="110" t="s">
        <v>5066</v>
      </c>
      <c r="I4788" s="115">
        <v>1.06796</v>
      </c>
      <c r="J4788" s="112" t="s">
        <v>5067</v>
      </c>
      <c r="K4788" s="110" t="s">
        <v>5068</v>
      </c>
      <c r="L4788" s="114">
        <v>0.34100000000000003</v>
      </c>
      <c r="M4788" s="114">
        <v>27.9</v>
      </c>
      <c r="N4788" s="114">
        <v>93.32</v>
      </c>
      <c r="O4788" s="110" t="s">
        <v>5069</v>
      </c>
      <c r="P4788" s="114">
        <v>3.0979999999999999</v>
      </c>
      <c r="Q4788" s="114">
        <v>21.81</v>
      </c>
      <c r="R4788" s="114">
        <v>205.5</v>
      </c>
      <c r="S4788" s="114">
        <v>932.1</v>
      </c>
    </row>
    <row r="4789" spans="1:19" ht="11.25" thickBot="1" x14ac:dyDescent="0.2">
      <c r="A4789" s="93"/>
    </row>
    <row r="4790" spans="1:19" ht="11.25" thickBot="1" x14ac:dyDescent="0.2">
      <c r="A4790" s="116" t="s">
        <v>355</v>
      </c>
      <c r="B4790" s="93"/>
      <c r="C4790" s="110" t="s">
        <v>5070</v>
      </c>
      <c r="D4790" s="110" t="s">
        <v>5071</v>
      </c>
      <c r="E4790" s="110" t="s">
        <v>5072</v>
      </c>
      <c r="F4790" s="114">
        <v>21.08</v>
      </c>
      <c r="G4790" s="110" t="s">
        <v>5073</v>
      </c>
      <c r="H4790" s="110" t="s">
        <v>5074</v>
      </c>
      <c r="I4790" s="115">
        <v>5.0499999999999998E-3</v>
      </c>
      <c r="J4790" s="112" t="s">
        <v>2329</v>
      </c>
      <c r="K4790" s="110" t="s">
        <v>5075</v>
      </c>
      <c r="L4790" s="114">
        <v>0.108</v>
      </c>
      <c r="M4790" s="114">
        <v>0.34</v>
      </c>
      <c r="N4790" s="114">
        <v>5.6000000000000001E-2</v>
      </c>
      <c r="O4790" s="110" t="s">
        <v>5076</v>
      </c>
      <c r="P4790" s="114">
        <v>1.7999999999999999E-2</v>
      </c>
      <c r="Q4790" s="114">
        <v>0.159</v>
      </c>
      <c r="R4790" s="114">
        <v>0.28000000000000003</v>
      </c>
      <c r="S4790" s="114">
        <v>3.8919999999999999</v>
      </c>
    </row>
    <row r="4791" spans="1:19" ht="11.25" thickBot="1" x14ac:dyDescent="0.2">
      <c r="A4791" s="93"/>
    </row>
    <row r="4792" spans="1:19" ht="11.25" thickBot="1" x14ac:dyDescent="0.2">
      <c r="A4792" s="117" t="s">
        <v>358</v>
      </c>
      <c r="B4792" s="93"/>
      <c r="C4792" s="110" t="s">
        <v>5077</v>
      </c>
      <c r="D4792" s="110" t="s">
        <v>5078</v>
      </c>
      <c r="E4792" s="110" t="s">
        <v>3245</v>
      </c>
      <c r="F4792" s="114">
        <v>0.31</v>
      </c>
      <c r="G4792" s="110" t="s">
        <v>5079</v>
      </c>
      <c r="H4792" s="110" t="s">
        <v>5080</v>
      </c>
      <c r="I4792" s="118">
        <v>0.47299999999999998</v>
      </c>
      <c r="J4792" s="112" t="s">
        <v>5081</v>
      </c>
      <c r="K4792" s="110" t="s">
        <v>1169</v>
      </c>
      <c r="L4792" s="114">
        <v>31.73</v>
      </c>
      <c r="M4792" s="114">
        <v>1.218</v>
      </c>
      <c r="N4792" s="114">
        <v>0.06</v>
      </c>
      <c r="O4792" s="110" t="s">
        <v>1731</v>
      </c>
      <c r="P4792" s="114">
        <v>0.57899999999999996</v>
      </c>
      <c r="Q4792" s="114">
        <v>0.73</v>
      </c>
      <c r="R4792" s="114">
        <v>0.13600000000000001</v>
      </c>
      <c r="S4792" s="114">
        <v>0.41799999999999998</v>
      </c>
    </row>
    <row r="4793" spans="1:19" ht="11.25" thickBot="1" x14ac:dyDescent="0.2">
      <c r="A4793" s="93"/>
    </row>
    <row r="4794" spans="1:19" ht="11.25" thickBot="1" x14ac:dyDescent="0.2">
      <c r="A4794" s="87" t="s">
        <v>345</v>
      </c>
      <c r="B4794" s="87" t="s">
        <v>346</v>
      </c>
      <c r="C4794" s="107" t="s">
        <v>18</v>
      </c>
      <c r="D4794" s="108" t="s">
        <v>19</v>
      </c>
      <c r="E4794" s="108" t="s">
        <v>20</v>
      </c>
      <c r="F4794" s="107" t="s">
        <v>21</v>
      </c>
      <c r="G4794" s="107" t="s">
        <v>22</v>
      </c>
      <c r="H4794" s="107" t="s">
        <v>23</v>
      </c>
      <c r="I4794" s="107" t="s">
        <v>24</v>
      </c>
      <c r="J4794" s="108" t="s">
        <v>25</v>
      </c>
      <c r="K4794" s="108" t="s">
        <v>26</v>
      </c>
      <c r="L4794" s="107" t="s">
        <v>27</v>
      </c>
      <c r="M4794" s="107" t="s">
        <v>28</v>
      </c>
      <c r="N4794" s="107" t="s">
        <v>29</v>
      </c>
      <c r="O4794" s="107" t="s">
        <v>30</v>
      </c>
      <c r="P4794" s="107" t="s">
        <v>31</v>
      </c>
      <c r="Q4794" s="107" t="s">
        <v>32</v>
      </c>
      <c r="R4794" s="107" t="s">
        <v>33</v>
      </c>
      <c r="S4794" s="108" t="s">
        <v>34</v>
      </c>
    </row>
    <row r="4795" spans="1:19" ht="11.25" thickBot="1" x14ac:dyDescent="0.2">
      <c r="A4795" s="93"/>
      <c r="B4795" s="93"/>
      <c r="C4795" s="107" t="s">
        <v>69</v>
      </c>
      <c r="D4795" s="108" t="s">
        <v>69</v>
      </c>
      <c r="E4795" s="108" t="s">
        <v>69</v>
      </c>
      <c r="F4795" s="107" t="s">
        <v>69</v>
      </c>
      <c r="G4795" s="107" t="s">
        <v>69</v>
      </c>
      <c r="H4795" s="107" t="s">
        <v>69</v>
      </c>
      <c r="I4795" s="107" t="s">
        <v>69</v>
      </c>
      <c r="J4795" s="108" t="s">
        <v>69</v>
      </c>
      <c r="K4795" s="108" t="s">
        <v>69</v>
      </c>
      <c r="L4795" s="107" t="s">
        <v>69</v>
      </c>
      <c r="M4795" s="107" t="s">
        <v>69</v>
      </c>
      <c r="N4795" s="107" t="s">
        <v>69</v>
      </c>
      <c r="O4795" s="107" t="s">
        <v>69</v>
      </c>
      <c r="P4795" s="107" t="s">
        <v>69</v>
      </c>
      <c r="Q4795" s="107" t="s">
        <v>69</v>
      </c>
      <c r="R4795" s="107" t="s">
        <v>69</v>
      </c>
      <c r="S4795" s="108" t="s">
        <v>69</v>
      </c>
    </row>
    <row r="4796" spans="1:19" ht="11.25" thickBot="1" x14ac:dyDescent="0.2">
      <c r="A4796" s="88">
        <v>1</v>
      </c>
      <c r="B4796" s="109">
        <v>0.99123842592592604</v>
      </c>
      <c r="C4796" s="89">
        <v>7.97</v>
      </c>
      <c r="D4796" s="111">
        <v>1.0088900000000001</v>
      </c>
      <c r="E4796" s="111">
        <v>1.2043699999999999</v>
      </c>
      <c r="F4796" s="89">
        <v>1.6040000000000001</v>
      </c>
      <c r="G4796" s="89">
        <v>-13.83</v>
      </c>
      <c r="H4796" s="89">
        <v>3.008</v>
      </c>
      <c r="I4796" s="89">
        <v>76.28</v>
      </c>
      <c r="J4796" s="111">
        <v>0.97628000000000004</v>
      </c>
      <c r="K4796" s="112" t="s">
        <v>5082</v>
      </c>
      <c r="L4796" s="89">
        <v>83.99</v>
      </c>
      <c r="M4796" s="89">
        <v>7.7149999999999999</v>
      </c>
      <c r="N4796" s="89">
        <v>-3.4000000000000002E-2</v>
      </c>
      <c r="O4796" s="89">
        <v>-4.0000000000000001E-3</v>
      </c>
      <c r="P4796" s="89">
        <v>5.0000000000000001E-3</v>
      </c>
      <c r="Q4796" s="89">
        <v>10.84</v>
      </c>
      <c r="R4796" s="89">
        <v>1.552</v>
      </c>
      <c r="S4796" s="111">
        <v>0.94420000000000004</v>
      </c>
    </row>
    <row r="4797" spans="1:19" ht="11.25" thickBot="1" x14ac:dyDescent="0.2">
      <c r="A4797" s="93"/>
    </row>
    <row r="4798" spans="1:19" ht="11.25" thickBot="1" x14ac:dyDescent="0.2">
      <c r="A4798" s="88">
        <v>2</v>
      </c>
      <c r="B4798" s="109">
        <v>0.99141203703703706</v>
      </c>
      <c r="C4798" s="89">
        <v>7.83</v>
      </c>
      <c r="D4798" s="111">
        <v>1.0204</v>
      </c>
      <c r="E4798" s="111">
        <v>1.2060200000000001</v>
      </c>
      <c r="F4798" s="89">
        <v>1.381</v>
      </c>
      <c r="G4798" s="89">
        <v>-4.3470000000000004</v>
      </c>
      <c r="H4798" s="89">
        <v>3.0339999999999998</v>
      </c>
      <c r="I4798" s="89">
        <v>76.599999999999994</v>
      </c>
      <c r="J4798" s="111">
        <v>0.99958999999999998</v>
      </c>
      <c r="K4798" s="112" t="s">
        <v>5083</v>
      </c>
      <c r="L4798" s="89">
        <v>83.73</v>
      </c>
      <c r="M4798" s="89">
        <v>7.6079999999999997</v>
      </c>
      <c r="N4798" s="89">
        <v>-3.5000000000000003E-2</v>
      </c>
      <c r="O4798" s="89">
        <v>-3.0000000000000001E-3</v>
      </c>
      <c r="P4798" s="89">
        <v>1.2999999999999999E-2</v>
      </c>
      <c r="Q4798" s="89">
        <v>10.85</v>
      </c>
      <c r="R4798" s="89">
        <v>1.51</v>
      </c>
      <c r="S4798" s="111">
        <v>0.96023999999999998</v>
      </c>
    </row>
    <row r="4799" spans="1:19" ht="11.25" thickBot="1" x14ac:dyDescent="0.2">
      <c r="A4799" s="93"/>
    </row>
    <row r="4800" spans="1:19" ht="11.25" thickBot="1" x14ac:dyDescent="0.2">
      <c r="A4800" s="88">
        <v>3</v>
      </c>
      <c r="B4800" s="109">
        <v>0.99157407407407405</v>
      </c>
      <c r="C4800" s="89">
        <v>7.9379999999999997</v>
      </c>
      <c r="D4800" s="111">
        <v>1.0258100000000001</v>
      </c>
      <c r="E4800" s="111">
        <v>1.21261</v>
      </c>
      <c r="F4800" s="89">
        <v>1.36</v>
      </c>
      <c r="G4800" s="89">
        <v>-13.65</v>
      </c>
      <c r="H4800" s="89">
        <v>3.0339999999999998</v>
      </c>
      <c r="I4800" s="89">
        <v>76.650000000000006</v>
      </c>
      <c r="J4800" s="111">
        <v>0.99531000000000003</v>
      </c>
      <c r="K4800" s="112" t="s">
        <v>5084</v>
      </c>
      <c r="L4800" s="89">
        <v>83.67</v>
      </c>
      <c r="M4800" s="89">
        <v>7.7549999999999999</v>
      </c>
      <c r="N4800" s="89">
        <v>-3.4000000000000002E-2</v>
      </c>
      <c r="O4800" s="89">
        <v>-2E-3</v>
      </c>
      <c r="P4800" s="89">
        <v>2E-3</v>
      </c>
      <c r="Q4800" s="89">
        <v>10.49</v>
      </c>
      <c r="R4800" s="89">
        <v>1.5880000000000001</v>
      </c>
      <c r="S4800" s="111">
        <v>0.96325000000000005</v>
      </c>
    </row>
    <row r="4801" spans="1:19" ht="11.25" thickBot="1" x14ac:dyDescent="0.2">
      <c r="A4801" s="93"/>
    </row>
    <row r="4802" spans="1:19" ht="11.25" thickBot="1" x14ac:dyDescent="0.2">
      <c r="A4802" s="113" t="s">
        <v>352</v>
      </c>
      <c r="B4802" s="93"/>
      <c r="C4802" s="114">
        <v>7.9130000000000003</v>
      </c>
      <c r="D4802" s="115">
        <v>1.01837</v>
      </c>
      <c r="E4802" s="115">
        <v>1.20766</v>
      </c>
      <c r="F4802" s="114">
        <v>1.448</v>
      </c>
      <c r="G4802" s="114">
        <v>-10.61</v>
      </c>
      <c r="H4802" s="114">
        <v>3.0249999999999999</v>
      </c>
      <c r="I4802" s="114">
        <v>76.510000000000005</v>
      </c>
      <c r="J4802" s="115">
        <v>0.99038999999999999</v>
      </c>
      <c r="K4802" s="112" t="s">
        <v>5085</v>
      </c>
      <c r="L4802" s="114">
        <v>83.8</v>
      </c>
      <c r="M4802" s="114">
        <v>7.6920000000000002</v>
      </c>
      <c r="N4802" s="114">
        <v>-3.5000000000000003E-2</v>
      </c>
      <c r="O4802" s="114">
        <v>-3.0000000000000001E-3</v>
      </c>
      <c r="P4802" s="114">
        <v>7.0000000000000001E-3</v>
      </c>
      <c r="Q4802" s="114">
        <v>10.73</v>
      </c>
      <c r="R4802" s="114">
        <v>1.55</v>
      </c>
      <c r="S4802" s="115">
        <v>0.95589999999999997</v>
      </c>
    </row>
    <row r="4803" spans="1:19" ht="11.25" thickBot="1" x14ac:dyDescent="0.2">
      <c r="A4803" s="93"/>
    </row>
    <row r="4804" spans="1:19" ht="11.25" thickBot="1" x14ac:dyDescent="0.2">
      <c r="A4804" s="116" t="s">
        <v>355</v>
      </c>
      <c r="B4804" s="93"/>
      <c r="C4804" s="114">
        <v>7.3999999999999996E-2</v>
      </c>
      <c r="D4804" s="115">
        <v>8.6400000000000001E-3</v>
      </c>
      <c r="E4804" s="115">
        <v>4.3600000000000002E-3</v>
      </c>
      <c r="F4804" s="114">
        <v>0.13500000000000001</v>
      </c>
      <c r="G4804" s="114">
        <v>5.423</v>
      </c>
      <c r="H4804" s="114">
        <v>1.4999999999999999E-2</v>
      </c>
      <c r="I4804" s="114">
        <v>0.20300000000000001</v>
      </c>
      <c r="J4804" s="115">
        <v>1.2409999999999999E-2</v>
      </c>
      <c r="K4804" s="112" t="s">
        <v>5086</v>
      </c>
      <c r="L4804" s="114">
        <v>0.16600000000000001</v>
      </c>
      <c r="M4804" s="114">
        <v>7.5999999999999998E-2</v>
      </c>
      <c r="N4804" s="114">
        <v>1E-3</v>
      </c>
      <c r="O4804" s="114">
        <v>1E-3</v>
      </c>
      <c r="P4804" s="114">
        <v>6.0000000000000001E-3</v>
      </c>
      <c r="Q4804" s="114">
        <v>0.20399999999999999</v>
      </c>
      <c r="R4804" s="114">
        <v>3.9E-2</v>
      </c>
      <c r="S4804" s="115">
        <v>1.0240000000000001E-2</v>
      </c>
    </row>
    <row r="4805" spans="1:19" ht="11.25" thickBot="1" x14ac:dyDescent="0.2">
      <c r="A4805" s="93"/>
    </row>
    <row r="4806" spans="1:19" ht="11.25" thickBot="1" x14ac:dyDescent="0.2">
      <c r="A4806" s="117" t="s">
        <v>358</v>
      </c>
      <c r="B4806" s="93"/>
      <c r="C4806" s="114">
        <v>0.92900000000000005</v>
      </c>
      <c r="D4806" s="118">
        <v>0.84799999999999998</v>
      </c>
      <c r="E4806" s="118">
        <v>0.36099999999999999</v>
      </c>
      <c r="F4806" s="114">
        <v>9.33</v>
      </c>
      <c r="G4806" s="114">
        <v>51.13</v>
      </c>
      <c r="H4806" s="114">
        <v>0.501</v>
      </c>
      <c r="I4806" s="114">
        <v>0.26500000000000001</v>
      </c>
      <c r="J4806" s="118">
        <v>1.2529999999999999</v>
      </c>
      <c r="K4806" s="112" t="s">
        <v>2617</v>
      </c>
      <c r="L4806" s="114">
        <v>0.19800000000000001</v>
      </c>
      <c r="M4806" s="114">
        <v>0.99</v>
      </c>
      <c r="N4806" s="114">
        <v>1.635</v>
      </c>
      <c r="O4806" s="114">
        <v>24.24</v>
      </c>
      <c r="P4806" s="114">
        <v>85.63</v>
      </c>
      <c r="Q4806" s="114">
        <v>1.8979999999999999</v>
      </c>
      <c r="R4806" s="114">
        <v>2.4969999999999999</v>
      </c>
      <c r="S4806" s="118">
        <v>1.0720000000000001</v>
      </c>
    </row>
    <row r="4807" spans="1:19" ht="11.25" thickBot="1" x14ac:dyDescent="0.2">
      <c r="A4807" s="93"/>
    </row>
    <row r="4808" spans="1:19" ht="11.25" thickBot="1" x14ac:dyDescent="0.2">
      <c r="A4808" s="87" t="s">
        <v>345</v>
      </c>
      <c r="B4808" s="87" t="s">
        <v>346</v>
      </c>
      <c r="C4808" s="108" t="s">
        <v>35</v>
      </c>
      <c r="D4808" s="107" t="s">
        <v>36</v>
      </c>
      <c r="E4808" s="107" t="s">
        <v>37</v>
      </c>
      <c r="F4808" s="107" t="s">
        <v>38</v>
      </c>
      <c r="G4808" s="107" t="s">
        <v>39</v>
      </c>
      <c r="H4808" s="107" t="s">
        <v>40</v>
      </c>
      <c r="I4808" s="107" t="s">
        <v>41</v>
      </c>
      <c r="J4808" s="107" t="s">
        <v>42</v>
      </c>
      <c r="K4808" s="107" t="s">
        <v>43</v>
      </c>
      <c r="L4808" s="107" t="s">
        <v>44</v>
      </c>
      <c r="M4808" s="107" t="s">
        <v>45</v>
      </c>
      <c r="N4808" s="107" t="s">
        <v>46</v>
      </c>
      <c r="O4808" s="107" t="s">
        <v>47</v>
      </c>
      <c r="P4808" s="107" t="s">
        <v>48</v>
      </c>
      <c r="Q4808" s="107" t="s">
        <v>49</v>
      </c>
      <c r="R4808" s="107" t="s">
        <v>50</v>
      </c>
      <c r="S4808" s="107" t="s">
        <v>51</v>
      </c>
    </row>
    <row r="4809" spans="1:19" ht="11.25" thickBot="1" x14ac:dyDescent="0.2">
      <c r="A4809" s="93"/>
      <c r="B4809" s="93"/>
      <c r="C4809" s="108" t="s">
        <v>69</v>
      </c>
      <c r="D4809" s="107" t="s">
        <v>69</v>
      </c>
      <c r="E4809" s="107" t="s">
        <v>69</v>
      </c>
      <c r="F4809" s="107" t="s">
        <v>69</v>
      </c>
      <c r="G4809" s="107" t="s">
        <v>69</v>
      </c>
      <c r="H4809" s="107" t="s">
        <v>69</v>
      </c>
      <c r="I4809" s="107" t="s">
        <v>69</v>
      </c>
      <c r="J4809" s="107" t="s">
        <v>69</v>
      </c>
      <c r="K4809" s="107" t="s">
        <v>69</v>
      </c>
      <c r="L4809" s="107" t="s">
        <v>69</v>
      </c>
      <c r="M4809" s="107" t="s">
        <v>69</v>
      </c>
      <c r="N4809" s="107" t="s">
        <v>69</v>
      </c>
      <c r="O4809" s="107" t="s">
        <v>69</v>
      </c>
      <c r="P4809" s="107" t="s">
        <v>69</v>
      </c>
      <c r="Q4809" s="107" t="s">
        <v>69</v>
      </c>
      <c r="R4809" s="107" t="s">
        <v>69</v>
      </c>
      <c r="S4809" s="107" t="s">
        <v>69</v>
      </c>
    </row>
    <row r="4810" spans="1:19" ht="11.25" thickBot="1" x14ac:dyDescent="0.2">
      <c r="A4810" s="88">
        <v>1</v>
      </c>
      <c r="B4810" s="109">
        <v>0.99123842592592604</v>
      </c>
      <c r="C4810" s="112" t="s">
        <v>5087</v>
      </c>
      <c r="D4810" s="89">
        <v>21.42</v>
      </c>
      <c r="E4810" s="89">
        <v>2.278</v>
      </c>
      <c r="F4810" s="89">
        <v>-0.25</v>
      </c>
      <c r="G4810" s="89">
        <v>0.127</v>
      </c>
      <c r="H4810" s="89">
        <v>197.2</v>
      </c>
      <c r="I4810" s="89">
        <v>193.9</v>
      </c>
      <c r="J4810" s="89">
        <v>7.2990000000000004</v>
      </c>
      <c r="K4810" s="89">
        <v>14.34</v>
      </c>
      <c r="L4810" s="89">
        <v>1.4870000000000001</v>
      </c>
      <c r="M4810" s="89">
        <v>5.8280000000000003</v>
      </c>
      <c r="N4810" s="89">
        <v>1.343</v>
      </c>
      <c r="O4810" s="89">
        <v>0.307</v>
      </c>
      <c r="P4810" s="89">
        <v>1.3480000000000001</v>
      </c>
      <c r="Q4810" s="89">
        <v>0.19600000000000001</v>
      </c>
      <c r="R4810" s="89">
        <v>1.004</v>
      </c>
      <c r="S4810" s="89">
        <v>0.185</v>
      </c>
    </row>
    <row r="4811" spans="1:19" ht="11.25" thickBot="1" x14ac:dyDescent="0.2">
      <c r="A4811" s="93"/>
    </row>
    <row r="4812" spans="1:19" ht="11.25" thickBot="1" x14ac:dyDescent="0.2">
      <c r="A4812" s="88">
        <v>2</v>
      </c>
      <c r="B4812" s="109">
        <v>0.99141203703703706</v>
      </c>
      <c r="C4812" s="112" t="s">
        <v>5088</v>
      </c>
      <c r="D4812" s="89">
        <v>21.45</v>
      </c>
      <c r="E4812" s="89">
        <v>2.41</v>
      </c>
      <c r="F4812" s="89">
        <v>-0.26</v>
      </c>
      <c r="G4812" s="89">
        <v>0.13</v>
      </c>
      <c r="H4812" s="89">
        <v>197.5</v>
      </c>
      <c r="I4812" s="89">
        <v>194.5</v>
      </c>
      <c r="J4812" s="89">
        <v>7.2910000000000004</v>
      </c>
      <c r="K4812" s="89">
        <v>14.3</v>
      </c>
      <c r="L4812" s="89">
        <v>1.5229999999999999</v>
      </c>
      <c r="M4812" s="89">
        <v>5.8310000000000004</v>
      </c>
      <c r="N4812" s="89">
        <v>1.3169999999999999</v>
      </c>
      <c r="O4812" s="89">
        <v>0.30299999999999999</v>
      </c>
      <c r="P4812" s="89">
        <v>1.397</v>
      </c>
      <c r="Q4812" s="89">
        <v>0.2</v>
      </c>
      <c r="R4812" s="89">
        <v>0.98899999999999999</v>
      </c>
      <c r="S4812" s="89">
        <v>0.189</v>
      </c>
    </row>
    <row r="4813" spans="1:19" ht="11.25" thickBot="1" x14ac:dyDescent="0.2">
      <c r="A4813" s="93"/>
    </row>
    <row r="4814" spans="1:19" ht="11.25" thickBot="1" x14ac:dyDescent="0.2">
      <c r="A4814" s="88">
        <v>3</v>
      </c>
      <c r="B4814" s="109">
        <v>0.99157407407407405</v>
      </c>
      <c r="C4814" s="112" t="s">
        <v>5089</v>
      </c>
      <c r="D4814" s="89">
        <v>21.59</v>
      </c>
      <c r="E4814" s="89">
        <v>2.3290000000000002</v>
      </c>
      <c r="F4814" s="89">
        <v>-0.23200000000000001</v>
      </c>
      <c r="G4814" s="89">
        <v>0.13400000000000001</v>
      </c>
      <c r="H4814" s="89">
        <v>196.5</v>
      </c>
      <c r="I4814" s="89">
        <v>193.8</v>
      </c>
      <c r="J4814" s="89">
        <v>7.298</v>
      </c>
      <c r="K4814" s="89">
        <v>14.47</v>
      </c>
      <c r="L4814" s="89">
        <v>1.514</v>
      </c>
      <c r="M4814" s="89">
        <v>5.92</v>
      </c>
      <c r="N4814" s="89">
        <v>1.3280000000000001</v>
      </c>
      <c r="O4814" s="89">
        <v>0.30599999999999999</v>
      </c>
      <c r="P4814" s="89">
        <v>1.4139999999999999</v>
      </c>
      <c r="Q4814" s="89">
        <v>0.19800000000000001</v>
      </c>
      <c r="R4814" s="89">
        <v>0.997</v>
      </c>
      <c r="S4814" s="89">
        <v>0.187</v>
      </c>
    </row>
    <row r="4815" spans="1:19" ht="11.25" thickBot="1" x14ac:dyDescent="0.2">
      <c r="A4815" s="93"/>
    </row>
    <row r="4816" spans="1:19" ht="11.25" thickBot="1" x14ac:dyDescent="0.2">
      <c r="A4816" s="113" t="s">
        <v>352</v>
      </c>
      <c r="B4816" s="93"/>
      <c r="C4816" s="112" t="s">
        <v>5090</v>
      </c>
      <c r="D4816" s="114">
        <v>21.49</v>
      </c>
      <c r="E4816" s="114">
        <v>2.339</v>
      </c>
      <c r="F4816" s="114">
        <v>-0.247</v>
      </c>
      <c r="G4816" s="114">
        <v>0.13</v>
      </c>
      <c r="H4816" s="114">
        <v>197.1</v>
      </c>
      <c r="I4816" s="114">
        <v>194.1</v>
      </c>
      <c r="J4816" s="114">
        <v>7.2960000000000003</v>
      </c>
      <c r="K4816" s="114">
        <v>14.37</v>
      </c>
      <c r="L4816" s="114">
        <v>1.508</v>
      </c>
      <c r="M4816" s="114">
        <v>5.859</v>
      </c>
      <c r="N4816" s="114">
        <v>1.329</v>
      </c>
      <c r="O4816" s="114">
        <v>0.30499999999999999</v>
      </c>
      <c r="P4816" s="114">
        <v>1.3859999999999999</v>
      </c>
      <c r="Q4816" s="114">
        <v>0.19800000000000001</v>
      </c>
      <c r="R4816" s="114">
        <v>0.997</v>
      </c>
      <c r="S4816" s="114">
        <v>0.187</v>
      </c>
    </row>
    <row r="4817" spans="1:19" ht="11.25" thickBot="1" x14ac:dyDescent="0.2">
      <c r="A4817" s="93"/>
    </row>
    <row r="4818" spans="1:19" ht="11.25" thickBot="1" x14ac:dyDescent="0.2">
      <c r="A4818" s="116" t="s">
        <v>355</v>
      </c>
      <c r="B4818" s="93"/>
      <c r="C4818" s="112" t="s">
        <v>3608</v>
      </c>
      <c r="D4818" s="114">
        <v>8.8999999999999996E-2</v>
      </c>
      <c r="E4818" s="114">
        <v>6.7000000000000004E-2</v>
      </c>
      <c r="F4818" s="114">
        <v>1.4E-2</v>
      </c>
      <c r="G4818" s="114">
        <v>4.0000000000000001E-3</v>
      </c>
      <c r="H4818" s="114">
        <v>0.504</v>
      </c>
      <c r="I4818" s="114">
        <v>0.34300000000000003</v>
      </c>
      <c r="J4818" s="114">
        <v>5.0000000000000001E-3</v>
      </c>
      <c r="K4818" s="114">
        <v>8.6999999999999994E-2</v>
      </c>
      <c r="L4818" s="114">
        <v>1.7999999999999999E-2</v>
      </c>
      <c r="M4818" s="114">
        <v>5.1999999999999998E-2</v>
      </c>
      <c r="N4818" s="114">
        <v>1.2999999999999999E-2</v>
      </c>
      <c r="O4818" s="114">
        <v>2E-3</v>
      </c>
      <c r="P4818" s="114">
        <v>3.4000000000000002E-2</v>
      </c>
      <c r="Q4818" s="114">
        <v>2E-3</v>
      </c>
      <c r="R4818" s="114">
        <v>8.0000000000000002E-3</v>
      </c>
      <c r="S4818" s="114">
        <v>2E-3</v>
      </c>
    </row>
    <row r="4819" spans="1:19" ht="11.25" thickBot="1" x14ac:dyDescent="0.2">
      <c r="A4819" s="93"/>
    </row>
    <row r="4820" spans="1:19" ht="11.25" thickBot="1" x14ac:dyDescent="0.2">
      <c r="A4820" s="117" t="s">
        <v>358</v>
      </c>
      <c r="B4820" s="93"/>
      <c r="C4820" s="112" t="s">
        <v>5091</v>
      </c>
      <c r="D4820" s="114">
        <v>0.41299999999999998</v>
      </c>
      <c r="E4820" s="114">
        <v>2.8519999999999999</v>
      </c>
      <c r="F4820" s="114">
        <v>5.6070000000000002</v>
      </c>
      <c r="G4820" s="114">
        <v>3.004</v>
      </c>
      <c r="H4820" s="114">
        <v>0.25600000000000001</v>
      </c>
      <c r="I4820" s="114">
        <v>0.17599999999999999</v>
      </c>
      <c r="J4820" s="114">
        <v>6.4000000000000001E-2</v>
      </c>
      <c r="K4820" s="114">
        <v>0.60799999999999998</v>
      </c>
      <c r="L4820" s="114">
        <v>1.2250000000000001</v>
      </c>
      <c r="M4820" s="114">
        <v>0.89400000000000002</v>
      </c>
      <c r="N4820" s="114">
        <v>0.996</v>
      </c>
      <c r="O4820" s="114">
        <v>0.68600000000000005</v>
      </c>
      <c r="P4820" s="114">
        <v>2.46</v>
      </c>
      <c r="Q4820" s="114">
        <v>1.044</v>
      </c>
      <c r="R4820" s="114">
        <v>0.76800000000000002</v>
      </c>
      <c r="S4820" s="114">
        <v>1.0920000000000001</v>
      </c>
    </row>
    <row r="4821" spans="1:19" ht="11.25" thickBot="1" x14ac:dyDescent="0.2">
      <c r="A4821" s="93"/>
    </row>
    <row r="4822" spans="1:19" ht="11.25" thickBot="1" x14ac:dyDescent="0.2">
      <c r="A4822" s="87" t="s">
        <v>345</v>
      </c>
      <c r="B4822" s="87" t="s">
        <v>346</v>
      </c>
      <c r="C4822" s="107" t="s">
        <v>52</v>
      </c>
      <c r="D4822" s="107" t="s">
        <v>53</v>
      </c>
      <c r="E4822" s="107" t="s">
        <v>54</v>
      </c>
      <c r="F4822" s="107" t="s">
        <v>55</v>
      </c>
      <c r="G4822" s="107" t="s">
        <v>56</v>
      </c>
      <c r="H4822" s="107" t="s">
        <v>57</v>
      </c>
      <c r="I4822" s="107" t="s">
        <v>58</v>
      </c>
      <c r="J4822" s="107" t="s">
        <v>59</v>
      </c>
      <c r="K4822" s="107" t="s">
        <v>60</v>
      </c>
      <c r="L4822" s="107" t="s">
        <v>61</v>
      </c>
      <c r="M4822" s="107" t="s">
        <v>62</v>
      </c>
      <c r="N4822" s="107" t="s">
        <v>63</v>
      </c>
      <c r="O4822" s="107" t="s">
        <v>64</v>
      </c>
      <c r="P4822" s="108" t="s">
        <v>65</v>
      </c>
      <c r="Q4822" s="108" t="s">
        <v>66</v>
      </c>
      <c r="R4822" s="107" t="s">
        <v>67</v>
      </c>
      <c r="S4822" s="107" t="s">
        <v>68</v>
      </c>
    </row>
    <row r="4823" spans="1:19" ht="11.25" thickBot="1" x14ac:dyDescent="0.2">
      <c r="A4823" s="93"/>
      <c r="B4823" s="93"/>
      <c r="C4823" s="107" t="s">
        <v>69</v>
      </c>
      <c r="D4823" s="107" t="s">
        <v>69</v>
      </c>
      <c r="E4823" s="107" t="s">
        <v>69</v>
      </c>
      <c r="F4823" s="107" t="s">
        <v>69</v>
      </c>
      <c r="G4823" s="107" t="s">
        <v>69</v>
      </c>
      <c r="H4823" s="107" t="s">
        <v>69</v>
      </c>
      <c r="I4823" s="107" t="s">
        <v>69</v>
      </c>
      <c r="J4823" s="107" t="s">
        <v>69</v>
      </c>
      <c r="K4823" s="107" t="s">
        <v>69</v>
      </c>
      <c r="L4823" s="107" t="s">
        <v>69</v>
      </c>
      <c r="M4823" s="107" t="s">
        <v>69</v>
      </c>
      <c r="N4823" s="107" t="s">
        <v>69</v>
      </c>
      <c r="O4823" s="107" t="s">
        <v>69</v>
      </c>
      <c r="P4823" s="108" t="s">
        <v>69</v>
      </c>
      <c r="Q4823" s="108" t="s">
        <v>69</v>
      </c>
      <c r="R4823" s="107" t="s">
        <v>69</v>
      </c>
      <c r="S4823" s="107" t="s">
        <v>69</v>
      </c>
    </row>
    <row r="4824" spans="1:19" ht="11.25" thickBot="1" x14ac:dyDescent="0.2">
      <c r="A4824" s="88">
        <v>1</v>
      </c>
      <c r="B4824" s="109">
        <v>0.99123842592592604</v>
      </c>
      <c r="C4824" s="89">
        <v>0.56999999999999995</v>
      </c>
      <c r="D4824" s="89">
        <v>6.7000000000000004E-2</v>
      </c>
      <c r="E4824" s="89">
        <v>0.44</v>
      </c>
      <c r="F4824" s="89">
        <v>6.6000000000000003E-2</v>
      </c>
      <c r="G4824" s="89">
        <v>0.68400000000000005</v>
      </c>
      <c r="H4824" s="89">
        <v>2.585</v>
      </c>
      <c r="I4824" s="89">
        <v>-8.0000000000000002E-3</v>
      </c>
      <c r="J4824" s="89">
        <v>-5.0000000000000001E-3</v>
      </c>
      <c r="K4824" s="89">
        <v>2.5999999999999999E-2</v>
      </c>
      <c r="L4824" s="89">
        <v>9.1999999999999998E-2</v>
      </c>
      <c r="M4824" s="89">
        <v>0.61299999999999999</v>
      </c>
      <c r="N4824" s="89">
        <v>2.1999999999999999E-2</v>
      </c>
      <c r="O4824" s="89">
        <v>15.46</v>
      </c>
      <c r="P4824" s="112" t="s">
        <v>5092</v>
      </c>
      <c r="Q4824" s="112" t="s">
        <v>5093</v>
      </c>
      <c r="R4824" s="89">
        <v>1.9610000000000001</v>
      </c>
      <c r="S4824" s="89">
        <v>1.0389999999999999</v>
      </c>
    </row>
    <row r="4825" spans="1:19" ht="11.25" thickBot="1" x14ac:dyDescent="0.2">
      <c r="A4825" s="93"/>
    </row>
    <row r="4826" spans="1:19" ht="11.25" thickBot="1" x14ac:dyDescent="0.2">
      <c r="A4826" s="88">
        <v>2</v>
      </c>
      <c r="B4826" s="109">
        <v>0.99141203703703706</v>
      </c>
      <c r="C4826" s="89">
        <v>0.58499999999999996</v>
      </c>
      <c r="D4826" s="89">
        <v>6.6000000000000003E-2</v>
      </c>
      <c r="E4826" s="89">
        <v>0.42</v>
      </c>
      <c r="F4826" s="89">
        <v>6.2E-2</v>
      </c>
      <c r="G4826" s="89">
        <v>0.68</v>
      </c>
      <c r="H4826" s="89">
        <v>2.6080000000000001</v>
      </c>
      <c r="I4826" s="89">
        <v>-8.0000000000000002E-3</v>
      </c>
      <c r="J4826" s="89">
        <v>-5.0000000000000001E-3</v>
      </c>
      <c r="K4826" s="89">
        <v>2.1999999999999999E-2</v>
      </c>
      <c r="L4826" s="89">
        <v>8.5000000000000006E-2</v>
      </c>
      <c r="M4826" s="89">
        <v>0.60299999999999998</v>
      </c>
      <c r="N4826" s="89">
        <v>0.02</v>
      </c>
      <c r="O4826" s="89">
        <v>15.74</v>
      </c>
      <c r="P4826" s="112" t="s">
        <v>5094</v>
      </c>
      <c r="Q4826" s="112" t="s">
        <v>5095</v>
      </c>
      <c r="R4826" s="89">
        <v>1.984</v>
      </c>
      <c r="S4826" s="89">
        <v>1.014</v>
      </c>
    </row>
    <row r="4827" spans="1:19" ht="11.25" thickBot="1" x14ac:dyDescent="0.2">
      <c r="A4827" s="93"/>
    </row>
    <row r="4828" spans="1:19" ht="11.25" thickBot="1" x14ac:dyDescent="0.2">
      <c r="A4828" s="88">
        <v>3</v>
      </c>
      <c r="B4828" s="109">
        <v>0.99157407407407405</v>
      </c>
      <c r="C4828" s="89">
        <v>0.57999999999999996</v>
      </c>
      <c r="D4828" s="89">
        <v>6.9000000000000006E-2</v>
      </c>
      <c r="E4828" s="89">
        <v>0.436</v>
      </c>
      <c r="F4828" s="89">
        <v>6.7000000000000004E-2</v>
      </c>
      <c r="G4828" s="89">
        <v>0.68700000000000006</v>
      </c>
      <c r="H4828" s="89">
        <v>2.5819999999999999</v>
      </c>
      <c r="I4828" s="89">
        <v>-8.9999999999999993E-3</v>
      </c>
      <c r="J4828" s="89">
        <v>-6.0000000000000001E-3</v>
      </c>
      <c r="K4828" s="89">
        <v>2.1999999999999999E-2</v>
      </c>
      <c r="L4828" s="89">
        <v>9.0999999999999998E-2</v>
      </c>
      <c r="M4828" s="89">
        <v>0.57399999999999995</v>
      </c>
      <c r="N4828" s="89">
        <v>1.9E-2</v>
      </c>
      <c r="O4828" s="89">
        <v>15.61</v>
      </c>
      <c r="P4828" s="112" t="s">
        <v>5096</v>
      </c>
      <c r="Q4828" s="112" t="s">
        <v>5097</v>
      </c>
      <c r="R4828" s="89">
        <v>2.008</v>
      </c>
      <c r="S4828" s="89">
        <v>1.034</v>
      </c>
    </row>
    <row r="4829" spans="1:19" ht="11.25" thickBot="1" x14ac:dyDescent="0.2">
      <c r="A4829" s="93"/>
    </row>
    <row r="4830" spans="1:19" ht="11.25" thickBot="1" x14ac:dyDescent="0.2">
      <c r="A4830" s="113" t="s">
        <v>352</v>
      </c>
      <c r="B4830" s="93"/>
      <c r="C4830" s="114">
        <v>0.57799999999999996</v>
      </c>
      <c r="D4830" s="114">
        <v>6.8000000000000005E-2</v>
      </c>
      <c r="E4830" s="114">
        <v>0.432</v>
      </c>
      <c r="F4830" s="114">
        <v>6.5000000000000002E-2</v>
      </c>
      <c r="G4830" s="114">
        <v>0.68400000000000005</v>
      </c>
      <c r="H4830" s="114">
        <v>2.5920000000000001</v>
      </c>
      <c r="I4830" s="114">
        <v>-8.0000000000000002E-3</v>
      </c>
      <c r="J4830" s="114">
        <v>-6.0000000000000001E-3</v>
      </c>
      <c r="K4830" s="114">
        <v>2.3E-2</v>
      </c>
      <c r="L4830" s="114">
        <v>8.8999999999999996E-2</v>
      </c>
      <c r="M4830" s="114">
        <v>0.59699999999999998</v>
      </c>
      <c r="N4830" s="114">
        <v>0.02</v>
      </c>
      <c r="O4830" s="114">
        <v>15.6</v>
      </c>
      <c r="P4830" s="112" t="s">
        <v>5098</v>
      </c>
      <c r="Q4830" s="112" t="s">
        <v>5099</v>
      </c>
      <c r="R4830" s="114">
        <v>1.984</v>
      </c>
      <c r="S4830" s="114">
        <v>1.0289999999999999</v>
      </c>
    </row>
    <row r="4831" spans="1:19" ht="11.25" thickBot="1" x14ac:dyDescent="0.2">
      <c r="A4831" s="93"/>
    </row>
    <row r="4832" spans="1:19" ht="11.25" thickBot="1" x14ac:dyDescent="0.2">
      <c r="A4832" s="116" t="s">
        <v>355</v>
      </c>
      <c r="B4832" s="93"/>
      <c r="C4832" s="114">
        <v>8.0000000000000002E-3</v>
      </c>
      <c r="D4832" s="114">
        <v>2E-3</v>
      </c>
      <c r="E4832" s="114">
        <v>1.0999999999999999E-2</v>
      </c>
      <c r="F4832" s="114">
        <v>3.0000000000000001E-3</v>
      </c>
      <c r="G4832" s="114">
        <v>3.0000000000000001E-3</v>
      </c>
      <c r="H4832" s="114">
        <v>1.4E-2</v>
      </c>
      <c r="I4832" s="114">
        <v>0</v>
      </c>
      <c r="J4832" s="114">
        <v>1E-3</v>
      </c>
      <c r="K4832" s="114">
        <v>2E-3</v>
      </c>
      <c r="L4832" s="114">
        <v>4.0000000000000001E-3</v>
      </c>
      <c r="M4832" s="114">
        <v>0.02</v>
      </c>
      <c r="N4832" s="114">
        <v>1E-3</v>
      </c>
      <c r="O4832" s="114">
        <v>0.14199999999999999</v>
      </c>
      <c r="P4832" s="112" t="s">
        <v>4744</v>
      </c>
      <c r="Q4832" s="112" t="s">
        <v>5100</v>
      </c>
      <c r="R4832" s="114">
        <v>2.3E-2</v>
      </c>
      <c r="S4832" s="114">
        <v>1.2999999999999999E-2</v>
      </c>
    </row>
    <row r="4833" spans="1:19" ht="11.25" thickBot="1" x14ac:dyDescent="0.2">
      <c r="A4833" s="93"/>
    </row>
    <row r="4834" spans="1:19" ht="11.25" thickBot="1" x14ac:dyDescent="0.2">
      <c r="A4834" s="117" t="s">
        <v>358</v>
      </c>
      <c r="B4834" s="93"/>
      <c r="C4834" s="114">
        <v>1.335</v>
      </c>
      <c r="D4834" s="114">
        <v>2.2759999999999998</v>
      </c>
      <c r="E4834" s="114">
        <v>2.4529999999999998</v>
      </c>
      <c r="F4834" s="114">
        <v>3.9220000000000002</v>
      </c>
      <c r="G4834" s="114">
        <v>0.50600000000000001</v>
      </c>
      <c r="H4834" s="114">
        <v>0.55400000000000005</v>
      </c>
      <c r="I4834" s="114">
        <v>2.702</v>
      </c>
      <c r="J4834" s="114">
        <v>9.5530000000000008</v>
      </c>
      <c r="K4834" s="114">
        <v>10.31</v>
      </c>
      <c r="L4834" s="114">
        <v>4.548</v>
      </c>
      <c r="M4834" s="114">
        <v>3.3879999999999999</v>
      </c>
      <c r="N4834" s="114">
        <v>6.6150000000000002</v>
      </c>
      <c r="O4834" s="114">
        <v>0.91200000000000003</v>
      </c>
      <c r="P4834" s="112" t="s">
        <v>5101</v>
      </c>
      <c r="Q4834" s="112" t="s">
        <v>1729</v>
      </c>
      <c r="R4834" s="114">
        <v>1.1819999999999999</v>
      </c>
      <c r="S4834" s="114">
        <v>1.2889999999999999</v>
      </c>
    </row>
    <row r="4835" spans="1:19" ht="10.5" x14ac:dyDescent="0.15">
      <c r="A4835" s="93"/>
    </row>
    <row r="4836" spans="1:19" x14ac:dyDescent="0.15">
      <c r="A4836" s="106"/>
      <c r="B4836" s="69" t="s">
        <v>5102</v>
      </c>
    </row>
    <row r="4837" spans="1:19" ht="9.75" thickBot="1" x14ac:dyDescent="0.2">
      <c r="A4837" s="64" t="s">
        <v>344</v>
      </c>
    </row>
    <row r="4838" spans="1:19" ht="11.25" thickBot="1" x14ac:dyDescent="0.2">
      <c r="A4838" s="87" t="s">
        <v>345</v>
      </c>
      <c r="B4838" s="87" t="s">
        <v>346</v>
      </c>
      <c r="C4838" s="107" t="s">
        <v>1</v>
      </c>
      <c r="D4838" s="107" t="s">
        <v>2</v>
      </c>
      <c r="E4838" s="107" t="s">
        <v>3</v>
      </c>
      <c r="F4838" s="107" t="s">
        <v>4</v>
      </c>
      <c r="G4838" s="107" t="s">
        <v>5</v>
      </c>
      <c r="H4838" s="107" t="s">
        <v>6</v>
      </c>
      <c r="I4838" s="108" t="s">
        <v>7</v>
      </c>
      <c r="J4838" s="108" t="s">
        <v>8</v>
      </c>
      <c r="K4838" s="107" t="s">
        <v>9</v>
      </c>
      <c r="L4838" s="107" t="s">
        <v>10</v>
      </c>
      <c r="M4838" s="107" t="s">
        <v>11</v>
      </c>
      <c r="N4838" s="107" t="s">
        <v>12</v>
      </c>
      <c r="O4838" s="107" t="s">
        <v>13</v>
      </c>
      <c r="P4838" s="107" t="s">
        <v>14</v>
      </c>
      <c r="Q4838" s="107" t="s">
        <v>15</v>
      </c>
      <c r="R4838" s="107" t="s">
        <v>16</v>
      </c>
      <c r="S4838" s="107" t="s">
        <v>17</v>
      </c>
    </row>
    <row r="4839" spans="1:19" ht="11.25" thickBot="1" x14ac:dyDescent="0.2">
      <c r="A4839" s="93"/>
      <c r="B4839" s="93"/>
      <c r="C4839" s="107" t="s">
        <v>69</v>
      </c>
      <c r="D4839" s="107" t="s">
        <v>69</v>
      </c>
      <c r="E4839" s="107" t="s">
        <v>69</v>
      </c>
      <c r="F4839" s="107" t="s">
        <v>69</v>
      </c>
      <c r="G4839" s="107" t="s">
        <v>69</v>
      </c>
      <c r="H4839" s="107" t="s">
        <v>69</v>
      </c>
      <c r="I4839" s="108" t="s">
        <v>69</v>
      </c>
      <c r="J4839" s="108" t="s">
        <v>69</v>
      </c>
      <c r="K4839" s="107" t="s">
        <v>69</v>
      </c>
      <c r="L4839" s="107" t="s">
        <v>69</v>
      </c>
      <c r="M4839" s="107" t="s">
        <v>69</v>
      </c>
      <c r="N4839" s="107" t="s">
        <v>69</v>
      </c>
      <c r="O4839" s="107" t="s">
        <v>69</v>
      </c>
      <c r="P4839" s="107" t="s">
        <v>69</v>
      </c>
      <c r="Q4839" s="107" t="s">
        <v>69</v>
      </c>
      <c r="R4839" s="107" t="s">
        <v>69</v>
      </c>
      <c r="S4839" s="107" t="s">
        <v>69</v>
      </c>
    </row>
    <row r="4840" spans="1:19" ht="11.25" thickBot="1" x14ac:dyDescent="0.2">
      <c r="A4840" s="88">
        <v>1</v>
      </c>
      <c r="B4840" s="109">
        <v>0.99670138888888893</v>
      </c>
      <c r="C4840" s="110" t="s">
        <v>5103</v>
      </c>
      <c r="D4840" s="110" t="s">
        <v>5104</v>
      </c>
      <c r="E4840" s="110" t="s">
        <v>5105</v>
      </c>
      <c r="F4840" s="89">
        <v>143.1</v>
      </c>
      <c r="G4840" s="110" t="s">
        <v>5106</v>
      </c>
      <c r="H4840" s="89">
        <v>337.4</v>
      </c>
      <c r="I4840" s="111">
        <v>1.08243</v>
      </c>
      <c r="J4840" s="112" t="s">
        <v>5107</v>
      </c>
      <c r="K4840" s="110" t="s">
        <v>5108</v>
      </c>
      <c r="L4840" s="89">
        <v>7.8810000000000002</v>
      </c>
      <c r="M4840" s="89">
        <v>3.42</v>
      </c>
      <c r="N4840" s="89">
        <v>31.14</v>
      </c>
      <c r="O4840" s="89">
        <v>413.8</v>
      </c>
      <c r="P4840" s="89">
        <v>3.1120000000000001</v>
      </c>
      <c r="Q4840" s="89">
        <v>3.7010000000000001</v>
      </c>
      <c r="R4840" s="89">
        <v>4.0309999999999997</v>
      </c>
      <c r="S4840" s="89">
        <v>7.3920000000000003</v>
      </c>
    </row>
    <row r="4841" spans="1:19" ht="11.25" thickBot="1" x14ac:dyDescent="0.2">
      <c r="A4841" s="93"/>
    </row>
    <row r="4842" spans="1:19" ht="11.25" thickBot="1" x14ac:dyDescent="0.2">
      <c r="A4842" s="88">
        <v>2</v>
      </c>
      <c r="B4842" s="109">
        <v>0.99687500000000007</v>
      </c>
      <c r="C4842" s="110" t="s">
        <v>5109</v>
      </c>
      <c r="D4842" s="110" t="s">
        <v>5110</v>
      </c>
      <c r="E4842" s="110" t="s">
        <v>5111</v>
      </c>
      <c r="F4842" s="89">
        <v>140.4</v>
      </c>
      <c r="G4842" s="110" t="s">
        <v>5112</v>
      </c>
      <c r="H4842" s="89">
        <v>334.8</v>
      </c>
      <c r="I4842" s="111">
        <v>1.0916300000000001</v>
      </c>
      <c r="J4842" s="112" t="s">
        <v>5113</v>
      </c>
      <c r="K4842" s="110" t="s">
        <v>5114</v>
      </c>
      <c r="L4842" s="89">
        <v>7.89</v>
      </c>
      <c r="M4842" s="89">
        <v>3.4430000000000001</v>
      </c>
      <c r="N4842" s="110" t="s">
        <v>5115</v>
      </c>
      <c r="O4842" s="89">
        <v>414.6</v>
      </c>
      <c r="P4842" s="89">
        <v>3.1349999999999998</v>
      </c>
      <c r="Q4842" s="89">
        <v>3.6459999999999999</v>
      </c>
      <c r="R4842" s="89">
        <v>4.0149999999999997</v>
      </c>
      <c r="S4842" s="89">
        <v>7.351</v>
      </c>
    </row>
    <row r="4843" spans="1:19" ht="11.25" thickBot="1" x14ac:dyDescent="0.2">
      <c r="A4843" s="93"/>
    </row>
    <row r="4844" spans="1:19" ht="11.25" thickBot="1" x14ac:dyDescent="0.2">
      <c r="A4844" s="88">
        <v>3</v>
      </c>
      <c r="B4844" s="109">
        <v>0.99703703703703705</v>
      </c>
      <c r="C4844" s="110" t="s">
        <v>5116</v>
      </c>
      <c r="D4844" s="110" t="s">
        <v>5117</v>
      </c>
      <c r="E4844" s="110" t="s">
        <v>5111</v>
      </c>
      <c r="F4844" s="89">
        <v>141.1</v>
      </c>
      <c r="G4844" s="110" t="s">
        <v>5118</v>
      </c>
      <c r="H4844" s="89">
        <v>334.3</v>
      </c>
      <c r="I4844" s="111">
        <v>1.09477</v>
      </c>
      <c r="J4844" s="112" t="s">
        <v>5119</v>
      </c>
      <c r="K4844" s="110" t="s">
        <v>5120</v>
      </c>
      <c r="L4844" s="89">
        <v>7.9260000000000002</v>
      </c>
      <c r="M4844" s="89">
        <v>3.3769999999999998</v>
      </c>
      <c r="N4844" s="110" t="s">
        <v>5121</v>
      </c>
      <c r="O4844" s="89">
        <v>414.7</v>
      </c>
      <c r="P4844" s="89">
        <v>3.0960000000000001</v>
      </c>
      <c r="Q4844" s="89">
        <v>3.61</v>
      </c>
      <c r="R4844" s="89">
        <v>4.0279999999999996</v>
      </c>
      <c r="S4844" s="89">
        <v>7.4</v>
      </c>
    </row>
    <row r="4845" spans="1:19" ht="11.25" thickBot="1" x14ac:dyDescent="0.2">
      <c r="A4845" s="93"/>
    </row>
    <row r="4846" spans="1:19" ht="11.25" thickBot="1" x14ac:dyDescent="0.2">
      <c r="A4846" s="113" t="s">
        <v>352</v>
      </c>
      <c r="B4846" s="93"/>
      <c r="C4846" s="110" t="s">
        <v>5122</v>
      </c>
      <c r="D4846" s="110" t="s">
        <v>5123</v>
      </c>
      <c r="E4846" s="110" t="s">
        <v>5124</v>
      </c>
      <c r="F4846" s="114">
        <v>141.5</v>
      </c>
      <c r="G4846" s="110" t="s">
        <v>5125</v>
      </c>
      <c r="H4846" s="114">
        <v>335.5</v>
      </c>
      <c r="I4846" s="115">
        <v>1.08961</v>
      </c>
      <c r="J4846" s="112" t="s">
        <v>5126</v>
      </c>
      <c r="K4846" s="110" t="s">
        <v>5127</v>
      </c>
      <c r="L4846" s="114">
        <v>7.899</v>
      </c>
      <c r="M4846" s="114">
        <v>3.4129999999999998</v>
      </c>
      <c r="N4846" s="110" t="s">
        <v>5128</v>
      </c>
      <c r="O4846" s="114">
        <v>414.4</v>
      </c>
      <c r="P4846" s="114">
        <v>3.1139999999999999</v>
      </c>
      <c r="Q4846" s="114">
        <v>3.653</v>
      </c>
      <c r="R4846" s="114">
        <v>4.0250000000000004</v>
      </c>
      <c r="S4846" s="114">
        <v>7.3810000000000002</v>
      </c>
    </row>
    <row r="4847" spans="1:19" ht="11.25" thickBot="1" x14ac:dyDescent="0.2">
      <c r="A4847" s="93"/>
    </row>
    <row r="4848" spans="1:19" ht="11.25" thickBot="1" x14ac:dyDescent="0.2">
      <c r="A4848" s="116" t="s">
        <v>355</v>
      </c>
      <c r="B4848" s="93"/>
      <c r="C4848" s="110" t="s">
        <v>5129</v>
      </c>
      <c r="D4848" s="110" t="s">
        <v>5130</v>
      </c>
      <c r="E4848" s="110" t="s">
        <v>5131</v>
      </c>
      <c r="F4848" s="114">
        <v>1.383</v>
      </c>
      <c r="G4848" s="110" t="s">
        <v>5132</v>
      </c>
      <c r="H4848" s="114">
        <v>1.6339999999999999</v>
      </c>
      <c r="I4848" s="115">
        <v>6.4200000000000004E-3</v>
      </c>
      <c r="J4848" s="112" t="s">
        <v>5133</v>
      </c>
      <c r="K4848" s="110" t="s">
        <v>5134</v>
      </c>
      <c r="L4848" s="114">
        <v>2.4E-2</v>
      </c>
      <c r="M4848" s="114">
        <v>3.4000000000000002E-2</v>
      </c>
      <c r="N4848" s="110" t="s">
        <v>5135</v>
      </c>
      <c r="O4848" s="114">
        <v>0.52900000000000003</v>
      </c>
      <c r="P4848" s="114">
        <v>0.02</v>
      </c>
      <c r="Q4848" s="114">
        <v>4.5999999999999999E-2</v>
      </c>
      <c r="R4848" s="114">
        <v>8.0000000000000002E-3</v>
      </c>
      <c r="S4848" s="114">
        <v>2.5999999999999999E-2</v>
      </c>
    </row>
    <row r="4849" spans="1:19" ht="11.25" thickBot="1" x14ac:dyDescent="0.2">
      <c r="A4849" s="93"/>
    </row>
    <row r="4850" spans="1:19" ht="11.25" thickBot="1" x14ac:dyDescent="0.2">
      <c r="A4850" s="117" t="s">
        <v>358</v>
      </c>
      <c r="B4850" s="93"/>
      <c r="C4850" s="110" t="s">
        <v>5136</v>
      </c>
      <c r="D4850" s="110" t="s">
        <v>5137</v>
      </c>
      <c r="E4850" s="110" t="s">
        <v>5138</v>
      </c>
      <c r="F4850" s="114">
        <v>0.97699999999999998</v>
      </c>
      <c r="G4850" s="110" t="s">
        <v>1390</v>
      </c>
      <c r="H4850" s="114">
        <v>0.48699999999999999</v>
      </c>
      <c r="I4850" s="118">
        <v>0.58899999999999997</v>
      </c>
      <c r="J4850" s="112" t="s">
        <v>5139</v>
      </c>
      <c r="K4850" s="110" t="s">
        <v>1169</v>
      </c>
      <c r="L4850" s="114">
        <v>0.3</v>
      </c>
      <c r="M4850" s="114">
        <v>0.98699999999999999</v>
      </c>
      <c r="N4850" s="110" t="s">
        <v>5140</v>
      </c>
      <c r="O4850" s="114">
        <v>0.128</v>
      </c>
      <c r="P4850" s="114">
        <v>0.64300000000000002</v>
      </c>
      <c r="Q4850" s="114">
        <v>1.254</v>
      </c>
      <c r="R4850" s="114">
        <v>0.21</v>
      </c>
      <c r="S4850" s="114">
        <v>0.35399999999999998</v>
      </c>
    </row>
    <row r="4851" spans="1:19" ht="11.25" thickBot="1" x14ac:dyDescent="0.2">
      <c r="A4851" s="93"/>
    </row>
    <row r="4852" spans="1:19" ht="11.25" thickBot="1" x14ac:dyDescent="0.2">
      <c r="A4852" s="87" t="s">
        <v>345</v>
      </c>
      <c r="B4852" s="87" t="s">
        <v>346</v>
      </c>
      <c r="C4852" s="107" t="s">
        <v>18</v>
      </c>
      <c r="D4852" s="108" t="s">
        <v>19</v>
      </c>
      <c r="E4852" s="108" t="s">
        <v>20</v>
      </c>
      <c r="F4852" s="107" t="s">
        <v>21</v>
      </c>
      <c r="G4852" s="107" t="s">
        <v>22</v>
      </c>
      <c r="H4852" s="107" t="s">
        <v>23</v>
      </c>
      <c r="I4852" s="107" t="s">
        <v>24</v>
      </c>
      <c r="J4852" s="108" t="s">
        <v>25</v>
      </c>
      <c r="K4852" s="108" t="s">
        <v>26</v>
      </c>
      <c r="L4852" s="107" t="s">
        <v>27</v>
      </c>
      <c r="M4852" s="107" t="s">
        <v>28</v>
      </c>
      <c r="N4852" s="107" t="s">
        <v>29</v>
      </c>
      <c r="O4852" s="107" t="s">
        <v>30</v>
      </c>
      <c r="P4852" s="107" t="s">
        <v>31</v>
      </c>
      <c r="Q4852" s="107" t="s">
        <v>32</v>
      </c>
      <c r="R4852" s="107" t="s">
        <v>33</v>
      </c>
      <c r="S4852" s="108" t="s">
        <v>34</v>
      </c>
    </row>
    <row r="4853" spans="1:19" ht="11.25" thickBot="1" x14ac:dyDescent="0.2">
      <c r="A4853" s="93"/>
      <c r="B4853" s="93"/>
      <c r="C4853" s="107" t="s">
        <v>69</v>
      </c>
      <c r="D4853" s="108" t="s">
        <v>69</v>
      </c>
      <c r="E4853" s="108" t="s">
        <v>69</v>
      </c>
      <c r="F4853" s="107" t="s">
        <v>69</v>
      </c>
      <c r="G4853" s="107" t="s">
        <v>69</v>
      </c>
      <c r="H4853" s="107" t="s">
        <v>69</v>
      </c>
      <c r="I4853" s="107" t="s">
        <v>69</v>
      </c>
      <c r="J4853" s="108" t="s">
        <v>69</v>
      </c>
      <c r="K4853" s="108" t="s">
        <v>69</v>
      </c>
      <c r="L4853" s="107" t="s">
        <v>69</v>
      </c>
      <c r="M4853" s="107" t="s">
        <v>69</v>
      </c>
      <c r="N4853" s="107" t="s">
        <v>69</v>
      </c>
      <c r="O4853" s="107" t="s">
        <v>69</v>
      </c>
      <c r="P4853" s="107" t="s">
        <v>69</v>
      </c>
      <c r="Q4853" s="107" t="s">
        <v>69</v>
      </c>
      <c r="R4853" s="107" t="s">
        <v>69</v>
      </c>
      <c r="S4853" s="108" t="s">
        <v>69</v>
      </c>
    </row>
    <row r="4854" spans="1:19" ht="11.25" thickBot="1" x14ac:dyDescent="0.2">
      <c r="A4854" s="88">
        <v>1</v>
      </c>
      <c r="B4854" s="109">
        <v>0.99670138888888893</v>
      </c>
      <c r="C4854" s="89">
        <v>0.95</v>
      </c>
      <c r="D4854" s="111">
        <v>1.03704</v>
      </c>
      <c r="E4854" s="111">
        <v>1.22363</v>
      </c>
      <c r="F4854" s="89">
        <v>1.599</v>
      </c>
      <c r="G4854" s="89">
        <v>-1.109</v>
      </c>
      <c r="H4854" s="89">
        <v>8.2639999999999993</v>
      </c>
      <c r="I4854" s="89">
        <v>3.4470000000000001</v>
      </c>
      <c r="J4854" s="111">
        <v>0.99551999999999996</v>
      </c>
      <c r="K4854" s="112" t="s">
        <v>5141</v>
      </c>
      <c r="L4854" s="89">
        <v>1.054</v>
      </c>
      <c r="M4854" s="89">
        <v>3.6320000000000001</v>
      </c>
      <c r="N4854" s="89">
        <v>0.27</v>
      </c>
      <c r="O4854" s="89">
        <v>0.27900000000000003</v>
      </c>
      <c r="P4854" s="89">
        <v>0.19</v>
      </c>
      <c r="Q4854" s="89">
        <v>1.3720000000000001</v>
      </c>
      <c r="R4854" s="89">
        <v>3.5590000000000002</v>
      </c>
      <c r="S4854" s="111">
        <v>0.95499999999999996</v>
      </c>
    </row>
    <row r="4855" spans="1:19" ht="11.25" thickBot="1" x14ac:dyDescent="0.2">
      <c r="A4855" s="93"/>
    </row>
    <row r="4856" spans="1:19" ht="11.25" thickBot="1" x14ac:dyDescent="0.2">
      <c r="A4856" s="88">
        <v>2</v>
      </c>
      <c r="B4856" s="109">
        <v>0.99687500000000007</v>
      </c>
      <c r="C4856" s="89">
        <v>0.93799999999999994</v>
      </c>
      <c r="D4856" s="111">
        <v>1.0481</v>
      </c>
      <c r="E4856" s="111">
        <v>1.2226699999999999</v>
      </c>
      <c r="F4856" s="89">
        <v>1.6379999999999999</v>
      </c>
      <c r="G4856" s="89">
        <v>0.59399999999999997</v>
      </c>
      <c r="H4856" s="89">
        <v>8.3019999999999996</v>
      </c>
      <c r="I4856" s="89">
        <v>3.4470000000000001</v>
      </c>
      <c r="J4856" s="111">
        <v>1.0036499999999999</v>
      </c>
      <c r="K4856" s="112" t="s">
        <v>5142</v>
      </c>
      <c r="L4856" s="89">
        <v>1.054</v>
      </c>
      <c r="M4856" s="89">
        <v>3.6440000000000001</v>
      </c>
      <c r="N4856" s="89">
        <v>0.26600000000000001</v>
      </c>
      <c r="O4856" s="89">
        <v>0.28100000000000003</v>
      </c>
      <c r="P4856" s="89">
        <v>0.193</v>
      </c>
      <c r="Q4856" s="89">
        <v>1.3149999999999999</v>
      </c>
      <c r="R4856" s="89">
        <v>3.573</v>
      </c>
      <c r="S4856" s="111">
        <v>0.95801999999999998</v>
      </c>
    </row>
    <row r="4857" spans="1:19" ht="11.25" thickBot="1" x14ac:dyDescent="0.2">
      <c r="A4857" s="93"/>
    </row>
    <row r="4858" spans="1:19" ht="11.25" thickBot="1" x14ac:dyDescent="0.2">
      <c r="A4858" s="88">
        <v>3</v>
      </c>
      <c r="B4858" s="109">
        <v>0.99703703703703705</v>
      </c>
      <c r="C4858" s="89">
        <v>0.94499999999999995</v>
      </c>
      <c r="D4858" s="111">
        <v>1.0367999999999999</v>
      </c>
      <c r="E4858" s="111">
        <v>1.2219199999999999</v>
      </c>
      <c r="F4858" s="89">
        <v>1.6040000000000001</v>
      </c>
      <c r="G4858" s="89">
        <v>-0.93899999999999995</v>
      </c>
      <c r="H4858" s="89">
        <v>8.3469999999999995</v>
      </c>
      <c r="I4858" s="89">
        <v>3.4990000000000001</v>
      </c>
      <c r="J4858" s="111">
        <v>1.00458</v>
      </c>
      <c r="K4858" s="112" t="s">
        <v>5143</v>
      </c>
      <c r="L4858" s="89">
        <v>1.0509999999999999</v>
      </c>
      <c r="M4858" s="89">
        <v>3.62</v>
      </c>
      <c r="N4858" s="89">
        <v>0.27100000000000002</v>
      </c>
      <c r="O4858" s="89">
        <v>0.27500000000000002</v>
      </c>
      <c r="P4858" s="89">
        <v>0.187</v>
      </c>
      <c r="Q4858" s="89">
        <v>1.3260000000000001</v>
      </c>
      <c r="R4858" s="89">
        <v>3.5649999999999999</v>
      </c>
      <c r="S4858" s="111">
        <v>0.96589999999999998</v>
      </c>
    </row>
    <row r="4859" spans="1:19" ht="11.25" thickBot="1" x14ac:dyDescent="0.2">
      <c r="A4859" s="93"/>
    </row>
    <row r="4860" spans="1:19" ht="11.25" thickBot="1" x14ac:dyDescent="0.2">
      <c r="A4860" s="113" t="s">
        <v>352</v>
      </c>
      <c r="B4860" s="93"/>
      <c r="C4860" s="114">
        <v>0.94399999999999995</v>
      </c>
      <c r="D4860" s="115">
        <v>1.0406500000000001</v>
      </c>
      <c r="E4860" s="115">
        <v>1.2227399999999999</v>
      </c>
      <c r="F4860" s="114">
        <v>1.6140000000000001</v>
      </c>
      <c r="G4860" s="114">
        <v>-0.48499999999999999</v>
      </c>
      <c r="H4860" s="114">
        <v>8.3040000000000003</v>
      </c>
      <c r="I4860" s="114">
        <v>3.464</v>
      </c>
      <c r="J4860" s="115">
        <v>1.00125</v>
      </c>
      <c r="K4860" s="112" t="s">
        <v>5144</v>
      </c>
      <c r="L4860" s="114">
        <v>1.0529999999999999</v>
      </c>
      <c r="M4860" s="114">
        <v>3.6320000000000001</v>
      </c>
      <c r="N4860" s="114">
        <v>0.26900000000000002</v>
      </c>
      <c r="O4860" s="114">
        <v>0.27800000000000002</v>
      </c>
      <c r="P4860" s="114">
        <v>0.19</v>
      </c>
      <c r="Q4860" s="114">
        <v>1.3380000000000001</v>
      </c>
      <c r="R4860" s="114">
        <v>3.5659999999999998</v>
      </c>
      <c r="S4860" s="115">
        <v>0.95964000000000005</v>
      </c>
    </row>
    <row r="4861" spans="1:19" ht="11.25" thickBot="1" x14ac:dyDescent="0.2">
      <c r="A4861" s="93"/>
    </row>
    <row r="4862" spans="1:19" ht="11.25" thickBot="1" x14ac:dyDescent="0.2">
      <c r="A4862" s="116" t="s">
        <v>355</v>
      </c>
      <c r="B4862" s="93"/>
      <c r="C4862" s="114">
        <v>6.0000000000000001E-3</v>
      </c>
      <c r="D4862" s="115">
        <v>6.45E-3</v>
      </c>
      <c r="E4862" s="115">
        <v>8.5999999999999998E-4</v>
      </c>
      <c r="F4862" s="114">
        <v>2.1999999999999999E-2</v>
      </c>
      <c r="G4862" s="114">
        <v>0.93799999999999994</v>
      </c>
      <c r="H4862" s="114">
        <v>4.1000000000000002E-2</v>
      </c>
      <c r="I4862" s="114">
        <v>0.03</v>
      </c>
      <c r="J4862" s="115">
        <v>4.9899999999999996E-3</v>
      </c>
      <c r="K4862" s="112" t="s">
        <v>5100</v>
      </c>
      <c r="L4862" s="114">
        <v>2E-3</v>
      </c>
      <c r="M4862" s="114">
        <v>1.2E-2</v>
      </c>
      <c r="N4862" s="114">
        <v>3.0000000000000001E-3</v>
      </c>
      <c r="O4862" s="114">
        <v>3.0000000000000001E-3</v>
      </c>
      <c r="P4862" s="114">
        <v>3.0000000000000001E-3</v>
      </c>
      <c r="Q4862" s="114">
        <v>0.03</v>
      </c>
      <c r="R4862" s="114">
        <v>7.0000000000000001E-3</v>
      </c>
      <c r="S4862" s="115">
        <v>5.6299999999999996E-3</v>
      </c>
    </row>
    <row r="4863" spans="1:19" ht="11.25" thickBot="1" x14ac:dyDescent="0.2">
      <c r="A4863" s="93"/>
    </row>
    <row r="4864" spans="1:19" ht="11.25" thickBot="1" x14ac:dyDescent="0.2">
      <c r="A4864" s="117" t="s">
        <v>358</v>
      </c>
      <c r="B4864" s="93"/>
      <c r="C4864" s="114">
        <v>0.626</v>
      </c>
      <c r="D4864" s="118">
        <v>0.62</v>
      </c>
      <c r="E4864" s="118">
        <v>7.0000000000000007E-2</v>
      </c>
      <c r="F4864" s="114">
        <v>1.3380000000000001</v>
      </c>
      <c r="G4864" s="114">
        <v>193.6</v>
      </c>
      <c r="H4864" s="114">
        <v>0.498</v>
      </c>
      <c r="I4864" s="114">
        <v>0.873</v>
      </c>
      <c r="J4864" s="118">
        <v>0.498</v>
      </c>
      <c r="K4864" s="112" t="s">
        <v>1581</v>
      </c>
      <c r="L4864" s="114">
        <v>0.153</v>
      </c>
      <c r="M4864" s="114">
        <v>0.33</v>
      </c>
      <c r="N4864" s="114">
        <v>1.0660000000000001</v>
      </c>
      <c r="O4864" s="114">
        <v>1.198</v>
      </c>
      <c r="P4864" s="114">
        <v>1.7809999999999999</v>
      </c>
      <c r="Q4864" s="114">
        <v>2.2360000000000002</v>
      </c>
      <c r="R4864" s="114">
        <v>0.2</v>
      </c>
      <c r="S4864" s="118">
        <v>0.58599999999999997</v>
      </c>
    </row>
    <row r="4865" spans="1:19" ht="11.25" thickBot="1" x14ac:dyDescent="0.2">
      <c r="A4865" s="93"/>
    </row>
    <row r="4866" spans="1:19" ht="11.25" thickBot="1" x14ac:dyDescent="0.2">
      <c r="A4866" s="87" t="s">
        <v>345</v>
      </c>
      <c r="B4866" s="87" t="s">
        <v>346</v>
      </c>
      <c r="C4866" s="108" t="s">
        <v>35</v>
      </c>
      <c r="D4866" s="107" t="s">
        <v>36</v>
      </c>
      <c r="E4866" s="107" t="s">
        <v>37</v>
      </c>
      <c r="F4866" s="107" t="s">
        <v>38</v>
      </c>
      <c r="G4866" s="107" t="s">
        <v>39</v>
      </c>
      <c r="H4866" s="107" t="s">
        <v>40</v>
      </c>
      <c r="I4866" s="107" t="s">
        <v>41</v>
      </c>
      <c r="J4866" s="107" t="s">
        <v>42</v>
      </c>
      <c r="K4866" s="107" t="s">
        <v>43</v>
      </c>
      <c r="L4866" s="107" t="s">
        <v>44</v>
      </c>
      <c r="M4866" s="107" t="s">
        <v>45</v>
      </c>
      <c r="N4866" s="107" t="s">
        <v>46</v>
      </c>
      <c r="O4866" s="107" t="s">
        <v>47</v>
      </c>
      <c r="P4866" s="107" t="s">
        <v>48</v>
      </c>
      <c r="Q4866" s="107" t="s">
        <v>49</v>
      </c>
      <c r="R4866" s="107" t="s">
        <v>50</v>
      </c>
      <c r="S4866" s="107" t="s">
        <v>51</v>
      </c>
    </row>
    <row r="4867" spans="1:19" ht="11.25" thickBot="1" x14ac:dyDescent="0.2">
      <c r="A4867" s="93"/>
      <c r="B4867" s="93"/>
      <c r="C4867" s="108" t="s">
        <v>69</v>
      </c>
      <c r="D4867" s="107" t="s">
        <v>69</v>
      </c>
      <c r="E4867" s="107" t="s">
        <v>69</v>
      </c>
      <c r="F4867" s="107" t="s">
        <v>69</v>
      </c>
      <c r="G4867" s="107" t="s">
        <v>69</v>
      </c>
      <c r="H4867" s="107" t="s">
        <v>69</v>
      </c>
      <c r="I4867" s="107" t="s">
        <v>69</v>
      </c>
      <c r="J4867" s="107" t="s">
        <v>69</v>
      </c>
      <c r="K4867" s="107" t="s">
        <v>69</v>
      </c>
      <c r="L4867" s="107" t="s">
        <v>69</v>
      </c>
      <c r="M4867" s="107" t="s">
        <v>69</v>
      </c>
      <c r="N4867" s="107" t="s">
        <v>69</v>
      </c>
      <c r="O4867" s="107" t="s">
        <v>69</v>
      </c>
      <c r="P4867" s="107" t="s">
        <v>69</v>
      </c>
      <c r="Q4867" s="107" t="s">
        <v>69</v>
      </c>
      <c r="R4867" s="107" t="s">
        <v>69</v>
      </c>
      <c r="S4867" s="107" t="s">
        <v>69</v>
      </c>
    </row>
    <row r="4868" spans="1:19" ht="11.25" thickBot="1" x14ac:dyDescent="0.2">
      <c r="A4868" s="88">
        <v>1</v>
      </c>
      <c r="B4868" s="109">
        <v>0.99670138888888893</v>
      </c>
      <c r="C4868" s="112" t="s">
        <v>5145</v>
      </c>
      <c r="D4868" s="89">
        <v>0.13900000000000001</v>
      </c>
      <c r="E4868" s="89">
        <v>0.23</v>
      </c>
      <c r="F4868" s="89">
        <v>0.26800000000000002</v>
      </c>
      <c r="G4868" s="89">
        <v>1.524</v>
      </c>
      <c r="H4868" s="89">
        <v>15.27</v>
      </c>
      <c r="I4868" s="89">
        <v>15.13</v>
      </c>
      <c r="J4868" s="89">
        <v>0.49099999999999999</v>
      </c>
      <c r="K4868" s="89">
        <v>0.47799999999999998</v>
      </c>
      <c r="L4868" s="89">
        <v>0.47599999999999998</v>
      </c>
      <c r="M4868" s="89">
        <v>0.498</v>
      </c>
      <c r="N4868" s="89">
        <v>0.47399999999999998</v>
      </c>
      <c r="O4868" s="89">
        <v>0.47</v>
      </c>
      <c r="P4868" s="89">
        <v>0.47099999999999997</v>
      </c>
      <c r="Q4868" s="89">
        <v>0.47199999999999998</v>
      </c>
      <c r="R4868" s="89">
        <v>0.47499999999999998</v>
      </c>
      <c r="S4868" s="89">
        <v>0.46899999999999997</v>
      </c>
    </row>
    <row r="4869" spans="1:19" ht="11.25" thickBot="1" x14ac:dyDescent="0.2">
      <c r="A4869" s="93"/>
    </row>
    <row r="4870" spans="1:19" ht="11.25" thickBot="1" x14ac:dyDescent="0.2">
      <c r="A4870" s="88">
        <v>2</v>
      </c>
      <c r="B4870" s="109">
        <v>0.99687500000000007</v>
      </c>
      <c r="C4870" s="112" t="s">
        <v>5146</v>
      </c>
      <c r="D4870" s="89">
        <v>0.155</v>
      </c>
      <c r="E4870" s="89">
        <v>0.24099999999999999</v>
      </c>
      <c r="F4870" s="89">
        <v>0.20799999999999999</v>
      </c>
      <c r="G4870" s="89">
        <v>1.5269999999999999</v>
      </c>
      <c r="H4870" s="89">
        <v>15.52</v>
      </c>
      <c r="I4870" s="89">
        <v>15.35</v>
      </c>
      <c r="J4870" s="89">
        <v>0.48799999999999999</v>
      </c>
      <c r="K4870" s="89">
        <v>0.48299999999999998</v>
      </c>
      <c r="L4870" s="89">
        <v>0.48</v>
      </c>
      <c r="M4870" s="89">
        <v>0.48499999999999999</v>
      </c>
      <c r="N4870" s="89">
        <v>0.46200000000000002</v>
      </c>
      <c r="O4870" s="89">
        <v>0.47799999999999998</v>
      </c>
      <c r="P4870" s="89">
        <v>0.47</v>
      </c>
      <c r="Q4870" s="89">
        <v>0.47099999999999997</v>
      </c>
      <c r="R4870" s="89">
        <v>0.46</v>
      </c>
      <c r="S4870" s="89">
        <v>0.47099999999999997</v>
      </c>
    </row>
    <row r="4871" spans="1:19" ht="11.25" thickBot="1" x14ac:dyDescent="0.2">
      <c r="A4871" s="93"/>
    </row>
    <row r="4872" spans="1:19" ht="11.25" thickBot="1" x14ac:dyDescent="0.2">
      <c r="A4872" s="88">
        <v>3</v>
      </c>
      <c r="B4872" s="109">
        <v>0.99703703703703705</v>
      </c>
      <c r="C4872" s="112" t="s">
        <v>5147</v>
      </c>
      <c r="D4872" s="89">
        <v>0.16900000000000001</v>
      </c>
      <c r="E4872" s="89">
        <v>0.24099999999999999</v>
      </c>
      <c r="F4872" s="89">
        <v>0.22700000000000001</v>
      </c>
      <c r="G4872" s="89">
        <v>1.522</v>
      </c>
      <c r="H4872" s="89">
        <v>15.31</v>
      </c>
      <c r="I4872" s="89">
        <v>15.2</v>
      </c>
      <c r="J4872" s="89">
        <v>0.48699999999999999</v>
      </c>
      <c r="K4872" s="89">
        <v>0.47299999999999998</v>
      </c>
      <c r="L4872" s="89">
        <v>0.47699999999999998</v>
      </c>
      <c r="M4872" s="89">
        <v>0.496</v>
      </c>
      <c r="N4872" s="89">
        <v>0.47</v>
      </c>
      <c r="O4872" s="89">
        <v>0.47099999999999997</v>
      </c>
      <c r="P4872" s="89">
        <v>0.45800000000000002</v>
      </c>
      <c r="Q4872" s="89">
        <v>0.47399999999999998</v>
      </c>
      <c r="R4872" s="89">
        <v>0.46800000000000003</v>
      </c>
      <c r="S4872" s="89">
        <v>0.47499999999999998</v>
      </c>
    </row>
    <row r="4873" spans="1:19" ht="11.25" thickBot="1" x14ac:dyDescent="0.2">
      <c r="A4873" s="93"/>
    </row>
    <row r="4874" spans="1:19" ht="11.25" thickBot="1" x14ac:dyDescent="0.2">
      <c r="A4874" s="113" t="s">
        <v>352</v>
      </c>
      <c r="B4874" s="93"/>
      <c r="C4874" s="112" t="s">
        <v>5148</v>
      </c>
      <c r="D4874" s="114">
        <v>0.154</v>
      </c>
      <c r="E4874" s="114">
        <v>0.23799999999999999</v>
      </c>
      <c r="F4874" s="114">
        <v>0.23400000000000001</v>
      </c>
      <c r="G4874" s="114">
        <v>1.524</v>
      </c>
      <c r="H4874" s="114">
        <v>15.37</v>
      </c>
      <c r="I4874" s="114">
        <v>15.23</v>
      </c>
      <c r="J4874" s="114">
        <v>0.48899999999999999</v>
      </c>
      <c r="K4874" s="114">
        <v>0.47799999999999998</v>
      </c>
      <c r="L4874" s="114">
        <v>0.47799999999999998</v>
      </c>
      <c r="M4874" s="114">
        <v>0.49299999999999999</v>
      </c>
      <c r="N4874" s="114">
        <v>0.46899999999999997</v>
      </c>
      <c r="O4874" s="114">
        <v>0.47299999999999998</v>
      </c>
      <c r="P4874" s="114">
        <v>0.46600000000000003</v>
      </c>
      <c r="Q4874" s="114">
        <v>0.47299999999999998</v>
      </c>
      <c r="R4874" s="114">
        <v>0.46800000000000003</v>
      </c>
      <c r="S4874" s="114">
        <v>0.47199999999999998</v>
      </c>
    </row>
    <row r="4875" spans="1:19" ht="11.25" thickBot="1" x14ac:dyDescent="0.2">
      <c r="A4875" s="93"/>
    </row>
    <row r="4876" spans="1:19" ht="11.25" thickBot="1" x14ac:dyDescent="0.2">
      <c r="A4876" s="116" t="s">
        <v>355</v>
      </c>
      <c r="B4876" s="93"/>
      <c r="C4876" s="112" t="s">
        <v>5149</v>
      </c>
      <c r="D4876" s="114">
        <v>1.4999999999999999E-2</v>
      </c>
      <c r="E4876" s="114">
        <v>6.0000000000000001E-3</v>
      </c>
      <c r="F4876" s="114">
        <v>0.03</v>
      </c>
      <c r="G4876" s="114">
        <v>3.0000000000000001E-3</v>
      </c>
      <c r="H4876" s="114">
        <v>0.13300000000000001</v>
      </c>
      <c r="I4876" s="114">
        <v>0.112</v>
      </c>
      <c r="J4876" s="114">
        <v>2E-3</v>
      </c>
      <c r="K4876" s="114">
        <v>5.0000000000000001E-3</v>
      </c>
      <c r="L4876" s="114">
        <v>2E-3</v>
      </c>
      <c r="M4876" s="114">
        <v>7.0000000000000001E-3</v>
      </c>
      <c r="N4876" s="114">
        <v>6.0000000000000001E-3</v>
      </c>
      <c r="O4876" s="114">
        <v>4.0000000000000001E-3</v>
      </c>
      <c r="P4876" s="114">
        <v>7.0000000000000001E-3</v>
      </c>
      <c r="Q4876" s="114">
        <v>2E-3</v>
      </c>
      <c r="R4876" s="114">
        <v>8.0000000000000002E-3</v>
      </c>
      <c r="S4876" s="114">
        <v>3.0000000000000001E-3</v>
      </c>
    </row>
    <row r="4877" spans="1:19" ht="11.25" thickBot="1" x14ac:dyDescent="0.2">
      <c r="A4877" s="93"/>
    </row>
    <row r="4878" spans="1:19" ht="11.25" thickBot="1" x14ac:dyDescent="0.2">
      <c r="A4878" s="117" t="s">
        <v>358</v>
      </c>
      <c r="B4878" s="93"/>
      <c r="C4878" s="112" t="s">
        <v>5150</v>
      </c>
      <c r="D4878" s="114">
        <v>9.5909999999999993</v>
      </c>
      <c r="E4878" s="114">
        <v>2.7</v>
      </c>
      <c r="F4878" s="114">
        <v>12.97</v>
      </c>
      <c r="G4878" s="114">
        <v>0.17399999999999999</v>
      </c>
      <c r="H4878" s="114">
        <v>0.86299999999999999</v>
      </c>
      <c r="I4878" s="114">
        <v>0.73699999999999999</v>
      </c>
      <c r="J4878" s="114">
        <v>0.38500000000000001</v>
      </c>
      <c r="K4878" s="114">
        <v>1.0940000000000001</v>
      </c>
      <c r="L4878" s="114">
        <v>0.36299999999999999</v>
      </c>
      <c r="M4878" s="114">
        <v>1.429</v>
      </c>
      <c r="N4878" s="114">
        <v>1.381</v>
      </c>
      <c r="O4878" s="114">
        <v>0.85499999999999998</v>
      </c>
      <c r="P4878" s="114">
        <v>1.51</v>
      </c>
      <c r="Q4878" s="114">
        <v>0.32400000000000001</v>
      </c>
      <c r="R4878" s="114">
        <v>1.659</v>
      </c>
      <c r="S4878" s="114">
        <v>0.61799999999999999</v>
      </c>
    </row>
    <row r="4879" spans="1:19" ht="11.25" thickBot="1" x14ac:dyDescent="0.2">
      <c r="A4879" s="93"/>
    </row>
    <row r="4880" spans="1:19" ht="11.25" thickBot="1" x14ac:dyDescent="0.2">
      <c r="A4880" s="87" t="s">
        <v>345</v>
      </c>
      <c r="B4880" s="87" t="s">
        <v>346</v>
      </c>
      <c r="C4880" s="107" t="s">
        <v>52</v>
      </c>
      <c r="D4880" s="107" t="s">
        <v>53</v>
      </c>
      <c r="E4880" s="107" t="s">
        <v>54</v>
      </c>
      <c r="F4880" s="107" t="s">
        <v>55</v>
      </c>
      <c r="G4880" s="107" t="s">
        <v>56</v>
      </c>
      <c r="H4880" s="107" t="s">
        <v>57</v>
      </c>
      <c r="I4880" s="107" t="s">
        <v>58</v>
      </c>
      <c r="J4880" s="107" t="s">
        <v>59</v>
      </c>
      <c r="K4880" s="107" t="s">
        <v>60</v>
      </c>
      <c r="L4880" s="107" t="s">
        <v>61</v>
      </c>
      <c r="M4880" s="107" t="s">
        <v>62</v>
      </c>
      <c r="N4880" s="107" t="s">
        <v>63</v>
      </c>
      <c r="O4880" s="107" t="s">
        <v>64</v>
      </c>
      <c r="P4880" s="108" t="s">
        <v>65</v>
      </c>
      <c r="Q4880" s="108" t="s">
        <v>66</v>
      </c>
      <c r="R4880" s="107" t="s">
        <v>67</v>
      </c>
      <c r="S4880" s="107" t="s">
        <v>68</v>
      </c>
    </row>
    <row r="4881" spans="1:19" ht="11.25" thickBot="1" x14ac:dyDescent="0.2">
      <c r="A4881" s="93"/>
      <c r="B4881" s="93"/>
      <c r="C4881" s="107" t="s">
        <v>69</v>
      </c>
      <c r="D4881" s="107" t="s">
        <v>69</v>
      </c>
      <c r="E4881" s="107" t="s">
        <v>69</v>
      </c>
      <c r="F4881" s="107" t="s">
        <v>69</v>
      </c>
      <c r="G4881" s="107" t="s">
        <v>69</v>
      </c>
      <c r="H4881" s="107" t="s">
        <v>69</v>
      </c>
      <c r="I4881" s="107" t="s">
        <v>69</v>
      </c>
      <c r="J4881" s="107" t="s">
        <v>69</v>
      </c>
      <c r="K4881" s="107" t="s">
        <v>69</v>
      </c>
      <c r="L4881" s="107" t="s">
        <v>69</v>
      </c>
      <c r="M4881" s="107" t="s">
        <v>69</v>
      </c>
      <c r="N4881" s="107" t="s">
        <v>69</v>
      </c>
      <c r="O4881" s="107" t="s">
        <v>69</v>
      </c>
      <c r="P4881" s="108" t="s">
        <v>69</v>
      </c>
      <c r="Q4881" s="108" t="s">
        <v>69</v>
      </c>
      <c r="R4881" s="107" t="s">
        <v>69</v>
      </c>
      <c r="S4881" s="107" t="s">
        <v>69</v>
      </c>
    </row>
    <row r="4882" spans="1:19" ht="11.25" thickBot="1" x14ac:dyDescent="0.2">
      <c r="A4882" s="88">
        <v>1</v>
      </c>
      <c r="B4882" s="109">
        <v>0.99670138888888893</v>
      </c>
      <c r="C4882" s="89">
        <v>0.45800000000000002</v>
      </c>
      <c r="D4882" s="89">
        <v>0.46700000000000003</v>
      </c>
      <c r="E4882" s="89">
        <v>0.46100000000000002</v>
      </c>
      <c r="F4882" s="89">
        <v>0.47</v>
      </c>
      <c r="G4882" s="89">
        <v>0.21</v>
      </c>
      <c r="H4882" s="89">
        <v>1.6140000000000001</v>
      </c>
      <c r="I4882" s="89">
        <v>1.577</v>
      </c>
      <c r="J4882" s="89">
        <v>1.4970000000000001</v>
      </c>
      <c r="K4882" s="89">
        <v>0.219</v>
      </c>
      <c r="L4882" s="89">
        <v>0.23400000000000001</v>
      </c>
      <c r="M4882" s="89">
        <v>1.7000000000000001E-2</v>
      </c>
      <c r="N4882" s="89">
        <v>9.7100000000000009</v>
      </c>
      <c r="O4882" s="89">
        <v>1.623</v>
      </c>
      <c r="P4882" s="112" t="s">
        <v>5151</v>
      </c>
      <c r="Q4882" s="112" t="s">
        <v>5152</v>
      </c>
      <c r="R4882" s="89">
        <v>0.434</v>
      </c>
      <c r="S4882" s="89">
        <v>1.8360000000000001</v>
      </c>
    </row>
    <row r="4883" spans="1:19" ht="11.25" thickBot="1" x14ac:dyDescent="0.2">
      <c r="A4883" s="93"/>
    </row>
    <row r="4884" spans="1:19" ht="11.25" thickBot="1" x14ac:dyDescent="0.2">
      <c r="A4884" s="88">
        <v>2</v>
      </c>
      <c r="B4884" s="109">
        <v>0.99687500000000007</v>
      </c>
      <c r="C4884" s="89">
        <v>0.46700000000000003</v>
      </c>
      <c r="D4884" s="89">
        <v>0.47299999999999998</v>
      </c>
      <c r="E4884" s="89">
        <v>0.46100000000000002</v>
      </c>
      <c r="F4884" s="89">
        <v>0.46500000000000002</v>
      </c>
      <c r="G4884" s="89">
        <v>0.21299999999999999</v>
      </c>
      <c r="H4884" s="89">
        <v>1.6419999999999999</v>
      </c>
      <c r="I4884" s="89">
        <v>1.5760000000000001</v>
      </c>
      <c r="J4884" s="89">
        <v>1.488</v>
      </c>
      <c r="K4884" s="89">
        <v>0.215</v>
      </c>
      <c r="L4884" s="89">
        <v>0.23499999999999999</v>
      </c>
      <c r="M4884" s="89">
        <v>1.4999999999999999E-2</v>
      </c>
      <c r="N4884" s="89">
        <v>9.6780000000000008</v>
      </c>
      <c r="O4884" s="89">
        <v>1.617</v>
      </c>
      <c r="P4884" s="112" t="s">
        <v>5153</v>
      </c>
      <c r="Q4884" s="112" t="s">
        <v>5154</v>
      </c>
      <c r="R4884" s="89">
        <v>0.439</v>
      </c>
      <c r="S4884" s="89">
        <v>1.833</v>
      </c>
    </row>
    <row r="4885" spans="1:19" ht="11.25" thickBot="1" x14ac:dyDescent="0.2">
      <c r="A4885" s="93"/>
    </row>
    <row r="4886" spans="1:19" ht="11.25" thickBot="1" x14ac:dyDescent="0.2">
      <c r="A4886" s="88">
        <v>3</v>
      </c>
      <c r="B4886" s="109">
        <v>0.99703703703703705</v>
      </c>
      <c r="C4886" s="89">
        <v>0.46400000000000002</v>
      </c>
      <c r="D4886" s="89">
        <v>0.46800000000000003</v>
      </c>
      <c r="E4886" s="89">
        <v>0.46400000000000002</v>
      </c>
      <c r="F4886" s="89">
        <v>0.47099999999999997</v>
      </c>
      <c r="G4886" s="89">
        <v>0.22</v>
      </c>
      <c r="H4886" s="89">
        <v>1.675</v>
      </c>
      <c r="I4886" s="89">
        <v>1.59</v>
      </c>
      <c r="J4886" s="89">
        <v>1.512</v>
      </c>
      <c r="K4886" s="89">
        <v>0.22</v>
      </c>
      <c r="L4886" s="89">
        <v>0.23499999999999999</v>
      </c>
      <c r="M4886" s="89">
        <v>1.4E-2</v>
      </c>
      <c r="N4886" s="89">
        <v>9.718</v>
      </c>
      <c r="O4886" s="89">
        <v>1.6060000000000001</v>
      </c>
      <c r="P4886" s="112" t="s">
        <v>5155</v>
      </c>
      <c r="Q4886" s="112" t="s">
        <v>5156</v>
      </c>
      <c r="R4886" s="89">
        <v>0.44500000000000001</v>
      </c>
      <c r="S4886" s="89">
        <v>1.8480000000000001</v>
      </c>
    </row>
    <row r="4887" spans="1:19" ht="11.25" thickBot="1" x14ac:dyDescent="0.2">
      <c r="A4887" s="93"/>
    </row>
    <row r="4888" spans="1:19" ht="11.25" thickBot="1" x14ac:dyDescent="0.2">
      <c r="A4888" s="113" t="s">
        <v>352</v>
      </c>
      <c r="B4888" s="93"/>
      <c r="C4888" s="114">
        <v>0.46300000000000002</v>
      </c>
      <c r="D4888" s="114">
        <v>0.46899999999999997</v>
      </c>
      <c r="E4888" s="114">
        <v>0.46200000000000002</v>
      </c>
      <c r="F4888" s="114">
        <v>0.46899999999999997</v>
      </c>
      <c r="G4888" s="114">
        <v>0.214</v>
      </c>
      <c r="H4888" s="114">
        <v>1.6439999999999999</v>
      </c>
      <c r="I4888" s="114">
        <v>1.581</v>
      </c>
      <c r="J4888" s="114">
        <v>1.4990000000000001</v>
      </c>
      <c r="K4888" s="114">
        <v>0.218</v>
      </c>
      <c r="L4888" s="114">
        <v>0.23499999999999999</v>
      </c>
      <c r="M4888" s="114">
        <v>1.4999999999999999E-2</v>
      </c>
      <c r="N4888" s="114">
        <v>9.702</v>
      </c>
      <c r="O4888" s="114">
        <v>1.615</v>
      </c>
      <c r="P4888" s="112" t="s">
        <v>5157</v>
      </c>
      <c r="Q4888" s="112" t="s">
        <v>5158</v>
      </c>
      <c r="R4888" s="114">
        <v>0.439</v>
      </c>
      <c r="S4888" s="114">
        <v>1.839</v>
      </c>
    </row>
    <row r="4889" spans="1:19" ht="11.25" thickBot="1" x14ac:dyDescent="0.2">
      <c r="A4889" s="93"/>
    </row>
    <row r="4890" spans="1:19" ht="11.25" thickBot="1" x14ac:dyDescent="0.2">
      <c r="A4890" s="116" t="s">
        <v>355</v>
      </c>
      <c r="B4890" s="93"/>
      <c r="C4890" s="114">
        <v>5.0000000000000001E-3</v>
      </c>
      <c r="D4890" s="114">
        <v>4.0000000000000001E-3</v>
      </c>
      <c r="E4890" s="114">
        <v>1E-3</v>
      </c>
      <c r="F4890" s="114">
        <v>3.0000000000000001E-3</v>
      </c>
      <c r="G4890" s="114">
        <v>5.0000000000000001E-3</v>
      </c>
      <c r="H4890" s="114">
        <v>0.03</v>
      </c>
      <c r="I4890" s="114">
        <v>8.0000000000000002E-3</v>
      </c>
      <c r="J4890" s="114">
        <v>1.2E-2</v>
      </c>
      <c r="K4890" s="114">
        <v>3.0000000000000001E-3</v>
      </c>
      <c r="L4890" s="114">
        <v>1E-3</v>
      </c>
      <c r="M4890" s="114">
        <v>2E-3</v>
      </c>
      <c r="N4890" s="114">
        <v>2.1000000000000001E-2</v>
      </c>
      <c r="O4890" s="114">
        <v>8.9999999999999993E-3</v>
      </c>
      <c r="P4890" s="112" t="s">
        <v>5159</v>
      </c>
      <c r="Q4890" s="112" t="s">
        <v>5160</v>
      </c>
      <c r="R4890" s="114">
        <v>5.0000000000000001E-3</v>
      </c>
      <c r="S4890" s="114">
        <v>8.0000000000000002E-3</v>
      </c>
    </row>
    <row r="4891" spans="1:19" ht="11.25" thickBot="1" x14ac:dyDescent="0.2">
      <c r="A4891" s="93"/>
    </row>
    <row r="4892" spans="1:19" ht="11.25" thickBot="1" x14ac:dyDescent="0.2">
      <c r="A4892" s="117" t="s">
        <v>358</v>
      </c>
      <c r="B4892" s="93"/>
      <c r="C4892" s="114">
        <v>1.008</v>
      </c>
      <c r="D4892" s="114">
        <v>0.78200000000000003</v>
      </c>
      <c r="E4892" s="114">
        <v>0.312</v>
      </c>
      <c r="F4892" s="114">
        <v>0.65100000000000002</v>
      </c>
      <c r="G4892" s="114">
        <v>2.3519999999999999</v>
      </c>
      <c r="H4892" s="114">
        <v>1.835</v>
      </c>
      <c r="I4892" s="114">
        <v>0.49299999999999999</v>
      </c>
      <c r="J4892" s="114">
        <v>0.79</v>
      </c>
      <c r="K4892" s="114">
        <v>1.236</v>
      </c>
      <c r="L4892" s="114">
        <v>0.41799999999999998</v>
      </c>
      <c r="M4892" s="114">
        <v>10.5</v>
      </c>
      <c r="N4892" s="114">
        <v>0.215</v>
      </c>
      <c r="O4892" s="114">
        <v>0.52800000000000002</v>
      </c>
      <c r="P4892" s="112" t="s">
        <v>3036</v>
      </c>
      <c r="Q4892" s="112" t="s">
        <v>3033</v>
      </c>
      <c r="R4892" s="114">
        <v>1.2030000000000001</v>
      </c>
      <c r="S4892" s="114">
        <v>0.437</v>
      </c>
    </row>
    <row r="4893" spans="1:19" ht="10.5" x14ac:dyDescent="0.15">
      <c r="A4893" s="93"/>
    </row>
    <row r="4894" spans="1:19" x14ac:dyDescent="0.15">
      <c r="A4894" s="106"/>
      <c r="B4894" s="69" t="s">
        <v>5161</v>
      </c>
    </row>
    <row r="4895" spans="1:19" ht="9.75" thickBot="1" x14ac:dyDescent="0.2">
      <c r="A4895" s="64" t="s">
        <v>1094</v>
      </c>
    </row>
    <row r="4896" spans="1:19" ht="11.25" thickBot="1" x14ac:dyDescent="0.2">
      <c r="A4896" s="87" t="s">
        <v>345</v>
      </c>
      <c r="B4896" s="87" t="s">
        <v>346</v>
      </c>
      <c r="C4896" s="107" t="s">
        <v>1</v>
      </c>
      <c r="D4896" s="107" t="s">
        <v>2</v>
      </c>
      <c r="E4896" s="107" t="s">
        <v>3</v>
      </c>
      <c r="F4896" s="107" t="s">
        <v>4</v>
      </c>
      <c r="G4896" s="107" t="s">
        <v>5</v>
      </c>
      <c r="H4896" s="107" t="s">
        <v>6</v>
      </c>
      <c r="I4896" s="108" t="s">
        <v>7</v>
      </c>
      <c r="J4896" s="108" t="s">
        <v>8</v>
      </c>
      <c r="K4896" s="107" t="s">
        <v>9</v>
      </c>
      <c r="L4896" s="107" t="s">
        <v>10</v>
      </c>
      <c r="M4896" s="107" t="s">
        <v>11</v>
      </c>
      <c r="N4896" s="107" t="s">
        <v>12</v>
      </c>
      <c r="O4896" s="107" t="s">
        <v>13</v>
      </c>
      <c r="P4896" s="107" t="s">
        <v>14</v>
      </c>
      <c r="Q4896" s="107" t="s">
        <v>15</v>
      </c>
      <c r="R4896" s="107" t="s">
        <v>16</v>
      </c>
      <c r="S4896" s="107" t="s">
        <v>17</v>
      </c>
    </row>
    <row r="4897" spans="1:19" ht="11.25" thickBot="1" x14ac:dyDescent="0.2">
      <c r="A4897" s="93"/>
      <c r="B4897" s="93"/>
      <c r="C4897" s="107" t="s">
        <v>69</v>
      </c>
      <c r="D4897" s="107" t="s">
        <v>69</v>
      </c>
      <c r="E4897" s="107" t="s">
        <v>69</v>
      </c>
      <c r="F4897" s="107" t="s">
        <v>69</v>
      </c>
      <c r="G4897" s="107" t="s">
        <v>69</v>
      </c>
      <c r="H4897" s="107" t="s">
        <v>69</v>
      </c>
      <c r="I4897" s="108" t="s">
        <v>69</v>
      </c>
      <c r="J4897" s="108" t="s">
        <v>69</v>
      </c>
      <c r="K4897" s="107" t="s">
        <v>69</v>
      </c>
      <c r="L4897" s="107" t="s">
        <v>69</v>
      </c>
      <c r="M4897" s="107" t="s">
        <v>69</v>
      </c>
      <c r="N4897" s="107" t="s">
        <v>69</v>
      </c>
      <c r="O4897" s="107" t="s">
        <v>69</v>
      </c>
      <c r="P4897" s="107" t="s">
        <v>69</v>
      </c>
      <c r="Q4897" s="107" t="s">
        <v>69</v>
      </c>
      <c r="R4897" s="107" t="s">
        <v>69</v>
      </c>
      <c r="S4897" s="107" t="s">
        <v>69</v>
      </c>
    </row>
    <row r="4898" spans="1:19" ht="11.25" thickBot="1" x14ac:dyDescent="0.2">
      <c r="A4898" s="88">
        <v>1</v>
      </c>
      <c r="B4898" s="109">
        <v>2.1643518518518518E-3</v>
      </c>
      <c r="C4898" s="110" t="s">
        <v>2831</v>
      </c>
      <c r="D4898" s="110" t="s">
        <v>5162</v>
      </c>
      <c r="E4898" s="110" t="s">
        <v>5163</v>
      </c>
      <c r="F4898" s="110" t="s">
        <v>5164</v>
      </c>
      <c r="G4898" s="110" t="s">
        <v>5165</v>
      </c>
      <c r="H4898" s="110" t="s">
        <v>5166</v>
      </c>
      <c r="I4898" s="111">
        <v>1.0991500000000001</v>
      </c>
      <c r="J4898" s="112" t="s">
        <v>5167</v>
      </c>
      <c r="K4898" s="110" t="s">
        <v>5168</v>
      </c>
      <c r="L4898" s="89">
        <v>-52.73</v>
      </c>
      <c r="M4898" s="89">
        <v>422.8</v>
      </c>
      <c r="N4898" s="110" t="s">
        <v>5169</v>
      </c>
      <c r="O4898" s="110" t="s">
        <v>5170</v>
      </c>
      <c r="P4898" s="89">
        <v>28.54</v>
      </c>
      <c r="Q4898" s="89">
        <v>90.53</v>
      </c>
      <c r="R4898" s="110" t="s">
        <v>5171</v>
      </c>
      <c r="S4898" s="110" t="s">
        <v>5172</v>
      </c>
    </row>
    <row r="4899" spans="1:19" ht="11.25" thickBot="1" x14ac:dyDescent="0.2">
      <c r="A4899" s="93"/>
    </row>
    <row r="4900" spans="1:19" ht="11.25" thickBot="1" x14ac:dyDescent="0.2">
      <c r="A4900" s="88">
        <v>2</v>
      </c>
      <c r="B4900" s="109">
        <v>2.3263888888888887E-3</v>
      </c>
      <c r="C4900" s="110" t="s">
        <v>5173</v>
      </c>
      <c r="D4900" s="110" t="s">
        <v>5174</v>
      </c>
      <c r="E4900" s="110" t="s">
        <v>5175</v>
      </c>
      <c r="F4900" s="110" t="s">
        <v>5176</v>
      </c>
      <c r="G4900" s="110" t="s">
        <v>5177</v>
      </c>
      <c r="H4900" s="110" t="s">
        <v>5178</v>
      </c>
      <c r="I4900" s="111">
        <v>1.1200300000000001</v>
      </c>
      <c r="J4900" s="112" t="s">
        <v>5179</v>
      </c>
      <c r="K4900" s="110" t="s">
        <v>5180</v>
      </c>
      <c r="L4900" s="89">
        <v>-51.23</v>
      </c>
      <c r="M4900" s="89">
        <v>423</v>
      </c>
      <c r="N4900" s="110" t="s">
        <v>5181</v>
      </c>
      <c r="O4900" s="110" t="s">
        <v>5182</v>
      </c>
      <c r="P4900" s="89">
        <v>28.39</v>
      </c>
      <c r="Q4900" s="89">
        <v>89.93</v>
      </c>
      <c r="R4900" s="110" t="s">
        <v>5183</v>
      </c>
      <c r="S4900" s="110" t="s">
        <v>5184</v>
      </c>
    </row>
    <row r="4901" spans="1:19" ht="11.25" thickBot="1" x14ac:dyDescent="0.2">
      <c r="A4901" s="93"/>
    </row>
    <row r="4902" spans="1:19" ht="11.25" thickBot="1" x14ac:dyDescent="0.2">
      <c r="A4902" s="88">
        <v>3</v>
      </c>
      <c r="B4902" s="109">
        <v>2.5000000000000001E-3</v>
      </c>
      <c r="C4902" s="110" t="s">
        <v>5173</v>
      </c>
      <c r="D4902" s="110" t="s">
        <v>5185</v>
      </c>
      <c r="E4902" s="110" t="s">
        <v>5186</v>
      </c>
      <c r="F4902" s="110" t="s">
        <v>5187</v>
      </c>
      <c r="G4902" s="110" t="s">
        <v>5188</v>
      </c>
      <c r="H4902" s="110" t="s">
        <v>5189</v>
      </c>
      <c r="I4902" s="111">
        <v>1.1248</v>
      </c>
      <c r="J4902" s="112" t="s">
        <v>5190</v>
      </c>
      <c r="K4902" s="110" t="s">
        <v>5191</v>
      </c>
      <c r="L4902" s="89">
        <v>-51.34</v>
      </c>
      <c r="M4902" s="89">
        <v>428.1</v>
      </c>
      <c r="N4902" s="110" t="s">
        <v>5192</v>
      </c>
      <c r="O4902" s="110" t="s">
        <v>5193</v>
      </c>
      <c r="P4902" s="89">
        <v>28.65</v>
      </c>
      <c r="Q4902" s="89">
        <v>90.73</v>
      </c>
      <c r="R4902" s="110" t="s">
        <v>5194</v>
      </c>
      <c r="S4902" s="110" t="s">
        <v>5195</v>
      </c>
    </row>
    <row r="4903" spans="1:19" ht="11.25" thickBot="1" x14ac:dyDescent="0.2">
      <c r="A4903" s="93"/>
    </row>
    <row r="4904" spans="1:19" ht="11.25" thickBot="1" x14ac:dyDescent="0.2">
      <c r="A4904" s="113" t="s">
        <v>352</v>
      </c>
      <c r="B4904" s="93"/>
      <c r="C4904" s="110" t="s">
        <v>5196</v>
      </c>
      <c r="D4904" s="110" t="s">
        <v>5197</v>
      </c>
      <c r="E4904" s="110" t="s">
        <v>5198</v>
      </c>
      <c r="F4904" s="110" t="s">
        <v>5199</v>
      </c>
      <c r="G4904" s="110" t="s">
        <v>5200</v>
      </c>
      <c r="H4904" s="110" t="s">
        <v>5201</v>
      </c>
      <c r="I4904" s="115">
        <v>1.11466</v>
      </c>
      <c r="J4904" s="112" t="s">
        <v>5202</v>
      </c>
      <c r="K4904" s="110" t="s">
        <v>5203</v>
      </c>
      <c r="L4904" s="114">
        <v>-51.77</v>
      </c>
      <c r="M4904" s="114">
        <v>424.6</v>
      </c>
      <c r="N4904" s="110" t="s">
        <v>5204</v>
      </c>
      <c r="O4904" s="110" t="s">
        <v>5205</v>
      </c>
      <c r="P4904" s="114">
        <v>28.53</v>
      </c>
      <c r="Q4904" s="114">
        <v>90.4</v>
      </c>
      <c r="R4904" s="110" t="s">
        <v>5206</v>
      </c>
      <c r="S4904" s="110" t="s">
        <v>5207</v>
      </c>
    </row>
    <row r="4905" spans="1:19" ht="11.25" thickBot="1" x14ac:dyDescent="0.2">
      <c r="A4905" s="93"/>
    </row>
    <row r="4906" spans="1:19" ht="11.25" thickBot="1" x14ac:dyDescent="0.2">
      <c r="A4906" s="116" t="s">
        <v>355</v>
      </c>
      <c r="B4906" s="93"/>
      <c r="C4906" s="110" t="s">
        <v>5208</v>
      </c>
      <c r="D4906" s="110" t="s">
        <v>5209</v>
      </c>
      <c r="E4906" s="110" t="s">
        <v>5210</v>
      </c>
      <c r="F4906" s="110" t="s">
        <v>5211</v>
      </c>
      <c r="G4906" s="110" t="s">
        <v>5212</v>
      </c>
      <c r="H4906" s="110" t="s">
        <v>5213</v>
      </c>
      <c r="I4906" s="115">
        <v>1.3639999999999999E-2</v>
      </c>
      <c r="J4906" s="112" t="s">
        <v>5214</v>
      </c>
      <c r="K4906" s="110" t="s">
        <v>5215</v>
      </c>
      <c r="L4906" s="114">
        <v>0.83499999999999996</v>
      </c>
      <c r="M4906" s="114">
        <v>2.9670000000000001</v>
      </c>
      <c r="N4906" s="110" t="s">
        <v>5216</v>
      </c>
      <c r="O4906" s="110" t="s">
        <v>5217</v>
      </c>
      <c r="P4906" s="114">
        <v>0.13</v>
      </c>
      <c r="Q4906" s="114">
        <v>0.41399999999999998</v>
      </c>
      <c r="R4906" s="110" t="s">
        <v>5218</v>
      </c>
      <c r="S4906" s="110" t="s">
        <v>5219</v>
      </c>
    </row>
    <row r="4907" spans="1:19" ht="11.25" thickBot="1" x14ac:dyDescent="0.2">
      <c r="A4907" s="93"/>
    </row>
    <row r="4908" spans="1:19" ht="11.25" thickBot="1" x14ac:dyDescent="0.2">
      <c r="A4908" s="117" t="s">
        <v>358</v>
      </c>
      <c r="B4908" s="93"/>
      <c r="C4908" s="110" t="s">
        <v>5220</v>
      </c>
      <c r="D4908" s="110" t="s">
        <v>3253</v>
      </c>
      <c r="E4908" s="110" t="s">
        <v>5221</v>
      </c>
      <c r="F4908" s="110" t="s">
        <v>5222</v>
      </c>
      <c r="G4908" s="110" t="s">
        <v>3323</v>
      </c>
      <c r="H4908" s="110" t="s">
        <v>5223</v>
      </c>
      <c r="I4908" s="118">
        <v>1.224</v>
      </c>
      <c r="J4908" s="112" t="s">
        <v>5224</v>
      </c>
      <c r="K4908" s="110" t="s">
        <v>4858</v>
      </c>
      <c r="L4908" s="114">
        <v>1.613</v>
      </c>
      <c r="M4908" s="114">
        <v>0.69899999999999995</v>
      </c>
      <c r="N4908" s="110" t="s">
        <v>2569</v>
      </c>
      <c r="O4908" s="110" t="s">
        <v>5225</v>
      </c>
      <c r="P4908" s="114">
        <v>0.45500000000000002</v>
      </c>
      <c r="Q4908" s="114">
        <v>0.45800000000000002</v>
      </c>
      <c r="R4908" s="110" t="s">
        <v>5226</v>
      </c>
      <c r="S4908" s="110" t="s">
        <v>3151</v>
      </c>
    </row>
    <row r="4909" spans="1:19" ht="11.25" thickBot="1" x14ac:dyDescent="0.2">
      <c r="A4909" s="93"/>
    </row>
    <row r="4910" spans="1:19" ht="11.25" thickBot="1" x14ac:dyDescent="0.2">
      <c r="A4910" s="87" t="s">
        <v>345</v>
      </c>
      <c r="B4910" s="87" t="s">
        <v>346</v>
      </c>
      <c r="C4910" s="107" t="s">
        <v>18</v>
      </c>
      <c r="D4910" s="108" t="s">
        <v>19</v>
      </c>
      <c r="E4910" s="108" t="s">
        <v>20</v>
      </c>
      <c r="F4910" s="107" t="s">
        <v>21</v>
      </c>
      <c r="G4910" s="107" t="s">
        <v>22</v>
      </c>
      <c r="H4910" s="107" t="s">
        <v>23</v>
      </c>
      <c r="I4910" s="107" t="s">
        <v>24</v>
      </c>
      <c r="J4910" s="108" t="s">
        <v>25</v>
      </c>
      <c r="K4910" s="108" t="s">
        <v>26</v>
      </c>
      <c r="L4910" s="107" t="s">
        <v>27</v>
      </c>
      <c r="M4910" s="107" t="s">
        <v>28</v>
      </c>
      <c r="N4910" s="107" t="s">
        <v>29</v>
      </c>
      <c r="O4910" s="107" t="s">
        <v>30</v>
      </c>
      <c r="P4910" s="107" t="s">
        <v>31</v>
      </c>
      <c r="Q4910" s="107" t="s">
        <v>32</v>
      </c>
      <c r="R4910" s="107" t="s">
        <v>33</v>
      </c>
      <c r="S4910" s="108" t="s">
        <v>34</v>
      </c>
    </row>
    <row r="4911" spans="1:19" ht="11.25" thickBot="1" x14ac:dyDescent="0.2">
      <c r="A4911" s="93"/>
      <c r="B4911" s="93"/>
      <c r="C4911" s="107" t="s">
        <v>69</v>
      </c>
      <c r="D4911" s="108" t="s">
        <v>69</v>
      </c>
      <c r="E4911" s="108" t="s">
        <v>69</v>
      </c>
      <c r="F4911" s="107" t="s">
        <v>69</v>
      </c>
      <c r="G4911" s="107" t="s">
        <v>69</v>
      </c>
      <c r="H4911" s="107" t="s">
        <v>69</v>
      </c>
      <c r="I4911" s="107" t="s">
        <v>69</v>
      </c>
      <c r="J4911" s="108" t="s">
        <v>69</v>
      </c>
      <c r="K4911" s="108" t="s">
        <v>69</v>
      </c>
      <c r="L4911" s="107" t="s">
        <v>69</v>
      </c>
      <c r="M4911" s="107" t="s">
        <v>69</v>
      </c>
      <c r="N4911" s="107" t="s">
        <v>69</v>
      </c>
      <c r="O4911" s="107" t="s">
        <v>69</v>
      </c>
      <c r="P4911" s="107" t="s">
        <v>69</v>
      </c>
      <c r="Q4911" s="107" t="s">
        <v>69</v>
      </c>
      <c r="R4911" s="107" t="s">
        <v>69</v>
      </c>
      <c r="S4911" s="108" t="s">
        <v>69</v>
      </c>
    </row>
    <row r="4912" spans="1:19" ht="11.25" thickBot="1" x14ac:dyDescent="0.2">
      <c r="A4912" s="88">
        <v>1</v>
      </c>
      <c r="B4912" s="109">
        <v>2.1643518518518518E-3</v>
      </c>
      <c r="C4912" s="89">
        <v>87.81</v>
      </c>
      <c r="D4912" s="111">
        <v>1.03102</v>
      </c>
      <c r="E4912" s="111">
        <v>1.2325299999999999</v>
      </c>
      <c r="F4912" s="89">
        <v>47.08</v>
      </c>
      <c r="G4912" s="89">
        <v>7.7990000000000004</v>
      </c>
      <c r="H4912" s="89">
        <v>31.27</v>
      </c>
      <c r="I4912" s="110" t="s">
        <v>5227</v>
      </c>
      <c r="J4912" s="111">
        <v>1.0036400000000001</v>
      </c>
      <c r="K4912" s="112" t="s">
        <v>5228</v>
      </c>
      <c r="L4912" s="110" t="s">
        <v>5229</v>
      </c>
      <c r="M4912" s="89">
        <v>62.78</v>
      </c>
      <c r="N4912" s="89">
        <v>-1.7000000000000001E-2</v>
      </c>
      <c r="O4912" s="89">
        <v>3.9E-2</v>
      </c>
      <c r="P4912" s="89">
        <v>0.28299999999999997</v>
      </c>
      <c r="Q4912" s="89">
        <v>147.80000000000001</v>
      </c>
      <c r="R4912" s="89">
        <v>12.64</v>
      </c>
      <c r="S4912" s="111">
        <v>0.94945999999999997</v>
      </c>
    </row>
    <row r="4913" spans="1:19" ht="11.25" thickBot="1" x14ac:dyDescent="0.2">
      <c r="A4913" s="93"/>
    </row>
    <row r="4914" spans="1:19" ht="11.25" thickBot="1" x14ac:dyDescent="0.2">
      <c r="A4914" s="88">
        <v>2</v>
      </c>
      <c r="B4914" s="109">
        <v>2.3263888888888887E-3</v>
      </c>
      <c r="C4914" s="89">
        <v>87.74</v>
      </c>
      <c r="D4914" s="111">
        <v>1.0410200000000001</v>
      </c>
      <c r="E4914" s="111">
        <v>1.23749</v>
      </c>
      <c r="F4914" s="89">
        <v>49.29</v>
      </c>
      <c r="G4914" s="89">
        <v>6.8</v>
      </c>
      <c r="H4914" s="89">
        <v>31.35</v>
      </c>
      <c r="I4914" s="110" t="s">
        <v>5230</v>
      </c>
      <c r="J4914" s="111">
        <v>1.0199199999999999</v>
      </c>
      <c r="K4914" s="112" t="s">
        <v>5231</v>
      </c>
      <c r="L4914" s="110" t="s">
        <v>5232</v>
      </c>
      <c r="M4914" s="89">
        <v>62.36</v>
      </c>
      <c r="N4914" s="89">
        <v>-1.7000000000000001E-2</v>
      </c>
      <c r="O4914" s="89">
        <v>3.9E-2</v>
      </c>
      <c r="P4914" s="89">
        <v>0.28799999999999998</v>
      </c>
      <c r="Q4914" s="89">
        <v>147.19999999999999</v>
      </c>
      <c r="R4914" s="89">
        <v>12.07</v>
      </c>
      <c r="S4914" s="111">
        <v>0.96197999999999995</v>
      </c>
    </row>
    <row r="4915" spans="1:19" ht="11.25" thickBot="1" x14ac:dyDescent="0.2">
      <c r="A4915" s="93"/>
    </row>
    <row r="4916" spans="1:19" ht="11.25" thickBot="1" x14ac:dyDescent="0.2">
      <c r="A4916" s="88">
        <v>3</v>
      </c>
      <c r="B4916" s="109">
        <v>2.5000000000000001E-3</v>
      </c>
      <c r="C4916" s="89">
        <v>87.71</v>
      </c>
      <c r="D4916" s="111">
        <v>1.04766</v>
      </c>
      <c r="E4916" s="111">
        <v>1.23291</v>
      </c>
      <c r="F4916" s="89">
        <v>48.45</v>
      </c>
      <c r="G4916" s="89">
        <v>22.16</v>
      </c>
      <c r="H4916" s="89">
        <v>31.29</v>
      </c>
      <c r="I4916" s="110" t="s">
        <v>5233</v>
      </c>
      <c r="J4916" s="111">
        <v>1.0152600000000001</v>
      </c>
      <c r="K4916" s="112" t="s">
        <v>5234</v>
      </c>
      <c r="L4916" s="110" t="s">
        <v>5235</v>
      </c>
      <c r="M4916" s="89">
        <v>62.66</v>
      </c>
      <c r="N4916" s="89">
        <v>-2.4E-2</v>
      </c>
      <c r="O4916" s="89">
        <v>4.2999999999999997E-2</v>
      </c>
      <c r="P4916" s="89">
        <v>0.29699999999999999</v>
      </c>
      <c r="Q4916" s="89">
        <v>146</v>
      </c>
      <c r="R4916" s="89">
        <v>12.27</v>
      </c>
      <c r="S4916" s="111">
        <v>0.96562999999999999</v>
      </c>
    </row>
    <row r="4917" spans="1:19" ht="11.25" thickBot="1" x14ac:dyDescent="0.2">
      <c r="A4917" s="93"/>
    </row>
    <row r="4918" spans="1:19" ht="11.25" thickBot="1" x14ac:dyDescent="0.2">
      <c r="A4918" s="113" t="s">
        <v>352</v>
      </c>
      <c r="B4918" s="93"/>
      <c r="C4918" s="114">
        <v>87.75</v>
      </c>
      <c r="D4918" s="115">
        <v>1.0399</v>
      </c>
      <c r="E4918" s="115">
        <v>1.23431</v>
      </c>
      <c r="F4918" s="114">
        <v>48.27</v>
      </c>
      <c r="G4918" s="114">
        <v>12.25</v>
      </c>
      <c r="H4918" s="114">
        <v>31.31</v>
      </c>
      <c r="I4918" s="110" t="s">
        <v>5236</v>
      </c>
      <c r="J4918" s="115">
        <v>1.01294</v>
      </c>
      <c r="K4918" s="112" t="s">
        <v>5237</v>
      </c>
      <c r="L4918" s="110" t="s">
        <v>5238</v>
      </c>
      <c r="M4918" s="114">
        <v>62.6</v>
      </c>
      <c r="N4918" s="114">
        <v>-1.9E-2</v>
      </c>
      <c r="O4918" s="114">
        <v>0.04</v>
      </c>
      <c r="P4918" s="114">
        <v>0.28899999999999998</v>
      </c>
      <c r="Q4918" s="114">
        <v>147</v>
      </c>
      <c r="R4918" s="114">
        <v>12.33</v>
      </c>
      <c r="S4918" s="115">
        <v>0.95901999999999998</v>
      </c>
    </row>
    <row r="4919" spans="1:19" ht="11.25" thickBot="1" x14ac:dyDescent="0.2">
      <c r="A4919" s="93"/>
    </row>
    <row r="4920" spans="1:19" ht="11.25" thickBot="1" x14ac:dyDescent="0.2">
      <c r="A4920" s="116" t="s">
        <v>355</v>
      </c>
      <c r="B4920" s="93"/>
      <c r="C4920" s="114">
        <v>4.8000000000000001E-2</v>
      </c>
      <c r="D4920" s="115">
        <v>8.3700000000000007E-3</v>
      </c>
      <c r="E4920" s="115">
        <v>2.7599999999999999E-3</v>
      </c>
      <c r="F4920" s="114">
        <v>1.1140000000000001</v>
      </c>
      <c r="G4920" s="114">
        <v>8.5939999999999994</v>
      </c>
      <c r="H4920" s="114">
        <v>3.9E-2</v>
      </c>
      <c r="I4920" s="110" t="s">
        <v>5239</v>
      </c>
      <c r="J4920" s="115">
        <v>8.3800000000000003E-3</v>
      </c>
      <c r="K4920" s="112" t="s">
        <v>5240</v>
      </c>
      <c r="L4920" s="110" t="s">
        <v>5241</v>
      </c>
      <c r="M4920" s="114">
        <v>0.21299999999999999</v>
      </c>
      <c r="N4920" s="114">
        <v>4.0000000000000001E-3</v>
      </c>
      <c r="O4920" s="114">
        <v>2E-3</v>
      </c>
      <c r="P4920" s="114">
        <v>7.0000000000000001E-3</v>
      </c>
      <c r="Q4920" s="114">
        <v>0.878</v>
      </c>
      <c r="R4920" s="114">
        <v>0.29299999999999998</v>
      </c>
      <c r="S4920" s="115">
        <v>8.4799999999999997E-3</v>
      </c>
    </row>
    <row r="4921" spans="1:19" ht="11.25" thickBot="1" x14ac:dyDescent="0.2">
      <c r="A4921" s="93"/>
    </row>
    <row r="4922" spans="1:19" ht="11.25" thickBot="1" x14ac:dyDescent="0.2">
      <c r="A4922" s="117" t="s">
        <v>358</v>
      </c>
      <c r="B4922" s="93"/>
      <c r="C4922" s="114">
        <v>5.5E-2</v>
      </c>
      <c r="D4922" s="118">
        <v>0.80500000000000005</v>
      </c>
      <c r="E4922" s="118">
        <v>0.224</v>
      </c>
      <c r="F4922" s="114">
        <v>2.3079999999999998</v>
      </c>
      <c r="G4922" s="114">
        <v>70.14</v>
      </c>
      <c r="H4922" s="114">
        <v>0.125</v>
      </c>
      <c r="I4922" s="110" t="s">
        <v>5242</v>
      </c>
      <c r="J4922" s="118">
        <v>0.82799999999999996</v>
      </c>
      <c r="K4922" s="112" t="s">
        <v>5243</v>
      </c>
      <c r="L4922" s="110" t="s">
        <v>3515</v>
      </c>
      <c r="M4922" s="114">
        <v>0.34100000000000003</v>
      </c>
      <c r="N4922" s="114">
        <v>20.49</v>
      </c>
      <c r="O4922" s="114">
        <v>5.15</v>
      </c>
      <c r="P4922" s="114">
        <v>2.4180000000000001</v>
      </c>
      <c r="Q4922" s="114">
        <v>0.59699999999999998</v>
      </c>
      <c r="R4922" s="114">
        <v>2.3740000000000001</v>
      </c>
      <c r="S4922" s="118">
        <v>0.88400000000000001</v>
      </c>
    </row>
    <row r="4923" spans="1:19" ht="11.25" thickBot="1" x14ac:dyDescent="0.2">
      <c r="A4923" s="93"/>
    </row>
    <row r="4924" spans="1:19" ht="11.25" thickBot="1" x14ac:dyDescent="0.2">
      <c r="A4924" s="87" t="s">
        <v>345</v>
      </c>
      <c r="B4924" s="87" t="s">
        <v>346</v>
      </c>
      <c r="C4924" s="108" t="s">
        <v>35</v>
      </c>
      <c r="D4924" s="107" t="s">
        <v>36</v>
      </c>
      <c r="E4924" s="107" t="s">
        <v>37</v>
      </c>
      <c r="F4924" s="107" t="s">
        <v>38</v>
      </c>
      <c r="G4924" s="107" t="s">
        <v>39</v>
      </c>
      <c r="H4924" s="107" t="s">
        <v>40</v>
      </c>
      <c r="I4924" s="107" t="s">
        <v>41</v>
      </c>
      <c r="J4924" s="107" t="s">
        <v>42</v>
      </c>
      <c r="K4924" s="107" t="s">
        <v>43</v>
      </c>
      <c r="L4924" s="107" t="s">
        <v>44</v>
      </c>
      <c r="M4924" s="107" t="s">
        <v>45</v>
      </c>
      <c r="N4924" s="107" t="s">
        <v>46</v>
      </c>
      <c r="O4924" s="107" t="s">
        <v>47</v>
      </c>
      <c r="P4924" s="107" t="s">
        <v>48</v>
      </c>
      <c r="Q4924" s="107" t="s">
        <v>49</v>
      </c>
      <c r="R4924" s="107" t="s">
        <v>50</v>
      </c>
      <c r="S4924" s="107" t="s">
        <v>51</v>
      </c>
    </row>
    <row r="4925" spans="1:19" ht="11.25" thickBot="1" x14ac:dyDescent="0.2">
      <c r="A4925" s="93"/>
      <c r="B4925" s="93"/>
      <c r="C4925" s="108" t="s">
        <v>69</v>
      </c>
      <c r="D4925" s="107" t="s">
        <v>69</v>
      </c>
      <c r="E4925" s="107" t="s">
        <v>69</v>
      </c>
      <c r="F4925" s="107" t="s">
        <v>69</v>
      </c>
      <c r="G4925" s="107" t="s">
        <v>69</v>
      </c>
      <c r="H4925" s="107" t="s">
        <v>69</v>
      </c>
      <c r="I4925" s="107" t="s">
        <v>69</v>
      </c>
      <c r="J4925" s="107" t="s">
        <v>69</v>
      </c>
      <c r="K4925" s="107" t="s">
        <v>69</v>
      </c>
      <c r="L4925" s="107" t="s">
        <v>69</v>
      </c>
      <c r="M4925" s="107" t="s">
        <v>69</v>
      </c>
      <c r="N4925" s="107" t="s">
        <v>69</v>
      </c>
      <c r="O4925" s="107" t="s">
        <v>69</v>
      </c>
      <c r="P4925" s="107" t="s">
        <v>69</v>
      </c>
      <c r="Q4925" s="107" t="s">
        <v>69</v>
      </c>
      <c r="R4925" s="107" t="s">
        <v>69</v>
      </c>
      <c r="S4925" s="107" t="s">
        <v>69</v>
      </c>
    </row>
    <row r="4926" spans="1:19" ht="11.25" thickBot="1" x14ac:dyDescent="0.2">
      <c r="A4926" s="88">
        <v>1</v>
      </c>
      <c r="B4926" s="109">
        <v>2.1643518518518518E-3</v>
      </c>
      <c r="C4926" s="112" t="s">
        <v>5244</v>
      </c>
      <c r="D4926" s="110" t="s">
        <v>5245</v>
      </c>
      <c r="E4926" s="89">
        <v>14.57</v>
      </c>
      <c r="F4926" s="89">
        <v>4.7489999999999997</v>
      </c>
      <c r="G4926" s="89">
        <v>0.89700000000000002</v>
      </c>
      <c r="H4926" s="89">
        <v>1482</v>
      </c>
      <c r="I4926" s="110" t="s">
        <v>5246</v>
      </c>
      <c r="J4926" s="89">
        <v>44.46</v>
      </c>
      <c r="K4926" s="89">
        <v>105</v>
      </c>
      <c r="L4926" s="89">
        <v>11.33</v>
      </c>
      <c r="M4926" s="89">
        <v>45</v>
      </c>
      <c r="N4926" s="89">
        <v>10.41</v>
      </c>
      <c r="O4926" s="89">
        <v>2.177</v>
      </c>
      <c r="P4926" s="89">
        <v>9.9149999999999991</v>
      </c>
      <c r="Q4926" s="89">
        <v>1.38</v>
      </c>
      <c r="R4926" s="89">
        <v>6.9450000000000003</v>
      </c>
      <c r="S4926" s="89">
        <v>1.2889999999999999</v>
      </c>
    </row>
    <row r="4927" spans="1:19" ht="11.25" thickBot="1" x14ac:dyDescent="0.2">
      <c r="A4927" s="93"/>
    </row>
    <row r="4928" spans="1:19" ht="11.25" thickBot="1" x14ac:dyDescent="0.2">
      <c r="A4928" s="88">
        <v>2</v>
      </c>
      <c r="B4928" s="109">
        <v>2.3263888888888887E-3</v>
      </c>
      <c r="C4928" s="112" t="s">
        <v>5247</v>
      </c>
      <c r="D4928" s="110" t="s">
        <v>5248</v>
      </c>
      <c r="E4928" s="89">
        <v>14.57</v>
      </c>
      <c r="F4928" s="89">
        <v>4.6369999999999996</v>
      </c>
      <c r="G4928" s="89">
        <v>0.90500000000000003</v>
      </c>
      <c r="H4928" s="89">
        <v>1471</v>
      </c>
      <c r="I4928" s="110" t="s">
        <v>5249</v>
      </c>
      <c r="J4928" s="89">
        <v>44.11</v>
      </c>
      <c r="K4928" s="89">
        <v>105.4</v>
      </c>
      <c r="L4928" s="89">
        <v>11.36</v>
      </c>
      <c r="M4928" s="89">
        <v>44.82</v>
      </c>
      <c r="N4928" s="89">
        <v>10.28</v>
      </c>
      <c r="O4928" s="89">
        <v>2.2280000000000002</v>
      </c>
      <c r="P4928" s="89">
        <v>9.93</v>
      </c>
      <c r="Q4928" s="89">
        <v>1.4019999999999999</v>
      </c>
      <c r="R4928" s="89">
        <v>6.9429999999999996</v>
      </c>
      <c r="S4928" s="89">
        <v>1.292</v>
      </c>
    </row>
    <row r="4929" spans="1:19" ht="11.25" thickBot="1" x14ac:dyDescent="0.2">
      <c r="A4929" s="93"/>
    </row>
    <row r="4930" spans="1:19" ht="11.25" thickBot="1" x14ac:dyDescent="0.2">
      <c r="A4930" s="88">
        <v>3</v>
      </c>
      <c r="B4930" s="109">
        <v>2.5000000000000001E-3</v>
      </c>
      <c r="C4930" s="112" t="s">
        <v>5250</v>
      </c>
      <c r="D4930" s="110" t="s">
        <v>5251</v>
      </c>
      <c r="E4930" s="89">
        <v>14.53</v>
      </c>
      <c r="F4930" s="89">
        <v>4.4329999999999998</v>
      </c>
      <c r="G4930" s="89">
        <v>0.93600000000000005</v>
      </c>
      <c r="H4930" s="89">
        <v>1475</v>
      </c>
      <c r="I4930" s="110" t="s">
        <v>5252</v>
      </c>
      <c r="J4930" s="89">
        <v>44.01</v>
      </c>
      <c r="K4930" s="89">
        <v>104.6</v>
      </c>
      <c r="L4930" s="89">
        <v>11.3</v>
      </c>
      <c r="M4930" s="89">
        <v>44.66</v>
      </c>
      <c r="N4930" s="89">
        <v>10.220000000000001</v>
      </c>
      <c r="O4930" s="89">
        <v>2.1389999999999998</v>
      </c>
      <c r="P4930" s="89">
        <v>9.6790000000000003</v>
      </c>
      <c r="Q4930" s="89">
        <v>1.381</v>
      </c>
      <c r="R4930" s="89">
        <v>6.8959999999999999</v>
      </c>
      <c r="S4930" s="89">
        <v>1.2689999999999999</v>
      </c>
    </row>
    <row r="4931" spans="1:19" ht="11.25" thickBot="1" x14ac:dyDescent="0.2">
      <c r="A4931" s="93"/>
    </row>
    <row r="4932" spans="1:19" ht="11.25" thickBot="1" x14ac:dyDescent="0.2">
      <c r="A4932" s="113" t="s">
        <v>352</v>
      </c>
      <c r="B4932" s="93"/>
      <c r="C4932" s="112" t="s">
        <v>5253</v>
      </c>
      <c r="D4932" s="110" t="s">
        <v>5254</v>
      </c>
      <c r="E4932" s="114">
        <v>14.56</v>
      </c>
      <c r="F4932" s="114">
        <v>4.6059999999999999</v>
      </c>
      <c r="G4932" s="114">
        <v>0.91300000000000003</v>
      </c>
      <c r="H4932" s="114">
        <v>1476</v>
      </c>
      <c r="I4932" s="110" t="s">
        <v>5255</v>
      </c>
      <c r="J4932" s="114">
        <v>44.19</v>
      </c>
      <c r="K4932" s="114">
        <v>105</v>
      </c>
      <c r="L4932" s="114">
        <v>11.33</v>
      </c>
      <c r="M4932" s="114">
        <v>44.82</v>
      </c>
      <c r="N4932" s="114">
        <v>10.3</v>
      </c>
      <c r="O4932" s="114">
        <v>2.181</v>
      </c>
      <c r="P4932" s="114">
        <v>9.8409999999999993</v>
      </c>
      <c r="Q4932" s="114">
        <v>1.3879999999999999</v>
      </c>
      <c r="R4932" s="114">
        <v>6.9279999999999999</v>
      </c>
      <c r="S4932" s="114">
        <v>1.2829999999999999</v>
      </c>
    </row>
    <row r="4933" spans="1:19" ht="11.25" thickBot="1" x14ac:dyDescent="0.2">
      <c r="A4933" s="93"/>
    </row>
    <row r="4934" spans="1:19" ht="11.25" thickBot="1" x14ac:dyDescent="0.2">
      <c r="A4934" s="116" t="s">
        <v>355</v>
      </c>
      <c r="B4934" s="93"/>
      <c r="C4934" s="112" t="s">
        <v>5256</v>
      </c>
      <c r="D4934" s="110" t="s">
        <v>5257</v>
      </c>
      <c r="E4934" s="114">
        <v>2.7E-2</v>
      </c>
      <c r="F4934" s="114">
        <v>0.16</v>
      </c>
      <c r="G4934" s="114">
        <v>0.02</v>
      </c>
      <c r="H4934" s="114">
        <v>5.665</v>
      </c>
      <c r="I4934" s="110" t="s">
        <v>5258</v>
      </c>
      <c r="J4934" s="114">
        <v>0.23599999999999999</v>
      </c>
      <c r="K4934" s="114">
        <v>0.39400000000000002</v>
      </c>
      <c r="L4934" s="114">
        <v>3.1E-2</v>
      </c>
      <c r="M4934" s="114">
        <v>0.16900000000000001</v>
      </c>
      <c r="N4934" s="114">
        <v>9.7000000000000003E-2</v>
      </c>
      <c r="O4934" s="114">
        <v>4.4999999999999998E-2</v>
      </c>
      <c r="P4934" s="114">
        <v>0.14099999999999999</v>
      </c>
      <c r="Q4934" s="114">
        <v>1.2999999999999999E-2</v>
      </c>
      <c r="R4934" s="114">
        <v>2.8000000000000001E-2</v>
      </c>
      <c r="S4934" s="114">
        <v>1.2E-2</v>
      </c>
    </row>
    <row r="4935" spans="1:19" ht="11.25" thickBot="1" x14ac:dyDescent="0.2">
      <c r="A4935" s="93"/>
    </row>
    <row r="4936" spans="1:19" ht="11.25" thickBot="1" x14ac:dyDescent="0.2">
      <c r="A4936" s="117" t="s">
        <v>358</v>
      </c>
      <c r="B4936" s="93"/>
      <c r="C4936" s="112" t="s">
        <v>1169</v>
      </c>
      <c r="D4936" s="110" t="s">
        <v>5259</v>
      </c>
      <c r="E4936" s="114">
        <v>0.183</v>
      </c>
      <c r="F4936" s="114">
        <v>3.4830000000000001</v>
      </c>
      <c r="G4936" s="114">
        <v>2.2250000000000001</v>
      </c>
      <c r="H4936" s="114">
        <v>0.38400000000000001</v>
      </c>
      <c r="I4936" s="110" t="s">
        <v>5260</v>
      </c>
      <c r="J4936" s="114">
        <v>0.53300000000000003</v>
      </c>
      <c r="K4936" s="114">
        <v>0.375</v>
      </c>
      <c r="L4936" s="114">
        <v>0.27</v>
      </c>
      <c r="M4936" s="114">
        <v>0.376</v>
      </c>
      <c r="N4936" s="114">
        <v>0.93799999999999994</v>
      </c>
      <c r="O4936" s="114">
        <v>2.052</v>
      </c>
      <c r="P4936" s="114">
        <v>1.4339999999999999</v>
      </c>
      <c r="Q4936" s="114">
        <v>0.90300000000000002</v>
      </c>
      <c r="R4936" s="114">
        <v>0.40100000000000002</v>
      </c>
      <c r="S4936" s="114">
        <v>0.95799999999999996</v>
      </c>
    </row>
    <row r="4937" spans="1:19" ht="11.25" thickBot="1" x14ac:dyDescent="0.2">
      <c r="A4937" s="93"/>
    </row>
    <row r="4938" spans="1:19" ht="11.25" thickBot="1" x14ac:dyDescent="0.2">
      <c r="A4938" s="87" t="s">
        <v>345</v>
      </c>
      <c r="B4938" s="87" t="s">
        <v>346</v>
      </c>
      <c r="C4938" s="107" t="s">
        <v>52</v>
      </c>
      <c r="D4938" s="107" t="s">
        <v>53</v>
      </c>
      <c r="E4938" s="107" t="s">
        <v>54</v>
      </c>
      <c r="F4938" s="107" t="s">
        <v>55</v>
      </c>
      <c r="G4938" s="107" t="s">
        <v>56</v>
      </c>
      <c r="H4938" s="107" t="s">
        <v>57</v>
      </c>
      <c r="I4938" s="107" t="s">
        <v>58</v>
      </c>
      <c r="J4938" s="107" t="s">
        <v>59</v>
      </c>
      <c r="K4938" s="107" t="s">
        <v>60</v>
      </c>
      <c r="L4938" s="107" t="s">
        <v>61</v>
      </c>
      <c r="M4938" s="107" t="s">
        <v>62</v>
      </c>
      <c r="N4938" s="107" t="s">
        <v>63</v>
      </c>
      <c r="O4938" s="107" t="s">
        <v>64</v>
      </c>
      <c r="P4938" s="108" t="s">
        <v>65</v>
      </c>
      <c r="Q4938" s="108" t="s">
        <v>66</v>
      </c>
      <c r="R4938" s="107" t="s">
        <v>67</v>
      </c>
      <c r="S4938" s="107" t="s">
        <v>68</v>
      </c>
    </row>
    <row r="4939" spans="1:19" ht="11.25" thickBot="1" x14ac:dyDescent="0.2">
      <c r="A4939" s="93"/>
      <c r="B4939" s="93"/>
      <c r="C4939" s="107" t="s">
        <v>69</v>
      </c>
      <c r="D4939" s="107" t="s">
        <v>69</v>
      </c>
      <c r="E4939" s="107" t="s">
        <v>69</v>
      </c>
      <c r="F4939" s="107" t="s">
        <v>69</v>
      </c>
      <c r="G4939" s="107" t="s">
        <v>69</v>
      </c>
      <c r="H4939" s="107" t="s">
        <v>69</v>
      </c>
      <c r="I4939" s="107" t="s">
        <v>69</v>
      </c>
      <c r="J4939" s="107" t="s">
        <v>69</v>
      </c>
      <c r="K4939" s="107" t="s">
        <v>69</v>
      </c>
      <c r="L4939" s="107" t="s">
        <v>69</v>
      </c>
      <c r="M4939" s="107" t="s">
        <v>69</v>
      </c>
      <c r="N4939" s="107" t="s">
        <v>69</v>
      </c>
      <c r="O4939" s="107" t="s">
        <v>69</v>
      </c>
      <c r="P4939" s="108" t="s">
        <v>69</v>
      </c>
      <c r="Q4939" s="108" t="s">
        <v>69</v>
      </c>
      <c r="R4939" s="107" t="s">
        <v>69</v>
      </c>
      <c r="S4939" s="107" t="s">
        <v>69</v>
      </c>
    </row>
    <row r="4940" spans="1:19" ht="11.25" thickBot="1" x14ac:dyDescent="0.2">
      <c r="A4940" s="88">
        <v>1</v>
      </c>
      <c r="B4940" s="109">
        <v>2.1643518518518518E-3</v>
      </c>
      <c r="C4940" s="89">
        <v>3.504</v>
      </c>
      <c r="D4940" s="89">
        <v>0.44500000000000001</v>
      </c>
      <c r="E4940" s="89">
        <v>2.9220000000000002</v>
      </c>
      <c r="F4940" s="89">
        <v>0.42499999999999999</v>
      </c>
      <c r="G4940" s="89">
        <v>11.35</v>
      </c>
      <c r="H4940" s="89">
        <v>44.01</v>
      </c>
      <c r="I4940" s="89">
        <v>8.0000000000000002E-3</v>
      </c>
      <c r="J4940" s="89">
        <v>5.0000000000000001E-3</v>
      </c>
      <c r="K4940" s="89">
        <v>0.54500000000000004</v>
      </c>
      <c r="L4940" s="89">
        <v>1.62</v>
      </c>
      <c r="M4940" s="89">
        <v>8.4320000000000004</v>
      </c>
      <c r="N4940" s="89">
        <v>0.40600000000000003</v>
      </c>
      <c r="O4940" s="89">
        <v>197.6</v>
      </c>
      <c r="P4940" s="112" t="s">
        <v>5261</v>
      </c>
      <c r="Q4940" s="112" t="s">
        <v>5262</v>
      </c>
      <c r="R4940" s="89">
        <v>13.76</v>
      </c>
      <c r="S4940" s="89">
        <v>15.72</v>
      </c>
    </row>
    <row r="4941" spans="1:19" ht="11.25" thickBot="1" x14ac:dyDescent="0.2">
      <c r="A4941" s="93"/>
    </row>
    <row r="4942" spans="1:19" ht="11.25" thickBot="1" x14ac:dyDescent="0.2">
      <c r="A4942" s="88">
        <v>2</v>
      </c>
      <c r="B4942" s="109">
        <v>2.3263888888888887E-3</v>
      </c>
      <c r="C4942" s="89">
        <v>3.5129999999999999</v>
      </c>
      <c r="D4942" s="89">
        <v>0.45700000000000002</v>
      </c>
      <c r="E4942" s="89">
        <v>2.8860000000000001</v>
      </c>
      <c r="F4942" s="89">
        <v>0.43</v>
      </c>
      <c r="G4942" s="89">
        <v>11.26</v>
      </c>
      <c r="H4942" s="89">
        <v>43.78</v>
      </c>
      <c r="I4942" s="89">
        <v>8.0000000000000002E-3</v>
      </c>
      <c r="J4942" s="89">
        <v>6.0000000000000001E-3</v>
      </c>
      <c r="K4942" s="89">
        <v>0.53600000000000003</v>
      </c>
      <c r="L4942" s="89">
        <v>1.577</v>
      </c>
      <c r="M4942" s="89">
        <v>8.4550000000000001</v>
      </c>
      <c r="N4942" s="89">
        <v>0.40400000000000003</v>
      </c>
      <c r="O4942" s="89">
        <v>197.4</v>
      </c>
      <c r="P4942" s="112" t="s">
        <v>5263</v>
      </c>
      <c r="Q4942" s="112" t="s">
        <v>5264</v>
      </c>
      <c r="R4942" s="89">
        <v>13.78</v>
      </c>
      <c r="S4942" s="89">
        <v>15.27</v>
      </c>
    </row>
    <row r="4943" spans="1:19" ht="11.25" thickBot="1" x14ac:dyDescent="0.2">
      <c r="A4943" s="93"/>
    </row>
    <row r="4944" spans="1:19" ht="11.25" thickBot="1" x14ac:dyDescent="0.2">
      <c r="A4944" s="88">
        <v>3</v>
      </c>
      <c r="B4944" s="109">
        <v>2.5000000000000001E-3</v>
      </c>
      <c r="C4944" s="89">
        <v>3.4820000000000002</v>
      </c>
      <c r="D4944" s="89">
        <v>0.45100000000000001</v>
      </c>
      <c r="E4944" s="89">
        <v>2.9209999999999998</v>
      </c>
      <c r="F4944" s="89">
        <v>0.433</v>
      </c>
      <c r="G4944" s="89">
        <v>11.22</v>
      </c>
      <c r="H4944" s="89">
        <v>43.88</v>
      </c>
      <c r="I4944" s="89">
        <v>3.0000000000000001E-3</v>
      </c>
      <c r="J4944" s="89">
        <v>7.0000000000000001E-3</v>
      </c>
      <c r="K4944" s="89">
        <v>0.52200000000000002</v>
      </c>
      <c r="L4944" s="89">
        <v>1.5549999999999999</v>
      </c>
      <c r="M4944" s="89">
        <v>8.2539999999999996</v>
      </c>
      <c r="N4944" s="89">
        <v>0.40300000000000002</v>
      </c>
      <c r="O4944" s="89">
        <v>196.2</v>
      </c>
      <c r="P4944" s="112" t="s">
        <v>5265</v>
      </c>
      <c r="Q4944" s="112" t="s">
        <v>5266</v>
      </c>
      <c r="R4944" s="89">
        <v>13.6</v>
      </c>
      <c r="S4944" s="89">
        <v>15.27</v>
      </c>
    </row>
    <row r="4945" spans="1:19" ht="11.25" thickBot="1" x14ac:dyDescent="0.2">
      <c r="A4945" s="93"/>
    </row>
    <row r="4946" spans="1:19" ht="11.25" thickBot="1" x14ac:dyDescent="0.2">
      <c r="A4946" s="113" t="s">
        <v>352</v>
      </c>
      <c r="B4946" s="93"/>
      <c r="C4946" s="114">
        <v>3.4990000000000001</v>
      </c>
      <c r="D4946" s="114">
        <v>0.45100000000000001</v>
      </c>
      <c r="E4946" s="114">
        <v>2.91</v>
      </c>
      <c r="F4946" s="114">
        <v>0.42899999999999999</v>
      </c>
      <c r="G4946" s="114">
        <v>11.27</v>
      </c>
      <c r="H4946" s="114">
        <v>43.89</v>
      </c>
      <c r="I4946" s="114">
        <v>6.0000000000000001E-3</v>
      </c>
      <c r="J4946" s="114">
        <v>6.0000000000000001E-3</v>
      </c>
      <c r="K4946" s="114">
        <v>0.53400000000000003</v>
      </c>
      <c r="L4946" s="114">
        <v>1.5840000000000001</v>
      </c>
      <c r="M4946" s="114">
        <v>8.3800000000000008</v>
      </c>
      <c r="N4946" s="114">
        <v>0.40400000000000003</v>
      </c>
      <c r="O4946" s="114">
        <v>197.1</v>
      </c>
      <c r="P4946" s="112" t="s">
        <v>5267</v>
      </c>
      <c r="Q4946" s="112" t="s">
        <v>5268</v>
      </c>
      <c r="R4946" s="114">
        <v>13.71</v>
      </c>
      <c r="S4946" s="114">
        <v>15.42</v>
      </c>
    </row>
    <row r="4947" spans="1:19" ht="11.25" thickBot="1" x14ac:dyDescent="0.2">
      <c r="A4947" s="93"/>
    </row>
    <row r="4948" spans="1:19" ht="11.25" thickBot="1" x14ac:dyDescent="0.2">
      <c r="A4948" s="116" t="s">
        <v>355</v>
      </c>
      <c r="B4948" s="93"/>
      <c r="C4948" s="114">
        <v>1.6E-2</v>
      </c>
      <c r="D4948" s="114">
        <v>6.0000000000000001E-3</v>
      </c>
      <c r="E4948" s="114">
        <v>0.02</v>
      </c>
      <c r="F4948" s="114">
        <v>4.0000000000000001E-3</v>
      </c>
      <c r="G4948" s="114">
        <v>6.8000000000000005E-2</v>
      </c>
      <c r="H4948" s="114">
        <v>0.115</v>
      </c>
      <c r="I4948" s="114">
        <v>3.0000000000000001E-3</v>
      </c>
      <c r="J4948" s="114">
        <v>1E-3</v>
      </c>
      <c r="K4948" s="114">
        <v>1.2E-2</v>
      </c>
      <c r="L4948" s="114">
        <v>3.3000000000000002E-2</v>
      </c>
      <c r="M4948" s="114">
        <v>0.11</v>
      </c>
      <c r="N4948" s="114">
        <v>2E-3</v>
      </c>
      <c r="O4948" s="114">
        <v>0.77300000000000002</v>
      </c>
      <c r="P4948" s="112" t="s">
        <v>5269</v>
      </c>
      <c r="Q4948" s="112" t="s">
        <v>5270</v>
      </c>
      <c r="R4948" s="114">
        <v>9.8000000000000004E-2</v>
      </c>
      <c r="S4948" s="114">
        <v>0.26</v>
      </c>
    </row>
    <row r="4949" spans="1:19" ht="11.25" thickBot="1" x14ac:dyDescent="0.2">
      <c r="A4949" s="93"/>
    </row>
    <row r="4950" spans="1:19" ht="11.25" thickBot="1" x14ac:dyDescent="0.2">
      <c r="A4950" s="117" t="s">
        <v>358</v>
      </c>
      <c r="B4950" s="93"/>
      <c r="C4950" s="114">
        <v>0.46</v>
      </c>
      <c r="D4950" s="114">
        <v>1.41</v>
      </c>
      <c r="E4950" s="114">
        <v>0.70199999999999996</v>
      </c>
      <c r="F4950" s="114">
        <v>0.96</v>
      </c>
      <c r="G4950" s="114">
        <v>0.59899999999999998</v>
      </c>
      <c r="H4950" s="114">
        <v>0.26200000000000001</v>
      </c>
      <c r="I4950" s="114">
        <v>39.42</v>
      </c>
      <c r="J4950" s="114">
        <v>12.06</v>
      </c>
      <c r="K4950" s="114">
        <v>2.1669999999999998</v>
      </c>
      <c r="L4950" s="114">
        <v>2.0880000000000001</v>
      </c>
      <c r="M4950" s="114">
        <v>1.3120000000000001</v>
      </c>
      <c r="N4950" s="114">
        <v>0.38400000000000001</v>
      </c>
      <c r="O4950" s="114">
        <v>0.39200000000000002</v>
      </c>
      <c r="P4950" s="112" t="s">
        <v>595</v>
      </c>
      <c r="Q4950" s="112" t="s">
        <v>3202</v>
      </c>
      <c r="R4950" s="114">
        <v>0.71799999999999997</v>
      </c>
      <c r="S4950" s="114">
        <v>1.6850000000000001</v>
      </c>
    </row>
    <row r="4951" spans="1:19" ht="10.5" x14ac:dyDescent="0.15">
      <c r="A4951" s="93"/>
    </row>
    <row r="4952" spans="1:19" x14ac:dyDescent="0.15">
      <c r="A4952" s="106"/>
      <c r="B4952" s="69" t="s">
        <v>5271</v>
      </c>
    </row>
    <row r="4953" spans="1:19" ht="9.75" thickBot="1" x14ac:dyDescent="0.2">
      <c r="A4953" s="64" t="s">
        <v>1094</v>
      </c>
    </row>
    <row r="4954" spans="1:19" ht="11.25" thickBot="1" x14ac:dyDescent="0.2">
      <c r="A4954" s="87" t="s">
        <v>345</v>
      </c>
      <c r="B4954" s="87" t="s">
        <v>346</v>
      </c>
      <c r="C4954" s="107" t="s">
        <v>1</v>
      </c>
      <c r="D4954" s="107" t="s">
        <v>2</v>
      </c>
      <c r="E4954" s="107" t="s">
        <v>3</v>
      </c>
      <c r="F4954" s="107" t="s">
        <v>4</v>
      </c>
      <c r="G4954" s="107" t="s">
        <v>5</v>
      </c>
      <c r="H4954" s="107" t="s">
        <v>6</v>
      </c>
      <c r="I4954" s="108" t="s">
        <v>7</v>
      </c>
      <c r="J4954" s="108" t="s">
        <v>8</v>
      </c>
      <c r="K4954" s="107" t="s">
        <v>9</v>
      </c>
      <c r="L4954" s="107" t="s">
        <v>10</v>
      </c>
      <c r="M4954" s="107" t="s">
        <v>11</v>
      </c>
      <c r="N4954" s="107" t="s">
        <v>12</v>
      </c>
      <c r="O4954" s="107" t="s">
        <v>13</v>
      </c>
      <c r="P4954" s="107" t="s">
        <v>14</v>
      </c>
      <c r="Q4954" s="107" t="s">
        <v>15</v>
      </c>
      <c r="R4954" s="107" t="s">
        <v>16</v>
      </c>
      <c r="S4954" s="107" t="s">
        <v>17</v>
      </c>
    </row>
    <row r="4955" spans="1:19" ht="11.25" thickBot="1" x14ac:dyDescent="0.2">
      <c r="A4955" s="93"/>
      <c r="B4955" s="93"/>
      <c r="C4955" s="107" t="s">
        <v>69</v>
      </c>
      <c r="D4955" s="107" t="s">
        <v>69</v>
      </c>
      <c r="E4955" s="107" t="s">
        <v>69</v>
      </c>
      <c r="F4955" s="107" t="s">
        <v>69</v>
      </c>
      <c r="G4955" s="107" t="s">
        <v>69</v>
      </c>
      <c r="H4955" s="107" t="s">
        <v>69</v>
      </c>
      <c r="I4955" s="108" t="s">
        <v>69</v>
      </c>
      <c r="J4955" s="108" t="s">
        <v>69</v>
      </c>
      <c r="K4955" s="107" t="s">
        <v>69</v>
      </c>
      <c r="L4955" s="107" t="s">
        <v>69</v>
      </c>
      <c r="M4955" s="107" t="s">
        <v>69</v>
      </c>
      <c r="N4955" s="107" t="s">
        <v>69</v>
      </c>
      <c r="O4955" s="107" t="s">
        <v>69</v>
      </c>
      <c r="P4955" s="107" t="s">
        <v>69</v>
      </c>
      <c r="Q4955" s="107" t="s">
        <v>69</v>
      </c>
      <c r="R4955" s="107" t="s">
        <v>69</v>
      </c>
      <c r="S4955" s="107" t="s">
        <v>69</v>
      </c>
    </row>
    <row r="4956" spans="1:19" ht="11.25" thickBot="1" x14ac:dyDescent="0.2">
      <c r="A4956" s="88">
        <v>1</v>
      </c>
      <c r="B4956" s="109">
        <v>7.5925925925925926E-3</v>
      </c>
      <c r="C4956" s="110" t="s">
        <v>5272</v>
      </c>
      <c r="D4956" s="89">
        <v>139.80000000000001</v>
      </c>
      <c r="E4956" s="89">
        <v>188.4</v>
      </c>
      <c r="F4956" s="89">
        <v>150.69999999999999</v>
      </c>
      <c r="G4956" s="110" t="s">
        <v>5273</v>
      </c>
      <c r="H4956" s="89">
        <v>2721</v>
      </c>
      <c r="I4956" s="111">
        <v>1.0782700000000001</v>
      </c>
      <c r="J4956" s="112" t="s">
        <v>5274</v>
      </c>
      <c r="K4956" s="89">
        <v>8.7460000000000004</v>
      </c>
      <c r="L4956" s="89">
        <v>8.6999999999999994E-2</v>
      </c>
      <c r="M4956" s="89">
        <v>0.96699999999999997</v>
      </c>
      <c r="N4956" s="89">
        <v>1.204</v>
      </c>
      <c r="O4956" s="89">
        <v>93.58</v>
      </c>
      <c r="P4956" s="89">
        <v>-0.32100000000000001</v>
      </c>
      <c r="Q4956" s="89">
        <v>1.821</v>
      </c>
      <c r="R4956" s="89">
        <v>-2.4689999999999999</v>
      </c>
      <c r="S4956" s="89">
        <v>32.39</v>
      </c>
    </row>
    <row r="4957" spans="1:19" ht="11.25" thickBot="1" x14ac:dyDescent="0.2">
      <c r="A4957" s="93"/>
    </row>
    <row r="4958" spans="1:19" ht="11.25" thickBot="1" x14ac:dyDescent="0.2">
      <c r="A4958" s="88">
        <v>2</v>
      </c>
      <c r="B4958" s="109">
        <v>7.7546296296296287E-3</v>
      </c>
      <c r="C4958" s="110" t="s">
        <v>5275</v>
      </c>
      <c r="D4958" s="89">
        <v>139.6</v>
      </c>
      <c r="E4958" s="89">
        <v>187.3</v>
      </c>
      <c r="F4958" s="89">
        <v>155.69999999999999</v>
      </c>
      <c r="G4958" s="110" t="s">
        <v>5276</v>
      </c>
      <c r="H4958" s="89">
        <v>2639</v>
      </c>
      <c r="I4958" s="111">
        <v>1.0912500000000001</v>
      </c>
      <c r="J4958" s="112" t="s">
        <v>5277</v>
      </c>
      <c r="K4958" s="89">
        <v>8.3889999999999993</v>
      </c>
      <c r="L4958" s="89">
        <v>5.0000000000000001E-3</v>
      </c>
      <c r="M4958" s="89">
        <v>1.0069999999999999</v>
      </c>
      <c r="N4958" s="89">
        <v>1.2010000000000001</v>
      </c>
      <c r="O4958" s="89">
        <v>95.8</v>
      </c>
      <c r="P4958" s="89">
        <v>-0.32300000000000001</v>
      </c>
      <c r="Q4958" s="89">
        <v>1.7569999999999999</v>
      </c>
      <c r="R4958" s="89">
        <v>-2.726</v>
      </c>
      <c r="S4958" s="89">
        <v>32.93</v>
      </c>
    </row>
    <row r="4959" spans="1:19" ht="11.25" thickBot="1" x14ac:dyDescent="0.2">
      <c r="A4959" s="93"/>
    </row>
    <row r="4960" spans="1:19" ht="11.25" thickBot="1" x14ac:dyDescent="0.2">
      <c r="A4960" s="88">
        <v>3</v>
      </c>
      <c r="B4960" s="109">
        <v>7.9282407407407409E-3</v>
      </c>
      <c r="C4960" s="110" t="s">
        <v>5278</v>
      </c>
      <c r="D4960" s="89">
        <v>139</v>
      </c>
      <c r="E4960" s="89">
        <v>185.8</v>
      </c>
      <c r="F4960" s="89">
        <v>142.9</v>
      </c>
      <c r="G4960" s="110" t="s">
        <v>5279</v>
      </c>
      <c r="H4960" s="89">
        <v>2611</v>
      </c>
      <c r="I4960" s="111">
        <v>1.0932299999999999</v>
      </c>
      <c r="J4960" s="112" t="s">
        <v>5280</v>
      </c>
      <c r="K4960" s="89">
        <v>8.0350000000000001</v>
      </c>
      <c r="L4960" s="89">
        <v>0.17399999999999999</v>
      </c>
      <c r="M4960" s="89">
        <v>0.96199999999999997</v>
      </c>
      <c r="N4960" s="89">
        <v>1.177</v>
      </c>
      <c r="O4960" s="89">
        <v>109.7</v>
      </c>
      <c r="P4960" s="89">
        <v>-0.317</v>
      </c>
      <c r="Q4960" s="89">
        <v>1.8080000000000001</v>
      </c>
      <c r="R4960" s="89">
        <v>-2.645</v>
      </c>
      <c r="S4960" s="89">
        <v>32.28</v>
      </c>
    </row>
    <row r="4961" spans="1:19" ht="11.25" thickBot="1" x14ac:dyDescent="0.2">
      <c r="A4961" s="93"/>
    </row>
    <row r="4962" spans="1:19" ht="11.25" thickBot="1" x14ac:dyDescent="0.2">
      <c r="A4962" s="113" t="s">
        <v>352</v>
      </c>
      <c r="B4962" s="93"/>
      <c r="C4962" s="110" t="s">
        <v>5281</v>
      </c>
      <c r="D4962" s="114">
        <v>139.5</v>
      </c>
      <c r="E4962" s="114">
        <v>187.2</v>
      </c>
      <c r="F4962" s="114">
        <v>149.80000000000001</v>
      </c>
      <c r="G4962" s="110" t="s">
        <v>5282</v>
      </c>
      <c r="H4962" s="114">
        <v>2657</v>
      </c>
      <c r="I4962" s="115">
        <v>1.0875900000000001</v>
      </c>
      <c r="J4962" s="112" t="s">
        <v>5283</v>
      </c>
      <c r="K4962" s="114">
        <v>8.39</v>
      </c>
      <c r="L4962" s="114">
        <v>8.7999999999999995E-2</v>
      </c>
      <c r="M4962" s="114">
        <v>0.97899999999999998</v>
      </c>
      <c r="N4962" s="114">
        <v>1.194</v>
      </c>
      <c r="O4962" s="114">
        <v>99.7</v>
      </c>
      <c r="P4962" s="114">
        <v>-0.32</v>
      </c>
      <c r="Q4962" s="114">
        <v>1.7949999999999999</v>
      </c>
      <c r="R4962" s="114">
        <v>-2.613</v>
      </c>
      <c r="S4962" s="114">
        <v>32.53</v>
      </c>
    </row>
    <row r="4963" spans="1:19" ht="11.25" thickBot="1" x14ac:dyDescent="0.2">
      <c r="A4963" s="93"/>
    </row>
    <row r="4964" spans="1:19" ht="11.25" thickBot="1" x14ac:dyDescent="0.2">
      <c r="A4964" s="116" t="s">
        <v>355</v>
      </c>
      <c r="B4964" s="93"/>
      <c r="C4964" s="110" t="s">
        <v>5284</v>
      </c>
      <c r="D4964" s="114">
        <v>0.41899999999999998</v>
      </c>
      <c r="E4964" s="114">
        <v>1.3320000000000001</v>
      </c>
      <c r="F4964" s="114">
        <v>6.4610000000000003</v>
      </c>
      <c r="G4964" s="110" t="s">
        <v>5285</v>
      </c>
      <c r="H4964" s="114">
        <v>57.14</v>
      </c>
      <c r="I4964" s="115">
        <v>8.1200000000000005E-3</v>
      </c>
      <c r="J4964" s="112" t="s">
        <v>5286</v>
      </c>
      <c r="K4964" s="114">
        <v>0.35599999999999998</v>
      </c>
      <c r="L4964" s="114">
        <v>8.5000000000000006E-2</v>
      </c>
      <c r="M4964" s="114">
        <v>2.5000000000000001E-2</v>
      </c>
      <c r="N4964" s="114">
        <v>1.4999999999999999E-2</v>
      </c>
      <c r="O4964" s="114">
        <v>8.7460000000000004</v>
      </c>
      <c r="P4964" s="114">
        <v>3.0000000000000001E-3</v>
      </c>
      <c r="Q4964" s="114">
        <v>3.4000000000000002E-2</v>
      </c>
      <c r="R4964" s="114">
        <v>0.13200000000000001</v>
      </c>
      <c r="S4964" s="114">
        <v>0.34599999999999997</v>
      </c>
    </row>
    <row r="4965" spans="1:19" ht="11.25" thickBot="1" x14ac:dyDescent="0.2">
      <c r="A4965" s="93"/>
    </row>
    <row r="4966" spans="1:19" ht="11.25" thickBot="1" x14ac:dyDescent="0.2">
      <c r="A4966" s="117" t="s">
        <v>358</v>
      </c>
      <c r="B4966" s="93"/>
      <c r="C4966" s="110" t="s">
        <v>2721</v>
      </c>
      <c r="D4966" s="114">
        <v>0.3</v>
      </c>
      <c r="E4966" s="114">
        <v>0.71199999999999997</v>
      </c>
      <c r="F4966" s="114">
        <v>4.3140000000000001</v>
      </c>
      <c r="G4966" s="110" t="s">
        <v>5287</v>
      </c>
      <c r="H4966" s="114">
        <v>2.1509999999999998</v>
      </c>
      <c r="I4966" s="118">
        <v>0.747</v>
      </c>
      <c r="J4966" s="112" t="s">
        <v>5288</v>
      </c>
      <c r="K4966" s="114">
        <v>4.24</v>
      </c>
      <c r="L4966" s="114">
        <v>95.87</v>
      </c>
      <c r="M4966" s="114">
        <v>2.528</v>
      </c>
      <c r="N4966" s="114">
        <v>1.228</v>
      </c>
      <c r="O4966" s="114">
        <v>8.7720000000000002</v>
      </c>
      <c r="P4966" s="114">
        <v>0.93500000000000005</v>
      </c>
      <c r="Q4966" s="114">
        <v>1.885</v>
      </c>
      <c r="R4966" s="114">
        <v>5.032</v>
      </c>
      <c r="S4966" s="114">
        <v>1.0640000000000001</v>
      </c>
    </row>
    <row r="4967" spans="1:19" ht="11.25" thickBot="1" x14ac:dyDescent="0.2">
      <c r="A4967" s="93"/>
    </row>
    <row r="4968" spans="1:19" ht="11.25" thickBot="1" x14ac:dyDescent="0.2">
      <c r="A4968" s="87" t="s">
        <v>345</v>
      </c>
      <c r="B4968" s="87" t="s">
        <v>346</v>
      </c>
      <c r="C4968" s="107" t="s">
        <v>18</v>
      </c>
      <c r="D4968" s="108" t="s">
        <v>19</v>
      </c>
      <c r="E4968" s="108" t="s">
        <v>20</v>
      </c>
      <c r="F4968" s="107" t="s">
        <v>21</v>
      </c>
      <c r="G4968" s="107" t="s">
        <v>22</v>
      </c>
      <c r="H4968" s="107" t="s">
        <v>23</v>
      </c>
      <c r="I4968" s="107" t="s">
        <v>24</v>
      </c>
      <c r="J4968" s="108" t="s">
        <v>25</v>
      </c>
      <c r="K4968" s="108" t="s">
        <v>26</v>
      </c>
      <c r="L4968" s="107" t="s">
        <v>27</v>
      </c>
      <c r="M4968" s="107" t="s">
        <v>28</v>
      </c>
      <c r="N4968" s="107" t="s">
        <v>29</v>
      </c>
      <c r="O4968" s="107" t="s">
        <v>30</v>
      </c>
      <c r="P4968" s="107" t="s">
        <v>31</v>
      </c>
      <c r="Q4968" s="107" t="s">
        <v>32</v>
      </c>
      <c r="R4968" s="107" t="s">
        <v>33</v>
      </c>
      <c r="S4968" s="108" t="s">
        <v>34</v>
      </c>
    </row>
    <row r="4969" spans="1:19" ht="11.25" thickBot="1" x14ac:dyDescent="0.2">
      <c r="A4969" s="93"/>
      <c r="B4969" s="93"/>
      <c r="C4969" s="107" t="s">
        <v>69</v>
      </c>
      <c r="D4969" s="108" t="s">
        <v>69</v>
      </c>
      <c r="E4969" s="108" t="s">
        <v>69</v>
      </c>
      <c r="F4969" s="107" t="s">
        <v>69</v>
      </c>
      <c r="G4969" s="107" t="s">
        <v>69</v>
      </c>
      <c r="H4969" s="107" t="s">
        <v>69</v>
      </c>
      <c r="I4969" s="107" t="s">
        <v>69</v>
      </c>
      <c r="J4969" s="108" t="s">
        <v>69</v>
      </c>
      <c r="K4969" s="108" t="s">
        <v>69</v>
      </c>
      <c r="L4969" s="107" t="s">
        <v>69</v>
      </c>
      <c r="M4969" s="107" t="s">
        <v>69</v>
      </c>
      <c r="N4969" s="107" t="s">
        <v>69</v>
      </c>
      <c r="O4969" s="107" t="s">
        <v>69</v>
      </c>
      <c r="P4969" s="107" t="s">
        <v>69</v>
      </c>
      <c r="Q4969" s="107" t="s">
        <v>69</v>
      </c>
      <c r="R4969" s="107" t="s">
        <v>69</v>
      </c>
      <c r="S4969" s="108" t="s">
        <v>69</v>
      </c>
    </row>
    <row r="4970" spans="1:19" ht="11.25" thickBot="1" x14ac:dyDescent="0.2">
      <c r="A4970" s="88">
        <v>1</v>
      </c>
      <c r="B4970" s="109">
        <v>7.5925925925925926E-3</v>
      </c>
      <c r="C4970" s="89">
        <v>9.6000000000000002E-2</v>
      </c>
      <c r="D4970" s="111">
        <v>1.01413</v>
      </c>
      <c r="E4970" s="111">
        <v>1.2265900000000001</v>
      </c>
      <c r="F4970" s="89">
        <v>-1.0429999999999999</v>
      </c>
      <c r="G4970" s="89">
        <v>-17.41</v>
      </c>
      <c r="H4970" s="89">
        <v>0.56799999999999995</v>
      </c>
      <c r="I4970" s="89">
        <v>6.0540000000000003</v>
      </c>
      <c r="J4970" s="111">
        <v>0.97584000000000004</v>
      </c>
      <c r="K4970" s="112" t="s">
        <v>5289</v>
      </c>
      <c r="L4970" s="89">
        <v>0.35599999999999998</v>
      </c>
      <c r="M4970" s="89">
        <v>-0.69099999999999995</v>
      </c>
      <c r="N4970" s="89">
        <v>-3.4000000000000002E-2</v>
      </c>
      <c r="O4970" s="89">
        <v>-7.0000000000000001E-3</v>
      </c>
      <c r="P4970" s="89">
        <v>-1.9E-2</v>
      </c>
      <c r="Q4970" s="89">
        <v>-0.35799999999999998</v>
      </c>
      <c r="R4970" s="89">
        <v>-6.7000000000000004E-2</v>
      </c>
      <c r="S4970" s="111">
        <v>0.93191999999999997</v>
      </c>
    </row>
    <row r="4971" spans="1:19" ht="11.25" thickBot="1" x14ac:dyDescent="0.2">
      <c r="A4971" s="93"/>
    </row>
    <row r="4972" spans="1:19" ht="11.25" thickBot="1" x14ac:dyDescent="0.2">
      <c r="A4972" s="88">
        <v>2</v>
      </c>
      <c r="B4972" s="109">
        <v>7.7546296296296287E-3</v>
      </c>
      <c r="C4972" s="89">
        <v>8.6999999999999994E-2</v>
      </c>
      <c r="D4972" s="111">
        <v>1.03264</v>
      </c>
      <c r="E4972" s="111">
        <v>1.2151099999999999</v>
      </c>
      <c r="F4972" s="89">
        <v>-0.94399999999999995</v>
      </c>
      <c r="G4972" s="89">
        <v>-12.67</v>
      </c>
      <c r="H4972" s="89">
        <v>0.56200000000000006</v>
      </c>
      <c r="I4972" s="89">
        <v>6.02</v>
      </c>
      <c r="J4972" s="111">
        <v>0.99361999999999995</v>
      </c>
      <c r="K4972" s="112" t="s">
        <v>5290</v>
      </c>
      <c r="L4972" s="89">
        <v>0.30199999999999999</v>
      </c>
      <c r="M4972" s="89">
        <v>-0.69499999999999995</v>
      </c>
      <c r="N4972" s="89">
        <v>-3.5000000000000003E-2</v>
      </c>
      <c r="O4972" s="89">
        <v>-7.0000000000000001E-3</v>
      </c>
      <c r="P4972" s="89">
        <v>-0.02</v>
      </c>
      <c r="Q4972" s="89">
        <v>-0.48599999999999999</v>
      </c>
      <c r="R4972" s="89">
        <v>-6.4000000000000001E-2</v>
      </c>
      <c r="S4972" s="111">
        <v>0.94655</v>
      </c>
    </row>
    <row r="4973" spans="1:19" ht="11.25" thickBot="1" x14ac:dyDescent="0.2">
      <c r="A4973" s="93"/>
    </row>
    <row r="4974" spans="1:19" ht="11.25" thickBot="1" x14ac:dyDescent="0.2">
      <c r="A4974" s="88">
        <v>3</v>
      </c>
      <c r="B4974" s="109">
        <v>7.9282407407407409E-3</v>
      </c>
      <c r="C4974" s="89">
        <v>7.2999999999999995E-2</v>
      </c>
      <c r="D4974" s="111">
        <v>1.0408500000000001</v>
      </c>
      <c r="E4974" s="111">
        <v>1.22295</v>
      </c>
      <c r="F4974" s="89">
        <v>-1.512</v>
      </c>
      <c r="G4974" s="89">
        <v>-11.75</v>
      </c>
      <c r="H4974" s="89">
        <v>0.55400000000000005</v>
      </c>
      <c r="I4974" s="89">
        <v>5.9630000000000001</v>
      </c>
      <c r="J4974" s="111">
        <v>1.0013300000000001</v>
      </c>
      <c r="K4974" s="112" t="s">
        <v>5291</v>
      </c>
      <c r="L4974" s="89">
        <v>0.29499999999999998</v>
      </c>
      <c r="M4974" s="89">
        <v>-0.71699999999999997</v>
      </c>
      <c r="N4974" s="89">
        <v>-3.5999999999999997E-2</v>
      </c>
      <c r="O4974" s="89">
        <v>-7.0000000000000001E-3</v>
      </c>
      <c r="P4974" s="89">
        <v>-0.02</v>
      </c>
      <c r="Q4974" s="89">
        <v>-0.55000000000000004</v>
      </c>
      <c r="R4974" s="89">
        <v>-6.2E-2</v>
      </c>
      <c r="S4974" s="111">
        <v>0.95581000000000005</v>
      </c>
    </row>
    <row r="4975" spans="1:19" ht="11.25" thickBot="1" x14ac:dyDescent="0.2">
      <c r="A4975" s="93"/>
    </row>
    <row r="4976" spans="1:19" ht="11.25" thickBot="1" x14ac:dyDescent="0.2">
      <c r="A4976" s="113" t="s">
        <v>352</v>
      </c>
      <c r="B4976" s="93"/>
      <c r="C4976" s="114">
        <v>8.5000000000000006E-2</v>
      </c>
      <c r="D4976" s="115">
        <v>1.02921</v>
      </c>
      <c r="E4976" s="115">
        <v>1.2215499999999999</v>
      </c>
      <c r="F4976" s="114">
        <v>-1.167</v>
      </c>
      <c r="G4976" s="114">
        <v>-13.95</v>
      </c>
      <c r="H4976" s="114">
        <v>0.56100000000000005</v>
      </c>
      <c r="I4976" s="114">
        <v>6.0119999999999996</v>
      </c>
      <c r="J4976" s="115">
        <v>0.99026000000000003</v>
      </c>
      <c r="K4976" s="112" t="s">
        <v>5292</v>
      </c>
      <c r="L4976" s="114">
        <v>0.318</v>
      </c>
      <c r="M4976" s="114">
        <v>-0.70099999999999996</v>
      </c>
      <c r="N4976" s="114">
        <v>-3.5000000000000003E-2</v>
      </c>
      <c r="O4976" s="114">
        <v>-7.0000000000000001E-3</v>
      </c>
      <c r="P4976" s="114">
        <v>-0.02</v>
      </c>
      <c r="Q4976" s="114">
        <v>-0.46500000000000002</v>
      </c>
      <c r="R4976" s="114">
        <v>-6.4000000000000001E-2</v>
      </c>
      <c r="S4976" s="115">
        <v>0.94476000000000004</v>
      </c>
    </row>
    <row r="4977" spans="1:19" ht="11.25" thickBot="1" x14ac:dyDescent="0.2">
      <c r="A4977" s="93"/>
    </row>
    <row r="4978" spans="1:19" ht="11.25" thickBot="1" x14ac:dyDescent="0.2">
      <c r="A4978" s="116" t="s">
        <v>355</v>
      </c>
      <c r="B4978" s="93"/>
      <c r="C4978" s="114">
        <v>1.0999999999999999E-2</v>
      </c>
      <c r="D4978" s="115">
        <v>1.3690000000000001E-2</v>
      </c>
      <c r="E4978" s="115">
        <v>5.8700000000000002E-3</v>
      </c>
      <c r="F4978" s="114">
        <v>0.30299999999999999</v>
      </c>
      <c r="G4978" s="114">
        <v>3.0390000000000001</v>
      </c>
      <c r="H4978" s="114">
        <v>7.0000000000000001E-3</v>
      </c>
      <c r="I4978" s="114">
        <v>4.5999999999999999E-2</v>
      </c>
      <c r="J4978" s="115">
        <v>1.308E-2</v>
      </c>
      <c r="K4978" s="112" t="s">
        <v>5293</v>
      </c>
      <c r="L4978" s="114">
        <v>3.3000000000000002E-2</v>
      </c>
      <c r="M4978" s="114">
        <v>1.4E-2</v>
      </c>
      <c r="N4978" s="114">
        <v>1E-3</v>
      </c>
      <c r="O4978" s="114">
        <v>0</v>
      </c>
      <c r="P4978" s="114">
        <v>1E-3</v>
      </c>
      <c r="Q4978" s="114">
        <v>9.8000000000000004E-2</v>
      </c>
      <c r="R4978" s="114">
        <v>2E-3</v>
      </c>
      <c r="S4978" s="115">
        <v>1.205E-2</v>
      </c>
    </row>
    <row r="4979" spans="1:19" ht="11.25" thickBot="1" x14ac:dyDescent="0.2">
      <c r="A4979" s="93"/>
    </row>
    <row r="4980" spans="1:19" ht="11.25" thickBot="1" x14ac:dyDescent="0.2">
      <c r="A4980" s="117" t="s">
        <v>358</v>
      </c>
      <c r="B4980" s="93"/>
      <c r="C4980" s="114">
        <v>13.09</v>
      </c>
      <c r="D4980" s="118">
        <v>1.33</v>
      </c>
      <c r="E4980" s="118">
        <v>0.48</v>
      </c>
      <c r="F4980" s="114">
        <v>26.01</v>
      </c>
      <c r="G4980" s="114">
        <v>21.79</v>
      </c>
      <c r="H4980" s="114">
        <v>1.25</v>
      </c>
      <c r="I4980" s="114">
        <v>0.77100000000000002</v>
      </c>
      <c r="J4980" s="118">
        <v>1.32</v>
      </c>
      <c r="K4980" s="112" t="s">
        <v>1390</v>
      </c>
      <c r="L4980" s="114">
        <v>10.51</v>
      </c>
      <c r="M4980" s="114">
        <v>2.0089999999999999</v>
      </c>
      <c r="N4980" s="114">
        <v>2.714</v>
      </c>
      <c r="O4980" s="114">
        <v>2.65</v>
      </c>
      <c r="P4980" s="114">
        <v>2.706</v>
      </c>
      <c r="Q4980" s="114">
        <v>21.07</v>
      </c>
      <c r="R4980" s="114">
        <v>3.843</v>
      </c>
      <c r="S4980" s="118">
        <v>1.2749999999999999</v>
      </c>
    </row>
    <row r="4981" spans="1:19" ht="11.25" thickBot="1" x14ac:dyDescent="0.2">
      <c r="A4981" s="93"/>
    </row>
    <row r="4982" spans="1:19" ht="11.25" thickBot="1" x14ac:dyDescent="0.2">
      <c r="A4982" s="87" t="s">
        <v>345</v>
      </c>
      <c r="B4982" s="87" t="s">
        <v>346</v>
      </c>
      <c r="C4982" s="108" t="s">
        <v>35</v>
      </c>
      <c r="D4982" s="107" t="s">
        <v>36</v>
      </c>
      <c r="E4982" s="107" t="s">
        <v>37</v>
      </c>
      <c r="F4982" s="107" t="s">
        <v>38</v>
      </c>
      <c r="G4982" s="107" t="s">
        <v>39</v>
      </c>
      <c r="H4982" s="107" t="s">
        <v>40</v>
      </c>
      <c r="I4982" s="107" t="s">
        <v>41</v>
      </c>
      <c r="J4982" s="107" t="s">
        <v>42</v>
      </c>
      <c r="K4982" s="107" t="s">
        <v>43</v>
      </c>
      <c r="L4982" s="107" t="s">
        <v>44</v>
      </c>
      <c r="M4982" s="107" t="s">
        <v>45</v>
      </c>
      <c r="N4982" s="107" t="s">
        <v>46</v>
      </c>
      <c r="O4982" s="107" t="s">
        <v>47</v>
      </c>
      <c r="P4982" s="107" t="s">
        <v>48</v>
      </c>
      <c r="Q4982" s="107" t="s">
        <v>49</v>
      </c>
      <c r="R4982" s="107" t="s">
        <v>50</v>
      </c>
      <c r="S4982" s="107" t="s">
        <v>51</v>
      </c>
    </row>
    <row r="4983" spans="1:19" ht="11.25" thickBot="1" x14ac:dyDescent="0.2">
      <c r="A4983" s="93"/>
      <c r="B4983" s="93"/>
      <c r="C4983" s="108" t="s">
        <v>69</v>
      </c>
      <c r="D4983" s="107" t="s">
        <v>69</v>
      </c>
      <c r="E4983" s="107" t="s">
        <v>69</v>
      </c>
      <c r="F4983" s="107" t="s">
        <v>69</v>
      </c>
      <c r="G4983" s="107" t="s">
        <v>69</v>
      </c>
      <c r="H4983" s="107" t="s">
        <v>69</v>
      </c>
      <c r="I4983" s="107" t="s">
        <v>69</v>
      </c>
      <c r="J4983" s="107" t="s">
        <v>69</v>
      </c>
      <c r="K4983" s="107" t="s">
        <v>69</v>
      </c>
      <c r="L4983" s="107" t="s">
        <v>69</v>
      </c>
      <c r="M4983" s="107" t="s">
        <v>69</v>
      </c>
      <c r="N4983" s="107" t="s">
        <v>69</v>
      </c>
      <c r="O4983" s="107" t="s">
        <v>69</v>
      </c>
      <c r="P4983" s="107" t="s">
        <v>69</v>
      </c>
      <c r="Q4983" s="107" t="s">
        <v>69</v>
      </c>
      <c r="R4983" s="107" t="s">
        <v>69</v>
      </c>
      <c r="S4983" s="107" t="s">
        <v>69</v>
      </c>
    </row>
    <row r="4984" spans="1:19" ht="11.25" thickBot="1" x14ac:dyDescent="0.2">
      <c r="A4984" s="88">
        <v>1</v>
      </c>
      <c r="B4984" s="109">
        <v>7.5925925925925926E-3</v>
      </c>
      <c r="C4984" s="112" t="s">
        <v>5294</v>
      </c>
      <c r="D4984" s="89">
        <v>-0.74299999999999999</v>
      </c>
      <c r="E4984" s="89">
        <v>-6.2E-2</v>
      </c>
      <c r="F4984" s="89">
        <v>-0.376</v>
      </c>
      <c r="G4984" s="89">
        <v>1.2999999999999999E-2</v>
      </c>
      <c r="H4984" s="89">
        <v>2.27</v>
      </c>
      <c r="I4984" s="89">
        <v>2.3860000000000001</v>
      </c>
      <c r="J4984" s="89">
        <v>2.8000000000000001E-2</v>
      </c>
      <c r="K4984" s="89">
        <v>0.68300000000000005</v>
      </c>
      <c r="L4984" s="89">
        <v>2E-3</v>
      </c>
      <c r="M4984" s="89">
        <v>-2E-3</v>
      </c>
      <c r="N4984" s="89">
        <v>-2.1999999999999999E-2</v>
      </c>
      <c r="O4984" s="89">
        <v>-5.0000000000000001E-3</v>
      </c>
      <c r="P4984" s="89">
        <v>1E-3</v>
      </c>
      <c r="Q4984" s="89">
        <v>-2E-3</v>
      </c>
      <c r="R4984" s="89">
        <v>-8.0000000000000002E-3</v>
      </c>
      <c r="S4984" s="89">
        <v>-1E-3</v>
      </c>
    </row>
    <row r="4985" spans="1:19" ht="11.25" thickBot="1" x14ac:dyDescent="0.2">
      <c r="A4985" s="93"/>
    </row>
    <row r="4986" spans="1:19" ht="11.25" thickBot="1" x14ac:dyDescent="0.2">
      <c r="A4986" s="88">
        <v>2</v>
      </c>
      <c r="B4986" s="109">
        <v>7.7546296296296287E-3</v>
      </c>
      <c r="C4986" s="112" t="s">
        <v>5295</v>
      </c>
      <c r="D4986" s="89">
        <v>-0.72099999999999997</v>
      </c>
      <c r="E4986" s="89">
        <v>-4.7E-2</v>
      </c>
      <c r="F4986" s="89">
        <v>-0.36699999999999999</v>
      </c>
      <c r="G4986" s="89">
        <v>4.0000000000000001E-3</v>
      </c>
      <c r="H4986" s="89">
        <v>2.3679999999999999</v>
      </c>
      <c r="I4986" s="89">
        <v>2.35</v>
      </c>
      <c r="J4986" s="89">
        <v>2.5000000000000001E-2</v>
      </c>
      <c r="K4986" s="89">
        <v>0.70499999999999996</v>
      </c>
      <c r="L4986" s="89">
        <v>2E-3</v>
      </c>
      <c r="M4986" s="89">
        <v>1E-3</v>
      </c>
      <c r="N4986" s="89">
        <v>-1.9E-2</v>
      </c>
      <c r="O4986" s="89">
        <v>-5.0000000000000001E-3</v>
      </c>
      <c r="P4986" s="89">
        <v>0</v>
      </c>
      <c r="Q4986" s="89">
        <v>-1E-3</v>
      </c>
      <c r="R4986" s="89">
        <v>-0.01</v>
      </c>
      <c r="S4986" s="89">
        <v>-1E-3</v>
      </c>
    </row>
    <row r="4987" spans="1:19" ht="11.25" thickBot="1" x14ac:dyDescent="0.2">
      <c r="A4987" s="93"/>
    </row>
    <row r="4988" spans="1:19" ht="11.25" thickBot="1" x14ac:dyDescent="0.2">
      <c r="A4988" s="88">
        <v>3</v>
      </c>
      <c r="B4988" s="109">
        <v>7.9282407407407409E-3</v>
      </c>
      <c r="C4988" s="112" t="s">
        <v>5296</v>
      </c>
      <c r="D4988" s="89">
        <v>-0.55900000000000005</v>
      </c>
      <c r="E4988" s="89">
        <v>-0.06</v>
      </c>
      <c r="F4988" s="89">
        <v>-0.35799999999999998</v>
      </c>
      <c r="G4988" s="89">
        <v>0.01</v>
      </c>
      <c r="H4988" s="89">
        <v>2.319</v>
      </c>
      <c r="I4988" s="89">
        <v>2.3490000000000002</v>
      </c>
      <c r="J4988" s="89">
        <v>2.8000000000000001E-2</v>
      </c>
      <c r="K4988" s="89">
        <v>0.69099999999999995</v>
      </c>
      <c r="L4988" s="89">
        <v>2E-3</v>
      </c>
      <c r="M4988" s="89">
        <v>0</v>
      </c>
      <c r="N4988" s="89">
        <v>-2.1000000000000001E-2</v>
      </c>
      <c r="O4988" s="89">
        <v>-5.0000000000000001E-3</v>
      </c>
      <c r="P4988" s="89">
        <v>1E-3</v>
      </c>
      <c r="Q4988" s="89">
        <v>-2E-3</v>
      </c>
      <c r="R4988" s="89">
        <v>-7.0000000000000001E-3</v>
      </c>
      <c r="S4988" s="89">
        <v>-1E-3</v>
      </c>
    </row>
    <row r="4989" spans="1:19" ht="11.25" thickBot="1" x14ac:dyDescent="0.2">
      <c r="A4989" s="93"/>
    </row>
    <row r="4990" spans="1:19" ht="11.25" thickBot="1" x14ac:dyDescent="0.2">
      <c r="A4990" s="113" t="s">
        <v>352</v>
      </c>
      <c r="B4990" s="93"/>
      <c r="C4990" s="112" t="s">
        <v>5297</v>
      </c>
      <c r="D4990" s="114">
        <v>-0.67400000000000004</v>
      </c>
      <c r="E4990" s="114">
        <v>-5.6000000000000001E-2</v>
      </c>
      <c r="F4990" s="114">
        <v>-0.36699999999999999</v>
      </c>
      <c r="G4990" s="114">
        <v>8.9999999999999993E-3</v>
      </c>
      <c r="H4990" s="114">
        <v>2.319</v>
      </c>
      <c r="I4990" s="114">
        <v>2.3620000000000001</v>
      </c>
      <c r="J4990" s="114">
        <v>2.7E-2</v>
      </c>
      <c r="K4990" s="114">
        <v>0.69299999999999995</v>
      </c>
      <c r="L4990" s="114">
        <v>2E-3</v>
      </c>
      <c r="M4990" s="114">
        <v>0</v>
      </c>
      <c r="N4990" s="114">
        <v>-2.1000000000000001E-2</v>
      </c>
      <c r="O4990" s="114">
        <v>-5.0000000000000001E-3</v>
      </c>
      <c r="P4990" s="114">
        <v>1E-3</v>
      </c>
      <c r="Q4990" s="114">
        <v>-2E-3</v>
      </c>
      <c r="R4990" s="114">
        <v>-8.9999999999999993E-3</v>
      </c>
      <c r="S4990" s="114">
        <v>-1E-3</v>
      </c>
    </row>
    <row r="4991" spans="1:19" ht="11.25" thickBot="1" x14ac:dyDescent="0.2">
      <c r="A4991" s="93"/>
    </row>
    <row r="4992" spans="1:19" ht="11.25" thickBot="1" x14ac:dyDescent="0.2">
      <c r="A4992" s="116" t="s">
        <v>355</v>
      </c>
      <c r="B4992" s="93"/>
      <c r="C4992" s="112" t="s">
        <v>5298</v>
      </c>
      <c r="D4992" s="114">
        <v>0.10100000000000001</v>
      </c>
      <c r="E4992" s="114">
        <v>8.0000000000000002E-3</v>
      </c>
      <c r="F4992" s="114">
        <v>8.9999999999999993E-3</v>
      </c>
      <c r="G4992" s="114">
        <v>5.0000000000000001E-3</v>
      </c>
      <c r="H4992" s="114">
        <v>4.9000000000000002E-2</v>
      </c>
      <c r="I4992" s="114">
        <v>2.1000000000000001E-2</v>
      </c>
      <c r="J4992" s="114">
        <v>2E-3</v>
      </c>
      <c r="K4992" s="114">
        <v>1.0999999999999999E-2</v>
      </c>
      <c r="L4992" s="114">
        <v>0</v>
      </c>
      <c r="M4992" s="114">
        <v>2E-3</v>
      </c>
      <c r="N4992" s="114">
        <v>2E-3</v>
      </c>
      <c r="O4992" s="114">
        <v>0</v>
      </c>
      <c r="P4992" s="114">
        <v>1E-3</v>
      </c>
      <c r="Q4992" s="114">
        <v>0</v>
      </c>
      <c r="R4992" s="114">
        <v>2E-3</v>
      </c>
      <c r="S4992" s="114">
        <v>0</v>
      </c>
    </row>
    <row r="4993" spans="1:19" ht="11.25" thickBot="1" x14ac:dyDescent="0.2">
      <c r="A4993" s="93"/>
    </row>
    <row r="4994" spans="1:19" ht="11.25" thickBot="1" x14ac:dyDescent="0.2">
      <c r="A4994" s="117" t="s">
        <v>358</v>
      </c>
      <c r="B4994" s="93"/>
      <c r="C4994" s="112" t="s">
        <v>5299</v>
      </c>
      <c r="D4994" s="114">
        <v>14.93</v>
      </c>
      <c r="E4994" s="114">
        <v>14.27</v>
      </c>
      <c r="F4994" s="114">
        <v>2.5019999999999998</v>
      </c>
      <c r="G4994" s="114">
        <v>48.92</v>
      </c>
      <c r="H4994" s="114">
        <v>2.1110000000000002</v>
      </c>
      <c r="I4994" s="114">
        <v>0.89600000000000002</v>
      </c>
      <c r="J4994" s="114">
        <v>7.3550000000000004</v>
      </c>
      <c r="K4994" s="114">
        <v>1.6259999999999999</v>
      </c>
      <c r="L4994" s="114">
        <v>2.1819999999999999</v>
      </c>
      <c r="M4994" s="114">
        <v>586.5</v>
      </c>
      <c r="N4994" s="114">
        <v>8.5790000000000006</v>
      </c>
      <c r="O4994" s="114">
        <v>5.3129999999999997</v>
      </c>
      <c r="P4994" s="114">
        <v>85.11</v>
      </c>
      <c r="Q4994" s="114">
        <v>25.84</v>
      </c>
      <c r="R4994" s="114">
        <v>18.12</v>
      </c>
      <c r="S4994" s="114">
        <v>13.53</v>
      </c>
    </row>
    <row r="4995" spans="1:19" ht="11.25" thickBot="1" x14ac:dyDescent="0.2">
      <c r="A4995" s="93"/>
    </row>
    <row r="4996" spans="1:19" ht="11.25" thickBot="1" x14ac:dyDescent="0.2">
      <c r="A4996" s="87" t="s">
        <v>345</v>
      </c>
      <c r="B4996" s="87" t="s">
        <v>346</v>
      </c>
      <c r="C4996" s="107" t="s">
        <v>52</v>
      </c>
      <c r="D4996" s="107" t="s">
        <v>53</v>
      </c>
      <c r="E4996" s="107" t="s">
        <v>54</v>
      </c>
      <c r="F4996" s="107" t="s">
        <v>55</v>
      </c>
      <c r="G4996" s="107" t="s">
        <v>56</v>
      </c>
      <c r="H4996" s="107" t="s">
        <v>57</v>
      </c>
      <c r="I4996" s="107" t="s">
        <v>58</v>
      </c>
      <c r="J4996" s="107" t="s">
        <v>59</v>
      </c>
      <c r="K4996" s="107" t="s">
        <v>60</v>
      </c>
      <c r="L4996" s="107" t="s">
        <v>61</v>
      </c>
      <c r="M4996" s="107" t="s">
        <v>62</v>
      </c>
      <c r="N4996" s="107" t="s">
        <v>63</v>
      </c>
      <c r="O4996" s="107" t="s">
        <v>64</v>
      </c>
      <c r="P4996" s="108" t="s">
        <v>65</v>
      </c>
      <c r="Q4996" s="108" t="s">
        <v>66</v>
      </c>
      <c r="R4996" s="107" t="s">
        <v>67</v>
      </c>
      <c r="S4996" s="107" t="s">
        <v>68</v>
      </c>
    </row>
    <row r="4997" spans="1:19" ht="11.25" thickBot="1" x14ac:dyDescent="0.2">
      <c r="A4997" s="93"/>
      <c r="B4997" s="93"/>
      <c r="C4997" s="107" t="s">
        <v>69</v>
      </c>
      <c r="D4997" s="107" t="s">
        <v>69</v>
      </c>
      <c r="E4997" s="107" t="s">
        <v>69</v>
      </c>
      <c r="F4997" s="107" t="s">
        <v>69</v>
      </c>
      <c r="G4997" s="107" t="s">
        <v>69</v>
      </c>
      <c r="H4997" s="107" t="s">
        <v>69</v>
      </c>
      <c r="I4997" s="107" t="s">
        <v>69</v>
      </c>
      <c r="J4997" s="107" t="s">
        <v>69</v>
      </c>
      <c r="K4997" s="107" t="s">
        <v>69</v>
      </c>
      <c r="L4997" s="107" t="s">
        <v>69</v>
      </c>
      <c r="M4997" s="107" t="s">
        <v>69</v>
      </c>
      <c r="N4997" s="107" t="s">
        <v>69</v>
      </c>
      <c r="O4997" s="107" t="s">
        <v>69</v>
      </c>
      <c r="P4997" s="108" t="s">
        <v>69</v>
      </c>
      <c r="Q4997" s="108" t="s">
        <v>69</v>
      </c>
      <c r="R4997" s="107" t="s">
        <v>69</v>
      </c>
      <c r="S4997" s="107" t="s">
        <v>69</v>
      </c>
    </row>
    <row r="4998" spans="1:19" ht="11.25" thickBot="1" x14ac:dyDescent="0.2">
      <c r="A4998" s="88">
        <v>1</v>
      </c>
      <c r="B4998" s="109">
        <v>7.5925925925925926E-3</v>
      </c>
      <c r="C4998" s="89">
        <v>4.3999999999999997E-2</v>
      </c>
      <c r="D4998" s="89">
        <v>-3.0000000000000001E-3</v>
      </c>
      <c r="E4998" s="89">
        <v>-5.0000000000000001E-3</v>
      </c>
      <c r="F4998" s="89">
        <v>-3.0000000000000001E-3</v>
      </c>
      <c r="G4998" s="89">
        <v>8.0000000000000002E-3</v>
      </c>
      <c r="H4998" s="89">
        <v>0.16800000000000001</v>
      </c>
      <c r="I4998" s="89">
        <v>-8.9999999999999993E-3</v>
      </c>
      <c r="J4998" s="89">
        <v>-7.0000000000000001E-3</v>
      </c>
      <c r="K4998" s="89">
        <v>-8.9999999999999993E-3</v>
      </c>
      <c r="L4998" s="89">
        <v>-1.2E-2</v>
      </c>
      <c r="M4998" s="89">
        <v>-3.6999999999999998E-2</v>
      </c>
      <c r="N4998" s="89">
        <v>-0.03</v>
      </c>
      <c r="O4998" s="89">
        <v>8.4000000000000005E-2</v>
      </c>
      <c r="P4998" s="112" t="s">
        <v>5300</v>
      </c>
      <c r="Q4998" s="112" t="s">
        <v>5301</v>
      </c>
      <c r="R4998" s="89">
        <v>1.0999999999999999E-2</v>
      </c>
      <c r="S4998" s="89">
        <v>-1E-3</v>
      </c>
    </row>
    <row r="4999" spans="1:19" ht="11.25" thickBot="1" x14ac:dyDescent="0.2">
      <c r="A4999" s="93"/>
    </row>
    <row r="5000" spans="1:19" ht="11.25" thickBot="1" x14ac:dyDescent="0.2">
      <c r="A5000" s="88">
        <v>2</v>
      </c>
      <c r="B5000" s="109">
        <v>7.7546296296296287E-3</v>
      </c>
      <c r="C5000" s="89">
        <v>4.7E-2</v>
      </c>
      <c r="D5000" s="89">
        <v>-2E-3</v>
      </c>
      <c r="E5000" s="89">
        <v>-8.0000000000000002E-3</v>
      </c>
      <c r="F5000" s="89">
        <v>-2E-3</v>
      </c>
      <c r="G5000" s="89">
        <v>8.0000000000000002E-3</v>
      </c>
      <c r="H5000" s="89">
        <v>0.128</v>
      </c>
      <c r="I5000" s="89">
        <v>-8.0000000000000002E-3</v>
      </c>
      <c r="J5000" s="89">
        <v>-6.0000000000000001E-3</v>
      </c>
      <c r="K5000" s="89">
        <v>-8.0000000000000002E-3</v>
      </c>
      <c r="L5000" s="89">
        <v>-1.4E-2</v>
      </c>
      <c r="M5000" s="89">
        <v>-3.6999999999999998E-2</v>
      </c>
      <c r="N5000" s="89">
        <v>-0.03</v>
      </c>
      <c r="O5000" s="89">
        <v>9.1999999999999998E-2</v>
      </c>
      <c r="P5000" s="112" t="s">
        <v>5302</v>
      </c>
      <c r="Q5000" s="112" t="s">
        <v>672</v>
      </c>
      <c r="R5000" s="89">
        <v>1.2E-2</v>
      </c>
      <c r="S5000" s="89">
        <v>-1E-3</v>
      </c>
    </row>
    <row r="5001" spans="1:19" ht="11.25" thickBot="1" x14ac:dyDescent="0.2">
      <c r="A5001" s="93"/>
    </row>
    <row r="5002" spans="1:19" ht="11.25" thickBot="1" x14ac:dyDescent="0.2">
      <c r="A5002" s="88">
        <v>3</v>
      </c>
      <c r="B5002" s="109">
        <v>7.9282407407407409E-3</v>
      </c>
      <c r="C5002" s="89">
        <v>4.9000000000000002E-2</v>
      </c>
      <c r="D5002" s="89">
        <v>-3.0000000000000001E-3</v>
      </c>
      <c r="E5002" s="89">
        <v>-6.0000000000000001E-3</v>
      </c>
      <c r="F5002" s="89">
        <v>-2E-3</v>
      </c>
      <c r="G5002" s="89">
        <v>7.0000000000000001E-3</v>
      </c>
      <c r="H5002" s="89">
        <v>0.12</v>
      </c>
      <c r="I5002" s="89">
        <v>-8.9999999999999993E-3</v>
      </c>
      <c r="J5002" s="89">
        <v>-7.0000000000000001E-3</v>
      </c>
      <c r="K5002" s="89">
        <v>-8.9999999999999993E-3</v>
      </c>
      <c r="L5002" s="89">
        <v>-1.2999999999999999E-2</v>
      </c>
      <c r="M5002" s="89">
        <v>-3.4000000000000002E-2</v>
      </c>
      <c r="N5002" s="89">
        <v>-3.1E-2</v>
      </c>
      <c r="O5002" s="89">
        <v>8.2000000000000003E-2</v>
      </c>
      <c r="P5002" s="112" t="s">
        <v>5303</v>
      </c>
      <c r="Q5002" s="112" t="s">
        <v>5304</v>
      </c>
      <c r="R5002" s="89">
        <v>8.9999999999999993E-3</v>
      </c>
      <c r="S5002" s="89">
        <v>-2E-3</v>
      </c>
    </row>
    <row r="5003" spans="1:19" ht="11.25" thickBot="1" x14ac:dyDescent="0.2">
      <c r="A5003" s="93"/>
    </row>
    <row r="5004" spans="1:19" ht="11.25" thickBot="1" x14ac:dyDescent="0.2">
      <c r="A5004" s="113" t="s">
        <v>352</v>
      </c>
      <c r="B5004" s="93"/>
      <c r="C5004" s="114">
        <v>4.7E-2</v>
      </c>
      <c r="D5004" s="114">
        <v>-3.0000000000000001E-3</v>
      </c>
      <c r="E5004" s="114">
        <v>-6.0000000000000001E-3</v>
      </c>
      <c r="F5004" s="114">
        <v>-2E-3</v>
      </c>
      <c r="G5004" s="114">
        <v>8.0000000000000002E-3</v>
      </c>
      <c r="H5004" s="114">
        <v>0.13900000000000001</v>
      </c>
      <c r="I5004" s="114">
        <v>-8.9999999999999993E-3</v>
      </c>
      <c r="J5004" s="114">
        <v>-7.0000000000000001E-3</v>
      </c>
      <c r="K5004" s="114">
        <v>-8.0000000000000002E-3</v>
      </c>
      <c r="L5004" s="114">
        <v>-1.2999999999999999E-2</v>
      </c>
      <c r="M5004" s="114">
        <v>-3.5999999999999997E-2</v>
      </c>
      <c r="N5004" s="114">
        <v>-3.1E-2</v>
      </c>
      <c r="O5004" s="114">
        <v>8.5999999999999993E-2</v>
      </c>
      <c r="P5004" s="112" t="s">
        <v>5305</v>
      </c>
      <c r="Q5004" s="112" t="s">
        <v>5306</v>
      </c>
      <c r="R5004" s="114">
        <v>1.0999999999999999E-2</v>
      </c>
      <c r="S5004" s="114">
        <v>-1E-3</v>
      </c>
    </row>
    <row r="5005" spans="1:19" ht="11.25" thickBot="1" x14ac:dyDescent="0.2">
      <c r="A5005" s="93"/>
    </row>
    <row r="5006" spans="1:19" ht="11.25" thickBot="1" x14ac:dyDescent="0.2">
      <c r="A5006" s="116" t="s">
        <v>355</v>
      </c>
      <c r="B5006" s="93"/>
      <c r="C5006" s="114">
        <v>2E-3</v>
      </c>
      <c r="D5006" s="114">
        <v>0</v>
      </c>
      <c r="E5006" s="114">
        <v>2E-3</v>
      </c>
      <c r="F5006" s="114">
        <v>0</v>
      </c>
      <c r="G5006" s="114">
        <v>0</v>
      </c>
      <c r="H5006" s="114">
        <v>2.5999999999999999E-2</v>
      </c>
      <c r="I5006" s="114">
        <v>0</v>
      </c>
      <c r="J5006" s="114">
        <v>1E-3</v>
      </c>
      <c r="K5006" s="114">
        <v>0</v>
      </c>
      <c r="L5006" s="114">
        <v>1E-3</v>
      </c>
      <c r="M5006" s="114">
        <v>2E-3</v>
      </c>
      <c r="N5006" s="114">
        <v>1E-3</v>
      </c>
      <c r="O5006" s="114">
        <v>6.0000000000000001E-3</v>
      </c>
      <c r="P5006" s="112" t="s">
        <v>5307</v>
      </c>
      <c r="Q5006" s="112" t="s">
        <v>5308</v>
      </c>
      <c r="R5006" s="114">
        <v>2E-3</v>
      </c>
      <c r="S5006" s="114">
        <v>1E-3</v>
      </c>
    </row>
    <row r="5007" spans="1:19" ht="11.25" thickBot="1" x14ac:dyDescent="0.2">
      <c r="A5007" s="93"/>
    </row>
    <row r="5008" spans="1:19" ht="11.25" thickBot="1" x14ac:dyDescent="0.2">
      <c r="A5008" s="117" t="s">
        <v>358</v>
      </c>
      <c r="B5008" s="93"/>
      <c r="C5008" s="114">
        <v>5.33</v>
      </c>
      <c r="D5008" s="114">
        <v>3.1509999999999998</v>
      </c>
      <c r="E5008" s="114">
        <v>28.34</v>
      </c>
      <c r="F5008" s="114">
        <v>24.52</v>
      </c>
      <c r="G5008" s="114">
        <v>6.32</v>
      </c>
      <c r="H5008" s="114">
        <v>18.57</v>
      </c>
      <c r="I5008" s="114">
        <v>4.1429999999999998</v>
      </c>
      <c r="J5008" s="114">
        <v>9.0960000000000001</v>
      </c>
      <c r="K5008" s="114">
        <v>3.2949999999999999</v>
      </c>
      <c r="L5008" s="114">
        <v>8.5120000000000005</v>
      </c>
      <c r="M5008" s="114">
        <v>4.3579999999999997</v>
      </c>
      <c r="N5008" s="114">
        <v>2.3330000000000002</v>
      </c>
      <c r="O5008" s="114">
        <v>6.476</v>
      </c>
      <c r="P5008" s="112" t="s">
        <v>5309</v>
      </c>
      <c r="Q5008" s="112" t="s">
        <v>5310</v>
      </c>
      <c r="R5008" s="114">
        <v>16.690000000000001</v>
      </c>
      <c r="S5008" s="114">
        <v>41.4</v>
      </c>
    </row>
    <row r="5009" spans="1:19" ht="10.5" x14ac:dyDescent="0.15">
      <c r="A5009" s="93"/>
    </row>
    <row r="5010" spans="1:19" x14ac:dyDescent="0.15">
      <c r="A5010" s="106"/>
      <c r="B5010" s="69" t="s">
        <v>5311</v>
      </c>
    </row>
    <row r="5011" spans="1:19" ht="9.75" thickBot="1" x14ac:dyDescent="0.2">
      <c r="A5011" s="64" t="s">
        <v>1094</v>
      </c>
    </row>
    <row r="5012" spans="1:19" ht="11.25" thickBot="1" x14ac:dyDescent="0.2">
      <c r="A5012" s="87" t="s">
        <v>345</v>
      </c>
      <c r="B5012" s="87" t="s">
        <v>346</v>
      </c>
      <c r="C5012" s="107" t="s">
        <v>1</v>
      </c>
      <c r="D5012" s="107" t="s">
        <v>2</v>
      </c>
      <c r="E5012" s="107" t="s">
        <v>3</v>
      </c>
      <c r="F5012" s="107" t="s">
        <v>4</v>
      </c>
      <c r="G5012" s="107" t="s">
        <v>5</v>
      </c>
      <c r="H5012" s="107" t="s">
        <v>6</v>
      </c>
      <c r="I5012" s="108" t="s">
        <v>7</v>
      </c>
      <c r="J5012" s="108" t="s">
        <v>8</v>
      </c>
      <c r="K5012" s="107" t="s">
        <v>9</v>
      </c>
      <c r="L5012" s="107" t="s">
        <v>10</v>
      </c>
      <c r="M5012" s="107" t="s">
        <v>11</v>
      </c>
      <c r="N5012" s="107" t="s">
        <v>12</v>
      </c>
      <c r="O5012" s="107" t="s">
        <v>13</v>
      </c>
      <c r="P5012" s="107" t="s">
        <v>14</v>
      </c>
      <c r="Q5012" s="107" t="s">
        <v>15</v>
      </c>
      <c r="R5012" s="107" t="s">
        <v>16</v>
      </c>
      <c r="S5012" s="107" t="s">
        <v>17</v>
      </c>
    </row>
    <row r="5013" spans="1:19" ht="11.25" thickBot="1" x14ac:dyDescent="0.2">
      <c r="A5013" s="93"/>
      <c r="B5013" s="93"/>
      <c r="C5013" s="107" t="s">
        <v>69</v>
      </c>
      <c r="D5013" s="107" t="s">
        <v>69</v>
      </c>
      <c r="E5013" s="107" t="s">
        <v>69</v>
      </c>
      <c r="F5013" s="107" t="s">
        <v>69</v>
      </c>
      <c r="G5013" s="107" t="s">
        <v>69</v>
      </c>
      <c r="H5013" s="107" t="s">
        <v>69</v>
      </c>
      <c r="I5013" s="108" t="s">
        <v>69</v>
      </c>
      <c r="J5013" s="108" t="s">
        <v>69</v>
      </c>
      <c r="K5013" s="107" t="s">
        <v>69</v>
      </c>
      <c r="L5013" s="107" t="s">
        <v>69</v>
      </c>
      <c r="M5013" s="107" t="s">
        <v>69</v>
      </c>
      <c r="N5013" s="107" t="s">
        <v>69</v>
      </c>
      <c r="O5013" s="107" t="s">
        <v>69</v>
      </c>
      <c r="P5013" s="107" t="s">
        <v>69</v>
      </c>
      <c r="Q5013" s="107" t="s">
        <v>69</v>
      </c>
      <c r="R5013" s="107" t="s">
        <v>69</v>
      </c>
      <c r="S5013" s="107" t="s">
        <v>69</v>
      </c>
    </row>
    <row r="5014" spans="1:19" ht="11.25" thickBot="1" x14ac:dyDescent="0.2">
      <c r="A5014" s="88">
        <v>1</v>
      </c>
      <c r="B5014" s="109">
        <v>1.3020833333333334E-2</v>
      </c>
      <c r="C5014" s="89">
        <v>123.7</v>
      </c>
      <c r="D5014" s="89">
        <v>659.3</v>
      </c>
      <c r="E5014" s="110" t="s">
        <v>5312</v>
      </c>
      <c r="F5014" s="89">
        <v>6904</v>
      </c>
      <c r="G5014" s="110" t="s">
        <v>5313</v>
      </c>
      <c r="H5014" s="89">
        <v>12220</v>
      </c>
      <c r="I5014" s="111">
        <v>1.09385</v>
      </c>
      <c r="J5014" s="112" t="s">
        <v>5314</v>
      </c>
      <c r="K5014" s="110" t="s">
        <v>5315</v>
      </c>
      <c r="L5014" s="89">
        <v>-2.0870000000000002</v>
      </c>
      <c r="M5014" s="89">
        <v>13.6</v>
      </c>
      <c r="N5014" s="89">
        <v>34.79</v>
      </c>
      <c r="O5014" s="89">
        <v>9898</v>
      </c>
      <c r="P5014" s="89">
        <v>0.76200000000000001</v>
      </c>
      <c r="Q5014" s="89">
        <v>16.3</v>
      </c>
      <c r="R5014" s="89">
        <v>71.95</v>
      </c>
      <c r="S5014" s="89">
        <v>378.8</v>
      </c>
    </row>
    <row r="5015" spans="1:19" ht="11.25" thickBot="1" x14ac:dyDescent="0.2">
      <c r="A5015" s="93"/>
    </row>
    <row r="5016" spans="1:19" ht="11.25" thickBot="1" x14ac:dyDescent="0.2">
      <c r="A5016" s="88">
        <v>2</v>
      </c>
      <c r="B5016" s="109">
        <v>1.3194444444444444E-2</v>
      </c>
      <c r="C5016" s="89">
        <v>129.9</v>
      </c>
      <c r="D5016" s="89">
        <v>664.3</v>
      </c>
      <c r="E5016" s="110" t="s">
        <v>5316</v>
      </c>
      <c r="F5016" s="89">
        <v>6872</v>
      </c>
      <c r="G5016" s="110" t="s">
        <v>5317</v>
      </c>
      <c r="H5016" s="89">
        <v>12220</v>
      </c>
      <c r="I5016" s="111">
        <v>1.0980099999999999</v>
      </c>
      <c r="J5016" s="112" t="s">
        <v>5318</v>
      </c>
      <c r="K5016" s="110" t="s">
        <v>5315</v>
      </c>
      <c r="L5016" s="89">
        <v>-1.877</v>
      </c>
      <c r="M5016" s="89">
        <v>13.74</v>
      </c>
      <c r="N5016" s="89">
        <v>34.799999999999997</v>
      </c>
      <c r="O5016" s="89">
        <v>9984</v>
      </c>
      <c r="P5016" s="89">
        <v>0.73599999999999999</v>
      </c>
      <c r="Q5016" s="89">
        <v>15.82</v>
      </c>
      <c r="R5016" s="89">
        <v>72.62</v>
      </c>
      <c r="S5016" s="89">
        <v>380.1</v>
      </c>
    </row>
    <row r="5017" spans="1:19" ht="11.25" thickBot="1" x14ac:dyDescent="0.2">
      <c r="A5017" s="93"/>
    </row>
    <row r="5018" spans="1:19" ht="11.25" thickBot="1" x14ac:dyDescent="0.2">
      <c r="A5018" s="88">
        <v>3</v>
      </c>
      <c r="B5018" s="109">
        <v>1.3356481481481483E-2</v>
      </c>
      <c r="C5018" s="89">
        <v>128.9</v>
      </c>
      <c r="D5018" s="89">
        <v>669.3</v>
      </c>
      <c r="E5018" s="110" t="s">
        <v>5319</v>
      </c>
      <c r="F5018" s="89">
        <v>6907</v>
      </c>
      <c r="G5018" s="110" t="s">
        <v>5320</v>
      </c>
      <c r="H5018" s="89">
        <v>12080</v>
      </c>
      <c r="I5018" s="111">
        <v>1.10318</v>
      </c>
      <c r="J5018" s="112" t="s">
        <v>5321</v>
      </c>
      <c r="K5018" s="110" t="s">
        <v>5322</v>
      </c>
      <c r="L5018" s="89">
        <v>-1.9159999999999999</v>
      </c>
      <c r="M5018" s="89">
        <v>13.99</v>
      </c>
      <c r="N5018" s="89">
        <v>34.979999999999997</v>
      </c>
      <c r="O5018" s="89">
        <v>9945</v>
      </c>
      <c r="P5018" s="89">
        <v>0.76</v>
      </c>
      <c r="Q5018" s="89">
        <v>15.94</v>
      </c>
      <c r="R5018" s="89">
        <v>72.5</v>
      </c>
      <c r="S5018" s="89">
        <v>380.9</v>
      </c>
    </row>
    <row r="5019" spans="1:19" ht="11.25" thickBot="1" x14ac:dyDescent="0.2">
      <c r="A5019" s="93"/>
    </row>
    <row r="5020" spans="1:19" ht="11.25" thickBot="1" x14ac:dyDescent="0.2">
      <c r="A5020" s="113" t="s">
        <v>352</v>
      </c>
      <c r="B5020" s="93"/>
      <c r="C5020" s="114">
        <v>127.5</v>
      </c>
      <c r="D5020" s="114">
        <v>664.3</v>
      </c>
      <c r="E5020" s="110" t="s">
        <v>5323</v>
      </c>
      <c r="F5020" s="114">
        <v>6894</v>
      </c>
      <c r="G5020" s="110" t="s">
        <v>5324</v>
      </c>
      <c r="H5020" s="114">
        <v>12170</v>
      </c>
      <c r="I5020" s="115">
        <v>1.0983499999999999</v>
      </c>
      <c r="J5020" s="112" t="s">
        <v>5325</v>
      </c>
      <c r="K5020" s="110" t="s">
        <v>5326</v>
      </c>
      <c r="L5020" s="114">
        <v>-1.96</v>
      </c>
      <c r="M5020" s="114">
        <v>13.78</v>
      </c>
      <c r="N5020" s="114">
        <v>34.86</v>
      </c>
      <c r="O5020" s="114">
        <v>9942</v>
      </c>
      <c r="P5020" s="114">
        <v>0.753</v>
      </c>
      <c r="Q5020" s="114">
        <v>16.02</v>
      </c>
      <c r="R5020" s="114">
        <v>72.36</v>
      </c>
      <c r="S5020" s="114">
        <v>380</v>
      </c>
    </row>
    <row r="5021" spans="1:19" ht="11.25" thickBot="1" x14ac:dyDescent="0.2">
      <c r="A5021" s="93"/>
    </row>
    <row r="5022" spans="1:19" ht="11.25" thickBot="1" x14ac:dyDescent="0.2">
      <c r="A5022" s="116" t="s">
        <v>355</v>
      </c>
      <c r="B5022" s="93"/>
      <c r="C5022" s="114">
        <v>3.323</v>
      </c>
      <c r="D5022" s="114">
        <v>5.032</v>
      </c>
      <c r="E5022" s="110" t="s">
        <v>5327</v>
      </c>
      <c r="F5022" s="114">
        <v>19.8</v>
      </c>
      <c r="G5022" s="110" t="s">
        <v>5328</v>
      </c>
      <c r="H5022" s="114">
        <v>80.59</v>
      </c>
      <c r="I5022" s="115">
        <v>4.6699999999999997E-3</v>
      </c>
      <c r="J5022" s="112" t="s">
        <v>392</v>
      </c>
      <c r="K5022" s="110" t="s">
        <v>5329</v>
      </c>
      <c r="L5022" s="114">
        <v>0.112</v>
      </c>
      <c r="M5022" s="114">
        <v>0.19900000000000001</v>
      </c>
      <c r="N5022" s="114">
        <v>0.106</v>
      </c>
      <c r="O5022" s="114">
        <v>43.05</v>
      </c>
      <c r="P5022" s="114">
        <v>1.4999999999999999E-2</v>
      </c>
      <c r="Q5022" s="114">
        <v>0.247</v>
      </c>
      <c r="R5022" s="114">
        <v>0.36</v>
      </c>
      <c r="S5022" s="114">
        <v>1.0549999999999999</v>
      </c>
    </row>
    <row r="5023" spans="1:19" ht="11.25" thickBot="1" x14ac:dyDescent="0.2">
      <c r="A5023" s="93"/>
    </row>
    <row r="5024" spans="1:19" ht="11.25" thickBot="1" x14ac:dyDescent="0.2">
      <c r="A5024" s="117" t="s">
        <v>358</v>
      </c>
      <c r="B5024" s="93"/>
      <c r="C5024" s="114">
        <v>2.6070000000000002</v>
      </c>
      <c r="D5024" s="114">
        <v>0.75800000000000001</v>
      </c>
      <c r="E5024" s="110" t="s">
        <v>5330</v>
      </c>
      <c r="F5024" s="114">
        <v>0.28699999999999998</v>
      </c>
      <c r="G5024" s="110" t="s">
        <v>5331</v>
      </c>
      <c r="H5024" s="114">
        <v>0.66200000000000003</v>
      </c>
      <c r="I5024" s="118">
        <v>0.42599999999999999</v>
      </c>
      <c r="J5024" s="112" t="s">
        <v>3796</v>
      </c>
      <c r="K5024" s="110" t="s">
        <v>600</v>
      </c>
      <c r="L5024" s="114">
        <v>5.7</v>
      </c>
      <c r="M5024" s="114">
        <v>1.446</v>
      </c>
      <c r="N5024" s="114">
        <v>0.30499999999999999</v>
      </c>
      <c r="O5024" s="114">
        <v>0.433</v>
      </c>
      <c r="P5024" s="114">
        <v>1.956</v>
      </c>
      <c r="Q5024" s="114">
        <v>1.5429999999999999</v>
      </c>
      <c r="R5024" s="114">
        <v>0.498</v>
      </c>
      <c r="S5024" s="114">
        <v>0.27800000000000002</v>
      </c>
    </row>
    <row r="5025" spans="1:19" ht="11.25" thickBot="1" x14ac:dyDescent="0.2">
      <c r="A5025" s="93"/>
    </row>
    <row r="5026" spans="1:19" ht="11.25" thickBot="1" x14ac:dyDescent="0.2">
      <c r="A5026" s="87" t="s">
        <v>345</v>
      </c>
      <c r="B5026" s="87" t="s">
        <v>346</v>
      </c>
      <c r="C5026" s="107" t="s">
        <v>18</v>
      </c>
      <c r="D5026" s="108" t="s">
        <v>19</v>
      </c>
      <c r="E5026" s="108" t="s">
        <v>20</v>
      </c>
      <c r="F5026" s="107" t="s">
        <v>21</v>
      </c>
      <c r="G5026" s="107" t="s">
        <v>22</v>
      </c>
      <c r="H5026" s="107" t="s">
        <v>23</v>
      </c>
      <c r="I5026" s="107" t="s">
        <v>24</v>
      </c>
      <c r="J5026" s="108" t="s">
        <v>25</v>
      </c>
      <c r="K5026" s="108" t="s">
        <v>26</v>
      </c>
      <c r="L5026" s="107" t="s">
        <v>27</v>
      </c>
      <c r="M5026" s="107" t="s">
        <v>28</v>
      </c>
      <c r="N5026" s="107" t="s">
        <v>29</v>
      </c>
      <c r="O5026" s="107" t="s">
        <v>30</v>
      </c>
      <c r="P5026" s="107" t="s">
        <v>31</v>
      </c>
      <c r="Q5026" s="107" t="s">
        <v>32</v>
      </c>
      <c r="R5026" s="107" t="s">
        <v>33</v>
      </c>
      <c r="S5026" s="108" t="s">
        <v>34</v>
      </c>
    </row>
    <row r="5027" spans="1:19" ht="11.25" thickBot="1" x14ac:dyDescent="0.2">
      <c r="A5027" s="93"/>
      <c r="B5027" s="93"/>
      <c r="C5027" s="107" t="s">
        <v>69</v>
      </c>
      <c r="D5027" s="108" t="s">
        <v>69</v>
      </c>
      <c r="E5027" s="108" t="s">
        <v>69</v>
      </c>
      <c r="F5027" s="107" t="s">
        <v>69</v>
      </c>
      <c r="G5027" s="107" t="s">
        <v>69</v>
      </c>
      <c r="H5027" s="107" t="s">
        <v>69</v>
      </c>
      <c r="I5027" s="107" t="s">
        <v>69</v>
      </c>
      <c r="J5027" s="108" t="s">
        <v>69</v>
      </c>
      <c r="K5027" s="108" t="s">
        <v>69</v>
      </c>
      <c r="L5027" s="107" t="s">
        <v>69</v>
      </c>
      <c r="M5027" s="107" t="s">
        <v>69</v>
      </c>
      <c r="N5027" s="107" t="s">
        <v>69</v>
      </c>
      <c r="O5027" s="107" t="s">
        <v>69</v>
      </c>
      <c r="P5027" s="107" t="s">
        <v>69</v>
      </c>
      <c r="Q5027" s="107" t="s">
        <v>69</v>
      </c>
      <c r="R5027" s="107" t="s">
        <v>69</v>
      </c>
      <c r="S5027" s="108" t="s">
        <v>69</v>
      </c>
    </row>
    <row r="5028" spans="1:19" ht="11.25" thickBot="1" x14ac:dyDescent="0.2">
      <c r="A5028" s="88">
        <v>1</v>
      </c>
      <c r="B5028" s="109">
        <v>1.3020833333333334E-2</v>
      </c>
      <c r="C5028" s="89">
        <v>3.194</v>
      </c>
      <c r="D5028" s="111">
        <v>1.03966</v>
      </c>
      <c r="E5028" s="111">
        <v>1.2373099999999999</v>
      </c>
      <c r="F5028" s="89">
        <v>-0.44400000000000001</v>
      </c>
      <c r="G5028" s="89">
        <v>-12.28</v>
      </c>
      <c r="H5028" s="89">
        <v>0.76800000000000002</v>
      </c>
      <c r="I5028" s="89">
        <v>65.650000000000006</v>
      </c>
      <c r="J5028" s="111">
        <v>0.98919999999999997</v>
      </c>
      <c r="K5028" s="112" t="s">
        <v>5332</v>
      </c>
      <c r="L5028" s="89">
        <v>51.63</v>
      </c>
      <c r="M5028" s="89">
        <v>1.1100000000000001</v>
      </c>
      <c r="N5028" s="89">
        <v>-3.5999999999999997E-2</v>
      </c>
      <c r="O5028" s="89">
        <v>-5.0000000000000001E-3</v>
      </c>
      <c r="P5028" s="89">
        <v>5.0000000000000001E-3</v>
      </c>
      <c r="Q5028" s="89">
        <v>2.3650000000000002</v>
      </c>
      <c r="R5028" s="89">
        <v>0.36299999999999999</v>
      </c>
      <c r="S5028" s="111">
        <v>0.94926999999999995</v>
      </c>
    </row>
    <row r="5029" spans="1:19" ht="11.25" thickBot="1" x14ac:dyDescent="0.2">
      <c r="A5029" s="93"/>
    </row>
    <row r="5030" spans="1:19" ht="11.25" thickBot="1" x14ac:dyDescent="0.2">
      <c r="A5030" s="88">
        <v>2</v>
      </c>
      <c r="B5030" s="109">
        <v>1.3194444444444444E-2</v>
      </c>
      <c r="C5030" s="89">
        <v>3.2040000000000002</v>
      </c>
      <c r="D5030" s="111">
        <v>1.0441400000000001</v>
      </c>
      <c r="E5030" s="111">
        <v>1.2452300000000001</v>
      </c>
      <c r="F5030" s="89">
        <v>0.14099999999999999</v>
      </c>
      <c r="G5030" s="89">
        <v>-12.95</v>
      </c>
      <c r="H5030" s="89">
        <v>0.77100000000000002</v>
      </c>
      <c r="I5030" s="89">
        <v>65.64</v>
      </c>
      <c r="J5030" s="111">
        <v>1.0035000000000001</v>
      </c>
      <c r="K5030" s="112" t="s">
        <v>5333</v>
      </c>
      <c r="L5030" s="89">
        <v>51.74</v>
      </c>
      <c r="M5030" s="89">
        <v>1.054</v>
      </c>
      <c r="N5030" s="89">
        <v>-3.1E-2</v>
      </c>
      <c r="O5030" s="89">
        <v>-6.0000000000000001E-3</v>
      </c>
      <c r="P5030" s="89">
        <v>-1E-3</v>
      </c>
      <c r="Q5030" s="89">
        <v>2.3420000000000001</v>
      </c>
      <c r="R5030" s="89">
        <v>0.35799999999999998</v>
      </c>
      <c r="S5030" s="111">
        <v>0.95845000000000002</v>
      </c>
    </row>
    <row r="5031" spans="1:19" ht="11.25" thickBot="1" x14ac:dyDescent="0.2">
      <c r="A5031" s="93"/>
    </row>
    <row r="5032" spans="1:19" ht="11.25" thickBot="1" x14ac:dyDescent="0.2">
      <c r="A5032" s="88">
        <v>3</v>
      </c>
      <c r="B5032" s="109">
        <v>1.3356481481481483E-2</v>
      </c>
      <c r="C5032" s="89">
        <v>3.1589999999999998</v>
      </c>
      <c r="D5032" s="111">
        <v>1.0382199999999999</v>
      </c>
      <c r="E5032" s="111">
        <v>1.2366900000000001</v>
      </c>
      <c r="F5032" s="89">
        <v>-0.86799999999999999</v>
      </c>
      <c r="G5032" s="89">
        <v>-13.94</v>
      </c>
      <c r="H5032" s="89">
        <v>0.77100000000000002</v>
      </c>
      <c r="I5032" s="89">
        <v>65.66</v>
      </c>
      <c r="J5032" s="111">
        <v>1.0025900000000001</v>
      </c>
      <c r="K5032" s="112" t="s">
        <v>5334</v>
      </c>
      <c r="L5032" s="89">
        <v>51.94</v>
      </c>
      <c r="M5032" s="89">
        <v>1.179</v>
      </c>
      <c r="N5032" s="89">
        <v>-3.4000000000000002E-2</v>
      </c>
      <c r="O5032" s="89">
        <v>-6.0000000000000001E-3</v>
      </c>
      <c r="P5032" s="89">
        <v>4.0000000000000001E-3</v>
      </c>
      <c r="Q5032" s="89">
        <v>2.3010000000000002</v>
      </c>
      <c r="R5032" s="89">
        <v>0.27800000000000002</v>
      </c>
      <c r="S5032" s="111">
        <v>0.96301999999999999</v>
      </c>
    </row>
    <row r="5033" spans="1:19" ht="11.25" thickBot="1" x14ac:dyDescent="0.2">
      <c r="A5033" s="93"/>
    </row>
    <row r="5034" spans="1:19" ht="11.25" thickBot="1" x14ac:dyDescent="0.2">
      <c r="A5034" s="113" t="s">
        <v>352</v>
      </c>
      <c r="B5034" s="93"/>
      <c r="C5034" s="114">
        <v>3.1859999999999999</v>
      </c>
      <c r="D5034" s="115">
        <v>1.04067</v>
      </c>
      <c r="E5034" s="115">
        <v>1.2397499999999999</v>
      </c>
      <c r="F5034" s="114">
        <v>-0.39</v>
      </c>
      <c r="G5034" s="114">
        <v>-13.06</v>
      </c>
      <c r="H5034" s="114">
        <v>0.77</v>
      </c>
      <c r="I5034" s="114">
        <v>65.650000000000006</v>
      </c>
      <c r="J5034" s="115">
        <v>0.99843000000000004</v>
      </c>
      <c r="K5034" s="112" t="s">
        <v>5335</v>
      </c>
      <c r="L5034" s="114">
        <v>51.77</v>
      </c>
      <c r="M5034" s="114">
        <v>1.1140000000000001</v>
      </c>
      <c r="N5034" s="114">
        <v>-3.3000000000000002E-2</v>
      </c>
      <c r="O5034" s="114">
        <v>-6.0000000000000001E-3</v>
      </c>
      <c r="P5034" s="114">
        <v>2E-3</v>
      </c>
      <c r="Q5034" s="114">
        <v>2.3359999999999999</v>
      </c>
      <c r="R5034" s="114">
        <v>0.33300000000000002</v>
      </c>
      <c r="S5034" s="115">
        <v>0.95691999999999999</v>
      </c>
    </row>
    <row r="5035" spans="1:19" ht="11.25" thickBot="1" x14ac:dyDescent="0.2">
      <c r="A5035" s="93"/>
    </row>
    <row r="5036" spans="1:19" ht="11.25" thickBot="1" x14ac:dyDescent="0.2">
      <c r="A5036" s="116" t="s">
        <v>355</v>
      </c>
      <c r="B5036" s="93"/>
      <c r="C5036" s="114">
        <v>2.4E-2</v>
      </c>
      <c r="D5036" s="115">
        <v>3.0899999999999999E-3</v>
      </c>
      <c r="E5036" s="115">
        <v>4.7600000000000003E-3</v>
      </c>
      <c r="F5036" s="114">
        <v>0.50700000000000001</v>
      </c>
      <c r="G5036" s="114">
        <v>0.83299999999999996</v>
      </c>
      <c r="H5036" s="114">
        <v>2E-3</v>
      </c>
      <c r="I5036" s="114">
        <v>1.4999999999999999E-2</v>
      </c>
      <c r="J5036" s="115">
        <v>8.0099999999999998E-3</v>
      </c>
      <c r="K5036" s="112" t="s">
        <v>5336</v>
      </c>
      <c r="L5036" s="114">
        <v>0.156</v>
      </c>
      <c r="M5036" s="114">
        <v>6.2E-2</v>
      </c>
      <c r="N5036" s="114">
        <v>2E-3</v>
      </c>
      <c r="O5036" s="114">
        <v>1E-3</v>
      </c>
      <c r="P5036" s="114">
        <v>3.0000000000000001E-3</v>
      </c>
      <c r="Q5036" s="114">
        <v>3.2000000000000001E-2</v>
      </c>
      <c r="R5036" s="114">
        <v>4.8000000000000001E-2</v>
      </c>
      <c r="S5036" s="115">
        <v>7.0000000000000001E-3</v>
      </c>
    </row>
    <row r="5037" spans="1:19" ht="11.25" thickBot="1" x14ac:dyDescent="0.2">
      <c r="A5037" s="93"/>
    </row>
    <row r="5038" spans="1:19" ht="11.25" thickBot="1" x14ac:dyDescent="0.2">
      <c r="A5038" s="117" t="s">
        <v>358</v>
      </c>
      <c r="B5038" s="93"/>
      <c r="C5038" s="114">
        <v>0.74099999999999999</v>
      </c>
      <c r="D5038" s="118">
        <v>0.29699999999999999</v>
      </c>
      <c r="E5038" s="118">
        <v>0.38400000000000001</v>
      </c>
      <c r="F5038" s="114">
        <v>129.80000000000001</v>
      </c>
      <c r="G5038" s="114">
        <v>6.38</v>
      </c>
      <c r="H5038" s="114">
        <v>0.24299999999999999</v>
      </c>
      <c r="I5038" s="114">
        <v>2.1999999999999999E-2</v>
      </c>
      <c r="J5038" s="118">
        <v>0.80200000000000005</v>
      </c>
      <c r="K5038" s="112" t="s">
        <v>5337</v>
      </c>
      <c r="L5038" s="114">
        <v>0.30199999999999999</v>
      </c>
      <c r="M5038" s="114">
        <v>5.5830000000000002</v>
      </c>
      <c r="N5038" s="114">
        <v>7.2779999999999996</v>
      </c>
      <c r="O5038" s="114">
        <v>8.7750000000000004</v>
      </c>
      <c r="P5038" s="114">
        <v>143.69999999999999</v>
      </c>
      <c r="Q5038" s="114">
        <v>1.387</v>
      </c>
      <c r="R5038" s="114">
        <v>14.36</v>
      </c>
      <c r="S5038" s="118">
        <v>0.73199999999999998</v>
      </c>
    </row>
    <row r="5039" spans="1:19" ht="11.25" thickBot="1" x14ac:dyDescent="0.2">
      <c r="A5039" s="93"/>
    </row>
    <row r="5040" spans="1:19" ht="11.25" thickBot="1" x14ac:dyDescent="0.2">
      <c r="A5040" s="87" t="s">
        <v>345</v>
      </c>
      <c r="B5040" s="87" t="s">
        <v>346</v>
      </c>
      <c r="C5040" s="108" t="s">
        <v>35</v>
      </c>
      <c r="D5040" s="107" t="s">
        <v>36</v>
      </c>
      <c r="E5040" s="107" t="s">
        <v>37</v>
      </c>
      <c r="F5040" s="107" t="s">
        <v>38</v>
      </c>
      <c r="G5040" s="107" t="s">
        <v>39</v>
      </c>
      <c r="H5040" s="107" t="s">
        <v>40</v>
      </c>
      <c r="I5040" s="107" t="s">
        <v>41</v>
      </c>
      <c r="J5040" s="107" t="s">
        <v>42</v>
      </c>
      <c r="K5040" s="107" t="s">
        <v>43</v>
      </c>
      <c r="L5040" s="107" t="s">
        <v>44</v>
      </c>
      <c r="M5040" s="107" t="s">
        <v>45</v>
      </c>
      <c r="N5040" s="107" t="s">
        <v>46</v>
      </c>
      <c r="O5040" s="107" t="s">
        <v>47</v>
      </c>
      <c r="P5040" s="107" t="s">
        <v>48</v>
      </c>
      <c r="Q5040" s="107" t="s">
        <v>49</v>
      </c>
      <c r="R5040" s="107" t="s">
        <v>50</v>
      </c>
      <c r="S5040" s="107" t="s">
        <v>51</v>
      </c>
    </row>
    <row r="5041" spans="1:19" ht="11.25" thickBot="1" x14ac:dyDescent="0.2">
      <c r="A5041" s="93"/>
      <c r="B5041" s="93"/>
      <c r="C5041" s="108" t="s">
        <v>69</v>
      </c>
      <c r="D5041" s="107" t="s">
        <v>69</v>
      </c>
      <c r="E5041" s="107" t="s">
        <v>69</v>
      </c>
      <c r="F5041" s="107" t="s">
        <v>69</v>
      </c>
      <c r="G5041" s="107" t="s">
        <v>69</v>
      </c>
      <c r="H5041" s="107" t="s">
        <v>69</v>
      </c>
      <c r="I5041" s="107" t="s">
        <v>69</v>
      </c>
      <c r="J5041" s="107" t="s">
        <v>69</v>
      </c>
      <c r="K5041" s="107" t="s">
        <v>69</v>
      </c>
      <c r="L5041" s="107" t="s">
        <v>69</v>
      </c>
      <c r="M5041" s="107" t="s">
        <v>69</v>
      </c>
      <c r="N5041" s="107" t="s">
        <v>69</v>
      </c>
      <c r="O5041" s="107" t="s">
        <v>69</v>
      </c>
      <c r="P5041" s="107" t="s">
        <v>69</v>
      </c>
      <c r="Q5041" s="107" t="s">
        <v>69</v>
      </c>
      <c r="R5041" s="107" t="s">
        <v>69</v>
      </c>
      <c r="S5041" s="107" t="s">
        <v>69</v>
      </c>
    </row>
    <row r="5042" spans="1:19" ht="11.25" thickBot="1" x14ac:dyDescent="0.2">
      <c r="A5042" s="88">
        <v>1</v>
      </c>
      <c r="B5042" s="109">
        <v>1.3020833333333334E-2</v>
      </c>
      <c r="C5042" s="112" t="s">
        <v>5338</v>
      </c>
      <c r="D5042" s="89">
        <v>7.9059999999999997</v>
      </c>
      <c r="E5042" s="89">
        <v>0.374</v>
      </c>
      <c r="F5042" s="89">
        <v>-0.38500000000000001</v>
      </c>
      <c r="G5042" s="89">
        <v>3.5999999999999997E-2</v>
      </c>
      <c r="H5042" s="89">
        <v>71.73</v>
      </c>
      <c r="I5042" s="89">
        <v>70.459999999999994</v>
      </c>
      <c r="J5042" s="89">
        <v>2.71</v>
      </c>
      <c r="K5042" s="89">
        <v>21.81</v>
      </c>
      <c r="L5042" s="89">
        <v>0.61</v>
      </c>
      <c r="M5042" s="89">
        <v>2.3679999999999999</v>
      </c>
      <c r="N5042" s="89">
        <v>0.52900000000000003</v>
      </c>
      <c r="O5042" s="89">
        <v>0.121</v>
      </c>
      <c r="P5042" s="89">
        <v>0.64500000000000002</v>
      </c>
      <c r="Q5042" s="89">
        <v>0.08</v>
      </c>
      <c r="R5042" s="89">
        <v>0.4</v>
      </c>
      <c r="S5042" s="89">
        <v>7.6999999999999999E-2</v>
      </c>
    </row>
    <row r="5043" spans="1:19" ht="11.25" thickBot="1" x14ac:dyDescent="0.2">
      <c r="A5043" s="93"/>
    </row>
    <row r="5044" spans="1:19" ht="11.25" thickBot="1" x14ac:dyDescent="0.2">
      <c r="A5044" s="88">
        <v>2</v>
      </c>
      <c r="B5044" s="109">
        <v>1.3194444444444444E-2</v>
      </c>
      <c r="C5044" s="112" t="s">
        <v>5339</v>
      </c>
      <c r="D5044" s="89">
        <v>7.976</v>
      </c>
      <c r="E5044" s="89">
        <v>0.35099999999999998</v>
      </c>
      <c r="F5044" s="89">
        <v>-0.315</v>
      </c>
      <c r="G5044" s="89">
        <v>3.9E-2</v>
      </c>
      <c r="H5044" s="89">
        <v>71.77</v>
      </c>
      <c r="I5044" s="89">
        <v>71.22</v>
      </c>
      <c r="J5044" s="89">
        <v>2.73</v>
      </c>
      <c r="K5044" s="89">
        <v>21.78</v>
      </c>
      <c r="L5044" s="89">
        <v>0.61299999999999999</v>
      </c>
      <c r="M5044" s="89">
        <v>2.444</v>
      </c>
      <c r="N5044" s="89">
        <v>0.54600000000000004</v>
      </c>
      <c r="O5044" s="89">
        <v>0.128</v>
      </c>
      <c r="P5044" s="89">
        <v>0.61499999999999999</v>
      </c>
      <c r="Q5044" s="89">
        <v>0.08</v>
      </c>
      <c r="R5044" s="89">
        <v>0.38700000000000001</v>
      </c>
      <c r="S5044" s="89">
        <v>7.8E-2</v>
      </c>
    </row>
    <row r="5045" spans="1:19" ht="11.25" thickBot="1" x14ac:dyDescent="0.2">
      <c r="A5045" s="93"/>
    </row>
    <row r="5046" spans="1:19" ht="11.25" thickBot="1" x14ac:dyDescent="0.2">
      <c r="A5046" s="88">
        <v>3</v>
      </c>
      <c r="B5046" s="109">
        <v>1.3356481481481483E-2</v>
      </c>
      <c r="C5046" s="112" t="s">
        <v>5340</v>
      </c>
      <c r="D5046" s="89">
        <v>7.9569999999999999</v>
      </c>
      <c r="E5046" s="89">
        <v>0.36499999999999999</v>
      </c>
      <c r="F5046" s="89">
        <v>-0.32300000000000001</v>
      </c>
      <c r="G5046" s="89">
        <v>3.6999999999999998E-2</v>
      </c>
      <c r="H5046" s="89">
        <v>72.81</v>
      </c>
      <c r="I5046" s="89">
        <v>71.790000000000006</v>
      </c>
      <c r="J5046" s="89">
        <v>2.7509999999999999</v>
      </c>
      <c r="K5046" s="89">
        <v>21.88</v>
      </c>
      <c r="L5046" s="89">
        <v>0.61599999999999999</v>
      </c>
      <c r="M5046" s="89">
        <v>2.4649999999999999</v>
      </c>
      <c r="N5046" s="89">
        <v>0.55300000000000005</v>
      </c>
      <c r="O5046" s="89">
        <v>0.126</v>
      </c>
      <c r="P5046" s="89">
        <v>0.66300000000000003</v>
      </c>
      <c r="Q5046" s="89">
        <v>7.4999999999999997E-2</v>
      </c>
      <c r="R5046" s="89">
        <v>0.40200000000000002</v>
      </c>
      <c r="S5046" s="89">
        <v>7.5999999999999998E-2</v>
      </c>
    </row>
    <row r="5047" spans="1:19" ht="11.25" thickBot="1" x14ac:dyDescent="0.2">
      <c r="A5047" s="93"/>
    </row>
    <row r="5048" spans="1:19" ht="11.25" thickBot="1" x14ac:dyDescent="0.2">
      <c r="A5048" s="113" t="s">
        <v>352</v>
      </c>
      <c r="B5048" s="93"/>
      <c r="C5048" s="112" t="s">
        <v>5341</v>
      </c>
      <c r="D5048" s="114">
        <v>7.9470000000000001</v>
      </c>
      <c r="E5048" s="114">
        <v>0.36299999999999999</v>
      </c>
      <c r="F5048" s="114">
        <v>-0.34100000000000003</v>
      </c>
      <c r="G5048" s="114">
        <v>3.6999999999999998E-2</v>
      </c>
      <c r="H5048" s="114">
        <v>72.099999999999994</v>
      </c>
      <c r="I5048" s="114">
        <v>71.16</v>
      </c>
      <c r="J5048" s="114">
        <v>2.7309999999999999</v>
      </c>
      <c r="K5048" s="114">
        <v>21.83</v>
      </c>
      <c r="L5048" s="114">
        <v>0.61299999999999999</v>
      </c>
      <c r="M5048" s="114">
        <v>2.4260000000000002</v>
      </c>
      <c r="N5048" s="114">
        <v>0.54300000000000004</v>
      </c>
      <c r="O5048" s="114">
        <v>0.125</v>
      </c>
      <c r="P5048" s="114">
        <v>0.64100000000000001</v>
      </c>
      <c r="Q5048" s="114">
        <v>7.8E-2</v>
      </c>
      <c r="R5048" s="114">
        <v>0.39600000000000002</v>
      </c>
      <c r="S5048" s="114">
        <v>7.6999999999999999E-2</v>
      </c>
    </row>
    <row r="5049" spans="1:19" ht="11.25" thickBot="1" x14ac:dyDescent="0.2">
      <c r="A5049" s="93"/>
    </row>
    <row r="5050" spans="1:19" ht="11.25" thickBot="1" x14ac:dyDescent="0.2">
      <c r="A5050" s="116" t="s">
        <v>355</v>
      </c>
      <c r="B5050" s="93"/>
      <c r="C5050" s="112" t="s">
        <v>5342</v>
      </c>
      <c r="D5050" s="114">
        <v>3.5999999999999997E-2</v>
      </c>
      <c r="E5050" s="114">
        <v>1.2E-2</v>
      </c>
      <c r="F5050" s="114">
        <v>3.7999999999999999E-2</v>
      </c>
      <c r="G5050" s="114">
        <v>2E-3</v>
      </c>
      <c r="H5050" s="114">
        <v>0.61199999999999999</v>
      </c>
      <c r="I5050" s="114">
        <v>0.66600000000000004</v>
      </c>
      <c r="J5050" s="114">
        <v>2.1000000000000001E-2</v>
      </c>
      <c r="K5050" s="114">
        <v>5.5E-2</v>
      </c>
      <c r="L5050" s="114">
        <v>3.0000000000000001E-3</v>
      </c>
      <c r="M5050" s="114">
        <v>5.0999999999999997E-2</v>
      </c>
      <c r="N5050" s="114">
        <v>1.2E-2</v>
      </c>
      <c r="O5050" s="114">
        <v>4.0000000000000001E-3</v>
      </c>
      <c r="P5050" s="114">
        <v>2.5000000000000001E-2</v>
      </c>
      <c r="Q5050" s="114">
        <v>3.0000000000000001E-3</v>
      </c>
      <c r="R5050" s="114">
        <v>8.0000000000000002E-3</v>
      </c>
      <c r="S5050" s="114">
        <v>1E-3</v>
      </c>
    </row>
    <row r="5051" spans="1:19" ht="11.25" thickBot="1" x14ac:dyDescent="0.2">
      <c r="A5051" s="93"/>
    </row>
    <row r="5052" spans="1:19" ht="11.25" thickBot="1" x14ac:dyDescent="0.2">
      <c r="A5052" s="117" t="s">
        <v>358</v>
      </c>
      <c r="B5052" s="93"/>
      <c r="C5052" s="112" t="s">
        <v>5129</v>
      </c>
      <c r="D5052" s="114">
        <v>0.45500000000000002</v>
      </c>
      <c r="E5052" s="114">
        <v>3.177</v>
      </c>
      <c r="F5052" s="114">
        <v>11.25</v>
      </c>
      <c r="G5052" s="114">
        <v>5.0010000000000003</v>
      </c>
      <c r="H5052" s="114">
        <v>0.84899999999999998</v>
      </c>
      <c r="I5052" s="114">
        <v>0.93600000000000005</v>
      </c>
      <c r="J5052" s="114">
        <v>0.754</v>
      </c>
      <c r="K5052" s="114">
        <v>0.252</v>
      </c>
      <c r="L5052" s="114">
        <v>0.44900000000000001</v>
      </c>
      <c r="M5052" s="114">
        <v>2.1019999999999999</v>
      </c>
      <c r="N5052" s="114">
        <v>2.2440000000000002</v>
      </c>
      <c r="O5052" s="114">
        <v>2.806</v>
      </c>
      <c r="P5052" s="114">
        <v>3.827</v>
      </c>
      <c r="Q5052" s="114">
        <v>3.9740000000000002</v>
      </c>
      <c r="R5052" s="114">
        <v>1.9259999999999999</v>
      </c>
      <c r="S5052" s="114">
        <v>1.49</v>
      </c>
    </row>
    <row r="5053" spans="1:19" ht="11.25" thickBot="1" x14ac:dyDescent="0.2">
      <c r="A5053" s="93"/>
    </row>
    <row r="5054" spans="1:19" ht="11.25" thickBot="1" x14ac:dyDescent="0.2">
      <c r="A5054" s="87" t="s">
        <v>345</v>
      </c>
      <c r="B5054" s="87" t="s">
        <v>346</v>
      </c>
      <c r="C5054" s="107" t="s">
        <v>52</v>
      </c>
      <c r="D5054" s="107" t="s">
        <v>53</v>
      </c>
      <c r="E5054" s="107" t="s">
        <v>54</v>
      </c>
      <c r="F5054" s="107" t="s">
        <v>55</v>
      </c>
      <c r="G5054" s="107" t="s">
        <v>56</v>
      </c>
      <c r="H5054" s="107" t="s">
        <v>57</v>
      </c>
      <c r="I5054" s="107" t="s">
        <v>58</v>
      </c>
      <c r="J5054" s="107" t="s">
        <v>59</v>
      </c>
      <c r="K5054" s="107" t="s">
        <v>60</v>
      </c>
      <c r="L5054" s="107" t="s">
        <v>61</v>
      </c>
      <c r="M5054" s="107" t="s">
        <v>62</v>
      </c>
      <c r="N5054" s="107" t="s">
        <v>63</v>
      </c>
      <c r="O5054" s="107" t="s">
        <v>64</v>
      </c>
      <c r="P5054" s="108" t="s">
        <v>65</v>
      </c>
      <c r="Q5054" s="108" t="s">
        <v>66</v>
      </c>
      <c r="R5054" s="107" t="s">
        <v>67</v>
      </c>
      <c r="S5054" s="107" t="s">
        <v>68</v>
      </c>
    </row>
    <row r="5055" spans="1:19" ht="11.25" thickBot="1" x14ac:dyDescent="0.2">
      <c r="A5055" s="93"/>
      <c r="B5055" s="93"/>
      <c r="C5055" s="107" t="s">
        <v>69</v>
      </c>
      <c r="D5055" s="107" t="s">
        <v>69</v>
      </c>
      <c r="E5055" s="107" t="s">
        <v>69</v>
      </c>
      <c r="F5055" s="107" t="s">
        <v>69</v>
      </c>
      <c r="G5055" s="107" t="s">
        <v>69</v>
      </c>
      <c r="H5055" s="107" t="s">
        <v>69</v>
      </c>
      <c r="I5055" s="107" t="s">
        <v>69</v>
      </c>
      <c r="J5055" s="107" t="s">
        <v>69</v>
      </c>
      <c r="K5055" s="107" t="s">
        <v>69</v>
      </c>
      <c r="L5055" s="107" t="s">
        <v>69</v>
      </c>
      <c r="M5055" s="107" t="s">
        <v>69</v>
      </c>
      <c r="N5055" s="107" t="s">
        <v>69</v>
      </c>
      <c r="O5055" s="107" t="s">
        <v>69</v>
      </c>
      <c r="P5055" s="108" t="s">
        <v>69</v>
      </c>
      <c r="Q5055" s="108" t="s">
        <v>69</v>
      </c>
      <c r="R5055" s="107" t="s">
        <v>69</v>
      </c>
      <c r="S5055" s="107" t="s">
        <v>69</v>
      </c>
    </row>
    <row r="5056" spans="1:19" ht="11.25" thickBot="1" x14ac:dyDescent="0.2">
      <c r="A5056" s="88">
        <v>1</v>
      </c>
      <c r="B5056" s="109">
        <v>1.3020833333333334E-2</v>
      </c>
      <c r="C5056" s="89">
        <v>0.28199999999999997</v>
      </c>
      <c r="D5056" s="89">
        <v>2.5000000000000001E-2</v>
      </c>
      <c r="E5056" s="89">
        <v>0.189</v>
      </c>
      <c r="F5056" s="89">
        <v>2.3E-2</v>
      </c>
      <c r="G5056" s="89">
        <v>0.33100000000000002</v>
      </c>
      <c r="H5056" s="89">
        <v>1.589</v>
      </c>
      <c r="I5056" s="89">
        <v>-8.9999999999999993E-3</v>
      </c>
      <c r="J5056" s="89">
        <v>-5.0000000000000001E-3</v>
      </c>
      <c r="K5056" s="89">
        <v>7.0000000000000001E-3</v>
      </c>
      <c r="L5056" s="89">
        <v>4.1000000000000002E-2</v>
      </c>
      <c r="M5056" s="89">
        <v>0.219</v>
      </c>
      <c r="N5056" s="89">
        <v>-1.2999999999999999E-2</v>
      </c>
      <c r="O5056" s="89">
        <v>6.6639999999999997</v>
      </c>
      <c r="P5056" s="112" t="s">
        <v>5343</v>
      </c>
      <c r="Q5056" s="112" t="s">
        <v>5344</v>
      </c>
      <c r="R5056" s="89">
        <v>0.95499999999999996</v>
      </c>
      <c r="S5056" s="89">
        <v>0.439</v>
      </c>
    </row>
    <row r="5057" spans="1:19" ht="11.25" thickBot="1" x14ac:dyDescent="0.2">
      <c r="A5057" s="93"/>
    </row>
    <row r="5058" spans="1:19" ht="11.25" thickBot="1" x14ac:dyDescent="0.2">
      <c r="A5058" s="88">
        <v>2</v>
      </c>
      <c r="B5058" s="109">
        <v>1.3194444444444444E-2</v>
      </c>
      <c r="C5058" s="89">
        <v>0.28799999999999998</v>
      </c>
      <c r="D5058" s="89">
        <v>2.5999999999999999E-2</v>
      </c>
      <c r="E5058" s="89">
        <v>0.17799999999999999</v>
      </c>
      <c r="F5058" s="89">
        <v>2.3E-2</v>
      </c>
      <c r="G5058" s="89">
        <v>0.33500000000000002</v>
      </c>
      <c r="H5058" s="89">
        <v>1.5149999999999999</v>
      </c>
      <c r="I5058" s="89">
        <v>-8.9999999999999993E-3</v>
      </c>
      <c r="J5058" s="89">
        <v>-6.0000000000000001E-3</v>
      </c>
      <c r="K5058" s="89">
        <v>7.0000000000000001E-3</v>
      </c>
      <c r="L5058" s="89">
        <v>3.5000000000000003E-2</v>
      </c>
      <c r="M5058" s="89">
        <v>0.27300000000000002</v>
      </c>
      <c r="N5058" s="89">
        <v>-1.2999999999999999E-2</v>
      </c>
      <c r="O5058" s="89">
        <v>6.74</v>
      </c>
      <c r="P5058" s="112" t="s">
        <v>5345</v>
      </c>
      <c r="Q5058" s="112" t="s">
        <v>5346</v>
      </c>
      <c r="R5058" s="89">
        <v>0.96799999999999997</v>
      </c>
      <c r="S5058" s="89">
        <v>0.432</v>
      </c>
    </row>
    <row r="5059" spans="1:19" ht="11.25" thickBot="1" x14ac:dyDescent="0.2">
      <c r="A5059" s="93"/>
    </row>
    <row r="5060" spans="1:19" ht="11.25" thickBot="1" x14ac:dyDescent="0.2">
      <c r="A5060" s="88">
        <v>3</v>
      </c>
      <c r="B5060" s="109">
        <v>1.3356481481481483E-2</v>
      </c>
      <c r="C5060" s="89">
        <v>0.28299999999999997</v>
      </c>
      <c r="D5060" s="89">
        <v>2.5000000000000001E-2</v>
      </c>
      <c r="E5060" s="89">
        <v>0.17499999999999999</v>
      </c>
      <c r="F5060" s="89">
        <v>2.1000000000000001E-2</v>
      </c>
      <c r="G5060" s="89">
        <v>0.33900000000000002</v>
      </c>
      <c r="H5060" s="89">
        <v>1.6220000000000001</v>
      </c>
      <c r="I5060" s="89">
        <v>-8.0000000000000002E-3</v>
      </c>
      <c r="J5060" s="89">
        <v>-6.0000000000000001E-3</v>
      </c>
      <c r="K5060" s="89">
        <v>6.0000000000000001E-3</v>
      </c>
      <c r="L5060" s="89">
        <v>3.3000000000000002E-2</v>
      </c>
      <c r="M5060" s="89">
        <v>0.22800000000000001</v>
      </c>
      <c r="N5060" s="89">
        <v>-1.2E-2</v>
      </c>
      <c r="O5060" s="89">
        <v>6.7350000000000003</v>
      </c>
      <c r="P5060" s="112" t="s">
        <v>5347</v>
      </c>
      <c r="Q5060" s="112" t="s">
        <v>5348</v>
      </c>
      <c r="R5060" s="89">
        <v>0.98899999999999999</v>
      </c>
      <c r="S5060" s="89">
        <v>0.44</v>
      </c>
    </row>
    <row r="5061" spans="1:19" ht="11.25" thickBot="1" x14ac:dyDescent="0.2">
      <c r="A5061" s="93"/>
    </row>
    <row r="5062" spans="1:19" ht="11.25" thickBot="1" x14ac:dyDescent="0.2">
      <c r="A5062" s="113" t="s">
        <v>352</v>
      </c>
      <c r="B5062" s="93"/>
      <c r="C5062" s="114">
        <v>0.28499999999999998</v>
      </c>
      <c r="D5062" s="114">
        <v>2.5000000000000001E-2</v>
      </c>
      <c r="E5062" s="114">
        <v>0.18099999999999999</v>
      </c>
      <c r="F5062" s="114">
        <v>2.3E-2</v>
      </c>
      <c r="G5062" s="114">
        <v>0.33500000000000002</v>
      </c>
      <c r="H5062" s="114">
        <v>1.5760000000000001</v>
      </c>
      <c r="I5062" s="114">
        <v>-8.9999999999999993E-3</v>
      </c>
      <c r="J5062" s="114">
        <v>-6.0000000000000001E-3</v>
      </c>
      <c r="K5062" s="114">
        <v>6.0000000000000001E-3</v>
      </c>
      <c r="L5062" s="114">
        <v>3.5999999999999997E-2</v>
      </c>
      <c r="M5062" s="114">
        <v>0.24</v>
      </c>
      <c r="N5062" s="114">
        <v>-1.2999999999999999E-2</v>
      </c>
      <c r="O5062" s="114">
        <v>6.7130000000000001</v>
      </c>
      <c r="P5062" s="112" t="s">
        <v>5349</v>
      </c>
      <c r="Q5062" s="112" t="s">
        <v>5350</v>
      </c>
      <c r="R5062" s="114">
        <v>0.97099999999999997</v>
      </c>
      <c r="S5062" s="114">
        <v>0.437</v>
      </c>
    </row>
    <row r="5063" spans="1:19" ht="11.25" thickBot="1" x14ac:dyDescent="0.2">
      <c r="A5063" s="93"/>
    </row>
    <row r="5064" spans="1:19" ht="11.25" thickBot="1" x14ac:dyDescent="0.2">
      <c r="A5064" s="116" t="s">
        <v>355</v>
      </c>
      <c r="B5064" s="93"/>
      <c r="C5064" s="114">
        <v>3.0000000000000001E-3</v>
      </c>
      <c r="D5064" s="114">
        <v>0</v>
      </c>
      <c r="E5064" s="114">
        <v>7.0000000000000001E-3</v>
      </c>
      <c r="F5064" s="114">
        <v>1E-3</v>
      </c>
      <c r="G5064" s="114">
        <v>4.0000000000000001E-3</v>
      </c>
      <c r="H5064" s="114">
        <v>5.5E-2</v>
      </c>
      <c r="I5064" s="114">
        <v>1E-3</v>
      </c>
      <c r="J5064" s="114">
        <v>1E-3</v>
      </c>
      <c r="K5064" s="114">
        <v>1E-3</v>
      </c>
      <c r="L5064" s="114">
        <v>4.0000000000000001E-3</v>
      </c>
      <c r="M5064" s="114">
        <v>2.9000000000000001E-2</v>
      </c>
      <c r="N5064" s="114">
        <v>1E-3</v>
      </c>
      <c r="O5064" s="114">
        <v>4.2999999999999997E-2</v>
      </c>
      <c r="P5064" s="112" t="s">
        <v>5351</v>
      </c>
      <c r="Q5064" s="112" t="s">
        <v>5352</v>
      </c>
      <c r="R5064" s="114">
        <v>1.7000000000000001E-2</v>
      </c>
      <c r="S5064" s="114">
        <v>4.0000000000000001E-3</v>
      </c>
    </row>
    <row r="5065" spans="1:19" ht="11.25" thickBot="1" x14ac:dyDescent="0.2">
      <c r="A5065" s="93"/>
    </row>
    <row r="5066" spans="1:19" ht="11.25" thickBot="1" x14ac:dyDescent="0.2">
      <c r="A5066" s="117" t="s">
        <v>358</v>
      </c>
      <c r="B5066" s="93"/>
      <c r="C5066" s="114">
        <v>0.997</v>
      </c>
      <c r="D5066" s="114">
        <v>0.72699999999999998</v>
      </c>
      <c r="E5066" s="114">
        <v>3.8969999999999998</v>
      </c>
      <c r="F5066" s="114">
        <v>4.5810000000000004</v>
      </c>
      <c r="G5066" s="114">
        <v>1.2070000000000001</v>
      </c>
      <c r="H5066" s="114">
        <v>3.4769999999999999</v>
      </c>
      <c r="I5066" s="114">
        <v>7.36</v>
      </c>
      <c r="J5066" s="114">
        <v>9.5289999999999999</v>
      </c>
      <c r="K5066" s="114">
        <v>10.4</v>
      </c>
      <c r="L5066" s="114">
        <v>11.78</v>
      </c>
      <c r="M5066" s="114">
        <v>12.18</v>
      </c>
      <c r="N5066" s="114">
        <v>7.3460000000000001</v>
      </c>
      <c r="O5066" s="114">
        <v>0.63300000000000001</v>
      </c>
      <c r="P5066" s="112" t="s">
        <v>5353</v>
      </c>
      <c r="Q5066" s="112" t="s">
        <v>2886</v>
      </c>
      <c r="R5066" s="114">
        <v>1.766</v>
      </c>
      <c r="S5066" s="114">
        <v>1.0049999999999999</v>
      </c>
    </row>
    <row r="5067" spans="1:19" ht="10.5" x14ac:dyDescent="0.15">
      <c r="A5067" s="93"/>
    </row>
    <row r="5068" spans="1:19" x14ac:dyDescent="0.15">
      <c r="A5068" s="106"/>
      <c r="B5068" s="69" t="s">
        <v>5354</v>
      </c>
    </row>
    <row r="5069" spans="1:19" ht="9.75" thickBot="1" x14ac:dyDescent="0.2">
      <c r="A5069" s="64" t="s">
        <v>1094</v>
      </c>
    </row>
    <row r="5070" spans="1:19" ht="11.25" thickBot="1" x14ac:dyDescent="0.2">
      <c r="A5070" s="87" t="s">
        <v>345</v>
      </c>
      <c r="B5070" s="87" t="s">
        <v>346</v>
      </c>
      <c r="C5070" s="107" t="s">
        <v>1</v>
      </c>
      <c r="D5070" s="107" t="s">
        <v>2</v>
      </c>
      <c r="E5070" s="107" t="s">
        <v>3</v>
      </c>
      <c r="F5070" s="107" t="s">
        <v>4</v>
      </c>
      <c r="G5070" s="107" t="s">
        <v>5</v>
      </c>
      <c r="H5070" s="107" t="s">
        <v>6</v>
      </c>
      <c r="I5070" s="108" t="s">
        <v>7</v>
      </c>
      <c r="J5070" s="108" t="s">
        <v>8</v>
      </c>
      <c r="K5070" s="107" t="s">
        <v>9</v>
      </c>
      <c r="L5070" s="107" t="s">
        <v>10</v>
      </c>
      <c r="M5070" s="107" t="s">
        <v>11</v>
      </c>
      <c r="N5070" s="107" t="s">
        <v>12</v>
      </c>
      <c r="O5070" s="107" t="s">
        <v>13</v>
      </c>
      <c r="P5070" s="107" t="s">
        <v>14</v>
      </c>
      <c r="Q5070" s="107" t="s">
        <v>15</v>
      </c>
      <c r="R5070" s="107" t="s">
        <v>16</v>
      </c>
      <c r="S5070" s="107" t="s">
        <v>17</v>
      </c>
    </row>
    <row r="5071" spans="1:19" ht="11.25" thickBot="1" x14ac:dyDescent="0.2">
      <c r="A5071" s="93"/>
      <c r="B5071" s="93"/>
      <c r="C5071" s="107" t="s">
        <v>69</v>
      </c>
      <c r="D5071" s="107" t="s">
        <v>69</v>
      </c>
      <c r="E5071" s="107" t="s">
        <v>69</v>
      </c>
      <c r="F5071" s="107" t="s">
        <v>69</v>
      </c>
      <c r="G5071" s="107" t="s">
        <v>69</v>
      </c>
      <c r="H5071" s="107" t="s">
        <v>69</v>
      </c>
      <c r="I5071" s="108" t="s">
        <v>69</v>
      </c>
      <c r="J5071" s="108" t="s">
        <v>69</v>
      </c>
      <c r="K5071" s="107" t="s">
        <v>69</v>
      </c>
      <c r="L5071" s="107" t="s">
        <v>69</v>
      </c>
      <c r="M5071" s="107" t="s">
        <v>69</v>
      </c>
      <c r="N5071" s="107" t="s">
        <v>69</v>
      </c>
      <c r="O5071" s="107" t="s">
        <v>69</v>
      </c>
      <c r="P5071" s="107" t="s">
        <v>69</v>
      </c>
      <c r="Q5071" s="107" t="s">
        <v>69</v>
      </c>
      <c r="R5071" s="107" t="s">
        <v>69</v>
      </c>
      <c r="S5071" s="107" t="s">
        <v>69</v>
      </c>
    </row>
    <row r="5072" spans="1:19" ht="11.25" thickBot="1" x14ac:dyDescent="0.2">
      <c r="A5072" s="88">
        <v>1</v>
      </c>
      <c r="B5072" s="109">
        <v>1.8460648148148146E-2</v>
      </c>
      <c r="C5072" s="110" t="s">
        <v>5355</v>
      </c>
      <c r="D5072" s="110" t="s">
        <v>5356</v>
      </c>
      <c r="E5072" s="110" t="s">
        <v>5357</v>
      </c>
      <c r="F5072" s="110" t="s">
        <v>5358</v>
      </c>
      <c r="G5072" s="110" t="s">
        <v>5359</v>
      </c>
      <c r="H5072" s="110" t="s">
        <v>5360</v>
      </c>
      <c r="I5072" s="111">
        <v>1.08832</v>
      </c>
      <c r="J5072" s="112" t="s">
        <v>5361</v>
      </c>
      <c r="K5072" s="110" t="s">
        <v>5362</v>
      </c>
      <c r="L5072" s="89">
        <v>-29.98</v>
      </c>
      <c r="M5072" s="89">
        <v>140.80000000000001</v>
      </c>
      <c r="N5072" s="110" t="s">
        <v>5363</v>
      </c>
      <c r="O5072" s="110" t="s">
        <v>5364</v>
      </c>
      <c r="P5072" s="89">
        <v>4.6139999999999999</v>
      </c>
      <c r="Q5072" s="89">
        <v>31.45</v>
      </c>
      <c r="R5072" s="89">
        <v>962.1</v>
      </c>
      <c r="S5072" s="110" t="s">
        <v>5365</v>
      </c>
    </row>
    <row r="5073" spans="1:19" ht="11.25" thickBot="1" x14ac:dyDescent="0.2">
      <c r="A5073" s="93"/>
    </row>
    <row r="5074" spans="1:19" ht="11.25" thickBot="1" x14ac:dyDescent="0.2">
      <c r="A5074" s="88">
        <v>2</v>
      </c>
      <c r="B5074" s="109">
        <v>1.8634259259259257E-2</v>
      </c>
      <c r="C5074" s="110" t="s">
        <v>5366</v>
      </c>
      <c r="D5074" s="110" t="s">
        <v>5367</v>
      </c>
      <c r="E5074" s="110" t="s">
        <v>5368</v>
      </c>
      <c r="F5074" s="110" t="s">
        <v>5369</v>
      </c>
      <c r="G5074" s="110" t="s">
        <v>5370</v>
      </c>
      <c r="H5074" s="110" t="s">
        <v>5371</v>
      </c>
      <c r="I5074" s="111">
        <v>1.1061000000000001</v>
      </c>
      <c r="J5074" s="112" t="s">
        <v>5372</v>
      </c>
      <c r="K5074" s="110" t="s">
        <v>5373</v>
      </c>
      <c r="L5074" s="89">
        <v>-30.42</v>
      </c>
      <c r="M5074" s="89">
        <v>141.4</v>
      </c>
      <c r="N5074" s="110" t="s">
        <v>5374</v>
      </c>
      <c r="O5074" s="110" t="s">
        <v>5375</v>
      </c>
      <c r="P5074" s="89">
        <v>4.7039999999999997</v>
      </c>
      <c r="Q5074" s="89">
        <v>32.04</v>
      </c>
      <c r="R5074" s="89">
        <v>965</v>
      </c>
      <c r="S5074" s="110" t="s">
        <v>5376</v>
      </c>
    </row>
    <row r="5075" spans="1:19" ht="11.25" thickBot="1" x14ac:dyDescent="0.2">
      <c r="A5075" s="93"/>
    </row>
    <row r="5076" spans="1:19" ht="11.25" thickBot="1" x14ac:dyDescent="0.2">
      <c r="A5076" s="88">
        <v>3</v>
      </c>
      <c r="B5076" s="109">
        <v>1.8796296296296297E-2</v>
      </c>
      <c r="C5076" s="110" t="s">
        <v>5377</v>
      </c>
      <c r="D5076" s="110" t="s">
        <v>5378</v>
      </c>
      <c r="E5076" s="110" t="s">
        <v>5379</v>
      </c>
      <c r="F5076" s="110" t="s">
        <v>5358</v>
      </c>
      <c r="G5076" s="110" t="s">
        <v>5370</v>
      </c>
      <c r="H5076" s="110" t="s">
        <v>5380</v>
      </c>
      <c r="I5076" s="111">
        <v>1.0874900000000001</v>
      </c>
      <c r="J5076" s="112" t="s">
        <v>5381</v>
      </c>
      <c r="K5076" s="110" t="s">
        <v>5382</v>
      </c>
      <c r="L5076" s="89">
        <v>-29.9</v>
      </c>
      <c r="M5076" s="89">
        <v>141.30000000000001</v>
      </c>
      <c r="N5076" s="110" t="s">
        <v>5383</v>
      </c>
      <c r="O5076" s="110" t="s">
        <v>5384</v>
      </c>
      <c r="P5076" s="89">
        <v>4.5960000000000001</v>
      </c>
      <c r="Q5076" s="89">
        <v>32.270000000000003</v>
      </c>
      <c r="R5076" s="89">
        <v>963.6</v>
      </c>
      <c r="S5076" s="110" t="s">
        <v>5385</v>
      </c>
    </row>
    <row r="5077" spans="1:19" ht="11.25" thickBot="1" x14ac:dyDescent="0.2">
      <c r="A5077" s="93"/>
    </row>
    <row r="5078" spans="1:19" ht="11.25" thickBot="1" x14ac:dyDescent="0.2">
      <c r="A5078" s="113" t="s">
        <v>352</v>
      </c>
      <c r="B5078" s="93"/>
      <c r="C5078" s="110" t="s">
        <v>5386</v>
      </c>
      <c r="D5078" s="110" t="s">
        <v>5387</v>
      </c>
      <c r="E5078" s="110" t="s">
        <v>5388</v>
      </c>
      <c r="F5078" s="110" t="s">
        <v>5389</v>
      </c>
      <c r="G5078" s="110" t="s">
        <v>5390</v>
      </c>
      <c r="H5078" s="110" t="s">
        <v>5391</v>
      </c>
      <c r="I5078" s="115">
        <v>1.0939700000000001</v>
      </c>
      <c r="J5078" s="112" t="s">
        <v>5392</v>
      </c>
      <c r="K5078" s="110" t="s">
        <v>5393</v>
      </c>
      <c r="L5078" s="114">
        <v>-30.1</v>
      </c>
      <c r="M5078" s="114">
        <v>141.1</v>
      </c>
      <c r="N5078" s="110" t="s">
        <v>5394</v>
      </c>
      <c r="O5078" s="110" t="s">
        <v>5395</v>
      </c>
      <c r="P5078" s="114">
        <v>4.6379999999999999</v>
      </c>
      <c r="Q5078" s="114">
        <v>31.92</v>
      </c>
      <c r="R5078" s="114">
        <v>963.6</v>
      </c>
      <c r="S5078" s="110" t="s">
        <v>5396</v>
      </c>
    </row>
    <row r="5079" spans="1:19" ht="11.25" thickBot="1" x14ac:dyDescent="0.2">
      <c r="A5079" s="93"/>
    </row>
    <row r="5080" spans="1:19" ht="11.25" thickBot="1" x14ac:dyDescent="0.2">
      <c r="A5080" s="116" t="s">
        <v>355</v>
      </c>
      <c r="B5080" s="93"/>
      <c r="C5080" s="110" t="s">
        <v>5397</v>
      </c>
      <c r="D5080" s="110" t="s">
        <v>5398</v>
      </c>
      <c r="E5080" s="110" t="s">
        <v>5399</v>
      </c>
      <c r="F5080" s="110" t="s">
        <v>5400</v>
      </c>
      <c r="G5080" s="110" t="s">
        <v>5401</v>
      </c>
      <c r="H5080" s="110" t="s">
        <v>5402</v>
      </c>
      <c r="I5080" s="115">
        <v>1.051E-2</v>
      </c>
      <c r="J5080" s="112" t="s">
        <v>5403</v>
      </c>
      <c r="K5080" s="110" t="s">
        <v>2157</v>
      </c>
      <c r="L5080" s="114">
        <v>0.27700000000000002</v>
      </c>
      <c r="M5080" s="114">
        <v>0.33500000000000002</v>
      </c>
      <c r="N5080" s="110" t="s">
        <v>5404</v>
      </c>
      <c r="O5080" s="110" t="s">
        <v>5405</v>
      </c>
      <c r="P5080" s="114">
        <v>5.8000000000000003E-2</v>
      </c>
      <c r="Q5080" s="114">
        <v>0.42499999999999999</v>
      </c>
      <c r="R5080" s="114">
        <v>1.452</v>
      </c>
      <c r="S5080" s="110" t="s">
        <v>5406</v>
      </c>
    </row>
    <row r="5081" spans="1:19" ht="11.25" thickBot="1" x14ac:dyDescent="0.2">
      <c r="A5081" s="93"/>
    </row>
    <row r="5082" spans="1:19" ht="11.25" thickBot="1" x14ac:dyDescent="0.2">
      <c r="A5082" s="117" t="s">
        <v>358</v>
      </c>
      <c r="B5082" s="93"/>
      <c r="C5082" s="110" t="s">
        <v>5407</v>
      </c>
      <c r="D5082" s="110" t="s">
        <v>4150</v>
      </c>
      <c r="E5082" s="110" t="s">
        <v>5408</v>
      </c>
      <c r="F5082" s="110" t="s">
        <v>5409</v>
      </c>
      <c r="G5082" s="110" t="s">
        <v>5410</v>
      </c>
      <c r="H5082" s="110" t="s">
        <v>5411</v>
      </c>
      <c r="I5082" s="118">
        <v>0.96099999999999997</v>
      </c>
      <c r="J5082" s="112" t="s">
        <v>5412</v>
      </c>
      <c r="K5082" s="110" t="s">
        <v>4860</v>
      </c>
      <c r="L5082" s="114">
        <v>0.92100000000000004</v>
      </c>
      <c r="M5082" s="114">
        <v>0.23699999999999999</v>
      </c>
      <c r="N5082" s="110" t="s">
        <v>4165</v>
      </c>
      <c r="O5082" s="110" t="s">
        <v>5413</v>
      </c>
      <c r="P5082" s="114">
        <v>1.2410000000000001</v>
      </c>
      <c r="Q5082" s="114">
        <v>1.331</v>
      </c>
      <c r="R5082" s="114">
        <v>0.151</v>
      </c>
      <c r="S5082" s="110" t="s">
        <v>5414</v>
      </c>
    </row>
    <row r="5083" spans="1:19" ht="11.25" thickBot="1" x14ac:dyDescent="0.2">
      <c r="A5083" s="93"/>
    </row>
    <row r="5084" spans="1:19" ht="11.25" thickBot="1" x14ac:dyDescent="0.2">
      <c r="A5084" s="87" t="s">
        <v>345</v>
      </c>
      <c r="B5084" s="87" t="s">
        <v>346</v>
      </c>
      <c r="C5084" s="107" t="s">
        <v>18</v>
      </c>
      <c r="D5084" s="108" t="s">
        <v>19</v>
      </c>
      <c r="E5084" s="108" t="s">
        <v>20</v>
      </c>
      <c r="F5084" s="107" t="s">
        <v>21</v>
      </c>
      <c r="G5084" s="107" t="s">
        <v>22</v>
      </c>
      <c r="H5084" s="107" t="s">
        <v>23</v>
      </c>
      <c r="I5084" s="107" t="s">
        <v>24</v>
      </c>
      <c r="J5084" s="108" t="s">
        <v>25</v>
      </c>
      <c r="K5084" s="108" t="s">
        <v>26</v>
      </c>
      <c r="L5084" s="107" t="s">
        <v>27</v>
      </c>
      <c r="M5084" s="107" t="s">
        <v>28</v>
      </c>
      <c r="N5084" s="107" t="s">
        <v>29</v>
      </c>
      <c r="O5084" s="107" t="s">
        <v>30</v>
      </c>
      <c r="P5084" s="107" t="s">
        <v>31</v>
      </c>
      <c r="Q5084" s="107" t="s">
        <v>32</v>
      </c>
      <c r="R5084" s="107" t="s">
        <v>33</v>
      </c>
      <c r="S5084" s="108" t="s">
        <v>34</v>
      </c>
    </row>
    <row r="5085" spans="1:19" ht="11.25" thickBot="1" x14ac:dyDescent="0.2">
      <c r="A5085" s="93"/>
      <c r="B5085" s="93"/>
      <c r="C5085" s="107" t="s">
        <v>69</v>
      </c>
      <c r="D5085" s="108" t="s">
        <v>69</v>
      </c>
      <c r="E5085" s="108" t="s">
        <v>69</v>
      </c>
      <c r="F5085" s="107" t="s">
        <v>69</v>
      </c>
      <c r="G5085" s="107" t="s">
        <v>69</v>
      </c>
      <c r="H5085" s="107" t="s">
        <v>69</v>
      </c>
      <c r="I5085" s="107" t="s">
        <v>69</v>
      </c>
      <c r="J5085" s="108" t="s">
        <v>69</v>
      </c>
      <c r="K5085" s="108" t="s">
        <v>69</v>
      </c>
      <c r="L5085" s="107" t="s">
        <v>69</v>
      </c>
      <c r="M5085" s="107" t="s">
        <v>69</v>
      </c>
      <c r="N5085" s="107" t="s">
        <v>69</v>
      </c>
      <c r="O5085" s="107" t="s">
        <v>69</v>
      </c>
      <c r="P5085" s="107" t="s">
        <v>69</v>
      </c>
      <c r="Q5085" s="107" t="s">
        <v>69</v>
      </c>
      <c r="R5085" s="107" t="s">
        <v>69</v>
      </c>
      <c r="S5085" s="108" t="s">
        <v>69</v>
      </c>
    </row>
    <row r="5086" spans="1:19" ht="11.25" thickBot="1" x14ac:dyDescent="0.2">
      <c r="A5086" s="88">
        <v>1</v>
      </c>
      <c r="B5086" s="109">
        <v>1.8460648148148146E-2</v>
      </c>
      <c r="C5086" s="89">
        <v>21.11</v>
      </c>
      <c r="D5086" s="111">
        <v>1.0228299999999999</v>
      </c>
      <c r="E5086" s="111">
        <v>1.23637</v>
      </c>
      <c r="F5086" s="89">
        <v>10.050000000000001</v>
      </c>
      <c r="G5086" s="89">
        <v>12.74</v>
      </c>
      <c r="H5086" s="89">
        <v>9.4960000000000004</v>
      </c>
      <c r="I5086" s="110" t="s">
        <v>5415</v>
      </c>
      <c r="J5086" s="111">
        <v>0.97202999999999995</v>
      </c>
      <c r="K5086" s="112" t="s">
        <v>5416</v>
      </c>
      <c r="L5086" s="110" t="s">
        <v>5417</v>
      </c>
      <c r="M5086" s="89">
        <v>37.299999999999997</v>
      </c>
      <c r="N5086" s="89">
        <v>-2.7E-2</v>
      </c>
      <c r="O5086" s="89">
        <v>1.2E-2</v>
      </c>
      <c r="P5086" s="89">
        <v>0.17100000000000001</v>
      </c>
      <c r="Q5086" s="89">
        <v>46.53</v>
      </c>
      <c r="R5086" s="89">
        <v>6.2069999999999999</v>
      </c>
      <c r="S5086" s="111">
        <v>0.93454000000000004</v>
      </c>
    </row>
    <row r="5087" spans="1:19" ht="11.25" thickBot="1" x14ac:dyDescent="0.2">
      <c r="A5087" s="93"/>
    </row>
    <row r="5088" spans="1:19" ht="11.25" thickBot="1" x14ac:dyDescent="0.2">
      <c r="A5088" s="88">
        <v>2</v>
      </c>
      <c r="B5088" s="109">
        <v>1.8634259259259257E-2</v>
      </c>
      <c r="C5088" s="89">
        <v>21.2</v>
      </c>
      <c r="D5088" s="111">
        <v>1.0434699999999999</v>
      </c>
      <c r="E5088" s="111">
        <v>1.2391000000000001</v>
      </c>
      <c r="F5088" s="89">
        <v>13.79</v>
      </c>
      <c r="G5088" s="89">
        <v>13.99</v>
      </c>
      <c r="H5088" s="89">
        <v>9.5869999999999997</v>
      </c>
      <c r="I5088" s="110" t="s">
        <v>5418</v>
      </c>
      <c r="J5088" s="111">
        <v>0.98189000000000004</v>
      </c>
      <c r="K5088" s="112" t="s">
        <v>5419</v>
      </c>
      <c r="L5088" s="110" t="s">
        <v>5420</v>
      </c>
      <c r="M5088" s="89">
        <v>37.549999999999997</v>
      </c>
      <c r="N5088" s="89">
        <v>-1.7999999999999999E-2</v>
      </c>
      <c r="O5088" s="89">
        <v>1.2E-2</v>
      </c>
      <c r="P5088" s="89">
        <v>0.16700000000000001</v>
      </c>
      <c r="Q5088" s="89">
        <v>47.17</v>
      </c>
      <c r="R5088" s="89">
        <v>6.1180000000000003</v>
      </c>
      <c r="S5088" s="111">
        <v>0.94672000000000001</v>
      </c>
    </row>
    <row r="5089" spans="1:19" ht="11.25" thickBot="1" x14ac:dyDescent="0.2">
      <c r="A5089" s="93"/>
    </row>
    <row r="5090" spans="1:19" ht="11.25" thickBot="1" x14ac:dyDescent="0.2">
      <c r="A5090" s="88">
        <v>3</v>
      </c>
      <c r="B5090" s="109">
        <v>1.8796296296296297E-2</v>
      </c>
      <c r="C5090" s="89">
        <v>21.08</v>
      </c>
      <c r="D5090" s="111">
        <v>1.0445800000000001</v>
      </c>
      <c r="E5090" s="111">
        <v>1.25051</v>
      </c>
      <c r="F5090" s="89">
        <v>13.39</v>
      </c>
      <c r="G5090" s="89">
        <v>12.81</v>
      </c>
      <c r="H5090" s="89">
        <v>9.5549999999999997</v>
      </c>
      <c r="I5090" s="110" t="s">
        <v>5421</v>
      </c>
      <c r="J5090" s="111">
        <v>0.98658999999999997</v>
      </c>
      <c r="K5090" s="112" t="s">
        <v>5422</v>
      </c>
      <c r="L5090" s="110" t="s">
        <v>5423</v>
      </c>
      <c r="M5090" s="89">
        <v>37.700000000000003</v>
      </c>
      <c r="N5090" s="89">
        <v>-2.8000000000000001E-2</v>
      </c>
      <c r="O5090" s="89">
        <v>1.0999999999999999E-2</v>
      </c>
      <c r="P5090" s="89">
        <v>0.16500000000000001</v>
      </c>
      <c r="Q5090" s="89">
        <v>46.56</v>
      </c>
      <c r="R5090" s="89">
        <v>6.1260000000000003</v>
      </c>
      <c r="S5090" s="111">
        <v>0.94887999999999995</v>
      </c>
    </row>
    <row r="5091" spans="1:19" ht="11.25" thickBot="1" x14ac:dyDescent="0.2">
      <c r="A5091" s="93"/>
    </row>
    <row r="5092" spans="1:19" ht="11.25" thickBot="1" x14ac:dyDescent="0.2">
      <c r="A5092" s="113" t="s">
        <v>352</v>
      </c>
      <c r="B5092" s="93"/>
      <c r="C5092" s="114">
        <v>21.13</v>
      </c>
      <c r="D5092" s="115">
        <v>1.0369600000000001</v>
      </c>
      <c r="E5092" s="115">
        <v>1.2419899999999999</v>
      </c>
      <c r="F5092" s="114">
        <v>12.41</v>
      </c>
      <c r="G5092" s="114">
        <v>13.18</v>
      </c>
      <c r="H5092" s="114">
        <v>9.5459999999999994</v>
      </c>
      <c r="I5092" s="110" t="s">
        <v>5424</v>
      </c>
      <c r="J5092" s="115">
        <v>0.98016999999999999</v>
      </c>
      <c r="K5092" s="112" t="s">
        <v>5425</v>
      </c>
      <c r="L5092" s="110" t="s">
        <v>5426</v>
      </c>
      <c r="M5092" s="114">
        <v>37.520000000000003</v>
      </c>
      <c r="N5092" s="114">
        <v>-2.4E-2</v>
      </c>
      <c r="O5092" s="114">
        <v>1.2E-2</v>
      </c>
      <c r="P5092" s="114">
        <v>0.16800000000000001</v>
      </c>
      <c r="Q5092" s="114">
        <v>46.75</v>
      </c>
      <c r="R5092" s="114">
        <v>6.15</v>
      </c>
      <c r="S5092" s="115">
        <v>0.94338</v>
      </c>
    </row>
    <row r="5093" spans="1:19" ht="11.25" thickBot="1" x14ac:dyDescent="0.2">
      <c r="A5093" s="93"/>
    </row>
    <row r="5094" spans="1:19" ht="11.25" thickBot="1" x14ac:dyDescent="0.2">
      <c r="A5094" s="116" t="s">
        <v>355</v>
      </c>
      <c r="B5094" s="93"/>
      <c r="C5094" s="114">
        <v>6.4000000000000001E-2</v>
      </c>
      <c r="D5094" s="115">
        <v>1.225E-2</v>
      </c>
      <c r="E5094" s="115">
        <v>7.4999999999999997E-3</v>
      </c>
      <c r="F5094" s="114">
        <v>2.056</v>
      </c>
      <c r="G5094" s="114">
        <v>0.7</v>
      </c>
      <c r="H5094" s="114">
        <v>4.5999999999999999E-2</v>
      </c>
      <c r="I5094" s="110" t="s">
        <v>5427</v>
      </c>
      <c r="J5094" s="115">
        <v>7.43E-3</v>
      </c>
      <c r="K5094" s="112" t="s">
        <v>5428</v>
      </c>
      <c r="L5094" s="110" t="s">
        <v>5429</v>
      </c>
      <c r="M5094" s="114">
        <v>0.2</v>
      </c>
      <c r="N5094" s="114">
        <v>5.0000000000000001E-3</v>
      </c>
      <c r="O5094" s="114">
        <v>1E-3</v>
      </c>
      <c r="P5094" s="114">
        <v>3.0000000000000001E-3</v>
      </c>
      <c r="Q5094" s="114">
        <v>0.36</v>
      </c>
      <c r="R5094" s="114">
        <v>0.05</v>
      </c>
      <c r="S5094" s="115">
        <v>7.7299999999999999E-3</v>
      </c>
    </row>
    <row r="5095" spans="1:19" ht="11.25" thickBot="1" x14ac:dyDescent="0.2">
      <c r="A5095" s="93"/>
    </row>
    <row r="5096" spans="1:19" ht="11.25" thickBot="1" x14ac:dyDescent="0.2">
      <c r="A5096" s="117" t="s">
        <v>358</v>
      </c>
      <c r="B5096" s="93"/>
      <c r="C5096" s="114">
        <v>0.30099999999999999</v>
      </c>
      <c r="D5096" s="118">
        <v>1.181</v>
      </c>
      <c r="E5096" s="118">
        <v>0.60399999999999998</v>
      </c>
      <c r="F5096" s="114">
        <v>16.57</v>
      </c>
      <c r="G5096" s="114">
        <v>5.3129999999999997</v>
      </c>
      <c r="H5096" s="114">
        <v>0.48499999999999999</v>
      </c>
      <c r="I5096" s="110" t="s">
        <v>511</v>
      </c>
      <c r="J5096" s="118">
        <v>0.75800000000000001</v>
      </c>
      <c r="K5096" s="112" t="s">
        <v>1928</v>
      </c>
      <c r="L5096" s="110" t="s">
        <v>4257</v>
      </c>
      <c r="M5096" s="114">
        <v>0.53300000000000003</v>
      </c>
      <c r="N5096" s="114">
        <v>22.42</v>
      </c>
      <c r="O5096" s="114">
        <v>6.8090000000000002</v>
      </c>
      <c r="P5096" s="114">
        <v>1.6419999999999999</v>
      </c>
      <c r="Q5096" s="114">
        <v>0.77</v>
      </c>
      <c r="R5096" s="114">
        <v>0.80600000000000005</v>
      </c>
      <c r="S5096" s="118">
        <v>0.82</v>
      </c>
    </row>
    <row r="5097" spans="1:19" ht="11.25" thickBot="1" x14ac:dyDescent="0.2">
      <c r="A5097" s="93"/>
    </row>
    <row r="5098" spans="1:19" ht="11.25" thickBot="1" x14ac:dyDescent="0.2">
      <c r="A5098" s="87" t="s">
        <v>345</v>
      </c>
      <c r="B5098" s="87" t="s">
        <v>346</v>
      </c>
      <c r="C5098" s="108" t="s">
        <v>35</v>
      </c>
      <c r="D5098" s="107" t="s">
        <v>36</v>
      </c>
      <c r="E5098" s="107" t="s">
        <v>37</v>
      </c>
      <c r="F5098" s="107" t="s">
        <v>38</v>
      </c>
      <c r="G5098" s="107" t="s">
        <v>39</v>
      </c>
      <c r="H5098" s="107" t="s">
        <v>40</v>
      </c>
      <c r="I5098" s="107" t="s">
        <v>41</v>
      </c>
      <c r="J5098" s="107" t="s">
        <v>42</v>
      </c>
      <c r="K5098" s="107" t="s">
        <v>43</v>
      </c>
      <c r="L5098" s="107" t="s">
        <v>44</v>
      </c>
      <c r="M5098" s="107" t="s">
        <v>45</v>
      </c>
      <c r="N5098" s="107" t="s">
        <v>46</v>
      </c>
      <c r="O5098" s="107" t="s">
        <v>47</v>
      </c>
      <c r="P5098" s="107" t="s">
        <v>48</v>
      </c>
      <c r="Q5098" s="107" t="s">
        <v>49</v>
      </c>
      <c r="R5098" s="107" t="s">
        <v>50</v>
      </c>
      <c r="S5098" s="107" t="s">
        <v>51</v>
      </c>
    </row>
    <row r="5099" spans="1:19" ht="11.25" thickBot="1" x14ac:dyDescent="0.2">
      <c r="A5099" s="93"/>
      <c r="B5099" s="93"/>
      <c r="C5099" s="108" t="s">
        <v>69</v>
      </c>
      <c r="D5099" s="107" t="s">
        <v>69</v>
      </c>
      <c r="E5099" s="107" t="s">
        <v>69</v>
      </c>
      <c r="F5099" s="107" t="s">
        <v>69</v>
      </c>
      <c r="G5099" s="107" t="s">
        <v>69</v>
      </c>
      <c r="H5099" s="107" t="s">
        <v>69</v>
      </c>
      <c r="I5099" s="107" t="s">
        <v>69</v>
      </c>
      <c r="J5099" s="107" t="s">
        <v>69</v>
      </c>
      <c r="K5099" s="107" t="s">
        <v>69</v>
      </c>
      <c r="L5099" s="107" t="s">
        <v>69</v>
      </c>
      <c r="M5099" s="107" t="s">
        <v>69</v>
      </c>
      <c r="N5099" s="107" t="s">
        <v>69</v>
      </c>
      <c r="O5099" s="107" t="s">
        <v>69</v>
      </c>
      <c r="P5099" s="107" t="s">
        <v>69</v>
      </c>
      <c r="Q5099" s="107" t="s">
        <v>69</v>
      </c>
      <c r="R5099" s="107" t="s">
        <v>69</v>
      </c>
      <c r="S5099" s="107" t="s">
        <v>69</v>
      </c>
    </row>
    <row r="5100" spans="1:19" ht="11.25" thickBot="1" x14ac:dyDescent="0.2">
      <c r="A5100" s="88">
        <v>1</v>
      </c>
      <c r="B5100" s="109">
        <v>1.8460648148148146E-2</v>
      </c>
      <c r="C5100" s="112" t="s">
        <v>5430</v>
      </c>
      <c r="D5100" s="89">
        <v>87.89</v>
      </c>
      <c r="E5100" s="89">
        <v>3.6219999999999999</v>
      </c>
      <c r="F5100" s="89">
        <v>0.224</v>
      </c>
      <c r="G5100" s="89">
        <v>0.314</v>
      </c>
      <c r="H5100" s="89">
        <v>303.5</v>
      </c>
      <c r="I5100" s="89">
        <v>297.39999999999998</v>
      </c>
      <c r="J5100" s="89">
        <v>9.6349999999999998</v>
      </c>
      <c r="K5100" s="110" t="s">
        <v>5431</v>
      </c>
      <c r="L5100" s="89">
        <v>0.89500000000000002</v>
      </c>
      <c r="M5100" s="89">
        <v>1.8169999999999999</v>
      </c>
      <c r="N5100" s="89">
        <v>0.249</v>
      </c>
      <c r="O5100" s="89">
        <v>7.9000000000000001E-2</v>
      </c>
      <c r="P5100" s="89">
        <v>1.2050000000000001</v>
      </c>
      <c r="Q5100" s="89">
        <v>0.04</v>
      </c>
      <c r="R5100" s="89">
        <v>8.8999999999999996E-2</v>
      </c>
      <c r="S5100" s="89">
        <v>1.6E-2</v>
      </c>
    </row>
    <row r="5101" spans="1:19" ht="11.25" thickBot="1" x14ac:dyDescent="0.2">
      <c r="A5101" s="93"/>
    </row>
    <row r="5102" spans="1:19" ht="11.25" thickBot="1" x14ac:dyDescent="0.2">
      <c r="A5102" s="88">
        <v>2</v>
      </c>
      <c r="B5102" s="109">
        <v>1.8634259259259257E-2</v>
      </c>
      <c r="C5102" s="112" t="s">
        <v>5432</v>
      </c>
      <c r="D5102" s="89">
        <v>89.13</v>
      </c>
      <c r="E5102" s="89">
        <v>3.66</v>
      </c>
      <c r="F5102" s="89">
        <v>0.39300000000000002</v>
      </c>
      <c r="G5102" s="89">
        <v>0.31</v>
      </c>
      <c r="H5102" s="89">
        <v>305.5</v>
      </c>
      <c r="I5102" s="89">
        <v>297.60000000000002</v>
      </c>
      <c r="J5102" s="89">
        <v>9.6950000000000003</v>
      </c>
      <c r="K5102" s="110" t="s">
        <v>5433</v>
      </c>
      <c r="L5102" s="89">
        <v>0.89900000000000002</v>
      </c>
      <c r="M5102" s="89">
        <v>1.806</v>
      </c>
      <c r="N5102" s="89">
        <v>0.23699999999999999</v>
      </c>
      <c r="O5102" s="89">
        <v>7.6999999999999999E-2</v>
      </c>
      <c r="P5102" s="89">
        <v>1.1679999999999999</v>
      </c>
      <c r="Q5102" s="89">
        <v>0.04</v>
      </c>
      <c r="R5102" s="89">
        <v>8.2000000000000003E-2</v>
      </c>
      <c r="S5102" s="89">
        <v>1.2999999999999999E-2</v>
      </c>
    </row>
    <row r="5103" spans="1:19" ht="11.25" thickBot="1" x14ac:dyDescent="0.2">
      <c r="A5103" s="93"/>
    </row>
    <row r="5104" spans="1:19" ht="11.25" thickBot="1" x14ac:dyDescent="0.2">
      <c r="A5104" s="88">
        <v>3</v>
      </c>
      <c r="B5104" s="109">
        <v>1.8796296296296297E-2</v>
      </c>
      <c r="C5104" s="112" t="s">
        <v>5434</v>
      </c>
      <c r="D5104" s="89">
        <v>88.51</v>
      </c>
      <c r="E5104" s="89">
        <v>3.6139999999999999</v>
      </c>
      <c r="F5104" s="89">
        <v>0.29099999999999998</v>
      </c>
      <c r="G5104" s="89">
        <v>0.32</v>
      </c>
      <c r="H5104" s="89">
        <v>302.10000000000002</v>
      </c>
      <c r="I5104" s="89">
        <v>295.8</v>
      </c>
      <c r="J5104" s="89">
        <v>9.7029999999999994</v>
      </c>
      <c r="K5104" s="110" t="s">
        <v>5435</v>
      </c>
      <c r="L5104" s="89">
        <v>0.90700000000000003</v>
      </c>
      <c r="M5104" s="89">
        <v>1.788</v>
      </c>
      <c r="N5104" s="89">
        <v>0.23</v>
      </c>
      <c r="O5104" s="89">
        <v>7.5999999999999998E-2</v>
      </c>
      <c r="P5104" s="89">
        <v>1.1299999999999999</v>
      </c>
      <c r="Q5104" s="89">
        <v>3.5999999999999997E-2</v>
      </c>
      <c r="R5104" s="89">
        <v>9.0999999999999998E-2</v>
      </c>
      <c r="S5104" s="89">
        <v>1.2999999999999999E-2</v>
      </c>
    </row>
    <row r="5105" spans="1:19" ht="11.25" thickBot="1" x14ac:dyDescent="0.2">
      <c r="A5105" s="93"/>
    </row>
    <row r="5106" spans="1:19" ht="11.25" thickBot="1" x14ac:dyDescent="0.2">
      <c r="A5106" s="113" t="s">
        <v>352</v>
      </c>
      <c r="B5106" s="93"/>
      <c r="C5106" s="112" t="s">
        <v>5436</v>
      </c>
      <c r="D5106" s="114">
        <v>88.51</v>
      </c>
      <c r="E5106" s="114">
        <v>3.6320000000000001</v>
      </c>
      <c r="F5106" s="114">
        <v>0.30299999999999999</v>
      </c>
      <c r="G5106" s="114">
        <v>0.315</v>
      </c>
      <c r="H5106" s="114">
        <v>303.7</v>
      </c>
      <c r="I5106" s="114">
        <v>296.89999999999998</v>
      </c>
      <c r="J5106" s="114">
        <v>9.6780000000000008</v>
      </c>
      <c r="K5106" s="110" t="s">
        <v>5437</v>
      </c>
      <c r="L5106" s="114">
        <v>0.90100000000000002</v>
      </c>
      <c r="M5106" s="114">
        <v>1.804</v>
      </c>
      <c r="N5106" s="114">
        <v>0.23799999999999999</v>
      </c>
      <c r="O5106" s="114">
        <v>7.6999999999999999E-2</v>
      </c>
      <c r="P5106" s="114">
        <v>1.167</v>
      </c>
      <c r="Q5106" s="114">
        <v>3.9E-2</v>
      </c>
      <c r="R5106" s="114">
        <v>8.7999999999999995E-2</v>
      </c>
      <c r="S5106" s="114">
        <v>1.4E-2</v>
      </c>
    </row>
    <row r="5107" spans="1:19" ht="11.25" thickBot="1" x14ac:dyDescent="0.2">
      <c r="A5107" s="93"/>
    </row>
    <row r="5108" spans="1:19" ht="11.25" thickBot="1" x14ac:dyDescent="0.2">
      <c r="A5108" s="116" t="s">
        <v>355</v>
      </c>
      <c r="B5108" s="93"/>
      <c r="C5108" s="112" t="s">
        <v>5438</v>
      </c>
      <c r="D5108" s="114">
        <v>0.623</v>
      </c>
      <c r="E5108" s="114">
        <v>2.4E-2</v>
      </c>
      <c r="F5108" s="114">
        <v>8.5000000000000006E-2</v>
      </c>
      <c r="G5108" s="114">
        <v>5.0000000000000001E-3</v>
      </c>
      <c r="H5108" s="114">
        <v>1.702</v>
      </c>
      <c r="I5108" s="114">
        <v>0.97</v>
      </c>
      <c r="J5108" s="114">
        <v>3.6999999999999998E-2</v>
      </c>
      <c r="K5108" s="110" t="s">
        <v>5439</v>
      </c>
      <c r="L5108" s="114">
        <v>6.0000000000000001E-3</v>
      </c>
      <c r="M5108" s="114">
        <v>1.4999999999999999E-2</v>
      </c>
      <c r="N5108" s="114">
        <v>0.01</v>
      </c>
      <c r="O5108" s="114">
        <v>1E-3</v>
      </c>
      <c r="P5108" s="114">
        <v>3.7999999999999999E-2</v>
      </c>
      <c r="Q5108" s="114">
        <v>2E-3</v>
      </c>
      <c r="R5108" s="114">
        <v>5.0000000000000001E-3</v>
      </c>
      <c r="S5108" s="114">
        <v>1E-3</v>
      </c>
    </row>
    <row r="5109" spans="1:19" ht="11.25" thickBot="1" x14ac:dyDescent="0.2">
      <c r="A5109" s="93"/>
    </row>
    <row r="5110" spans="1:19" ht="11.25" thickBot="1" x14ac:dyDescent="0.2">
      <c r="A5110" s="117" t="s">
        <v>358</v>
      </c>
      <c r="B5110" s="93"/>
      <c r="C5110" s="112" t="s">
        <v>488</v>
      </c>
      <c r="D5110" s="114">
        <v>0.70399999999999996</v>
      </c>
      <c r="E5110" s="114">
        <v>0.67300000000000004</v>
      </c>
      <c r="F5110" s="114">
        <v>28.09</v>
      </c>
      <c r="G5110" s="114">
        <v>1.6910000000000001</v>
      </c>
      <c r="H5110" s="114">
        <v>0.56000000000000005</v>
      </c>
      <c r="I5110" s="114">
        <v>0.32700000000000001</v>
      </c>
      <c r="J5110" s="114">
        <v>0.38100000000000001</v>
      </c>
      <c r="K5110" s="110" t="s">
        <v>5440</v>
      </c>
      <c r="L5110" s="114">
        <v>0.69399999999999995</v>
      </c>
      <c r="M5110" s="114">
        <v>0.82199999999999995</v>
      </c>
      <c r="N5110" s="114">
        <v>4.0359999999999996</v>
      </c>
      <c r="O5110" s="114">
        <v>1.925</v>
      </c>
      <c r="P5110" s="114">
        <v>3.2469999999999999</v>
      </c>
      <c r="Q5110" s="114">
        <v>6.4020000000000001</v>
      </c>
      <c r="R5110" s="114">
        <v>5.16</v>
      </c>
      <c r="S5110" s="114">
        <v>10.1</v>
      </c>
    </row>
    <row r="5111" spans="1:19" ht="11.25" thickBot="1" x14ac:dyDescent="0.2">
      <c r="A5111" s="93"/>
    </row>
    <row r="5112" spans="1:19" ht="11.25" thickBot="1" x14ac:dyDescent="0.2">
      <c r="A5112" s="87" t="s">
        <v>345</v>
      </c>
      <c r="B5112" s="87" t="s">
        <v>346</v>
      </c>
      <c r="C5112" s="107" t="s">
        <v>52</v>
      </c>
      <c r="D5112" s="107" t="s">
        <v>53</v>
      </c>
      <c r="E5112" s="107" t="s">
        <v>54</v>
      </c>
      <c r="F5112" s="107" t="s">
        <v>55</v>
      </c>
      <c r="G5112" s="107" t="s">
        <v>56</v>
      </c>
      <c r="H5112" s="107" t="s">
        <v>57</v>
      </c>
      <c r="I5112" s="107" t="s">
        <v>58</v>
      </c>
      <c r="J5112" s="107" t="s">
        <v>59</v>
      </c>
      <c r="K5112" s="107" t="s">
        <v>60</v>
      </c>
      <c r="L5112" s="107" t="s">
        <v>61</v>
      </c>
      <c r="M5112" s="107" t="s">
        <v>62</v>
      </c>
      <c r="N5112" s="107" t="s">
        <v>63</v>
      </c>
      <c r="O5112" s="107" t="s">
        <v>64</v>
      </c>
      <c r="P5112" s="108" t="s">
        <v>65</v>
      </c>
      <c r="Q5112" s="108" t="s">
        <v>66</v>
      </c>
      <c r="R5112" s="107" t="s">
        <v>67</v>
      </c>
      <c r="S5112" s="107" t="s">
        <v>68</v>
      </c>
    </row>
    <row r="5113" spans="1:19" ht="11.25" thickBot="1" x14ac:dyDescent="0.2">
      <c r="A5113" s="93"/>
      <c r="B5113" s="93"/>
      <c r="C5113" s="107" t="s">
        <v>69</v>
      </c>
      <c r="D5113" s="107" t="s">
        <v>69</v>
      </c>
      <c r="E5113" s="107" t="s">
        <v>69</v>
      </c>
      <c r="F5113" s="107" t="s">
        <v>69</v>
      </c>
      <c r="G5113" s="107" t="s">
        <v>69</v>
      </c>
      <c r="H5113" s="107" t="s">
        <v>69</v>
      </c>
      <c r="I5113" s="107" t="s">
        <v>69</v>
      </c>
      <c r="J5113" s="107" t="s">
        <v>69</v>
      </c>
      <c r="K5113" s="107" t="s">
        <v>69</v>
      </c>
      <c r="L5113" s="107" t="s">
        <v>69</v>
      </c>
      <c r="M5113" s="107" t="s">
        <v>69</v>
      </c>
      <c r="N5113" s="107" t="s">
        <v>69</v>
      </c>
      <c r="O5113" s="107" t="s">
        <v>69</v>
      </c>
      <c r="P5113" s="108" t="s">
        <v>69</v>
      </c>
      <c r="Q5113" s="108" t="s">
        <v>69</v>
      </c>
      <c r="R5113" s="107" t="s">
        <v>69</v>
      </c>
      <c r="S5113" s="107" t="s">
        <v>69</v>
      </c>
    </row>
    <row r="5114" spans="1:19" ht="11.25" thickBot="1" x14ac:dyDescent="0.2">
      <c r="A5114" s="88">
        <v>1</v>
      </c>
      <c r="B5114" s="109">
        <v>1.8460648148148146E-2</v>
      </c>
      <c r="C5114" s="89">
        <v>5.2999999999999999E-2</v>
      </c>
      <c r="D5114" s="89">
        <v>3.0000000000000001E-3</v>
      </c>
      <c r="E5114" s="89">
        <v>1.6E-2</v>
      </c>
      <c r="F5114" s="89">
        <v>2E-3</v>
      </c>
      <c r="G5114" s="89">
        <v>2.698</v>
      </c>
      <c r="H5114" s="89">
        <v>14.37</v>
      </c>
      <c r="I5114" s="89">
        <v>-8.0000000000000002E-3</v>
      </c>
      <c r="J5114" s="89">
        <v>-5.0000000000000001E-3</v>
      </c>
      <c r="K5114" s="89">
        <v>0.13300000000000001</v>
      </c>
      <c r="L5114" s="89">
        <v>0.41699999999999998</v>
      </c>
      <c r="M5114" s="89">
        <v>2.6739999999999999</v>
      </c>
      <c r="N5114" s="89">
        <v>0.17799999999999999</v>
      </c>
      <c r="O5114" s="89">
        <v>104.6</v>
      </c>
      <c r="P5114" s="112" t="s">
        <v>5441</v>
      </c>
      <c r="Q5114" s="112" t="s">
        <v>5442</v>
      </c>
      <c r="R5114" s="89">
        <v>0.40300000000000002</v>
      </c>
      <c r="S5114" s="89">
        <v>5.3150000000000004</v>
      </c>
    </row>
    <row r="5115" spans="1:19" ht="11.25" thickBot="1" x14ac:dyDescent="0.2">
      <c r="A5115" s="93"/>
    </row>
    <row r="5116" spans="1:19" ht="11.25" thickBot="1" x14ac:dyDescent="0.2">
      <c r="A5116" s="88">
        <v>2</v>
      </c>
      <c r="B5116" s="109">
        <v>1.8634259259259257E-2</v>
      </c>
      <c r="C5116" s="89">
        <v>0.05</v>
      </c>
      <c r="D5116" s="89">
        <v>3.0000000000000001E-3</v>
      </c>
      <c r="E5116" s="89">
        <v>2.7E-2</v>
      </c>
      <c r="F5116" s="89">
        <v>3.0000000000000001E-3</v>
      </c>
      <c r="G5116" s="89">
        <v>2.722</v>
      </c>
      <c r="H5116" s="89">
        <v>14.36</v>
      </c>
      <c r="I5116" s="89">
        <v>-8.0000000000000002E-3</v>
      </c>
      <c r="J5116" s="89">
        <v>-6.0000000000000001E-3</v>
      </c>
      <c r="K5116" s="89">
        <v>0.14000000000000001</v>
      </c>
      <c r="L5116" s="89">
        <v>0.372</v>
      </c>
      <c r="M5116" s="89">
        <v>2.7229999999999999</v>
      </c>
      <c r="N5116" s="89">
        <v>0.17199999999999999</v>
      </c>
      <c r="O5116" s="89">
        <v>104</v>
      </c>
      <c r="P5116" s="112" t="s">
        <v>5443</v>
      </c>
      <c r="Q5116" s="112" t="s">
        <v>5444</v>
      </c>
      <c r="R5116" s="89">
        <v>0.40300000000000002</v>
      </c>
      <c r="S5116" s="89">
        <v>5.226</v>
      </c>
    </row>
    <row r="5117" spans="1:19" ht="11.25" thickBot="1" x14ac:dyDescent="0.2">
      <c r="A5117" s="93"/>
    </row>
    <row r="5118" spans="1:19" ht="11.25" thickBot="1" x14ac:dyDescent="0.2">
      <c r="A5118" s="88">
        <v>3</v>
      </c>
      <c r="B5118" s="109">
        <v>1.8796296296296297E-2</v>
      </c>
      <c r="C5118" s="89">
        <v>0.04</v>
      </c>
      <c r="D5118" s="89">
        <v>3.0000000000000001E-3</v>
      </c>
      <c r="E5118" s="89">
        <v>2.3E-2</v>
      </c>
      <c r="F5118" s="89">
        <v>2E-3</v>
      </c>
      <c r="G5118" s="89">
        <v>2.7210000000000001</v>
      </c>
      <c r="H5118" s="89">
        <v>14.55</v>
      </c>
      <c r="I5118" s="89">
        <v>-8.9999999999999993E-3</v>
      </c>
      <c r="J5118" s="89">
        <v>-4.0000000000000001E-3</v>
      </c>
      <c r="K5118" s="89">
        <v>0.12</v>
      </c>
      <c r="L5118" s="89">
        <v>0.371</v>
      </c>
      <c r="M5118" s="89">
        <v>2.6909999999999998</v>
      </c>
      <c r="N5118" s="89">
        <v>0.17699999999999999</v>
      </c>
      <c r="O5118" s="89">
        <v>104</v>
      </c>
      <c r="P5118" s="112" t="s">
        <v>5445</v>
      </c>
      <c r="Q5118" s="112" t="s">
        <v>5446</v>
      </c>
      <c r="R5118" s="89">
        <v>0.40100000000000002</v>
      </c>
      <c r="S5118" s="89">
        <v>5.2249999999999996</v>
      </c>
    </row>
    <row r="5119" spans="1:19" ht="11.25" thickBot="1" x14ac:dyDescent="0.2">
      <c r="A5119" s="93"/>
    </row>
    <row r="5120" spans="1:19" ht="11.25" thickBot="1" x14ac:dyDescent="0.2">
      <c r="A5120" s="113" t="s">
        <v>352</v>
      </c>
      <c r="B5120" s="93"/>
      <c r="C5120" s="114">
        <v>4.8000000000000001E-2</v>
      </c>
      <c r="D5120" s="114">
        <v>3.0000000000000001E-3</v>
      </c>
      <c r="E5120" s="114">
        <v>2.1999999999999999E-2</v>
      </c>
      <c r="F5120" s="114">
        <v>3.0000000000000001E-3</v>
      </c>
      <c r="G5120" s="114">
        <v>2.714</v>
      </c>
      <c r="H5120" s="114">
        <v>14.43</v>
      </c>
      <c r="I5120" s="114">
        <v>-8.0000000000000002E-3</v>
      </c>
      <c r="J5120" s="114">
        <v>-5.0000000000000001E-3</v>
      </c>
      <c r="K5120" s="114">
        <v>0.13100000000000001</v>
      </c>
      <c r="L5120" s="114">
        <v>0.38600000000000001</v>
      </c>
      <c r="M5120" s="114">
        <v>2.6960000000000002</v>
      </c>
      <c r="N5120" s="114">
        <v>0.17599999999999999</v>
      </c>
      <c r="O5120" s="114">
        <v>104.2</v>
      </c>
      <c r="P5120" s="112" t="s">
        <v>5447</v>
      </c>
      <c r="Q5120" s="112" t="s">
        <v>5448</v>
      </c>
      <c r="R5120" s="114">
        <v>0.40200000000000002</v>
      </c>
      <c r="S5120" s="114">
        <v>5.2549999999999999</v>
      </c>
    </row>
    <row r="5121" spans="1:19" ht="11.25" thickBot="1" x14ac:dyDescent="0.2">
      <c r="A5121" s="93"/>
    </row>
    <row r="5122" spans="1:19" ht="11.25" thickBot="1" x14ac:dyDescent="0.2">
      <c r="A5122" s="116" t="s">
        <v>355</v>
      </c>
      <c r="B5122" s="93"/>
      <c r="C5122" s="114">
        <v>7.0000000000000001E-3</v>
      </c>
      <c r="D5122" s="114">
        <v>0</v>
      </c>
      <c r="E5122" s="114">
        <v>6.0000000000000001E-3</v>
      </c>
      <c r="F5122" s="114">
        <v>1E-3</v>
      </c>
      <c r="G5122" s="114">
        <v>1.4E-2</v>
      </c>
      <c r="H5122" s="114">
        <v>0.109</v>
      </c>
      <c r="I5122" s="114">
        <v>1E-3</v>
      </c>
      <c r="J5122" s="114">
        <v>1E-3</v>
      </c>
      <c r="K5122" s="114">
        <v>0.01</v>
      </c>
      <c r="L5122" s="114">
        <v>2.5999999999999999E-2</v>
      </c>
      <c r="M5122" s="114">
        <v>2.5000000000000001E-2</v>
      </c>
      <c r="N5122" s="114">
        <v>3.0000000000000001E-3</v>
      </c>
      <c r="O5122" s="114">
        <v>0.37</v>
      </c>
      <c r="P5122" s="112" t="s">
        <v>1342</v>
      </c>
      <c r="Q5122" s="112" t="s">
        <v>5449</v>
      </c>
      <c r="R5122" s="114">
        <v>1E-3</v>
      </c>
      <c r="S5122" s="114">
        <v>5.0999999999999997E-2</v>
      </c>
    </row>
    <row r="5123" spans="1:19" ht="11.25" thickBot="1" x14ac:dyDescent="0.2">
      <c r="A5123" s="93"/>
    </row>
    <row r="5124" spans="1:19" ht="11.25" thickBot="1" x14ac:dyDescent="0.2">
      <c r="A5124" s="117" t="s">
        <v>358</v>
      </c>
      <c r="B5124" s="93"/>
      <c r="C5124" s="114">
        <v>14.18</v>
      </c>
      <c r="D5124" s="114">
        <v>2.39</v>
      </c>
      <c r="E5124" s="114">
        <v>26.31</v>
      </c>
      <c r="F5124" s="114">
        <v>27.25</v>
      </c>
      <c r="G5124" s="114">
        <v>0.51700000000000002</v>
      </c>
      <c r="H5124" s="114">
        <v>0.75700000000000001</v>
      </c>
      <c r="I5124" s="114">
        <v>8.1820000000000004</v>
      </c>
      <c r="J5124" s="114">
        <v>14.43</v>
      </c>
      <c r="K5124" s="114">
        <v>7.8070000000000004</v>
      </c>
      <c r="L5124" s="114">
        <v>6.8339999999999996</v>
      </c>
      <c r="M5124" s="114">
        <v>0.92900000000000005</v>
      </c>
      <c r="N5124" s="114">
        <v>1.93</v>
      </c>
      <c r="O5124" s="114">
        <v>0.35499999999999998</v>
      </c>
      <c r="P5124" s="112" t="s">
        <v>5091</v>
      </c>
      <c r="Q5124" s="112" t="s">
        <v>4071</v>
      </c>
      <c r="R5124" s="114">
        <v>0.30099999999999999</v>
      </c>
      <c r="S5124" s="114">
        <v>0.98</v>
      </c>
    </row>
    <row r="5125" spans="1:19" ht="10.5" x14ac:dyDescent="0.15">
      <c r="A5125" s="93"/>
    </row>
    <row r="5126" spans="1:19" x14ac:dyDescent="0.15">
      <c r="A5126" s="106"/>
      <c r="B5126" s="69" t="s">
        <v>5450</v>
      </c>
    </row>
    <row r="5127" spans="1:19" ht="9.75" thickBot="1" x14ac:dyDescent="0.2">
      <c r="A5127" s="64" t="s">
        <v>1094</v>
      </c>
    </row>
    <row r="5128" spans="1:19" ht="11.25" thickBot="1" x14ac:dyDescent="0.2">
      <c r="A5128" s="87" t="s">
        <v>345</v>
      </c>
      <c r="B5128" s="87" t="s">
        <v>346</v>
      </c>
      <c r="C5128" s="107" t="s">
        <v>1</v>
      </c>
      <c r="D5128" s="107" t="s">
        <v>2</v>
      </c>
      <c r="E5128" s="107" t="s">
        <v>3</v>
      </c>
      <c r="F5128" s="107" t="s">
        <v>4</v>
      </c>
      <c r="G5128" s="107" t="s">
        <v>5</v>
      </c>
      <c r="H5128" s="107" t="s">
        <v>6</v>
      </c>
      <c r="I5128" s="108" t="s">
        <v>7</v>
      </c>
      <c r="J5128" s="108" t="s">
        <v>8</v>
      </c>
      <c r="K5128" s="107" t="s">
        <v>9</v>
      </c>
      <c r="L5128" s="107" t="s">
        <v>10</v>
      </c>
      <c r="M5128" s="107" t="s">
        <v>11</v>
      </c>
      <c r="N5128" s="107" t="s">
        <v>12</v>
      </c>
      <c r="O5128" s="107" t="s">
        <v>13</v>
      </c>
      <c r="P5128" s="107" t="s">
        <v>14</v>
      </c>
      <c r="Q5128" s="107" t="s">
        <v>15</v>
      </c>
      <c r="R5128" s="107" t="s">
        <v>16</v>
      </c>
      <c r="S5128" s="107" t="s">
        <v>17</v>
      </c>
    </row>
    <row r="5129" spans="1:19" ht="11.25" thickBot="1" x14ac:dyDescent="0.2">
      <c r="A5129" s="93"/>
      <c r="B5129" s="93"/>
      <c r="C5129" s="107" t="s">
        <v>69</v>
      </c>
      <c r="D5129" s="107" t="s">
        <v>69</v>
      </c>
      <c r="E5129" s="107" t="s">
        <v>69</v>
      </c>
      <c r="F5129" s="107" t="s">
        <v>69</v>
      </c>
      <c r="G5129" s="107" t="s">
        <v>69</v>
      </c>
      <c r="H5129" s="107" t="s">
        <v>69</v>
      </c>
      <c r="I5129" s="108" t="s">
        <v>69</v>
      </c>
      <c r="J5129" s="108" t="s">
        <v>69</v>
      </c>
      <c r="K5129" s="107" t="s">
        <v>69</v>
      </c>
      <c r="L5129" s="107" t="s">
        <v>69</v>
      </c>
      <c r="M5129" s="107" t="s">
        <v>69</v>
      </c>
      <c r="N5129" s="107" t="s">
        <v>69</v>
      </c>
      <c r="O5129" s="107" t="s">
        <v>69</v>
      </c>
      <c r="P5129" s="107" t="s">
        <v>69</v>
      </c>
      <c r="Q5129" s="107" t="s">
        <v>69</v>
      </c>
      <c r="R5129" s="107" t="s">
        <v>69</v>
      </c>
      <c r="S5129" s="107" t="s">
        <v>69</v>
      </c>
    </row>
    <row r="5130" spans="1:19" ht="11.25" thickBot="1" x14ac:dyDescent="0.2">
      <c r="A5130" s="88">
        <v>1</v>
      </c>
      <c r="B5130" s="109">
        <v>2.390046296296296E-2</v>
      </c>
      <c r="C5130" s="110" t="s">
        <v>5451</v>
      </c>
      <c r="D5130" s="110" t="s">
        <v>5452</v>
      </c>
      <c r="E5130" s="110" t="s">
        <v>5453</v>
      </c>
      <c r="F5130" s="89">
        <v>7110</v>
      </c>
      <c r="G5130" s="110" t="s">
        <v>5454</v>
      </c>
      <c r="H5130" s="89">
        <v>19970</v>
      </c>
      <c r="I5130" s="111">
        <v>1.0979000000000001</v>
      </c>
      <c r="J5130" s="112" t="s">
        <v>5455</v>
      </c>
      <c r="K5130" s="110" t="s">
        <v>5456</v>
      </c>
      <c r="L5130" s="89">
        <v>-1.1080000000000001</v>
      </c>
      <c r="M5130" s="89">
        <v>29.53</v>
      </c>
      <c r="N5130" s="89">
        <v>96.25</v>
      </c>
      <c r="O5130" s="110" t="s">
        <v>5457</v>
      </c>
      <c r="P5130" s="89">
        <v>3.032</v>
      </c>
      <c r="Q5130" s="89">
        <v>19.53</v>
      </c>
      <c r="R5130" s="89">
        <v>225.1</v>
      </c>
      <c r="S5130" s="89">
        <v>968.5</v>
      </c>
    </row>
    <row r="5131" spans="1:19" ht="11.25" thickBot="1" x14ac:dyDescent="0.2">
      <c r="A5131" s="93"/>
    </row>
    <row r="5132" spans="1:19" ht="11.25" thickBot="1" x14ac:dyDescent="0.2">
      <c r="A5132" s="88">
        <v>2</v>
      </c>
      <c r="B5132" s="109">
        <v>2.4074074074074071E-2</v>
      </c>
      <c r="C5132" s="110" t="s">
        <v>5458</v>
      </c>
      <c r="D5132" s="110" t="s">
        <v>5459</v>
      </c>
      <c r="E5132" s="110" t="s">
        <v>5460</v>
      </c>
      <c r="F5132" s="89">
        <v>7198</v>
      </c>
      <c r="G5132" s="110" t="s">
        <v>5461</v>
      </c>
      <c r="H5132" s="89">
        <v>19860</v>
      </c>
      <c r="I5132" s="111">
        <v>1.1070199999999999</v>
      </c>
      <c r="J5132" s="112" t="s">
        <v>5462</v>
      </c>
      <c r="K5132" s="110" t="s">
        <v>5463</v>
      </c>
      <c r="L5132" s="89">
        <v>-0.92700000000000005</v>
      </c>
      <c r="M5132" s="89">
        <v>29.79</v>
      </c>
      <c r="N5132" s="89">
        <v>96.15</v>
      </c>
      <c r="O5132" s="110" t="s">
        <v>5464</v>
      </c>
      <c r="P5132" s="89">
        <v>3.032</v>
      </c>
      <c r="Q5132" s="89">
        <v>19.920000000000002</v>
      </c>
      <c r="R5132" s="89">
        <v>224.1</v>
      </c>
      <c r="S5132" s="89">
        <v>969</v>
      </c>
    </row>
    <row r="5133" spans="1:19" ht="11.25" thickBot="1" x14ac:dyDescent="0.2">
      <c r="A5133" s="93"/>
    </row>
    <row r="5134" spans="1:19" ht="11.25" thickBot="1" x14ac:dyDescent="0.2">
      <c r="A5134" s="88">
        <v>3</v>
      </c>
      <c r="B5134" s="109">
        <v>2.4236111111111111E-2</v>
      </c>
      <c r="C5134" s="110" t="s">
        <v>5465</v>
      </c>
      <c r="D5134" s="110" t="s">
        <v>5466</v>
      </c>
      <c r="E5134" s="110" t="s">
        <v>5467</v>
      </c>
      <c r="F5134" s="89">
        <v>7128</v>
      </c>
      <c r="G5134" s="110" t="s">
        <v>692</v>
      </c>
      <c r="H5134" s="110" t="s">
        <v>3100</v>
      </c>
      <c r="I5134" s="111">
        <v>1.1005799999999999</v>
      </c>
      <c r="J5134" s="112" t="s">
        <v>5468</v>
      </c>
      <c r="K5134" s="110" t="s">
        <v>5469</v>
      </c>
      <c r="L5134" s="89">
        <v>-0.91300000000000003</v>
      </c>
      <c r="M5134" s="89">
        <v>29.62</v>
      </c>
      <c r="N5134" s="89">
        <v>96.5</v>
      </c>
      <c r="O5134" s="110" t="s">
        <v>5470</v>
      </c>
      <c r="P5134" s="89">
        <v>3.0270000000000001</v>
      </c>
      <c r="Q5134" s="89">
        <v>19.45</v>
      </c>
      <c r="R5134" s="89">
        <v>225</v>
      </c>
      <c r="S5134" s="89">
        <v>963.8</v>
      </c>
    </row>
    <row r="5135" spans="1:19" ht="11.25" thickBot="1" x14ac:dyDescent="0.2">
      <c r="A5135" s="93"/>
    </row>
    <row r="5136" spans="1:19" ht="11.25" thickBot="1" x14ac:dyDescent="0.2">
      <c r="A5136" s="113" t="s">
        <v>352</v>
      </c>
      <c r="B5136" s="93"/>
      <c r="C5136" s="110" t="s">
        <v>5471</v>
      </c>
      <c r="D5136" s="110" t="s">
        <v>5472</v>
      </c>
      <c r="E5136" s="110" t="s">
        <v>5473</v>
      </c>
      <c r="F5136" s="114">
        <v>7145</v>
      </c>
      <c r="G5136" s="110" t="s">
        <v>5474</v>
      </c>
      <c r="H5136" s="110" t="s">
        <v>5475</v>
      </c>
      <c r="I5136" s="115">
        <v>1.1018399999999999</v>
      </c>
      <c r="J5136" s="112" t="s">
        <v>5476</v>
      </c>
      <c r="K5136" s="110" t="s">
        <v>5477</v>
      </c>
      <c r="L5136" s="114">
        <v>-0.98299999999999998</v>
      </c>
      <c r="M5136" s="114">
        <v>29.64</v>
      </c>
      <c r="N5136" s="114">
        <v>96.3</v>
      </c>
      <c r="O5136" s="110" t="s">
        <v>5478</v>
      </c>
      <c r="P5136" s="114">
        <v>3.03</v>
      </c>
      <c r="Q5136" s="114">
        <v>19.63</v>
      </c>
      <c r="R5136" s="114">
        <v>224.7</v>
      </c>
      <c r="S5136" s="114">
        <v>967.1</v>
      </c>
    </row>
    <row r="5137" spans="1:19" ht="11.25" thickBot="1" x14ac:dyDescent="0.2">
      <c r="A5137" s="93"/>
    </row>
    <row r="5138" spans="1:19" ht="11.25" thickBot="1" x14ac:dyDescent="0.2">
      <c r="A5138" s="116" t="s">
        <v>355</v>
      </c>
      <c r="B5138" s="93"/>
      <c r="C5138" s="110" t="s">
        <v>5479</v>
      </c>
      <c r="D5138" s="110" t="s">
        <v>5480</v>
      </c>
      <c r="E5138" s="110" t="s">
        <v>5481</v>
      </c>
      <c r="F5138" s="114">
        <v>46.21</v>
      </c>
      <c r="G5138" s="110" t="s">
        <v>5482</v>
      </c>
      <c r="H5138" s="110" t="s">
        <v>5483</v>
      </c>
      <c r="I5138" s="115">
        <v>4.6899999999999997E-3</v>
      </c>
      <c r="J5138" s="112" t="s">
        <v>5484</v>
      </c>
      <c r="K5138" s="110" t="s">
        <v>5485</v>
      </c>
      <c r="L5138" s="114">
        <v>0.109</v>
      </c>
      <c r="M5138" s="114">
        <v>0.13100000000000001</v>
      </c>
      <c r="N5138" s="114">
        <v>0.182</v>
      </c>
      <c r="O5138" s="110" t="s">
        <v>5486</v>
      </c>
      <c r="P5138" s="114">
        <v>3.0000000000000001E-3</v>
      </c>
      <c r="Q5138" s="114">
        <v>0.25600000000000001</v>
      </c>
      <c r="R5138" s="114">
        <v>0.52500000000000002</v>
      </c>
      <c r="S5138" s="114">
        <v>2.9079999999999999</v>
      </c>
    </row>
    <row r="5139" spans="1:19" ht="11.25" thickBot="1" x14ac:dyDescent="0.2">
      <c r="A5139" s="93"/>
    </row>
    <row r="5140" spans="1:19" ht="11.25" thickBot="1" x14ac:dyDescent="0.2">
      <c r="A5140" s="117" t="s">
        <v>358</v>
      </c>
      <c r="B5140" s="93"/>
      <c r="C5140" s="110" t="s">
        <v>5487</v>
      </c>
      <c r="D5140" s="110" t="s">
        <v>599</v>
      </c>
      <c r="E5140" s="110" t="s">
        <v>3361</v>
      </c>
      <c r="F5140" s="114">
        <v>0.64700000000000002</v>
      </c>
      <c r="G5140" s="110" t="s">
        <v>3987</v>
      </c>
      <c r="H5140" s="110" t="s">
        <v>5488</v>
      </c>
      <c r="I5140" s="118">
        <v>0.42499999999999999</v>
      </c>
      <c r="J5140" s="112" t="s">
        <v>5489</v>
      </c>
      <c r="K5140" s="110" t="s">
        <v>3323</v>
      </c>
      <c r="L5140" s="114">
        <v>11.06</v>
      </c>
      <c r="M5140" s="114">
        <v>0.443</v>
      </c>
      <c r="N5140" s="114">
        <v>0.189</v>
      </c>
      <c r="O5140" s="110" t="s">
        <v>5490</v>
      </c>
      <c r="P5140" s="114">
        <v>9.9000000000000005E-2</v>
      </c>
      <c r="Q5140" s="114">
        <v>1.3049999999999999</v>
      </c>
      <c r="R5140" s="114">
        <v>0.23400000000000001</v>
      </c>
      <c r="S5140" s="114">
        <v>0.30099999999999999</v>
      </c>
    </row>
    <row r="5141" spans="1:19" ht="11.25" thickBot="1" x14ac:dyDescent="0.2">
      <c r="A5141" s="93"/>
    </row>
    <row r="5142" spans="1:19" ht="11.25" thickBot="1" x14ac:dyDescent="0.2">
      <c r="A5142" s="87" t="s">
        <v>345</v>
      </c>
      <c r="B5142" s="87" t="s">
        <v>346</v>
      </c>
      <c r="C5142" s="107" t="s">
        <v>18</v>
      </c>
      <c r="D5142" s="108" t="s">
        <v>19</v>
      </c>
      <c r="E5142" s="108" t="s">
        <v>20</v>
      </c>
      <c r="F5142" s="107" t="s">
        <v>21</v>
      </c>
      <c r="G5142" s="107" t="s">
        <v>22</v>
      </c>
      <c r="H5142" s="107" t="s">
        <v>23</v>
      </c>
      <c r="I5142" s="107" t="s">
        <v>24</v>
      </c>
      <c r="J5142" s="108" t="s">
        <v>25</v>
      </c>
      <c r="K5142" s="108" t="s">
        <v>26</v>
      </c>
      <c r="L5142" s="107" t="s">
        <v>27</v>
      </c>
      <c r="M5142" s="107" t="s">
        <v>28</v>
      </c>
      <c r="N5142" s="107" t="s">
        <v>29</v>
      </c>
      <c r="O5142" s="107" t="s">
        <v>30</v>
      </c>
      <c r="P5142" s="107" t="s">
        <v>31</v>
      </c>
      <c r="Q5142" s="107" t="s">
        <v>32</v>
      </c>
      <c r="R5142" s="107" t="s">
        <v>33</v>
      </c>
      <c r="S5142" s="108" t="s">
        <v>34</v>
      </c>
    </row>
    <row r="5143" spans="1:19" ht="11.25" thickBot="1" x14ac:dyDescent="0.2">
      <c r="A5143" s="93"/>
      <c r="B5143" s="93"/>
      <c r="C5143" s="107" t="s">
        <v>69</v>
      </c>
      <c r="D5143" s="108" t="s">
        <v>69</v>
      </c>
      <c r="E5143" s="108" t="s">
        <v>69</v>
      </c>
      <c r="F5143" s="107" t="s">
        <v>69</v>
      </c>
      <c r="G5143" s="107" t="s">
        <v>69</v>
      </c>
      <c r="H5143" s="107" t="s">
        <v>69</v>
      </c>
      <c r="I5143" s="107" t="s">
        <v>69</v>
      </c>
      <c r="J5143" s="108" t="s">
        <v>69</v>
      </c>
      <c r="K5143" s="108" t="s">
        <v>69</v>
      </c>
      <c r="L5143" s="107" t="s">
        <v>69</v>
      </c>
      <c r="M5143" s="107" t="s">
        <v>69</v>
      </c>
      <c r="N5143" s="107" t="s">
        <v>69</v>
      </c>
      <c r="O5143" s="107" t="s">
        <v>69</v>
      </c>
      <c r="P5143" s="107" t="s">
        <v>69</v>
      </c>
      <c r="Q5143" s="107" t="s">
        <v>69</v>
      </c>
      <c r="R5143" s="107" t="s">
        <v>69</v>
      </c>
      <c r="S5143" s="108" t="s">
        <v>69</v>
      </c>
    </row>
    <row r="5144" spans="1:19" ht="11.25" thickBot="1" x14ac:dyDescent="0.2">
      <c r="A5144" s="88">
        <v>1</v>
      </c>
      <c r="B5144" s="109">
        <v>2.390046296296296E-2</v>
      </c>
      <c r="C5144" s="89">
        <v>8.2319999999999993</v>
      </c>
      <c r="D5144" s="111">
        <v>1.0165500000000001</v>
      </c>
      <c r="E5144" s="111">
        <v>1.2497199999999999</v>
      </c>
      <c r="F5144" s="89">
        <v>1.571</v>
      </c>
      <c r="G5144" s="89">
        <v>-10.55</v>
      </c>
      <c r="H5144" s="89">
        <v>3.048</v>
      </c>
      <c r="I5144" s="89">
        <v>80.05</v>
      </c>
      <c r="J5144" s="111">
        <v>0.97491000000000005</v>
      </c>
      <c r="K5144" s="112" t="s">
        <v>5491</v>
      </c>
      <c r="L5144" s="89">
        <v>90.93</v>
      </c>
      <c r="M5144" s="89">
        <v>8.64</v>
      </c>
      <c r="N5144" s="89">
        <v>-3.5000000000000003E-2</v>
      </c>
      <c r="O5144" s="89">
        <v>-3.0000000000000001E-3</v>
      </c>
      <c r="P5144" s="89">
        <v>7.0000000000000001E-3</v>
      </c>
      <c r="Q5144" s="89">
        <v>13.99</v>
      </c>
      <c r="R5144" s="89">
        <v>1.022</v>
      </c>
      <c r="S5144" s="111">
        <v>0.93694999999999995</v>
      </c>
    </row>
    <row r="5145" spans="1:19" ht="11.25" thickBot="1" x14ac:dyDescent="0.2">
      <c r="A5145" s="93"/>
    </row>
    <row r="5146" spans="1:19" ht="11.25" thickBot="1" x14ac:dyDescent="0.2">
      <c r="A5146" s="88">
        <v>2</v>
      </c>
      <c r="B5146" s="109">
        <v>2.4074074074074071E-2</v>
      </c>
      <c r="C5146" s="89">
        <v>8.3409999999999993</v>
      </c>
      <c r="D5146" s="111">
        <v>1.0277499999999999</v>
      </c>
      <c r="E5146" s="111">
        <v>1.2538800000000001</v>
      </c>
      <c r="F5146" s="89">
        <v>2.258</v>
      </c>
      <c r="G5146" s="89">
        <v>-14.26</v>
      </c>
      <c r="H5146" s="89">
        <v>3.0259999999999998</v>
      </c>
      <c r="I5146" s="89">
        <v>80.03</v>
      </c>
      <c r="J5146" s="111">
        <v>0.98862000000000005</v>
      </c>
      <c r="K5146" s="112" t="s">
        <v>5492</v>
      </c>
      <c r="L5146" s="89">
        <v>89.89</v>
      </c>
      <c r="M5146" s="89">
        <v>8.7360000000000007</v>
      </c>
      <c r="N5146" s="89">
        <v>-3.5000000000000003E-2</v>
      </c>
      <c r="O5146" s="89">
        <v>-3.0000000000000001E-3</v>
      </c>
      <c r="P5146" s="89">
        <v>1.4E-2</v>
      </c>
      <c r="Q5146" s="89">
        <v>13.79</v>
      </c>
      <c r="R5146" s="89">
        <v>0.93400000000000005</v>
      </c>
      <c r="S5146" s="111">
        <v>0.94281000000000004</v>
      </c>
    </row>
    <row r="5147" spans="1:19" ht="11.25" thickBot="1" x14ac:dyDescent="0.2">
      <c r="A5147" s="93"/>
    </row>
    <row r="5148" spans="1:19" ht="11.25" thickBot="1" x14ac:dyDescent="0.2">
      <c r="A5148" s="88">
        <v>3</v>
      </c>
      <c r="B5148" s="109">
        <v>2.4236111111111111E-2</v>
      </c>
      <c r="C5148" s="89">
        <v>8.423</v>
      </c>
      <c r="D5148" s="111">
        <v>1.0336099999999999</v>
      </c>
      <c r="E5148" s="111">
        <v>1.24702</v>
      </c>
      <c r="F5148" s="89">
        <v>1.5860000000000001</v>
      </c>
      <c r="G5148" s="89">
        <v>-8.7349999999999994</v>
      </c>
      <c r="H5148" s="89">
        <v>3.0049999999999999</v>
      </c>
      <c r="I5148" s="89">
        <v>79.91</v>
      </c>
      <c r="J5148" s="111">
        <v>0.99211000000000005</v>
      </c>
      <c r="K5148" s="112" t="s">
        <v>5493</v>
      </c>
      <c r="L5148" s="89">
        <v>90.03</v>
      </c>
      <c r="M5148" s="89">
        <v>8.5980000000000008</v>
      </c>
      <c r="N5148" s="89">
        <v>-3.5000000000000003E-2</v>
      </c>
      <c r="O5148" s="89">
        <v>-1E-3</v>
      </c>
      <c r="P5148" s="89">
        <v>8.9999999999999993E-3</v>
      </c>
      <c r="Q5148" s="89">
        <v>14.17</v>
      </c>
      <c r="R5148" s="89">
        <v>0.97899999999999998</v>
      </c>
      <c r="S5148" s="111">
        <v>0.94189000000000001</v>
      </c>
    </row>
    <row r="5149" spans="1:19" ht="11.25" thickBot="1" x14ac:dyDescent="0.2">
      <c r="A5149" s="93"/>
    </row>
    <row r="5150" spans="1:19" ht="11.25" thickBot="1" x14ac:dyDescent="0.2">
      <c r="A5150" s="113" t="s">
        <v>352</v>
      </c>
      <c r="B5150" s="93"/>
      <c r="C5150" s="114">
        <v>8.3320000000000007</v>
      </c>
      <c r="D5150" s="115">
        <v>1.02597</v>
      </c>
      <c r="E5150" s="115">
        <v>1.25021</v>
      </c>
      <c r="F5150" s="114">
        <v>1.8049999999999999</v>
      </c>
      <c r="G5150" s="114">
        <v>-11.18</v>
      </c>
      <c r="H5150" s="114">
        <v>3.0259999999999998</v>
      </c>
      <c r="I5150" s="114">
        <v>80</v>
      </c>
      <c r="J5150" s="115">
        <v>0.98521000000000003</v>
      </c>
      <c r="K5150" s="112" t="s">
        <v>5494</v>
      </c>
      <c r="L5150" s="114">
        <v>90.28</v>
      </c>
      <c r="M5150" s="114">
        <v>8.6579999999999995</v>
      </c>
      <c r="N5150" s="114">
        <v>-3.5000000000000003E-2</v>
      </c>
      <c r="O5150" s="114">
        <v>-3.0000000000000001E-3</v>
      </c>
      <c r="P5150" s="114">
        <v>0.01</v>
      </c>
      <c r="Q5150" s="114">
        <v>13.98</v>
      </c>
      <c r="R5150" s="114">
        <v>0.97899999999999998</v>
      </c>
      <c r="S5150" s="115">
        <v>0.94055</v>
      </c>
    </row>
    <row r="5151" spans="1:19" ht="11.25" thickBot="1" x14ac:dyDescent="0.2">
      <c r="A5151" s="93"/>
    </row>
    <row r="5152" spans="1:19" ht="11.25" thickBot="1" x14ac:dyDescent="0.2">
      <c r="A5152" s="116" t="s">
        <v>355</v>
      </c>
      <c r="B5152" s="93"/>
      <c r="C5152" s="114">
        <v>9.6000000000000002E-2</v>
      </c>
      <c r="D5152" s="115">
        <v>8.6700000000000006E-3</v>
      </c>
      <c r="E5152" s="115">
        <v>3.46E-3</v>
      </c>
      <c r="F5152" s="114">
        <v>0.39200000000000002</v>
      </c>
      <c r="G5152" s="114">
        <v>2.8180000000000001</v>
      </c>
      <c r="H5152" s="114">
        <v>2.1999999999999999E-2</v>
      </c>
      <c r="I5152" s="114">
        <v>0.08</v>
      </c>
      <c r="J5152" s="115">
        <v>9.0900000000000009E-3</v>
      </c>
      <c r="K5152" s="112" t="s">
        <v>5495</v>
      </c>
      <c r="L5152" s="114">
        <v>0.56599999999999995</v>
      </c>
      <c r="M5152" s="114">
        <v>7.0000000000000007E-2</v>
      </c>
      <c r="N5152" s="114">
        <v>0</v>
      </c>
      <c r="O5152" s="114">
        <v>1E-3</v>
      </c>
      <c r="P5152" s="114">
        <v>4.0000000000000001E-3</v>
      </c>
      <c r="Q5152" s="114">
        <v>0.191</v>
      </c>
      <c r="R5152" s="114">
        <v>4.3999999999999997E-2</v>
      </c>
      <c r="S5152" s="115">
        <v>3.15E-3</v>
      </c>
    </row>
    <row r="5153" spans="1:19" ht="11.25" thickBot="1" x14ac:dyDescent="0.2">
      <c r="A5153" s="93"/>
    </row>
    <row r="5154" spans="1:19" ht="11.25" thickBot="1" x14ac:dyDescent="0.2">
      <c r="A5154" s="117" t="s">
        <v>358</v>
      </c>
      <c r="B5154" s="93"/>
      <c r="C5154" s="114">
        <v>1.1499999999999999</v>
      </c>
      <c r="D5154" s="118">
        <v>0.84499999999999997</v>
      </c>
      <c r="E5154" s="118">
        <v>0.27700000000000002</v>
      </c>
      <c r="F5154" s="114">
        <v>21.74</v>
      </c>
      <c r="G5154" s="114">
        <v>25.2</v>
      </c>
      <c r="H5154" s="114">
        <v>0.71299999999999997</v>
      </c>
      <c r="I5154" s="114">
        <v>9.9000000000000005E-2</v>
      </c>
      <c r="J5154" s="118">
        <v>0.92300000000000004</v>
      </c>
      <c r="K5154" s="112" t="s">
        <v>5496</v>
      </c>
      <c r="L5154" s="114">
        <v>0.627</v>
      </c>
      <c r="M5154" s="114">
        <v>0.81399999999999995</v>
      </c>
      <c r="N5154" s="114">
        <v>3.7999999999999999E-2</v>
      </c>
      <c r="O5154" s="114">
        <v>37.520000000000003</v>
      </c>
      <c r="P5154" s="114">
        <v>36.22</v>
      </c>
      <c r="Q5154" s="114">
        <v>1.3640000000000001</v>
      </c>
      <c r="R5154" s="114">
        <v>4.4939999999999998</v>
      </c>
      <c r="S5154" s="118">
        <v>0.33500000000000002</v>
      </c>
    </row>
    <row r="5155" spans="1:19" ht="11.25" thickBot="1" x14ac:dyDescent="0.2">
      <c r="A5155" s="93"/>
    </row>
    <row r="5156" spans="1:19" ht="11.25" thickBot="1" x14ac:dyDescent="0.2">
      <c r="A5156" s="87" t="s">
        <v>345</v>
      </c>
      <c r="B5156" s="87" t="s">
        <v>346</v>
      </c>
      <c r="C5156" s="108" t="s">
        <v>35</v>
      </c>
      <c r="D5156" s="107" t="s">
        <v>36</v>
      </c>
      <c r="E5156" s="107" t="s">
        <v>37</v>
      </c>
      <c r="F5156" s="107" t="s">
        <v>38</v>
      </c>
      <c r="G5156" s="107" t="s">
        <v>39</v>
      </c>
      <c r="H5156" s="107" t="s">
        <v>40</v>
      </c>
      <c r="I5156" s="107" t="s">
        <v>41</v>
      </c>
      <c r="J5156" s="107" t="s">
        <v>42</v>
      </c>
      <c r="K5156" s="107" t="s">
        <v>43</v>
      </c>
      <c r="L5156" s="107" t="s">
        <v>44</v>
      </c>
      <c r="M5156" s="107" t="s">
        <v>45</v>
      </c>
      <c r="N5156" s="107" t="s">
        <v>46</v>
      </c>
      <c r="O5156" s="107" t="s">
        <v>47</v>
      </c>
      <c r="P5156" s="107" t="s">
        <v>48</v>
      </c>
      <c r="Q5156" s="107" t="s">
        <v>49</v>
      </c>
      <c r="R5156" s="107" t="s">
        <v>50</v>
      </c>
      <c r="S5156" s="107" t="s">
        <v>51</v>
      </c>
    </row>
    <row r="5157" spans="1:19" ht="11.25" thickBot="1" x14ac:dyDescent="0.2">
      <c r="A5157" s="93"/>
      <c r="B5157" s="93"/>
      <c r="C5157" s="108" t="s">
        <v>69</v>
      </c>
      <c r="D5157" s="107" t="s">
        <v>69</v>
      </c>
      <c r="E5157" s="107" t="s">
        <v>69</v>
      </c>
      <c r="F5157" s="107" t="s">
        <v>69</v>
      </c>
      <c r="G5157" s="107" t="s">
        <v>69</v>
      </c>
      <c r="H5157" s="107" t="s">
        <v>69</v>
      </c>
      <c r="I5157" s="107" t="s">
        <v>69</v>
      </c>
      <c r="J5157" s="107" t="s">
        <v>69</v>
      </c>
      <c r="K5157" s="107" t="s">
        <v>69</v>
      </c>
      <c r="L5157" s="107" t="s">
        <v>69</v>
      </c>
      <c r="M5157" s="107" t="s">
        <v>69</v>
      </c>
      <c r="N5157" s="107" t="s">
        <v>69</v>
      </c>
      <c r="O5157" s="107" t="s">
        <v>69</v>
      </c>
      <c r="P5157" s="107" t="s">
        <v>69</v>
      </c>
      <c r="Q5157" s="107" t="s">
        <v>69</v>
      </c>
      <c r="R5157" s="107" t="s">
        <v>69</v>
      </c>
      <c r="S5157" s="107" t="s">
        <v>69</v>
      </c>
    </row>
    <row r="5158" spans="1:19" ht="11.25" thickBot="1" x14ac:dyDescent="0.2">
      <c r="A5158" s="88">
        <v>1</v>
      </c>
      <c r="B5158" s="109">
        <v>2.390046296296296E-2</v>
      </c>
      <c r="C5158" s="112" t="s">
        <v>5497</v>
      </c>
      <c r="D5158" s="89">
        <v>21.68</v>
      </c>
      <c r="E5158" s="89">
        <v>1.494</v>
      </c>
      <c r="F5158" s="89">
        <v>-0.245</v>
      </c>
      <c r="G5158" s="89">
        <v>0.127</v>
      </c>
      <c r="H5158" s="89">
        <v>204.4</v>
      </c>
      <c r="I5158" s="89">
        <v>200.4</v>
      </c>
      <c r="J5158" s="89">
        <v>9.4499999999999993</v>
      </c>
      <c r="K5158" s="89">
        <v>14.17</v>
      </c>
      <c r="L5158" s="89">
        <v>1.5940000000000001</v>
      </c>
      <c r="M5158" s="89">
        <v>6.3010000000000002</v>
      </c>
      <c r="N5158" s="89">
        <v>1.349</v>
      </c>
      <c r="O5158" s="89">
        <v>0.32400000000000001</v>
      </c>
      <c r="P5158" s="89">
        <v>1.4670000000000001</v>
      </c>
      <c r="Q5158" s="89">
        <v>0.20399999999999999</v>
      </c>
      <c r="R5158" s="89">
        <v>1.054</v>
      </c>
      <c r="S5158" s="89">
        <v>0.188</v>
      </c>
    </row>
    <row r="5159" spans="1:19" ht="11.25" thickBot="1" x14ac:dyDescent="0.2">
      <c r="A5159" s="93"/>
    </row>
    <row r="5160" spans="1:19" ht="11.25" thickBot="1" x14ac:dyDescent="0.2">
      <c r="A5160" s="88">
        <v>2</v>
      </c>
      <c r="B5160" s="109">
        <v>2.4074074074074071E-2</v>
      </c>
      <c r="C5160" s="112" t="s">
        <v>5498</v>
      </c>
      <c r="D5160" s="89">
        <v>21.67</v>
      </c>
      <c r="E5160" s="89">
        <v>1.4730000000000001</v>
      </c>
      <c r="F5160" s="89">
        <v>-0.27100000000000002</v>
      </c>
      <c r="G5160" s="89">
        <v>0.129</v>
      </c>
      <c r="H5160" s="89">
        <v>205.1</v>
      </c>
      <c r="I5160" s="89">
        <v>201.4</v>
      </c>
      <c r="J5160" s="89">
        <v>9.484</v>
      </c>
      <c r="K5160" s="89">
        <v>14.34</v>
      </c>
      <c r="L5160" s="89">
        <v>1.599</v>
      </c>
      <c r="M5160" s="89">
        <v>6.3339999999999996</v>
      </c>
      <c r="N5160" s="89">
        <v>1.4350000000000001</v>
      </c>
      <c r="O5160" s="89">
        <v>0.32</v>
      </c>
      <c r="P5160" s="89">
        <v>1.4830000000000001</v>
      </c>
      <c r="Q5160" s="89">
        <v>0.2</v>
      </c>
      <c r="R5160" s="89">
        <v>1.0389999999999999</v>
      </c>
      <c r="S5160" s="89">
        <v>0.189</v>
      </c>
    </row>
    <row r="5161" spans="1:19" ht="11.25" thickBot="1" x14ac:dyDescent="0.2">
      <c r="A5161" s="93"/>
    </row>
    <row r="5162" spans="1:19" ht="11.25" thickBot="1" x14ac:dyDescent="0.2">
      <c r="A5162" s="88">
        <v>3</v>
      </c>
      <c r="B5162" s="109">
        <v>2.4236111111111111E-2</v>
      </c>
      <c r="C5162" s="112" t="s">
        <v>5499</v>
      </c>
      <c r="D5162" s="89">
        <v>21.96</v>
      </c>
      <c r="E5162" s="89">
        <v>1.46</v>
      </c>
      <c r="F5162" s="89">
        <v>-0.2</v>
      </c>
      <c r="G5162" s="89">
        <v>0.127</v>
      </c>
      <c r="H5162" s="89">
        <v>204.2</v>
      </c>
      <c r="I5162" s="89">
        <v>201.7</v>
      </c>
      <c r="J5162" s="89">
        <v>9.5760000000000005</v>
      </c>
      <c r="K5162" s="89">
        <v>14.39</v>
      </c>
      <c r="L5162" s="89">
        <v>1.597</v>
      </c>
      <c r="M5162" s="89">
        <v>6.2210000000000001</v>
      </c>
      <c r="N5162" s="89">
        <v>1.423</v>
      </c>
      <c r="O5162" s="89">
        <v>0.316</v>
      </c>
      <c r="P5162" s="89">
        <v>1.42</v>
      </c>
      <c r="Q5162" s="89">
        <v>0.20100000000000001</v>
      </c>
      <c r="R5162" s="89">
        <v>1.0289999999999999</v>
      </c>
      <c r="S5162" s="89">
        <v>0.19</v>
      </c>
    </row>
    <row r="5163" spans="1:19" ht="11.25" thickBot="1" x14ac:dyDescent="0.2">
      <c r="A5163" s="93"/>
    </row>
    <row r="5164" spans="1:19" ht="11.25" thickBot="1" x14ac:dyDescent="0.2">
      <c r="A5164" s="113" t="s">
        <v>352</v>
      </c>
      <c r="B5164" s="93"/>
      <c r="C5164" s="112" t="s">
        <v>5500</v>
      </c>
      <c r="D5164" s="114">
        <v>21.77</v>
      </c>
      <c r="E5164" s="114">
        <v>1.476</v>
      </c>
      <c r="F5164" s="114">
        <v>-0.23899999999999999</v>
      </c>
      <c r="G5164" s="114">
        <v>0.128</v>
      </c>
      <c r="H5164" s="114">
        <v>204.5</v>
      </c>
      <c r="I5164" s="114">
        <v>201.2</v>
      </c>
      <c r="J5164" s="114">
        <v>9.5030000000000001</v>
      </c>
      <c r="K5164" s="114">
        <v>14.3</v>
      </c>
      <c r="L5164" s="114">
        <v>1.597</v>
      </c>
      <c r="M5164" s="114">
        <v>6.2859999999999996</v>
      </c>
      <c r="N5164" s="114">
        <v>1.403</v>
      </c>
      <c r="O5164" s="114">
        <v>0.32</v>
      </c>
      <c r="P5164" s="114">
        <v>1.4570000000000001</v>
      </c>
      <c r="Q5164" s="114">
        <v>0.20200000000000001</v>
      </c>
      <c r="R5164" s="114">
        <v>1.04</v>
      </c>
      <c r="S5164" s="114">
        <v>0.189</v>
      </c>
    </row>
    <row r="5165" spans="1:19" ht="11.25" thickBot="1" x14ac:dyDescent="0.2">
      <c r="A5165" s="93"/>
    </row>
    <row r="5166" spans="1:19" ht="11.25" thickBot="1" x14ac:dyDescent="0.2">
      <c r="A5166" s="116" t="s">
        <v>355</v>
      </c>
      <c r="B5166" s="93"/>
      <c r="C5166" s="112" t="s">
        <v>5501</v>
      </c>
      <c r="D5166" s="114">
        <v>0.16500000000000001</v>
      </c>
      <c r="E5166" s="114">
        <v>1.7000000000000001E-2</v>
      </c>
      <c r="F5166" s="114">
        <v>3.5999999999999997E-2</v>
      </c>
      <c r="G5166" s="114">
        <v>1E-3</v>
      </c>
      <c r="H5166" s="114">
        <v>0.499</v>
      </c>
      <c r="I5166" s="114">
        <v>0.66400000000000003</v>
      </c>
      <c r="J5166" s="114">
        <v>6.5000000000000002E-2</v>
      </c>
      <c r="K5166" s="114">
        <v>0.114</v>
      </c>
      <c r="L5166" s="114">
        <v>3.0000000000000001E-3</v>
      </c>
      <c r="M5166" s="114">
        <v>5.8000000000000003E-2</v>
      </c>
      <c r="N5166" s="114">
        <v>4.7E-2</v>
      </c>
      <c r="O5166" s="114">
        <v>4.0000000000000001E-3</v>
      </c>
      <c r="P5166" s="114">
        <v>3.3000000000000002E-2</v>
      </c>
      <c r="Q5166" s="114">
        <v>2E-3</v>
      </c>
      <c r="R5166" s="114">
        <v>1.2999999999999999E-2</v>
      </c>
      <c r="S5166" s="114">
        <v>1E-3</v>
      </c>
    </row>
    <row r="5167" spans="1:19" ht="11.25" thickBot="1" x14ac:dyDescent="0.2">
      <c r="A5167" s="93"/>
    </row>
    <row r="5168" spans="1:19" ht="11.25" thickBot="1" x14ac:dyDescent="0.2">
      <c r="A5168" s="117" t="s">
        <v>358</v>
      </c>
      <c r="B5168" s="93"/>
      <c r="C5168" s="112" t="s">
        <v>3962</v>
      </c>
      <c r="D5168" s="114">
        <v>0.75800000000000001</v>
      </c>
      <c r="E5168" s="114">
        <v>1.173</v>
      </c>
      <c r="F5168" s="114">
        <v>15.03</v>
      </c>
      <c r="G5168" s="114">
        <v>0.91400000000000003</v>
      </c>
      <c r="H5168" s="114">
        <v>0.24399999999999999</v>
      </c>
      <c r="I5168" s="114">
        <v>0.33</v>
      </c>
      <c r="J5168" s="114">
        <v>0.68200000000000005</v>
      </c>
      <c r="K5168" s="114">
        <v>0.79600000000000004</v>
      </c>
      <c r="L5168" s="114">
        <v>0.16800000000000001</v>
      </c>
      <c r="M5168" s="114">
        <v>0.92500000000000004</v>
      </c>
      <c r="N5168" s="114">
        <v>3.3180000000000001</v>
      </c>
      <c r="O5168" s="114">
        <v>1.2549999999999999</v>
      </c>
      <c r="P5168" s="114">
        <v>2.2389999999999999</v>
      </c>
      <c r="Q5168" s="114">
        <v>0.95399999999999996</v>
      </c>
      <c r="R5168" s="114">
        <v>1.212</v>
      </c>
      <c r="S5168" s="114">
        <v>0.58899999999999997</v>
      </c>
    </row>
    <row r="5169" spans="1:19" ht="11.25" thickBot="1" x14ac:dyDescent="0.2">
      <c r="A5169" s="93"/>
    </row>
    <row r="5170" spans="1:19" ht="11.25" thickBot="1" x14ac:dyDescent="0.2">
      <c r="A5170" s="87" t="s">
        <v>345</v>
      </c>
      <c r="B5170" s="87" t="s">
        <v>346</v>
      </c>
      <c r="C5170" s="107" t="s">
        <v>52</v>
      </c>
      <c r="D5170" s="107" t="s">
        <v>53</v>
      </c>
      <c r="E5170" s="107" t="s">
        <v>54</v>
      </c>
      <c r="F5170" s="107" t="s">
        <v>55</v>
      </c>
      <c r="G5170" s="107" t="s">
        <v>56</v>
      </c>
      <c r="H5170" s="107" t="s">
        <v>57</v>
      </c>
      <c r="I5170" s="107" t="s">
        <v>58</v>
      </c>
      <c r="J5170" s="107" t="s">
        <v>59</v>
      </c>
      <c r="K5170" s="107" t="s">
        <v>60</v>
      </c>
      <c r="L5170" s="107" t="s">
        <v>61</v>
      </c>
      <c r="M5170" s="107" t="s">
        <v>62</v>
      </c>
      <c r="N5170" s="107" t="s">
        <v>63</v>
      </c>
      <c r="O5170" s="107" t="s">
        <v>64</v>
      </c>
      <c r="P5170" s="108" t="s">
        <v>65</v>
      </c>
      <c r="Q5170" s="108" t="s">
        <v>66</v>
      </c>
      <c r="R5170" s="107" t="s">
        <v>67</v>
      </c>
      <c r="S5170" s="107" t="s">
        <v>68</v>
      </c>
    </row>
    <row r="5171" spans="1:19" ht="11.25" thickBot="1" x14ac:dyDescent="0.2">
      <c r="A5171" s="93"/>
      <c r="B5171" s="93"/>
      <c r="C5171" s="107" t="s">
        <v>69</v>
      </c>
      <c r="D5171" s="107" t="s">
        <v>69</v>
      </c>
      <c r="E5171" s="107" t="s">
        <v>69</v>
      </c>
      <c r="F5171" s="107" t="s">
        <v>69</v>
      </c>
      <c r="G5171" s="107" t="s">
        <v>69</v>
      </c>
      <c r="H5171" s="107" t="s">
        <v>69</v>
      </c>
      <c r="I5171" s="107" t="s">
        <v>69</v>
      </c>
      <c r="J5171" s="107" t="s">
        <v>69</v>
      </c>
      <c r="K5171" s="107" t="s">
        <v>69</v>
      </c>
      <c r="L5171" s="107" t="s">
        <v>69</v>
      </c>
      <c r="M5171" s="107" t="s">
        <v>69</v>
      </c>
      <c r="N5171" s="107" t="s">
        <v>69</v>
      </c>
      <c r="O5171" s="107" t="s">
        <v>69</v>
      </c>
      <c r="P5171" s="108" t="s">
        <v>69</v>
      </c>
      <c r="Q5171" s="108" t="s">
        <v>69</v>
      </c>
      <c r="R5171" s="107" t="s">
        <v>69</v>
      </c>
      <c r="S5171" s="107" t="s">
        <v>69</v>
      </c>
    </row>
    <row r="5172" spans="1:19" ht="11.25" thickBot="1" x14ac:dyDescent="0.2">
      <c r="A5172" s="88">
        <v>1</v>
      </c>
      <c r="B5172" s="109">
        <v>2.390046296296296E-2</v>
      </c>
      <c r="C5172" s="89">
        <v>0.57299999999999995</v>
      </c>
      <c r="D5172" s="89">
        <v>6.3E-2</v>
      </c>
      <c r="E5172" s="89">
        <v>0.46300000000000002</v>
      </c>
      <c r="F5172" s="89">
        <v>6.5000000000000002E-2</v>
      </c>
      <c r="G5172" s="89">
        <v>0.71499999999999997</v>
      </c>
      <c r="H5172" s="89">
        <v>2.7280000000000002</v>
      </c>
      <c r="I5172" s="89">
        <v>-8.0000000000000002E-3</v>
      </c>
      <c r="J5172" s="89">
        <v>-6.0000000000000001E-3</v>
      </c>
      <c r="K5172" s="89">
        <v>0.03</v>
      </c>
      <c r="L5172" s="89">
        <v>0.14199999999999999</v>
      </c>
      <c r="M5172" s="89">
        <v>0.58299999999999996</v>
      </c>
      <c r="N5172" s="89">
        <v>2.5000000000000001E-2</v>
      </c>
      <c r="O5172" s="89">
        <v>17.02</v>
      </c>
      <c r="P5172" s="112" t="s">
        <v>5502</v>
      </c>
      <c r="Q5172" s="112" t="s">
        <v>5503</v>
      </c>
      <c r="R5172" s="89">
        <v>2.028</v>
      </c>
      <c r="S5172" s="89">
        <v>1.024</v>
      </c>
    </row>
    <row r="5173" spans="1:19" ht="11.25" thickBot="1" x14ac:dyDescent="0.2">
      <c r="A5173" s="93"/>
    </row>
    <row r="5174" spans="1:19" ht="11.25" thickBot="1" x14ac:dyDescent="0.2">
      <c r="A5174" s="88">
        <v>2</v>
      </c>
      <c r="B5174" s="109">
        <v>2.4074074074074071E-2</v>
      </c>
      <c r="C5174" s="89">
        <v>0.58599999999999997</v>
      </c>
      <c r="D5174" s="89">
        <v>7.3999999999999996E-2</v>
      </c>
      <c r="E5174" s="89">
        <v>0.42399999999999999</v>
      </c>
      <c r="F5174" s="89">
        <v>6.4000000000000001E-2</v>
      </c>
      <c r="G5174" s="89">
        <v>0.70299999999999996</v>
      </c>
      <c r="H5174" s="89">
        <v>2.6760000000000002</v>
      </c>
      <c r="I5174" s="89">
        <v>-8.0000000000000002E-3</v>
      </c>
      <c r="J5174" s="89">
        <v>-7.0000000000000001E-3</v>
      </c>
      <c r="K5174" s="89">
        <v>2.9000000000000001E-2</v>
      </c>
      <c r="L5174" s="89">
        <v>0.124</v>
      </c>
      <c r="M5174" s="89">
        <v>0.60199999999999998</v>
      </c>
      <c r="N5174" s="89">
        <v>2.8000000000000001E-2</v>
      </c>
      <c r="O5174" s="89">
        <v>17.18</v>
      </c>
      <c r="P5174" s="112" t="s">
        <v>5504</v>
      </c>
      <c r="Q5174" s="112" t="s">
        <v>5505</v>
      </c>
      <c r="R5174" s="89">
        <v>2.032</v>
      </c>
      <c r="S5174" s="89">
        <v>1.0249999999999999</v>
      </c>
    </row>
    <row r="5175" spans="1:19" ht="11.25" thickBot="1" x14ac:dyDescent="0.2">
      <c r="A5175" s="93"/>
    </row>
    <row r="5176" spans="1:19" ht="11.25" thickBot="1" x14ac:dyDescent="0.2">
      <c r="A5176" s="88">
        <v>3</v>
      </c>
      <c r="B5176" s="109">
        <v>2.4236111111111111E-2</v>
      </c>
      <c r="C5176" s="89">
        <v>0.59499999999999997</v>
      </c>
      <c r="D5176" s="89">
        <v>6.7000000000000004E-2</v>
      </c>
      <c r="E5176" s="89">
        <v>0.438</v>
      </c>
      <c r="F5176" s="89">
        <v>6.6000000000000003E-2</v>
      </c>
      <c r="G5176" s="89">
        <v>0.70699999999999996</v>
      </c>
      <c r="H5176" s="89">
        <v>2.7040000000000002</v>
      </c>
      <c r="I5176" s="89">
        <v>-8.9999999999999993E-3</v>
      </c>
      <c r="J5176" s="89">
        <v>-7.0000000000000001E-3</v>
      </c>
      <c r="K5176" s="89">
        <v>2.5999999999999999E-2</v>
      </c>
      <c r="L5176" s="89">
        <v>0.154</v>
      </c>
      <c r="M5176" s="89">
        <v>0.59499999999999997</v>
      </c>
      <c r="N5176" s="89">
        <v>2.5000000000000001E-2</v>
      </c>
      <c r="O5176" s="89">
        <v>17.12</v>
      </c>
      <c r="P5176" s="112" t="s">
        <v>5506</v>
      </c>
      <c r="Q5176" s="112" t="s">
        <v>5507</v>
      </c>
      <c r="R5176" s="89">
        <v>2.0390000000000001</v>
      </c>
      <c r="S5176" s="89">
        <v>1.042</v>
      </c>
    </row>
    <row r="5177" spans="1:19" ht="11.25" thickBot="1" x14ac:dyDescent="0.2">
      <c r="A5177" s="93"/>
    </row>
    <row r="5178" spans="1:19" ht="11.25" thickBot="1" x14ac:dyDescent="0.2">
      <c r="A5178" s="113" t="s">
        <v>352</v>
      </c>
      <c r="B5178" s="93"/>
      <c r="C5178" s="114">
        <v>0.58499999999999996</v>
      </c>
      <c r="D5178" s="114">
        <v>6.8000000000000005E-2</v>
      </c>
      <c r="E5178" s="114">
        <v>0.442</v>
      </c>
      <c r="F5178" s="114">
        <v>6.5000000000000002E-2</v>
      </c>
      <c r="G5178" s="114">
        <v>0.70799999999999996</v>
      </c>
      <c r="H5178" s="114">
        <v>2.7029999999999998</v>
      </c>
      <c r="I5178" s="114">
        <v>-8.0000000000000002E-3</v>
      </c>
      <c r="J5178" s="114">
        <v>-6.0000000000000001E-3</v>
      </c>
      <c r="K5178" s="114">
        <v>2.8000000000000001E-2</v>
      </c>
      <c r="L5178" s="114">
        <v>0.14000000000000001</v>
      </c>
      <c r="M5178" s="114">
        <v>0.59299999999999997</v>
      </c>
      <c r="N5178" s="114">
        <v>2.5999999999999999E-2</v>
      </c>
      <c r="O5178" s="114">
        <v>17.11</v>
      </c>
      <c r="P5178" s="112" t="s">
        <v>5508</v>
      </c>
      <c r="Q5178" s="112" t="s">
        <v>5509</v>
      </c>
      <c r="R5178" s="114">
        <v>2.0329999999999999</v>
      </c>
      <c r="S5178" s="114">
        <v>1.03</v>
      </c>
    </row>
    <row r="5179" spans="1:19" ht="11.25" thickBot="1" x14ac:dyDescent="0.2">
      <c r="A5179" s="93"/>
    </row>
    <row r="5180" spans="1:19" ht="11.25" thickBot="1" x14ac:dyDescent="0.2">
      <c r="A5180" s="116" t="s">
        <v>355</v>
      </c>
      <c r="B5180" s="93"/>
      <c r="C5180" s="114">
        <v>1.0999999999999999E-2</v>
      </c>
      <c r="D5180" s="114">
        <v>6.0000000000000001E-3</v>
      </c>
      <c r="E5180" s="114">
        <v>1.9E-2</v>
      </c>
      <c r="F5180" s="114">
        <v>1E-3</v>
      </c>
      <c r="G5180" s="114">
        <v>7.0000000000000001E-3</v>
      </c>
      <c r="H5180" s="114">
        <v>2.5999999999999999E-2</v>
      </c>
      <c r="I5180" s="114">
        <v>1E-3</v>
      </c>
      <c r="J5180" s="114">
        <v>0</v>
      </c>
      <c r="K5180" s="114">
        <v>2E-3</v>
      </c>
      <c r="L5180" s="114">
        <v>1.4999999999999999E-2</v>
      </c>
      <c r="M5180" s="114">
        <v>0.01</v>
      </c>
      <c r="N5180" s="114">
        <v>2E-3</v>
      </c>
      <c r="O5180" s="114">
        <v>7.9000000000000001E-2</v>
      </c>
      <c r="P5180" s="112" t="s">
        <v>5510</v>
      </c>
      <c r="Q5180" s="112" t="s">
        <v>5511</v>
      </c>
      <c r="R5180" s="114">
        <v>6.0000000000000001E-3</v>
      </c>
      <c r="S5180" s="114">
        <v>0.01</v>
      </c>
    </row>
    <row r="5181" spans="1:19" ht="11.25" thickBot="1" x14ac:dyDescent="0.2">
      <c r="A5181" s="93"/>
    </row>
    <row r="5182" spans="1:19" ht="11.25" thickBot="1" x14ac:dyDescent="0.2">
      <c r="A5182" s="117" t="s">
        <v>358</v>
      </c>
      <c r="B5182" s="93"/>
      <c r="C5182" s="114">
        <v>1.8680000000000001</v>
      </c>
      <c r="D5182" s="114">
        <v>8.1229999999999993</v>
      </c>
      <c r="E5182" s="114">
        <v>4.3899999999999997</v>
      </c>
      <c r="F5182" s="114">
        <v>1.403</v>
      </c>
      <c r="G5182" s="114">
        <v>0.91800000000000004</v>
      </c>
      <c r="H5182" s="114">
        <v>0.95899999999999996</v>
      </c>
      <c r="I5182" s="114">
        <v>8.4250000000000007</v>
      </c>
      <c r="J5182" s="114">
        <v>4.8070000000000004</v>
      </c>
      <c r="K5182" s="114">
        <v>7.718</v>
      </c>
      <c r="L5182" s="114">
        <v>10.85</v>
      </c>
      <c r="M5182" s="114">
        <v>1.6319999999999999</v>
      </c>
      <c r="N5182" s="114">
        <v>6.8470000000000004</v>
      </c>
      <c r="O5182" s="114">
        <v>0.46300000000000002</v>
      </c>
      <c r="P5182" s="112" t="s">
        <v>3152</v>
      </c>
      <c r="Q5182" s="112" t="s">
        <v>2437</v>
      </c>
      <c r="R5182" s="114">
        <v>0.28999999999999998</v>
      </c>
      <c r="S5182" s="114">
        <v>0.93700000000000006</v>
      </c>
    </row>
    <row r="5183" spans="1:19" ht="10.5" x14ac:dyDescent="0.15">
      <c r="A5183" s="93"/>
    </row>
    <row r="5184" spans="1:19" x14ac:dyDescent="0.15">
      <c r="A5184" s="106"/>
      <c r="B5184" s="69" t="s">
        <v>5512</v>
      </c>
    </row>
    <row r="5185" spans="1:19" ht="9.75" thickBot="1" x14ac:dyDescent="0.2">
      <c r="A5185" s="64" t="s">
        <v>1094</v>
      </c>
    </row>
    <row r="5186" spans="1:19" ht="11.25" thickBot="1" x14ac:dyDescent="0.2">
      <c r="A5186" s="87" t="s">
        <v>345</v>
      </c>
      <c r="B5186" s="87" t="s">
        <v>346</v>
      </c>
      <c r="C5186" s="107" t="s">
        <v>1</v>
      </c>
      <c r="D5186" s="107" t="s">
        <v>2</v>
      </c>
      <c r="E5186" s="107" t="s">
        <v>3</v>
      </c>
      <c r="F5186" s="107" t="s">
        <v>4</v>
      </c>
      <c r="G5186" s="107" t="s">
        <v>5</v>
      </c>
      <c r="H5186" s="107" t="s">
        <v>6</v>
      </c>
      <c r="I5186" s="108" t="s">
        <v>7</v>
      </c>
      <c r="J5186" s="108" t="s">
        <v>8</v>
      </c>
      <c r="K5186" s="107" t="s">
        <v>9</v>
      </c>
      <c r="L5186" s="107" t="s">
        <v>10</v>
      </c>
      <c r="M5186" s="107" t="s">
        <v>11</v>
      </c>
      <c r="N5186" s="107" t="s">
        <v>12</v>
      </c>
      <c r="O5186" s="107" t="s">
        <v>13</v>
      </c>
      <c r="P5186" s="107" t="s">
        <v>14</v>
      </c>
      <c r="Q5186" s="107" t="s">
        <v>15</v>
      </c>
      <c r="R5186" s="107" t="s">
        <v>16</v>
      </c>
      <c r="S5186" s="107" t="s">
        <v>17</v>
      </c>
    </row>
    <row r="5187" spans="1:19" ht="11.25" thickBot="1" x14ac:dyDescent="0.2">
      <c r="A5187" s="93"/>
      <c r="B5187" s="93"/>
      <c r="C5187" s="107" t="s">
        <v>69</v>
      </c>
      <c r="D5187" s="107" t="s">
        <v>69</v>
      </c>
      <c r="E5187" s="107" t="s">
        <v>69</v>
      </c>
      <c r="F5187" s="107" t="s">
        <v>69</v>
      </c>
      <c r="G5187" s="107" t="s">
        <v>69</v>
      </c>
      <c r="H5187" s="107" t="s">
        <v>69</v>
      </c>
      <c r="I5187" s="108" t="s">
        <v>69</v>
      </c>
      <c r="J5187" s="108" t="s">
        <v>69</v>
      </c>
      <c r="K5187" s="107" t="s">
        <v>69</v>
      </c>
      <c r="L5187" s="107" t="s">
        <v>69</v>
      </c>
      <c r="M5187" s="107" t="s">
        <v>69</v>
      </c>
      <c r="N5187" s="107" t="s">
        <v>69</v>
      </c>
      <c r="O5187" s="107" t="s">
        <v>69</v>
      </c>
      <c r="P5187" s="107" t="s">
        <v>69</v>
      </c>
      <c r="Q5187" s="107" t="s">
        <v>69</v>
      </c>
      <c r="R5187" s="107" t="s">
        <v>69</v>
      </c>
      <c r="S5187" s="107" t="s">
        <v>69</v>
      </c>
    </row>
    <row r="5188" spans="1:19" ht="11.25" thickBot="1" x14ac:dyDescent="0.2">
      <c r="A5188" s="88">
        <v>1</v>
      </c>
      <c r="B5188" s="109">
        <v>2.9328703703703704E-2</v>
      </c>
      <c r="C5188" s="110" t="s">
        <v>5513</v>
      </c>
      <c r="D5188" s="110" t="s">
        <v>5514</v>
      </c>
      <c r="E5188" s="110" t="s">
        <v>5515</v>
      </c>
      <c r="F5188" s="110" t="s">
        <v>5516</v>
      </c>
      <c r="G5188" s="110" t="s">
        <v>5517</v>
      </c>
      <c r="H5188" s="110" t="s">
        <v>5518</v>
      </c>
      <c r="I5188" s="111">
        <v>1.1492199999999999</v>
      </c>
      <c r="J5188" s="112" t="s">
        <v>5519</v>
      </c>
      <c r="K5188" s="110" t="s">
        <v>5520</v>
      </c>
      <c r="L5188" s="89">
        <v>-96.11</v>
      </c>
      <c r="M5188" s="89">
        <v>917.1</v>
      </c>
      <c r="N5188" s="110" t="s">
        <v>5521</v>
      </c>
      <c r="O5188" s="110" t="s">
        <v>5522</v>
      </c>
      <c r="P5188" s="89">
        <v>62.64</v>
      </c>
      <c r="Q5188" s="89">
        <v>389.9</v>
      </c>
      <c r="R5188" s="110" t="s">
        <v>5523</v>
      </c>
      <c r="S5188" s="110" t="s">
        <v>5524</v>
      </c>
    </row>
    <row r="5189" spans="1:19" ht="11.25" thickBot="1" x14ac:dyDescent="0.2">
      <c r="A5189" s="93"/>
    </row>
    <row r="5190" spans="1:19" ht="11.25" thickBot="1" x14ac:dyDescent="0.2">
      <c r="A5190" s="88">
        <v>2</v>
      </c>
      <c r="B5190" s="109">
        <v>2.9502314814814815E-2</v>
      </c>
      <c r="C5190" s="110" t="s">
        <v>5525</v>
      </c>
      <c r="D5190" s="110" t="s">
        <v>5526</v>
      </c>
      <c r="E5190" s="110" t="s">
        <v>5527</v>
      </c>
      <c r="F5190" s="110" t="s">
        <v>5528</v>
      </c>
      <c r="G5190" s="110" t="s">
        <v>5529</v>
      </c>
      <c r="H5190" s="110" t="s">
        <v>5530</v>
      </c>
      <c r="I5190" s="111">
        <v>1.1592800000000001</v>
      </c>
      <c r="J5190" s="112" t="s">
        <v>5531</v>
      </c>
      <c r="K5190" s="110" t="s">
        <v>5532</v>
      </c>
      <c r="L5190" s="89">
        <v>-95.18</v>
      </c>
      <c r="M5190" s="89">
        <v>935.1</v>
      </c>
      <c r="N5190" s="110" t="s">
        <v>5533</v>
      </c>
      <c r="O5190" s="110" t="s">
        <v>5534</v>
      </c>
      <c r="P5190" s="89">
        <v>62.9</v>
      </c>
      <c r="Q5190" s="89">
        <v>390</v>
      </c>
      <c r="R5190" s="110" t="s">
        <v>5535</v>
      </c>
      <c r="S5190" s="110" t="s">
        <v>5536</v>
      </c>
    </row>
    <row r="5191" spans="1:19" ht="11.25" thickBot="1" x14ac:dyDescent="0.2">
      <c r="A5191" s="93"/>
    </row>
    <row r="5192" spans="1:19" ht="11.25" thickBot="1" x14ac:dyDescent="0.2">
      <c r="A5192" s="88">
        <v>3</v>
      </c>
      <c r="B5192" s="109">
        <v>2.9675925925925925E-2</v>
      </c>
      <c r="C5192" s="110" t="s">
        <v>5537</v>
      </c>
      <c r="D5192" s="110" t="s">
        <v>5538</v>
      </c>
      <c r="E5192" s="110" t="s">
        <v>5539</v>
      </c>
      <c r="F5192" s="110" t="s">
        <v>5540</v>
      </c>
      <c r="G5192" s="110" t="s">
        <v>5541</v>
      </c>
      <c r="H5192" s="110" t="s">
        <v>5542</v>
      </c>
      <c r="I5192" s="111">
        <v>1.1666700000000001</v>
      </c>
      <c r="J5192" s="112" t="s">
        <v>5543</v>
      </c>
      <c r="K5192" s="110" t="s">
        <v>3108</v>
      </c>
      <c r="L5192" s="89">
        <v>-97.08</v>
      </c>
      <c r="M5192" s="89">
        <v>930</v>
      </c>
      <c r="N5192" s="110" t="s">
        <v>5544</v>
      </c>
      <c r="O5192" s="110" t="s">
        <v>5545</v>
      </c>
      <c r="P5192" s="89">
        <v>62.89</v>
      </c>
      <c r="Q5192" s="89">
        <v>388</v>
      </c>
      <c r="R5192" s="110" t="s">
        <v>5546</v>
      </c>
      <c r="S5192" s="110" t="s">
        <v>5547</v>
      </c>
    </row>
    <row r="5193" spans="1:19" ht="11.25" thickBot="1" x14ac:dyDescent="0.2">
      <c r="A5193" s="93"/>
    </row>
    <row r="5194" spans="1:19" ht="11.25" thickBot="1" x14ac:dyDescent="0.2">
      <c r="A5194" s="113" t="s">
        <v>352</v>
      </c>
      <c r="B5194" s="93"/>
      <c r="C5194" s="110" t="s">
        <v>5548</v>
      </c>
      <c r="D5194" s="110" t="s">
        <v>2390</v>
      </c>
      <c r="E5194" s="110" t="s">
        <v>5549</v>
      </c>
      <c r="F5194" s="110" t="s">
        <v>5550</v>
      </c>
      <c r="G5194" s="110" t="s">
        <v>5551</v>
      </c>
      <c r="H5194" s="110" t="s">
        <v>5552</v>
      </c>
      <c r="I5194" s="115">
        <v>1.15839</v>
      </c>
      <c r="J5194" s="112" t="s">
        <v>5553</v>
      </c>
      <c r="K5194" s="110" t="s">
        <v>5554</v>
      </c>
      <c r="L5194" s="114">
        <v>-96.13</v>
      </c>
      <c r="M5194" s="114">
        <v>927.4</v>
      </c>
      <c r="N5194" s="110" t="s">
        <v>5555</v>
      </c>
      <c r="O5194" s="110" t="s">
        <v>5556</v>
      </c>
      <c r="P5194" s="114">
        <v>62.81</v>
      </c>
      <c r="Q5194" s="114">
        <v>389.3</v>
      </c>
      <c r="R5194" s="110" t="s">
        <v>5557</v>
      </c>
      <c r="S5194" s="110" t="s">
        <v>5558</v>
      </c>
    </row>
    <row r="5195" spans="1:19" ht="11.25" thickBot="1" x14ac:dyDescent="0.2">
      <c r="A5195" s="93"/>
    </row>
    <row r="5196" spans="1:19" ht="11.25" thickBot="1" x14ac:dyDescent="0.2">
      <c r="A5196" s="116" t="s">
        <v>355</v>
      </c>
      <c r="B5196" s="93"/>
      <c r="C5196" s="110" t="s">
        <v>5559</v>
      </c>
      <c r="D5196" s="110" t="s">
        <v>5560</v>
      </c>
      <c r="E5196" s="110" t="s">
        <v>5561</v>
      </c>
      <c r="F5196" s="110" t="s">
        <v>5562</v>
      </c>
      <c r="G5196" s="110" t="s">
        <v>5563</v>
      </c>
      <c r="H5196" s="110" t="s">
        <v>5564</v>
      </c>
      <c r="I5196" s="115">
        <v>8.7600000000000004E-3</v>
      </c>
      <c r="J5196" s="112" t="s">
        <v>5565</v>
      </c>
      <c r="K5196" s="110" t="s">
        <v>5566</v>
      </c>
      <c r="L5196" s="114">
        <v>0.94899999999999995</v>
      </c>
      <c r="M5196" s="114">
        <v>9.2650000000000006</v>
      </c>
      <c r="N5196" s="110" t="s">
        <v>5567</v>
      </c>
      <c r="O5196" s="110" t="s">
        <v>5568</v>
      </c>
      <c r="P5196" s="114">
        <v>0.14799999999999999</v>
      </c>
      <c r="Q5196" s="114">
        <v>1.149</v>
      </c>
      <c r="R5196" s="110" t="s">
        <v>5569</v>
      </c>
      <c r="S5196" s="110" t="s">
        <v>5570</v>
      </c>
    </row>
    <row r="5197" spans="1:19" ht="11.25" thickBot="1" x14ac:dyDescent="0.2">
      <c r="A5197" s="93"/>
    </row>
    <row r="5198" spans="1:19" ht="11.25" thickBot="1" x14ac:dyDescent="0.2">
      <c r="A5198" s="117" t="s">
        <v>358</v>
      </c>
      <c r="B5198" s="93"/>
      <c r="C5198" s="110" t="s">
        <v>2244</v>
      </c>
      <c r="D5198" s="110" t="s">
        <v>666</v>
      </c>
      <c r="E5198" s="110" t="s">
        <v>676</v>
      </c>
      <c r="F5198" s="110" t="s">
        <v>5409</v>
      </c>
      <c r="G5198" s="110" t="s">
        <v>5571</v>
      </c>
      <c r="H5198" s="110" t="s">
        <v>5572</v>
      </c>
      <c r="I5198" s="118">
        <v>0.75600000000000001</v>
      </c>
      <c r="J5198" s="112" t="s">
        <v>5573</v>
      </c>
      <c r="K5198" s="110" t="s">
        <v>5574</v>
      </c>
      <c r="L5198" s="114">
        <v>0.98699999999999999</v>
      </c>
      <c r="M5198" s="114">
        <v>0.999</v>
      </c>
      <c r="N5198" s="110" t="s">
        <v>5410</v>
      </c>
      <c r="O5198" s="110" t="s">
        <v>5575</v>
      </c>
      <c r="P5198" s="114">
        <v>0.23499999999999999</v>
      </c>
      <c r="Q5198" s="114">
        <v>0.29499999999999998</v>
      </c>
      <c r="R5198" s="110" t="s">
        <v>5576</v>
      </c>
      <c r="S5198" s="110" t="s">
        <v>2893</v>
      </c>
    </row>
    <row r="5199" spans="1:19" ht="11.25" thickBot="1" x14ac:dyDescent="0.2">
      <c r="A5199" s="93"/>
    </row>
    <row r="5200" spans="1:19" ht="11.25" thickBot="1" x14ac:dyDescent="0.2">
      <c r="A5200" s="87" t="s">
        <v>345</v>
      </c>
      <c r="B5200" s="87" t="s">
        <v>346</v>
      </c>
      <c r="C5200" s="107" t="s">
        <v>18</v>
      </c>
      <c r="D5200" s="108" t="s">
        <v>19</v>
      </c>
      <c r="E5200" s="108" t="s">
        <v>20</v>
      </c>
      <c r="F5200" s="107" t="s">
        <v>21</v>
      </c>
      <c r="G5200" s="107" t="s">
        <v>22</v>
      </c>
      <c r="H5200" s="107" t="s">
        <v>23</v>
      </c>
      <c r="I5200" s="107" t="s">
        <v>24</v>
      </c>
      <c r="J5200" s="108" t="s">
        <v>25</v>
      </c>
      <c r="K5200" s="108" t="s">
        <v>26</v>
      </c>
      <c r="L5200" s="107" t="s">
        <v>27</v>
      </c>
      <c r="M5200" s="107" t="s">
        <v>28</v>
      </c>
      <c r="N5200" s="107" t="s">
        <v>29</v>
      </c>
      <c r="O5200" s="107" t="s">
        <v>30</v>
      </c>
      <c r="P5200" s="107" t="s">
        <v>31</v>
      </c>
      <c r="Q5200" s="107" t="s">
        <v>32</v>
      </c>
      <c r="R5200" s="107" t="s">
        <v>33</v>
      </c>
      <c r="S5200" s="108" t="s">
        <v>34</v>
      </c>
    </row>
    <row r="5201" spans="1:19" ht="11.25" thickBot="1" x14ac:dyDescent="0.2">
      <c r="A5201" s="93"/>
      <c r="B5201" s="93"/>
      <c r="C5201" s="107" t="s">
        <v>69</v>
      </c>
      <c r="D5201" s="108" t="s">
        <v>69</v>
      </c>
      <c r="E5201" s="108" t="s">
        <v>69</v>
      </c>
      <c r="F5201" s="107" t="s">
        <v>69</v>
      </c>
      <c r="G5201" s="107" t="s">
        <v>69</v>
      </c>
      <c r="H5201" s="107" t="s">
        <v>69</v>
      </c>
      <c r="I5201" s="107" t="s">
        <v>69</v>
      </c>
      <c r="J5201" s="108" t="s">
        <v>69</v>
      </c>
      <c r="K5201" s="108" t="s">
        <v>69</v>
      </c>
      <c r="L5201" s="107" t="s">
        <v>69</v>
      </c>
      <c r="M5201" s="107" t="s">
        <v>69</v>
      </c>
      <c r="N5201" s="107" t="s">
        <v>69</v>
      </c>
      <c r="O5201" s="107" t="s">
        <v>69</v>
      </c>
      <c r="P5201" s="107" t="s">
        <v>69</v>
      </c>
      <c r="Q5201" s="107" t="s">
        <v>69</v>
      </c>
      <c r="R5201" s="107" t="s">
        <v>69</v>
      </c>
      <c r="S5201" s="108" t="s">
        <v>69</v>
      </c>
    </row>
    <row r="5202" spans="1:19" ht="11.25" thickBot="1" x14ac:dyDescent="0.2">
      <c r="A5202" s="88">
        <v>1</v>
      </c>
      <c r="B5202" s="109">
        <v>2.9328703703703704E-2</v>
      </c>
      <c r="C5202" s="110" t="s">
        <v>5577</v>
      </c>
      <c r="D5202" s="111">
        <v>1.0455099999999999</v>
      </c>
      <c r="E5202" s="111">
        <v>1.25939</v>
      </c>
      <c r="F5202" s="89">
        <v>54.41</v>
      </c>
      <c r="G5202" s="89">
        <v>3.8109999999999999</v>
      </c>
      <c r="H5202" s="89">
        <v>75.63</v>
      </c>
      <c r="I5202" s="110" t="s">
        <v>5578</v>
      </c>
      <c r="J5202" s="111">
        <v>1.0059400000000001</v>
      </c>
      <c r="K5202" s="112" t="s">
        <v>5579</v>
      </c>
      <c r="L5202" s="110" t="s">
        <v>5580</v>
      </c>
      <c r="M5202" s="89">
        <v>254.3</v>
      </c>
      <c r="N5202" s="89">
        <v>8.8999999999999996E-2</v>
      </c>
      <c r="O5202" s="89">
        <v>0.223</v>
      </c>
      <c r="P5202" s="89">
        <v>1.528</v>
      </c>
      <c r="Q5202" s="89">
        <v>585.4</v>
      </c>
      <c r="R5202" s="89">
        <v>43.5</v>
      </c>
      <c r="S5202" s="111">
        <v>0.90173000000000003</v>
      </c>
    </row>
    <row r="5203" spans="1:19" ht="11.25" thickBot="1" x14ac:dyDescent="0.2">
      <c r="A5203" s="93"/>
    </row>
    <row r="5204" spans="1:19" ht="11.25" thickBot="1" x14ac:dyDescent="0.2">
      <c r="A5204" s="88">
        <v>2</v>
      </c>
      <c r="B5204" s="109">
        <v>2.9502314814814815E-2</v>
      </c>
      <c r="C5204" s="110" t="s">
        <v>5581</v>
      </c>
      <c r="D5204" s="111">
        <v>1.0528200000000001</v>
      </c>
      <c r="E5204" s="111">
        <v>1.2438199999999999</v>
      </c>
      <c r="F5204" s="89">
        <v>56.5</v>
      </c>
      <c r="G5204" s="89">
        <v>8.5259999999999998</v>
      </c>
      <c r="H5204" s="89">
        <v>76.83</v>
      </c>
      <c r="I5204" s="110" t="s">
        <v>5582</v>
      </c>
      <c r="J5204" s="111">
        <v>1.01471</v>
      </c>
      <c r="K5204" s="112" t="s">
        <v>5583</v>
      </c>
      <c r="L5204" s="110" t="s">
        <v>5584</v>
      </c>
      <c r="M5204" s="89">
        <v>256</v>
      </c>
      <c r="N5204" s="89">
        <v>7.5999999999999998E-2</v>
      </c>
      <c r="O5204" s="89">
        <v>0.20599999999999999</v>
      </c>
      <c r="P5204" s="89">
        <v>1.482</v>
      </c>
      <c r="Q5204" s="89">
        <v>579.29999999999995</v>
      </c>
      <c r="R5204" s="89">
        <v>42.51</v>
      </c>
      <c r="S5204" s="111">
        <v>0.91812000000000005</v>
      </c>
    </row>
    <row r="5205" spans="1:19" ht="11.25" thickBot="1" x14ac:dyDescent="0.2">
      <c r="A5205" s="93"/>
    </row>
    <row r="5206" spans="1:19" ht="11.25" thickBot="1" x14ac:dyDescent="0.2">
      <c r="A5206" s="88">
        <v>3</v>
      </c>
      <c r="B5206" s="109">
        <v>2.9675925925925925E-2</v>
      </c>
      <c r="C5206" s="110" t="s">
        <v>5585</v>
      </c>
      <c r="D5206" s="111">
        <v>1.04766</v>
      </c>
      <c r="E5206" s="111">
        <v>1.2493700000000001</v>
      </c>
      <c r="F5206" s="89">
        <v>55.39</v>
      </c>
      <c r="G5206" s="89">
        <v>7.0780000000000003</v>
      </c>
      <c r="H5206" s="89">
        <v>75.83</v>
      </c>
      <c r="I5206" s="110" t="s">
        <v>5586</v>
      </c>
      <c r="J5206" s="111">
        <v>1.0230999999999999</v>
      </c>
      <c r="K5206" s="112" t="s">
        <v>5587</v>
      </c>
      <c r="L5206" s="110" t="s">
        <v>5588</v>
      </c>
      <c r="M5206" s="89">
        <v>255.8</v>
      </c>
      <c r="N5206" s="89">
        <v>4.8000000000000001E-2</v>
      </c>
      <c r="O5206" s="89">
        <v>0.216</v>
      </c>
      <c r="P5206" s="89">
        <v>1.502</v>
      </c>
      <c r="Q5206" s="89">
        <v>577.29999999999995</v>
      </c>
      <c r="R5206" s="89">
        <v>42.35</v>
      </c>
      <c r="S5206" s="111">
        <v>0.91669999999999996</v>
      </c>
    </row>
    <row r="5207" spans="1:19" ht="11.25" thickBot="1" x14ac:dyDescent="0.2">
      <c r="A5207" s="93"/>
    </row>
    <row r="5208" spans="1:19" ht="11.25" thickBot="1" x14ac:dyDescent="0.2">
      <c r="A5208" s="113" t="s">
        <v>352</v>
      </c>
      <c r="B5208" s="93"/>
      <c r="C5208" s="110" t="s">
        <v>5589</v>
      </c>
      <c r="D5208" s="115">
        <v>1.0486599999999999</v>
      </c>
      <c r="E5208" s="115">
        <v>1.2508600000000001</v>
      </c>
      <c r="F5208" s="114">
        <v>55.43</v>
      </c>
      <c r="G5208" s="114">
        <v>6.4710000000000001</v>
      </c>
      <c r="H5208" s="114">
        <v>76.099999999999994</v>
      </c>
      <c r="I5208" s="110" t="s">
        <v>5590</v>
      </c>
      <c r="J5208" s="115">
        <v>1.01458</v>
      </c>
      <c r="K5208" s="112" t="s">
        <v>5591</v>
      </c>
      <c r="L5208" s="110" t="s">
        <v>5592</v>
      </c>
      <c r="M5208" s="114">
        <v>255.4</v>
      </c>
      <c r="N5208" s="114">
        <v>7.0999999999999994E-2</v>
      </c>
      <c r="O5208" s="114">
        <v>0.215</v>
      </c>
      <c r="P5208" s="114">
        <v>1.504</v>
      </c>
      <c r="Q5208" s="114">
        <v>580.70000000000005</v>
      </c>
      <c r="R5208" s="114">
        <v>42.78</v>
      </c>
      <c r="S5208" s="115">
        <v>0.91217999999999999</v>
      </c>
    </row>
    <row r="5209" spans="1:19" ht="11.25" thickBot="1" x14ac:dyDescent="0.2">
      <c r="A5209" s="93"/>
    </row>
    <row r="5210" spans="1:19" ht="11.25" thickBot="1" x14ac:dyDescent="0.2">
      <c r="A5210" s="116" t="s">
        <v>355</v>
      </c>
      <c r="B5210" s="93"/>
      <c r="C5210" s="110" t="s">
        <v>5593</v>
      </c>
      <c r="D5210" s="115">
        <v>3.7599999999999999E-3</v>
      </c>
      <c r="E5210" s="115">
        <v>7.8899999999999994E-3</v>
      </c>
      <c r="F5210" s="114">
        <v>1.0449999999999999</v>
      </c>
      <c r="G5210" s="114">
        <v>2.415</v>
      </c>
      <c r="H5210" s="114">
        <v>0.64700000000000002</v>
      </c>
      <c r="I5210" s="110" t="s">
        <v>5594</v>
      </c>
      <c r="J5210" s="115">
        <v>8.5800000000000008E-3</v>
      </c>
      <c r="K5210" s="112" t="s">
        <v>1893</v>
      </c>
      <c r="L5210" s="110" t="s">
        <v>5595</v>
      </c>
      <c r="M5210" s="114">
        <v>0.92200000000000004</v>
      </c>
      <c r="N5210" s="114">
        <v>2.1000000000000001E-2</v>
      </c>
      <c r="O5210" s="114">
        <v>8.0000000000000002E-3</v>
      </c>
      <c r="P5210" s="114">
        <v>2.3E-2</v>
      </c>
      <c r="Q5210" s="114">
        <v>4.2060000000000004</v>
      </c>
      <c r="R5210" s="114">
        <v>0.623</v>
      </c>
      <c r="S5210" s="115">
        <v>9.0799999999999995E-3</v>
      </c>
    </row>
    <row r="5211" spans="1:19" ht="11.25" thickBot="1" x14ac:dyDescent="0.2">
      <c r="A5211" s="93"/>
    </row>
    <row r="5212" spans="1:19" ht="11.25" thickBot="1" x14ac:dyDescent="0.2">
      <c r="A5212" s="117" t="s">
        <v>358</v>
      </c>
      <c r="B5212" s="93"/>
      <c r="C5212" s="110" t="s">
        <v>5596</v>
      </c>
      <c r="D5212" s="118">
        <v>0.35899999999999999</v>
      </c>
      <c r="E5212" s="118">
        <v>0.63100000000000001</v>
      </c>
      <c r="F5212" s="114">
        <v>1.8859999999999999</v>
      </c>
      <c r="G5212" s="114">
        <v>37.32</v>
      </c>
      <c r="H5212" s="114">
        <v>0.85099999999999998</v>
      </c>
      <c r="I5212" s="110" t="s">
        <v>5597</v>
      </c>
      <c r="J5212" s="118">
        <v>0.84599999999999997</v>
      </c>
      <c r="K5212" s="112" t="s">
        <v>3451</v>
      </c>
      <c r="L5212" s="110" t="s">
        <v>5598</v>
      </c>
      <c r="M5212" s="114">
        <v>0.36099999999999999</v>
      </c>
      <c r="N5212" s="114">
        <v>28.92</v>
      </c>
      <c r="O5212" s="114">
        <v>3.9060000000000001</v>
      </c>
      <c r="P5212" s="114">
        <v>1.52</v>
      </c>
      <c r="Q5212" s="114">
        <v>0.72399999999999998</v>
      </c>
      <c r="R5212" s="114">
        <v>1.4550000000000001</v>
      </c>
      <c r="S5212" s="118">
        <v>0.995</v>
      </c>
    </row>
    <row r="5213" spans="1:19" ht="11.25" thickBot="1" x14ac:dyDescent="0.2">
      <c r="A5213" s="93"/>
    </row>
    <row r="5214" spans="1:19" ht="11.25" thickBot="1" x14ac:dyDescent="0.2">
      <c r="A5214" s="87" t="s">
        <v>345</v>
      </c>
      <c r="B5214" s="87" t="s">
        <v>346</v>
      </c>
      <c r="C5214" s="108" t="s">
        <v>35</v>
      </c>
      <c r="D5214" s="107" t="s">
        <v>36</v>
      </c>
      <c r="E5214" s="107" t="s">
        <v>37</v>
      </c>
      <c r="F5214" s="107" t="s">
        <v>38</v>
      </c>
      <c r="G5214" s="107" t="s">
        <v>39</v>
      </c>
      <c r="H5214" s="107" t="s">
        <v>40</v>
      </c>
      <c r="I5214" s="107" t="s">
        <v>41</v>
      </c>
      <c r="J5214" s="107" t="s">
        <v>42</v>
      </c>
      <c r="K5214" s="107" t="s">
        <v>43</v>
      </c>
      <c r="L5214" s="107" t="s">
        <v>44</v>
      </c>
      <c r="M5214" s="107" t="s">
        <v>45</v>
      </c>
      <c r="N5214" s="107" t="s">
        <v>46</v>
      </c>
      <c r="O5214" s="107" t="s">
        <v>47</v>
      </c>
      <c r="P5214" s="107" t="s">
        <v>48</v>
      </c>
      <c r="Q5214" s="107" t="s">
        <v>49</v>
      </c>
      <c r="R5214" s="107" t="s">
        <v>50</v>
      </c>
      <c r="S5214" s="107" t="s">
        <v>51</v>
      </c>
    </row>
    <row r="5215" spans="1:19" ht="11.25" thickBot="1" x14ac:dyDescent="0.2">
      <c r="A5215" s="93"/>
      <c r="B5215" s="93"/>
      <c r="C5215" s="108" t="s">
        <v>69</v>
      </c>
      <c r="D5215" s="107" t="s">
        <v>69</v>
      </c>
      <c r="E5215" s="107" t="s">
        <v>69</v>
      </c>
      <c r="F5215" s="107" t="s">
        <v>69</v>
      </c>
      <c r="G5215" s="107" t="s">
        <v>69</v>
      </c>
      <c r="H5215" s="107" t="s">
        <v>69</v>
      </c>
      <c r="I5215" s="107" t="s">
        <v>69</v>
      </c>
      <c r="J5215" s="107" t="s">
        <v>69</v>
      </c>
      <c r="K5215" s="107" t="s">
        <v>69</v>
      </c>
      <c r="L5215" s="107" t="s">
        <v>69</v>
      </c>
      <c r="M5215" s="107" t="s">
        <v>69</v>
      </c>
      <c r="N5215" s="107" t="s">
        <v>69</v>
      </c>
      <c r="O5215" s="107" t="s">
        <v>69</v>
      </c>
      <c r="P5215" s="107" t="s">
        <v>69</v>
      </c>
      <c r="Q5215" s="107" t="s">
        <v>69</v>
      </c>
      <c r="R5215" s="107" t="s">
        <v>69</v>
      </c>
      <c r="S5215" s="107" t="s">
        <v>69</v>
      </c>
    </row>
    <row r="5216" spans="1:19" ht="11.25" thickBot="1" x14ac:dyDescent="0.2">
      <c r="A5216" s="88">
        <v>1</v>
      </c>
      <c r="B5216" s="109">
        <v>2.9328703703703704E-2</v>
      </c>
      <c r="C5216" s="112" t="s">
        <v>5599</v>
      </c>
      <c r="D5216" s="110" t="s">
        <v>5600</v>
      </c>
      <c r="E5216" s="89">
        <v>65.94</v>
      </c>
      <c r="F5216" s="89">
        <v>46.62</v>
      </c>
      <c r="G5216" s="89">
        <v>1.129</v>
      </c>
      <c r="H5216" s="110" t="s">
        <v>5601</v>
      </c>
      <c r="I5216" s="110" t="s">
        <v>5602</v>
      </c>
      <c r="J5216" s="110" t="s">
        <v>5603</v>
      </c>
      <c r="K5216" s="110" t="s">
        <v>5604</v>
      </c>
      <c r="L5216" s="89">
        <v>33.090000000000003</v>
      </c>
      <c r="M5216" s="89">
        <v>128.19999999999999</v>
      </c>
      <c r="N5216" s="89">
        <v>27.21</v>
      </c>
      <c r="O5216" s="89">
        <v>6.1820000000000004</v>
      </c>
      <c r="P5216" s="89">
        <v>27.78</v>
      </c>
      <c r="Q5216" s="89">
        <v>3.45</v>
      </c>
      <c r="R5216" s="89">
        <v>16.489999999999998</v>
      </c>
      <c r="S5216" s="89">
        <v>3.1549999999999998</v>
      </c>
    </row>
    <row r="5217" spans="1:19" ht="11.25" thickBot="1" x14ac:dyDescent="0.2">
      <c r="A5217" s="93"/>
    </row>
    <row r="5218" spans="1:19" ht="11.25" thickBot="1" x14ac:dyDescent="0.2">
      <c r="A5218" s="88">
        <v>2</v>
      </c>
      <c r="B5218" s="109">
        <v>2.9502314814814815E-2</v>
      </c>
      <c r="C5218" s="112" t="s">
        <v>5605</v>
      </c>
      <c r="D5218" s="110" t="s">
        <v>5606</v>
      </c>
      <c r="E5218" s="89">
        <v>65.56</v>
      </c>
      <c r="F5218" s="89">
        <v>45.02</v>
      </c>
      <c r="G5218" s="89">
        <v>1.117</v>
      </c>
      <c r="H5218" s="110" t="s">
        <v>5607</v>
      </c>
      <c r="I5218" s="110" t="s">
        <v>5608</v>
      </c>
      <c r="J5218" s="110" t="s">
        <v>5609</v>
      </c>
      <c r="K5218" s="110" t="s">
        <v>5610</v>
      </c>
      <c r="L5218" s="89">
        <v>32.950000000000003</v>
      </c>
      <c r="M5218" s="89">
        <v>126.6</v>
      </c>
      <c r="N5218" s="89">
        <v>27.01</v>
      </c>
      <c r="O5218" s="89">
        <v>6.1369999999999996</v>
      </c>
      <c r="P5218" s="89">
        <v>27.6</v>
      </c>
      <c r="Q5218" s="89">
        <v>3.4449999999999998</v>
      </c>
      <c r="R5218" s="89">
        <v>16.399999999999999</v>
      </c>
      <c r="S5218" s="89">
        <v>3.1560000000000001</v>
      </c>
    </row>
    <row r="5219" spans="1:19" ht="11.25" thickBot="1" x14ac:dyDescent="0.2">
      <c r="A5219" s="93"/>
    </row>
    <row r="5220" spans="1:19" ht="11.25" thickBot="1" x14ac:dyDescent="0.2">
      <c r="A5220" s="88">
        <v>3</v>
      </c>
      <c r="B5220" s="109">
        <v>2.9675925925925925E-2</v>
      </c>
      <c r="C5220" s="112" t="s">
        <v>5611</v>
      </c>
      <c r="D5220" s="110" t="s">
        <v>5612</v>
      </c>
      <c r="E5220" s="89">
        <v>65.38</v>
      </c>
      <c r="F5220" s="89">
        <v>44.84</v>
      </c>
      <c r="G5220" s="89">
        <v>1.1279999999999999</v>
      </c>
      <c r="H5220" s="110" t="s">
        <v>5613</v>
      </c>
      <c r="I5220" s="110" t="s">
        <v>5614</v>
      </c>
      <c r="J5220" s="110" t="s">
        <v>5615</v>
      </c>
      <c r="K5220" s="110" t="s">
        <v>5616</v>
      </c>
      <c r="L5220" s="89">
        <v>33.07</v>
      </c>
      <c r="M5220" s="89">
        <v>126.2</v>
      </c>
      <c r="N5220" s="89">
        <v>26.85</v>
      </c>
      <c r="O5220" s="89">
        <v>6.0919999999999996</v>
      </c>
      <c r="P5220" s="89">
        <v>27.39</v>
      </c>
      <c r="Q5220" s="89">
        <v>3.3849999999999998</v>
      </c>
      <c r="R5220" s="89">
        <v>16.420000000000002</v>
      </c>
      <c r="S5220" s="89">
        <v>3.1230000000000002</v>
      </c>
    </row>
    <row r="5221" spans="1:19" ht="11.25" thickBot="1" x14ac:dyDescent="0.2">
      <c r="A5221" s="93"/>
    </row>
    <row r="5222" spans="1:19" ht="11.25" thickBot="1" x14ac:dyDescent="0.2">
      <c r="A5222" s="113" t="s">
        <v>352</v>
      </c>
      <c r="B5222" s="93"/>
      <c r="C5222" s="112" t="s">
        <v>5617</v>
      </c>
      <c r="D5222" s="110" t="s">
        <v>5618</v>
      </c>
      <c r="E5222" s="114">
        <v>65.63</v>
      </c>
      <c r="F5222" s="114">
        <v>45.5</v>
      </c>
      <c r="G5222" s="114">
        <v>1.125</v>
      </c>
      <c r="H5222" s="110" t="s">
        <v>5619</v>
      </c>
      <c r="I5222" s="110" t="s">
        <v>5620</v>
      </c>
      <c r="J5222" s="110" t="s">
        <v>5621</v>
      </c>
      <c r="K5222" s="110" t="s">
        <v>5622</v>
      </c>
      <c r="L5222" s="114">
        <v>33.04</v>
      </c>
      <c r="M5222" s="114">
        <v>127</v>
      </c>
      <c r="N5222" s="114">
        <v>27.02</v>
      </c>
      <c r="O5222" s="114">
        <v>6.1369999999999996</v>
      </c>
      <c r="P5222" s="114">
        <v>27.59</v>
      </c>
      <c r="Q5222" s="114">
        <v>3.427</v>
      </c>
      <c r="R5222" s="114">
        <v>16.43</v>
      </c>
      <c r="S5222" s="114">
        <v>3.145</v>
      </c>
    </row>
    <row r="5223" spans="1:19" ht="11.25" thickBot="1" x14ac:dyDescent="0.2">
      <c r="A5223" s="93"/>
    </row>
    <row r="5224" spans="1:19" ht="11.25" thickBot="1" x14ac:dyDescent="0.2">
      <c r="A5224" s="116" t="s">
        <v>355</v>
      </c>
      <c r="B5224" s="93"/>
      <c r="C5224" s="112" t="s">
        <v>5623</v>
      </c>
      <c r="D5224" s="110" t="s">
        <v>5624</v>
      </c>
      <c r="E5224" s="114">
        <v>0.28799999999999998</v>
      </c>
      <c r="F5224" s="114">
        <v>0.98099999999999998</v>
      </c>
      <c r="G5224" s="114">
        <v>7.0000000000000001E-3</v>
      </c>
      <c r="H5224" s="110" t="s">
        <v>5625</v>
      </c>
      <c r="I5224" s="110" t="s">
        <v>5626</v>
      </c>
      <c r="J5224" s="110" t="s">
        <v>5627</v>
      </c>
      <c r="K5224" s="110" t="s">
        <v>5628</v>
      </c>
      <c r="L5224" s="114">
        <v>7.1999999999999995E-2</v>
      </c>
      <c r="M5224" s="114">
        <v>1.048</v>
      </c>
      <c r="N5224" s="114">
        <v>0.17699999999999999</v>
      </c>
      <c r="O5224" s="114">
        <v>4.4999999999999998E-2</v>
      </c>
      <c r="P5224" s="114">
        <v>0.19500000000000001</v>
      </c>
      <c r="Q5224" s="114">
        <v>3.5999999999999997E-2</v>
      </c>
      <c r="R5224" s="114">
        <v>4.5999999999999999E-2</v>
      </c>
      <c r="S5224" s="114">
        <v>1.9E-2</v>
      </c>
    </row>
    <row r="5225" spans="1:19" ht="11.25" thickBot="1" x14ac:dyDescent="0.2">
      <c r="A5225" s="93"/>
    </row>
    <row r="5226" spans="1:19" ht="11.25" thickBot="1" x14ac:dyDescent="0.2">
      <c r="A5226" s="117" t="s">
        <v>358</v>
      </c>
      <c r="B5226" s="93"/>
      <c r="C5226" s="112" t="s">
        <v>5629</v>
      </c>
      <c r="D5226" s="110" t="s">
        <v>5630</v>
      </c>
      <c r="E5226" s="114">
        <v>0.439</v>
      </c>
      <c r="F5226" s="114">
        <v>2.1549999999999998</v>
      </c>
      <c r="G5226" s="114">
        <v>0.59399999999999997</v>
      </c>
      <c r="H5226" s="110" t="s">
        <v>5631</v>
      </c>
      <c r="I5226" s="110" t="s">
        <v>5632</v>
      </c>
      <c r="J5226" s="110" t="s">
        <v>5633</v>
      </c>
      <c r="K5226" s="110" t="s">
        <v>5634</v>
      </c>
      <c r="L5226" s="114">
        <v>0.219</v>
      </c>
      <c r="M5226" s="114">
        <v>0.82499999999999996</v>
      </c>
      <c r="N5226" s="114">
        <v>0.65600000000000003</v>
      </c>
      <c r="O5226" s="114">
        <v>0.73399999999999999</v>
      </c>
      <c r="P5226" s="114">
        <v>0.70499999999999996</v>
      </c>
      <c r="Q5226" s="114">
        <v>1.06</v>
      </c>
      <c r="R5226" s="114">
        <v>0.27900000000000003</v>
      </c>
      <c r="S5226" s="114">
        <v>0.59399999999999997</v>
      </c>
    </row>
    <row r="5227" spans="1:19" ht="11.25" thickBot="1" x14ac:dyDescent="0.2">
      <c r="A5227" s="93"/>
    </row>
    <row r="5228" spans="1:19" ht="11.25" thickBot="1" x14ac:dyDescent="0.2">
      <c r="A5228" s="87" t="s">
        <v>345</v>
      </c>
      <c r="B5228" s="87" t="s">
        <v>346</v>
      </c>
      <c r="C5228" s="107" t="s">
        <v>52</v>
      </c>
      <c r="D5228" s="107" t="s">
        <v>53</v>
      </c>
      <c r="E5228" s="107" t="s">
        <v>54</v>
      </c>
      <c r="F5228" s="107" t="s">
        <v>55</v>
      </c>
      <c r="G5228" s="107" t="s">
        <v>56</v>
      </c>
      <c r="H5228" s="107" t="s">
        <v>57</v>
      </c>
      <c r="I5228" s="107" t="s">
        <v>58</v>
      </c>
      <c r="J5228" s="107" t="s">
        <v>59</v>
      </c>
      <c r="K5228" s="107" t="s">
        <v>60</v>
      </c>
      <c r="L5228" s="107" t="s">
        <v>61</v>
      </c>
      <c r="M5228" s="107" t="s">
        <v>62</v>
      </c>
      <c r="N5228" s="107" t="s">
        <v>63</v>
      </c>
      <c r="O5228" s="107" t="s">
        <v>64</v>
      </c>
      <c r="P5228" s="108" t="s">
        <v>65</v>
      </c>
      <c r="Q5228" s="108" t="s">
        <v>66</v>
      </c>
      <c r="R5228" s="107" t="s">
        <v>67</v>
      </c>
      <c r="S5228" s="107" t="s">
        <v>68</v>
      </c>
    </row>
    <row r="5229" spans="1:19" ht="11.25" thickBot="1" x14ac:dyDescent="0.2">
      <c r="A5229" s="93"/>
      <c r="B5229" s="93"/>
      <c r="C5229" s="107" t="s">
        <v>69</v>
      </c>
      <c r="D5229" s="107" t="s">
        <v>69</v>
      </c>
      <c r="E5229" s="107" t="s">
        <v>69</v>
      </c>
      <c r="F5229" s="107" t="s">
        <v>69</v>
      </c>
      <c r="G5229" s="107" t="s">
        <v>69</v>
      </c>
      <c r="H5229" s="107" t="s">
        <v>69</v>
      </c>
      <c r="I5229" s="107" t="s">
        <v>69</v>
      </c>
      <c r="J5229" s="107" t="s">
        <v>69</v>
      </c>
      <c r="K5229" s="107" t="s">
        <v>69</v>
      </c>
      <c r="L5229" s="107" t="s">
        <v>69</v>
      </c>
      <c r="M5229" s="107" t="s">
        <v>69</v>
      </c>
      <c r="N5229" s="107" t="s">
        <v>69</v>
      </c>
      <c r="O5229" s="107" t="s">
        <v>69</v>
      </c>
      <c r="P5229" s="108" t="s">
        <v>69</v>
      </c>
      <c r="Q5229" s="108" t="s">
        <v>69</v>
      </c>
      <c r="R5229" s="107" t="s">
        <v>69</v>
      </c>
      <c r="S5229" s="107" t="s">
        <v>69</v>
      </c>
    </row>
    <row r="5230" spans="1:19" ht="11.25" thickBot="1" x14ac:dyDescent="0.2">
      <c r="A5230" s="88">
        <v>1</v>
      </c>
      <c r="B5230" s="109">
        <v>2.9328703703703704E-2</v>
      </c>
      <c r="C5230" s="89">
        <v>8.5429999999999993</v>
      </c>
      <c r="D5230" s="89">
        <v>1.1040000000000001</v>
      </c>
      <c r="E5230" s="89">
        <v>6.8289999999999997</v>
      </c>
      <c r="F5230" s="89">
        <v>0.997</v>
      </c>
      <c r="G5230" s="89">
        <v>20.78</v>
      </c>
      <c r="H5230" s="89">
        <v>136.5</v>
      </c>
      <c r="I5230" s="89">
        <v>1.0999999999999999E-2</v>
      </c>
      <c r="J5230" s="89">
        <v>2E-3</v>
      </c>
      <c r="K5230" s="89">
        <v>1.028</v>
      </c>
      <c r="L5230" s="89">
        <v>3.048</v>
      </c>
      <c r="M5230" s="89">
        <v>25.69</v>
      </c>
      <c r="N5230" s="89">
        <v>0.74099999999999999</v>
      </c>
      <c r="O5230" s="110" t="s">
        <v>5635</v>
      </c>
      <c r="P5230" s="112" t="s">
        <v>5636</v>
      </c>
      <c r="Q5230" s="112" t="s">
        <v>5637</v>
      </c>
      <c r="R5230" s="89">
        <v>38.53</v>
      </c>
      <c r="S5230" s="89">
        <v>23.53</v>
      </c>
    </row>
    <row r="5231" spans="1:19" ht="11.25" thickBot="1" x14ac:dyDescent="0.2">
      <c r="A5231" s="93"/>
    </row>
    <row r="5232" spans="1:19" ht="11.25" thickBot="1" x14ac:dyDescent="0.2">
      <c r="A5232" s="88">
        <v>2</v>
      </c>
      <c r="B5232" s="109">
        <v>2.9502314814814815E-2</v>
      </c>
      <c r="C5232" s="89">
        <v>8.5570000000000004</v>
      </c>
      <c r="D5232" s="89">
        <v>1.119</v>
      </c>
      <c r="E5232" s="89">
        <v>6.85</v>
      </c>
      <c r="F5232" s="89">
        <v>1.014</v>
      </c>
      <c r="G5232" s="89">
        <v>20.81</v>
      </c>
      <c r="H5232" s="89">
        <v>136.5</v>
      </c>
      <c r="I5232" s="89">
        <v>5.0000000000000001E-3</v>
      </c>
      <c r="J5232" s="89">
        <v>4.0000000000000001E-3</v>
      </c>
      <c r="K5232" s="89">
        <v>0.998</v>
      </c>
      <c r="L5232" s="89">
        <v>2.964</v>
      </c>
      <c r="M5232" s="89">
        <v>25.75</v>
      </c>
      <c r="N5232" s="89">
        <v>0.77500000000000002</v>
      </c>
      <c r="O5232" s="110" t="s">
        <v>5638</v>
      </c>
      <c r="P5232" s="112" t="s">
        <v>2742</v>
      </c>
      <c r="Q5232" s="112" t="s">
        <v>5639</v>
      </c>
      <c r="R5232" s="89">
        <v>38.68</v>
      </c>
      <c r="S5232" s="89">
        <v>23.99</v>
      </c>
    </row>
    <row r="5233" spans="1:19" ht="11.25" thickBot="1" x14ac:dyDescent="0.2">
      <c r="A5233" s="93"/>
    </row>
    <row r="5234" spans="1:19" ht="11.25" thickBot="1" x14ac:dyDescent="0.2">
      <c r="A5234" s="88">
        <v>3</v>
      </c>
      <c r="B5234" s="109">
        <v>2.9675925925925925E-2</v>
      </c>
      <c r="C5234" s="89">
        <v>8.5259999999999998</v>
      </c>
      <c r="D5234" s="89">
        <v>1.1100000000000001</v>
      </c>
      <c r="E5234" s="89">
        <v>6.9470000000000001</v>
      </c>
      <c r="F5234" s="89">
        <v>1.004</v>
      </c>
      <c r="G5234" s="89">
        <v>20.79</v>
      </c>
      <c r="H5234" s="89">
        <v>135.9</v>
      </c>
      <c r="I5234" s="89">
        <v>7.0000000000000001E-3</v>
      </c>
      <c r="J5234" s="89">
        <v>4.0000000000000001E-3</v>
      </c>
      <c r="K5234" s="89">
        <v>0.98299999999999998</v>
      </c>
      <c r="L5234" s="89">
        <v>2.9319999999999999</v>
      </c>
      <c r="M5234" s="89">
        <v>25.41</v>
      </c>
      <c r="N5234" s="89">
        <v>0.76300000000000001</v>
      </c>
      <c r="O5234" s="110" t="s">
        <v>5640</v>
      </c>
      <c r="P5234" s="112" t="s">
        <v>5641</v>
      </c>
      <c r="Q5234" s="112" t="s">
        <v>5642</v>
      </c>
      <c r="R5234" s="89">
        <v>38.619999999999997</v>
      </c>
      <c r="S5234" s="89">
        <v>23.36</v>
      </c>
    </row>
    <row r="5235" spans="1:19" ht="11.25" thickBot="1" x14ac:dyDescent="0.2">
      <c r="A5235" s="93"/>
    </row>
    <row r="5236" spans="1:19" ht="11.25" thickBot="1" x14ac:dyDescent="0.2">
      <c r="A5236" s="113" t="s">
        <v>352</v>
      </c>
      <c r="B5236" s="93"/>
      <c r="C5236" s="114">
        <v>8.5419999999999998</v>
      </c>
      <c r="D5236" s="114">
        <v>1.111</v>
      </c>
      <c r="E5236" s="114">
        <v>6.8760000000000003</v>
      </c>
      <c r="F5236" s="114">
        <v>1.0049999999999999</v>
      </c>
      <c r="G5236" s="114">
        <v>20.79</v>
      </c>
      <c r="H5236" s="114">
        <v>136.30000000000001</v>
      </c>
      <c r="I5236" s="114">
        <v>7.0000000000000001E-3</v>
      </c>
      <c r="J5236" s="114">
        <v>3.0000000000000001E-3</v>
      </c>
      <c r="K5236" s="114">
        <v>1.0029999999999999</v>
      </c>
      <c r="L5236" s="114">
        <v>2.9809999999999999</v>
      </c>
      <c r="M5236" s="114">
        <v>25.62</v>
      </c>
      <c r="N5236" s="114">
        <v>0.76</v>
      </c>
      <c r="O5236" s="110" t="s">
        <v>5643</v>
      </c>
      <c r="P5236" s="112" t="s">
        <v>5644</v>
      </c>
      <c r="Q5236" s="112" t="s">
        <v>5645</v>
      </c>
      <c r="R5236" s="114">
        <v>38.61</v>
      </c>
      <c r="S5236" s="114">
        <v>23.62</v>
      </c>
    </row>
    <row r="5237" spans="1:19" ht="11.25" thickBot="1" x14ac:dyDescent="0.2">
      <c r="A5237" s="93"/>
    </row>
    <row r="5238" spans="1:19" ht="11.25" thickBot="1" x14ac:dyDescent="0.2">
      <c r="A5238" s="116" t="s">
        <v>355</v>
      </c>
      <c r="B5238" s="93"/>
      <c r="C5238" s="114">
        <v>1.4999999999999999E-2</v>
      </c>
      <c r="D5238" s="114">
        <v>7.0000000000000001E-3</v>
      </c>
      <c r="E5238" s="114">
        <v>6.3E-2</v>
      </c>
      <c r="F5238" s="114">
        <v>8.9999999999999993E-3</v>
      </c>
      <c r="G5238" s="114">
        <v>1.6E-2</v>
      </c>
      <c r="H5238" s="114">
        <v>0.34300000000000003</v>
      </c>
      <c r="I5238" s="114">
        <v>3.0000000000000001E-3</v>
      </c>
      <c r="J5238" s="114">
        <v>1E-3</v>
      </c>
      <c r="K5238" s="114">
        <v>2.3E-2</v>
      </c>
      <c r="L5238" s="114">
        <v>0.06</v>
      </c>
      <c r="M5238" s="114">
        <v>0.18</v>
      </c>
      <c r="N5238" s="114">
        <v>1.7000000000000001E-2</v>
      </c>
      <c r="O5238" s="110" t="s">
        <v>5646</v>
      </c>
      <c r="P5238" s="112" t="s">
        <v>2351</v>
      </c>
      <c r="Q5238" s="112" t="s">
        <v>5647</v>
      </c>
      <c r="R5238" s="114">
        <v>7.4999999999999997E-2</v>
      </c>
      <c r="S5238" s="114">
        <v>0.32400000000000001</v>
      </c>
    </row>
    <row r="5239" spans="1:19" ht="11.25" thickBot="1" x14ac:dyDescent="0.2">
      <c r="A5239" s="93"/>
    </row>
    <row r="5240" spans="1:19" ht="11.25" thickBot="1" x14ac:dyDescent="0.2">
      <c r="A5240" s="117" t="s">
        <v>358</v>
      </c>
      <c r="B5240" s="93"/>
      <c r="C5240" s="114">
        <v>0.18099999999999999</v>
      </c>
      <c r="D5240" s="114">
        <v>0.66800000000000004</v>
      </c>
      <c r="E5240" s="114">
        <v>0.91500000000000004</v>
      </c>
      <c r="F5240" s="114">
        <v>0.86899999999999999</v>
      </c>
      <c r="G5240" s="114">
        <v>7.5999999999999998E-2</v>
      </c>
      <c r="H5240" s="114">
        <v>0.251</v>
      </c>
      <c r="I5240" s="114">
        <v>39.96</v>
      </c>
      <c r="J5240" s="114">
        <v>35.04</v>
      </c>
      <c r="K5240" s="114">
        <v>2.2629999999999999</v>
      </c>
      <c r="L5240" s="114">
        <v>2.0059999999999998</v>
      </c>
      <c r="M5240" s="114">
        <v>0.70099999999999996</v>
      </c>
      <c r="N5240" s="114">
        <v>2.2549999999999999</v>
      </c>
      <c r="O5240" s="110" t="s">
        <v>5648</v>
      </c>
      <c r="P5240" s="112" t="s">
        <v>2015</v>
      </c>
      <c r="Q5240" s="112" t="s">
        <v>5649</v>
      </c>
      <c r="R5240" s="114">
        <v>0.193</v>
      </c>
      <c r="S5240" s="114">
        <v>1.3720000000000001</v>
      </c>
    </row>
    <row r="5241" spans="1:19" ht="10.5" x14ac:dyDescent="0.15">
      <c r="A5241" s="93"/>
    </row>
    <row r="5242" spans="1:19" x14ac:dyDescent="0.15">
      <c r="A5242" s="106"/>
      <c r="B5242" s="69" t="s">
        <v>5650</v>
      </c>
    </row>
    <row r="5243" spans="1:19" ht="9.75" thickBot="1" x14ac:dyDescent="0.2">
      <c r="A5243" s="64" t="s">
        <v>1094</v>
      </c>
    </row>
    <row r="5244" spans="1:19" ht="11.25" thickBot="1" x14ac:dyDescent="0.2">
      <c r="A5244" s="87" t="s">
        <v>345</v>
      </c>
      <c r="B5244" s="87" t="s">
        <v>346</v>
      </c>
      <c r="C5244" s="107" t="s">
        <v>1</v>
      </c>
      <c r="D5244" s="107" t="s">
        <v>2</v>
      </c>
      <c r="E5244" s="107" t="s">
        <v>3</v>
      </c>
      <c r="F5244" s="107" t="s">
        <v>4</v>
      </c>
      <c r="G5244" s="107" t="s">
        <v>5</v>
      </c>
      <c r="H5244" s="107" t="s">
        <v>6</v>
      </c>
      <c r="I5244" s="108" t="s">
        <v>7</v>
      </c>
      <c r="J5244" s="108" t="s">
        <v>8</v>
      </c>
      <c r="K5244" s="107" t="s">
        <v>9</v>
      </c>
      <c r="L5244" s="107" t="s">
        <v>10</v>
      </c>
      <c r="M5244" s="107" t="s">
        <v>11</v>
      </c>
      <c r="N5244" s="107" t="s">
        <v>12</v>
      </c>
      <c r="O5244" s="107" t="s">
        <v>13</v>
      </c>
      <c r="P5244" s="107" t="s">
        <v>14</v>
      </c>
      <c r="Q5244" s="107" t="s">
        <v>15</v>
      </c>
      <c r="R5244" s="107" t="s">
        <v>16</v>
      </c>
      <c r="S5244" s="107" t="s">
        <v>17</v>
      </c>
    </row>
    <row r="5245" spans="1:19" ht="11.25" thickBot="1" x14ac:dyDescent="0.2">
      <c r="A5245" s="93"/>
      <c r="B5245" s="93"/>
      <c r="C5245" s="107" t="s">
        <v>69</v>
      </c>
      <c r="D5245" s="107" t="s">
        <v>69</v>
      </c>
      <c r="E5245" s="107" t="s">
        <v>69</v>
      </c>
      <c r="F5245" s="107" t="s">
        <v>69</v>
      </c>
      <c r="G5245" s="107" t="s">
        <v>69</v>
      </c>
      <c r="H5245" s="107" t="s">
        <v>69</v>
      </c>
      <c r="I5245" s="108" t="s">
        <v>69</v>
      </c>
      <c r="J5245" s="108" t="s">
        <v>69</v>
      </c>
      <c r="K5245" s="107" t="s">
        <v>69</v>
      </c>
      <c r="L5245" s="107" t="s">
        <v>69</v>
      </c>
      <c r="M5245" s="107" t="s">
        <v>69</v>
      </c>
      <c r="N5245" s="107" t="s">
        <v>69</v>
      </c>
      <c r="O5245" s="107" t="s">
        <v>69</v>
      </c>
      <c r="P5245" s="107" t="s">
        <v>69</v>
      </c>
      <c r="Q5245" s="107" t="s">
        <v>69</v>
      </c>
      <c r="R5245" s="107" t="s">
        <v>69</v>
      </c>
      <c r="S5245" s="107" t="s">
        <v>69</v>
      </c>
    </row>
    <row r="5246" spans="1:19" ht="11.25" thickBot="1" x14ac:dyDescent="0.2">
      <c r="A5246" s="88">
        <v>1</v>
      </c>
      <c r="B5246" s="109">
        <v>3.4780092592592592E-2</v>
      </c>
      <c r="C5246" s="110" t="s">
        <v>5651</v>
      </c>
      <c r="D5246" s="89">
        <v>405.4</v>
      </c>
      <c r="E5246" s="89">
        <v>230</v>
      </c>
      <c r="F5246" s="89">
        <v>121.5</v>
      </c>
      <c r="G5246" s="110" t="s">
        <v>5652</v>
      </c>
      <c r="H5246" s="89">
        <v>2632</v>
      </c>
      <c r="I5246" s="111">
        <v>1.0702199999999999</v>
      </c>
      <c r="J5246" s="112" t="s">
        <v>5653</v>
      </c>
      <c r="K5246" s="89">
        <v>21.91</v>
      </c>
      <c r="L5246" s="89">
        <v>0.159</v>
      </c>
      <c r="M5246" s="89">
        <v>0.92</v>
      </c>
      <c r="N5246" s="89">
        <v>3.1520000000000001</v>
      </c>
      <c r="O5246" s="89">
        <v>149.80000000000001</v>
      </c>
      <c r="P5246" s="89">
        <v>-0.314</v>
      </c>
      <c r="Q5246" s="89">
        <v>1.7190000000000001</v>
      </c>
      <c r="R5246" s="89">
        <v>0.108</v>
      </c>
      <c r="S5246" s="89">
        <v>30.74</v>
      </c>
    </row>
    <row r="5247" spans="1:19" ht="11.25" thickBot="1" x14ac:dyDescent="0.2">
      <c r="A5247" s="93"/>
    </row>
    <row r="5248" spans="1:19" ht="11.25" thickBot="1" x14ac:dyDescent="0.2">
      <c r="A5248" s="88">
        <v>2</v>
      </c>
      <c r="B5248" s="109">
        <v>3.4942129629629635E-2</v>
      </c>
      <c r="C5248" s="110" t="s">
        <v>5654</v>
      </c>
      <c r="D5248" s="89">
        <v>401.8</v>
      </c>
      <c r="E5248" s="89">
        <v>230.3</v>
      </c>
      <c r="F5248" s="89">
        <v>111.9</v>
      </c>
      <c r="G5248" s="110" t="s">
        <v>5655</v>
      </c>
      <c r="H5248" s="89">
        <v>2627</v>
      </c>
      <c r="I5248" s="111">
        <v>1.0772600000000001</v>
      </c>
      <c r="J5248" s="112" t="s">
        <v>5656</v>
      </c>
      <c r="K5248" s="89">
        <v>20.94</v>
      </c>
      <c r="L5248" s="89">
        <v>0.22800000000000001</v>
      </c>
      <c r="M5248" s="89">
        <v>0.86899999999999999</v>
      </c>
      <c r="N5248" s="89">
        <v>3.0910000000000002</v>
      </c>
      <c r="O5248" s="89">
        <v>155.80000000000001</v>
      </c>
      <c r="P5248" s="89">
        <v>-0.33</v>
      </c>
      <c r="Q5248" s="89">
        <v>1.6220000000000001</v>
      </c>
      <c r="R5248" s="89">
        <v>0.104</v>
      </c>
      <c r="S5248" s="89">
        <v>30.14</v>
      </c>
    </row>
    <row r="5249" spans="1:19" ht="11.25" thickBot="1" x14ac:dyDescent="0.2">
      <c r="A5249" s="93"/>
    </row>
    <row r="5250" spans="1:19" ht="11.25" thickBot="1" x14ac:dyDescent="0.2">
      <c r="A5250" s="88">
        <v>3</v>
      </c>
      <c r="B5250" s="109">
        <v>3.5115740740740746E-2</v>
      </c>
      <c r="C5250" s="110" t="s">
        <v>5657</v>
      </c>
      <c r="D5250" s="89">
        <v>404.2</v>
      </c>
      <c r="E5250" s="89">
        <v>232.2</v>
      </c>
      <c r="F5250" s="89">
        <v>110.8</v>
      </c>
      <c r="G5250" s="110" t="s">
        <v>5658</v>
      </c>
      <c r="H5250" s="89">
        <v>2604</v>
      </c>
      <c r="I5250" s="111">
        <v>1.0852200000000001</v>
      </c>
      <c r="J5250" s="112" t="s">
        <v>5659</v>
      </c>
      <c r="K5250" s="89">
        <v>20.62</v>
      </c>
      <c r="L5250" s="89">
        <v>0.255</v>
      </c>
      <c r="M5250" s="89">
        <v>0.99299999999999999</v>
      </c>
      <c r="N5250" s="89">
        <v>3.113</v>
      </c>
      <c r="O5250" s="89">
        <v>176.5</v>
      </c>
      <c r="P5250" s="89">
        <v>-0.318</v>
      </c>
      <c r="Q5250" s="89">
        <v>1.673</v>
      </c>
      <c r="R5250" s="89">
        <v>-1.6E-2</v>
      </c>
      <c r="S5250" s="89">
        <v>30.15</v>
      </c>
    </row>
    <row r="5251" spans="1:19" ht="11.25" thickBot="1" x14ac:dyDescent="0.2">
      <c r="A5251" s="93"/>
    </row>
    <row r="5252" spans="1:19" ht="11.25" thickBot="1" x14ac:dyDescent="0.2">
      <c r="A5252" s="113" t="s">
        <v>352</v>
      </c>
      <c r="B5252" s="93"/>
      <c r="C5252" s="110" t="s">
        <v>5660</v>
      </c>
      <c r="D5252" s="114">
        <v>403.8</v>
      </c>
      <c r="E5252" s="114">
        <v>230.8</v>
      </c>
      <c r="F5252" s="114">
        <v>114.7</v>
      </c>
      <c r="G5252" s="110" t="s">
        <v>5661</v>
      </c>
      <c r="H5252" s="114">
        <v>2621</v>
      </c>
      <c r="I5252" s="115">
        <v>1.0775699999999999</v>
      </c>
      <c r="J5252" s="112" t="s">
        <v>5662</v>
      </c>
      <c r="K5252" s="114">
        <v>21.16</v>
      </c>
      <c r="L5252" s="114">
        <v>0.214</v>
      </c>
      <c r="M5252" s="114">
        <v>0.92700000000000005</v>
      </c>
      <c r="N5252" s="114">
        <v>3.1190000000000002</v>
      </c>
      <c r="O5252" s="114">
        <v>160.69999999999999</v>
      </c>
      <c r="P5252" s="114">
        <v>-0.32</v>
      </c>
      <c r="Q5252" s="114">
        <v>1.6719999999999999</v>
      </c>
      <c r="R5252" s="114">
        <v>6.5000000000000002E-2</v>
      </c>
      <c r="S5252" s="114">
        <v>30.35</v>
      </c>
    </row>
    <row r="5253" spans="1:19" ht="11.25" thickBot="1" x14ac:dyDescent="0.2">
      <c r="A5253" s="93"/>
    </row>
    <row r="5254" spans="1:19" ht="11.25" thickBot="1" x14ac:dyDescent="0.2">
      <c r="A5254" s="116" t="s">
        <v>355</v>
      </c>
      <c r="B5254" s="93"/>
      <c r="C5254" s="110" t="s">
        <v>5663</v>
      </c>
      <c r="D5254" s="114">
        <v>1.8540000000000001</v>
      </c>
      <c r="E5254" s="114">
        <v>1.2</v>
      </c>
      <c r="F5254" s="114">
        <v>5.85</v>
      </c>
      <c r="G5254" s="110" t="s">
        <v>5664</v>
      </c>
      <c r="H5254" s="114">
        <v>14.87</v>
      </c>
      <c r="I5254" s="115">
        <v>7.4999999999999997E-3</v>
      </c>
      <c r="J5254" s="112" t="s">
        <v>5665</v>
      </c>
      <c r="K5254" s="114">
        <v>0.67600000000000005</v>
      </c>
      <c r="L5254" s="114">
        <v>0.05</v>
      </c>
      <c r="M5254" s="114">
        <v>6.2E-2</v>
      </c>
      <c r="N5254" s="114">
        <v>3.1E-2</v>
      </c>
      <c r="O5254" s="114">
        <v>14</v>
      </c>
      <c r="P5254" s="114">
        <v>8.0000000000000002E-3</v>
      </c>
      <c r="Q5254" s="114">
        <v>4.8000000000000001E-2</v>
      </c>
      <c r="R5254" s="114">
        <v>7.0000000000000007E-2</v>
      </c>
      <c r="S5254" s="114">
        <v>0.34200000000000003</v>
      </c>
    </row>
    <row r="5255" spans="1:19" ht="11.25" thickBot="1" x14ac:dyDescent="0.2">
      <c r="A5255" s="93"/>
    </row>
    <row r="5256" spans="1:19" ht="11.25" thickBot="1" x14ac:dyDescent="0.2">
      <c r="A5256" s="117" t="s">
        <v>358</v>
      </c>
      <c r="B5256" s="93"/>
      <c r="C5256" s="110" t="s">
        <v>2699</v>
      </c>
      <c r="D5256" s="114">
        <v>0.45900000000000002</v>
      </c>
      <c r="E5256" s="114">
        <v>0.52</v>
      </c>
      <c r="F5256" s="114">
        <v>5.0990000000000002</v>
      </c>
      <c r="G5256" s="110" t="s">
        <v>5666</v>
      </c>
      <c r="H5256" s="114">
        <v>0.56699999999999995</v>
      </c>
      <c r="I5256" s="118">
        <v>0.69599999999999995</v>
      </c>
      <c r="J5256" s="112" t="s">
        <v>1332</v>
      </c>
      <c r="K5256" s="114">
        <v>3.194</v>
      </c>
      <c r="L5256" s="114">
        <v>23.18</v>
      </c>
      <c r="M5256" s="114">
        <v>6.6840000000000002</v>
      </c>
      <c r="N5256" s="114">
        <v>0.998</v>
      </c>
      <c r="O5256" s="114">
        <v>8.7110000000000003</v>
      </c>
      <c r="P5256" s="114">
        <v>2.5880000000000001</v>
      </c>
      <c r="Q5256" s="114">
        <v>2.895</v>
      </c>
      <c r="R5256" s="114">
        <v>107.6</v>
      </c>
      <c r="S5256" s="114">
        <v>1.127</v>
      </c>
    </row>
    <row r="5257" spans="1:19" ht="11.25" thickBot="1" x14ac:dyDescent="0.2">
      <c r="A5257" s="93"/>
    </row>
    <row r="5258" spans="1:19" ht="11.25" thickBot="1" x14ac:dyDescent="0.2">
      <c r="A5258" s="87" t="s">
        <v>345</v>
      </c>
      <c r="B5258" s="87" t="s">
        <v>346</v>
      </c>
      <c r="C5258" s="107" t="s">
        <v>18</v>
      </c>
      <c r="D5258" s="108" t="s">
        <v>19</v>
      </c>
      <c r="E5258" s="108" t="s">
        <v>20</v>
      </c>
      <c r="F5258" s="107" t="s">
        <v>21</v>
      </c>
      <c r="G5258" s="107" t="s">
        <v>22</v>
      </c>
      <c r="H5258" s="107" t="s">
        <v>23</v>
      </c>
      <c r="I5258" s="107" t="s">
        <v>24</v>
      </c>
      <c r="J5258" s="108" t="s">
        <v>25</v>
      </c>
      <c r="K5258" s="108" t="s">
        <v>26</v>
      </c>
      <c r="L5258" s="107" t="s">
        <v>27</v>
      </c>
      <c r="M5258" s="107" t="s">
        <v>28</v>
      </c>
      <c r="N5258" s="107" t="s">
        <v>29</v>
      </c>
      <c r="O5258" s="107" t="s">
        <v>30</v>
      </c>
      <c r="P5258" s="107" t="s">
        <v>31</v>
      </c>
      <c r="Q5258" s="107" t="s">
        <v>32</v>
      </c>
      <c r="R5258" s="107" t="s">
        <v>33</v>
      </c>
      <c r="S5258" s="108" t="s">
        <v>34</v>
      </c>
    </row>
    <row r="5259" spans="1:19" ht="11.25" thickBot="1" x14ac:dyDescent="0.2">
      <c r="A5259" s="93"/>
      <c r="B5259" s="93"/>
      <c r="C5259" s="107" t="s">
        <v>69</v>
      </c>
      <c r="D5259" s="108" t="s">
        <v>69</v>
      </c>
      <c r="E5259" s="108" t="s">
        <v>69</v>
      </c>
      <c r="F5259" s="107" t="s">
        <v>69</v>
      </c>
      <c r="G5259" s="107" t="s">
        <v>69</v>
      </c>
      <c r="H5259" s="107" t="s">
        <v>69</v>
      </c>
      <c r="I5259" s="107" t="s">
        <v>69</v>
      </c>
      <c r="J5259" s="108" t="s">
        <v>69</v>
      </c>
      <c r="K5259" s="108" t="s">
        <v>69</v>
      </c>
      <c r="L5259" s="107" t="s">
        <v>69</v>
      </c>
      <c r="M5259" s="107" t="s">
        <v>69</v>
      </c>
      <c r="N5259" s="107" t="s">
        <v>69</v>
      </c>
      <c r="O5259" s="107" t="s">
        <v>69</v>
      </c>
      <c r="P5259" s="107" t="s">
        <v>69</v>
      </c>
      <c r="Q5259" s="107" t="s">
        <v>69</v>
      </c>
      <c r="R5259" s="107" t="s">
        <v>69</v>
      </c>
      <c r="S5259" s="108" t="s">
        <v>69</v>
      </c>
    </row>
    <row r="5260" spans="1:19" ht="11.25" thickBot="1" x14ac:dyDescent="0.2">
      <c r="A5260" s="88">
        <v>1</v>
      </c>
      <c r="B5260" s="109">
        <v>3.4780092592592592E-2</v>
      </c>
      <c r="C5260" s="89">
        <v>0.17</v>
      </c>
      <c r="D5260" s="111">
        <v>1.0027999999999999</v>
      </c>
      <c r="E5260" s="111">
        <v>1.2363599999999999</v>
      </c>
      <c r="F5260" s="89">
        <v>-1.3340000000000001</v>
      </c>
      <c r="G5260" s="89">
        <v>-17.77</v>
      </c>
      <c r="H5260" s="89">
        <v>0.73899999999999999</v>
      </c>
      <c r="I5260" s="89">
        <v>6.1230000000000002</v>
      </c>
      <c r="J5260" s="111">
        <v>0.93998000000000004</v>
      </c>
      <c r="K5260" s="112" t="s">
        <v>5667</v>
      </c>
      <c r="L5260" s="89">
        <v>1.42</v>
      </c>
      <c r="M5260" s="89">
        <v>-0.28799999999999998</v>
      </c>
      <c r="N5260" s="89">
        <v>-3.5000000000000003E-2</v>
      </c>
      <c r="O5260" s="89">
        <v>-6.0000000000000001E-3</v>
      </c>
      <c r="P5260" s="89">
        <v>-1.4E-2</v>
      </c>
      <c r="Q5260" s="89">
        <v>-0.57599999999999996</v>
      </c>
      <c r="R5260" s="89">
        <v>-5.3999999999999999E-2</v>
      </c>
      <c r="S5260" s="111">
        <v>0.89780000000000004</v>
      </c>
    </row>
    <row r="5261" spans="1:19" ht="11.25" thickBot="1" x14ac:dyDescent="0.2">
      <c r="A5261" s="93"/>
    </row>
    <row r="5262" spans="1:19" ht="11.25" thickBot="1" x14ac:dyDescent="0.2">
      <c r="A5262" s="88">
        <v>2</v>
      </c>
      <c r="B5262" s="109">
        <v>3.4942129629629635E-2</v>
      </c>
      <c r="C5262" s="89">
        <v>0.159</v>
      </c>
      <c r="D5262" s="111">
        <v>1.00427</v>
      </c>
      <c r="E5262" s="111">
        <v>1.2466900000000001</v>
      </c>
      <c r="F5262" s="89">
        <v>-1.8220000000000001</v>
      </c>
      <c r="G5262" s="89">
        <v>-18.38</v>
      </c>
      <c r="H5262" s="89">
        <v>0.72699999999999998</v>
      </c>
      <c r="I5262" s="89">
        <v>6.1840000000000002</v>
      </c>
      <c r="J5262" s="111">
        <v>0.95694999999999997</v>
      </c>
      <c r="K5262" s="112" t="s">
        <v>5668</v>
      </c>
      <c r="L5262" s="89">
        <v>1.1679999999999999</v>
      </c>
      <c r="M5262" s="89">
        <v>-0.45100000000000001</v>
      </c>
      <c r="N5262" s="89">
        <v>-3.3000000000000002E-2</v>
      </c>
      <c r="O5262" s="89">
        <v>-6.0000000000000001E-3</v>
      </c>
      <c r="P5262" s="89">
        <v>-1.2E-2</v>
      </c>
      <c r="Q5262" s="89">
        <v>-0.59899999999999998</v>
      </c>
      <c r="R5262" s="89">
        <v>-6.3E-2</v>
      </c>
      <c r="S5262" s="111">
        <v>0.90178999999999998</v>
      </c>
    </row>
    <row r="5263" spans="1:19" ht="11.25" thickBot="1" x14ac:dyDescent="0.2">
      <c r="A5263" s="93"/>
    </row>
    <row r="5264" spans="1:19" ht="11.25" thickBot="1" x14ac:dyDescent="0.2">
      <c r="A5264" s="88">
        <v>3</v>
      </c>
      <c r="B5264" s="109">
        <v>3.5115740740740746E-2</v>
      </c>
      <c r="C5264" s="89">
        <v>0.16200000000000001</v>
      </c>
      <c r="D5264" s="111">
        <v>1.0068900000000001</v>
      </c>
      <c r="E5264" s="111">
        <v>1.24838</v>
      </c>
      <c r="F5264" s="89">
        <v>-1.8240000000000001</v>
      </c>
      <c r="G5264" s="89">
        <v>-5.0629999999999997</v>
      </c>
      <c r="H5264" s="89">
        <v>0.72499999999999998</v>
      </c>
      <c r="I5264" s="89">
        <v>6.1970000000000001</v>
      </c>
      <c r="J5264" s="111">
        <v>0.95508000000000004</v>
      </c>
      <c r="K5264" s="112" t="s">
        <v>5669</v>
      </c>
      <c r="L5264" s="89">
        <v>0.98</v>
      </c>
      <c r="M5264" s="89">
        <v>-0.52300000000000002</v>
      </c>
      <c r="N5264" s="89">
        <v>-3.2000000000000001E-2</v>
      </c>
      <c r="O5264" s="89">
        <v>-6.0000000000000001E-3</v>
      </c>
      <c r="P5264" s="89">
        <v>-1.6E-2</v>
      </c>
      <c r="Q5264" s="89">
        <v>-0.746</v>
      </c>
      <c r="R5264" s="89">
        <v>-6.0999999999999999E-2</v>
      </c>
      <c r="S5264" s="111">
        <v>0.91022999999999998</v>
      </c>
    </row>
    <row r="5265" spans="1:19" ht="11.25" thickBot="1" x14ac:dyDescent="0.2">
      <c r="A5265" s="93"/>
    </row>
    <row r="5266" spans="1:19" ht="11.25" thickBot="1" x14ac:dyDescent="0.2">
      <c r="A5266" s="113" t="s">
        <v>352</v>
      </c>
      <c r="B5266" s="93"/>
      <c r="C5266" s="114">
        <v>0.16400000000000001</v>
      </c>
      <c r="D5266" s="115">
        <v>1.00465</v>
      </c>
      <c r="E5266" s="115">
        <v>1.2438100000000001</v>
      </c>
      <c r="F5266" s="114">
        <v>-1.66</v>
      </c>
      <c r="G5266" s="114">
        <v>-13.74</v>
      </c>
      <c r="H5266" s="114">
        <v>0.73</v>
      </c>
      <c r="I5266" s="114">
        <v>6.1680000000000001</v>
      </c>
      <c r="J5266" s="115">
        <v>0.95067000000000002</v>
      </c>
      <c r="K5266" s="112" t="s">
        <v>5670</v>
      </c>
      <c r="L5266" s="114">
        <v>1.19</v>
      </c>
      <c r="M5266" s="114">
        <v>-0.42</v>
      </c>
      <c r="N5266" s="114">
        <v>-3.3000000000000002E-2</v>
      </c>
      <c r="O5266" s="114">
        <v>-6.0000000000000001E-3</v>
      </c>
      <c r="P5266" s="114">
        <v>-1.4E-2</v>
      </c>
      <c r="Q5266" s="114">
        <v>-0.64</v>
      </c>
      <c r="R5266" s="114">
        <v>-5.8999999999999997E-2</v>
      </c>
      <c r="S5266" s="115">
        <v>0.90327000000000002</v>
      </c>
    </row>
    <row r="5267" spans="1:19" ht="11.25" thickBot="1" x14ac:dyDescent="0.2">
      <c r="A5267" s="93"/>
    </row>
    <row r="5268" spans="1:19" ht="11.25" thickBot="1" x14ac:dyDescent="0.2">
      <c r="A5268" s="116" t="s">
        <v>355</v>
      </c>
      <c r="B5268" s="93"/>
      <c r="C5268" s="114">
        <v>6.0000000000000001E-3</v>
      </c>
      <c r="D5268" s="115">
        <v>2.0699999999999998E-3</v>
      </c>
      <c r="E5268" s="115">
        <v>6.5100000000000002E-3</v>
      </c>
      <c r="F5268" s="114">
        <v>0.28199999999999997</v>
      </c>
      <c r="G5268" s="114">
        <v>7.5190000000000001</v>
      </c>
      <c r="H5268" s="114">
        <v>8.0000000000000002E-3</v>
      </c>
      <c r="I5268" s="114">
        <v>0.04</v>
      </c>
      <c r="J5268" s="115">
        <v>9.3100000000000006E-3</v>
      </c>
      <c r="K5268" s="112" t="s">
        <v>5671</v>
      </c>
      <c r="L5268" s="114">
        <v>0.221</v>
      </c>
      <c r="M5268" s="114">
        <v>0.12</v>
      </c>
      <c r="N5268" s="114">
        <v>1E-3</v>
      </c>
      <c r="O5268" s="114">
        <v>0</v>
      </c>
      <c r="P5268" s="114">
        <v>2E-3</v>
      </c>
      <c r="Q5268" s="114">
        <v>9.1999999999999998E-2</v>
      </c>
      <c r="R5268" s="114">
        <v>5.0000000000000001E-3</v>
      </c>
      <c r="S5268" s="115">
        <v>6.3499999999999997E-3</v>
      </c>
    </row>
    <row r="5269" spans="1:19" ht="11.25" thickBot="1" x14ac:dyDescent="0.2">
      <c r="A5269" s="93"/>
    </row>
    <row r="5270" spans="1:19" ht="11.25" thickBot="1" x14ac:dyDescent="0.2">
      <c r="A5270" s="117" t="s">
        <v>358</v>
      </c>
      <c r="B5270" s="93"/>
      <c r="C5270" s="114">
        <v>3.4119999999999999</v>
      </c>
      <c r="D5270" s="118">
        <v>0.20599999999999999</v>
      </c>
      <c r="E5270" s="118">
        <v>0.52300000000000002</v>
      </c>
      <c r="F5270" s="114">
        <v>17.010000000000002</v>
      </c>
      <c r="G5270" s="114">
        <v>54.73</v>
      </c>
      <c r="H5270" s="114">
        <v>1.0409999999999999</v>
      </c>
      <c r="I5270" s="114">
        <v>0.64300000000000002</v>
      </c>
      <c r="J5270" s="118">
        <v>0.97899999999999998</v>
      </c>
      <c r="K5270" s="112" t="s">
        <v>4085</v>
      </c>
      <c r="L5270" s="114">
        <v>18.55</v>
      </c>
      <c r="M5270" s="114">
        <v>28.66</v>
      </c>
      <c r="N5270" s="114">
        <v>4.3680000000000003</v>
      </c>
      <c r="O5270" s="114">
        <v>3.7240000000000002</v>
      </c>
      <c r="P5270" s="114">
        <v>15.75</v>
      </c>
      <c r="Q5270" s="114">
        <v>14.43</v>
      </c>
      <c r="R5270" s="114">
        <v>8.1329999999999991</v>
      </c>
      <c r="S5270" s="118">
        <v>0.70299999999999996</v>
      </c>
    </row>
    <row r="5271" spans="1:19" ht="11.25" thickBot="1" x14ac:dyDescent="0.2">
      <c r="A5271" s="93"/>
    </row>
    <row r="5272" spans="1:19" ht="11.25" thickBot="1" x14ac:dyDescent="0.2">
      <c r="A5272" s="87" t="s">
        <v>345</v>
      </c>
      <c r="B5272" s="87" t="s">
        <v>346</v>
      </c>
      <c r="C5272" s="108" t="s">
        <v>35</v>
      </c>
      <c r="D5272" s="107" t="s">
        <v>36</v>
      </c>
      <c r="E5272" s="107" t="s">
        <v>37</v>
      </c>
      <c r="F5272" s="107" t="s">
        <v>38</v>
      </c>
      <c r="G5272" s="107" t="s">
        <v>39</v>
      </c>
      <c r="H5272" s="107" t="s">
        <v>40</v>
      </c>
      <c r="I5272" s="107" t="s">
        <v>41</v>
      </c>
      <c r="J5272" s="107" t="s">
        <v>42</v>
      </c>
      <c r="K5272" s="107" t="s">
        <v>43</v>
      </c>
      <c r="L5272" s="107" t="s">
        <v>44</v>
      </c>
      <c r="M5272" s="107" t="s">
        <v>45</v>
      </c>
      <c r="N5272" s="107" t="s">
        <v>46</v>
      </c>
      <c r="O5272" s="107" t="s">
        <v>47</v>
      </c>
      <c r="P5272" s="107" t="s">
        <v>48</v>
      </c>
      <c r="Q5272" s="107" t="s">
        <v>49</v>
      </c>
      <c r="R5272" s="107" t="s">
        <v>50</v>
      </c>
      <c r="S5272" s="107" t="s">
        <v>51</v>
      </c>
    </row>
    <row r="5273" spans="1:19" ht="11.25" thickBot="1" x14ac:dyDescent="0.2">
      <c r="A5273" s="93"/>
      <c r="B5273" s="93"/>
      <c r="C5273" s="108" t="s">
        <v>69</v>
      </c>
      <c r="D5273" s="107" t="s">
        <v>69</v>
      </c>
      <c r="E5273" s="107" t="s">
        <v>69</v>
      </c>
      <c r="F5273" s="107" t="s">
        <v>69</v>
      </c>
      <c r="G5273" s="107" t="s">
        <v>69</v>
      </c>
      <c r="H5273" s="107" t="s">
        <v>69</v>
      </c>
      <c r="I5273" s="107" t="s">
        <v>69</v>
      </c>
      <c r="J5273" s="107" t="s">
        <v>69</v>
      </c>
      <c r="K5273" s="107" t="s">
        <v>69</v>
      </c>
      <c r="L5273" s="107" t="s">
        <v>69</v>
      </c>
      <c r="M5273" s="107" t="s">
        <v>69</v>
      </c>
      <c r="N5273" s="107" t="s">
        <v>69</v>
      </c>
      <c r="O5273" s="107" t="s">
        <v>69</v>
      </c>
      <c r="P5273" s="107" t="s">
        <v>69</v>
      </c>
      <c r="Q5273" s="107" t="s">
        <v>69</v>
      </c>
      <c r="R5273" s="107" t="s">
        <v>69</v>
      </c>
      <c r="S5273" s="107" t="s">
        <v>69</v>
      </c>
    </row>
    <row r="5274" spans="1:19" ht="11.25" thickBot="1" x14ac:dyDescent="0.2">
      <c r="A5274" s="88">
        <v>1</v>
      </c>
      <c r="B5274" s="109">
        <v>3.4780092592592592E-2</v>
      </c>
      <c r="C5274" s="112" t="s">
        <v>5672</v>
      </c>
      <c r="D5274" s="89">
        <v>-0.25</v>
      </c>
      <c r="E5274" s="89">
        <v>-0.158</v>
      </c>
      <c r="F5274" s="89">
        <v>-0.35</v>
      </c>
      <c r="G5274" s="89">
        <v>6.0000000000000001E-3</v>
      </c>
      <c r="H5274" s="89">
        <v>4.42</v>
      </c>
      <c r="I5274" s="89">
        <v>4.3259999999999996</v>
      </c>
      <c r="J5274" s="89">
        <v>3.5999999999999997E-2</v>
      </c>
      <c r="K5274" s="89">
        <v>3.7719999999999998</v>
      </c>
      <c r="L5274" s="89">
        <v>4.0000000000000001E-3</v>
      </c>
      <c r="M5274" s="89">
        <v>1.0999999999999999E-2</v>
      </c>
      <c r="N5274" s="89">
        <v>-2.3E-2</v>
      </c>
      <c r="O5274" s="89">
        <v>-5.0000000000000001E-3</v>
      </c>
      <c r="P5274" s="89">
        <v>1.9E-2</v>
      </c>
      <c r="Q5274" s="89">
        <v>-2E-3</v>
      </c>
      <c r="R5274" s="89">
        <v>-6.0000000000000001E-3</v>
      </c>
      <c r="S5274" s="89">
        <v>-2E-3</v>
      </c>
    </row>
    <row r="5275" spans="1:19" ht="11.25" thickBot="1" x14ac:dyDescent="0.2">
      <c r="A5275" s="93"/>
    </row>
    <row r="5276" spans="1:19" ht="11.25" thickBot="1" x14ac:dyDescent="0.2">
      <c r="A5276" s="88">
        <v>2</v>
      </c>
      <c r="B5276" s="109">
        <v>3.4942129629629635E-2</v>
      </c>
      <c r="C5276" s="112" t="s">
        <v>5673</v>
      </c>
      <c r="D5276" s="89">
        <v>-0.05</v>
      </c>
      <c r="E5276" s="89">
        <v>-0.17799999999999999</v>
      </c>
      <c r="F5276" s="89">
        <v>-0.38500000000000001</v>
      </c>
      <c r="G5276" s="89">
        <v>8.0000000000000002E-3</v>
      </c>
      <c r="H5276" s="89">
        <v>4.4240000000000004</v>
      </c>
      <c r="I5276" s="89">
        <v>4.3129999999999997</v>
      </c>
      <c r="J5276" s="89">
        <v>3.4000000000000002E-2</v>
      </c>
      <c r="K5276" s="89">
        <v>3.8050000000000002</v>
      </c>
      <c r="L5276" s="89">
        <v>4.0000000000000001E-3</v>
      </c>
      <c r="M5276" s="89">
        <v>2E-3</v>
      </c>
      <c r="N5276" s="89">
        <v>-1.6E-2</v>
      </c>
      <c r="O5276" s="89">
        <v>-4.0000000000000001E-3</v>
      </c>
      <c r="P5276" s="89">
        <v>1.7000000000000001E-2</v>
      </c>
      <c r="Q5276" s="89">
        <v>-2E-3</v>
      </c>
      <c r="R5276" s="89">
        <v>-8.9999999999999993E-3</v>
      </c>
      <c r="S5276" s="89">
        <v>-1E-3</v>
      </c>
    </row>
    <row r="5277" spans="1:19" ht="11.25" thickBot="1" x14ac:dyDescent="0.2">
      <c r="A5277" s="93"/>
    </row>
    <row r="5278" spans="1:19" ht="11.25" thickBot="1" x14ac:dyDescent="0.2">
      <c r="A5278" s="88">
        <v>3</v>
      </c>
      <c r="B5278" s="109">
        <v>3.5115740740740746E-2</v>
      </c>
      <c r="C5278" s="112" t="s">
        <v>5674</v>
      </c>
      <c r="D5278" s="89">
        <v>-0.14299999999999999</v>
      </c>
      <c r="E5278" s="89">
        <v>-0.189</v>
      </c>
      <c r="F5278" s="89">
        <v>-0.38500000000000001</v>
      </c>
      <c r="G5278" s="89">
        <v>6.0000000000000001E-3</v>
      </c>
      <c r="H5278" s="89">
        <v>4.3339999999999996</v>
      </c>
      <c r="I5278" s="89">
        <v>4.4000000000000004</v>
      </c>
      <c r="J5278" s="89">
        <v>3.7999999999999999E-2</v>
      </c>
      <c r="K5278" s="89">
        <v>3.8010000000000002</v>
      </c>
      <c r="L5278" s="89">
        <v>4.0000000000000001E-3</v>
      </c>
      <c r="M5278" s="89">
        <v>6.0000000000000001E-3</v>
      </c>
      <c r="N5278" s="89">
        <v>-2.3E-2</v>
      </c>
      <c r="O5278" s="89">
        <v>-5.0000000000000001E-3</v>
      </c>
      <c r="P5278" s="89">
        <v>1.7000000000000001E-2</v>
      </c>
      <c r="Q5278" s="89">
        <v>-2E-3</v>
      </c>
      <c r="R5278" s="89">
        <v>-7.0000000000000001E-3</v>
      </c>
      <c r="S5278" s="89">
        <v>-2E-3</v>
      </c>
    </row>
    <row r="5279" spans="1:19" ht="11.25" thickBot="1" x14ac:dyDescent="0.2">
      <c r="A5279" s="93"/>
    </row>
    <row r="5280" spans="1:19" ht="11.25" thickBot="1" x14ac:dyDescent="0.2">
      <c r="A5280" s="113" t="s">
        <v>352</v>
      </c>
      <c r="B5280" s="93"/>
      <c r="C5280" s="112" t="s">
        <v>5675</v>
      </c>
      <c r="D5280" s="114">
        <v>-0.14699999999999999</v>
      </c>
      <c r="E5280" s="114">
        <v>-0.17499999999999999</v>
      </c>
      <c r="F5280" s="114">
        <v>-0.373</v>
      </c>
      <c r="G5280" s="114">
        <v>7.0000000000000001E-3</v>
      </c>
      <c r="H5280" s="114">
        <v>4.3929999999999998</v>
      </c>
      <c r="I5280" s="114">
        <v>4.3470000000000004</v>
      </c>
      <c r="J5280" s="114">
        <v>3.5999999999999997E-2</v>
      </c>
      <c r="K5280" s="114">
        <v>3.7930000000000001</v>
      </c>
      <c r="L5280" s="114">
        <v>4.0000000000000001E-3</v>
      </c>
      <c r="M5280" s="114">
        <v>6.0000000000000001E-3</v>
      </c>
      <c r="N5280" s="114">
        <v>-2.1000000000000001E-2</v>
      </c>
      <c r="O5280" s="114">
        <v>-5.0000000000000001E-3</v>
      </c>
      <c r="P5280" s="114">
        <v>1.7999999999999999E-2</v>
      </c>
      <c r="Q5280" s="114">
        <v>-2E-3</v>
      </c>
      <c r="R5280" s="114">
        <v>-7.0000000000000001E-3</v>
      </c>
      <c r="S5280" s="114">
        <v>-2E-3</v>
      </c>
    </row>
    <row r="5281" spans="1:19" ht="11.25" thickBot="1" x14ac:dyDescent="0.2">
      <c r="A5281" s="93"/>
    </row>
    <row r="5282" spans="1:19" ht="11.25" thickBot="1" x14ac:dyDescent="0.2">
      <c r="A5282" s="116" t="s">
        <v>355</v>
      </c>
      <c r="B5282" s="93"/>
      <c r="C5282" s="112" t="s">
        <v>5676</v>
      </c>
      <c r="D5282" s="114">
        <v>0.1</v>
      </c>
      <c r="E5282" s="114">
        <v>1.6E-2</v>
      </c>
      <c r="F5282" s="114">
        <v>0.02</v>
      </c>
      <c r="G5282" s="114">
        <v>1E-3</v>
      </c>
      <c r="H5282" s="114">
        <v>5.0999999999999997E-2</v>
      </c>
      <c r="I5282" s="114">
        <v>4.7E-2</v>
      </c>
      <c r="J5282" s="114">
        <v>2E-3</v>
      </c>
      <c r="K5282" s="114">
        <v>1.7999999999999999E-2</v>
      </c>
      <c r="L5282" s="114">
        <v>0</v>
      </c>
      <c r="M5282" s="114">
        <v>5.0000000000000001E-3</v>
      </c>
      <c r="N5282" s="114">
        <v>4.0000000000000001E-3</v>
      </c>
      <c r="O5282" s="114">
        <v>0</v>
      </c>
      <c r="P5282" s="114">
        <v>1E-3</v>
      </c>
      <c r="Q5282" s="114">
        <v>0</v>
      </c>
      <c r="R5282" s="114">
        <v>2E-3</v>
      </c>
      <c r="S5282" s="114">
        <v>1E-3</v>
      </c>
    </row>
    <row r="5283" spans="1:19" ht="11.25" thickBot="1" x14ac:dyDescent="0.2">
      <c r="A5283" s="93"/>
    </row>
    <row r="5284" spans="1:19" ht="11.25" thickBot="1" x14ac:dyDescent="0.2">
      <c r="A5284" s="117" t="s">
        <v>358</v>
      </c>
      <c r="B5284" s="93"/>
      <c r="C5284" s="112" t="s">
        <v>2794</v>
      </c>
      <c r="D5284" s="114">
        <v>67.989999999999995</v>
      </c>
      <c r="E5284" s="114">
        <v>8.9559999999999995</v>
      </c>
      <c r="F5284" s="114">
        <v>5.45</v>
      </c>
      <c r="G5284" s="114">
        <v>13.35</v>
      </c>
      <c r="H5284" s="114">
        <v>1.1579999999999999</v>
      </c>
      <c r="I5284" s="114">
        <v>1.077</v>
      </c>
      <c r="J5284" s="114">
        <v>6.6189999999999998</v>
      </c>
      <c r="K5284" s="114">
        <v>0.47799999999999998</v>
      </c>
      <c r="L5284" s="114">
        <v>8.3140000000000001</v>
      </c>
      <c r="M5284" s="114">
        <v>77.180000000000007</v>
      </c>
      <c r="N5284" s="114">
        <v>19.5</v>
      </c>
      <c r="O5284" s="114">
        <v>10.58</v>
      </c>
      <c r="P5284" s="114">
        <v>6.7610000000000001</v>
      </c>
      <c r="Q5284" s="114">
        <v>9.8390000000000004</v>
      </c>
      <c r="R5284" s="114">
        <v>24.79</v>
      </c>
      <c r="S5284" s="114">
        <v>43.89</v>
      </c>
    </row>
    <row r="5285" spans="1:19" ht="11.25" thickBot="1" x14ac:dyDescent="0.2">
      <c r="A5285" s="93"/>
    </row>
    <row r="5286" spans="1:19" ht="11.25" thickBot="1" x14ac:dyDescent="0.2">
      <c r="A5286" s="87" t="s">
        <v>345</v>
      </c>
      <c r="B5286" s="87" t="s">
        <v>346</v>
      </c>
      <c r="C5286" s="107" t="s">
        <v>52</v>
      </c>
      <c r="D5286" s="107" t="s">
        <v>53</v>
      </c>
      <c r="E5286" s="107" t="s">
        <v>54</v>
      </c>
      <c r="F5286" s="107" t="s">
        <v>55</v>
      </c>
      <c r="G5286" s="107" t="s">
        <v>56</v>
      </c>
      <c r="H5286" s="107" t="s">
        <v>57</v>
      </c>
      <c r="I5286" s="107" t="s">
        <v>58</v>
      </c>
      <c r="J5286" s="107" t="s">
        <v>59</v>
      </c>
      <c r="K5286" s="107" t="s">
        <v>60</v>
      </c>
      <c r="L5286" s="107" t="s">
        <v>61</v>
      </c>
      <c r="M5286" s="107" t="s">
        <v>62</v>
      </c>
      <c r="N5286" s="107" t="s">
        <v>63</v>
      </c>
      <c r="O5286" s="107" t="s">
        <v>64</v>
      </c>
      <c r="P5286" s="108" t="s">
        <v>65</v>
      </c>
      <c r="Q5286" s="108" t="s">
        <v>66</v>
      </c>
      <c r="R5286" s="107" t="s">
        <v>67</v>
      </c>
      <c r="S5286" s="107" t="s">
        <v>68</v>
      </c>
    </row>
    <row r="5287" spans="1:19" ht="11.25" thickBot="1" x14ac:dyDescent="0.2">
      <c r="A5287" s="93"/>
      <c r="B5287" s="93"/>
      <c r="C5287" s="107" t="s">
        <v>69</v>
      </c>
      <c r="D5287" s="107" t="s">
        <v>69</v>
      </c>
      <c r="E5287" s="107" t="s">
        <v>69</v>
      </c>
      <c r="F5287" s="107" t="s">
        <v>69</v>
      </c>
      <c r="G5287" s="107" t="s">
        <v>69</v>
      </c>
      <c r="H5287" s="107" t="s">
        <v>69</v>
      </c>
      <c r="I5287" s="107" t="s">
        <v>69</v>
      </c>
      <c r="J5287" s="107" t="s">
        <v>69</v>
      </c>
      <c r="K5287" s="107" t="s">
        <v>69</v>
      </c>
      <c r="L5287" s="107" t="s">
        <v>69</v>
      </c>
      <c r="M5287" s="107" t="s">
        <v>69</v>
      </c>
      <c r="N5287" s="107" t="s">
        <v>69</v>
      </c>
      <c r="O5287" s="107" t="s">
        <v>69</v>
      </c>
      <c r="P5287" s="108" t="s">
        <v>69</v>
      </c>
      <c r="Q5287" s="108" t="s">
        <v>69</v>
      </c>
      <c r="R5287" s="107" t="s">
        <v>69</v>
      </c>
      <c r="S5287" s="107" t="s">
        <v>69</v>
      </c>
    </row>
    <row r="5288" spans="1:19" ht="11.25" thickBot="1" x14ac:dyDescent="0.2">
      <c r="A5288" s="88">
        <v>1</v>
      </c>
      <c r="B5288" s="109">
        <v>3.4780092592592592E-2</v>
      </c>
      <c r="C5288" s="89">
        <v>6.3E-2</v>
      </c>
      <c r="D5288" s="89">
        <v>-2E-3</v>
      </c>
      <c r="E5288" s="89">
        <v>-7.0000000000000001E-3</v>
      </c>
      <c r="F5288" s="89">
        <v>-2E-3</v>
      </c>
      <c r="G5288" s="89">
        <v>0.02</v>
      </c>
      <c r="H5288" s="89">
        <v>0.64700000000000002</v>
      </c>
      <c r="I5288" s="89">
        <v>-8.0000000000000002E-3</v>
      </c>
      <c r="J5288" s="89">
        <v>-6.0000000000000001E-3</v>
      </c>
      <c r="K5288" s="89">
        <v>-7.0000000000000001E-3</v>
      </c>
      <c r="L5288" s="89">
        <v>-1.0999999999999999E-2</v>
      </c>
      <c r="M5288" s="89">
        <v>-2.5999999999999999E-2</v>
      </c>
      <c r="N5288" s="89">
        <v>-3.3000000000000002E-2</v>
      </c>
      <c r="O5288" s="89">
        <v>0.18099999999999999</v>
      </c>
      <c r="P5288" s="112" t="s">
        <v>5677</v>
      </c>
      <c r="Q5288" s="112" t="s">
        <v>5678</v>
      </c>
      <c r="R5288" s="89">
        <v>1.2999999999999999E-2</v>
      </c>
      <c r="S5288" s="89">
        <v>-1E-3</v>
      </c>
    </row>
    <row r="5289" spans="1:19" ht="11.25" thickBot="1" x14ac:dyDescent="0.2">
      <c r="A5289" s="93"/>
    </row>
    <row r="5290" spans="1:19" ht="11.25" thickBot="1" x14ac:dyDescent="0.2">
      <c r="A5290" s="88">
        <v>2</v>
      </c>
      <c r="B5290" s="109">
        <v>3.4942129629629635E-2</v>
      </c>
      <c r="C5290" s="89">
        <v>7.0999999999999994E-2</v>
      </c>
      <c r="D5290" s="89">
        <v>-1E-3</v>
      </c>
      <c r="E5290" s="89">
        <v>-6.0000000000000001E-3</v>
      </c>
      <c r="F5290" s="89">
        <v>-2E-3</v>
      </c>
      <c r="G5290" s="89">
        <v>1.7999999999999999E-2</v>
      </c>
      <c r="H5290" s="89">
        <v>0.52500000000000002</v>
      </c>
      <c r="I5290" s="89">
        <v>-8.0000000000000002E-3</v>
      </c>
      <c r="J5290" s="89">
        <v>-7.0000000000000001E-3</v>
      </c>
      <c r="K5290" s="89">
        <v>-8.0000000000000002E-3</v>
      </c>
      <c r="L5290" s="89">
        <v>-1.4E-2</v>
      </c>
      <c r="M5290" s="89">
        <v>-3.2000000000000001E-2</v>
      </c>
      <c r="N5290" s="89">
        <v>-3.2000000000000001E-2</v>
      </c>
      <c r="O5290" s="89">
        <v>0.18</v>
      </c>
      <c r="P5290" s="112" t="s">
        <v>5679</v>
      </c>
      <c r="Q5290" s="112" t="s">
        <v>5680</v>
      </c>
      <c r="R5290" s="89">
        <v>1.6E-2</v>
      </c>
      <c r="S5290" s="89">
        <v>-1E-3</v>
      </c>
    </row>
    <row r="5291" spans="1:19" ht="11.25" thickBot="1" x14ac:dyDescent="0.2">
      <c r="A5291" s="93"/>
    </row>
    <row r="5292" spans="1:19" ht="11.25" thickBot="1" x14ac:dyDescent="0.2">
      <c r="A5292" s="88">
        <v>3</v>
      </c>
      <c r="B5292" s="109">
        <v>3.5115740740740746E-2</v>
      </c>
      <c r="C5292" s="89">
        <v>7.8E-2</v>
      </c>
      <c r="D5292" s="89">
        <v>-2E-3</v>
      </c>
      <c r="E5292" s="89">
        <v>-6.0000000000000001E-3</v>
      </c>
      <c r="F5292" s="89">
        <v>-2E-3</v>
      </c>
      <c r="G5292" s="89">
        <v>1.9E-2</v>
      </c>
      <c r="H5292" s="89">
        <v>0.40699999999999997</v>
      </c>
      <c r="I5292" s="89">
        <v>-8.9999999999999993E-3</v>
      </c>
      <c r="J5292" s="89">
        <v>-5.0000000000000001E-3</v>
      </c>
      <c r="K5292" s="89">
        <v>-8.0000000000000002E-3</v>
      </c>
      <c r="L5292" s="89">
        <v>-1.4999999999999999E-2</v>
      </c>
      <c r="M5292" s="89">
        <v>-4.9000000000000002E-2</v>
      </c>
      <c r="N5292" s="89">
        <v>-0.03</v>
      </c>
      <c r="O5292" s="89">
        <v>0.17799999999999999</v>
      </c>
      <c r="P5292" s="112" t="s">
        <v>5681</v>
      </c>
      <c r="Q5292" s="112" t="s">
        <v>5682</v>
      </c>
      <c r="R5292" s="89">
        <v>1.4E-2</v>
      </c>
      <c r="S5292" s="89">
        <v>0</v>
      </c>
    </row>
    <row r="5293" spans="1:19" ht="11.25" thickBot="1" x14ac:dyDescent="0.2">
      <c r="A5293" s="93"/>
    </row>
    <row r="5294" spans="1:19" ht="11.25" thickBot="1" x14ac:dyDescent="0.2">
      <c r="A5294" s="113" t="s">
        <v>352</v>
      </c>
      <c r="B5294" s="93"/>
      <c r="C5294" s="114">
        <v>7.0999999999999994E-2</v>
      </c>
      <c r="D5294" s="114">
        <v>-2E-3</v>
      </c>
      <c r="E5294" s="114">
        <v>-6.0000000000000001E-3</v>
      </c>
      <c r="F5294" s="114">
        <v>-2E-3</v>
      </c>
      <c r="G5294" s="114">
        <v>1.9E-2</v>
      </c>
      <c r="H5294" s="114">
        <v>0.52600000000000002</v>
      </c>
      <c r="I5294" s="114">
        <v>-8.9999999999999993E-3</v>
      </c>
      <c r="J5294" s="114">
        <v>-6.0000000000000001E-3</v>
      </c>
      <c r="K5294" s="114">
        <v>-8.0000000000000002E-3</v>
      </c>
      <c r="L5294" s="114">
        <v>-1.2999999999999999E-2</v>
      </c>
      <c r="M5294" s="114">
        <v>-3.5999999999999997E-2</v>
      </c>
      <c r="N5294" s="114">
        <v>-3.2000000000000001E-2</v>
      </c>
      <c r="O5294" s="114">
        <v>0.18</v>
      </c>
      <c r="P5294" s="112" t="s">
        <v>5683</v>
      </c>
      <c r="Q5294" s="112" t="s">
        <v>5684</v>
      </c>
      <c r="R5294" s="114">
        <v>1.4E-2</v>
      </c>
      <c r="S5294" s="114">
        <v>-1E-3</v>
      </c>
    </row>
    <row r="5295" spans="1:19" ht="11.25" thickBot="1" x14ac:dyDescent="0.2">
      <c r="A5295" s="93"/>
    </row>
    <row r="5296" spans="1:19" ht="11.25" thickBot="1" x14ac:dyDescent="0.2">
      <c r="A5296" s="116" t="s">
        <v>355</v>
      </c>
      <c r="B5296" s="93"/>
      <c r="C5296" s="114">
        <v>8.0000000000000002E-3</v>
      </c>
      <c r="D5296" s="114">
        <v>0</v>
      </c>
      <c r="E5296" s="114">
        <v>1E-3</v>
      </c>
      <c r="F5296" s="114">
        <v>0</v>
      </c>
      <c r="G5296" s="114">
        <v>1E-3</v>
      </c>
      <c r="H5296" s="114">
        <v>0.12</v>
      </c>
      <c r="I5296" s="114">
        <v>0</v>
      </c>
      <c r="J5296" s="114">
        <v>1E-3</v>
      </c>
      <c r="K5296" s="114">
        <v>1E-3</v>
      </c>
      <c r="L5296" s="114">
        <v>2E-3</v>
      </c>
      <c r="M5296" s="114">
        <v>1.2E-2</v>
      </c>
      <c r="N5296" s="114">
        <v>2E-3</v>
      </c>
      <c r="O5296" s="114">
        <v>2E-3</v>
      </c>
      <c r="P5296" s="112" t="s">
        <v>1258</v>
      </c>
      <c r="Q5296" s="112" t="s">
        <v>5685</v>
      </c>
      <c r="R5296" s="114">
        <v>2E-3</v>
      </c>
      <c r="S5296" s="114">
        <v>0</v>
      </c>
    </row>
    <row r="5297" spans="1:19" ht="11.25" thickBot="1" x14ac:dyDescent="0.2">
      <c r="A5297" s="93"/>
    </row>
    <row r="5298" spans="1:19" ht="11.25" thickBot="1" x14ac:dyDescent="0.2">
      <c r="A5298" s="117" t="s">
        <v>358</v>
      </c>
      <c r="B5298" s="93"/>
      <c r="C5298" s="114">
        <v>10.71</v>
      </c>
      <c r="D5298" s="114">
        <v>19.87</v>
      </c>
      <c r="E5298" s="114">
        <v>11.28</v>
      </c>
      <c r="F5298" s="114">
        <v>18.14</v>
      </c>
      <c r="G5298" s="114">
        <v>5.5670000000000002</v>
      </c>
      <c r="H5298" s="114">
        <v>22.84</v>
      </c>
      <c r="I5298" s="114">
        <v>4.2210000000000001</v>
      </c>
      <c r="J5298" s="114">
        <v>10.4</v>
      </c>
      <c r="K5298" s="114">
        <v>8.6129999999999995</v>
      </c>
      <c r="L5298" s="114">
        <v>13.97</v>
      </c>
      <c r="M5298" s="114">
        <v>33.28</v>
      </c>
      <c r="N5298" s="114">
        <v>5.4020000000000001</v>
      </c>
      <c r="O5298" s="114">
        <v>0.88500000000000001</v>
      </c>
      <c r="P5298" s="112" t="s">
        <v>2550</v>
      </c>
      <c r="Q5298" s="112" t="s">
        <v>599</v>
      </c>
      <c r="R5298" s="114">
        <v>12.58</v>
      </c>
      <c r="S5298" s="114">
        <v>30.99</v>
      </c>
    </row>
    <row r="5299" spans="1:19" ht="10.5" x14ac:dyDescent="0.15">
      <c r="A5299" s="93"/>
    </row>
    <row r="5300" spans="1:19" x14ac:dyDescent="0.15">
      <c r="A5300" s="106"/>
      <c r="B5300" s="69" t="s">
        <v>5686</v>
      </c>
    </row>
    <row r="5301" spans="1:19" ht="9.75" thickBot="1" x14ac:dyDescent="0.2">
      <c r="A5301" s="64" t="s">
        <v>1094</v>
      </c>
    </row>
    <row r="5302" spans="1:19" ht="11.25" thickBot="1" x14ac:dyDescent="0.2">
      <c r="A5302" s="87" t="s">
        <v>345</v>
      </c>
      <c r="B5302" s="87" t="s">
        <v>346</v>
      </c>
      <c r="C5302" s="107" t="s">
        <v>1</v>
      </c>
      <c r="D5302" s="107" t="s">
        <v>2</v>
      </c>
      <c r="E5302" s="107" t="s">
        <v>3</v>
      </c>
      <c r="F5302" s="107" t="s">
        <v>4</v>
      </c>
      <c r="G5302" s="107" t="s">
        <v>5</v>
      </c>
      <c r="H5302" s="107" t="s">
        <v>6</v>
      </c>
      <c r="I5302" s="108" t="s">
        <v>7</v>
      </c>
      <c r="J5302" s="108" t="s">
        <v>8</v>
      </c>
      <c r="K5302" s="107" t="s">
        <v>9</v>
      </c>
      <c r="L5302" s="107" t="s">
        <v>10</v>
      </c>
      <c r="M5302" s="107" t="s">
        <v>11</v>
      </c>
      <c r="N5302" s="107" t="s">
        <v>12</v>
      </c>
      <c r="O5302" s="107" t="s">
        <v>13</v>
      </c>
      <c r="P5302" s="107" t="s">
        <v>14</v>
      </c>
      <c r="Q5302" s="107" t="s">
        <v>15</v>
      </c>
      <c r="R5302" s="107" t="s">
        <v>16</v>
      </c>
      <c r="S5302" s="107" t="s">
        <v>17</v>
      </c>
    </row>
    <row r="5303" spans="1:19" ht="11.25" thickBot="1" x14ac:dyDescent="0.2">
      <c r="A5303" s="93"/>
      <c r="B5303" s="93"/>
      <c r="C5303" s="107" t="s">
        <v>69</v>
      </c>
      <c r="D5303" s="107" t="s">
        <v>69</v>
      </c>
      <c r="E5303" s="107" t="s">
        <v>69</v>
      </c>
      <c r="F5303" s="107" t="s">
        <v>69</v>
      </c>
      <c r="G5303" s="107" t="s">
        <v>69</v>
      </c>
      <c r="H5303" s="107" t="s">
        <v>69</v>
      </c>
      <c r="I5303" s="108" t="s">
        <v>69</v>
      </c>
      <c r="J5303" s="108" t="s">
        <v>69</v>
      </c>
      <c r="K5303" s="107" t="s">
        <v>69</v>
      </c>
      <c r="L5303" s="107" t="s">
        <v>69</v>
      </c>
      <c r="M5303" s="107" t="s">
        <v>69</v>
      </c>
      <c r="N5303" s="107" t="s">
        <v>69</v>
      </c>
      <c r="O5303" s="107" t="s">
        <v>69</v>
      </c>
      <c r="P5303" s="107" t="s">
        <v>69</v>
      </c>
      <c r="Q5303" s="107" t="s">
        <v>69</v>
      </c>
      <c r="R5303" s="107" t="s">
        <v>69</v>
      </c>
      <c r="S5303" s="107" t="s">
        <v>69</v>
      </c>
    </row>
    <row r="5304" spans="1:19" ht="11.25" thickBot="1" x14ac:dyDescent="0.2">
      <c r="A5304" s="88">
        <v>1</v>
      </c>
      <c r="B5304" s="109">
        <v>4.024305555555556E-2</v>
      </c>
      <c r="C5304" s="110" t="s">
        <v>5687</v>
      </c>
      <c r="D5304" s="110" t="s">
        <v>5688</v>
      </c>
      <c r="E5304" s="110" t="s">
        <v>5689</v>
      </c>
      <c r="F5304" s="110" t="s">
        <v>5690</v>
      </c>
      <c r="G5304" s="110" t="s">
        <v>5691</v>
      </c>
      <c r="H5304" s="110" t="s">
        <v>5692</v>
      </c>
      <c r="I5304" s="111">
        <v>1.1083000000000001</v>
      </c>
      <c r="J5304" s="112" t="s">
        <v>5693</v>
      </c>
      <c r="K5304" s="110" t="s">
        <v>5694</v>
      </c>
      <c r="L5304" s="89">
        <v>-15.1</v>
      </c>
      <c r="M5304" s="89">
        <v>119.3</v>
      </c>
      <c r="N5304" s="110" t="s">
        <v>5695</v>
      </c>
      <c r="O5304" s="110" t="s">
        <v>5696</v>
      </c>
      <c r="P5304" s="89">
        <v>7.3879999999999999</v>
      </c>
      <c r="Q5304" s="89">
        <v>29.23</v>
      </c>
      <c r="R5304" s="89">
        <v>578.4</v>
      </c>
      <c r="S5304" s="110" t="s">
        <v>5697</v>
      </c>
    </row>
    <row r="5305" spans="1:19" ht="11.25" thickBot="1" x14ac:dyDescent="0.2">
      <c r="A5305" s="93"/>
    </row>
    <row r="5306" spans="1:19" ht="11.25" thickBot="1" x14ac:dyDescent="0.2">
      <c r="A5306" s="88">
        <v>2</v>
      </c>
      <c r="B5306" s="109">
        <v>4.040509259259259E-2</v>
      </c>
      <c r="C5306" s="110" t="s">
        <v>5698</v>
      </c>
      <c r="D5306" s="110" t="s">
        <v>5699</v>
      </c>
      <c r="E5306" s="110" t="s">
        <v>5700</v>
      </c>
      <c r="F5306" s="110" t="s">
        <v>5701</v>
      </c>
      <c r="G5306" s="110" t="s">
        <v>5702</v>
      </c>
      <c r="H5306" s="110" t="s">
        <v>5703</v>
      </c>
      <c r="I5306" s="111">
        <v>1.1276900000000001</v>
      </c>
      <c r="J5306" s="112" t="s">
        <v>5704</v>
      </c>
      <c r="K5306" s="110" t="s">
        <v>5705</v>
      </c>
      <c r="L5306" s="89">
        <v>-15.99</v>
      </c>
      <c r="M5306" s="89">
        <v>119.4</v>
      </c>
      <c r="N5306" s="110" t="s">
        <v>5706</v>
      </c>
      <c r="O5306" s="110" t="s">
        <v>5707</v>
      </c>
      <c r="P5306" s="89">
        <v>7.3310000000000004</v>
      </c>
      <c r="Q5306" s="89">
        <v>28.86</v>
      </c>
      <c r="R5306" s="89">
        <v>579</v>
      </c>
      <c r="S5306" s="110" t="s">
        <v>4965</v>
      </c>
    </row>
    <row r="5307" spans="1:19" ht="11.25" thickBot="1" x14ac:dyDescent="0.2">
      <c r="A5307" s="93"/>
    </row>
    <row r="5308" spans="1:19" ht="11.25" thickBot="1" x14ac:dyDescent="0.2">
      <c r="A5308" s="88">
        <v>3</v>
      </c>
      <c r="B5308" s="109">
        <v>4.05787037037037E-2</v>
      </c>
      <c r="C5308" s="110" t="s">
        <v>5708</v>
      </c>
      <c r="D5308" s="110" t="s">
        <v>5709</v>
      </c>
      <c r="E5308" s="110" t="s">
        <v>2850</v>
      </c>
      <c r="F5308" s="110" t="s">
        <v>5710</v>
      </c>
      <c r="G5308" s="110" t="s">
        <v>5711</v>
      </c>
      <c r="H5308" s="110" t="s">
        <v>5712</v>
      </c>
      <c r="I5308" s="111">
        <v>1.1150199999999999</v>
      </c>
      <c r="J5308" s="112" t="s">
        <v>5713</v>
      </c>
      <c r="K5308" s="110" t="s">
        <v>5714</v>
      </c>
      <c r="L5308" s="89">
        <v>-15.62</v>
      </c>
      <c r="M5308" s="89">
        <v>119</v>
      </c>
      <c r="N5308" s="110" t="s">
        <v>5715</v>
      </c>
      <c r="O5308" s="110" t="s">
        <v>5716</v>
      </c>
      <c r="P5308" s="89">
        <v>7.2839999999999998</v>
      </c>
      <c r="Q5308" s="89">
        <v>29.31</v>
      </c>
      <c r="R5308" s="89">
        <v>579.1</v>
      </c>
      <c r="S5308" s="110" t="s">
        <v>3863</v>
      </c>
    </row>
    <row r="5309" spans="1:19" ht="11.25" thickBot="1" x14ac:dyDescent="0.2">
      <c r="A5309" s="93"/>
    </row>
    <row r="5310" spans="1:19" ht="11.25" thickBot="1" x14ac:dyDescent="0.2">
      <c r="A5310" s="113" t="s">
        <v>352</v>
      </c>
      <c r="B5310" s="93"/>
      <c r="C5310" s="110" t="s">
        <v>5717</v>
      </c>
      <c r="D5310" s="110" t="s">
        <v>5718</v>
      </c>
      <c r="E5310" s="110" t="s">
        <v>5719</v>
      </c>
      <c r="F5310" s="110" t="s">
        <v>5720</v>
      </c>
      <c r="G5310" s="110" t="s">
        <v>5721</v>
      </c>
      <c r="H5310" s="110" t="s">
        <v>5722</v>
      </c>
      <c r="I5310" s="115">
        <v>1.117</v>
      </c>
      <c r="J5310" s="112" t="s">
        <v>5723</v>
      </c>
      <c r="K5310" s="110" t="s">
        <v>5724</v>
      </c>
      <c r="L5310" s="114">
        <v>-15.57</v>
      </c>
      <c r="M5310" s="114">
        <v>119.2</v>
      </c>
      <c r="N5310" s="110" t="s">
        <v>5725</v>
      </c>
      <c r="O5310" s="110" t="s">
        <v>5726</v>
      </c>
      <c r="P5310" s="114">
        <v>7.3339999999999996</v>
      </c>
      <c r="Q5310" s="114">
        <v>29.13</v>
      </c>
      <c r="R5310" s="114">
        <v>578.79999999999995</v>
      </c>
      <c r="S5310" s="110" t="s">
        <v>5727</v>
      </c>
    </row>
    <row r="5311" spans="1:19" ht="11.25" thickBot="1" x14ac:dyDescent="0.2">
      <c r="A5311" s="93"/>
    </row>
    <row r="5312" spans="1:19" ht="11.25" thickBot="1" x14ac:dyDescent="0.2">
      <c r="A5312" s="116" t="s">
        <v>355</v>
      </c>
      <c r="B5312" s="93"/>
      <c r="C5312" s="110" t="s">
        <v>5728</v>
      </c>
      <c r="D5312" s="110" t="s">
        <v>5729</v>
      </c>
      <c r="E5312" s="110" t="s">
        <v>5730</v>
      </c>
      <c r="F5312" s="110" t="s">
        <v>5731</v>
      </c>
      <c r="G5312" s="110" t="s">
        <v>5732</v>
      </c>
      <c r="H5312" s="110" t="s">
        <v>5733</v>
      </c>
      <c r="I5312" s="115">
        <v>9.8499999999999994E-3</v>
      </c>
      <c r="J5312" s="112" t="s">
        <v>565</v>
      </c>
      <c r="K5312" s="110" t="s">
        <v>5734</v>
      </c>
      <c r="L5312" s="114">
        <v>0.44900000000000001</v>
      </c>
      <c r="M5312" s="114">
        <v>0.217</v>
      </c>
      <c r="N5312" s="110" t="s">
        <v>5735</v>
      </c>
      <c r="O5312" s="110" t="s">
        <v>5736</v>
      </c>
      <c r="P5312" s="114">
        <v>5.1999999999999998E-2</v>
      </c>
      <c r="Q5312" s="114">
        <v>0.24099999999999999</v>
      </c>
      <c r="R5312" s="114">
        <v>0.38200000000000001</v>
      </c>
      <c r="S5312" s="110" t="s">
        <v>5737</v>
      </c>
    </row>
    <row r="5313" spans="1:19" ht="11.25" thickBot="1" x14ac:dyDescent="0.2">
      <c r="A5313" s="93"/>
    </row>
    <row r="5314" spans="1:19" ht="11.25" thickBot="1" x14ac:dyDescent="0.2">
      <c r="A5314" s="117" t="s">
        <v>358</v>
      </c>
      <c r="B5314" s="93"/>
      <c r="C5314" s="110" t="s">
        <v>2551</v>
      </c>
      <c r="D5314" s="110" t="s">
        <v>370</v>
      </c>
      <c r="E5314" s="110" t="s">
        <v>5738</v>
      </c>
      <c r="F5314" s="110" t="s">
        <v>2616</v>
      </c>
      <c r="G5314" s="110" t="s">
        <v>3614</v>
      </c>
      <c r="H5314" s="110" t="s">
        <v>5411</v>
      </c>
      <c r="I5314" s="118">
        <v>0.88200000000000001</v>
      </c>
      <c r="J5314" s="112" t="s">
        <v>3614</v>
      </c>
      <c r="K5314" s="110" t="s">
        <v>734</v>
      </c>
      <c r="L5314" s="114">
        <v>2.8820000000000001</v>
      </c>
      <c r="M5314" s="114">
        <v>0.182</v>
      </c>
      <c r="N5314" s="110" t="s">
        <v>2739</v>
      </c>
      <c r="O5314" s="110" t="s">
        <v>5739</v>
      </c>
      <c r="P5314" s="114">
        <v>0.71299999999999997</v>
      </c>
      <c r="Q5314" s="114">
        <v>0.82499999999999996</v>
      </c>
      <c r="R5314" s="114">
        <v>6.6000000000000003E-2</v>
      </c>
      <c r="S5314" s="110" t="s">
        <v>5740</v>
      </c>
    </row>
    <row r="5315" spans="1:19" ht="11.25" thickBot="1" x14ac:dyDescent="0.2">
      <c r="A5315" s="93"/>
    </row>
    <row r="5316" spans="1:19" ht="11.25" thickBot="1" x14ac:dyDescent="0.2">
      <c r="A5316" s="87" t="s">
        <v>345</v>
      </c>
      <c r="B5316" s="87" t="s">
        <v>346</v>
      </c>
      <c r="C5316" s="107" t="s">
        <v>18</v>
      </c>
      <c r="D5316" s="108" t="s">
        <v>19</v>
      </c>
      <c r="E5316" s="108" t="s">
        <v>20</v>
      </c>
      <c r="F5316" s="107" t="s">
        <v>21</v>
      </c>
      <c r="G5316" s="107" t="s">
        <v>22</v>
      </c>
      <c r="H5316" s="107" t="s">
        <v>23</v>
      </c>
      <c r="I5316" s="107" t="s">
        <v>24</v>
      </c>
      <c r="J5316" s="108" t="s">
        <v>25</v>
      </c>
      <c r="K5316" s="108" t="s">
        <v>26</v>
      </c>
      <c r="L5316" s="107" t="s">
        <v>27</v>
      </c>
      <c r="M5316" s="107" t="s">
        <v>28</v>
      </c>
      <c r="N5316" s="107" t="s">
        <v>29</v>
      </c>
      <c r="O5316" s="107" t="s">
        <v>30</v>
      </c>
      <c r="P5316" s="107" t="s">
        <v>31</v>
      </c>
      <c r="Q5316" s="107" t="s">
        <v>32</v>
      </c>
      <c r="R5316" s="107" t="s">
        <v>33</v>
      </c>
      <c r="S5316" s="108" t="s">
        <v>34</v>
      </c>
    </row>
    <row r="5317" spans="1:19" ht="11.25" thickBot="1" x14ac:dyDescent="0.2">
      <c r="A5317" s="93"/>
      <c r="B5317" s="93"/>
      <c r="C5317" s="107" t="s">
        <v>69</v>
      </c>
      <c r="D5317" s="108" t="s">
        <v>69</v>
      </c>
      <c r="E5317" s="108" t="s">
        <v>69</v>
      </c>
      <c r="F5317" s="107" t="s">
        <v>69</v>
      </c>
      <c r="G5317" s="107" t="s">
        <v>69</v>
      </c>
      <c r="H5317" s="107" t="s">
        <v>69</v>
      </c>
      <c r="I5317" s="107" t="s">
        <v>69</v>
      </c>
      <c r="J5317" s="108" t="s">
        <v>69</v>
      </c>
      <c r="K5317" s="108" t="s">
        <v>69</v>
      </c>
      <c r="L5317" s="107" t="s">
        <v>69</v>
      </c>
      <c r="M5317" s="107" t="s">
        <v>69</v>
      </c>
      <c r="N5317" s="107" t="s">
        <v>69</v>
      </c>
      <c r="O5317" s="107" t="s">
        <v>69</v>
      </c>
      <c r="P5317" s="107" t="s">
        <v>69</v>
      </c>
      <c r="Q5317" s="107" t="s">
        <v>69</v>
      </c>
      <c r="R5317" s="107" t="s">
        <v>69</v>
      </c>
      <c r="S5317" s="108" t="s">
        <v>69</v>
      </c>
    </row>
    <row r="5318" spans="1:19" ht="11.25" thickBot="1" x14ac:dyDescent="0.2">
      <c r="A5318" s="88">
        <v>1</v>
      </c>
      <c r="B5318" s="109">
        <v>4.024305555555556E-2</v>
      </c>
      <c r="C5318" s="89">
        <v>27.67</v>
      </c>
      <c r="D5318" s="111">
        <v>1.02715</v>
      </c>
      <c r="E5318" s="111">
        <v>1.26617</v>
      </c>
      <c r="F5318" s="89">
        <v>13.02</v>
      </c>
      <c r="G5318" s="89">
        <v>-7.4139999999999997</v>
      </c>
      <c r="H5318" s="89">
        <v>7.093</v>
      </c>
      <c r="I5318" s="89">
        <v>214.1</v>
      </c>
      <c r="J5318" s="111">
        <v>0.96645999999999999</v>
      </c>
      <c r="K5318" s="112" t="s">
        <v>5741</v>
      </c>
      <c r="L5318" s="110" t="s">
        <v>5742</v>
      </c>
      <c r="M5318" s="89">
        <v>16.97</v>
      </c>
      <c r="N5318" s="89">
        <v>-2.8000000000000001E-2</v>
      </c>
      <c r="O5318" s="89">
        <v>4.0000000000000001E-3</v>
      </c>
      <c r="P5318" s="89">
        <v>5.8999999999999997E-2</v>
      </c>
      <c r="Q5318" s="89">
        <v>42.26</v>
      </c>
      <c r="R5318" s="89">
        <v>3.6480000000000001</v>
      </c>
      <c r="S5318" s="111">
        <v>0.90556000000000003</v>
      </c>
    </row>
    <row r="5319" spans="1:19" ht="11.25" thickBot="1" x14ac:dyDescent="0.2">
      <c r="A5319" s="93"/>
    </row>
    <row r="5320" spans="1:19" ht="11.25" thickBot="1" x14ac:dyDescent="0.2">
      <c r="A5320" s="88">
        <v>2</v>
      </c>
      <c r="B5320" s="109">
        <v>4.040509259259259E-2</v>
      </c>
      <c r="C5320" s="89">
        <v>27.77</v>
      </c>
      <c r="D5320" s="111">
        <v>1.0179</v>
      </c>
      <c r="E5320" s="111">
        <v>1.2704800000000001</v>
      </c>
      <c r="F5320" s="89">
        <v>12.72</v>
      </c>
      <c r="G5320" s="89">
        <v>-10.01</v>
      </c>
      <c r="H5320" s="89">
        <v>7.0910000000000002</v>
      </c>
      <c r="I5320" s="89">
        <v>212.6</v>
      </c>
      <c r="J5320" s="111">
        <v>0.97036999999999995</v>
      </c>
      <c r="K5320" s="112" t="s">
        <v>5743</v>
      </c>
      <c r="L5320" s="110" t="s">
        <v>5744</v>
      </c>
      <c r="M5320" s="89">
        <v>16.77</v>
      </c>
      <c r="N5320" s="89">
        <v>-3.3000000000000002E-2</v>
      </c>
      <c r="O5320" s="89">
        <v>4.0000000000000001E-3</v>
      </c>
      <c r="P5320" s="89">
        <v>7.1999999999999995E-2</v>
      </c>
      <c r="Q5320" s="89">
        <v>42.09</v>
      </c>
      <c r="R5320" s="89">
        <v>3.536</v>
      </c>
      <c r="S5320" s="111">
        <v>0.90500000000000003</v>
      </c>
    </row>
    <row r="5321" spans="1:19" ht="11.25" thickBot="1" x14ac:dyDescent="0.2">
      <c r="A5321" s="93"/>
    </row>
    <row r="5322" spans="1:19" ht="11.25" thickBot="1" x14ac:dyDescent="0.2">
      <c r="A5322" s="88">
        <v>3</v>
      </c>
      <c r="B5322" s="109">
        <v>4.05787037037037E-2</v>
      </c>
      <c r="C5322" s="89">
        <v>28.02</v>
      </c>
      <c r="D5322" s="111">
        <v>1.0296099999999999</v>
      </c>
      <c r="E5322" s="111">
        <v>1.2647900000000001</v>
      </c>
      <c r="F5322" s="89">
        <v>11.77</v>
      </c>
      <c r="G5322" s="89">
        <v>-1.2330000000000001</v>
      </c>
      <c r="H5322" s="89">
        <v>7.1589999999999998</v>
      </c>
      <c r="I5322" s="89">
        <v>216.1</v>
      </c>
      <c r="J5322" s="111">
        <v>0.97548000000000001</v>
      </c>
      <c r="K5322" s="112" t="s">
        <v>5745</v>
      </c>
      <c r="L5322" s="110" t="s">
        <v>5746</v>
      </c>
      <c r="M5322" s="89">
        <v>16.98</v>
      </c>
      <c r="N5322" s="89">
        <v>-3.3000000000000002E-2</v>
      </c>
      <c r="O5322" s="89">
        <v>5.0000000000000001E-3</v>
      </c>
      <c r="P5322" s="89">
        <v>7.0999999999999994E-2</v>
      </c>
      <c r="Q5322" s="89">
        <v>41.83</v>
      </c>
      <c r="R5322" s="89">
        <v>3.3759999999999999</v>
      </c>
      <c r="S5322" s="111">
        <v>0.91720999999999997</v>
      </c>
    </row>
    <row r="5323" spans="1:19" ht="11.25" thickBot="1" x14ac:dyDescent="0.2">
      <c r="A5323" s="93"/>
    </row>
    <row r="5324" spans="1:19" ht="11.25" thickBot="1" x14ac:dyDescent="0.2">
      <c r="A5324" s="113" t="s">
        <v>352</v>
      </c>
      <c r="B5324" s="93"/>
      <c r="C5324" s="114">
        <v>27.82</v>
      </c>
      <c r="D5324" s="115">
        <v>1.02488</v>
      </c>
      <c r="E5324" s="115">
        <v>1.2671399999999999</v>
      </c>
      <c r="F5324" s="114">
        <v>12.5</v>
      </c>
      <c r="G5324" s="114">
        <v>-6.22</v>
      </c>
      <c r="H5324" s="114">
        <v>7.1139999999999999</v>
      </c>
      <c r="I5324" s="114">
        <v>214.3</v>
      </c>
      <c r="J5324" s="115">
        <v>0.97077000000000002</v>
      </c>
      <c r="K5324" s="112" t="s">
        <v>5747</v>
      </c>
      <c r="L5324" s="110" t="s">
        <v>5748</v>
      </c>
      <c r="M5324" s="114">
        <v>16.91</v>
      </c>
      <c r="N5324" s="114">
        <v>-3.1E-2</v>
      </c>
      <c r="O5324" s="114">
        <v>5.0000000000000001E-3</v>
      </c>
      <c r="P5324" s="114">
        <v>6.7000000000000004E-2</v>
      </c>
      <c r="Q5324" s="114">
        <v>42.06</v>
      </c>
      <c r="R5324" s="114">
        <v>3.52</v>
      </c>
      <c r="S5324" s="115">
        <v>0.90925999999999996</v>
      </c>
    </row>
    <row r="5325" spans="1:19" ht="11.25" thickBot="1" x14ac:dyDescent="0.2">
      <c r="A5325" s="93"/>
    </row>
    <row r="5326" spans="1:19" ht="11.25" thickBot="1" x14ac:dyDescent="0.2">
      <c r="A5326" s="116" t="s">
        <v>355</v>
      </c>
      <c r="B5326" s="93"/>
      <c r="C5326" s="114">
        <v>0.182</v>
      </c>
      <c r="D5326" s="115">
        <v>6.1700000000000001E-3</v>
      </c>
      <c r="E5326" s="115">
        <v>2.97E-3</v>
      </c>
      <c r="F5326" s="114">
        <v>0.65</v>
      </c>
      <c r="G5326" s="114">
        <v>4.51</v>
      </c>
      <c r="H5326" s="114">
        <v>3.9E-2</v>
      </c>
      <c r="I5326" s="114">
        <v>1.7749999999999999</v>
      </c>
      <c r="J5326" s="115">
        <v>4.5300000000000002E-3</v>
      </c>
      <c r="K5326" s="112" t="s">
        <v>5749</v>
      </c>
      <c r="L5326" s="110" t="s">
        <v>5750</v>
      </c>
      <c r="M5326" s="114">
        <v>0.121</v>
      </c>
      <c r="N5326" s="114">
        <v>3.0000000000000001E-3</v>
      </c>
      <c r="O5326" s="114">
        <v>1E-3</v>
      </c>
      <c r="P5326" s="114">
        <v>7.0000000000000001E-3</v>
      </c>
      <c r="Q5326" s="114">
        <v>0.217</v>
      </c>
      <c r="R5326" s="114">
        <v>0.13700000000000001</v>
      </c>
      <c r="S5326" s="115">
        <v>6.8900000000000003E-3</v>
      </c>
    </row>
    <row r="5327" spans="1:19" ht="11.25" thickBot="1" x14ac:dyDescent="0.2">
      <c r="A5327" s="93"/>
    </row>
    <row r="5328" spans="1:19" ht="11.25" thickBot="1" x14ac:dyDescent="0.2">
      <c r="A5328" s="117" t="s">
        <v>358</v>
      </c>
      <c r="B5328" s="93"/>
      <c r="C5328" s="114">
        <v>0.65600000000000003</v>
      </c>
      <c r="D5328" s="118">
        <v>0.60199999999999998</v>
      </c>
      <c r="E5328" s="118">
        <v>0.23400000000000001</v>
      </c>
      <c r="F5328" s="114">
        <v>5.2009999999999996</v>
      </c>
      <c r="G5328" s="114">
        <v>72.510000000000005</v>
      </c>
      <c r="H5328" s="114">
        <v>0.54200000000000004</v>
      </c>
      <c r="I5328" s="114">
        <v>0.82899999999999996</v>
      </c>
      <c r="J5328" s="118">
        <v>0.46600000000000003</v>
      </c>
      <c r="K5328" s="112" t="s">
        <v>4757</v>
      </c>
      <c r="L5328" s="110" t="s">
        <v>5751</v>
      </c>
      <c r="M5328" s="114">
        <v>0.71699999999999997</v>
      </c>
      <c r="N5328" s="114">
        <v>8.8810000000000002</v>
      </c>
      <c r="O5328" s="114">
        <v>17.43</v>
      </c>
      <c r="P5328" s="114">
        <v>10.69</v>
      </c>
      <c r="Q5328" s="114">
        <v>0.51600000000000001</v>
      </c>
      <c r="R5328" s="114">
        <v>3.8839999999999999</v>
      </c>
      <c r="S5328" s="118">
        <v>0.75800000000000001</v>
      </c>
    </row>
    <row r="5329" spans="1:19" ht="11.25" thickBot="1" x14ac:dyDescent="0.2">
      <c r="A5329" s="93"/>
    </row>
    <row r="5330" spans="1:19" ht="11.25" thickBot="1" x14ac:dyDescent="0.2">
      <c r="A5330" s="87" t="s">
        <v>345</v>
      </c>
      <c r="B5330" s="87" t="s">
        <v>346</v>
      </c>
      <c r="C5330" s="108" t="s">
        <v>35</v>
      </c>
      <c r="D5330" s="107" t="s">
        <v>36</v>
      </c>
      <c r="E5330" s="107" t="s">
        <v>37</v>
      </c>
      <c r="F5330" s="107" t="s">
        <v>38</v>
      </c>
      <c r="G5330" s="107" t="s">
        <v>39</v>
      </c>
      <c r="H5330" s="107" t="s">
        <v>40</v>
      </c>
      <c r="I5330" s="107" t="s">
        <v>41</v>
      </c>
      <c r="J5330" s="107" t="s">
        <v>42</v>
      </c>
      <c r="K5330" s="107" t="s">
        <v>43</v>
      </c>
      <c r="L5330" s="107" t="s">
        <v>44</v>
      </c>
      <c r="M5330" s="107" t="s">
        <v>45</v>
      </c>
      <c r="N5330" s="107" t="s">
        <v>46</v>
      </c>
      <c r="O5330" s="107" t="s">
        <v>47</v>
      </c>
      <c r="P5330" s="107" t="s">
        <v>48</v>
      </c>
      <c r="Q5330" s="107" t="s">
        <v>49</v>
      </c>
      <c r="R5330" s="107" t="s">
        <v>50</v>
      </c>
      <c r="S5330" s="107" t="s">
        <v>51</v>
      </c>
    </row>
    <row r="5331" spans="1:19" ht="11.25" thickBot="1" x14ac:dyDescent="0.2">
      <c r="A5331" s="93"/>
      <c r="B5331" s="93"/>
      <c r="C5331" s="108" t="s">
        <v>69</v>
      </c>
      <c r="D5331" s="107" t="s">
        <v>69</v>
      </c>
      <c r="E5331" s="107" t="s">
        <v>69</v>
      </c>
      <c r="F5331" s="107" t="s">
        <v>69</v>
      </c>
      <c r="G5331" s="107" t="s">
        <v>69</v>
      </c>
      <c r="H5331" s="107" t="s">
        <v>69</v>
      </c>
      <c r="I5331" s="107" t="s">
        <v>69</v>
      </c>
      <c r="J5331" s="107" t="s">
        <v>69</v>
      </c>
      <c r="K5331" s="107" t="s">
        <v>69</v>
      </c>
      <c r="L5331" s="107" t="s">
        <v>69</v>
      </c>
      <c r="M5331" s="107" t="s">
        <v>69</v>
      </c>
      <c r="N5331" s="107" t="s">
        <v>69</v>
      </c>
      <c r="O5331" s="107" t="s">
        <v>69</v>
      </c>
      <c r="P5331" s="107" t="s">
        <v>69</v>
      </c>
      <c r="Q5331" s="107" t="s">
        <v>69</v>
      </c>
      <c r="R5331" s="107" t="s">
        <v>69</v>
      </c>
      <c r="S5331" s="107" t="s">
        <v>69</v>
      </c>
    </row>
    <row r="5332" spans="1:19" ht="11.25" thickBot="1" x14ac:dyDescent="0.2">
      <c r="A5332" s="88">
        <v>1</v>
      </c>
      <c r="B5332" s="109">
        <v>4.024305555555556E-2</v>
      </c>
      <c r="C5332" s="112" t="s">
        <v>5752</v>
      </c>
      <c r="D5332" s="89">
        <v>63.32</v>
      </c>
      <c r="E5332" s="89">
        <v>3.8679999999999999</v>
      </c>
      <c r="F5332" s="89">
        <v>0.433</v>
      </c>
      <c r="G5332" s="89">
        <v>0.29899999999999999</v>
      </c>
      <c r="H5332" s="89">
        <v>497.3</v>
      </c>
      <c r="I5332" s="110" t="s">
        <v>5753</v>
      </c>
      <c r="J5332" s="89">
        <v>23.63</v>
      </c>
      <c r="K5332" s="89">
        <v>44.96</v>
      </c>
      <c r="L5332" s="89">
        <v>5.48</v>
      </c>
      <c r="M5332" s="89">
        <v>21.78</v>
      </c>
      <c r="N5332" s="89">
        <v>5.0860000000000003</v>
      </c>
      <c r="O5332" s="89">
        <v>1.0780000000000001</v>
      </c>
      <c r="P5332" s="89">
        <v>5.13</v>
      </c>
      <c r="Q5332" s="89">
        <v>0.69699999999999995</v>
      </c>
      <c r="R5332" s="89">
        <v>3.5840000000000001</v>
      </c>
      <c r="S5332" s="89">
        <v>0.67500000000000004</v>
      </c>
    </row>
    <row r="5333" spans="1:19" ht="11.25" thickBot="1" x14ac:dyDescent="0.2">
      <c r="A5333" s="93"/>
    </row>
    <row r="5334" spans="1:19" ht="11.25" thickBot="1" x14ac:dyDescent="0.2">
      <c r="A5334" s="88">
        <v>2</v>
      </c>
      <c r="B5334" s="109">
        <v>4.040509259259259E-2</v>
      </c>
      <c r="C5334" s="112" t="s">
        <v>5754</v>
      </c>
      <c r="D5334" s="89">
        <v>63.14</v>
      </c>
      <c r="E5334" s="89">
        <v>3.8679999999999999</v>
      </c>
      <c r="F5334" s="89">
        <v>0.48299999999999998</v>
      </c>
      <c r="G5334" s="89">
        <v>0.29599999999999999</v>
      </c>
      <c r="H5334" s="89">
        <v>487.2</v>
      </c>
      <c r="I5334" s="110" t="s">
        <v>5755</v>
      </c>
      <c r="J5334" s="89">
        <v>23.24</v>
      </c>
      <c r="K5334" s="89">
        <v>44.38</v>
      </c>
      <c r="L5334" s="89">
        <v>5.4260000000000002</v>
      </c>
      <c r="M5334" s="89">
        <v>21.51</v>
      </c>
      <c r="N5334" s="89">
        <v>5.0940000000000003</v>
      </c>
      <c r="O5334" s="89">
        <v>1.0389999999999999</v>
      </c>
      <c r="P5334" s="89">
        <v>5.1349999999999998</v>
      </c>
      <c r="Q5334" s="89">
        <v>0.70099999999999996</v>
      </c>
      <c r="R5334" s="89">
        <v>3.4990000000000001</v>
      </c>
      <c r="S5334" s="89">
        <v>0.64900000000000002</v>
      </c>
    </row>
    <row r="5335" spans="1:19" ht="11.25" thickBot="1" x14ac:dyDescent="0.2">
      <c r="A5335" s="93"/>
    </row>
    <row r="5336" spans="1:19" ht="11.25" thickBot="1" x14ac:dyDescent="0.2">
      <c r="A5336" s="88">
        <v>3</v>
      </c>
      <c r="B5336" s="109">
        <v>4.05787037037037E-2</v>
      </c>
      <c r="C5336" s="112" t="s">
        <v>5756</v>
      </c>
      <c r="D5336" s="89">
        <v>63.25</v>
      </c>
      <c r="E5336" s="89">
        <v>3.8330000000000002</v>
      </c>
      <c r="F5336" s="89">
        <v>0.44</v>
      </c>
      <c r="G5336" s="89">
        <v>0.29199999999999998</v>
      </c>
      <c r="H5336" s="89">
        <v>494.2</v>
      </c>
      <c r="I5336" s="110" t="s">
        <v>5757</v>
      </c>
      <c r="J5336" s="89">
        <v>23.31</v>
      </c>
      <c r="K5336" s="89">
        <v>44.71</v>
      </c>
      <c r="L5336" s="89">
        <v>5.423</v>
      </c>
      <c r="M5336" s="89">
        <v>21.54</v>
      </c>
      <c r="N5336" s="89">
        <v>5.101</v>
      </c>
      <c r="O5336" s="89">
        <v>1.0609999999999999</v>
      </c>
      <c r="P5336" s="89">
        <v>4.8659999999999997</v>
      </c>
      <c r="Q5336" s="89">
        <v>0.68100000000000005</v>
      </c>
      <c r="R5336" s="89">
        <v>3.5270000000000001</v>
      </c>
      <c r="S5336" s="89">
        <v>0.65600000000000003</v>
      </c>
    </row>
    <row r="5337" spans="1:19" ht="11.25" thickBot="1" x14ac:dyDescent="0.2">
      <c r="A5337" s="93"/>
    </row>
    <row r="5338" spans="1:19" ht="11.25" thickBot="1" x14ac:dyDescent="0.2">
      <c r="A5338" s="113" t="s">
        <v>352</v>
      </c>
      <c r="B5338" s="93"/>
      <c r="C5338" s="112" t="s">
        <v>5758</v>
      </c>
      <c r="D5338" s="114">
        <v>63.24</v>
      </c>
      <c r="E5338" s="114">
        <v>3.8559999999999999</v>
      </c>
      <c r="F5338" s="114">
        <v>0.45200000000000001</v>
      </c>
      <c r="G5338" s="114">
        <v>0.29599999999999999</v>
      </c>
      <c r="H5338" s="114">
        <v>492.9</v>
      </c>
      <c r="I5338" s="110" t="s">
        <v>5759</v>
      </c>
      <c r="J5338" s="114">
        <v>23.39</v>
      </c>
      <c r="K5338" s="114">
        <v>44.68</v>
      </c>
      <c r="L5338" s="114">
        <v>5.4429999999999996</v>
      </c>
      <c r="M5338" s="114">
        <v>21.61</v>
      </c>
      <c r="N5338" s="114">
        <v>5.0940000000000003</v>
      </c>
      <c r="O5338" s="114">
        <v>1.0589999999999999</v>
      </c>
      <c r="P5338" s="114">
        <v>5.0439999999999996</v>
      </c>
      <c r="Q5338" s="114">
        <v>0.69299999999999995</v>
      </c>
      <c r="R5338" s="114">
        <v>3.536</v>
      </c>
      <c r="S5338" s="114">
        <v>0.66</v>
      </c>
    </row>
    <row r="5339" spans="1:19" ht="11.25" thickBot="1" x14ac:dyDescent="0.2">
      <c r="A5339" s="93"/>
    </row>
    <row r="5340" spans="1:19" ht="11.25" thickBot="1" x14ac:dyDescent="0.2">
      <c r="A5340" s="116" t="s">
        <v>355</v>
      </c>
      <c r="B5340" s="93"/>
      <c r="C5340" s="112" t="s">
        <v>5760</v>
      </c>
      <c r="D5340" s="114">
        <v>9.4E-2</v>
      </c>
      <c r="E5340" s="114">
        <v>0.02</v>
      </c>
      <c r="F5340" s="114">
        <v>2.7E-2</v>
      </c>
      <c r="G5340" s="114">
        <v>4.0000000000000001E-3</v>
      </c>
      <c r="H5340" s="114">
        <v>5.1760000000000002</v>
      </c>
      <c r="I5340" s="110" t="s">
        <v>5761</v>
      </c>
      <c r="J5340" s="114">
        <v>0.20799999999999999</v>
      </c>
      <c r="K5340" s="114">
        <v>0.29099999999999998</v>
      </c>
      <c r="L5340" s="114">
        <v>3.2000000000000001E-2</v>
      </c>
      <c r="M5340" s="114">
        <v>0.14899999999999999</v>
      </c>
      <c r="N5340" s="114">
        <v>8.0000000000000002E-3</v>
      </c>
      <c r="O5340" s="114">
        <v>0.02</v>
      </c>
      <c r="P5340" s="114">
        <v>0.154</v>
      </c>
      <c r="Q5340" s="114">
        <v>1.0999999999999999E-2</v>
      </c>
      <c r="R5340" s="114">
        <v>4.2999999999999997E-2</v>
      </c>
      <c r="S5340" s="114">
        <v>1.2999999999999999E-2</v>
      </c>
    </row>
    <row r="5341" spans="1:19" ht="11.25" thickBot="1" x14ac:dyDescent="0.2">
      <c r="A5341" s="93"/>
    </row>
    <row r="5342" spans="1:19" ht="11.25" thickBot="1" x14ac:dyDescent="0.2">
      <c r="A5342" s="117" t="s">
        <v>358</v>
      </c>
      <c r="B5342" s="93"/>
      <c r="C5342" s="112" t="s">
        <v>5762</v>
      </c>
      <c r="D5342" s="114">
        <v>0.14899999999999999</v>
      </c>
      <c r="E5342" s="114">
        <v>0.52600000000000002</v>
      </c>
      <c r="F5342" s="114">
        <v>5.9530000000000003</v>
      </c>
      <c r="G5342" s="114">
        <v>1.2350000000000001</v>
      </c>
      <c r="H5342" s="114">
        <v>1.05</v>
      </c>
      <c r="I5342" s="110" t="s">
        <v>4495</v>
      </c>
      <c r="J5342" s="114">
        <v>0.88900000000000001</v>
      </c>
      <c r="K5342" s="114">
        <v>0.65100000000000002</v>
      </c>
      <c r="L5342" s="114">
        <v>0.58599999999999997</v>
      </c>
      <c r="M5342" s="114">
        <v>0.68799999999999994</v>
      </c>
      <c r="N5342" s="114">
        <v>0.14899999999999999</v>
      </c>
      <c r="O5342" s="114">
        <v>1.8680000000000001</v>
      </c>
      <c r="P5342" s="114">
        <v>3.052</v>
      </c>
      <c r="Q5342" s="114">
        <v>1.5389999999999999</v>
      </c>
      <c r="R5342" s="114">
        <v>1.228</v>
      </c>
      <c r="S5342" s="114">
        <v>2.0270000000000001</v>
      </c>
    </row>
    <row r="5343" spans="1:19" ht="11.25" thickBot="1" x14ac:dyDescent="0.2">
      <c r="A5343" s="93"/>
    </row>
    <row r="5344" spans="1:19" ht="11.25" thickBot="1" x14ac:dyDescent="0.2">
      <c r="A5344" s="87" t="s">
        <v>345</v>
      </c>
      <c r="B5344" s="87" t="s">
        <v>346</v>
      </c>
      <c r="C5344" s="107" t="s">
        <v>52</v>
      </c>
      <c r="D5344" s="107" t="s">
        <v>53</v>
      </c>
      <c r="E5344" s="107" t="s">
        <v>54</v>
      </c>
      <c r="F5344" s="107" t="s">
        <v>55</v>
      </c>
      <c r="G5344" s="107" t="s">
        <v>56</v>
      </c>
      <c r="H5344" s="107" t="s">
        <v>57</v>
      </c>
      <c r="I5344" s="107" t="s">
        <v>58</v>
      </c>
      <c r="J5344" s="107" t="s">
        <v>59</v>
      </c>
      <c r="K5344" s="107" t="s">
        <v>60</v>
      </c>
      <c r="L5344" s="107" t="s">
        <v>61</v>
      </c>
      <c r="M5344" s="107" t="s">
        <v>62</v>
      </c>
      <c r="N5344" s="107" t="s">
        <v>63</v>
      </c>
      <c r="O5344" s="107" t="s">
        <v>64</v>
      </c>
      <c r="P5344" s="108" t="s">
        <v>65</v>
      </c>
      <c r="Q5344" s="108" t="s">
        <v>66</v>
      </c>
      <c r="R5344" s="107" t="s">
        <v>67</v>
      </c>
      <c r="S5344" s="107" t="s">
        <v>68</v>
      </c>
    </row>
    <row r="5345" spans="1:19" ht="11.25" thickBot="1" x14ac:dyDescent="0.2">
      <c r="A5345" s="93"/>
      <c r="B5345" s="93"/>
      <c r="C5345" s="107" t="s">
        <v>69</v>
      </c>
      <c r="D5345" s="107" t="s">
        <v>69</v>
      </c>
      <c r="E5345" s="107" t="s">
        <v>69</v>
      </c>
      <c r="F5345" s="107" t="s">
        <v>69</v>
      </c>
      <c r="G5345" s="107" t="s">
        <v>69</v>
      </c>
      <c r="H5345" s="107" t="s">
        <v>69</v>
      </c>
      <c r="I5345" s="107" t="s">
        <v>69</v>
      </c>
      <c r="J5345" s="107" t="s">
        <v>69</v>
      </c>
      <c r="K5345" s="107" t="s">
        <v>69</v>
      </c>
      <c r="L5345" s="107" t="s">
        <v>69</v>
      </c>
      <c r="M5345" s="107" t="s">
        <v>69</v>
      </c>
      <c r="N5345" s="107" t="s">
        <v>69</v>
      </c>
      <c r="O5345" s="107" t="s">
        <v>69</v>
      </c>
      <c r="P5345" s="108" t="s">
        <v>69</v>
      </c>
      <c r="Q5345" s="108" t="s">
        <v>69</v>
      </c>
      <c r="R5345" s="107" t="s">
        <v>69</v>
      </c>
      <c r="S5345" s="107" t="s">
        <v>69</v>
      </c>
    </row>
    <row r="5346" spans="1:19" ht="11.25" thickBot="1" x14ac:dyDescent="0.2">
      <c r="A5346" s="88">
        <v>1</v>
      </c>
      <c r="B5346" s="109">
        <v>4.024305555555556E-2</v>
      </c>
      <c r="C5346" s="89">
        <v>1.9059999999999999</v>
      </c>
      <c r="D5346" s="89">
        <v>0.247</v>
      </c>
      <c r="E5346" s="89">
        <v>1.5369999999999999</v>
      </c>
      <c r="F5346" s="89">
        <v>0.24099999999999999</v>
      </c>
      <c r="G5346" s="89">
        <v>3.4020000000000001</v>
      </c>
      <c r="H5346" s="89">
        <v>12.75</v>
      </c>
      <c r="I5346" s="89">
        <v>-5.0000000000000001E-3</v>
      </c>
      <c r="J5346" s="89">
        <v>-3.0000000000000001E-3</v>
      </c>
      <c r="K5346" s="89">
        <v>0.16400000000000001</v>
      </c>
      <c r="L5346" s="89">
        <v>0.48899999999999999</v>
      </c>
      <c r="M5346" s="89">
        <v>2.3250000000000002</v>
      </c>
      <c r="N5346" s="89">
        <v>0.09</v>
      </c>
      <c r="O5346" s="89">
        <v>59.16</v>
      </c>
      <c r="P5346" s="112" t="s">
        <v>5763</v>
      </c>
      <c r="Q5346" s="112" t="s">
        <v>5764</v>
      </c>
      <c r="R5346" s="89">
        <v>9.9740000000000002</v>
      </c>
      <c r="S5346" s="89">
        <v>4.4790000000000001</v>
      </c>
    </row>
    <row r="5347" spans="1:19" ht="11.25" thickBot="1" x14ac:dyDescent="0.2">
      <c r="A5347" s="93"/>
    </row>
    <row r="5348" spans="1:19" ht="11.25" thickBot="1" x14ac:dyDescent="0.2">
      <c r="A5348" s="88">
        <v>2</v>
      </c>
      <c r="B5348" s="109">
        <v>4.040509259259259E-2</v>
      </c>
      <c r="C5348" s="89">
        <v>1.851</v>
      </c>
      <c r="D5348" s="89">
        <v>0.23799999999999999</v>
      </c>
      <c r="E5348" s="89">
        <v>1.5409999999999999</v>
      </c>
      <c r="F5348" s="89">
        <v>0.23300000000000001</v>
      </c>
      <c r="G5348" s="89">
        <v>3.359</v>
      </c>
      <c r="H5348" s="89">
        <v>12.75</v>
      </c>
      <c r="I5348" s="89">
        <v>-4.0000000000000001E-3</v>
      </c>
      <c r="J5348" s="89">
        <v>-2E-3</v>
      </c>
      <c r="K5348" s="89">
        <v>0.17299999999999999</v>
      </c>
      <c r="L5348" s="89">
        <v>0.499</v>
      </c>
      <c r="M5348" s="89">
        <v>2.3330000000000002</v>
      </c>
      <c r="N5348" s="89">
        <v>0.105</v>
      </c>
      <c r="O5348" s="89">
        <v>59.11</v>
      </c>
      <c r="P5348" s="112" t="s">
        <v>5765</v>
      </c>
      <c r="Q5348" s="112" t="s">
        <v>5766</v>
      </c>
      <c r="R5348" s="89">
        <v>9.8420000000000005</v>
      </c>
      <c r="S5348" s="89">
        <v>4.4139999999999997</v>
      </c>
    </row>
    <row r="5349" spans="1:19" ht="11.25" thickBot="1" x14ac:dyDescent="0.2">
      <c r="A5349" s="93"/>
    </row>
    <row r="5350" spans="1:19" ht="11.25" thickBot="1" x14ac:dyDescent="0.2">
      <c r="A5350" s="88">
        <v>3</v>
      </c>
      <c r="B5350" s="109">
        <v>4.05787037037037E-2</v>
      </c>
      <c r="C5350" s="89">
        <v>1.8779999999999999</v>
      </c>
      <c r="D5350" s="89">
        <v>0.24</v>
      </c>
      <c r="E5350" s="89">
        <v>1.607</v>
      </c>
      <c r="F5350" s="89">
        <v>0.22800000000000001</v>
      </c>
      <c r="G5350" s="89">
        <v>3.363</v>
      </c>
      <c r="H5350" s="89">
        <v>12.59</v>
      </c>
      <c r="I5350" s="89">
        <v>-3.0000000000000001E-3</v>
      </c>
      <c r="J5350" s="89">
        <v>-3.0000000000000001E-3</v>
      </c>
      <c r="K5350" s="89">
        <v>0.155</v>
      </c>
      <c r="L5350" s="89">
        <v>0.46200000000000002</v>
      </c>
      <c r="M5350" s="89">
        <v>2.2309999999999999</v>
      </c>
      <c r="N5350" s="89">
        <v>9.7000000000000003E-2</v>
      </c>
      <c r="O5350" s="89">
        <v>58.77</v>
      </c>
      <c r="P5350" s="112" t="s">
        <v>5767</v>
      </c>
      <c r="Q5350" s="112" t="s">
        <v>2445</v>
      </c>
      <c r="R5350" s="89">
        <v>9.8450000000000006</v>
      </c>
      <c r="S5350" s="89">
        <v>4.3979999999999997</v>
      </c>
    </row>
    <row r="5351" spans="1:19" ht="11.25" thickBot="1" x14ac:dyDescent="0.2">
      <c r="A5351" s="93"/>
    </row>
    <row r="5352" spans="1:19" ht="11.25" thickBot="1" x14ac:dyDescent="0.2">
      <c r="A5352" s="113" t="s">
        <v>352</v>
      </c>
      <c r="B5352" s="93"/>
      <c r="C5352" s="114">
        <v>1.8779999999999999</v>
      </c>
      <c r="D5352" s="114">
        <v>0.24199999999999999</v>
      </c>
      <c r="E5352" s="114">
        <v>1.5609999999999999</v>
      </c>
      <c r="F5352" s="114">
        <v>0.23400000000000001</v>
      </c>
      <c r="G5352" s="114">
        <v>3.375</v>
      </c>
      <c r="H5352" s="114">
        <v>12.7</v>
      </c>
      <c r="I5352" s="114">
        <v>-4.0000000000000001E-3</v>
      </c>
      <c r="J5352" s="114">
        <v>-3.0000000000000001E-3</v>
      </c>
      <c r="K5352" s="114">
        <v>0.16400000000000001</v>
      </c>
      <c r="L5352" s="114">
        <v>0.48399999999999999</v>
      </c>
      <c r="M5352" s="114">
        <v>2.2959999999999998</v>
      </c>
      <c r="N5352" s="114">
        <v>9.7000000000000003E-2</v>
      </c>
      <c r="O5352" s="114">
        <v>59.02</v>
      </c>
      <c r="P5352" s="112" t="s">
        <v>5768</v>
      </c>
      <c r="Q5352" s="112" t="s">
        <v>5769</v>
      </c>
      <c r="R5352" s="114">
        <v>9.8870000000000005</v>
      </c>
      <c r="S5352" s="114">
        <v>4.43</v>
      </c>
    </row>
    <row r="5353" spans="1:19" ht="11.25" thickBot="1" x14ac:dyDescent="0.2">
      <c r="A5353" s="93"/>
    </row>
    <row r="5354" spans="1:19" ht="11.25" thickBot="1" x14ac:dyDescent="0.2">
      <c r="A5354" s="116" t="s">
        <v>355</v>
      </c>
      <c r="B5354" s="93"/>
      <c r="C5354" s="114">
        <v>2.8000000000000001E-2</v>
      </c>
      <c r="D5354" s="114">
        <v>5.0000000000000001E-3</v>
      </c>
      <c r="E5354" s="114">
        <v>3.9E-2</v>
      </c>
      <c r="F5354" s="114">
        <v>7.0000000000000001E-3</v>
      </c>
      <c r="G5354" s="114">
        <v>2.4E-2</v>
      </c>
      <c r="H5354" s="114">
        <v>9.4E-2</v>
      </c>
      <c r="I5354" s="114">
        <v>1E-3</v>
      </c>
      <c r="J5354" s="114">
        <v>0</v>
      </c>
      <c r="K5354" s="114">
        <v>8.9999999999999993E-3</v>
      </c>
      <c r="L5354" s="114">
        <v>1.9E-2</v>
      </c>
      <c r="M5354" s="114">
        <v>5.7000000000000002E-2</v>
      </c>
      <c r="N5354" s="114">
        <v>7.0000000000000001E-3</v>
      </c>
      <c r="O5354" s="114">
        <v>0.21099999999999999</v>
      </c>
      <c r="P5354" s="112" t="s">
        <v>5770</v>
      </c>
      <c r="Q5354" s="112" t="s">
        <v>5771</v>
      </c>
      <c r="R5354" s="114">
        <v>7.4999999999999997E-2</v>
      </c>
      <c r="S5354" s="114">
        <v>4.2999999999999997E-2</v>
      </c>
    </row>
    <row r="5355" spans="1:19" ht="11.25" thickBot="1" x14ac:dyDescent="0.2">
      <c r="A5355" s="93"/>
    </row>
    <row r="5356" spans="1:19" ht="11.25" thickBot="1" x14ac:dyDescent="0.2">
      <c r="A5356" s="117" t="s">
        <v>358</v>
      </c>
      <c r="B5356" s="93"/>
      <c r="C5356" s="114">
        <v>1.4830000000000001</v>
      </c>
      <c r="D5356" s="114">
        <v>2.0430000000000001</v>
      </c>
      <c r="E5356" s="114">
        <v>2.508</v>
      </c>
      <c r="F5356" s="114">
        <v>2.851</v>
      </c>
      <c r="G5356" s="114">
        <v>0.70499999999999996</v>
      </c>
      <c r="H5356" s="114">
        <v>0.73699999999999999</v>
      </c>
      <c r="I5356" s="114">
        <v>22.18</v>
      </c>
      <c r="J5356" s="114">
        <v>15.36</v>
      </c>
      <c r="K5356" s="114">
        <v>5.625</v>
      </c>
      <c r="L5356" s="114">
        <v>3.9470000000000001</v>
      </c>
      <c r="M5356" s="114">
        <v>2.4689999999999999</v>
      </c>
      <c r="N5356" s="114">
        <v>7.2670000000000003</v>
      </c>
      <c r="O5356" s="114">
        <v>0.35699999999999998</v>
      </c>
      <c r="P5356" s="112" t="s">
        <v>5772</v>
      </c>
      <c r="Q5356" s="112" t="s">
        <v>5773</v>
      </c>
      <c r="R5356" s="114">
        <v>0.76300000000000001</v>
      </c>
      <c r="S5356" s="114">
        <v>0.97299999999999998</v>
      </c>
    </row>
    <row r="5357" spans="1:19" ht="10.5" x14ac:dyDescent="0.15">
      <c r="A5357" s="93"/>
    </row>
    <row r="5358" spans="1:19" x14ac:dyDescent="0.15">
      <c r="A5358" s="106"/>
      <c r="B5358" s="69" t="s">
        <v>5774</v>
      </c>
    </row>
    <row r="5359" spans="1:19" ht="9.75" thickBot="1" x14ac:dyDescent="0.2">
      <c r="A5359" s="64" t="s">
        <v>1094</v>
      </c>
    </row>
    <row r="5360" spans="1:19" ht="11.25" thickBot="1" x14ac:dyDescent="0.2">
      <c r="A5360" s="87" t="s">
        <v>345</v>
      </c>
      <c r="B5360" s="87" t="s">
        <v>346</v>
      </c>
      <c r="C5360" s="107" t="s">
        <v>1</v>
      </c>
      <c r="D5360" s="107" t="s">
        <v>2</v>
      </c>
      <c r="E5360" s="107" t="s">
        <v>3</v>
      </c>
      <c r="F5360" s="107" t="s">
        <v>4</v>
      </c>
      <c r="G5360" s="107" t="s">
        <v>5</v>
      </c>
      <c r="H5360" s="107" t="s">
        <v>6</v>
      </c>
      <c r="I5360" s="108" t="s">
        <v>7</v>
      </c>
      <c r="J5360" s="108" t="s">
        <v>8</v>
      </c>
      <c r="K5360" s="107" t="s">
        <v>9</v>
      </c>
      <c r="L5360" s="107" t="s">
        <v>10</v>
      </c>
      <c r="M5360" s="107" t="s">
        <v>11</v>
      </c>
      <c r="N5360" s="107" t="s">
        <v>12</v>
      </c>
      <c r="O5360" s="107" t="s">
        <v>13</v>
      </c>
      <c r="P5360" s="107" t="s">
        <v>14</v>
      </c>
      <c r="Q5360" s="107" t="s">
        <v>15</v>
      </c>
      <c r="R5360" s="107" t="s">
        <v>16</v>
      </c>
      <c r="S5360" s="107" t="s">
        <v>17</v>
      </c>
    </row>
    <row r="5361" spans="1:19" ht="11.25" thickBot="1" x14ac:dyDescent="0.2">
      <c r="A5361" s="93"/>
      <c r="B5361" s="93"/>
      <c r="C5361" s="107" t="s">
        <v>69</v>
      </c>
      <c r="D5361" s="107" t="s">
        <v>69</v>
      </c>
      <c r="E5361" s="107" t="s">
        <v>69</v>
      </c>
      <c r="F5361" s="107" t="s">
        <v>69</v>
      </c>
      <c r="G5361" s="107" t="s">
        <v>69</v>
      </c>
      <c r="H5361" s="107" t="s">
        <v>69</v>
      </c>
      <c r="I5361" s="108" t="s">
        <v>69</v>
      </c>
      <c r="J5361" s="108" t="s">
        <v>69</v>
      </c>
      <c r="K5361" s="107" t="s">
        <v>69</v>
      </c>
      <c r="L5361" s="107" t="s">
        <v>69</v>
      </c>
      <c r="M5361" s="107" t="s">
        <v>69</v>
      </c>
      <c r="N5361" s="107" t="s">
        <v>69</v>
      </c>
      <c r="O5361" s="107" t="s">
        <v>69</v>
      </c>
      <c r="P5361" s="107" t="s">
        <v>69</v>
      </c>
      <c r="Q5361" s="107" t="s">
        <v>69</v>
      </c>
      <c r="R5361" s="107" t="s">
        <v>69</v>
      </c>
      <c r="S5361" s="107" t="s">
        <v>69</v>
      </c>
    </row>
    <row r="5362" spans="1:19" ht="11.25" thickBot="1" x14ac:dyDescent="0.2">
      <c r="A5362" s="88">
        <v>1</v>
      </c>
      <c r="B5362" s="109">
        <v>4.5694444444444447E-2</v>
      </c>
      <c r="C5362" s="110" t="s">
        <v>5775</v>
      </c>
      <c r="D5362" s="110" t="s">
        <v>5776</v>
      </c>
      <c r="E5362" s="110" t="s">
        <v>5777</v>
      </c>
      <c r="F5362" s="110" t="s">
        <v>5778</v>
      </c>
      <c r="G5362" s="110" t="s">
        <v>5779</v>
      </c>
      <c r="H5362" s="110" t="s">
        <v>5780</v>
      </c>
      <c r="I5362" s="111">
        <v>1.1203000000000001</v>
      </c>
      <c r="J5362" s="112" t="s">
        <v>5781</v>
      </c>
      <c r="K5362" s="110" t="s">
        <v>5782</v>
      </c>
      <c r="L5362" s="89">
        <v>-40.75</v>
      </c>
      <c r="M5362" s="89">
        <v>435.2</v>
      </c>
      <c r="N5362" s="110" t="s">
        <v>5783</v>
      </c>
      <c r="O5362" s="110" t="s">
        <v>5784</v>
      </c>
      <c r="P5362" s="89">
        <v>29.72</v>
      </c>
      <c r="Q5362" s="89">
        <v>192.7</v>
      </c>
      <c r="R5362" s="110" t="s">
        <v>5785</v>
      </c>
      <c r="S5362" s="110" t="s">
        <v>5786</v>
      </c>
    </row>
    <row r="5363" spans="1:19" ht="11.25" thickBot="1" x14ac:dyDescent="0.2">
      <c r="A5363" s="93"/>
    </row>
    <row r="5364" spans="1:19" ht="11.25" thickBot="1" x14ac:dyDescent="0.2">
      <c r="A5364" s="88">
        <v>2</v>
      </c>
      <c r="B5364" s="109">
        <v>4.5856481481481477E-2</v>
      </c>
      <c r="C5364" s="110" t="s">
        <v>5787</v>
      </c>
      <c r="D5364" s="110" t="s">
        <v>5776</v>
      </c>
      <c r="E5364" s="110" t="s">
        <v>5788</v>
      </c>
      <c r="F5364" s="110" t="s">
        <v>5789</v>
      </c>
      <c r="G5364" s="110" t="s">
        <v>5790</v>
      </c>
      <c r="H5364" s="110" t="s">
        <v>5791</v>
      </c>
      <c r="I5364" s="111">
        <v>1.1288100000000001</v>
      </c>
      <c r="J5364" s="112" t="s">
        <v>5792</v>
      </c>
      <c r="K5364" s="110" t="s">
        <v>5793</v>
      </c>
      <c r="L5364" s="89">
        <v>-40.98</v>
      </c>
      <c r="M5364" s="89">
        <v>430.7</v>
      </c>
      <c r="N5364" s="110" t="s">
        <v>5794</v>
      </c>
      <c r="O5364" s="110" t="s">
        <v>5795</v>
      </c>
      <c r="P5364" s="89">
        <v>29.68</v>
      </c>
      <c r="Q5364" s="89">
        <v>192</v>
      </c>
      <c r="R5364" s="110" t="s">
        <v>5796</v>
      </c>
      <c r="S5364" s="110" t="s">
        <v>5797</v>
      </c>
    </row>
    <row r="5365" spans="1:19" ht="11.25" thickBot="1" x14ac:dyDescent="0.2">
      <c r="A5365" s="93"/>
    </row>
    <row r="5366" spans="1:19" ht="11.25" thickBot="1" x14ac:dyDescent="0.2">
      <c r="A5366" s="88">
        <v>3</v>
      </c>
      <c r="B5366" s="109">
        <v>4.6030092592592588E-2</v>
      </c>
      <c r="C5366" s="110" t="s">
        <v>5798</v>
      </c>
      <c r="D5366" s="110" t="s">
        <v>5799</v>
      </c>
      <c r="E5366" s="110" t="s">
        <v>5800</v>
      </c>
      <c r="F5366" s="110" t="s">
        <v>5801</v>
      </c>
      <c r="G5366" s="110" t="s">
        <v>5802</v>
      </c>
      <c r="H5366" s="110" t="s">
        <v>5803</v>
      </c>
      <c r="I5366" s="111">
        <v>1.1322399999999999</v>
      </c>
      <c r="J5366" s="112" t="s">
        <v>5804</v>
      </c>
      <c r="K5366" s="110" t="s">
        <v>5805</v>
      </c>
      <c r="L5366" s="89">
        <v>-40.67</v>
      </c>
      <c r="M5366" s="89">
        <v>441</v>
      </c>
      <c r="N5366" s="110" t="s">
        <v>5783</v>
      </c>
      <c r="O5366" s="110" t="s">
        <v>5806</v>
      </c>
      <c r="P5366" s="89">
        <v>29.78</v>
      </c>
      <c r="Q5366" s="89">
        <v>192.8</v>
      </c>
      <c r="R5366" s="110" t="s">
        <v>5807</v>
      </c>
      <c r="S5366" s="110" t="s">
        <v>5808</v>
      </c>
    </row>
    <row r="5367" spans="1:19" ht="11.25" thickBot="1" x14ac:dyDescent="0.2">
      <c r="A5367" s="93"/>
    </row>
    <row r="5368" spans="1:19" ht="11.25" thickBot="1" x14ac:dyDescent="0.2">
      <c r="A5368" s="113" t="s">
        <v>352</v>
      </c>
      <c r="B5368" s="93"/>
      <c r="C5368" s="110" t="s">
        <v>5809</v>
      </c>
      <c r="D5368" s="110" t="s">
        <v>5810</v>
      </c>
      <c r="E5368" s="110" t="s">
        <v>5811</v>
      </c>
      <c r="F5368" s="110" t="s">
        <v>5812</v>
      </c>
      <c r="G5368" s="110" t="s">
        <v>5813</v>
      </c>
      <c r="H5368" s="110" t="s">
        <v>5814</v>
      </c>
      <c r="I5368" s="115">
        <v>1.1271100000000001</v>
      </c>
      <c r="J5368" s="112" t="s">
        <v>5815</v>
      </c>
      <c r="K5368" s="110" t="s">
        <v>5816</v>
      </c>
      <c r="L5368" s="114">
        <v>-40.799999999999997</v>
      </c>
      <c r="M5368" s="114">
        <v>435.6</v>
      </c>
      <c r="N5368" s="110" t="s">
        <v>5817</v>
      </c>
      <c r="O5368" s="110" t="s">
        <v>5818</v>
      </c>
      <c r="P5368" s="114">
        <v>29.73</v>
      </c>
      <c r="Q5368" s="114">
        <v>192.5</v>
      </c>
      <c r="R5368" s="110" t="s">
        <v>5819</v>
      </c>
      <c r="S5368" s="110" t="s">
        <v>5820</v>
      </c>
    </row>
    <row r="5369" spans="1:19" ht="11.25" thickBot="1" x14ac:dyDescent="0.2">
      <c r="A5369" s="93"/>
    </row>
    <row r="5370" spans="1:19" ht="11.25" thickBot="1" x14ac:dyDescent="0.2">
      <c r="A5370" s="116" t="s">
        <v>355</v>
      </c>
      <c r="B5370" s="93"/>
      <c r="C5370" s="110" t="s">
        <v>5821</v>
      </c>
      <c r="D5370" s="110" t="s">
        <v>5822</v>
      </c>
      <c r="E5370" s="110" t="s">
        <v>5823</v>
      </c>
      <c r="F5370" s="110" t="s">
        <v>5824</v>
      </c>
      <c r="G5370" s="110" t="s">
        <v>5825</v>
      </c>
      <c r="H5370" s="110" t="s">
        <v>5826</v>
      </c>
      <c r="I5370" s="115">
        <v>6.1500000000000001E-3</v>
      </c>
      <c r="J5370" s="112" t="s">
        <v>5827</v>
      </c>
      <c r="K5370" s="110" t="s">
        <v>5828</v>
      </c>
      <c r="L5370" s="114">
        <v>0.159</v>
      </c>
      <c r="M5370" s="114">
        <v>5.13</v>
      </c>
      <c r="N5370" s="110" t="s">
        <v>5829</v>
      </c>
      <c r="O5370" s="110" t="s">
        <v>5830</v>
      </c>
      <c r="P5370" s="114">
        <v>4.9000000000000002E-2</v>
      </c>
      <c r="Q5370" s="114">
        <v>0.41899999999999998</v>
      </c>
      <c r="R5370" s="110" t="s">
        <v>5831</v>
      </c>
      <c r="S5370" s="110" t="s">
        <v>5832</v>
      </c>
    </row>
    <row r="5371" spans="1:19" ht="11.25" thickBot="1" x14ac:dyDescent="0.2">
      <c r="A5371" s="93"/>
    </row>
    <row r="5372" spans="1:19" ht="11.25" thickBot="1" x14ac:dyDescent="0.2">
      <c r="A5372" s="117" t="s">
        <v>358</v>
      </c>
      <c r="B5372" s="93"/>
      <c r="C5372" s="110" t="s">
        <v>2629</v>
      </c>
      <c r="D5372" s="110" t="s">
        <v>2551</v>
      </c>
      <c r="E5372" s="110" t="s">
        <v>2796</v>
      </c>
      <c r="F5372" s="110" t="s">
        <v>5833</v>
      </c>
      <c r="G5372" s="110" t="s">
        <v>5139</v>
      </c>
      <c r="H5372" s="110" t="s">
        <v>2410</v>
      </c>
      <c r="I5372" s="118">
        <v>0.54600000000000004</v>
      </c>
      <c r="J5372" s="112" t="s">
        <v>2629</v>
      </c>
      <c r="K5372" s="110" t="s">
        <v>5834</v>
      </c>
      <c r="L5372" s="114">
        <v>0.38900000000000001</v>
      </c>
      <c r="M5372" s="114">
        <v>1.1779999999999999</v>
      </c>
      <c r="N5372" s="110" t="s">
        <v>1647</v>
      </c>
      <c r="O5372" s="110" t="s">
        <v>1044</v>
      </c>
      <c r="P5372" s="114">
        <v>0.16400000000000001</v>
      </c>
      <c r="Q5372" s="114">
        <v>0.218</v>
      </c>
      <c r="R5372" s="110" t="s">
        <v>5835</v>
      </c>
      <c r="S5372" s="110" t="s">
        <v>5836</v>
      </c>
    </row>
    <row r="5373" spans="1:19" ht="11.25" thickBot="1" x14ac:dyDescent="0.2">
      <c r="A5373" s="93"/>
    </row>
    <row r="5374" spans="1:19" ht="11.25" thickBot="1" x14ac:dyDescent="0.2">
      <c r="A5374" s="87" t="s">
        <v>345</v>
      </c>
      <c r="B5374" s="87" t="s">
        <v>346</v>
      </c>
      <c r="C5374" s="107" t="s">
        <v>18</v>
      </c>
      <c r="D5374" s="108" t="s">
        <v>19</v>
      </c>
      <c r="E5374" s="108" t="s">
        <v>20</v>
      </c>
      <c r="F5374" s="107" t="s">
        <v>21</v>
      </c>
      <c r="G5374" s="107" t="s">
        <v>22</v>
      </c>
      <c r="H5374" s="107" t="s">
        <v>23</v>
      </c>
      <c r="I5374" s="107" t="s">
        <v>24</v>
      </c>
      <c r="J5374" s="108" t="s">
        <v>25</v>
      </c>
      <c r="K5374" s="108" t="s">
        <v>26</v>
      </c>
      <c r="L5374" s="107" t="s">
        <v>27</v>
      </c>
      <c r="M5374" s="107" t="s">
        <v>28</v>
      </c>
      <c r="N5374" s="107" t="s">
        <v>29</v>
      </c>
      <c r="O5374" s="107" t="s">
        <v>30</v>
      </c>
      <c r="P5374" s="107" t="s">
        <v>31</v>
      </c>
      <c r="Q5374" s="107" t="s">
        <v>32</v>
      </c>
      <c r="R5374" s="107" t="s">
        <v>33</v>
      </c>
      <c r="S5374" s="108" t="s">
        <v>34</v>
      </c>
    </row>
    <row r="5375" spans="1:19" ht="11.25" thickBot="1" x14ac:dyDescent="0.2">
      <c r="A5375" s="93"/>
      <c r="B5375" s="93"/>
      <c r="C5375" s="107" t="s">
        <v>69</v>
      </c>
      <c r="D5375" s="108" t="s">
        <v>69</v>
      </c>
      <c r="E5375" s="108" t="s">
        <v>69</v>
      </c>
      <c r="F5375" s="107" t="s">
        <v>69</v>
      </c>
      <c r="G5375" s="107" t="s">
        <v>69</v>
      </c>
      <c r="H5375" s="107" t="s">
        <v>69</v>
      </c>
      <c r="I5375" s="107" t="s">
        <v>69</v>
      </c>
      <c r="J5375" s="108" t="s">
        <v>69</v>
      </c>
      <c r="K5375" s="108" t="s">
        <v>69</v>
      </c>
      <c r="L5375" s="107" t="s">
        <v>69</v>
      </c>
      <c r="M5375" s="107" t="s">
        <v>69</v>
      </c>
      <c r="N5375" s="107" t="s">
        <v>69</v>
      </c>
      <c r="O5375" s="107" t="s">
        <v>69</v>
      </c>
      <c r="P5375" s="107" t="s">
        <v>69</v>
      </c>
      <c r="Q5375" s="107" t="s">
        <v>69</v>
      </c>
      <c r="R5375" s="107" t="s">
        <v>69</v>
      </c>
      <c r="S5375" s="108" t="s">
        <v>69</v>
      </c>
    </row>
    <row r="5376" spans="1:19" ht="11.25" thickBot="1" x14ac:dyDescent="0.2">
      <c r="A5376" s="88">
        <v>1</v>
      </c>
      <c r="B5376" s="109">
        <v>4.5694444444444447E-2</v>
      </c>
      <c r="C5376" s="89">
        <v>141.80000000000001</v>
      </c>
      <c r="D5376" s="111">
        <v>1.0145999999999999</v>
      </c>
      <c r="E5376" s="111">
        <v>1.2599800000000001</v>
      </c>
      <c r="F5376" s="89">
        <v>26.2</v>
      </c>
      <c r="G5376" s="89">
        <v>-0.11899999999999999</v>
      </c>
      <c r="H5376" s="89">
        <v>47.92</v>
      </c>
      <c r="I5376" s="110" t="s">
        <v>5837</v>
      </c>
      <c r="J5376" s="111">
        <v>0.96333999999999997</v>
      </c>
      <c r="K5376" s="112" t="s">
        <v>5838</v>
      </c>
      <c r="L5376" s="110" t="s">
        <v>5839</v>
      </c>
      <c r="M5376" s="89">
        <v>111.4</v>
      </c>
      <c r="N5376" s="89">
        <v>5.0000000000000001E-3</v>
      </c>
      <c r="O5376" s="89">
        <v>0.13</v>
      </c>
      <c r="P5376" s="89">
        <v>0.8</v>
      </c>
      <c r="Q5376" s="89">
        <v>268.89999999999998</v>
      </c>
      <c r="R5376" s="89">
        <v>23.32</v>
      </c>
      <c r="S5376" s="111">
        <v>0.88239999999999996</v>
      </c>
    </row>
    <row r="5377" spans="1:19" ht="11.25" thickBot="1" x14ac:dyDescent="0.2">
      <c r="A5377" s="93"/>
    </row>
    <row r="5378" spans="1:19" ht="11.25" thickBot="1" x14ac:dyDescent="0.2">
      <c r="A5378" s="88">
        <v>2</v>
      </c>
      <c r="B5378" s="109">
        <v>4.5856481481481477E-2</v>
      </c>
      <c r="C5378" s="89">
        <v>141.19999999999999</v>
      </c>
      <c r="D5378" s="111">
        <v>1.0180199999999999</v>
      </c>
      <c r="E5378" s="111">
        <v>1.26762</v>
      </c>
      <c r="F5378" s="89">
        <v>26.84</v>
      </c>
      <c r="G5378" s="89">
        <v>-1.9690000000000001</v>
      </c>
      <c r="H5378" s="89">
        <v>48.08</v>
      </c>
      <c r="I5378" s="110" t="s">
        <v>5840</v>
      </c>
      <c r="J5378" s="111">
        <v>0.96835000000000004</v>
      </c>
      <c r="K5378" s="112" t="s">
        <v>5841</v>
      </c>
      <c r="L5378" s="110" t="s">
        <v>5842</v>
      </c>
      <c r="M5378" s="89">
        <v>111.8</v>
      </c>
      <c r="N5378" s="89">
        <v>0.02</v>
      </c>
      <c r="O5378" s="89">
        <v>0.13100000000000001</v>
      </c>
      <c r="P5378" s="89">
        <v>0.84399999999999997</v>
      </c>
      <c r="Q5378" s="89">
        <v>270.89999999999998</v>
      </c>
      <c r="R5378" s="89">
        <v>22.82</v>
      </c>
      <c r="S5378" s="111">
        <v>0.89676</v>
      </c>
    </row>
    <row r="5379" spans="1:19" ht="11.25" thickBot="1" x14ac:dyDescent="0.2">
      <c r="A5379" s="93"/>
    </row>
    <row r="5380" spans="1:19" ht="11.25" thickBot="1" x14ac:dyDescent="0.2">
      <c r="A5380" s="88">
        <v>3</v>
      </c>
      <c r="B5380" s="109">
        <v>4.6030092592592588E-2</v>
      </c>
      <c r="C5380" s="89">
        <v>141.80000000000001</v>
      </c>
      <c r="D5380" s="111">
        <v>1.02843</v>
      </c>
      <c r="E5380" s="111">
        <v>1.2627999999999999</v>
      </c>
      <c r="F5380" s="89">
        <v>26.63</v>
      </c>
      <c r="G5380" s="89">
        <v>7.3440000000000003</v>
      </c>
      <c r="H5380" s="89">
        <v>47.92</v>
      </c>
      <c r="I5380" s="110" t="s">
        <v>5843</v>
      </c>
      <c r="J5380" s="111">
        <v>0.97594000000000003</v>
      </c>
      <c r="K5380" s="112" t="s">
        <v>5844</v>
      </c>
      <c r="L5380" s="110" t="s">
        <v>5845</v>
      </c>
      <c r="M5380" s="89">
        <v>111.5</v>
      </c>
      <c r="N5380" s="89">
        <v>2.7E-2</v>
      </c>
      <c r="O5380" s="89">
        <v>0.13800000000000001</v>
      </c>
      <c r="P5380" s="89">
        <v>0.81799999999999995</v>
      </c>
      <c r="Q5380" s="89">
        <v>265.5</v>
      </c>
      <c r="R5380" s="89">
        <v>22.93</v>
      </c>
      <c r="S5380" s="111">
        <v>0.90395000000000003</v>
      </c>
    </row>
    <row r="5381" spans="1:19" ht="11.25" thickBot="1" x14ac:dyDescent="0.2">
      <c r="A5381" s="93"/>
    </row>
    <row r="5382" spans="1:19" ht="11.25" thickBot="1" x14ac:dyDescent="0.2">
      <c r="A5382" s="113" t="s">
        <v>352</v>
      </c>
      <c r="B5382" s="93"/>
      <c r="C5382" s="114">
        <v>141.6</v>
      </c>
      <c r="D5382" s="115">
        <v>1.0203500000000001</v>
      </c>
      <c r="E5382" s="115">
        <v>1.2634700000000001</v>
      </c>
      <c r="F5382" s="114">
        <v>26.55</v>
      </c>
      <c r="G5382" s="114">
        <v>1.752</v>
      </c>
      <c r="H5382" s="114">
        <v>47.97</v>
      </c>
      <c r="I5382" s="110" t="s">
        <v>5846</v>
      </c>
      <c r="J5382" s="115">
        <v>0.96921000000000002</v>
      </c>
      <c r="K5382" s="112" t="s">
        <v>5847</v>
      </c>
      <c r="L5382" s="110" t="s">
        <v>5848</v>
      </c>
      <c r="M5382" s="114">
        <v>111.6</v>
      </c>
      <c r="N5382" s="114">
        <v>1.7000000000000001E-2</v>
      </c>
      <c r="O5382" s="114">
        <v>0.13300000000000001</v>
      </c>
      <c r="P5382" s="114">
        <v>0.82099999999999995</v>
      </c>
      <c r="Q5382" s="114">
        <v>268.39999999999998</v>
      </c>
      <c r="R5382" s="114">
        <v>23.02</v>
      </c>
      <c r="S5382" s="115">
        <v>0.89437</v>
      </c>
    </row>
    <row r="5383" spans="1:19" ht="11.25" thickBot="1" x14ac:dyDescent="0.2">
      <c r="A5383" s="93"/>
    </row>
    <row r="5384" spans="1:19" ht="11.25" thickBot="1" x14ac:dyDescent="0.2">
      <c r="A5384" s="116" t="s">
        <v>355</v>
      </c>
      <c r="B5384" s="93"/>
      <c r="C5384" s="114">
        <v>0.35799999999999998</v>
      </c>
      <c r="D5384" s="115">
        <v>7.1999999999999998E-3</v>
      </c>
      <c r="E5384" s="115">
        <v>3.8600000000000001E-3</v>
      </c>
      <c r="F5384" s="114">
        <v>0.32800000000000001</v>
      </c>
      <c r="G5384" s="114">
        <v>4.93</v>
      </c>
      <c r="H5384" s="114">
        <v>9.5000000000000001E-2</v>
      </c>
      <c r="I5384" s="110" t="s">
        <v>5849</v>
      </c>
      <c r="J5384" s="115">
        <v>6.3400000000000001E-3</v>
      </c>
      <c r="K5384" s="112" t="s">
        <v>5850</v>
      </c>
      <c r="L5384" s="110" t="s">
        <v>5851</v>
      </c>
      <c r="M5384" s="114">
        <v>0.20399999999999999</v>
      </c>
      <c r="N5384" s="114">
        <v>1.2E-2</v>
      </c>
      <c r="O5384" s="114">
        <v>4.0000000000000001E-3</v>
      </c>
      <c r="P5384" s="114">
        <v>2.1999999999999999E-2</v>
      </c>
      <c r="Q5384" s="114">
        <v>2.6949999999999998</v>
      </c>
      <c r="R5384" s="114">
        <v>0.26300000000000001</v>
      </c>
      <c r="S5384" s="115">
        <v>1.0970000000000001E-2</v>
      </c>
    </row>
    <row r="5385" spans="1:19" ht="11.25" thickBot="1" x14ac:dyDescent="0.2">
      <c r="A5385" s="93"/>
    </row>
    <row r="5386" spans="1:19" ht="11.25" thickBot="1" x14ac:dyDescent="0.2">
      <c r="A5386" s="117" t="s">
        <v>358</v>
      </c>
      <c r="B5386" s="93"/>
      <c r="C5386" s="114">
        <v>0.253</v>
      </c>
      <c r="D5386" s="118">
        <v>0.70599999999999996</v>
      </c>
      <c r="E5386" s="118">
        <v>0.30599999999999999</v>
      </c>
      <c r="F5386" s="114">
        <v>1.2350000000000001</v>
      </c>
      <c r="G5386" s="114">
        <v>281.39999999999998</v>
      </c>
      <c r="H5386" s="114">
        <v>0.19700000000000001</v>
      </c>
      <c r="I5386" s="110" t="s">
        <v>5852</v>
      </c>
      <c r="J5386" s="118">
        <v>0.65500000000000003</v>
      </c>
      <c r="K5386" s="112" t="s">
        <v>5853</v>
      </c>
      <c r="L5386" s="110" t="s">
        <v>5854</v>
      </c>
      <c r="M5386" s="114">
        <v>0.183</v>
      </c>
      <c r="N5386" s="114">
        <v>67.239999999999995</v>
      </c>
      <c r="O5386" s="114">
        <v>3.3620000000000001</v>
      </c>
      <c r="P5386" s="114">
        <v>2.6859999999999999</v>
      </c>
      <c r="Q5386" s="114">
        <v>1.004</v>
      </c>
      <c r="R5386" s="114">
        <v>1.1439999999999999</v>
      </c>
      <c r="S5386" s="118">
        <v>1.226</v>
      </c>
    </row>
    <row r="5387" spans="1:19" ht="11.25" thickBot="1" x14ac:dyDescent="0.2">
      <c r="A5387" s="93"/>
    </row>
    <row r="5388" spans="1:19" ht="11.25" thickBot="1" x14ac:dyDescent="0.2">
      <c r="A5388" s="87" t="s">
        <v>345</v>
      </c>
      <c r="B5388" s="87" t="s">
        <v>346</v>
      </c>
      <c r="C5388" s="108" t="s">
        <v>35</v>
      </c>
      <c r="D5388" s="107" t="s">
        <v>36</v>
      </c>
      <c r="E5388" s="107" t="s">
        <v>37</v>
      </c>
      <c r="F5388" s="107" t="s">
        <v>38</v>
      </c>
      <c r="G5388" s="107" t="s">
        <v>39</v>
      </c>
      <c r="H5388" s="107" t="s">
        <v>40</v>
      </c>
      <c r="I5388" s="107" t="s">
        <v>41</v>
      </c>
      <c r="J5388" s="107" t="s">
        <v>42</v>
      </c>
      <c r="K5388" s="107" t="s">
        <v>43</v>
      </c>
      <c r="L5388" s="107" t="s">
        <v>44</v>
      </c>
      <c r="M5388" s="107" t="s">
        <v>45</v>
      </c>
      <c r="N5388" s="107" t="s">
        <v>46</v>
      </c>
      <c r="O5388" s="107" t="s">
        <v>47</v>
      </c>
      <c r="P5388" s="107" t="s">
        <v>48</v>
      </c>
      <c r="Q5388" s="107" t="s">
        <v>49</v>
      </c>
      <c r="R5388" s="107" t="s">
        <v>50</v>
      </c>
      <c r="S5388" s="107" t="s">
        <v>51</v>
      </c>
    </row>
    <row r="5389" spans="1:19" ht="11.25" thickBot="1" x14ac:dyDescent="0.2">
      <c r="A5389" s="93"/>
      <c r="B5389" s="93"/>
      <c r="C5389" s="108" t="s">
        <v>69</v>
      </c>
      <c r="D5389" s="107" t="s">
        <v>69</v>
      </c>
      <c r="E5389" s="107" t="s">
        <v>69</v>
      </c>
      <c r="F5389" s="107" t="s">
        <v>69</v>
      </c>
      <c r="G5389" s="107" t="s">
        <v>69</v>
      </c>
      <c r="H5389" s="107" t="s">
        <v>69</v>
      </c>
      <c r="I5389" s="107" t="s">
        <v>69</v>
      </c>
      <c r="J5389" s="107" t="s">
        <v>69</v>
      </c>
      <c r="K5389" s="107" t="s">
        <v>69</v>
      </c>
      <c r="L5389" s="107" t="s">
        <v>69</v>
      </c>
      <c r="M5389" s="107" t="s">
        <v>69</v>
      </c>
      <c r="N5389" s="107" t="s">
        <v>69</v>
      </c>
      <c r="O5389" s="107" t="s">
        <v>69</v>
      </c>
      <c r="P5389" s="107" t="s">
        <v>69</v>
      </c>
      <c r="Q5389" s="107" t="s">
        <v>69</v>
      </c>
      <c r="R5389" s="107" t="s">
        <v>69</v>
      </c>
      <c r="S5389" s="107" t="s">
        <v>69</v>
      </c>
    </row>
    <row r="5390" spans="1:19" ht="11.25" thickBot="1" x14ac:dyDescent="0.2">
      <c r="A5390" s="88">
        <v>1</v>
      </c>
      <c r="B5390" s="109">
        <v>4.5694444444444447E-2</v>
      </c>
      <c r="C5390" s="112" t="s">
        <v>5855</v>
      </c>
      <c r="D5390" s="110" t="s">
        <v>5856</v>
      </c>
      <c r="E5390" s="89">
        <v>30.67</v>
      </c>
      <c r="F5390" s="89">
        <v>9.4250000000000007</v>
      </c>
      <c r="G5390" s="89">
        <v>0.86199999999999999</v>
      </c>
      <c r="H5390" s="110" t="s">
        <v>1868</v>
      </c>
      <c r="I5390" s="110" t="s">
        <v>5857</v>
      </c>
      <c r="J5390" s="89">
        <v>105.6</v>
      </c>
      <c r="K5390" s="89">
        <v>128</v>
      </c>
      <c r="L5390" s="89">
        <v>16.489999999999998</v>
      </c>
      <c r="M5390" s="89">
        <v>63.26</v>
      </c>
      <c r="N5390" s="89">
        <v>13.29</v>
      </c>
      <c r="O5390" s="89">
        <v>3.1720000000000002</v>
      </c>
      <c r="P5390" s="89">
        <v>14.08</v>
      </c>
      <c r="Q5390" s="89">
        <v>1.7290000000000001</v>
      </c>
      <c r="R5390" s="89">
        <v>8.4410000000000007</v>
      </c>
      <c r="S5390" s="89">
        <v>1.657</v>
      </c>
    </row>
    <row r="5391" spans="1:19" ht="11.25" thickBot="1" x14ac:dyDescent="0.2">
      <c r="A5391" s="93"/>
    </row>
    <row r="5392" spans="1:19" ht="11.25" thickBot="1" x14ac:dyDescent="0.2">
      <c r="A5392" s="88">
        <v>2</v>
      </c>
      <c r="B5392" s="109">
        <v>4.5856481481481477E-2</v>
      </c>
      <c r="C5392" s="112" t="s">
        <v>5858</v>
      </c>
      <c r="D5392" s="110" t="s">
        <v>5859</v>
      </c>
      <c r="E5392" s="89">
        <v>31</v>
      </c>
      <c r="F5392" s="89">
        <v>9.5920000000000005</v>
      </c>
      <c r="G5392" s="89">
        <v>0.84799999999999998</v>
      </c>
      <c r="H5392" s="110" t="s">
        <v>5860</v>
      </c>
      <c r="I5392" s="110" t="s">
        <v>5861</v>
      </c>
      <c r="J5392" s="89">
        <v>105.8</v>
      </c>
      <c r="K5392" s="89">
        <v>127.3</v>
      </c>
      <c r="L5392" s="89">
        <v>16.36</v>
      </c>
      <c r="M5392" s="89">
        <v>63.48</v>
      </c>
      <c r="N5392" s="89">
        <v>13.24</v>
      </c>
      <c r="O5392" s="89">
        <v>3.0830000000000002</v>
      </c>
      <c r="P5392" s="89">
        <v>14.2</v>
      </c>
      <c r="Q5392" s="89">
        <v>1.7490000000000001</v>
      </c>
      <c r="R5392" s="89">
        <v>8.5169999999999995</v>
      </c>
      <c r="S5392" s="89">
        <v>1.6479999999999999</v>
      </c>
    </row>
    <row r="5393" spans="1:19" ht="11.25" thickBot="1" x14ac:dyDescent="0.2">
      <c r="A5393" s="93"/>
    </row>
    <row r="5394" spans="1:19" ht="11.25" thickBot="1" x14ac:dyDescent="0.2">
      <c r="A5394" s="88">
        <v>3</v>
      </c>
      <c r="B5394" s="109">
        <v>4.6030092592592588E-2</v>
      </c>
      <c r="C5394" s="112" t="s">
        <v>5862</v>
      </c>
      <c r="D5394" s="110" t="s">
        <v>5863</v>
      </c>
      <c r="E5394" s="89">
        <v>31.02</v>
      </c>
      <c r="F5394" s="89">
        <v>9.5289999999999999</v>
      </c>
      <c r="G5394" s="89">
        <v>0.85599999999999998</v>
      </c>
      <c r="H5394" s="110" t="s">
        <v>5864</v>
      </c>
      <c r="I5394" s="110" t="s">
        <v>5865</v>
      </c>
      <c r="J5394" s="89">
        <v>105.3</v>
      </c>
      <c r="K5394" s="89">
        <v>128.4</v>
      </c>
      <c r="L5394" s="89">
        <v>16.5</v>
      </c>
      <c r="M5394" s="89">
        <v>63.49</v>
      </c>
      <c r="N5394" s="89">
        <v>13.23</v>
      </c>
      <c r="O5394" s="89">
        <v>3.06</v>
      </c>
      <c r="P5394" s="89">
        <v>14.01</v>
      </c>
      <c r="Q5394" s="89">
        <v>1.73</v>
      </c>
      <c r="R5394" s="89">
        <v>8.516</v>
      </c>
      <c r="S5394" s="89">
        <v>1.66</v>
      </c>
    </row>
    <row r="5395" spans="1:19" ht="11.25" thickBot="1" x14ac:dyDescent="0.2">
      <c r="A5395" s="93"/>
    </row>
    <row r="5396" spans="1:19" ht="11.25" thickBot="1" x14ac:dyDescent="0.2">
      <c r="A5396" s="113" t="s">
        <v>352</v>
      </c>
      <c r="B5396" s="93"/>
      <c r="C5396" s="112" t="s">
        <v>5866</v>
      </c>
      <c r="D5396" s="110" t="s">
        <v>5867</v>
      </c>
      <c r="E5396" s="114">
        <v>30.9</v>
      </c>
      <c r="F5396" s="114">
        <v>9.5150000000000006</v>
      </c>
      <c r="G5396" s="114">
        <v>0.85499999999999998</v>
      </c>
      <c r="H5396" s="110" t="s">
        <v>5868</v>
      </c>
      <c r="I5396" s="110" t="s">
        <v>5869</v>
      </c>
      <c r="J5396" s="114">
        <v>105.6</v>
      </c>
      <c r="K5396" s="114">
        <v>127.9</v>
      </c>
      <c r="L5396" s="114">
        <v>16.45</v>
      </c>
      <c r="M5396" s="114">
        <v>63.41</v>
      </c>
      <c r="N5396" s="114">
        <v>13.25</v>
      </c>
      <c r="O5396" s="114">
        <v>3.105</v>
      </c>
      <c r="P5396" s="114">
        <v>14.1</v>
      </c>
      <c r="Q5396" s="114">
        <v>1.736</v>
      </c>
      <c r="R5396" s="114">
        <v>8.4909999999999997</v>
      </c>
      <c r="S5396" s="114">
        <v>1.655</v>
      </c>
    </row>
    <row r="5397" spans="1:19" ht="11.25" thickBot="1" x14ac:dyDescent="0.2">
      <c r="A5397" s="93"/>
    </row>
    <row r="5398" spans="1:19" ht="11.25" thickBot="1" x14ac:dyDescent="0.2">
      <c r="A5398" s="116" t="s">
        <v>355</v>
      </c>
      <c r="B5398" s="93"/>
      <c r="C5398" s="112" t="s">
        <v>5870</v>
      </c>
      <c r="D5398" s="110" t="s">
        <v>5871</v>
      </c>
      <c r="E5398" s="114">
        <v>0.19700000000000001</v>
      </c>
      <c r="F5398" s="114">
        <v>8.4000000000000005E-2</v>
      </c>
      <c r="G5398" s="114">
        <v>7.0000000000000001E-3</v>
      </c>
      <c r="H5398" s="110" t="s">
        <v>5872</v>
      </c>
      <c r="I5398" s="110" t="s">
        <v>5873</v>
      </c>
      <c r="J5398" s="114">
        <v>0.20599999999999999</v>
      </c>
      <c r="K5398" s="114">
        <v>0.56299999999999994</v>
      </c>
      <c r="L5398" s="114">
        <v>7.6999999999999999E-2</v>
      </c>
      <c r="M5398" s="114">
        <v>0.13300000000000001</v>
      </c>
      <c r="N5398" s="114">
        <v>3.4000000000000002E-2</v>
      </c>
      <c r="O5398" s="114">
        <v>5.8999999999999997E-2</v>
      </c>
      <c r="P5398" s="114">
        <v>9.6000000000000002E-2</v>
      </c>
      <c r="Q5398" s="114">
        <v>1.0999999999999999E-2</v>
      </c>
      <c r="R5398" s="114">
        <v>4.2999999999999997E-2</v>
      </c>
      <c r="S5398" s="114">
        <v>6.0000000000000001E-3</v>
      </c>
    </row>
    <row r="5399" spans="1:19" ht="11.25" thickBot="1" x14ac:dyDescent="0.2">
      <c r="A5399" s="93"/>
    </row>
    <row r="5400" spans="1:19" ht="11.25" thickBot="1" x14ac:dyDescent="0.2">
      <c r="A5400" s="117" t="s">
        <v>358</v>
      </c>
      <c r="B5400" s="93"/>
      <c r="C5400" s="112" t="s">
        <v>627</v>
      </c>
      <c r="D5400" s="110" t="s">
        <v>3188</v>
      </c>
      <c r="E5400" s="114">
        <v>0.63800000000000001</v>
      </c>
      <c r="F5400" s="114">
        <v>0.88500000000000001</v>
      </c>
      <c r="G5400" s="114">
        <v>0.79200000000000004</v>
      </c>
      <c r="H5400" s="110" t="s">
        <v>5874</v>
      </c>
      <c r="I5400" s="110" t="s">
        <v>2739</v>
      </c>
      <c r="J5400" s="114">
        <v>0.19600000000000001</v>
      </c>
      <c r="K5400" s="114">
        <v>0.44</v>
      </c>
      <c r="L5400" s="114">
        <v>0.47</v>
      </c>
      <c r="M5400" s="114">
        <v>0.20899999999999999</v>
      </c>
      <c r="N5400" s="114">
        <v>0.255</v>
      </c>
      <c r="O5400" s="114">
        <v>1.915</v>
      </c>
      <c r="P5400" s="114">
        <v>0.67900000000000005</v>
      </c>
      <c r="Q5400" s="114">
        <v>0.63500000000000001</v>
      </c>
      <c r="R5400" s="114">
        <v>0.51</v>
      </c>
      <c r="S5400" s="114">
        <v>0.376</v>
      </c>
    </row>
    <row r="5401" spans="1:19" ht="11.25" thickBot="1" x14ac:dyDescent="0.2">
      <c r="A5401" s="93"/>
    </row>
    <row r="5402" spans="1:19" ht="11.25" thickBot="1" x14ac:dyDescent="0.2">
      <c r="A5402" s="87" t="s">
        <v>345</v>
      </c>
      <c r="B5402" s="87" t="s">
        <v>346</v>
      </c>
      <c r="C5402" s="107" t="s">
        <v>52</v>
      </c>
      <c r="D5402" s="107" t="s">
        <v>53</v>
      </c>
      <c r="E5402" s="107" t="s">
        <v>54</v>
      </c>
      <c r="F5402" s="107" t="s">
        <v>55</v>
      </c>
      <c r="G5402" s="107" t="s">
        <v>56</v>
      </c>
      <c r="H5402" s="107" t="s">
        <v>57</v>
      </c>
      <c r="I5402" s="107" t="s">
        <v>58</v>
      </c>
      <c r="J5402" s="107" t="s">
        <v>59</v>
      </c>
      <c r="K5402" s="107" t="s">
        <v>60</v>
      </c>
      <c r="L5402" s="107" t="s">
        <v>61</v>
      </c>
      <c r="M5402" s="107" t="s">
        <v>62</v>
      </c>
      <c r="N5402" s="107" t="s">
        <v>63</v>
      </c>
      <c r="O5402" s="107" t="s">
        <v>64</v>
      </c>
      <c r="P5402" s="108" t="s">
        <v>65</v>
      </c>
      <c r="Q5402" s="108" t="s">
        <v>66</v>
      </c>
      <c r="R5402" s="107" t="s">
        <v>67</v>
      </c>
      <c r="S5402" s="107" t="s">
        <v>68</v>
      </c>
    </row>
    <row r="5403" spans="1:19" ht="11.25" thickBot="1" x14ac:dyDescent="0.2">
      <c r="A5403" s="93"/>
      <c r="B5403" s="93"/>
      <c r="C5403" s="107" t="s">
        <v>69</v>
      </c>
      <c r="D5403" s="107" t="s">
        <v>69</v>
      </c>
      <c r="E5403" s="107" t="s">
        <v>69</v>
      </c>
      <c r="F5403" s="107" t="s">
        <v>69</v>
      </c>
      <c r="G5403" s="107" t="s">
        <v>69</v>
      </c>
      <c r="H5403" s="107" t="s">
        <v>69</v>
      </c>
      <c r="I5403" s="107" t="s">
        <v>69</v>
      </c>
      <c r="J5403" s="107" t="s">
        <v>69</v>
      </c>
      <c r="K5403" s="107" t="s">
        <v>69</v>
      </c>
      <c r="L5403" s="107" t="s">
        <v>69</v>
      </c>
      <c r="M5403" s="107" t="s">
        <v>69</v>
      </c>
      <c r="N5403" s="107" t="s">
        <v>69</v>
      </c>
      <c r="O5403" s="107" t="s">
        <v>69</v>
      </c>
      <c r="P5403" s="108" t="s">
        <v>69</v>
      </c>
      <c r="Q5403" s="108" t="s">
        <v>69</v>
      </c>
      <c r="R5403" s="107" t="s">
        <v>69</v>
      </c>
      <c r="S5403" s="107" t="s">
        <v>69</v>
      </c>
    </row>
    <row r="5404" spans="1:19" ht="11.25" thickBot="1" x14ac:dyDescent="0.2">
      <c r="A5404" s="88">
        <v>1</v>
      </c>
      <c r="B5404" s="109">
        <v>4.5694444444444447E-2</v>
      </c>
      <c r="C5404" s="89">
        <v>4.5339999999999998</v>
      </c>
      <c r="D5404" s="89">
        <v>0.59299999999999997</v>
      </c>
      <c r="E5404" s="89">
        <v>3.6819999999999999</v>
      </c>
      <c r="F5404" s="89">
        <v>0.55200000000000005</v>
      </c>
      <c r="G5404" s="89">
        <v>10.050000000000001</v>
      </c>
      <c r="H5404" s="89">
        <v>61.22</v>
      </c>
      <c r="I5404" s="89">
        <v>2E-3</v>
      </c>
      <c r="J5404" s="89">
        <v>-3.0000000000000001E-3</v>
      </c>
      <c r="K5404" s="89">
        <v>0.47799999999999998</v>
      </c>
      <c r="L5404" s="89">
        <v>1.4339999999999999</v>
      </c>
      <c r="M5404" s="89">
        <v>12.58</v>
      </c>
      <c r="N5404" s="89">
        <v>0.60899999999999999</v>
      </c>
      <c r="O5404" s="89">
        <v>279.5</v>
      </c>
      <c r="P5404" s="112" t="s">
        <v>5875</v>
      </c>
      <c r="Q5404" s="112" t="s">
        <v>5876</v>
      </c>
      <c r="R5404" s="89">
        <v>18.32</v>
      </c>
      <c r="S5404" s="89">
        <v>12.63</v>
      </c>
    </row>
    <row r="5405" spans="1:19" ht="11.25" thickBot="1" x14ac:dyDescent="0.2">
      <c r="A5405" s="93"/>
    </row>
    <row r="5406" spans="1:19" ht="11.25" thickBot="1" x14ac:dyDescent="0.2">
      <c r="A5406" s="88">
        <v>2</v>
      </c>
      <c r="B5406" s="109">
        <v>4.5856481481481477E-2</v>
      </c>
      <c r="C5406" s="89">
        <v>4.51</v>
      </c>
      <c r="D5406" s="89">
        <v>0.58899999999999997</v>
      </c>
      <c r="E5406" s="89">
        <v>3.7309999999999999</v>
      </c>
      <c r="F5406" s="89">
        <v>0.54900000000000004</v>
      </c>
      <c r="G5406" s="89">
        <v>9.9920000000000009</v>
      </c>
      <c r="H5406" s="89">
        <v>61.1</v>
      </c>
      <c r="I5406" s="89">
        <v>-1E-3</v>
      </c>
      <c r="J5406" s="89">
        <v>-3.0000000000000001E-3</v>
      </c>
      <c r="K5406" s="89">
        <v>0.48299999999999998</v>
      </c>
      <c r="L5406" s="89">
        <v>1.419</v>
      </c>
      <c r="M5406" s="89">
        <v>12.66</v>
      </c>
      <c r="N5406" s="89">
        <v>0.60199999999999998</v>
      </c>
      <c r="O5406" s="89">
        <v>280.39999999999998</v>
      </c>
      <c r="P5406" s="112" t="s">
        <v>5877</v>
      </c>
      <c r="Q5406" s="112" t="s">
        <v>5878</v>
      </c>
      <c r="R5406" s="89">
        <v>18.41</v>
      </c>
      <c r="S5406" s="89">
        <v>12.67</v>
      </c>
    </row>
    <row r="5407" spans="1:19" ht="11.25" thickBot="1" x14ac:dyDescent="0.2">
      <c r="A5407" s="93"/>
    </row>
    <row r="5408" spans="1:19" ht="11.25" thickBot="1" x14ac:dyDescent="0.2">
      <c r="A5408" s="88">
        <v>3</v>
      </c>
      <c r="B5408" s="109">
        <v>4.6030092592592588E-2</v>
      </c>
      <c r="C5408" s="89">
        <v>4.5410000000000004</v>
      </c>
      <c r="D5408" s="89">
        <v>0.59199999999999997</v>
      </c>
      <c r="E5408" s="89">
        <v>3.7440000000000002</v>
      </c>
      <c r="F5408" s="89">
        <v>0.54700000000000004</v>
      </c>
      <c r="G5408" s="89">
        <v>10.119999999999999</v>
      </c>
      <c r="H5408" s="89">
        <v>61.38</v>
      </c>
      <c r="I5408" s="89">
        <v>3.0000000000000001E-3</v>
      </c>
      <c r="J5408" s="89">
        <v>-1E-3</v>
      </c>
      <c r="K5408" s="89">
        <v>0.502</v>
      </c>
      <c r="L5408" s="89">
        <v>1.3979999999999999</v>
      </c>
      <c r="M5408" s="89">
        <v>12.6</v>
      </c>
      <c r="N5408" s="89">
        <v>0.60599999999999998</v>
      </c>
      <c r="O5408" s="89">
        <v>281.2</v>
      </c>
      <c r="P5408" s="112" t="s">
        <v>5879</v>
      </c>
      <c r="Q5408" s="112" t="s">
        <v>5880</v>
      </c>
      <c r="R5408" s="89">
        <v>17.97</v>
      </c>
      <c r="S5408" s="89">
        <v>12.53</v>
      </c>
    </row>
    <row r="5409" spans="1:19" ht="11.25" thickBot="1" x14ac:dyDescent="0.2">
      <c r="A5409" s="93"/>
    </row>
    <row r="5410" spans="1:19" ht="11.25" thickBot="1" x14ac:dyDescent="0.2">
      <c r="A5410" s="113" t="s">
        <v>352</v>
      </c>
      <c r="B5410" s="93"/>
      <c r="C5410" s="114">
        <v>4.5279999999999996</v>
      </c>
      <c r="D5410" s="114">
        <v>0.59099999999999997</v>
      </c>
      <c r="E5410" s="114">
        <v>3.7189999999999999</v>
      </c>
      <c r="F5410" s="114">
        <v>0.54900000000000004</v>
      </c>
      <c r="G5410" s="114">
        <v>10.050000000000001</v>
      </c>
      <c r="H5410" s="114">
        <v>61.24</v>
      </c>
      <c r="I5410" s="114">
        <v>1E-3</v>
      </c>
      <c r="J5410" s="114">
        <v>-2E-3</v>
      </c>
      <c r="K5410" s="114">
        <v>0.48799999999999999</v>
      </c>
      <c r="L5410" s="114">
        <v>1.417</v>
      </c>
      <c r="M5410" s="114">
        <v>12.62</v>
      </c>
      <c r="N5410" s="114">
        <v>0.60499999999999998</v>
      </c>
      <c r="O5410" s="114">
        <v>280.39999999999998</v>
      </c>
      <c r="P5410" s="112" t="s">
        <v>5881</v>
      </c>
      <c r="Q5410" s="112" t="s">
        <v>5882</v>
      </c>
      <c r="R5410" s="114">
        <v>18.23</v>
      </c>
      <c r="S5410" s="114">
        <v>12.61</v>
      </c>
    </row>
    <row r="5411" spans="1:19" ht="11.25" thickBot="1" x14ac:dyDescent="0.2">
      <c r="A5411" s="93"/>
    </row>
    <row r="5412" spans="1:19" ht="11.25" thickBot="1" x14ac:dyDescent="0.2">
      <c r="A5412" s="116" t="s">
        <v>355</v>
      </c>
      <c r="B5412" s="93"/>
      <c r="C5412" s="114">
        <v>1.6E-2</v>
      </c>
      <c r="D5412" s="114">
        <v>2E-3</v>
      </c>
      <c r="E5412" s="114">
        <v>3.3000000000000002E-2</v>
      </c>
      <c r="F5412" s="114">
        <v>3.0000000000000001E-3</v>
      </c>
      <c r="G5412" s="114">
        <v>6.5000000000000002E-2</v>
      </c>
      <c r="H5412" s="114">
        <v>0.13900000000000001</v>
      </c>
      <c r="I5412" s="114">
        <v>2E-3</v>
      </c>
      <c r="J5412" s="114">
        <v>1E-3</v>
      </c>
      <c r="K5412" s="114">
        <v>1.2E-2</v>
      </c>
      <c r="L5412" s="114">
        <v>1.7999999999999999E-2</v>
      </c>
      <c r="M5412" s="114">
        <v>4.2000000000000003E-2</v>
      </c>
      <c r="N5412" s="114">
        <v>4.0000000000000001E-3</v>
      </c>
      <c r="O5412" s="114">
        <v>0.84599999999999997</v>
      </c>
      <c r="P5412" s="112" t="s">
        <v>891</v>
      </c>
      <c r="Q5412" s="112" t="s">
        <v>5883</v>
      </c>
      <c r="R5412" s="114">
        <v>0.23300000000000001</v>
      </c>
      <c r="S5412" s="114">
        <v>7.2999999999999995E-2</v>
      </c>
    </row>
    <row r="5413" spans="1:19" ht="11.25" thickBot="1" x14ac:dyDescent="0.2">
      <c r="A5413" s="93"/>
    </row>
    <row r="5414" spans="1:19" ht="11.25" thickBot="1" x14ac:dyDescent="0.2">
      <c r="A5414" s="117" t="s">
        <v>358</v>
      </c>
      <c r="B5414" s="93"/>
      <c r="C5414" s="114">
        <v>0.36099999999999999</v>
      </c>
      <c r="D5414" s="114">
        <v>0.36299999999999999</v>
      </c>
      <c r="E5414" s="114">
        <v>0.88</v>
      </c>
      <c r="F5414" s="114">
        <v>0.45700000000000002</v>
      </c>
      <c r="G5414" s="114">
        <v>0.64400000000000002</v>
      </c>
      <c r="H5414" s="114">
        <v>0.22700000000000001</v>
      </c>
      <c r="I5414" s="114">
        <v>195.2</v>
      </c>
      <c r="J5414" s="114">
        <v>39.85</v>
      </c>
      <c r="K5414" s="114">
        <v>2.5219999999999998</v>
      </c>
      <c r="L5414" s="114">
        <v>1.2809999999999999</v>
      </c>
      <c r="M5414" s="114">
        <v>0.33300000000000002</v>
      </c>
      <c r="N5414" s="114">
        <v>0.61099999999999999</v>
      </c>
      <c r="O5414" s="114">
        <v>0.30199999999999999</v>
      </c>
      <c r="P5414" s="112" t="s">
        <v>5884</v>
      </c>
      <c r="Q5414" s="112" t="s">
        <v>5885</v>
      </c>
      <c r="R5414" s="114">
        <v>1.2769999999999999</v>
      </c>
      <c r="S5414" s="114">
        <v>0.57799999999999996</v>
      </c>
    </row>
    <row r="5415" spans="1:19" ht="10.5" x14ac:dyDescent="0.15">
      <c r="A5415" s="93"/>
    </row>
    <row r="5416" spans="1:19" x14ac:dyDescent="0.15">
      <c r="A5416" s="106"/>
      <c r="B5416" s="69" t="s">
        <v>5886</v>
      </c>
    </row>
    <row r="5417" spans="1:19" ht="9.75" thickBot="1" x14ac:dyDescent="0.2">
      <c r="A5417" s="64" t="s">
        <v>1094</v>
      </c>
    </row>
    <row r="5418" spans="1:19" ht="11.25" thickBot="1" x14ac:dyDescent="0.2">
      <c r="A5418" s="87" t="s">
        <v>345</v>
      </c>
      <c r="B5418" s="87" t="s">
        <v>346</v>
      </c>
      <c r="C5418" s="107" t="s">
        <v>1</v>
      </c>
      <c r="D5418" s="107" t="s">
        <v>2</v>
      </c>
      <c r="E5418" s="107" t="s">
        <v>3</v>
      </c>
      <c r="F5418" s="107" t="s">
        <v>4</v>
      </c>
      <c r="G5418" s="107" t="s">
        <v>5</v>
      </c>
      <c r="H5418" s="107" t="s">
        <v>6</v>
      </c>
      <c r="I5418" s="108" t="s">
        <v>7</v>
      </c>
      <c r="J5418" s="108" t="s">
        <v>8</v>
      </c>
      <c r="K5418" s="107" t="s">
        <v>9</v>
      </c>
      <c r="L5418" s="107" t="s">
        <v>10</v>
      </c>
      <c r="M5418" s="107" t="s">
        <v>11</v>
      </c>
      <c r="N5418" s="107" t="s">
        <v>12</v>
      </c>
      <c r="O5418" s="107" t="s">
        <v>13</v>
      </c>
      <c r="P5418" s="107" t="s">
        <v>14</v>
      </c>
      <c r="Q5418" s="107" t="s">
        <v>15</v>
      </c>
      <c r="R5418" s="107" t="s">
        <v>16</v>
      </c>
      <c r="S5418" s="107" t="s">
        <v>17</v>
      </c>
    </row>
    <row r="5419" spans="1:19" ht="11.25" thickBot="1" x14ac:dyDescent="0.2">
      <c r="A5419" s="93"/>
      <c r="B5419" s="93"/>
      <c r="C5419" s="107" t="s">
        <v>69</v>
      </c>
      <c r="D5419" s="107" t="s">
        <v>69</v>
      </c>
      <c r="E5419" s="107" t="s">
        <v>69</v>
      </c>
      <c r="F5419" s="107" t="s">
        <v>69</v>
      </c>
      <c r="G5419" s="107" t="s">
        <v>69</v>
      </c>
      <c r="H5419" s="107" t="s">
        <v>69</v>
      </c>
      <c r="I5419" s="108" t="s">
        <v>69</v>
      </c>
      <c r="J5419" s="108" t="s">
        <v>69</v>
      </c>
      <c r="K5419" s="107" t="s">
        <v>69</v>
      </c>
      <c r="L5419" s="107" t="s">
        <v>69</v>
      </c>
      <c r="M5419" s="107" t="s">
        <v>69</v>
      </c>
      <c r="N5419" s="107" t="s">
        <v>69</v>
      </c>
      <c r="O5419" s="107" t="s">
        <v>69</v>
      </c>
      <c r="P5419" s="107" t="s">
        <v>69</v>
      </c>
      <c r="Q5419" s="107" t="s">
        <v>69</v>
      </c>
      <c r="R5419" s="107" t="s">
        <v>69</v>
      </c>
      <c r="S5419" s="107" t="s">
        <v>69</v>
      </c>
    </row>
    <row r="5420" spans="1:19" ht="11.25" thickBot="1" x14ac:dyDescent="0.2">
      <c r="A5420" s="88">
        <v>1</v>
      </c>
      <c r="B5420" s="109">
        <v>5.1145833333333335E-2</v>
      </c>
      <c r="C5420" s="110" t="s">
        <v>2648</v>
      </c>
      <c r="D5420" s="110" t="s">
        <v>5887</v>
      </c>
      <c r="E5420" s="110" t="s">
        <v>5888</v>
      </c>
      <c r="F5420" s="110" t="s">
        <v>5889</v>
      </c>
      <c r="G5420" s="110" t="s">
        <v>5890</v>
      </c>
      <c r="H5420" s="110" t="s">
        <v>5891</v>
      </c>
      <c r="I5420" s="111">
        <v>1.13886</v>
      </c>
      <c r="J5420" s="112" t="s">
        <v>5892</v>
      </c>
      <c r="K5420" s="110" t="s">
        <v>5893</v>
      </c>
      <c r="L5420" s="89">
        <v>-66.77</v>
      </c>
      <c r="M5420" s="89">
        <v>682.5</v>
      </c>
      <c r="N5420" s="110" t="s">
        <v>5894</v>
      </c>
      <c r="O5420" s="110" t="s">
        <v>5895</v>
      </c>
      <c r="P5420" s="89">
        <v>48.14</v>
      </c>
      <c r="Q5420" s="89">
        <v>301.10000000000002</v>
      </c>
      <c r="R5420" s="110" t="s">
        <v>5896</v>
      </c>
      <c r="S5420" s="110" t="s">
        <v>5897</v>
      </c>
    </row>
    <row r="5421" spans="1:19" ht="11.25" thickBot="1" x14ac:dyDescent="0.2">
      <c r="A5421" s="93"/>
    </row>
    <row r="5422" spans="1:19" ht="11.25" thickBot="1" x14ac:dyDescent="0.2">
      <c r="A5422" s="88">
        <v>2</v>
      </c>
      <c r="B5422" s="109">
        <v>5.1307870370370372E-2</v>
      </c>
      <c r="C5422" s="110" t="s">
        <v>5898</v>
      </c>
      <c r="D5422" s="110" t="s">
        <v>5899</v>
      </c>
      <c r="E5422" s="110" t="s">
        <v>5515</v>
      </c>
      <c r="F5422" s="110" t="s">
        <v>5900</v>
      </c>
      <c r="G5422" s="110" t="s">
        <v>5901</v>
      </c>
      <c r="H5422" s="110" t="s">
        <v>5902</v>
      </c>
      <c r="I5422" s="111">
        <v>1.14774</v>
      </c>
      <c r="J5422" s="112" t="s">
        <v>5903</v>
      </c>
      <c r="K5422" s="110" t="s">
        <v>5904</v>
      </c>
      <c r="L5422" s="89">
        <v>-66.92</v>
      </c>
      <c r="M5422" s="89">
        <v>679.4</v>
      </c>
      <c r="N5422" s="110" t="s">
        <v>5905</v>
      </c>
      <c r="O5422" s="110" t="s">
        <v>5906</v>
      </c>
      <c r="P5422" s="89">
        <v>47.28</v>
      </c>
      <c r="Q5422" s="89">
        <v>299.39999999999998</v>
      </c>
      <c r="R5422" s="110" t="s">
        <v>5907</v>
      </c>
      <c r="S5422" s="110" t="s">
        <v>5908</v>
      </c>
    </row>
    <row r="5423" spans="1:19" ht="11.25" thickBot="1" x14ac:dyDescent="0.2">
      <c r="A5423" s="93"/>
    </row>
    <row r="5424" spans="1:19" ht="11.25" thickBot="1" x14ac:dyDescent="0.2">
      <c r="A5424" s="88">
        <v>3</v>
      </c>
      <c r="B5424" s="109">
        <v>5.1481481481481482E-2</v>
      </c>
      <c r="C5424" s="110" t="s">
        <v>5909</v>
      </c>
      <c r="D5424" s="110" t="s">
        <v>5910</v>
      </c>
      <c r="E5424" s="110" t="s">
        <v>5911</v>
      </c>
      <c r="F5424" s="110" t="s">
        <v>5912</v>
      </c>
      <c r="G5424" s="110" t="s">
        <v>5913</v>
      </c>
      <c r="H5424" s="110" t="s">
        <v>5902</v>
      </c>
      <c r="I5424" s="111">
        <v>1.155</v>
      </c>
      <c r="J5424" s="112" t="s">
        <v>5914</v>
      </c>
      <c r="K5424" s="110" t="s">
        <v>5915</v>
      </c>
      <c r="L5424" s="89">
        <v>-67.56</v>
      </c>
      <c r="M5424" s="89">
        <v>683.1</v>
      </c>
      <c r="N5424" s="110" t="s">
        <v>5916</v>
      </c>
      <c r="O5424" s="110" t="s">
        <v>5917</v>
      </c>
      <c r="P5424" s="89">
        <v>47.46</v>
      </c>
      <c r="Q5424" s="89">
        <v>298.5</v>
      </c>
      <c r="R5424" s="110" t="s">
        <v>5918</v>
      </c>
      <c r="S5424" s="110" t="s">
        <v>5919</v>
      </c>
    </row>
    <row r="5425" spans="1:19" ht="11.25" thickBot="1" x14ac:dyDescent="0.2">
      <c r="A5425" s="93"/>
    </row>
    <row r="5426" spans="1:19" ht="11.25" thickBot="1" x14ac:dyDescent="0.2">
      <c r="A5426" s="113" t="s">
        <v>352</v>
      </c>
      <c r="B5426" s="93"/>
      <c r="C5426" s="110" t="s">
        <v>3303</v>
      </c>
      <c r="D5426" s="110" t="s">
        <v>5920</v>
      </c>
      <c r="E5426" s="110" t="s">
        <v>5549</v>
      </c>
      <c r="F5426" s="110" t="s">
        <v>5921</v>
      </c>
      <c r="G5426" s="110" t="s">
        <v>5922</v>
      </c>
      <c r="H5426" s="110" t="s">
        <v>5923</v>
      </c>
      <c r="I5426" s="115">
        <v>1.1472</v>
      </c>
      <c r="J5426" s="112" t="s">
        <v>5924</v>
      </c>
      <c r="K5426" s="110" t="s">
        <v>5925</v>
      </c>
      <c r="L5426" s="114">
        <v>-67.08</v>
      </c>
      <c r="M5426" s="114">
        <v>681.7</v>
      </c>
      <c r="N5426" s="110" t="s">
        <v>5926</v>
      </c>
      <c r="O5426" s="110" t="s">
        <v>5927</v>
      </c>
      <c r="P5426" s="114">
        <v>47.63</v>
      </c>
      <c r="Q5426" s="114">
        <v>299.7</v>
      </c>
      <c r="R5426" s="110" t="s">
        <v>5928</v>
      </c>
      <c r="S5426" s="110" t="s">
        <v>5929</v>
      </c>
    </row>
    <row r="5427" spans="1:19" ht="11.25" thickBot="1" x14ac:dyDescent="0.2">
      <c r="A5427" s="93"/>
    </row>
    <row r="5428" spans="1:19" ht="11.25" thickBot="1" x14ac:dyDescent="0.2">
      <c r="A5428" s="116" t="s">
        <v>355</v>
      </c>
      <c r="B5428" s="93"/>
      <c r="C5428" s="110" t="s">
        <v>5930</v>
      </c>
      <c r="D5428" s="110" t="s">
        <v>5931</v>
      </c>
      <c r="E5428" s="110" t="s">
        <v>5932</v>
      </c>
      <c r="F5428" s="110" t="s">
        <v>5933</v>
      </c>
      <c r="G5428" s="110" t="s">
        <v>5934</v>
      </c>
      <c r="H5428" s="110" t="s">
        <v>1912</v>
      </c>
      <c r="I5428" s="115">
        <v>8.0800000000000004E-3</v>
      </c>
      <c r="J5428" s="112" t="s">
        <v>3172</v>
      </c>
      <c r="K5428" s="110" t="s">
        <v>5935</v>
      </c>
      <c r="L5428" s="114">
        <v>0.42</v>
      </c>
      <c r="M5428" s="114">
        <v>2.0259999999999998</v>
      </c>
      <c r="N5428" s="110" t="s">
        <v>5936</v>
      </c>
      <c r="O5428" s="110" t="s">
        <v>5937</v>
      </c>
      <c r="P5428" s="114">
        <v>0.45100000000000001</v>
      </c>
      <c r="Q5428" s="114">
        <v>1.321</v>
      </c>
      <c r="R5428" s="110" t="s">
        <v>5938</v>
      </c>
      <c r="S5428" s="110" t="s">
        <v>5939</v>
      </c>
    </row>
    <row r="5429" spans="1:19" ht="11.25" thickBot="1" x14ac:dyDescent="0.2">
      <c r="A5429" s="93"/>
    </row>
    <row r="5430" spans="1:19" ht="11.25" thickBot="1" x14ac:dyDescent="0.2">
      <c r="A5430" s="117" t="s">
        <v>358</v>
      </c>
      <c r="B5430" s="93"/>
      <c r="C5430" s="110" t="s">
        <v>1391</v>
      </c>
      <c r="D5430" s="110" t="s">
        <v>3350</v>
      </c>
      <c r="E5430" s="110" t="s">
        <v>666</v>
      </c>
      <c r="F5430" s="110" t="s">
        <v>5751</v>
      </c>
      <c r="G5430" s="110" t="s">
        <v>380</v>
      </c>
      <c r="H5430" s="110" t="s">
        <v>5940</v>
      </c>
      <c r="I5430" s="118">
        <v>0.70499999999999996</v>
      </c>
      <c r="J5430" s="112" t="s">
        <v>511</v>
      </c>
      <c r="K5430" s="110" t="s">
        <v>5941</v>
      </c>
      <c r="L5430" s="114">
        <v>0.626</v>
      </c>
      <c r="M5430" s="114">
        <v>0.29699999999999999</v>
      </c>
      <c r="N5430" s="110" t="s">
        <v>1091</v>
      </c>
      <c r="O5430" s="110" t="s">
        <v>5942</v>
      </c>
      <c r="P5430" s="114">
        <v>0.94799999999999995</v>
      </c>
      <c r="Q5430" s="114">
        <v>0.441</v>
      </c>
      <c r="R5430" s="110" t="s">
        <v>5943</v>
      </c>
      <c r="S5430" s="110" t="s">
        <v>5944</v>
      </c>
    </row>
    <row r="5431" spans="1:19" ht="11.25" thickBot="1" x14ac:dyDescent="0.2">
      <c r="A5431" s="93"/>
    </row>
    <row r="5432" spans="1:19" ht="11.25" thickBot="1" x14ac:dyDescent="0.2">
      <c r="A5432" s="87" t="s">
        <v>345</v>
      </c>
      <c r="B5432" s="87" t="s">
        <v>346</v>
      </c>
      <c r="C5432" s="107" t="s">
        <v>18</v>
      </c>
      <c r="D5432" s="108" t="s">
        <v>19</v>
      </c>
      <c r="E5432" s="108" t="s">
        <v>20</v>
      </c>
      <c r="F5432" s="107" t="s">
        <v>21</v>
      </c>
      <c r="G5432" s="107" t="s">
        <v>22</v>
      </c>
      <c r="H5432" s="107" t="s">
        <v>23</v>
      </c>
      <c r="I5432" s="107" t="s">
        <v>24</v>
      </c>
      <c r="J5432" s="108" t="s">
        <v>25</v>
      </c>
      <c r="K5432" s="108" t="s">
        <v>26</v>
      </c>
      <c r="L5432" s="107" t="s">
        <v>27</v>
      </c>
      <c r="M5432" s="107" t="s">
        <v>28</v>
      </c>
      <c r="N5432" s="107" t="s">
        <v>29</v>
      </c>
      <c r="O5432" s="107" t="s">
        <v>30</v>
      </c>
      <c r="P5432" s="107" t="s">
        <v>31</v>
      </c>
      <c r="Q5432" s="107" t="s">
        <v>32</v>
      </c>
      <c r="R5432" s="107" t="s">
        <v>33</v>
      </c>
      <c r="S5432" s="108" t="s">
        <v>34</v>
      </c>
    </row>
    <row r="5433" spans="1:19" ht="11.25" thickBot="1" x14ac:dyDescent="0.2">
      <c r="A5433" s="93"/>
      <c r="B5433" s="93"/>
      <c r="C5433" s="107" t="s">
        <v>69</v>
      </c>
      <c r="D5433" s="108" t="s">
        <v>69</v>
      </c>
      <c r="E5433" s="108" t="s">
        <v>69</v>
      </c>
      <c r="F5433" s="107" t="s">
        <v>69</v>
      </c>
      <c r="G5433" s="107" t="s">
        <v>69</v>
      </c>
      <c r="H5433" s="107" t="s">
        <v>69</v>
      </c>
      <c r="I5433" s="107" t="s">
        <v>69</v>
      </c>
      <c r="J5433" s="108" t="s">
        <v>69</v>
      </c>
      <c r="K5433" s="108" t="s">
        <v>69</v>
      </c>
      <c r="L5433" s="107" t="s">
        <v>69</v>
      </c>
      <c r="M5433" s="107" t="s">
        <v>69</v>
      </c>
      <c r="N5433" s="107" t="s">
        <v>69</v>
      </c>
      <c r="O5433" s="107" t="s">
        <v>69</v>
      </c>
      <c r="P5433" s="107" t="s">
        <v>69</v>
      </c>
      <c r="Q5433" s="107" t="s">
        <v>69</v>
      </c>
      <c r="R5433" s="107" t="s">
        <v>69</v>
      </c>
      <c r="S5433" s="108" t="s">
        <v>69</v>
      </c>
    </row>
    <row r="5434" spans="1:19" ht="11.25" thickBot="1" x14ac:dyDescent="0.2">
      <c r="A5434" s="88">
        <v>1</v>
      </c>
      <c r="B5434" s="109">
        <v>5.1145833333333335E-2</v>
      </c>
      <c r="C5434" s="110" t="s">
        <v>5945</v>
      </c>
      <c r="D5434" s="111">
        <v>1.01109</v>
      </c>
      <c r="E5434" s="111">
        <v>1.26945</v>
      </c>
      <c r="F5434" s="89">
        <v>41.26</v>
      </c>
      <c r="G5434" s="89">
        <v>6.9569999999999999</v>
      </c>
      <c r="H5434" s="89">
        <v>89.84</v>
      </c>
      <c r="I5434" s="110" t="s">
        <v>5946</v>
      </c>
      <c r="J5434" s="111">
        <v>0.96418999999999999</v>
      </c>
      <c r="K5434" s="112" t="s">
        <v>5947</v>
      </c>
      <c r="L5434" s="110" t="s">
        <v>5948</v>
      </c>
      <c r="M5434" s="89">
        <v>172.2</v>
      </c>
      <c r="N5434" s="89">
        <v>3.2000000000000001E-2</v>
      </c>
      <c r="O5434" s="89">
        <v>0.20100000000000001</v>
      </c>
      <c r="P5434" s="89">
        <v>1.1539999999999999</v>
      </c>
      <c r="Q5434" s="89">
        <v>431.8</v>
      </c>
      <c r="R5434" s="89">
        <v>36.81</v>
      </c>
      <c r="S5434" s="111">
        <v>0.86365999999999998</v>
      </c>
    </row>
    <row r="5435" spans="1:19" ht="11.25" thickBot="1" x14ac:dyDescent="0.2">
      <c r="A5435" s="93"/>
    </row>
    <row r="5436" spans="1:19" ht="11.25" thickBot="1" x14ac:dyDescent="0.2">
      <c r="A5436" s="88">
        <v>2</v>
      </c>
      <c r="B5436" s="109">
        <v>5.1307870370370372E-2</v>
      </c>
      <c r="C5436" s="110" t="s">
        <v>5949</v>
      </c>
      <c r="D5436" s="111">
        <v>1.02227</v>
      </c>
      <c r="E5436" s="111">
        <v>1.2698799999999999</v>
      </c>
      <c r="F5436" s="89">
        <v>44.12</v>
      </c>
      <c r="G5436" s="89">
        <v>10.48</v>
      </c>
      <c r="H5436" s="89">
        <v>88.64</v>
      </c>
      <c r="I5436" s="110" t="s">
        <v>5950</v>
      </c>
      <c r="J5436" s="111">
        <v>0.98072999999999999</v>
      </c>
      <c r="K5436" s="112" t="s">
        <v>5951</v>
      </c>
      <c r="L5436" s="110" t="s">
        <v>5952</v>
      </c>
      <c r="M5436" s="89">
        <v>171.4</v>
      </c>
      <c r="N5436" s="89">
        <v>2.5000000000000001E-2</v>
      </c>
      <c r="O5436" s="89">
        <v>0.21099999999999999</v>
      </c>
      <c r="P5436" s="89">
        <v>1.2090000000000001</v>
      </c>
      <c r="Q5436" s="89">
        <v>434.1</v>
      </c>
      <c r="R5436" s="89">
        <v>35.909999999999997</v>
      </c>
      <c r="S5436" s="111">
        <v>0.87253999999999998</v>
      </c>
    </row>
    <row r="5437" spans="1:19" ht="11.25" thickBot="1" x14ac:dyDescent="0.2">
      <c r="A5437" s="93"/>
    </row>
    <row r="5438" spans="1:19" ht="11.25" thickBot="1" x14ac:dyDescent="0.2">
      <c r="A5438" s="88">
        <v>3</v>
      </c>
      <c r="B5438" s="109">
        <v>5.1481481481481482E-2</v>
      </c>
      <c r="C5438" s="110" t="s">
        <v>5953</v>
      </c>
      <c r="D5438" s="111">
        <v>1.0270300000000001</v>
      </c>
      <c r="E5438" s="111">
        <v>1.26705</v>
      </c>
      <c r="F5438" s="89">
        <v>41.01</v>
      </c>
      <c r="G5438" s="89">
        <v>10.25</v>
      </c>
      <c r="H5438" s="89">
        <v>89.56</v>
      </c>
      <c r="I5438" s="110" t="s">
        <v>5954</v>
      </c>
      <c r="J5438" s="111">
        <v>0.98109000000000002</v>
      </c>
      <c r="K5438" s="112" t="s">
        <v>5955</v>
      </c>
      <c r="L5438" s="110" t="s">
        <v>5956</v>
      </c>
      <c r="M5438" s="89">
        <v>171.8</v>
      </c>
      <c r="N5438" s="89">
        <v>3.5000000000000003E-2</v>
      </c>
      <c r="O5438" s="89">
        <v>0.20799999999999999</v>
      </c>
      <c r="P5438" s="89">
        <v>1.1439999999999999</v>
      </c>
      <c r="Q5438" s="89">
        <v>430.7</v>
      </c>
      <c r="R5438" s="89">
        <v>35.53</v>
      </c>
      <c r="S5438" s="111">
        <v>0.86950000000000005</v>
      </c>
    </row>
    <row r="5439" spans="1:19" ht="11.25" thickBot="1" x14ac:dyDescent="0.2">
      <c r="A5439" s="93"/>
    </row>
    <row r="5440" spans="1:19" ht="11.25" thickBot="1" x14ac:dyDescent="0.2">
      <c r="A5440" s="113" t="s">
        <v>352</v>
      </c>
      <c r="B5440" s="93"/>
      <c r="C5440" s="110" t="s">
        <v>4736</v>
      </c>
      <c r="D5440" s="115">
        <v>1.02013</v>
      </c>
      <c r="E5440" s="115">
        <v>1.2687900000000001</v>
      </c>
      <c r="F5440" s="114">
        <v>42.13</v>
      </c>
      <c r="G5440" s="114">
        <v>9.23</v>
      </c>
      <c r="H5440" s="114">
        <v>89.35</v>
      </c>
      <c r="I5440" s="110" t="s">
        <v>5957</v>
      </c>
      <c r="J5440" s="115">
        <v>0.97533999999999998</v>
      </c>
      <c r="K5440" s="112" t="s">
        <v>5958</v>
      </c>
      <c r="L5440" s="110" t="s">
        <v>5959</v>
      </c>
      <c r="M5440" s="114">
        <v>171.8</v>
      </c>
      <c r="N5440" s="114">
        <v>0.03</v>
      </c>
      <c r="O5440" s="114">
        <v>0.20699999999999999</v>
      </c>
      <c r="P5440" s="114">
        <v>1.169</v>
      </c>
      <c r="Q5440" s="114">
        <v>432.2</v>
      </c>
      <c r="R5440" s="114">
        <v>36.08</v>
      </c>
      <c r="S5440" s="115">
        <v>0.86856999999999995</v>
      </c>
    </row>
    <row r="5441" spans="1:19" ht="11.25" thickBot="1" x14ac:dyDescent="0.2">
      <c r="A5441" s="93"/>
    </row>
    <row r="5442" spans="1:19" ht="11.25" thickBot="1" x14ac:dyDescent="0.2">
      <c r="A5442" s="116" t="s">
        <v>355</v>
      </c>
      <c r="B5442" s="93"/>
      <c r="C5442" s="110" t="s">
        <v>5960</v>
      </c>
      <c r="D5442" s="115">
        <v>8.1899999999999994E-3</v>
      </c>
      <c r="E5442" s="115">
        <v>1.5299999999999999E-3</v>
      </c>
      <c r="F5442" s="114">
        <v>1.728</v>
      </c>
      <c r="G5442" s="114">
        <v>1.9710000000000001</v>
      </c>
      <c r="H5442" s="114">
        <v>0.627</v>
      </c>
      <c r="I5442" s="110" t="s">
        <v>5961</v>
      </c>
      <c r="J5442" s="115">
        <v>9.6600000000000002E-3</v>
      </c>
      <c r="K5442" s="112" t="s">
        <v>5962</v>
      </c>
      <c r="L5442" s="110" t="s">
        <v>5963</v>
      </c>
      <c r="M5442" s="114">
        <v>0.36599999999999999</v>
      </c>
      <c r="N5442" s="114">
        <v>5.0000000000000001E-3</v>
      </c>
      <c r="O5442" s="114">
        <v>5.0000000000000001E-3</v>
      </c>
      <c r="P5442" s="114">
        <v>3.5000000000000003E-2</v>
      </c>
      <c r="Q5442" s="114">
        <v>1.73</v>
      </c>
      <c r="R5442" s="114">
        <v>0.65600000000000003</v>
      </c>
      <c r="S5442" s="115">
        <v>4.5199999999999997E-3</v>
      </c>
    </row>
    <row r="5443" spans="1:19" ht="11.25" thickBot="1" x14ac:dyDescent="0.2">
      <c r="A5443" s="93"/>
    </row>
    <row r="5444" spans="1:19" ht="11.25" thickBot="1" x14ac:dyDescent="0.2">
      <c r="A5444" s="117" t="s">
        <v>358</v>
      </c>
      <c r="B5444" s="93"/>
      <c r="C5444" s="110" t="s">
        <v>5964</v>
      </c>
      <c r="D5444" s="118">
        <v>0.80200000000000005</v>
      </c>
      <c r="E5444" s="118">
        <v>0.12</v>
      </c>
      <c r="F5444" s="114">
        <v>4.1029999999999998</v>
      </c>
      <c r="G5444" s="114">
        <v>21.35</v>
      </c>
      <c r="H5444" s="114">
        <v>0.70099999999999996</v>
      </c>
      <c r="I5444" s="110" t="s">
        <v>838</v>
      </c>
      <c r="J5444" s="118">
        <v>0.99</v>
      </c>
      <c r="K5444" s="112" t="s">
        <v>5965</v>
      </c>
      <c r="L5444" s="110" t="s">
        <v>3174</v>
      </c>
      <c r="M5444" s="114">
        <v>0.21299999999999999</v>
      </c>
      <c r="N5444" s="114">
        <v>16.47</v>
      </c>
      <c r="O5444" s="114">
        <v>2.5910000000000002</v>
      </c>
      <c r="P5444" s="114">
        <v>2.9689999999999999</v>
      </c>
      <c r="Q5444" s="114">
        <v>0.4</v>
      </c>
      <c r="R5444" s="114">
        <v>1.8180000000000001</v>
      </c>
      <c r="S5444" s="118">
        <v>0.52</v>
      </c>
    </row>
    <row r="5445" spans="1:19" ht="11.25" thickBot="1" x14ac:dyDescent="0.2">
      <c r="A5445" s="93"/>
    </row>
    <row r="5446" spans="1:19" ht="11.25" thickBot="1" x14ac:dyDescent="0.2">
      <c r="A5446" s="87" t="s">
        <v>345</v>
      </c>
      <c r="B5446" s="87" t="s">
        <v>346</v>
      </c>
      <c r="C5446" s="108" t="s">
        <v>35</v>
      </c>
      <c r="D5446" s="107" t="s">
        <v>36</v>
      </c>
      <c r="E5446" s="107" t="s">
        <v>37</v>
      </c>
      <c r="F5446" s="107" t="s">
        <v>38</v>
      </c>
      <c r="G5446" s="107" t="s">
        <v>39</v>
      </c>
      <c r="H5446" s="107" t="s">
        <v>40</v>
      </c>
      <c r="I5446" s="107" t="s">
        <v>41</v>
      </c>
      <c r="J5446" s="107" t="s">
        <v>42</v>
      </c>
      <c r="K5446" s="107" t="s">
        <v>43</v>
      </c>
      <c r="L5446" s="107" t="s">
        <v>44</v>
      </c>
      <c r="M5446" s="107" t="s">
        <v>45</v>
      </c>
      <c r="N5446" s="107" t="s">
        <v>46</v>
      </c>
      <c r="O5446" s="107" t="s">
        <v>47</v>
      </c>
      <c r="P5446" s="107" t="s">
        <v>48</v>
      </c>
      <c r="Q5446" s="107" t="s">
        <v>49</v>
      </c>
      <c r="R5446" s="107" t="s">
        <v>50</v>
      </c>
      <c r="S5446" s="107" t="s">
        <v>51</v>
      </c>
    </row>
    <row r="5447" spans="1:19" ht="11.25" thickBot="1" x14ac:dyDescent="0.2">
      <c r="A5447" s="93"/>
      <c r="B5447" s="93"/>
      <c r="C5447" s="108" t="s">
        <v>69</v>
      </c>
      <c r="D5447" s="107" t="s">
        <v>69</v>
      </c>
      <c r="E5447" s="107" t="s">
        <v>69</v>
      </c>
      <c r="F5447" s="107" t="s">
        <v>69</v>
      </c>
      <c r="G5447" s="107" t="s">
        <v>69</v>
      </c>
      <c r="H5447" s="107" t="s">
        <v>69</v>
      </c>
      <c r="I5447" s="107" t="s">
        <v>69</v>
      </c>
      <c r="J5447" s="107" t="s">
        <v>69</v>
      </c>
      <c r="K5447" s="107" t="s">
        <v>69</v>
      </c>
      <c r="L5447" s="107" t="s">
        <v>69</v>
      </c>
      <c r="M5447" s="107" t="s">
        <v>69</v>
      </c>
      <c r="N5447" s="107" t="s">
        <v>69</v>
      </c>
      <c r="O5447" s="107" t="s">
        <v>69</v>
      </c>
      <c r="P5447" s="107" t="s">
        <v>69</v>
      </c>
      <c r="Q5447" s="107" t="s">
        <v>69</v>
      </c>
      <c r="R5447" s="107" t="s">
        <v>69</v>
      </c>
      <c r="S5447" s="107" t="s">
        <v>69</v>
      </c>
    </row>
    <row r="5448" spans="1:19" ht="11.25" thickBot="1" x14ac:dyDescent="0.2">
      <c r="A5448" s="88">
        <v>1</v>
      </c>
      <c r="B5448" s="109">
        <v>5.1145833333333335E-2</v>
      </c>
      <c r="C5448" s="112" t="s">
        <v>5966</v>
      </c>
      <c r="D5448" s="110" t="s">
        <v>5967</v>
      </c>
      <c r="E5448" s="89">
        <v>51.18</v>
      </c>
      <c r="F5448" s="89">
        <v>28.89</v>
      </c>
      <c r="G5448" s="89">
        <v>1.9319999999999999</v>
      </c>
      <c r="H5448" s="110" t="s">
        <v>5968</v>
      </c>
      <c r="I5448" s="110" t="s">
        <v>5969</v>
      </c>
      <c r="J5448" s="89">
        <v>162.9</v>
      </c>
      <c r="K5448" s="110" t="s">
        <v>5970</v>
      </c>
      <c r="L5448" s="89">
        <v>25.72</v>
      </c>
      <c r="M5448" s="89">
        <v>99.22</v>
      </c>
      <c r="N5448" s="89">
        <v>20.84</v>
      </c>
      <c r="O5448" s="89">
        <v>4.9000000000000004</v>
      </c>
      <c r="P5448" s="89">
        <v>22.07</v>
      </c>
      <c r="Q5448" s="89">
        <v>2.758</v>
      </c>
      <c r="R5448" s="89">
        <v>13.36</v>
      </c>
      <c r="S5448" s="89">
        <v>2.5539999999999998</v>
      </c>
    </row>
    <row r="5449" spans="1:19" ht="11.25" thickBot="1" x14ac:dyDescent="0.2">
      <c r="A5449" s="93"/>
    </row>
    <row r="5450" spans="1:19" ht="11.25" thickBot="1" x14ac:dyDescent="0.2">
      <c r="A5450" s="88">
        <v>2</v>
      </c>
      <c r="B5450" s="109">
        <v>5.1307870370370372E-2</v>
      </c>
      <c r="C5450" s="112" t="s">
        <v>5971</v>
      </c>
      <c r="D5450" s="110" t="s">
        <v>5972</v>
      </c>
      <c r="E5450" s="89">
        <v>51.06</v>
      </c>
      <c r="F5450" s="89">
        <v>28.31</v>
      </c>
      <c r="G5450" s="89">
        <v>1.954</v>
      </c>
      <c r="H5450" s="110" t="s">
        <v>5973</v>
      </c>
      <c r="I5450" s="110" t="s">
        <v>5974</v>
      </c>
      <c r="J5450" s="89">
        <v>165.2</v>
      </c>
      <c r="K5450" s="110" t="s">
        <v>5975</v>
      </c>
      <c r="L5450" s="89">
        <v>25.85</v>
      </c>
      <c r="M5450" s="89">
        <v>99.31</v>
      </c>
      <c r="N5450" s="89">
        <v>20.99</v>
      </c>
      <c r="O5450" s="89">
        <v>4.7939999999999996</v>
      </c>
      <c r="P5450" s="89">
        <v>22.05</v>
      </c>
      <c r="Q5450" s="89">
        <v>2.7189999999999999</v>
      </c>
      <c r="R5450" s="89">
        <v>13.48</v>
      </c>
      <c r="S5450" s="89">
        <v>2.6339999999999999</v>
      </c>
    </row>
    <row r="5451" spans="1:19" ht="11.25" thickBot="1" x14ac:dyDescent="0.2">
      <c r="A5451" s="93"/>
    </row>
    <row r="5452" spans="1:19" ht="11.25" thickBot="1" x14ac:dyDescent="0.2">
      <c r="A5452" s="88">
        <v>3</v>
      </c>
      <c r="B5452" s="109">
        <v>5.1481481481481482E-2</v>
      </c>
      <c r="C5452" s="112" t="s">
        <v>5976</v>
      </c>
      <c r="D5452" s="110" t="s">
        <v>5977</v>
      </c>
      <c r="E5452" s="89">
        <v>50.82</v>
      </c>
      <c r="F5452" s="89">
        <v>26.92</v>
      </c>
      <c r="G5452" s="89">
        <v>1.929</v>
      </c>
      <c r="H5452" s="110" t="s">
        <v>5978</v>
      </c>
      <c r="I5452" s="110" t="s">
        <v>5979</v>
      </c>
      <c r="J5452" s="89">
        <v>162.1</v>
      </c>
      <c r="K5452" s="110" t="s">
        <v>5980</v>
      </c>
      <c r="L5452" s="89">
        <v>25.75</v>
      </c>
      <c r="M5452" s="89">
        <v>98.33</v>
      </c>
      <c r="N5452" s="89">
        <v>20.81</v>
      </c>
      <c r="O5452" s="89">
        <v>4.7889999999999997</v>
      </c>
      <c r="P5452" s="89">
        <v>21.93</v>
      </c>
      <c r="Q5452" s="89">
        <v>2.7149999999999999</v>
      </c>
      <c r="R5452" s="89">
        <v>13.26</v>
      </c>
      <c r="S5452" s="89">
        <v>2.6030000000000002</v>
      </c>
    </row>
    <row r="5453" spans="1:19" ht="11.25" thickBot="1" x14ac:dyDescent="0.2">
      <c r="A5453" s="93"/>
    </row>
    <row r="5454" spans="1:19" ht="11.25" thickBot="1" x14ac:dyDescent="0.2">
      <c r="A5454" s="113" t="s">
        <v>352</v>
      </c>
      <c r="B5454" s="93"/>
      <c r="C5454" s="112" t="s">
        <v>5981</v>
      </c>
      <c r="D5454" s="110" t="s">
        <v>5982</v>
      </c>
      <c r="E5454" s="114">
        <v>51.02</v>
      </c>
      <c r="F5454" s="114">
        <v>28.04</v>
      </c>
      <c r="G5454" s="114">
        <v>1.9379999999999999</v>
      </c>
      <c r="H5454" s="110" t="s">
        <v>5983</v>
      </c>
      <c r="I5454" s="110" t="s">
        <v>5984</v>
      </c>
      <c r="J5454" s="114">
        <v>163.4</v>
      </c>
      <c r="K5454" s="110" t="s">
        <v>5985</v>
      </c>
      <c r="L5454" s="114">
        <v>25.78</v>
      </c>
      <c r="M5454" s="114">
        <v>98.95</v>
      </c>
      <c r="N5454" s="114">
        <v>20.88</v>
      </c>
      <c r="O5454" s="114">
        <v>4.8280000000000003</v>
      </c>
      <c r="P5454" s="114">
        <v>22.02</v>
      </c>
      <c r="Q5454" s="114">
        <v>2.7309999999999999</v>
      </c>
      <c r="R5454" s="114">
        <v>13.37</v>
      </c>
      <c r="S5454" s="114">
        <v>2.597</v>
      </c>
    </row>
    <row r="5455" spans="1:19" ht="11.25" thickBot="1" x14ac:dyDescent="0.2">
      <c r="A5455" s="93"/>
    </row>
    <row r="5456" spans="1:19" ht="11.25" thickBot="1" x14ac:dyDescent="0.2">
      <c r="A5456" s="116" t="s">
        <v>355</v>
      </c>
      <c r="B5456" s="93"/>
      <c r="C5456" s="112" t="s">
        <v>5986</v>
      </c>
      <c r="D5456" s="110" t="s">
        <v>5987</v>
      </c>
      <c r="E5456" s="114">
        <v>0.184</v>
      </c>
      <c r="F5456" s="114">
        <v>1.0089999999999999</v>
      </c>
      <c r="G5456" s="114">
        <v>1.2999999999999999E-2</v>
      </c>
      <c r="H5456" s="110" t="s">
        <v>5988</v>
      </c>
      <c r="I5456" s="110" t="s">
        <v>2789</v>
      </c>
      <c r="J5456" s="114">
        <v>1.6319999999999999</v>
      </c>
      <c r="K5456" s="110" t="s">
        <v>5989</v>
      </c>
      <c r="L5456" s="114">
        <v>6.7000000000000004E-2</v>
      </c>
      <c r="M5456" s="114">
        <v>0.53700000000000003</v>
      </c>
      <c r="N5456" s="114">
        <v>9.8000000000000004E-2</v>
      </c>
      <c r="O5456" s="114">
        <v>6.3E-2</v>
      </c>
      <c r="P5456" s="114">
        <v>7.6999999999999999E-2</v>
      </c>
      <c r="Q5456" s="114">
        <v>2.4E-2</v>
      </c>
      <c r="R5456" s="114">
        <v>0.115</v>
      </c>
      <c r="S5456" s="114">
        <v>0.04</v>
      </c>
    </row>
    <row r="5457" spans="1:19" ht="11.25" thickBot="1" x14ac:dyDescent="0.2">
      <c r="A5457" s="93"/>
    </row>
    <row r="5458" spans="1:19" ht="11.25" thickBot="1" x14ac:dyDescent="0.2">
      <c r="A5458" s="117" t="s">
        <v>358</v>
      </c>
      <c r="B5458" s="93"/>
      <c r="C5458" s="112" t="s">
        <v>4060</v>
      </c>
      <c r="D5458" s="110" t="s">
        <v>4181</v>
      </c>
      <c r="E5458" s="114">
        <v>0.36099999999999999</v>
      </c>
      <c r="F5458" s="114">
        <v>3.597</v>
      </c>
      <c r="G5458" s="114">
        <v>0.69099999999999995</v>
      </c>
      <c r="H5458" s="110" t="s">
        <v>749</v>
      </c>
      <c r="I5458" s="110" t="s">
        <v>5139</v>
      </c>
      <c r="J5458" s="114">
        <v>0.999</v>
      </c>
      <c r="K5458" s="110" t="s">
        <v>5990</v>
      </c>
      <c r="L5458" s="114">
        <v>0.25900000000000001</v>
      </c>
      <c r="M5458" s="114">
        <v>0.54300000000000004</v>
      </c>
      <c r="N5458" s="114">
        <v>0.47</v>
      </c>
      <c r="O5458" s="114">
        <v>1.298</v>
      </c>
      <c r="P5458" s="114">
        <v>0.35099999999999998</v>
      </c>
      <c r="Q5458" s="114">
        <v>0.874</v>
      </c>
      <c r="R5458" s="114">
        <v>0.85799999999999998</v>
      </c>
      <c r="S5458" s="114">
        <v>1.5589999999999999</v>
      </c>
    </row>
    <row r="5459" spans="1:19" ht="11.25" thickBot="1" x14ac:dyDescent="0.2">
      <c r="A5459" s="93"/>
    </row>
    <row r="5460" spans="1:19" ht="11.25" thickBot="1" x14ac:dyDescent="0.2">
      <c r="A5460" s="87" t="s">
        <v>345</v>
      </c>
      <c r="B5460" s="87" t="s">
        <v>346</v>
      </c>
      <c r="C5460" s="107" t="s">
        <v>52</v>
      </c>
      <c r="D5460" s="107" t="s">
        <v>53</v>
      </c>
      <c r="E5460" s="107" t="s">
        <v>54</v>
      </c>
      <c r="F5460" s="107" t="s">
        <v>55</v>
      </c>
      <c r="G5460" s="107" t="s">
        <v>56</v>
      </c>
      <c r="H5460" s="107" t="s">
        <v>57</v>
      </c>
      <c r="I5460" s="107" t="s">
        <v>58</v>
      </c>
      <c r="J5460" s="107" t="s">
        <v>59</v>
      </c>
      <c r="K5460" s="107" t="s">
        <v>60</v>
      </c>
      <c r="L5460" s="107" t="s">
        <v>61</v>
      </c>
      <c r="M5460" s="107" t="s">
        <v>62</v>
      </c>
      <c r="N5460" s="107" t="s">
        <v>63</v>
      </c>
      <c r="O5460" s="107" t="s">
        <v>64</v>
      </c>
      <c r="P5460" s="108" t="s">
        <v>65</v>
      </c>
      <c r="Q5460" s="108" t="s">
        <v>66</v>
      </c>
      <c r="R5460" s="107" t="s">
        <v>67</v>
      </c>
      <c r="S5460" s="107" t="s">
        <v>68</v>
      </c>
    </row>
    <row r="5461" spans="1:19" ht="11.25" thickBot="1" x14ac:dyDescent="0.2">
      <c r="A5461" s="93"/>
      <c r="B5461" s="93"/>
      <c r="C5461" s="107" t="s">
        <v>69</v>
      </c>
      <c r="D5461" s="107" t="s">
        <v>69</v>
      </c>
      <c r="E5461" s="107" t="s">
        <v>69</v>
      </c>
      <c r="F5461" s="107" t="s">
        <v>69</v>
      </c>
      <c r="G5461" s="107" t="s">
        <v>69</v>
      </c>
      <c r="H5461" s="107" t="s">
        <v>69</v>
      </c>
      <c r="I5461" s="107" t="s">
        <v>69</v>
      </c>
      <c r="J5461" s="107" t="s">
        <v>69</v>
      </c>
      <c r="K5461" s="107" t="s">
        <v>69</v>
      </c>
      <c r="L5461" s="107" t="s">
        <v>69</v>
      </c>
      <c r="M5461" s="107" t="s">
        <v>69</v>
      </c>
      <c r="N5461" s="107" t="s">
        <v>69</v>
      </c>
      <c r="O5461" s="107" t="s">
        <v>69</v>
      </c>
      <c r="P5461" s="108" t="s">
        <v>69</v>
      </c>
      <c r="Q5461" s="108" t="s">
        <v>69</v>
      </c>
      <c r="R5461" s="107" t="s">
        <v>69</v>
      </c>
      <c r="S5461" s="107" t="s">
        <v>69</v>
      </c>
    </row>
    <row r="5462" spans="1:19" ht="11.25" thickBot="1" x14ac:dyDescent="0.2">
      <c r="A5462" s="88">
        <v>1</v>
      </c>
      <c r="B5462" s="109">
        <v>5.1145833333333335E-2</v>
      </c>
      <c r="C5462" s="89">
        <v>7.3019999999999996</v>
      </c>
      <c r="D5462" s="89">
        <v>0.92800000000000005</v>
      </c>
      <c r="E5462" s="89">
        <v>5.9349999999999996</v>
      </c>
      <c r="F5462" s="89">
        <v>0.85599999999999998</v>
      </c>
      <c r="G5462" s="89">
        <v>14.81</v>
      </c>
      <c r="H5462" s="89">
        <v>88.3</v>
      </c>
      <c r="I5462" s="89">
        <v>4.0000000000000001E-3</v>
      </c>
      <c r="J5462" s="89">
        <v>2E-3</v>
      </c>
      <c r="K5462" s="89">
        <v>0.73899999999999999</v>
      </c>
      <c r="L5462" s="89">
        <v>2.1629999999999998</v>
      </c>
      <c r="M5462" s="89">
        <v>17.64</v>
      </c>
      <c r="N5462" s="89">
        <v>0.86099999999999999</v>
      </c>
      <c r="O5462" s="110" t="s">
        <v>5991</v>
      </c>
      <c r="P5462" s="112" t="s">
        <v>5992</v>
      </c>
      <c r="Q5462" s="112" t="s">
        <v>5993</v>
      </c>
      <c r="R5462" s="89">
        <v>33.700000000000003</v>
      </c>
      <c r="S5462" s="89">
        <v>18.190000000000001</v>
      </c>
    </row>
    <row r="5463" spans="1:19" ht="11.25" thickBot="1" x14ac:dyDescent="0.2">
      <c r="A5463" s="93"/>
    </row>
    <row r="5464" spans="1:19" ht="11.25" thickBot="1" x14ac:dyDescent="0.2">
      <c r="A5464" s="88">
        <v>2</v>
      </c>
      <c r="B5464" s="109">
        <v>5.1307870370370372E-2</v>
      </c>
      <c r="C5464" s="89">
        <v>7.0449999999999999</v>
      </c>
      <c r="D5464" s="89">
        <v>0.93500000000000005</v>
      </c>
      <c r="E5464" s="89">
        <v>5.9580000000000002</v>
      </c>
      <c r="F5464" s="89">
        <v>0.86699999999999999</v>
      </c>
      <c r="G5464" s="89">
        <v>14.94</v>
      </c>
      <c r="H5464" s="89">
        <v>89.06</v>
      </c>
      <c r="I5464" s="89">
        <v>5.0000000000000001E-3</v>
      </c>
      <c r="J5464" s="89">
        <v>0</v>
      </c>
      <c r="K5464" s="89">
        <v>0.72</v>
      </c>
      <c r="L5464" s="89">
        <v>2.1</v>
      </c>
      <c r="M5464" s="89">
        <v>17.34</v>
      </c>
      <c r="N5464" s="89">
        <v>0.90600000000000003</v>
      </c>
      <c r="O5464" s="110" t="s">
        <v>5994</v>
      </c>
      <c r="P5464" s="112" t="s">
        <v>5995</v>
      </c>
      <c r="Q5464" s="112" t="s">
        <v>5996</v>
      </c>
      <c r="R5464" s="89">
        <v>33.97</v>
      </c>
      <c r="S5464" s="89">
        <v>18.04</v>
      </c>
    </row>
    <row r="5465" spans="1:19" ht="11.25" thickBot="1" x14ac:dyDescent="0.2">
      <c r="A5465" s="93"/>
    </row>
    <row r="5466" spans="1:19" ht="11.25" thickBot="1" x14ac:dyDescent="0.2">
      <c r="A5466" s="88">
        <v>3</v>
      </c>
      <c r="B5466" s="109">
        <v>5.1481481481481482E-2</v>
      </c>
      <c r="C5466" s="89">
        <v>7.0650000000000004</v>
      </c>
      <c r="D5466" s="89">
        <v>0.93300000000000005</v>
      </c>
      <c r="E5466" s="89">
        <v>5.8550000000000004</v>
      </c>
      <c r="F5466" s="89">
        <v>0.88</v>
      </c>
      <c r="G5466" s="89">
        <v>14.79</v>
      </c>
      <c r="H5466" s="89">
        <v>88.41</v>
      </c>
      <c r="I5466" s="89">
        <v>3.0000000000000001E-3</v>
      </c>
      <c r="J5466" s="89">
        <v>0</v>
      </c>
      <c r="K5466" s="89">
        <v>0.68500000000000005</v>
      </c>
      <c r="L5466" s="89">
        <v>2.0259999999999998</v>
      </c>
      <c r="M5466" s="89">
        <v>17.329999999999998</v>
      </c>
      <c r="N5466" s="89">
        <v>0.88</v>
      </c>
      <c r="O5466" s="110" t="s">
        <v>5997</v>
      </c>
      <c r="P5466" s="112" t="s">
        <v>5998</v>
      </c>
      <c r="Q5466" s="112" t="s">
        <v>5999</v>
      </c>
      <c r="R5466" s="89">
        <v>34.020000000000003</v>
      </c>
      <c r="S5466" s="89">
        <v>17.86</v>
      </c>
    </row>
    <row r="5467" spans="1:19" ht="11.25" thickBot="1" x14ac:dyDescent="0.2">
      <c r="A5467" s="93"/>
    </row>
    <row r="5468" spans="1:19" ht="11.25" thickBot="1" x14ac:dyDescent="0.2">
      <c r="A5468" s="113" t="s">
        <v>352</v>
      </c>
      <c r="B5468" s="93"/>
      <c r="C5468" s="114">
        <v>7.1379999999999999</v>
      </c>
      <c r="D5468" s="114">
        <v>0.93200000000000005</v>
      </c>
      <c r="E5468" s="114">
        <v>5.9160000000000004</v>
      </c>
      <c r="F5468" s="114">
        <v>0.86799999999999999</v>
      </c>
      <c r="G5468" s="114">
        <v>14.85</v>
      </c>
      <c r="H5468" s="114">
        <v>88.59</v>
      </c>
      <c r="I5468" s="114">
        <v>4.0000000000000001E-3</v>
      </c>
      <c r="J5468" s="114">
        <v>1E-3</v>
      </c>
      <c r="K5468" s="114">
        <v>0.71499999999999997</v>
      </c>
      <c r="L5468" s="114">
        <v>2.0960000000000001</v>
      </c>
      <c r="M5468" s="114">
        <v>17.43</v>
      </c>
      <c r="N5468" s="114">
        <v>0.88200000000000001</v>
      </c>
      <c r="O5468" s="110" t="s">
        <v>6000</v>
      </c>
      <c r="P5468" s="112" t="s">
        <v>6001</v>
      </c>
      <c r="Q5468" s="112" t="s">
        <v>6002</v>
      </c>
      <c r="R5468" s="114">
        <v>33.89</v>
      </c>
      <c r="S5468" s="114">
        <v>18.03</v>
      </c>
    </row>
    <row r="5469" spans="1:19" ht="11.25" thickBot="1" x14ac:dyDescent="0.2">
      <c r="A5469" s="93"/>
    </row>
    <row r="5470" spans="1:19" ht="11.25" thickBot="1" x14ac:dyDescent="0.2">
      <c r="A5470" s="116" t="s">
        <v>355</v>
      </c>
      <c r="B5470" s="93"/>
      <c r="C5470" s="114">
        <v>0.14299999999999999</v>
      </c>
      <c r="D5470" s="114">
        <v>4.0000000000000001E-3</v>
      </c>
      <c r="E5470" s="114">
        <v>5.3999999999999999E-2</v>
      </c>
      <c r="F5470" s="114">
        <v>1.2E-2</v>
      </c>
      <c r="G5470" s="114">
        <v>7.9000000000000001E-2</v>
      </c>
      <c r="H5470" s="114">
        <v>0.41199999999999998</v>
      </c>
      <c r="I5470" s="114">
        <v>1E-3</v>
      </c>
      <c r="J5470" s="114">
        <v>1E-3</v>
      </c>
      <c r="K5470" s="114">
        <v>2.7E-2</v>
      </c>
      <c r="L5470" s="114">
        <v>6.9000000000000006E-2</v>
      </c>
      <c r="M5470" s="114">
        <v>0.17499999999999999</v>
      </c>
      <c r="N5470" s="114">
        <v>2.3E-2</v>
      </c>
      <c r="O5470" s="110" t="s">
        <v>6003</v>
      </c>
      <c r="P5470" s="112" t="s">
        <v>6004</v>
      </c>
      <c r="Q5470" s="112" t="s">
        <v>6005</v>
      </c>
      <c r="R5470" s="114">
        <v>0.17399999999999999</v>
      </c>
      <c r="S5470" s="114">
        <v>0.16700000000000001</v>
      </c>
    </row>
    <row r="5471" spans="1:19" ht="11.25" thickBot="1" x14ac:dyDescent="0.2">
      <c r="A5471" s="93"/>
    </row>
    <row r="5472" spans="1:19" ht="11.25" thickBot="1" x14ac:dyDescent="0.2">
      <c r="A5472" s="117" t="s">
        <v>358</v>
      </c>
      <c r="B5472" s="93"/>
      <c r="C5472" s="114">
        <v>2</v>
      </c>
      <c r="D5472" s="114">
        <v>0.379</v>
      </c>
      <c r="E5472" s="114">
        <v>0.90800000000000003</v>
      </c>
      <c r="F5472" s="114">
        <v>1.41</v>
      </c>
      <c r="G5472" s="114">
        <v>0.53</v>
      </c>
      <c r="H5472" s="114">
        <v>0.46500000000000002</v>
      </c>
      <c r="I5472" s="114">
        <v>16.98</v>
      </c>
      <c r="J5472" s="114">
        <v>145.19999999999999</v>
      </c>
      <c r="K5472" s="114">
        <v>3.8109999999999999</v>
      </c>
      <c r="L5472" s="114">
        <v>3.2690000000000001</v>
      </c>
      <c r="M5472" s="114">
        <v>1.0009999999999999</v>
      </c>
      <c r="N5472" s="114">
        <v>2.5819999999999999</v>
      </c>
      <c r="O5472" s="110" t="s">
        <v>749</v>
      </c>
      <c r="P5472" s="112" t="s">
        <v>6006</v>
      </c>
      <c r="Q5472" s="112" t="s">
        <v>6007</v>
      </c>
      <c r="R5472" s="114">
        <v>0.51400000000000001</v>
      </c>
      <c r="S5472" s="114">
        <v>0.92800000000000005</v>
      </c>
    </row>
    <row r="5473" spans="1:19" ht="10.5" x14ac:dyDescent="0.15">
      <c r="A5473" s="93"/>
    </row>
    <row r="5474" spans="1:19" x14ac:dyDescent="0.15">
      <c r="A5474" s="106"/>
      <c r="B5474" s="69" t="s">
        <v>6008</v>
      </c>
    </row>
    <row r="5475" spans="1:19" ht="9.75" thickBot="1" x14ac:dyDescent="0.2">
      <c r="A5475" s="64" t="s">
        <v>1094</v>
      </c>
    </row>
    <row r="5476" spans="1:19" ht="11.25" thickBot="1" x14ac:dyDescent="0.2">
      <c r="A5476" s="87" t="s">
        <v>345</v>
      </c>
      <c r="B5476" s="87" t="s">
        <v>346</v>
      </c>
      <c r="C5476" s="107" t="s">
        <v>1</v>
      </c>
      <c r="D5476" s="107" t="s">
        <v>2</v>
      </c>
      <c r="E5476" s="107" t="s">
        <v>3</v>
      </c>
      <c r="F5476" s="107" t="s">
        <v>4</v>
      </c>
      <c r="G5476" s="107" t="s">
        <v>5</v>
      </c>
      <c r="H5476" s="107" t="s">
        <v>6</v>
      </c>
      <c r="I5476" s="108" t="s">
        <v>7</v>
      </c>
      <c r="J5476" s="108" t="s">
        <v>8</v>
      </c>
      <c r="K5476" s="107" t="s">
        <v>9</v>
      </c>
      <c r="L5476" s="107" t="s">
        <v>10</v>
      </c>
      <c r="M5476" s="107" t="s">
        <v>11</v>
      </c>
      <c r="N5476" s="107" t="s">
        <v>12</v>
      </c>
      <c r="O5476" s="107" t="s">
        <v>13</v>
      </c>
      <c r="P5476" s="107" t="s">
        <v>14</v>
      </c>
      <c r="Q5476" s="107" t="s">
        <v>15</v>
      </c>
      <c r="R5476" s="107" t="s">
        <v>16</v>
      </c>
      <c r="S5476" s="107" t="s">
        <v>17</v>
      </c>
    </row>
    <row r="5477" spans="1:19" ht="11.25" thickBot="1" x14ac:dyDescent="0.2">
      <c r="A5477" s="93"/>
      <c r="B5477" s="93"/>
      <c r="C5477" s="107" t="s">
        <v>69</v>
      </c>
      <c r="D5477" s="107" t="s">
        <v>69</v>
      </c>
      <c r="E5477" s="107" t="s">
        <v>69</v>
      </c>
      <c r="F5477" s="107" t="s">
        <v>69</v>
      </c>
      <c r="G5477" s="107" t="s">
        <v>69</v>
      </c>
      <c r="H5477" s="107" t="s">
        <v>69</v>
      </c>
      <c r="I5477" s="108" t="s">
        <v>69</v>
      </c>
      <c r="J5477" s="108" t="s">
        <v>69</v>
      </c>
      <c r="K5477" s="107" t="s">
        <v>69</v>
      </c>
      <c r="L5477" s="107" t="s">
        <v>69</v>
      </c>
      <c r="M5477" s="107" t="s">
        <v>69</v>
      </c>
      <c r="N5477" s="107" t="s">
        <v>69</v>
      </c>
      <c r="O5477" s="107" t="s">
        <v>69</v>
      </c>
      <c r="P5477" s="107" t="s">
        <v>69</v>
      </c>
      <c r="Q5477" s="107" t="s">
        <v>69</v>
      </c>
      <c r="R5477" s="107" t="s">
        <v>69</v>
      </c>
      <c r="S5477" s="107" t="s">
        <v>69</v>
      </c>
    </row>
    <row r="5478" spans="1:19" ht="11.25" thickBot="1" x14ac:dyDescent="0.2">
      <c r="A5478" s="88">
        <v>1</v>
      </c>
      <c r="B5478" s="109">
        <v>5.6597222222222222E-2</v>
      </c>
      <c r="C5478" s="110" t="s">
        <v>6009</v>
      </c>
      <c r="D5478" s="110" t="s">
        <v>6010</v>
      </c>
      <c r="E5478" s="110" t="s">
        <v>6011</v>
      </c>
      <c r="F5478" s="110" t="s">
        <v>6012</v>
      </c>
      <c r="G5478" s="110" t="s">
        <v>6013</v>
      </c>
      <c r="H5478" s="110" t="s">
        <v>6014</v>
      </c>
      <c r="I5478" s="111">
        <v>1.1168</v>
      </c>
      <c r="J5478" s="112" t="s">
        <v>6015</v>
      </c>
      <c r="K5478" s="110" t="s">
        <v>6016</v>
      </c>
      <c r="L5478" s="89">
        <v>-16.739999999999998</v>
      </c>
      <c r="M5478" s="89">
        <v>230.3</v>
      </c>
      <c r="N5478" s="110" t="s">
        <v>6017</v>
      </c>
      <c r="O5478" s="110" t="s">
        <v>6018</v>
      </c>
      <c r="P5478" s="89">
        <v>20.239999999999998</v>
      </c>
      <c r="Q5478" s="89">
        <v>78.34</v>
      </c>
      <c r="R5478" s="110" t="s">
        <v>6019</v>
      </c>
      <c r="S5478" s="110" t="s">
        <v>6020</v>
      </c>
    </row>
    <row r="5479" spans="1:19" ht="11.25" thickBot="1" x14ac:dyDescent="0.2">
      <c r="A5479" s="93"/>
    </row>
    <row r="5480" spans="1:19" ht="11.25" thickBot="1" x14ac:dyDescent="0.2">
      <c r="A5480" s="88">
        <v>2</v>
      </c>
      <c r="B5480" s="109">
        <v>5.6759259259259259E-2</v>
      </c>
      <c r="C5480" s="110" t="s">
        <v>6021</v>
      </c>
      <c r="D5480" s="110" t="s">
        <v>6022</v>
      </c>
      <c r="E5480" s="110" t="s">
        <v>6023</v>
      </c>
      <c r="F5480" s="110" t="s">
        <v>6024</v>
      </c>
      <c r="G5480" s="110" t="s">
        <v>6025</v>
      </c>
      <c r="H5480" s="110" t="s">
        <v>6026</v>
      </c>
      <c r="I5480" s="111">
        <v>1.1148899999999999</v>
      </c>
      <c r="J5480" s="112" t="s">
        <v>6027</v>
      </c>
      <c r="K5480" s="110" t="s">
        <v>6028</v>
      </c>
      <c r="L5480" s="89">
        <v>-15.46</v>
      </c>
      <c r="M5480" s="89">
        <v>233.8</v>
      </c>
      <c r="N5480" s="110" t="s">
        <v>6029</v>
      </c>
      <c r="O5480" s="110" t="s">
        <v>1099</v>
      </c>
      <c r="P5480" s="89">
        <v>20.18</v>
      </c>
      <c r="Q5480" s="89">
        <v>78.959999999999994</v>
      </c>
      <c r="R5480" s="110" t="s">
        <v>6030</v>
      </c>
      <c r="S5480" s="110" t="s">
        <v>6031</v>
      </c>
    </row>
    <row r="5481" spans="1:19" ht="11.25" thickBot="1" x14ac:dyDescent="0.2">
      <c r="A5481" s="93"/>
    </row>
    <row r="5482" spans="1:19" ht="11.25" thickBot="1" x14ac:dyDescent="0.2">
      <c r="A5482" s="88">
        <v>3</v>
      </c>
      <c r="B5482" s="109">
        <v>5.6921296296296296E-2</v>
      </c>
      <c r="C5482" s="110" t="s">
        <v>6032</v>
      </c>
      <c r="D5482" s="110" t="s">
        <v>6033</v>
      </c>
      <c r="E5482" s="110" t="s">
        <v>6034</v>
      </c>
      <c r="F5482" s="110" t="s">
        <v>4329</v>
      </c>
      <c r="G5482" s="110" t="s">
        <v>5787</v>
      </c>
      <c r="H5482" s="110" t="s">
        <v>6035</v>
      </c>
      <c r="I5482" s="111">
        <v>1.1229800000000001</v>
      </c>
      <c r="J5482" s="112" t="s">
        <v>6036</v>
      </c>
      <c r="K5482" s="110" t="s">
        <v>6037</v>
      </c>
      <c r="L5482" s="89">
        <v>-15.57</v>
      </c>
      <c r="M5482" s="89">
        <v>233.8</v>
      </c>
      <c r="N5482" s="110" t="s">
        <v>6038</v>
      </c>
      <c r="O5482" s="110" t="s">
        <v>6039</v>
      </c>
      <c r="P5482" s="89">
        <v>20.399999999999999</v>
      </c>
      <c r="Q5482" s="89">
        <v>79.86</v>
      </c>
      <c r="R5482" s="110" t="s">
        <v>6040</v>
      </c>
      <c r="S5482" s="110" t="s">
        <v>6041</v>
      </c>
    </row>
    <row r="5483" spans="1:19" ht="11.25" thickBot="1" x14ac:dyDescent="0.2">
      <c r="A5483" s="93"/>
    </row>
    <row r="5484" spans="1:19" ht="11.25" thickBot="1" x14ac:dyDescent="0.2">
      <c r="A5484" s="113" t="s">
        <v>352</v>
      </c>
      <c r="B5484" s="93"/>
      <c r="C5484" s="110" t="s">
        <v>6042</v>
      </c>
      <c r="D5484" s="110" t="s">
        <v>6043</v>
      </c>
      <c r="E5484" s="110" t="s">
        <v>6044</v>
      </c>
      <c r="F5484" s="110" t="s">
        <v>6045</v>
      </c>
      <c r="G5484" s="110" t="s">
        <v>6046</v>
      </c>
      <c r="H5484" s="110" t="s">
        <v>6047</v>
      </c>
      <c r="I5484" s="115">
        <v>1.11822</v>
      </c>
      <c r="J5484" s="112" t="s">
        <v>6048</v>
      </c>
      <c r="K5484" s="110" t="s">
        <v>6049</v>
      </c>
      <c r="L5484" s="114">
        <v>-15.92</v>
      </c>
      <c r="M5484" s="114">
        <v>232.6</v>
      </c>
      <c r="N5484" s="110" t="s">
        <v>6050</v>
      </c>
      <c r="O5484" s="110" t="s">
        <v>6051</v>
      </c>
      <c r="P5484" s="114">
        <v>20.28</v>
      </c>
      <c r="Q5484" s="114">
        <v>79.06</v>
      </c>
      <c r="R5484" s="110" t="s">
        <v>6052</v>
      </c>
      <c r="S5484" s="110" t="s">
        <v>6053</v>
      </c>
    </row>
    <row r="5485" spans="1:19" ht="11.25" thickBot="1" x14ac:dyDescent="0.2">
      <c r="A5485" s="93"/>
    </row>
    <row r="5486" spans="1:19" ht="11.25" thickBot="1" x14ac:dyDescent="0.2">
      <c r="A5486" s="116" t="s">
        <v>355</v>
      </c>
      <c r="B5486" s="93"/>
      <c r="C5486" s="110" t="s">
        <v>6054</v>
      </c>
      <c r="D5486" s="110" t="s">
        <v>6055</v>
      </c>
      <c r="E5486" s="110" t="s">
        <v>6056</v>
      </c>
      <c r="F5486" s="110" t="s">
        <v>6057</v>
      </c>
      <c r="G5486" s="110" t="s">
        <v>6058</v>
      </c>
      <c r="H5486" s="110" t="s">
        <v>6059</v>
      </c>
      <c r="I5486" s="115">
        <v>4.2199999999999998E-3</v>
      </c>
      <c r="J5486" s="112" t="s">
        <v>6060</v>
      </c>
      <c r="K5486" s="110" t="s">
        <v>6061</v>
      </c>
      <c r="L5486" s="114">
        <v>0.70899999999999996</v>
      </c>
      <c r="M5486" s="114">
        <v>2.0299999999999998</v>
      </c>
      <c r="N5486" s="110" t="s">
        <v>6062</v>
      </c>
      <c r="O5486" s="110" t="s">
        <v>6063</v>
      </c>
      <c r="P5486" s="114">
        <v>0.114</v>
      </c>
      <c r="Q5486" s="114">
        <v>0.76400000000000001</v>
      </c>
      <c r="R5486" s="110" t="s">
        <v>6064</v>
      </c>
      <c r="S5486" s="110" t="s">
        <v>6065</v>
      </c>
    </row>
    <row r="5487" spans="1:19" ht="11.25" thickBot="1" x14ac:dyDescent="0.2">
      <c r="A5487" s="93"/>
    </row>
    <row r="5488" spans="1:19" ht="11.25" thickBot="1" x14ac:dyDescent="0.2">
      <c r="A5488" s="117" t="s">
        <v>358</v>
      </c>
      <c r="B5488" s="93"/>
      <c r="C5488" s="110" t="s">
        <v>6066</v>
      </c>
      <c r="D5488" s="110" t="s">
        <v>2414</v>
      </c>
      <c r="E5488" s="110" t="s">
        <v>4642</v>
      </c>
      <c r="F5488" s="110" t="s">
        <v>6067</v>
      </c>
      <c r="G5488" s="110" t="s">
        <v>370</v>
      </c>
      <c r="H5488" s="110" t="s">
        <v>6068</v>
      </c>
      <c r="I5488" s="118">
        <v>0.378</v>
      </c>
      <c r="J5488" s="112" t="s">
        <v>2701</v>
      </c>
      <c r="K5488" s="110" t="s">
        <v>5573</v>
      </c>
      <c r="L5488" s="114">
        <v>4.452</v>
      </c>
      <c r="M5488" s="114">
        <v>0.873</v>
      </c>
      <c r="N5488" s="110" t="s">
        <v>3536</v>
      </c>
      <c r="O5488" s="110" t="s">
        <v>6069</v>
      </c>
      <c r="P5488" s="114">
        <v>0.56200000000000006</v>
      </c>
      <c r="Q5488" s="114">
        <v>0.96599999999999997</v>
      </c>
      <c r="R5488" s="110" t="s">
        <v>6070</v>
      </c>
      <c r="S5488" s="110" t="s">
        <v>6071</v>
      </c>
    </row>
    <row r="5489" spans="1:19" ht="11.25" thickBot="1" x14ac:dyDescent="0.2">
      <c r="A5489" s="93"/>
    </row>
    <row r="5490" spans="1:19" ht="11.25" thickBot="1" x14ac:dyDescent="0.2">
      <c r="A5490" s="87" t="s">
        <v>345</v>
      </c>
      <c r="B5490" s="87" t="s">
        <v>346</v>
      </c>
      <c r="C5490" s="107" t="s">
        <v>18</v>
      </c>
      <c r="D5490" s="108" t="s">
        <v>19</v>
      </c>
      <c r="E5490" s="108" t="s">
        <v>20</v>
      </c>
      <c r="F5490" s="107" t="s">
        <v>21</v>
      </c>
      <c r="G5490" s="107" t="s">
        <v>22</v>
      </c>
      <c r="H5490" s="107" t="s">
        <v>23</v>
      </c>
      <c r="I5490" s="107" t="s">
        <v>24</v>
      </c>
      <c r="J5490" s="108" t="s">
        <v>25</v>
      </c>
      <c r="K5490" s="108" t="s">
        <v>26</v>
      </c>
      <c r="L5490" s="107" t="s">
        <v>27</v>
      </c>
      <c r="M5490" s="107" t="s">
        <v>28</v>
      </c>
      <c r="N5490" s="107" t="s">
        <v>29</v>
      </c>
      <c r="O5490" s="107" t="s">
        <v>30</v>
      </c>
      <c r="P5490" s="107" t="s">
        <v>31</v>
      </c>
      <c r="Q5490" s="107" t="s">
        <v>32</v>
      </c>
      <c r="R5490" s="107" t="s">
        <v>33</v>
      </c>
      <c r="S5490" s="108" t="s">
        <v>34</v>
      </c>
    </row>
    <row r="5491" spans="1:19" ht="11.25" thickBot="1" x14ac:dyDescent="0.2">
      <c r="A5491" s="93"/>
      <c r="B5491" s="93"/>
      <c r="C5491" s="107" t="s">
        <v>69</v>
      </c>
      <c r="D5491" s="108" t="s">
        <v>69</v>
      </c>
      <c r="E5491" s="108" t="s">
        <v>69</v>
      </c>
      <c r="F5491" s="107" t="s">
        <v>69</v>
      </c>
      <c r="G5491" s="107" t="s">
        <v>69</v>
      </c>
      <c r="H5491" s="107" t="s">
        <v>69</v>
      </c>
      <c r="I5491" s="107" t="s">
        <v>69</v>
      </c>
      <c r="J5491" s="108" t="s">
        <v>69</v>
      </c>
      <c r="K5491" s="108" t="s">
        <v>69</v>
      </c>
      <c r="L5491" s="107" t="s">
        <v>69</v>
      </c>
      <c r="M5491" s="107" t="s">
        <v>69</v>
      </c>
      <c r="N5491" s="107" t="s">
        <v>69</v>
      </c>
      <c r="O5491" s="107" t="s">
        <v>69</v>
      </c>
      <c r="P5491" s="107" t="s">
        <v>69</v>
      </c>
      <c r="Q5491" s="107" t="s">
        <v>69</v>
      </c>
      <c r="R5491" s="107" t="s">
        <v>69</v>
      </c>
      <c r="S5491" s="108" t="s">
        <v>69</v>
      </c>
    </row>
    <row r="5492" spans="1:19" ht="11.25" thickBot="1" x14ac:dyDescent="0.2">
      <c r="A5492" s="88">
        <v>1</v>
      </c>
      <c r="B5492" s="109">
        <v>5.6597222222222222E-2</v>
      </c>
      <c r="C5492" s="89">
        <v>65.040000000000006</v>
      </c>
      <c r="D5492" s="111">
        <v>0.99736999999999998</v>
      </c>
      <c r="E5492" s="111">
        <v>1.2726599999999999</v>
      </c>
      <c r="F5492" s="89">
        <v>29.63</v>
      </c>
      <c r="G5492" s="89">
        <v>0.52900000000000003</v>
      </c>
      <c r="H5492" s="89">
        <v>19.78</v>
      </c>
      <c r="I5492" s="110" t="s">
        <v>6072</v>
      </c>
      <c r="J5492" s="111">
        <v>0.92998999999999998</v>
      </c>
      <c r="K5492" s="112" t="s">
        <v>6073</v>
      </c>
      <c r="L5492" s="110" t="s">
        <v>6074</v>
      </c>
      <c r="M5492" s="89">
        <v>51.36</v>
      </c>
      <c r="N5492" s="89">
        <v>-1.9E-2</v>
      </c>
      <c r="O5492" s="89">
        <v>3.5999999999999997E-2</v>
      </c>
      <c r="P5492" s="89">
        <v>0.249</v>
      </c>
      <c r="Q5492" s="89">
        <v>122.7</v>
      </c>
      <c r="R5492" s="89">
        <v>8.1989999999999998</v>
      </c>
      <c r="S5492" s="111">
        <v>0.84882000000000002</v>
      </c>
    </row>
    <row r="5493" spans="1:19" ht="11.25" thickBot="1" x14ac:dyDescent="0.2">
      <c r="A5493" s="93"/>
    </row>
    <row r="5494" spans="1:19" ht="11.25" thickBot="1" x14ac:dyDescent="0.2">
      <c r="A5494" s="88">
        <v>2</v>
      </c>
      <c r="B5494" s="109">
        <v>5.6759259259259259E-2</v>
      </c>
      <c r="C5494" s="89">
        <v>64.84</v>
      </c>
      <c r="D5494" s="111">
        <v>1.00359</v>
      </c>
      <c r="E5494" s="111">
        <v>1.26908</v>
      </c>
      <c r="F5494" s="89">
        <v>32.57</v>
      </c>
      <c r="G5494" s="89">
        <v>-0.874</v>
      </c>
      <c r="H5494" s="89">
        <v>19.78</v>
      </c>
      <c r="I5494" s="110" t="s">
        <v>6075</v>
      </c>
      <c r="J5494" s="111">
        <v>0.93676000000000004</v>
      </c>
      <c r="K5494" s="112" t="s">
        <v>6076</v>
      </c>
      <c r="L5494" s="110" t="s">
        <v>6077</v>
      </c>
      <c r="M5494" s="89">
        <v>51.05</v>
      </c>
      <c r="N5494" s="89">
        <v>-2.4E-2</v>
      </c>
      <c r="O5494" s="89">
        <v>2.5999999999999999E-2</v>
      </c>
      <c r="P5494" s="89">
        <v>0.25</v>
      </c>
      <c r="Q5494" s="89">
        <v>122.2</v>
      </c>
      <c r="R5494" s="89">
        <v>7.7389999999999999</v>
      </c>
      <c r="S5494" s="111">
        <v>0.86148000000000002</v>
      </c>
    </row>
    <row r="5495" spans="1:19" ht="11.25" thickBot="1" x14ac:dyDescent="0.2">
      <c r="A5495" s="93"/>
    </row>
    <row r="5496" spans="1:19" ht="11.25" thickBot="1" x14ac:dyDescent="0.2">
      <c r="A5496" s="88">
        <v>3</v>
      </c>
      <c r="B5496" s="109">
        <v>5.6921296296296296E-2</v>
      </c>
      <c r="C5496" s="89">
        <v>65.25</v>
      </c>
      <c r="D5496" s="111">
        <v>1.01034</v>
      </c>
      <c r="E5496" s="111">
        <v>1.2652300000000001</v>
      </c>
      <c r="F5496" s="89">
        <v>30.67</v>
      </c>
      <c r="G5496" s="89">
        <v>2.9359999999999999</v>
      </c>
      <c r="H5496" s="89">
        <v>19.84</v>
      </c>
      <c r="I5496" s="110" t="s">
        <v>6078</v>
      </c>
      <c r="J5496" s="111">
        <v>0.93833999999999995</v>
      </c>
      <c r="K5496" s="112" t="s">
        <v>6079</v>
      </c>
      <c r="L5496" s="110" t="s">
        <v>6080</v>
      </c>
      <c r="M5496" s="89">
        <v>51.01</v>
      </c>
      <c r="N5496" s="89">
        <v>-2.4E-2</v>
      </c>
      <c r="O5496" s="89">
        <v>2.8000000000000001E-2</v>
      </c>
      <c r="P5496" s="89">
        <v>0.247</v>
      </c>
      <c r="Q5496" s="89">
        <v>121.2</v>
      </c>
      <c r="R5496" s="89">
        <v>7.9569999999999999</v>
      </c>
      <c r="S5496" s="111">
        <v>0.85877999999999999</v>
      </c>
    </row>
    <row r="5497" spans="1:19" ht="11.25" thickBot="1" x14ac:dyDescent="0.2">
      <c r="A5497" s="93"/>
    </row>
    <row r="5498" spans="1:19" ht="11.25" thickBot="1" x14ac:dyDescent="0.2">
      <c r="A5498" s="113" t="s">
        <v>352</v>
      </c>
      <c r="B5498" s="93"/>
      <c r="C5498" s="114">
        <v>65.040000000000006</v>
      </c>
      <c r="D5498" s="115">
        <v>1.0037700000000001</v>
      </c>
      <c r="E5498" s="115">
        <v>1.2689900000000001</v>
      </c>
      <c r="F5498" s="114">
        <v>30.96</v>
      </c>
      <c r="G5498" s="114">
        <v>0.86399999999999999</v>
      </c>
      <c r="H5498" s="114">
        <v>19.8</v>
      </c>
      <c r="I5498" s="110" t="s">
        <v>6081</v>
      </c>
      <c r="J5498" s="115">
        <v>0.93503000000000003</v>
      </c>
      <c r="K5498" s="112" t="s">
        <v>6082</v>
      </c>
      <c r="L5498" s="110" t="s">
        <v>6083</v>
      </c>
      <c r="M5498" s="114">
        <v>51.14</v>
      </c>
      <c r="N5498" s="114">
        <v>-2.1999999999999999E-2</v>
      </c>
      <c r="O5498" s="114">
        <v>0.03</v>
      </c>
      <c r="P5498" s="114">
        <v>0.249</v>
      </c>
      <c r="Q5498" s="114">
        <v>122</v>
      </c>
      <c r="R5498" s="114">
        <v>7.9649999999999999</v>
      </c>
      <c r="S5498" s="115">
        <v>0.85636000000000001</v>
      </c>
    </row>
    <row r="5499" spans="1:19" ht="11.25" thickBot="1" x14ac:dyDescent="0.2">
      <c r="A5499" s="93"/>
    </row>
    <row r="5500" spans="1:19" ht="11.25" thickBot="1" x14ac:dyDescent="0.2">
      <c r="A5500" s="116" t="s">
        <v>355</v>
      </c>
      <c r="B5500" s="93"/>
      <c r="C5500" s="114">
        <v>0.20899999999999999</v>
      </c>
      <c r="D5500" s="115">
        <v>6.4900000000000001E-3</v>
      </c>
      <c r="E5500" s="115">
        <v>3.7200000000000002E-3</v>
      </c>
      <c r="F5500" s="114">
        <v>1.49</v>
      </c>
      <c r="G5500" s="114">
        <v>1.927</v>
      </c>
      <c r="H5500" s="114">
        <v>3.4000000000000002E-2</v>
      </c>
      <c r="I5500" s="110" t="s">
        <v>6084</v>
      </c>
      <c r="J5500" s="115">
        <v>4.4400000000000004E-3</v>
      </c>
      <c r="K5500" s="112" t="s">
        <v>4297</v>
      </c>
      <c r="L5500" s="110" t="s">
        <v>6085</v>
      </c>
      <c r="M5500" s="114">
        <v>0.187</v>
      </c>
      <c r="N5500" s="114">
        <v>3.0000000000000001E-3</v>
      </c>
      <c r="O5500" s="114">
        <v>5.0000000000000001E-3</v>
      </c>
      <c r="P5500" s="114">
        <v>2E-3</v>
      </c>
      <c r="Q5500" s="114">
        <v>0.77300000000000002</v>
      </c>
      <c r="R5500" s="114">
        <v>0.23</v>
      </c>
      <c r="S5500" s="115">
        <v>6.6699999999999997E-3</v>
      </c>
    </row>
    <row r="5501" spans="1:19" ht="11.25" thickBot="1" x14ac:dyDescent="0.2">
      <c r="A5501" s="93"/>
    </row>
    <row r="5502" spans="1:19" ht="11.25" thickBot="1" x14ac:dyDescent="0.2">
      <c r="A5502" s="117" t="s">
        <v>358</v>
      </c>
      <c r="B5502" s="93"/>
      <c r="C5502" s="114">
        <v>0.32100000000000001</v>
      </c>
      <c r="D5502" s="118">
        <v>0.64600000000000002</v>
      </c>
      <c r="E5502" s="118">
        <v>0.29299999999999998</v>
      </c>
      <c r="F5502" s="114">
        <v>4.8140000000000001</v>
      </c>
      <c r="G5502" s="114">
        <v>223.1</v>
      </c>
      <c r="H5502" s="114">
        <v>0.17199999999999999</v>
      </c>
      <c r="I5502" s="110" t="s">
        <v>4943</v>
      </c>
      <c r="J5502" s="118">
        <v>0.47499999999999998</v>
      </c>
      <c r="K5502" s="112" t="s">
        <v>6086</v>
      </c>
      <c r="L5502" s="110" t="s">
        <v>1733</v>
      </c>
      <c r="M5502" s="114">
        <v>0.36499999999999999</v>
      </c>
      <c r="N5502" s="114">
        <v>14.57</v>
      </c>
      <c r="O5502" s="114">
        <v>17.04</v>
      </c>
      <c r="P5502" s="114">
        <v>0.70699999999999996</v>
      </c>
      <c r="Q5502" s="114">
        <v>0.63400000000000001</v>
      </c>
      <c r="R5502" s="114">
        <v>2.89</v>
      </c>
      <c r="S5502" s="118">
        <v>0.77800000000000002</v>
      </c>
    </row>
    <row r="5503" spans="1:19" ht="11.25" thickBot="1" x14ac:dyDescent="0.2">
      <c r="A5503" s="93"/>
    </row>
    <row r="5504" spans="1:19" ht="11.25" thickBot="1" x14ac:dyDescent="0.2">
      <c r="A5504" s="87" t="s">
        <v>345</v>
      </c>
      <c r="B5504" s="87" t="s">
        <v>346</v>
      </c>
      <c r="C5504" s="108" t="s">
        <v>35</v>
      </c>
      <c r="D5504" s="107" t="s">
        <v>36</v>
      </c>
      <c r="E5504" s="107" t="s">
        <v>37</v>
      </c>
      <c r="F5504" s="107" t="s">
        <v>38</v>
      </c>
      <c r="G5504" s="107" t="s">
        <v>39</v>
      </c>
      <c r="H5504" s="107" t="s">
        <v>40</v>
      </c>
      <c r="I5504" s="107" t="s">
        <v>41</v>
      </c>
      <c r="J5504" s="107" t="s">
        <v>42</v>
      </c>
      <c r="K5504" s="107" t="s">
        <v>43</v>
      </c>
      <c r="L5504" s="107" t="s">
        <v>44</v>
      </c>
      <c r="M5504" s="107" t="s">
        <v>45</v>
      </c>
      <c r="N5504" s="107" t="s">
        <v>46</v>
      </c>
      <c r="O5504" s="107" t="s">
        <v>47</v>
      </c>
      <c r="P5504" s="107" t="s">
        <v>48</v>
      </c>
      <c r="Q5504" s="107" t="s">
        <v>49</v>
      </c>
      <c r="R5504" s="107" t="s">
        <v>50</v>
      </c>
      <c r="S5504" s="107" t="s">
        <v>51</v>
      </c>
    </row>
    <row r="5505" spans="1:19" ht="11.25" thickBot="1" x14ac:dyDescent="0.2">
      <c r="A5505" s="93"/>
      <c r="B5505" s="93"/>
      <c r="C5505" s="108" t="s">
        <v>69</v>
      </c>
      <c r="D5505" s="107" t="s">
        <v>69</v>
      </c>
      <c r="E5505" s="107" t="s">
        <v>69</v>
      </c>
      <c r="F5505" s="107" t="s">
        <v>69</v>
      </c>
      <c r="G5505" s="107" t="s">
        <v>69</v>
      </c>
      <c r="H5505" s="107" t="s">
        <v>69</v>
      </c>
      <c r="I5505" s="107" t="s">
        <v>69</v>
      </c>
      <c r="J5505" s="107" t="s">
        <v>69</v>
      </c>
      <c r="K5505" s="107" t="s">
        <v>69</v>
      </c>
      <c r="L5505" s="107" t="s">
        <v>69</v>
      </c>
      <c r="M5505" s="107" t="s">
        <v>69</v>
      </c>
      <c r="N5505" s="107" t="s">
        <v>69</v>
      </c>
      <c r="O5505" s="107" t="s">
        <v>69</v>
      </c>
      <c r="P5505" s="107" t="s">
        <v>69</v>
      </c>
      <c r="Q5505" s="107" t="s">
        <v>69</v>
      </c>
      <c r="R5505" s="107" t="s">
        <v>69</v>
      </c>
      <c r="S5505" s="107" t="s">
        <v>69</v>
      </c>
    </row>
    <row r="5506" spans="1:19" ht="11.25" thickBot="1" x14ac:dyDescent="0.2">
      <c r="A5506" s="88">
        <v>1</v>
      </c>
      <c r="B5506" s="109">
        <v>5.6597222222222222E-2</v>
      </c>
      <c r="C5506" s="112" t="s">
        <v>6087</v>
      </c>
      <c r="D5506" s="110" t="s">
        <v>6088</v>
      </c>
      <c r="E5506" s="89">
        <v>10.19</v>
      </c>
      <c r="F5506" s="89">
        <v>2.633</v>
      </c>
      <c r="G5506" s="89">
        <v>0.76200000000000001</v>
      </c>
      <c r="H5506" s="89">
        <v>1299</v>
      </c>
      <c r="I5506" s="110" t="s">
        <v>6089</v>
      </c>
      <c r="J5506" s="89">
        <v>50.11</v>
      </c>
      <c r="K5506" s="89">
        <v>91.33</v>
      </c>
      <c r="L5506" s="89">
        <v>11</v>
      </c>
      <c r="M5506" s="89">
        <v>43.43</v>
      </c>
      <c r="N5506" s="89">
        <v>10.29</v>
      </c>
      <c r="O5506" s="89">
        <v>2.2400000000000002</v>
      </c>
      <c r="P5506" s="89">
        <v>10.039999999999999</v>
      </c>
      <c r="Q5506" s="89">
        <v>1.401</v>
      </c>
      <c r="R5506" s="89">
        <v>7.2539999999999996</v>
      </c>
      <c r="S5506" s="89">
        <v>1.3620000000000001</v>
      </c>
    </row>
    <row r="5507" spans="1:19" ht="11.25" thickBot="1" x14ac:dyDescent="0.2">
      <c r="A5507" s="93"/>
    </row>
    <row r="5508" spans="1:19" ht="11.25" thickBot="1" x14ac:dyDescent="0.2">
      <c r="A5508" s="88">
        <v>2</v>
      </c>
      <c r="B5508" s="109">
        <v>5.6759259259259259E-2</v>
      </c>
      <c r="C5508" s="112" t="s">
        <v>6090</v>
      </c>
      <c r="D5508" s="110" t="s">
        <v>6091</v>
      </c>
      <c r="E5508" s="89">
        <v>10.41</v>
      </c>
      <c r="F5508" s="89">
        <v>2.8959999999999999</v>
      </c>
      <c r="G5508" s="89">
        <v>0.77700000000000002</v>
      </c>
      <c r="H5508" s="89">
        <v>1298</v>
      </c>
      <c r="I5508" s="110" t="s">
        <v>6092</v>
      </c>
      <c r="J5508" s="89">
        <v>49.9</v>
      </c>
      <c r="K5508" s="89">
        <v>91.65</v>
      </c>
      <c r="L5508" s="89">
        <v>10.98</v>
      </c>
      <c r="M5508" s="89">
        <v>43.38</v>
      </c>
      <c r="N5508" s="89">
        <v>10.199999999999999</v>
      </c>
      <c r="O5508" s="89">
        <v>2.2410000000000001</v>
      </c>
      <c r="P5508" s="89">
        <v>10.07</v>
      </c>
      <c r="Q5508" s="89">
        <v>1.4410000000000001</v>
      </c>
      <c r="R5508" s="89">
        <v>7.2649999999999997</v>
      </c>
      <c r="S5508" s="89">
        <v>1.3680000000000001</v>
      </c>
    </row>
    <row r="5509" spans="1:19" ht="11.25" thickBot="1" x14ac:dyDescent="0.2">
      <c r="A5509" s="93"/>
    </row>
    <row r="5510" spans="1:19" ht="11.25" thickBot="1" x14ac:dyDescent="0.2">
      <c r="A5510" s="88">
        <v>3</v>
      </c>
      <c r="B5510" s="109">
        <v>5.6921296296296296E-2</v>
      </c>
      <c r="C5510" s="112" t="s">
        <v>6093</v>
      </c>
      <c r="D5510" s="110" t="s">
        <v>6094</v>
      </c>
      <c r="E5510" s="89">
        <v>10.39</v>
      </c>
      <c r="F5510" s="89">
        <v>2.7650000000000001</v>
      </c>
      <c r="G5510" s="89">
        <v>0.76600000000000001</v>
      </c>
      <c r="H5510" s="89">
        <v>1295</v>
      </c>
      <c r="I5510" s="110" t="s">
        <v>2463</v>
      </c>
      <c r="J5510" s="89">
        <v>50.14</v>
      </c>
      <c r="K5510" s="89">
        <v>92.37</v>
      </c>
      <c r="L5510" s="89">
        <v>11.01</v>
      </c>
      <c r="M5510" s="89">
        <v>43.68</v>
      </c>
      <c r="N5510" s="89">
        <v>10.18</v>
      </c>
      <c r="O5510" s="89">
        <v>2.2589999999999999</v>
      </c>
      <c r="P5510" s="89">
        <v>10.1</v>
      </c>
      <c r="Q5510" s="89">
        <v>1.419</v>
      </c>
      <c r="R5510" s="89">
        <v>7.2380000000000004</v>
      </c>
      <c r="S5510" s="89">
        <v>1.349</v>
      </c>
    </row>
    <row r="5511" spans="1:19" ht="11.25" thickBot="1" x14ac:dyDescent="0.2">
      <c r="A5511" s="93"/>
    </row>
    <row r="5512" spans="1:19" ht="11.25" thickBot="1" x14ac:dyDescent="0.2">
      <c r="A5512" s="113" t="s">
        <v>352</v>
      </c>
      <c r="B5512" s="93"/>
      <c r="C5512" s="112" t="s">
        <v>6095</v>
      </c>
      <c r="D5512" s="110" t="s">
        <v>6096</v>
      </c>
      <c r="E5512" s="114">
        <v>10.33</v>
      </c>
      <c r="F5512" s="114">
        <v>2.7639999999999998</v>
      </c>
      <c r="G5512" s="114">
        <v>0.76800000000000002</v>
      </c>
      <c r="H5512" s="114">
        <v>1298</v>
      </c>
      <c r="I5512" s="110" t="s">
        <v>6097</v>
      </c>
      <c r="J5512" s="114">
        <v>50.05</v>
      </c>
      <c r="K5512" s="114">
        <v>91.78</v>
      </c>
      <c r="L5512" s="114">
        <v>11</v>
      </c>
      <c r="M5512" s="114">
        <v>43.5</v>
      </c>
      <c r="N5512" s="114">
        <v>10.220000000000001</v>
      </c>
      <c r="O5512" s="114">
        <v>2.2469999999999999</v>
      </c>
      <c r="P5512" s="114">
        <v>10.07</v>
      </c>
      <c r="Q5512" s="114">
        <v>1.42</v>
      </c>
      <c r="R5512" s="114">
        <v>7.2519999999999998</v>
      </c>
      <c r="S5512" s="114">
        <v>1.359</v>
      </c>
    </row>
    <row r="5513" spans="1:19" ht="11.25" thickBot="1" x14ac:dyDescent="0.2">
      <c r="A5513" s="93"/>
    </row>
    <row r="5514" spans="1:19" ht="11.25" thickBot="1" x14ac:dyDescent="0.2">
      <c r="A5514" s="116" t="s">
        <v>355</v>
      </c>
      <c r="B5514" s="93"/>
      <c r="C5514" s="112" t="s">
        <v>6098</v>
      </c>
      <c r="D5514" s="110" t="s">
        <v>2918</v>
      </c>
      <c r="E5514" s="114">
        <v>0.11899999999999999</v>
      </c>
      <c r="F5514" s="114">
        <v>0.13100000000000001</v>
      </c>
      <c r="G5514" s="114">
        <v>8.0000000000000002E-3</v>
      </c>
      <c r="H5514" s="114">
        <v>2.0910000000000002</v>
      </c>
      <c r="I5514" s="110" t="s">
        <v>6099</v>
      </c>
      <c r="J5514" s="114">
        <v>0.13200000000000001</v>
      </c>
      <c r="K5514" s="114">
        <v>0.53700000000000003</v>
      </c>
      <c r="L5514" s="114">
        <v>1.2999999999999999E-2</v>
      </c>
      <c r="M5514" s="114">
        <v>0.16300000000000001</v>
      </c>
      <c r="N5514" s="114">
        <v>5.8000000000000003E-2</v>
      </c>
      <c r="O5514" s="114">
        <v>1.0999999999999999E-2</v>
      </c>
      <c r="P5514" s="114">
        <v>3.1E-2</v>
      </c>
      <c r="Q5514" s="114">
        <v>0.02</v>
      </c>
      <c r="R5514" s="114">
        <v>1.4E-2</v>
      </c>
      <c r="S5514" s="114">
        <v>0.01</v>
      </c>
    </row>
    <row r="5515" spans="1:19" ht="11.25" thickBot="1" x14ac:dyDescent="0.2">
      <c r="A5515" s="93"/>
    </row>
    <row r="5516" spans="1:19" ht="11.25" thickBot="1" x14ac:dyDescent="0.2">
      <c r="A5516" s="117" t="s">
        <v>358</v>
      </c>
      <c r="B5516" s="93"/>
      <c r="C5516" s="112" t="s">
        <v>6100</v>
      </c>
      <c r="D5516" s="110" t="s">
        <v>6101</v>
      </c>
      <c r="E5516" s="114">
        <v>1.1499999999999999</v>
      </c>
      <c r="F5516" s="114">
        <v>4.7519999999999998</v>
      </c>
      <c r="G5516" s="114">
        <v>1.0069999999999999</v>
      </c>
      <c r="H5516" s="114">
        <v>0.161</v>
      </c>
      <c r="I5516" s="110" t="s">
        <v>6102</v>
      </c>
      <c r="J5516" s="114">
        <v>0.26300000000000001</v>
      </c>
      <c r="K5516" s="114">
        <v>0.58499999999999996</v>
      </c>
      <c r="L5516" s="114">
        <v>0.114</v>
      </c>
      <c r="M5516" s="114">
        <v>0.374</v>
      </c>
      <c r="N5516" s="114">
        <v>0.56999999999999995</v>
      </c>
      <c r="O5516" s="114">
        <v>0.48599999999999999</v>
      </c>
      <c r="P5516" s="114">
        <v>0.31</v>
      </c>
      <c r="Q5516" s="114">
        <v>1.413</v>
      </c>
      <c r="R5516" s="114">
        <v>0.189</v>
      </c>
      <c r="S5516" s="114">
        <v>0.70499999999999996</v>
      </c>
    </row>
    <row r="5517" spans="1:19" ht="11.25" thickBot="1" x14ac:dyDescent="0.2">
      <c r="A5517" s="93"/>
    </row>
    <row r="5518" spans="1:19" ht="11.25" thickBot="1" x14ac:dyDescent="0.2">
      <c r="A5518" s="87" t="s">
        <v>345</v>
      </c>
      <c r="B5518" s="87" t="s">
        <v>346</v>
      </c>
      <c r="C5518" s="107" t="s">
        <v>52</v>
      </c>
      <c r="D5518" s="107" t="s">
        <v>53</v>
      </c>
      <c r="E5518" s="107" t="s">
        <v>54</v>
      </c>
      <c r="F5518" s="107" t="s">
        <v>55</v>
      </c>
      <c r="G5518" s="107" t="s">
        <v>56</v>
      </c>
      <c r="H5518" s="107" t="s">
        <v>57</v>
      </c>
      <c r="I5518" s="107" t="s">
        <v>58</v>
      </c>
      <c r="J5518" s="107" t="s">
        <v>59</v>
      </c>
      <c r="K5518" s="107" t="s">
        <v>60</v>
      </c>
      <c r="L5518" s="107" t="s">
        <v>61</v>
      </c>
      <c r="M5518" s="107" t="s">
        <v>62</v>
      </c>
      <c r="N5518" s="107" t="s">
        <v>63</v>
      </c>
      <c r="O5518" s="107" t="s">
        <v>64</v>
      </c>
      <c r="P5518" s="108" t="s">
        <v>65</v>
      </c>
      <c r="Q5518" s="108" t="s">
        <v>66</v>
      </c>
      <c r="R5518" s="107" t="s">
        <v>67</v>
      </c>
      <c r="S5518" s="107" t="s">
        <v>68</v>
      </c>
    </row>
    <row r="5519" spans="1:19" ht="11.25" thickBot="1" x14ac:dyDescent="0.2">
      <c r="A5519" s="93"/>
      <c r="B5519" s="93"/>
      <c r="C5519" s="107" t="s">
        <v>69</v>
      </c>
      <c r="D5519" s="107" t="s">
        <v>69</v>
      </c>
      <c r="E5519" s="107" t="s">
        <v>69</v>
      </c>
      <c r="F5519" s="107" t="s">
        <v>69</v>
      </c>
      <c r="G5519" s="107" t="s">
        <v>69</v>
      </c>
      <c r="H5519" s="107" t="s">
        <v>69</v>
      </c>
      <c r="I5519" s="107" t="s">
        <v>69</v>
      </c>
      <c r="J5519" s="107" t="s">
        <v>69</v>
      </c>
      <c r="K5519" s="107" t="s">
        <v>69</v>
      </c>
      <c r="L5519" s="107" t="s">
        <v>69</v>
      </c>
      <c r="M5519" s="107" t="s">
        <v>69</v>
      </c>
      <c r="N5519" s="107" t="s">
        <v>69</v>
      </c>
      <c r="O5519" s="107" t="s">
        <v>69</v>
      </c>
      <c r="P5519" s="108" t="s">
        <v>69</v>
      </c>
      <c r="Q5519" s="108" t="s">
        <v>69</v>
      </c>
      <c r="R5519" s="107" t="s">
        <v>69</v>
      </c>
      <c r="S5519" s="107" t="s">
        <v>69</v>
      </c>
    </row>
    <row r="5520" spans="1:19" ht="11.25" thickBot="1" x14ac:dyDescent="0.2">
      <c r="A5520" s="88">
        <v>1</v>
      </c>
      <c r="B5520" s="109">
        <v>5.6597222222222222E-2</v>
      </c>
      <c r="C5520" s="89">
        <v>3.8279999999999998</v>
      </c>
      <c r="D5520" s="89">
        <v>0.48</v>
      </c>
      <c r="E5520" s="89">
        <v>3.069</v>
      </c>
      <c r="F5520" s="89">
        <v>0.46300000000000002</v>
      </c>
      <c r="G5520" s="89">
        <v>5.8890000000000002</v>
      </c>
      <c r="H5520" s="89">
        <v>23.22</v>
      </c>
      <c r="I5520" s="89">
        <v>-1E-3</v>
      </c>
      <c r="J5520" s="89">
        <v>-1E-3</v>
      </c>
      <c r="K5520" s="89">
        <v>0.29399999999999998</v>
      </c>
      <c r="L5520" s="89">
        <v>0.92500000000000004</v>
      </c>
      <c r="M5520" s="89">
        <v>5.3780000000000001</v>
      </c>
      <c r="N5520" s="89">
        <v>0.29499999999999998</v>
      </c>
      <c r="O5520" s="89">
        <v>122.1</v>
      </c>
      <c r="P5520" s="112" t="s">
        <v>6103</v>
      </c>
      <c r="Q5520" s="112" t="s">
        <v>6104</v>
      </c>
      <c r="R5520" s="89">
        <v>15.41</v>
      </c>
      <c r="S5520" s="89">
        <v>8.2420000000000009</v>
      </c>
    </row>
    <row r="5521" spans="1:19" ht="11.25" thickBot="1" x14ac:dyDescent="0.2">
      <c r="A5521" s="93"/>
    </row>
    <row r="5522" spans="1:19" ht="11.25" thickBot="1" x14ac:dyDescent="0.2">
      <c r="A5522" s="88">
        <v>2</v>
      </c>
      <c r="B5522" s="109">
        <v>5.6759259259259259E-2</v>
      </c>
      <c r="C5522" s="89">
        <v>3.7879999999999998</v>
      </c>
      <c r="D5522" s="89">
        <v>0.47699999999999998</v>
      </c>
      <c r="E5522" s="89">
        <v>3.1469999999999998</v>
      </c>
      <c r="F5522" s="89">
        <v>0.46500000000000002</v>
      </c>
      <c r="G5522" s="89">
        <v>5.9290000000000003</v>
      </c>
      <c r="H5522" s="89">
        <v>23.14</v>
      </c>
      <c r="I5522" s="89">
        <v>-2E-3</v>
      </c>
      <c r="J5522" s="89">
        <v>-2E-3</v>
      </c>
      <c r="K5522" s="89">
        <v>0.28000000000000003</v>
      </c>
      <c r="L5522" s="89">
        <v>0.89400000000000002</v>
      </c>
      <c r="M5522" s="89">
        <v>5.351</v>
      </c>
      <c r="N5522" s="89">
        <v>0.27800000000000002</v>
      </c>
      <c r="O5522" s="89">
        <v>122.1</v>
      </c>
      <c r="P5522" s="112" t="s">
        <v>6105</v>
      </c>
      <c r="Q5522" s="112" t="s">
        <v>6106</v>
      </c>
      <c r="R5522" s="89">
        <v>15.34</v>
      </c>
      <c r="S5522" s="89">
        <v>8.0890000000000004</v>
      </c>
    </row>
    <row r="5523" spans="1:19" ht="11.25" thickBot="1" x14ac:dyDescent="0.2">
      <c r="A5523" s="93"/>
    </row>
    <row r="5524" spans="1:19" ht="11.25" thickBot="1" x14ac:dyDescent="0.2">
      <c r="A5524" s="88">
        <v>3</v>
      </c>
      <c r="B5524" s="109">
        <v>5.6921296296296296E-2</v>
      </c>
      <c r="C5524" s="89">
        <v>3.8250000000000002</v>
      </c>
      <c r="D5524" s="89">
        <v>0.502</v>
      </c>
      <c r="E5524" s="89">
        <v>3.1219999999999999</v>
      </c>
      <c r="F5524" s="89">
        <v>0.45400000000000001</v>
      </c>
      <c r="G5524" s="89">
        <v>6.0129999999999999</v>
      </c>
      <c r="H5524" s="89">
        <v>23.65</v>
      </c>
      <c r="I5524" s="89">
        <v>-6.0000000000000001E-3</v>
      </c>
      <c r="J5524" s="89">
        <v>-2E-3</v>
      </c>
      <c r="K5524" s="89">
        <v>0.28299999999999997</v>
      </c>
      <c r="L5524" s="89">
        <v>0.86</v>
      </c>
      <c r="M5524" s="89">
        <v>5.4829999999999997</v>
      </c>
      <c r="N5524" s="89">
        <v>0.28799999999999998</v>
      </c>
      <c r="O5524" s="89">
        <v>122</v>
      </c>
      <c r="P5524" s="112" t="s">
        <v>6107</v>
      </c>
      <c r="Q5524" s="112" t="s">
        <v>6108</v>
      </c>
      <c r="R5524" s="89">
        <v>15.51</v>
      </c>
      <c r="S5524" s="89">
        <v>8.1560000000000006</v>
      </c>
    </row>
    <row r="5525" spans="1:19" ht="11.25" thickBot="1" x14ac:dyDescent="0.2">
      <c r="A5525" s="93"/>
    </row>
    <row r="5526" spans="1:19" ht="11.25" thickBot="1" x14ac:dyDescent="0.2">
      <c r="A5526" s="113" t="s">
        <v>352</v>
      </c>
      <c r="B5526" s="93"/>
      <c r="C5526" s="114">
        <v>3.8140000000000001</v>
      </c>
      <c r="D5526" s="114">
        <v>0.48699999999999999</v>
      </c>
      <c r="E5526" s="114">
        <v>3.113</v>
      </c>
      <c r="F5526" s="114">
        <v>0.46</v>
      </c>
      <c r="G5526" s="114">
        <v>5.944</v>
      </c>
      <c r="H5526" s="114">
        <v>23.34</v>
      </c>
      <c r="I5526" s="114">
        <v>-3.0000000000000001E-3</v>
      </c>
      <c r="J5526" s="114">
        <v>-2E-3</v>
      </c>
      <c r="K5526" s="114">
        <v>0.28599999999999998</v>
      </c>
      <c r="L5526" s="114">
        <v>0.89300000000000002</v>
      </c>
      <c r="M5526" s="114">
        <v>5.4039999999999999</v>
      </c>
      <c r="N5526" s="114">
        <v>0.28699999999999998</v>
      </c>
      <c r="O5526" s="114">
        <v>122.1</v>
      </c>
      <c r="P5526" s="112" t="s">
        <v>6109</v>
      </c>
      <c r="Q5526" s="112" t="s">
        <v>6110</v>
      </c>
      <c r="R5526" s="114">
        <v>15.42</v>
      </c>
      <c r="S5526" s="114">
        <v>8.1620000000000008</v>
      </c>
    </row>
    <row r="5527" spans="1:19" ht="11.25" thickBot="1" x14ac:dyDescent="0.2">
      <c r="A5527" s="93"/>
    </row>
    <row r="5528" spans="1:19" ht="11.25" thickBot="1" x14ac:dyDescent="0.2">
      <c r="A5528" s="116" t="s">
        <v>355</v>
      </c>
      <c r="B5528" s="93"/>
      <c r="C5528" s="114">
        <v>2.1999999999999999E-2</v>
      </c>
      <c r="D5528" s="114">
        <v>1.4E-2</v>
      </c>
      <c r="E5528" s="114">
        <v>0.04</v>
      </c>
      <c r="F5528" s="114">
        <v>6.0000000000000001E-3</v>
      </c>
      <c r="G5528" s="114">
        <v>6.3E-2</v>
      </c>
      <c r="H5528" s="114">
        <v>0.27300000000000002</v>
      </c>
      <c r="I5528" s="114">
        <v>3.0000000000000001E-3</v>
      </c>
      <c r="J5528" s="114">
        <v>1E-3</v>
      </c>
      <c r="K5528" s="114">
        <v>8.0000000000000002E-3</v>
      </c>
      <c r="L5528" s="114">
        <v>3.3000000000000002E-2</v>
      </c>
      <c r="M5528" s="114">
        <v>7.0000000000000007E-2</v>
      </c>
      <c r="N5528" s="114">
        <v>8.9999999999999993E-3</v>
      </c>
      <c r="O5528" s="114">
        <v>4.5999999999999999E-2</v>
      </c>
      <c r="P5528" s="112" t="s">
        <v>724</v>
      </c>
      <c r="Q5528" s="112" t="s">
        <v>6111</v>
      </c>
      <c r="R5528" s="114">
        <v>8.5000000000000006E-2</v>
      </c>
      <c r="S5528" s="114">
        <v>7.5999999999999998E-2</v>
      </c>
    </row>
    <row r="5529" spans="1:19" ht="11.25" thickBot="1" x14ac:dyDescent="0.2">
      <c r="A5529" s="93"/>
    </row>
    <row r="5530" spans="1:19" ht="11.25" thickBot="1" x14ac:dyDescent="0.2">
      <c r="A5530" s="117" t="s">
        <v>358</v>
      </c>
      <c r="B5530" s="93"/>
      <c r="C5530" s="114">
        <v>0.57799999999999996</v>
      </c>
      <c r="D5530" s="114">
        <v>2.8359999999999999</v>
      </c>
      <c r="E5530" s="114">
        <v>1.2709999999999999</v>
      </c>
      <c r="F5530" s="114">
        <v>1.298</v>
      </c>
      <c r="G5530" s="114">
        <v>1.0669999999999999</v>
      </c>
      <c r="H5530" s="114">
        <v>1.169</v>
      </c>
      <c r="I5530" s="114">
        <v>97.46</v>
      </c>
      <c r="J5530" s="114">
        <v>45.87</v>
      </c>
      <c r="K5530" s="114">
        <v>2.6259999999999999</v>
      </c>
      <c r="L5530" s="114">
        <v>3.6520000000000001</v>
      </c>
      <c r="M5530" s="114">
        <v>1.292</v>
      </c>
      <c r="N5530" s="114">
        <v>3.0270000000000001</v>
      </c>
      <c r="O5530" s="114">
        <v>3.7999999999999999E-2</v>
      </c>
      <c r="P5530" s="112" t="s">
        <v>6112</v>
      </c>
      <c r="Q5530" s="112" t="s">
        <v>1332</v>
      </c>
      <c r="R5530" s="114">
        <v>0.55300000000000005</v>
      </c>
      <c r="S5530" s="114">
        <v>0.93600000000000005</v>
      </c>
    </row>
    <row r="5531" spans="1:19" ht="10.5" x14ac:dyDescent="0.15">
      <c r="A5531" s="93"/>
    </row>
    <row r="5532" spans="1:19" x14ac:dyDescent="0.15">
      <c r="A5532" s="106"/>
      <c r="B5532" s="69" t="s">
        <v>6113</v>
      </c>
    </row>
    <row r="5533" spans="1:19" ht="9.75" thickBot="1" x14ac:dyDescent="0.2">
      <c r="A5533" s="64" t="s">
        <v>1094</v>
      </c>
    </row>
    <row r="5534" spans="1:19" ht="11.25" thickBot="1" x14ac:dyDescent="0.2">
      <c r="A5534" s="87" t="s">
        <v>345</v>
      </c>
      <c r="B5534" s="87" t="s">
        <v>346</v>
      </c>
      <c r="C5534" s="107" t="s">
        <v>1</v>
      </c>
      <c r="D5534" s="107" t="s">
        <v>2</v>
      </c>
      <c r="E5534" s="107" t="s">
        <v>3</v>
      </c>
      <c r="F5534" s="107" t="s">
        <v>4</v>
      </c>
      <c r="G5534" s="107" t="s">
        <v>5</v>
      </c>
      <c r="H5534" s="107" t="s">
        <v>6</v>
      </c>
      <c r="I5534" s="108" t="s">
        <v>7</v>
      </c>
      <c r="J5534" s="108" t="s">
        <v>8</v>
      </c>
      <c r="K5534" s="107" t="s">
        <v>9</v>
      </c>
      <c r="L5534" s="107" t="s">
        <v>10</v>
      </c>
      <c r="M5534" s="107" t="s">
        <v>11</v>
      </c>
      <c r="N5534" s="107" t="s">
        <v>12</v>
      </c>
      <c r="O5534" s="107" t="s">
        <v>13</v>
      </c>
      <c r="P5534" s="107" t="s">
        <v>14</v>
      </c>
      <c r="Q5534" s="107" t="s">
        <v>15</v>
      </c>
      <c r="R5534" s="107" t="s">
        <v>16</v>
      </c>
      <c r="S5534" s="107" t="s">
        <v>17</v>
      </c>
    </row>
    <row r="5535" spans="1:19" ht="11.25" thickBot="1" x14ac:dyDescent="0.2">
      <c r="A5535" s="93"/>
      <c r="B5535" s="93"/>
      <c r="C5535" s="107" t="s">
        <v>69</v>
      </c>
      <c r="D5535" s="107" t="s">
        <v>69</v>
      </c>
      <c r="E5535" s="107" t="s">
        <v>69</v>
      </c>
      <c r="F5535" s="107" t="s">
        <v>69</v>
      </c>
      <c r="G5535" s="107" t="s">
        <v>69</v>
      </c>
      <c r="H5535" s="107" t="s">
        <v>69</v>
      </c>
      <c r="I5535" s="108" t="s">
        <v>69</v>
      </c>
      <c r="J5535" s="108" t="s">
        <v>69</v>
      </c>
      <c r="K5535" s="107" t="s">
        <v>69</v>
      </c>
      <c r="L5535" s="107" t="s">
        <v>69</v>
      </c>
      <c r="M5535" s="107" t="s">
        <v>69</v>
      </c>
      <c r="N5535" s="107" t="s">
        <v>69</v>
      </c>
      <c r="O5535" s="107" t="s">
        <v>69</v>
      </c>
      <c r="P5535" s="107" t="s">
        <v>69</v>
      </c>
      <c r="Q5535" s="107" t="s">
        <v>69</v>
      </c>
      <c r="R5535" s="107" t="s">
        <v>69</v>
      </c>
      <c r="S5535" s="107" t="s">
        <v>69</v>
      </c>
    </row>
    <row r="5536" spans="1:19" ht="11.25" thickBot="1" x14ac:dyDescent="0.2">
      <c r="A5536" s="88">
        <v>1</v>
      </c>
      <c r="B5536" s="109">
        <v>6.2048611111111117E-2</v>
      </c>
      <c r="C5536" s="110" t="s">
        <v>6114</v>
      </c>
      <c r="D5536" s="110" t="s">
        <v>6115</v>
      </c>
      <c r="E5536" s="110" t="s">
        <v>6116</v>
      </c>
      <c r="F5536" s="89">
        <v>8205</v>
      </c>
      <c r="G5536" s="110" t="s">
        <v>1786</v>
      </c>
      <c r="H5536" s="110" t="s">
        <v>6117</v>
      </c>
      <c r="I5536" s="111">
        <v>1.09473</v>
      </c>
      <c r="J5536" s="112" t="s">
        <v>6118</v>
      </c>
      <c r="K5536" s="110" t="s">
        <v>6119</v>
      </c>
      <c r="L5536" s="89">
        <v>5.5750000000000002</v>
      </c>
      <c r="M5536" s="89">
        <v>11.92</v>
      </c>
      <c r="N5536" s="89">
        <v>79.23</v>
      </c>
      <c r="O5536" s="89">
        <v>8461</v>
      </c>
      <c r="P5536" s="89">
        <v>0.54500000000000004</v>
      </c>
      <c r="Q5536" s="89">
        <v>11.32</v>
      </c>
      <c r="R5536" s="89">
        <v>146.80000000000001</v>
      </c>
      <c r="S5536" s="89">
        <v>315</v>
      </c>
    </row>
    <row r="5537" spans="1:19" ht="11.25" thickBot="1" x14ac:dyDescent="0.2">
      <c r="A5537" s="93"/>
    </row>
    <row r="5538" spans="1:19" ht="11.25" thickBot="1" x14ac:dyDescent="0.2">
      <c r="A5538" s="88">
        <v>2</v>
      </c>
      <c r="B5538" s="109">
        <v>6.2222222222222227E-2</v>
      </c>
      <c r="C5538" s="110" t="s">
        <v>6120</v>
      </c>
      <c r="D5538" s="110" t="s">
        <v>6121</v>
      </c>
      <c r="E5538" s="110" t="s">
        <v>6122</v>
      </c>
      <c r="F5538" s="89">
        <v>8265</v>
      </c>
      <c r="G5538" s="110" t="s">
        <v>6123</v>
      </c>
      <c r="H5538" s="110" t="s">
        <v>6124</v>
      </c>
      <c r="I5538" s="111">
        <v>1.08013</v>
      </c>
      <c r="J5538" s="112" t="s">
        <v>6125</v>
      </c>
      <c r="K5538" s="110" t="s">
        <v>6126</v>
      </c>
      <c r="L5538" s="89">
        <v>5.5940000000000003</v>
      </c>
      <c r="M5538" s="89">
        <v>12.23</v>
      </c>
      <c r="N5538" s="89">
        <v>79.510000000000005</v>
      </c>
      <c r="O5538" s="89">
        <v>8553</v>
      </c>
      <c r="P5538" s="89">
        <v>0.58599999999999997</v>
      </c>
      <c r="Q5538" s="89">
        <v>11.4</v>
      </c>
      <c r="R5538" s="89">
        <v>145.6</v>
      </c>
      <c r="S5538" s="89">
        <v>314</v>
      </c>
    </row>
    <row r="5539" spans="1:19" ht="11.25" thickBot="1" x14ac:dyDescent="0.2">
      <c r="A5539" s="93"/>
    </row>
    <row r="5540" spans="1:19" ht="11.25" thickBot="1" x14ac:dyDescent="0.2">
      <c r="A5540" s="88">
        <v>3</v>
      </c>
      <c r="B5540" s="109">
        <v>6.2384259259259257E-2</v>
      </c>
      <c r="C5540" s="110" t="s">
        <v>6127</v>
      </c>
      <c r="D5540" s="110" t="s">
        <v>6115</v>
      </c>
      <c r="E5540" s="110" t="s">
        <v>6128</v>
      </c>
      <c r="F5540" s="89">
        <v>8299</v>
      </c>
      <c r="G5540" s="110" t="s">
        <v>2056</v>
      </c>
      <c r="H5540" s="110" t="s">
        <v>6129</v>
      </c>
      <c r="I5540" s="111">
        <v>1.0926</v>
      </c>
      <c r="J5540" s="112" t="s">
        <v>6130</v>
      </c>
      <c r="K5540" s="110" t="s">
        <v>6126</v>
      </c>
      <c r="L5540" s="89">
        <v>5.89</v>
      </c>
      <c r="M5540" s="89">
        <v>12.63</v>
      </c>
      <c r="N5540" s="89">
        <v>79.150000000000006</v>
      </c>
      <c r="O5540" s="89">
        <v>8570</v>
      </c>
      <c r="P5540" s="89">
        <v>0.55400000000000005</v>
      </c>
      <c r="Q5540" s="89">
        <v>10.95</v>
      </c>
      <c r="R5540" s="89">
        <v>144.80000000000001</v>
      </c>
      <c r="S5540" s="89">
        <v>311.8</v>
      </c>
    </row>
    <row r="5541" spans="1:19" ht="11.25" thickBot="1" x14ac:dyDescent="0.2">
      <c r="A5541" s="93"/>
    </row>
    <row r="5542" spans="1:19" ht="11.25" thickBot="1" x14ac:dyDescent="0.2">
      <c r="A5542" s="113" t="s">
        <v>352</v>
      </c>
      <c r="B5542" s="93"/>
      <c r="C5542" s="110" t="s">
        <v>6131</v>
      </c>
      <c r="D5542" s="110" t="s">
        <v>6132</v>
      </c>
      <c r="E5542" s="110" t="s">
        <v>6133</v>
      </c>
      <c r="F5542" s="114">
        <v>8257</v>
      </c>
      <c r="G5542" s="110" t="s">
        <v>6134</v>
      </c>
      <c r="H5542" s="110" t="s">
        <v>6135</v>
      </c>
      <c r="I5542" s="115">
        <v>1.0891500000000001</v>
      </c>
      <c r="J5542" s="112" t="s">
        <v>6136</v>
      </c>
      <c r="K5542" s="110" t="s">
        <v>6137</v>
      </c>
      <c r="L5542" s="114">
        <v>5.6870000000000003</v>
      </c>
      <c r="M5542" s="114">
        <v>12.26</v>
      </c>
      <c r="N5542" s="114">
        <v>79.3</v>
      </c>
      <c r="O5542" s="114">
        <v>8528</v>
      </c>
      <c r="P5542" s="114">
        <v>0.56200000000000006</v>
      </c>
      <c r="Q5542" s="114">
        <v>11.22</v>
      </c>
      <c r="R5542" s="114">
        <v>145.69999999999999</v>
      </c>
      <c r="S5542" s="114">
        <v>313.60000000000002</v>
      </c>
    </row>
    <row r="5543" spans="1:19" ht="11.25" thickBot="1" x14ac:dyDescent="0.2">
      <c r="A5543" s="93"/>
    </row>
    <row r="5544" spans="1:19" ht="11.25" thickBot="1" x14ac:dyDescent="0.2">
      <c r="A5544" s="116" t="s">
        <v>355</v>
      </c>
      <c r="B5544" s="93"/>
      <c r="C5544" s="110" t="s">
        <v>6138</v>
      </c>
      <c r="D5544" s="110" t="s">
        <v>6139</v>
      </c>
      <c r="E5544" s="110" t="s">
        <v>6140</v>
      </c>
      <c r="F5544" s="114">
        <v>47.44</v>
      </c>
      <c r="G5544" s="110" t="s">
        <v>6141</v>
      </c>
      <c r="H5544" s="110" t="s">
        <v>6142</v>
      </c>
      <c r="I5544" s="115">
        <v>7.8899999999999994E-3</v>
      </c>
      <c r="J5544" s="112" t="s">
        <v>6143</v>
      </c>
      <c r="K5544" s="110" t="s">
        <v>6144</v>
      </c>
      <c r="L5544" s="114">
        <v>0.17699999999999999</v>
      </c>
      <c r="M5544" s="114">
        <v>0.35599999999999998</v>
      </c>
      <c r="N5544" s="114">
        <v>0.187</v>
      </c>
      <c r="O5544" s="114">
        <v>58.48</v>
      </c>
      <c r="P5544" s="114">
        <v>2.1999999999999999E-2</v>
      </c>
      <c r="Q5544" s="114">
        <v>0.24099999999999999</v>
      </c>
      <c r="R5544" s="114">
        <v>0.996</v>
      </c>
      <c r="S5544" s="114">
        <v>1.639</v>
      </c>
    </row>
    <row r="5545" spans="1:19" ht="11.25" thickBot="1" x14ac:dyDescent="0.2">
      <c r="A5545" s="93"/>
    </row>
    <row r="5546" spans="1:19" ht="11.25" thickBot="1" x14ac:dyDescent="0.2">
      <c r="A5546" s="117" t="s">
        <v>358</v>
      </c>
      <c r="B5546" s="93"/>
      <c r="C5546" s="110" t="s">
        <v>4516</v>
      </c>
      <c r="D5546" s="110" t="s">
        <v>6145</v>
      </c>
      <c r="E5546" s="110" t="s">
        <v>6146</v>
      </c>
      <c r="F5546" s="114">
        <v>0.57499999999999996</v>
      </c>
      <c r="G5546" s="110" t="s">
        <v>6147</v>
      </c>
      <c r="H5546" s="110" t="s">
        <v>6148</v>
      </c>
      <c r="I5546" s="118">
        <v>0.72399999999999998</v>
      </c>
      <c r="J5546" s="112" t="s">
        <v>3421</v>
      </c>
      <c r="K5546" s="110" t="s">
        <v>1939</v>
      </c>
      <c r="L5546" s="114">
        <v>3.1070000000000002</v>
      </c>
      <c r="M5546" s="114">
        <v>2.907</v>
      </c>
      <c r="N5546" s="114">
        <v>0.23499999999999999</v>
      </c>
      <c r="O5546" s="114">
        <v>0.68600000000000005</v>
      </c>
      <c r="P5546" s="114">
        <v>3.8650000000000002</v>
      </c>
      <c r="Q5546" s="114">
        <v>2.1480000000000001</v>
      </c>
      <c r="R5546" s="114">
        <v>0.68400000000000005</v>
      </c>
      <c r="S5546" s="114">
        <v>0.52300000000000002</v>
      </c>
    </row>
    <row r="5547" spans="1:19" ht="11.25" thickBot="1" x14ac:dyDescent="0.2">
      <c r="A5547" s="93"/>
    </row>
    <row r="5548" spans="1:19" ht="11.25" thickBot="1" x14ac:dyDescent="0.2">
      <c r="A5548" s="87" t="s">
        <v>345</v>
      </c>
      <c r="B5548" s="87" t="s">
        <v>346</v>
      </c>
      <c r="C5548" s="107" t="s">
        <v>18</v>
      </c>
      <c r="D5548" s="108" t="s">
        <v>19</v>
      </c>
      <c r="E5548" s="108" t="s">
        <v>20</v>
      </c>
      <c r="F5548" s="107" t="s">
        <v>21</v>
      </c>
      <c r="G5548" s="107" t="s">
        <v>22</v>
      </c>
      <c r="H5548" s="107" t="s">
        <v>23</v>
      </c>
      <c r="I5548" s="107" t="s">
        <v>24</v>
      </c>
      <c r="J5548" s="108" t="s">
        <v>25</v>
      </c>
      <c r="K5548" s="108" t="s">
        <v>26</v>
      </c>
      <c r="L5548" s="107" t="s">
        <v>27</v>
      </c>
      <c r="M5548" s="107" t="s">
        <v>28</v>
      </c>
      <c r="N5548" s="107" t="s">
        <v>29</v>
      </c>
      <c r="O5548" s="107" t="s">
        <v>30</v>
      </c>
      <c r="P5548" s="107" t="s">
        <v>31</v>
      </c>
      <c r="Q5548" s="107" t="s">
        <v>32</v>
      </c>
      <c r="R5548" s="107" t="s">
        <v>33</v>
      </c>
      <c r="S5548" s="108" t="s">
        <v>34</v>
      </c>
    </row>
    <row r="5549" spans="1:19" ht="11.25" thickBot="1" x14ac:dyDescent="0.2">
      <c r="A5549" s="93"/>
      <c r="B5549" s="93"/>
      <c r="C5549" s="107" t="s">
        <v>69</v>
      </c>
      <c r="D5549" s="108" t="s">
        <v>69</v>
      </c>
      <c r="E5549" s="108" t="s">
        <v>69</v>
      </c>
      <c r="F5549" s="107" t="s">
        <v>69</v>
      </c>
      <c r="G5549" s="107" t="s">
        <v>69</v>
      </c>
      <c r="H5549" s="107" t="s">
        <v>69</v>
      </c>
      <c r="I5549" s="107" t="s">
        <v>69</v>
      </c>
      <c r="J5549" s="108" t="s">
        <v>69</v>
      </c>
      <c r="K5549" s="108" t="s">
        <v>69</v>
      </c>
      <c r="L5549" s="107" t="s">
        <v>69</v>
      </c>
      <c r="M5549" s="107" t="s">
        <v>69</v>
      </c>
      <c r="N5549" s="107" t="s">
        <v>69</v>
      </c>
      <c r="O5549" s="107" t="s">
        <v>69</v>
      </c>
      <c r="P5549" s="107" t="s">
        <v>69</v>
      </c>
      <c r="Q5549" s="107" t="s">
        <v>69</v>
      </c>
      <c r="R5549" s="107" t="s">
        <v>69</v>
      </c>
      <c r="S5549" s="108" t="s">
        <v>69</v>
      </c>
    </row>
    <row r="5550" spans="1:19" ht="11.25" thickBot="1" x14ac:dyDescent="0.2">
      <c r="A5550" s="88">
        <v>1</v>
      </c>
      <c r="B5550" s="109">
        <v>6.2048611111111117E-2</v>
      </c>
      <c r="C5550" s="89">
        <v>3.9750000000000001</v>
      </c>
      <c r="D5550" s="111">
        <v>0.97965999999999998</v>
      </c>
      <c r="E5550" s="111">
        <v>1.2648600000000001</v>
      </c>
      <c r="F5550" s="89">
        <v>0.32800000000000001</v>
      </c>
      <c r="G5550" s="89">
        <v>-16.7</v>
      </c>
      <c r="H5550" s="89">
        <v>2.8620000000000001</v>
      </c>
      <c r="I5550" s="89">
        <v>114</v>
      </c>
      <c r="J5550" s="111">
        <v>0.89412000000000003</v>
      </c>
      <c r="K5550" s="112" t="s">
        <v>6149</v>
      </c>
      <c r="L5550" s="89">
        <v>3.0259999999999998</v>
      </c>
      <c r="M5550" s="89">
        <v>6.4539999999999997</v>
      </c>
      <c r="N5550" s="89">
        <v>-3.1E-2</v>
      </c>
      <c r="O5550" s="89">
        <v>0</v>
      </c>
      <c r="P5550" s="89">
        <v>2.1000000000000001E-2</v>
      </c>
      <c r="Q5550" s="89">
        <v>26.22</v>
      </c>
      <c r="R5550" s="89">
        <v>0.68700000000000006</v>
      </c>
      <c r="S5550" s="111">
        <v>0.83455999999999997</v>
      </c>
    </row>
    <row r="5551" spans="1:19" ht="11.25" thickBot="1" x14ac:dyDescent="0.2">
      <c r="A5551" s="93"/>
    </row>
    <row r="5552" spans="1:19" ht="11.25" thickBot="1" x14ac:dyDescent="0.2">
      <c r="A5552" s="88">
        <v>2</v>
      </c>
      <c r="B5552" s="109">
        <v>6.2222222222222227E-2</v>
      </c>
      <c r="C5552" s="89">
        <v>4.0140000000000002</v>
      </c>
      <c r="D5552" s="111">
        <v>0.99151</v>
      </c>
      <c r="E5552" s="111">
        <v>1.262</v>
      </c>
      <c r="F5552" s="89">
        <v>0.33700000000000002</v>
      </c>
      <c r="G5552" s="89">
        <v>-13.41</v>
      </c>
      <c r="H5552" s="89">
        <v>2.7869999999999999</v>
      </c>
      <c r="I5552" s="89">
        <v>114.6</v>
      </c>
      <c r="J5552" s="111">
        <v>0.90398999999999996</v>
      </c>
      <c r="K5552" s="112" t="s">
        <v>6150</v>
      </c>
      <c r="L5552" s="89">
        <v>2.2639999999999998</v>
      </c>
      <c r="M5552" s="89">
        <v>6.3079999999999998</v>
      </c>
      <c r="N5552" s="89">
        <v>-2.8000000000000001E-2</v>
      </c>
      <c r="O5552" s="89">
        <v>-1E-3</v>
      </c>
      <c r="P5552" s="89">
        <v>1.7999999999999999E-2</v>
      </c>
      <c r="Q5552" s="89">
        <v>26.17</v>
      </c>
      <c r="R5552" s="89">
        <v>0.60899999999999999</v>
      </c>
      <c r="S5552" s="111">
        <v>0.84599999999999997</v>
      </c>
    </row>
    <row r="5553" spans="1:19" ht="11.25" thickBot="1" x14ac:dyDescent="0.2">
      <c r="A5553" s="93"/>
    </row>
    <row r="5554" spans="1:19" ht="11.25" thickBot="1" x14ac:dyDescent="0.2">
      <c r="A5554" s="88">
        <v>3</v>
      </c>
      <c r="B5554" s="109">
        <v>6.2384259259259257E-2</v>
      </c>
      <c r="C5554" s="89">
        <v>3.9809999999999999</v>
      </c>
      <c r="D5554" s="111">
        <v>0.99156999999999995</v>
      </c>
      <c r="E5554" s="111">
        <v>1.2613300000000001</v>
      </c>
      <c r="F5554" s="89">
        <v>1.0529999999999999</v>
      </c>
      <c r="G5554" s="89">
        <v>-9.8710000000000004</v>
      </c>
      <c r="H5554" s="89">
        <v>2.8610000000000002</v>
      </c>
      <c r="I5554" s="89">
        <v>114.5</v>
      </c>
      <c r="J5554" s="111">
        <v>0.90927000000000002</v>
      </c>
      <c r="K5554" s="112" t="s">
        <v>6151</v>
      </c>
      <c r="L5554" s="89">
        <v>1.877</v>
      </c>
      <c r="M5554" s="89">
        <v>6.407</v>
      </c>
      <c r="N5554" s="89">
        <v>-2.3E-2</v>
      </c>
      <c r="O5554" s="89">
        <v>1E-3</v>
      </c>
      <c r="P5554" s="89">
        <v>8.9999999999999993E-3</v>
      </c>
      <c r="Q5554" s="89">
        <v>26.36</v>
      </c>
      <c r="R5554" s="89">
        <v>0.64200000000000002</v>
      </c>
      <c r="S5554" s="111">
        <v>0.84645000000000004</v>
      </c>
    </row>
    <row r="5555" spans="1:19" ht="11.25" thickBot="1" x14ac:dyDescent="0.2">
      <c r="A5555" s="93"/>
    </row>
    <row r="5556" spans="1:19" ht="11.25" thickBot="1" x14ac:dyDescent="0.2">
      <c r="A5556" s="113" t="s">
        <v>352</v>
      </c>
      <c r="B5556" s="93"/>
      <c r="C5556" s="114">
        <v>3.99</v>
      </c>
      <c r="D5556" s="115">
        <v>0.98758000000000001</v>
      </c>
      <c r="E5556" s="115">
        <v>1.2627299999999999</v>
      </c>
      <c r="F5556" s="114">
        <v>0.57299999999999995</v>
      </c>
      <c r="G5556" s="114">
        <v>-13.33</v>
      </c>
      <c r="H5556" s="114">
        <v>2.8370000000000002</v>
      </c>
      <c r="I5556" s="114">
        <v>114.4</v>
      </c>
      <c r="J5556" s="115">
        <v>0.90246000000000004</v>
      </c>
      <c r="K5556" s="112" t="s">
        <v>6152</v>
      </c>
      <c r="L5556" s="114">
        <v>2.3889999999999998</v>
      </c>
      <c r="M5556" s="114">
        <v>6.3890000000000002</v>
      </c>
      <c r="N5556" s="114">
        <v>-2.7E-2</v>
      </c>
      <c r="O5556" s="114">
        <v>0</v>
      </c>
      <c r="P5556" s="114">
        <v>1.6E-2</v>
      </c>
      <c r="Q5556" s="114">
        <v>26.25</v>
      </c>
      <c r="R5556" s="114">
        <v>0.64600000000000002</v>
      </c>
      <c r="S5556" s="115">
        <v>0.84233999999999998</v>
      </c>
    </row>
    <row r="5557" spans="1:19" ht="11.25" thickBot="1" x14ac:dyDescent="0.2">
      <c r="A5557" s="93"/>
    </row>
    <row r="5558" spans="1:19" ht="11.25" thickBot="1" x14ac:dyDescent="0.2">
      <c r="A5558" s="116" t="s">
        <v>355</v>
      </c>
      <c r="B5558" s="93"/>
      <c r="C5558" s="114">
        <v>2.1000000000000001E-2</v>
      </c>
      <c r="D5558" s="115">
        <v>6.8599999999999998E-3</v>
      </c>
      <c r="E5558" s="115">
        <v>1.8799999999999999E-3</v>
      </c>
      <c r="F5558" s="114">
        <v>0.41599999999999998</v>
      </c>
      <c r="G5558" s="114">
        <v>3.4159999999999999</v>
      </c>
      <c r="H5558" s="114">
        <v>4.2999999999999997E-2</v>
      </c>
      <c r="I5558" s="114">
        <v>0.35899999999999999</v>
      </c>
      <c r="J5558" s="115">
        <v>7.6899999999999998E-3</v>
      </c>
      <c r="K5558" s="112" t="s">
        <v>6153</v>
      </c>
      <c r="L5558" s="114">
        <v>0.58399999999999996</v>
      </c>
      <c r="M5558" s="114">
        <v>7.3999999999999996E-2</v>
      </c>
      <c r="N5558" s="114">
        <v>4.0000000000000001E-3</v>
      </c>
      <c r="O5558" s="114">
        <v>1E-3</v>
      </c>
      <c r="P5558" s="114">
        <v>6.0000000000000001E-3</v>
      </c>
      <c r="Q5558" s="114">
        <v>9.6000000000000002E-2</v>
      </c>
      <c r="R5558" s="114">
        <v>3.9E-2</v>
      </c>
      <c r="S5558" s="115">
        <v>6.7400000000000003E-3</v>
      </c>
    </row>
    <row r="5559" spans="1:19" ht="11.25" thickBot="1" x14ac:dyDescent="0.2">
      <c r="A5559" s="93"/>
    </row>
    <row r="5560" spans="1:19" ht="11.25" thickBot="1" x14ac:dyDescent="0.2">
      <c r="A5560" s="117" t="s">
        <v>358</v>
      </c>
      <c r="B5560" s="93"/>
      <c r="C5560" s="114">
        <v>0.53100000000000003</v>
      </c>
      <c r="D5560" s="118">
        <v>0.69399999999999995</v>
      </c>
      <c r="E5560" s="118">
        <v>0.14899999999999999</v>
      </c>
      <c r="F5560" s="114">
        <v>72.59</v>
      </c>
      <c r="G5560" s="114">
        <v>25.63</v>
      </c>
      <c r="H5560" s="114">
        <v>1.5069999999999999</v>
      </c>
      <c r="I5560" s="114">
        <v>0.313</v>
      </c>
      <c r="J5560" s="118">
        <v>0.85199999999999998</v>
      </c>
      <c r="K5560" s="112" t="s">
        <v>2701</v>
      </c>
      <c r="L5560" s="114">
        <v>24.45</v>
      </c>
      <c r="M5560" s="114">
        <v>1.165</v>
      </c>
      <c r="N5560" s="114">
        <v>14.46</v>
      </c>
      <c r="O5560" s="114">
        <v>237.6</v>
      </c>
      <c r="P5560" s="114">
        <v>40.82</v>
      </c>
      <c r="Q5560" s="114">
        <v>0.36599999999999999</v>
      </c>
      <c r="R5560" s="114">
        <v>6.0620000000000003</v>
      </c>
      <c r="S5560" s="118">
        <v>0.8</v>
      </c>
    </row>
    <row r="5561" spans="1:19" ht="11.25" thickBot="1" x14ac:dyDescent="0.2">
      <c r="A5561" s="93"/>
    </row>
    <row r="5562" spans="1:19" ht="11.25" thickBot="1" x14ac:dyDescent="0.2">
      <c r="A5562" s="87" t="s">
        <v>345</v>
      </c>
      <c r="B5562" s="87" t="s">
        <v>346</v>
      </c>
      <c r="C5562" s="108" t="s">
        <v>35</v>
      </c>
      <c r="D5562" s="107" t="s">
        <v>36</v>
      </c>
      <c r="E5562" s="107" t="s">
        <v>37</v>
      </c>
      <c r="F5562" s="107" t="s">
        <v>38</v>
      </c>
      <c r="G5562" s="107" t="s">
        <v>39</v>
      </c>
      <c r="H5562" s="107" t="s">
        <v>40</v>
      </c>
      <c r="I5562" s="107" t="s">
        <v>41</v>
      </c>
      <c r="J5562" s="107" t="s">
        <v>42</v>
      </c>
      <c r="K5562" s="107" t="s">
        <v>43</v>
      </c>
      <c r="L5562" s="107" t="s">
        <v>44</v>
      </c>
      <c r="M5562" s="107" t="s">
        <v>45</v>
      </c>
      <c r="N5562" s="107" t="s">
        <v>46</v>
      </c>
      <c r="O5562" s="107" t="s">
        <v>47</v>
      </c>
      <c r="P5562" s="107" t="s">
        <v>48</v>
      </c>
      <c r="Q5562" s="107" t="s">
        <v>49</v>
      </c>
      <c r="R5562" s="107" t="s">
        <v>50</v>
      </c>
      <c r="S5562" s="107" t="s">
        <v>51</v>
      </c>
    </row>
    <row r="5563" spans="1:19" ht="11.25" thickBot="1" x14ac:dyDescent="0.2">
      <c r="A5563" s="93"/>
      <c r="B5563" s="93"/>
      <c r="C5563" s="108" t="s">
        <v>69</v>
      </c>
      <c r="D5563" s="107" t="s">
        <v>69</v>
      </c>
      <c r="E5563" s="107" t="s">
        <v>69</v>
      </c>
      <c r="F5563" s="107" t="s">
        <v>69</v>
      </c>
      <c r="G5563" s="107" t="s">
        <v>69</v>
      </c>
      <c r="H5563" s="107" t="s">
        <v>69</v>
      </c>
      <c r="I5563" s="107" t="s">
        <v>69</v>
      </c>
      <c r="J5563" s="107" t="s">
        <v>69</v>
      </c>
      <c r="K5563" s="107" t="s">
        <v>69</v>
      </c>
      <c r="L5563" s="107" t="s">
        <v>69</v>
      </c>
      <c r="M5563" s="107" t="s">
        <v>69</v>
      </c>
      <c r="N5563" s="107" t="s">
        <v>69</v>
      </c>
      <c r="O5563" s="107" t="s">
        <v>69</v>
      </c>
      <c r="P5563" s="107" t="s">
        <v>69</v>
      </c>
      <c r="Q5563" s="107" t="s">
        <v>69</v>
      </c>
      <c r="R5563" s="107" t="s">
        <v>69</v>
      </c>
      <c r="S5563" s="107" t="s">
        <v>69</v>
      </c>
    </row>
    <row r="5564" spans="1:19" ht="11.25" thickBot="1" x14ac:dyDescent="0.2">
      <c r="A5564" s="88">
        <v>1</v>
      </c>
      <c r="B5564" s="109">
        <v>6.2048611111111117E-2</v>
      </c>
      <c r="C5564" s="112" t="s">
        <v>6154</v>
      </c>
      <c r="D5564" s="89">
        <v>20.86</v>
      </c>
      <c r="E5564" s="89">
        <v>3.4990000000000001</v>
      </c>
      <c r="F5564" s="89">
        <v>-0.38500000000000001</v>
      </c>
      <c r="G5564" s="89">
        <v>0.16</v>
      </c>
      <c r="H5564" s="89">
        <v>121.7</v>
      </c>
      <c r="I5564" s="89">
        <v>119.8</v>
      </c>
      <c r="J5564" s="89">
        <v>1.609</v>
      </c>
      <c r="K5564" s="110" t="s">
        <v>6155</v>
      </c>
      <c r="L5564" s="89">
        <v>0.23200000000000001</v>
      </c>
      <c r="M5564" s="89">
        <v>0.81100000000000005</v>
      </c>
      <c r="N5564" s="89">
        <v>0.13200000000000001</v>
      </c>
      <c r="O5564" s="89">
        <v>4.8000000000000001E-2</v>
      </c>
      <c r="P5564" s="89">
        <v>1.196</v>
      </c>
      <c r="Q5564" s="89">
        <v>4.4999999999999998E-2</v>
      </c>
      <c r="R5564" s="89">
        <v>0.14199999999999999</v>
      </c>
      <c r="S5564" s="89">
        <v>3.2000000000000001E-2</v>
      </c>
    </row>
    <row r="5565" spans="1:19" ht="11.25" thickBot="1" x14ac:dyDescent="0.2">
      <c r="A5565" s="93"/>
    </row>
    <row r="5566" spans="1:19" ht="11.25" thickBot="1" x14ac:dyDescent="0.2">
      <c r="A5566" s="88">
        <v>2</v>
      </c>
      <c r="B5566" s="109">
        <v>6.2222222222222227E-2</v>
      </c>
      <c r="C5566" s="112" t="s">
        <v>6156</v>
      </c>
      <c r="D5566" s="89">
        <v>21.09</v>
      </c>
      <c r="E5566" s="89">
        <v>3.5379999999999998</v>
      </c>
      <c r="F5566" s="89">
        <v>-0.34899999999999998</v>
      </c>
      <c r="G5566" s="89">
        <v>0.154</v>
      </c>
      <c r="H5566" s="89">
        <v>122.7</v>
      </c>
      <c r="I5566" s="89">
        <v>120.2</v>
      </c>
      <c r="J5566" s="89">
        <v>1.6319999999999999</v>
      </c>
      <c r="K5566" s="110" t="s">
        <v>6157</v>
      </c>
      <c r="L5566" s="89">
        <v>0.23</v>
      </c>
      <c r="M5566" s="89">
        <v>0.76400000000000001</v>
      </c>
      <c r="N5566" s="89">
        <v>0.14099999999999999</v>
      </c>
      <c r="O5566" s="89">
        <v>4.4999999999999998E-2</v>
      </c>
      <c r="P5566" s="89">
        <v>1.087</v>
      </c>
      <c r="Q5566" s="89">
        <v>4.2999999999999997E-2</v>
      </c>
      <c r="R5566" s="89">
        <v>0.14799999999999999</v>
      </c>
      <c r="S5566" s="89">
        <v>3.4000000000000002E-2</v>
      </c>
    </row>
    <row r="5567" spans="1:19" ht="11.25" thickBot="1" x14ac:dyDescent="0.2">
      <c r="A5567" s="93"/>
    </row>
    <row r="5568" spans="1:19" ht="11.25" thickBot="1" x14ac:dyDescent="0.2">
      <c r="A5568" s="88">
        <v>3</v>
      </c>
      <c r="B5568" s="109">
        <v>6.2384259259259257E-2</v>
      </c>
      <c r="C5568" s="112" t="s">
        <v>6158</v>
      </c>
      <c r="D5568" s="89">
        <v>20.88</v>
      </c>
      <c r="E5568" s="89">
        <v>3.573</v>
      </c>
      <c r="F5568" s="89">
        <v>-0.39300000000000002</v>
      </c>
      <c r="G5568" s="89">
        <v>0.158</v>
      </c>
      <c r="H5568" s="89">
        <v>121.3</v>
      </c>
      <c r="I5568" s="89">
        <v>120.4</v>
      </c>
      <c r="J5568" s="89">
        <v>1.6240000000000001</v>
      </c>
      <c r="K5568" s="110" t="s">
        <v>6159</v>
      </c>
      <c r="L5568" s="89">
        <v>0.22</v>
      </c>
      <c r="M5568" s="89">
        <v>0.73199999999999998</v>
      </c>
      <c r="N5568" s="89">
        <v>0.13500000000000001</v>
      </c>
      <c r="O5568" s="89">
        <v>5.0999999999999997E-2</v>
      </c>
      <c r="P5568" s="89">
        <v>1.0349999999999999</v>
      </c>
      <c r="Q5568" s="89">
        <v>4.3999999999999997E-2</v>
      </c>
      <c r="R5568" s="89">
        <v>0.13700000000000001</v>
      </c>
      <c r="S5568" s="89">
        <v>3.4000000000000002E-2</v>
      </c>
    </row>
    <row r="5569" spans="1:19" ht="11.25" thickBot="1" x14ac:dyDescent="0.2">
      <c r="A5569" s="93"/>
    </row>
    <row r="5570" spans="1:19" ht="11.25" thickBot="1" x14ac:dyDescent="0.2">
      <c r="A5570" s="113" t="s">
        <v>352</v>
      </c>
      <c r="B5570" s="93"/>
      <c r="C5570" s="112" t="s">
        <v>6160</v>
      </c>
      <c r="D5570" s="114">
        <v>20.94</v>
      </c>
      <c r="E5570" s="114">
        <v>3.5369999999999999</v>
      </c>
      <c r="F5570" s="114">
        <v>-0.376</v>
      </c>
      <c r="G5570" s="114">
        <v>0.157</v>
      </c>
      <c r="H5570" s="114">
        <v>121.9</v>
      </c>
      <c r="I5570" s="114">
        <v>120.1</v>
      </c>
      <c r="J5570" s="114">
        <v>1.6220000000000001</v>
      </c>
      <c r="K5570" s="110" t="s">
        <v>6161</v>
      </c>
      <c r="L5570" s="114">
        <v>0.22700000000000001</v>
      </c>
      <c r="M5570" s="114">
        <v>0.76900000000000002</v>
      </c>
      <c r="N5570" s="114">
        <v>0.13600000000000001</v>
      </c>
      <c r="O5570" s="114">
        <v>4.8000000000000001E-2</v>
      </c>
      <c r="P5570" s="114">
        <v>1.1060000000000001</v>
      </c>
      <c r="Q5570" s="114">
        <v>4.3999999999999997E-2</v>
      </c>
      <c r="R5570" s="114">
        <v>0.14199999999999999</v>
      </c>
      <c r="S5570" s="114">
        <v>3.3000000000000002E-2</v>
      </c>
    </row>
    <row r="5571" spans="1:19" ht="11.25" thickBot="1" x14ac:dyDescent="0.2">
      <c r="A5571" s="93"/>
    </row>
    <row r="5572" spans="1:19" ht="11.25" thickBot="1" x14ac:dyDescent="0.2">
      <c r="A5572" s="116" t="s">
        <v>355</v>
      </c>
      <c r="B5572" s="93"/>
      <c r="C5572" s="112" t="s">
        <v>6162</v>
      </c>
      <c r="D5572" s="114">
        <v>0.126</v>
      </c>
      <c r="E5572" s="114">
        <v>3.6999999999999998E-2</v>
      </c>
      <c r="F5572" s="114">
        <v>2.4E-2</v>
      </c>
      <c r="G5572" s="114">
        <v>3.0000000000000001E-3</v>
      </c>
      <c r="H5572" s="114">
        <v>0.68700000000000006</v>
      </c>
      <c r="I5572" s="114">
        <v>0.26300000000000001</v>
      </c>
      <c r="J5572" s="114">
        <v>1.0999999999999999E-2</v>
      </c>
      <c r="K5572" s="110" t="s">
        <v>6163</v>
      </c>
      <c r="L5572" s="114">
        <v>6.0000000000000001E-3</v>
      </c>
      <c r="M5572" s="114">
        <v>0.04</v>
      </c>
      <c r="N5572" s="114">
        <v>4.0000000000000001E-3</v>
      </c>
      <c r="O5572" s="114">
        <v>3.0000000000000001E-3</v>
      </c>
      <c r="P5572" s="114">
        <v>8.2000000000000003E-2</v>
      </c>
      <c r="Q5572" s="114">
        <v>1E-3</v>
      </c>
      <c r="R5572" s="114">
        <v>5.0000000000000001E-3</v>
      </c>
      <c r="S5572" s="114">
        <v>1E-3</v>
      </c>
    </row>
    <row r="5573" spans="1:19" ht="11.25" thickBot="1" x14ac:dyDescent="0.2">
      <c r="A5573" s="93"/>
    </row>
    <row r="5574" spans="1:19" ht="11.25" thickBot="1" x14ac:dyDescent="0.2">
      <c r="A5574" s="117" t="s">
        <v>358</v>
      </c>
      <c r="B5574" s="93"/>
      <c r="C5574" s="112" t="s">
        <v>6164</v>
      </c>
      <c r="D5574" s="114">
        <v>0.6</v>
      </c>
      <c r="E5574" s="114">
        <v>1.05</v>
      </c>
      <c r="F5574" s="114">
        <v>6.3220000000000001</v>
      </c>
      <c r="G5574" s="114">
        <v>1.7310000000000001</v>
      </c>
      <c r="H5574" s="114">
        <v>0.56399999999999995</v>
      </c>
      <c r="I5574" s="114">
        <v>0.219</v>
      </c>
      <c r="J5574" s="114">
        <v>0.70799999999999996</v>
      </c>
      <c r="K5574" s="110" t="s">
        <v>6165</v>
      </c>
      <c r="L5574" s="114">
        <v>2.8130000000000002</v>
      </c>
      <c r="M5574" s="114">
        <v>5.1849999999999996</v>
      </c>
      <c r="N5574" s="114">
        <v>3.2410000000000001</v>
      </c>
      <c r="O5574" s="114">
        <v>5.9720000000000004</v>
      </c>
      <c r="P5574" s="114">
        <v>7.4489999999999998</v>
      </c>
      <c r="Q5574" s="114">
        <v>2.2370000000000001</v>
      </c>
      <c r="R5574" s="114">
        <v>3.61</v>
      </c>
      <c r="S5574" s="114">
        <v>4.4779999999999998</v>
      </c>
    </row>
    <row r="5575" spans="1:19" ht="11.25" thickBot="1" x14ac:dyDescent="0.2">
      <c r="A5575" s="93"/>
    </row>
    <row r="5576" spans="1:19" ht="11.25" thickBot="1" x14ac:dyDescent="0.2">
      <c r="A5576" s="87" t="s">
        <v>345</v>
      </c>
      <c r="B5576" s="87" t="s">
        <v>346</v>
      </c>
      <c r="C5576" s="107" t="s">
        <v>52</v>
      </c>
      <c r="D5576" s="107" t="s">
        <v>53</v>
      </c>
      <c r="E5576" s="107" t="s">
        <v>54</v>
      </c>
      <c r="F5576" s="107" t="s">
        <v>55</v>
      </c>
      <c r="G5576" s="107" t="s">
        <v>56</v>
      </c>
      <c r="H5576" s="107" t="s">
        <v>57</v>
      </c>
      <c r="I5576" s="107" t="s">
        <v>58</v>
      </c>
      <c r="J5576" s="107" t="s">
        <v>59</v>
      </c>
      <c r="K5576" s="107" t="s">
        <v>60</v>
      </c>
      <c r="L5576" s="107" t="s">
        <v>61</v>
      </c>
      <c r="M5576" s="107" t="s">
        <v>62</v>
      </c>
      <c r="N5576" s="107" t="s">
        <v>63</v>
      </c>
      <c r="O5576" s="107" t="s">
        <v>64</v>
      </c>
      <c r="P5576" s="108" t="s">
        <v>65</v>
      </c>
      <c r="Q5576" s="108" t="s">
        <v>66</v>
      </c>
      <c r="R5576" s="107" t="s">
        <v>67</v>
      </c>
      <c r="S5576" s="107" t="s">
        <v>68</v>
      </c>
    </row>
    <row r="5577" spans="1:19" ht="11.25" thickBot="1" x14ac:dyDescent="0.2">
      <c r="A5577" s="93"/>
      <c r="B5577" s="93"/>
      <c r="C5577" s="107" t="s">
        <v>69</v>
      </c>
      <c r="D5577" s="107" t="s">
        <v>69</v>
      </c>
      <c r="E5577" s="107" t="s">
        <v>69</v>
      </c>
      <c r="F5577" s="107" t="s">
        <v>69</v>
      </c>
      <c r="G5577" s="107" t="s">
        <v>69</v>
      </c>
      <c r="H5577" s="107" t="s">
        <v>69</v>
      </c>
      <c r="I5577" s="107" t="s">
        <v>69</v>
      </c>
      <c r="J5577" s="107" t="s">
        <v>69</v>
      </c>
      <c r="K5577" s="107" t="s">
        <v>69</v>
      </c>
      <c r="L5577" s="107" t="s">
        <v>69</v>
      </c>
      <c r="M5577" s="107" t="s">
        <v>69</v>
      </c>
      <c r="N5577" s="107" t="s">
        <v>69</v>
      </c>
      <c r="O5577" s="107" t="s">
        <v>69</v>
      </c>
      <c r="P5577" s="108" t="s">
        <v>69</v>
      </c>
      <c r="Q5577" s="108" t="s">
        <v>69</v>
      </c>
      <c r="R5577" s="107" t="s">
        <v>69</v>
      </c>
      <c r="S5577" s="107" t="s">
        <v>69</v>
      </c>
    </row>
    <row r="5578" spans="1:19" ht="11.25" thickBot="1" x14ac:dyDescent="0.2">
      <c r="A5578" s="88">
        <v>1</v>
      </c>
      <c r="B5578" s="109">
        <v>6.2048611111111117E-2</v>
      </c>
      <c r="C5578" s="89">
        <v>0.112</v>
      </c>
      <c r="D5578" s="89">
        <v>1.2E-2</v>
      </c>
      <c r="E5578" s="89">
        <v>9.2999999999999999E-2</v>
      </c>
      <c r="F5578" s="89">
        <v>1.2999999999999999E-2</v>
      </c>
      <c r="G5578" s="89">
        <v>0.13300000000000001</v>
      </c>
      <c r="H5578" s="89">
        <v>18.14</v>
      </c>
      <c r="I5578" s="89">
        <v>-8.0000000000000002E-3</v>
      </c>
      <c r="J5578" s="89">
        <v>-7.0000000000000001E-3</v>
      </c>
      <c r="K5578" s="89">
        <v>-2E-3</v>
      </c>
      <c r="L5578" s="89">
        <v>2.1999999999999999E-2</v>
      </c>
      <c r="M5578" s="89">
        <v>0.16300000000000001</v>
      </c>
      <c r="N5578" s="89">
        <v>0.246</v>
      </c>
      <c r="O5578" s="89">
        <v>10.57</v>
      </c>
      <c r="P5578" s="112" t="s">
        <v>6166</v>
      </c>
      <c r="Q5578" s="112" t="s">
        <v>6167</v>
      </c>
      <c r="R5578" s="89">
        <v>1.4E-2</v>
      </c>
      <c r="S5578" s="89">
        <v>3.17</v>
      </c>
    </row>
    <row r="5579" spans="1:19" ht="11.25" thickBot="1" x14ac:dyDescent="0.2">
      <c r="A5579" s="93"/>
    </row>
    <row r="5580" spans="1:19" ht="11.25" thickBot="1" x14ac:dyDescent="0.2">
      <c r="A5580" s="88">
        <v>2</v>
      </c>
      <c r="B5580" s="109">
        <v>6.2222222222222227E-2</v>
      </c>
      <c r="C5580" s="89">
        <v>9.2999999999999999E-2</v>
      </c>
      <c r="D5580" s="89">
        <v>1.2E-2</v>
      </c>
      <c r="E5580" s="89">
        <v>0.106</v>
      </c>
      <c r="F5580" s="89">
        <v>1.2999999999999999E-2</v>
      </c>
      <c r="G5580" s="89">
        <v>0.13400000000000001</v>
      </c>
      <c r="H5580" s="89">
        <v>18.25</v>
      </c>
      <c r="I5580" s="89">
        <v>-8.0000000000000002E-3</v>
      </c>
      <c r="J5580" s="89">
        <v>-6.0000000000000001E-3</v>
      </c>
      <c r="K5580" s="89">
        <v>-1E-3</v>
      </c>
      <c r="L5580" s="89">
        <v>0.01</v>
      </c>
      <c r="M5580" s="89">
        <v>0.16</v>
      </c>
      <c r="N5580" s="89">
        <v>0.23899999999999999</v>
      </c>
      <c r="O5580" s="89">
        <v>10.77</v>
      </c>
      <c r="P5580" s="112" t="s">
        <v>6168</v>
      </c>
      <c r="Q5580" s="112" t="s">
        <v>6169</v>
      </c>
      <c r="R5580" s="89">
        <v>8.9999999999999993E-3</v>
      </c>
      <c r="S5580" s="89">
        <v>3.1389999999999998</v>
      </c>
    </row>
    <row r="5581" spans="1:19" ht="11.25" thickBot="1" x14ac:dyDescent="0.2">
      <c r="A5581" s="93"/>
    </row>
    <row r="5582" spans="1:19" ht="11.25" thickBot="1" x14ac:dyDescent="0.2">
      <c r="A5582" s="88">
        <v>3</v>
      </c>
      <c r="B5582" s="109">
        <v>6.2384259259259257E-2</v>
      </c>
      <c r="C5582" s="89">
        <v>0.10100000000000001</v>
      </c>
      <c r="D5582" s="89">
        <v>1.4E-2</v>
      </c>
      <c r="E5582" s="89">
        <v>0.107</v>
      </c>
      <c r="F5582" s="89">
        <v>1.4999999999999999E-2</v>
      </c>
      <c r="G5582" s="89">
        <v>0.13100000000000001</v>
      </c>
      <c r="H5582" s="89">
        <v>18.329999999999998</v>
      </c>
      <c r="I5582" s="89">
        <v>-8.9999999999999993E-3</v>
      </c>
      <c r="J5582" s="89">
        <v>-5.0000000000000001E-3</v>
      </c>
      <c r="K5582" s="89">
        <v>-4.0000000000000001E-3</v>
      </c>
      <c r="L5582" s="89">
        <v>8.9999999999999993E-3</v>
      </c>
      <c r="M5582" s="89">
        <v>0.13300000000000001</v>
      </c>
      <c r="N5582" s="89">
        <v>0.253</v>
      </c>
      <c r="O5582" s="89">
        <v>10.69</v>
      </c>
      <c r="P5582" s="112" t="s">
        <v>6170</v>
      </c>
      <c r="Q5582" s="112" t="s">
        <v>6171</v>
      </c>
      <c r="R5582" s="89">
        <v>1.0999999999999999E-2</v>
      </c>
      <c r="S5582" s="89">
        <v>3.113</v>
      </c>
    </row>
    <row r="5583" spans="1:19" ht="11.25" thickBot="1" x14ac:dyDescent="0.2">
      <c r="A5583" s="93"/>
    </row>
    <row r="5584" spans="1:19" ht="11.25" thickBot="1" x14ac:dyDescent="0.2">
      <c r="A5584" s="113" t="s">
        <v>352</v>
      </c>
      <c r="B5584" s="93"/>
      <c r="C5584" s="114">
        <v>0.10199999999999999</v>
      </c>
      <c r="D5584" s="114">
        <v>1.2999999999999999E-2</v>
      </c>
      <c r="E5584" s="114">
        <v>0.10199999999999999</v>
      </c>
      <c r="F5584" s="114">
        <v>1.4E-2</v>
      </c>
      <c r="G5584" s="114">
        <v>0.13300000000000001</v>
      </c>
      <c r="H5584" s="114">
        <v>18.239999999999998</v>
      </c>
      <c r="I5584" s="114">
        <v>-8.0000000000000002E-3</v>
      </c>
      <c r="J5584" s="114">
        <v>-6.0000000000000001E-3</v>
      </c>
      <c r="K5584" s="114">
        <v>-2E-3</v>
      </c>
      <c r="L5584" s="114">
        <v>1.4E-2</v>
      </c>
      <c r="M5584" s="114">
        <v>0.152</v>
      </c>
      <c r="N5584" s="114">
        <v>0.246</v>
      </c>
      <c r="O5584" s="114">
        <v>10.68</v>
      </c>
      <c r="P5584" s="112" t="s">
        <v>6172</v>
      </c>
      <c r="Q5584" s="112" t="s">
        <v>6173</v>
      </c>
      <c r="R5584" s="114">
        <v>1.0999999999999999E-2</v>
      </c>
      <c r="S5584" s="114">
        <v>3.141</v>
      </c>
    </row>
    <row r="5585" spans="1:19" ht="11.25" thickBot="1" x14ac:dyDescent="0.2">
      <c r="A5585" s="93"/>
    </row>
    <row r="5586" spans="1:19" ht="11.25" thickBot="1" x14ac:dyDescent="0.2">
      <c r="A5586" s="116" t="s">
        <v>355</v>
      </c>
      <c r="B5586" s="93"/>
      <c r="C5586" s="114">
        <v>8.9999999999999993E-3</v>
      </c>
      <c r="D5586" s="114">
        <v>1E-3</v>
      </c>
      <c r="E5586" s="114">
        <v>8.0000000000000002E-3</v>
      </c>
      <c r="F5586" s="114">
        <v>1E-3</v>
      </c>
      <c r="G5586" s="114">
        <v>1E-3</v>
      </c>
      <c r="H5586" s="114">
        <v>9.4E-2</v>
      </c>
      <c r="I5586" s="114">
        <v>1E-3</v>
      </c>
      <c r="J5586" s="114">
        <v>1E-3</v>
      </c>
      <c r="K5586" s="114">
        <v>1E-3</v>
      </c>
      <c r="L5586" s="114">
        <v>7.0000000000000001E-3</v>
      </c>
      <c r="M5586" s="114">
        <v>1.7000000000000001E-2</v>
      </c>
      <c r="N5586" s="114">
        <v>7.0000000000000001E-3</v>
      </c>
      <c r="O5586" s="114">
        <v>9.7000000000000003E-2</v>
      </c>
      <c r="P5586" s="112" t="s">
        <v>6174</v>
      </c>
      <c r="Q5586" s="112" t="s">
        <v>6175</v>
      </c>
      <c r="R5586" s="114">
        <v>2E-3</v>
      </c>
      <c r="S5586" s="114">
        <v>2.9000000000000001E-2</v>
      </c>
    </row>
    <row r="5587" spans="1:19" ht="11.25" thickBot="1" x14ac:dyDescent="0.2">
      <c r="A5587" s="93"/>
    </row>
    <row r="5588" spans="1:19" ht="11.25" thickBot="1" x14ac:dyDescent="0.2">
      <c r="A5588" s="117" t="s">
        <v>358</v>
      </c>
      <c r="B5588" s="93"/>
      <c r="C5588" s="114">
        <v>9.1180000000000003</v>
      </c>
      <c r="D5588" s="114">
        <v>8.3979999999999997</v>
      </c>
      <c r="E5588" s="114">
        <v>7.633</v>
      </c>
      <c r="F5588" s="114">
        <v>10.31</v>
      </c>
      <c r="G5588" s="114">
        <v>1.0069999999999999</v>
      </c>
      <c r="H5588" s="114">
        <v>0.51600000000000001</v>
      </c>
      <c r="I5588" s="114">
        <v>6.21</v>
      </c>
      <c r="J5588" s="114">
        <v>15.61</v>
      </c>
      <c r="K5588" s="114">
        <v>65.39</v>
      </c>
      <c r="L5588" s="114">
        <v>52.53</v>
      </c>
      <c r="M5588" s="114">
        <v>10.99</v>
      </c>
      <c r="N5588" s="114">
        <v>2.827</v>
      </c>
      <c r="O5588" s="114">
        <v>0.90700000000000003</v>
      </c>
      <c r="P5588" s="112" t="s">
        <v>6176</v>
      </c>
      <c r="Q5588" s="112" t="s">
        <v>6177</v>
      </c>
      <c r="R5588" s="114">
        <v>20.6</v>
      </c>
      <c r="S5588" s="114">
        <v>0.90900000000000003</v>
      </c>
    </row>
    <row r="5589" spans="1:19" ht="10.5" x14ac:dyDescent="0.15">
      <c r="A5589" s="93"/>
    </row>
    <row r="5590" spans="1:19" x14ac:dyDescent="0.15">
      <c r="A5590" s="106"/>
      <c r="B5590" s="69" t="s">
        <v>6178</v>
      </c>
    </row>
    <row r="5591" spans="1:19" ht="9.75" thickBot="1" x14ac:dyDescent="0.2">
      <c r="A5591" s="64" t="s">
        <v>344</v>
      </c>
    </row>
    <row r="5592" spans="1:19" ht="11.25" thickBot="1" x14ac:dyDescent="0.2">
      <c r="A5592" s="87" t="s">
        <v>345</v>
      </c>
      <c r="B5592" s="87" t="s">
        <v>346</v>
      </c>
      <c r="C5592" s="107" t="s">
        <v>1</v>
      </c>
      <c r="D5592" s="107" t="s">
        <v>2</v>
      </c>
      <c r="E5592" s="107" t="s">
        <v>3</v>
      </c>
      <c r="F5592" s="107" t="s">
        <v>4</v>
      </c>
      <c r="G5592" s="107" t="s">
        <v>5</v>
      </c>
      <c r="H5592" s="107" t="s">
        <v>6</v>
      </c>
      <c r="I5592" s="108" t="s">
        <v>7</v>
      </c>
      <c r="J5592" s="108" t="s">
        <v>8</v>
      </c>
      <c r="K5592" s="107" t="s">
        <v>9</v>
      </c>
      <c r="L5592" s="107" t="s">
        <v>10</v>
      </c>
      <c r="M5592" s="107" t="s">
        <v>11</v>
      </c>
      <c r="N5592" s="107" t="s">
        <v>12</v>
      </c>
      <c r="O5592" s="107" t="s">
        <v>13</v>
      </c>
      <c r="P5592" s="107" t="s">
        <v>14</v>
      </c>
      <c r="Q5592" s="107" t="s">
        <v>15</v>
      </c>
      <c r="R5592" s="107" t="s">
        <v>16</v>
      </c>
      <c r="S5592" s="107" t="s">
        <v>17</v>
      </c>
    </row>
    <row r="5593" spans="1:19" ht="11.25" thickBot="1" x14ac:dyDescent="0.2">
      <c r="A5593" s="93"/>
      <c r="B5593" s="93"/>
      <c r="C5593" s="107" t="s">
        <v>69</v>
      </c>
      <c r="D5593" s="107" t="s">
        <v>69</v>
      </c>
      <c r="E5593" s="107" t="s">
        <v>69</v>
      </c>
      <c r="F5593" s="107" t="s">
        <v>69</v>
      </c>
      <c r="G5593" s="107" t="s">
        <v>69</v>
      </c>
      <c r="H5593" s="107" t="s">
        <v>69</v>
      </c>
      <c r="I5593" s="108" t="s">
        <v>69</v>
      </c>
      <c r="J5593" s="108" t="s">
        <v>69</v>
      </c>
      <c r="K5593" s="107" t="s">
        <v>69</v>
      </c>
      <c r="L5593" s="107" t="s">
        <v>69</v>
      </c>
      <c r="M5593" s="107" t="s">
        <v>69</v>
      </c>
      <c r="N5593" s="107" t="s">
        <v>69</v>
      </c>
      <c r="O5593" s="107" t="s">
        <v>69</v>
      </c>
      <c r="P5593" s="107" t="s">
        <v>69</v>
      </c>
      <c r="Q5593" s="107" t="s">
        <v>69</v>
      </c>
      <c r="R5593" s="107" t="s">
        <v>69</v>
      </c>
      <c r="S5593" s="107" t="s">
        <v>69</v>
      </c>
    </row>
    <row r="5594" spans="1:19" ht="11.25" thickBot="1" x14ac:dyDescent="0.2">
      <c r="A5594" s="88">
        <v>1</v>
      </c>
      <c r="B5594" s="109">
        <v>6.7500000000000004E-2</v>
      </c>
      <c r="C5594" s="89">
        <v>-9.7560000000000002</v>
      </c>
      <c r="D5594" s="89">
        <v>5.0000000000000001E-3</v>
      </c>
      <c r="E5594" s="89">
        <v>-0.22</v>
      </c>
      <c r="F5594" s="89">
        <v>-5.4279999999999999</v>
      </c>
      <c r="G5594" s="110" t="s">
        <v>6179</v>
      </c>
      <c r="H5594" s="89">
        <v>135.6</v>
      </c>
      <c r="I5594" s="111">
        <v>1.06789</v>
      </c>
      <c r="J5594" s="112" t="s">
        <v>6180</v>
      </c>
      <c r="K5594" s="89">
        <v>-0.11799999999999999</v>
      </c>
      <c r="L5594" s="89">
        <v>4.2999999999999997E-2</v>
      </c>
      <c r="M5594" s="89">
        <v>3.0000000000000001E-3</v>
      </c>
      <c r="N5594" s="89">
        <v>-6.0000000000000001E-3</v>
      </c>
      <c r="O5594" s="89">
        <v>1.925</v>
      </c>
      <c r="P5594" s="89">
        <v>-2E-3</v>
      </c>
      <c r="Q5594" s="89">
        <v>-1.2999999999999999E-2</v>
      </c>
      <c r="R5594" s="89">
        <v>-0.10199999999999999</v>
      </c>
      <c r="S5594" s="89">
        <v>0</v>
      </c>
    </row>
    <row r="5595" spans="1:19" ht="11.25" thickBot="1" x14ac:dyDescent="0.2">
      <c r="A5595" s="93"/>
    </row>
    <row r="5596" spans="1:19" ht="11.25" thickBot="1" x14ac:dyDescent="0.2">
      <c r="A5596" s="88">
        <v>2</v>
      </c>
      <c r="B5596" s="109">
        <v>6.7662037037037034E-2</v>
      </c>
      <c r="C5596" s="89">
        <v>-9.6199999999999992</v>
      </c>
      <c r="D5596" s="89">
        <v>4.1000000000000002E-2</v>
      </c>
      <c r="E5596" s="89">
        <v>-0.185</v>
      </c>
      <c r="F5596" s="89">
        <v>-5.1020000000000003</v>
      </c>
      <c r="G5596" s="110" t="s">
        <v>6181</v>
      </c>
      <c r="H5596" s="89">
        <v>133.80000000000001</v>
      </c>
      <c r="I5596" s="111">
        <v>1.0778300000000001</v>
      </c>
      <c r="J5596" s="112" t="s">
        <v>6182</v>
      </c>
      <c r="K5596" s="89">
        <v>-0.11</v>
      </c>
      <c r="L5596" s="89">
        <v>4.2000000000000003E-2</v>
      </c>
      <c r="M5596" s="89">
        <v>2E-3</v>
      </c>
      <c r="N5596" s="89">
        <v>-1.0999999999999999E-2</v>
      </c>
      <c r="O5596" s="89">
        <v>1.8220000000000001</v>
      </c>
      <c r="P5596" s="89">
        <v>-1E-3</v>
      </c>
      <c r="Q5596" s="89">
        <v>-6.0000000000000001E-3</v>
      </c>
      <c r="R5596" s="89">
        <v>-9.9000000000000005E-2</v>
      </c>
      <c r="S5596" s="89">
        <v>-0.01</v>
      </c>
    </row>
    <row r="5597" spans="1:19" ht="11.25" thickBot="1" x14ac:dyDescent="0.2">
      <c r="A5597" s="93"/>
    </row>
    <row r="5598" spans="1:19" ht="11.25" thickBot="1" x14ac:dyDescent="0.2">
      <c r="A5598" s="88">
        <v>3</v>
      </c>
      <c r="B5598" s="109">
        <v>6.7835648148148145E-2</v>
      </c>
      <c r="C5598" s="89">
        <v>-9.8520000000000003</v>
      </c>
      <c r="D5598" s="89">
        <v>6.6000000000000003E-2</v>
      </c>
      <c r="E5598" s="89">
        <v>-0.17100000000000001</v>
      </c>
      <c r="F5598" s="89">
        <v>-5.4870000000000001</v>
      </c>
      <c r="G5598" s="110" t="s">
        <v>6183</v>
      </c>
      <c r="H5598" s="89">
        <v>128.6</v>
      </c>
      <c r="I5598" s="111">
        <v>1.08829</v>
      </c>
      <c r="J5598" s="112" t="s">
        <v>6184</v>
      </c>
      <c r="K5598" s="89">
        <v>-5.8000000000000003E-2</v>
      </c>
      <c r="L5598" s="89">
        <v>5.1999999999999998E-2</v>
      </c>
      <c r="M5598" s="89">
        <v>-3.0000000000000001E-3</v>
      </c>
      <c r="N5598" s="89">
        <v>-0.01</v>
      </c>
      <c r="O5598" s="89">
        <v>1.347</v>
      </c>
      <c r="P5598" s="89">
        <v>-4.0000000000000001E-3</v>
      </c>
      <c r="Q5598" s="89">
        <v>-8.9999999999999993E-3</v>
      </c>
      <c r="R5598" s="89">
        <v>-9.5000000000000001E-2</v>
      </c>
      <c r="S5598" s="89">
        <v>-1.6E-2</v>
      </c>
    </row>
    <row r="5599" spans="1:19" ht="11.25" thickBot="1" x14ac:dyDescent="0.2">
      <c r="A5599" s="93"/>
    </row>
    <row r="5600" spans="1:19" ht="11.25" thickBot="1" x14ac:dyDescent="0.2">
      <c r="A5600" s="113" t="s">
        <v>352</v>
      </c>
      <c r="B5600" s="93"/>
      <c r="C5600" s="114">
        <v>-9.7430000000000003</v>
      </c>
      <c r="D5600" s="114">
        <v>3.6999999999999998E-2</v>
      </c>
      <c r="E5600" s="114">
        <v>-0.192</v>
      </c>
      <c r="F5600" s="114">
        <v>-5.3390000000000004</v>
      </c>
      <c r="G5600" s="110" t="s">
        <v>6185</v>
      </c>
      <c r="H5600" s="114">
        <v>132.6</v>
      </c>
      <c r="I5600" s="115">
        <v>1.0780000000000001</v>
      </c>
      <c r="J5600" s="112" t="s">
        <v>6186</v>
      </c>
      <c r="K5600" s="114">
        <v>-9.5000000000000001E-2</v>
      </c>
      <c r="L5600" s="114">
        <v>4.5999999999999999E-2</v>
      </c>
      <c r="M5600" s="114">
        <v>1E-3</v>
      </c>
      <c r="N5600" s="114">
        <v>-8.9999999999999993E-3</v>
      </c>
      <c r="O5600" s="114">
        <v>1.698</v>
      </c>
      <c r="P5600" s="114">
        <v>-2E-3</v>
      </c>
      <c r="Q5600" s="114">
        <v>-8.9999999999999993E-3</v>
      </c>
      <c r="R5600" s="114">
        <v>-9.9000000000000005E-2</v>
      </c>
      <c r="S5600" s="114">
        <v>-8.9999999999999993E-3</v>
      </c>
    </row>
    <row r="5601" spans="1:19" ht="11.25" thickBot="1" x14ac:dyDescent="0.2">
      <c r="A5601" s="93"/>
    </row>
    <row r="5602" spans="1:19" ht="11.25" thickBot="1" x14ac:dyDescent="0.2">
      <c r="A5602" s="116" t="s">
        <v>355</v>
      </c>
      <c r="B5602" s="93"/>
      <c r="C5602" s="114">
        <v>0.11600000000000001</v>
      </c>
      <c r="D5602" s="114">
        <v>3.1E-2</v>
      </c>
      <c r="E5602" s="114">
        <v>2.5000000000000001E-2</v>
      </c>
      <c r="F5602" s="114">
        <v>0.20699999999999999</v>
      </c>
      <c r="G5602" s="110" t="s">
        <v>2077</v>
      </c>
      <c r="H5602" s="114">
        <v>3.6339999999999999</v>
      </c>
      <c r="I5602" s="115">
        <v>1.0200000000000001E-2</v>
      </c>
      <c r="J5602" s="112" t="s">
        <v>6187</v>
      </c>
      <c r="K5602" s="114">
        <v>3.3000000000000002E-2</v>
      </c>
      <c r="L5602" s="114">
        <v>6.0000000000000001E-3</v>
      </c>
      <c r="M5602" s="114">
        <v>3.0000000000000001E-3</v>
      </c>
      <c r="N5602" s="114">
        <v>3.0000000000000001E-3</v>
      </c>
      <c r="O5602" s="114">
        <v>0.308</v>
      </c>
      <c r="P5602" s="114">
        <v>1E-3</v>
      </c>
      <c r="Q5602" s="114">
        <v>3.0000000000000001E-3</v>
      </c>
      <c r="R5602" s="114">
        <v>3.0000000000000001E-3</v>
      </c>
      <c r="S5602" s="114">
        <v>8.0000000000000002E-3</v>
      </c>
    </row>
    <row r="5603" spans="1:19" ht="11.25" thickBot="1" x14ac:dyDescent="0.2">
      <c r="A5603" s="93"/>
    </row>
    <row r="5604" spans="1:19" ht="11.25" thickBot="1" x14ac:dyDescent="0.2">
      <c r="A5604" s="117" t="s">
        <v>358</v>
      </c>
      <c r="B5604" s="93"/>
      <c r="C5604" s="114">
        <v>1.1950000000000001</v>
      </c>
      <c r="D5604" s="114">
        <v>82.65</v>
      </c>
      <c r="E5604" s="114">
        <v>13.14</v>
      </c>
      <c r="F5604" s="114">
        <v>3.88</v>
      </c>
      <c r="G5604" s="110" t="s">
        <v>6188</v>
      </c>
      <c r="H5604" s="114">
        <v>2.74</v>
      </c>
      <c r="I5604" s="118">
        <v>0.94599999999999995</v>
      </c>
      <c r="J5604" s="112" t="s">
        <v>687</v>
      </c>
      <c r="K5604" s="114">
        <v>34.17</v>
      </c>
      <c r="L5604" s="114">
        <v>12.09</v>
      </c>
      <c r="M5604" s="114">
        <v>485.7</v>
      </c>
      <c r="N5604" s="114">
        <v>30.13</v>
      </c>
      <c r="O5604" s="114">
        <v>18.149999999999999</v>
      </c>
      <c r="P5604" s="114">
        <v>64.86</v>
      </c>
      <c r="Q5604" s="114">
        <v>36.96</v>
      </c>
      <c r="R5604" s="114">
        <v>3.0569999999999999</v>
      </c>
      <c r="S5604" s="114">
        <v>90.66</v>
      </c>
    </row>
    <row r="5605" spans="1:19" ht="11.25" thickBot="1" x14ac:dyDescent="0.2">
      <c r="A5605" s="93"/>
    </row>
    <row r="5606" spans="1:19" ht="11.25" thickBot="1" x14ac:dyDescent="0.2">
      <c r="A5606" s="87" t="s">
        <v>345</v>
      </c>
      <c r="B5606" s="87" t="s">
        <v>346</v>
      </c>
      <c r="C5606" s="107" t="s">
        <v>18</v>
      </c>
      <c r="D5606" s="108" t="s">
        <v>19</v>
      </c>
      <c r="E5606" s="108" t="s">
        <v>20</v>
      </c>
      <c r="F5606" s="107" t="s">
        <v>21</v>
      </c>
      <c r="G5606" s="107" t="s">
        <v>22</v>
      </c>
      <c r="H5606" s="107" t="s">
        <v>23</v>
      </c>
      <c r="I5606" s="107" t="s">
        <v>24</v>
      </c>
      <c r="J5606" s="108" t="s">
        <v>25</v>
      </c>
      <c r="K5606" s="108" t="s">
        <v>26</v>
      </c>
      <c r="L5606" s="107" t="s">
        <v>27</v>
      </c>
      <c r="M5606" s="107" t="s">
        <v>28</v>
      </c>
      <c r="N5606" s="107" t="s">
        <v>29</v>
      </c>
      <c r="O5606" s="107" t="s">
        <v>30</v>
      </c>
      <c r="P5606" s="107" t="s">
        <v>31</v>
      </c>
      <c r="Q5606" s="107" t="s">
        <v>32</v>
      </c>
      <c r="R5606" s="107" t="s">
        <v>33</v>
      </c>
      <c r="S5606" s="108" t="s">
        <v>34</v>
      </c>
    </row>
    <row r="5607" spans="1:19" ht="11.25" thickBot="1" x14ac:dyDescent="0.2">
      <c r="A5607" s="93"/>
      <c r="B5607" s="93"/>
      <c r="C5607" s="107" t="s">
        <v>69</v>
      </c>
      <c r="D5607" s="108" t="s">
        <v>69</v>
      </c>
      <c r="E5607" s="108" t="s">
        <v>69</v>
      </c>
      <c r="F5607" s="107" t="s">
        <v>69</v>
      </c>
      <c r="G5607" s="107" t="s">
        <v>69</v>
      </c>
      <c r="H5607" s="107" t="s">
        <v>69</v>
      </c>
      <c r="I5607" s="107" t="s">
        <v>69</v>
      </c>
      <c r="J5607" s="108" t="s">
        <v>69</v>
      </c>
      <c r="K5607" s="108" t="s">
        <v>69</v>
      </c>
      <c r="L5607" s="107" t="s">
        <v>69</v>
      </c>
      <c r="M5607" s="107" t="s">
        <v>69</v>
      </c>
      <c r="N5607" s="107" t="s">
        <v>69</v>
      </c>
      <c r="O5607" s="107" t="s">
        <v>69</v>
      </c>
      <c r="P5607" s="107" t="s">
        <v>69</v>
      </c>
      <c r="Q5607" s="107" t="s">
        <v>69</v>
      </c>
      <c r="R5607" s="107" t="s">
        <v>69</v>
      </c>
      <c r="S5607" s="108" t="s">
        <v>69</v>
      </c>
    </row>
    <row r="5608" spans="1:19" ht="11.25" thickBot="1" x14ac:dyDescent="0.2">
      <c r="A5608" s="88">
        <v>1</v>
      </c>
      <c r="B5608" s="109">
        <v>6.7500000000000004E-2</v>
      </c>
      <c r="C5608" s="89">
        <v>3.0000000000000001E-3</v>
      </c>
      <c r="D5608" s="111">
        <v>0.97099000000000002</v>
      </c>
      <c r="E5608" s="111">
        <v>1.26065</v>
      </c>
      <c r="F5608" s="89">
        <v>-0.184</v>
      </c>
      <c r="G5608" s="89">
        <v>-1.772</v>
      </c>
      <c r="H5608" s="89">
        <v>2E-3</v>
      </c>
      <c r="I5608" s="89">
        <v>-3.0000000000000001E-3</v>
      </c>
      <c r="J5608" s="111">
        <v>0.89654999999999996</v>
      </c>
      <c r="K5608" s="112" t="s">
        <v>6189</v>
      </c>
      <c r="L5608" s="89">
        <v>0.01</v>
      </c>
      <c r="M5608" s="89">
        <v>-7.4999999999999997E-2</v>
      </c>
      <c r="N5608" s="89">
        <v>-3.0000000000000001E-3</v>
      </c>
      <c r="O5608" s="89">
        <v>-1E-3</v>
      </c>
      <c r="P5608" s="89">
        <v>-2E-3</v>
      </c>
      <c r="Q5608" s="89">
        <v>0.98699999999999999</v>
      </c>
      <c r="R5608" s="89">
        <v>-7.0000000000000001E-3</v>
      </c>
      <c r="S5608" s="111">
        <v>0.83128999999999997</v>
      </c>
    </row>
    <row r="5609" spans="1:19" ht="11.25" thickBot="1" x14ac:dyDescent="0.2">
      <c r="A5609" s="93"/>
    </row>
    <row r="5610" spans="1:19" ht="11.25" thickBot="1" x14ac:dyDescent="0.2">
      <c r="A5610" s="88">
        <v>2</v>
      </c>
      <c r="B5610" s="109">
        <v>6.7662037037037034E-2</v>
      </c>
      <c r="C5610" s="89">
        <v>3.0000000000000001E-3</v>
      </c>
      <c r="D5610" s="111">
        <v>0.98643999999999998</v>
      </c>
      <c r="E5610" s="111">
        <v>1.2628600000000001</v>
      </c>
      <c r="F5610" s="89">
        <v>-0.154</v>
      </c>
      <c r="G5610" s="89">
        <v>-1.4470000000000001</v>
      </c>
      <c r="H5610" s="89">
        <v>1E-3</v>
      </c>
      <c r="I5610" s="89">
        <v>-1E-3</v>
      </c>
      <c r="J5610" s="111">
        <v>0.90314000000000005</v>
      </c>
      <c r="K5610" s="112" t="s">
        <v>6190</v>
      </c>
      <c r="L5610" s="89">
        <v>1.0999999999999999E-2</v>
      </c>
      <c r="M5610" s="89">
        <v>-7.4999999999999997E-2</v>
      </c>
      <c r="N5610" s="89">
        <v>-3.0000000000000001E-3</v>
      </c>
      <c r="O5610" s="89">
        <v>-1E-3</v>
      </c>
      <c r="P5610" s="89">
        <v>-1E-3</v>
      </c>
      <c r="Q5610" s="89">
        <v>0.95599999999999996</v>
      </c>
      <c r="R5610" s="89">
        <v>-8.0000000000000002E-3</v>
      </c>
      <c r="S5610" s="111">
        <v>0.83604000000000001</v>
      </c>
    </row>
    <row r="5611" spans="1:19" ht="11.25" thickBot="1" x14ac:dyDescent="0.2">
      <c r="A5611" s="93"/>
    </row>
    <row r="5612" spans="1:19" ht="11.25" thickBot="1" x14ac:dyDescent="0.2">
      <c r="A5612" s="88">
        <v>3</v>
      </c>
      <c r="B5612" s="109">
        <v>6.7835648148148145E-2</v>
      </c>
      <c r="C5612" s="89">
        <v>2E-3</v>
      </c>
      <c r="D5612" s="111">
        <v>0.98889000000000005</v>
      </c>
      <c r="E5612" s="111">
        <v>1.2589300000000001</v>
      </c>
      <c r="F5612" s="89">
        <v>-0.13600000000000001</v>
      </c>
      <c r="G5612" s="89">
        <v>-1.3939999999999999</v>
      </c>
      <c r="H5612" s="89">
        <v>1E-3</v>
      </c>
      <c r="I5612" s="89">
        <v>1E-3</v>
      </c>
      <c r="J5612" s="111">
        <v>0.91230999999999995</v>
      </c>
      <c r="K5612" s="112" t="s">
        <v>6191</v>
      </c>
      <c r="L5612" s="89">
        <v>1.2999999999999999E-2</v>
      </c>
      <c r="M5612" s="89">
        <v>-7.9000000000000001E-2</v>
      </c>
      <c r="N5612" s="89">
        <v>-3.0000000000000001E-3</v>
      </c>
      <c r="O5612" s="89">
        <v>-1E-3</v>
      </c>
      <c r="P5612" s="89">
        <v>-2E-3</v>
      </c>
      <c r="Q5612" s="89">
        <v>0.96199999999999997</v>
      </c>
      <c r="R5612" s="89">
        <v>-8.0000000000000002E-3</v>
      </c>
      <c r="S5612" s="111">
        <v>0.84523999999999999</v>
      </c>
    </row>
    <row r="5613" spans="1:19" ht="11.25" thickBot="1" x14ac:dyDescent="0.2">
      <c r="A5613" s="93"/>
    </row>
    <row r="5614" spans="1:19" ht="11.25" thickBot="1" x14ac:dyDescent="0.2">
      <c r="A5614" s="113" t="s">
        <v>352</v>
      </c>
      <c r="B5614" s="93"/>
      <c r="C5614" s="114">
        <v>3.0000000000000001E-3</v>
      </c>
      <c r="D5614" s="115">
        <v>0.98211000000000004</v>
      </c>
      <c r="E5614" s="115">
        <v>1.26081</v>
      </c>
      <c r="F5614" s="114">
        <v>-0.158</v>
      </c>
      <c r="G5614" s="114">
        <v>-1.538</v>
      </c>
      <c r="H5614" s="114">
        <v>1E-3</v>
      </c>
      <c r="I5614" s="114">
        <v>-1E-3</v>
      </c>
      <c r="J5614" s="115">
        <v>0.90400000000000003</v>
      </c>
      <c r="K5614" s="112" t="s">
        <v>6192</v>
      </c>
      <c r="L5614" s="114">
        <v>1.2E-2</v>
      </c>
      <c r="M5614" s="114">
        <v>-7.6999999999999999E-2</v>
      </c>
      <c r="N5614" s="114">
        <v>-3.0000000000000001E-3</v>
      </c>
      <c r="O5614" s="114">
        <v>-1E-3</v>
      </c>
      <c r="P5614" s="114">
        <v>-2E-3</v>
      </c>
      <c r="Q5614" s="114">
        <v>0.96799999999999997</v>
      </c>
      <c r="R5614" s="114">
        <v>-7.0000000000000001E-3</v>
      </c>
      <c r="S5614" s="115">
        <v>0.83752000000000004</v>
      </c>
    </row>
    <row r="5615" spans="1:19" ht="11.25" thickBot="1" x14ac:dyDescent="0.2">
      <c r="A5615" s="93"/>
    </row>
    <row r="5616" spans="1:19" ht="11.25" thickBot="1" x14ac:dyDescent="0.2">
      <c r="A5616" s="116" t="s">
        <v>355</v>
      </c>
      <c r="B5616" s="93"/>
      <c r="C5616" s="114">
        <v>1E-3</v>
      </c>
      <c r="D5616" s="115">
        <v>9.7099999999999999E-3</v>
      </c>
      <c r="E5616" s="115">
        <v>1.97E-3</v>
      </c>
      <c r="F5616" s="114">
        <v>2.4E-2</v>
      </c>
      <c r="G5616" s="114">
        <v>0.20499999999999999</v>
      </c>
      <c r="H5616" s="114">
        <v>0</v>
      </c>
      <c r="I5616" s="114">
        <v>2E-3</v>
      </c>
      <c r="J5616" s="115">
        <v>7.92E-3</v>
      </c>
      <c r="K5616" s="112" t="s">
        <v>5214</v>
      </c>
      <c r="L5616" s="114">
        <v>1E-3</v>
      </c>
      <c r="M5616" s="114">
        <v>3.0000000000000001E-3</v>
      </c>
      <c r="N5616" s="114">
        <v>0</v>
      </c>
      <c r="O5616" s="114">
        <v>0</v>
      </c>
      <c r="P5616" s="114">
        <v>0</v>
      </c>
      <c r="Q5616" s="114">
        <v>1.6E-2</v>
      </c>
      <c r="R5616" s="114">
        <v>1E-3</v>
      </c>
      <c r="S5616" s="115">
        <v>7.0899999999999999E-3</v>
      </c>
    </row>
    <row r="5617" spans="1:19" ht="11.25" thickBot="1" x14ac:dyDescent="0.2">
      <c r="A5617" s="93"/>
    </row>
    <row r="5618" spans="1:19" ht="11.25" thickBot="1" x14ac:dyDescent="0.2">
      <c r="A5618" s="117" t="s">
        <v>358</v>
      </c>
      <c r="B5618" s="93"/>
      <c r="C5618" s="114">
        <v>20.94</v>
      </c>
      <c r="D5618" s="118">
        <v>0.98799999999999999</v>
      </c>
      <c r="E5618" s="118">
        <v>0.156</v>
      </c>
      <c r="F5618" s="114">
        <v>15.31</v>
      </c>
      <c r="G5618" s="114">
        <v>13.31</v>
      </c>
      <c r="H5618" s="114">
        <v>34.520000000000003</v>
      </c>
      <c r="I5618" s="114">
        <v>144.9</v>
      </c>
      <c r="J5618" s="118">
        <v>0.876</v>
      </c>
      <c r="K5618" s="112" t="s">
        <v>6193</v>
      </c>
      <c r="L5618" s="114">
        <v>10.8</v>
      </c>
      <c r="M5618" s="114">
        <v>3.3140000000000001</v>
      </c>
      <c r="N5618" s="114">
        <v>3.0609999999999999</v>
      </c>
      <c r="O5618" s="114">
        <v>7.9729999999999999</v>
      </c>
      <c r="P5618" s="114">
        <v>5.1479999999999997</v>
      </c>
      <c r="Q5618" s="114">
        <v>1.6839999999999999</v>
      </c>
      <c r="R5618" s="114">
        <v>9.3550000000000004</v>
      </c>
      <c r="S5618" s="118">
        <v>0.84599999999999997</v>
      </c>
    </row>
    <row r="5619" spans="1:19" ht="11.25" thickBot="1" x14ac:dyDescent="0.2">
      <c r="A5619" s="93"/>
    </row>
    <row r="5620" spans="1:19" ht="11.25" thickBot="1" x14ac:dyDescent="0.2">
      <c r="A5620" s="87" t="s">
        <v>345</v>
      </c>
      <c r="B5620" s="87" t="s">
        <v>346</v>
      </c>
      <c r="C5620" s="108" t="s">
        <v>35</v>
      </c>
      <c r="D5620" s="107" t="s">
        <v>36</v>
      </c>
      <c r="E5620" s="107" t="s">
        <v>37</v>
      </c>
      <c r="F5620" s="107" t="s">
        <v>38</v>
      </c>
      <c r="G5620" s="107" t="s">
        <v>39</v>
      </c>
      <c r="H5620" s="107" t="s">
        <v>40</v>
      </c>
      <c r="I5620" s="107" t="s">
        <v>41</v>
      </c>
      <c r="J5620" s="107" t="s">
        <v>42</v>
      </c>
      <c r="K5620" s="107" t="s">
        <v>43</v>
      </c>
      <c r="L5620" s="107" t="s">
        <v>44</v>
      </c>
      <c r="M5620" s="107" t="s">
        <v>45</v>
      </c>
      <c r="N5620" s="107" t="s">
        <v>46</v>
      </c>
      <c r="O5620" s="107" t="s">
        <v>47</v>
      </c>
      <c r="P5620" s="107" t="s">
        <v>48</v>
      </c>
      <c r="Q5620" s="107" t="s">
        <v>49</v>
      </c>
      <c r="R5620" s="107" t="s">
        <v>50</v>
      </c>
      <c r="S5620" s="107" t="s">
        <v>51</v>
      </c>
    </row>
    <row r="5621" spans="1:19" ht="11.25" thickBot="1" x14ac:dyDescent="0.2">
      <c r="A5621" s="93"/>
      <c r="B5621" s="93"/>
      <c r="C5621" s="108" t="s">
        <v>69</v>
      </c>
      <c r="D5621" s="107" t="s">
        <v>69</v>
      </c>
      <c r="E5621" s="107" t="s">
        <v>69</v>
      </c>
      <c r="F5621" s="107" t="s">
        <v>69</v>
      </c>
      <c r="G5621" s="107" t="s">
        <v>69</v>
      </c>
      <c r="H5621" s="107" t="s">
        <v>69</v>
      </c>
      <c r="I5621" s="107" t="s">
        <v>69</v>
      </c>
      <c r="J5621" s="107" t="s">
        <v>69</v>
      </c>
      <c r="K5621" s="107" t="s">
        <v>69</v>
      </c>
      <c r="L5621" s="107" t="s">
        <v>69</v>
      </c>
      <c r="M5621" s="107" t="s">
        <v>69</v>
      </c>
      <c r="N5621" s="107" t="s">
        <v>69</v>
      </c>
      <c r="O5621" s="107" t="s">
        <v>69</v>
      </c>
      <c r="P5621" s="107" t="s">
        <v>69</v>
      </c>
      <c r="Q5621" s="107" t="s">
        <v>69</v>
      </c>
      <c r="R5621" s="107" t="s">
        <v>69</v>
      </c>
      <c r="S5621" s="107" t="s">
        <v>69</v>
      </c>
    </row>
    <row r="5622" spans="1:19" ht="11.25" thickBot="1" x14ac:dyDescent="0.2">
      <c r="A5622" s="88">
        <v>1</v>
      </c>
      <c r="B5622" s="109">
        <v>6.7500000000000004E-2</v>
      </c>
      <c r="C5622" s="112" t="s">
        <v>6194</v>
      </c>
      <c r="D5622" s="89">
        <v>-0.158</v>
      </c>
      <c r="E5622" s="89">
        <v>-2.5999999999999999E-2</v>
      </c>
      <c r="F5622" s="89">
        <v>-3.5000000000000003E-2</v>
      </c>
      <c r="G5622" s="89">
        <v>0</v>
      </c>
      <c r="H5622" s="89">
        <v>-4.0000000000000001E-3</v>
      </c>
      <c r="I5622" s="89">
        <v>4.0000000000000001E-3</v>
      </c>
      <c r="J5622" s="89">
        <v>0</v>
      </c>
      <c r="K5622" s="89">
        <v>-1E-3</v>
      </c>
      <c r="L5622" s="89">
        <v>0</v>
      </c>
      <c r="M5622" s="89">
        <v>-2E-3</v>
      </c>
      <c r="N5622" s="89">
        <v>-2E-3</v>
      </c>
      <c r="O5622" s="89">
        <v>0</v>
      </c>
      <c r="P5622" s="89">
        <v>-2E-3</v>
      </c>
      <c r="Q5622" s="89">
        <v>0</v>
      </c>
      <c r="R5622" s="89">
        <v>-1E-3</v>
      </c>
      <c r="S5622" s="89">
        <v>0</v>
      </c>
    </row>
    <row r="5623" spans="1:19" ht="11.25" thickBot="1" x14ac:dyDescent="0.2">
      <c r="A5623" s="93"/>
    </row>
    <row r="5624" spans="1:19" ht="11.25" thickBot="1" x14ac:dyDescent="0.2">
      <c r="A5624" s="88">
        <v>2</v>
      </c>
      <c r="B5624" s="109">
        <v>6.7662037037037034E-2</v>
      </c>
      <c r="C5624" s="112" t="s">
        <v>6195</v>
      </c>
      <c r="D5624" s="89">
        <v>-0.14699999999999999</v>
      </c>
      <c r="E5624" s="89">
        <v>-2.5000000000000001E-2</v>
      </c>
      <c r="F5624" s="89">
        <v>-3.9E-2</v>
      </c>
      <c r="G5624" s="89">
        <v>0</v>
      </c>
      <c r="H5624" s="89">
        <v>5.0000000000000001E-3</v>
      </c>
      <c r="I5624" s="89">
        <v>5.0000000000000001E-3</v>
      </c>
      <c r="J5624" s="89">
        <v>0</v>
      </c>
      <c r="K5624" s="89">
        <v>-1E-3</v>
      </c>
      <c r="L5624" s="89">
        <v>0</v>
      </c>
      <c r="M5624" s="89">
        <v>-2E-3</v>
      </c>
      <c r="N5624" s="89">
        <v>-2E-3</v>
      </c>
      <c r="O5624" s="89">
        <v>-1E-3</v>
      </c>
      <c r="P5624" s="89">
        <v>-2E-3</v>
      </c>
      <c r="Q5624" s="89">
        <v>0</v>
      </c>
      <c r="R5624" s="89">
        <v>-1E-3</v>
      </c>
      <c r="S5624" s="89">
        <v>0</v>
      </c>
    </row>
    <row r="5625" spans="1:19" ht="11.25" thickBot="1" x14ac:dyDescent="0.2">
      <c r="A5625" s="93"/>
    </row>
    <row r="5626" spans="1:19" ht="11.25" thickBot="1" x14ac:dyDescent="0.2">
      <c r="A5626" s="88">
        <v>3</v>
      </c>
      <c r="B5626" s="109">
        <v>6.7835648148148145E-2</v>
      </c>
      <c r="C5626" s="112" t="s">
        <v>6196</v>
      </c>
      <c r="D5626" s="89">
        <v>-0.13800000000000001</v>
      </c>
      <c r="E5626" s="89">
        <v>-2.7E-2</v>
      </c>
      <c r="F5626" s="89">
        <v>-3.5999999999999997E-2</v>
      </c>
      <c r="G5626" s="89">
        <v>-1E-3</v>
      </c>
      <c r="H5626" s="89">
        <v>4.0000000000000001E-3</v>
      </c>
      <c r="I5626" s="89">
        <v>8.9999999999999993E-3</v>
      </c>
      <c r="J5626" s="89">
        <v>0</v>
      </c>
      <c r="K5626" s="89">
        <v>-1E-3</v>
      </c>
      <c r="L5626" s="89">
        <v>0</v>
      </c>
      <c r="M5626" s="89">
        <v>-2E-3</v>
      </c>
      <c r="N5626" s="89">
        <v>-2E-3</v>
      </c>
      <c r="O5626" s="89">
        <v>-1E-3</v>
      </c>
      <c r="P5626" s="89">
        <v>-2E-3</v>
      </c>
      <c r="Q5626" s="89">
        <v>0</v>
      </c>
      <c r="R5626" s="89">
        <v>-1E-3</v>
      </c>
      <c r="S5626" s="89">
        <v>0</v>
      </c>
    </row>
    <row r="5627" spans="1:19" ht="11.25" thickBot="1" x14ac:dyDescent="0.2">
      <c r="A5627" s="93"/>
    </row>
    <row r="5628" spans="1:19" ht="11.25" thickBot="1" x14ac:dyDescent="0.2">
      <c r="A5628" s="113" t="s">
        <v>352</v>
      </c>
      <c r="B5628" s="93"/>
      <c r="C5628" s="112" t="s">
        <v>6197</v>
      </c>
      <c r="D5628" s="114">
        <v>-0.14699999999999999</v>
      </c>
      <c r="E5628" s="114">
        <v>-2.5999999999999999E-2</v>
      </c>
      <c r="F5628" s="114">
        <v>-3.6999999999999998E-2</v>
      </c>
      <c r="G5628" s="114">
        <v>0</v>
      </c>
      <c r="H5628" s="114">
        <v>2E-3</v>
      </c>
      <c r="I5628" s="114">
        <v>6.0000000000000001E-3</v>
      </c>
      <c r="J5628" s="114">
        <v>0</v>
      </c>
      <c r="K5628" s="114">
        <v>-1E-3</v>
      </c>
      <c r="L5628" s="114">
        <v>0</v>
      </c>
      <c r="M5628" s="114">
        <v>-2E-3</v>
      </c>
      <c r="N5628" s="114">
        <v>-2E-3</v>
      </c>
      <c r="O5628" s="114">
        <v>-1E-3</v>
      </c>
      <c r="P5628" s="114">
        <v>-2E-3</v>
      </c>
      <c r="Q5628" s="114">
        <v>0</v>
      </c>
      <c r="R5628" s="114">
        <v>-1E-3</v>
      </c>
      <c r="S5628" s="114">
        <v>0</v>
      </c>
    </row>
    <row r="5629" spans="1:19" ht="11.25" thickBot="1" x14ac:dyDescent="0.2">
      <c r="A5629" s="93"/>
    </row>
    <row r="5630" spans="1:19" ht="11.25" thickBot="1" x14ac:dyDescent="0.2">
      <c r="A5630" s="116" t="s">
        <v>355</v>
      </c>
      <c r="B5630" s="93"/>
      <c r="C5630" s="112" t="s">
        <v>6198</v>
      </c>
      <c r="D5630" s="114">
        <v>0.01</v>
      </c>
      <c r="E5630" s="114">
        <v>1E-3</v>
      </c>
      <c r="F5630" s="114">
        <v>2E-3</v>
      </c>
      <c r="G5630" s="114">
        <v>0</v>
      </c>
      <c r="H5630" s="114">
        <v>5.0000000000000001E-3</v>
      </c>
      <c r="I5630" s="114">
        <v>3.0000000000000001E-3</v>
      </c>
      <c r="J5630" s="114">
        <v>0</v>
      </c>
      <c r="K5630" s="114">
        <v>0</v>
      </c>
      <c r="L5630" s="114">
        <v>0</v>
      </c>
      <c r="M5630" s="114">
        <v>0</v>
      </c>
      <c r="N5630" s="114">
        <v>0</v>
      </c>
      <c r="O5630" s="114">
        <v>0</v>
      </c>
      <c r="P5630" s="114">
        <v>0</v>
      </c>
      <c r="Q5630" s="114">
        <v>0</v>
      </c>
      <c r="R5630" s="114">
        <v>0</v>
      </c>
      <c r="S5630" s="114">
        <v>0</v>
      </c>
    </row>
    <row r="5631" spans="1:19" ht="11.25" thickBot="1" x14ac:dyDescent="0.2">
      <c r="A5631" s="93"/>
    </row>
    <row r="5632" spans="1:19" ht="11.25" thickBot="1" x14ac:dyDescent="0.2">
      <c r="A5632" s="117" t="s">
        <v>358</v>
      </c>
      <c r="B5632" s="93"/>
      <c r="C5632" s="112" t="s">
        <v>6199</v>
      </c>
      <c r="D5632" s="114">
        <v>6.8120000000000003</v>
      </c>
      <c r="E5632" s="114">
        <v>3.2</v>
      </c>
      <c r="F5632" s="114">
        <v>6.5670000000000002</v>
      </c>
      <c r="G5632" s="114">
        <v>64.45</v>
      </c>
      <c r="H5632" s="114">
        <v>240</v>
      </c>
      <c r="I5632" s="114">
        <v>49.94</v>
      </c>
      <c r="J5632" s="114">
        <v>7.806</v>
      </c>
      <c r="K5632" s="114">
        <v>21.4</v>
      </c>
      <c r="L5632" s="114">
        <v>29.45</v>
      </c>
      <c r="M5632" s="114">
        <v>12.6</v>
      </c>
      <c r="N5632" s="114">
        <v>1.7290000000000001</v>
      </c>
      <c r="O5632" s="114">
        <v>9.81</v>
      </c>
      <c r="P5632" s="114">
        <v>9.1579999999999995</v>
      </c>
      <c r="Q5632" s="114">
        <v>11.83</v>
      </c>
      <c r="R5632" s="114">
        <v>8.9079999999999995</v>
      </c>
      <c r="S5632" s="114">
        <v>25.32</v>
      </c>
    </row>
    <row r="5633" spans="1:19" ht="11.25" thickBot="1" x14ac:dyDescent="0.2">
      <c r="A5633" s="93"/>
    </row>
    <row r="5634" spans="1:19" ht="11.25" thickBot="1" x14ac:dyDescent="0.2">
      <c r="A5634" s="87" t="s">
        <v>345</v>
      </c>
      <c r="B5634" s="87" t="s">
        <v>346</v>
      </c>
      <c r="C5634" s="107" t="s">
        <v>52</v>
      </c>
      <c r="D5634" s="107" t="s">
        <v>53</v>
      </c>
      <c r="E5634" s="107" t="s">
        <v>54</v>
      </c>
      <c r="F5634" s="107" t="s">
        <v>55</v>
      </c>
      <c r="G5634" s="107" t="s">
        <v>56</v>
      </c>
      <c r="H5634" s="107" t="s">
        <v>57</v>
      </c>
      <c r="I5634" s="107" t="s">
        <v>58</v>
      </c>
      <c r="J5634" s="107" t="s">
        <v>59</v>
      </c>
      <c r="K5634" s="107" t="s">
        <v>60</v>
      </c>
      <c r="L5634" s="107" t="s">
        <v>61</v>
      </c>
      <c r="M5634" s="107" t="s">
        <v>62</v>
      </c>
      <c r="N5634" s="107" t="s">
        <v>63</v>
      </c>
      <c r="O5634" s="107" t="s">
        <v>64</v>
      </c>
      <c r="P5634" s="108" t="s">
        <v>65</v>
      </c>
      <c r="Q5634" s="108" t="s">
        <v>66</v>
      </c>
      <c r="R5634" s="107" t="s">
        <v>67</v>
      </c>
      <c r="S5634" s="107" t="s">
        <v>68</v>
      </c>
    </row>
    <row r="5635" spans="1:19" ht="11.25" thickBot="1" x14ac:dyDescent="0.2">
      <c r="A5635" s="93"/>
      <c r="B5635" s="93"/>
      <c r="C5635" s="107" t="s">
        <v>69</v>
      </c>
      <c r="D5635" s="107" t="s">
        <v>69</v>
      </c>
      <c r="E5635" s="107" t="s">
        <v>69</v>
      </c>
      <c r="F5635" s="107" t="s">
        <v>69</v>
      </c>
      <c r="G5635" s="107" t="s">
        <v>69</v>
      </c>
      <c r="H5635" s="107" t="s">
        <v>69</v>
      </c>
      <c r="I5635" s="107" t="s">
        <v>69</v>
      </c>
      <c r="J5635" s="107" t="s">
        <v>69</v>
      </c>
      <c r="K5635" s="107" t="s">
        <v>69</v>
      </c>
      <c r="L5635" s="107" t="s">
        <v>69</v>
      </c>
      <c r="M5635" s="107" t="s">
        <v>69</v>
      </c>
      <c r="N5635" s="107" t="s">
        <v>69</v>
      </c>
      <c r="O5635" s="107" t="s">
        <v>69</v>
      </c>
      <c r="P5635" s="108" t="s">
        <v>69</v>
      </c>
      <c r="Q5635" s="108" t="s">
        <v>69</v>
      </c>
      <c r="R5635" s="107" t="s">
        <v>69</v>
      </c>
      <c r="S5635" s="107" t="s">
        <v>69</v>
      </c>
    </row>
    <row r="5636" spans="1:19" ht="11.25" thickBot="1" x14ac:dyDescent="0.2">
      <c r="A5636" s="88">
        <v>1</v>
      </c>
      <c r="B5636" s="109">
        <v>6.7500000000000004E-2</v>
      </c>
      <c r="C5636" s="89">
        <v>-1E-3</v>
      </c>
      <c r="D5636" s="89">
        <v>0</v>
      </c>
      <c r="E5636" s="89">
        <v>-1E-3</v>
      </c>
      <c r="F5636" s="89">
        <v>0</v>
      </c>
      <c r="G5636" s="89">
        <v>0</v>
      </c>
      <c r="H5636" s="89">
        <v>2.1000000000000001E-2</v>
      </c>
      <c r="I5636" s="89">
        <v>-1E-3</v>
      </c>
      <c r="J5636" s="89">
        <v>-1E-3</v>
      </c>
      <c r="K5636" s="89">
        <v>0</v>
      </c>
      <c r="L5636" s="89">
        <v>-1E-3</v>
      </c>
      <c r="M5636" s="89">
        <v>-5.0000000000000001E-3</v>
      </c>
      <c r="N5636" s="89">
        <v>-2E-3</v>
      </c>
      <c r="O5636" s="89">
        <v>-4.0000000000000001E-3</v>
      </c>
      <c r="P5636" s="112" t="s">
        <v>6200</v>
      </c>
      <c r="Q5636" s="112" t="s">
        <v>6201</v>
      </c>
      <c r="R5636" s="89">
        <v>-1E-3</v>
      </c>
      <c r="S5636" s="89">
        <v>-1E-3</v>
      </c>
    </row>
    <row r="5637" spans="1:19" ht="11.25" thickBot="1" x14ac:dyDescent="0.2">
      <c r="A5637" s="93"/>
    </row>
    <row r="5638" spans="1:19" ht="11.25" thickBot="1" x14ac:dyDescent="0.2">
      <c r="A5638" s="88">
        <v>2</v>
      </c>
      <c r="B5638" s="109">
        <v>6.7662037037037034E-2</v>
      </c>
      <c r="C5638" s="89">
        <v>-1E-3</v>
      </c>
      <c r="D5638" s="89">
        <v>0</v>
      </c>
      <c r="E5638" s="89">
        <v>-1E-3</v>
      </c>
      <c r="F5638" s="89">
        <v>0</v>
      </c>
      <c r="G5638" s="89">
        <v>0</v>
      </c>
      <c r="H5638" s="89">
        <v>1.7999999999999999E-2</v>
      </c>
      <c r="I5638" s="89">
        <v>-1E-3</v>
      </c>
      <c r="J5638" s="89">
        <v>-1E-3</v>
      </c>
      <c r="K5638" s="89">
        <v>0</v>
      </c>
      <c r="L5638" s="89">
        <v>-1E-3</v>
      </c>
      <c r="M5638" s="89">
        <v>-6.0000000000000001E-3</v>
      </c>
      <c r="N5638" s="89">
        <v>-2E-3</v>
      </c>
      <c r="O5638" s="89">
        <v>-4.0000000000000001E-3</v>
      </c>
      <c r="P5638" s="112" t="s">
        <v>6202</v>
      </c>
      <c r="Q5638" s="112" t="s">
        <v>6203</v>
      </c>
      <c r="R5638" s="89">
        <v>-1E-3</v>
      </c>
      <c r="S5638" s="89">
        <v>-1E-3</v>
      </c>
    </row>
    <row r="5639" spans="1:19" ht="11.25" thickBot="1" x14ac:dyDescent="0.2">
      <c r="A5639" s="93"/>
    </row>
    <row r="5640" spans="1:19" ht="11.25" thickBot="1" x14ac:dyDescent="0.2">
      <c r="A5640" s="88">
        <v>3</v>
      </c>
      <c r="B5640" s="109">
        <v>6.7835648148148145E-2</v>
      </c>
      <c r="C5640" s="89">
        <v>-1E-3</v>
      </c>
      <c r="D5640" s="89">
        <v>0</v>
      </c>
      <c r="E5640" s="89">
        <v>-1E-3</v>
      </c>
      <c r="F5640" s="89">
        <v>0</v>
      </c>
      <c r="G5640" s="89">
        <v>0</v>
      </c>
      <c r="H5640" s="89">
        <v>1.6E-2</v>
      </c>
      <c r="I5640" s="89">
        <v>-1E-3</v>
      </c>
      <c r="J5640" s="89">
        <v>0</v>
      </c>
      <c r="K5640" s="89">
        <v>0</v>
      </c>
      <c r="L5640" s="89">
        <v>-2E-3</v>
      </c>
      <c r="M5640" s="89">
        <v>-6.0000000000000001E-3</v>
      </c>
      <c r="N5640" s="89">
        <v>-2E-3</v>
      </c>
      <c r="O5640" s="89">
        <v>-3.0000000000000001E-3</v>
      </c>
      <c r="P5640" s="112" t="s">
        <v>6204</v>
      </c>
      <c r="Q5640" s="112" t="s">
        <v>6205</v>
      </c>
      <c r="R5640" s="89">
        <v>0</v>
      </c>
      <c r="S5640" s="89">
        <v>0</v>
      </c>
    </row>
    <row r="5641" spans="1:19" ht="11.25" thickBot="1" x14ac:dyDescent="0.2">
      <c r="A5641" s="93"/>
    </row>
    <row r="5642" spans="1:19" ht="11.25" thickBot="1" x14ac:dyDescent="0.2">
      <c r="A5642" s="113" t="s">
        <v>352</v>
      </c>
      <c r="B5642" s="93"/>
      <c r="C5642" s="114">
        <v>-1E-3</v>
      </c>
      <c r="D5642" s="114">
        <v>0</v>
      </c>
      <c r="E5642" s="114">
        <v>-1E-3</v>
      </c>
      <c r="F5642" s="114">
        <v>0</v>
      </c>
      <c r="G5642" s="114">
        <v>0</v>
      </c>
      <c r="H5642" s="114">
        <v>1.7999999999999999E-2</v>
      </c>
      <c r="I5642" s="114">
        <v>-1E-3</v>
      </c>
      <c r="J5642" s="114">
        <v>-1E-3</v>
      </c>
      <c r="K5642" s="114">
        <v>0</v>
      </c>
      <c r="L5642" s="114">
        <v>-2E-3</v>
      </c>
      <c r="M5642" s="114">
        <v>-5.0000000000000001E-3</v>
      </c>
      <c r="N5642" s="114">
        <v>-2E-3</v>
      </c>
      <c r="O5642" s="114">
        <v>-4.0000000000000001E-3</v>
      </c>
      <c r="P5642" s="112" t="s">
        <v>6206</v>
      </c>
      <c r="Q5642" s="112" t="s">
        <v>6207</v>
      </c>
      <c r="R5642" s="114">
        <v>-1E-3</v>
      </c>
      <c r="S5642" s="114">
        <v>-1E-3</v>
      </c>
    </row>
    <row r="5643" spans="1:19" ht="11.25" thickBot="1" x14ac:dyDescent="0.2">
      <c r="A5643" s="93"/>
    </row>
    <row r="5644" spans="1:19" ht="11.25" thickBot="1" x14ac:dyDescent="0.2">
      <c r="A5644" s="116" t="s">
        <v>355</v>
      </c>
      <c r="B5644" s="93"/>
      <c r="C5644" s="114">
        <v>0</v>
      </c>
      <c r="D5644" s="114">
        <v>0</v>
      </c>
      <c r="E5644" s="114">
        <v>0</v>
      </c>
      <c r="F5644" s="114">
        <v>0</v>
      </c>
      <c r="G5644" s="114">
        <v>0</v>
      </c>
      <c r="H5644" s="114">
        <v>3.0000000000000001E-3</v>
      </c>
      <c r="I5644" s="114">
        <v>0</v>
      </c>
      <c r="J5644" s="114">
        <v>0</v>
      </c>
      <c r="K5644" s="114">
        <v>0</v>
      </c>
      <c r="L5644" s="114">
        <v>0</v>
      </c>
      <c r="M5644" s="114">
        <v>0</v>
      </c>
      <c r="N5644" s="114">
        <v>0</v>
      </c>
      <c r="O5644" s="114">
        <v>0</v>
      </c>
      <c r="P5644" s="112" t="s">
        <v>564</v>
      </c>
      <c r="Q5644" s="112" t="s">
        <v>3563</v>
      </c>
      <c r="R5644" s="114">
        <v>0</v>
      </c>
      <c r="S5644" s="114">
        <v>0</v>
      </c>
    </row>
    <row r="5645" spans="1:19" ht="11.25" thickBot="1" x14ac:dyDescent="0.2">
      <c r="A5645" s="93"/>
    </row>
    <row r="5646" spans="1:19" ht="11.25" thickBot="1" x14ac:dyDescent="0.2">
      <c r="A5646" s="117" t="s">
        <v>358</v>
      </c>
      <c r="B5646" s="93"/>
      <c r="C5646" s="114">
        <v>2.0030000000000001</v>
      </c>
      <c r="D5646" s="114">
        <v>12.87</v>
      </c>
      <c r="E5646" s="114">
        <v>8.3670000000000009</v>
      </c>
      <c r="F5646" s="114">
        <v>10.62</v>
      </c>
      <c r="G5646" s="114">
        <v>8.1959999999999997</v>
      </c>
      <c r="H5646" s="114">
        <v>15.8</v>
      </c>
      <c r="I5646" s="114">
        <v>13.45</v>
      </c>
      <c r="J5646" s="114">
        <v>10.27</v>
      </c>
      <c r="K5646" s="114">
        <v>380.6</v>
      </c>
      <c r="L5646" s="114">
        <v>10.27</v>
      </c>
      <c r="M5646" s="114">
        <v>9.2059999999999995</v>
      </c>
      <c r="N5646" s="114">
        <v>4.9589999999999996</v>
      </c>
      <c r="O5646" s="114">
        <v>9.6389999999999993</v>
      </c>
      <c r="P5646" s="112" t="s">
        <v>6208</v>
      </c>
      <c r="Q5646" s="112" t="s">
        <v>3057</v>
      </c>
      <c r="R5646" s="114">
        <v>16.38</v>
      </c>
      <c r="S5646" s="114">
        <v>11.61</v>
      </c>
    </row>
    <row r="5647" spans="1:19" ht="10.5" x14ac:dyDescent="0.15">
      <c r="A5647" s="93"/>
    </row>
    <row r="5648" spans="1:19" ht="14.25" x14ac:dyDescent="0.2">
      <c r="A5648" s="63" t="s">
        <v>6209</v>
      </c>
    </row>
    <row r="5649" spans="1:19" ht="10.5" x14ac:dyDescent="0.15">
      <c r="A5649" s="93"/>
    </row>
    <row r="5650" spans="1:19" x14ac:dyDescent="0.15">
      <c r="A5650" s="106"/>
      <c r="B5650" s="69" t="s">
        <v>343</v>
      </c>
    </row>
    <row r="5651" spans="1:19" ht="9.75" thickBot="1" x14ac:dyDescent="0.2">
      <c r="A5651" s="64" t="s">
        <v>6210</v>
      </c>
    </row>
    <row r="5652" spans="1:19" ht="11.25" thickBot="1" x14ac:dyDescent="0.2">
      <c r="A5652" s="87" t="s">
        <v>345</v>
      </c>
      <c r="B5652" s="87" t="s">
        <v>346</v>
      </c>
      <c r="C5652" s="107" t="s">
        <v>1</v>
      </c>
      <c r="D5652" s="107" t="s">
        <v>2</v>
      </c>
      <c r="E5652" s="107" t="s">
        <v>3</v>
      </c>
      <c r="F5652" s="107" t="s">
        <v>4</v>
      </c>
      <c r="G5652" s="107" t="s">
        <v>5</v>
      </c>
      <c r="H5652" s="107" t="s">
        <v>6</v>
      </c>
      <c r="I5652" s="108" t="s">
        <v>7</v>
      </c>
      <c r="J5652" s="108" t="s">
        <v>8</v>
      </c>
      <c r="K5652" s="107" t="s">
        <v>9</v>
      </c>
      <c r="L5652" s="107" t="s">
        <v>10</v>
      </c>
      <c r="M5652" s="107" t="s">
        <v>11</v>
      </c>
      <c r="N5652" s="107" t="s">
        <v>12</v>
      </c>
      <c r="O5652" s="107" t="s">
        <v>13</v>
      </c>
      <c r="P5652" s="107" t="s">
        <v>14</v>
      </c>
      <c r="Q5652" s="107" t="s">
        <v>15</v>
      </c>
      <c r="R5652" s="107" t="s">
        <v>16</v>
      </c>
      <c r="S5652" s="107" t="s">
        <v>17</v>
      </c>
    </row>
    <row r="5653" spans="1:19" ht="11.25" thickBot="1" x14ac:dyDescent="0.2">
      <c r="A5653" s="88">
        <v>1</v>
      </c>
      <c r="B5653" s="109">
        <v>0.66787037037037045</v>
      </c>
      <c r="C5653" s="89">
        <v>503821.28</v>
      </c>
      <c r="D5653" s="89">
        <v>7042.19</v>
      </c>
      <c r="E5653" s="89">
        <v>77717.691000000006</v>
      </c>
      <c r="F5653" s="89">
        <v>25142.162</v>
      </c>
      <c r="G5653" s="110" t="s">
        <v>6211</v>
      </c>
      <c r="H5653" s="89">
        <v>82081.379000000001</v>
      </c>
      <c r="I5653" s="119">
        <v>70611.460999999996</v>
      </c>
      <c r="J5653" s="112" t="s">
        <v>6212</v>
      </c>
      <c r="K5653" s="89">
        <v>4401.4650000000001</v>
      </c>
      <c r="L5653" s="89">
        <v>1648.0650000000001</v>
      </c>
      <c r="M5653" s="89">
        <v>111</v>
      </c>
      <c r="N5653" s="89">
        <v>3899.3649999999998</v>
      </c>
      <c r="O5653" s="89">
        <v>3499.2939999999999</v>
      </c>
      <c r="P5653" s="89">
        <v>1497.0540000000001</v>
      </c>
      <c r="Q5653" s="89">
        <v>324.00299999999999</v>
      </c>
      <c r="R5653" s="89">
        <v>4987.5969999999998</v>
      </c>
      <c r="S5653" s="89">
        <v>3935.3719999999998</v>
      </c>
    </row>
    <row r="5654" spans="1:19" ht="11.25" thickBot="1" x14ac:dyDescent="0.2">
      <c r="A5654" s="93"/>
    </row>
    <row r="5655" spans="1:19" ht="11.25" thickBot="1" x14ac:dyDescent="0.2">
      <c r="A5655" s="88">
        <v>2</v>
      </c>
      <c r="B5655" s="109">
        <v>0.66804398148148147</v>
      </c>
      <c r="C5655" s="89">
        <v>500779.24</v>
      </c>
      <c r="D5655" s="89">
        <v>7498.3490000000002</v>
      </c>
      <c r="E5655" s="89">
        <v>78645.161999999997</v>
      </c>
      <c r="F5655" s="89">
        <v>24343.214</v>
      </c>
      <c r="G5655" s="110" t="s">
        <v>6213</v>
      </c>
      <c r="H5655" s="89">
        <v>83163.657999999996</v>
      </c>
      <c r="I5655" s="119">
        <v>70897.429999999993</v>
      </c>
      <c r="J5655" s="112" t="s">
        <v>6214</v>
      </c>
      <c r="K5655" s="89">
        <v>4405.4660000000003</v>
      </c>
      <c r="L5655" s="89">
        <v>1671.067</v>
      </c>
      <c r="M5655" s="89">
        <v>105</v>
      </c>
      <c r="N5655" s="89">
        <v>3857.357</v>
      </c>
      <c r="O5655" s="89">
        <v>3300.261</v>
      </c>
      <c r="P5655" s="89">
        <v>1391.046</v>
      </c>
      <c r="Q5655" s="89">
        <v>321.00200000000001</v>
      </c>
      <c r="R5655" s="89">
        <v>4864.5680000000002</v>
      </c>
      <c r="S5655" s="89">
        <v>3830.3519999999999</v>
      </c>
    </row>
    <row r="5656" spans="1:19" ht="11.25" thickBot="1" x14ac:dyDescent="0.2">
      <c r="A5656" s="93"/>
    </row>
    <row r="5657" spans="1:19" ht="11.25" thickBot="1" x14ac:dyDescent="0.2">
      <c r="A5657" s="88">
        <v>3</v>
      </c>
      <c r="B5657" s="109">
        <v>0.66820601851851846</v>
      </c>
      <c r="C5657" s="89">
        <v>490099.73</v>
      </c>
      <c r="D5657" s="89">
        <v>7311.2830000000004</v>
      </c>
      <c r="E5657" s="89">
        <v>79418.085999999996</v>
      </c>
      <c r="F5657" s="89">
        <v>24712.648000000001</v>
      </c>
      <c r="G5657" s="89">
        <v>925559.05</v>
      </c>
      <c r="H5657" s="89">
        <v>82162.698000000004</v>
      </c>
      <c r="I5657" s="119">
        <v>70634.539000000004</v>
      </c>
      <c r="J5657" s="112" t="s">
        <v>6215</v>
      </c>
      <c r="K5657" s="89">
        <v>4379.46</v>
      </c>
      <c r="L5657" s="89">
        <v>1553.058</v>
      </c>
      <c r="M5657" s="89">
        <v>98</v>
      </c>
      <c r="N5657" s="89">
        <v>3810.348</v>
      </c>
      <c r="O5657" s="89">
        <v>3447.2849999999999</v>
      </c>
      <c r="P5657" s="89">
        <v>1354.0440000000001</v>
      </c>
      <c r="Q5657" s="89">
        <v>372.00299999999999</v>
      </c>
      <c r="R5657" s="89">
        <v>4757.5429999999997</v>
      </c>
      <c r="S5657" s="89">
        <v>3902.3649999999998</v>
      </c>
    </row>
    <row r="5658" spans="1:19" ht="11.25" thickBot="1" x14ac:dyDescent="0.2">
      <c r="A5658" s="93"/>
    </row>
    <row r="5659" spans="1:19" ht="11.25" thickBot="1" x14ac:dyDescent="0.2">
      <c r="A5659" s="113" t="s">
        <v>352</v>
      </c>
      <c r="B5659" s="93"/>
      <c r="C5659" s="114">
        <v>498233.41</v>
      </c>
      <c r="D5659" s="114">
        <v>7283.9409999999998</v>
      </c>
      <c r="E5659" s="114">
        <v>78593.645999999993</v>
      </c>
      <c r="F5659" s="114">
        <v>24732.674999999999</v>
      </c>
      <c r="G5659" s="110" t="s">
        <v>6216</v>
      </c>
      <c r="H5659" s="114">
        <v>82469.244999999995</v>
      </c>
      <c r="I5659" s="118">
        <v>70714.476999999999</v>
      </c>
      <c r="J5659" s="112" t="s">
        <v>6217</v>
      </c>
      <c r="K5659" s="114">
        <v>4395.4639999999999</v>
      </c>
      <c r="L5659" s="114">
        <v>1624.0630000000001</v>
      </c>
      <c r="M5659" s="114">
        <v>104.667</v>
      </c>
      <c r="N5659" s="114">
        <v>3855.69</v>
      </c>
      <c r="O5659" s="114">
        <v>3415.614</v>
      </c>
      <c r="P5659" s="114">
        <v>1414.048</v>
      </c>
      <c r="Q5659" s="114">
        <v>339.00299999999999</v>
      </c>
      <c r="R5659" s="114">
        <v>4869.9030000000002</v>
      </c>
      <c r="S5659" s="114">
        <v>3889.3629999999998</v>
      </c>
    </row>
    <row r="5660" spans="1:19" ht="11.25" thickBot="1" x14ac:dyDescent="0.2">
      <c r="A5660" s="93"/>
    </row>
    <row r="5661" spans="1:19" ht="11.25" thickBot="1" x14ac:dyDescent="0.2">
      <c r="A5661" s="116" t="s">
        <v>355</v>
      </c>
      <c r="B5661" s="93"/>
      <c r="C5661" s="114">
        <v>7206.3270000000002</v>
      </c>
      <c r="D5661" s="114">
        <v>229.30500000000001</v>
      </c>
      <c r="E5661" s="114">
        <v>851.36699999999996</v>
      </c>
      <c r="F5661" s="114">
        <v>399.85</v>
      </c>
      <c r="G5661" s="110" t="s">
        <v>6218</v>
      </c>
      <c r="H5661" s="114">
        <v>602.75199999999995</v>
      </c>
      <c r="I5661" s="118">
        <v>158.86199999999999</v>
      </c>
      <c r="J5661" s="112" t="s">
        <v>6219</v>
      </c>
      <c r="K5661" s="114">
        <v>14.003</v>
      </c>
      <c r="L5661" s="114">
        <v>62.558999999999997</v>
      </c>
      <c r="M5661" s="114">
        <v>6.5060000000000002</v>
      </c>
      <c r="N5661" s="114">
        <v>44.531999999999996</v>
      </c>
      <c r="O5661" s="114">
        <v>103.227</v>
      </c>
      <c r="P5661" s="114">
        <v>74.227999999999994</v>
      </c>
      <c r="Q5661" s="114">
        <v>28.619</v>
      </c>
      <c r="R5661" s="114">
        <v>115.12</v>
      </c>
      <c r="S5661" s="114">
        <v>53.704000000000001</v>
      </c>
    </row>
    <row r="5662" spans="1:19" ht="11.25" thickBot="1" x14ac:dyDescent="0.2">
      <c r="A5662" s="93"/>
    </row>
    <row r="5663" spans="1:19" ht="11.25" thickBot="1" x14ac:dyDescent="0.2">
      <c r="A5663" s="117" t="s">
        <v>358</v>
      </c>
      <c r="B5663" s="93"/>
      <c r="C5663" s="114">
        <v>1.446</v>
      </c>
      <c r="D5663" s="114">
        <v>3.1480000000000001</v>
      </c>
      <c r="E5663" s="114">
        <v>1.083</v>
      </c>
      <c r="F5663" s="114">
        <v>1.617</v>
      </c>
      <c r="G5663" s="110" t="s">
        <v>6220</v>
      </c>
      <c r="H5663" s="114">
        <v>0.73099999999999998</v>
      </c>
      <c r="I5663" s="118">
        <v>0.22500000000000001</v>
      </c>
      <c r="J5663" s="112" t="s">
        <v>360</v>
      </c>
      <c r="K5663" s="114">
        <v>0.31900000000000001</v>
      </c>
      <c r="L5663" s="114">
        <v>3.8519999999999999</v>
      </c>
      <c r="M5663" s="114">
        <v>6.2160000000000002</v>
      </c>
      <c r="N5663" s="114">
        <v>1.155</v>
      </c>
      <c r="O5663" s="114">
        <v>3.0219999999999998</v>
      </c>
      <c r="P5663" s="114">
        <v>5.2489999999999997</v>
      </c>
      <c r="Q5663" s="114">
        <v>8.4420000000000002</v>
      </c>
      <c r="R5663" s="114">
        <v>2.3639999999999999</v>
      </c>
      <c r="S5663" s="114">
        <v>1.381</v>
      </c>
    </row>
    <row r="5664" spans="1:19" ht="11.25" thickBot="1" x14ac:dyDescent="0.2">
      <c r="A5664" s="93"/>
    </row>
    <row r="5665" spans="1:19" ht="11.25" thickBot="1" x14ac:dyDescent="0.2">
      <c r="A5665" s="87" t="s">
        <v>345</v>
      </c>
      <c r="B5665" s="87" t="s">
        <v>346</v>
      </c>
      <c r="C5665" s="107" t="s">
        <v>18</v>
      </c>
      <c r="D5665" s="108" t="s">
        <v>19</v>
      </c>
      <c r="E5665" s="108" t="s">
        <v>20</v>
      </c>
      <c r="F5665" s="107" t="s">
        <v>21</v>
      </c>
      <c r="G5665" s="107" t="s">
        <v>22</v>
      </c>
      <c r="H5665" s="107" t="s">
        <v>23</v>
      </c>
      <c r="I5665" s="107" t="s">
        <v>24</v>
      </c>
      <c r="J5665" s="108" t="s">
        <v>25</v>
      </c>
      <c r="K5665" s="108" t="s">
        <v>26</v>
      </c>
      <c r="L5665" s="107" t="s">
        <v>27</v>
      </c>
      <c r="M5665" s="107" t="s">
        <v>28</v>
      </c>
      <c r="N5665" s="107" t="s">
        <v>29</v>
      </c>
      <c r="O5665" s="107" t="s">
        <v>30</v>
      </c>
      <c r="P5665" s="107" t="s">
        <v>31</v>
      </c>
      <c r="Q5665" s="107" t="s">
        <v>32</v>
      </c>
      <c r="R5665" s="107" t="s">
        <v>33</v>
      </c>
      <c r="S5665" s="108" t="s">
        <v>34</v>
      </c>
    </row>
    <row r="5666" spans="1:19" ht="11.25" thickBot="1" x14ac:dyDescent="0.2">
      <c r="A5666" s="88">
        <v>1</v>
      </c>
      <c r="B5666" s="109">
        <v>0.66787037037037045</v>
      </c>
      <c r="C5666" s="89">
        <v>581.00800000000004</v>
      </c>
      <c r="D5666" s="119">
        <v>67003.574999999997</v>
      </c>
      <c r="E5666" s="119">
        <v>1162039.8</v>
      </c>
      <c r="F5666" s="89">
        <v>44</v>
      </c>
      <c r="G5666" s="89">
        <v>62</v>
      </c>
      <c r="H5666" s="89">
        <v>319.00200000000001</v>
      </c>
      <c r="I5666" s="89">
        <v>1043.0260000000001</v>
      </c>
      <c r="J5666" s="119">
        <v>656944.04</v>
      </c>
      <c r="K5666" s="112" t="s">
        <v>6221</v>
      </c>
      <c r="L5666" s="89">
        <v>65</v>
      </c>
      <c r="M5666" s="89">
        <v>2276.1239999999998</v>
      </c>
      <c r="N5666" s="89">
        <v>30</v>
      </c>
      <c r="O5666" s="89">
        <v>33</v>
      </c>
      <c r="P5666" s="89">
        <v>30</v>
      </c>
      <c r="Q5666" s="89">
        <v>1808.079</v>
      </c>
      <c r="R5666" s="89">
        <v>46</v>
      </c>
      <c r="S5666" s="119">
        <v>1219625.3999999999</v>
      </c>
    </row>
    <row r="5667" spans="1:19" ht="11.25" thickBot="1" x14ac:dyDescent="0.2">
      <c r="A5667" s="93"/>
    </row>
    <row r="5668" spans="1:19" ht="11.25" thickBot="1" x14ac:dyDescent="0.2">
      <c r="A5668" s="88">
        <v>2</v>
      </c>
      <c r="B5668" s="109">
        <v>0.66804398148148147</v>
      </c>
      <c r="C5668" s="89">
        <v>611.00900000000001</v>
      </c>
      <c r="D5668" s="119">
        <v>67087.845000000001</v>
      </c>
      <c r="E5668" s="119">
        <v>1165226.6000000001</v>
      </c>
      <c r="F5668" s="89">
        <v>71</v>
      </c>
      <c r="G5668" s="89">
        <v>48</v>
      </c>
      <c r="H5668" s="89">
        <v>280.00200000000001</v>
      </c>
      <c r="I5668" s="89">
        <v>1134.0309999999999</v>
      </c>
      <c r="J5668" s="119">
        <v>663134.6</v>
      </c>
      <c r="K5668" s="112" t="s">
        <v>6222</v>
      </c>
      <c r="L5668" s="89">
        <v>68</v>
      </c>
      <c r="M5668" s="89">
        <v>1890.086</v>
      </c>
      <c r="N5668" s="89">
        <v>25</v>
      </c>
      <c r="O5668" s="89">
        <v>21</v>
      </c>
      <c r="P5668" s="89">
        <v>33</v>
      </c>
      <c r="Q5668" s="89">
        <v>1533.056</v>
      </c>
      <c r="R5668" s="89">
        <v>37</v>
      </c>
      <c r="S5668" s="119">
        <v>1231809.8</v>
      </c>
    </row>
    <row r="5669" spans="1:19" ht="11.25" thickBot="1" x14ac:dyDescent="0.2">
      <c r="A5669" s="93"/>
    </row>
    <row r="5670" spans="1:19" ht="11.25" thickBot="1" x14ac:dyDescent="0.2">
      <c r="A5670" s="88">
        <v>3</v>
      </c>
      <c r="B5670" s="109">
        <v>0.66820601851851846</v>
      </c>
      <c r="C5670" s="89">
        <v>480.00599999999997</v>
      </c>
      <c r="D5670" s="119">
        <v>68073.032999999996</v>
      </c>
      <c r="E5670" s="119">
        <v>1164331.6000000001</v>
      </c>
      <c r="F5670" s="89">
        <v>56</v>
      </c>
      <c r="G5670" s="89">
        <v>68</v>
      </c>
      <c r="H5670" s="89">
        <v>249.001</v>
      </c>
      <c r="I5670" s="89">
        <v>1054.027</v>
      </c>
      <c r="J5670" s="119">
        <v>664459.84</v>
      </c>
      <c r="K5670" s="112" t="s">
        <v>6223</v>
      </c>
      <c r="L5670" s="89">
        <v>54</v>
      </c>
      <c r="M5670" s="89">
        <v>1698.069</v>
      </c>
      <c r="N5670" s="89">
        <v>10</v>
      </c>
      <c r="O5670" s="89">
        <v>10</v>
      </c>
      <c r="P5670" s="89">
        <v>6</v>
      </c>
      <c r="Q5670" s="89">
        <v>1558.058</v>
      </c>
      <c r="R5670" s="89">
        <v>25</v>
      </c>
      <c r="S5670" s="119">
        <v>1230480.6000000001</v>
      </c>
    </row>
    <row r="5671" spans="1:19" ht="11.25" thickBot="1" x14ac:dyDescent="0.2">
      <c r="A5671" s="93"/>
    </row>
    <row r="5672" spans="1:19" ht="11.25" thickBot="1" x14ac:dyDescent="0.2">
      <c r="A5672" s="113" t="s">
        <v>352</v>
      </c>
      <c r="B5672" s="93"/>
      <c r="C5672" s="114">
        <v>557.34100000000001</v>
      </c>
      <c r="D5672" s="118">
        <v>67388.150999999998</v>
      </c>
      <c r="E5672" s="118">
        <v>1163866</v>
      </c>
      <c r="F5672" s="114">
        <v>57</v>
      </c>
      <c r="G5672" s="114">
        <v>59.332999999999998</v>
      </c>
      <c r="H5672" s="114">
        <v>282.66899999999998</v>
      </c>
      <c r="I5672" s="114">
        <v>1077.028</v>
      </c>
      <c r="J5672" s="118">
        <v>661512.82999999996</v>
      </c>
      <c r="K5672" s="112" t="s">
        <v>6224</v>
      </c>
      <c r="L5672" s="114">
        <v>62.332999999999998</v>
      </c>
      <c r="M5672" s="114">
        <v>1954.76</v>
      </c>
      <c r="N5672" s="114">
        <v>21.667000000000002</v>
      </c>
      <c r="O5672" s="114">
        <v>21.332999999999998</v>
      </c>
      <c r="P5672" s="114">
        <v>23</v>
      </c>
      <c r="Q5672" s="114">
        <v>1633.0640000000001</v>
      </c>
      <c r="R5672" s="114">
        <v>36</v>
      </c>
      <c r="S5672" s="118">
        <v>1227305.3</v>
      </c>
    </row>
    <row r="5673" spans="1:19" ht="11.25" thickBot="1" x14ac:dyDescent="0.2">
      <c r="A5673" s="93"/>
    </row>
    <row r="5674" spans="1:19" ht="11.25" thickBot="1" x14ac:dyDescent="0.2">
      <c r="A5674" s="116" t="s">
        <v>355</v>
      </c>
      <c r="B5674" s="93"/>
      <c r="C5674" s="114">
        <v>68.634</v>
      </c>
      <c r="D5674" s="118">
        <v>594.62</v>
      </c>
      <c r="E5674" s="118">
        <v>1643.63</v>
      </c>
      <c r="F5674" s="114">
        <v>13.528</v>
      </c>
      <c r="G5674" s="114">
        <v>10.263</v>
      </c>
      <c r="H5674" s="114">
        <v>35.076999999999998</v>
      </c>
      <c r="I5674" s="114">
        <v>49.671999999999997</v>
      </c>
      <c r="J5674" s="118">
        <v>4011.7869999999998</v>
      </c>
      <c r="K5674" s="112" t="s">
        <v>6225</v>
      </c>
      <c r="L5674" s="114">
        <v>7.3710000000000004</v>
      </c>
      <c r="M5674" s="114">
        <v>294.404</v>
      </c>
      <c r="N5674" s="114">
        <v>10.407999999999999</v>
      </c>
      <c r="O5674" s="114">
        <v>11.504</v>
      </c>
      <c r="P5674" s="114">
        <v>14.798999999999999</v>
      </c>
      <c r="Q5674" s="114">
        <v>152.08099999999999</v>
      </c>
      <c r="R5674" s="114">
        <v>10.536</v>
      </c>
      <c r="S5674" s="118">
        <v>6684.0990000000002</v>
      </c>
    </row>
    <row r="5675" spans="1:19" ht="11.25" thickBot="1" x14ac:dyDescent="0.2">
      <c r="A5675" s="93"/>
    </row>
    <row r="5676" spans="1:19" ht="11.25" thickBot="1" x14ac:dyDescent="0.2">
      <c r="A5676" s="117" t="s">
        <v>358</v>
      </c>
      <c r="B5676" s="93"/>
      <c r="C5676" s="114">
        <v>12.314</v>
      </c>
      <c r="D5676" s="118">
        <v>0.88200000000000001</v>
      </c>
      <c r="E5676" s="118">
        <v>0.14099999999999999</v>
      </c>
      <c r="F5676" s="114">
        <v>23.733000000000001</v>
      </c>
      <c r="G5676" s="114">
        <v>17.297999999999998</v>
      </c>
      <c r="H5676" s="114">
        <v>12.409000000000001</v>
      </c>
      <c r="I5676" s="114">
        <v>4.6120000000000001</v>
      </c>
      <c r="J5676" s="118">
        <v>0.60599999999999998</v>
      </c>
      <c r="K5676" s="112" t="s">
        <v>365</v>
      </c>
      <c r="L5676" s="114">
        <v>11.824999999999999</v>
      </c>
      <c r="M5676" s="114">
        <v>15.061</v>
      </c>
      <c r="N5676" s="114">
        <v>48.037999999999997</v>
      </c>
      <c r="O5676" s="114">
        <v>53.923000000000002</v>
      </c>
      <c r="P5676" s="114">
        <v>64.341999999999999</v>
      </c>
      <c r="Q5676" s="114">
        <v>9.3130000000000006</v>
      </c>
      <c r="R5676" s="114">
        <v>29.265999999999998</v>
      </c>
      <c r="S5676" s="118">
        <v>0.54500000000000004</v>
      </c>
    </row>
    <row r="5677" spans="1:19" ht="11.25" thickBot="1" x14ac:dyDescent="0.2">
      <c r="A5677" s="93"/>
    </row>
    <row r="5678" spans="1:19" ht="11.25" thickBot="1" x14ac:dyDescent="0.2">
      <c r="A5678" s="87" t="s">
        <v>345</v>
      </c>
      <c r="B5678" s="87" t="s">
        <v>346</v>
      </c>
      <c r="C5678" s="108" t="s">
        <v>35</v>
      </c>
      <c r="D5678" s="107" t="s">
        <v>36</v>
      </c>
      <c r="E5678" s="107" t="s">
        <v>37</v>
      </c>
      <c r="F5678" s="107" t="s">
        <v>38</v>
      </c>
      <c r="G5678" s="107" t="s">
        <v>39</v>
      </c>
      <c r="H5678" s="107" t="s">
        <v>40</v>
      </c>
      <c r="I5678" s="107" t="s">
        <v>41</v>
      </c>
      <c r="J5678" s="107" t="s">
        <v>42</v>
      </c>
      <c r="K5678" s="107" t="s">
        <v>43</v>
      </c>
      <c r="L5678" s="107" t="s">
        <v>44</v>
      </c>
      <c r="M5678" s="107" t="s">
        <v>45</v>
      </c>
      <c r="N5678" s="107" t="s">
        <v>46</v>
      </c>
      <c r="O5678" s="107" t="s">
        <v>47</v>
      </c>
      <c r="P5678" s="107" t="s">
        <v>48</v>
      </c>
      <c r="Q5678" s="107" t="s">
        <v>49</v>
      </c>
      <c r="R5678" s="107" t="s">
        <v>50</v>
      </c>
      <c r="S5678" s="107" t="s">
        <v>51</v>
      </c>
    </row>
    <row r="5679" spans="1:19" ht="11.25" thickBot="1" x14ac:dyDescent="0.2">
      <c r="A5679" s="88">
        <v>1</v>
      </c>
      <c r="B5679" s="109">
        <v>0.66787037037037045</v>
      </c>
      <c r="C5679" s="112" t="s">
        <v>6226</v>
      </c>
      <c r="D5679" s="89">
        <v>4933.5839999999998</v>
      </c>
      <c r="E5679" s="89">
        <v>1170.0329999999999</v>
      </c>
      <c r="F5679" s="89">
        <v>29</v>
      </c>
      <c r="G5679" s="89">
        <v>108</v>
      </c>
      <c r="H5679" s="89">
        <v>227.001</v>
      </c>
      <c r="I5679" s="89">
        <v>1341.0429999999999</v>
      </c>
      <c r="J5679" s="89">
        <v>89</v>
      </c>
      <c r="K5679" s="89">
        <v>434.005</v>
      </c>
      <c r="L5679" s="89">
        <v>42</v>
      </c>
      <c r="M5679" s="89">
        <v>44</v>
      </c>
      <c r="N5679" s="89">
        <v>31</v>
      </c>
      <c r="O5679" s="89">
        <v>34</v>
      </c>
      <c r="P5679" s="89">
        <v>25</v>
      </c>
      <c r="Q5679" s="89">
        <v>38</v>
      </c>
      <c r="R5679" s="89">
        <v>39</v>
      </c>
      <c r="S5679" s="89">
        <v>47</v>
      </c>
    </row>
    <row r="5680" spans="1:19" ht="11.25" thickBot="1" x14ac:dyDescent="0.2">
      <c r="A5680" s="93"/>
    </row>
    <row r="5681" spans="1:19" ht="11.25" thickBot="1" x14ac:dyDescent="0.2">
      <c r="A5681" s="88">
        <v>2</v>
      </c>
      <c r="B5681" s="109">
        <v>0.66804398148148147</v>
      </c>
      <c r="C5681" s="112" t="s">
        <v>6227</v>
      </c>
      <c r="D5681" s="89">
        <v>5356.6890000000003</v>
      </c>
      <c r="E5681" s="89">
        <v>996.024</v>
      </c>
      <c r="F5681" s="89">
        <v>25</v>
      </c>
      <c r="G5681" s="89">
        <v>136</v>
      </c>
      <c r="H5681" s="89">
        <v>235.001</v>
      </c>
      <c r="I5681" s="89">
        <v>1360.0440000000001</v>
      </c>
      <c r="J5681" s="89">
        <v>85</v>
      </c>
      <c r="K5681" s="89">
        <v>376.00299999999999</v>
      </c>
      <c r="L5681" s="89">
        <v>43</v>
      </c>
      <c r="M5681" s="89">
        <v>29</v>
      </c>
      <c r="N5681" s="89">
        <v>26</v>
      </c>
      <c r="O5681" s="89">
        <v>26</v>
      </c>
      <c r="P5681" s="89">
        <v>24</v>
      </c>
      <c r="Q5681" s="89">
        <v>48</v>
      </c>
      <c r="R5681" s="89">
        <v>33</v>
      </c>
      <c r="S5681" s="89">
        <v>36</v>
      </c>
    </row>
    <row r="5682" spans="1:19" ht="11.25" thickBot="1" x14ac:dyDescent="0.2">
      <c r="A5682" s="93"/>
    </row>
    <row r="5683" spans="1:19" ht="11.25" thickBot="1" x14ac:dyDescent="0.2">
      <c r="A5683" s="88">
        <v>3</v>
      </c>
      <c r="B5683" s="109">
        <v>0.66820601851851846</v>
      </c>
      <c r="C5683" s="112" t="s">
        <v>6228</v>
      </c>
      <c r="D5683" s="89">
        <v>5516.73</v>
      </c>
      <c r="E5683" s="89">
        <v>858.01800000000003</v>
      </c>
      <c r="F5683" s="89">
        <v>10</v>
      </c>
      <c r="G5683" s="89">
        <v>103</v>
      </c>
      <c r="H5683" s="89">
        <v>218.001</v>
      </c>
      <c r="I5683" s="89">
        <v>1329.0419999999999</v>
      </c>
      <c r="J5683" s="89">
        <v>74</v>
      </c>
      <c r="K5683" s="89">
        <v>329.00299999999999</v>
      </c>
      <c r="L5683" s="89">
        <v>29</v>
      </c>
      <c r="M5683" s="89">
        <v>15</v>
      </c>
      <c r="N5683" s="89">
        <v>7</v>
      </c>
      <c r="O5683" s="89">
        <v>9</v>
      </c>
      <c r="P5683" s="89">
        <v>13</v>
      </c>
      <c r="Q5683" s="89">
        <v>20</v>
      </c>
      <c r="R5683" s="89">
        <v>7</v>
      </c>
      <c r="S5683" s="89">
        <v>26</v>
      </c>
    </row>
    <row r="5684" spans="1:19" ht="11.25" thickBot="1" x14ac:dyDescent="0.2">
      <c r="A5684" s="93"/>
    </row>
    <row r="5685" spans="1:19" ht="11.25" thickBot="1" x14ac:dyDescent="0.2">
      <c r="A5685" s="113" t="s">
        <v>352</v>
      </c>
      <c r="B5685" s="93"/>
      <c r="C5685" s="112" t="s">
        <v>6229</v>
      </c>
      <c r="D5685" s="114">
        <v>5269.0010000000002</v>
      </c>
      <c r="E5685" s="114">
        <v>1008.025</v>
      </c>
      <c r="F5685" s="114">
        <v>21.332999999999998</v>
      </c>
      <c r="G5685" s="114">
        <v>115.667</v>
      </c>
      <c r="H5685" s="114">
        <v>226.66800000000001</v>
      </c>
      <c r="I5685" s="114">
        <v>1343.377</v>
      </c>
      <c r="J5685" s="114">
        <v>82.667000000000002</v>
      </c>
      <c r="K5685" s="114">
        <v>379.67</v>
      </c>
      <c r="L5685" s="114">
        <v>38</v>
      </c>
      <c r="M5685" s="114">
        <v>29.332999999999998</v>
      </c>
      <c r="N5685" s="114">
        <v>21.332999999999998</v>
      </c>
      <c r="O5685" s="114">
        <v>23</v>
      </c>
      <c r="P5685" s="114">
        <v>20.667000000000002</v>
      </c>
      <c r="Q5685" s="114">
        <v>35.332999999999998</v>
      </c>
      <c r="R5685" s="114">
        <v>26.332999999999998</v>
      </c>
      <c r="S5685" s="114">
        <v>36.332999999999998</v>
      </c>
    </row>
    <row r="5686" spans="1:19" ht="11.25" thickBot="1" x14ac:dyDescent="0.2">
      <c r="A5686" s="93"/>
    </row>
    <row r="5687" spans="1:19" ht="11.25" thickBot="1" x14ac:dyDescent="0.2">
      <c r="A5687" s="116" t="s">
        <v>355</v>
      </c>
      <c r="B5687" s="93"/>
      <c r="C5687" s="112" t="s">
        <v>6230</v>
      </c>
      <c r="D5687" s="114">
        <v>301.3</v>
      </c>
      <c r="E5687" s="114">
        <v>156.35300000000001</v>
      </c>
      <c r="F5687" s="114">
        <v>10.016999999999999</v>
      </c>
      <c r="G5687" s="114">
        <v>17.786000000000001</v>
      </c>
      <c r="H5687" s="114">
        <v>8.5050000000000008</v>
      </c>
      <c r="I5687" s="114">
        <v>15.632</v>
      </c>
      <c r="J5687" s="114">
        <v>7.7670000000000003</v>
      </c>
      <c r="K5687" s="114">
        <v>52.597000000000001</v>
      </c>
      <c r="L5687" s="114">
        <v>7.81</v>
      </c>
      <c r="M5687" s="114">
        <v>14.503</v>
      </c>
      <c r="N5687" s="114">
        <v>12.662000000000001</v>
      </c>
      <c r="O5687" s="114">
        <v>12.766999999999999</v>
      </c>
      <c r="P5687" s="114">
        <v>6.6580000000000004</v>
      </c>
      <c r="Q5687" s="114">
        <v>14.189</v>
      </c>
      <c r="R5687" s="114">
        <v>17.010000000000002</v>
      </c>
      <c r="S5687" s="114">
        <v>10.504</v>
      </c>
    </row>
    <row r="5688" spans="1:19" ht="11.25" thickBot="1" x14ac:dyDescent="0.2">
      <c r="A5688" s="93"/>
    </row>
    <row r="5689" spans="1:19" ht="11.25" thickBot="1" x14ac:dyDescent="0.2">
      <c r="A5689" s="117" t="s">
        <v>358</v>
      </c>
      <c r="B5689" s="93"/>
      <c r="C5689" s="112" t="s">
        <v>370</v>
      </c>
      <c r="D5689" s="114">
        <v>5.718</v>
      </c>
      <c r="E5689" s="114">
        <v>15.510999999999999</v>
      </c>
      <c r="F5689" s="114">
        <v>46.953000000000003</v>
      </c>
      <c r="G5689" s="114">
        <v>15.377000000000001</v>
      </c>
      <c r="H5689" s="114">
        <v>3.7519999999999998</v>
      </c>
      <c r="I5689" s="114">
        <v>1.1639999999999999</v>
      </c>
      <c r="J5689" s="114">
        <v>9.3960000000000008</v>
      </c>
      <c r="K5689" s="114">
        <v>13.853</v>
      </c>
      <c r="L5689" s="114">
        <v>20.553000000000001</v>
      </c>
      <c r="M5689" s="114">
        <v>49.442</v>
      </c>
      <c r="N5689" s="114">
        <v>59.353999999999999</v>
      </c>
      <c r="O5689" s="114">
        <v>55.509</v>
      </c>
      <c r="P5689" s="114">
        <v>32.218000000000004</v>
      </c>
      <c r="Q5689" s="114">
        <v>40.158000000000001</v>
      </c>
      <c r="R5689" s="114">
        <v>64.593999999999994</v>
      </c>
      <c r="S5689" s="114">
        <v>28.91</v>
      </c>
    </row>
    <row r="5690" spans="1:19" ht="11.25" thickBot="1" x14ac:dyDescent="0.2">
      <c r="A5690" s="93"/>
    </row>
    <row r="5691" spans="1:19" ht="11.25" thickBot="1" x14ac:dyDescent="0.2">
      <c r="A5691" s="87" t="s">
        <v>345</v>
      </c>
      <c r="B5691" s="87" t="s">
        <v>346</v>
      </c>
      <c r="C5691" s="107" t="s">
        <v>52</v>
      </c>
      <c r="D5691" s="107" t="s">
        <v>53</v>
      </c>
      <c r="E5691" s="107" t="s">
        <v>54</v>
      </c>
      <c r="F5691" s="107" t="s">
        <v>55</v>
      </c>
      <c r="G5691" s="107" t="s">
        <v>56</v>
      </c>
      <c r="H5691" s="107" t="s">
        <v>57</v>
      </c>
      <c r="I5691" s="107" t="s">
        <v>58</v>
      </c>
      <c r="J5691" s="107" t="s">
        <v>59</v>
      </c>
      <c r="K5691" s="107" t="s">
        <v>60</v>
      </c>
      <c r="L5691" s="107" t="s">
        <v>61</v>
      </c>
      <c r="M5691" s="107" t="s">
        <v>62</v>
      </c>
      <c r="N5691" s="107" t="s">
        <v>63</v>
      </c>
      <c r="O5691" s="107" t="s">
        <v>64</v>
      </c>
      <c r="P5691" s="108" t="s">
        <v>65</v>
      </c>
      <c r="Q5691" s="108" t="s">
        <v>66</v>
      </c>
      <c r="R5691" s="107" t="s">
        <v>67</v>
      </c>
      <c r="S5691" s="107" t="s">
        <v>68</v>
      </c>
    </row>
    <row r="5692" spans="1:19" ht="11.25" thickBot="1" x14ac:dyDescent="0.2">
      <c r="A5692" s="88">
        <v>1</v>
      </c>
      <c r="B5692" s="109">
        <v>0.66787037037037045</v>
      </c>
      <c r="C5692" s="89">
        <v>46</v>
      </c>
      <c r="D5692" s="89">
        <v>40</v>
      </c>
      <c r="E5692" s="89">
        <v>38</v>
      </c>
      <c r="F5692" s="89">
        <v>37</v>
      </c>
      <c r="G5692" s="89">
        <v>93</v>
      </c>
      <c r="H5692" s="89">
        <v>182.001</v>
      </c>
      <c r="I5692" s="89">
        <v>29</v>
      </c>
      <c r="J5692" s="89">
        <v>35</v>
      </c>
      <c r="K5692" s="89">
        <v>32</v>
      </c>
      <c r="L5692" s="89">
        <v>25</v>
      </c>
      <c r="M5692" s="89">
        <v>101</v>
      </c>
      <c r="N5692" s="89">
        <v>397.00400000000002</v>
      </c>
      <c r="O5692" s="89">
        <v>1102.029</v>
      </c>
      <c r="P5692" s="112" t="s">
        <v>6231</v>
      </c>
      <c r="Q5692" s="112" t="s">
        <v>6232</v>
      </c>
      <c r="R5692" s="89">
        <v>98</v>
      </c>
      <c r="S5692" s="89">
        <v>175.001</v>
      </c>
    </row>
    <row r="5693" spans="1:19" ht="11.25" thickBot="1" x14ac:dyDescent="0.2">
      <c r="A5693" s="93"/>
    </row>
    <row r="5694" spans="1:19" ht="11.25" thickBot="1" x14ac:dyDescent="0.2">
      <c r="A5694" s="88">
        <v>2</v>
      </c>
      <c r="B5694" s="109">
        <v>0.66804398148148147</v>
      </c>
      <c r="C5694" s="89">
        <v>29</v>
      </c>
      <c r="D5694" s="89">
        <v>31</v>
      </c>
      <c r="E5694" s="89">
        <v>26</v>
      </c>
      <c r="F5694" s="89">
        <v>21</v>
      </c>
      <c r="G5694" s="89">
        <v>97</v>
      </c>
      <c r="H5694" s="89">
        <v>187.001</v>
      </c>
      <c r="I5694" s="89">
        <v>36</v>
      </c>
      <c r="J5694" s="89">
        <v>43</v>
      </c>
      <c r="K5694" s="89">
        <v>25</v>
      </c>
      <c r="L5694" s="89">
        <v>25</v>
      </c>
      <c r="M5694" s="89">
        <v>105</v>
      </c>
      <c r="N5694" s="89">
        <v>351.00299999999999</v>
      </c>
      <c r="O5694" s="89">
        <v>1039.0260000000001</v>
      </c>
      <c r="P5694" s="112" t="s">
        <v>6233</v>
      </c>
      <c r="Q5694" s="112" t="s">
        <v>6234</v>
      </c>
      <c r="R5694" s="89">
        <v>105</v>
      </c>
      <c r="S5694" s="89">
        <v>154.001</v>
      </c>
    </row>
    <row r="5695" spans="1:19" ht="11.25" thickBot="1" x14ac:dyDescent="0.2">
      <c r="A5695" s="93"/>
    </row>
    <row r="5696" spans="1:19" ht="11.25" thickBot="1" x14ac:dyDescent="0.2">
      <c r="A5696" s="88">
        <v>3</v>
      </c>
      <c r="B5696" s="109">
        <v>0.66820601851851846</v>
      </c>
      <c r="C5696" s="89">
        <v>22</v>
      </c>
      <c r="D5696" s="89">
        <v>11</v>
      </c>
      <c r="E5696" s="89">
        <v>15</v>
      </c>
      <c r="F5696" s="89">
        <v>10</v>
      </c>
      <c r="G5696" s="89">
        <v>69</v>
      </c>
      <c r="H5696" s="89">
        <v>197.001</v>
      </c>
      <c r="I5696" s="89">
        <v>9</v>
      </c>
      <c r="J5696" s="89">
        <v>13</v>
      </c>
      <c r="K5696" s="89">
        <v>15</v>
      </c>
      <c r="L5696" s="89">
        <v>8</v>
      </c>
      <c r="M5696" s="89">
        <v>76</v>
      </c>
      <c r="N5696" s="89">
        <v>346.00299999999999</v>
      </c>
      <c r="O5696" s="89">
        <v>961.02200000000005</v>
      </c>
      <c r="P5696" s="112" t="s">
        <v>6235</v>
      </c>
      <c r="Q5696" s="112" t="s">
        <v>6236</v>
      </c>
      <c r="R5696" s="89">
        <v>96</v>
      </c>
      <c r="S5696" s="89">
        <v>133</v>
      </c>
    </row>
    <row r="5697" spans="1:19" ht="11.25" thickBot="1" x14ac:dyDescent="0.2">
      <c r="A5697" s="93"/>
    </row>
    <row r="5698" spans="1:19" ht="11.25" thickBot="1" x14ac:dyDescent="0.2">
      <c r="A5698" s="113" t="s">
        <v>352</v>
      </c>
      <c r="B5698" s="93"/>
      <c r="C5698" s="114">
        <v>32.332999999999998</v>
      </c>
      <c r="D5698" s="114">
        <v>27.332999999999998</v>
      </c>
      <c r="E5698" s="114">
        <v>26.332999999999998</v>
      </c>
      <c r="F5698" s="114">
        <v>22.667000000000002</v>
      </c>
      <c r="G5698" s="114">
        <v>86.334000000000003</v>
      </c>
      <c r="H5698" s="114">
        <v>188.66800000000001</v>
      </c>
      <c r="I5698" s="114">
        <v>24.667000000000002</v>
      </c>
      <c r="J5698" s="114">
        <v>30.332999999999998</v>
      </c>
      <c r="K5698" s="114">
        <v>24</v>
      </c>
      <c r="L5698" s="114">
        <v>19.332999999999998</v>
      </c>
      <c r="M5698" s="114">
        <v>94</v>
      </c>
      <c r="N5698" s="114">
        <v>364.67</v>
      </c>
      <c r="O5698" s="114">
        <v>1034.0260000000001</v>
      </c>
      <c r="P5698" s="112" t="s">
        <v>6237</v>
      </c>
      <c r="Q5698" s="112" t="s">
        <v>6238</v>
      </c>
      <c r="R5698" s="114">
        <v>99.667000000000002</v>
      </c>
      <c r="S5698" s="114">
        <v>154.001</v>
      </c>
    </row>
    <row r="5699" spans="1:19" ht="11.25" thickBot="1" x14ac:dyDescent="0.2">
      <c r="A5699" s="93"/>
    </row>
    <row r="5700" spans="1:19" ht="11.25" thickBot="1" x14ac:dyDescent="0.2">
      <c r="A5700" s="116" t="s">
        <v>355</v>
      </c>
      <c r="B5700" s="93"/>
      <c r="C5700" s="114">
        <v>12.342000000000001</v>
      </c>
      <c r="D5700" s="114">
        <v>14.843999999999999</v>
      </c>
      <c r="E5700" s="114">
        <v>11.504</v>
      </c>
      <c r="F5700" s="114">
        <v>13.577</v>
      </c>
      <c r="G5700" s="114">
        <v>15.144</v>
      </c>
      <c r="H5700" s="114">
        <v>7.6379999999999999</v>
      </c>
      <c r="I5700" s="114">
        <v>14.012</v>
      </c>
      <c r="J5700" s="114">
        <v>15.535</v>
      </c>
      <c r="K5700" s="114">
        <v>8.5440000000000005</v>
      </c>
      <c r="L5700" s="114">
        <v>9.8149999999999995</v>
      </c>
      <c r="M5700" s="114">
        <v>15.715999999999999</v>
      </c>
      <c r="N5700" s="114">
        <v>28.113</v>
      </c>
      <c r="O5700" s="114">
        <v>70.635999999999996</v>
      </c>
      <c r="P5700" s="112" t="s">
        <v>6239</v>
      </c>
      <c r="Q5700" s="112" t="s">
        <v>6240</v>
      </c>
      <c r="R5700" s="114">
        <v>4.726</v>
      </c>
      <c r="S5700" s="114">
        <v>21</v>
      </c>
    </row>
    <row r="5701" spans="1:19" ht="11.25" thickBot="1" x14ac:dyDescent="0.2">
      <c r="A5701" s="93"/>
    </row>
    <row r="5702" spans="1:19" ht="11.25" thickBot="1" x14ac:dyDescent="0.2">
      <c r="A5702" s="117" t="s">
        <v>358</v>
      </c>
      <c r="B5702" s="93"/>
      <c r="C5702" s="114">
        <v>38.171999999999997</v>
      </c>
      <c r="D5702" s="114">
        <v>54.305999999999997</v>
      </c>
      <c r="E5702" s="114">
        <v>43.685000000000002</v>
      </c>
      <c r="F5702" s="114">
        <v>59.898000000000003</v>
      </c>
      <c r="G5702" s="114">
        <v>17.541</v>
      </c>
      <c r="H5702" s="114">
        <v>4.048</v>
      </c>
      <c r="I5702" s="114">
        <v>56.805</v>
      </c>
      <c r="J5702" s="114">
        <v>51.213999999999999</v>
      </c>
      <c r="K5702" s="114">
        <v>35.6</v>
      </c>
      <c r="L5702" s="114">
        <v>50.767000000000003</v>
      </c>
      <c r="M5702" s="114">
        <v>16.719000000000001</v>
      </c>
      <c r="N5702" s="114">
        <v>7.7089999999999996</v>
      </c>
      <c r="O5702" s="114">
        <v>6.8310000000000004</v>
      </c>
      <c r="P5702" s="112" t="s">
        <v>379</v>
      </c>
      <c r="Q5702" s="112" t="s">
        <v>380</v>
      </c>
      <c r="R5702" s="114">
        <v>4.742</v>
      </c>
      <c r="S5702" s="114">
        <v>13.635999999999999</v>
      </c>
    </row>
    <row r="5703" spans="1:19" ht="10.5" x14ac:dyDescent="0.15">
      <c r="A5703" s="93"/>
    </row>
    <row r="5704" spans="1:19" x14ac:dyDescent="0.15">
      <c r="A5704" s="106"/>
      <c r="B5704" s="69" t="s">
        <v>381</v>
      </c>
    </row>
    <row r="5705" spans="1:19" ht="9.75" thickBot="1" x14ac:dyDescent="0.2">
      <c r="A5705" s="64" t="s">
        <v>6210</v>
      </c>
    </row>
    <row r="5706" spans="1:19" ht="11.25" thickBot="1" x14ac:dyDescent="0.2">
      <c r="A5706" s="87" t="s">
        <v>345</v>
      </c>
      <c r="B5706" s="87" t="s">
        <v>346</v>
      </c>
      <c r="C5706" s="107" t="s">
        <v>1</v>
      </c>
      <c r="D5706" s="107" t="s">
        <v>2</v>
      </c>
      <c r="E5706" s="107" t="s">
        <v>3</v>
      </c>
      <c r="F5706" s="107" t="s">
        <v>4</v>
      </c>
      <c r="G5706" s="107" t="s">
        <v>5</v>
      </c>
      <c r="H5706" s="107" t="s">
        <v>6</v>
      </c>
      <c r="I5706" s="108" t="s">
        <v>7</v>
      </c>
      <c r="J5706" s="108" t="s">
        <v>8</v>
      </c>
      <c r="K5706" s="107" t="s">
        <v>9</v>
      </c>
      <c r="L5706" s="107" t="s">
        <v>10</v>
      </c>
      <c r="M5706" s="107" t="s">
        <v>11</v>
      </c>
      <c r="N5706" s="107" t="s">
        <v>12</v>
      </c>
      <c r="O5706" s="107" t="s">
        <v>13</v>
      </c>
      <c r="P5706" s="107" t="s">
        <v>14</v>
      </c>
      <c r="Q5706" s="107" t="s">
        <v>15</v>
      </c>
      <c r="R5706" s="107" t="s">
        <v>16</v>
      </c>
      <c r="S5706" s="107" t="s">
        <v>17</v>
      </c>
    </row>
    <row r="5707" spans="1:19" ht="11.25" thickBot="1" x14ac:dyDescent="0.2">
      <c r="A5707" s="88">
        <v>1</v>
      </c>
      <c r="B5707" s="109">
        <v>0.67332175925925919</v>
      </c>
      <c r="C5707" s="89">
        <v>460089.9</v>
      </c>
      <c r="D5707" s="89">
        <v>7291.2759999999998</v>
      </c>
      <c r="E5707" s="89">
        <v>79894.903999999995</v>
      </c>
      <c r="F5707" s="89">
        <v>24789.74</v>
      </c>
      <c r="G5707" s="89">
        <v>938028.6</v>
      </c>
      <c r="H5707" s="89">
        <v>80912.820999999996</v>
      </c>
      <c r="I5707" s="119">
        <v>70894.42</v>
      </c>
      <c r="J5707" s="112" t="s">
        <v>6241</v>
      </c>
      <c r="K5707" s="89">
        <v>3875.36</v>
      </c>
      <c r="L5707" s="89">
        <v>1586.06</v>
      </c>
      <c r="M5707" s="89">
        <v>108</v>
      </c>
      <c r="N5707" s="89">
        <v>4056.395</v>
      </c>
      <c r="O5707" s="89">
        <v>3303.2620000000002</v>
      </c>
      <c r="P5707" s="89">
        <v>1462.0509999999999</v>
      </c>
      <c r="Q5707" s="89">
        <v>360.00299999999999</v>
      </c>
      <c r="R5707" s="89">
        <v>4973.5940000000001</v>
      </c>
      <c r="S5707" s="89">
        <v>4036.3910000000001</v>
      </c>
    </row>
    <row r="5708" spans="1:19" ht="11.25" thickBot="1" x14ac:dyDescent="0.2">
      <c r="A5708" s="93"/>
    </row>
    <row r="5709" spans="1:19" ht="11.25" thickBot="1" x14ac:dyDescent="0.2">
      <c r="A5709" s="88">
        <v>2</v>
      </c>
      <c r="B5709" s="109">
        <v>0.67349537037037033</v>
      </c>
      <c r="C5709" s="89">
        <v>451969.01</v>
      </c>
      <c r="D5709" s="89">
        <v>7329.2889999999998</v>
      </c>
      <c r="E5709" s="89">
        <v>81481.028999999995</v>
      </c>
      <c r="F5709" s="89">
        <v>24716.652999999998</v>
      </c>
      <c r="G5709" s="89">
        <v>964847.69</v>
      </c>
      <c r="H5709" s="89">
        <v>82480.952000000005</v>
      </c>
      <c r="I5709" s="119">
        <v>70944.59</v>
      </c>
      <c r="J5709" s="112" t="s">
        <v>6242</v>
      </c>
      <c r="K5709" s="89">
        <v>3855.357</v>
      </c>
      <c r="L5709" s="89">
        <v>1607.0619999999999</v>
      </c>
      <c r="M5709" s="89">
        <v>94</v>
      </c>
      <c r="N5709" s="89">
        <v>3879.3609999999999</v>
      </c>
      <c r="O5709" s="89">
        <v>3326.2660000000001</v>
      </c>
      <c r="P5709" s="89">
        <v>1419.048</v>
      </c>
      <c r="Q5709" s="89">
        <v>349.00299999999999</v>
      </c>
      <c r="R5709" s="89">
        <v>4865.5680000000002</v>
      </c>
      <c r="S5709" s="89">
        <v>4171.4179999999997</v>
      </c>
    </row>
    <row r="5710" spans="1:19" ht="11.25" thickBot="1" x14ac:dyDescent="0.2">
      <c r="A5710" s="93"/>
    </row>
    <row r="5711" spans="1:19" ht="11.25" thickBot="1" x14ac:dyDescent="0.2">
      <c r="A5711" s="88">
        <v>3</v>
      </c>
      <c r="B5711" s="109">
        <v>0.67365740740740743</v>
      </c>
      <c r="C5711" s="89">
        <v>448825.13</v>
      </c>
      <c r="D5711" s="89">
        <v>7229.2539999999999</v>
      </c>
      <c r="E5711" s="89">
        <v>80999.154999999999</v>
      </c>
      <c r="F5711" s="89">
        <v>24415.297999999999</v>
      </c>
      <c r="G5711" s="89">
        <v>941265.81</v>
      </c>
      <c r="H5711" s="89">
        <v>82516.091</v>
      </c>
      <c r="I5711" s="119">
        <v>71541.626000000004</v>
      </c>
      <c r="J5711" s="112" t="s">
        <v>6243</v>
      </c>
      <c r="K5711" s="89">
        <v>3846.355</v>
      </c>
      <c r="L5711" s="89">
        <v>1573.059</v>
      </c>
      <c r="M5711" s="89">
        <v>99</v>
      </c>
      <c r="N5711" s="89">
        <v>3869.3589999999999</v>
      </c>
      <c r="O5711" s="89">
        <v>3400.2779999999998</v>
      </c>
      <c r="P5711" s="89">
        <v>1504.0540000000001</v>
      </c>
      <c r="Q5711" s="89">
        <v>419.00400000000002</v>
      </c>
      <c r="R5711" s="89">
        <v>4935.585</v>
      </c>
      <c r="S5711" s="89">
        <v>4213.4260000000004</v>
      </c>
    </row>
    <row r="5712" spans="1:19" ht="11.25" thickBot="1" x14ac:dyDescent="0.2">
      <c r="A5712" s="93"/>
    </row>
    <row r="5713" spans="1:19" ht="11.25" thickBot="1" x14ac:dyDescent="0.2">
      <c r="A5713" s="88">
        <v>4</v>
      </c>
      <c r="B5713" s="109">
        <v>0.67381944444444442</v>
      </c>
      <c r="C5713" s="89">
        <v>440593.19</v>
      </c>
      <c r="D5713" s="89">
        <v>6926.1509999999998</v>
      </c>
      <c r="E5713" s="89">
        <v>79589.739000000001</v>
      </c>
      <c r="F5713" s="89">
        <v>25148.169000000002</v>
      </c>
      <c r="G5713" s="89">
        <v>950930.19</v>
      </c>
      <c r="H5713" s="89">
        <v>82236.990000000005</v>
      </c>
      <c r="I5713" s="119">
        <v>70977.702000000005</v>
      </c>
      <c r="J5713" s="112" t="s">
        <v>6244</v>
      </c>
      <c r="K5713" s="89">
        <v>3723.3330000000001</v>
      </c>
      <c r="L5713" s="89">
        <v>1530.056</v>
      </c>
      <c r="M5713" s="89">
        <v>117</v>
      </c>
      <c r="N5713" s="89">
        <v>3693.3270000000002</v>
      </c>
      <c r="O5713" s="89">
        <v>3423.2809999999999</v>
      </c>
      <c r="P5713" s="89">
        <v>1416.048</v>
      </c>
      <c r="Q5713" s="89">
        <v>341.00299999999999</v>
      </c>
      <c r="R5713" s="89">
        <v>4805.5540000000001</v>
      </c>
      <c r="S5713" s="89">
        <v>4081.4</v>
      </c>
    </row>
    <row r="5714" spans="1:19" ht="11.25" thickBot="1" x14ac:dyDescent="0.2">
      <c r="A5714" s="93"/>
    </row>
    <row r="5715" spans="1:19" ht="11.25" thickBot="1" x14ac:dyDescent="0.2">
      <c r="A5715" s="88">
        <v>5</v>
      </c>
      <c r="B5715" s="109">
        <v>0.67399305555555555</v>
      </c>
      <c r="C5715" s="89">
        <v>434959.65</v>
      </c>
      <c r="D5715" s="89">
        <v>7095.2079999999996</v>
      </c>
      <c r="E5715" s="89">
        <v>79681.087</v>
      </c>
      <c r="F5715" s="89">
        <v>24997.989000000001</v>
      </c>
      <c r="G5715" s="89">
        <v>961880.08</v>
      </c>
      <c r="H5715" s="89">
        <v>82285.179999999993</v>
      </c>
      <c r="I5715" s="119">
        <v>71991.171000000002</v>
      </c>
      <c r="J5715" s="112" t="s">
        <v>6245</v>
      </c>
      <c r="K5715" s="89">
        <v>3572.306</v>
      </c>
      <c r="L5715" s="89">
        <v>1510.0550000000001</v>
      </c>
      <c r="M5715" s="89">
        <v>94</v>
      </c>
      <c r="N5715" s="89">
        <v>3584.308</v>
      </c>
      <c r="O5715" s="89">
        <v>3347.2689999999998</v>
      </c>
      <c r="P5715" s="89">
        <v>1413.048</v>
      </c>
      <c r="Q5715" s="89">
        <v>315.00200000000001</v>
      </c>
      <c r="R5715" s="89">
        <v>4720.5349999999999</v>
      </c>
      <c r="S5715" s="89">
        <v>3958.3760000000002</v>
      </c>
    </row>
    <row r="5716" spans="1:19" ht="11.25" thickBot="1" x14ac:dyDescent="0.2">
      <c r="A5716" s="93"/>
    </row>
    <row r="5717" spans="1:19" ht="11.25" thickBot="1" x14ac:dyDescent="0.2">
      <c r="A5717" s="88">
        <v>6</v>
      </c>
      <c r="B5717" s="109">
        <v>0.67416666666666669</v>
      </c>
      <c r="C5717" s="89">
        <v>436448.3</v>
      </c>
      <c r="D5717" s="89">
        <v>7421.3220000000001</v>
      </c>
      <c r="E5717" s="89">
        <v>79899.922999999995</v>
      </c>
      <c r="F5717" s="89">
        <v>24991.981</v>
      </c>
      <c r="G5717" s="89">
        <v>960480.68</v>
      </c>
      <c r="H5717" s="89">
        <v>82545.206000000006</v>
      </c>
      <c r="I5717" s="119">
        <v>71900.86</v>
      </c>
      <c r="J5717" s="112" t="s">
        <v>6246</v>
      </c>
      <c r="K5717" s="89">
        <v>3513.2959999999998</v>
      </c>
      <c r="L5717" s="89">
        <v>1522.056</v>
      </c>
      <c r="M5717" s="89">
        <v>97</v>
      </c>
      <c r="N5717" s="89">
        <v>3488.2919999999999</v>
      </c>
      <c r="O5717" s="89">
        <v>3470.2890000000002</v>
      </c>
      <c r="P5717" s="89">
        <v>1398.047</v>
      </c>
      <c r="Q5717" s="89">
        <v>340.00299999999999</v>
      </c>
      <c r="R5717" s="89">
        <v>4797.5519999999997</v>
      </c>
      <c r="S5717" s="89">
        <v>4051.3939999999998</v>
      </c>
    </row>
    <row r="5718" spans="1:19" ht="11.25" thickBot="1" x14ac:dyDescent="0.2">
      <c r="A5718" s="93"/>
    </row>
    <row r="5719" spans="1:19" ht="11.25" thickBot="1" x14ac:dyDescent="0.2">
      <c r="A5719" s="88">
        <v>7</v>
      </c>
      <c r="B5719" s="109">
        <v>0.67432870370370368</v>
      </c>
      <c r="C5719" s="89">
        <v>428724.38</v>
      </c>
      <c r="D5719" s="89">
        <v>7506.3519999999999</v>
      </c>
      <c r="E5719" s="89">
        <v>79564.642999999996</v>
      </c>
      <c r="F5719" s="89">
        <v>24558.466</v>
      </c>
      <c r="G5719" s="89">
        <v>957474.96</v>
      </c>
      <c r="H5719" s="89">
        <v>82473.923999999999</v>
      </c>
      <c r="I5719" s="119">
        <v>72273.145000000004</v>
      </c>
      <c r="J5719" s="112" t="s">
        <v>6247</v>
      </c>
      <c r="K5719" s="89">
        <v>3491.2930000000001</v>
      </c>
      <c r="L5719" s="89">
        <v>1478.0519999999999</v>
      </c>
      <c r="M5719" s="89">
        <v>102</v>
      </c>
      <c r="N5719" s="89">
        <v>3513.2959999999998</v>
      </c>
      <c r="O5719" s="89">
        <v>3494.2930000000001</v>
      </c>
      <c r="P5719" s="89">
        <v>1406.047</v>
      </c>
      <c r="Q5719" s="89">
        <v>331.00299999999999</v>
      </c>
      <c r="R5719" s="89">
        <v>4712.5330000000004</v>
      </c>
      <c r="S5719" s="89">
        <v>3999.384</v>
      </c>
    </row>
    <row r="5720" spans="1:19" ht="11.25" thickBot="1" x14ac:dyDescent="0.2">
      <c r="A5720" s="93"/>
    </row>
    <row r="5721" spans="1:19" ht="11.25" thickBot="1" x14ac:dyDescent="0.2">
      <c r="A5721" s="88">
        <v>8</v>
      </c>
      <c r="B5721" s="109">
        <v>0.67449074074074078</v>
      </c>
      <c r="C5721" s="89">
        <v>421765.48</v>
      </c>
      <c r="D5721" s="89">
        <v>7300.2790000000005</v>
      </c>
      <c r="E5721" s="89">
        <v>79070.767999999996</v>
      </c>
      <c r="F5721" s="89">
        <v>25493.589</v>
      </c>
      <c r="G5721" s="89">
        <v>930928.53</v>
      </c>
      <c r="H5721" s="89">
        <v>81524.197</v>
      </c>
      <c r="I5721" s="119">
        <v>71395.125</v>
      </c>
      <c r="J5721" s="112" t="s">
        <v>6248</v>
      </c>
      <c r="K5721" s="89">
        <v>3390.2759999999998</v>
      </c>
      <c r="L5721" s="89">
        <v>1526.056</v>
      </c>
      <c r="M5721" s="89">
        <v>111</v>
      </c>
      <c r="N5721" s="89">
        <v>3688.3270000000002</v>
      </c>
      <c r="O5721" s="89">
        <v>3518.297</v>
      </c>
      <c r="P5721" s="89">
        <v>1378.046</v>
      </c>
      <c r="Q5721" s="89">
        <v>326.00299999999999</v>
      </c>
      <c r="R5721" s="89">
        <v>4736.5379999999996</v>
      </c>
      <c r="S5721" s="89">
        <v>3980.38</v>
      </c>
    </row>
    <row r="5722" spans="1:19" ht="11.25" thickBot="1" x14ac:dyDescent="0.2">
      <c r="A5722" s="93"/>
    </row>
    <row r="5723" spans="1:19" ht="11.25" thickBot="1" x14ac:dyDescent="0.2">
      <c r="A5723" s="88">
        <v>9</v>
      </c>
      <c r="B5723" s="109">
        <v>0.67466435185185192</v>
      </c>
      <c r="C5723" s="89">
        <v>419892.21</v>
      </c>
      <c r="D5723" s="89">
        <v>7253.2619999999997</v>
      </c>
      <c r="E5723" s="89">
        <v>79959.149000000005</v>
      </c>
      <c r="F5723" s="89">
        <v>25585.701000000001</v>
      </c>
      <c r="G5723" s="89">
        <v>951623.81</v>
      </c>
      <c r="H5723" s="89">
        <v>81523.192999999999</v>
      </c>
      <c r="I5723" s="119">
        <v>71777.434999999998</v>
      </c>
      <c r="J5723" s="112" t="s">
        <v>6249</v>
      </c>
      <c r="K5723" s="89">
        <v>3447.2849999999999</v>
      </c>
      <c r="L5723" s="89">
        <v>1483.0530000000001</v>
      </c>
      <c r="M5723" s="89">
        <v>112</v>
      </c>
      <c r="N5723" s="89">
        <v>3538.3</v>
      </c>
      <c r="O5723" s="89">
        <v>3418.28</v>
      </c>
      <c r="P5723" s="89">
        <v>1458.0509999999999</v>
      </c>
      <c r="Q5723" s="89">
        <v>320.00200000000001</v>
      </c>
      <c r="R5723" s="89">
        <v>4618.5119999999997</v>
      </c>
      <c r="S5723" s="89">
        <v>3930.3710000000001</v>
      </c>
    </row>
    <row r="5724" spans="1:19" ht="11.25" thickBot="1" x14ac:dyDescent="0.2">
      <c r="A5724" s="93"/>
    </row>
    <row r="5725" spans="1:19" ht="11.25" thickBot="1" x14ac:dyDescent="0.2">
      <c r="A5725" s="88">
        <v>10</v>
      </c>
      <c r="B5725" s="109">
        <v>0.67483796296296295</v>
      </c>
      <c r="C5725" s="89">
        <v>413372.76</v>
      </c>
      <c r="D5725" s="89">
        <v>7023.1840000000002</v>
      </c>
      <c r="E5725" s="89">
        <v>78778.664999999994</v>
      </c>
      <c r="F5725" s="89">
        <v>25325.383999999998</v>
      </c>
      <c r="G5725" s="89">
        <v>931713.47</v>
      </c>
      <c r="H5725" s="89">
        <v>82067.323000000004</v>
      </c>
      <c r="I5725" s="119">
        <v>71739.304000000004</v>
      </c>
      <c r="J5725" s="112" t="s">
        <v>6250</v>
      </c>
      <c r="K5725" s="89">
        <v>3395.277</v>
      </c>
      <c r="L5725" s="89">
        <v>1570.059</v>
      </c>
      <c r="M5725" s="89">
        <v>125</v>
      </c>
      <c r="N5725" s="89">
        <v>3557.3040000000001</v>
      </c>
      <c r="O5725" s="89">
        <v>3477.29</v>
      </c>
      <c r="P5725" s="89">
        <v>1380.046</v>
      </c>
      <c r="Q5725" s="89">
        <v>357.00299999999999</v>
      </c>
      <c r="R5725" s="89">
        <v>4704.5309999999999</v>
      </c>
      <c r="S5725" s="89">
        <v>4005.3850000000002</v>
      </c>
    </row>
    <row r="5726" spans="1:19" ht="11.25" thickBot="1" x14ac:dyDescent="0.2">
      <c r="A5726" s="93"/>
    </row>
    <row r="5727" spans="1:19" ht="11.25" thickBot="1" x14ac:dyDescent="0.2">
      <c r="A5727" s="113" t="s">
        <v>352</v>
      </c>
      <c r="B5727" s="93"/>
      <c r="C5727" s="114">
        <v>435664</v>
      </c>
      <c r="D5727" s="114">
        <v>7237.558</v>
      </c>
      <c r="E5727" s="114">
        <v>79891.906000000003</v>
      </c>
      <c r="F5727" s="114">
        <v>25002.296999999999</v>
      </c>
      <c r="G5727" s="114">
        <v>948917.38</v>
      </c>
      <c r="H5727" s="114">
        <v>82056.588000000003</v>
      </c>
      <c r="I5727" s="118">
        <v>71543.538</v>
      </c>
      <c r="J5727" s="112" t="s">
        <v>6251</v>
      </c>
      <c r="K5727" s="114">
        <v>3611.0140000000001</v>
      </c>
      <c r="L5727" s="114">
        <v>1538.557</v>
      </c>
      <c r="M5727" s="114">
        <v>105.9</v>
      </c>
      <c r="N5727" s="114">
        <v>3686.8270000000002</v>
      </c>
      <c r="O5727" s="114">
        <v>3417.8809999999999</v>
      </c>
      <c r="P5727" s="114">
        <v>1423.4490000000001</v>
      </c>
      <c r="Q5727" s="114">
        <v>345.803</v>
      </c>
      <c r="R5727" s="114">
        <v>4787.05</v>
      </c>
      <c r="S5727" s="114">
        <v>4042.7919999999999</v>
      </c>
    </row>
    <row r="5728" spans="1:19" ht="11.25" thickBot="1" x14ac:dyDescent="0.2">
      <c r="A5728" s="93"/>
    </row>
    <row r="5729" spans="1:19" ht="11.25" thickBot="1" x14ac:dyDescent="0.2">
      <c r="A5729" s="116" t="s">
        <v>355</v>
      </c>
      <c r="B5729" s="93"/>
      <c r="C5729" s="114">
        <v>15085.228999999999</v>
      </c>
      <c r="D5729" s="114">
        <v>177.87700000000001</v>
      </c>
      <c r="E5729" s="114">
        <v>810.51</v>
      </c>
      <c r="F5729" s="114">
        <v>390.988</v>
      </c>
      <c r="G5729" s="114">
        <v>12635.091</v>
      </c>
      <c r="H5729" s="114">
        <v>554.298</v>
      </c>
      <c r="I5729" s="118">
        <v>480.24400000000003</v>
      </c>
      <c r="J5729" s="112" t="s">
        <v>6252</v>
      </c>
      <c r="K5729" s="114">
        <v>195.8</v>
      </c>
      <c r="L5729" s="114">
        <v>43.7</v>
      </c>
      <c r="M5729" s="114">
        <v>10.44</v>
      </c>
      <c r="N5729" s="114">
        <v>190.28899999999999</v>
      </c>
      <c r="O5729" s="114">
        <v>73.826999999999998</v>
      </c>
      <c r="P5729" s="114">
        <v>39.805999999999997</v>
      </c>
      <c r="Q5729" s="114">
        <v>29.773</v>
      </c>
      <c r="R5729" s="114">
        <v>111.166</v>
      </c>
      <c r="S5729" s="114">
        <v>90.805000000000007</v>
      </c>
    </row>
    <row r="5730" spans="1:19" ht="11.25" thickBot="1" x14ac:dyDescent="0.2">
      <c r="A5730" s="93"/>
    </row>
    <row r="5731" spans="1:19" ht="11.25" thickBot="1" x14ac:dyDescent="0.2">
      <c r="A5731" s="117" t="s">
        <v>358</v>
      </c>
      <c r="B5731" s="93"/>
      <c r="C5731" s="114">
        <v>3.4630000000000001</v>
      </c>
      <c r="D5731" s="114">
        <v>2.4580000000000002</v>
      </c>
      <c r="E5731" s="114">
        <v>1.0149999999999999</v>
      </c>
      <c r="F5731" s="114">
        <v>1.5640000000000001</v>
      </c>
      <c r="G5731" s="114">
        <v>1.3320000000000001</v>
      </c>
      <c r="H5731" s="114">
        <v>0.67600000000000005</v>
      </c>
      <c r="I5731" s="118">
        <v>0.67100000000000004</v>
      </c>
      <c r="J5731" s="112" t="s">
        <v>393</v>
      </c>
      <c r="K5731" s="114">
        <v>5.4219999999999997</v>
      </c>
      <c r="L5731" s="114">
        <v>2.84</v>
      </c>
      <c r="M5731" s="114">
        <v>9.8580000000000005</v>
      </c>
      <c r="N5731" s="114">
        <v>5.1609999999999996</v>
      </c>
      <c r="O5731" s="114">
        <v>2.16</v>
      </c>
      <c r="P5731" s="114">
        <v>2.7959999999999998</v>
      </c>
      <c r="Q5731" s="114">
        <v>8.61</v>
      </c>
      <c r="R5731" s="114">
        <v>2.3220000000000001</v>
      </c>
      <c r="S5731" s="114">
        <v>2.246</v>
      </c>
    </row>
    <row r="5732" spans="1:19" ht="11.25" thickBot="1" x14ac:dyDescent="0.2">
      <c r="A5732" s="93"/>
    </row>
    <row r="5733" spans="1:19" ht="11.25" thickBot="1" x14ac:dyDescent="0.2">
      <c r="A5733" s="87" t="s">
        <v>345</v>
      </c>
      <c r="B5733" s="87" t="s">
        <v>346</v>
      </c>
      <c r="C5733" s="107" t="s">
        <v>18</v>
      </c>
      <c r="D5733" s="108" t="s">
        <v>19</v>
      </c>
      <c r="E5733" s="108" t="s">
        <v>20</v>
      </c>
      <c r="F5733" s="107" t="s">
        <v>21</v>
      </c>
      <c r="G5733" s="107" t="s">
        <v>22</v>
      </c>
      <c r="H5733" s="107" t="s">
        <v>23</v>
      </c>
      <c r="I5733" s="107" t="s">
        <v>24</v>
      </c>
      <c r="J5733" s="108" t="s">
        <v>25</v>
      </c>
      <c r="K5733" s="108" t="s">
        <v>26</v>
      </c>
      <c r="L5733" s="107" t="s">
        <v>27</v>
      </c>
      <c r="M5733" s="107" t="s">
        <v>28</v>
      </c>
      <c r="N5733" s="107" t="s">
        <v>29</v>
      </c>
      <c r="O5733" s="107" t="s">
        <v>30</v>
      </c>
      <c r="P5733" s="107" t="s">
        <v>31</v>
      </c>
      <c r="Q5733" s="107" t="s">
        <v>32</v>
      </c>
      <c r="R5733" s="107" t="s">
        <v>33</v>
      </c>
      <c r="S5733" s="108" t="s">
        <v>34</v>
      </c>
    </row>
    <row r="5734" spans="1:19" ht="11.25" thickBot="1" x14ac:dyDescent="0.2">
      <c r="A5734" s="88">
        <v>1</v>
      </c>
      <c r="B5734" s="109">
        <v>0.67332175925925919</v>
      </c>
      <c r="C5734" s="89">
        <v>631.01</v>
      </c>
      <c r="D5734" s="119">
        <v>67051.729000000007</v>
      </c>
      <c r="E5734" s="119">
        <v>1167515.5</v>
      </c>
      <c r="F5734" s="89">
        <v>53</v>
      </c>
      <c r="G5734" s="89">
        <v>52</v>
      </c>
      <c r="H5734" s="89">
        <v>318.00200000000001</v>
      </c>
      <c r="I5734" s="89">
        <v>1160.0319999999999</v>
      </c>
      <c r="J5734" s="119">
        <v>665787.22</v>
      </c>
      <c r="K5734" s="112" t="s">
        <v>6253</v>
      </c>
      <c r="L5734" s="89">
        <v>108</v>
      </c>
      <c r="M5734" s="89">
        <v>995.024</v>
      </c>
      <c r="N5734" s="89">
        <v>34</v>
      </c>
      <c r="O5734" s="89">
        <v>42</v>
      </c>
      <c r="P5734" s="89">
        <v>32</v>
      </c>
      <c r="Q5734" s="89">
        <v>1315.0419999999999</v>
      </c>
      <c r="R5734" s="89">
        <v>48</v>
      </c>
      <c r="S5734" s="119">
        <v>1227692.1000000001</v>
      </c>
    </row>
    <row r="5735" spans="1:19" ht="11.25" thickBot="1" x14ac:dyDescent="0.2">
      <c r="A5735" s="93"/>
    </row>
    <row r="5736" spans="1:19" ht="11.25" thickBot="1" x14ac:dyDescent="0.2">
      <c r="A5736" s="88">
        <v>2</v>
      </c>
      <c r="B5736" s="109">
        <v>0.67349537037037033</v>
      </c>
      <c r="C5736" s="89">
        <v>594.00800000000004</v>
      </c>
      <c r="D5736" s="119">
        <v>67696.81</v>
      </c>
      <c r="E5736" s="119">
        <v>1165943</v>
      </c>
      <c r="F5736" s="89">
        <v>47</v>
      </c>
      <c r="G5736" s="89">
        <v>58</v>
      </c>
      <c r="H5736" s="89">
        <v>312.00200000000001</v>
      </c>
      <c r="I5736" s="89">
        <v>1065.027</v>
      </c>
      <c r="J5736" s="119">
        <v>665059.53</v>
      </c>
      <c r="K5736" s="112" t="s">
        <v>6254</v>
      </c>
      <c r="L5736" s="89">
        <v>84</v>
      </c>
      <c r="M5736" s="89">
        <v>849.01700000000005</v>
      </c>
      <c r="N5736" s="89">
        <v>39</v>
      </c>
      <c r="O5736" s="89">
        <v>28</v>
      </c>
      <c r="P5736" s="89">
        <v>34</v>
      </c>
      <c r="Q5736" s="89">
        <v>1252.038</v>
      </c>
      <c r="R5736" s="89">
        <v>41</v>
      </c>
      <c r="S5736" s="119">
        <v>1228441.3999999999</v>
      </c>
    </row>
    <row r="5737" spans="1:19" ht="11.25" thickBot="1" x14ac:dyDescent="0.2">
      <c r="A5737" s="93"/>
    </row>
    <row r="5738" spans="1:19" ht="11.25" thickBot="1" x14ac:dyDescent="0.2">
      <c r="A5738" s="88">
        <v>3</v>
      </c>
      <c r="B5738" s="109">
        <v>0.67365740740740743</v>
      </c>
      <c r="C5738" s="89">
        <v>651.01</v>
      </c>
      <c r="D5738" s="119">
        <v>67616.55</v>
      </c>
      <c r="E5738" s="119">
        <v>1162873.3999999999</v>
      </c>
      <c r="F5738" s="89">
        <v>57</v>
      </c>
      <c r="G5738" s="89">
        <v>64</v>
      </c>
      <c r="H5738" s="89">
        <v>369.00299999999999</v>
      </c>
      <c r="I5738" s="89">
        <v>1141.0309999999999</v>
      </c>
      <c r="J5738" s="119">
        <v>670426.5</v>
      </c>
      <c r="K5738" s="112" t="s">
        <v>6255</v>
      </c>
      <c r="L5738" s="89">
        <v>144.001</v>
      </c>
      <c r="M5738" s="89">
        <v>867.01800000000003</v>
      </c>
      <c r="N5738" s="89">
        <v>101</v>
      </c>
      <c r="O5738" s="89">
        <v>99</v>
      </c>
      <c r="P5738" s="89">
        <v>113</v>
      </c>
      <c r="Q5738" s="89">
        <v>1284.04</v>
      </c>
      <c r="R5738" s="89">
        <v>102</v>
      </c>
      <c r="S5738" s="119">
        <v>1244898.5</v>
      </c>
    </row>
    <row r="5739" spans="1:19" ht="11.25" thickBot="1" x14ac:dyDescent="0.2">
      <c r="A5739" s="93"/>
    </row>
    <row r="5740" spans="1:19" ht="11.25" thickBot="1" x14ac:dyDescent="0.2">
      <c r="A5740" s="88">
        <v>4</v>
      </c>
      <c r="B5740" s="109">
        <v>0.67381944444444442</v>
      </c>
      <c r="C5740" s="89">
        <v>631.01</v>
      </c>
      <c r="D5740" s="119">
        <v>67963.676999999996</v>
      </c>
      <c r="E5740" s="119">
        <v>1163650</v>
      </c>
      <c r="F5740" s="89">
        <v>86</v>
      </c>
      <c r="G5740" s="89">
        <v>60</v>
      </c>
      <c r="H5740" s="89">
        <v>299.00200000000001</v>
      </c>
      <c r="I5740" s="89">
        <v>1023.025</v>
      </c>
      <c r="J5740" s="119">
        <v>671219.43</v>
      </c>
      <c r="K5740" s="112" t="s">
        <v>6256</v>
      </c>
      <c r="L5740" s="89">
        <v>72</v>
      </c>
      <c r="M5740" s="89">
        <v>727.01300000000003</v>
      </c>
      <c r="N5740" s="89">
        <v>35</v>
      </c>
      <c r="O5740" s="89">
        <v>44</v>
      </c>
      <c r="P5740" s="89">
        <v>36</v>
      </c>
      <c r="Q5740" s="89">
        <v>1163.0329999999999</v>
      </c>
      <c r="R5740" s="89">
        <v>67</v>
      </c>
      <c r="S5740" s="119">
        <v>1239690.3</v>
      </c>
    </row>
    <row r="5741" spans="1:19" ht="11.25" thickBot="1" x14ac:dyDescent="0.2">
      <c r="A5741" s="93"/>
    </row>
    <row r="5742" spans="1:19" ht="11.25" thickBot="1" x14ac:dyDescent="0.2">
      <c r="A5742" s="88">
        <v>5</v>
      </c>
      <c r="B5742" s="109">
        <v>0.67399305555555555</v>
      </c>
      <c r="C5742" s="89">
        <v>543.00699999999995</v>
      </c>
      <c r="D5742" s="119">
        <v>68304.789999999994</v>
      </c>
      <c r="E5742" s="119">
        <v>1163075.2</v>
      </c>
      <c r="F5742" s="89">
        <v>64</v>
      </c>
      <c r="G5742" s="89">
        <v>62</v>
      </c>
      <c r="H5742" s="89">
        <v>270.00200000000001</v>
      </c>
      <c r="I5742" s="89">
        <v>1014.025</v>
      </c>
      <c r="J5742" s="119">
        <v>676408.26</v>
      </c>
      <c r="K5742" s="112" t="s">
        <v>6257</v>
      </c>
      <c r="L5742" s="89">
        <v>54</v>
      </c>
      <c r="M5742" s="89">
        <v>675.01099999999997</v>
      </c>
      <c r="N5742" s="89">
        <v>10</v>
      </c>
      <c r="O5742" s="89">
        <v>9</v>
      </c>
      <c r="P5742" s="89">
        <v>12</v>
      </c>
      <c r="Q5742" s="89">
        <v>1134.0309999999999</v>
      </c>
      <c r="R5742" s="89">
        <v>31</v>
      </c>
      <c r="S5742" s="119">
        <v>1238867.3999999999</v>
      </c>
    </row>
    <row r="5743" spans="1:19" ht="11.25" thickBot="1" x14ac:dyDescent="0.2">
      <c r="A5743" s="93"/>
    </row>
    <row r="5744" spans="1:19" ht="11.25" thickBot="1" x14ac:dyDescent="0.2">
      <c r="A5744" s="88">
        <v>6</v>
      </c>
      <c r="B5744" s="109">
        <v>0.67416666666666669</v>
      </c>
      <c r="C5744" s="89">
        <v>508.00599999999997</v>
      </c>
      <c r="D5744" s="119">
        <v>68834.528999999995</v>
      </c>
      <c r="E5744" s="119">
        <v>1165552</v>
      </c>
      <c r="F5744" s="89">
        <v>62</v>
      </c>
      <c r="G5744" s="89">
        <v>57</v>
      </c>
      <c r="H5744" s="89">
        <v>275.00200000000001</v>
      </c>
      <c r="I5744" s="89">
        <v>1136.0309999999999</v>
      </c>
      <c r="J5744" s="119">
        <v>678124.73</v>
      </c>
      <c r="K5744" s="112" t="s">
        <v>6258</v>
      </c>
      <c r="L5744" s="89">
        <v>91</v>
      </c>
      <c r="M5744" s="89">
        <v>659.01</v>
      </c>
      <c r="N5744" s="89">
        <v>18</v>
      </c>
      <c r="O5744" s="89">
        <v>27</v>
      </c>
      <c r="P5744" s="89">
        <v>23</v>
      </c>
      <c r="Q5744" s="89">
        <v>1193.0340000000001</v>
      </c>
      <c r="R5744" s="89">
        <v>45</v>
      </c>
      <c r="S5744" s="119">
        <v>1252535.5</v>
      </c>
    </row>
    <row r="5745" spans="1:19" ht="11.25" thickBot="1" x14ac:dyDescent="0.2">
      <c r="A5745" s="93"/>
    </row>
    <row r="5746" spans="1:19" ht="11.25" thickBot="1" x14ac:dyDescent="0.2">
      <c r="A5746" s="88">
        <v>7</v>
      </c>
      <c r="B5746" s="109">
        <v>0.67432870370370368</v>
      </c>
      <c r="C5746" s="89">
        <v>538.00699999999995</v>
      </c>
      <c r="D5746" s="119">
        <v>68532.535999999993</v>
      </c>
      <c r="E5746" s="119">
        <v>1163524.3</v>
      </c>
      <c r="F5746" s="89">
        <v>55</v>
      </c>
      <c r="G5746" s="89">
        <v>73</v>
      </c>
      <c r="H5746" s="89">
        <v>317.00200000000001</v>
      </c>
      <c r="I5746" s="89">
        <v>1122.03</v>
      </c>
      <c r="J5746" s="119">
        <v>678235.25</v>
      </c>
      <c r="K5746" s="112" t="s">
        <v>6259</v>
      </c>
      <c r="L5746" s="89">
        <v>87</v>
      </c>
      <c r="M5746" s="89">
        <v>597.00900000000001</v>
      </c>
      <c r="N5746" s="89">
        <v>21</v>
      </c>
      <c r="O5746" s="89">
        <v>29</v>
      </c>
      <c r="P5746" s="89">
        <v>28</v>
      </c>
      <c r="Q5746" s="89">
        <v>1134.0309999999999</v>
      </c>
      <c r="R5746" s="89">
        <v>39</v>
      </c>
      <c r="S5746" s="119">
        <v>1253683.5</v>
      </c>
    </row>
    <row r="5747" spans="1:19" ht="11.25" thickBot="1" x14ac:dyDescent="0.2">
      <c r="A5747" s="93"/>
    </row>
    <row r="5748" spans="1:19" ht="11.25" thickBot="1" x14ac:dyDescent="0.2">
      <c r="A5748" s="88">
        <v>8</v>
      </c>
      <c r="B5748" s="109">
        <v>0.67449074074074078</v>
      </c>
      <c r="C5748" s="89">
        <v>580.00800000000004</v>
      </c>
      <c r="D5748" s="119">
        <v>68546.581999999995</v>
      </c>
      <c r="E5748" s="119">
        <v>1162955.8</v>
      </c>
      <c r="F5748" s="89">
        <v>55</v>
      </c>
      <c r="G5748" s="89">
        <v>70</v>
      </c>
      <c r="H5748" s="89">
        <v>287.00200000000001</v>
      </c>
      <c r="I5748" s="89">
        <v>1081.028</v>
      </c>
      <c r="J5748" s="119">
        <v>674276.82</v>
      </c>
      <c r="K5748" s="112" t="s">
        <v>6260</v>
      </c>
      <c r="L5748" s="89">
        <v>68</v>
      </c>
      <c r="M5748" s="89">
        <v>569.00800000000004</v>
      </c>
      <c r="N5748" s="89">
        <v>24</v>
      </c>
      <c r="O5748" s="89">
        <v>31</v>
      </c>
      <c r="P5748" s="89">
        <v>31</v>
      </c>
      <c r="Q5748" s="89">
        <v>1766.075</v>
      </c>
      <c r="R5748" s="89">
        <v>50</v>
      </c>
      <c r="S5748" s="119">
        <v>1240984</v>
      </c>
    </row>
    <row r="5749" spans="1:19" ht="11.25" thickBot="1" x14ac:dyDescent="0.2">
      <c r="A5749" s="93"/>
    </row>
    <row r="5750" spans="1:19" ht="11.25" thickBot="1" x14ac:dyDescent="0.2">
      <c r="A5750" s="88">
        <v>9</v>
      </c>
      <c r="B5750" s="109">
        <v>0.67466435185185192</v>
      </c>
      <c r="C5750" s="89">
        <v>573.00800000000004</v>
      </c>
      <c r="D5750" s="119">
        <v>68624.839000000007</v>
      </c>
      <c r="E5750" s="119">
        <v>1162802.6000000001</v>
      </c>
      <c r="F5750" s="89">
        <v>59</v>
      </c>
      <c r="G5750" s="89">
        <v>76</v>
      </c>
      <c r="H5750" s="89">
        <v>275.00200000000001</v>
      </c>
      <c r="I5750" s="89">
        <v>1022.025</v>
      </c>
      <c r="J5750" s="119">
        <v>677386.28</v>
      </c>
      <c r="K5750" s="112" t="s">
        <v>6261</v>
      </c>
      <c r="L5750" s="89">
        <v>91</v>
      </c>
      <c r="M5750" s="89">
        <v>529.00699999999995</v>
      </c>
      <c r="N5750" s="89">
        <v>31</v>
      </c>
      <c r="O5750" s="89">
        <v>47</v>
      </c>
      <c r="P5750" s="89">
        <v>41</v>
      </c>
      <c r="Q5750" s="89">
        <v>1163.0329999999999</v>
      </c>
      <c r="R5750" s="89">
        <v>48</v>
      </c>
      <c r="S5750" s="119">
        <v>1255309.2</v>
      </c>
    </row>
    <row r="5751" spans="1:19" ht="11.25" thickBot="1" x14ac:dyDescent="0.2">
      <c r="A5751" s="93"/>
    </row>
    <row r="5752" spans="1:19" ht="11.25" thickBot="1" x14ac:dyDescent="0.2">
      <c r="A5752" s="88">
        <v>10</v>
      </c>
      <c r="B5752" s="109">
        <v>0.67483796296296295</v>
      </c>
      <c r="C5752" s="89">
        <v>566.00800000000004</v>
      </c>
      <c r="D5752" s="119">
        <v>68380.035999999993</v>
      </c>
      <c r="E5752" s="119">
        <v>1161070.8999999999</v>
      </c>
      <c r="F5752" s="89">
        <v>72</v>
      </c>
      <c r="G5752" s="89">
        <v>71</v>
      </c>
      <c r="H5752" s="89">
        <v>274.00200000000001</v>
      </c>
      <c r="I5752" s="89">
        <v>1088.028</v>
      </c>
      <c r="J5752" s="119">
        <v>675741.13</v>
      </c>
      <c r="K5752" s="112" t="s">
        <v>6262</v>
      </c>
      <c r="L5752" s="89">
        <v>76</v>
      </c>
      <c r="M5752" s="89">
        <v>500.00599999999997</v>
      </c>
      <c r="N5752" s="89">
        <v>36</v>
      </c>
      <c r="O5752" s="89">
        <v>33</v>
      </c>
      <c r="P5752" s="89">
        <v>41</v>
      </c>
      <c r="Q5752" s="89">
        <v>1181.0340000000001</v>
      </c>
      <c r="R5752" s="89">
        <v>56</v>
      </c>
      <c r="S5752" s="119">
        <v>1255183.8999999999</v>
      </c>
    </row>
    <row r="5753" spans="1:19" ht="11.25" thickBot="1" x14ac:dyDescent="0.2">
      <c r="A5753" s="93"/>
    </row>
    <row r="5754" spans="1:19" ht="11.25" thickBot="1" x14ac:dyDescent="0.2">
      <c r="A5754" s="113" t="s">
        <v>352</v>
      </c>
      <c r="B5754" s="93"/>
      <c r="C5754" s="114">
        <v>581.50800000000004</v>
      </c>
      <c r="D5754" s="118">
        <v>68155.207999999999</v>
      </c>
      <c r="E5754" s="118">
        <v>1163896.3</v>
      </c>
      <c r="F5754" s="114">
        <v>61</v>
      </c>
      <c r="G5754" s="114">
        <v>64.3</v>
      </c>
      <c r="H5754" s="114">
        <v>299.60199999999998</v>
      </c>
      <c r="I5754" s="114">
        <v>1085.2280000000001</v>
      </c>
      <c r="J5754" s="118">
        <v>673266.52</v>
      </c>
      <c r="K5754" s="112" t="s">
        <v>6263</v>
      </c>
      <c r="L5754" s="114">
        <v>87.5</v>
      </c>
      <c r="M5754" s="114">
        <v>696.71199999999999</v>
      </c>
      <c r="N5754" s="114">
        <v>34.9</v>
      </c>
      <c r="O5754" s="114">
        <v>38.9</v>
      </c>
      <c r="P5754" s="114">
        <v>39.1</v>
      </c>
      <c r="Q5754" s="114">
        <v>1258.539</v>
      </c>
      <c r="R5754" s="114">
        <v>52.7</v>
      </c>
      <c r="S5754" s="118">
        <v>1243728.6000000001</v>
      </c>
    </row>
    <row r="5755" spans="1:19" ht="11.25" thickBot="1" x14ac:dyDescent="0.2">
      <c r="A5755" s="93"/>
    </row>
    <row r="5756" spans="1:19" ht="11.25" thickBot="1" x14ac:dyDescent="0.2">
      <c r="A5756" s="116" t="s">
        <v>355</v>
      </c>
      <c r="B5756" s="93"/>
      <c r="C5756" s="114">
        <v>45.921999999999997</v>
      </c>
      <c r="D5756" s="118">
        <v>558.28399999999999</v>
      </c>
      <c r="E5756" s="118">
        <v>1885.9849999999999</v>
      </c>
      <c r="F5756" s="114">
        <v>11.096</v>
      </c>
      <c r="G5756" s="114">
        <v>7.875</v>
      </c>
      <c r="H5756" s="114">
        <v>30.754999999999999</v>
      </c>
      <c r="I5756" s="114">
        <v>53.761000000000003</v>
      </c>
      <c r="J5756" s="118">
        <v>4919.6750000000002</v>
      </c>
      <c r="K5756" s="112" t="s">
        <v>6264</v>
      </c>
      <c r="L5756" s="114">
        <v>24.776</v>
      </c>
      <c r="M5756" s="114">
        <v>162.29900000000001</v>
      </c>
      <c r="N5756" s="114">
        <v>24.991</v>
      </c>
      <c r="O5756" s="114">
        <v>23.718</v>
      </c>
      <c r="P5756" s="114">
        <v>27.36</v>
      </c>
      <c r="Q5756" s="114">
        <v>188.863</v>
      </c>
      <c r="R5756" s="114">
        <v>19.867000000000001</v>
      </c>
      <c r="S5756" s="118">
        <v>10444.036</v>
      </c>
    </row>
    <row r="5757" spans="1:19" ht="11.25" thickBot="1" x14ac:dyDescent="0.2">
      <c r="A5757" s="93"/>
    </row>
    <row r="5758" spans="1:19" ht="11.25" thickBot="1" x14ac:dyDescent="0.2">
      <c r="A5758" s="117" t="s">
        <v>358</v>
      </c>
      <c r="B5758" s="93"/>
      <c r="C5758" s="114">
        <v>7.8970000000000002</v>
      </c>
      <c r="D5758" s="118">
        <v>0.81899999999999995</v>
      </c>
      <c r="E5758" s="118">
        <v>0.16200000000000001</v>
      </c>
      <c r="F5758" s="114">
        <v>18.189</v>
      </c>
      <c r="G5758" s="114">
        <v>12.247</v>
      </c>
      <c r="H5758" s="114">
        <v>10.265000000000001</v>
      </c>
      <c r="I5758" s="114">
        <v>4.9539999999999997</v>
      </c>
      <c r="J5758" s="118">
        <v>0.73099999999999998</v>
      </c>
      <c r="K5758" s="112" t="s">
        <v>405</v>
      </c>
      <c r="L5758" s="114">
        <v>28.315000000000001</v>
      </c>
      <c r="M5758" s="114">
        <v>23.295000000000002</v>
      </c>
      <c r="N5758" s="114">
        <v>71.606999999999999</v>
      </c>
      <c r="O5758" s="114">
        <v>60.972000000000001</v>
      </c>
      <c r="P5758" s="114">
        <v>69.972999999999999</v>
      </c>
      <c r="Q5758" s="114">
        <v>15.007</v>
      </c>
      <c r="R5758" s="114">
        <v>37.697000000000003</v>
      </c>
      <c r="S5758" s="118">
        <v>0.84</v>
      </c>
    </row>
    <row r="5759" spans="1:19" ht="11.25" thickBot="1" x14ac:dyDescent="0.2">
      <c r="A5759" s="93"/>
    </row>
    <row r="5760" spans="1:19" ht="11.25" thickBot="1" x14ac:dyDescent="0.2">
      <c r="A5760" s="87" t="s">
        <v>345</v>
      </c>
      <c r="B5760" s="87" t="s">
        <v>346</v>
      </c>
      <c r="C5760" s="108" t="s">
        <v>35</v>
      </c>
      <c r="D5760" s="107" t="s">
        <v>36</v>
      </c>
      <c r="E5760" s="107" t="s">
        <v>37</v>
      </c>
      <c r="F5760" s="107" t="s">
        <v>38</v>
      </c>
      <c r="G5760" s="107" t="s">
        <v>39</v>
      </c>
      <c r="H5760" s="107" t="s">
        <v>40</v>
      </c>
      <c r="I5760" s="107" t="s">
        <v>41</v>
      </c>
      <c r="J5760" s="107" t="s">
        <v>42</v>
      </c>
      <c r="K5760" s="107" t="s">
        <v>43</v>
      </c>
      <c r="L5760" s="107" t="s">
        <v>44</v>
      </c>
      <c r="M5760" s="107" t="s">
        <v>45</v>
      </c>
      <c r="N5760" s="107" t="s">
        <v>46</v>
      </c>
      <c r="O5760" s="107" t="s">
        <v>47</v>
      </c>
      <c r="P5760" s="107" t="s">
        <v>48</v>
      </c>
      <c r="Q5760" s="107" t="s">
        <v>49</v>
      </c>
      <c r="R5760" s="107" t="s">
        <v>50</v>
      </c>
      <c r="S5760" s="107" t="s">
        <v>51</v>
      </c>
    </row>
    <row r="5761" spans="1:19" ht="11.25" thickBot="1" x14ac:dyDescent="0.2">
      <c r="A5761" s="88">
        <v>1</v>
      </c>
      <c r="B5761" s="109">
        <v>0.67332175925925919</v>
      </c>
      <c r="C5761" s="112" t="s">
        <v>6265</v>
      </c>
      <c r="D5761" s="89">
        <v>5445.7120000000004</v>
      </c>
      <c r="E5761" s="89">
        <v>577.00800000000004</v>
      </c>
      <c r="F5761" s="89">
        <v>35</v>
      </c>
      <c r="G5761" s="89">
        <v>142</v>
      </c>
      <c r="H5761" s="89">
        <v>219.001</v>
      </c>
      <c r="I5761" s="89">
        <v>1312.0409999999999</v>
      </c>
      <c r="J5761" s="89">
        <v>104</v>
      </c>
      <c r="K5761" s="89">
        <v>325.00299999999999</v>
      </c>
      <c r="L5761" s="89">
        <v>54</v>
      </c>
      <c r="M5761" s="89">
        <v>48</v>
      </c>
      <c r="N5761" s="89">
        <v>46</v>
      </c>
      <c r="O5761" s="89">
        <v>33</v>
      </c>
      <c r="P5761" s="89">
        <v>58</v>
      </c>
      <c r="Q5761" s="89">
        <v>51</v>
      </c>
      <c r="R5761" s="89">
        <v>35</v>
      </c>
      <c r="S5761" s="89">
        <v>44</v>
      </c>
    </row>
    <row r="5762" spans="1:19" ht="11.25" thickBot="1" x14ac:dyDescent="0.2">
      <c r="A5762" s="93"/>
    </row>
    <row r="5763" spans="1:19" ht="11.25" thickBot="1" x14ac:dyDescent="0.2">
      <c r="A5763" s="88">
        <v>2</v>
      </c>
      <c r="B5763" s="109">
        <v>0.67349537037037033</v>
      </c>
      <c r="C5763" s="112" t="s">
        <v>6266</v>
      </c>
      <c r="D5763" s="89">
        <v>5579.7470000000003</v>
      </c>
      <c r="E5763" s="89">
        <v>559.00800000000004</v>
      </c>
      <c r="F5763" s="89">
        <v>36</v>
      </c>
      <c r="G5763" s="89">
        <v>130</v>
      </c>
      <c r="H5763" s="89">
        <v>247.001</v>
      </c>
      <c r="I5763" s="89">
        <v>1325.0419999999999</v>
      </c>
      <c r="J5763" s="89">
        <v>92</v>
      </c>
      <c r="K5763" s="89">
        <v>342.00299999999999</v>
      </c>
      <c r="L5763" s="89">
        <v>55</v>
      </c>
      <c r="M5763" s="89">
        <v>57</v>
      </c>
      <c r="N5763" s="89">
        <v>42</v>
      </c>
      <c r="O5763" s="89">
        <v>37</v>
      </c>
      <c r="P5763" s="89">
        <v>32</v>
      </c>
      <c r="Q5763" s="89">
        <v>49</v>
      </c>
      <c r="R5763" s="89">
        <v>42</v>
      </c>
      <c r="S5763" s="89">
        <v>60</v>
      </c>
    </row>
    <row r="5764" spans="1:19" ht="11.25" thickBot="1" x14ac:dyDescent="0.2">
      <c r="A5764" s="93"/>
    </row>
    <row r="5765" spans="1:19" ht="11.25" thickBot="1" x14ac:dyDescent="0.2">
      <c r="A5765" s="88">
        <v>3</v>
      </c>
      <c r="B5765" s="109">
        <v>0.67365740740740743</v>
      </c>
      <c r="C5765" s="112" t="s">
        <v>6267</v>
      </c>
      <c r="D5765" s="89">
        <v>5712.7830000000004</v>
      </c>
      <c r="E5765" s="89">
        <v>563.00800000000004</v>
      </c>
      <c r="F5765" s="89">
        <v>120</v>
      </c>
      <c r="G5765" s="89">
        <v>213.001</v>
      </c>
      <c r="H5765" s="89">
        <v>330.00299999999999</v>
      </c>
      <c r="I5765" s="89">
        <v>1416.048</v>
      </c>
      <c r="J5765" s="89">
        <v>168.001</v>
      </c>
      <c r="K5765" s="89">
        <v>402.00400000000002</v>
      </c>
      <c r="L5765" s="89">
        <v>129</v>
      </c>
      <c r="M5765" s="89">
        <v>116</v>
      </c>
      <c r="N5765" s="89">
        <v>98</v>
      </c>
      <c r="O5765" s="89">
        <v>98</v>
      </c>
      <c r="P5765" s="89">
        <v>76</v>
      </c>
      <c r="Q5765" s="89">
        <v>112</v>
      </c>
      <c r="R5765" s="89">
        <v>105</v>
      </c>
      <c r="S5765" s="89">
        <v>102</v>
      </c>
    </row>
    <row r="5766" spans="1:19" ht="11.25" thickBot="1" x14ac:dyDescent="0.2">
      <c r="A5766" s="93"/>
    </row>
    <row r="5767" spans="1:19" ht="11.25" thickBot="1" x14ac:dyDescent="0.2">
      <c r="A5767" s="88">
        <v>4</v>
      </c>
      <c r="B5767" s="109">
        <v>0.67381944444444442</v>
      </c>
      <c r="C5767" s="112" t="s">
        <v>6268</v>
      </c>
      <c r="D5767" s="89">
        <v>5709.7820000000002</v>
      </c>
      <c r="E5767" s="89">
        <v>504.00599999999997</v>
      </c>
      <c r="F5767" s="89">
        <v>33</v>
      </c>
      <c r="G5767" s="89">
        <v>129</v>
      </c>
      <c r="H5767" s="89">
        <v>232.001</v>
      </c>
      <c r="I5767" s="89">
        <v>1285.04</v>
      </c>
      <c r="J5767" s="89">
        <v>106</v>
      </c>
      <c r="K5767" s="89">
        <v>330.00299999999999</v>
      </c>
      <c r="L5767" s="89">
        <v>52</v>
      </c>
      <c r="M5767" s="89">
        <v>53</v>
      </c>
      <c r="N5767" s="89">
        <v>30</v>
      </c>
      <c r="O5767" s="89">
        <v>34</v>
      </c>
      <c r="P5767" s="89">
        <v>30</v>
      </c>
      <c r="Q5767" s="89">
        <v>55</v>
      </c>
      <c r="R5767" s="89">
        <v>39</v>
      </c>
      <c r="S5767" s="89">
        <v>38</v>
      </c>
    </row>
    <row r="5768" spans="1:19" ht="11.25" thickBot="1" x14ac:dyDescent="0.2">
      <c r="A5768" s="93"/>
    </row>
    <row r="5769" spans="1:19" ht="11.25" thickBot="1" x14ac:dyDescent="0.2">
      <c r="A5769" s="88">
        <v>5</v>
      </c>
      <c r="B5769" s="109">
        <v>0.67399305555555555</v>
      </c>
      <c r="C5769" s="112" t="s">
        <v>6269</v>
      </c>
      <c r="D5769" s="89">
        <v>5800.8069999999998</v>
      </c>
      <c r="E5769" s="89">
        <v>486.00599999999997</v>
      </c>
      <c r="F5769" s="89">
        <v>13</v>
      </c>
      <c r="G5769" s="89">
        <v>108</v>
      </c>
      <c r="H5769" s="89">
        <v>213.001</v>
      </c>
      <c r="I5769" s="89">
        <v>1382.046</v>
      </c>
      <c r="J5769" s="89">
        <v>59</v>
      </c>
      <c r="K5769" s="89">
        <v>273.00200000000001</v>
      </c>
      <c r="L5769" s="89">
        <v>26</v>
      </c>
      <c r="M5769" s="89">
        <v>20</v>
      </c>
      <c r="N5769" s="89">
        <v>8</v>
      </c>
      <c r="O5769" s="89">
        <v>9</v>
      </c>
      <c r="P5769" s="89">
        <v>7</v>
      </c>
      <c r="Q5769" s="89">
        <v>21</v>
      </c>
      <c r="R5769" s="89">
        <v>14</v>
      </c>
      <c r="S5769" s="89">
        <v>27</v>
      </c>
    </row>
    <row r="5770" spans="1:19" ht="11.25" thickBot="1" x14ac:dyDescent="0.2">
      <c r="A5770" s="93"/>
    </row>
    <row r="5771" spans="1:19" ht="11.25" thickBot="1" x14ac:dyDescent="0.2">
      <c r="A5771" s="88">
        <v>6</v>
      </c>
      <c r="B5771" s="109">
        <v>0.67416666666666669</v>
      </c>
      <c r="C5771" s="112" t="s">
        <v>6270</v>
      </c>
      <c r="D5771" s="89">
        <v>5967.8549999999996</v>
      </c>
      <c r="E5771" s="89">
        <v>458.005</v>
      </c>
      <c r="F5771" s="89">
        <v>31</v>
      </c>
      <c r="G5771" s="89">
        <v>117</v>
      </c>
      <c r="H5771" s="89">
        <v>216.001</v>
      </c>
      <c r="I5771" s="89">
        <v>1280.039</v>
      </c>
      <c r="J5771" s="89">
        <v>94</v>
      </c>
      <c r="K5771" s="89">
        <v>354.00299999999999</v>
      </c>
      <c r="L5771" s="89">
        <v>38</v>
      </c>
      <c r="M5771" s="89">
        <v>33</v>
      </c>
      <c r="N5771" s="89">
        <v>28</v>
      </c>
      <c r="O5771" s="89">
        <v>35</v>
      </c>
      <c r="P5771" s="89">
        <v>18</v>
      </c>
      <c r="Q5771" s="89">
        <v>39</v>
      </c>
      <c r="R5771" s="89">
        <v>19</v>
      </c>
      <c r="S5771" s="89">
        <v>47</v>
      </c>
    </row>
    <row r="5772" spans="1:19" ht="11.25" thickBot="1" x14ac:dyDescent="0.2">
      <c r="A5772" s="93"/>
    </row>
    <row r="5773" spans="1:19" ht="11.25" thickBot="1" x14ac:dyDescent="0.2">
      <c r="A5773" s="88">
        <v>7</v>
      </c>
      <c r="B5773" s="109">
        <v>0.67432870370370368</v>
      </c>
      <c r="C5773" s="112" t="s">
        <v>6271</v>
      </c>
      <c r="D5773" s="89">
        <v>6173.915</v>
      </c>
      <c r="E5773" s="89">
        <v>437.005</v>
      </c>
      <c r="F5773" s="89">
        <v>27</v>
      </c>
      <c r="G5773" s="89">
        <v>110</v>
      </c>
      <c r="H5773" s="89">
        <v>256.00200000000001</v>
      </c>
      <c r="I5773" s="89">
        <v>1316.0419999999999</v>
      </c>
      <c r="J5773" s="89">
        <v>90</v>
      </c>
      <c r="K5773" s="89">
        <v>312.00200000000001</v>
      </c>
      <c r="L5773" s="89">
        <v>48</v>
      </c>
      <c r="M5773" s="89">
        <v>31</v>
      </c>
      <c r="N5773" s="89">
        <v>33</v>
      </c>
      <c r="O5773" s="89">
        <v>29</v>
      </c>
      <c r="P5773" s="89">
        <v>33</v>
      </c>
      <c r="Q5773" s="89">
        <v>39</v>
      </c>
      <c r="R5773" s="89">
        <v>34</v>
      </c>
      <c r="S5773" s="89">
        <v>36</v>
      </c>
    </row>
    <row r="5774" spans="1:19" ht="11.25" thickBot="1" x14ac:dyDescent="0.2">
      <c r="A5774" s="93"/>
    </row>
    <row r="5775" spans="1:19" ht="11.25" thickBot="1" x14ac:dyDescent="0.2">
      <c r="A5775" s="88">
        <v>8</v>
      </c>
      <c r="B5775" s="109">
        <v>0.67449074074074078</v>
      </c>
      <c r="C5775" s="112" t="s">
        <v>6272</v>
      </c>
      <c r="D5775" s="89">
        <v>5854.8230000000003</v>
      </c>
      <c r="E5775" s="89">
        <v>389.00400000000002</v>
      </c>
      <c r="F5775" s="89">
        <v>37</v>
      </c>
      <c r="G5775" s="89">
        <v>126</v>
      </c>
      <c r="H5775" s="89">
        <v>230.001</v>
      </c>
      <c r="I5775" s="89">
        <v>1333.0429999999999</v>
      </c>
      <c r="J5775" s="89">
        <v>100</v>
      </c>
      <c r="K5775" s="89">
        <v>323.00299999999999</v>
      </c>
      <c r="L5775" s="89">
        <v>53</v>
      </c>
      <c r="M5775" s="89">
        <v>33</v>
      </c>
      <c r="N5775" s="89">
        <v>34</v>
      </c>
      <c r="O5775" s="89">
        <v>19</v>
      </c>
      <c r="P5775" s="89">
        <v>31</v>
      </c>
      <c r="Q5775" s="89">
        <v>50</v>
      </c>
      <c r="R5775" s="89">
        <v>43</v>
      </c>
      <c r="S5775" s="89">
        <v>50</v>
      </c>
    </row>
    <row r="5776" spans="1:19" ht="11.25" thickBot="1" x14ac:dyDescent="0.2">
      <c r="A5776" s="93"/>
    </row>
    <row r="5777" spans="1:19" ht="11.25" thickBot="1" x14ac:dyDescent="0.2">
      <c r="A5777" s="88">
        <v>9</v>
      </c>
      <c r="B5777" s="109">
        <v>0.67466435185185192</v>
      </c>
      <c r="C5777" s="112" t="s">
        <v>6273</v>
      </c>
      <c r="D5777" s="89">
        <v>5920.8410000000003</v>
      </c>
      <c r="E5777" s="89">
        <v>365.00299999999999</v>
      </c>
      <c r="F5777" s="89">
        <v>49</v>
      </c>
      <c r="G5777" s="89">
        <v>121</v>
      </c>
      <c r="H5777" s="89">
        <v>250.00200000000001</v>
      </c>
      <c r="I5777" s="89">
        <v>1397.047</v>
      </c>
      <c r="J5777" s="89">
        <v>73</v>
      </c>
      <c r="K5777" s="89">
        <v>354.00299999999999</v>
      </c>
      <c r="L5777" s="89">
        <v>68</v>
      </c>
      <c r="M5777" s="89">
        <v>35</v>
      </c>
      <c r="N5777" s="89">
        <v>33</v>
      </c>
      <c r="O5777" s="89">
        <v>34</v>
      </c>
      <c r="P5777" s="89">
        <v>25</v>
      </c>
      <c r="Q5777" s="89">
        <v>57</v>
      </c>
      <c r="R5777" s="89">
        <v>43</v>
      </c>
      <c r="S5777" s="89">
        <v>50</v>
      </c>
    </row>
    <row r="5778" spans="1:19" ht="11.25" thickBot="1" x14ac:dyDescent="0.2">
      <c r="A5778" s="93"/>
    </row>
    <row r="5779" spans="1:19" ht="11.25" thickBot="1" x14ac:dyDescent="0.2">
      <c r="A5779" s="88">
        <v>10</v>
      </c>
      <c r="B5779" s="109">
        <v>0.67483796296296295</v>
      </c>
      <c r="C5779" s="112" t="s">
        <v>6274</v>
      </c>
      <c r="D5779" s="89">
        <v>5883.8310000000001</v>
      </c>
      <c r="E5779" s="89">
        <v>393.00400000000002</v>
      </c>
      <c r="F5779" s="89">
        <v>41</v>
      </c>
      <c r="G5779" s="89">
        <v>128</v>
      </c>
      <c r="H5779" s="89">
        <v>241.001</v>
      </c>
      <c r="I5779" s="89">
        <v>1392.047</v>
      </c>
      <c r="J5779" s="89">
        <v>106</v>
      </c>
      <c r="K5779" s="89">
        <v>301.00200000000001</v>
      </c>
      <c r="L5779" s="89">
        <v>41</v>
      </c>
      <c r="M5779" s="89">
        <v>44</v>
      </c>
      <c r="N5779" s="89">
        <v>35</v>
      </c>
      <c r="O5779" s="89">
        <v>41</v>
      </c>
      <c r="P5779" s="89">
        <v>36</v>
      </c>
      <c r="Q5779" s="89">
        <v>60</v>
      </c>
      <c r="R5779" s="89">
        <v>46</v>
      </c>
      <c r="S5779" s="89">
        <v>61</v>
      </c>
    </row>
    <row r="5780" spans="1:19" ht="11.25" thickBot="1" x14ac:dyDescent="0.2">
      <c r="A5780" s="93"/>
    </row>
    <row r="5781" spans="1:19" ht="11.25" thickBot="1" x14ac:dyDescent="0.2">
      <c r="A5781" s="113" t="s">
        <v>352</v>
      </c>
      <c r="B5781" s="93"/>
      <c r="C5781" s="112" t="s">
        <v>6275</v>
      </c>
      <c r="D5781" s="114">
        <v>5805.01</v>
      </c>
      <c r="E5781" s="114">
        <v>473.10599999999999</v>
      </c>
      <c r="F5781" s="114">
        <v>42.2</v>
      </c>
      <c r="G5781" s="114">
        <v>132.4</v>
      </c>
      <c r="H5781" s="114">
        <v>243.40100000000001</v>
      </c>
      <c r="I5781" s="114">
        <v>1343.8430000000001</v>
      </c>
      <c r="J5781" s="114">
        <v>99.2</v>
      </c>
      <c r="K5781" s="114">
        <v>331.60300000000001</v>
      </c>
      <c r="L5781" s="114">
        <v>56.4</v>
      </c>
      <c r="M5781" s="114">
        <v>47</v>
      </c>
      <c r="N5781" s="114">
        <v>38.700000000000003</v>
      </c>
      <c r="O5781" s="114">
        <v>36.9</v>
      </c>
      <c r="P5781" s="114">
        <v>34.6</v>
      </c>
      <c r="Q5781" s="114">
        <v>53.3</v>
      </c>
      <c r="R5781" s="114">
        <v>42</v>
      </c>
      <c r="S5781" s="114">
        <v>51.5</v>
      </c>
    </row>
    <row r="5782" spans="1:19" ht="11.25" thickBot="1" x14ac:dyDescent="0.2">
      <c r="A5782" s="93"/>
    </row>
    <row r="5783" spans="1:19" ht="11.25" thickBot="1" x14ac:dyDescent="0.2">
      <c r="A5783" s="116" t="s">
        <v>355</v>
      </c>
      <c r="B5783" s="93"/>
      <c r="C5783" s="112" t="s">
        <v>6276</v>
      </c>
      <c r="D5783" s="114">
        <v>206.06100000000001</v>
      </c>
      <c r="E5783" s="114">
        <v>77.521000000000001</v>
      </c>
      <c r="F5783" s="114">
        <v>28.89</v>
      </c>
      <c r="G5783" s="114">
        <v>30.056000000000001</v>
      </c>
      <c r="H5783" s="114">
        <v>33.831000000000003</v>
      </c>
      <c r="I5783" s="114">
        <v>49.002000000000002</v>
      </c>
      <c r="J5783" s="114">
        <v>28.510999999999999</v>
      </c>
      <c r="K5783" s="114">
        <v>34.869</v>
      </c>
      <c r="L5783" s="114">
        <v>27.917000000000002</v>
      </c>
      <c r="M5783" s="114">
        <v>26.725000000000001</v>
      </c>
      <c r="N5783" s="114">
        <v>23.128</v>
      </c>
      <c r="O5783" s="114">
        <v>23.445</v>
      </c>
      <c r="P5783" s="114">
        <v>19.54</v>
      </c>
      <c r="Q5783" s="114">
        <v>23.556000000000001</v>
      </c>
      <c r="R5783" s="114">
        <v>24.545000000000002</v>
      </c>
      <c r="S5783" s="114">
        <v>20.593</v>
      </c>
    </row>
    <row r="5784" spans="1:19" ht="11.25" thickBot="1" x14ac:dyDescent="0.2">
      <c r="A5784" s="93"/>
    </row>
    <row r="5785" spans="1:19" ht="11.25" thickBot="1" x14ac:dyDescent="0.2">
      <c r="A5785" s="117" t="s">
        <v>358</v>
      </c>
      <c r="B5785" s="93"/>
      <c r="C5785" s="112" t="s">
        <v>416</v>
      </c>
      <c r="D5785" s="114">
        <v>3.55</v>
      </c>
      <c r="E5785" s="114">
        <v>16.385999999999999</v>
      </c>
      <c r="F5785" s="114">
        <v>68.459000000000003</v>
      </c>
      <c r="G5785" s="114">
        <v>22.701000000000001</v>
      </c>
      <c r="H5785" s="114">
        <v>13.898999999999999</v>
      </c>
      <c r="I5785" s="114">
        <v>3.6459999999999999</v>
      </c>
      <c r="J5785" s="114">
        <v>28.74</v>
      </c>
      <c r="K5785" s="114">
        <v>10.515000000000001</v>
      </c>
      <c r="L5785" s="114">
        <v>49.499000000000002</v>
      </c>
      <c r="M5785" s="114">
        <v>56.862000000000002</v>
      </c>
      <c r="N5785" s="114">
        <v>59.762</v>
      </c>
      <c r="O5785" s="114">
        <v>63.536000000000001</v>
      </c>
      <c r="P5785" s="114">
        <v>56.475000000000001</v>
      </c>
      <c r="Q5785" s="114">
        <v>44.195999999999998</v>
      </c>
      <c r="R5785" s="114">
        <v>58.44</v>
      </c>
      <c r="S5785" s="114">
        <v>39.985999999999997</v>
      </c>
    </row>
    <row r="5786" spans="1:19" ht="11.25" thickBot="1" x14ac:dyDescent="0.2">
      <c r="A5786" s="93"/>
    </row>
    <row r="5787" spans="1:19" ht="11.25" thickBot="1" x14ac:dyDescent="0.2">
      <c r="A5787" s="87" t="s">
        <v>345</v>
      </c>
      <c r="B5787" s="87" t="s">
        <v>346</v>
      </c>
      <c r="C5787" s="107" t="s">
        <v>52</v>
      </c>
      <c r="D5787" s="107" t="s">
        <v>53</v>
      </c>
      <c r="E5787" s="107" t="s">
        <v>54</v>
      </c>
      <c r="F5787" s="107" t="s">
        <v>55</v>
      </c>
      <c r="G5787" s="107" t="s">
        <v>56</v>
      </c>
      <c r="H5787" s="107" t="s">
        <v>57</v>
      </c>
      <c r="I5787" s="107" t="s">
        <v>58</v>
      </c>
      <c r="J5787" s="107" t="s">
        <v>59</v>
      </c>
      <c r="K5787" s="107" t="s">
        <v>60</v>
      </c>
      <c r="L5787" s="107" t="s">
        <v>61</v>
      </c>
      <c r="M5787" s="107" t="s">
        <v>62</v>
      </c>
      <c r="N5787" s="107" t="s">
        <v>63</v>
      </c>
      <c r="O5787" s="107" t="s">
        <v>64</v>
      </c>
      <c r="P5787" s="108" t="s">
        <v>65</v>
      </c>
      <c r="Q5787" s="108" t="s">
        <v>66</v>
      </c>
      <c r="R5787" s="107" t="s">
        <v>67</v>
      </c>
      <c r="S5787" s="107" t="s">
        <v>68</v>
      </c>
    </row>
    <row r="5788" spans="1:19" ht="11.25" thickBot="1" x14ac:dyDescent="0.2">
      <c r="A5788" s="88">
        <v>1</v>
      </c>
      <c r="B5788" s="109">
        <v>0.67332175925925919</v>
      </c>
      <c r="C5788" s="89">
        <v>35</v>
      </c>
      <c r="D5788" s="89">
        <v>35</v>
      </c>
      <c r="E5788" s="89">
        <v>40</v>
      </c>
      <c r="F5788" s="89">
        <v>37</v>
      </c>
      <c r="G5788" s="89">
        <v>68</v>
      </c>
      <c r="H5788" s="89">
        <v>178.001</v>
      </c>
      <c r="I5788" s="89">
        <v>33</v>
      </c>
      <c r="J5788" s="89">
        <v>45</v>
      </c>
      <c r="K5788" s="89">
        <v>47</v>
      </c>
      <c r="L5788" s="89">
        <v>40</v>
      </c>
      <c r="M5788" s="89">
        <v>97</v>
      </c>
      <c r="N5788" s="89">
        <v>262.00200000000001</v>
      </c>
      <c r="O5788" s="89">
        <v>965.02200000000005</v>
      </c>
      <c r="P5788" s="112" t="s">
        <v>6277</v>
      </c>
      <c r="Q5788" s="112" t="s">
        <v>6278</v>
      </c>
      <c r="R5788" s="89">
        <v>106</v>
      </c>
      <c r="S5788" s="89">
        <v>123</v>
      </c>
    </row>
    <row r="5789" spans="1:19" ht="11.25" thickBot="1" x14ac:dyDescent="0.2">
      <c r="A5789" s="93"/>
    </row>
    <row r="5790" spans="1:19" ht="11.25" thickBot="1" x14ac:dyDescent="0.2">
      <c r="A5790" s="88">
        <v>2</v>
      </c>
      <c r="B5790" s="109">
        <v>0.67349537037037033</v>
      </c>
      <c r="C5790" s="89">
        <v>48</v>
      </c>
      <c r="D5790" s="89">
        <v>39</v>
      </c>
      <c r="E5790" s="89">
        <v>52</v>
      </c>
      <c r="F5790" s="89">
        <v>36</v>
      </c>
      <c r="G5790" s="89">
        <v>77</v>
      </c>
      <c r="H5790" s="89">
        <v>203.001</v>
      </c>
      <c r="I5790" s="89">
        <v>39</v>
      </c>
      <c r="J5790" s="89">
        <v>50</v>
      </c>
      <c r="K5790" s="89">
        <v>58</v>
      </c>
      <c r="L5790" s="89">
        <v>37</v>
      </c>
      <c r="M5790" s="89">
        <v>103</v>
      </c>
      <c r="N5790" s="89">
        <v>282.00200000000001</v>
      </c>
      <c r="O5790" s="89">
        <v>882.01900000000001</v>
      </c>
      <c r="P5790" s="112" t="s">
        <v>6279</v>
      </c>
      <c r="Q5790" s="112" t="s">
        <v>6280</v>
      </c>
      <c r="R5790" s="89">
        <v>127</v>
      </c>
      <c r="S5790" s="89">
        <v>136</v>
      </c>
    </row>
    <row r="5791" spans="1:19" ht="11.25" thickBot="1" x14ac:dyDescent="0.2">
      <c r="A5791" s="93"/>
    </row>
    <row r="5792" spans="1:19" ht="11.25" thickBot="1" x14ac:dyDescent="0.2">
      <c r="A5792" s="88">
        <v>3</v>
      </c>
      <c r="B5792" s="109">
        <v>0.67365740740740743</v>
      </c>
      <c r="C5792" s="89">
        <v>108</v>
      </c>
      <c r="D5792" s="89">
        <v>124</v>
      </c>
      <c r="E5792" s="89">
        <v>100</v>
      </c>
      <c r="F5792" s="89">
        <v>104</v>
      </c>
      <c r="G5792" s="89">
        <v>145.001</v>
      </c>
      <c r="H5792" s="89">
        <v>251.00200000000001</v>
      </c>
      <c r="I5792" s="89">
        <v>116</v>
      </c>
      <c r="J5792" s="89">
        <v>119</v>
      </c>
      <c r="K5792" s="89">
        <v>120</v>
      </c>
      <c r="L5792" s="89">
        <v>102</v>
      </c>
      <c r="M5792" s="89">
        <v>181.001</v>
      </c>
      <c r="N5792" s="89">
        <v>370.00299999999999</v>
      </c>
      <c r="O5792" s="89">
        <v>967.02200000000005</v>
      </c>
      <c r="P5792" s="112" t="s">
        <v>6281</v>
      </c>
      <c r="Q5792" s="112" t="s">
        <v>6282</v>
      </c>
      <c r="R5792" s="89">
        <v>178.001</v>
      </c>
      <c r="S5792" s="89">
        <v>211.001</v>
      </c>
    </row>
    <row r="5793" spans="1:19" ht="11.25" thickBot="1" x14ac:dyDescent="0.2">
      <c r="A5793" s="93"/>
    </row>
    <row r="5794" spans="1:19" ht="11.25" thickBot="1" x14ac:dyDescent="0.2">
      <c r="A5794" s="88">
        <v>4</v>
      </c>
      <c r="B5794" s="109">
        <v>0.67381944444444442</v>
      </c>
      <c r="C5794" s="89">
        <v>30</v>
      </c>
      <c r="D5794" s="89">
        <v>37</v>
      </c>
      <c r="E5794" s="89">
        <v>27</v>
      </c>
      <c r="F5794" s="89">
        <v>45</v>
      </c>
      <c r="G5794" s="89">
        <v>74</v>
      </c>
      <c r="H5794" s="89">
        <v>188.001</v>
      </c>
      <c r="I5794" s="89">
        <v>43</v>
      </c>
      <c r="J5794" s="89">
        <v>44</v>
      </c>
      <c r="K5794" s="89">
        <v>40</v>
      </c>
      <c r="L5794" s="89">
        <v>36</v>
      </c>
      <c r="M5794" s="89">
        <v>112</v>
      </c>
      <c r="N5794" s="89">
        <v>270.00200000000001</v>
      </c>
      <c r="O5794" s="89">
        <v>988.02300000000002</v>
      </c>
      <c r="P5794" s="112" t="s">
        <v>6283</v>
      </c>
      <c r="Q5794" s="112" t="s">
        <v>6284</v>
      </c>
      <c r="R5794" s="89">
        <v>106</v>
      </c>
      <c r="S5794" s="89">
        <v>97</v>
      </c>
    </row>
    <row r="5795" spans="1:19" ht="11.25" thickBot="1" x14ac:dyDescent="0.2">
      <c r="A5795" s="93"/>
    </row>
    <row r="5796" spans="1:19" ht="11.25" thickBot="1" x14ac:dyDescent="0.2">
      <c r="A5796" s="88">
        <v>5</v>
      </c>
      <c r="B5796" s="109">
        <v>0.67399305555555555</v>
      </c>
      <c r="C5796" s="89">
        <v>19</v>
      </c>
      <c r="D5796" s="89">
        <v>11</v>
      </c>
      <c r="E5796" s="89">
        <v>13</v>
      </c>
      <c r="F5796" s="89">
        <v>13</v>
      </c>
      <c r="G5796" s="89">
        <v>45</v>
      </c>
      <c r="H5796" s="89">
        <v>128</v>
      </c>
      <c r="I5796" s="89">
        <v>17</v>
      </c>
      <c r="J5796" s="89">
        <v>19</v>
      </c>
      <c r="K5796" s="89">
        <v>25</v>
      </c>
      <c r="L5796" s="89">
        <v>11</v>
      </c>
      <c r="M5796" s="89">
        <v>81</v>
      </c>
      <c r="N5796" s="89">
        <v>234.001</v>
      </c>
      <c r="O5796" s="89">
        <v>871.01800000000003</v>
      </c>
      <c r="P5796" s="112" t="s">
        <v>6285</v>
      </c>
      <c r="Q5796" s="112" t="s">
        <v>6286</v>
      </c>
      <c r="R5796" s="89">
        <v>92</v>
      </c>
      <c r="S5796" s="89">
        <v>91</v>
      </c>
    </row>
    <row r="5797" spans="1:19" ht="11.25" thickBot="1" x14ac:dyDescent="0.2">
      <c r="A5797" s="93"/>
    </row>
    <row r="5798" spans="1:19" ht="11.25" thickBot="1" x14ac:dyDescent="0.2">
      <c r="A5798" s="88">
        <v>6</v>
      </c>
      <c r="B5798" s="109">
        <v>0.67416666666666669</v>
      </c>
      <c r="C5798" s="89">
        <v>32</v>
      </c>
      <c r="D5798" s="89">
        <v>35</v>
      </c>
      <c r="E5798" s="89">
        <v>27</v>
      </c>
      <c r="F5798" s="89">
        <v>31</v>
      </c>
      <c r="G5798" s="89">
        <v>74</v>
      </c>
      <c r="H5798" s="89">
        <v>135</v>
      </c>
      <c r="I5798" s="89">
        <v>26</v>
      </c>
      <c r="J5798" s="89">
        <v>40</v>
      </c>
      <c r="K5798" s="89">
        <v>36</v>
      </c>
      <c r="L5798" s="89">
        <v>27</v>
      </c>
      <c r="M5798" s="89">
        <v>86</v>
      </c>
      <c r="N5798" s="89">
        <v>238.001</v>
      </c>
      <c r="O5798" s="89">
        <v>882.01900000000001</v>
      </c>
      <c r="P5798" s="112" t="s">
        <v>6287</v>
      </c>
      <c r="Q5798" s="112" t="s">
        <v>6288</v>
      </c>
      <c r="R5798" s="89">
        <v>104</v>
      </c>
      <c r="S5798" s="89">
        <v>122</v>
      </c>
    </row>
    <row r="5799" spans="1:19" ht="11.25" thickBot="1" x14ac:dyDescent="0.2">
      <c r="A5799" s="93"/>
    </row>
    <row r="5800" spans="1:19" ht="11.25" thickBot="1" x14ac:dyDescent="0.2">
      <c r="A5800" s="88">
        <v>7</v>
      </c>
      <c r="B5800" s="109">
        <v>0.67432870370370368</v>
      </c>
      <c r="C5800" s="89">
        <v>33</v>
      </c>
      <c r="D5800" s="89">
        <v>32</v>
      </c>
      <c r="E5800" s="89">
        <v>37</v>
      </c>
      <c r="F5800" s="89">
        <v>28</v>
      </c>
      <c r="G5800" s="89">
        <v>67</v>
      </c>
      <c r="H5800" s="89">
        <v>154.001</v>
      </c>
      <c r="I5800" s="89">
        <v>34</v>
      </c>
      <c r="J5800" s="89">
        <v>51</v>
      </c>
      <c r="K5800" s="89">
        <v>40</v>
      </c>
      <c r="L5800" s="89">
        <v>27</v>
      </c>
      <c r="M5800" s="89">
        <v>92</v>
      </c>
      <c r="N5800" s="89">
        <v>248.001</v>
      </c>
      <c r="O5800" s="89">
        <v>819.01599999999996</v>
      </c>
      <c r="P5800" s="112" t="s">
        <v>6289</v>
      </c>
      <c r="Q5800" s="112" t="s">
        <v>6290</v>
      </c>
      <c r="R5800" s="89">
        <v>92</v>
      </c>
      <c r="S5800" s="89">
        <v>114</v>
      </c>
    </row>
    <row r="5801" spans="1:19" ht="11.25" thickBot="1" x14ac:dyDescent="0.2">
      <c r="A5801" s="93"/>
    </row>
    <row r="5802" spans="1:19" ht="11.25" thickBot="1" x14ac:dyDescent="0.2">
      <c r="A5802" s="88">
        <v>8</v>
      </c>
      <c r="B5802" s="109">
        <v>0.67449074074074078</v>
      </c>
      <c r="C5802" s="89">
        <v>41</v>
      </c>
      <c r="D5802" s="89">
        <v>40</v>
      </c>
      <c r="E5802" s="89">
        <v>39</v>
      </c>
      <c r="F5802" s="89">
        <v>30</v>
      </c>
      <c r="G5802" s="89">
        <v>55</v>
      </c>
      <c r="H5802" s="89">
        <v>172.001</v>
      </c>
      <c r="I5802" s="89">
        <v>35</v>
      </c>
      <c r="J5802" s="89">
        <v>44</v>
      </c>
      <c r="K5802" s="89">
        <v>26</v>
      </c>
      <c r="L5802" s="89">
        <v>30</v>
      </c>
      <c r="M5802" s="89">
        <v>65</v>
      </c>
      <c r="N5802" s="89">
        <v>236.001</v>
      </c>
      <c r="O5802" s="89">
        <v>858.01800000000003</v>
      </c>
      <c r="P5802" s="112" t="s">
        <v>6291</v>
      </c>
      <c r="Q5802" s="112" t="s">
        <v>6292</v>
      </c>
      <c r="R5802" s="89">
        <v>107</v>
      </c>
      <c r="S5802" s="89">
        <v>101</v>
      </c>
    </row>
    <row r="5803" spans="1:19" ht="11.25" thickBot="1" x14ac:dyDescent="0.2">
      <c r="A5803" s="93"/>
    </row>
    <row r="5804" spans="1:19" ht="11.25" thickBot="1" x14ac:dyDescent="0.2">
      <c r="A5804" s="88">
        <v>9</v>
      </c>
      <c r="B5804" s="109">
        <v>0.67466435185185192</v>
      </c>
      <c r="C5804" s="89">
        <v>48</v>
      </c>
      <c r="D5804" s="89">
        <v>40</v>
      </c>
      <c r="E5804" s="89">
        <v>43</v>
      </c>
      <c r="F5804" s="89">
        <v>42</v>
      </c>
      <c r="G5804" s="89">
        <v>77</v>
      </c>
      <c r="H5804" s="89">
        <v>155.001</v>
      </c>
      <c r="I5804" s="89">
        <v>43</v>
      </c>
      <c r="J5804" s="89">
        <v>49</v>
      </c>
      <c r="K5804" s="89">
        <v>66</v>
      </c>
      <c r="L5804" s="89">
        <v>43</v>
      </c>
      <c r="M5804" s="89">
        <v>84</v>
      </c>
      <c r="N5804" s="89">
        <v>259.00200000000001</v>
      </c>
      <c r="O5804" s="89">
        <v>883.01900000000001</v>
      </c>
      <c r="P5804" s="112" t="s">
        <v>6293</v>
      </c>
      <c r="Q5804" s="112" t="s">
        <v>6294</v>
      </c>
      <c r="R5804" s="89">
        <v>110</v>
      </c>
      <c r="S5804" s="89">
        <v>109</v>
      </c>
    </row>
    <row r="5805" spans="1:19" ht="11.25" thickBot="1" x14ac:dyDescent="0.2">
      <c r="A5805" s="93"/>
    </row>
    <row r="5806" spans="1:19" ht="11.25" thickBot="1" x14ac:dyDescent="0.2">
      <c r="A5806" s="88">
        <v>10</v>
      </c>
      <c r="B5806" s="109">
        <v>0.67483796296296295</v>
      </c>
      <c r="C5806" s="89">
        <v>50</v>
      </c>
      <c r="D5806" s="89">
        <v>38</v>
      </c>
      <c r="E5806" s="89">
        <v>48</v>
      </c>
      <c r="F5806" s="89">
        <v>48</v>
      </c>
      <c r="G5806" s="89">
        <v>81</v>
      </c>
      <c r="H5806" s="89">
        <v>203.001</v>
      </c>
      <c r="I5806" s="89">
        <v>38</v>
      </c>
      <c r="J5806" s="89">
        <v>48</v>
      </c>
      <c r="K5806" s="89">
        <v>55</v>
      </c>
      <c r="L5806" s="89">
        <v>42</v>
      </c>
      <c r="M5806" s="89">
        <v>96</v>
      </c>
      <c r="N5806" s="89">
        <v>261.00200000000001</v>
      </c>
      <c r="O5806" s="89">
        <v>889.01900000000001</v>
      </c>
      <c r="P5806" s="112" t="s">
        <v>6295</v>
      </c>
      <c r="Q5806" s="112" t="s">
        <v>6296</v>
      </c>
      <c r="R5806" s="89">
        <v>96</v>
      </c>
      <c r="S5806" s="89">
        <v>113</v>
      </c>
    </row>
    <row r="5807" spans="1:19" ht="11.25" thickBot="1" x14ac:dyDescent="0.2">
      <c r="A5807" s="93"/>
    </row>
    <row r="5808" spans="1:19" ht="11.25" thickBot="1" x14ac:dyDescent="0.2">
      <c r="A5808" s="113" t="s">
        <v>352</v>
      </c>
      <c r="B5808" s="93"/>
      <c r="C5808" s="114">
        <v>44.4</v>
      </c>
      <c r="D5808" s="114">
        <v>43.1</v>
      </c>
      <c r="E5808" s="114">
        <v>42.6</v>
      </c>
      <c r="F5808" s="114">
        <v>41.4</v>
      </c>
      <c r="G5808" s="114">
        <v>76.3</v>
      </c>
      <c r="H5808" s="114">
        <v>176.70099999999999</v>
      </c>
      <c r="I5808" s="114">
        <v>42.4</v>
      </c>
      <c r="J5808" s="114">
        <v>50.9</v>
      </c>
      <c r="K5808" s="114">
        <v>51.3</v>
      </c>
      <c r="L5808" s="114">
        <v>39.5</v>
      </c>
      <c r="M5808" s="114">
        <v>99.7</v>
      </c>
      <c r="N5808" s="114">
        <v>266.00200000000001</v>
      </c>
      <c r="O5808" s="114">
        <v>900.42</v>
      </c>
      <c r="P5808" s="112" t="s">
        <v>6297</v>
      </c>
      <c r="Q5808" s="112" t="s">
        <v>6298</v>
      </c>
      <c r="R5808" s="114">
        <v>111.8</v>
      </c>
      <c r="S5808" s="114">
        <v>121.7</v>
      </c>
    </row>
    <row r="5809" spans="1:19" ht="11.25" thickBot="1" x14ac:dyDescent="0.2">
      <c r="A5809" s="93"/>
    </row>
    <row r="5810" spans="1:19" ht="11.25" thickBot="1" x14ac:dyDescent="0.2">
      <c r="A5810" s="116" t="s">
        <v>355</v>
      </c>
      <c r="B5810" s="93"/>
      <c r="C5810" s="114">
        <v>24.355</v>
      </c>
      <c r="D5810" s="114">
        <v>29.681999999999999</v>
      </c>
      <c r="E5810" s="114">
        <v>23.157</v>
      </c>
      <c r="F5810" s="114">
        <v>24.149000000000001</v>
      </c>
      <c r="G5810" s="114">
        <v>26.545999999999999</v>
      </c>
      <c r="H5810" s="114">
        <v>36.746000000000002</v>
      </c>
      <c r="I5810" s="114">
        <v>27.032</v>
      </c>
      <c r="J5810" s="114">
        <v>25.640999999999998</v>
      </c>
      <c r="K5810" s="114">
        <v>27.556000000000001</v>
      </c>
      <c r="L5810" s="114">
        <v>23.940999999999999</v>
      </c>
      <c r="M5810" s="114">
        <v>31.341000000000001</v>
      </c>
      <c r="N5810" s="114">
        <v>39.735999999999997</v>
      </c>
      <c r="O5810" s="114">
        <v>54.45</v>
      </c>
      <c r="P5810" s="112" t="s">
        <v>6299</v>
      </c>
      <c r="Q5810" s="112" t="s">
        <v>6300</v>
      </c>
      <c r="R5810" s="114">
        <v>25.39</v>
      </c>
      <c r="S5810" s="114">
        <v>34.088999999999999</v>
      </c>
    </row>
    <row r="5811" spans="1:19" ht="11.25" thickBot="1" x14ac:dyDescent="0.2">
      <c r="A5811" s="93"/>
    </row>
    <row r="5812" spans="1:19" ht="11.25" thickBot="1" x14ac:dyDescent="0.2">
      <c r="A5812" s="117" t="s">
        <v>358</v>
      </c>
      <c r="B5812" s="93"/>
      <c r="C5812" s="114">
        <v>54.853000000000002</v>
      </c>
      <c r="D5812" s="114">
        <v>68.867000000000004</v>
      </c>
      <c r="E5812" s="114">
        <v>54.36</v>
      </c>
      <c r="F5812" s="114">
        <v>58.33</v>
      </c>
      <c r="G5812" s="114">
        <v>34.790999999999997</v>
      </c>
      <c r="H5812" s="114">
        <v>20.795999999999999</v>
      </c>
      <c r="I5812" s="114">
        <v>63.753999999999998</v>
      </c>
      <c r="J5812" s="114">
        <v>50.374000000000002</v>
      </c>
      <c r="K5812" s="114">
        <v>53.716000000000001</v>
      </c>
      <c r="L5812" s="114">
        <v>60.61</v>
      </c>
      <c r="M5812" s="114">
        <v>31.434999999999999</v>
      </c>
      <c r="N5812" s="114">
        <v>14.938000000000001</v>
      </c>
      <c r="O5812" s="114">
        <v>6.0469999999999997</v>
      </c>
      <c r="P5812" s="112" t="s">
        <v>438</v>
      </c>
      <c r="Q5812" s="112" t="s">
        <v>439</v>
      </c>
      <c r="R5812" s="114">
        <v>22.71</v>
      </c>
      <c r="S5812" s="114">
        <v>28.01</v>
      </c>
    </row>
    <row r="5813" spans="1:19" ht="10.5" x14ac:dyDescent="0.15">
      <c r="A5813" s="93"/>
    </row>
    <row r="5814" spans="1:19" x14ac:dyDescent="0.15">
      <c r="A5814" s="106"/>
      <c r="B5814" s="69" t="s">
        <v>440</v>
      </c>
    </row>
    <row r="5815" spans="1:19" ht="9.75" thickBot="1" x14ac:dyDescent="0.2">
      <c r="A5815" s="64" t="s">
        <v>6210</v>
      </c>
    </row>
    <row r="5816" spans="1:19" ht="11.25" thickBot="1" x14ac:dyDescent="0.2">
      <c r="A5816" s="87" t="s">
        <v>345</v>
      </c>
      <c r="B5816" s="87" t="s">
        <v>346</v>
      </c>
      <c r="C5816" s="107" t="s">
        <v>1</v>
      </c>
      <c r="D5816" s="107" t="s">
        <v>2</v>
      </c>
      <c r="E5816" s="107" t="s">
        <v>3</v>
      </c>
      <c r="F5816" s="107" t="s">
        <v>4</v>
      </c>
      <c r="G5816" s="107" t="s">
        <v>5</v>
      </c>
      <c r="H5816" s="107" t="s">
        <v>6</v>
      </c>
      <c r="I5816" s="108" t="s">
        <v>7</v>
      </c>
      <c r="J5816" s="108" t="s">
        <v>8</v>
      </c>
      <c r="K5816" s="107" t="s">
        <v>9</v>
      </c>
      <c r="L5816" s="107" t="s">
        <v>10</v>
      </c>
      <c r="M5816" s="107" t="s">
        <v>11</v>
      </c>
      <c r="N5816" s="107" t="s">
        <v>12</v>
      </c>
      <c r="O5816" s="107" t="s">
        <v>13</v>
      </c>
      <c r="P5816" s="107" t="s">
        <v>14</v>
      </c>
      <c r="Q5816" s="107" t="s">
        <v>15</v>
      </c>
      <c r="R5816" s="107" t="s">
        <v>16</v>
      </c>
      <c r="S5816" s="107" t="s">
        <v>17</v>
      </c>
    </row>
    <row r="5817" spans="1:19" ht="11.25" thickBot="1" x14ac:dyDescent="0.2">
      <c r="A5817" s="88">
        <v>1</v>
      </c>
      <c r="B5817" s="109">
        <v>0.68616898148148142</v>
      </c>
      <c r="C5817" s="89">
        <v>614138.5</v>
      </c>
      <c r="D5817" s="89">
        <v>163427.5</v>
      </c>
      <c r="E5817" s="89">
        <v>325858.64</v>
      </c>
      <c r="F5817" s="89">
        <v>28687.738000000001</v>
      </c>
      <c r="G5817" s="110" t="s">
        <v>6301</v>
      </c>
      <c r="H5817" s="89">
        <v>83204.822</v>
      </c>
      <c r="I5817" s="119">
        <v>68776.337</v>
      </c>
      <c r="J5817" s="112" t="s">
        <v>6302</v>
      </c>
      <c r="K5817" s="89">
        <v>100108.95</v>
      </c>
      <c r="L5817" s="89">
        <v>8704.8179999999993</v>
      </c>
      <c r="M5817" s="89">
        <v>362.00299999999999</v>
      </c>
      <c r="N5817" s="89">
        <v>48406.171000000002</v>
      </c>
      <c r="O5817" s="89">
        <v>24688.62</v>
      </c>
      <c r="P5817" s="89">
        <v>3930.3710000000001</v>
      </c>
      <c r="Q5817" s="89">
        <v>1135.0309999999999</v>
      </c>
      <c r="R5817" s="89">
        <v>4278.4390000000003</v>
      </c>
      <c r="S5817" s="89">
        <v>13359.281999999999</v>
      </c>
    </row>
    <row r="5818" spans="1:19" ht="11.25" thickBot="1" x14ac:dyDescent="0.2">
      <c r="A5818" s="93"/>
    </row>
    <row r="5819" spans="1:19" ht="11.25" thickBot="1" x14ac:dyDescent="0.2">
      <c r="A5819" s="88">
        <v>2</v>
      </c>
      <c r="B5819" s="109">
        <v>0.68634259259259256</v>
      </c>
      <c r="C5819" s="89">
        <v>610524.57999999996</v>
      </c>
      <c r="D5819" s="89">
        <v>165632.81</v>
      </c>
      <c r="E5819" s="89">
        <v>327756.05</v>
      </c>
      <c r="F5819" s="89">
        <v>29816.321</v>
      </c>
      <c r="G5819" s="110" t="s">
        <v>6303</v>
      </c>
      <c r="H5819" s="89">
        <v>83768.072</v>
      </c>
      <c r="I5819" s="119">
        <v>69853.914000000004</v>
      </c>
      <c r="J5819" s="112" t="s">
        <v>6304</v>
      </c>
      <c r="K5819" s="89">
        <v>101063.54</v>
      </c>
      <c r="L5819" s="89">
        <v>8591.7710000000006</v>
      </c>
      <c r="M5819" s="89">
        <v>349.00299999999999</v>
      </c>
      <c r="N5819" s="89">
        <v>49124.85</v>
      </c>
      <c r="O5819" s="89">
        <v>24861.826000000001</v>
      </c>
      <c r="P5819" s="89">
        <v>3799.346</v>
      </c>
      <c r="Q5819" s="89">
        <v>989.02300000000002</v>
      </c>
      <c r="R5819" s="89">
        <v>4117.4070000000002</v>
      </c>
      <c r="S5819" s="89">
        <v>13544.401</v>
      </c>
    </row>
    <row r="5820" spans="1:19" ht="11.25" thickBot="1" x14ac:dyDescent="0.2">
      <c r="A5820" s="93"/>
    </row>
    <row r="5821" spans="1:19" ht="11.25" thickBot="1" x14ac:dyDescent="0.2">
      <c r="A5821" s="88">
        <v>3</v>
      </c>
      <c r="B5821" s="109">
        <v>0.68650462962962966</v>
      </c>
      <c r="C5821" s="89">
        <v>603662.91</v>
      </c>
      <c r="D5821" s="89">
        <v>165012.92000000001</v>
      </c>
      <c r="E5821" s="89">
        <v>327317.24</v>
      </c>
      <c r="F5821" s="89">
        <v>29276.556</v>
      </c>
      <c r="G5821" s="110" t="s">
        <v>6305</v>
      </c>
      <c r="H5821" s="89">
        <v>84256.034</v>
      </c>
      <c r="I5821" s="119">
        <v>69769.631999999998</v>
      </c>
      <c r="J5821" s="112" t="s">
        <v>6306</v>
      </c>
      <c r="K5821" s="89">
        <v>100780.17</v>
      </c>
      <c r="L5821" s="89">
        <v>8597.7739999999994</v>
      </c>
      <c r="M5821" s="89">
        <v>368.00299999999999</v>
      </c>
      <c r="N5821" s="89">
        <v>48295.915000000001</v>
      </c>
      <c r="O5821" s="89">
        <v>25032.028999999999</v>
      </c>
      <c r="P5821" s="89">
        <v>3916.3679999999999</v>
      </c>
      <c r="Q5821" s="89">
        <v>1111.03</v>
      </c>
      <c r="R5821" s="89">
        <v>4020.3879999999999</v>
      </c>
      <c r="S5821" s="89">
        <v>13425.324000000001</v>
      </c>
    </row>
    <row r="5822" spans="1:19" ht="11.25" thickBot="1" x14ac:dyDescent="0.2">
      <c r="A5822" s="93"/>
    </row>
    <row r="5823" spans="1:19" ht="11.25" thickBot="1" x14ac:dyDescent="0.2">
      <c r="A5823" s="113" t="s">
        <v>352</v>
      </c>
      <c r="B5823" s="93"/>
      <c r="C5823" s="114">
        <v>609442</v>
      </c>
      <c r="D5823" s="114">
        <v>164691.07999999999</v>
      </c>
      <c r="E5823" s="114">
        <v>326977.31</v>
      </c>
      <c r="F5823" s="114">
        <v>29260.205000000002</v>
      </c>
      <c r="G5823" s="110" t="s">
        <v>6307</v>
      </c>
      <c r="H5823" s="114">
        <v>83742.975999999995</v>
      </c>
      <c r="I5823" s="118">
        <v>69466.627999999997</v>
      </c>
      <c r="J5823" s="112" t="s">
        <v>6308</v>
      </c>
      <c r="K5823" s="114">
        <v>100650.89</v>
      </c>
      <c r="L5823" s="114">
        <v>8631.4539999999997</v>
      </c>
      <c r="M5823" s="114">
        <v>359.67</v>
      </c>
      <c r="N5823" s="114">
        <v>48608.978000000003</v>
      </c>
      <c r="O5823" s="114">
        <v>24860.825000000001</v>
      </c>
      <c r="P5823" s="114">
        <v>3882.0279999999998</v>
      </c>
      <c r="Q5823" s="114">
        <v>1078.3610000000001</v>
      </c>
      <c r="R5823" s="114">
        <v>4138.7449999999999</v>
      </c>
      <c r="S5823" s="114">
        <v>13443.003000000001</v>
      </c>
    </row>
    <row r="5824" spans="1:19" ht="11.25" thickBot="1" x14ac:dyDescent="0.2">
      <c r="A5824" s="93"/>
    </row>
    <row r="5825" spans="1:19" ht="11.25" thickBot="1" x14ac:dyDescent="0.2">
      <c r="A5825" s="116" t="s">
        <v>355</v>
      </c>
      <c r="B5825" s="93"/>
      <c r="C5825" s="114">
        <v>5321.0410000000002</v>
      </c>
      <c r="D5825" s="114">
        <v>1137.3389999999999</v>
      </c>
      <c r="E5825" s="114">
        <v>993.33299999999997</v>
      </c>
      <c r="F5825" s="114">
        <v>564.46900000000005</v>
      </c>
      <c r="G5825" s="110" t="s">
        <v>6309</v>
      </c>
      <c r="H5825" s="114">
        <v>526.05499999999995</v>
      </c>
      <c r="I5825" s="118">
        <v>599.29200000000003</v>
      </c>
      <c r="J5825" s="112" t="s">
        <v>6310</v>
      </c>
      <c r="K5825" s="114">
        <v>490.25299999999999</v>
      </c>
      <c r="L5825" s="114">
        <v>63.606000000000002</v>
      </c>
      <c r="M5825" s="114">
        <v>9.7129999999999992</v>
      </c>
      <c r="N5825" s="114">
        <v>450.14600000000002</v>
      </c>
      <c r="O5825" s="114">
        <v>171.70699999999999</v>
      </c>
      <c r="P5825" s="114">
        <v>71.945999999999998</v>
      </c>
      <c r="Q5825" s="114">
        <v>78.293999999999997</v>
      </c>
      <c r="R5825" s="114">
        <v>130.34200000000001</v>
      </c>
      <c r="S5825" s="114">
        <v>93.816999999999993</v>
      </c>
    </row>
    <row r="5826" spans="1:19" ht="11.25" thickBot="1" x14ac:dyDescent="0.2">
      <c r="A5826" s="93"/>
    </row>
    <row r="5827" spans="1:19" ht="11.25" thickBot="1" x14ac:dyDescent="0.2">
      <c r="A5827" s="117" t="s">
        <v>358</v>
      </c>
      <c r="B5827" s="93"/>
      <c r="C5827" s="114">
        <v>0.873</v>
      </c>
      <c r="D5827" s="114">
        <v>0.69099999999999995</v>
      </c>
      <c r="E5827" s="114">
        <v>0.30399999999999999</v>
      </c>
      <c r="F5827" s="114">
        <v>1.929</v>
      </c>
      <c r="G5827" s="110" t="s">
        <v>1645</v>
      </c>
      <c r="H5827" s="114">
        <v>0.628</v>
      </c>
      <c r="I5827" s="118">
        <v>0.86299999999999999</v>
      </c>
      <c r="J5827" s="112" t="s">
        <v>452</v>
      </c>
      <c r="K5827" s="114">
        <v>0.48699999999999999</v>
      </c>
      <c r="L5827" s="114">
        <v>0.73699999999999999</v>
      </c>
      <c r="M5827" s="114">
        <v>2.7</v>
      </c>
      <c r="N5827" s="114">
        <v>0.92600000000000005</v>
      </c>
      <c r="O5827" s="114">
        <v>0.69099999999999995</v>
      </c>
      <c r="P5827" s="114">
        <v>1.853</v>
      </c>
      <c r="Q5827" s="114">
        <v>7.26</v>
      </c>
      <c r="R5827" s="114">
        <v>3.149</v>
      </c>
      <c r="S5827" s="114">
        <v>0.69799999999999995</v>
      </c>
    </row>
    <row r="5828" spans="1:19" ht="11.25" thickBot="1" x14ac:dyDescent="0.2">
      <c r="A5828" s="93"/>
    </row>
    <row r="5829" spans="1:19" ht="11.25" thickBot="1" x14ac:dyDescent="0.2">
      <c r="A5829" s="87" t="s">
        <v>345</v>
      </c>
      <c r="B5829" s="87" t="s">
        <v>346</v>
      </c>
      <c r="C5829" s="107" t="s">
        <v>18</v>
      </c>
      <c r="D5829" s="108" t="s">
        <v>19</v>
      </c>
      <c r="E5829" s="108" t="s">
        <v>20</v>
      </c>
      <c r="F5829" s="107" t="s">
        <v>21</v>
      </c>
      <c r="G5829" s="107" t="s">
        <v>22</v>
      </c>
      <c r="H5829" s="107" t="s">
        <v>23</v>
      </c>
      <c r="I5829" s="107" t="s">
        <v>24</v>
      </c>
      <c r="J5829" s="108" t="s">
        <v>25</v>
      </c>
      <c r="K5829" s="108" t="s">
        <v>26</v>
      </c>
      <c r="L5829" s="107" t="s">
        <v>27</v>
      </c>
      <c r="M5829" s="107" t="s">
        <v>28</v>
      </c>
      <c r="N5829" s="107" t="s">
        <v>29</v>
      </c>
      <c r="O5829" s="107" t="s">
        <v>30</v>
      </c>
      <c r="P5829" s="107" t="s">
        <v>31</v>
      </c>
      <c r="Q5829" s="107" t="s">
        <v>32</v>
      </c>
      <c r="R5829" s="107" t="s">
        <v>33</v>
      </c>
      <c r="S5829" s="108" t="s">
        <v>34</v>
      </c>
    </row>
    <row r="5830" spans="1:19" ht="11.25" thickBot="1" x14ac:dyDescent="0.2">
      <c r="A5830" s="88">
        <v>1</v>
      </c>
      <c r="B5830" s="109">
        <v>0.68616898148148142</v>
      </c>
      <c r="C5830" s="89">
        <v>2455.145</v>
      </c>
      <c r="D5830" s="119">
        <v>65552.971000000005</v>
      </c>
      <c r="E5830" s="119">
        <v>1149934</v>
      </c>
      <c r="F5830" s="89">
        <v>73</v>
      </c>
      <c r="G5830" s="89">
        <v>66</v>
      </c>
      <c r="H5830" s="89">
        <v>9843.3250000000007</v>
      </c>
      <c r="I5830" s="89">
        <v>6803.1109999999999</v>
      </c>
      <c r="J5830" s="119">
        <v>646826.74</v>
      </c>
      <c r="K5830" s="112" t="s">
        <v>6311</v>
      </c>
      <c r="L5830" s="89">
        <v>1900.087</v>
      </c>
      <c r="M5830" s="89">
        <v>1547.057</v>
      </c>
      <c r="N5830" s="89">
        <v>155.001</v>
      </c>
      <c r="O5830" s="89">
        <v>510.00599999999997</v>
      </c>
      <c r="P5830" s="89">
        <v>172.001</v>
      </c>
      <c r="Q5830" s="89">
        <v>1767.075</v>
      </c>
      <c r="R5830" s="89">
        <v>883.01900000000001</v>
      </c>
      <c r="S5830" s="119">
        <v>1200722.3999999999</v>
      </c>
    </row>
    <row r="5831" spans="1:19" ht="11.25" thickBot="1" x14ac:dyDescent="0.2">
      <c r="A5831" s="93"/>
    </row>
    <row r="5832" spans="1:19" ht="11.25" thickBot="1" x14ac:dyDescent="0.2">
      <c r="A5832" s="88">
        <v>2</v>
      </c>
      <c r="B5832" s="109">
        <v>0.68634259259259256</v>
      </c>
      <c r="C5832" s="89">
        <v>2392.1370000000002</v>
      </c>
      <c r="D5832" s="119">
        <v>66991.535999999993</v>
      </c>
      <c r="E5832" s="119">
        <v>1156537.8999999999</v>
      </c>
      <c r="F5832" s="89">
        <v>53</v>
      </c>
      <c r="G5832" s="89">
        <v>55</v>
      </c>
      <c r="H5832" s="89">
        <v>9796.3029999999999</v>
      </c>
      <c r="I5832" s="89">
        <v>6866.1310000000003</v>
      </c>
      <c r="J5832" s="119">
        <v>656542.68000000005</v>
      </c>
      <c r="K5832" s="112" t="s">
        <v>6312</v>
      </c>
      <c r="L5832" s="89">
        <v>1847.0820000000001</v>
      </c>
      <c r="M5832" s="89">
        <v>1451.0509999999999</v>
      </c>
      <c r="N5832" s="89">
        <v>111</v>
      </c>
      <c r="O5832" s="89">
        <v>490.00599999999997</v>
      </c>
      <c r="P5832" s="89">
        <v>153.001</v>
      </c>
      <c r="Q5832" s="89">
        <v>1659.066</v>
      </c>
      <c r="R5832" s="89">
        <v>797.01499999999999</v>
      </c>
      <c r="S5832" s="119">
        <v>1230062</v>
      </c>
    </row>
    <row r="5833" spans="1:19" ht="11.25" thickBot="1" x14ac:dyDescent="0.2">
      <c r="A5833" s="93"/>
    </row>
    <row r="5834" spans="1:19" ht="11.25" thickBot="1" x14ac:dyDescent="0.2">
      <c r="A5834" s="88">
        <v>3</v>
      </c>
      <c r="B5834" s="109">
        <v>0.68650462962962966</v>
      </c>
      <c r="C5834" s="89">
        <v>2403.1390000000001</v>
      </c>
      <c r="D5834" s="119">
        <v>67276.452000000005</v>
      </c>
      <c r="E5834" s="119">
        <v>1154082.2</v>
      </c>
      <c r="F5834" s="89">
        <v>67</v>
      </c>
      <c r="G5834" s="89">
        <v>66</v>
      </c>
      <c r="H5834" s="89">
        <v>9892.348</v>
      </c>
      <c r="I5834" s="89">
        <v>6878.1350000000002</v>
      </c>
      <c r="J5834" s="119">
        <v>662064.36</v>
      </c>
      <c r="K5834" s="112" t="s">
        <v>6313</v>
      </c>
      <c r="L5834" s="89">
        <v>1799.078</v>
      </c>
      <c r="M5834" s="89">
        <v>1410.048</v>
      </c>
      <c r="N5834" s="89">
        <v>101</v>
      </c>
      <c r="O5834" s="89">
        <v>520.00599999999997</v>
      </c>
      <c r="P5834" s="89">
        <v>140</v>
      </c>
      <c r="Q5834" s="89">
        <v>1563.059</v>
      </c>
      <c r="R5834" s="89">
        <v>797.01499999999999</v>
      </c>
      <c r="S5834" s="119">
        <v>1232895.3</v>
      </c>
    </row>
    <row r="5835" spans="1:19" ht="11.25" thickBot="1" x14ac:dyDescent="0.2">
      <c r="A5835" s="93"/>
    </row>
    <row r="5836" spans="1:19" ht="11.25" thickBot="1" x14ac:dyDescent="0.2">
      <c r="A5836" s="113" t="s">
        <v>352</v>
      </c>
      <c r="B5836" s="93"/>
      <c r="C5836" s="114">
        <v>2416.8069999999998</v>
      </c>
      <c r="D5836" s="118">
        <v>66606.986000000004</v>
      </c>
      <c r="E5836" s="118">
        <v>1153518.1000000001</v>
      </c>
      <c r="F5836" s="114">
        <v>64.332999999999998</v>
      </c>
      <c r="G5836" s="114">
        <v>62.332999999999998</v>
      </c>
      <c r="H5836" s="114">
        <v>9843.9920000000002</v>
      </c>
      <c r="I5836" s="114">
        <v>6849.1260000000002</v>
      </c>
      <c r="J5836" s="118">
        <v>655144.59</v>
      </c>
      <c r="K5836" s="112" t="s">
        <v>6314</v>
      </c>
      <c r="L5836" s="114">
        <v>1848.749</v>
      </c>
      <c r="M5836" s="114">
        <v>1469.385</v>
      </c>
      <c r="N5836" s="114">
        <v>122.334</v>
      </c>
      <c r="O5836" s="114">
        <v>506.673</v>
      </c>
      <c r="P5836" s="114">
        <v>155.001</v>
      </c>
      <c r="Q5836" s="114">
        <v>1663.067</v>
      </c>
      <c r="R5836" s="114">
        <v>825.68299999999999</v>
      </c>
      <c r="S5836" s="118">
        <v>1221226.6000000001</v>
      </c>
    </row>
    <row r="5837" spans="1:19" ht="11.25" thickBot="1" x14ac:dyDescent="0.2">
      <c r="A5837" s="93"/>
    </row>
    <row r="5838" spans="1:19" ht="11.25" thickBot="1" x14ac:dyDescent="0.2">
      <c r="A5838" s="116" t="s">
        <v>355</v>
      </c>
      <c r="B5838" s="93"/>
      <c r="C5838" s="114">
        <v>33.654000000000003</v>
      </c>
      <c r="D5838" s="118">
        <v>923.85400000000004</v>
      </c>
      <c r="E5838" s="118">
        <v>3337.9140000000002</v>
      </c>
      <c r="F5838" s="114">
        <v>10.263</v>
      </c>
      <c r="G5838" s="114">
        <v>6.351</v>
      </c>
      <c r="H5838" s="114">
        <v>48.026000000000003</v>
      </c>
      <c r="I5838" s="114">
        <v>40.299999999999997</v>
      </c>
      <c r="J5838" s="118">
        <v>7714.4179999999997</v>
      </c>
      <c r="K5838" s="112" t="s">
        <v>6315</v>
      </c>
      <c r="L5838" s="114">
        <v>50.524999999999999</v>
      </c>
      <c r="M5838" s="114">
        <v>70.320999999999998</v>
      </c>
      <c r="N5838" s="114">
        <v>28.728999999999999</v>
      </c>
      <c r="O5838" s="114">
        <v>15.276</v>
      </c>
      <c r="P5838" s="114">
        <v>16.094000000000001</v>
      </c>
      <c r="Q5838" s="114">
        <v>102.06699999999999</v>
      </c>
      <c r="R5838" s="114">
        <v>49.654000000000003</v>
      </c>
      <c r="S5838" s="118">
        <v>17813.532999999999</v>
      </c>
    </row>
    <row r="5839" spans="1:19" ht="11.25" thickBot="1" x14ac:dyDescent="0.2">
      <c r="A5839" s="93"/>
    </row>
    <row r="5840" spans="1:19" ht="11.25" thickBot="1" x14ac:dyDescent="0.2">
      <c r="A5840" s="117" t="s">
        <v>358</v>
      </c>
      <c r="B5840" s="93"/>
      <c r="C5840" s="114">
        <v>1.393</v>
      </c>
      <c r="D5840" s="118">
        <v>1.387</v>
      </c>
      <c r="E5840" s="118">
        <v>0.28899999999999998</v>
      </c>
      <c r="F5840" s="114">
        <v>15.952999999999999</v>
      </c>
      <c r="G5840" s="114">
        <v>10.189</v>
      </c>
      <c r="H5840" s="114">
        <v>0.48799999999999999</v>
      </c>
      <c r="I5840" s="114">
        <v>0.58799999999999997</v>
      </c>
      <c r="J5840" s="118">
        <v>1.1779999999999999</v>
      </c>
      <c r="K5840" s="112" t="s">
        <v>458</v>
      </c>
      <c r="L5840" s="114">
        <v>2.7330000000000001</v>
      </c>
      <c r="M5840" s="114">
        <v>4.7859999999999996</v>
      </c>
      <c r="N5840" s="114">
        <v>23.484000000000002</v>
      </c>
      <c r="O5840" s="114">
        <v>3.0150000000000001</v>
      </c>
      <c r="P5840" s="114">
        <v>10.382999999999999</v>
      </c>
      <c r="Q5840" s="114">
        <v>6.1369999999999996</v>
      </c>
      <c r="R5840" s="114">
        <v>6.0140000000000002</v>
      </c>
      <c r="S5840" s="118">
        <v>1.4590000000000001</v>
      </c>
    </row>
    <row r="5841" spans="1:19" ht="11.25" thickBot="1" x14ac:dyDescent="0.2">
      <c r="A5841" s="93"/>
    </row>
    <row r="5842" spans="1:19" ht="11.25" thickBot="1" x14ac:dyDescent="0.2">
      <c r="A5842" s="87" t="s">
        <v>345</v>
      </c>
      <c r="B5842" s="87" t="s">
        <v>346</v>
      </c>
      <c r="C5842" s="108" t="s">
        <v>35</v>
      </c>
      <c r="D5842" s="107" t="s">
        <v>36</v>
      </c>
      <c r="E5842" s="107" t="s">
        <v>37</v>
      </c>
      <c r="F5842" s="107" t="s">
        <v>38</v>
      </c>
      <c r="G5842" s="107" t="s">
        <v>39</v>
      </c>
      <c r="H5842" s="107" t="s">
        <v>40</v>
      </c>
      <c r="I5842" s="107" t="s">
        <v>41</v>
      </c>
      <c r="J5842" s="107" t="s">
        <v>42</v>
      </c>
      <c r="K5842" s="107" t="s">
        <v>43</v>
      </c>
      <c r="L5842" s="107" t="s">
        <v>44</v>
      </c>
      <c r="M5842" s="107" t="s">
        <v>45</v>
      </c>
      <c r="N5842" s="107" t="s">
        <v>46</v>
      </c>
      <c r="O5842" s="107" t="s">
        <v>47</v>
      </c>
      <c r="P5842" s="107" t="s">
        <v>48</v>
      </c>
      <c r="Q5842" s="107" t="s">
        <v>49</v>
      </c>
      <c r="R5842" s="107" t="s">
        <v>50</v>
      </c>
      <c r="S5842" s="107" t="s">
        <v>51</v>
      </c>
    </row>
    <row r="5843" spans="1:19" ht="11.25" thickBot="1" x14ac:dyDescent="0.2">
      <c r="A5843" s="88">
        <v>1</v>
      </c>
      <c r="B5843" s="109">
        <v>0.68616898148148142</v>
      </c>
      <c r="C5843" s="112" t="s">
        <v>6316</v>
      </c>
      <c r="D5843" s="89">
        <v>5284.67</v>
      </c>
      <c r="E5843" s="89">
        <v>520.00599999999997</v>
      </c>
      <c r="F5843" s="89">
        <v>73</v>
      </c>
      <c r="G5843" s="89">
        <v>3857.357</v>
      </c>
      <c r="H5843" s="89">
        <v>5286.6710000000003</v>
      </c>
      <c r="I5843" s="89">
        <v>33740.300000000003</v>
      </c>
      <c r="J5843" s="89">
        <v>1490.0530000000001</v>
      </c>
      <c r="K5843" s="89">
        <v>1478.0519999999999</v>
      </c>
      <c r="L5843" s="89">
        <v>1585.06</v>
      </c>
      <c r="M5843" s="89">
        <v>342.00299999999999</v>
      </c>
      <c r="N5843" s="89">
        <v>300.00200000000001</v>
      </c>
      <c r="O5843" s="89">
        <v>1029.0250000000001</v>
      </c>
      <c r="P5843" s="89">
        <v>354.00299999999999</v>
      </c>
      <c r="Q5843" s="89">
        <v>1986.095</v>
      </c>
      <c r="R5843" s="89">
        <v>544.00699999999995</v>
      </c>
      <c r="S5843" s="89">
        <v>1976.0940000000001</v>
      </c>
    </row>
    <row r="5844" spans="1:19" ht="11.25" thickBot="1" x14ac:dyDescent="0.2">
      <c r="A5844" s="93"/>
    </row>
    <row r="5845" spans="1:19" ht="11.25" thickBot="1" x14ac:dyDescent="0.2">
      <c r="A5845" s="88">
        <v>2</v>
      </c>
      <c r="B5845" s="109">
        <v>0.68634259259259256</v>
      </c>
      <c r="C5845" s="112" t="s">
        <v>6317</v>
      </c>
      <c r="D5845" s="89">
        <v>5498.7259999999997</v>
      </c>
      <c r="E5845" s="89">
        <v>518.00599999999997</v>
      </c>
      <c r="F5845" s="89">
        <v>33</v>
      </c>
      <c r="G5845" s="89">
        <v>3852.3560000000002</v>
      </c>
      <c r="H5845" s="89">
        <v>5304.6750000000002</v>
      </c>
      <c r="I5845" s="89">
        <v>34350.294999999998</v>
      </c>
      <c r="J5845" s="89">
        <v>1455.0509999999999</v>
      </c>
      <c r="K5845" s="89">
        <v>1577.06</v>
      </c>
      <c r="L5845" s="89">
        <v>1575.06</v>
      </c>
      <c r="M5845" s="89">
        <v>299.00200000000001</v>
      </c>
      <c r="N5845" s="89">
        <v>237.001</v>
      </c>
      <c r="O5845" s="89">
        <v>974.02300000000002</v>
      </c>
      <c r="P5845" s="89">
        <v>337.00299999999999</v>
      </c>
      <c r="Q5845" s="89">
        <v>2023.098</v>
      </c>
      <c r="R5845" s="89">
        <v>505.00599999999997</v>
      </c>
      <c r="S5845" s="89">
        <v>1954.0920000000001</v>
      </c>
    </row>
    <row r="5846" spans="1:19" ht="11.25" thickBot="1" x14ac:dyDescent="0.2">
      <c r="A5846" s="93"/>
    </row>
    <row r="5847" spans="1:19" ht="11.25" thickBot="1" x14ac:dyDescent="0.2">
      <c r="A5847" s="88">
        <v>3</v>
      </c>
      <c r="B5847" s="109">
        <v>0.68650462962962966</v>
      </c>
      <c r="C5847" s="112" t="s">
        <v>6318</v>
      </c>
      <c r="D5847" s="89">
        <v>5591.75</v>
      </c>
      <c r="E5847" s="89">
        <v>439.005</v>
      </c>
      <c r="F5847" s="89">
        <v>26</v>
      </c>
      <c r="G5847" s="89">
        <v>3908.3670000000002</v>
      </c>
      <c r="H5847" s="89">
        <v>5321.68</v>
      </c>
      <c r="I5847" s="89">
        <v>34216.074999999997</v>
      </c>
      <c r="J5847" s="89">
        <v>1451.0509999999999</v>
      </c>
      <c r="K5847" s="89">
        <v>1520.056</v>
      </c>
      <c r="L5847" s="89">
        <v>1540.057</v>
      </c>
      <c r="M5847" s="89">
        <v>289.00200000000001</v>
      </c>
      <c r="N5847" s="89">
        <v>227.001</v>
      </c>
      <c r="O5847" s="89">
        <v>954.02200000000005</v>
      </c>
      <c r="P5847" s="89">
        <v>318.00200000000001</v>
      </c>
      <c r="Q5847" s="89">
        <v>1796.077</v>
      </c>
      <c r="R5847" s="89">
        <v>518.00599999999997</v>
      </c>
      <c r="S5847" s="89">
        <v>1942.0909999999999</v>
      </c>
    </row>
    <row r="5848" spans="1:19" ht="11.25" thickBot="1" x14ac:dyDescent="0.2">
      <c r="A5848" s="93"/>
    </row>
    <row r="5849" spans="1:19" ht="11.25" thickBot="1" x14ac:dyDescent="0.2">
      <c r="A5849" s="113" t="s">
        <v>352</v>
      </c>
      <c r="B5849" s="93"/>
      <c r="C5849" s="112" t="s">
        <v>6319</v>
      </c>
      <c r="D5849" s="114">
        <v>5458.3819999999996</v>
      </c>
      <c r="E5849" s="114">
        <v>492.339</v>
      </c>
      <c r="F5849" s="114">
        <v>44</v>
      </c>
      <c r="G5849" s="114">
        <v>3872.6930000000002</v>
      </c>
      <c r="H5849" s="114">
        <v>5304.3419999999996</v>
      </c>
      <c r="I5849" s="114">
        <v>34102.222999999998</v>
      </c>
      <c r="J5849" s="114">
        <v>1465.385</v>
      </c>
      <c r="K5849" s="114">
        <v>1525.056</v>
      </c>
      <c r="L5849" s="114">
        <v>1566.7260000000001</v>
      </c>
      <c r="M5849" s="114">
        <v>310.00200000000001</v>
      </c>
      <c r="N5849" s="114">
        <v>254.66800000000001</v>
      </c>
      <c r="O5849" s="114">
        <v>985.69</v>
      </c>
      <c r="P5849" s="114">
        <v>336.33600000000001</v>
      </c>
      <c r="Q5849" s="114">
        <v>1935.09</v>
      </c>
      <c r="R5849" s="114">
        <v>522.34</v>
      </c>
      <c r="S5849" s="114">
        <v>1957.425</v>
      </c>
    </row>
    <row r="5850" spans="1:19" ht="11.25" thickBot="1" x14ac:dyDescent="0.2">
      <c r="A5850" s="93"/>
    </row>
    <row r="5851" spans="1:19" ht="11.25" thickBot="1" x14ac:dyDescent="0.2">
      <c r="A5851" s="116" t="s">
        <v>355</v>
      </c>
      <c r="B5851" s="93"/>
      <c r="C5851" s="112" t="s">
        <v>6320</v>
      </c>
      <c r="D5851" s="114">
        <v>157.465</v>
      </c>
      <c r="E5851" s="114">
        <v>46.2</v>
      </c>
      <c r="F5851" s="114">
        <v>25.358000000000001</v>
      </c>
      <c r="G5851" s="114">
        <v>30.995000000000001</v>
      </c>
      <c r="H5851" s="114">
        <v>17.507000000000001</v>
      </c>
      <c r="I5851" s="114">
        <v>320.53899999999999</v>
      </c>
      <c r="J5851" s="114">
        <v>21.457000000000001</v>
      </c>
      <c r="K5851" s="114">
        <v>49.692999999999998</v>
      </c>
      <c r="L5851" s="114">
        <v>23.631</v>
      </c>
      <c r="M5851" s="114">
        <v>28.161000000000001</v>
      </c>
      <c r="N5851" s="114">
        <v>39.576999999999998</v>
      </c>
      <c r="O5851" s="114">
        <v>38.838999999999999</v>
      </c>
      <c r="P5851" s="114">
        <v>18.010000000000002</v>
      </c>
      <c r="Q5851" s="114">
        <v>121.80200000000001</v>
      </c>
      <c r="R5851" s="114">
        <v>19.858000000000001</v>
      </c>
      <c r="S5851" s="114">
        <v>17.245000000000001</v>
      </c>
    </row>
    <row r="5852" spans="1:19" ht="11.25" thickBot="1" x14ac:dyDescent="0.2">
      <c r="A5852" s="93"/>
    </row>
    <row r="5853" spans="1:19" ht="11.25" thickBot="1" x14ac:dyDescent="0.2">
      <c r="A5853" s="117" t="s">
        <v>358</v>
      </c>
      <c r="B5853" s="93"/>
      <c r="C5853" s="112" t="s">
        <v>464</v>
      </c>
      <c r="D5853" s="114">
        <v>2.8849999999999998</v>
      </c>
      <c r="E5853" s="114">
        <v>9.3840000000000003</v>
      </c>
      <c r="F5853" s="114">
        <v>57.631</v>
      </c>
      <c r="G5853" s="114">
        <v>0.8</v>
      </c>
      <c r="H5853" s="114">
        <v>0.33</v>
      </c>
      <c r="I5853" s="114">
        <v>0.94</v>
      </c>
      <c r="J5853" s="114">
        <v>1.464</v>
      </c>
      <c r="K5853" s="114">
        <v>3.258</v>
      </c>
      <c r="L5853" s="114">
        <v>1.508</v>
      </c>
      <c r="M5853" s="114">
        <v>9.0839999999999996</v>
      </c>
      <c r="N5853" s="114">
        <v>15.541</v>
      </c>
      <c r="O5853" s="114">
        <v>3.94</v>
      </c>
      <c r="P5853" s="114">
        <v>5.3550000000000004</v>
      </c>
      <c r="Q5853" s="114">
        <v>6.2939999999999996</v>
      </c>
      <c r="R5853" s="114">
        <v>3.802</v>
      </c>
      <c r="S5853" s="114">
        <v>0.88100000000000001</v>
      </c>
    </row>
    <row r="5854" spans="1:19" ht="11.25" thickBot="1" x14ac:dyDescent="0.2">
      <c r="A5854" s="93"/>
    </row>
    <row r="5855" spans="1:19" ht="11.25" thickBot="1" x14ac:dyDescent="0.2">
      <c r="A5855" s="87" t="s">
        <v>345</v>
      </c>
      <c r="B5855" s="87" t="s">
        <v>346</v>
      </c>
      <c r="C5855" s="107" t="s">
        <v>52</v>
      </c>
      <c r="D5855" s="107" t="s">
        <v>53</v>
      </c>
      <c r="E5855" s="107" t="s">
        <v>54</v>
      </c>
      <c r="F5855" s="107" t="s">
        <v>55</v>
      </c>
      <c r="G5855" s="107" t="s">
        <v>56</v>
      </c>
      <c r="H5855" s="107" t="s">
        <v>57</v>
      </c>
      <c r="I5855" s="107" t="s">
        <v>58</v>
      </c>
      <c r="J5855" s="107" t="s">
        <v>59</v>
      </c>
      <c r="K5855" s="107" t="s">
        <v>60</v>
      </c>
      <c r="L5855" s="107" t="s">
        <v>61</v>
      </c>
      <c r="M5855" s="107" t="s">
        <v>62</v>
      </c>
      <c r="N5855" s="107" t="s">
        <v>63</v>
      </c>
      <c r="O5855" s="107" t="s">
        <v>64</v>
      </c>
      <c r="P5855" s="108" t="s">
        <v>65</v>
      </c>
      <c r="Q5855" s="108" t="s">
        <v>66</v>
      </c>
      <c r="R5855" s="107" t="s">
        <v>67</v>
      </c>
      <c r="S5855" s="107" t="s">
        <v>68</v>
      </c>
    </row>
    <row r="5856" spans="1:19" ht="11.25" thickBot="1" x14ac:dyDescent="0.2">
      <c r="A5856" s="88">
        <v>1</v>
      </c>
      <c r="B5856" s="109">
        <v>0.68616898148148142</v>
      </c>
      <c r="C5856" s="89">
        <v>744.01300000000003</v>
      </c>
      <c r="D5856" s="89">
        <v>2109.107</v>
      </c>
      <c r="E5856" s="89">
        <v>528.00699999999995</v>
      </c>
      <c r="F5856" s="89">
        <v>2187.1149999999998</v>
      </c>
      <c r="G5856" s="89">
        <v>4954.5889999999999</v>
      </c>
      <c r="H5856" s="89">
        <v>1954.0920000000001</v>
      </c>
      <c r="I5856" s="89">
        <v>2551.1559999999999</v>
      </c>
      <c r="J5856" s="89">
        <v>3745.337</v>
      </c>
      <c r="K5856" s="89">
        <v>487.00599999999997</v>
      </c>
      <c r="L5856" s="89">
        <v>247.001</v>
      </c>
      <c r="M5856" s="89">
        <v>198.001</v>
      </c>
      <c r="N5856" s="89">
        <v>27138.665000000001</v>
      </c>
      <c r="O5856" s="89">
        <v>4161.4160000000002</v>
      </c>
      <c r="P5856" s="112" t="s">
        <v>6321</v>
      </c>
      <c r="Q5856" s="112" t="s">
        <v>6322</v>
      </c>
      <c r="R5856" s="89">
        <v>1642.0650000000001</v>
      </c>
      <c r="S5856" s="89">
        <v>8085.5690000000004</v>
      </c>
    </row>
    <row r="5857" spans="1:19" ht="11.25" thickBot="1" x14ac:dyDescent="0.2">
      <c r="A5857" s="93"/>
    </row>
    <row r="5858" spans="1:19" ht="11.25" thickBot="1" x14ac:dyDescent="0.2">
      <c r="A5858" s="88">
        <v>2</v>
      </c>
      <c r="B5858" s="109">
        <v>0.68634259259259256</v>
      </c>
      <c r="C5858" s="89">
        <v>718.01199999999994</v>
      </c>
      <c r="D5858" s="89">
        <v>2134.1089999999999</v>
      </c>
      <c r="E5858" s="89">
        <v>447.005</v>
      </c>
      <c r="F5858" s="89">
        <v>2149.1109999999999</v>
      </c>
      <c r="G5858" s="89">
        <v>4927.5829999999996</v>
      </c>
      <c r="H5858" s="89">
        <v>1848.0820000000001</v>
      </c>
      <c r="I5858" s="89">
        <v>2503.15</v>
      </c>
      <c r="J5858" s="89">
        <v>3769.3409999999999</v>
      </c>
      <c r="K5858" s="89">
        <v>457.005</v>
      </c>
      <c r="L5858" s="89">
        <v>253.00200000000001</v>
      </c>
      <c r="M5858" s="89">
        <v>202.001</v>
      </c>
      <c r="N5858" s="89">
        <v>26963.437000000002</v>
      </c>
      <c r="O5858" s="89">
        <v>4004.3850000000002</v>
      </c>
      <c r="P5858" s="112" t="s">
        <v>6323</v>
      </c>
      <c r="Q5858" s="112" t="s">
        <v>6324</v>
      </c>
      <c r="R5858" s="89">
        <v>1612.0619999999999</v>
      </c>
      <c r="S5858" s="89">
        <v>8213.6190000000006</v>
      </c>
    </row>
    <row r="5859" spans="1:19" ht="11.25" thickBot="1" x14ac:dyDescent="0.2">
      <c r="A5859" s="93"/>
    </row>
    <row r="5860" spans="1:19" ht="11.25" thickBot="1" x14ac:dyDescent="0.2">
      <c r="A5860" s="88">
        <v>3</v>
      </c>
      <c r="B5860" s="109">
        <v>0.68650462962962966</v>
      </c>
      <c r="C5860" s="89">
        <v>692.01099999999997</v>
      </c>
      <c r="D5860" s="89">
        <v>2108.107</v>
      </c>
      <c r="E5860" s="89">
        <v>444.005</v>
      </c>
      <c r="F5860" s="89">
        <v>2215.1179999999999</v>
      </c>
      <c r="G5860" s="89">
        <v>4903.5770000000002</v>
      </c>
      <c r="H5860" s="89">
        <v>1874.0840000000001</v>
      </c>
      <c r="I5860" s="89">
        <v>2479.1480000000001</v>
      </c>
      <c r="J5860" s="89">
        <v>3886.3629999999998</v>
      </c>
      <c r="K5860" s="89">
        <v>458.005</v>
      </c>
      <c r="L5860" s="89">
        <v>224.001</v>
      </c>
      <c r="M5860" s="89">
        <v>192.001</v>
      </c>
      <c r="N5860" s="89">
        <v>26826.26</v>
      </c>
      <c r="O5860" s="89">
        <v>4069.3969999999999</v>
      </c>
      <c r="P5860" s="112" t="s">
        <v>6325</v>
      </c>
      <c r="Q5860" s="112" t="s">
        <v>6326</v>
      </c>
      <c r="R5860" s="89">
        <v>1643.0650000000001</v>
      </c>
      <c r="S5860" s="89">
        <v>8203.6149999999998</v>
      </c>
    </row>
    <row r="5861" spans="1:19" ht="11.25" thickBot="1" x14ac:dyDescent="0.2">
      <c r="A5861" s="93"/>
    </row>
    <row r="5862" spans="1:19" ht="11.25" thickBot="1" x14ac:dyDescent="0.2">
      <c r="A5862" s="113" t="s">
        <v>352</v>
      </c>
      <c r="B5862" s="93"/>
      <c r="C5862" s="114">
        <v>718.01199999999994</v>
      </c>
      <c r="D5862" s="114">
        <v>2117.1080000000002</v>
      </c>
      <c r="E5862" s="114">
        <v>473.005</v>
      </c>
      <c r="F5862" s="114">
        <v>2183.7809999999999</v>
      </c>
      <c r="G5862" s="114">
        <v>4928.5829999999996</v>
      </c>
      <c r="H5862" s="114">
        <v>1892.086</v>
      </c>
      <c r="I5862" s="114">
        <v>2511.1509999999998</v>
      </c>
      <c r="J5862" s="114">
        <v>3800.3470000000002</v>
      </c>
      <c r="K5862" s="114">
        <v>467.339</v>
      </c>
      <c r="L5862" s="114">
        <v>241.33500000000001</v>
      </c>
      <c r="M5862" s="114">
        <v>197.334</v>
      </c>
      <c r="N5862" s="114">
        <v>26976.120999999999</v>
      </c>
      <c r="O5862" s="114">
        <v>4078.3989999999999</v>
      </c>
      <c r="P5862" s="112" t="s">
        <v>6327</v>
      </c>
      <c r="Q5862" s="112" t="s">
        <v>6328</v>
      </c>
      <c r="R5862" s="114">
        <v>1632.3969999999999</v>
      </c>
      <c r="S5862" s="114">
        <v>8167.6009999999997</v>
      </c>
    </row>
    <row r="5863" spans="1:19" ht="11.25" thickBot="1" x14ac:dyDescent="0.2">
      <c r="A5863" s="93"/>
    </row>
    <row r="5864" spans="1:19" ht="11.25" thickBot="1" x14ac:dyDescent="0.2">
      <c r="A5864" s="116" t="s">
        <v>355</v>
      </c>
      <c r="B5864" s="93"/>
      <c r="C5864" s="114">
        <v>26.001000000000001</v>
      </c>
      <c r="D5864" s="114">
        <v>14.731999999999999</v>
      </c>
      <c r="E5864" s="114">
        <v>47.655999999999999</v>
      </c>
      <c r="F5864" s="114">
        <v>33.128999999999998</v>
      </c>
      <c r="G5864" s="114">
        <v>25.521000000000001</v>
      </c>
      <c r="H5864" s="114">
        <v>55.25</v>
      </c>
      <c r="I5864" s="114">
        <v>36.664999999999999</v>
      </c>
      <c r="J5864" s="114">
        <v>75.453000000000003</v>
      </c>
      <c r="K5864" s="114">
        <v>17.04</v>
      </c>
      <c r="L5864" s="114">
        <v>15.308</v>
      </c>
      <c r="M5864" s="114">
        <v>5.0330000000000004</v>
      </c>
      <c r="N5864" s="114">
        <v>156.58799999999999</v>
      </c>
      <c r="O5864" s="114">
        <v>78.900999999999996</v>
      </c>
      <c r="P5864" s="112" t="s">
        <v>6329</v>
      </c>
      <c r="Q5864" s="112" t="s">
        <v>6330</v>
      </c>
      <c r="R5864" s="114">
        <v>17.617999999999999</v>
      </c>
      <c r="S5864" s="114">
        <v>71.218000000000004</v>
      </c>
    </row>
    <row r="5865" spans="1:19" ht="11.25" thickBot="1" x14ac:dyDescent="0.2">
      <c r="A5865" s="93"/>
    </row>
    <row r="5866" spans="1:19" ht="11.25" thickBot="1" x14ac:dyDescent="0.2">
      <c r="A5866" s="117" t="s">
        <v>358</v>
      </c>
      <c r="B5866" s="93"/>
      <c r="C5866" s="114">
        <v>3.621</v>
      </c>
      <c r="D5866" s="114">
        <v>0.69599999999999995</v>
      </c>
      <c r="E5866" s="114">
        <v>10.074999999999999</v>
      </c>
      <c r="F5866" s="114">
        <v>1.5169999999999999</v>
      </c>
      <c r="G5866" s="114">
        <v>0.51800000000000002</v>
      </c>
      <c r="H5866" s="114">
        <v>2.92</v>
      </c>
      <c r="I5866" s="114">
        <v>1.46</v>
      </c>
      <c r="J5866" s="114">
        <v>1.9850000000000001</v>
      </c>
      <c r="K5866" s="114">
        <v>3.6459999999999999</v>
      </c>
      <c r="L5866" s="114">
        <v>6.343</v>
      </c>
      <c r="M5866" s="114">
        <v>2.5510000000000002</v>
      </c>
      <c r="N5866" s="114">
        <v>0.57999999999999996</v>
      </c>
      <c r="O5866" s="114">
        <v>1.9350000000000001</v>
      </c>
      <c r="P5866" s="112" t="s">
        <v>475</v>
      </c>
      <c r="Q5866" s="112" t="s">
        <v>476</v>
      </c>
      <c r="R5866" s="114">
        <v>1.079</v>
      </c>
      <c r="S5866" s="114">
        <v>0.872</v>
      </c>
    </row>
    <row r="5867" spans="1:19" ht="10.5" x14ac:dyDescent="0.15">
      <c r="A5867" s="93"/>
    </row>
    <row r="5868" spans="1:19" x14ac:dyDescent="0.15">
      <c r="A5868" s="106"/>
      <c r="B5868" s="69" t="s">
        <v>477</v>
      </c>
    </row>
    <row r="5869" spans="1:19" ht="9.75" thickBot="1" x14ac:dyDescent="0.2">
      <c r="A5869" s="64" t="s">
        <v>6210</v>
      </c>
    </row>
    <row r="5870" spans="1:19" ht="11.25" thickBot="1" x14ac:dyDescent="0.2">
      <c r="A5870" s="87" t="s">
        <v>345</v>
      </c>
      <c r="B5870" s="87" t="s">
        <v>346</v>
      </c>
      <c r="C5870" s="107" t="s">
        <v>1</v>
      </c>
      <c r="D5870" s="107" t="s">
        <v>2</v>
      </c>
      <c r="E5870" s="107" t="s">
        <v>3</v>
      </c>
      <c r="F5870" s="107" t="s">
        <v>4</v>
      </c>
      <c r="G5870" s="107" t="s">
        <v>5</v>
      </c>
      <c r="H5870" s="107" t="s">
        <v>6</v>
      </c>
      <c r="I5870" s="108" t="s">
        <v>7</v>
      </c>
      <c r="J5870" s="108" t="s">
        <v>8</v>
      </c>
      <c r="K5870" s="107" t="s">
        <v>9</v>
      </c>
      <c r="L5870" s="107" t="s">
        <v>10</v>
      </c>
      <c r="M5870" s="107" t="s">
        <v>11</v>
      </c>
      <c r="N5870" s="107" t="s">
        <v>12</v>
      </c>
      <c r="O5870" s="107" t="s">
        <v>13</v>
      </c>
      <c r="P5870" s="107" t="s">
        <v>14</v>
      </c>
      <c r="Q5870" s="107" t="s">
        <v>15</v>
      </c>
      <c r="R5870" s="107" t="s">
        <v>16</v>
      </c>
      <c r="S5870" s="107" t="s">
        <v>17</v>
      </c>
    </row>
    <row r="5871" spans="1:19" ht="11.25" thickBot="1" x14ac:dyDescent="0.2">
      <c r="A5871" s="88">
        <v>1</v>
      </c>
      <c r="B5871" s="109">
        <v>0.69160879629629635</v>
      </c>
      <c r="C5871" s="89">
        <v>1022545.3</v>
      </c>
      <c r="D5871" s="89">
        <v>784107.23</v>
      </c>
      <c r="E5871" s="89">
        <v>1103769.8</v>
      </c>
      <c r="F5871" s="89">
        <v>45589.828000000001</v>
      </c>
      <c r="G5871" s="110" t="s">
        <v>6331</v>
      </c>
      <c r="H5871" s="89">
        <v>98548.534</v>
      </c>
      <c r="I5871" s="119">
        <v>69432.508000000002</v>
      </c>
      <c r="J5871" s="112" t="s">
        <v>6332</v>
      </c>
      <c r="K5871" s="89">
        <v>482962.93</v>
      </c>
      <c r="L5871" s="89">
        <v>37177.142</v>
      </c>
      <c r="M5871" s="89">
        <v>1276.039</v>
      </c>
      <c r="N5871" s="89">
        <v>228557.89</v>
      </c>
      <c r="O5871" s="89">
        <v>106464.34</v>
      </c>
      <c r="P5871" s="89">
        <v>17671.491999999998</v>
      </c>
      <c r="Q5871" s="89">
        <v>4072.3980000000001</v>
      </c>
      <c r="R5871" s="89">
        <v>7914.5029999999997</v>
      </c>
      <c r="S5871" s="89">
        <v>17655.477999999999</v>
      </c>
    </row>
    <row r="5872" spans="1:19" ht="11.25" thickBot="1" x14ac:dyDescent="0.2">
      <c r="A5872" s="93"/>
    </row>
    <row r="5873" spans="1:19" ht="11.25" thickBot="1" x14ac:dyDescent="0.2">
      <c r="A5873" s="88">
        <v>2</v>
      </c>
      <c r="B5873" s="109">
        <v>0.69178240740740737</v>
      </c>
      <c r="C5873" s="89">
        <v>1027370.2</v>
      </c>
      <c r="D5873" s="89">
        <v>789700.66</v>
      </c>
      <c r="E5873" s="89">
        <v>1106108.1000000001</v>
      </c>
      <c r="F5873" s="89">
        <v>45152.877999999997</v>
      </c>
      <c r="G5873" s="110" t="s">
        <v>6333</v>
      </c>
      <c r="H5873" s="89">
        <v>99868.797999999995</v>
      </c>
      <c r="I5873" s="119">
        <v>70635.542000000001</v>
      </c>
      <c r="J5873" s="112" t="s">
        <v>6334</v>
      </c>
      <c r="K5873" s="89">
        <v>487796.61</v>
      </c>
      <c r="L5873" s="89">
        <v>37462.652999999998</v>
      </c>
      <c r="M5873" s="89">
        <v>1310.0409999999999</v>
      </c>
      <c r="N5873" s="89">
        <v>229471.85</v>
      </c>
      <c r="O5873" s="89">
        <v>107566.98</v>
      </c>
      <c r="P5873" s="89">
        <v>17836.632000000001</v>
      </c>
      <c r="Q5873" s="89">
        <v>4049.3939999999998</v>
      </c>
      <c r="R5873" s="89">
        <v>7892.4949999999999</v>
      </c>
      <c r="S5873" s="89">
        <v>17639.464</v>
      </c>
    </row>
    <row r="5874" spans="1:19" ht="11.25" thickBot="1" x14ac:dyDescent="0.2">
      <c r="A5874" s="93"/>
    </row>
    <row r="5875" spans="1:19" ht="11.25" thickBot="1" x14ac:dyDescent="0.2">
      <c r="A5875" s="88">
        <v>3</v>
      </c>
      <c r="B5875" s="109">
        <v>0.69194444444444436</v>
      </c>
      <c r="C5875" s="89">
        <v>1018030</v>
      </c>
      <c r="D5875" s="89">
        <v>787534.95</v>
      </c>
      <c r="E5875" s="89">
        <v>1107208.3</v>
      </c>
      <c r="F5875" s="89">
        <v>46296.383000000002</v>
      </c>
      <c r="G5875" s="110" t="s">
        <v>6335</v>
      </c>
      <c r="H5875" s="89">
        <v>98893.160999999993</v>
      </c>
      <c r="I5875" s="119">
        <v>70778.024999999994</v>
      </c>
      <c r="J5875" s="112" t="s">
        <v>6336</v>
      </c>
      <c r="K5875" s="89">
        <v>486523.35</v>
      </c>
      <c r="L5875" s="89">
        <v>36856.572999999997</v>
      </c>
      <c r="M5875" s="89">
        <v>1256.038</v>
      </c>
      <c r="N5875" s="89">
        <v>229935.93</v>
      </c>
      <c r="O5875" s="89">
        <v>107481.54</v>
      </c>
      <c r="P5875" s="89">
        <v>17758.565999999999</v>
      </c>
      <c r="Q5875" s="89">
        <v>3971.3789999999999</v>
      </c>
      <c r="R5875" s="89">
        <v>7998.5349999999999</v>
      </c>
      <c r="S5875" s="89">
        <v>17842.636999999999</v>
      </c>
    </row>
    <row r="5876" spans="1:19" ht="11.25" thickBot="1" x14ac:dyDescent="0.2">
      <c r="A5876" s="93"/>
    </row>
    <row r="5877" spans="1:19" ht="11.25" thickBot="1" x14ac:dyDescent="0.2">
      <c r="A5877" s="113" t="s">
        <v>352</v>
      </c>
      <c r="B5877" s="93"/>
      <c r="C5877" s="114">
        <v>1022648.5</v>
      </c>
      <c r="D5877" s="114">
        <v>787114.28</v>
      </c>
      <c r="E5877" s="114">
        <v>1105695.3999999999</v>
      </c>
      <c r="F5877" s="114">
        <v>45679.696000000004</v>
      </c>
      <c r="G5877" s="110" t="s">
        <v>6337</v>
      </c>
      <c r="H5877" s="114">
        <v>99103.498000000007</v>
      </c>
      <c r="I5877" s="118">
        <v>70282.024999999994</v>
      </c>
      <c r="J5877" s="112" t="s">
        <v>6338</v>
      </c>
      <c r="K5877" s="114">
        <v>485760.96</v>
      </c>
      <c r="L5877" s="114">
        <v>37165.455999999998</v>
      </c>
      <c r="M5877" s="114">
        <v>1280.7059999999999</v>
      </c>
      <c r="N5877" s="114">
        <v>229321.89</v>
      </c>
      <c r="O5877" s="114">
        <v>107170.95</v>
      </c>
      <c r="P5877" s="114">
        <v>17755.562999999998</v>
      </c>
      <c r="Q5877" s="114">
        <v>4031.0569999999998</v>
      </c>
      <c r="R5877" s="114">
        <v>7935.1779999999999</v>
      </c>
      <c r="S5877" s="114">
        <v>17712.526999999998</v>
      </c>
    </row>
    <row r="5878" spans="1:19" ht="11.25" thickBot="1" x14ac:dyDescent="0.2">
      <c r="A5878" s="93"/>
    </row>
    <row r="5879" spans="1:19" ht="11.25" thickBot="1" x14ac:dyDescent="0.2">
      <c r="A5879" s="116" t="s">
        <v>355</v>
      </c>
      <c r="B5879" s="93"/>
      <c r="C5879" s="114">
        <v>4670.9350000000004</v>
      </c>
      <c r="D5879" s="114">
        <v>2820.346</v>
      </c>
      <c r="E5879" s="114">
        <v>1755.9770000000001</v>
      </c>
      <c r="F5879" s="114">
        <v>577.02599999999995</v>
      </c>
      <c r="G5879" s="110" t="s">
        <v>6339</v>
      </c>
      <c r="H5879" s="114">
        <v>684.80399999999997</v>
      </c>
      <c r="I5879" s="118">
        <v>739.14400000000001</v>
      </c>
      <c r="J5879" s="112" t="s">
        <v>6340</v>
      </c>
      <c r="K5879" s="114">
        <v>2505.4009999999998</v>
      </c>
      <c r="L5879" s="114">
        <v>303.209</v>
      </c>
      <c r="M5879" s="114">
        <v>27.302</v>
      </c>
      <c r="N5879" s="114">
        <v>701.15300000000002</v>
      </c>
      <c r="O5879" s="114">
        <v>613.43600000000004</v>
      </c>
      <c r="P5879" s="114">
        <v>82.611000000000004</v>
      </c>
      <c r="Q5879" s="114">
        <v>52.947000000000003</v>
      </c>
      <c r="R5879" s="114">
        <v>55.962000000000003</v>
      </c>
      <c r="S5879" s="114">
        <v>112.96299999999999</v>
      </c>
    </row>
    <row r="5880" spans="1:19" ht="11.25" thickBot="1" x14ac:dyDescent="0.2">
      <c r="A5880" s="93"/>
    </row>
    <row r="5881" spans="1:19" ht="11.25" thickBot="1" x14ac:dyDescent="0.2">
      <c r="A5881" s="117" t="s">
        <v>358</v>
      </c>
      <c r="B5881" s="93"/>
      <c r="C5881" s="114">
        <v>0.45700000000000002</v>
      </c>
      <c r="D5881" s="114">
        <v>0.35799999999999998</v>
      </c>
      <c r="E5881" s="114">
        <v>0.159</v>
      </c>
      <c r="F5881" s="114">
        <v>1.2629999999999999</v>
      </c>
      <c r="G5881" s="110" t="s">
        <v>3269</v>
      </c>
      <c r="H5881" s="114">
        <v>0.69099999999999995</v>
      </c>
      <c r="I5881" s="118">
        <v>1.052</v>
      </c>
      <c r="J5881" s="112" t="s">
        <v>489</v>
      </c>
      <c r="K5881" s="114">
        <v>0.51600000000000001</v>
      </c>
      <c r="L5881" s="114">
        <v>0.81599999999999995</v>
      </c>
      <c r="M5881" s="114">
        <v>2.1320000000000001</v>
      </c>
      <c r="N5881" s="114">
        <v>0.30599999999999999</v>
      </c>
      <c r="O5881" s="114">
        <v>0.57199999999999995</v>
      </c>
      <c r="P5881" s="114">
        <v>0.46500000000000002</v>
      </c>
      <c r="Q5881" s="114">
        <v>1.3129999999999999</v>
      </c>
      <c r="R5881" s="114">
        <v>0.70499999999999996</v>
      </c>
      <c r="S5881" s="114">
        <v>0.63800000000000001</v>
      </c>
    </row>
    <row r="5882" spans="1:19" ht="11.25" thickBot="1" x14ac:dyDescent="0.2">
      <c r="A5882" s="93"/>
    </row>
    <row r="5883" spans="1:19" ht="11.25" thickBot="1" x14ac:dyDescent="0.2">
      <c r="A5883" s="87" t="s">
        <v>345</v>
      </c>
      <c r="B5883" s="87" t="s">
        <v>346</v>
      </c>
      <c r="C5883" s="107" t="s">
        <v>18</v>
      </c>
      <c r="D5883" s="108" t="s">
        <v>19</v>
      </c>
      <c r="E5883" s="108" t="s">
        <v>20</v>
      </c>
      <c r="F5883" s="107" t="s">
        <v>21</v>
      </c>
      <c r="G5883" s="107" t="s">
        <v>22</v>
      </c>
      <c r="H5883" s="107" t="s">
        <v>23</v>
      </c>
      <c r="I5883" s="107" t="s">
        <v>24</v>
      </c>
      <c r="J5883" s="108" t="s">
        <v>25</v>
      </c>
      <c r="K5883" s="108" t="s">
        <v>26</v>
      </c>
      <c r="L5883" s="107" t="s">
        <v>27</v>
      </c>
      <c r="M5883" s="107" t="s">
        <v>28</v>
      </c>
      <c r="N5883" s="107" t="s">
        <v>29</v>
      </c>
      <c r="O5883" s="107" t="s">
        <v>30</v>
      </c>
      <c r="P5883" s="107" t="s">
        <v>31</v>
      </c>
      <c r="Q5883" s="107" t="s">
        <v>32</v>
      </c>
      <c r="R5883" s="107" t="s">
        <v>33</v>
      </c>
      <c r="S5883" s="108" t="s">
        <v>34</v>
      </c>
    </row>
    <row r="5884" spans="1:19" ht="11.25" thickBot="1" x14ac:dyDescent="0.2">
      <c r="A5884" s="88">
        <v>1</v>
      </c>
      <c r="B5884" s="109">
        <v>0.69160879629629635</v>
      </c>
      <c r="C5884" s="89">
        <v>9636.2279999999992</v>
      </c>
      <c r="D5884" s="119">
        <v>66534.073000000004</v>
      </c>
      <c r="E5884" s="119">
        <v>1158167.8</v>
      </c>
      <c r="F5884" s="89">
        <v>142</v>
      </c>
      <c r="G5884" s="89">
        <v>64</v>
      </c>
      <c r="H5884" s="89">
        <v>47165.328999999998</v>
      </c>
      <c r="I5884" s="89">
        <v>29775.261999999999</v>
      </c>
      <c r="J5884" s="119">
        <v>659536.03</v>
      </c>
      <c r="K5884" s="112" t="s">
        <v>6341</v>
      </c>
      <c r="L5884" s="89">
        <v>8624.7849999999999</v>
      </c>
      <c r="M5884" s="89">
        <v>5389.6970000000001</v>
      </c>
      <c r="N5884" s="89">
        <v>497.00599999999997</v>
      </c>
      <c r="O5884" s="89">
        <v>2282.125</v>
      </c>
      <c r="P5884" s="89">
        <v>570.00800000000004</v>
      </c>
      <c r="Q5884" s="89">
        <v>2232.12</v>
      </c>
      <c r="R5884" s="89">
        <v>4014.3870000000002</v>
      </c>
      <c r="S5884" s="119">
        <v>1231486.6000000001</v>
      </c>
    </row>
    <row r="5885" spans="1:19" ht="11.25" thickBot="1" x14ac:dyDescent="0.2">
      <c r="A5885" s="93"/>
    </row>
    <row r="5886" spans="1:19" ht="11.25" thickBot="1" x14ac:dyDescent="0.2">
      <c r="A5886" s="88">
        <v>2</v>
      </c>
      <c r="B5886" s="109">
        <v>0.69178240740740737</v>
      </c>
      <c r="C5886" s="89">
        <v>9518.1740000000009</v>
      </c>
      <c r="D5886" s="119">
        <v>67518.232000000004</v>
      </c>
      <c r="E5886" s="119">
        <v>1157116.8</v>
      </c>
      <c r="F5886" s="89">
        <v>136</v>
      </c>
      <c r="G5886" s="89">
        <v>64</v>
      </c>
      <c r="H5886" s="89">
        <v>48280.88</v>
      </c>
      <c r="I5886" s="89">
        <v>29668.11</v>
      </c>
      <c r="J5886" s="119">
        <v>671672.69</v>
      </c>
      <c r="K5886" s="112" t="s">
        <v>6342</v>
      </c>
      <c r="L5886" s="89">
        <v>8553.7559999999994</v>
      </c>
      <c r="M5886" s="89">
        <v>5369.692</v>
      </c>
      <c r="N5886" s="89">
        <v>531.00699999999995</v>
      </c>
      <c r="O5886" s="89">
        <v>2401.1379999999999</v>
      </c>
      <c r="P5886" s="89">
        <v>594.00800000000004</v>
      </c>
      <c r="Q5886" s="89">
        <v>2175.1129999999998</v>
      </c>
      <c r="R5886" s="89">
        <v>3964.377</v>
      </c>
      <c r="S5886" s="119">
        <v>1241157.8999999999</v>
      </c>
    </row>
    <row r="5887" spans="1:19" ht="11.25" thickBot="1" x14ac:dyDescent="0.2">
      <c r="A5887" s="93"/>
    </row>
    <row r="5888" spans="1:19" ht="11.25" thickBot="1" x14ac:dyDescent="0.2">
      <c r="A5888" s="88">
        <v>3</v>
      </c>
      <c r="B5888" s="109">
        <v>0.69194444444444436</v>
      </c>
      <c r="C5888" s="89">
        <v>9228.0429999999997</v>
      </c>
      <c r="D5888" s="119">
        <v>67805.161999999997</v>
      </c>
      <c r="E5888" s="119">
        <v>1153491.8</v>
      </c>
      <c r="F5888" s="89">
        <v>165.001</v>
      </c>
      <c r="G5888" s="89">
        <v>67</v>
      </c>
      <c r="H5888" s="89">
        <v>48236.777999999998</v>
      </c>
      <c r="I5888" s="89">
        <v>29638.066999999999</v>
      </c>
      <c r="J5888" s="119">
        <v>673392.9</v>
      </c>
      <c r="K5888" s="112" t="s">
        <v>6343</v>
      </c>
      <c r="L5888" s="89">
        <v>8471.7219999999998</v>
      </c>
      <c r="M5888" s="89">
        <v>5322.68</v>
      </c>
      <c r="N5888" s="89">
        <v>502.00599999999997</v>
      </c>
      <c r="O5888" s="89">
        <v>2258.1219999999998</v>
      </c>
      <c r="P5888" s="89">
        <v>588.00800000000004</v>
      </c>
      <c r="Q5888" s="89">
        <v>2086.1039999999998</v>
      </c>
      <c r="R5888" s="89">
        <v>3988.3820000000001</v>
      </c>
      <c r="S5888" s="119">
        <v>1247894</v>
      </c>
    </row>
    <row r="5889" spans="1:19" ht="11.25" thickBot="1" x14ac:dyDescent="0.2">
      <c r="A5889" s="93"/>
    </row>
    <row r="5890" spans="1:19" ht="11.25" thickBot="1" x14ac:dyDescent="0.2">
      <c r="A5890" s="113" t="s">
        <v>352</v>
      </c>
      <c r="B5890" s="93"/>
      <c r="C5890" s="114">
        <v>9460.8150000000005</v>
      </c>
      <c r="D5890" s="118">
        <v>67285.822</v>
      </c>
      <c r="E5890" s="118">
        <v>1156258.8</v>
      </c>
      <c r="F5890" s="114">
        <v>147.667</v>
      </c>
      <c r="G5890" s="114">
        <v>65</v>
      </c>
      <c r="H5890" s="114">
        <v>47894.328999999998</v>
      </c>
      <c r="I5890" s="114">
        <v>29693.812999999998</v>
      </c>
      <c r="J5890" s="118">
        <v>668200.54</v>
      </c>
      <c r="K5890" s="112" t="s">
        <v>6344</v>
      </c>
      <c r="L5890" s="114">
        <v>8550.0879999999997</v>
      </c>
      <c r="M5890" s="114">
        <v>5360.69</v>
      </c>
      <c r="N5890" s="114">
        <v>510.00599999999997</v>
      </c>
      <c r="O5890" s="114">
        <v>2313.7950000000001</v>
      </c>
      <c r="P5890" s="114">
        <v>584.00800000000004</v>
      </c>
      <c r="Q5890" s="114">
        <v>2164.4459999999999</v>
      </c>
      <c r="R5890" s="114">
        <v>3989.049</v>
      </c>
      <c r="S5890" s="118">
        <v>1240179.5</v>
      </c>
    </row>
    <row r="5891" spans="1:19" ht="11.25" thickBot="1" x14ac:dyDescent="0.2">
      <c r="A5891" s="93"/>
    </row>
    <row r="5892" spans="1:19" ht="11.25" thickBot="1" x14ac:dyDescent="0.2">
      <c r="A5892" s="116" t="s">
        <v>355</v>
      </c>
      <c r="B5892" s="93"/>
      <c r="C5892" s="114">
        <v>210.05099999999999</v>
      </c>
      <c r="D5892" s="118">
        <v>666.654</v>
      </c>
      <c r="E5892" s="118">
        <v>2453.2350000000001</v>
      </c>
      <c r="F5892" s="114">
        <v>15.308</v>
      </c>
      <c r="G5892" s="114">
        <v>1.732</v>
      </c>
      <c r="H5892" s="114">
        <v>631.71799999999996</v>
      </c>
      <c r="I5892" s="114">
        <v>72.119</v>
      </c>
      <c r="J5892" s="118">
        <v>7552.8190000000004</v>
      </c>
      <c r="K5892" s="112" t="s">
        <v>6345</v>
      </c>
      <c r="L5892" s="114">
        <v>76.596999999999994</v>
      </c>
      <c r="M5892" s="114">
        <v>34.404000000000003</v>
      </c>
      <c r="N5892" s="114">
        <v>18.358000000000001</v>
      </c>
      <c r="O5892" s="114">
        <v>76.587999999999994</v>
      </c>
      <c r="P5892" s="114">
        <v>12.49</v>
      </c>
      <c r="Q5892" s="114">
        <v>73.59</v>
      </c>
      <c r="R5892" s="114">
        <v>25.010999999999999</v>
      </c>
      <c r="S5892" s="118">
        <v>8247.3539999999994</v>
      </c>
    </row>
    <row r="5893" spans="1:19" ht="11.25" thickBot="1" x14ac:dyDescent="0.2">
      <c r="A5893" s="93"/>
    </row>
    <row r="5894" spans="1:19" ht="11.25" thickBot="1" x14ac:dyDescent="0.2">
      <c r="A5894" s="117" t="s">
        <v>358</v>
      </c>
      <c r="B5894" s="93"/>
      <c r="C5894" s="114">
        <v>2.2200000000000002</v>
      </c>
      <c r="D5894" s="118">
        <v>0.99099999999999999</v>
      </c>
      <c r="E5894" s="118">
        <v>0.21199999999999999</v>
      </c>
      <c r="F5894" s="114">
        <v>10.367000000000001</v>
      </c>
      <c r="G5894" s="114">
        <v>2.665</v>
      </c>
      <c r="H5894" s="114">
        <v>1.319</v>
      </c>
      <c r="I5894" s="114">
        <v>0.24299999999999999</v>
      </c>
      <c r="J5894" s="118">
        <v>1.1299999999999999</v>
      </c>
      <c r="K5894" s="112" t="s">
        <v>495</v>
      </c>
      <c r="L5894" s="114">
        <v>0.89600000000000002</v>
      </c>
      <c r="M5894" s="114">
        <v>0.64200000000000002</v>
      </c>
      <c r="N5894" s="114">
        <v>3.6</v>
      </c>
      <c r="O5894" s="114">
        <v>3.31</v>
      </c>
      <c r="P5894" s="114">
        <v>2.1389999999999998</v>
      </c>
      <c r="Q5894" s="114">
        <v>3.4</v>
      </c>
      <c r="R5894" s="114">
        <v>0.627</v>
      </c>
      <c r="S5894" s="118">
        <v>0.66500000000000004</v>
      </c>
    </row>
    <row r="5895" spans="1:19" ht="11.25" thickBot="1" x14ac:dyDescent="0.2">
      <c r="A5895" s="93"/>
    </row>
    <row r="5896" spans="1:19" ht="11.25" thickBot="1" x14ac:dyDescent="0.2">
      <c r="A5896" s="87" t="s">
        <v>345</v>
      </c>
      <c r="B5896" s="87" t="s">
        <v>346</v>
      </c>
      <c r="C5896" s="108" t="s">
        <v>35</v>
      </c>
      <c r="D5896" s="107" t="s">
        <v>36</v>
      </c>
      <c r="E5896" s="107" t="s">
        <v>37</v>
      </c>
      <c r="F5896" s="107" t="s">
        <v>38</v>
      </c>
      <c r="G5896" s="107" t="s">
        <v>39</v>
      </c>
      <c r="H5896" s="107" t="s">
        <v>40</v>
      </c>
      <c r="I5896" s="107" t="s">
        <v>41</v>
      </c>
      <c r="J5896" s="107" t="s">
        <v>42</v>
      </c>
      <c r="K5896" s="107" t="s">
        <v>43</v>
      </c>
      <c r="L5896" s="107" t="s">
        <v>44</v>
      </c>
      <c r="M5896" s="107" t="s">
        <v>45</v>
      </c>
      <c r="N5896" s="107" t="s">
        <v>46</v>
      </c>
      <c r="O5896" s="107" t="s">
        <v>47</v>
      </c>
      <c r="P5896" s="107" t="s">
        <v>48</v>
      </c>
      <c r="Q5896" s="107" t="s">
        <v>49</v>
      </c>
      <c r="R5896" s="107" t="s">
        <v>50</v>
      </c>
      <c r="S5896" s="107" t="s">
        <v>51</v>
      </c>
    </row>
    <row r="5897" spans="1:19" ht="11.25" thickBot="1" x14ac:dyDescent="0.2">
      <c r="A5897" s="88">
        <v>1</v>
      </c>
      <c r="B5897" s="109">
        <v>0.69160879629629635</v>
      </c>
      <c r="C5897" s="112" t="s">
        <v>6346</v>
      </c>
      <c r="D5897" s="89">
        <v>5611.7560000000003</v>
      </c>
      <c r="E5897" s="89">
        <v>1082.028</v>
      </c>
      <c r="F5897" s="89">
        <v>82</v>
      </c>
      <c r="G5897" s="89">
        <v>18927.594000000001</v>
      </c>
      <c r="H5897" s="89">
        <v>25329.388999999999</v>
      </c>
      <c r="I5897" s="89">
        <v>163973.76999999999</v>
      </c>
      <c r="J5897" s="89">
        <v>6318.9579999999996</v>
      </c>
      <c r="K5897" s="89">
        <v>6306.9549999999999</v>
      </c>
      <c r="L5897" s="89">
        <v>7573.3760000000002</v>
      </c>
      <c r="M5897" s="89">
        <v>1500.0540000000001</v>
      </c>
      <c r="N5897" s="89">
        <v>1197.0340000000001</v>
      </c>
      <c r="O5897" s="89">
        <v>4800.5529999999999</v>
      </c>
      <c r="P5897" s="89">
        <v>1440.05</v>
      </c>
      <c r="Q5897" s="89">
        <v>9489.1610000000001</v>
      </c>
      <c r="R5897" s="89">
        <v>2395.1379999999999</v>
      </c>
      <c r="S5897" s="89">
        <v>9557.1919999999991</v>
      </c>
    </row>
    <row r="5898" spans="1:19" ht="11.25" thickBot="1" x14ac:dyDescent="0.2">
      <c r="A5898" s="93"/>
    </row>
    <row r="5899" spans="1:19" ht="11.25" thickBot="1" x14ac:dyDescent="0.2">
      <c r="A5899" s="88">
        <v>2</v>
      </c>
      <c r="B5899" s="109">
        <v>0.69178240740740737</v>
      </c>
      <c r="C5899" s="112" t="s">
        <v>6347</v>
      </c>
      <c r="D5899" s="89">
        <v>5955.8509999999997</v>
      </c>
      <c r="E5899" s="89">
        <v>1087.028</v>
      </c>
      <c r="F5899" s="89">
        <v>63</v>
      </c>
      <c r="G5899" s="89">
        <v>18674.366000000002</v>
      </c>
      <c r="H5899" s="89">
        <v>25312.367999999999</v>
      </c>
      <c r="I5899" s="89">
        <v>164116.89000000001</v>
      </c>
      <c r="J5899" s="89">
        <v>6373.9750000000004</v>
      </c>
      <c r="K5899" s="89">
        <v>6205.924</v>
      </c>
      <c r="L5899" s="89">
        <v>7566.3739999999998</v>
      </c>
      <c r="M5899" s="89">
        <v>1463.0509999999999</v>
      </c>
      <c r="N5899" s="89">
        <v>1253.038</v>
      </c>
      <c r="O5899" s="89">
        <v>4809.5550000000003</v>
      </c>
      <c r="P5899" s="89">
        <v>1496.0540000000001</v>
      </c>
      <c r="Q5899" s="89">
        <v>9525.1769999999997</v>
      </c>
      <c r="R5899" s="89">
        <v>2392.1370000000002</v>
      </c>
      <c r="S5899" s="89">
        <v>9572.1990000000005</v>
      </c>
    </row>
    <row r="5900" spans="1:19" ht="11.25" thickBot="1" x14ac:dyDescent="0.2">
      <c r="A5900" s="93"/>
    </row>
    <row r="5901" spans="1:19" ht="11.25" thickBot="1" x14ac:dyDescent="0.2">
      <c r="A5901" s="88">
        <v>3</v>
      </c>
      <c r="B5901" s="109">
        <v>0.69194444444444436</v>
      </c>
      <c r="C5901" s="112" t="s">
        <v>6348</v>
      </c>
      <c r="D5901" s="89">
        <v>6198.9219999999996</v>
      </c>
      <c r="E5901" s="89">
        <v>1075.028</v>
      </c>
      <c r="F5901" s="89">
        <v>64</v>
      </c>
      <c r="G5901" s="89">
        <v>18836.511999999999</v>
      </c>
      <c r="H5901" s="89">
        <v>25552.661</v>
      </c>
      <c r="I5901" s="89">
        <v>163123.13</v>
      </c>
      <c r="J5901" s="89">
        <v>6203.924</v>
      </c>
      <c r="K5901" s="89">
        <v>6131.902</v>
      </c>
      <c r="L5901" s="89">
        <v>7644.402</v>
      </c>
      <c r="M5901" s="89">
        <v>1397.047</v>
      </c>
      <c r="N5901" s="89">
        <v>1223.0360000000001</v>
      </c>
      <c r="O5901" s="89">
        <v>4783.549</v>
      </c>
      <c r="P5901" s="89">
        <v>1531.056</v>
      </c>
      <c r="Q5901" s="89">
        <v>9369.1059999999998</v>
      </c>
      <c r="R5901" s="89">
        <v>2371.1350000000002</v>
      </c>
      <c r="S5901" s="89">
        <v>9558.1919999999991</v>
      </c>
    </row>
    <row r="5902" spans="1:19" ht="11.25" thickBot="1" x14ac:dyDescent="0.2">
      <c r="A5902" s="93"/>
    </row>
    <row r="5903" spans="1:19" ht="11.25" thickBot="1" x14ac:dyDescent="0.2">
      <c r="A5903" s="113" t="s">
        <v>352</v>
      </c>
      <c r="B5903" s="93"/>
      <c r="C5903" s="112" t="s">
        <v>6349</v>
      </c>
      <c r="D5903" s="114">
        <v>5922.1760000000004</v>
      </c>
      <c r="E5903" s="114">
        <v>1081.3610000000001</v>
      </c>
      <c r="F5903" s="114">
        <v>69.667000000000002</v>
      </c>
      <c r="G5903" s="114">
        <v>18812.824000000001</v>
      </c>
      <c r="H5903" s="114">
        <v>25398.138999999999</v>
      </c>
      <c r="I5903" s="114">
        <v>163737.93</v>
      </c>
      <c r="J5903" s="114">
        <v>6298.9520000000002</v>
      </c>
      <c r="K5903" s="114">
        <v>6214.9269999999997</v>
      </c>
      <c r="L5903" s="114">
        <v>7594.7169999999996</v>
      </c>
      <c r="M5903" s="114">
        <v>1453.384</v>
      </c>
      <c r="N5903" s="114">
        <v>1224.3689999999999</v>
      </c>
      <c r="O5903" s="114">
        <v>4797.8860000000004</v>
      </c>
      <c r="P5903" s="114">
        <v>1489.0530000000001</v>
      </c>
      <c r="Q5903" s="114">
        <v>9461.1479999999992</v>
      </c>
      <c r="R5903" s="114">
        <v>2386.1370000000002</v>
      </c>
      <c r="S5903" s="114">
        <v>9562.527</v>
      </c>
    </row>
    <row r="5904" spans="1:19" ht="11.25" thickBot="1" x14ac:dyDescent="0.2">
      <c r="A5904" s="93"/>
    </row>
    <row r="5905" spans="1:19" ht="11.25" thickBot="1" x14ac:dyDescent="0.2">
      <c r="A5905" s="116" t="s">
        <v>355</v>
      </c>
      <c r="B5905" s="93"/>
      <c r="C5905" s="112" t="s">
        <v>6350</v>
      </c>
      <c r="D5905" s="114">
        <v>295.02800000000002</v>
      </c>
      <c r="E5905" s="114">
        <v>6.0279999999999996</v>
      </c>
      <c r="F5905" s="114">
        <v>10.693</v>
      </c>
      <c r="G5905" s="114">
        <v>128.26499999999999</v>
      </c>
      <c r="H5905" s="114">
        <v>134.09</v>
      </c>
      <c r="I5905" s="114">
        <v>537.21900000000005</v>
      </c>
      <c r="J5905" s="114">
        <v>86.772999999999996</v>
      </c>
      <c r="K5905" s="114">
        <v>87.873000000000005</v>
      </c>
      <c r="L5905" s="114">
        <v>43.170999999999999</v>
      </c>
      <c r="M5905" s="114">
        <v>52.18</v>
      </c>
      <c r="N5905" s="114">
        <v>28.024999999999999</v>
      </c>
      <c r="O5905" s="114">
        <v>13.207000000000001</v>
      </c>
      <c r="P5905" s="114">
        <v>45.905000000000001</v>
      </c>
      <c r="Q5905" s="114">
        <v>81.718999999999994</v>
      </c>
      <c r="R5905" s="114">
        <v>13.077999999999999</v>
      </c>
      <c r="S5905" s="114">
        <v>8.39</v>
      </c>
    </row>
    <row r="5906" spans="1:19" ht="11.25" thickBot="1" x14ac:dyDescent="0.2">
      <c r="A5906" s="93"/>
    </row>
    <row r="5907" spans="1:19" ht="11.25" thickBot="1" x14ac:dyDescent="0.2">
      <c r="A5907" s="117" t="s">
        <v>358</v>
      </c>
      <c r="B5907" s="93"/>
      <c r="C5907" s="112" t="s">
        <v>501</v>
      </c>
      <c r="D5907" s="114">
        <v>4.9820000000000002</v>
      </c>
      <c r="E5907" s="114">
        <v>0.55700000000000005</v>
      </c>
      <c r="F5907" s="114">
        <v>15.348000000000001</v>
      </c>
      <c r="G5907" s="114">
        <v>0.68200000000000005</v>
      </c>
      <c r="H5907" s="114">
        <v>0.52800000000000002</v>
      </c>
      <c r="I5907" s="114">
        <v>0.32800000000000001</v>
      </c>
      <c r="J5907" s="114">
        <v>1.3779999999999999</v>
      </c>
      <c r="K5907" s="114">
        <v>1.4139999999999999</v>
      </c>
      <c r="L5907" s="114">
        <v>0.56799999999999995</v>
      </c>
      <c r="M5907" s="114">
        <v>3.59</v>
      </c>
      <c r="N5907" s="114">
        <v>2.2890000000000001</v>
      </c>
      <c r="O5907" s="114">
        <v>0.27500000000000002</v>
      </c>
      <c r="P5907" s="114">
        <v>3.0830000000000002</v>
      </c>
      <c r="Q5907" s="114">
        <v>0.86399999999999999</v>
      </c>
      <c r="R5907" s="114">
        <v>0.54800000000000004</v>
      </c>
      <c r="S5907" s="114">
        <v>8.7999999999999995E-2</v>
      </c>
    </row>
    <row r="5908" spans="1:19" ht="11.25" thickBot="1" x14ac:dyDescent="0.2">
      <c r="A5908" s="93"/>
    </row>
    <row r="5909" spans="1:19" ht="11.25" thickBot="1" x14ac:dyDescent="0.2">
      <c r="A5909" s="87" t="s">
        <v>345</v>
      </c>
      <c r="B5909" s="87" t="s">
        <v>346</v>
      </c>
      <c r="C5909" s="107" t="s">
        <v>52</v>
      </c>
      <c r="D5909" s="107" t="s">
        <v>53</v>
      </c>
      <c r="E5909" s="107" t="s">
        <v>54</v>
      </c>
      <c r="F5909" s="107" t="s">
        <v>55</v>
      </c>
      <c r="G5909" s="107" t="s">
        <v>56</v>
      </c>
      <c r="H5909" s="107" t="s">
        <v>57</v>
      </c>
      <c r="I5909" s="107" t="s">
        <v>58</v>
      </c>
      <c r="J5909" s="107" t="s">
        <v>59</v>
      </c>
      <c r="K5909" s="107" t="s">
        <v>60</v>
      </c>
      <c r="L5909" s="107" t="s">
        <v>61</v>
      </c>
      <c r="M5909" s="107" t="s">
        <v>62</v>
      </c>
      <c r="N5909" s="107" t="s">
        <v>63</v>
      </c>
      <c r="O5909" s="107" t="s">
        <v>64</v>
      </c>
      <c r="P5909" s="108" t="s">
        <v>65</v>
      </c>
      <c r="Q5909" s="108" t="s">
        <v>66</v>
      </c>
      <c r="R5909" s="107" t="s">
        <v>67</v>
      </c>
      <c r="S5909" s="107" t="s">
        <v>68</v>
      </c>
    </row>
    <row r="5910" spans="1:19" ht="11.25" thickBot="1" x14ac:dyDescent="0.2">
      <c r="A5910" s="88">
        <v>1</v>
      </c>
      <c r="B5910" s="109">
        <v>0.69160879629629635</v>
      </c>
      <c r="C5910" s="89">
        <v>3316.2640000000001</v>
      </c>
      <c r="D5910" s="89">
        <v>10128.460999999999</v>
      </c>
      <c r="E5910" s="89">
        <v>2296.127</v>
      </c>
      <c r="F5910" s="89">
        <v>10423.607</v>
      </c>
      <c r="G5910" s="89">
        <v>22754.42</v>
      </c>
      <c r="H5910" s="89">
        <v>8775.848</v>
      </c>
      <c r="I5910" s="89">
        <v>12295.627</v>
      </c>
      <c r="J5910" s="89">
        <v>18653.347000000002</v>
      </c>
      <c r="K5910" s="89">
        <v>2213.1179999999999</v>
      </c>
      <c r="L5910" s="89">
        <v>1051.0260000000001</v>
      </c>
      <c r="M5910" s="89">
        <v>207.001</v>
      </c>
      <c r="N5910" s="89">
        <v>133512.45000000001</v>
      </c>
      <c r="O5910" s="89">
        <v>17572.407999999999</v>
      </c>
      <c r="P5910" s="112" t="s">
        <v>6351</v>
      </c>
      <c r="Q5910" s="112" t="s">
        <v>6352</v>
      </c>
      <c r="R5910" s="89">
        <v>7013.18</v>
      </c>
      <c r="S5910" s="89">
        <v>40050.46</v>
      </c>
    </row>
    <row r="5911" spans="1:19" ht="11.25" thickBot="1" x14ac:dyDescent="0.2">
      <c r="A5911" s="93"/>
    </row>
    <row r="5912" spans="1:19" ht="11.25" thickBot="1" x14ac:dyDescent="0.2">
      <c r="A5912" s="88">
        <v>2</v>
      </c>
      <c r="B5912" s="109">
        <v>0.69178240740740737</v>
      </c>
      <c r="C5912" s="89">
        <v>3366.2719999999999</v>
      </c>
      <c r="D5912" s="89">
        <v>10038.418</v>
      </c>
      <c r="E5912" s="89">
        <v>2296.127</v>
      </c>
      <c r="F5912" s="89">
        <v>10368.58</v>
      </c>
      <c r="G5912" s="89">
        <v>23280</v>
      </c>
      <c r="H5912" s="89">
        <v>8899.9009999999998</v>
      </c>
      <c r="I5912" s="89">
        <v>12222.584000000001</v>
      </c>
      <c r="J5912" s="89">
        <v>18704.393</v>
      </c>
      <c r="K5912" s="89">
        <v>2221.1179999999999</v>
      </c>
      <c r="L5912" s="89">
        <v>1000.024</v>
      </c>
      <c r="M5912" s="89">
        <v>194.001</v>
      </c>
      <c r="N5912" s="89">
        <v>134515.87</v>
      </c>
      <c r="O5912" s="89">
        <v>17691.508999999998</v>
      </c>
      <c r="P5912" s="112" t="s">
        <v>6353</v>
      </c>
      <c r="Q5912" s="112" t="s">
        <v>6354</v>
      </c>
      <c r="R5912" s="89">
        <v>7106.2120000000004</v>
      </c>
      <c r="S5912" s="89">
        <v>40069.497000000003</v>
      </c>
    </row>
    <row r="5913" spans="1:19" ht="11.25" thickBot="1" x14ac:dyDescent="0.2">
      <c r="A5913" s="93"/>
    </row>
    <row r="5914" spans="1:19" ht="11.25" thickBot="1" x14ac:dyDescent="0.2">
      <c r="A5914" s="88">
        <v>3</v>
      </c>
      <c r="B5914" s="109">
        <v>0.69194444444444436</v>
      </c>
      <c r="C5914" s="89">
        <v>3360.2710000000002</v>
      </c>
      <c r="D5914" s="89">
        <v>10043.42</v>
      </c>
      <c r="E5914" s="89">
        <v>2293.1260000000002</v>
      </c>
      <c r="F5914" s="89">
        <v>10429.61</v>
      </c>
      <c r="G5914" s="89">
        <v>22992.681</v>
      </c>
      <c r="H5914" s="89">
        <v>8897.9</v>
      </c>
      <c r="I5914" s="89">
        <v>12393.684999999999</v>
      </c>
      <c r="J5914" s="89">
        <v>18946.611000000001</v>
      </c>
      <c r="K5914" s="89">
        <v>2295.1260000000002</v>
      </c>
      <c r="L5914" s="89">
        <v>1014.025</v>
      </c>
      <c r="M5914" s="89">
        <v>156.001</v>
      </c>
      <c r="N5914" s="89">
        <v>134252.18</v>
      </c>
      <c r="O5914" s="89">
        <v>17647.471000000001</v>
      </c>
      <c r="P5914" s="112" t="s">
        <v>6355</v>
      </c>
      <c r="Q5914" s="112" t="s">
        <v>6356</v>
      </c>
      <c r="R5914" s="89">
        <v>6996.1750000000002</v>
      </c>
      <c r="S5914" s="89">
        <v>40035.430999999997</v>
      </c>
    </row>
    <row r="5915" spans="1:19" ht="11.25" thickBot="1" x14ac:dyDescent="0.2">
      <c r="A5915" s="93"/>
    </row>
    <row r="5916" spans="1:19" ht="11.25" thickBot="1" x14ac:dyDescent="0.2">
      <c r="A5916" s="113" t="s">
        <v>352</v>
      </c>
      <c r="B5916" s="93"/>
      <c r="C5916" s="114">
        <v>3347.6019999999999</v>
      </c>
      <c r="D5916" s="114">
        <v>10070.1</v>
      </c>
      <c r="E5916" s="114">
        <v>2295.1260000000002</v>
      </c>
      <c r="F5916" s="114">
        <v>10407.266</v>
      </c>
      <c r="G5916" s="114">
        <v>23009.032999999999</v>
      </c>
      <c r="H5916" s="114">
        <v>8857.8829999999998</v>
      </c>
      <c r="I5916" s="114">
        <v>12303.966</v>
      </c>
      <c r="J5916" s="114">
        <v>18768.116999999998</v>
      </c>
      <c r="K5916" s="114">
        <v>2243.1210000000001</v>
      </c>
      <c r="L5916" s="114">
        <v>1021.692</v>
      </c>
      <c r="M5916" s="114">
        <v>185.66800000000001</v>
      </c>
      <c r="N5916" s="114">
        <v>134093.5</v>
      </c>
      <c r="O5916" s="114">
        <v>17637.129000000001</v>
      </c>
      <c r="P5916" s="112" t="s">
        <v>6357</v>
      </c>
      <c r="Q5916" s="112" t="s">
        <v>6358</v>
      </c>
      <c r="R5916" s="114">
        <v>7038.5219999999999</v>
      </c>
      <c r="S5916" s="114">
        <v>40051.796000000002</v>
      </c>
    </row>
    <row r="5917" spans="1:19" ht="11.25" thickBot="1" x14ac:dyDescent="0.2">
      <c r="A5917" s="93"/>
    </row>
    <row r="5918" spans="1:19" ht="11.25" thickBot="1" x14ac:dyDescent="0.2">
      <c r="A5918" s="116" t="s">
        <v>355</v>
      </c>
      <c r="B5918" s="93"/>
      <c r="C5918" s="114">
        <v>27.305</v>
      </c>
      <c r="D5918" s="114">
        <v>50.603999999999999</v>
      </c>
      <c r="E5918" s="114">
        <v>1.732</v>
      </c>
      <c r="F5918" s="114">
        <v>33.637</v>
      </c>
      <c r="G5918" s="114">
        <v>263.17099999999999</v>
      </c>
      <c r="H5918" s="114">
        <v>71.051000000000002</v>
      </c>
      <c r="I5918" s="114">
        <v>85.855000000000004</v>
      </c>
      <c r="J5918" s="114">
        <v>156.67400000000001</v>
      </c>
      <c r="K5918" s="114">
        <v>45.216000000000001</v>
      </c>
      <c r="L5918" s="114">
        <v>26.352</v>
      </c>
      <c r="M5918" s="114">
        <v>26.501999999999999</v>
      </c>
      <c r="N5918" s="114">
        <v>520.19100000000003</v>
      </c>
      <c r="O5918" s="114">
        <v>60.22</v>
      </c>
      <c r="P5918" s="112" t="s">
        <v>6359</v>
      </c>
      <c r="Q5918" s="112" t="s">
        <v>6360</v>
      </c>
      <c r="R5918" s="114">
        <v>59.234000000000002</v>
      </c>
      <c r="S5918" s="114">
        <v>17.071999999999999</v>
      </c>
    </row>
    <row r="5919" spans="1:19" ht="11.25" thickBot="1" x14ac:dyDescent="0.2">
      <c r="A5919" s="93"/>
    </row>
    <row r="5920" spans="1:19" ht="11.25" thickBot="1" x14ac:dyDescent="0.2">
      <c r="A5920" s="117" t="s">
        <v>358</v>
      </c>
      <c r="B5920" s="93"/>
      <c r="C5920" s="114">
        <v>0.81599999999999995</v>
      </c>
      <c r="D5920" s="114">
        <v>0.503</v>
      </c>
      <c r="E5920" s="114">
        <v>7.4999999999999997E-2</v>
      </c>
      <c r="F5920" s="114">
        <v>0.32300000000000001</v>
      </c>
      <c r="G5920" s="114">
        <v>1.1439999999999999</v>
      </c>
      <c r="H5920" s="114">
        <v>0.80200000000000005</v>
      </c>
      <c r="I5920" s="114">
        <v>0.69799999999999995</v>
      </c>
      <c r="J5920" s="114">
        <v>0.83499999999999996</v>
      </c>
      <c r="K5920" s="114">
        <v>2.016</v>
      </c>
      <c r="L5920" s="114">
        <v>2.5790000000000002</v>
      </c>
      <c r="M5920" s="114">
        <v>14.273999999999999</v>
      </c>
      <c r="N5920" s="114">
        <v>0.38800000000000001</v>
      </c>
      <c r="O5920" s="114">
        <v>0.34100000000000003</v>
      </c>
      <c r="P5920" s="112" t="s">
        <v>511</v>
      </c>
      <c r="Q5920" s="112" t="s">
        <v>512</v>
      </c>
      <c r="R5920" s="114">
        <v>0.84199999999999997</v>
      </c>
      <c r="S5920" s="114">
        <v>4.2999999999999997E-2</v>
      </c>
    </row>
    <row r="5921" spans="1:19" ht="10.5" x14ac:dyDescent="0.15">
      <c r="A5921" s="93"/>
    </row>
    <row r="5922" spans="1:19" x14ac:dyDescent="0.15">
      <c r="A5922" s="106"/>
      <c r="B5922" s="69" t="s">
        <v>513</v>
      </c>
    </row>
    <row r="5923" spans="1:19" ht="9.75" thickBot="1" x14ac:dyDescent="0.2">
      <c r="A5923" s="64" t="s">
        <v>6210</v>
      </c>
    </row>
    <row r="5924" spans="1:19" ht="11.25" thickBot="1" x14ac:dyDescent="0.2">
      <c r="A5924" s="87" t="s">
        <v>345</v>
      </c>
      <c r="B5924" s="87" t="s">
        <v>346</v>
      </c>
      <c r="C5924" s="107" t="s">
        <v>1</v>
      </c>
      <c r="D5924" s="107" t="s">
        <v>2</v>
      </c>
      <c r="E5924" s="107" t="s">
        <v>3</v>
      </c>
      <c r="F5924" s="107" t="s">
        <v>4</v>
      </c>
      <c r="G5924" s="107" t="s">
        <v>5</v>
      </c>
      <c r="H5924" s="107" t="s">
        <v>6</v>
      </c>
      <c r="I5924" s="108" t="s">
        <v>7</v>
      </c>
      <c r="J5924" s="108" t="s">
        <v>8</v>
      </c>
      <c r="K5924" s="107" t="s">
        <v>9</v>
      </c>
      <c r="L5924" s="107" t="s">
        <v>10</v>
      </c>
      <c r="M5924" s="107" t="s">
        <v>11</v>
      </c>
      <c r="N5924" s="107" t="s">
        <v>12</v>
      </c>
      <c r="O5924" s="107" t="s">
        <v>13</v>
      </c>
      <c r="P5924" s="107" t="s">
        <v>14</v>
      </c>
      <c r="Q5924" s="107" t="s">
        <v>15</v>
      </c>
      <c r="R5924" s="107" t="s">
        <v>16</v>
      </c>
      <c r="S5924" s="107" t="s">
        <v>17</v>
      </c>
    </row>
    <row r="5925" spans="1:19" ht="11.25" thickBot="1" x14ac:dyDescent="0.2">
      <c r="A5925" s="88">
        <v>1</v>
      </c>
      <c r="B5925" s="109">
        <v>0.69706018518518509</v>
      </c>
      <c r="C5925" s="110" t="s">
        <v>6361</v>
      </c>
      <c r="D5925" s="110" t="s">
        <v>6362</v>
      </c>
      <c r="E5925" s="110" t="s">
        <v>6363</v>
      </c>
      <c r="F5925" s="89">
        <v>68261.649000000005</v>
      </c>
      <c r="G5925" s="110" t="s">
        <v>6364</v>
      </c>
      <c r="H5925" s="89">
        <v>122139.99</v>
      </c>
      <c r="I5925" s="119">
        <v>69819.8</v>
      </c>
      <c r="J5925" s="112" t="s">
        <v>6365</v>
      </c>
      <c r="K5925" s="89">
        <v>958374.96</v>
      </c>
      <c r="L5925" s="89">
        <v>72365.464000000007</v>
      </c>
      <c r="M5925" s="89">
        <v>2610.1640000000002</v>
      </c>
      <c r="N5925" s="89">
        <v>449716.04</v>
      </c>
      <c r="O5925" s="89">
        <v>208238.54</v>
      </c>
      <c r="P5925" s="89">
        <v>34625.750999999997</v>
      </c>
      <c r="Q5925" s="89">
        <v>8010.54</v>
      </c>
      <c r="R5925" s="89">
        <v>12479.736999999999</v>
      </c>
      <c r="S5925" s="89">
        <v>21454.041000000001</v>
      </c>
    </row>
    <row r="5926" spans="1:19" ht="11.25" thickBot="1" x14ac:dyDescent="0.2">
      <c r="A5926" s="93"/>
    </row>
    <row r="5927" spans="1:19" ht="11.25" thickBot="1" x14ac:dyDescent="0.2">
      <c r="A5927" s="88">
        <v>2</v>
      </c>
      <c r="B5927" s="109">
        <v>0.6972222222222223</v>
      </c>
      <c r="C5927" s="110" t="s">
        <v>6366</v>
      </c>
      <c r="D5927" s="110" t="s">
        <v>6367</v>
      </c>
      <c r="E5927" s="110" t="s">
        <v>6368</v>
      </c>
      <c r="F5927" s="89">
        <v>67976.718999999997</v>
      </c>
      <c r="G5927" s="110" t="s">
        <v>6369</v>
      </c>
      <c r="H5927" s="89">
        <v>123158.96</v>
      </c>
      <c r="I5927" s="119">
        <v>70960.644</v>
      </c>
      <c r="J5927" s="112" t="s">
        <v>6370</v>
      </c>
      <c r="K5927" s="89">
        <v>961847.63</v>
      </c>
      <c r="L5927" s="89">
        <v>72865.202000000005</v>
      </c>
      <c r="M5927" s="89">
        <v>2582.16</v>
      </c>
      <c r="N5927" s="89">
        <v>451823.92</v>
      </c>
      <c r="O5927" s="89">
        <v>210273.83</v>
      </c>
      <c r="P5927" s="89">
        <v>34675.834000000003</v>
      </c>
      <c r="Q5927" s="89">
        <v>7909.5010000000002</v>
      </c>
      <c r="R5927" s="89">
        <v>12629.826999999999</v>
      </c>
      <c r="S5927" s="89">
        <v>21177.758000000002</v>
      </c>
    </row>
    <row r="5928" spans="1:19" ht="11.25" thickBot="1" x14ac:dyDescent="0.2">
      <c r="A5928" s="93"/>
    </row>
    <row r="5929" spans="1:19" ht="11.25" thickBot="1" x14ac:dyDescent="0.2">
      <c r="A5929" s="88">
        <v>3</v>
      </c>
      <c r="B5929" s="109">
        <v>0.69739583333333333</v>
      </c>
      <c r="C5929" s="110" t="s">
        <v>6371</v>
      </c>
      <c r="D5929" s="110" t="s">
        <v>6372</v>
      </c>
      <c r="E5929" s="110" t="s">
        <v>6373</v>
      </c>
      <c r="F5929" s="89">
        <v>69043.217999999993</v>
      </c>
      <c r="G5929" s="110" t="s">
        <v>6374</v>
      </c>
      <c r="H5929" s="89">
        <v>122686.19</v>
      </c>
      <c r="I5929" s="119">
        <v>71155.307000000001</v>
      </c>
      <c r="J5929" s="112" t="s">
        <v>6375</v>
      </c>
      <c r="K5929" s="89">
        <v>962558.35</v>
      </c>
      <c r="L5929" s="89">
        <v>73362.944000000003</v>
      </c>
      <c r="M5929" s="89">
        <v>2507.1509999999998</v>
      </c>
      <c r="N5929" s="89">
        <v>451319.15</v>
      </c>
      <c r="O5929" s="89">
        <v>210840.52</v>
      </c>
      <c r="P5929" s="89">
        <v>34309.228000000003</v>
      </c>
      <c r="Q5929" s="89">
        <v>8145.5919999999996</v>
      </c>
      <c r="R5929" s="89">
        <v>12557.784</v>
      </c>
      <c r="S5929" s="89">
        <v>21326.911</v>
      </c>
    </row>
    <row r="5930" spans="1:19" ht="11.25" thickBot="1" x14ac:dyDescent="0.2">
      <c r="A5930" s="93"/>
    </row>
    <row r="5931" spans="1:19" ht="11.25" thickBot="1" x14ac:dyDescent="0.2">
      <c r="A5931" s="113" t="s">
        <v>352</v>
      </c>
      <c r="B5931" s="93"/>
      <c r="C5931" s="110" t="s">
        <v>6376</v>
      </c>
      <c r="D5931" s="110" t="s">
        <v>6377</v>
      </c>
      <c r="E5931" s="110" t="s">
        <v>6378</v>
      </c>
      <c r="F5931" s="114">
        <v>68427.195000000007</v>
      </c>
      <c r="G5931" s="110" t="s">
        <v>6379</v>
      </c>
      <c r="H5931" s="114">
        <v>122661.71</v>
      </c>
      <c r="I5931" s="118">
        <v>70645.25</v>
      </c>
      <c r="J5931" s="112" t="s">
        <v>6380</v>
      </c>
      <c r="K5931" s="114">
        <v>960926.98</v>
      </c>
      <c r="L5931" s="114">
        <v>72864.536999999997</v>
      </c>
      <c r="M5931" s="114">
        <v>2566.4920000000002</v>
      </c>
      <c r="N5931" s="114">
        <v>450953.04</v>
      </c>
      <c r="O5931" s="114">
        <v>209784.3</v>
      </c>
      <c r="P5931" s="114">
        <v>34536.936999999998</v>
      </c>
      <c r="Q5931" s="114">
        <v>8021.8779999999997</v>
      </c>
      <c r="R5931" s="114">
        <v>12555.781999999999</v>
      </c>
      <c r="S5931" s="114">
        <v>21319.57</v>
      </c>
    </row>
    <row r="5932" spans="1:19" ht="11.25" thickBot="1" x14ac:dyDescent="0.2">
      <c r="A5932" s="93"/>
    </row>
    <row r="5933" spans="1:19" ht="11.25" thickBot="1" x14ac:dyDescent="0.2">
      <c r="A5933" s="116" t="s">
        <v>355</v>
      </c>
      <c r="B5933" s="93"/>
      <c r="C5933" s="110" t="s">
        <v>6381</v>
      </c>
      <c r="D5933" s="110" t="s">
        <v>6382</v>
      </c>
      <c r="E5933" s="110" t="s">
        <v>6383</v>
      </c>
      <c r="F5933" s="114">
        <v>552.18600000000004</v>
      </c>
      <c r="G5933" s="110" t="s">
        <v>6384</v>
      </c>
      <c r="H5933" s="114">
        <v>509.92700000000002</v>
      </c>
      <c r="I5933" s="118">
        <v>721.45699999999999</v>
      </c>
      <c r="J5933" s="112" t="s">
        <v>6385</v>
      </c>
      <c r="K5933" s="114">
        <v>2238.5030000000002</v>
      </c>
      <c r="L5933" s="114">
        <v>498.74</v>
      </c>
      <c r="M5933" s="114">
        <v>53.264000000000003</v>
      </c>
      <c r="N5933" s="114">
        <v>1100.5989999999999</v>
      </c>
      <c r="O5933" s="114">
        <v>1368.3209999999999</v>
      </c>
      <c r="P5933" s="114">
        <v>198.786</v>
      </c>
      <c r="Q5933" s="114">
        <v>118.453</v>
      </c>
      <c r="R5933" s="114">
        <v>75.064999999999998</v>
      </c>
      <c r="S5933" s="114">
        <v>138.28700000000001</v>
      </c>
    </row>
    <row r="5934" spans="1:19" ht="11.25" thickBot="1" x14ac:dyDescent="0.2">
      <c r="A5934" s="93"/>
    </row>
    <row r="5935" spans="1:19" ht="11.25" thickBot="1" x14ac:dyDescent="0.2">
      <c r="A5935" s="117" t="s">
        <v>358</v>
      </c>
      <c r="B5935" s="93"/>
      <c r="C5935" s="110" t="s">
        <v>4360</v>
      </c>
      <c r="D5935" s="110" t="s">
        <v>4085</v>
      </c>
      <c r="E5935" s="110" t="s">
        <v>763</v>
      </c>
      <c r="F5935" s="114">
        <v>0.80700000000000005</v>
      </c>
      <c r="G5935" s="110" t="s">
        <v>6386</v>
      </c>
      <c r="H5935" s="114">
        <v>0.41599999999999998</v>
      </c>
      <c r="I5935" s="118">
        <v>1.0209999999999999</v>
      </c>
      <c r="J5935" s="112" t="s">
        <v>543</v>
      </c>
      <c r="K5935" s="114">
        <v>0.23300000000000001</v>
      </c>
      <c r="L5935" s="114">
        <v>0.68400000000000005</v>
      </c>
      <c r="M5935" s="114">
        <v>2.0750000000000002</v>
      </c>
      <c r="N5935" s="114">
        <v>0.24399999999999999</v>
      </c>
      <c r="O5935" s="114">
        <v>0.65200000000000002</v>
      </c>
      <c r="P5935" s="114">
        <v>0.57599999999999996</v>
      </c>
      <c r="Q5935" s="114">
        <v>1.4770000000000001</v>
      </c>
      <c r="R5935" s="114">
        <v>0.59799999999999998</v>
      </c>
      <c r="S5935" s="114">
        <v>0.64900000000000002</v>
      </c>
    </row>
    <row r="5936" spans="1:19" ht="11.25" thickBot="1" x14ac:dyDescent="0.2">
      <c r="A5936" s="93"/>
    </row>
    <row r="5937" spans="1:19" ht="11.25" thickBot="1" x14ac:dyDescent="0.2">
      <c r="A5937" s="87" t="s">
        <v>345</v>
      </c>
      <c r="B5937" s="87" t="s">
        <v>346</v>
      </c>
      <c r="C5937" s="107" t="s">
        <v>18</v>
      </c>
      <c r="D5937" s="108" t="s">
        <v>19</v>
      </c>
      <c r="E5937" s="108" t="s">
        <v>20</v>
      </c>
      <c r="F5937" s="107" t="s">
        <v>21</v>
      </c>
      <c r="G5937" s="107" t="s">
        <v>22</v>
      </c>
      <c r="H5937" s="107" t="s">
        <v>23</v>
      </c>
      <c r="I5937" s="107" t="s">
        <v>24</v>
      </c>
      <c r="J5937" s="108" t="s">
        <v>25</v>
      </c>
      <c r="K5937" s="108" t="s">
        <v>26</v>
      </c>
      <c r="L5937" s="107" t="s">
        <v>27</v>
      </c>
      <c r="M5937" s="107" t="s">
        <v>28</v>
      </c>
      <c r="N5937" s="107" t="s">
        <v>29</v>
      </c>
      <c r="O5937" s="107" t="s">
        <v>30</v>
      </c>
      <c r="P5937" s="107" t="s">
        <v>31</v>
      </c>
      <c r="Q5937" s="107" t="s">
        <v>32</v>
      </c>
      <c r="R5937" s="107" t="s">
        <v>33</v>
      </c>
      <c r="S5937" s="108" t="s">
        <v>34</v>
      </c>
    </row>
    <row r="5938" spans="1:19" ht="11.25" thickBot="1" x14ac:dyDescent="0.2">
      <c r="A5938" s="88">
        <v>1</v>
      </c>
      <c r="B5938" s="109">
        <v>0.69706018518518509</v>
      </c>
      <c r="C5938" s="89">
        <v>17776.580999999998</v>
      </c>
      <c r="D5938" s="119">
        <v>66871.149999999994</v>
      </c>
      <c r="E5938" s="119">
        <v>1151886.6000000001</v>
      </c>
      <c r="F5938" s="89">
        <v>185.001</v>
      </c>
      <c r="G5938" s="89">
        <v>53</v>
      </c>
      <c r="H5938" s="89">
        <v>94962.938999999998</v>
      </c>
      <c r="I5938" s="89">
        <v>58730.665999999997</v>
      </c>
      <c r="J5938" s="119">
        <v>665989.54</v>
      </c>
      <c r="K5938" s="112" t="s">
        <v>6387</v>
      </c>
      <c r="L5938" s="89">
        <v>16945.888999999999</v>
      </c>
      <c r="M5938" s="89">
        <v>10426.608</v>
      </c>
      <c r="N5938" s="89">
        <v>955.02200000000005</v>
      </c>
      <c r="O5938" s="89">
        <v>4422.4690000000001</v>
      </c>
      <c r="P5938" s="89">
        <v>1102.029</v>
      </c>
      <c r="Q5938" s="89">
        <v>4152.4139999999998</v>
      </c>
      <c r="R5938" s="89">
        <v>7634.3990000000003</v>
      </c>
      <c r="S5938" s="119">
        <v>1232262.5</v>
      </c>
    </row>
    <row r="5939" spans="1:19" ht="11.25" thickBot="1" x14ac:dyDescent="0.2">
      <c r="A5939" s="93"/>
    </row>
    <row r="5940" spans="1:19" ht="11.25" thickBot="1" x14ac:dyDescent="0.2">
      <c r="A5940" s="88">
        <v>2</v>
      </c>
      <c r="B5940" s="109">
        <v>0.6972222222222223</v>
      </c>
      <c r="C5940" s="89">
        <v>18140.895</v>
      </c>
      <c r="D5940" s="119">
        <v>67507.195999999996</v>
      </c>
      <c r="E5940" s="119">
        <v>1158239.7</v>
      </c>
      <c r="F5940" s="89">
        <v>176.001</v>
      </c>
      <c r="G5940" s="89">
        <v>75</v>
      </c>
      <c r="H5940" s="89">
        <v>95055.358999999997</v>
      </c>
      <c r="I5940" s="89">
        <v>58858.025000000001</v>
      </c>
      <c r="J5940" s="119">
        <v>673751.21</v>
      </c>
      <c r="K5940" s="112" t="s">
        <v>6388</v>
      </c>
      <c r="L5940" s="89">
        <v>17239.13</v>
      </c>
      <c r="M5940" s="89">
        <v>10396.593000000001</v>
      </c>
      <c r="N5940" s="89">
        <v>924.02</v>
      </c>
      <c r="O5940" s="89">
        <v>4714.5330000000004</v>
      </c>
      <c r="P5940" s="89">
        <v>1145.0319999999999</v>
      </c>
      <c r="Q5940" s="89">
        <v>4102.4040000000005</v>
      </c>
      <c r="R5940" s="89">
        <v>7882.491</v>
      </c>
      <c r="S5940" s="119">
        <v>1245816</v>
      </c>
    </row>
    <row r="5941" spans="1:19" ht="11.25" thickBot="1" x14ac:dyDescent="0.2">
      <c r="A5941" s="93"/>
    </row>
    <row r="5942" spans="1:19" ht="11.25" thickBot="1" x14ac:dyDescent="0.2">
      <c r="A5942" s="88">
        <v>3</v>
      </c>
      <c r="B5942" s="109">
        <v>0.69739583333333333</v>
      </c>
      <c r="C5942" s="89">
        <v>18192.939999999999</v>
      </c>
      <c r="D5942" s="119">
        <v>68141.255999999994</v>
      </c>
      <c r="E5942" s="119">
        <v>1153886.8</v>
      </c>
      <c r="F5942" s="89">
        <v>180.001</v>
      </c>
      <c r="G5942" s="89">
        <v>41</v>
      </c>
      <c r="H5942" s="89">
        <v>94954.902000000002</v>
      </c>
      <c r="I5942" s="89">
        <v>58560.188000000002</v>
      </c>
      <c r="J5942" s="119">
        <v>675900.17</v>
      </c>
      <c r="K5942" s="112" t="s">
        <v>6389</v>
      </c>
      <c r="L5942" s="89">
        <v>17029.957999999999</v>
      </c>
      <c r="M5942" s="89">
        <v>10378.584999999999</v>
      </c>
      <c r="N5942" s="89">
        <v>940.02099999999996</v>
      </c>
      <c r="O5942" s="89">
        <v>4577.5029999999997</v>
      </c>
      <c r="P5942" s="89">
        <v>1120.03</v>
      </c>
      <c r="Q5942" s="89">
        <v>3973.3789999999999</v>
      </c>
      <c r="R5942" s="89">
        <v>7820.4679999999998</v>
      </c>
      <c r="S5942" s="119">
        <v>1251161.5</v>
      </c>
    </row>
    <row r="5943" spans="1:19" ht="11.25" thickBot="1" x14ac:dyDescent="0.2">
      <c r="A5943" s="93"/>
    </row>
    <row r="5944" spans="1:19" ht="11.25" thickBot="1" x14ac:dyDescent="0.2">
      <c r="A5944" s="113" t="s">
        <v>352</v>
      </c>
      <c r="B5944" s="93"/>
      <c r="C5944" s="114">
        <v>18036.805</v>
      </c>
      <c r="D5944" s="118">
        <v>67506.534</v>
      </c>
      <c r="E5944" s="118">
        <v>1154671</v>
      </c>
      <c r="F5944" s="114">
        <v>180.334</v>
      </c>
      <c r="G5944" s="114">
        <v>56.332999999999998</v>
      </c>
      <c r="H5944" s="114">
        <v>94991.066999999995</v>
      </c>
      <c r="I5944" s="114">
        <v>58716.292999999998</v>
      </c>
      <c r="J5944" s="118">
        <v>671880.31</v>
      </c>
      <c r="K5944" s="112" t="s">
        <v>6390</v>
      </c>
      <c r="L5944" s="114">
        <v>17071.659</v>
      </c>
      <c r="M5944" s="114">
        <v>10400.594999999999</v>
      </c>
      <c r="N5944" s="114">
        <v>939.68799999999999</v>
      </c>
      <c r="O5944" s="114">
        <v>4571.5020000000004</v>
      </c>
      <c r="P5944" s="114">
        <v>1122.364</v>
      </c>
      <c r="Q5944" s="114">
        <v>4076.0659999999998</v>
      </c>
      <c r="R5944" s="114">
        <v>7779.1189999999997</v>
      </c>
      <c r="S5944" s="118">
        <v>1243080</v>
      </c>
    </row>
    <row r="5945" spans="1:19" ht="11.25" thickBot="1" x14ac:dyDescent="0.2">
      <c r="A5945" s="93"/>
    </row>
    <row r="5946" spans="1:19" ht="11.25" thickBot="1" x14ac:dyDescent="0.2">
      <c r="A5946" s="116" t="s">
        <v>355</v>
      </c>
      <c r="B5946" s="93"/>
      <c r="C5946" s="114">
        <v>226.858</v>
      </c>
      <c r="D5946" s="118">
        <v>635.053</v>
      </c>
      <c r="E5946" s="118">
        <v>3248.3429999999998</v>
      </c>
      <c r="F5946" s="114">
        <v>4.5090000000000003</v>
      </c>
      <c r="G5946" s="114">
        <v>17.242999999999999</v>
      </c>
      <c r="H5946" s="114">
        <v>55.823</v>
      </c>
      <c r="I5946" s="114">
        <v>149.43799999999999</v>
      </c>
      <c r="J5946" s="118">
        <v>5213.4790000000003</v>
      </c>
      <c r="K5946" s="112" t="s">
        <v>6391</v>
      </c>
      <c r="L5946" s="114">
        <v>151.00200000000001</v>
      </c>
      <c r="M5946" s="114">
        <v>24.260999999999999</v>
      </c>
      <c r="N5946" s="114">
        <v>15.503</v>
      </c>
      <c r="O5946" s="114">
        <v>146.124</v>
      </c>
      <c r="P5946" s="114">
        <v>21.596</v>
      </c>
      <c r="Q5946" s="114">
        <v>92.378</v>
      </c>
      <c r="R5946" s="114">
        <v>129.11099999999999</v>
      </c>
      <c r="S5946" s="118">
        <v>9742.0370000000003</v>
      </c>
    </row>
    <row r="5947" spans="1:19" ht="11.25" thickBot="1" x14ac:dyDescent="0.2">
      <c r="A5947" s="93"/>
    </row>
    <row r="5948" spans="1:19" ht="11.25" thickBot="1" x14ac:dyDescent="0.2">
      <c r="A5948" s="117" t="s">
        <v>358</v>
      </c>
      <c r="B5948" s="93"/>
      <c r="C5948" s="114">
        <v>1.258</v>
      </c>
      <c r="D5948" s="118">
        <v>0.94099999999999995</v>
      </c>
      <c r="E5948" s="118">
        <v>0.28100000000000003</v>
      </c>
      <c r="F5948" s="114">
        <v>2.5009999999999999</v>
      </c>
      <c r="G5948" s="114">
        <v>30.61</v>
      </c>
      <c r="H5948" s="114">
        <v>5.8999999999999997E-2</v>
      </c>
      <c r="I5948" s="114">
        <v>0.255</v>
      </c>
      <c r="J5948" s="118">
        <v>0.77600000000000002</v>
      </c>
      <c r="K5948" s="112" t="s">
        <v>549</v>
      </c>
      <c r="L5948" s="114">
        <v>0.88500000000000001</v>
      </c>
      <c r="M5948" s="114">
        <v>0.23300000000000001</v>
      </c>
      <c r="N5948" s="114">
        <v>1.65</v>
      </c>
      <c r="O5948" s="114">
        <v>3.1960000000000002</v>
      </c>
      <c r="P5948" s="114">
        <v>1.9239999999999999</v>
      </c>
      <c r="Q5948" s="114">
        <v>2.266</v>
      </c>
      <c r="R5948" s="114">
        <v>1.66</v>
      </c>
      <c r="S5948" s="118">
        <v>0.78400000000000003</v>
      </c>
    </row>
    <row r="5949" spans="1:19" ht="11.25" thickBot="1" x14ac:dyDescent="0.2">
      <c r="A5949" s="93"/>
    </row>
    <row r="5950" spans="1:19" ht="11.25" thickBot="1" x14ac:dyDescent="0.2">
      <c r="A5950" s="87" t="s">
        <v>345</v>
      </c>
      <c r="B5950" s="87" t="s">
        <v>346</v>
      </c>
      <c r="C5950" s="108" t="s">
        <v>35</v>
      </c>
      <c r="D5950" s="107" t="s">
        <v>36</v>
      </c>
      <c r="E5950" s="107" t="s">
        <v>37</v>
      </c>
      <c r="F5950" s="107" t="s">
        <v>38</v>
      </c>
      <c r="G5950" s="107" t="s">
        <v>39</v>
      </c>
      <c r="H5950" s="107" t="s">
        <v>40</v>
      </c>
      <c r="I5950" s="107" t="s">
        <v>41</v>
      </c>
      <c r="J5950" s="107" t="s">
        <v>42</v>
      </c>
      <c r="K5950" s="107" t="s">
        <v>43</v>
      </c>
      <c r="L5950" s="107" t="s">
        <v>44</v>
      </c>
      <c r="M5950" s="107" t="s">
        <v>45</v>
      </c>
      <c r="N5950" s="107" t="s">
        <v>46</v>
      </c>
      <c r="O5950" s="107" t="s">
        <v>47</v>
      </c>
      <c r="P5950" s="107" t="s">
        <v>48</v>
      </c>
      <c r="Q5950" s="107" t="s">
        <v>49</v>
      </c>
      <c r="R5950" s="107" t="s">
        <v>50</v>
      </c>
      <c r="S5950" s="107" t="s">
        <v>51</v>
      </c>
    </row>
    <row r="5951" spans="1:19" ht="11.25" thickBot="1" x14ac:dyDescent="0.2">
      <c r="A5951" s="88">
        <v>1</v>
      </c>
      <c r="B5951" s="109">
        <v>0.69706018518518509</v>
      </c>
      <c r="C5951" s="112" t="s">
        <v>6392</v>
      </c>
      <c r="D5951" s="89">
        <v>6631.0550000000003</v>
      </c>
      <c r="E5951" s="89">
        <v>1935.09</v>
      </c>
      <c r="F5951" s="89">
        <v>110</v>
      </c>
      <c r="G5951" s="89">
        <v>36935.713000000003</v>
      </c>
      <c r="H5951" s="89">
        <v>50155.300999999999</v>
      </c>
      <c r="I5951" s="89">
        <v>323731.86</v>
      </c>
      <c r="J5951" s="89">
        <v>12404.691999999999</v>
      </c>
      <c r="K5951" s="89">
        <v>12173.556</v>
      </c>
      <c r="L5951" s="89">
        <v>15178.527</v>
      </c>
      <c r="M5951" s="89">
        <v>2823.1909999999998</v>
      </c>
      <c r="N5951" s="89">
        <v>2428.1419999999998</v>
      </c>
      <c r="O5951" s="89">
        <v>9349.0969999999998</v>
      </c>
      <c r="P5951" s="89">
        <v>3002.2159999999999</v>
      </c>
      <c r="Q5951" s="89">
        <v>18602.300999999999</v>
      </c>
      <c r="R5951" s="89">
        <v>4693.5290000000005</v>
      </c>
      <c r="S5951" s="89">
        <v>19038.695</v>
      </c>
    </row>
    <row r="5952" spans="1:19" ht="11.25" thickBot="1" x14ac:dyDescent="0.2">
      <c r="A5952" s="93"/>
    </row>
    <row r="5953" spans="1:19" ht="11.25" thickBot="1" x14ac:dyDescent="0.2">
      <c r="A5953" s="88">
        <v>2</v>
      </c>
      <c r="B5953" s="109">
        <v>0.6972222222222223</v>
      </c>
      <c r="C5953" s="112" t="s">
        <v>6393</v>
      </c>
      <c r="D5953" s="89">
        <v>6831.12</v>
      </c>
      <c r="E5953" s="89">
        <v>1831.0809999999999</v>
      </c>
      <c r="F5953" s="89">
        <v>111</v>
      </c>
      <c r="G5953" s="89">
        <v>37406.552000000003</v>
      </c>
      <c r="H5953" s="89">
        <v>50680.57</v>
      </c>
      <c r="I5953" s="89">
        <v>323683.12</v>
      </c>
      <c r="J5953" s="89">
        <v>12441.714</v>
      </c>
      <c r="K5953" s="89">
        <v>12327.646000000001</v>
      </c>
      <c r="L5953" s="89">
        <v>15162.516</v>
      </c>
      <c r="M5953" s="89">
        <v>2767.1840000000002</v>
      </c>
      <c r="N5953" s="89">
        <v>2379.136</v>
      </c>
      <c r="O5953" s="89">
        <v>9346.0959999999995</v>
      </c>
      <c r="P5953" s="89">
        <v>2949.2089999999998</v>
      </c>
      <c r="Q5953" s="89">
        <v>18851.525000000001</v>
      </c>
      <c r="R5953" s="89">
        <v>4720.5349999999999</v>
      </c>
      <c r="S5953" s="89">
        <v>19137.786</v>
      </c>
    </row>
    <row r="5954" spans="1:19" ht="11.25" thickBot="1" x14ac:dyDescent="0.2">
      <c r="A5954" s="93"/>
    </row>
    <row r="5955" spans="1:19" ht="11.25" thickBot="1" x14ac:dyDescent="0.2">
      <c r="A5955" s="88">
        <v>3</v>
      </c>
      <c r="B5955" s="109">
        <v>0.69739583333333333</v>
      </c>
      <c r="C5955" s="112" t="s">
        <v>6394</v>
      </c>
      <c r="D5955" s="89">
        <v>7064.1980000000003</v>
      </c>
      <c r="E5955" s="89">
        <v>1843.0820000000001</v>
      </c>
      <c r="F5955" s="89">
        <v>120</v>
      </c>
      <c r="G5955" s="89">
        <v>37485.694000000003</v>
      </c>
      <c r="H5955" s="89">
        <v>50129.237999999998</v>
      </c>
      <c r="I5955" s="89">
        <v>324750.53000000003</v>
      </c>
      <c r="J5955" s="89">
        <v>12596.807000000001</v>
      </c>
      <c r="K5955" s="89">
        <v>12313.638000000001</v>
      </c>
      <c r="L5955" s="89">
        <v>14914.337</v>
      </c>
      <c r="M5955" s="89">
        <v>2822.1909999999998</v>
      </c>
      <c r="N5955" s="89">
        <v>2416.14</v>
      </c>
      <c r="O5955" s="89">
        <v>9294.0730000000003</v>
      </c>
      <c r="P5955" s="89">
        <v>2976.2130000000002</v>
      </c>
      <c r="Q5955" s="89">
        <v>18863.536</v>
      </c>
      <c r="R5955" s="89">
        <v>4706.5320000000002</v>
      </c>
      <c r="S5955" s="89">
        <v>18882.553</v>
      </c>
    </row>
    <row r="5956" spans="1:19" ht="11.25" thickBot="1" x14ac:dyDescent="0.2">
      <c r="A5956" s="93"/>
    </row>
    <row r="5957" spans="1:19" ht="11.25" thickBot="1" x14ac:dyDescent="0.2">
      <c r="A5957" s="113" t="s">
        <v>352</v>
      </c>
      <c r="B5957" s="93"/>
      <c r="C5957" s="112" t="s">
        <v>6395</v>
      </c>
      <c r="D5957" s="114">
        <v>6842.1239999999998</v>
      </c>
      <c r="E5957" s="114">
        <v>1869.751</v>
      </c>
      <c r="F5957" s="114">
        <v>113.667</v>
      </c>
      <c r="G5957" s="114">
        <v>37275.985999999997</v>
      </c>
      <c r="H5957" s="114">
        <v>50321.703000000001</v>
      </c>
      <c r="I5957" s="114">
        <v>324055.17</v>
      </c>
      <c r="J5957" s="114">
        <v>12481.071</v>
      </c>
      <c r="K5957" s="114">
        <v>12271.612999999999</v>
      </c>
      <c r="L5957" s="114">
        <v>15085.127</v>
      </c>
      <c r="M5957" s="114">
        <v>2804.1889999999999</v>
      </c>
      <c r="N5957" s="114">
        <v>2407.806</v>
      </c>
      <c r="O5957" s="114">
        <v>9329.7549999999992</v>
      </c>
      <c r="P5957" s="114">
        <v>2975.8789999999999</v>
      </c>
      <c r="Q5957" s="114">
        <v>18772.454000000002</v>
      </c>
      <c r="R5957" s="114">
        <v>4706.8649999999998</v>
      </c>
      <c r="S5957" s="114">
        <v>19019.678</v>
      </c>
    </row>
    <row r="5958" spans="1:19" ht="11.25" thickBot="1" x14ac:dyDescent="0.2">
      <c r="A5958" s="93"/>
    </row>
    <row r="5959" spans="1:19" ht="11.25" thickBot="1" x14ac:dyDescent="0.2">
      <c r="A5959" s="116" t="s">
        <v>355</v>
      </c>
      <c r="B5959" s="93"/>
      <c r="C5959" s="112" t="s">
        <v>6396</v>
      </c>
      <c r="D5959" s="114">
        <v>216.78100000000001</v>
      </c>
      <c r="E5959" s="114">
        <v>56.902999999999999</v>
      </c>
      <c r="F5959" s="114">
        <v>5.508</v>
      </c>
      <c r="G5959" s="114">
        <v>297.33</v>
      </c>
      <c r="H5959" s="114">
        <v>311.06099999999998</v>
      </c>
      <c r="I5959" s="114">
        <v>602.69600000000003</v>
      </c>
      <c r="J5959" s="114">
        <v>101.925</v>
      </c>
      <c r="K5959" s="114">
        <v>85.209000000000003</v>
      </c>
      <c r="L5959" s="114">
        <v>148.125</v>
      </c>
      <c r="M5959" s="114">
        <v>32.051000000000002</v>
      </c>
      <c r="N5959" s="114">
        <v>25.544</v>
      </c>
      <c r="O5959" s="114">
        <v>30.937999999999999</v>
      </c>
      <c r="P5959" s="114">
        <v>26.504999999999999</v>
      </c>
      <c r="Q5959" s="114">
        <v>147.47900000000001</v>
      </c>
      <c r="R5959" s="114">
        <v>13.506</v>
      </c>
      <c r="S5959" s="114">
        <v>128.67500000000001</v>
      </c>
    </row>
    <row r="5960" spans="1:19" ht="11.25" thickBot="1" x14ac:dyDescent="0.2">
      <c r="A5960" s="93"/>
    </row>
    <row r="5961" spans="1:19" ht="11.25" thickBot="1" x14ac:dyDescent="0.2">
      <c r="A5961" s="117" t="s">
        <v>358</v>
      </c>
      <c r="B5961" s="93"/>
      <c r="C5961" s="112" t="s">
        <v>555</v>
      </c>
      <c r="D5961" s="114">
        <v>3.1680000000000001</v>
      </c>
      <c r="E5961" s="114">
        <v>3.0430000000000001</v>
      </c>
      <c r="F5961" s="114">
        <v>4.8449999999999998</v>
      </c>
      <c r="G5961" s="114">
        <v>0.79800000000000004</v>
      </c>
      <c r="H5961" s="114">
        <v>0.61799999999999999</v>
      </c>
      <c r="I5961" s="114">
        <v>0.186</v>
      </c>
      <c r="J5961" s="114">
        <v>0.81699999999999995</v>
      </c>
      <c r="K5961" s="114">
        <v>0.69399999999999995</v>
      </c>
      <c r="L5961" s="114">
        <v>0.98199999999999998</v>
      </c>
      <c r="M5961" s="114">
        <v>1.143</v>
      </c>
      <c r="N5961" s="114">
        <v>1.0609999999999999</v>
      </c>
      <c r="O5961" s="114">
        <v>0.33200000000000002</v>
      </c>
      <c r="P5961" s="114">
        <v>0.89100000000000001</v>
      </c>
      <c r="Q5961" s="114">
        <v>0.78600000000000003</v>
      </c>
      <c r="R5961" s="114">
        <v>0.28699999999999998</v>
      </c>
      <c r="S5961" s="114">
        <v>0.67700000000000005</v>
      </c>
    </row>
    <row r="5962" spans="1:19" ht="11.25" thickBot="1" x14ac:dyDescent="0.2">
      <c r="A5962" s="93"/>
    </row>
    <row r="5963" spans="1:19" ht="11.25" thickBot="1" x14ac:dyDescent="0.2">
      <c r="A5963" s="87" t="s">
        <v>345</v>
      </c>
      <c r="B5963" s="87" t="s">
        <v>346</v>
      </c>
      <c r="C5963" s="107" t="s">
        <v>52</v>
      </c>
      <c r="D5963" s="107" t="s">
        <v>53</v>
      </c>
      <c r="E5963" s="107" t="s">
        <v>54</v>
      </c>
      <c r="F5963" s="107" t="s">
        <v>55</v>
      </c>
      <c r="G5963" s="107" t="s">
        <v>56</v>
      </c>
      <c r="H5963" s="107" t="s">
        <v>57</v>
      </c>
      <c r="I5963" s="107" t="s">
        <v>58</v>
      </c>
      <c r="J5963" s="107" t="s">
        <v>59</v>
      </c>
      <c r="K5963" s="107" t="s">
        <v>60</v>
      </c>
      <c r="L5963" s="107" t="s">
        <v>61</v>
      </c>
      <c r="M5963" s="107" t="s">
        <v>62</v>
      </c>
      <c r="N5963" s="107" t="s">
        <v>63</v>
      </c>
      <c r="O5963" s="107" t="s">
        <v>64</v>
      </c>
      <c r="P5963" s="108" t="s">
        <v>65</v>
      </c>
      <c r="Q5963" s="108" t="s">
        <v>66</v>
      </c>
      <c r="R5963" s="107" t="s">
        <v>67</v>
      </c>
      <c r="S5963" s="107" t="s">
        <v>68</v>
      </c>
    </row>
    <row r="5964" spans="1:19" ht="11.25" thickBot="1" x14ac:dyDescent="0.2">
      <c r="A5964" s="88">
        <v>1</v>
      </c>
      <c r="B5964" s="109">
        <v>0.69706018518518509</v>
      </c>
      <c r="C5964" s="89">
        <v>6521.02</v>
      </c>
      <c r="D5964" s="89">
        <v>20316.901999999998</v>
      </c>
      <c r="E5964" s="89">
        <v>4616.5110000000004</v>
      </c>
      <c r="F5964" s="89">
        <v>20777.356</v>
      </c>
      <c r="G5964" s="89">
        <v>43663.709000000003</v>
      </c>
      <c r="H5964" s="89">
        <v>17392.257000000001</v>
      </c>
      <c r="I5964" s="89">
        <v>24794.745999999999</v>
      </c>
      <c r="J5964" s="89">
        <v>37283.330999999998</v>
      </c>
      <c r="K5964" s="89">
        <v>4501.4859999999999</v>
      </c>
      <c r="L5964" s="89">
        <v>1967.0930000000001</v>
      </c>
      <c r="M5964" s="89">
        <v>212.001</v>
      </c>
      <c r="N5964" s="89">
        <v>265193.18</v>
      </c>
      <c r="O5964" s="89">
        <v>34138.947999999997</v>
      </c>
      <c r="P5964" s="112" t="s">
        <v>6397</v>
      </c>
      <c r="Q5964" s="112" t="s">
        <v>6398</v>
      </c>
      <c r="R5964" s="89">
        <v>15053.437</v>
      </c>
      <c r="S5964" s="89">
        <v>80164.937999999995</v>
      </c>
    </row>
    <row r="5965" spans="1:19" ht="11.25" thickBot="1" x14ac:dyDescent="0.2">
      <c r="A5965" s="93"/>
    </row>
    <row r="5966" spans="1:19" ht="11.25" thickBot="1" x14ac:dyDescent="0.2">
      <c r="A5966" s="88">
        <v>2</v>
      </c>
      <c r="B5966" s="109">
        <v>0.6972222222222223</v>
      </c>
      <c r="C5966" s="89">
        <v>6536.0249999999996</v>
      </c>
      <c r="D5966" s="89">
        <v>20329.914000000001</v>
      </c>
      <c r="E5966" s="89">
        <v>4517.49</v>
      </c>
      <c r="F5966" s="89">
        <v>20575.154999999999</v>
      </c>
      <c r="G5966" s="89">
        <v>44124.678</v>
      </c>
      <c r="H5966" s="89">
        <v>17367.236000000001</v>
      </c>
      <c r="I5966" s="89">
        <v>24698.632000000001</v>
      </c>
      <c r="J5966" s="89">
        <v>37601.902999999998</v>
      </c>
      <c r="K5966" s="89">
        <v>4476.4809999999998</v>
      </c>
      <c r="L5966" s="89">
        <v>2096.105</v>
      </c>
      <c r="M5966" s="89">
        <v>196.001</v>
      </c>
      <c r="N5966" s="89">
        <v>267323.15000000002</v>
      </c>
      <c r="O5966" s="89">
        <v>34016.749000000003</v>
      </c>
      <c r="P5966" s="112" t="s">
        <v>6399</v>
      </c>
      <c r="Q5966" s="112" t="s">
        <v>6400</v>
      </c>
      <c r="R5966" s="89">
        <v>14896.324000000001</v>
      </c>
      <c r="S5966" s="89">
        <v>80219.145999999993</v>
      </c>
    </row>
    <row r="5967" spans="1:19" ht="11.25" thickBot="1" x14ac:dyDescent="0.2">
      <c r="A5967" s="93"/>
    </row>
    <row r="5968" spans="1:19" ht="11.25" thickBot="1" x14ac:dyDescent="0.2">
      <c r="A5968" s="88">
        <v>3</v>
      </c>
      <c r="B5968" s="109">
        <v>0.69739583333333333</v>
      </c>
      <c r="C5968" s="89">
        <v>6514.018</v>
      </c>
      <c r="D5968" s="89">
        <v>20232.82</v>
      </c>
      <c r="E5968" s="89">
        <v>4405.4660000000003</v>
      </c>
      <c r="F5968" s="89">
        <v>20490.071</v>
      </c>
      <c r="G5968" s="89">
        <v>44440.347999999998</v>
      </c>
      <c r="H5968" s="89">
        <v>17487.335999999999</v>
      </c>
      <c r="I5968" s="89">
        <v>24831.79</v>
      </c>
      <c r="J5968" s="89">
        <v>37181.148999999998</v>
      </c>
      <c r="K5968" s="89">
        <v>4507.4880000000003</v>
      </c>
      <c r="L5968" s="89">
        <v>2021.098</v>
      </c>
      <c r="M5968" s="89">
        <v>211.001</v>
      </c>
      <c r="N5968" s="89">
        <v>267321.12</v>
      </c>
      <c r="O5968" s="89">
        <v>34045.796000000002</v>
      </c>
      <c r="P5968" s="112" t="s">
        <v>6401</v>
      </c>
      <c r="Q5968" s="112" t="s">
        <v>6402</v>
      </c>
      <c r="R5968" s="89">
        <v>14941.356</v>
      </c>
      <c r="S5968" s="89">
        <v>80066.561000000002</v>
      </c>
    </row>
    <row r="5969" spans="1:19" ht="11.25" thickBot="1" x14ac:dyDescent="0.2">
      <c r="A5969" s="93"/>
    </row>
    <row r="5970" spans="1:19" ht="11.25" thickBot="1" x14ac:dyDescent="0.2">
      <c r="A5970" s="113" t="s">
        <v>352</v>
      </c>
      <c r="B5970" s="93"/>
      <c r="C5970" s="114">
        <v>6523.6880000000001</v>
      </c>
      <c r="D5970" s="114">
        <v>20293.212</v>
      </c>
      <c r="E5970" s="114">
        <v>4513.1559999999999</v>
      </c>
      <c r="F5970" s="114">
        <v>20614.194</v>
      </c>
      <c r="G5970" s="114">
        <v>44076.245000000003</v>
      </c>
      <c r="H5970" s="114">
        <v>17415.61</v>
      </c>
      <c r="I5970" s="114">
        <v>24775.056</v>
      </c>
      <c r="J5970" s="114">
        <v>37355.461000000003</v>
      </c>
      <c r="K5970" s="114">
        <v>4495.152</v>
      </c>
      <c r="L5970" s="114">
        <v>2028.0989999999999</v>
      </c>
      <c r="M5970" s="114">
        <v>206.334</v>
      </c>
      <c r="N5970" s="114">
        <v>266612.47999999998</v>
      </c>
      <c r="O5970" s="114">
        <v>34067.163999999997</v>
      </c>
      <c r="P5970" s="112" t="s">
        <v>6403</v>
      </c>
      <c r="Q5970" s="112" t="s">
        <v>6404</v>
      </c>
      <c r="R5970" s="114">
        <v>14963.705</v>
      </c>
      <c r="S5970" s="114">
        <v>80150.214999999997</v>
      </c>
    </row>
    <row r="5971" spans="1:19" ht="11.25" thickBot="1" x14ac:dyDescent="0.2">
      <c r="A5971" s="93"/>
    </row>
    <row r="5972" spans="1:19" ht="11.25" thickBot="1" x14ac:dyDescent="0.2">
      <c r="A5972" s="116" t="s">
        <v>355</v>
      </c>
      <c r="B5972" s="93"/>
      <c r="C5972" s="114">
        <v>11.243</v>
      </c>
      <c r="D5972" s="114">
        <v>52.704000000000001</v>
      </c>
      <c r="E5972" s="114">
        <v>105.59</v>
      </c>
      <c r="F5972" s="114">
        <v>147.56700000000001</v>
      </c>
      <c r="G5972" s="114">
        <v>390.57900000000001</v>
      </c>
      <c r="H5972" s="114">
        <v>63.363999999999997</v>
      </c>
      <c r="I5972" s="114">
        <v>68.727999999999994</v>
      </c>
      <c r="J5972" s="114">
        <v>219.45500000000001</v>
      </c>
      <c r="K5972" s="114">
        <v>16.445</v>
      </c>
      <c r="L5972" s="114">
        <v>64.790999999999997</v>
      </c>
      <c r="M5972" s="114">
        <v>8.9629999999999992</v>
      </c>
      <c r="N5972" s="114">
        <v>1229.1500000000001</v>
      </c>
      <c r="O5972" s="114">
        <v>63.841000000000001</v>
      </c>
      <c r="P5972" s="112" t="s">
        <v>6405</v>
      </c>
      <c r="Q5972" s="112" t="s">
        <v>6406</v>
      </c>
      <c r="R5972" s="114">
        <v>80.906000000000006</v>
      </c>
      <c r="S5972" s="114">
        <v>77.350999999999999</v>
      </c>
    </row>
    <row r="5973" spans="1:19" ht="11.25" thickBot="1" x14ac:dyDescent="0.2">
      <c r="A5973" s="93"/>
    </row>
    <row r="5974" spans="1:19" ht="11.25" thickBot="1" x14ac:dyDescent="0.2">
      <c r="A5974" s="117" t="s">
        <v>358</v>
      </c>
      <c r="B5974" s="93"/>
      <c r="C5974" s="114">
        <v>0.17199999999999999</v>
      </c>
      <c r="D5974" s="114">
        <v>0.26</v>
      </c>
      <c r="E5974" s="114">
        <v>2.34</v>
      </c>
      <c r="F5974" s="114">
        <v>0.71599999999999997</v>
      </c>
      <c r="G5974" s="114">
        <v>0.88600000000000001</v>
      </c>
      <c r="H5974" s="114">
        <v>0.36399999999999999</v>
      </c>
      <c r="I5974" s="114">
        <v>0.27700000000000002</v>
      </c>
      <c r="J5974" s="114">
        <v>0.58699999999999997</v>
      </c>
      <c r="K5974" s="114">
        <v>0.36599999999999999</v>
      </c>
      <c r="L5974" s="114">
        <v>3.1949999999999998</v>
      </c>
      <c r="M5974" s="114">
        <v>4.3440000000000003</v>
      </c>
      <c r="N5974" s="114">
        <v>0.46100000000000002</v>
      </c>
      <c r="O5974" s="114">
        <v>0.187</v>
      </c>
      <c r="P5974" s="112" t="s">
        <v>566</v>
      </c>
      <c r="Q5974" s="112" t="s">
        <v>567</v>
      </c>
      <c r="R5974" s="114">
        <v>0.54100000000000004</v>
      </c>
      <c r="S5974" s="114">
        <v>9.7000000000000003E-2</v>
      </c>
    </row>
    <row r="5975" spans="1:19" ht="10.5" x14ac:dyDescent="0.15">
      <c r="A5975" s="93"/>
    </row>
    <row r="5976" spans="1:19" x14ac:dyDescent="0.15">
      <c r="A5976" s="106"/>
      <c r="B5976" s="69" t="s">
        <v>568</v>
      </c>
    </row>
    <row r="5977" spans="1:19" ht="9.75" thickBot="1" x14ac:dyDescent="0.2">
      <c r="A5977" s="64" t="s">
        <v>6210</v>
      </c>
    </row>
    <row r="5978" spans="1:19" ht="11.25" thickBot="1" x14ac:dyDescent="0.2">
      <c r="A5978" s="87" t="s">
        <v>345</v>
      </c>
      <c r="B5978" s="87" t="s">
        <v>346</v>
      </c>
      <c r="C5978" s="107" t="s">
        <v>1</v>
      </c>
      <c r="D5978" s="107" t="s">
        <v>2</v>
      </c>
      <c r="E5978" s="107" t="s">
        <v>3</v>
      </c>
      <c r="F5978" s="107" t="s">
        <v>4</v>
      </c>
      <c r="G5978" s="107" t="s">
        <v>5</v>
      </c>
      <c r="H5978" s="107" t="s">
        <v>6</v>
      </c>
      <c r="I5978" s="108" t="s">
        <v>7</v>
      </c>
      <c r="J5978" s="108" t="s">
        <v>8</v>
      </c>
      <c r="K5978" s="107" t="s">
        <v>9</v>
      </c>
      <c r="L5978" s="107" t="s">
        <v>10</v>
      </c>
      <c r="M5978" s="107" t="s">
        <v>11</v>
      </c>
      <c r="N5978" s="107" t="s">
        <v>12</v>
      </c>
      <c r="O5978" s="107" t="s">
        <v>13</v>
      </c>
      <c r="P5978" s="107" t="s">
        <v>14</v>
      </c>
      <c r="Q5978" s="107" t="s">
        <v>15</v>
      </c>
      <c r="R5978" s="107" t="s">
        <v>16</v>
      </c>
      <c r="S5978" s="107" t="s">
        <v>17</v>
      </c>
    </row>
    <row r="5979" spans="1:19" ht="11.25" thickBot="1" x14ac:dyDescent="0.2">
      <c r="A5979" s="88">
        <v>1</v>
      </c>
      <c r="B5979" s="109">
        <v>0.70251157407407405</v>
      </c>
      <c r="C5979" s="110" t="s">
        <v>6407</v>
      </c>
      <c r="D5979" s="110" t="s">
        <v>6408</v>
      </c>
      <c r="E5979" s="110" t="s">
        <v>6409</v>
      </c>
      <c r="F5979" s="89">
        <v>129064.55</v>
      </c>
      <c r="G5979" s="110" t="s">
        <v>6410</v>
      </c>
      <c r="H5979" s="89">
        <v>175041.27</v>
      </c>
      <c r="I5979" s="119">
        <v>70521.156000000003</v>
      </c>
      <c r="J5979" s="112" t="s">
        <v>6411</v>
      </c>
      <c r="K5979" s="110" t="s">
        <v>6412</v>
      </c>
      <c r="L5979" s="89">
        <v>175966.01</v>
      </c>
      <c r="M5979" s="89">
        <v>5846.82</v>
      </c>
      <c r="N5979" s="89">
        <v>1092259.3</v>
      </c>
      <c r="O5979" s="89">
        <v>503211.81</v>
      </c>
      <c r="P5979" s="89">
        <v>83856.426999999996</v>
      </c>
      <c r="Q5979" s="89">
        <v>18308.041000000001</v>
      </c>
      <c r="R5979" s="89">
        <v>25216.251</v>
      </c>
      <c r="S5979" s="89">
        <v>21122.703000000001</v>
      </c>
    </row>
    <row r="5980" spans="1:19" ht="11.25" thickBot="1" x14ac:dyDescent="0.2">
      <c r="A5980" s="93"/>
    </row>
    <row r="5981" spans="1:19" ht="11.25" thickBot="1" x14ac:dyDescent="0.2">
      <c r="A5981" s="88">
        <v>2</v>
      </c>
      <c r="B5981" s="109">
        <v>0.70268518518518519</v>
      </c>
      <c r="C5981" s="110" t="s">
        <v>6413</v>
      </c>
      <c r="D5981" s="110" t="s">
        <v>6414</v>
      </c>
      <c r="E5981" s="110" t="s">
        <v>6415</v>
      </c>
      <c r="F5981" s="89">
        <v>130425.99</v>
      </c>
      <c r="G5981" s="110" t="s">
        <v>6416</v>
      </c>
      <c r="H5981" s="89">
        <v>176251.41</v>
      </c>
      <c r="I5981" s="119">
        <v>71475.399999999994</v>
      </c>
      <c r="J5981" s="112" t="s">
        <v>6417</v>
      </c>
      <c r="K5981" s="110" t="s">
        <v>6418</v>
      </c>
      <c r="L5981" s="89">
        <v>176053.75</v>
      </c>
      <c r="M5981" s="89">
        <v>6111.8959999999997</v>
      </c>
      <c r="N5981" s="89">
        <v>1094770.1000000001</v>
      </c>
      <c r="O5981" s="89">
        <v>509679.21</v>
      </c>
      <c r="P5981" s="89">
        <v>84976.952999999994</v>
      </c>
      <c r="Q5981" s="89">
        <v>18436.153999999999</v>
      </c>
      <c r="R5981" s="89">
        <v>24943.923999999999</v>
      </c>
      <c r="S5981" s="89">
        <v>20870.449000000001</v>
      </c>
    </row>
    <row r="5982" spans="1:19" ht="11.25" thickBot="1" x14ac:dyDescent="0.2">
      <c r="A5982" s="93"/>
    </row>
    <row r="5983" spans="1:19" ht="11.25" thickBot="1" x14ac:dyDescent="0.2">
      <c r="A5983" s="88">
        <v>3</v>
      </c>
      <c r="B5983" s="109">
        <v>0.70284722222222218</v>
      </c>
      <c r="C5983" s="110" t="s">
        <v>6419</v>
      </c>
      <c r="D5983" s="110" t="s">
        <v>6420</v>
      </c>
      <c r="E5983" s="110" t="s">
        <v>6421</v>
      </c>
      <c r="F5983" s="89">
        <v>129698.47</v>
      </c>
      <c r="G5983" s="110" t="s">
        <v>6422</v>
      </c>
      <c r="H5983" s="89">
        <v>176697.16</v>
      </c>
      <c r="I5983" s="119">
        <v>72024.285000000003</v>
      </c>
      <c r="J5983" s="112" t="s">
        <v>6423</v>
      </c>
      <c r="K5983" s="110" t="s">
        <v>6424</v>
      </c>
      <c r="L5983" s="89">
        <v>177216.54</v>
      </c>
      <c r="M5983" s="89">
        <v>5900.8360000000002</v>
      </c>
      <c r="N5983" s="89">
        <v>1097614</v>
      </c>
      <c r="O5983" s="89">
        <v>514636.87</v>
      </c>
      <c r="P5983" s="89">
        <v>85447.873999999996</v>
      </c>
      <c r="Q5983" s="89">
        <v>18595.294999999998</v>
      </c>
      <c r="R5983" s="89">
        <v>24922.899000000001</v>
      </c>
      <c r="S5983" s="89">
        <v>20837.416000000001</v>
      </c>
    </row>
    <row r="5984" spans="1:19" ht="11.25" thickBot="1" x14ac:dyDescent="0.2">
      <c r="A5984" s="93"/>
    </row>
    <row r="5985" spans="1:19" ht="11.25" thickBot="1" x14ac:dyDescent="0.2">
      <c r="A5985" s="113" t="s">
        <v>352</v>
      </c>
      <c r="B5985" s="93"/>
      <c r="C5985" s="110" t="s">
        <v>6425</v>
      </c>
      <c r="D5985" s="110" t="s">
        <v>6426</v>
      </c>
      <c r="E5985" s="110" t="s">
        <v>6427</v>
      </c>
      <c r="F5985" s="114">
        <v>129729.67</v>
      </c>
      <c r="G5985" s="110" t="s">
        <v>6428</v>
      </c>
      <c r="H5985" s="114">
        <v>175996.61</v>
      </c>
      <c r="I5985" s="118">
        <v>71340.28</v>
      </c>
      <c r="J5985" s="112" t="s">
        <v>6429</v>
      </c>
      <c r="K5985" s="110" t="s">
        <v>6430</v>
      </c>
      <c r="L5985" s="114">
        <v>176412.1</v>
      </c>
      <c r="M5985" s="114">
        <v>5953.1840000000002</v>
      </c>
      <c r="N5985" s="114">
        <v>1094881.1000000001</v>
      </c>
      <c r="O5985" s="114">
        <v>509175.96</v>
      </c>
      <c r="P5985" s="114">
        <v>84760.418000000005</v>
      </c>
      <c r="Q5985" s="114">
        <v>18446.496999999999</v>
      </c>
      <c r="R5985" s="114">
        <v>25027.690999999999</v>
      </c>
      <c r="S5985" s="114">
        <v>20943.522000000001</v>
      </c>
    </row>
    <row r="5986" spans="1:19" ht="11.25" thickBot="1" x14ac:dyDescent="0.2">
      <c r="A5986" s="93"/>
    </row>
    <row r="5987" spans="1:19" ht="11.25" thickBot="1" x14ac:dyDescent="0.2">
      <c r="A5987" s="116" t="s">
        <v>355</v>
      </c>
      <c r="B5987" s="93"/>
      <c r="C5987" s="110" t="s">
        <v>6431</v>
      </c>
      <c r="D5987" s="110" t="s">
        <v>6432</v>
      </c>
      <c r="E5987" s="110" t="s">
        <v>6433</v>
      </c>
      <c r="F5987" s="114">
        <v>681.25599999999997</v>
      </c>
      <c r="G5987" s="110" t="s">
        <v>6434</v>
      </c>
      <c r="H5987" s="114">
        <v>856.84500000000003</v>
      </c>
      <c r="I5987" s="118">
        <v>760.62</v>
      </c>
      <c r="J5987" s="112" t="s">
        <v>6435</v>
      </c>
      <c r="K5987" s="110" t="s">
        <v>6436</v>
      </c>
      <c r="L5987" s="114">
        <v>698.048</v>
      </c>
      <c r="M5987" s="114">
        <v>140.077</v>
      </c>
      <c r="N5987" s="114">
        <v>2679.0819999999999</v>
      </c>
      <c r="O5987" s="114">
        <v>5729.1329999999998</v>
      </c>
      <c r="P5987" s="114">
        <v>817.52200000000005</v>
      </c>
      <c r="Q5987" s="114">
        <v>143.90600000000001</v>
      </c>
      <c r="R5987" s="114">
        <v>163.636</v>
      </c>
      <c r="S5987" s="114">
        <v>156.05099999999999</v>
      </c>
    </row>
    <row r="5988" spans="1:19" ht="11.25" thickBot="1" x14ac:dyDescent="0.2">
      <c r="A5988" s="93"/>
    </row>
    <row r="5989" spans="1:19" ht="11.25" thickBot="1" x14ac:dyDescent="0.2">
      <c r="A5989" s="117" t="s">
        <v>358</v>
      </c>
      <c r="B5989" s="93"/>
      <c r="C5989" s="110" t="s">
        <v>2332</v>
      </c>
      <c r="D5989" s="110" t="s">
        <v>6437</v>
      </c>
      <c r="E5989" s="110" t="s">
        <v>726</v>
      </c>
      <c r="F5989" s="114">
        <v>0.52500000000000002</v>
      </c>
      <c r="G5989" s="110" t="s">
        <v>6438</v>
      </c>
      <c r="H5989" s="114">
        <v>0.48699999999999999</v>
      </c>
      <c r="I5989" s="118">
        <v>1.0660000000000001</v>
      </c>
      <c r="J5989" s="112" t="s">
        <v>501</v>
      </c>
      <c r="K5989" s="110" t="s">
        <v>6439</v>
      </c>
      <c r="L5989" s="114">
        <v>0.39600000000000002</v>
      </c>
      <c r="M5989" s="114">
        <v>2.3530000000000002</v>
      </c>
      <c r="N5989" s="114">
        <v>0.245</v>
      </c>
      <c r="O5989" s="114">
        <v>1.125</v>
      </c>
      <c r="P5989" s="114">
        <v>0.96499999999999997</v>
      </c>
      <c r="Q5989" s="114">
        <v>0.78</v>
      </c>
      <c r="R5989" s="114">
        <v>0.65400000000000003</v>
      </c>
      <c r="S5989" s="114">
        <v>0.745</v>
      </c>
    </row>
    <row r="5990" spans="1:19" ht="11.25" thickBot="1" x14ac:dyDescent="0.2">
      <c r="A5990" s="93"/>
    </row>
    <row r="5991" spans="1:19" ht="11.25" thickBot="1" x14ac:dyDescent="0.2">
      <c r="A5991" s="87" t="s">
        <v>345</v>
      </c>
      <c r="B5991" s="87" t="s">
        <v>346</v>
      </c>
      <c r="C5991" s="107" t="s">
        <v>18</v>
      </c>
      <c r="D5991" s="108" t="s">
        <v>19</v>
      </c>
      <c r="E5991" s="108" t="s">
        <v>20</v>
      </c>
      <c r="F5991" s="107" t="s">
        <v>21</v>
      </c>
      <c r="G5991" s="107" t="s">
        <v>22</v>
      </c>
      <c r="H5991" s="107" t="s">
        <v>23</v>
      </c>
      <c r="I5991" s="107" t="s">
        <v>24</v>
      </c>
      <c r="J5991" s="108" t="s">
        <v>25</v>
      </c>
      <c r="K5991" s="108" t="s">
        <v>26</v>
      </c>
      <c r="L5991" s="107" t="s">
        <v>27</v>
      </c>
      <c r="M5991" s="107" t="s">
        <v>28</v>
      </c>
      <c r="N5991" s="107" t="s">
        <v>29</v>
      </c>
      <c r="O5991" s="107" t="s">
        <v>30</v>
      </c>
      <c r="P5991" s="107" t="s">
        <v>31</v>
      </c>
      <c r="Q5991" s="107" t="s">
        <v>32</v>
      </c>
      <c r="R5991" s="107" t="s">
        <v>33</v>
      </c>
      <c r="S5991" s="108" t="s">
        <v>34</v>
      </c>
    </row>
    <row r="5992" spans="1:19" ht="11.25" thickBot="1" x14ac:dyDescent="0.2">
      <c r="A5992" s="88">
        <v>1</v>
      </c>
      <c r="B5992" s="109">
        <v>0.70251157407407405</v>
      </c>
      <c r="C5992" s="89">
        <v>43791.976999999999</v>
      </c>
      <c r="D5992" s="119">
        <v>66937.361999999994</v>
      </c>
      <c r="E5992" s="119">
        <v>1150941.3999999999</v>
      </c>
      <c r="F5992" s="89">
        <v>393.00400000000002</v>
      </c>
      <c r="G5992" s="89">
        <v>88</v>
      </c>
      <c r="H5992" s="89">
        <v>231976.36</v>
      </c>
      <c r="I5992" s="89">
        <v>140687.43</v>
      </c>
      <c r="J5992" s="119">
        <v>663205.81999999995</v>
      </c>
      <c r="K5992" s="112" t="s">
        <v>6440</v>
      </c>
      <c r="L5992" s="89">
        <v>41075.453000000001</v>
      </c>
      <c r="M5992" s="89">
        <v>25231.27</v>
      </c>
      <c r="N5992" s="89">
        <v>2190.1149999999998</v>
      </c>
      <c r="O5992" s="89">
        <v>11226.023999999999</v>
      </c>
      <c r="P5992" s="89">
        <v>2711.1759999999999</v>
      </c>
      <c r="Q5992" s="89">
        <v>4281.4399999999996</v>
      </c>
      <c r="R5992" s="89">
        <v>19281.919000000002</v>
      </c>
      <c r="S5992" s="119">
        <v>1234788.7</v>
      </c>
    </row>
    <row r="5993" spans="1:19" ht="11.25" thickBot="1" x14ac:dyDescent="0.2">
      <c r="A5993" s="93"/>
    </row>
    <row r="5994" spans="1:19" ht="11.25" thickBot="1" x14ac:dyDescent="0.2">
      <c r="A5994" s="88">
        <v>2</v>
      </c>
      <c r="B5994" s="109">
        <v>0.70268518518518519</v>
      </c>
      <c r="C5994" s="89">
        <v>44100.627</v>
      </c>
      <c r="D5994" s="119">
        <v>67611.534</v>
      </c>
      <c r="E5994" s="119">
        <v>1147476.8999999999</v>
      </c>
      <c r="F5994" s="89">
        <v>467.005</v>
      </c>
      <c r="G5994" s="89">
        <v>122</v>
      </c>
      <c r="H5994" s="89">
        <v>231743.8</v>
      </c>
      <c r="I5994" s="89">
        <v>139887.07</v>
      </c>
      <c r="J5994" s="119">
        <v>671891.58</v>
      </c>
      <c r="K5994" s="112" t="s">
        <v>6441</v>
      </c>
      <c r="L5994" s="89">
        <v>41197.694000000003</v>
      </c>
      <c r="M5994" s="89">
        <v>24726.665000000001</v>
      </c>
      <c r="N5994" s="89">
        <v>2279.125</v>
      </c>
      <c r="O5994" s="89">
        <v>11429.134</v>
      </c>
      <c r="P5994" s="89">
        <v>2596.1619999999998</v>
      </c>
      <c r="Q5994" s="89">
        <v>4254.4340000000002</v>
      </c>
      <c r="R5994" s="89">
        <v>19123.773000000001</v>
      </c>
      <c r="S5994" s="119">
        <v>1240817.5</v>
      </c>
    </row>
    <row r="5995" spans="1:19" ht="11.25" thickBot="1" x14ac:dyDescent="0.2">
      <c r="A5995" s="93"/>
    </row>
    <row r="5996" spans="1:19" ht="11.25" thickBot="1" x14ac:dyDescent="0.2">
      <c r="A5996" s="88">
        <v>3</v>
      </c>
      <c r="B5996" s="109">
        <v>0.70284722222222218</v>
      </c>
      <c r="C5996" s="89">
        <v>44131.692999999999</v>
      </c>
      <c r="D5996" s="119">
        <v>67934.581999999995</v>
      </c>
      <c r="E5996" s="119">
        <v>1153882.6000000001</v>
      </c>
      <c r="F5996" s="89">
        <v>419.00400000000002</v>
      </c>
      <c r="G5996" s="89">
        <v>91</v>
      </c>
      <c r="H5996" s="89">
        <v>232197.81</v>
      </c>
      <c r="I5996" s="89">
        <v>140867.64000000001</v>
      </c>
      <c r="J5996" s="119">
        <v>675212.4</v>
      </c>
      <c r="K5996" s="112" t="s">
        <v>6442</v>
      </c>
      <c r="L5996" s="89">
        <v>41673.639000000003</v>
      </c>
      <c r="M5996" s="89">
        <v>24855.819</v>
      </c>
      <c r="N5996" s="89">
        <v>2360.134</v>
      </c>
      <c r="O5996" s="89">
        <v>11282.054</v>
      </c>
      <c r="P5996" s="89">
        <v>2591.1610000000001</v>
      </c>
      <c r="Q5996" s="89">
        <v>4169.4170000000004</v>
      </c>
      <c r="R5996" s="89">
        <v>19167.813999999998</v>
      </c>
      <c r="S5996" s="119">
        <v>1253162.5</v>
      </c>
    </row>
    <row r="5997" spans="1:19" ht="11.25" thickBot="1" x14ac:dyDescent="0.2">
      <c r="A5997" s="93"/>
    </row>
    <row r="5998" spans="1:19" ht="11.25" thickBot="1" x14ac:dyDescent="0.2">
      <c r="A5998" s="113" t="s">
        <v>352</v>
      </c>
      <c r="B5998" s="93"/>
      <c r="C5998" s="114">
        <v>44008.099000000002</v>
      </c>
      <c r="D5998" s="118">
        <v>67494.493000000002</v>
      </c>
      <c r="E5998" s="118">
        <v>1150767</v>
      </c>
      <c r="F5998" s="114">
        <v>426.33800000000002</v>
      </c>
      <c r="G5998" s="114">
        <v>100.334</v>
      </c>
      <c r="H5998" s="114">
        <v>231972.66</v>
      </c>
      <c r="I5998" s="114">
        <v>140480.72</v>
      </c>
      <c r="J5998" s="118">
        <v>670103.26</v>
      </c>
      <c r="K5998" s="112" t="s">
        <v>6443</v>
      </c>
      <c r="L5998" s="114">
        <v>41315.595000000001</v>
      </c>
      <c r="M5998" s="114">
        <v>24937.918000000001</v>
      </c>
      <c r="N5998" s="114">
        <v>2276.4580000000001</v>
      </c>
      <c r="O5998" s="114">
        <v>11312.404</v>
      </c>
      <c r="P5998" s="114">
        <v>2632.8330000000001</v>
      </c>
      <c r="Q5998" s="114">
        <v>4235.0969999999998</v>
      </c>
      <c r="R5998" s="114">
        <v>19191.169000000002</v>
      </c>
      <c r="S5998" s="118">
        <v>1242922.8999999999</v>
      </c>
    </row>
    <row r="5999" spans="1:19" ht="11.25" thickBot="1" x14ac:dyDescent="0.2">
      <c r="A5999" s="93"/>
    </row>
    <row r="6000" spans="1:19" ht="11.25" thickBot="1" x14ac:dyDescent="0.2">
      <c r="A6000" s="116" t="s">
        <v>355</v>
      </c>
      <c r="B6000" s="93"/>
      <c r="C6000" s="114">
        <v>187.81100000000001</v>
      </c>
      <c r="D6000" s="118">
        <v>508.80799999999999</v>
      </c>
      <c r="E6000" s="118">
        <v>3206.3939999999998</v>
      </c>
      <c r="F6000" s="114">
        <v>37.542000000000002</v>
      </c>
      <c r="G6000" s="114">
        <v>18.824000000000002</v>
      </c>
      <c r="H6000" s="114">
        <v>227.029</v>
      </c>
      <c r="I6000" s="114">
        <v>521.94899999999996</v>
      </c>
      <c r="J6000" s="118">
        <v>6199.8419999999996</v>
      </c>
      <c r="K6000" s="112" t="s">
        <v>6444</v>
      </c>
      <c r="L6000" s="114">
        <v>316.04199999999997</v>
      </c>
      <c r="M6000" s="114">
        <v>262.12900000000002</v>
      </c>
      <c r="N6000" s="114">
        <v>85.040999999999997</v>
      </c>
      <c r="O6000" s="114">
        <v>104.901</v>
      </c>
      <c r="P6000" s="114">
        <v>67.893000000000001</v>
      </c>
      <c r="Q6000" s="114">
        <v>58.460999999999999</v>
      </c>
      <c r="R6000" s="114">
        <v>81.619</v>
      </c>
      <c r="S6000" s="118">
        <v>9366.125</v>
      </c>
    </row>
    <row r="6001" spans="1:19" ht="11.25" thickBot="1" x14ac:dyDescent="0.2">
      <c r="A6001" s="93"/>
    </row>
    <row r="6002" spans="1:19" ht="11.25" thickBot="1" x14ac:dyDescent="0.2">
      <c r="A6002" s="117" t="s">
        <v>358</v>
      </c>
      <c r="B6002" s="93"/>
      <c r="C6002" s="114">
        <v>0.42699999999999999</v>
      </c>
      <c r="D6002" s="118">
        <v>0.754</v>
      </c>
      <c r="E6002" s="118">
        <v>0.27900000000000003</v>
      </c>
      <c r="F6002" s="114">
        <v>8.8059999999999992</v>
      </c>
      <c r="G6002" s="114">
        <v>18.760999999999999</v>
      </c>
      <c r="H6002" s="114">
        <v>9.8000000000000004E-2</v>
      </c>
      <c r="I6002" s="114">
        <v>0.372</v>
      </c>
      <c r="J6002" s="118">
        <v>0.92500000000000004</v>
      </c>
      <c r="K6002" s="112" t="s">
        <v>609</v>
      </c>
      <c r="L6002" s="114">
        <v>0.76500000000000001</v>
      </c>
      <c r="M6002" s="114">
        <v>1.0509999999999999</v>
      </c>
      <c r="N6002" s="114">
        <v>3.7360000000000002</v>
      </c>
      <c r="O6002" s="114">
        <v>0.92700000000000005</v>
      </c>
      <c r="P6002" s="114">
        <v>2.5790000000000002</v>
      </c>
      <c r="Q6002" s="114">
        <v>1.38</v>
      </c>
      <c r="R6002" s="114">
        <v>0.42499999999999999</v>
      </c>
      <c r="S6002" s="118">
        <v>0.754</v>
      </c>
    </row>
    <row r="6003" spans="1:19" ht="11.25" thickBot="1" x14ac:dyDescent="0.2">
      <c r="A6003" s="93"/>
    </row>
    <row r="6004" spans="1:19" ht="11.25" thickBot="1" x14ac:dyDescent="0.2">
      <c r="A6004" s="87" t="s">
        <v>345</v>
      </c>
      <c r="B6004" s="87" t="s">
        <v>346</v>
      </c>
      <c r="C6004" s="108" t="s">
        <v>35</v>
      </c>
      <c r="D6004" s="107" t="s">
        <v>36</v>
      </c>
      <c r="E6004" s="107" t="s">
        <v>37</v>
      </c>
      <c r="F6004" s="107" t="s">
        <v>38</v>
      </c>
      <c r="G6004" s="107" t="s">
        <v>39</v>
      </c>
      <c r="H6004" s="107" t="s">
        <v>40</v>
      </c>
      <c r="I6004" s="107" t="s">
        <v>41</v>
      </c>
      <c r="J6004" s="107" t="s">
        <v>42</v>
      </c>
      <c r="K6004" s="107" t="s">
        <v>43</v>
      </c>
      <c r="L6004" s="107" t="s">
        <v>44</v>
      </c>
      <c r="M6004" s="107" t="s">
        <v>45</v>
      </c>
      <c r="N6004" s="107" t="s">
        <v>46</v>
      </c>
      <c r="O6004" s="107" t="s">
        <v>47</v>
      </c>
      <c r="P6004" s="107" t="s">
        <v>48</v>
      </c>
      <c r="Q6004" s="107" t="s">
        <v>49</v>
      </c>
      <c r="R6004" s="107" t="s">
        <v>50</v>
      </c>
      <c r="S6004" s="107" t="s">
        <v>51</v>
      </c>
    </row>
    <row r="6005" spans="1:19" ht="11.25" thickBot="1" x14ac:dyDescent="0.2">
      <c r="A6005" s="88">
        <v>1</v>
      </c>
      <c r="B6005" s="109">
        <v>0.70251157407407405</v>
      </c>
      <c r="C6005" s="112" t="s">
        <v>6445</v>
      </c>
      <c r="D6005" s="89">
        <v>8560.7579999999998</v>
      </c>
      <c r="E6005" s="89">
        <v>3837.3530000000001</v>
      </c>
      <c r="F6005" s="89">
        <v>254.00200000000001</v>
      </c>
      <c r="G6005" s="89">
        <v>91037.474000000002</v>
      </c>
      <c r="H6005" s="89">
        <v>123700.15</v>
      </c>
      <c r="I6005" s="89">
        <v>796113.95</v>
      </c>
      <c r="J6005" s="89">
        <v>29812.314999999999</v>
      </c>
      <c r="K6005" s="89">
        <v>29028.208999999999</v>
      </c>
      <c r="L6005" s="89">
        <v>37196.175999999999</v>
      </c>
      <c r="M6005" s="89">
        <v>6962.1629999999996</v>
      </c>
      <c r="N6005" s="89">
        <v>5947.8490000000002</v>
      </c>
      <c r="O6005" s="89">
        <v>22870.546999999999</v>
      </c>
      <c r="P6005" s="89">
        <v>7367.3019999999997</v>
      </c>
      <c r="Q6005" s="89">
        <v>46114.982000000004</v>
      </c>
      <c r="R6005" s="89">
        <v>11579.217000000001</v>
      </c>
      <c r="S6005" s="89">
        <v>46357.519</v>
      </c>
    </row>
    <row r="6006" spans="1:19" ht="11.25" thickBot="1" x14ac:dyDescent="0.2">
      <c r="A6006" s="93"/>
    </row>
    <row r="6007" spans="1:19" ht="11.25" thickBot="1" x14ac:dyDescent="0.2">
      <c r="A6007" s="88">
        <v>2</v>
      </c>
      <c r="B6007" s="109">
        <v>0.70268518518518519</v>
      </c>
      <c r="C6007" s="112" t="s">
        <v>6446</v>
      </c>
      <c r="D6007" s="89">
        <v>8527.7450000000008</v>
      </c>
      <c r="E6007" s="89">
        <v>4032.39</v>
      </c>
      <c r="F6007" s="89">
        <v>266.00200000000001</v>
      </c>
      <c r="G6007" s="89">
        <v>90521.232000000004</v>
      </c>
      <c r="H6007" s="89">
        <v>124192.07</v>
      </c>
      <c r="I6007" s="89">
        <v>792172.91</v>
      </c>
      <c r="J6007" s="89">
        <v>29786.277999999998</v>
      </c>
      <c r="K6007" s="89">
        <v>29345.652999999998</v>
      </c>
      <c r="L6007" s="89">
        <v>36698.294000000002</v>
      </c>
      <c r="M6007" s="89">
        <v>6923.15</v>
      </c>
      <c r="N6007" s="89">
        <v>5814.8109999999997</v>
      </c>
      <c r="O6007" s="89">
        <v>22894.573</v>
      </c>
      <c r="P6007" s="89">
        <v>7305.2809999999999</v>
      </c>
      <c r="Q6007" s="89">
        <v>46259.300999999999</v>
      </c>
      <c r="R6007" s="89">
        <v>11569.210999999999</v>
      </c>
      <c r="S6007" s="89">
        <v>47212.436000000002</v>
      </c>
    </row>
    <row r="6008" spans="1:19" ht="11.25" thickBot="1" x14ac:dyDescent="0.2">
      <c r="A6008" s="93"/>
    </row>
    <row r="6009" spans="1:19" ht="11.25" thickBot="1" x14ac:dyDescent="0.2">
      <c r="A6009" s="88">
        <v>3</v>
      </c>
      <c r="B6009" s="109">
        <v>0.70284722222222218</v>
      </c>
      <c r="C6009" s="112" t="s">
        <v>6447</v>
      </c>
      <c r="D6009" s="89">
        <v>9096.9860000000008</v>
      </c>
      <c r="E6009" s="89">
        <v>4024.3890000000001</v>
      </c>
      <c r="F6009" s="89">
        <v>255.00200000000001</v>
      </c>
      <c r="G6009" s="89">
        <v>90677.910999999993</v>
      </c>
      <c r="H6009" s="89">
        <v>124035.14</v>
      </c>
      <c r="I6009" s="89">
        <v>789975.8</v>
      </c>
      <c r="J6009" s="89">
        <v>29960.527999999998</v>
      </c>
      <c r="K6009" s="89">
        <v>29394.723000000002</v>
      </c>
      <c r="L6009" s="89">
        <v>37098.000999999997</v>
      </c>
      <c r="M6009" s="89">
        <v>6923.15</v>
      </c>
      <c r="N6009" s="89">
        <v>5806.8090000000002</v>
      </c>
      <c r="O6009" s="89">
        <v>23022.714</v>
      </c>
      <c r="P6009" s="89">
        <v>7229.2539999999999</v>
      </c>
      <c r="Q6009" s="89">
        <v>46726.341999999997</v>
      </c>
      <c r="R6009" s="89">
        <v>11573.214</v>
      </c>
      <c r="S6009" s="89">
        <v>46956.858999999997</v>
      </c>
    </row>
    <row r="6010" spans="1:19" ht="11.25" thickBot="1" x14ac:dyDescent="0.2">
      <c r="A6010" s="93"/>
    </row>
    <row r="6011" spans="1:19" ht="11.25" thickBot="1" x14ac:dyDescent="0.2">
      <c r="A6011" s="113" t="s">
        <v>352</v>
      </c>
      <c r="B6011" s="93"/>
      <c r="C6011" s="112" t="s">
        <v>6448</v>
      </c>
      <c r="D6011" s="114">
        <v>8728.4959999999992</v>
      </c>
      <c r="E6011" s="114">
        <v>3964.7109999999998</v>
      </c>
      <c r="F6011" s="114">
        <v>258.33499999999998</v>
      </c>
      <c r="G6011" s="114">
        <v>90745.539000000004</v>
      </c>
      <c r="H6011" s="114">
        <v>123975.79</v>
      </c>
      <c r="I6011" s="114">
        <v>792754.22</v>
      </c>
      <c r="J6011" s="114">
        <v>29853.040000000001</v>
      </c>
      <c r="K6011" s="114">
        <v>29256.195</v>
      </c>
      <c r="L6011" s="114">
        <v>36997.49</v>
      </c>
      <c r="M6011" s="114">
        <v>6936.1549999999997</v>
      </c>
      <c r="N6011" s="114">
        <v>5856.49</v>
      </c>
      <c r="O6011" s="114">
        <v>22929.277999999998</v>
      </c>
      <c r="P6011" s="114">
        <v>7300.6120000000001</v>
      </c>
      <c r="Q6011" s="114">
        <v>46366.875</v>
      </c>
      <c r="R6011" s="114">
        <v>11573.880999999999</v>
      </c>
      <c r="S6011" s="114">
        <v>46842.271000000001</v>
      </c>
    </row>
    <row r="6012" spans="1:19" ht="11.25" thickBot="1" x14ac:dyDescent="0.2">
      <c r="A6012" s="93"/>
    </row>
    <row r="6013" spans="1:19" ht="11.25" thickBot="1" x14ac:dyDescent="0.2">
      <c r="A6013" s="116" t="s">
        <v>355</v>
      </c>
      <c r="B6013" s="93"/>
      <c r="C6013" s="112" t="s">
        <v>6449</v>
      </c>
      <c r="D6013" s="114">
        <v>319.548</v>
      </c>
      <c r="E6013" s="114">
        <v>110.367</v>
      </c>
      <c r="F6013" s="114">
        <v>6.6580000000000004</v>
      </c>
      <c r="G6013" s="114">
        <v>264.68200000000002</v>
      </c>
      <c r="H6013" s="114">
        <v>251.27</v>
      </c>
      <c r="I6013" s="114">
        <v>3110.0909999999999</v>
      </c>
      <c r="J6013" s="114">
        <v>93.992999999999995</v>
      </c>
      <c r="K6013" s="114">
        <v>198.96</v>
      </c>
      <c r="L6013" s="114">
        <v>263.72000000000003</v>
      </c>
      <c r="M6013" s="114">
        <v>22.524000000000001</v>
      </c>
      <c r="N6013" s="114">
        <v>79.22</v>
      </c>
      <c r="O6013" s="114">
        <v>81.805000000000007</v>
      </c>
      <c r="P6013" s="114">
        <v>69.141999999999996</v>
      </c>
      <c r="Q6013" s="114">
        <v>319.56099999999998</v>
      </c>
      <c r="R6013" s="114">
        <v>5.0359999999999996</v>
      </c>
      <c r="S6013" s="114">
        <v>438.82600000000002</v>
      </c>
    </row>
    <row r="6014" spans="1:19" ht="11.25" thickBot="1" x14ac:dyDescent="0.2">
      <c r="A6014" s="93"/>
    </row>
    <row r="6015" spans="1:19" ht="11.25" thickBot="1" x14ac:dyDescent="0.2">
      <c r="A6015" s="117" t="s">
        <v>358</v>
      </c>
      <c r="B6015" s="93"/>
      <c r="C6015" s="112" t="s">
        <v>615</v>
      </c>
      <c r="D6015" s="114">
        <v>3.661</v>
      </c>
      <c r="E6015" s="114">
        <v>2.7839999999999998</v>
      </c>
      <c r="F6015" s="114">
        <v>2.577</v>
      </c>
      <c r="G6015" s="114">
        <v>0.29199999999999998</v>
      </c>
      <c r="H6015" s="114">
        <v>0.20300000000000001</v>
      </c>
      <c r="I6015" s="114">
        <v>0.39200000000000002</v>
      </c>
      <c r="J6015" s="114">
        <v>0.315</v>
      </c>
      <c r="K6015" s="114">
        <v>0.68</v>
      </c>
      <c r="L6015" s="114">
        <v>0.71299999999999997</v>
      </c>
      <c r="M6015" s="114">
        <v>0.32500000000000001</v>
      </c>
      <c r="N6015" s="114">
        <v>1.353</v>
      </c>
      <c r="O6015" s="114">
        <v>0.35699999999999998</v>
      </c>
      <c r="P6015" s="114">
        <v>0.94699999999999995</v>
      </c>
      <c r="Q6015" s="114">
        <v>0.68899999999999995</v>
      </c>
      <c r="R6015" s="114">
        <v>4.3999999999999997E-2</v>
      </c>
      <c r="S6015" s="114">
        <v>0.93700000000000006</v>
      </c>
    </row>
    <row r="6016" spans="1:19" ht="11.25" thickBot="1" x14ac:dyDescent="0.2">
      <c r="A6016" s="93"/>
    </row>
    <row r="6017" spans="1:19" ht="11.25" thickBot="1" x14ac:dyDescent="0.2">
      <c r="A6017" s="87" t="s">
        <v>345</v>
      </c>
      <c r="B6017" s="87" t="s">
        <v>346</v>
      </c>
      <c r="C6017" s="107" t="s">
        <v>52</v>
      </c>
      <c r="D6017" s="107" t="s">
        <v>53</v>
      </c>
      <c r="E6017" s="107" t="s">
        <v>54</v>
      </c>
      <c r="F6017" s="107" t="s">
        <v>55</v>
      </c>
      <c r="G6017" s="107" t="s">
        <v>56</v>
      </c>
      <c r="H6017" s="107" t="s">
        <v>57</v>
      </c>
      <c r="I6017" s="107" t="s">
        <v>58</v>
      </c>
      <c r="J6017" s="107" t="s">
        <v>59</v>
      </c>
      <c r="K6017" s="107" t="s">
        <v>60</v>
      </c>
      <c r="L6017" s="107" t="s">
        <v>61</v>
      </c>
      <c r="M6017" s="107" t="s">
        <v>62</v>
      </c>
      <c r="N6017" s="107" t="s">
        <v>63</v>
      </c>
      <c r="O6017" s="107" t="s">
        <v>64</v>
      </c>
      <c r="P6017" s="108" t="s">
        <v>65</v>
      </c>
      <c r="Q6017" s="108" t="s">
        <v>66</v>
      </c>
      <c r="R6017" s="107" t="s">
        <v>67</v>
      </c>
      <c r="S6017" s="107" t="s">
        <v>68</v>
      </c>
    </row>
    <row r="6018" spans="1:19" ht="11.25" thickBot="1" x14ac:dyDescent="0.2">
      <c r="A6018" s="88">
        <v>1</v>
      </c>
      <c r="B6018" s="109">
        <v>0.70251157407407405</v>
      </c>
      <c r="C6018" s="89">
        <v>16008.147999999999</v>
      </c>
      <c r="D6018" s="89">
        <v>49425.56</v>
      </c>
      <c r="E6018" s="89">
        <v>10985.896000000001</v>
      </c>
      <c r="F6018" s="89">
        <v>49957.826999999997</v>
      </c>
      <c r="G6018" s="89">
        <v>109508.05</v>
      </c>
      <c r="H6018" s="89">
        <v>41953.199000000001</v>
      </c>
      <c r="I6018" s="89">
        <v>60074.49</v>
      </c>
      <c r="J6018" s="89">
        <v>90313.332999999999</v>
      </c>
      <c r="K6018" s="89">
        <v>10991.898999999999</v>
      </c>
      <c r="L6018" s="89">
        <v>4810.5550000000003</v>
      </c>
      <c r="M6018" s="89">
        <v>433.005</v>
      </c>
      <c r="N6018" s="89">
        <v>650471.63</v>
      </c>
      <c r="O6018" s="89">
        <v>82403.646999999997</v>
      </c>
      <c r="P6018" s="112" t="s">
        <v>6450</v>
      </c>
      <c r="Q6018" s="112" t="s">
        <v>6451</v>
      </c>
      <c r="R6018" s="89">
        <v>37589.881000000001</v>
      </c>
      <c r="S6018" s="89">
        <v>194710.66</v>
      </c>
    </row>
    <row r="6019" spans="1:19" ht="11.25" thickBot="1" x14ac:dyDescent="0.2">
      <c r="A6019" s="93"/>
    </row>
    <row r="6020" spans="1:19" ht="11.25" thickBot="1" x14ac:dyDescent="0.2">
      <c r="A6020" s="88">
        <v>2</v>
      </c>
      <c r="B6020" s="109">
        <v>0.70268518518518519</v>
      </c>
      <c r="C6020" s="89">
        <v>16002.143</v>
      </c>
      <c r="D6020" s="89">
        <v>49947.803</v>
      </c>
      <c r="E6020" s="89">
        <v>10974.89</v>
      </c>
      <c r="F6020" s="89">
        <v>50171.339</v>
      </c>
      <c r="G6020" s="89">
        <v>110362.55</v>
      </c>
      <c r="H6020" s="89">
        <v>42790.9</v>
      </c>
      <c r="I6020" s="89">
        <v>60666.201000000001</v>
      </c>
      <c r="J6020" s="89">
        <v>91749.588000000003</v>
      </c>
      <c r="K6020" s="89">
        <v>11025.916999999999</v>
      </c>
      <c r="L6020" s="89">
        <v>4930.5829999999996</v>
      </c>
      <c r="M6020" s="89">
        <v>423.00400000000002</v>
      </c>
      <c r="N6020" s="89">
        <v>647795.14</v>
      </c>
      <c r="O6020" s="89">
        <v>81733.013000000006</v>
      </c>
      <c r="P6020" s="112" t="s">
        <v>6452</v>
      </c>
      <c r="Q6020" s="112" t="s">
        <v>6453</v>
      </c>
      <c r="R6020" s="89">
        <v>37472.671000000002</v>
      </c>
      <c r="S6020" s="89">
        <v>194211.03</v>
      </c>
    </row>
    <row r="6021" spans="1:19" ht="11.25" thickBot="1" x14ac:dyDescent="0.2">
      <c r="A6021" s="93"/>
    </row>
    <row r="6022" spans="1:19" ht="11.25" thickBot="1" x14ac:dyDescent="0.2">
      <c r="A6022" s="88">
        <v>3</v>
      </c>
      <c r="B6022" s="109">
        <v>0.70284722222222218</v>
      </c>
      <c r="C6022" s="89">
        <v>16107.224</v>
      </c>
      <c r="D6022" s="89">
        <v>50278.597000000002</v>
      </c>
      <c r="E6022" s="89">
        <v>11183.001</v>
      </c>
      <c r="F6022" s="89">
        <v>50656.510999999999</v>
      </c>
      <c r="G6022" s="89">
        <v>110993.89</v>
      </c>
      <c r="H6022" s="89">
        <v>42832.987000000001</v>
      </c>
      <c r="I6022" s="89">
        <v>60035.377</v>
      </c>
      <c r="J6022" s="89">
        <v>91742.557000000001</v>
      </c>
      <c r="K6022" s="89">
        <v>11167.993</v>
      </c>
      <c r="L6022" s="89">
        <v>4881.5720000000001</v>
      </c>
      <c r="M6022" s="89">
        <v>406.00400000000002</v>
      </c>
      <c r="N6022" s="89">
        <v>650529.39</v>
      </c>
      <c r="O6022" s="89">
        <v>81358.551999999996</v>
      </c>
      <c r="P6022" s="112" t="s">
        <v>6454</v>
      </c>
      <c r="Q6022" s="112" t="s">
        <v>6455</v>
      </c>
      <c r="R6022" s="89">
        <v>38423.4</v>
      </c>
      <c r="S6022" s="89">
        <v>195290.05</v>
      </c>
    </row>
    <row r="6023" spans="1:19" ht="11.25" thickBot="1" x14ac:dyDescent="0.2">
      <c r="A6023" s="93"/>
    </row>
    <row r="6024" spans="1:19" ht="11.25" thickBot="1" x14ac:dyDescent="0.2">
      <c r="A6024" s="113" t="s">
        <v>352</v>
      </c>
      <c r="B6024" s="93"/>
      <c r="C6024" s="114">
        <v>16039.172</v>
      </c>
      <c r="D6024" s="114">
        <v>49883.987000000001</v>
      </c>
      <c r="E6024" s="114">
        <v>11047.929</v>
      </c>
      <c r="F6024" s="114">
        <v>50261.892999999996</v>
      </c>
      <c r="G6024" s="114">
        <v>110288.16</v>
      </c>
      <c r="H6024" s="114">
        <v>42525.695</v>
      </c>
      <c r="I6024" s="114">
        <v>60258.688999999998</v>
      </c>
      <c r="J6024" s="114">
        <v>91268.491999999998</v>
      </c>
      <c r="K6024" s="114">
        <v>11061.936</v>
      </c>
      <c r="L6024" s="114">
        <v>4874.2370000000001</v>
      </c>
      <c r="M6024" s="114">
        <v>420.67099999999999</v>
      </c>
      <c r="N6024" s="114">
        <v>649598.71999999997</v>
      </c>
      <c r="O6024" s="114">
        <v>81831.736999999994</v>
      </c>
      <c r="P6024" s="112" t="s">
        <v>6456</v>
      </c>
      <c r="Q6024" s="112" t="s">
        <v>6457</v>
      </c>
      <c r="R6024" s="114">
        <v>37828.650999999998</v>
      </c>
      <c r="S6024" s="114">
        <v>194737.25</v>
      </c>
    </row>
    <row r="6025" spans="1:19" ht="11.25" thickBot="1" x14ac:dyDescent="0.2">
      <c r="A6025" s="93"/>
    </row>
    <row r="6026" spans="1:19" ht="11.25" thickBot="1" x14ac:dyDescent="0.2">
      <c r="A6026" s="116" t="s">
        <v>355</v>
      </c>
      <c r="B6026" s="93"/>
      <c r="C6026" s="114">
        <v>59.012</v>
      </c>
      <c r="D6026" s="114">
        <v>430.084</v>
      </c>
      <c r="E6026" s="114">
        <v>117.105</v>
      </c>
      <c r="F6026" s="114">
        <v>358.036</v>
      </c>
      <c r="G6026" s="114">
        <v>745.70399999999995</v>
      </c>
      <c r="H6026" s="114">
        <v>496.24299999999999</v>
      </c>
      <c r="I6026" s="114">
        <v>353.45699999999999</v>
      </c>
      <c r="J6026" s="114">
        <v>827.2</v>
      </c>
      <c r="K6026" s="114">
        <v>93.409000000000006</v>
      </c>
      <c r="L6026" s="114">
        <v>60.348999999999997</v>
      </c>
      <c r="M6026" s="114">
        <v>13.651</v>
      </c>
      <c r="N6026" s="114">
        <v>1562.211</v>
      </c>
      <c r="O6026" s="114">
        <v>529.49599999999998</v>
      </c>
      <c r="P6026" s="112" t="s">
        <v>6458</v>
      </c>
      <c r="Q6026" s="112" t="s">
        <v>6459</v>
      </c>
      <c r="R6026" s="114">
        <v>518.39099999999996</v>
      </c>
      <c r="S6026" s="114">
        <v>539.99900000000002</v>
      </c>
    </row>
    <row r="6027" spans="1:19" ht="11.25" thickBot="1" x14ac:dyDescent="0.2">
      <c r="A6027" s="93"/>
    </row>
    <row r="6028" spans="1:19" ht="11.25" thickBot="1" x14ac:dyDescent="0.2">
      <c r="A6028" s="117" t="s">
        <v>358</v>
      </c>
      <c r="B6028" s="93"/>
      <c r="C6028" s="114">
        <v>0.36799999999999999</v>
      </c>
      <c r="D6028" s="114">
        <v>0.86199999999999999</v>
      </c>
      <c r="E6028" s="114">
        <v>1.06</v>
      </c>
      <c r="F6028" s="114">
        <v>0.71199999999999997</v>
      </c>
      <c r="G6028" s="114">
        <v>0.67600000000000005</v>
      </c>
      <c r="H6028" s="114">
        <v>1.167</v>
      </c>
      <c r="I6028" s="114">
        <v>0.58699999999999997</v>
      </c>
      <c r="J6028" s="114">
        <v>0.90600000000000003</v>
      </c>
      <c r="K6028" s="114">
        <v>0.84399999999999997</v>
      </c>
      <c r="L6028" s="114">
        <v>1.238</v>
      </c>
      <c r="M6028" s="114">
        <v>3.2450000000000001</v>
      </c>
      <c r="N6028" s="114">
        <v>0.24</v>
      </c>
      <c r="O6028" s="114">
        <v>0.64700000000000002</v>
      </c>
      <c r="P6028" s="112" t="s">
        <v>626</v>
      </c>
      <c r="Q6028" s="112" t="s">
        <v>627</v>
      </c>
      <c r="R6028" s="114">
        <v>1.37</v>
      </c>
      <c r="S6028" s="114">
        <v>0.27700000000000002</v>
      </c>
    </row>
    <row r="6029" spans="1:19" ht="10.5" x14ac:dyDescent="0.15">
      <c r="A6029" s="93"/>
    </row>
    <row r="6030" spans="1:19" x14ac:dyDescent="0.15">
      <c r="A6030" s="106"/>
      <c r="B6030" s="69" t="s">
        <v>628</v>
      </c>
    </row>
    <row r="6031" spans="1:19" ht="9.75" thickBot="1" x14ac:dyDescent="0.2">
      <c r="A6031" s="64" t="s">
        <v>6210</v>
      </c>
    </row>
    <row r="6032" spans="1:19" ht="11.25" thickBot="1" x14ac:dyDescent="0.2">
      <c r="A6032" s="87" t="s">
        <v>345</v>
      </c>
      <c r="B6032" s="87" t="s">
        <v>346</v>
      </c>
      <c r="C6032" s="107" t="s">
        <v>1</v>
      </c>
      <c r="D6032" s="107" t="s">
        <v>2</v>
      </c>
      <c r="E6032" s="107" t="s">
        <v>3</v>
      </c>
      <c r="F6032" s="107" t="s">
        <v>4</v>
      </c>
      <c r="G6032" s="107" t="s">
        <v>5</v>
      </c>
      <c r="H6032" s="107" t="s">
        <v>6</v>
      </c>
      <c r="I6032" s="108" t="s">
        <v>7</v>
      </c>
      <c r="J6032" s="108" t="s">
        <v>8</v>
      </c>
      <c r="K6032" s="107" t="s">
        <v>9</v>
      </c>
      <c r="L6032" s="107" t="s">
        <v>10</v>
      </c>
      <c r="M6032" s="107" t="s">
        <v>11</v>
      </c>
      <c r="N6032" s="107" t="s">
        <v>12</v>
      </c>
      <c r="O6032" s="107" t="s">
        <v>13</v>
      </c>
      <c r="P6032" s="107" t="s">
        <v>14</v>
      </c>
      <c r="Q6032" s="107" t="s">
        <v>15</v>
      </c>
      <c r="R6032" s="107" t="s">
        <v>16</v>
      </c>
      <c r="S6032" s="107" t="s">
        <v>17</v>
      </c>
    </row>
    <row r="6033" spans="1:19" ht="11.25" thickBot="1" x14ac:dyDescent="0.2">
      <c r="A6033" s="88">
        <v>1</v>
      </c>
      <c r="B6033" s="109">
        <v>0.70796296296296291</v>
      </c>
      <c r="C6033" s="110" t="s">
        <v>6460</v>
      </c>
      <c r="D6033" s="110" t="s">
        <v>6461</v>
      </c>
      <c r="E6033" s="110" t="s">
        <v>6462</v>
      </c>
      <c r="F6033" s="89">
        <v>235926.35</v>
      </c>
      <c r="G6033" s="110" t="s">
        <v>6463</v>
      </c>
      <c r="H6033" s="89">
        <v>276001.21000000002</v>
      </c>
      <c r="I6033" s="119">
        <v>70244.222999999998</v>
      </c>
      <c r="J6033" s="112" t="s">
        <v>6464</v>
      </c>
      <c r="K6033" s="110" t="s">
        <v>6465</v>
      </c>
      <c r="L6033" s="89">
        <v>353294.42</v>
      </c>
      <c r="M6033" s="89">
        <v>11734.304</v>
      </c>
      <c r="N6033" s="110" t="s">
        <v>6466</v>
      </c>
      <c r="O6033" s="89">
        <v>1005089.9</v>
      </c>
      <c r="P6033" s="89">
        <v>169318.26</v>
      </c>
      <c r="Q6033" s="89">
        <v>36601.123</v>
      </c>
      <c r="R6033" s="89">
        <v>48052.353000000003</v>
      </c>
      <c r="S6033" s="89">
        <v>51906.582999999999</v>
      </c>
    </row>
    <row r="6034" spans="1:19" ht="11.25" thickBot="1" x14ac:dyDescent="0.2">
      <c r="A6034" s="93"/>
    </row>
    <row r="6035" spans="1:19" ht="11.25" thickBot="1" x14ac:dyDescent="0.2">
      <c r="A6035" s="88">
        <v>2</v>
      </c>
      <c r="B6035" s="109">
        <v>0.70813657407407404</v>
      </c>
      <c r="C6035" s="110" t="s">
        <v>6467</v>
      </c>
      <c r="D6035" s="110" t="s">
        <v>6468</v>
      </c>
      <c r="E6035" s="110" t="s">
        <v>6469</v>
      </c>
      <c r="F6035" s="89">
        <v>237856.11</v>
      </c>
      <c r="G6035" s="110" t="s">
        <v>6470</v>
      </c>
      <c r="H6035" s="89">
        <v>277492.83</v>
      </c>
      <c r="I6035" s="119">
        <v>70743.909</v>
      </c>
      <c r="J6035" s="112" t="s">
        <v>6471</v>
      </c>
      <c r="K6035" s="110" t="s">
        <v>6472</v>
      </c>
      <c r="L6035" s="89">
        <v>352697.43</v>
      </c>
      <c r="M6035" s="89">
        <v>11872.382</v>
      </c>
      <c r="N6035" s="110" t="s">
        <v>6473</v>
      </c>
      <c r="O6035" s="89">
        <v>1009949.6</v>
      </c>
      <c r="P6035" s="89">
        <v>170080.43</v>
      </c>
      <c r="Q6035" s="89">
        <v>36927.699000000001</v>
      </c>
      <c r="R6035" s="89">
        <v>47903.01</v>
      </c>
      <c r="S6035" s="89">
        <v>51789.290999999997</v>
      </c>
    </row>
    <row r="6036" spans="1:19" ht="11.25" thickBot="1" x14ac:dyDescent="0.2">
      <c r="A6036" s="93"/>
    </row>
    <row r="6037" spans="1:19" ht="11.25" thickBot="1" x14ac:dyDescent="0.2">
      <c r="A6037" s="88">
        <v>3</v>
      </c>
      <c r="B6037" s="109">
        <v>0.70831018518518529</v>
      </c>
      <c r="C6037" s="110" t="s">
        <v>6474</v>
      </c>
      <c r="D6037" s="110" t="s">
        <v>6475</v>
      </c>
      <c r="E6037" s="110" t="s">
        <v>6476</v>
      </c>
      <c r="F6037" s="89">
        <v>236219.64</v>
      </c>
      <c r="G6037" s="110" t="s">
        <v>6477</v>
      </c>
      <c r="H6037" s="89">
        <v>278675.46000000002</v>
      </c>
      <c r="I6037" s="119">
        <v>71601.832999999999</v>
      </c>
      <c r="J6037" s="112" t="s">
        <v>6478</v>
      </c>
      <c r="K6037" s="110" t="s">
        <v>6479</v>
      </c>
      <c r="L6037" s="89">
        <v>354664.4</v>
      </c>
      <c r="M6037" s="89">
        <v>11808.346</v>
      </c>
      <c r="N6037" s="110" t="s">
        <v>6480</v>
      </c>
      <c r="O6037" s="89">
        <v>1016543</v>
      </c>
      <c r="P6037" s="89">
        <v>171040.24</v>
      </c>
      <c r="Q6037" s="89">
        <v>36963.762999999999</v>
      </c>
      <c r="R6037" s="89">
        <v>47993.216999999997</v>
      </c>
      <c r="S6037" s="89">
        <v>52406.832999999999</v>
      </c>
    </row>
    <row r="6038" spans="1:19" ht="11.25" thickBot="1" x14ac:dyDescent="0.2">
      <c r="A6038" s="93"/>
    </row>
    <row r="6039" spans="1:19" ht="11.25" thickBot="1" x14ac:dyDescent="0.2">
      <c r="A6039" s="113" t="s">
        <v>352</v>
      </c>
      <c r="B6039" s="93"/>
      <c r="C6039" s="110" t="s">
        <v>6481</v>
      </c>
      <c r="D6039" s="110" t="s">
        <v>6482</v>
      </c>
      <c r="E6039" s="110" t="s">
        <v>6483</v>
      </c>
      <c r="F6039" s="114">
        <v>236667.37</v>
      </c>
      <c r="G6039" s="110" t="s">
        <v>6484</v>
      </c>
      <c r="H6039" s="114">
        <v>277389.83</v>
      </c>
      <c r="I6039" s="118">
        <v>70863.322</v>
      </c>
      <c r="J6039" s="112" t="s">
        <v>6485</v>
      </c>
      <c r="K6039" s="110" t="s">
        <v>6486</v>
      </c>
      <c r="L6039" s="114">
        <v>353552.09</v>
      </c>
      <c r="M6039" s="114">
        <v>11805.01</v>
      </c>
      <c r="N6039" s="110" t="s">
        <v>6487</v>
      </c>
      <c r="O6039" s="114">
        <v>1010527.5</v>
      </c>
      <c r="P6039" s="114">
        <v>170146.31</v>
      </c>
      <c r="Q6039" s="114">
        <v>36830.862000000001</v>
      </c>
      <c r="R6039" s="114">
        <v>47982.86</v>
      </c>
      <c r="S6039" s="114">
        <v>52034.235000000001</v>
      </c>
    </row>
    <row r="6040" spans="1:19" ht="11.25" thickBot="1" x14ac:dyDescent="0.2">
      <c r="A6040" s="93"/>
    </row>
    <row r="6041" spans="1:19" ht="11.25" thickBot="1" x14ac:dyDescent="0.2">
      <c r="A6041" s="116" t="s">
        <v>355</v>
      </c>
      <c r="B6041" s="93"/>
      <c r="C6041" s="110" t="s">
        <v>6488</v>
      </c>
      <c r="D6041" s="110" t="s">
        <v>6489</v>
      </c>
      <c r="E6041" s="110" t="s">
        <v>6490</v>
      </c>
      <c r="F6041" s="114">
        <v>1039.8710000000001</v>
      </c>
      <c r="G6041" s="110" t="s">
        <v>6491</v>
      </c>
      <c r="H6041" s="114">
        <v>1340.096</v>
      </c>
      <c r="I6041" s="118">
        <v>686.63699999999994</v>
      </c>
      <c r="J6041" s="112" t="s">
        <v>6492</v>
      </c>
      <c r="K6041" s="110" t="s">
        <v>6493</v>
      </c>
      <c r="L6041" s="114">
        <v>1008.4829999999999</v>
      </c>
      <c r="M6041" s="114">
        <v>69.099000000000004</v>
      </c>
      <c r="N6041" s="110" t="s">
        <v>6494</v>
      </c>
      <c r="O6041" s="114">
        <v>5748.3789999999999</v>
      </c>
      <c r="P6041" s="114">
        <v>862.87800000000004</v>
      </c>
      <c r="Q6041" s="114">
        <v>199.77500000000001</v>
      </c>
      <c r="R6041" s="114">
        <v>75.207999999999998</v>
      </c>
      <c r="S6041" s="114">
        <v>327.96499999999997</v>
      </c>
    </row>
    <row r="6042" spans="1:19" ht="11.25" thickBot="1" x14ac:dyDescent="0.2">
      <c r="A6042" s="93"/>
    </row>
    <row r="6043" spans="1:19" ht="11.25" thickBot="1" x14ac:dyDescent="0.2">
      <c r="A6043" s="117" t="s">
        <v>358</v>
      </c>
      <c r="B6043" s="93"/>
      <c r="C6043" s="110" t="s">
        <v>512</v>
      </c>
      <c r="D6043" s="110" t="s">
        <v>3155</v>
      </c>
      <c r="E6043" s="110" t="s">
        <v>5101</v>
      </c>
      <c r="F6043" s="114">
        <v>0.439</v>
      </c>
      <c r="G6043" s="110" t="s">
        <v>6199</v>
      </c>
      <c r="H6043" s="114">
        <v>0.48299999999999998</v>
      </c>
      <c r="I6043" s="118">
        <v>0.96899999999999997</v>
      </c>
      <c r="J6043" s="112" t="s">
        <v>476</v>
      </c>
      <c r="K6043" s="110" t="s">
        <v>6495</v>
      </c>
      <c r="L6043" s="114">
        <v>0.28499999999999998</v>
      </c>
      <c r="M6043" s="114">
        <v>0.58499999999999996</v>
      </c>
      <c r="N6043" s="110" t="s">
        <v>452</v>
      </c>
      <c r="O6043" s="114">
        <v>0.56899999999999995</v>
      </c>
      <c r="P6043" s="114">
        <v>0.50700000000000001</v>
      </c>
      <c r="Q6043" s="114">
        <v>0.54200000000000004</v>
      </c>
      <c r="R6043" s="114">
        <v>0.157</v>
      </c>
      <c r="S6043" s="114">
        <v>0.63</v>
      </c>
    </row>
    <row r="6044" spans="1:19" ht="11.25" thickBot="1" x14ac:dyDescent="0.2">
      <c r="A6044" s="93"/>
    </row>
    <row r="6045" spans="1:19" ht="11.25" thickBot="1" x14ac:dyDescent="0.2">
      <c r="A6045" s="87" t="s">
        <v>345</v>
      </c>
      <c r="B6045" s="87" t="s">
        <v>346</v>
      </c>
      <c r="C6045" s="107" t="s">
        <v>18</v>
      </c>
      <c r="D6045" s="108" t="s">
        <v>19</v>
      </c>
      <c r="E6045" s="108" t="s">
        <v>20</v>
      </c>
      <c r="F6045" s="107" t="s">
        <v>21</v>
      </c>
      <c r="G6045" s="107" t="s">
        <v>22</v>
      </c>
      <c r="H6045" s="107" t="s">
        <v>23</v>
      </c>
      <c r="I6045" s="107" t="s">
        <v>24</v>
      </c>
      <c r="J6045" s="108" t="s">
        <v>25</v>
      </c>
      <c r="K6045" s="108" t="s">
        <v>26</v>
      </c>
      <c r="L6045" s="107" t="s">
        <v>27</v>
      </c>
      <c r="M6045" s="107" t="s">
        <v>28</v>
      </c>
      <c r="N6045" s="107" t="s">
        <v>29</v>
      </c>
      <c r="O6045" s="107" t="s">
        <v>30</v>
      </c>
      <c r="P6045" s="107" t="s">
        <v>31</v>
      </c>
      <c r="Q6045" s="107" t="s">
        <v>32</v>
      </c>
      <c r="R6045" s="107" t="s">
        <v>33</v>
      </c>
      <c r="S6045" s="108" t="s">
        <v>34</v>
      </c>
    </row>
    <row r="6046" spans="1:19" ht="11.25" thickBot="1" x14ac:dyDescent="0.2">
      <c r="A6046" s="88">
        <v>1</v>
      </c>
      <c r="B6046" s="109">
        <v>0.70796296296296291</v>
      </c>
      <c r="C6046" s="89">
        <v>86847.644</v>
      </c>
      <c r="D6046" s="119">
        <v>66924.320000000007</v>
      </c>
      <c r="E6046" s="119">
        <v>1155849.2</v>
      </c>
      <c r="F6046" s="89">
        <v>765.01400000000001</v>
      </c>
      <c r="G6046" s="89">
        <v>112</v>
      </c>
      <c r="H6046" s="89">
        <v>464687.26</v>
      </c>
      <c r="I6046" s="89">
        <v>282301.78999999998</v>
      </c>
      <c r="J6046" s="119">
        <v>670925.17000000004</v>
      </c>
      <c r="K6046" s="112" t="s">
        <v>6496</v>
      </c>
      <c r="L6046" s="89">
        <v>82346.421000000002</v>
      </c>
      <c r="M6046" s="89">
        <v>49477.682999999997</v>
      </c>
      <c r="N6046" s="89">
        <v>4538.4939999999997</v>
      </c>
      <c r="O6046" s="89">
        <v>22721.383999999998</v>
      </c>
      <c r="P6046" s="89">
        <v>5719.7849999999999</v>
      </c>
      <c r="Q6046" s="89">
        <v>34426.421000000002</v>
      </c>
      <c r="R6046" s="89">
        <v>38248.078000000001</v>
      </c>
      <c r="S6046" s="119">
        <v>1243222.7</v>
      </c>
    </row>
    <row r="6047" spans="1:19" ht="11.25" thickBot="1" x14ac:dyDescent="0.2">
      <c r="A6047" s="93"/>
    </row>
    <row r="6048" spans="1:19" ht="11.25" thickBot="1" x14ac:dyDescent="0.2">
      <c r="A6048" s="88">
        <v>2</v>
      </c>
      <c r="B6048" s="109">
        <v>0.70813657407407404</v>
      </c>
      <c r="C6048" s="89">
        <v>87219.191000000006</v>
      </c>
      <c r="D6048" s="119">
        <v>67856.327999999994</v>
      </c>
      <c r="E6048" s="119">
        <v>1157011.2</v>
      </c>
      <c r="F6048" s="89">
        <v>718.01199999999994</v>
      </c>
      <c r="G6048" s="89">
        <v>107</v>
      </c>
      <c r="H6048" s="89">
        <v>464861.08</v>
      </c>
      <c r="I6048" s="89">
        <v>281181.8</v>
      </c>
      <c r="J6048" s="119">
        <v>678341.63</v>
      </c>
      <c r="K6048" s="112" t="s">
        <v>6497</v>
      </c>
      <c r="L6048" s="89">
        <v>82945.792000000001</v>
      </c>
      <c r="M6048" s="89">
        <v>49751.334000000003</v>
      </c>
      <c r="N6048" s="89">
        <v>4389.4620000000004</v>
      </c>
      <c r="O6048" s="89">
        <v>22490.133000000002</v>
      </c>
      <c r="P6048" s="89">
        <v>5557.741</v>
      </c>
      <c r="Q6048" s="89">
        <v>34498.54</v>
      </c>
      <c r="R6048" s="89">
        <v>37796.254000000001</v>
      </c>
      <c r="S6048" s="119">
        <v>1247175.8</v>
      </c>
    </row>
    <row r="6049" spans="1:19" ht="11.25" thickBot="1" x14ac:dyDescent="0.2">
      <c r="A6049" s="93"/>
    </row>
    <row r="6050" spans="1:19" ht="11.25" thickBot="1" x14ac:dyDescent="0.2">
      <c r="A6050" s="88">
        <v>3</v>
      </c>
      <c r="B6050" s="109">
        <v>0.70831018518518529</v>
      </c>
      <c r="C6050" s="89">
        <v>87301.535000000003</v>
      </c>
      <c r="D6050" s="119">
        <v>68565.645000000004</v>
      </c>
      <c r="E6050" s="119">
        <v>1154952.5</v>
      </c>
      <c r="F6050" s="89">
        <v>706.01199999999994</v>
      </c>
      <c r="G6050" s="89">
        <v>113</v>
      </c>
      <c r="H6050" s="89">
        <v>465724.03</v>
      </c>
      <c r="I6050" s="89">
        <v>281966.28999999998</v>
      </c>
      <c r="J6050" s="119">
        <v>677540.17</v>
      </c>
      <c r="K6050" s="112" t="s">
        <v>6498</v>
      </c>
      <c r="L6050" s="89">
        <v>82659.657999999996</v>
      </c>
      <c r="M6050" s="89">
        <v>49485.701999999997</v>
      </c>
      <c r="N6050" s="89">
        <v>4533.4930000000004</v>
      </c>
      <c r="O6050" s="89">
        <v>22739.402999999998</v>
      </c>
      <c r="P6050" s="89">
        <v>5643.7640000000001</v>
      </c>
      <c r="Q6050" s="89">
        <v>34796.034</v>
      </c>
      <c r="R6050" s="89">
        <v>38481.506999999998</v>
      </c>
      <c r="S6050" s="119">
        <v>1257533.5</v>
      </c>
    </row>
    <row r="6051" spans="1:19" ht="11.25" thickBot="1" x14ac:dyDescent="0.2">
      <c r="A6051" s="93"/>
    </row>
    <row r="6052" spans="1:19" ht="11.25" thickBot="1" x14ac:dyDescent="0.2">
      <c r="A6052" s="113" t="s">
        <v>352</v>
      </c>
      <c r="B6052" s="93"/>
      <c r="C6052" s="114">
        <v>87122.79</v>
      </c>
      <c r="D6052" s="118">
        <v>67782.097999999998</v>
      </c>
      <c r="E6052" s="118">
        <v>1155937.6000000001</v>
      </c>
      <c r="F6052" s="114">
        <v>729.67899999999997</v>
      </c>
      <c r="G6052" s="114">
        <v>110.667</v>
      </c>
      <c r="H6052" s="114">
        <v>465090.79</v>
      </c>
      <c r="I6052" s="114">
        <v>281816.63</v>
      </c>
      <c r="J6052" s="118">
        <v>675602.32</v>
      </c>
      <c r="K6052" s="112" t="s">
        <v>6499</v>
      </c>
      <c r="L6052" s="114">
        <v>82650.623999999996</v>
      </c>
      <c r="M6052" s="114">
        <v>49571.572999999997</v>
      </c>
      <c r="N6052" s="114">
        <v>4487.1499999999996</v>
      </c>
      <c r="O6052" s="114">
        <v>22650.306</v>
      </c>
      <c r="P6052" s="114">
        <v>5640.43</v>
      </c>
      <c r="Q6052" s="114">
        <v>34573.665000000001</v>
      </c>
      <c r="R6052" s="114">
        <v>38175.279999999999</v>
      </c>
      <c r="S6052" s="118">
        <v>1249310.7</v>
      </c>
    </row>
    <row r="6053" spans="1:19" ht="11.25" thickBot="1" x14ac:dyDescent="0.2">
      <c r="A6053" s="93"/>
    </row>
    <row r="6054" spans="1:19" ht="11.25" thickBot="1" x14ac:dyDescent="0.2">
      <c r="A6054" s="116" t="s">
        <v>355</v>
      </c>
      <c r="B6054" s="93"/>
      <c r="C6054" s="114">
        <v>241.81399999999999</v>
      </c>
      <c r="D6054" s="118">
        <v>823.17600000000004</v>
      </c>
      <c r="E6054" s="118">
        <v>1032.165</v>
      </c>
      <c r="F6054" s="114">
        <v>31.183</v>
      </c>
      <c r="G6054" s="114">
        <v>3.2149999999999999</v>
      </c>
      <c r="H6054" s="114">
        <v>555.24699999999996</v>
      </c>
      <c r="I6054" s="114">
        <v>574.80100000000004</v>
      </c>
      <c r="J6054" s="118">
        <v>4070.3049999999998</v>
      </c>
      <c r="K6054" s="112" t="s">
        <v>6500</v>
      </c>
      <c r="L6054" s="114">
        <v>299.78699999999998</v>
      </c>
      <c r="M6054" s="114">
        <v>155.72900000000001</v>
      </c>
      <c r="N6054" s="114">
        <v>84.637</v>
      </c>
      <c r="O6054" s="114">
        <v>139.00700000000001</v>
      </c>
      <c r="P6054" s="114">
        <v>81.072999999999993</v>
      </c>
      <c r="Q6054" s="114">
        <v>195.92400000000001</v>
      </c>
      <c r="R6054" s="114">
        <v>348.37799999999999</v>
      </c>
      <c r="S6054" s="118">
        <v>7390.3620000000001</v>
      </c>
    </row>
    <row r="6055" spans="1:19" ht="11.25" thickBot="1" x14ac:dyDescent="0.2">
      <c r="A6055" s="93"/>
    </row>
    <row r="6056" spans="1:19" ht="11.25" thickBot="1" x14ac:dyDescent="0.2">
      <c r="A6056" s="117" t="s">
        <v>358</v>
      </c>
      <c r="B6056" s="93"/>
      <c r="C6056" s="114">
        <v>0.27800000000000002</v>
      </c>
      <c r="D6056" s="118">
        <v>1.214</v>
      </c>
      <c r="E6056" s="118">
        <v>8.8999999999999996E-2</v>
      </c>
      <c r="F6056" s="114">
        <v>4.274</v>
      </c>
      <c r="G6056" s="114">
        <v>2.9049999999999998</v>
      </c>
      <c r="H6056" s="114">
        <v>0.11899999999999999</v>
      </c>
      <c r="I6056" s="114">
        <v>0.20399999999999999</v>
      </c>
      <c r="J6056" s="118">
        <v>0.60199999999999998</v>
      </c>
      <c r="K6056" s="112" t="s">
        <v>609</v>
      </c>
      <c r="L6056" s="114">
        <v>0.36299999999999999</v>
      </c>
      <c r="M6056" s="114">
        <v>0.314</v>
      </c>
      <c r="N6056" s="114">
        <v>1.8859999999999999</v>
      </c>
      <c r="O6056" s="114">
        <v>0.61399999999999999</v>
      </c>
      <c r="P6056" s="114">
        <v>1.4370000000000001</v>
      </c>
      <c r="Q6056" s="114">
        <v>0.56699999999999995</v>
      </c>
      <c r="R6056" s="114">
        <v>0.91300000000000003</v>
      </c>
      <c r="S6056" s="118">
        <v>0.59199999999999997</v>
      </c>
    </row>
    <row r="6057" spans="1:19" ht="11.25" thickBot="1" x14ac:dyDescent="0.2">
      <c r="A6057" s="93"/>
    </row>
    <row r="6058" spans="1:19" ht="11.25" thickBot="1" x14ac:dyDescent="0.2">
      <c r="A6058" s="87" t="s">
        <v>345</v>
      </c>
      <c r="B6058" s="87" t="s">
        <v>346</v>
      </c>
      <c r="C6058" s="108" t="s">
        <v>35</v>
      </c>
      <c r="D6058" s="107" t="s">
        <v>36</v>
      </c>
      <c r="E6058" s="107" t="s">
        <v>37</v>
      </c>
      <c r="F6058" s="107" t="s">
        <v>38</v>
      </c>
      <c r="G6058" s="107" t="s">
        <v>39</v>
      </c>
      <c r="H6058" s="107" t="s">
        <v>40</v>
      </c>
      <c r="I6058" s="107" t="s">
        <v>41</v>
      </c>
      <c r="J6058" s="107" t="s">
        <v>42</v>
      </c>
      <c r="K6058" s="107" t="s">
        <v>43</v>
      </c>
      <c r="L6058" s="107" t="s">
        <v>44</v>
      </c>
      <c r="M6058" s="107" t="s">
        <v>45</v>
      </c>
      <c r="N6058" s="107" t="s">
        <v>46</v>
      </c>
      <c r="O6058" s="107" t="s">
        <v>47</v>
      </c>
      <c r="P6058" s="107" t="s">
        <v>48</v>
      </c>
      <c r="Q6058" s="107" t="s">
        <v>49</v>
      </c>
      <c r="R6058" s="107" t="s">
        <v>50</v>
      </c>
      <c r="S6058" s="107" t="s">
        <v>51</v>
      </c>
    </row>
    <row r="6059" spans="1:19" ht="11.25" thickBot="1" x14ac:dyDescent="0.2">
      <c r="A6059" s="88">
        <v>1</v>
      </c>
      <c r="B6059" s="109">
        <v>0.70796296296296291</v>
      </c>
      <c r="C6059" s="112" t="s">
        <v>6501</v>
      </c>
      <c r="D6059" s="89">
        <v>12955.027</v>
      </c>
      <c r="E6059" s="89">
        <v>7860.4830000000002</v>
      </c>
      <c r="F6059" s="89">
        <v>608.00900000000001</v>
      </c>
      <c r="G6059" s="89">
        <v>182068.11</v>
      </c>
      <c r="H6059" s="89">
        <v>246106.1</v>
      </c>
      <c r="I6059" s="89">
        <v>1562681.8</v>
      </c>
      <c r="J6059" s="89">
        <v>59870.904999999999</v>
      </c>
      <c r="K6059" s="89">
        <v>59269.188000000002</v>
      </c>
      <c r="L6059" s="89">
        <v>74173.807000000001</v>
      </c>
      <c r="M6059" s="89">
        <v>13900.636</v>
      </c>
      <c r="N6059" s="89">
        <v>11817.351000000001</v>
      </c>
      <c r="O6059" s="89">
        <v>46200.17</v>
      </c>
      <c r="P6059" s="89">
        <v>14676.168</v>
      </c>
      <c r="Q6059" s="89">
        <v>92002.7</v>
      </c>
      <c r="R6059" s="89">
        <v>23035.727999999999</v>
      </c>
      <c r="S6059" s="89">
        <v>94358.2</v>
      </c>
    </row>
    <row r="6060" spans="1:19" ht="11.25" thickBot="1" x14ac:dyDescent="0.2">
      <c r="A6060" s="93"/>
    </row>
    <row r="6061" spans="1:19" ht="11.25" thickBot="1" x14ac:dyDescent="0.2">
      <c r="A6061" s="88">
        <v>2</v>
      </c>
      <c r="B6061" s="109">
        <v>0.70813657407407404</v>
      </c>
      <c r="C6061" s="112" t="s">
        <v>6502</v>
      </c>
      <c r="D6061" s="89">
        <v>12754.903</v>
      </c>
      <c r="E6061" s="89">
        <v>7699.4229999999998</v>
      </c>
      <c r="F6061" s="89">
        <v>542.00699999999995</v>
      </c>
      <c r="G6061" s="89">
        <v>183072.86</v>
      </c>
      <c r="H6061" s="89">
        <v>245388.71</v>
      </c>
      <c r="I6061" s="89">
        <v>1566829.6</v>
      </c>
      <c r="J6061" s="89">
        <v>59695.402999999998</v>
      </c>
      <c r="K6061" s="89">
        <v>58747.714</v>
      </c>
      <c r="L6061" s="89">
        <v>74266.134999999995</v>
      </c>
      <c r="M6061" s="89">
        <v>13804.572</v>
      </c>
      <c r="N6061" s="89">
        <v>11824.355</v>
      </c>
      <c r="O6061" s="89">
        <v>46151.061999999998</v>
      </c>
      <c r="P6061" s="89">
        <v>14600.114</v>
      </c>
      <c r="Q6061" s="89">
        <v>92546.099000000002</v>
      </c>
      <c r="R6061" s="89">
        <v>23358.087</v>
      </c>
      <c r="S6061" s="89">
        <v>94037.755999999994</v>
      </c>
    </row>
    <row r="6062" spans="1:19" ht="11.25" thickBot="1" x14ac:dyDescent="0.2">
      <c r="A6062" s="93"/>
    </row>
    <row r="6063" spans="1:19" ht="11.25" thickBot="1" x14ac:dyDescent="0.2">
      <c r="A6063" s="88">
        <v>3</v>
      </c>
      <c r="B6063" s="109">
        <v>0.70831018518518529</v>
      </c>
      <c r="C6063" s="112" t="s">
        <v>6503</v>
      </c>
      <c r="D6063" s="89">
        <v>13177.165999999999</v>
      </c>
      <c r="E6063" s="89">
        <v>7461.3360000000002</v>
      </c>
      <c r="F6063" s="89">
        <v>493.00599999999997</v>
      </c>
      <c r="G6063" s="89">
        <v>181313.57</v>
      </c>
      <c r="H6063" s="89">
        <v>244806.93</v>
      </c>
      <c r="I6063" s="89">
        <v>1562404.1</v>
      </c>
      <c r="J6063" s="89">
        <v>59570.044999999998</v>
      </c>
      <c r="K6063" s="89">
        <v>58571.218999999997</v>
      </c>
      <c r="L6063" s="89">
        <v>74474.879000000001</v>
      </c>
      <c r="M6063" s="89">
        <v>13558.41</v>
      </c>
      <c r="N6063" s="89">
        <v>11720.296</v>
      </c>
      <c r="O6063" s="89">
        <v>46312.419000000002</v>
      </c>
      <c r="P6063" s="89">
        <v>14933.35</v>
      </c>
      <c r="Q6063" s="89">
        <v>92469.760999999999</v>
      </c>
      <c r="R6063" s="89">
        <v>23188.898000000001</v>
      </c>
      <c r="S6063" s="89">
        <v>94764.035999999993</v>
      </c>
    </row>
    <row r="6064" spans="1:19" ht="11.25" thickBot="1" x14ac:dyDescent="0.2">
      <c r="A6064" s="93"/>
    </row>
    <row r="6065" spans="1:19" ht="11.25" thickBot="1" x14ac:dyDescent="0.2">
      <c r="A6065" s="113" t="s">
        <v>352</v>
      </c>
      <c r="B6065" s="93"/>
      <c r="C6065" s="112" t="s">
        <v>6504</v>
      </c>
      <c r="D6065" s="114">
        <v>12962.365</v>
      </c>
      <c r="E6065" s="114">
        <v>7673.7470000000003</v>
      </c>
      <c r="F6065" s="114">
        <v>547.67399999999998</v>
      </c>
      <c r="G6065" s="114">
        <v>182151.51</v>
      </c>
      <c r="H6065" s="114">
        <v>245433.91</v>
      </c>
      <c r="I6065" s="114">
        <v>1563971.8</v>
      </c>
      <c r="J6065" s="114">
        <v>59712.116999999998</v>
      </c>
      <c r="K6065" s="114">
        <v>58862.707000000002</v>
      </c>
      <c r="L6065" s="114">
        <v>74304.941000000006</v>
      </c>
      <c r="M6065" s="114">
        <v>13754.539000000001</v>
      </c>
      <c r="N6065" s="114">
        <v>11787.334000000001</v>
      </c>
      <c r="O6065" s="114">
        <v>46221.216999999997</v>
      </c>
      <c r="P6065" s="114">
        <v>14736.544</v>
      </c>
      <c r="Q6065" s="114">
        <v>92339.520000000004</v>
      </c>
      <c r="R6065" s="114">
        <v>23194.238000000001</v>
      </c>
      <c r="S6065" s="114">
        <v>94386.664000000004</v>
      </c>
    </row>
    <row r="6066" spans="1:19" ht="11.25" thickBot="1" x14ac:dyDescent="0.2">
      <c r="A6066" s="93"/>
    </row>
    <row r="6067" spans="1:19" ht="11.25" thickBot="1" x14ac:dyDescent="0.2">
      <c r="A6067" s="116" t="s">
        <v>355</v>
      </c>
      <c r="B6067" s="93"/>
      <c r="C6067" s="112" t="s">
        <v>6505</v>
      </c>
      <c r="D6067" s="114">
        <v>211.227</v>
      </c>
      <c r="E6067" s="114">
        <v>200.80799999999999</v>
      </c>
      <c r="F6067" s="114">
        <v>57.710999999999999</v>
      </c>
      <c r="G6067" s="114">
        <v>882.60299999999995</v>
      </c>
      <c r="H6067" s="114">
        <v>650.76499999999999</v>
      </c>
      <c r="I6067" s="114">
        <v>2478.81</v>
      </c>
      <c r="J6067" s="114">
        <v>151.125</v>
      </c>
      <c r="K6067" s="114">
        <v>362.916</v>
      </c>
      <c r="L6067" s="114">
        <v>154.24100000000001</v>
      </c>
      <c r="M6067" s="114">
        <v>176.51300000000001</v>
      </c>
      <c r="N6067" s="114">
        <v>58.161999999999999</v>
      </c>
      <c r="O6067" s="114">
        <v>82.712000000000003</v>
      </c>
      <c r="P6067" s="114">
        <v>174.63</v>
      </c>
      <c r="Q6067" s="114">
        <v>294.18099999999998</v>
      </c>
      <c r="R6067" s="114">
        <v>161.24600000000001</v>
      </c>
      <c r="S6067" s="114">
        <v>363.976</v>
      </c>
    </row>
    <row r="6068" spans="1:19" ht="11.25" thickBot="1" x14ac:dyDescent="0.2">
      <c r="A6068" s="93"/>
    </row>
    <row r="6069" spans="1:19" ht="11.25" thickBot="1" x14ac:dyDescent="0.2">
      <c r="A6069" s="117" t="s">
        <v>358</v>
      </c>
      <c r="B6069" s="93"/>
      <c r="C6069" s="112" t="s">
        <v>676</v>
      </c>
      <c r="D6069" s="114">
        <v>1.63</v>
      </c>
      <c r="E6069" s="114">
        <v>2.617</v>
      </c>
      <c r="F6069" s="114">
        <v>10.537000000000001</v>
      </c>
      <c r="G6069" s="114">
        <v>0.48499999999999999</v>
      </c>
      <c r="H6069" s="114">
        <v>0.26500000000000001</v>
      </c>
      <c r="I6069" s="114">
        <v>0.158</v>
      </c>
      <c r="J6069" s="114">
        <v>0.253</v>
      </c>
      <c r="K6069" s="114">
        <v>0.61699999999999999</v>
      </c>
      <c r="L6069" s="114">
        <v>0.20799999999999999</v>
      </c>
      <c r="M6069" s="114">
        <v>1.2829999999999999</v>
      </c>
      <c r="N6069" s="114">
        <v>0.49299999999999999</v>
      </c>
      <c r="O6069" s="114">
        <v>0.17899999999999999</v>
      </c>
      <c r="P6069" s="114">
        <v>1.1850000000000001</v>
      </c>
      <c r="Q6069" s="114">
        <v>0.31900000000000001</v>
      </c>
      <c r="R6069" s="114">
        <v>0.69499999999999995</v>
      </c>
      <c r="S6069" s="114">
        <v>0.38600000000000001</v>
      </c>
    </row>
    <row r="6070" spans="1:19" ht="11.25" thickBot="1" x14ac:dyDescent="0.2">
      <c r="A6070" s="93"/>
    </row>
    <row r="6071" spans="1:19" ht="11.25" thickBot="1" x14ac:dyDescent="0.2">
      <c r="A6071" s="87" t="s">
        <v>345</v>
      </c>
      <c r="B6071" s="87" t="s">
        <v>346</v>
      </c>
      <c r="C6071" s="107" t="s">
        <v>52</v>
      </c>
      <c r="D6071" s="107" t="s">
        <v>53</v>
      </c>
      <c r="E6071" s="107" t="s">
        <v>54</v>
      </c>
      <c r="F6071" s="107" t="s">
        <v>55</v>
      </c>
      <c r="G6071" s="107" t="s">
        <v>56</v>
      </c>
      <c r="H6071" s="107" t="s">
        <v>57</v>
      </c>
      <c r="I6071" s="107" t="s">
        <v>58</v>
      </c>
      <c r="J6071" s="107" t="s">
        <v>59</v>
      </c>
      <c r="K6071" s="107" t="s">
        <v>60</v>
      </c>
      <c r="L6071" s="107" t="s">
        <v>61</v>
      </c>
      <c r="M6071" s="107" t="s">
        <v>62</v>
      </c>
      <c r="N6071" s="107" t="s">
        <v>63</v>
      </c>
      <c r="O6071" s="107" t="s">
        <v>64</v>
      </c>
      <c r="P6071" s="108" t="s">
        <v>65</v>
      </c>
      <c r="Q6071" s="108" t="s">
        <v>66</v>
      </c>
      <c r="R6071" s="107" t="s">
        <v>67</v>
      </c>
      <c r="S6071" s="107" t="s">
        <v>68</v>
      </c>
    </row>
    <row r="6072" spans="1:19" ht="11.25" thickBot="1" x14ac:dyDescent="0.2">
      <c r="A6072" s="88">
        <v>1</v>
      </c>
      <c r="B6072" s="109">
        <v>0.70796296296296291</v>
      </c>
      <c r="C6072" s="89">
        <v>32075.672999999999</v>
      </c>
      <c r="D6072" s="89">
        <v>100337.04</v>
      </c>
      <c r="E6072" s="89">
        <v>22451.091</v>
      </c>
      <c r="F6072" s="89">
        <v>101261.5</v>
      </c>
      <c r="G6072" s="89">
        <v>227526.69</v>
      </c>
      <c r="H6072" s="89">
        <v>85856.548999999999</v>
      </c>
      <c r="I6072" s="89">
        <v>121052.67</v>
      </c>
      <c r="J6072" s="89">
        <v>182665.3</v>
      </c>
      <c r="K6072" s="89">
        <v>22110.726999999999</v>
      </c>
      <c r="L6072" s="89">
        <v>9980.39</v>
      </c>
      <c r="M6072" s="89">
        <v>1237.037</v>
      </c>
      <c r="N6072" s="89">
        <v>1283691.7</v>
      </c>
      <c r="O6072" s="89">
        <v>164211.63</v>
      </c>
      <c r="P6072" s="112" t="s">
        <v>6506</v>
      </c>
      <c r="Q6072" s="112" t="s">
        <v>6507</v>
      </c>
      <c r="R6072" s="89">
        <v>77275.048999999999</v>
      </c>
      <c r="S6072" s="89">
        <v>390222.66</v>
      </c>
    </row>
    <row r="6073" spans="1:19" ht="11.25" thickBot="1" x14ac:dyDescent="0.2">
      <c r="A6073" s="93"/>
    </row>
    <row r="6074" spans="1:19" ht="11.25" thickBot="1" x14ac:dyDescent="0.2">
      <c r="A6074" s="88">
        <v>2</v>
      </c>
      <c r="B6074" s="109">
        <v>0.70813657407407404</v>
      </c>
      <c r="C6074" s="89">
        <v>32328.062999999998</v>
      </c>
      <c r="D6074" s="89">
        <v>99706.020999999993</v>
      </c>
      <c r="E6074" s="89">
        <v>22033.645</v>
      </c>
      <c r="F6074" s="89">
        <v>100897.74</v>
      </c>
      <c r="G6074" s="89">
        <v>226067.94</v>
      </c>
      <c r="H6074" s="89">
        <v>85176.767000000007</v>
      </c>
      <c r="I6074" s="89">
        <v>121347.38</v>
      </c>
      <c r="J6074" s="89">
        <v>183503.62</v>
      </c>
      <c r="K6074" s="89">
        <v>22004.615000000002</v>
      </c>
      <c r="L6074" s="89">
        <v>10003.401</v>
      </c>
      <c r="M6074" s="89">
        <v>1176.0329999999999</v>
      </c>
      <c r="N6074" s="89">
        <v>1291234.1000000001</v>
      </c>
      <c r="O6074" s="89">
        <v>162691.78</v>
      </c>
      <c r="P6074" s="112" t="s">
        <v>6508</v>
      </c>
      <c r="Q6074" s="112" t="s">
        <v>6509</v>
      </c>
      <c r="R6074" s="89">
        <v>77105.422000000006</v>
      </c>
      <c r="S6074" s="89">
        <v>390992.9</v>
      </c>
    </row>
    <row r="6075" spans="1:19" ht="11.25" thickBot="1" x14ac:dyDescent="0.2">
      <c r="A6075" s="93"/>
    </row>
    <row r="6076" spans="1:19" ht="11.25" thickBot="1" x14ac:dyDescent="0.2">
      <c r="A6076" s="88">
        <v>3</v>
      </c>
      <c r="B6076" s="109">
        <v>0.70831018518518529</v>
      </c>
      <c r="C6076" s="89">
        <v>32504.337</v>
      </c>
      <c r="D6076" s="89">
        <v>99629.657000000007</v>
      </c>
      <c r="E6076" s="89">
        <v>22158.777999999998</v>
      </c>
      <c r="F6076" s="89">
        <v>101095.69</v>
      </c>
      <c r="G6076" s="89">
        <v>228333.45</v>
      </c>
      <c r="H6076" s="89">
        <v>85689.864000000001</v>
      </c>
      <c r="I6076" s="89">
        <v>121689.36</v>
      </c>
      <c r="J6076" s="89">
        <v>183803.25</v>
      </c>
      <c r="K6076" s="89">
        <v>22027.638999999999</v>
      </c>
      <c r="L6076" s="89">
        <v>9977.3889999999992</v>
      </c>
      <c r="M6076" s="89">
        <v>1168.0329999999999</v>
      </c>
      <c r="N6076" s="89">
        <v>1295236.3999999999</v>
      </c>
      <c r="O6076" s="89">
        <v>164325.51999999999</v>
      </c>
      <c r="P6076" s="112" t="s">
        <v>6510</v>
      </c>
      <c r="Q6076" s="112" t="s">
        <v>6511</v>
      </c>
      <c r="R6076" s="89">
        <v>77103.414999999994</v>
      </c>
      <c r="S6076" s="89">
        <v>390974.56</v>
      </c>
    </row>
    <row r="6077" spans="1:19" ht="11.25" thickBot="1" x14ac:dyDescent="0.2">
      <c r="A6077" s="93"/>
    </row>
    <row r="6078" spans="1:19" ht="11.25" thickBot="1" x14ac:dyDescent="0.2">
      <c r="A6078" s="113" t="s">
        <v>352</v>
      </c>
      <c r="B6078" s="93"/>
      <c r="C6078" s="114">
        <v>32302.690999999999</v>
      </c>
      <c r="D6078" s="114">
        <v>99890.906000000003</v>
      </c>
      <c r="E6078" s="114">
        <v>22214.505000000001</v>
      </c>
      <c r="F6078" s="114">
        <v>101084.98</v>
      </c>
      <c r="G6078" s="114">
        <v>227309.36</v>
      </c>
      <c r="H6078" s="114">
        <v>85574.392999999996</v>
      </c>
      <c r="I6078" s="114">
        <v>121363.14</v>
      </c>
      <c r="J6078" s="114">
        <v>183324.06</v>
      </c>
      <c r="K6078" s="114">
        <v>22047.66</v>
      </c>
      <c r="L6078" s="114">
        <v>9987.06</v>
      </c>
      <c r="M6078" s="114">
        <v>1193.701</v>
      </c>
      <c r="N6078" s="114">
        <v>1290054.1000000001</v>
      </c>
      <c r="O6078" s="114">
        <v>163742.98000000001</v>
      </c>
      <c r="P6078" s="112" t="s">
        <v>6512</v>
      </c>
      <c r="Q6078" s="112" t="s">
        <v>6513</v>
      </c>
      <c r="R6078" s="114">
        <v>77161.294999999998</v>
      </c>
      <c r="S6078" s="114">
        <v>390730.04</v>
      </c>
    </row>
    <row r="6079" spans="1:19" ht="11.25" thickBot="1" x14ac:dyDescent="0.2">
      <c r="A6079" s="93"/>
    </row>
    <row r="6080" spans="1:19" ht="11.25" thickBot="1" x14ac:dyDescent="0.2">
      <c r="A6080" s="116" t="s">
        <v>355</v>
      </c>
      <c r="B6080" s="93"/>
      <c r="C6080" s="114">
        <v>215.45500000000001</v>
      </c>
      <c r="D6080" s="114">
        <v>388.245</v>
      </c>
      <c r="E6080" s="114">
        <v>214.22900000000001</v>
      </c>
      <c r="F6080" s="114">
        <v>182.11600000000001</v>
      </c>
      <c r="G6080" s="114">
        <v>1148.2829999999999</v>
      </c>
      <c r="H6080" s="114">
        <v>354.29700000000003</v>
      </c>
      <c r="I6080" s="114">
        <v>318.63900000000001</v>
      </c>
      <c r="J6080" s="114">
        <v>589.84</v>
      </c>
      <c r="K6080" s="114">
        <v>55.817</v>
      </c>
      <c r="L6080" s="114">
        <v>14.231</v>
      </c>
      <c r="M6080" s="114">
        <v>37.743000000000002</v>
      </c>
      <c r="N6080" s="114">
        <v>5862.1090000000004</v>
      </c>
      <c r="O6080" s="114">
        <v>912.14599999999996</v>
      </c>
      <c r="P6080" s="112" t="s">
        <v>6514</v>
      </c>
      <c r="Q6080" s="112" t="s">
        <v>6515</v>
      </c>
      <c r="R6080" s="114">
        <v>98.519000000000005</v>
      </c>
      <c r="S6080" s="114">
        <v>439.5</v>
      </c>
    </row>
    <row r="6081" spans="1:19" ht="11.25" thickBot="1" x14ac:dyDescent="0.2">
      <c r="A6081" s="93"/>
    </row>
    <row r="6082" spans="1:19" ht="11.25" thickBot="1" x14ac:dyDescent="0.2">
      <c r="A6082" s="117" t="s">
        <v>358</v>
      </c>
      <c r="B6082" s="93"/>
      <c r="C6082" s="114">
        <v>0.66700000000000004</v>
      </c>
      <c r="D6082" s="114">
        <v>0.38900000000000001</v>
      </c>
      <c r="E6082" s="114">
        <v>0.96399999999999997</v>
      </c>
      <c r="F6082" s="114">
        <v>0.18</v>
      </c>
      <c r="G6082" s="114">
        <v>0.505</v>
      </c>
      <c r="H6082" s="114">
        <v>0.41399999999999998</v>
      </c>
      <c r="I6082" s="114">
        <v>0.26300000000000001</v>
      </c>
      <c r="J6082" s="114">
        <v>0.32200000000000001</v>
      </c>
      <c r="K6082" s="114">
        <v>0.253</v>
      </c>
      <c r="L6082" s="114">
        <v>0.14199999999999999</v>
      </c>
      <c r="M6082" s="114">
        <v>3.1619999999999999</v>
      </c>
      <c r="N6082" s="114">
        <v>0.45400000000000001</v>
      </c>
      <c r="O6082" s="114">
        <v>0.55700000000000005</v>
      </c>
      <c r="P6082" s="112" t="s">
        <v>687</v>
      </c>
      <c r="Q6082" s="112" t="s">
        <v>688</v>
      </c>
      <c r="R6082" s="114">
        <v>0.128</v>
      </c>
      <c r="S6082" s="114">
        <v>0.112</v>
      </c>
    </row>
    <row r="6083" spans="1:19" ht="10.5" x14ac:dyDescent="0.15">
      <c r="A6083" s="93"/>
    </row>
    <row r="6084" spans="1:19" x14ac:dyDescent="0.15">
      <c r="A6084" s="106"/>
      <c r="B6084" s="69" t="s">
        <v>689</v>
      </c>
    </row>
    <row r="6085" spans="1:19" ht="9.75" thickBot="1" x14ac:dyDescent="0.2">
      <c r="A6085" s="64" t="s">
        <v>6210</v>
      </c>
    </row>
    <row r="6086" spans="1:19" ht="11.25" thickBot="1" x14ac:dyDescent="0.2">
      <c r="A6086" s="87" t="s">
        <v>345</v>
      </c>
      <c r="B6086" s="87" t="s">
        <v>346</v>
      </c>
      <c r="C6086" s="107" t="s">
        <v>1</v>
      </c>
      <c r="D6086" s="107" t="s">
        <v>2</v>
      </c>
      <c r="E6086" s="107" t="s">
        <v>3</v>
      </c>
      <c r="F6086" s="107" t="s">
        <v>4</v>
      </c>
      <c r="G6086" s="107" t="s">
        <v>5</v>
      </c>
      <c r="H6086" s="107" t="s">
        <v>6</v>
      </c>
      <c r="I6086" s="108" t="s">
        <v>7</v>
      </c>
      <c r="J6086" s="108" t="s">
        <v>8</v>
      </c>
      <c r="K6086" s="107" t="s">
        <v>9</v>
      </c>
      <c r="L6086" s="107" t="s">
        <v>10</v>
      </c>
      <c r="M6086" s="107" t="s">
        <v>11</v>
      </c>
      <c r="N6086" s="107" t="s">
        <v>12</v>
      </c>
      <c r="O6086" s="107" t="s">
        <v>13</v>
      </c>
      <c r="P6086" s="107" t="s">
        <v>14</v>
      </c>
      <c r="Q6086" s="107" t="s">
        <v>15</v>
      </c>
      <c r="R6086" s="107" t="s">
        <v>16</v>
      </c>
      <c r="S6086" s="107" t="s">
        <v>17</v>
      </c>
    </row>
    <row r="6087" spans="1:19" ht="11.25" thickBot="1" x14ac:dyDescent="0.2">
      <c r="A6087" s="88">
        <v>1</v>
      </c>
      <c r="B6087" s="109">
        <v>0.71343749999999995</v>
      </c>
      <c r="C6087" s="110" t="s">
        <v>6516</v>
      </c>
      <c r="D6087" s="110" t="s">
        <v>6517</v>
      </c>
      <c r="E6087" s="110" t="s">
        <v>6518</v>
      </c>
      <c r="F6087" s="89">
        <v>453541.64</v>
      </c>
      <c r="G6087" s="110" t="s">
        <v>6519</v>
      </c>
      <c r="H6087" s="89">
        <v>474128.45</v>
      </c>
      <c r="I6087" s="119">
        <v>71577.75</v>
      </c>
      <c r="J6087" s="112" t="s">
        <v>6520</v>
      </c>
      <c r="K6087" s="110" t="s">
        <v>6521</v>
      </c>
      <c r="L6087" s="89">
        <v>708438.88</v>
      </c>
      <c r="M6087" s="89">
        <v>24055.88</v>
      </c>
      <c r="N6087" s="110" t="s">
        <v>6522</v>
      </c>
      <c r="O6087" s="110" t="s">
        <v>6523</v>
      </c>
      <c r="P6087" s="89">
        <v>342949.7</v>
      </c>
      <c r="Q6087" s="89">
        <v>74002.198999999993</v>
      </c>
      <c r="R6087" s="89">
        <v>92621.433000000005</v>
      </c>
      <c r="S6087" s="89">
        <v>64990.212</v>
      </c>
    </row>
    <row r="6088" spans="1:19" ht="11.25" thickBot="1" x14ac:dyDescent="0.2">
      <c r="A6088" s="93"/>
    </row>
    <row r="6089" spans="1:19" ht="11.25" thickBot="1" x14ac:dyDescent="0.2">
      <c r="A6089" s="88">
        <v>2</v>
      </c>
      <c r="B6089" s="109">
        <v>0.71359953703703705</v>
      </c>
      <c r="C6089" s="110" t="s">
        <v>6524</v>
      </c>
      <c r="D6089" s="110" t="s">
        <v>6525</v>
      </c>
      <c r="E6089" s="110" t="s">
        <v>6526</v>
      </c>
      <c r="F6089" s="89">
        <v>454787.36</v>
      </c>
      <c r="G6089" s="110" t="s">
        <v>6527</v>
      </c>
      <c r="H6089" s="89">
        <v>479669.13</v>
      </c>
      <c r="I6089" s="119">
        <v>72155.739000000001</v>
      </c>
      <c r="J6089" s="112" t="s">
        <v>6528</v>
      </c>
      <c r="K6089" s="110" t="s">
        <v>6529</v>
      </c>
      <c r="L6089" s="89">
        <v>714711.77</v>
      </c>
      <c r="M6089" s="89">
        <v>24160.001</v>
      </c>
      <c r="N6089" s="110" t="s">
        <v>6530</v>
      </c>
      <c r="O6089" s="110" t="s">
        <v>6531</v>
      </c>
      <c r="P6089" s="89">
        <v>341703.48</v>
      </c>
      <c r="Q6089" s="89">
        <v>74237.032000000007</v>
      </c>
      <c r="R6089" s="89">
        <v>93050.338000000003</v>
      </c>
      <c r="S6089" s="89">
        <v>64339.196000000004</v>
      </c>
    </row>
    <row r="6090" spans="1:19" ht="11.25" thickBot="1" x14ac:dyDescent="0.2">
      <c r="A6090" s="93"/>
    </row>
    <row r="6091" spans="1:19" ht="11.25" thickBot="1" x14ac:dyDescent="0.2">
      <c r="A6091" s="88">
        <v>3</v>
      </c>
      <c r="B6091" s="109">
        <v>0.71377314814814818</v>
      </c>
      <c r="C6091" s="110" t="s">
        <v>6532</v>
      </c>
      <c r="D6091" s="110" t="s">
        <v>6533</v>
      </c>
      <c r="E6091" s="110" t="s">
        <v>6534</v>
      </c>
      <c r="F6091" s="89">
        <v>455774.59</v>
      </c>
      <c r="G6091" s="110" t="s">
        <v>6535</v>
      </c>
      <c r="H6091" s="89">
        <v>478944.75</v>
      </c>
      <c r="I6091" s="119">
        <v>72458.788</v>
      </c>
      <c r="J6091" s="112" t="s">
        <v>6536</v>
      </c>
      <c r="K6091" s="110" t="s">
        <v>6537</v>
      </c>
      <c r="L6091" s="89">
        <v>714931.1</v>
      </c>
      <c r="M6091" s="89">
        <v>24170.011999999999</v>
      </c>
      <c r="N6091" s="110" t="s">
        <v>6538</v>
      </c>
      <c r="O6091" s="110" t="s">
        <v>6539</v>
      </c>
      <c r="P6091" s="89">
        <v>342586.81</v>
      </c>
      <c r="Q6091" s="89">
        <v>73961.053</v>
      </c>
      <c r="R6091" s="89">
        <v>92570.206000000006</v>
      </c>
      <c r="S6091" s="89">
        <v>64660.186999999998</v>
      </c>
    </row>
    <row r="6092" spans="1:19" ht="11.25" thickBot="1" x14ac:dyDescent="0.2">
      <c r="A6092" s="93"/>
    </row>
    <row r="6093" spans="1:19" ht="11.25" thickBot="1" x14ac:dyDescent="0.2">
      <c r="A6093" s="113" t="s">
        <v>352</v>
      </c>
      <c r="B6093" s="93"/>
      <c r="C6093" s="110" t="s">
        <v>6540</v>
      </c>
      <c r="D6093" s="110" t="s">
        <v>6541</v>
      </c>
      <c r="E6093" s="110" t="s">
        <v>6542</v>
      </c>
      <c r="F6093" s="114">
        <v>454701.2</v>
      </c>
      <c r="G6093" s="110" t="s">
        <v>6543</v>
      </c>
      <c r="H6093" s="114">
        <v>477580.78</v>
      </c>
      <c r="I6093" s="118">
        <v>72064.092000000004</v>
      </c>
      <c r="J6093" s="112" t="s">
        <v>6544</v>
      </c>
      <c r="K6093" s="110" t="s">
        <v>6545</v>
      </c>
      <c r="L6093" s="114">
        <v>712693.92</v>
      </c>
      <c r="M6093" s="114">
        <v>24128.631000000001</v>
      </c>
      <c r="N6093" s="110" t="s">
        <v>6546</v>
      </c>
      <c r="O6093" s="110" t="s">
        <v>6547</v>
      </c>
      <c r="P6093" s="114">
        <v>342413.33</v>
      </c>
      <c r="Q6093" s="114">
        <v>74066.760999999999</v>
      </c>
      <c r="R6093" s="114">
        <v>92747.326000000001</v>
      </c>
      <c r="S6093" s="114">
        <v>64663.197999999997</v>
      </c>
    </row>
    <row r="6094" spans="1:19" ht="11.25" thickBot="1" x14ac:dyDescent="0.2">
      <c r="A6094" s="93"/>
    </row>
    <row r="6095" spans="1:19" ht="11.25" thickBot="1" x14ac:dyDescent="0.2">
      <c r="A6095" s="116" t="s">
        <v>355</v>
      </c>
      <c r="B6095" s="93"/>
      <c r="C6095" s="110" t="s">
        <v>6548</v>
      </c>
      <c r="D6095" s="110" t="s">
        <v>6549</v>
      </c>
      <c r="E6095" s="110" t="s">
        <v>6550</v>
      </c>
      <c r="F6095" s="114">
        <v>1118.963</v>
      </c>
      <c r="G6095" s="110" t="s">
        <v>6551</v>
      </c>
      <c r="H6095" s="114">
        <v>3011.665</v>
      </c>
      <c r="I6095" s="118">
        <v>447.61200000000002</v>
      </c>
      <c r="J6095" s="112" t="s">
        <v>6552</v>
      </c>
      <c r="K6095" s="110" t="s">
        <v>6553</v>
      </c>
      <c r="L6095" s="114">
        <v>3686.6019999999999</v>
      </c>
      <c r="M6095" s="114">
        <v>63.203000000000003</v>
      </c>
      <c r="N6095" s="110" t="s">
        <v>6554</v>
      </c>
      <c r="O6095" s="110" t="s">
        <v>6555</v>
      </c>
      <c r="P6095" s="114">
        <v>640.96900000000005</v>
      </c>
      <c r="Q6095" s="114">
        <v>148.887</v>
      </c>
      <c r="R6095" s="114">
        <v>263.66300000000001</v>
      </c>
      <c r="S6095" s="114">
        <v>325.51799999999997</v>
      </c>
    </row>
    <row r="6096" spans="1:19" ht="11.25" thickBot="1" x14ac:dyDescent="0.2">
      <c r="A6096" s="93"/>
    </row>
    <row r="6097" spans="1:19" ht="11.25" thickBot="1" x14ac:dyDescent="0.2">
      <c r="A6097" s="117" t="s">
        <v>358</v>
      </c>
      <c r="B6097" s="93"/>
      <c r="C6097" s="110" t="s">
        <v>4021</v>
      </c>
      <c r="D6097" s="110" t="s">
        <v>6556</v>
      </c>
      <c r="E6097" s="110" t="s">
        <v>4465</v>
      </c>
      <c r="F6097" s="114">
        <v>0.246</v>
      </c>
      <c r="G6097" s="110" t="s">
        <v>4481</v>
      </c>
      <c r="H6097" s="114">
        <v>0.63100000000000001</v>
      </c>
      <c r="I6097" s="118">
        <v>0.621</v>
      </c>
      <c r="J6097" s="112" t="s">
        <v>732</v>
      </c>
      <c r="K6097" s="110" t="s">
        <v>6557</v>
      </c>
      <c r="L6097" s="114">
        <v>0.51700000000000002</v>
      </c>
      <c r="M6097" s="114">
        <v>0.26200000000000001</v>
      </c>
      <c r="N6097" s="110" t="s">
        <v>1092</v>
      </c>
      <c r="O6097" s="110" t="s">
        <v>3537</v>
      </c>
      <c r="P6097" s="114">
        <v>0.187</v>
      </c>
      <c r="Q6097" s="114">
        <v>0.20100000000000001</v>
      </c>
      <c r="R6097" s="114">
        <v>0.28399999999999997</v>
      </c>
      <c r="S6097" s="114">
        <v>0.503</v>
      </c>
    </row>
    <row r="6098" spans="1:19" ht="11.25" thickBot="1" x14ac:dyDescent="0.2">
      <c r="A6098" s="93"/>
    </row>
    <row r="6099" spans="1:19" ht="11.25" thickBot="1" x14ac:dyDescent="0.2">
      <c r="A6099" s="87" t="s">
        <v>345</v>
      </c>
      <c r="B6099" s="87" t="s">
        <v>346</v>
      </c>
      <c r="C6099" s="107" t="s">
        <v>18</v>
      </c>
      <c r="D6099" s="108" t="s">
        <v>19</v>
      </c>
      <c r="E6099" s="108" t="s">
        <v>20</v>
      </c>
      <c r="F6099" s="107" t="s">
        <v>21</v>
      </c>
      <c r="G6099" s="107" t="s">
        <v>22</v>
      </c>
      <c r="H6099" s="107" t="s">
        <v>23</v>
      </c>
      <c r="I6099" s="107" t="s">
        <v>24</v>
      </c>
      <c r="J6099" s="108" t="s">
        <v>25</v>
      </c>
      <c r="K6099" s="108" t="s">
        <v>26</v>
      </c>
      <c r="L6099" s="107" t="s">
        <v>27</v>
      </c>
      <c r="M6099" s="107" t="s">
        <v>28</v>
      </c>
      <c r="N6099" s="107" t="s">
        <v>29</v>
      </c>
      <c r="O6099" s="107" t="s">
        <v>30</v>
      </c>
      <c r="P6099" s="107" t="s">
        <v>31</v>
      </c>
      <c r="Q6099" s="107" t="s">
        <v>32</v>
      </c>
      <c r="R6099" s="107" t="s">
        <v>33</v>
      </c>
      <c r="S6099" s="108" t="s">
        <v>34</v>
      </c>
    </row>
    <row r="6100" spans="1:19" ht="11.25" thickBot="1" x14ac:dyDescent="0.2">
      <c r="A6100" s="88">
        <v>1</v>
      </c>
      <c r="B6100" s="109">
        <v>0.71343749999999995</v>
      </c>
      <c r="C6100" s="89">
        <v>174752.86</v>
      </c>
      <c r="D6100" s="119">
        <v>67409.881999999998</v>
      </c>
      <c r="E6100" s="119">
        <v>1160723.3</v>
      </c>
      <c r="F6100" s="89">
        <v>1492.0530000000001</v>
      </c>
      <c r="G6100" s="89">
        <v>189.001</v>
      </c>
      <c r="H6100" s="89">
        <v>937961.68</v>
      </c>
      <c r="I6100" s="89">
        <v>565987.16</v>
      </c>
      <c r="J6100" s="119">
        <v>670424.43000000005</v>
      </c>
      <c r="K6100" s="112" t="s">
        <v>6558</v>
      </c>
      <c r="L6100" s="89">
        <v>167412.96</v>
      </c>
      <c r="M6100" s="89">
        <v>100350.1</v>
      </c>
      <c r="N6100" s="89">
        <v>9308.0789999999997</v>
      </c>
      <c r="O6100" s="89">
        <v>45162.898999999998</v>
      </c>
      <c r="P6100" s="89">
        <v>11634.248</v>
      </c>
      <c r="Q6100" s="89">
        <v>82532.153999999995</v>
      </c>
      <c r="R6100" s="89">
        <v>77942.528999999995</v>
      </c>
      <c r="S6100" s="119">
        <v>1237117.8999999999</v>
      </c>
    </row>
    <row r="6101" spans="1:19" ht="11.25" thickBot="1" x14ac:dyDescent="0.2">
      <c r="A6101" s="93"/>
    </row>
    <row r="6102" spans="1:19" ht="11.25" thickBot="1" x14ac:dyDescent="0.2">
      <c r="A6102" s="88">
        <v>2</v>
      </c>
      <c r="B6102" s="109">
        <v>0.71359953703703705</v>
      </c>
      <c r="C6102" s="89">
        <v>174323.29</v>
      </c>
      <c r="D6102" s="119">
        <v>68340.907999999996</v>
      </c>
      <c r="E6102" s="119">
        <v>1160331.3999999999</v>
      </c>
      <c r="F6102" s="89">
        <v>1487.0530000000001</v>
      </c>
      <c r="G6102" s="89">
        <v>183.001</v>
      </c>
      <c r="H6102" s="89">
        <v>934602.66</v>
      </c>
      <c r="I6102" s="89">
        <v>565773.47</v>
      </c>
      <c r="J6102" s="119">
        <v>684635.57</v>
      </c>
      <c r="K6102" s="112" t="s">
        <v>6559</v>
      </c>
      <c r="L6102" s="89">
        <v>168044.01</v>
      </c>
      <c r="M6102" s="89">
        <v>100222.49</v>
      </c>
      <c r="N6102" s="89">
        <v>9179.0220000000008</v>
      </c>
      <c r="O6102" s="89">
        <v>45671.004999999997</v>
      </c>
      <c r="P6102" s="89">
        <v>11393.114</v>
      </c>
      <c r="Q6102" s="89">
        <v>82128.563999999998</v>
      </c>
      <c r="R6102" s="89">
        <v>77408.543000000005</v>
      </c>
      <c r="S6102" s="119">
        <v>1266691</v>
      </c>
    </row>
    <row r="6103" spans="1:19" ht="11.25" thickBot="1" x14ac:dyDescent="0.2">
      <c r="A6103" s="93"/>
    </row>
    <row r="6104" spans="1:19" ht="11.25" thickBot="1" x14ac:dyDescent="0.2">
      <c r="A6104" s="88">
        <v>3</v>
      </c>
      <c r="B6104" s="109">
        <v>0.71377314814814818</v>
      </c>
      <c r="C6104" s="89">
        <v>176298.81</v>
      </c>
      <c r="D6104" s="119">
        <v>68927.837</v>
      </c>
      <c r="E6104" s="119">
        <v>1163720.8</v>
      </c>
      <c r="F6104" s="89">
        <v>1438.05</v>
      </c>
      <c r="G6104" s="89">
        <v>197.001</v>
      </c>
      <c r="H6104" s="89">
        <v>936813.72</v>
      </c>
      <c r="I6104" s="89">
        <v>567960.80000000005</v>
      </c>
      <c r="J6104" s="119">
        <v>686356.84</v>
      </c>
      <c r="K6104" s="112" t="s">
        <v>6560</v>
      </c>
      <c r="L6104" s="89">
        <v>168769.84</v>
      </c>
      <c r="M6104" s="89">
        <v>100187.32</v>
      </c>
      <c r="N6104" s="89">
        <v>9051.9660000000003</v>
      </c>
      <c r="O6104" s="89">
        <v>46052.845000000001</v>
      </c>
      <c r="P6104" s="89">
        <v>11482.163</v>
      </c>
      <c r="Q6104" s="89">
        <v>82750.016000000003</v>
      </c>
      <c r="R6104" s="89">
        <v>77582.187000000005</v>
      </c>
      <c r="S6104" s="119">
        <v>1265654.8</v>
      </c>
    </row>
    <row r="6105" spans="1:19" ht="11.25" thickBot="1" x14ac:dyDescent="0.2">
      <c r="A6105" s="93"/>
    </row>
    <row r="6106" spans="1:19" ht="11.25" thickBot="1" x14ac:dyDescent="0.2">
      <c r="A6106" s="113" t="s">
        <v>352</v>
      </c>
      <c r="B6106" s="93"/>
      <c r="C6106" s="114">
        <v>175124.99</v>
      </c>
      <c r="D6106" s="118">
        <v>68226.209000000003</v>
      </c>
      <c r="E6106" s="118">
        <v>1161591.8</v>
      </c>
      <c r="F6106" s="114">
        <v>1472.385</v>
      </c>
      <c r="G6106" s="114">
        <v>189.66800000000001</v>
      </c>
      <c r="H6106" s="114">
        <v>936459.36</v>
      </c>
      <c r="I6106" s="114">
        <v>566573.81000000006</v>
      </c>
      <c r="J6106" s="118">
        <v>680472.28</v>
      </c>
      <c r="K6106" s="112" t="s">
        <v>6561</v>
      </c>
      <c r="L6106" s="114">
        <v>168075.6</v>
      </c>
      <c r="M6106" s="114">
        <v>100253.31</v>
      </c>
      <c r="N6106" s="114">
        <v>9179.6890000000003</v>
      </c>
      <c r="O6106" s="114">
        <v>45628.915999999997</v>
      </c>
      <c r="P6106" s="114">
        <v>11503.174999999999</v>
      </c>
      <c r="Q6106" s="114">
        <v>82470.244999999995</v>
      </c>
      <c r="R6106" s="114">
        <v>77644.42</v>
      </c>
      <c r="S6106" s="118">
        <v>1256487.8999999999</v>
      </c>
    </row>
    <row r="6107" spans="1:19" ht="11.25" thickBot="1" x14ac:dyDescent="0.2">
      <c r="A6107" s="93"/>
    </row>
    <row r="6108" spans="1:19" ht="11.25" thickBot="1" x14ac:dyDescent="0.2">
      <c r="A6108" s="116" t="s">
        <v>355</v>
      </c>
      <c r="B6108" s="93"/>
      <c r="C6108" s="114">
        <v>1039.002</v>
      </c>
      <c r="D6108" s="118">
        <v>765.45</v>
      </c>
      <c r="E6108" s="118">
        <v>1854.126</v>
      </c>
      <c r="F6108" s="114">
        <v>29.841000000000001</v>
      </c>
      <c r="G6108" s="114">
        <v>7.024</v>
      </c>
      <c r="H6108" s="114">
        <v>1707.318</v>
      </c>
      <c r="I6108" s="114">
        <v>1205.9079999999999</v>
      </c>
      <c r="J6108" s="118">
        <v>8744.1460000000006</v>
      </c>
      <c r="K6108" s="112" t="s">
        <v>6562</v>
      </c>
      <c r="L6108" s="114">
        <v>678.99199999999996</v>
      </c>
      <c r="M6108" s="114">
        <v>85.653999999999996</v>
      </c>
      <c r="N6108" s="114">
        <v>128.05799999999999</v>
      </c>
      <c r="O6108" s="114">
        <v>446.46300000000002</v>
      </c>
      <c r="P6108" s="114">
        <v>121.932</v>
      </c>
      <c r="Q6108" s="114">
        <v>315.31799999999998</v>
      </c>
      <c r="R6108" s="114">
        <v>272.37799999999999</v>
      </c>
      <c r="S6108" s="118">
        <v>16782.898000000001</v>
      </c>
    </row>
    <row r="6109" spans="1:19" ht="11.25" thickBot="1" x14ac:dyDescent="0.2">
      <c r="A6109" s="93"/>
    </row>
    <row r="6110" spans="1:19" ht="11.25" thickBot="1" x14ac:dyDescent="0.2">
      <c r="A6110" s="117" t="s">
        <v>358</v>
      </c>
      <c r="B6110" s="93"/>
      <c r="C6110" s="114">
        <v>0.59299999999999997</v>
      </c>
      <c r="D6110" s="118">
        <v>1.1220000000000001</v>
      </c>
      <c r="E6110" s="118">
        <v>0.16</v>
      </c>
      <c r="F6110" s="114">
        <v>2.0270000000000001</v>
      </c>
      <c r="G6110" s="114">
        <v>3.7029999999999998</v>
      </c>
      <c r="H6110" s="114">
        <v>0.182</v>
      </c>
      <c r="I6110" s="114">
        <v>0.21299999999999999</v>
      </c>
      <c r="J6110" s="118">
        <v>1.2849999999999999</v>
      </c>
      <c r="K6110" s="112" t="s">
        <v>740</v>
      </c>
      <c r="L6110" s="114">
        <v>0.40400000000000003</v>
      </c>
      <c r="M6110" s="114">
        <v>8.5000000000000006E-2</v>
      </c>
      <c r="N6110" s="114">
        <v>1.395</v>
      </c>
      <c r="O6110" s="114">
        <v>0.97799999999999998</v>
      </c>
      <c r="P6110" s="114">
        <v>1.06</v>
      </c>
      <c r="Q6110" s="114">
        <v>0.38200000000000001</v>
      </c>
      <c r="R6110" s="114">
        <v>0.35099999999999998</v>
      </c>
      <c r="S6110" s="118">
        <v>1.3360000000000001</v>
      </c>
    </row>
    <row r="6111" spans="1:19" ht="11.25" thickBot="1" x14ac:dyDescent="0.2">
      <c r="A6111" s="93"/>
    </row>
    <row r="6112" spans="1:19" ht="11.25" thickBot="1" x14ac:dyDescent="0.2">
      <c r="A6112" s="87" t="s">
        <v>345</v>
      </c>
      <c r="B6112" s="87" t="s">
        <v>346</v>
      </c>
      <c r="C6112" s="108" t="s">
        <v>35</v>
      </c>
      <c r="D6112" s="107" t="s">
        <v>36</v>
      </c>
      <c r="E6112" s="107" t="s">
        <v>37</v>
      </c>
      <c r="F6112" s="107" t="s">
        <v>38</v>
      </c>
      <c r="G6112" s="107" t="s">
        <v>39</v>
      </c>
      <c r="H6112" s="107" t="s">
        <v>40</v>
      </c>
      <c r="I6112" s="107" t="s">
        <v>41</v>
      </c>
      <c r="J6112" s="107" t="s">
        <v>42</v>
      </c>
      <c r="K6112" s="107" t="s">
        <v>43</v>
      </c>
      <c r="L6112" s="107" t="s">
        <v>44</v>
      </c>
      <c r="M6112" s="107" t="s">
        <v>45</v>
      </c>
      <c r="N6112" s="107" t="s">
        <v>46</v>
      </c>
      <c r="O6112" s="107" t="s">
        <v>47</v>
      </c>
      <c r="P6112" s="107" t="s">
        <v>48</v>
      </c>
      <c r="Q6112" s="107" t="s">
        <v>49</v>
      </c>
      <c r="R6112" s="107" t="s">
        <v>50</v>
      </c>
      <c r="S6112" s="107" t="s">
        <v>51</v>
      </c>
    </row>
    <row r="6113" spans="1:19" ht="11.25" thickBot="1" x14ac:dyDescent="0.2">
      <c r="A6113" s="88">
        <v>1</v>
      </c>
      <c r="B6113" s="109">
        <v>0.71343749999999995</v>
      </c>
      <c r="C6113" s="112" t="s">
        <v>6563</v>
      </c>
      <c r="D6113" s="89">
        <v>20912.491000000002</v>
      </c>
      <c r="E6113" s="89">
        <v>15476.746999999999</v>
      </c>
      <c r="F6113" s="89">
        <v>1027.0250000000001</v>
      </c>
      <c r="G6113" s="89">
        <v>366653.29</v>
      </c>
      <c r="H6113" s="89">
        <v>495030.27</v>
      </c>
      <c r="I6113" s="110" t="s">
        <v>6564</v>
      </c>
      <c r="J6113" s="89">
        <v>119880.92</v>
      </c>
      <c r="K6113" s="89">
        <v>119731.07</v>
      </c>
      <c r="L6113" s="89">
        <v>150059.49</v>
      </c>
      <c r="M6113" s="89">
        <v>27940.723999999998</v>
      </c>
      <c r="N6113" s="89">
        <v>23479.223000000002</v>
      </c>
      <c r="O6113" s="89">
        <v>93330.587</v>
      </c>
      <c r="P6113" s="89">
        <v>29941.5</v>
      </c>
      <c r="Q6113" s="89">
        <v>187437.41</v>
      </c>
      <c r="R6113" s="89">
        <v>47285.601000000002</v>
      </c>
      <c r="S6113" s="89">
        <v>189695.71</v>
      </c>
    </row>
    <row r="6114" spans="1:19" ht="11.25" thickBot="1" x14ac:dyDescent="0.2">
      <c r="A6114" s="93"/>
    </row>
    <row r="6115" spans="1:19" ht="11.25" thickBot="1" x14ac:dyDescent="0.2">
      <c r="A6115" s="88">
        <v>2</v>
      </c>
      <c r="B6115" s="109">
        <v>0.71359953703703705</v>
      </c>
      <c r="C6115" s="112" t="s">
        <v>6565</v>
      </c>
      <c r="D6115" s="89">
        <v>20979.558000000001</v>
      </c>
      <c r="E6115" s="89">
        <v>15353.656000000001</v>
      </c>
      <c r="F6115" s="89">
        <v>1015.025</v>
      </c>
      <c r="G6115" s="89">
        <v>365572.54</v>
      </c>
      <c r="H6115" s="89">
        <v>493159.67999999999</v>
      </c>
      <c r="I6115" s="110" t="s">
        <v>6566</v>
      </c>
      <c r="J6115" s="89">
        <v>118691.14</v>
      </c>
      <c r="K6115" s="89">
        <v>118987.83</v>
      </c>
      <c r="L6115" s="89">
        <v>149631.43</v>
      </c>
      <c r="M6115" s="89">
        <v>27957.746999999999</v>
      </c>
      <c r="N6115" s="89">
        <v>23709.484</v>
      </c>
      <c r="O6115" s="89">
        <v>92893.641000000003</v>
      </c>
      <c r="P6115" s="89">
        <v>29921.472000000002</v>
      </c>
      <c r="Q6115" s="89">
        <v>187176.08</v>
      </c>
      <c r="R6115" s="89">
        <v>46927.794000000002</v>
      </c>
      <c r="S6115" s="89">
        <v>188461.59</v>
      </c>
    </row>
    <row r="6116" spans="1:19" ht="11.25" thickBot="1" x14ac:dyDescent="0.2">
      <c r="A6116" s="93"/>
    </row>
    <row r="6117" spans="1:19" ht="11.25" thickBot="1" x14ac:dyDescent="0.2">
      <c r="A6117" s="88">
        <v>3</v>
      </c>
      <c r="B6117" s="109">
        <v>0.71377314814814818</v>
      </c>
      <c r="C6117" s="112" t="s">
        <v>6567</v>
      </c>
      <c r="D6117" s="89">
        <v>21280.863000000001</v>
      </c>
      <c r="E6117" s="89">
        <v>15331.638999999999</v>
      </c>
      <c r="F6117" s="89">
        <v>944.02099999999996</v>
      </c>
      <c r="G6117" s="89">
        <v>366115.96</v>
      </c>
      <c r="H6117" s="89">
        <v>492766.54</v>
      </c>
      <c r="I6117" s="110" t="s">
        <v>6568</v>
      </c>
      <c r="J6117" s="89">
        <v>120123.32</v>
      </c>
      <c r="K6117" s="89">
        <v>118868.15</v>
      </c>
      <c r="L6117" s="89">
        <v>149560.92000000001</v>
      </c>
      <c r="M6117" s="89">
        <v>27640.324000000001</v>
      </c>
      <c r="N6117" s="89">
        <v>23705.478999999999</v>
      </c>
      <c r="O6117" s="89">
        <v>93594.767999999996</v>
      </c>
      <c r="P6117" s="89">
        <v>29819.325000000001</v>
      </c>
      <c r="Q6117" s="89">
        <v>187186.17</v>
      </c>
      <c r="R6117" s="89">
        <v>47363.779000000002</v>
      </c>
      <c r="S6117" s="89">
        <v>188820.82</v>
      </c>
    </row>
    <row r="6118" spans="1:19" ht="11.25" thickBot="1" x14ac:dyDescent="0.2">
      <c r="A6118" s="93"/>
    </row>
    <row r="6119" spans="1:19" ht="11.25" thickBot="1" x14ac:dyDescent="0.2">
      <c r="A6119" s="113" t="s">
        <v>352</v>
      </c>
      <c r="B6119" s="93"/>
      <c r="C6119" s="112" t="s">
        <v>6569</v>
      </c>
      <c r="D6119" s="114">
        <v>21057.636999999999</v>
      </c>
      <c r="E6119" s="114">
        <v>15387.347</v>
      </c>
      <c r="F6119" s="114">
        <v>995.35699999999997</v>
      </c>
      <c r="G6119" s="114">
        <v>366113.93</v>
      </c>
      <c r="H6119" s="114">
        <v>493652.16</v>
      </c>
      <c r="I6119" s="110" t="s">
        <v>6570</v>
      </c>
      <c r="J6119" s="114">
        <v>119565.13</v>
      </c>
      <c r="K6119" s="114">
        <v>119195.68</v>
      </c>
      <c r="L6119" s="114">
        <v>149750.60999999999</v>
      </c>
      <c r="M6119" s="114">
        <v>27846.264999999999</v>
      </c>
      <c r="N6119" s="114">
        <v>23631.395</v>
      </c>
      <c r="O6119" s="114">
        <v>93272.998999999996</v>
      </c>
      <c r="P6119" s="114">
        <v>29894.098999999998</v>
      </c>
      <c r="Q6119" s="114">
        <v>187266.55</v>
      </c>
      <c r="R6119" s="114">
        <v>47192.391000000003</v>
      </c>
      <c r="S6119" s="114">
        <v>188992.71</v>
      </c>
    </row>
    <row r="6120" spans="1:19" ht="11.25" thickBot="1" x14ac:dyDescent="0.2">
      <c r="A6120" s="93"/>
    </row>
    <row r="6121" spans="1:19" ht="11.25" thickBot="1" x14ac:dyDescent="0.2">
      <c r="A6121" s="116" t="s">
        <v>355</v>
      </c>
      <c r="B6121" s="93"/>
      <c r="C6121" s="112" t="s">
        <v>6571</v>
      </c>
      <c r="D6121" s="114">
        <v>196.20599999999999</v>
      </c>
      <c r="E6121" s="114">
        <v>78.200999999999993</v>
      </c>
      <c r="F6121" s="114">
        <v>44.860999999999997</v>
      </c>
      <c r="G6121" s="114">
        <v>540.375</v>
      </c>
      <c r="H6121" s="114">
        <v>1209.5530000000001</v>
      </c>
      <c r="I6121" s="110" t="s">
        <v>6572</v>
      </c>
      <c r="J6121" s="114">
        <v>766.53499999999997</v>
      </c>
      <c r="K6121" s="114">
        <v>467.50400000000002</v>
      </c>
      <c r="L6121" s="114">
        <v>269.80700000000002</v>
      </c>
      <c r="M6121" s="114">
        <v>178.553</v>
      </c>
      <c r="N6121" s="114">
        <v>131.80000000000001</v>
      </c>
      <c r="O6121" s="114">
        <v>354.09399999999999</v>
      </c>
      <c r="P6121" s="114">
        <v>65.525999999999996</v>
      </c>
      <c r="Q6121" s="114">
        <v>148.054</v>
      </c>
      <c r="R6121" s="114">
        <v>232.458</v>
      </c>
      <c r="S6121" s="114">
        <v>634.76400000000001</v>
      </c>
    </row>
    <row r="6122" spans="1:19" ht="11.25" thickBot="1" x14ac:dyDescent="0.2">
      <c r="A6122" s="93"/>
    </row>
    <row r="6123" spans="1:19" ht="11.25" thickBot="1" x14ac:dyDescent="0.2">
      <c r="A6123" s="117" t="s">
        <v>358</v>
      </c>
      <c r="B6123" s="93"/>
      <c r="C6123" s="112" t="s">
        <v>750</v>
      </c>
      <c r="D6123" s="114">
        <v>0.93200000000000005</v>
      </c>
      <c r="E6123" s="114">
        <v>0.50800000000000001</v>
      </c>
      <c r="F6123" s="114">
        <v>4.5069999999999997</v>
      </c>
      <c r="G6123" s="114">
        <v>0.14799999999999999</v>
      </c>
      <c r="H6123" s="114">
        <v>0.245</v>
      </c>
      <c r="I6123" s="110" t="s">
        <v>1309</v>
      </c>
      <c r="J6123" s="114">
        <v>0.64100000000000001</v>
      </c>
      <c r="K6123" s="114">
        <v>0.39200000000000002</v>
      </c>
      <c r="L6123" s="114">
        <v>0.18</v>
      </c>
      <c r="M6123" s="114">
        <v>0.64100000000000001</v>
      </c>
      <c r="N6123" s="114">
        <v>0.55800000000000005</v>
      </c>
      <c r="O6123" s="114">
        <v>0.38</v>
      </c>
      <c r="P6123" s="114">
        <v>0.219</v>
      </c>
      <c r="Q6123" s="114">
        <v>7.9000000000000001E-2</v>
      </c>
      <c r="R6123" s="114">
        <v>0.49299999999999999</v>
      </c>
      <c r="S6123" s="114">
        <v>0.33600000000000002</v>
      </c>
    </row>
    <row r="6124" spans="1:19" ht="11.25" thickBot="1" x14ac:dyDescent="0.2">
      <c r="A6124" s="93"/>
    </row>
    <row r="6125" spans="1:19" ht="11.25" thickBot="1" x14ac:dyDescent="0.2">
      <c r="A6125" s="87" t="s">
        <v>345</v>
      </c>
      <c r="B6125" s="87" t="s">
        <v>346</v>
      </c>
      <c r="C6125" s="107" t="s">
        <v>52</v>
      </c>
      <c r="D6125" s="107" t="s">
        <v>53</v>
      </c>
      <c r="E6125" s="107" t="s">
        <v>54</v>
      </c>
      <c r="F6125" s="107" t="s">
        <v>55</v>
      </c>
      <c r="G6125" s="107" t="s">
        <v>56</v>
      </c>
      <c r="H6125" s="107" t="s">
        <v>57</v>
      </c>
      <c r="I6125" s="107" t="s">
        <v>58</v>
      </c>
      <c r="J6125" s="107" t="s">
        <v>59</v>
      </c>
      <c r="K6125" s="107" t="s">
        <v>60</v>
      </c>
      <c r="L6125" s="107" t="s">
        <v>61</v>
      </c>
      <c r="M6125" s="107" t="s">
        <v>62</v>
      </c>
      <c r="N6125" s="107" t="s">
        <v>63</v>
      </c>
      <c r="O6125" s="107" t="s">
        <v>64</v>
      </c>
      <c r="P6125" s="108" t="s">
        <v>65</v>
      </c>
      <c r="Q6125" s="108" t="s">
        <v>66</v>
      </c>
      <c r="R6125" s="107" t="s">
        <v>67</v>
      </c>
      <c r="S6125" s="107" t="s">
        <v>68</v>
      </c>
    </row>
    <row r="6126" spans="1:19" ht="11.25" thickBot="1" x14ac:dyDescent="0.2">
      <c r="A6126" s="88">
        <v>1</v>
      </c>
      <c r="B6126" s="109">
        <v>0.71343749999999995</v>
      </c>
      <c r="C6126" s="89">
        <v>64280.012999999999</v>
      </c>
      <c r="D6126" s="89">
        <v>201366.48</v>
      </c>
      <c r="E6126" s="89">
        <v>44837.197</v>
      </c>
      <c r="F6126" s="89">
        <v>204840.1</v>
      </c>
      <c r="G6126" s="89">
        <v>463022.81</v>
      </c>
      <c r="H6126" s="89">
        <v>173136.45</v>
      </c>
      <c r="I6126" s="89">
        <v>244909.12</v>
      </c>
      <c r="J6126" s="89">
        <v>367432.84</v>
      </c>
      <c r="K6126" s="89">
        <v>42935.197</v>
      </c>
      <c r="L6126" s="89">
        <v>20057.651000000002</v>
      </c>
      <c r="M6126" s="89">
        <v>2183.114</v>
      </c>
      <c r="N6126" s="89">
        <v>2555371.2000000002</v>
      </c>
      <c r="O6126" s="89">
        <v>328241.61</v>
      </c>
      <c r="P6126" s="112" t="s">
        <v>6573</v>
      </c>
      <c r="Q6126" s="112" t="s">
        <v>6574</v>
      </c>
      <c r="R6126" s="89">
        <v>154593.46</v>
      </c>
      <c r="S6126" s="89">
        <v>783474.06</v>
      </c>
    </row>
    <row r="6127" spans="1:19" ht="11.25" thickBot="1" x14ac:dyDescent="0.2">
      <c r="A6127" s="93"/>
    </row>
    <row r="6128" spans="1:19" ht="11.25" thickBot="1" x14ac:dyDescent="0.2">
      <c r="A6128" s="88">
        <v>2</v>
      </c>
      <c r="B6128" s="109">
        <v>0.71359953703703705</v>
      </c>
      <c r="C6128" s="89">
        <v>65009.271000000001</v>
      </c>
      <c r="D6128" s="89">
        <v>202683.16</v>
      </c>
      <c r="E6128" s="89">
        <v>44898.328999999998</v>
      </c>
      <c r="F6128" s="89">
        <v>204540.18</v>
      </c>
      <c r="G6128" s="89">
        <v>462395.1</v>
      </c>
      <c r="H6128" s="89">
        <v>174148.84</v>
      </c>
      <c r="I6128" s="89">
        <v>243821.47</v>
      </c>
      <c r="J6128" s="89">
        <v>371858.33</v>
      </c>
      <c r="K6128" s="89">
        <v>43595.565999999999</v>
      </c>
      <c r="L6128" s="89">
        <v>19930.528999999999</v>
      </c>
      <c r="M6128" s="89">
        <v>2028.0989999999999</v>
      </c>
      <c r="N6128" s="89">
        <v>2566044.2999999998</v>
      </c>
      <c r="O6128" s="89">
        <v>332071.59000000003</v>
      </c>
      <c r="P6128" s="112" t="s">
        <v>6575</v>
      </c>
      <c r="Q6128" s="112" t="s">
        <v>6576</v>
      </c>
      <c r="R6128" s="89">
        <v>155220.09</v>
      </c>
      <c r="S6128" s="89">
        <v>784434.2</v>
      </c>
    </row>
    <row r="6129" spans="1:19" ht="11.25" thickBot="1" x14ac:dyDescent="0.2">
      <c r="A6129" s="93"/>
    </row>
    <row r="6130" spans="1:19" ht="11.25" thickBot="1" x14ac:dyDescent="0.2">
      <c r="A6130" s="88">
        <v>3</v>
      </c>
      <c r="B6130" s="109">
        <v>0.71377314814814818</v>
      </c>
      <c r="C6130" s="89">
        <v>65004.254999999997</v>
      </c>
      <c r="D6130" s="89">
        <v>202509.48</v>
      </c>
      <c r="E6130" s="89">
        <v>45159.892999999996</v>
      </c>
      <c r="F6130" s="89">
        <v>204828.99</v>
      </c>
      <c r="G6130" s="89">
        <v>463699.62</v>
      </c>
      <c r="H6130" s="89">
        <v>174866.81</v>
      </c>
      <c r="I6130" s="89">
        <v>247181.72</v>
      </c>
      <c r="J6130" s="89">
        <v>371908.21</v>
      </c>
      <c r="K6130" s="89">
        <v>43318.99</v>
      </c>
      <c r="L6130" s="89">
        <v>20043.636999999999</v>
      </c>
      <c r="M6130" s="89">
        <v>1966.0930000000001</v>
      </c>
      <c r="N6130" s="89">
        <v>2582327</v>
      </c>
      <c r="O6130" s="89">
        <v>330085.40000000002</v>
      </c>
      <c r="P6130" s="112" t="s">
        <v>6577</v>
      </c>
      <c r="Q6130" s="112" t="s">
        <v>6578</v>
      </c>
      <c r="R6130" s="89">
        <v>155021.62</v>
      </c>
      <c r="S6130" s="89">
        <v>785583.3</v>
      </c>
    </row>
    <row r="6131" spans="1:19" ht="11.25" thickBot="1" x14ac:dyDescent="0.2">
      <c r="A6131" s="93"/>
    </row>
    <row r="6132" spans="1:19" ht="11.25" thickBot="1" x14ac:dyDescent="0.2">
      <c r="A6132" s="113" t="s">
        <v>352</v>
      </c>
      <c r="B6132" s="93"/>
      <c r="C6132" s="114">
        <v>64764.512999999999</v>
      </c>
      <c r="D6132" s="114">
        <v>202186.37</v>
      </c>
      <c r="E6132" s="114">
        <v>44965.14</v>
      </c>
      <c r="F6132" s="114">
        <v>204736.42</v>
      </c>
      <c r="G6132" s="114">
        <v>463039.18</v>
      </c>
      <c r="H6132" s="114">
        <v>174050.7</v>
      </c>
      <c r="I6132" s="114">
        <v>245304.11</v>
      </c>
      <c r="J6132" s="114">
        <v>370399.79</v>
      </c>
      <c r="K6132" s="114">
        <v>43283.250999999997</v>
      </c>
      <c r="L6132" s="114">
        <v>20010.606</v>
      </c>
      <c r="M6132" s="114">
        <v>2059.1019999999999</v>
      </c>
      <c r="N6132" s="114">
        <v>2567914.2000000002</v>
      </c>
      <c r="O6132" s="114">
        <v>330132.87</v>
      </c>
      <c r="P6132" s="112" t="s">
        <v>6579</v>
      </c>
      <c r="Q6132" s="112" t="s">
        <v>6580</v>
      </c>
      <c r="R6132" s="114">
        <v>154945.06</v>
      </c>
      <c r="S6132" s="114">
        <v>784497.19</v>
      </c>
    </row>
    <row r="6133" spans="1:19" ht="11.25" thickBot="1" x14ac:dyDescent="0.2">
      <c r="A6133" s="93"/>
    </row>
    <row r="6134" spans="1:19" ht="11.25" thickBot="1" x14ac:dyDescent="0.2">
      <c r="A6134" s="116" t="s">
        <v>355</v>
      </c>
      <c r="B6134" s="93"/>
      <c r="C6134" s="114">
        <v>419.59699999999998</v>
      </c>
      <c r="D6134" s="114">
        <v>715.33699999999999</v>
      </c>
      <c r="E6134" s="114">
        <v>171.40899999999999</v>
      </c>
      <c r="F6134" s="114">
        <v>170.04599999999999</v>
      </c>
      <c r="G6134" s="114">
        <v>652.41300000000001</v>
      </c>
      <c r="H6134" s="114">
        <v>869.34500000000003</v>
      </c>
      <c r="I6134" s="114">
        <v>1714.5940000000001</v>
      </c>
      <c r="J6134" s="114">
        <v>2569.5770000000002</v>
      </c>
      <c r="K6134" s="114">
        <v>331.63200000000001</v>
      </c>
      <c r="L6134" s="114">
        <v>69.701999999999998</v>
      </c>
      <c r="M6134" s="114">
        <v>111.783</v>
      </c>
      <c r="N6134" s="114">
        <v>13574.861000000001</v>
      </c>
      <c r="O6134" s="114">
        <v>1915.432</v>
      </c>
      <c r="P6134" s="112" t="s">
        <v>6581</v>
      </c>
      <c r="Q6134" s="112" t="s">
        <v>6582</v>
      </c>
      <c r="R6134" s="114">
        <v>320.25599999999997</v>
      </c>
      <c r="S6134" s="114">
        <v>1056.03</v>
      </c>
    </row>
    <row r="6135" spans="1:19" ht="11.25" thickBot="1" x14ac:dyDescent="0.2">
      <c r="A6135" s="93"/>
    </row>
    <row r="6136" spans="1:19" ht="11.25" thickBot="1" x14ac:dyDescent="0.2">
      <c r="A6136" s="117" t="s">
        <v>358</v>
      </c>
      <c r="B6136" s="93"/>
      <c r="C6136" s="114">
        <v>0.64800000000000002</v>
      </c>
      <c r="D6136" s="114">
        <v>0.35399999999999998</v>
      </c>
      <c r="E6136" s="114">
        <v>0.38100000000000001</v>
      </c>
      <c r="F6136" s="114">
        <v>8.3000000000000004E-2</v>
      </c>
      <c r="G6136" s="114">
        <v>0.14099999999999999</v>
      </c>
      <c r="H6136" s="114">
        <v>0.499</v>
      </c>
      <c r="I6136" s="114">
        <v>0.69899999999999995</v>
      </c>
      <c r="J6136" s="114">
        <v>0.69399999999999995</v>
      </c>
      <c r="K6136" s="114">
        <v>0.76600000000000001</v>
      </c>
      <c r="L6136" s="114">
        <v>0.34799999999999998</v>
      </c>
      <c r="M6136" s="114">
        <v>5.4290000000000003</v>
      </c>
      <c r="N6136" s="114">
        <v>0.52900000000000003</v>
      </c>
      <c r="O6136" s="114">
        <v>0.57999999999999996</v>
      </c>
      <c r="P6136" s="112" t="s">
        <v>762</v>
      </c>
      <c r="Q6136" s="112" t="s">
        <v>763</v>
      </c>
      <c r="R6136" s="114">
        <v>0.20699999999999999</v>
      </c>
      <c r="S6136" s="114">
        <v>0.13500000000000001</v>
      </c>
    </row>
    <row r="6137" spans="1:19" ht="10.5" x14ac:dyDescent="0.15">
      <c r="A6137" s="93"/>
    </row>
    <row r="6138" spans="1:19" x14ac:dyDescent="0.15">
      <c r="A6138" s="106"/>
      <c r="B6138" s="69" t="s">
        <v>764</v>
      </c>
    </row>
    <row r="6139" spans="1:19" ht="9.75" thickBot="1" x14ac:dyDescent="0.2">
      <c r="A6139" s="64" t="s">
        <v>6210</v>
      </c>
    </row>
    <row r="6140" spans="1:19" ht="11.25" thickBot="1" x14ac:dyDescent="0.2">
      <c r="A6140" s="87" t="s">
        <v>345</v>
      </c>
      <c r="B6140" s="87" t="s">
        <v>346</v>
      </c>
      <c r="C6140" s="107" t="s">
        <v>1</v>
      </c>
      <c r="D6140" s="107" t="s">
        <v>2</v>
      </c>
      <c r="E6140" s="107" t="s">
        <v>3</v>
      </c>
      <c r="F6140" s="107" t="s">
        <v>4</v>
      </c>
      <c r="G6140" s="107" t="s">
        <v>5</v>
      </c>
      <c r="H6140" s="107" t="s">
        <v>6</v>
      </c>
      <c r="I6140" s="108" t="s">
        <v>7</v>
      </c>
      <c r="J6140" s="108" t="s">
        <v>8</v>
      </c>
      <c r="K6140" s="107" t="s">
        <v>9</v>
      </c>
      <c r="L6140" s="107" t="s">
        <v>10</v>
      </c>
      <c r="M6140" s="107" t="s">
        <v>11</v>
      </c>
      <c r="N6140" s="107" t="s">
        <v>12</v>
      </c>
      <c r="O6140" s="107" t="s">
        <v>13</v>
      </c>
      <c r="P6140" s="107" t="s">
        <v>14</v>
      </c>
      <c r="Q6140" s="107" t="s">
        <v>15</v>
      </c>
      <c r="R6140" s="107" t="s">
        <v>16</v>
      </c>
      <c r="S6140" s="107" t="s">
        <v>17</v>
      </c>
    </row>
    <row r="6141" spans="1:19" ht="11.25" thickBot="1" x14ac:dyDescent="0.2">
      <c r="A6141" s="88">
        <v>1</v>
      </c>
      <c r="B6141" s="109">
        <v>0.71890046296296306</v>
      </c>
      <c r="C6141" s="110" t="s">
        <v>6583</v>
      </c>
      <c r="D6141" s="110" t="s">
        <v>6584</v>
      </c>
      <c r="E6141" s="110" t="s">
        <v>6585</v>
      </c>
      <c r="F6141" s="110" t="s">
        <v>6586</v>
      </c>
      <c r="G6141" s="110" t="s">
        <v>6587</v>
      </c>
      <c r="H6141" s="110" t="s">
        <v>6588</v>
      </c>
      <c r="I6141" s="119">
        <v>77347.316999999995</v>
      </c>
      <c r="J6141" s="112" t="s">
        <v>6589</v>
      </c>
      <c r="K6141" s="110" t="s">
        <v>6590</v>
      </c>
      <c r="L6141" s="110" t="s">
        <v>6591</v>
      </c>
      <c r="M6141" s="89">
        <v>232915.76</v>
      </c>
      <c r="N6141" s="110" t="s">
        <v>6592</v>
      </c>
      <c r="O6141" s="110" t="s">
        <v>6593</v>
      </c>
      <c r="P6141" s="110" t="s">
        <v>6594</v>
      </c>
      <c r="Q6141" s="89">
        <v>718479.08</v>
      </c>
      <c r="R6141" s="89">
        <v>877422.84</v>
      </c>
      <c r="S6141" s="89">
        <v>499944.55</v>
      </c>
    </row>
    <row r="6142" spans="1:19" ht="11.25" thickBot="1" x14ac:dyDescent="0.2">
      <c r="A6142" s="93"/>
    </row>
    <row r="6143" spans="1:19" ht="11.25" thickBot="1" x14ac:dyDescent="0.2">
      <c r="A6143" s="88">
        <v>2</v>
      </c>
      <c r="B6143" s="109">
        <v>0.71907407407407409</v>
      </c>
      <c r="C6143" s="110" t="s">
        <v>6595</v>
      </c>
      <c r="D6143" s="110" t="s">
        <v>6596</v>
      </c>
      <c r="E6143" s="110" t="s">
        <v>6597</v>
      </c>
      <c r="F6143" s="110" t="s">
        <v>6598</v>
      </c>
      <c r="G6143" s="110" t="s">
        <v>6599</v>
      </c>
      <c r="H6143" s="110" t="s">
        <v>6600</v>
      </c>
      <c r="I6143" s="119">
        <v>78163.354000000007</v>
      </c>
      <c r="J6143" s="112" t="s">
        <v>6601</v>
      </c>
      <c r="K6143" s="110" t="s">
        <v>6602</v>
      </c>
      <c r="L6143" s="110" t="s">
        <v>6603</v>
      </c>
      <c r="M6143" s="110" t="s">
        <v>6604</v>
      </c>
      <c r="N6143" s="110" t="s">
        <v>6605</v>
      </c>
      <c r="O6143" s="110" t="s">
        <v>6606</v>
      </c>
      <c r="P6143" s="110" t="s">
        <v>6607</v>
      </c>
      <c r="Q6143" s="89">
        <v>721366.33</v>
      </c>
      <c r="R6143" s="89">
        <v>877782.52</v>
      </c>
      <c r="S6143" s="89">
        <v>499919.97</v>
      </c>
    </row>
    <row r="6144" spans="1:19" ht="11.25" thickBot="1" x14ac:dyDescent="0.2">
      <c r="A6144" s="93"/>
    </row>
    <row r="6145" spans="1:19" ht="11.25" thickBot="1" x14ac:dyDescent="0.2">
      <c r="A6145" s="88">
        <v>3</v>
      </c>
      <c r="B6145" s="109">
        <v>0.71923611111111108</v>
      </c>
      <c r="C6145" s="110" t="s">
        <v>6608</v>
      </c>
      <c r="D6145" s="110" t="s">
        <v>6609</v>
      </c>
      <c r="E6145" s="110" t="s">
        <v>6610</v>
      </c>
      <c r="F6145" s="110" t="s">
        <v>6611</v>
      </c>
      <c r="G6145" s="110" t="s">
        <v>6612</v>
      </c>
      <c r="H6145" s="110" t="s">
        <v>6613</v>
      </c>
      <c r="I6145" s="119">
        <v>78692.339000000007</v>
      </c>
      <c r="J6145" s="112" t="s">
        <v>6614</v>
      </c>
      <c r="K6145" s="110" t="s">
        <v>6615</v>
      </c>
      <c r="L6145" s="110" t="s">
        <v>6616</v>
      </c>
      <c r="M6145" s="110" t="s">
        <v>6617</v>
      </c>
      <c r="N6145" s="110" t="s">
        <v>6618</v>
      </c>
      <c r="O6145" s="110" t="s">
        <v>6619</v>
      </c>
      <c r="P6145" s="110" t="s">
        <v>6620</v>
      </c>
      <c r="Q6145" s="110" t="s">
        <v>6621</v>
      </c>
      <c r="R6145" s="110" t="s">
        <v>6622</v>
      </c>
      <c r="S6145" s="89">
        <v>501896.65</v>
      </c>
    </row>
    <row r="6146" spans="1:19" ht="11.25" thickBot="1" x14ac:dyDescent="0.2">
      <c r="A6146" s="93"/>
    </row>
    <row r="6147" spans="1:19" ht="11.25" thickBot="1" x14ac:dyDescent="0.2">
      <c r="A6147" s="113" t="s">
        <v>352</v>
      </c>
      <c r="B6147" s="93"/>
      <c r="C6147" s="110" t="s">
        <v>6623</v>
      </c>
      <c r="D6147" s="110" t="s">
        <v>6624</v>
      </c>
      <c r="E6147" s="110" t="s">
        <v>6625</v>
      </c>
      <c r="F6147" s="110" t="s">
        <v>6626</v>
      </c>
      <c r="G6147" s="110" t="s">
        <v>6627</v>
      </c>
      <c r="H6147" s="110" t="s">
        <v>6628</v>
      </c>
      <c r="I6147" s="118">
        <v>78067.67</v>
      </c>
      <c r="J6147" s="112" t="s">
        <v>6629</v>
      </c>
      <c r="K6147" s="110" t="s">
        <v>6630</v>
      </c>
      <c r="L6147" s="110" t="s">
        <v>6631</v>
      </c>
      <c r="M6147" s="110" t="s">
        <v>6632</v>
      </c>
      <c r="N6147" s="110" t="s">
        <v>6633</v>
      </c>
      <c r="O6147" s="110" t="s">
        <v>6634</v>
      </c>
      <c r="P6147" s="110" t="s">
        <v>6635</v>
      </c>
      <c r="Q6147" s="110" t="s">
        <v>6636</v>
      </c>
      <c r="R6147" s="110" t="s">
        <v>6637</v>
      </c>
      <c r="S6147" s="114">
        <v>500587.05</v>
      </c>
    </row>
    <row r="6148" spans="1:19" ht="11.25" thickBot="1" x14ac:dyDescent="0.2">
      <c r="A6148" s="93"/>
    </row>
    <row r="6149" spans="1:19" ht="11.25" thickBot="1" x14ac:dyDescent="0.2">
      <c r="A6149" s="116" t="s">
        <v>355</v>
      </c>
      <c r="B6149" s="93"/>
      <c r="C6149" s="110" t="s">
        <v>6638</v>
      </c>
      <c r="D6149" s="110" t="s">
        <v>6639</v>
      </c>
      <c r="E6149" s="110" t="s">
        <v>6640</v>
      </c>
      <c r="F6149" s="110" t="s">
        <v>6641</v>
      </c>
      <c r="G6149" s="110" t="s">
        <v>6642</v>
      </c>
      <c r="H6149" s="110" t="s">
        <v>6643</v>
      </c>
      <c r="I6149" s="118">
        <v>677.59699999999998</v>
      </c>
      <c r="J6149" s="112" t="s">
        <v>6644</v>
      </c>
      <c r="K6149" s="110" t="s">
        <v>6645</v>
      </c>
      <c r="L6149" s="110" t="s">
        <v>6646</v>
      </c>
      <c r="M6149" s="110" t="s">
        <v>6647</v>
      </c>
      <c r="N6149" s="110" t="s">
        <v>6648</v>
      </c>
      <c r="O6149" s="110" t="s">
        <v>6649</v>
      </c>
      <c r="P6149" s="110" t="s">
        <v>6650</v>
      </c>
      <c r="Q6149" s="110" t="s">
        <v>6651</v>
      </c>
      <c r="R6149" s="110" t="s">
        <v>6652</v>
      </c>
      <c r="S6149" s="114">
        <v>1134.21</v>
      </c>
    </row>
    <row r="6150" spans="1:19" ht="11.25" thickBot="1" x14ac:dyDescent="0.2">
      <c r="A6150" s="93"/>
    </row>
    <row r="6151" spans="1:19" ht="11.25" thickBot="1" x14ac:dyDescent="0.2">
      <c r="A6151" s="117" t="s">
        <v>358</v>
      </c>
      <c r="B6151" s="93"/>
      <c r="C6151" s="110" t="s">
        <v>4932</v>
      </c>
      <c r="D6151" s="110" t="s">
        <v>2889</v>
      </c>
      <c r="E6151" s="110" t="s">
        <v>6653</v>
      </c>
      <c r="F6151" s="110" t="s">
        <v>4149</v>
      </c>
      <c r="G6151" s="110" t="s">
        <v>6654</v>
      </c>
      <c r="H6151" s="110" t="s">
        <v>6655</v>
      </c>
      <c r="I6151" s="118">
        <v>0.86799999999999999</v>
      </c>
      <c r="J6151" s="112" t="s">
        <v>840</v>
      </c>
      <c r="K6151" s="110" t="s">
        <v>6656</v>
      </c>
      <c r="L6151" s="110" t="s">
        <v>6657</v>
      </c>
      <c r="M6151" s="110" t="s">
        <v>6658</v>
      </c>
      <c r="N6151" s="110" t="s">
        <v>5833</v>
      </c>
      <c r="O6151" s="110" t="s">
        <v>1311</v>
      </c>
      <c r="P6151" s="110" t="s">
        <v>6659</v>
      </c>
      <c r="Q6151" s="110" t="s">
        <v>6660</v>
      </c>
      <c r="R6151" s="110" t="s">
        <v>6661</v>
      </c>
      <c r="S6151" s="114">
        <v>0.22700000000000001</v>
      </c>
    </row>
    <row r="6152" spans="1:19" ht="11.25" thickBot="1" x14ac:dyDescent="0.2">
      <c r="A6152" s="93"/>
    </row>
    <row r="6153" spans="1:19" ht="11.25" thickBot="1" x14ac:dyDescent="0.2">
      <c r="A6153" s="87" t="s">
        <v>345</v>
      </c>
      <c r="B6153" s="87" t="s">
        <v>346</v>
      </c>
      <c r="C6153" s="107" t="s">
        <v>18</v>
      </c>
      <c r="D6153" s="108" t="s">
        <v>19</v>
      </c>
      <c r="E6153" s="108" t="s">
        <v>20</v>
      </c>
      <c r="F6153" s="107" t="s">
        <v>21</v>
      </c>
      <c r="G6153" s="107" t="s">
        <v>22</v>
      </c>
      <c r="H6153" s="107" t="s">
        <v>23</v>
      </c>
      <c r="I6153" s="107" t="s">
        <v>24</v>
      </c>
      <c r="J6153" s="108" t="s">
        <v>25</v>
      </c>
      <c r="K6153" s="108" t="s">
        <v>26</v>
      </c>
      <c r="L6153" s="107" t="s">
        <v>27</v>
      </c>
      <c r="M6153" s="107" t="s">
        <v>28</v>
      </c>
      <c r="N6153" s="107" t="s">
        <v>29</v>
      </c>
      <c r="O6153" s="107" t="s">
        <v>30</v>
      </c>
      <c r="P6153" s="107" t="s">
        <v>31</v>
      </c>
      <c r="Q6153" s="107" t="s">
        <v>32</v>
      </c>
      <c r="R6153" s="107" t="s">
        <v>33</v>
      </c>
      <c r="S6153" s="108" t="s">
        <v>34</v>
      </c>
    </row>
    <row r="6154" spans="1:19" ht="11.25" thickBot="1" x14ac:dyDescent="0.2">
      <c r="A6154" s="88">
        <v>1</v>
      </c>
      <c r="B6154" s="109">
        <v>0.71890046296296306</v>
      </c>
      <c r="C6154" s="110" t="s">
        <v>6662</v>
      </c>
      <c r="D6154" s="119">
        <v>68443.243000000002</v>
      </c>
      <c r="E6154" s="119">
        <v>1180070.1000000001</v>
      </c>
      <c r="F6154" s="89">
        <v>14341.934999999999</v>
      </c>
      <c r="G6154" s="110" t="s">
        <v>6663</v>
      </c>
      <c r="H6154" s="110" t="s">
        <v>6664</v>
      </c>
      <c r="I6154" s="110" t="s">
        <v>6665</v>
      </c>
      <c r="J6154" s="119">
        <v>729485.84</v>
      </c>
      <c r="K6154" s="112" t="s">
        <v>6666</v>
      </c>
      <c r="L6154" s="110" t="s">
        <v>6667</v>
      </c>
      <c r="M6154" s="89">
        <v>999117.64</v>
      </c>
      <c r="N6154" s="89">
        <v>90345.471000000005</v>
      </c>
      <c r="O6154" s="110" t="s">
        <v>6668</v>
      </c>
      <c r="P6154" s="89">
        <v>156962.07</v>
      </c>
      <c r="Q6154" s="110" t="s">
        <v>6669</v>
      </c>
      <c r="R6154" s="110" t="s">
        <v>6670</v>
      </c>
      <c r="S6154" s="119">
        <v>1246648.6000000001</v>
      </c>
    </row>
    <row r="6155" spans="1:19" ht="11.25" thickBot="1" x14ac:dyDescent="0.2">
      <c r="A6155" s="93"/>
    </row>
    <row r="6156" spans="1:19" ht="11.25" thickBot="1" x14ac:dyDescent="0.2">
      <c r="A6156" s="88">
        <v>2</v>
      </c>
      <c r="B6156" s="109">
        <v>0.71907407407407409</v>
      </c>
      <c r="C6156" s="110" t="s">
        <v>6671</v>
      </c>
      <c r="D6156" s="119">
        <v>68628.851999999999</v>
      </c>
      <c r="E6156" s="119">
        <v>1177870.7</v>
      </c>
      <c r="F6156" s="110" t="s">
        <v>6672</v>
      </c>
      <c r="G6156" s="89">
        <v>1141.0309999999999</v>
      </c>
      <c r="H6156" s="110" t="s">
        <v>6673</v>
      </c>
      <c r="I6156" s="110" t="s">
        <v>6674</v>
      </c>
      <c r="J6156" s="119">
        <v>734751.1</v>
      </c>
      <c r="K6156" s="112" t="s">
        <v>6675</v>
      </c>
      <c r="L6156" s="110" t="s">
        <v>6676</v>
      </c>
      <c r="M6156" s="110" t="s">
        <v>6677</v>
      </c>
      <c r="N6156" s="110" t="s">
        <v>6678</v>
      </c>
      <c r="O6156" s="89">
        <v>450238.14</v>
      </c>
      <c r="P6156" s="110" t="s">
        <v>6679</v>
      </c>
      <c r="Q6156" s="110" t="s">
        <v>6680</v>
      </c>
      <c r="R6156" s="89">
        <v>767684.26</v>
      </c>
      <c r="S6156" s="119">
        <v>1258814.5</v>
      </c>
    </row>
    <row r="6157" spans="1:19" ht="11.25" thickBot="1" x14ac:dyDescent="0.2">
      <c r="A6157" s="93"/>
    </row>
    <row r="6158" spans="1:19" ht="11.25" thickBot="1" x14ac:dyDescent="0.2">
      <c r="A6158" s="88">
        <v>3</v>
      </c>
      <c r="B6158" s="109">
        <v>0.71923611111111108</v>
      </c>
      <c r="C6158" s="110" t="s">
        <v>6681</v>
      </c>
      <c r="D6158" s="119">
        <v>69094.387000000002</v>
      </c>
      <c r="E6158" s="119">
        <v>1173450.3999999999</v>
      </c>
      <c r="F6158" s="89">
        <v>14408.981</v>
      </c>
      <c r="G6158" s="89">
        <v>1151.0319999999999</v>
      </c>
      <c r="H6158" s="110" t="s">
        <v>6682</v>
      </c>
      <c r="I6158" s="110" t="s">
        <v>6683</v>
      </c>
      <c r="J6158" s="119">
        <v>742223.09</v>
      </c>
      <c r="K6158" s="112" t="s">
        <v>6684</v>
      </c>
      <c r="L6158" s="110" t="s">
        <v>6685</v>
      </c>
      <c r="M6158" s="89">
        <v>1002089.4</v>
      </c>
      <c r="N6158" s="89">
        <v>90877.778999999995</v>
      </c>
      <c r="O6158" s="89">
        <v>452827.35</v>
      </c>
      <c r="P6158" s="110" t="s">
        <v>6686</v>
      </c>
      <c r="Q6158" s="110" t="s">
        <v>6687</v>
      </c>
      <c r="R6158" s="89">
        <v>769371.83</v>
      </c>
      <c r="S6158" s="119">
        <v>1267048.8</v>
      </c>
    </row>
    <row r="6159" spans="1:19" ht="11.25" thickBot="1" x14ac:dyDescent="0.2">
      <c r="A6159" s="93"/>
    </row>
    <row r="6160" spans="1:19" ht="11.25" thickBot="1" x14ac:dyDescent="0.2">
      <c r="A6160" s="113" t="s">
        <v>352</v>
      </c>
      <c r="B6160" s="93"/>
      <c r="C6160" s="110" t="s">
        <v>6688</v>
      </c>
      <c r="D6160" s="118">
        <v>68722.160999999993</v>
      </c>
      <c r="E6160" s="118">
        <v>1177130.3999999999</v>
      </c>
      <c r="F6160" s="110" t="s">
        <v>6689</v>
      </c>
      <c r="G6160" s="110" t="s">
        <v>6690</v>
      </c>
      <c r="H6160" s="110" t="s">
        <v>6691</v>
      </c>
      <c r="I6160" s="110" t="s">
        <v>6692</v>
      </c>
      <c r="J6160" s="118">
        <v>735486.67</v>
      </c>
      <c r="K6160" s="112" t="s">
        <v>6693</v>
      </c>
      <c r="L6160" s="110" t="s">
        <v>6694</v>
      </c>
      <c r="M6160" s="110" t="s">
        <v>6695</v>
      </c>
      <c r="N6160" s="110" t="s">
        <v>6696</v>
      </c>
      <c r="O6160" s="110" t="s">
        <v>6697</v>
      </c>
      <c r="P6160" s="110" t="s">
        <v>6698</v>
      </c>
      <c r="Q6160" s="110" t="s">
        <v>6699</v>
      </c>
      <c r="R6160" s="110" t="s">
        <v>6700</v>
      </c>
      <c r="S6160" s="118">
        <v>1257504</v>
      </c>
    </row>
    <row r="6161" spans="1:19" ht="11.25" thickBot="1" x14ac:dyDescent="0.2">
      <c r="A6161" s="93"/>
    </row>
    <row r="6162" spans="1:19" ht="11.25" thickBot="1" x14ac:dyDescent="0.2">
      <c r="A6162" s="116" t="s">
        <v>355</v>
      </c>
      <c r="B6162" s="93"/>
      <c r="C6162" s="110" t="s">
        <v>6701</v>
      </c>
      <c r="D6162" s="118">
        <v>335.45</v>
      </c>
      <c r="E6162" s="118">
        <v>3371.3429999999998</v>
      </c>
      <c r="F6162" s="110" t="s">
        <v>6702</v>
      </c>
      <c r="G6162" s="110" t="s">
        <v>6703</v>
      </c>
      <c r="H6162" s="110" t="s">
        <v>6704</v>
      </c>
      <c r="I6162" s="110" t="s">
        <v>6705</v>
      </c>
      <c r="J6162" s="118">
        <v>6400.4049999999997</v>
      </c>
      <c r="K6162" s="112" t="s">
        <v>6706</v>
      </c>
      <c r="L6162" s="110" t="s">
        <v>6707</v>
      </c>
      <c r="M6162" s="110" t="s">
        <v>6708</v>
      </c>
      <c r="N6162" s="110" t="s">
        <v>6709</v>
      </c>
      <c r="O6162" s="110" t="s">
        <v>6710</v>
      </c>
      <c r="P6162" s="110" t="s">
        <v>6711</v>
      </c>
      <c r="Q6162" s="110" t="s">
        <v>6712</v>
      </c>
      <c r="R6162" s="110" t="s">
        <v>6713</v>
      </c>
      <c r="S6162" s="118">
        <v>10263.039000000001</v>
      </c>
    </row>
    <row r="6163" spans="1:19" ht="11.25" thickBot="1" x14ac:dyDescent="0.2">
      <c r="A6163" s="93"/>
    </row>
    <row r="6164" spans="1:19" ht="11.25" thickBot="1" x14ac:dyDescent="0.2">
      <c r="A6164" s="117" t="s">
        <v>358</v>
      </c>
      <c r="B6164" s="93"/>
      <c r="C6164" s="110" t="s">
        <v>6714</v>
      </c>
      <c r="D6164" s="118">
        <v>0.48799999999999999</v>
      </c>
      <c r="E6164" s="118">
        <v>0.28599999999999998</v>
      </c>
      <c r="F6164" s="110" t="s">
        <v>6715</v>
      </c>
      <c r="G6164" s="110" t="s">
        <v>6716</v>
      </c>
      <c r="H6164" s="110" t="s">
        <v>6717</v>
      </c>
      <c r="I6164" s="110" t="s">
        <v>6718</v>
      </c>
      <c r="J6164" s="118">
        <v>0.87</v>
      </c>
      <c r="K6164" s="112" t="s">
        <v>904</v>
      </c>
      <c r="L6164" s="110" t="s">
        <v>6719</v>
      </c>
      <c r="M6164" s="110" t="s">
        <v>6720</v>
      </c>
      <c r="N6164" s="110" t="s">
        <v>6721</v>
      </c>
      <c r="O6164" s="110" t="s">
        <v>4179</v>
      </c>
      <c r="P6164" s="110" t="s">
        <v>5439</v>
      </c>
      <c r="Q6164" s="110" t="s">
        <v>6722</v>
      </c>
      <c r="R6164" s="110" t="s">
        <v>6723</v>
      </c>
      <c r="S6164" s="118">
        <v>0.81599999999999995</v>
      </c>
    </row>
    <row r="6165" spans="1:19" ht="11.25" thickBot="1" x14ac:dyDescent="0.2">
      <c r="A6165" s="93"/>
    </row>
    <row r="6166" spans="1:19" ht="11.25" thickBot="1" x14ac:dyDescent="0.2">
      <c r="A6166" s="87" t="s">
        <v>345</v>
      </c>
      <c r="B6166" s="87" t="s">
        <v>346</v>
      </c>
      <c r="C6166" s="108" t="s">
        <v>35</v>
      </c>
      <c r="D6166" s="107" t="s">
        <v>36</v>
      </c>
      <c r="E6166" s="107" t="s">
        <v>37</v>
      </c>
      <c r="F6166" s="107" t="s">
        <v>38</v>
      </c>
      <c r="G6166" s="107" t="s">
        <v>39</v>
      </c>
      <c r="H6166" s="107" t="s">
        <v>40</v>
      </c>
      <c r="I6166" s="107" t="s">
        <v>41</v>
      </c>
      <c r="J6166" s="107" t="s">
        <v>42</v>
      </c>
      <c r="K6166" s="107" t="s">
        <v>43</v>
      </c>
      <c r="L6166" s="107" t="s">
        <v>44</v>
      </c>
      <c r="M6166" s="107" t="s">
        <v>45</v>
      </c>
      <c r="N6166" s="107" t="s">
        <v>46</v>
      </c>
      <c r="O6166" s="107" t="s">
        <v>47</v>
      </c>
      <c r="P6166" s="107" t="s">
        <v>48</v>
      </c>
      <c r="Q6166" s="107" t="s">
        <v>49</v>
      </c>
      <c r="R6166" s="107" t="s">
        <v>50</v>
      </c>
      <c r="S6166" s="107" t="s">
        <v>51</v>
      </c>
    </row>
    <row r="6167" spans="1:19" ht="11.25" thickBot="1" x14ac:dyDescent="0.2">
      <c r="A6167" s="88">
        <v>1</v>
      </c>
      <c r="B6167" s="109">
        <v>0.71890046296296306</v>
      </c>
      <c r="C6167" s="112" t="s">
        <v>6724</v>
      </c>
      <c r="D6167" s="110" t="s">
        <v>6725</v>
      </c>
      <c r="E6167" s="110" t="s">
        <v>6726</v>
      </c>
      <c r="F6167" s="110" t="s">
        <v>6727</v>
      </c>
      <c r="G6167" s="110" t="s">
        <v>6728</v>
      </c>
      <c r="H6167" s="110" t="s">
        <v>6729</v>
      </c>
      <c r="I6167" s="110" t="s">
        <v>6730</v>
      </c>
      <c r="J6167" s="89">
        <v>1183822.2</v>
      </c>
      <c r="K6167" s="89">
        <v>1179748.6000000001</v>
      </c>
      <c r="L6167" s="110" t="s">
        <v>6731</v>
      </c>
      <c r="M6167" s="110" t="s">
        <v>6732</v>
      </c>
      <c r="N6167" s="110" t="s">
        <v>6733</v>
      </c>
      <c r="O6167" s="89">
        <v>936376.72</v>
      </c>
      <c r="P6167" s="110" t="s">
        <v>6734</v>
      </c>
      <c r="Q6167" s="110" t="s">
        <v>6735</v>
      </c>
      <c r="R6167" s="110" t="s">
        <v>6736</v>
      </c>
      <c r="S6167" s="110" t="s">
        <v>6737</v>
      </c>
    </row>
    <row r="6168" spans="1:19" ht="11.25" thickBot="1" x14ac:dyDescent="0.2">
      <c r="A6168" s="93"/>
    </row>
    <row r="6169" spans="1:19" ht="11.25" thickBot="1" x14ac:dyDescent="0.2">
      <c r="A6169" s="88">
        <v>2</v>
      </c>
      <c r="B6169" s="109">
        <v>0.71907407407407409</v>
      </c>
      <c r="C6169" s="112" t="s">
        <v>6738</v>
      </c>
      <c r="D6169" s="89">
        <v>165806.19</v>
      </c>
      <c r="E6169" s="89">
        <v>150631.6</v>
      </c>
      <c r="F6169" s="110" t="s">
        <v>6739</v>
      </c>
      <c r="G6169" s="110" t="s">
        <v>6740</v>
      </c>
      <c r="H6169" s="110" t="s">
        <v>6741</v>
      </c>
      <c r="I6169" s="110" t="s">
        <v>6742</v>
      </c>
      <c r="J6169" s="110" t="s">
        <v>6743</v>
      </c>
      <c r="K6169" s="110" t="s">
        <v>6744</v>
      </c>
      <c r="L6169" s="110" t="s">
        <v>6745</v>
      </c>
      <c r="M6169" s="110" t="s">
        <v>6746</v>
      </c>
      <c r="N6169" s="89">
        <v>238010.86</v>
      </c>
      <c r="O6169" s="110" t="s">
        <v>6747</v>
      </c>
      <c r="P6169" s="110" t="s">
        <v>6748</v>
      </c>
      <c r="Q6169" s="110" t="s">
        <v>6749</v>
      </c>
      <c r="R6169" s="110" t="s">
        <v>6750</v>
      </c>
      <c r="S6169" s="110" t="s">
        <v>6751</v>
      </c>
    </row>
    <row r="6170" spans="1:19" ht="11.25" thickBot="1" x14ac:dyDescent="0.2">
      <c r="A6170" s="93"/>
    </row>
    <row r="6171" spans="1:19" ht="11.25" thickBot="1" x14ac:dyDescent="0.2">
      <c r="A6171" s="88">
        <v>3</v>
      </c>
      <c r="B6171" s="109">
        <v>0.71923611111111108</v>
      </c>
      <c r="C6171" s="112" t="s">
        <v>6752</v>
      </c>
      <c r="D6171" s="110" t="s">
        <v>6753</v>
      </c>
      <c r="E6171" s="110" t="s">
        <v>6754</v>
      </c>
      <c r="F6171" s="89">
        <v>9760.2860000000001</v>
      </c>
      <c r="G6171" s="110" t="s">
        <v>6755</v>
      </c>
      <c r="H6171" s="110" t="s">
        <v>6756</v>
      </c>
      <c r="I6171" s="110" t="s">
        <v>6757</v>
      </c>
      <c r="J6171" s="110" t="s">
        <v>6758</v>
      </c>
      <c r="K6171" s="89">
        <v>1185828.6000000001</v>
      </c>
      <c r="L6171" s="89">
        <v>1481619.6</v>
      </c>
      <c r="M6171" s="89">
        <v>280791.59000000003</v>
      </c>
      <c r="N6171" s="110" t="s">
        <v>6759</v>
      </c>
      <c r="O6171" s="89">
        <v>941662.13</v>
      </c>
      <c r="P6171" s="89">
        <v>299719.57</v>
      </c>
      <c r="Q6171" s="89">
        <v>1853041.3</v>
      </c>
      <c r="R6171" s="89">
        <v>473671.22</v>
      </c>
      <c r="S6171" s="89">
        <v>1878559.9</v>
      </c>
    </row>
    <row r="6172" spans="1:19" ht="11.25" thickBot="1" x14ac:dyDescent="0.2">
      <c r="A6172" s="93"/>
    </row>
    <row r="6173" spans="1:19" ht="11.25" thickBot="1" x14ac:dyDescent="0.2">
      <c r="A6173" s="113" t="s">
        <v>352</v>
      </c>
      <c r="B6173" s="93"/>
      <c r="C6173" s="112" t="s">
        <v>6760</v>
      </c>
      <c r="D6173" s="110" t="s">
        <v>6761</v>
      </c>
      <c r="E6173" s="110" t="s">
        <v>6762</v>
      </c>
      <c r="F6173" s="110" t="s">
        <v>6763</v>
      </c>
      <c r="G6173" s="110" t="s">
        <v>6764</v>
      </c>
      <c r="H6173" s="110" t="s">
        <v>6765</v>
      </c>
      <c r="I6173" s="110" t="s">
        <v>6766</v>
      </c>
      <c r="J6173" s="110" t="s">
        <v>6767</v>
      </c>
      <c r="K6173" s="110" t="s">
        <v>6768</v>
      </c>
      <c r="L6173" s="110" t="s">
        <v>6769</v>
      </c>
      <c r="M6173" s="110" t="s">
        <v>6770</v>
      </c>
      <c r="N6173" s="110" t="s">
        <v>6771</v>
      </c>
      <c r="O6173" s="110" t="s">
        <v>6772</v>
      </c>
      <c r="P6173" s="110" t="s">
        <v>6773</v>
      </c>
      <c r="Q6173" s="110" t="s">
        <v>6774</v>
      </c>
      <c r="R6173" s="110" t="s">
        <v>6775</v>
      </c>
      <c r="S6173" s="110" t="s">
        <v>6776</v>
      </c>
    </row>
    <row r="6174" spans="1:19" ht="11.25" thickBot="1" x14ac:dyDescent="0.2">
      <c r="A6174" s="93"/>
    </row>
    <row r="6175" spans="1:19" ht="11.25" thickBot="1" x14ac:dyDescent="0.2">
      <c r="A6175" s="116" t="s">
        <v>355</v>
      </c>
      <c r="B6175" s="93"/>
      <c r="C6175" s="112" t="s">
        <v>6777</v>
      </c>
      <c r="D6175" s="110" t="s">
        <v>6778</v>
      </c>
      <c r="E6175" s="110" t="s">
        <v>6779</v>
      </c>
      <c r="F6175" s="110" t="s">
        <v>6780</v>
      </c>
      <c r="G6175" s="110" t="s">
        <v>6781</v>
      </c>
      <c r="H6175" s="110" t="s">
        <v>6782</v>
      </c>
      <c r="I6175" s="110" t="s">
        <v>6783</v>
      </c>
      <c r="J6175" s="110" t="s">
        <v>6784</v>
      </c>
      <c r="K6175" s="110" t="s">
        <v>6785</v>
      </c>
      <c r="L6175" s="110" t="s">
        <v>6786</v>
      </c>
      <c r="M6175" s="110" t="s">
        <v>6787</v>
      </c>
      <c r="N6175" s="110" t="s">
        <v>6788</v>
      </c>
      <c r="O6175" s="110" t="s">
        <v>6789</v>
      </c>
      <c r="P6175" s="110" t="s">
        <v>6790</v>
      </c>
      <c r="Q6175" s="110" t="s">
        <v>6791</v>
      </c>
      <c r="R6175" s="110" t="s">
        <v>6792</v>
      </c>
      <c r="S6175" s="110" t="s">
        <v>6793</v>
      </c>
    </row>
    <row r="6176" spans="1:19" ht="11.25" thickBot="1" x14ac:dyDescent="0.2">
      <c r="A6176" s="93"/>
    </row>
    <row r="6177" spans="1:19" ht="11.25" thickBot="1" x14ac:dyDescent="0.2">
      <c r="A6177" s="117" t="s">
        <v>358</v>
      </c>
      <c r="B6177" s="93"/>
      <c r="C6177" s="112" t="s">
        <v>963</v>
      </c>
      <c r="D6177" s="110" t="s">
        <v>6794</v>
      </c>
      <c r="E6177" s="110" t="s">
        <v>6795</v>
      </c>
      <c r="F6177" s="110" t="s">
        <v>6796</v>
      </c>
      <c r="G6177" s="110" t="s">
        <v>6797</v>
      </c>
      <c r="H6177" s="110" t="s">
        <v>4601</v>
      </c>
      <c r="I6177" s="110" t="s">
        <v>6798</v>
      </c>
      <c r="J6177" s="110" t="s">
        <v>6799</v>
      </c>
      <c r="K6177" s="110" t="s">
        <v>6800</v>
      </c>
      <c r="L6177" s="110" t="s">
        <v>6801</v>
      </c>
      <c r="M6177" s="110" t="s">
        <v>6802</v>
      </c>
      <c r="N6177" s="110" t="s">
        <v>6803</v>
      </c>
      <c r="O6177" s="110" t="s">
        <v>6804</v>
      </c>
      <c r="P6177" s="110" t="s">
        <v>6805</v>
      </c>
      <c r="Q6177" s="110" t="s">
        <v>6806</v>
      </c>
      <c r="R6177" s="110" t="s">
        <v>6807</v>
      </c>
      <c r="S6177" s="110" t="s">
        <v>5414</v>
      </c>
    </row>
    <row r="6178" spans="1:19" ht="11.25" thickBot="1" x14ac:dyDescent="0.2">
      <c r="A6178" s="93"/>
    </row>
    <row r="6179" spans="1:19" ht="11.25" thickBot="1" x14ac:dyDescent="0.2">
      <c r="A6179" s="87" t="s">
        <v>345</v>
      </c>
      <c r="B6179" s="87" t="s">
        <v>346</v>
      </c>
      <c r="C6179" s="107" t="s">
        <v>52</v>
      </c>
      <c r="D6179" s="107" t="s">
        <v>53</v>
      </c>
      <c r="E6179" s="107" t="s">
        <v>54</v>
      </c>
      <c r="F6179" s="107" t="s">
        <v>55</v>
      </c>
      <c r="G6179" s="107" t="s">
        <v>56</v>
      </c>
      <c r="H6179" s="107" t="s">
        <v>57</v>
      </c>
      <c r="I6179" s="107" t="s">
        <v>58</v>
      </c>
      <c r="J6179" s="107" t="s">
        <v>59</v>
      </c>
      <c r="K6179" s="107" t="s">
        <v>60</v>
      </c>
      <c r="L6179" s="107" t="s">
        <v>61</v>
      </c>
      <c r="M6179" s="107" t="s">
        <v>62</v>
      </c>
      <c r="N6179" s="107" t="s">
        <v>63</v>
      </c>
      <c r="O6179" s="107" t="s">
        <v>64</v>
      </c>
      <c r="P6179" s="108" t="s">
        <v>65</v>
      </c>
      <c r="Q6179" s="108" t="s">
        <v>66</v>
      </c>
      <c r="R6179" s="107" t="s">
        <v>67</v>
      </c>
      <c r="S6179" s="107" t="s">
        <v>68</v>
      </c>
    </row>
    <row r="6180" spans="1:19" ht="11.25" thickBot="1" x14ac:dyDescent="0.2">
      <c r="A6180" s="88">
        <v>1</v>
      </c>
      <c r="B6180" s="109">
        <v>0.71890046296296306</v>
      </c>
      <c r="C6180" s="110" t="s">
        <v>6808</v>
      </c>
      <c r="D6180" s="110" t="s">
        <v>6809</v>
      </c>
      <c r="E6180" s="110" t="s">
        <v>6810</v>
      </c>
      <c r="F6180" s="110" t="s">
        <v>6811</v>
      </c>
      <c r="G6180" s="110" t="s">
        <v>6812</v>
      </c>
      <c r="H6180" s="89">
        <v>1736524.9</v>
      </c>
      <c r="I6180" s="110" t="s">
        <v>6813</v>
      </c>
      <c r="J6180" s="110" t="s">
        <v>6814</v>
      </c>
      <c r="K6180" s="89">
        <v>519053.44</v>
      </c>
      <c r="L6180" s="110" t="s">
        <v>6815</v>
      </c>
      <c r="M6180" s="89">
        <v>110515.35</v>
      </c>
      <c r="N6180" s="110" t="s">
        <v>6816</v>
      </c>
      <c r="O6180" s="110" t="s">
        <v>6817</v>
      </c>
      <c r="P6180" s="112" t="s">
        <v>6818</v>
      </c>
      <c r="Q6180" s="112" t="s">
        <v>6819</v>
      </c>
      <c r="R6180" s="110" t="s">
        <v>6820</v>
      </c>
      <c r="S6180" s="110" t="s">
        <v>6821</v>
      </c>
    </row>
    <row r="6181" spans="1:19" ht="11.25" thickBot="1" x14ac:dyDescent="0.2">
      <c r="A6181" s="93"/>
    </row>
    <row r="6182" spans="1:19" ht="11.25" thickBot="1" x14ac:dyDescent="0.2">
      <c r="A6182" s="88">
        <v>2</v>
      </c>
      <c r="B6182" s="109">
        <v>0.71907407407407409</v>
      </c>
      <c r="C6182" s="110" t="s">
        <v>6822</v>
      </c>
      <c r="D6182" s="110" t="s">
        <v>6823</v>
      </c>
      <c r="E6182" s="110" t="s">
        <v>6824</v>
      </c>
      <c r="F6182" s="110" t="s">
        <v>6825</v>
      </c>
      <c r="G6182" s="110" t="s">
        <v>6826</v>
      </c>
      <c r="H6182" s="110" t="s">
        <v>6827</v>
      </c>
      <c r="I6182" s="89">
        <v>2432637.9</v>
      </c>
      <c r="J6182" s="110" t="s">
        <v>6828</v>
      </c>
      <c r="K6182" s="110" t="s">
        <v>6829</v>
      </c>
      <c r="L6182" s="110" t="s">
        <v>6830</v>
      </c>
      <c r="M6182" s="110" t="s">
        <v>6831</v>
      </c>
      <c r="N6182" s="110" t="s">
        <v>6832</v>
      </c>
      <c r="O6182" s="110" t="s">
        <v>6833</v>
      </c>
      <c r="P6182" s="112" t="s">
        <v>6834</v>
      </c>
      <c r="Q6182" s="112" t="s">
        <v>6835</v>
      </c>
      <c r="R6182" s="110" t="s">
        <v>6836</v>
      </c>
      <c r="S6182" s="110" t="s">
        <v>6837</v>
      </c>
    </row>
    <row r="6183" spans="1:19" ht="11.25" thickBot="1" x14ac:dyDescent="0.2">
      <c r="A6183" s="93"/>
    </row>
    <row r="6184" spans="1:19" ht="11.25" thickBot="1" x14ac:dyDescent="0.2">
      <c r="A6184" s="88">
        <v>3</v>
      </c>
      <c r="B6184" s="109">
        <v>0.71923611111111108</v>
      </c>
      <c r="C6184" s="89">
        <v>651742.43000000005</v>
      </c>
      <c r="D6184" s="89">
        <v>2004869.4</v>
      </c>
      <c r="E6184" s="89">
        <v>450938.03</v>
      </c>
      <c r="F6184" s="89">
        <v>2033885.9</v>
      </c>
      <c r="G6184" s="110" t="s">
        <v>6838</v>
      </c>
      <c r="H6184" s="110" t="s">
        <v>6839</v>
      </c>
      <c r="I6184" s="110" t="s">
        <v>6840</v>
      </c>
      <c r="J6184" s="110" t="s">
        <v>6841</v>
      </c>
      <c r="K6184" s="110" t="s">
        <v>6842</v>
      </c>
      <c r="L6184" s="89">
        <v>214554.14</v>
      </c>
      <c r="M6184" s="110" t="s">
        <v>6843</v>
      </c>
      <c r="N6184" s="110" t="s">
        <v>6844</v>
      </c>
      <c r="O6184" s="110" t="s">
        <v>6845</v>
      </c>
      <c r="P6184" s="112" t="s">
        <v>6846</v>
      </c>
      <c r="Q6184" s="112" t="s">
        <v>6847</v>
      </c>
      <c r="R6184" s="89">
        <v>1534975.4</v>
      </c>
      <c r="S6184" s="110" t="s">
        <v>6848</v>
      </c>
    </row>
    <row r="6185" spans="1:19" ht="11.25" thickBot="1" x14ac:dyDescent="0.2">
      <c r="A6185" s="93"/>
    </row>
    <row r="6186" spans="1:19" ht="11.25" thickBot="1" x14ac:dyDescent="0.2">
      <c r="A6186" s="113" t="s">
        <v>352</v>
      </c>
      <c r="B6186" s="93"/>
      <c r="C6186" s="110" t="s">
        <v>6849</v>
      </c>
      <c r="D6186" s="110" t="s">
        <v>6850</v>
      </c>
      <c r="E6186" s="110" t="s">
        <v>6851</v>
      </c>
      <c r="F6186" s="110" t="s">
        <v>6852</v>
      </c>
      <c r="G6186" s="110" t="s">
        <v>6853</v>
      </c>
      <c r="H6186" s="110" t="s">
        <v>6854</v>
      </c>
      <c r="I6186" s="110" t="s">
        <v>6855</v>
      </c>
      <c r="J6186" s="110" t="s">
        <v>6856</v>
      </c>
      <c r="K6186" s="110" t="s">
        <v>6857</v>
      </c>
      <c r="L6186" s="110" t="s">
        <v>6858</v>
      </c>
      <c r="M6186" s="110" t="s">
        <v>6859</v>
      </c>
      <c r="N6186" s="110" t="s">
        <v>6860</v>
      </c>
      <c r="O6186" s="110" t="s">
        <v>6861</v>
      </c>
      <c r="P6186" s="112" t="s">
        <v>6862</v>
      </c>
      <c r="Q6186" s="112" t="s">
        <v>6863</v>
      </c>
      <c r="R6186" s="110" t="s">
        <v>6864</v>
      </c>
      <c r="S6186" s="110" t="s">
        <v>6865</v>
      </c>
    </row>
    <row r="6187" spans="1:19" ht="11.25" thickBot="1" x14ac:dyDescent="0.2">
      <c r="A6187" s="93"/>
    </row>
    <row r="6188" spans="1:19" ht="11.25" thickBot="1" x14ac:dyDescent="0.2">
      <c r="A6188" s="116" t="s">
        <v>355</v>
      </c>
      <c r="B6188" s="93"/>
      <c r="C6188" s="110" t="s">
        <v>6866</v>
      </c>
      <c r="D6188" s="110" t="s">
        <v>6867</v>
      </c>
      <c r="E6188" s="110" t="s">
        <v>6868</v>
      </c>
      <c r="F6188" s="110" t="s">
        <v>6869</v>
      </c>
      <c r="G6188" s="110" t="s">
        <v>6870</v>
      </c>
      <c r="H6188" s="110" t="s">
        <v>6871</v>
      </c>
      <c r="I6188" s="110" t="s">
        <v>6872</v>
      </c>
      <c r="J6188" s="110" t="s">
        <v>6873</v>
      </c>
      <c r="K6188" s="110" t="s">
        <v>6874</v>
      </c>
      <c r="L6188" s="110" t="s">
        <v>6875</v>
      </c>
      <c r="M6188" s="110" t="s">
        <v>6876</v>
      </c>
      <c r="N6188" s="110" t="s">
        <v>6877</v>
      </c>
      <c r="O6188" s="110" t="s">
        <v>6878</v>
      </c>
      <c r="P6188" s="112" t="s">
        <v>6879</v>
      </c>
      <c r="Q6188" s="112" t="s">
        <v>6880</v>
      </c>
      <c r="R6188" s="110" t="s">
        <v>6881</v>
      </c>
      <c r="S6188" s="110" t="s">
        <v>6882</v>
      </c>
    </row>
    <row r="6189" spans="1:19" ht="11.25" thickBot="1" x14ac:dyDescent="0.2">
      <c r="A6189" s="93"/>
    </row>
    <row r="6190" spans="1:19" ht="11.25" thickBot="1" x14ac:dyDescent="0.2">
      <c r="A6190" s="117" t="s">
        <v>358</v>
      </c>
      <c r="B6190" s="93"/>
      <c r="C6190" s="110" t="s">
        <v>6883</v>
      </c>
      <c r="D6190" s="110" t="s">
        <v>6884</v>
      </c>
      <c r="E6190" s="110" t="s">
        <v>6885</v>
      </c>
      <c r="F6190" s="110" t="s">
        <v>6886</v>
      </c>
      <c r="G6190" s="110" t="s">
        <v>6887</v>
      </c>
      <c r="H6190" s="110" t="s">
        <v>6888</v>
      </c>
      <c r="I6190" s="110" t="s">
        <v>6889</v>
      </c>
      <c r="J6190" s="110" t="s">
        <v>2889</v>
      </c>
      <c r="K6190" s="110" t="s">
        <v>6890</v>
      </c>
      <c r="L6190" s="110" t="s">
        <v>6891</v>
      </c>
      <c r="M6190" s="110" t="s">
        <v>6892</v>
      </c>
      <c r="N6190" s="110" t="s">
        <v>6893</v>
      </c>
      <c r="O6190" s="110" t="s">
        <v>6894</v>
      </c>
      <c r="P6190" s="112" t="s">
        <v>1053</v>
      </c>
      <c r="Q6190" s="112" t="s">
        <v>1054</v>
      </c>
      <c r="R6190" s="110" t="s">
        <v>6895</v>
      </c>
      <c r="S6190" s="110" t="s">
        <v>3034</v>
      </c>
    </row>
    <row r="6191" spans="1:19" ht="10.5" x14ac:dyDescent="0.15">
      <c r="A6191" s="93"/>
    </row>
    <row r="6192" spans="1:19" x14ac:dyDescent="0.15">
      <c r="A6192" s="106"/>
      <c r="B6192" s="69" t="s">
        <v>1057</v>
      </c>
    </row>
    <row r="6193" spans="1:19" ht="9.75" thickBot="1" x14ac:dyDescent="0.2">
      <c r="A6193" s="64" t="s">
        <v>6210</v>
      </c>
    </row>
    <row r="6194" spans="1:19" ht="11.25" thickBot="1" x14ac:dyDescent="0.2">
      <c r="A6194" s="87" t="s">
        <v>345</v>
      </c>
      <c r="B6194" s="87" t="s">
        <v>346</v>
      </c>
      <c r="C6194" s="107" t="s">
        <v>1</v>
      </c>
      <c r="D6194" s="107" t="s">
        <v>2</v>
      </c>
      <c r="E6194" s="107" t="s">
        <v>3</v>
      </c>
      <c r="F6194" s="107" t="s">
        <v>4</v>
      </c>
      <c r="G6194" s="107" t="s">
        <v>5</v>
      </c>
      <c r="H6194" s="107" t="s">
        <v>6</v>
      </c>
      <c r="I6194" s="108" t="s">
        <v>7</v>
      </c>
      <c r="J6194" s="108" t="s">
        <v>8</v>
      </c>
      <c r="K6194" s="107" t="s">
        <v>9</v>
      </c>
      <c r="L6194" s="107" t="s">
        <v>10</v>
      </c>
      <c r="M6194" s="107" t="s">
        <v>11</v>
      </c>
      <c r="N6194" s="107" t="s">
        <v>12</v>
      </c>
      <c r="O6194" s="107" t="s">
        <v>13</v>
      </c>
      <c r="P6194" s="107" t="s">
        <v>14</v>
      </c>
      <c r="Q6194" s="107" t="s">
        <v>15</v>
      </c>
      <c r="R6194" s="107" t="s">
        <v>16</v>
      </c>
      <c r="S6194" s="107" t="s">
        <v>17</v>
      </c>
    </row>
    <row r="6195" spans="1:19" ht="11.25" thickBot="1" x14ac:dyDescent="0.2">
      <c r="A6195" s="88">
        <v>1</v>
      </c>
      <c r="B6195" s="109">
        <v>0.7243518518518518</v>
      </c>
      <c r="C6195" s="89">
        <v>332377.40999999997</v>
      </c>
      <c r="D6195" s="89">
        <v>12409.695</v>
      </c>
      <c r="E6195" s="89">
        <v>85368.548999999999</v>
      </c>
      <c r="F6195" s="89">
        <v>24646.57</v>
      </c>
      <c r="G6195" s="110" t="s">
        <v>6896</v>
      </c>
      <c r="H6195" s="89">
        <v>83703.815000000002</v>
      </c>
      <c r="I6195" s="119">
        <v>71614.876999999993</v>
      </c>
      <c r="J6195" s="112" t="s">
        <v>6897</v>
      </c>
      <c r="K6195" s="89">
        <v>9265.06</v>
      </c>
      <c r="L6195" s="89">
        <v>1951.0909999999999</v>
      </c>
      <c r="M6195" s="89">
        <v>119</v>
      </c>
      <c r="N6195" s="89">
        <v>5119.6289999999999</v>
      </c>
      <c r="O6195" s="89">
        <v>4343.4530000000004</v>
      </c>
      <c r="P6195" s="89">
        <v>1544.057</v>
      </c>
      <c r="Q6195" s="89">
        <v>307.00200000000001</v>
      </c>
      <c r="R6195" s="89">
        <v>4554.4979999999996</v>
      </c>
      <c r="S6195" s="89">
        <v>4106.4049999999997</v>
      </c>
    </row>
    <row r="6196" spans="1:19" ht="11.25" thickBot="1" x14ac:dyDescent="0.2">
      <c r="A6196" s="93"/>
    </row>
    <row r="6197" spans="1:19" ht="11.25" thickBot="1" x14ac:dyDescent="0.2">
      <c r="A6197" s="88">
        <v>2</v>
      </c>
      <c r="B6197" s="109">
        <v>0.72452546296296294</v>
      </c>
      <c r="C6197" s="89">
        <v>328690.61</v>
      </c>
      <c r="D6197" s="89">
        <v>10611.701999999999</v>
      </c>
      <c r="E6197" s="89">
        <v>84297.2</v>
      </c>
      <c r="F6197" s="89">
        <v>23727.504000000001</v>
      </c>
      <c r="G6197" s="110" t="s">
        <v>6898</v>
      </c>
      <c r="H6197" s="89">
        <v>84517.088000000003</v>
      </c>
      <c r="I6197" s="119">
        <v>72416.642000000007</v>
      </c>
      <c r="J6197" s="112" t="s">
        <v>6899</v>
      </c>
      <c r="K6197" s="89">
        <v>7653.4059999999999</v>
      </c>
      <c r="L6197" s="89">
        <v>1797.078</v>
      </c>
      <c r="M6197" s="89">
        <v>140</v>
      </c>
      <c r="N6197" s="89">
        <v>4452.4759999999997</v>
      </c>
      <c r="O6197" s="89">
        <v>4628.5140000000001</v>
      </c>
      <c r="P6197" s="89">
        <v>1454.0509999999999</v>
      </c>
      <c r="Q6197" s="89">
        <v>285.00200000000001</v>
      </c>
      <c r="R6197" s="89">
        <v>4399.4650000000001</v>
      </c>
      <c r="S6197" s="89">
        <v>3926.37</v>
      </c>
    </row>
    <row r="6198" spans="1:19" ht="11.25" thickBot="1" x14ac:dyDescent="0.2">
      <c r="A6198" s="93"/>
    </row>
    <row r="6199" spans="1:19" ht="11.25" thickBot="1" x14ac:dyDescent="0.2">
      <c r="A6199" s="88">
        <v>3</v>
      </c>
      <c r="B6199" s="109">
        <v>0.72469907407407408</v>
      </c>
      <c r="C6199" s="89">
        <v>323508.43</v>
      </c>
      <c r="D6199" s="89">
        <v>8975.9330000000009</v>
      </c>
      <c r="E6199" s="89">
        <v>82143.623000000007</v>
      </c>
      <c r="F6199" s="89">
        <v>24536.44</v>
      </c>
      <c r="G6199" s="110" t="s">
        <v>6900</v>
      </c>
      <c r="H6199" s="89">
        <v>84635.567999999999</v>
      </c>
      <c r="I6199" s="119">
        <v>72123.627999999997</v>
      </c>
      <c r="J6199" s="112" t="s">
        <v>6901</v>
      </c>
      <c r="K6199" s="89">
        <v>6331.9620000000004</v>
      </c>
      <c r="L6199" s="89">
        <v>1698.069</v>
      </c>
      <c r="M6199" s="89">
        <v>139</v>
      </c>
      <c r="N6199" s="89">
        <v>4080.4</v>
      </c>
      <c r="O6199" s="89">
        <v>5360.69</v>
      </c>
      <c r="P6199" s="89">
        <v>1378.046</v>
      </c>
      <c r="Q6199" s="89">
        <v>296.00200000000001</v>
      </c>
      <c r="R6199" s="89">
        <v>4495.4849999999997</v>
      </c>
      <c r="S6199" s="89">
        <v>3913.3679999999999</v>
      </c>
    </row>
    <row r="6200" spans="1:19" ht="11.25" thickBot="1" x14ac:dyDescent="0.2">
      <c r="A6200" s="93"/>
    </row>
    <row r="6201" spans="1:19" ht="11.25" thickBot="1" x14ac:dyDescent="0.2">
      <c r="A6201" s="113" t="s">
        <v>352</v>
      </c>
      <c r="B6201" s="93"/>
      <c r="C6201" s="114">
        <v>328192.15000000002</v>
      </c>
      <c r="D6201" s="114">
        <v>10665.777</v>
      </c>
      <c r="E6201" s="114">
        <v>83936.457999999999</v>
      </c>
      <c r="F6201" s="114">
        <v>24303.505000000001</v>
      </c>
      <c r="G6201" s="110" t="s">
        <v>6902</v>
      </c>
      <c r="H6201" s="114">
        <v>84285.49</v>
      </c>
      <c r="I6201" s="118">
        <v>72051.716</v>
      </c>
      <c r="J6201" s="112" t="s">
        <v>6903</v>
      </c>
      <c r="K6201" s="114">
        <v>7750.1419999999998</v>
      </c>
      <c r="L6201" s="114">
        <v>1815.413</v>
      </c>
      <c r="M6201" s="114">
        <v>132.667</v>
      </c>
      <c r="N6201" s="114">
        <v>4550.835</v>
      </c>
      <c r="O6201" s="114">
        <v>4777.5519999999997</v>
      </c>
      <c r="P6201" s="114">
        <v>1458.7180000000001</v>
      </c>
      <c r="Q6201" s="114">
        <v>296.00200000000001</v>
      </c>
      <c r="R6201" s="114">
        <v>4483.1490000000003</v>
      </c>
      <c r="S6201" s="114">
        <v>3982.047</v>
      </c>
    </row>
    <row r="6202" spans="1:19" ht="11.25" thickBot="1" x14ac:dyDescent="0.2">
      <c r="A6202" s="93"/>
    </row>
    <row r="6203" spans="1:19" ht="11.25" thickBot="1" x14ac:dyDescent="0.2">
      <c r="A6203" s="116" t="s">
        <v>355</v>
      </c>
      <c r="B6203" s="93"/>
      <c r="C6203" s="114">
        <v>4455.45</v>
      </c>
      <c r="D6203" s="114">
        <v>1717.519</v>
      </c>
      <c r="E6203" s="114">
        <v>1642.4490000000001</v>
      </c>
      <c r="F6203" s="114">
        <v>501.86099999999999</v>
      </c>
      <c r="G6203" s="110" t="s">
        <v>6904</v>
      </c>
      <c r="H6203" s="114">
        <v>507.21699999999998</v>
      </c>
      <c r="I6203" s="118">
        <v>405.69099999999997</v>
      </c>
      <c r="J6203" s="112" t="s">
        <v>6905</v>
      </c>
      <c r="K6203" s="114">
        <v>1468.94</v>
      </c>
      <c r="L6203" s="114">
        <v>127.504</v>
      </c>
      <c r="M6203" s="114">
        <v>11.846</v>
      </c>
      <c r="N6203" s="114">
        <v>526.54999999999995</v>
      </c>
      <c r="O6203" s="114">
        <v>524.74</v>
      </c>
      <c r="P6203" s="114">
        <v>83.103999999999999</v>
      </c>
      <c r="Q6203" s="114">
        <v>11</v>
      </c>
      <c r="R6203" s="114">
        <v>78.248999999999995</v>
      </c>
      <c r="S6203" s="114">
        <v>107.893</v>
      </c>
    </row>
    <row r="6204" spans="1:19" ht="11.25" thickBot="1" x14ac:dyDescent="0.2">
      <c r="A6204" s="93"/>
    </row>
    <row r="6205" spans="1:19" ht="11.25" thickBot="1" x14ac:dyDescent="0.2">
      <c r="A6205" s="117" t="s">
        <v>358</v>
      </c>
      <c r="B6205" s="93"/>
      <c r="C6205" s="114">
        <v>1.3580000000000001</v>
      </c>
      <c r="D6205" s="114">
        <v>16.103000000000002</v>
      </c>
      <c r="E6205" s="114">
        <v>1.9570000000000001</v>
      </c>
      <c r="F6205" s="114">
        <v>2.0649999999999999</v>
      </c>
      <c r="G6205" s="110" t="s">
        <v>1816</v>
      </c>
      <c r="H6205" s="114">
        <v>0.60199999999999998</v>
      </c>
      <c r="I6205" s="118">
        <v>0.56299999999999994</v>
      </c>
      <c r="J6205" s="112" t="s">
        <v>1069</v>
      </c>
      <c r="K6205" s="114">
        <v>18.954000000000001</v>
      </c>
      <c r="L6205" s="114">
        <v>7.0229999999999997</v>
      </c>
      <c r="M6205" s="114">
        <v>8.9290000000000003</v>
      </c>
      <c r="N6205" s="114">
        <v>11.57</v>
      </c>
      <c r="O6205" s="114">
        <v>10.983000000000001</v>
      </c>
      <c r="P6205" s="114">
        <v>5.6970000000000001</v>
      </c>
      <c r="Q6205" s="114">
        <v>3.7160000000000002</v>
      </c>
      <c r="R6205" s="114">
        <v>1.7450000000000001</v>
      </c>
      <c r="S6205" s="114">
        <v>2.7090000000000001</v>
      </c>
    </row>
    <row r="6206" spans="1:19" ht="11.25" thickBot="1" x14ac:dyDescent="0.2">
      <c r="A6206" s="93"/>
    </row>
    <row r="6207" spans="1:19" ht="11.25" thickBot="1" x14ac:dyDescent="0.2">
      <c r="A6207" s="87" t="s">
        <v>345</v>
      </c>
      <c r="B6207" s="87" t="s">
        <v>346</v>
      </c>
      <c r="C6207" s="107" t="s">
        <v>18</v>
      </c>
      <c r="D6207" s="108" t="s">
        <v>19</v>
      </c>
      <c r="E6207" s="108" t="s">
        <v>20</v>
      </c>
      <c r="F6207" s="107" t="s">
        <v>21</v>
      </c>
      <c r="G6207" s="107" t="s">
        <v>22</v>
      </c>
      <c r="H6207" s="107" t="s">
        <v>23</v>
      </c>
      <c r="I6207" s="107" t="s">
        <v>24</v>
      </c>
      <c r="J6207" s="108" t="s">
        <v>25</v>
      </c>
      <c r="K6207" s="108" t="s">
        <v>26</v>
      </c>
      <c r="L6207" s="107" t="s">
        <v>27</v>
      </c>
      <c r="M6207" s="107" t="s">
        <v>28</v>
      </c>
      <c r="N6207" s="107" t="s">
        <v>29</v>
      </c>
      <c r="O6207" s="107" t="s">
        <v>30</v>
      </c>
      <c r="P6207" s="107" t="s">
        <v>31</v>
      </c>
      <c r="Q6207" s="107" t="s">
        <v>32</v>
      </c>
      <c r="R6207" s="107" t="s">
        <v>33</v>
      </c>
      <c r="S6207" s="108" t="s">
        <v>34</v>
      </c>
    </row>
    <row r="6208" spans="1:19" ht="11.25" thickBot="1" x14ac:dyDescent="0.2">
      <c r="A6208" s="88">
        <v>1</v>
      </c>
      <c r="B6208" s="109">
        <v>0.7243518518518518</v>
      </c>
      <c r="C6208" s="89">
        <v>604.00900000000001</v>
      </c>
      <c r="D6208" s="119">
        <v>68160.317999999999</v>
      </c>
      <c r="E6208" s="119">
        <v>1176082.8</v>
      </c>
      <c r="F6208" s="89">
        <v>65</v>
      </c>
      <c r="G6208" s="89">
        <v>65</v>
      </c>
      <c r="H6208" s="89">
        <v>1850.0820000000001</v>
      </c>
      <c r="I6208" s="89">
        <v>1209.0350000000001</v>
      </c>
      <c r="J6208" s="119">
        <v>668851.05000000005</v>
      </c>
      <c r="K6208" s="112" t="s">
        <v>6906</v>
      </c>
      <c r="L6208" s="89">
        <v>229.001</v>
      </c>
      <c r="M6208" s="89">
        <v>1565.059</v>
      </c>
      <c r="N6208" s="89">
        <v>19</v>
      </c>
      <c r="O6208" s="89">
        <v>35</v>
      </c>
      <c r="P6208" s="89">
        <v>94</v>
      </c>
      <c r="Q6208" s="89">
        <v>156164.10999999999</v>
      </c>
      <c r="R6208" s="89">
        <v>38</v>
      </c>
      <c r="S6208" s="119">
        <v>1237374.5</v>
      </c>
    </row>
    <row r="6209" spans="1:19" ht="11.25" thickBot="1" x14ac:dyDescent="0.2">
      <c r="A6209" s="93"/>
    </row>
    <row r="6210" spans="1:19" ht="11.25" thickBot="1" x14ac:dyDescent="0.2">
      <c r="A6210" s="88">
        <v>2</v>
      </c>
      <c r="B6210" s="109">
        <v>0.72452546296296294</v>
      </c>
      <c r="C6210" s="89">
        <v>602.00900000000001</v>
      </c>
      <c r="D6210" s="119">
        <v>67856.327999999994</v>
      </c>
      <c r="E6210" s="119">
        <v>1179295</v>
      </c>
      <c r="F6210" s="89">
        <v>76</v>
      </c>
      <c r="G6210" s="89">
        <v>115</v>
      </c>
      <c r="H6210" s="89">
        <v>1411.048</v>
      </c>
      <c r="I6210" s="89">
        <v>1138.0309999999999</v>
      </c>
      <c r="J6210" s="119">
        <v>681272.99</v>
      </c>
      <c r="K6210" s="112" t="s">
        <v>6907</v>
      </c>
      <c r="L6210" s="89">
        <v>178.001</v>
      </c>
      <c r="M6210" s="89">
        <v>1175.0329999999999</v>
      </c>
      <c r="N6210" s="89">
        <v>19</v>
      </c>
      <c r="O6210" s="89">
        <v>24</v>
      </c>
      <c r="P6210" s="89">
        <v>77</v>
      </c>
      <c r="Q6210" s="89">
        <v>103676.33</v>
      </c>
      <c r="R6210" s="89">
        <v>36</v>
      </c>
      <c r="S6210" s="119">
        <v>1254705.3999999999</v>
      </c>
    </row>
    <row r="6211" spans="1:19" ht="11.25" thickBot="1" x14ac:dyDescent="0.2">
      <c r="A6211" s="93"/>
    </row>
    <row r="6212" spans="1:19" ht="11.25" thickBot="1" x14ac:dyDescent="0.2">
      <c r="A6212" s="88">
        <v>3</v>
      </c>
      <c r="B6212" s="109">
        <v>0.72469907407407408</v>
      </c>
      <c r="C6212" s="89">
        <v>551.00699999999995</v>
      </c>
      <c r="D6212" s="119">
        <v>68543.572</v>
      </c>
      <c r="E6212" s="119">
        <v>1179467.3</v>
      </c>
      <c r="F6212" s="89">
        <v>102</v>
      </c>
      <c r="G6212" s="89">
        <v>117</v>
      </c>
      <c r="H6212" s="89">
        <v>1219.0360000000001</v>
      </c>
      <c r="I6212" s="89">
        <v>1033.0260000000001</v>
      </c>
      <c r="J6212" s="119">
        <v>679511.85</v>
      </c>
      <c r="K6212" s="112" t="s">
        <v>6908</v>
      </c>
      <c r="L6212" s="89">
        <v>132</v>
      </c>
      <c r="M6212" s="89">
        <v>916.02</v>
      </c>
      <c r="N6212" s="89">
        <v>15</v>
      </c>
      <c r="O6212" s="89">
        <v>12</v>
      </c>
      <c r="P6212" s="89">
        <v>72</v>
      </c>
      <c r="Q6212" s="89">
        <v>69823.812999999995</v>
      </c>
      <c r="R6212" s="89">
        <v>31</v>
      </c>
      <c r="S6212" s="119">
        <v>1255238.1000000001</v>
      </c>
    </row>
    <row r="6213" spans="1:19" ht="11.25" thickBot="1" x14ac:dyDescent="0.2">
      <c r="A6213" s="93"/>
    </row>
    <row r="6214" spans="1:19" ht="11.25" thickBot="1" x14ac:dyDescent="0.2">
      <c r="A6214" s="113" t="s">
        <v>352</v>
      </c>
      <c r="B6214" s="93"/>
      <c r="C6214" s="114">
        <v>585.67499999999995</v>
      </c>
      <c r="D6214" s="118">
        <v>68186.739000000001</v>
      </c>
      <c r="E6214" s="118">
        <v>1178281.7</v>
      </c>
      <c r="F6214" s="114">
        <v>81</v>
      </c>
      <c r="G6214" s="114">
        <v>99</v>
      </c>
      <c r="H6214" s="114">
        <v>1493.3889999999999</v>
      </c>
      <c r="I6214" s="114">
        <v>1126.6969999999999</v>
      </c>
      <c r="J6214" s="118">
        <v>676545.3</v>
      </c>
      <c r="K6214" s="112" t="s">
        <v>6909</v>
      </c>
      <c r="L6214" s="114">
        <v>179.667</v>
      </c>
      <c r="M6214" s="114">
        <v>1218.704</v>
      </c>
      <c r="N6214" s="114">
        <v>17.667000000000002</v>
      </c>
      <c r="O6214" s="114">
        <v>23.667000000000002</v>
      </c>
      <c r="P6214" s="114">
        <v>81</v>
      </c>
      <c r="Q6214" s="114">
        <v>109888.08</v>
      </c>
      <c r="R6214" s="114">
        <v>35</v>
      </c>
      <c r="S6214" s="118">
        <v>1249106</v>
      </c>
    </row>
    <row r="6215" spans="1:19" ht="11.25" thickBot="1" x14ac:dyDescent="0.2">
      <c r="A6215" s="93"/>
    </row>
    <row r="6216" spans="1:19" ht="11.25" thickBot="1" x14ac:dyDescent="0.2">
      <c r="A6216" s="116" t="s">
        <v>355</v>
      </c>
      <c r="B6216" s="93"/>
      <c r="C6216" s="114">
        <v>30.04</v>
      </c>
      <c r="D6216" s="118">
        <v>344.38299999999998</v>
      </c>
      <c r="E6216" s="118">
        <v>1906.2470000000001</v>
      </c>
      <c r="F6216" s="114">
        <v>19</v>
      </c>
      <c r="G6216" s="114">
        <v>29.462</v>
      </c>
      <c r="H6216" s="114">
        <v>323.48099999999999</v>
      </c>
      <c r="I6216" s="114">
        <v>88.55</v>
      </c>
      <c r="J6216" s="118">
        <v>6721.3410000000003</v>
      </c>
      <c r="K6216" s="112" t="s">
        <v>6910</v>
      </c>
      <c r="L6216" s="114">
        <v>48.521999999999998</v>
      </c>
      <c r="M6216" s="114">
        <v>326.71600000000001</v>
      </c>
      <c r="N6216" s="114">
        <v>2.3090000000000002</v>
      </c>
      <c r="O6216" s="114">
        <v>11.504</v>
      </c>
      <c r="P6216" s="114">
        <v>11.532999999999999</v>
      </c>
      <c r="Q6216" s="114">
        <v>43504.035000000003</v>
      </c>
      <c r="R6216" s="114">
        <v>3.6059999999999999</v>
      </c>
      <c r="S6216" s="118">
        <v>10163.235000000001</v>
      </c>
    </row>
    <row r="6217" spans="1:19" ht="11.25" thickBot="1" x14ac:dyDescent="0.2">
      <c r="A6217" s="93"/>
    </row>
    <row r="6218" spans="1:19" ht="11.25" thickBot="1" x14ac:dyDescent="0.2">
      <c r="A6218" s="117" t="s">
        <v>358</v>
      </c>
      <c r="B6218" s="93"/>
      <c r="C6218" s="114">
        <v>5.1289999999999996</v>
      </c>
      <c r="D6218" s="118">
        <v>0.505</v>
      </c>
      <c r="E6218" s="118">
        <v>0.16200000000000001</v>
      </c>
      <c r="F6218" s="114">
        <v>23.457000000000001</v>
      </c>
      <c r="G6218" s="114">
        <v>29.759</v>
      </c>
      <c r="H6218" s="114">
        <v>21.661000000000001</v>
      </c>
      <c r="I6218" s="114">
        <v>7.859</v>
      </c>
      <c r="J6218" s="118">
        <v>0.99299999999999999</v>
      </c>
      <c r="K6218" s="112" t="s">
        <v>1075</v>
      </c>
      <c r="L6218" s="114">
        <v>27.006</v>
      </c>
      <c r="M6218" s="114">
        <v>26.808</v>
      </c>
      <c r="N6218" s="114">
        <v>13.071999999999999</v>
      </c>
      <c r="O6218" s="114">
        <v>48.606999999999999</v>
      </c>
      <c r="P6218" s="114">
        <v>14.238</v>
      </c>
      <c r="Q6218" s="114">
        <v>39.588999999999999</v>
      </c>
      <c r="R6218" s="114">
        <v>10.302</v>
      </c>
      <c r="S6218" s="118">
        <v>0.81399999999999995</v>
      </c>
    </row>
    <row r="6219" spans="1:19" ht="11.25" thickBot="1" x14ac:dyDescent="0.2">
      <c r="A6219" s="93"/>
    </row>
    <row r="6220" spans="1:19" ht="11.25" thickBot="1" x14ac:dyDescent="0.2">
      <c r="A6220" s="87" t="s">
        <v>345</v>
      </c>
      <c r="B6220" s="87" t="s">
        <v>346</v>
      </c>
      <c r="C6220" s="108" t="s">
        <v>35</v>
      </c>
      <c r="D6220" s="107" t="s">
        <v>36</v>
      </c>
      <c r="E6220" s="107" t="s">
        <v>37</v>
      </c>
      <c r="F6220" s="107" t="s">
        <v>38</v>
      </c>
      <c r="G6220" s="107" t="s">
        <v>39</v>
      </c>
      <c r="H6220" s="107" t="s">
        <v>40</v>
      </c>
      <c r="I6220" s="107" t="s">
        <v>41</v>
      </c>
      <c r="J6220" s="107" t="s">
        <v>42</v>
      </c>
      <c r="K6220" s="107" t="s">
        <v>43</v>
      </c>
      <c r="L6220" s="107" t="s">
        <v>44</v>
      </c>
      <c r="M6220" s="107" t="s">
        <v>45</v>
      </c>
      <c r="N6220" s="107" t="s">
        <v>46</v>
      </c>
      <c r="O6220" s="107" t="s">
        <v>47</v>
      </c>
      <c r="P6220" s="107" t="s">
        <v>48</v>
      </c>
      <c r="Q6220" s="107" t="s">
        <v>49</v>
      </c>
      <c r="R6220" s="107" t="s">
        <v>50</v>
      </c>
      <c r="S6220" s="107" t="s">
        <v>51</v>
      </c>
    </row>
    <row r="6221" spans="1:19" ht="11.25" thickBot="1" x14ac:dyDescent="0.2">
      <c r="A6221" s="88">
        <v>1</v>
      </c>
      <c r="B6221" s="109">
        <v>0.7243518518518518</v>
      </c>
      <c r="C6221" s="112" t="s">
        <v>6911</v>
      </c>
      <c r="D6221" s="89">
        <v>4724.5360000000001</v>
      </c>
      <c r="E6221" s="89">
        <v>155.001</v>
      </c>
      <c r="F6221" s="89">
        <v>13</v>
      </c>
      <c r="G6221" s="89">
        <v>545.00699999999995</v>
      </c>
      <c r="H6221" s="89">
        <v>366.00299999999999</v>
      </c>
      <c r="I6221" s="89">
        <v>2434.1419999999998</v>
      </c>
      <c r="J6221" s="89">
        <v>129</v>
      </c>
      <c r="K6221" s="89">
        <v>286.00200000000001</v>
      </c>
      <c r="L6221" s="89">
        <v>137</v>
      </c>
      <c r="M6221" s="89">
        <v>30</v>
      </c>
      <c r="N6221" s="89">
        <v>28</v>
      </c>
      <c r="O6221" s="89">
        <v>66</v>
      </c>
      <c r="P6221" s="89">
        <v>15</v>
      </c>
      <c r="Q6221" s="89">
        <v>105</v>
      </c>
      <c r="R6221" s="89">
        <v>32</v>
      </c>
      <c r="S6221" s="89">
        <v>108</v>
      </c>
    </row>
    <row r="6222" spans="1:19" ht="11.25" thickBot="1" x14ac:dyDescent="0.2">
      <c r="A6222" s="93"/>
    </row>
    <row r="6223" spans="1:19" ht="11.25" thickBot="1" x14ac:dyDescent="0.2">
      <c r="A6223" s="88">
        <v>2</v>
      </c>
      <c r="B6223" s="109">
        <v>0.72452546296296294</v>
      </c>
      <c r="C6223" s="112" t="s">
        <v>6912</v>
      </c>
      <c r="D6223" s="89">
        <v>4779.5479999999998</v>
      </c>
      <c r="E6223" s="89">
        <v>123</v>
      </c>
      <c r="F6223" s="89">
        <v>15</v>
      </c>
      <c r="G6223" s="89">
        <v>354.00299999999999</v>
      </c>
      <c r="H6223" s="89">
        <v>333.00299999999999</v>
      </c>
      <c r="I6223" s="89">
        <v>2053.1010000000001</v>
      </c>
      <c r="J6223" s="89">
        <v>109</v>
      </c>
      <c r="K6223" s="89">
        <v>283.00200000000001</v>
      </c>
      <c r="L6223" s="89">
        <v>86</v>
      </c>
      <c r="M6223" s="89">
        <v>38</v>
      </c>
      <c r="N6223" s="89">
        <v>24</v>
      </c>
      <c r="O6223" s="89">
        <v>49</v>
      </c>
      <c r="P6223" s="89">
        <v>14</v>
      </c>
      <c r="Q6223" s="89">
        <v>79</v>
      </c>
      <c r="R6223" s="89">
        <v>24</v>
      </c>
      <c r="S6223" s="89">
        <v>98</v>
      </c>
    </row>
    <row r="6224" spans="1:19" ht="11.25" thickBot="1" x14ac:dyDescent="0.2">
      <c r="A6224" s="93"/>
    </row>
    <row r="6225" spans="1:19" ht="11.25" thickBot="1" x14ac:dyDescent="0.2">
      <c r="A6225" s="88">
        <v>3</v>
      </c>
      <c r="B6225" s="109">
        <v>0.72469907407407408</v>
      </c>
      <c r="C6225" s="112" t="s">
        <v>6913</v>
      </c>
      <c r="D6225" s="89">
        <v>4913.5789999999997</v>
      </c>
      <c r="E6225" s="89">
        <v>146.001</v>
      </c>
      <c r="F6225" s="89">
        <v>13</v>
      </c>
      <c r="G6225" s="89">
        <v>303.00200000000001</v>
      </c>
      <c r="H6225" s="89">
        <v>280.00200000000001</v>
      </c>
      <c r="I6225" s="89">
        <v>1722.0709999999999</v>
      </c>
      <c r="J6225" s="89">
        <v>74</v>
      </c>
      <c r="K6225" s="89">
        <v>264.00200000000001</v>
      </c>
      <c r="L6225" s="89">
        <v>72</v>
      </c>
      <c r="M6225" s="89">
        <v>28</v>
      </c>
      <c r="N6225" s="89">
        <v>20</v>
      </c>
      <c r="O6225" s="89">
        <v>34</v>
      </c>
      <c r="P6225" s="89">
        <v>17</v>
      </c>
      <c r="Q6225" s="89">
        <v>63</v>
      </c>
      <c r="R6225" s="89">
        <v>19</v>
      </c>
      <c r="S6225" s="89">
        <v>62</v>
      </c>
    </row>
    <row r="6226" spans="1:19" ht="11.25" thickBot="1" x14ac:dyDescent="0.2">
      <c r="A6226" s="93"/>
    </row>
    <row r="6227" spans="1:19" ht="11.25" thickBot="1" x14ac:dyDescent="0.2">
      <c r="A6227" s="113" t="s">
        <v>352</v>
      </c>
      <c r="B6227" s="93"/>
      <c r="C6227" s="112" t="s">
        <v>6914</v>
      </c>
      <c r="D6227" s="114">
        <v>4805.8879999999999</v>
      </c>
      <c r="E6227" s="114">
        <v>141.334</v>
      </c>
      <c r="F6227" s="114">
        <v>13.667</v>
      </c>
      <c r="G6227" s="114">
        <v>400.67099999999999</v>
      </c>
      <c r="H6227" s="114">
        <v>326.33600000000001</v>
      </c>
      <c r="I6227" s="114">
        <v>2069.7719999999999</v>
      </c>
      <c r="J6227" s="114">
        <v>104</v>
      </c>
      <c r="K6227" s="114">
        <v>277.66899999999998</v>
      </c>
      <c r="L6227" s="114">
        <v>98.334000000000003</v>
      </c>
      <c r="M6227" s="114">
        <v>32</v>
      </c>
      <c r="N6227" s="114">
        <v>24</v>
      </c>
      <c r="O6227" s="114">
        <v>49.667000000000002</v>
      </c>
      <c r="P6227" s="114">
        <v>15.333</v>
      </c>
      <c r="Q6227" s="114">
        <v>82.334000000000003</v>
      </c>
      <c r="R6227" s="114">
        <v>25</v>
      </c>
      <c r="S6227" s="114">
        <v>89.334000000000003</v>
      </c>
    </row>
    <row r="6228" spans="1:19" ht="11.25" thickBot="1" x14ac:dyDescent="0.2">
      <c r="A6228" s="93"/>
    </row>
    <row r="6229" spans="1:19" ht="11.25" thickBot="1" x14ac:dyDescent="0.2">
      <c r="A6229" s="116" t="s">
        <v>355</v>
      </c>
      <c r="B6229" s="93"/>
      <c r="C6229" s="112" t="s">
        <v>6915</v>
      </c>
      <c r="D6229" s="114">
        <v>97.234999999999999</v>
      </c>
      <c r="E6229" s="114">
        <v>16.503</v>
      </c>
      <c r="F6229" s="114">
        <v>1.155</v>
      </c>
      <c r="G6229" s="114">
        <v>127.574</v>
      </c>
      <c r="H6229" s="114">
        <v>43.387</v>
      </c>
      <c r="I6229" s="114">
        <v>356.32799999999997</v>
      </c>
      <c r="J6229" s="114">
        <v>27.838999999999999</v>
      </c>
      <c r="K6229" s="114">
        <v>11.930999999999999</v>
      </c>
      <c r="L6229" s="114">
        <v>34.21</v>
      </c>
      <c r="M6229" s="114">
        <v>5.2919999999999998</v>
      </c>
      <c r="N6229" s="114">
        <v>4</v>
      </c>
      <c r="O6229" s="114">
        <v>16.010000000000002</v>
      </c>
      <c r="P6229" s="114">
        <v>1.528</v>
      </c>
      <c r="Q6229" s="114">
        <v>21.198</v>
      </c>
      <c r="R6229" s="114">
        <v>6.5570000000000004</v>
      </c>
      <c r="S6229" s="114">
        <v>24.193999999999999</v>
      </c>
    </row>
    <row r="6230" spans="1:19" ht="11.25" thickBot="1" x14ac:dyDescent="0.2">
      <c r="A6230" s="93"/>
    </row>
    <row r="6231" spans="1:19" ht="11.25" thickBot="1" x14ac:dyDescent="0.2">
      <c r="A6231" s="117" t="s">
        <v>358</v>
      </c>
      <c r="B6231" s="93"/>
      <c r="C6231" s="112" t="s">
        <v>1081</v>
      </c>
      <c r="D6231" s="114">
        <v>2.0230000000000001</v>
      </c>
      <c r="E6231" s="114">
        <v>11.676</v>
      </c>
      <c r="F6231" s="114">
        <v>8.4489999999999998</v>
      </c>
      <c r="G6231" s="114">
        <v>31.84</v>
      </c>
      <c r="H6231" s="114">
        <v>13.295</v>
      </c>
      <c r="I6231" s="114">
        <v>17.216000000000001</v>
      </c>
      <c r="J6231" s="114">
        <v>26.768000000000001</v>
      </c>
      <c r="K6231" s="114">
        <v>4.2969999999999997</v>
      </c>
      <c r="L6231" s="114">
        <v>34.79</v>
      </c>
      <c r="M6231" s="114">
        <v>16.536000000000001</v>
      </c>
      <c r="N6231" s="114">
        <v>16.667000000000002</v>
      </c>
      <c r="O6231" s="114">
        <v>32.235999999999997</v>
      </c>
      <c r="P6231" s="114">
        <v>9.9619999999999997</v>
      </c>
      <c r="Q6231" s="114">
        <v>25.745999999999999</v>
      </c>
      <c r="R6231" s="114">
        <v>26.23</v>
      </c>
      <c r="S6231" s="114">
        <v>27.082999999999998</v>
      </c>
    </row>
    <row r="6232" spans="1:19" ht="11.25" thickBot="1" x14ac:dyDescent="0.2">
      <c r="A6232" s="93"/>
    </row>
    <row r="6233" spans="1:19" ht="11.25" thickBot="1" x14ac:dyDescent="0.2">
      <c r="A6233" s="87" t="s">
        <v>345</v>
      </c>
      <c r="B6233" s="87" t="s">
        <v>346</v>
      </c>
      <c r="C6233" s="107" t="s">
        <v>52</v>
      </c>
      <c r="D6233" s="107" t="s">
        <v>53</v>
      </c>
      <c r="E6233" s="107" t="s">
        <v>54</v>
      </c>
      <c r="F6233" s="107" t="s">
        <v>55</v>
      </c>
      <c r="G6233" s="107" t="s">
        <v>56</v>
      </c>
      <c r="H6233" s="107" t="s">
        <v>57</v>
      </c>
      <c r="I6233" s="107" t="s">
        <v>58</v>
      </c>
      <c r="J6233" s="107" t="s">
        <v>59</v>
      </c>
      <c r="K6233" s="107" t="s">
        <v>60</v>
      </c>
      <c r="L6233" s="107" t="s">
        <v>61</v>
      </c>
      <c r="M6233" s="107" t="s">
        <v>62</v>
      </c>
      <c r="N6233" s="107" t="s">
        <v>63</v>
      </c>
      <c r="O6233" s="107" t="s">
        <v>64</v>
      </c>
      <c r="P6233" s="108" t="s">
        <v>65</v>
      </c>
      <c r="Q6233" s="108" t="s">
        <v>66</v>
      </c>
      <c r="R6233" s="107" t="s">
        <v>67</v>
      </c>
      <c r="S6233" s="107" t="s">
        <v>68</v>
      </c>
    </row>
    <row r="6234" spans="1:19" ht="11.25" thickBot="1" x14ac:dyDescent="0.2">
      <c r="A6234" s="88">
        <v>1</v>
      </c>
      <c r="B6234" s="109">
        <v>0.7243518518518518</v>
      </c>
      <c r="C6234" s="89">
        <v>41</v>
      </c>
      <c r="D6234" s="89">
        <v>93</v>
      </c>
      <c r="E6234" s="89">
        <v>29</v>
      </c>
      <c r="F6234" s="89">
        <v>90</v>
      </c>
      <c r="G6234" s="89">
        <v>124</v>
      </c>
      <c r="H6234" s="89">
        <v>4186.4210000000003</v>
      </c>
      <c r="I6234" s="89">
        <v>125</v>
      </c>
      <c r="J6234" s="89">
        <v>198.001</v>
      </c>
      <c r="K6234" s="89">
        <v>782.01499999999999</v>
      </c>
      <c r="L6234" s="89">
        <v>25</v>
      </c>
      <c r="M6234" s="89">
        <v>755.01400000000001</v>
      </c>
      <c r="N6234" s="89">
        <v>6531.0240000000003</v>
      </c>
      <c r="O6234" s="89">
        <v>1000.024</v>
      </c>
      <c r="P6234" s="112" t="s">
        <v>6916</v>
      </c>
      <c r="Q6234" s="112" t="s">
        <v>6917</v>
      </c>
      <c r="R6234" s="89">
        <v>208.001</v>
      </c>
      <c r="S6234" s="89">
        <v>1019.025</v>
      </c>
    </row>
    <row r="6235" spans="1:19" ht="11.25" thickBot="1" x14ac:dyDescent="0.2">
      <c r="A6235" s="93"/>
    </row>
    <row r="6236" spans="1:19" ht="11.25" thickBot="1" x14ac:dyDescent="0.2">
      <c r="A6236" s="88">
        <v>2</v>
      </c>
      <c r="B6236" s="109">
        <v>0.72452546296296294</v>
      </c>
      <c r="C6236" s="89">
        <v>46</v>
      </c>
      <c r="D6236" s="89">
        <v>78</v>
      </c>
      <c r="E6236" s="89">
        <v>26</v>
      </c>
      <c r="F6236" s="89">
        <v>72</v>
      </c>
      <c r="G6236" s="89">
        <v>93</v>
      </c>
      <c r="H6236" s="89">
        <v>3338.2669999999998</v>
      </c>
      <c r="I6236" s="89">
        <v>66</v>
      </c>
      <c r="J6236" s="89">
        <v>125</v>
      </c>
      <c r="K6236" s="89">
        <v>660.01</v>
      </c>
      <c r="L6236" s="89">
        <v>17</v>
      </c>
      <c r="M6236" s="89">
        <v>570.00800000000004</v>
      </c>
      <c r="N6236" s="89">
        <v>4936.585</v>
      </c>
      <c r="O6236" s="89">
        <v>931.02099999999996</v>
      </c>
      <c r="P6236" s="112" t="s">
        <v>6918</v>
      </c>
      <c r="Q6236" s="112" t="s">
        <v>6919</v>
      </c>
      <c r="R6236" s="89">
        <v>171.001</v>
      </c>
      <c r="S6236" s="89">
        <v>730.01300000000003</v>
      </c>
    </row>
    <row r="6237" spans="1:19" ht="11.25" thickBot="1" x14ac:dyDescent="0.2">
      <c r="A6237" s="93"/>
    </row>
    <row r="6238" spans="1:19" ht="11.25" thickBot="1" x14ac:dyDescent="0.2">
      <c r="A6238" s="88">
        <v>3</v>
      </c>
      <c r="B6238" s="109">
        <v>0.72469907407407408</v>
      </c>
      <c r="C6238" s="89">
        <v>39</v>
      </c>
      <c r="D6238" s="89">
        <v>55</v>
      </c>
      <c r="E6238" s="89">
        <v>28</v>
      </c>
      <c r="F6238" s="89">
        <v>53</v>
      </c>
      <c r="G6238" s="89">
        <v>67</v>
      </c>
      <c r="H6238" s="89">
        <v>2684.1729999999998</v>
      </c>
      <c r="I6238" s="89">
        <v>55</v>
      </c>
      <c r="J6238" s="89">
        <v>76</v>
      </c>
      <c r="K6238" s="89">
        <v>588.00800000000004</v>
      </c>
      <c r="L6238" s="89">
        <v>18</v>
      </c>
      <c r="M6238" s="89">
        <v>519.00599999999997</v>
      </c>
      <c r="N6238" s="89">
        <v>3985.3809999999999</v>
      </c>
      <c r="O6238" s="89">
        <v>845.01700000000005</v>
      </c>
      <c r="P6238" s="112" t="s">
        <v>6920</v>
      </c>
      <c r="Q6238" s="112" t="s">
        <v>6921</v>
      </c>
      <c r="R6238" s="89">
        <v>156.001</v>
      </c>
      <c r="S6238" s="89">
        <v>582.00800000000004</v>
      </c>
    </row>
    <row r="6239" spans="1:19" ht="11.25" thickBot="1" x14ac:dyDescent="0.2">
      <c r="A6239" s="93"/>
    </row>
    <row r="6240" spans="1:19" ht="11.25" thickBot="1" x14ac:dyDescent="0.2">
      <c r="A6240" s="113" t="s">
        <v>352</v>
      </c>
      <c r="B6240" s="93"/>
      <c r="C6240" s="114">
        <v>42</v>
      </c>
      <c r="D6240" s="114">
        <v>75.332999999999998</v>
      </c>
      <c r="E6240" s="114">
        <v>27.667000000000002</v>
      </c>
      <c r="F6240" s="114">
        <v>71.667000000000002</v>
      </c>
      <c r="G6240" s="114">
        <v>94.667000000000002</v>
      </c>
      <c r="H6240" s="114">
        <v>3402.9540000000002</v>
      </c>
      <c r="I6240" s="114">
        <v>82</v>
      </c>
      <c r="J6240" s="114">
        <v>133</v>
      </c>
      <c r="K6240" s="114">
        <v>676.678</v>
      </c>
      <c r="L6240" s="114">
        <v>20</v>
      </c>
      <c r="M6240" s="114">
        <v>614.67600000000004</v>
      </c>
      <c r="N6240" s="114">
        <v>5150.9970000000003</v>
      </c>
      <c r="O6240" s="114">
        <v>925.35400000000004</v>
      </c>
      <c r="P6240" s="112" t="s">
        <v>6922</v>
      </c>
      <c r="Q6240" s="112" t="s">
        <v>6923</v>
      </c>
      <c r="R6240" s="114">
        <v>178.334</v>
      </c>
      <c r="S6240" s="114">
        <v>777.01499999999999</v>
      </c>
    </row>
    <row r="6241" spans="1:19" ht="11.25" thickBot="1" x14ac:dyDescent="0.2">
      <c r="A6241" s="93"/>
    </row>
    <row r="6242" spans="1:19" ht="11.25" thickBot="1" x14ac:dyDescent="0.2">
      <c r="A6242" s="116" t="s">
        <v>355</v>
      </c>
      <c r="B6242" s="93"/>
      <c r="C6242" s="114">
        <v>3.6059999999999999</v>
      </c>
      <c r="D6242" s="114">
        <v>19.14</v>
      </c>
      <c r="E6242" s="114">
        <v>1.528</v>
      </c>
      <c r="F6242" s="114">
        <v>18.501999999999999</v>
      </c>
      <c r="G6242" s="114">
        <v>28.536999999999999</v>
      </c>
      <c r="H6242" s="114">
        <v>753.21</v>
      </c>
      <c r="I6242" s="114">
        <v>37.643000000000001</v>
      </c>
      <c r="J6242" s="114">
        <v>61.393000000000001</v>
      </c>
      <c r="K6242" s="114">
        <v>98.070999999999998</v>
      </c>
      <c r="L6242" s="114">
        <v>4.359</v>
      </c>
      <c r="M6242" s="114">
        <v>124.182</v>
      </c>
      <c r="N6242" s="114">
        <v>1286.2940000000001</v>
      </c>
      <c r="O6242" s="114">
        <v>77.659000000000006</v>
      </c>
      <c r="P6242" s="112" t="s">
        <v>6924</v>
      </c>
      <c r="Q6242" s="112" t="s">
        <v>6925</v>
      </c>
      <c r="R6242" s="114">
        <v>26.765000000000001</v>
      </c>
      <c r="S6242" s="114">
        <v>222.268</v>
      </c>
    </row>
    <row r="6243" spans="1:19" ht="11.25" thickBot="1" x14ac:dyDescent="0.2">
      <c r="A6243" s="93"/>
    </row>
    <row r="6244" spans="1:19" ht="11.25" thickBot="1" x14ac:dyDescent="0.2">
      <c r="A6244" s="117" t="s">
        <v>358</v>
      </c>
      <c r="B6244" s="93"/>
      <c r="C6244" s="114">
        <v>8.5850000000000009</v>
      </c>
      <c r="D6244" s="114">
        <v>25.407</v>
      </c>
      <c r="E6244" s="114">
        <v>5.5209999999999999</v>
      </c>
      <c r="F6244" s="114">
        <v>25.817</v>
      </c>
      <c r="G6244" s="114">
        <v>30.143999999999998</v>
      </c>
      <c r="H6244" s="114">
        <v>22.134</v>
      </c>
      <c r="I6244" s="114">
        <v>45.905999999999999</v>
      </c>
      <c r="J6244" s="114">
        <v>46.16</v>
      </c>
      <c r="K6244" s="114">
        <v>14.493</v>
      </c>
      <c r="L6244" s="114">
        <v>21.795000000000002</v>
      </c>
      <c r="M6244" s="114">
        <v>20.202999999999999</v>
      </c>
      <c r="N6244" s="114">
        <v>24.972000000000001</v>
      </c>
      <c r="O6244" s="114">
        <v>8.3919999999999995</v>
      </c>
      <c r="P6244" s="112" t="s">
        <v>1091</v>
      </c>
      <c r="Q6244" s="112" t="s">
        <v>1092</v>
      </c>
      <c r="R6244" s="114">
        <v>15.007999999999999</v>
      </c>
      <c r="S6244" s="114">
        <v>28.605</v>
      </c>
    </row>
    <row r="6245" spans="1:19" ht="10.5" x14ac:dyDescent="0.15">
      <c r="A6245" s="93"/>
    </row>
    <row r="6246" spans="1:19" x14ac:dyDescent="0.15">
      <c r="A6246" s="106"/>
      <c r="B6246" s="69" t="s">
        <v>1093</v>
      </c>
    </row>
    <row r="6247" spans="1:19" ht="9.75" thickBot="1" x14ac:dyDescent="0.2">
      <c r="A6247" s="64" t="s">
        <v>6926</v>
      </c>
    </row>
    <row r="6248" spans="1:19" ht="11.25" thickBot="1" x14ac:dyDescent="0.2">
      <c r="A6248" s="87" t="s">
        <v>345</v>
      </c>
      <c r="B6248" s="87" t="s">
        <v>346</v>
      </c>
      <c r="C6248" s="107" t="s">
        <v>1</v>
      </c>
      <c r="D6248" s="107" t="s">
        <v>2</v>
      </c>
      <c r="E6248" s="107" t="s">
        <v>3</v>
      </c>
      <c r="F6248" s="107" t="s">
        <v>4</v>
      </c>
      <c r="G6248" s="107" t="s">
        <v>5</v>
      </c>
      <c r="H6248" s="107" t="s">
        <v>6</v>
      </c>
      <c r="I6248" s="108" t="s">
        <v>7</v>
      </c>
      <c r="J6248" s="108" t="s">
        <v>8</v>
      </c>
      <c r="K6248" s="107" t="s">
        <v>9</v>
      </c>
      <c r="L6248" s="107" t="s">
        <v>10</v>
      </c>
      <c r="M6248" s="107" t="s">
        <v>11</v>
      </c>
      <c r="N6248" s="107" t="s">
        <v>12</v>
      </c>
      <c r="O6248" s="107" t="s">
        <v>13</v>
      </c>
      <c r="P6248" s="107" t="s">
        <v>14</v>
      </c>
      <c r="Q6248" s="107" t="s">
        <v>15</v>
      </c>
      <c r="R6248" s="107" t="s">
        <v>16</v>
      </c>
      <c r="S6248" s="107" t="s">
        <v>17</v>
      </c>
    </row>
    <row r="6249" spans="1:19" ht="11.25" thickBot="1" x14ac:dyDescent="0.2">
      <c r="A6249" s="88">
        <v>1</v>
      </c>
      <c r="B6249" s="109">
        <v>0.72982638888888884</v>
      </c>
      <c r="C6249" s="110" t="s">
        <v>6927</v>
      </c>
      <c r="D6249" s="110" t="s">
        <v>6928</v>
      </c>
      <c r="E6249" s="110" t="s">
        <v>6929</v>
      </c>
      <c r="F6249" s="110" t="s">
        <v>6930</v>
      </c>
      <c r="G6249" s="110" t="s">
        <v>6931</v>
      </c>
      <c r="H6249" s="110" t="s">
        <v>6932</v>
      </c>
      <c r="I6249" s="119">
        <v>76262.327999999994</v>
      </c>
      <c r="J6249" s="112" t="s">
        <v>6933</v>
      </c>
      <c r="K6249" s="110" t="s">
        <v>6934</v>
      </c>
      <c r="L6249" s="89">
        <v>23377.108</v>
      </c>
      <c r="M6249" s="89">
        <v>1333.0429999999999</v>
      </c>
      <c r="N6249" s="110" t="s">
        <v>6935</v>
      </c>
      <c r="O6249" s="89">
        <v>756386.06</v>
      </c>
      <c r="P6249" s="89">
        <v>10068.432000000001</v>
      </c>
      <c r="Q6249" s="89">
        <v>16352.415000000001</v>
      </c>
      <c r="R6249" s="89">
        <v>306325.61</v>
      </c>
      <c r="S6249" s="89">
        <v>304226.18</v>
      </c>
    </row>
    <row r="6250" spans="1:19" ht="11.25" thickBot="1" x14ac:dyDescent="0.2">
      <c r="A6250" s="93"/>
    </row>
    <row r="6251" spans="1:19" ht="11.25" thickBot="1" x14ac:dyDescent="0.2">
      <c r="A6251" s="88">
        <v>2</v>
      </c>
      <c r="B6251" s="109">
        <v>0.73</v>
      </c>
      <c r="C6251" s="110" t="s">
        <v>6936</v>
      </c>
      <c r="D6251" s="110" t="s">
        <v>6937</v>
      </c>
      <c r="E6251" s="110" t="s">
        <v>6938</v>
      </c>
      <c r="F6251" s="110" t="s">
        <v>6939</v>
      </c>
      <c r="G6251" s="110" t="s">
        <v>6940</v>
      </c>
      <c r="H6251" s="110" t="s">
        <v>6941</v>
      </c>
      <c r="I6251" s="119">
        <v>76258.312999999995</v>
      </c>
      <c r="J6251" s="112" t="s">
        <v>6942</v>
      </c>
      <c r="K6251" s="110" t="s">
        <v>6943</v>
      </c>
      <c r="L6251" s="89">
        <v>24056.882000000001</v>
      </c>
      <c r="M6251" s="89">
        <v>1308.0409999999999</v>
      </c>
      <c r="N6251" s="110" t="s">
        <v>6944</v>
      </c>
      <c r="O6251" s="89">
        <v>766544.42</v>
      </c>
      <c r="P6251" s="89">
        <v>9714.2639999999992</v>
      </c>
      <c r="Q6251" s="89">
        <v>16362.423000000001</v>
      </c>
      <c r="R6251" s="89">
        <v>309427.96000000002</v>
      </c>
      <c r="S6251" s="89">
        <v>307672.24</v>
      </c>
    </row>
    <row r="6252" spans="1:19" ht="11.25" thickBot="1" x14ac:dyDescent="0.2">
      <c r="A6252" s="93"/>
    </row>
    <row r="6253" spans="1:19" ht="11.25" thickBot="1" x14ac:dyDescent="0.2">
      <c r="A6253" s="88">
        <v>3</v>
      </c>
      <c r="B6253" s="109">
        <v>0.73016203703703697</v>
      </c>
      <c r="C6253" s="110" t="s">
        <v>6945</v>
      </c>
      <c r="D6253" s="110" t="s">
        <v>6946</v>
      </c>
      <c r="E6253" s="110" t="s">
        <v>6947</v>
      </c>
      <c r="F6253" s="110" t="s">
        <v>6948</v>
      </c>
      <c r="G6253" s="110" t="s">
        <v>6949</v>
      </c>
      <c r="H6253" s="110" t="s">
        <v>6950</v>
      </c>
      <c r="I6253" s="119">
        <v>76868.548999999999</v>
      </c>
      <c r="J6253" s="112" t="s">
        <v>6951</v>
      </c>
      <c r="K6253" s="110" t="s">
        <v>6952</v>
      </c>
      <c r="L6253" s="89">
        <v>23979.793000000001</v>
      </c>
      <c r="M6253" s="89">
        <v>1389.046</v>
      </c>
      <c r="N6253" s="110" t="s">
        <v>6953</v>
      </c>
      <c r="O6253" s="89">
        <v>767282.87</v>
      </c>
      <c r="P6253" s="89">
        <v>9708.2620000000006</v>
      </c>
      <c r="Q6253" s="89">
        <v>16562.580999999998</v>
      </c>
      <c r="R6253" s="89">
        <v>309933.39</v>
      </c>
      <c r="S6253" s="89">
        <v>305765.46999999997</v>
      </c>
    </row>
    <row r="6254" spans="1:19" ht="11.25" thickBot="1" x14ac:dyDescent="0.2">
      <c r="A6254" s="93"/>
    </row>
    <row r="6255" spans="1:19" ht="11.25" thickBot="1" x14ac:dyDescent="0.2">
      <c r="A6255" s="113" t="s">
        <v>352</v>
      </c>
      <c r="B6255" s="93"/>
      <c r="C6255" s="110" t="s">
        <v>6954</v>
      </c>
      <c r="D6255" s="110" t="s">
        <v>6955</v>
      </c>
      <c r="E6255" s="110" t="s">
        <v>6956</v>
      </c>
      <c r="F6255" s="110" t="s">
        <v>6957</v>
      </c>
      <c r="G6255" s="110" t="s">
        <v>6958</v>
      </c>
      <c r="H6255" s="110" t="s">
        <v>6959</v>
      </c>
      <c r="I6255" s="118">
        <v>76463.062999999995</v>
      </c>
      <c r="J6255" s="112" t="s">
        <v>6960</v>
      </c>
      <c r="K6255" s="110" t="s">
        <v>6961</v>
      </c>
      <c r="L6255" s="114">
        <v>23804.594000000001</v>
      </c>
      <c r="M6255" s="114">
        <v>1343.377</v>
      </c>
      <c r="N6255" s="110" t="s">
        <v>6962</v>
      </c>
      <c r="O6255" s="114">
        <v>763404.45</v>
      </c>
      <c r="P6255" s="114">
        <v>9830.3189999999995</v>
      </c>
      <c r="Q6255" s="114">
        <v>16425.806</v>
      </c>
      <c r="R6255" s="114">
        <v>308562.32</v>
      </c>
      <c r="S6255" s="114">
        <v>305887.96999999997</v>
      </c>
    </row>
    <row r="6256" spans="1:19" ht="11.25" thickBot="1" x14ac:dyDescent="0.2">
      <c r="A6256" s="93"/>
    </row>
    <row r="6257" spans="1:19" ht="11.25" thickBot="1" x14ac:dyDescent="0.2">
      <c r="A6257" s="116" t="s">
        <v>355</v>
      </c>
      <c r="B6257" s="93"/>
      <c r="C6257" s="110" t="s">
        <v>6963</v>
      </c>
      <c r="D6257" s="110" t="s">
        <v>6964</v>
      </c>
      <c r="E6257" s="110" t="s">
        <v>6965</v>
      </c>
      <c r="F6257" s="110" t="s">
        <v>6966</v>
      </c>
      <c r="G6257" s="110" t="s">
        <v>6967</v>
      </c>
      <c r="H6257" s="110" t="s">
        <v>6968</v>
      </c>
      <c r="I6257" s="118">
        <v>351.16699999999997</v>
      </c>
      <c r="J6257" s="112" t="s">
        <v>6969</v>
      </c>
      <c r="K6257" s="110" t="s">
        <v>6970</v>
      </c>
      <c r="L6257" s="114">
        <v>372.21499999999997</v>
      </c>
      <c r="M6257" s="114">
        <v>41.48</v>
      </c>
      <c r="N6257" s="110" t="s">
        <v>6971</v>
      </c>
      <c r="O6257" s="114">
        <v>6089.3059999999996</v>
      </c>
      <c r="P6257" s="114">
        <v>206.23400000000001</v>
      </c>
      <c r="Q6257" s="114">
        <v>118.556</v>
      </c>
      <c r="R6257" s="114">
        <v>1953.46</v>
      </c>
      <c r="S6257" s="114">
        <v>1726.29</v>
      </c>
    </row>
    <row r="6258" spans="1:19" ht="11.25" thickBot="1" x14ac:dyDescent="0.2">
      <c r="A6258" s="93"/>
    </row>
    <row r="6259" spans="1:19" ht="11.25" thickBot="1" x14ac:dyDescent="0.2">
      <c r="A6259" s="117" t="s">
        <v>358</v>
      </c>
      <c r="B6259" s="93"/>
      <c r="C6259" s="110" t="s">
        <v>4387</v>
      </c>
      <c r="D6259" s="110" t="s">
        <v>6972</v>
      </c>
      <c r="E6259" s="110" t="s">
        <v>6973</v>
      </c>
      <c r="F6259" s="110" t="s">
        <v>687</v>
      </c>
      <c r="G6259" s="110" t="s">
        <v>6974</v>
      </c>
      <c r="H6259" s="110" t="s">
        <v>6975</v>
      </c>
      <c r="I6259" s="118">
        <v>0.45900000000000002</v>
      </c>
      <c r="J6259" s="112" t="s">
        <v>1144</v>
      </c>
      <c r="K6259" s="110" t="s">
        <v>6976</v>
      </c>
      <c r="L6259" s="114">
        <v>1.5640000000000001</v>
      </c>
      <c r="M6259" s="114">
        <v>3.0880000000000001</v>
      </c>
      <c r="N6259" s="110" t="s">
        <v>6977</v>
      </c>
      <c r="O6259" s="114">
        <v>0.79800000000000004</v>
      </c>
      <c r="P6259" s="114">
        <v>2.0979999999999999</v>
      </c>
      <c r="Q6259" s="114">
        <v>0.72199999999999998</v>
      </c>
      <c r="R6259" s="114">
        <v>0.63300000000000001</v>
      </c>
      <c r="S6259" s="114">
        <v>0.56399999999999995</v>
      </c>
    </row>
    <row r="6260" spans="1:19" ht="11.25" thickBot="1" x14ac:dyDescent="0.2">
      <c r="A6260" s="93"/>
    </row>
    <row r="6261" spans="1:19" ht="11.25" thickBot="1" x14ac:dyDescent="0.2">
      <c r="A6261" s="87" t="s">
        <v>345</v>
      </c>
      <c r="B6261" s="87" t="s">
        <v>346</v>
      </c>
      <c r="C6261" s="107" t="s">
        <v>18</v>
      </c>
      <c r="D6261" s="108" t="s">
        <v>19</v>
      </c>
      <c r="E6261" s="108" t="s">
        <v>20</v>
      </c>
      <c r="F6261" s="107" t="s">
        <v>21</v>
      </c>
      <c r="G6261" s="107" t="s">
        <v>22</v>
      </c>
      <c r="H6261" s="107" t="s">
        <v>23</v>
      </c>
      <c r="I6261" s="107" t="s">
        <v>24</v>
      </c>
      <c r="J6261" s="108" t="s">
        <v>25</v>
      </c>
      <c r="K6261" s="108" t="s">
        <v>26</v>
      </c>
      <c r="L6261" s="107" t="s">
        <v>27</v>
      </c>
      <c r="M6261" s="107" t="s">
        <v>28</v>
      </c>
      <c r="N6261" s="107" t="s">
        <v>29</v>
      </c>
      <c r="O6261" s="107" t="s">
        <v>30</v>
      </c>
      <c r="P6261" s="107" t="s">
        <v>31</v>
      </c>
      <c r="Q6261" s="107" t="s">
        <v>32</v>
      </c>
      <c r="R6261" s="107" t="s">
        <v>33</v>
      </c>
      <c r="S6261" s="108" t="s">
        <v>34</v>
      </c>
    </row>
    <row r="6262" spans="1:19" ht="11.25" thickBot="1" x14ac:dyDescent="0.2">
      <c r="A6262" s="88">
        <v>1</v>
      </c>
      <c r="B6262" s="109">
        <v>0.72982638888888884</v>
      </c>
      <c r="C6262" s="89">
        <v>54006.911</v>
      </c>
      <c r="D6262" s="119">
        <v>67197.197</v>
      </c>
      <c r="E6262" s="119">
        <v>1179800.3999999999</v>
      </c>
      <c r="F6262" s="89">
        <v>101</v>
      </c>
      <c r="G6262" s="89">
        <v>132</v>
      </c>
      <c r="H6262" s="89">
        <v>614295.02</v>
      </c>
      <c r="I6262" s="110" t="s">
        <v>6978</v>
      </c>
      <c r="J6262" s="119">
        <v>709779.37</v>
      </c>
      <c r="K6262" s="112" t="s">
        <v>6979</v>
      </c>
      <c r="L6262" s="89">
        <v>3076.2269999999999</v>
      </c>
      <c r="M6262" s="89">
        <v>9843.3250000000007</v>
      </c>
      <c r="N6262" s="89">
        <v>66</v>
      </c>
      <c r="O6262" s="89">
        <v>302.00200000000001</v>
      </c>
      <c r="P6262" s="89">
        <v>1896.086</v>
      </c>
      <c r="Q6262" s="89">
        <v>5625.76</v>
      </c>
      <c r="R6262" s="89">
        <v>1328.0419999999999</v>
      </c>
      <c r="S6262" s="119">
        <v>1288923.3999999999</v>
      </c>
    </row>
    <row r="6263" spans="1:19" ht="11.25" thickBot="1" x14ac:dyDescent="0.2">
      <c r="A6263" s="93"/>
    </row>
    <row r="6264" spans="1:19" ht="11.25" thickBot="1" x14ac:dyDescent="0.2">
      <c r="A6264" s="88">
        <v>2</v>
      </c>
      <c r="B6264" s="109">
        <v>0.73</v>
      </c>
      <c r="C6264" s="89">
        <v>54336.767</v>
      </c>
      <c r="D6264" s="119">
        <v>68294.756999999998</v>
      </c>
      <c r="E6264" s="119">
        <v>1189976.3999999999</v>
      </c>
      <c r="F6264" s="89">
        <v>129</v>
      </c>
      <c r="G6264" s="89">
        <v>107</v>
      </c>
      <c r="H6264" s="89">
        <v>618706.73</v>
      </c>
      <c r="I6264" s="110" t="s">
        <v>6980</v>
      </c>
      <c r="J6264" s="119">
        <v>716890.75</v>
      </c>
      <c r="K6264" s="112" t="s">
        <v>6981</v>
      </c>
      <c r="L6264" s="89">
        <v>3779.3429999999998</v>
      </c>
      <c r="M6264" s="89">
        <v>9682.2489999999998</v>
      </c>
      <c r="N6264" s="89">
        <v>79</v>
      </c>
      <c r="O6264" s="89">
        <v>331.00299999999999</v>
      </c>
      <c r="P6264" s="89">
        <v>1884.085</v>
      </c>
      <c r="Q6264" s="89">
        <v>5340.6850000000004</v>
      </c>
      <c r="R6264" s="89">
        <v>1326.0419999999999</v>
      </c>
      <c r="S6264" s="119">
        <v>1300313.5</v>
      </c>
    </row>
    <row r="6265" spans="1:19" ht="11.25" thickBot="1" x14ac:dyDescent="0.2">
      <c r="A6265" s="93"/>
    </row>
    <row r="6266" spans="1:19" ht="11.25" thickBot="1" x14ac:dyDescent="0.2">
      <c r="A6266" s="88">
        <v>3</v>
      </c>
      <c r="B6266" s="109">
        <v>0.73016203703703697</v>
      </c>
      <c r="C6266" s="89">
        <v>54654.597000000002</v>
      </c>
      <c r="D6266" s="119">
        <v>68524.509999999995</v>
      </c>
      <c r="E6266" s="119">
        <v>1186590.2</v>
      </c>
      <c r="F6266" s="89">
        <v>106</v>
      </c>
      <c r="G6266" s="89">
        <v>133</v>
      </c>
      <c r="H6266" s="89">
        <v>615976.59</v>
      </c>
      <c r="I6266" s="110" t="s">
        <v>6982</v>
      </c>
      <c r="J6266" s="119">
        <v>714205.85</v>
      </c>
      <c r="K6266" s="112" t="s">
        <v>6983</v>
      </c>
      <c r="L6266" s="89">
        <v>3100.2310000000002</v>
      </c>
      <c r="M6266" s="89">
        <v>9704.26</v>
      </c>
      <c r="N6266" s="89">
        <v>32</v>
      </c>
      <c r="O6266" s="89">
        <v>282.00200000000001</v>
      </c>
      <c r="P6266" s="89">
        <v>1756.0740000000001</v>
      </c>
      <c r="Q6266" s="89">
        <v>5481.7209999999995</v>
      </c>
      <c r="R6266" s="89">
        <v>1303.0409999999999</v>
      </c>
      <c r="S6266" s="119">
        <v>1302929.6000000001</v>
      </c>
    </row>
    <row r="6267" spans="1:19" ht="11.25" thickBot="1" x14ac:dyDescent="0.2">
      <c r="A6267" s="93"/>
    </row>
    <row r="6268" spans="1:19" ht="11.25" thickBot="1" x14ac:dyDescent="0.2">
      <c r="A6268" s="113" t="s">
        <v>352</v>
      </c>
      <c r="B6268" s="93"/>
      <c r="C6268" s="114">
        <v>54332.758999999998</v>
      </c>
      <c r="D6268" s="118">
        <v>68005.487999999998</v>
      </c>
      <c r="E6268" s="118">
        <v>1185455.7</v>
      </c>
      <c r="F6268" s="114">
        <v>112</v>
      </c>
      <c r="G6268" s="114">
        <v>124</v>
      </c>
      <c r="H6268" s="114">
        <v>616326.11</v>
      </c>
      <c r="I6268" s="110" t="s">
        <v>6984</v>
      </c>
      <c r="J6268" s="118">
        <v>713625.32</v>
      </c>
      <c r="K6268" s="112" t="s">
        <v>6985</v>
      </c>
      <c r="L6268" s="114">
        <v>3318.6</v>
      </c>
      <c r="M6268" s="114">
        <v>9743.2780000000002</v>
      </c>
      <c r="N6268" s="114">
        <v>59</v>
      </c>
      <c r="O6268" s="114">
        <v>305.00200000000001</v>
      </c>
      <c r="P6268" s="114">
        <v>1845.415</v>
      </c>
      <c r="Q6268" s="114">
        <v>5482.7219999999998</v>
      </c>
      <c r="R6268" s="114">
        <v>1319.0419999999999</v>
      </c>
      <c r="S6268" s="118">
        <v>1297388.8</v>
      </c>
    </row>
    <row r="6269" spans="1:19" ht="11.25" thickBot="1" x14ac:dyDescent="0.2">
      <c r="A6269" s="93"/>
    </row>
    <row r="6270" spans="1:19" ht="11.25" thickBot="1" x14ac:dyDescent="0.2">
      <c r="A6270" s="116" t="s">
        <v>355</v>
      </c>
      <c r="B6270" s="93"/>
      <c r="C6270" s="114">
        <v>323.86200000000002</v>
      </c>
      <c r="D6270" s="118">
        <v>709.36400000000003</v>
      </c>
      <c r="E6270" s="118">
        <v>5181.9859999999999</v>
      </c>
      <c r="F6270" s="114">
        <v>14.933</v>
      </c>
      <c r="G6270" s="114">
        <v>14.731</v>
      </c>
      <c r="H6270" s="114">
        <v>2226.527</v>
      </c>
      <c r="I6270" s="110" t="s">
        <v>6986</v>
      </c>
      <c r="J6270" s="118">
        <v>3591.058</v>
      </c>
      <c r="K6270" s="112" t="s">
        <v>6987</v>
      </c>
      <c r="L6270" s="114">
        <v>399.19499999999999</v>
      </c>
      <c r="M6270" s="114">
        <v>87.338999999999999</v>
      </c>
      <c r="N6270" s="114">
        <v>24.268999999999998</v>
      </c>
      <c r="O6270" s="114">
        <v>24.638000000000002</v>
      </c>
      <c r="P6270" s="114">
        <v>77.603999999999999</v>
      </c>
      <c r="Q6270" s="114">
        <v>142.54</v>
      </c>
      <c r="R6270" s="114">
        <v>13.893000000000001</v>
      </c>
      <c r="S6270" s="118">
        <v>7447.0730000000003</v>
      </c>
    </row>
    <row r="6271" spans="1:19" ht="11.25" thickBot="1" x14ac:dyDescent="0.2">
      <c r="A6271" s="93"/>
    </row>
    <row r="6272" spans="1:19" ht="11.25" thickBot="1" x14ac:dyDescent="0.2">
      <c r="A6272" s="117" t="s">
        <v>358</v>
      </c>
      <c r="B6272" s="93"/>
      <c r="C6272" s="114">
        <v>0.59599999999999997</v>
      </c>
      <c r="D6272" s="118">
        <v>1.0429999999999999</v>
      </c>
      <c r="E6272" s="118">
        <v>0.437</v>
      </c>
      <c r="F6272" s="114">
        <v>13.333</v>
      </c>
      <c r="G6272" s="114">
        <v>11.88</v>
      </c>
      <c r="H6272" s="114">
        <v>0.36099999999999999</v>
      </c>
      <c r="I6272" s="110" t="s">
        <v>6988</v>
      </c>
      <c r="J6272" s="118">
        <v>0.503</v>
      </c>
      <c r="K6272" s="112" t="s">
        <v>549</v>
      </c>
      <c r="L6272" s="114">
        <v>12.029</v>
      </c>
      <c r="M6272" s="114">
        <v>0.89600000000000002</v>
      </c>
      <c r="N6272" s="114">
        <v>41.134</v>
      </c>
      <c r="O6272" s="114">
        <v>8.0779999999999994</v>
      </c>
      <c r="P6272" s="114">
        <v>4.2050000000000001</v>
      </c>
      <c r="Q6272" s="114">
        <v>2.6</v>
      </c>
      <c r="R6272" s="114">
        <v>1.0529999999999999</v>
      </c>
      <c r="S6272" s="118">
        <v>0.57399999999999995</v>
      </c>
    </row>
    <row r="6273" spans="1:19" ht="11.25" thickBot="1" x14ac:dyDescent="0.2">
      <c r="A6273" s="93"/>
    </row>
    <row r="6274" spans="1:19" ht="11.25" thickBot="1" x14ac:dyDescent="0.2">
      <c r="A6274" s="87" t="s">
        <v>345</v>
      </c>
      <c r="B6274" s="87" t="s">
        <v>346</v>
      </c>
      <c r="C6274" s="108" t="s">
        <v>35</v>
      </c>
      <c r="D6274" s="107" t="s">
        <v>36</v>
      </c>
      <c r="E6274" s="107" t="s">
        <v>37</v>
      </c>
      <c r="F6274" s="107" t="s">
        <v>38</v>
      </c>
      <c r="G6274" s="107" t="s">
        <v>39</v>
      </c>
      <c r="H6274" s="107" t="s">
        <v>40</v>
      </c>
      <c r="I6274" s="107" t="s">
        <v>41</v>
      </c>
      <c r="J6274" s="107" t="s">
        <v>42</v>
      </c>
      <c r="K6274" s="107" t="s">
        <v>43</v>
      </c>
      <c r="L6274" s="107" t="s">
        <v>44</v>
      </c>
      <c r="M6274" s="107" t="s">
        <v>45</v>
      </c>
      <c r="N6274" s="107" t="s">
        <v>46</v>
      </c>
      <c r="O6274" s="107" t="s">
        <v>47</v>
      </c>
      <c r="P6274" s="107" t="s">
        <v>48</v>
      </c>
      <c r="Q6274" s="107" t="s">
        <v>49</v>
      </c>
      <c r="R6274" s="107" t="s">
        <v>50</v>
      </c>
      <c r="S6274" s="107" t="s">
        <v>51</v>
      </c>
    </row>
    <row r="6275" spans="1:19" ht="11.25" thickBot="1" x14ac:dyDescent="0.2">
      <c r="A6275" s="88">
        <v>1</v>
      </c>
      <c r="B6275" s="109">
        <v>0.72982638888888884</v>
      </c>
      <c r="C6275" s="112" t="s">
        <v>6989</v>
      </c>
      <c r="D6275" s="89">
        <v>14327.924999999999</v>
      </c>
      <c r="E6275" s="89">
        <v>1854.0830000000001</v>
      </c>
      <c r="F6275" s="89">
        <v>40</v>
      </c>
      <c r="G6275" s="89">
        <v>36922.69</v>
      </c>
      <c r="H6275" s="89">
        <v>341186.1</v>
      </c>
      <c r="I6275" s="110" t="s">
        <v>6990</v>
      </c>
      <c r="J6275" s="89">
        <v>47761.686000000002</v>
      </c>
      <c r="K6275" s="89">
        <v>70409.78</v>
      </c>
      <c r="L6275" s="89">
        <v>10918.861000000001</v>
      </c>
      <c r="M6275" s="89">
        <v>7979.5280000000002</v>
      </c>
      <c r="N6275" s="89">
        <v>1312.0409999999999</v>
      </c>
      <c r="O6275" s="89">
        <v>1285.04</v>
      </c>
      <c r="P6275" s="89">
        <v>1453.0509999999999</v>
      </c>
      <c r="Q6275" s="89">
        <v>1442.05</v>
      </c>
      <c r="R6275" s="89">
        <v>1787.077</v>
      </c>
      <c r="S6275" s="89">
        <v>1337.0429999999999</v>
      </c>
    </row>
    <row r="6276" spans="1:19" ht="11.25" thickBot="1" x14ac:dyDescent="0.2">
      <c r="A6276" s="93"/>
    </row>
    <row r="6277" spans="1:19" ht="11.25" thickBot="1" x14ac:dyDescent="0.2">
      <c r="A6277" s="88">
        <v>2</v>
      </c>
      <c r="B6277" s="109">
        <v>0.73</v>
      </c>
      <c r="C6277" s="112" t="s">
        <v>6991</v>
      </c>
      <c r="D6277" s="89">
        <v>15150.507</v>
      </c>
      <c r="E6277" s="89">
        <v>1387.046</v>
      </c>
      <c r="F6277" s="89">
        <v>69</v>
      </c>
      <c r="G6277" s="89">
        <v>37041.900999999998</v>
      </c>
      <c r="H6277" s="89">
        <v>343521</v>
      </c>
      <c r="I6277" s="110" t="s">
        <v>6992</v>
      </c>
      <c r="J6277" s="89">
        <v>47762.688000000002</v>
      </c>
      <c r="K6277" s="89">
        <v>70113.784</v>
      </c>
      <c r="L6277" s="89">
        <v>11273.049000000001</v>
      </c>
      <c r="M6277" s="89">
        <v>7620.393</v>
      </c>
      <c r="N6277" s="89">
        <v>1351.0440000000001</v>
      </c>
      <c r="O6277" s="89">
        <v>1393.047</v>
      </c>
      <c r="P6277" s="89">
        <v>1503.0540000000001</v>
      </c>
      <c r="Q6277" s="89">
        <v>1482.0530000000001</v>
      </c>
      <c r="R6277" s="89">
        <v>1703.07</v>
      </c>
      <c r="S6277" s="89">
        <v>1319.0419999999999</v>
      </c>
    </row>
    <row r="6278" spans="1:19" ht="11.25" thickBot="1" x14ac:dyDescent="0.2">
      <c r="A6278" s="93"/>
    </row>
    <row r="6279" spans="1:19" ht="11.25" thickBot="1" x14ac:dyDescent="0.2">
      <c r="A6279" s="88">
        <v>3</v>
      </c>
      <c r="B6279" s="109">
        <v>0.73016203703703697</v>
      </c>
      <c r="C6279" s="112" t="s">
        <v>6993</v>
      </c>
      <c r="D6279" s="89">
        <v>18136.891</v>
      </c>
      <c r="E6279" s="89">
        <v>1958.0920000000001</v>
      </c>
      <c r="F6279" s="89">
        <v>20</v>
      </c>
      <c r="G6279" s="89">
        <v>37010.845999999998</v>
      </c>
      <c r="H6279" s="89">
        <v>343995.74</v>
      </c>
      <c r="I6279" s="110" t="s">
        <v>6994</v>
      </c>
      <c r="J6279" s="89">
        <v>48807.103999999999</v>
      </c>
      <c r="K6279" s="89">
        <v>69576.989000000001</v>
      </c>
      <c r="L6279" s="89">
        <v>11042.925999999999</v>
      </c>
      <c r="M6279" s="89">
        <v>7710.4269999999997</v>
      </c>
      <c r="N6279" s="89">
        <v>1302.0409999999999</v>
      </c>
      <c r="O6279" s="89">
        <v>1263.038</v>
      </c>
      <c r="P6279" s="89">
        <v>1439.05</v>
      </c>
      <c r="Q6279" s="89">
        <v>1483.0530000000001</v>
      </c>
      <c r="R6279" s="89">
        <v>1709.07</v>
      </c>
      <c r="S6279" s="89">
        <v>1310.0409999999999</v>
      </c>
    </row>
    <row r="6280" spans="1:19" ht="11.25" thickBot="1" x14ac:dyDescent="0.2">
      <c r="A6280" s="93"/>
    </row>
    <row r="6281" spans="1:19" ht="11.25" thickBot="1" x14ac:dyDescent="0.2">
      <c r="A6281" s="113" t="s">
        <v>352</v>
      </c>
      <c r="B6281" s="93"/>
      <c r="C6281" s="112" t="s">
        <v>6995</v>
      </c>
      <c r="D6281" s="114">
        <v>15871.773999999999</v>
      </c>
      <c r="E6281" s="114">
        <v>1733.0740000000001</v>
      </c>
      <c r="F6281" s="114">
        <v>43</v>
      </c>
      <c r="G6281" s="114">
        <v>36991.811999999998</v>
      </c>
      <c r="H6281" s="114">
        <v>342900.95</v>
      </c>
      <c r="I6281" s="110" t="s">
        <v>6996</v>
      </c>
      <c r="J6281" s="114">
        <v>48110.493000000002</v>
      </c>
      <c r="K6281" s="114">
        <v>70033.517999999996</v>
      </c>
      <c r="L6281" s="114">
        <v>11078.279</v>
      </c>
      <c r="M6281" s="114">
        <v>7770.116</v>
      </c>
      <c r="N6281" s="114">
        <v>1321.7090000000001</v>
      </c>
      <c r="O6281" s="114">
        <v>1313.7080000000001</v>
      </c>
      <c r="P6281" s="114">
        <v>1465.0519999999999</v>
      </c>
      <c r="Q6281" s="114">
        <v>1469.0519999999999</v>
      </c>
      <c r="R6281" s="114">
        <v>1733.0719999999999</v>
      </c>
      <c r="S6281" s="114">
        <v>1322.0419999999999</v>
      </c>
    </row>
    <row r="6282" spans="1:19" ht="11.25" thickBot="1" x14ac:dyDescent="0.2">
      <c r="A6282" s="93"/>
    </row>
    <row r="6283" spans="1:19" ht="11.25" thickBot="1" x14ac:dyDescent="0.2">
      <c r="A6283" s="116" t="s">
        <v>355</v>
      </c>
      <c r="B6283" s="93"/>
      <c r="C6283" s="112" t="s">
        <v>6997</v>
      </c>
      <c r="D6283" s="114">
        <v>2004.3019999999999</v>
      </c>
      <c r="E6283" s="114">
        <v>304.14800000000002</v>
      </c>
      <c r="F6283" s="114">
        <v>24.637</v>
      </c>
      <c r="G6283" s="114">
        <v>61.843000000000004</v>
      </c>
      <c r="H6283" s="114">
        <v>1503.951</v>
      </c>
      <c r="I6283" s="110" t="s">
        <v>6998</v>
      </c>
      <c r="J6283" s="114">
        <v>603.28399999999999</v>
      </c>
      <c r="K6283" s="114">
        <v>422.15800000000002</v>
      </c>
      <c r="L6283" s="114">
        <v>179.721</v>
      </c>
      <c r="M6283" s="114">
        <v>186.86</v>
      </c>
      <c r="N6283" s="114">
        <v>25.891999999999999</v>
      </c>
      <c r="O6283" s="114">
        <v>69.584000000000003</v>
      </c>
      <c r="P6283" s="114">
        <v>33.648000000000003</v>
      </c>
      <c r="Q6283" s="114">
        <v>23.39</v>
      </c>
      <c r="R6283" s="114">
        <v>46.865000000000002</v>
      </c>
      <c r="S6283" s="114">
        <v>13.749000000000001</v>
      </c>
    </row>
    <row r="6284" spans="1:19" ht="11.25" thickBot="1" x14ac:dyDescent="0.2">
      <c r="A6284" s="93"/>
    </row>
    <row r="6285" spans="1:19" ht="11.25" thickBot="1" x14ac:dyDescent="0.2">
      <c r="A6285" s="117" t="s">
        <v>358</v>
      </c>
      <c r="B6285" s="93"/>
      <c r="C6285" s="112" t="s">
        <v>1168</v>
      </c>
      <c r="D6285" s="114">
        <v>12.628</v>
      </c>
      <c r="E6285" s="114">
        <v>17.55</v>
      </c>
      <c r="F6285" s="114">
        <v>57.295999999999999</v>
      </c>
      <c r="G6285" s="114">
        <v>0.16700000000000001</v>
      </c>
      <c r="H6285" s="114">
        <v>0.439</v>
      </c>
      <c r="I6285" s="110" t="s">
        <v>1397</v>
      </c>
      <c r="J6285" s="114">
        <v>1.254</v>
      </c>
      <c r="K6285" s="114">
        <v>0.60299999999999998</v>
      </c>
      <c r="L6285" s="114">
        <v>1.6220000000000001</v>
      </c>
      <c r="M6285" s="114">
        <v>2.4049999999999998</v>
      </c>
      <c r="N6285" s="114">
        <v>1.9590000000000001</v>
      </c>
      <c r="O6285" s="114">
        <v>5.2969999999999997</v>
      </c>
      <c r="P6285" s="114">
        <v>2.2970000000000002</v>
      </c>
      <c r="Q6285" s="114">
        <v>1.5920000000000001</v>
      </c>
      <c r="R6285" s="114">
        <v>2.7040000000000002</v>
      </c>
      <c r="S6285" s="114">
        <v>1.04</v>
      </c>
    </row>
    <row r="6286" spans="1:19" ht="11.25" thickBot="1" x14ac:dyDescent="0.2">
      <c r="A6286" s="93"/>
    </row>
    <row r="6287" spans="1:19" ht="11.25" thickBot="1" x14ac:dyDescent="0.2">
      <c r="A6287" s="87" t="s">
        <v>345</v>
      </c>
      <c r="B6287" s="87" t="s">
        <v>346</v>
      </c>
      <c r="C6287" s="107" t="s">
        <v>52</v>
      </c>
      <c r="D6287" s="107" t="s">
        <v>53</v>
      </c>
      <c r="E6287" s="107" t="s">
        <v>54</v>
      </c>
      <c r="F6287" s="107" t="s">
        <v>55</v>
      </c>
      <c r="G6287" s="107" t="s">
        <v>56</v>
      </c>
      <c r="H6287" s="107" t="s">
        <v>57</v>
      </c>
      <c r="I6287" s="107" t="s">
        <v>58</v>
      </c>
      <c r="J6287" s="107" t="s">
        <v>59</v>
      </c>
      <c r="K6287" s="107" t="s">
        <v>60</v>
      </c>
      <c r="L6287" s="107" t="s">
        <v>61</v>
      </c>
      <c r="M6287" s="107" t="s">
        <v>62</v>
      </c>
      <c r="N6287" s="107" t="s">
        <v>63</v>
      </c>
      <c r="O6287" s="107" t="s">
        <v>64</v>
      </c>
      <c r="P6287" s="108" t="s">
        <v>65</v>
      </c>
      <c r="Q6287" s="108" t="s">
        <v>66</v>
      </c>
      <c r="R6287" s="107" t="s">
        <v>67</v>
      </c>
      <c r="S6287" s="107" t="s">
        <v>68</v>
      </c>
    </row>
    <row r="6288" spans="1:19" ht="11.25" thickBot="1" x14ac:dyDescent="0.2">
      <c r="A6288" s="88">
        <v>1</v>
      </c>
      <c r="B6288" s="109">
        <v>0.72982638888888884</v>
      </c>
      <c r="C6288" s="89">
        <v>1327.0419999999999</v>
      </c>
      <c r="D6288" s="89">
        <v>542.00699999999995</v>
      </c>
      <c r="E6288" s="89">
        <v>737.01300000000003</v>
      </c>
      <c r="F6288" s="89">
        <v>525.00699999999995</v>
      </c>
      <c r="G6288" s="89">
        <v>2188.1149999999998</v>
      </c>
      <c r="H6288" s="89">
        <v>6918.1490000000003</v>
      </c>
      <c r="I6288" s="89">
        <v>50765.777000000002</v>
      </c>
      <c r="J6288" s="89">
        <v>77397.501999999993</v>
      </c>
      <c r="K6288" s="89">
        <v>197.001</v>
      </c>
      <c r="L6288" s="89">
        <v>78</v>
      </c>
      <c r="M6288" s="89">
        <v>1993.095</v>
      </c>
      <c r="N6288" s="89">
        <v>5985.86</v>
      </c>
      <c r="O6288" s="89">
        <v>61264.949000000001</v>
      </c>
      <c r="P6288" s="112" t="s">
        <v>6999</v>
      </c>
      <c r="Q6288" s="112" t="s">
        <v>7000</v>
      </c>
      <c r="R6288" s="89">
        <v>16452.493999999999</v>
      </c>
      <c r="S6288" s="89">
        <v>3516.297</v>
      </c>
    </row>
    <row r="6289" spans="1:19" ht="11.25" thickBot="1" x14ac:dyDescent="0.2">
      <c r="A6289" s="93"/>
    </row>
    <row r="6290" spans="1:19" ht="11.25" thickBot="1" x14ac:dyDescent="0.2">
      <c r="A6290" s="88">
        <v>2</v>
      </c>
      <c r="B6290" s="109">
        <v>0.73</v>
      </c>
      <c r="C6290" s="89">
        <v>1395.047</v>
      </c>
      <c r="D6290" s="89">
        <v>631.01</v>
      </c>
      <c r="E6290" s="89">
        <v>831.01700000000005</v>
      </c>
      <c r="F6290" s="89">
        <v>500.00599999999997</v>
      </c>
      <c r="G6290" s="89">
        <v>1717.0709999999999</v>
      </c>
      <c r="H6290" s="89">
        <v>6262.9409999999998</v>
      </c>
      <c r="I6290" s="89">
        <v>51066.51</v>
      </c>
      <c r="J6290" s="89">
        <v>77780.926000000007</v>
      </c>
      <c r="K6290" s="89">
        <v>183.001</v>
      </c>
      <c r="L6290" s="89">
        <v>100</v>
      </c>
      <c r="M6290" s="89">
        <v>1671.067</v>
      </c>
      <c r="N6290" s="89">
        <v>4090.402</v>
      </c>
      <c r="O6290" s="89">
        <v>61699.228000000003</v>
      </c>
      <c r="P6290" s="112" t="s">
        <v>7001</v>
      </c>
      <c r="Q6290" s="112" t="s">
        <v>7002</v>
      </c>
      <c r="R6290" s="89">
        <v>16710.699000000001</v>
      </c>
      <c r="S6290" s="89">
        <v>3393.2759999999998</v>
      </c>
    </row>
    <row r="6291" spans="1:19" ht="11.25" thickBot="1" x14ac:dyDescent="0.2">
      <c r="A6291" s="93"/>
    </row>
    <row r="6292" spans="1:19" ht="11.25" thickBot="1" x14ac:dyDescent="0.2">
      <c r="A6292" s="88">
        <v>3</v>
      </c>
      <c r="B6292" s="109">
        <v>0.73016203703703697</v>
      </c>
      <c r="C6292" s="89">
        <v>1386.046</v>
      </c>
      <c r="D6292" s="89">
        <v>532.00699999999995</v>
      </c>
      <c r="E6292" s="89">
        <v>760.01400000000001</v>
      </c>
      <c r="F6292" s="89">
        <v>500.00599999999997</v>
      </c>
      <c r="G6292" s="89">
        <v>1843.0820000000001</v>
      </c>
      <c r="H6292" s="89">
        <v>5673.7730000000001</v>
      </c>
      <c r="I6292" s="89">
        <v>51732.15</v>
      </c>
      <c r="J6292" s="89">
        <v>77519.956000000006</v>
      </c>
      <c r="K6292" s="89">
        <v>150.001</v>
      </c>
      <c r="L6292" s="89">
        <v>35</v>
      </c>
      <c r="M6292" s="89">
        <v>1468.0519999999999</v>
      </c>
      <c r="N6292" s="89">
        <v>3047.223</v>
      </c>
      <c r="O6292" s="89">
        <v>61922.89</v>
      </c>
      <c r="P6292" s="112" t="s">
        <v>7003</v>
      </c>
      <c r="Q6292" s="112" t="s">
        <v>7004</v>
      </c>
      <c r="R6292" s="89">
        <v>16259.342000000001</v>
      </c>
      <c r="S6292" s="89">
        <v>3106.232</v>
      </c>
    </row>
    <row r="6293" spans="1:19" ht="11.25" thickBot="1" x14ac:dyDescent="0.2">
      <c r="A6293" s="93"/>
    </row>
    <row r="6294" spans="1:19" ht="11.25" thickBot="1" x14ac:dyDescent="0.2">
      <c r="A6294" s="113" t="s">
        <v>352</v>
      </c>
      <c r="B6294" s="93"/>
      <c r="C6294" s="114">
        <v>1369.3779999999999</v>
      </c>
      <c r="D6294" s="114">
        <v>568.34100000000001</v>
      </c>
      <c r="E6294" s="114">
        <v>776.01400000000001</v>
      </c>
      <c r="F6294" s="114">
        <v>508.34</v>
      </c>
      <c r="G6294" s="114">
        <v>1916.0889999999999</v>
      </c>
      <c r="H6294" s="114">
        <v>6284.9539999999997</v>
      </c>
      <c r="I6294" s="114">
        <v>51188.146000000001</v>
      </c>
      <c r="J6294" s="114">
        <v>77566.127999999997</v>
      </c>
      <c r="K6294" s="114">
        <v>176.667</v>
      </c>
      <c r="L6294" s="114">
        <v>71</v>
      </c>
      <c r="M6294" s="114">
        <v>1710.7380000000001</v>
      </c>
      <c r="N6294" s="114">
        <v>4374.4949999999999</v>
      </c>
      <c r="O6294" s="114">
        <v>61629.021999999997</v>
      </c>
      <c r="P6294" s="112" t="s">
        <v>7005</v>
      </c>
      <c r="Q6294" s="112" t="s">
        <v>7006</v>
      </c>
      <c r="R6294" s="114">
        <v>16474.178</v>
      </c>
      <c r="S6294" s="114">
        <v>3338.6019999999999</v>
      </c>
    </row>
    <row r="6295" spans="1:19" ht="11.25" thickBot="1" x14ac:dyDescent="0.2">
      <c r="A6295" s="93"/>
    </row>
    <row r="6296" spans="1:19" ht="11.25" thickBot="1" x14ac:dyDescent="0.2">
      <c r="A6296" s="116" t="s">
        <v>355</v>
      </c>
      <c r="B6296" s="93"/>
      <c r="C6296" s="114">
        <v>36.939</v>
      </c>
      <c r="D6296" s="114">
        <v>54.502000000000002</v>
      </c>
      <c r="E6296" s="114">
        <v>49.002000000000002</v>
      </c>
      <c r="F6296" s="114">
        <v>14.433999999999999</v>
      </c>
      <c r="G6296" s="114">
        <v>243.86099999999999</v>
      </c>
      <c r="H6296" s="114">
        <v>622.48</v>
      </c>
      <c r="I6296" s="114">
        <v>494.536</v>
      </c>
      <c r="J6296" s="114">
        <v>195.83799999999999</v>
      </c>
      <c r="K6296" s="114">
        <v>24.132000000000001</v>
      </c>
      <c r="L6296" s="114">
        <v>33.061</v>
      </c>
      <c r="M6296" s="114">
        <v>264.76</v>
      </c>
      <c r="N6296" s="114">
        <v>1489.7750000000001</v>
      </c>
      <c r="O6296" s="114">
        <v>334.54199999999997</v>
      </c>
      <c r="P6296" s="112" t="s">
        <v>7007</v>
      </c>
      <c r="Q6296" s="112" t="s">
        <v>7008</v>
      </c>
      <c r="R6296" s="114">
        <v>226.458</v>
      </c>
      <c r="S6296" s="114">
        <v>210.429</v>
      </c>
    </row>
    <row r="6297" spans="1:19" ht="11.25" thickBot="1" x14ac:dyDescent="0.2">
      <c r="A6297" s="93"/>
    </row>
    <row r="6298" spans="1:19" ht="11.25" thickBot="1" x14ac:dyDescent="0.2">
      <c r="A6298" s="117" t="s">
        <v>358</v>
      </c>
      <c r="B6298" s="93"/>
      <c r="C6298" s="114">
        <v>2.698</v>
      </c>
      <c r="D6298" s="114">
        <v>9.59</v>
      </c>
      <c r="E6298" s="114">
        <v>6.3150000000000004</v>
      </c>
      <c r="F6298" s="114">
        <v>2.839</v>
      </c>
      <c r="G6298" s="114">
        <v>12.727</v>
      </c>
      <c r="H6298" s="114">
        <v>9.9039999999999999</v>
      </c>
      <c r="I6298" s="114">
        <v>0.96599999999999997</v>
      </c>
      <c r="J6298" s="114">
        <v>0.252</v>
      </c>
      <c r="K6298" s="114">
        <v>13.659000000000001</v>
      </c>
      <c r="L6298" s="114">
        <v>46.564</v>
      </c>
      <c r="M6298" s="114">
        <v>15.476000000000001</v>
      </c>
      <c r="N6298" s="114">
        <v>34.055999999999997</v>
      </c>
      <c r="O6298" s="114">
        <v>0.54300000000000004</v>
      </c>
      <c r="P6298" s="112" t="s">
        <v>567</v>
      </c>
      <c r="Q6298" s="112" t="s">
        <v>1178</v>
      </c>
      <c r="R6298" s="114">
        <v>1.375</v>
      </c>
      <c r="S6298" s="114">
        <v>6.3029999999999999</v>
      </c>
    </row>
    <row r="6299" spans="1:19" ht="10.5" x14ac:dyDescent="0.15">
      <c r="A6299" s="93"/>
    </row>
    <row r="6300" spans="1:19" x14ac:dyDescent="0.15">
      <c r="A6300" s="106"/>
      <c r="B6300" s="69" t="s">
        <v>1179</v>
      </c>
    </row>
    <row r="6301" spans="1:19" ht="9.75" thickBot="1" x14ac:dyDescent="0.2">
      <c r="A6301" s="64" t="s">
        <v>6926</v>
      </c>
    </row>
    <row r="6302" spans="1:19" ht="11.25" thickBot="1" x14ac:dyDescent="0.2">
      <c r="A6302" s="87" t="s">
        <v>345</v>
      </c>
      <c r="B6302" s="87" t="s">
        <v>346</v>
      </c>
      <c r="C6302" s="107" t="s">
        <v>1</v>
      </c>
      <c r="D6302" s="107" t="s">
        <v>2</v>
      </c>
      <c r="E6302" s="107" t="s">
        <v>3</v>
      </c>
      <c r="F6302" s="107" t="s">
        <v>4</v>
      </c>
      <c r="G6302" s="107" t="s">
        <v>5</v>
      </c>
      <c r="H6302" s="107" t="s">
        <v>6</v>
      </c>
      <c r="I6302" s="108" t="s">
        <v>7</v>
      </c>
      <c r="J6302" s="108" t="s">
        <v>8</v>
      </c>
      <c r="K6302" s="107" t="s">
        <v>9</v>
      </c>
      <c r="L6302" s="107" t="s">
        <v>10</v>
      </c>
      <c r="M6302" s="107" t="s">
        <v>11</v>
      </c>
      <c r="N6302" s="107" t="s">
        <v>12</v>
      </c>
      <c r="O6302" s="107" t="s">
        <v>13</v>
      </c>
      <c r="P6302" s="107" t="s">
        <v>14</v>
      </c>
      <c r="Q6302" s="107" t="s">
        <v>15</v>
      </c>
      <c r="R6302" s="107" t="s">
        <v>16</v>
      </c>
      <c r="S6302" s="107" t="s">
        <v>17</v>
      </c>
    </row>
    <row r="6303" spans="1:19" ht="11.25" thickBot="1" x14ac:dyDescent="0.2">
      <c r="A6303" s="88">
        <v>1</v>
      </c>
      <c r="B6303" s="109">
        <v>0.73526620370370377</v>
      </c>
      <c r="C6303" s="110" t="s">
        <v>7009</v>
      </c>
      <c r="D6303" s="110" t="s">
        <v>7010</v>
      </c>
      <c r="E6303" s="110" t="s">
        <v>7011</v>
      </c>
      <c r="F6303" s="110" t="s">
        <v>7012</v>
      </c>
      <c r="G6303" s="110" t="s">
        <v>7013</v>
      </c>
      <c r="H6303" s="110" t="s">
        <v>7014</v>
      </c>
      <c r="I6303" s="119">
        <v>75748.457999999999</v>
      </c>
      <c r="J6303" s="112" t="s">
        <v>7015</v>
      </c>
      <c r="K6303" s="110" t="s">
        <v>7016</v>
      </c>
      <c r="L6303" s="89">
        <v>15133.495000000001</v>
      </c>
      <c r="M6303" s="89">
        <v>857.01800000000003</v>
      </c>
      <c r="N6303" s="110" t="s">
        <v>7017</v>
      </c>
      <c r="O6303" s="89">
        <v>440315.41</v>
      </c>
      <c r="P6303" s="89">
        <v>7829.4709999999995</v>
      </c>
      <c r="Q6303" s="89">
        <v>23540.292000000001</v>
      </c>
      <c r="R6303" s="89">
        <v>126488.82</v>
      </c>
      <c r="S6303" s="89">
        <v>155683.53</v>
      </c>
    </row>
    <row r="6304" spans="1:19" ht="11.25" thickBot="1" x14ac:dyDescent="0.2">
      <c r="A6304" s="93"/>
    </row>
    <row r="6305" spans="1:19" ht="11.25" thickBot="1" x14ac:dyDescent="0.2">
      <c r="A6305" s="88">
        <v>2</v>
      </c>
      <c r="B6305" s="109">
        <v>0.73542824074074076</v>
      </c>
      <c r="C6305" s="110" t="s">
        <v>7018</v>
      </c>
      <c r="D6305" s="110" t="s">
        <v>7019</v>
      </c>
      <c r="E6305" s="110" t="s">
        <v>7020</v>
      </c>
      <c r="F6305" s="110" t="s">
        <v>7021</v>
      </c>
      <c r="G6305" s="110" t="s">
        <v>7022</v>
      </c>
      <c r="H6305" s="110" t="s">
        <v>7023</v>
      </c>
      <c r="I6305" s="119">
        <v>76673.834000000003</v>
      </c>
      <c r="J6305" s="112" t="s">
        <v>7024</v>
      </c>
      <c r="K6305" s="110" t="s">
        <v>7025</v>
      </c>
      <c r="L6305" s="89">
        <v>14967.375</v>
      </c>
      <c r="M6305" s="89">
        <v>838.01700000000005</v>
      </c>
      <c r="N6305" s="110" t="s">
        <v>7026</v>
      </c>
      <c r="O6305" s="89">
        <v>447445.94</v>
      </c>
      <c r="P6305" s="89">
        <v>7696.4210000000003</v>
      </c>
      <c r="Q6305" s="89">
        <v>23229.944</v>
      </c>
      <c r="R6305" s="89">
        <v>126366.08</v>
      </c>
      <c r="S6305" s="89">
        <v>156447.22</v>
      </c>
    </row>
    <row r="6306" spans="1:19" ht="11.25" thickBot="1" x14ac:dyDescent="0.2">
      <c r="A6306" s="93"/>
    </row>
    <row r="6307" spans="1:19" ht="11.25" thickBot="1" x14ac:dyDescent="0.2">
      <c r="A6307" s="88">
        <v>3</v>
      </c>
      <c r="B6307" s="109">
        <v>0.73560185185185178</v>
      </c>
      <c r="C6307" s="110" t="s">
        <v>7027</v>
      </c>
      <c r="D6307" s="110" t="s">
        <v>7028</v>
      </c>
      <c r="E6307" s="110" t="s">
        <v>7029</v>
      </c>
      <c r="F6307" s="110" t="s">
        <v>7030</v>
      </c>
      <c r="G6307" s="110" t="s">
        <v>7031</v>
      </c>
      <c r="H6307" s="110" t="s">
        <v>7032</v>
      </c>
      <c r="I6307" s="119">
        <v>77131.519</v>
      </c>
      <c r="J6307" s="112" t="s">
        <v>7033</v>
      </c>
      <c r="K6307" s="110" t="s">
        <v>7034</v>
      </c>
      <c r="L6307" s="89">
        <v>15449.727000000001</v>
      </c>
      <c r="M6307" s="89">
        <v>849.01700000000005</v>
      </c>
      <c r="N6307" s="110" t="s">
        <v>7035</v>
      </c>
      <c r="O6307" s="89">
        <v>448065.03</v>
      </c>
      <c r="P6307" s="89">
        <v>7883.491</v>
      </c>
      <c r="Q6307" s="89">
        <v>23967.778999999999</v>
      </c>
      <c r="R6307" s="89">
        <v>128170.05</v>
      </c>
      <c r="S6307" s="89">
        <v>156836.13</v>
      </c>
    </row>
    <row r="6308" spans="1:19" ht="11.25" thickBot="1" x14ac:dyDescent="0.2">
      <c r="A6308" s="93"/>
    </row>
    <row r="6309" spans="1:19" ht="11.25" thickBot="1" x14ac:dyDescent="0.2">
      <c r="A6309" s="113" t="s">
        <v>352</v>
      </c>
      <c r="B6309" s="93"/>
      <c r="C6309" s="110" t="s">
        <v>7036</v>
      </c>
      <c r="D6309" s="110" t="s">
        <v>7037</v>
      </c>
      <c r="E6309" s="110" t="s">
        <v>7038</v>
      </c>
      <c r="F6309" s="110" t="s">
        <v>7039</v>
      </c>
      <c r="G6309" s="110" t="s">
        <v>7040</v>
      </c>
      <c r="H6309" s="110" t="s">
        <v>7041</v>
      </c>
      <c r="I6309" s="118">
        <v>76517.937000000005</v>
      </c>
      <c r="J6309" s="112" t="s">
        <v>7042</v>
      </c>
      <c r="K6309" s="110" t="s">
        <v>7043</v>
      </c>
      <c r="L6309" s="114">
        <v>15183.531999999999</v>
      </c>
      <c r="M6309" s="114">
        <v>848.01700000000005</v>
      </c>
      <c r="N6309" s="110" t="s">
        <v>7044</v>
      </c>
      <c r="O6309" s="114">
        <v>445275.46</v>
      </c>
      <c r="P6309" s="114">
        <v>7803.1279999999997</v>
      </c>
      <c r="Q6309" s="114">
        <v>23579.338</v>
      </c>
      <c r="R6309" s="114">
        <v>127008.32000000001</v>
      </c>
      <c r="S6309" s="114">
        <v>156322.29</v>
      </c>
    </row>
    <row r="6310" spans="1:19" ht="11.25" thickBot="1" x14ac:dyDescent="0.2">
      <c r="A6310" s="93"/>
    </row>
    <row r="6311" spans="1:19" ht="11.25" thickBot="1" x14ac:dyDescent="0.2">
      <c r="A6311" s="116" t="s">
        <v>355</v>
      </c>
      <c r="B6311" s="93"/>
      <c r="C6311" s="110" t="s">
        <v>7045</v>
      </c>
      <c r="D6311" s="110" t="s">
        <v>7046</v>
      </c>
      <c r="E6311" s="110" t="s">
        <v>7047</v>
      </c>
      <c r="F6311" s="110" t="s">
        <v>7048</v>
      </c>
      <c r="G6311" s="110" t="s">
        <v>7049</v>
      </c>
      <c r="H6311" s="110" t="s">
        <v>7050</v>
      </c>
      <c r="I6311" s="118">
        <v>704.58600000000001</v>
      </c>
      <c r="J6311" s="112" t="s">
        <v>7051</v>
      </c>
      <c r="K6311" s="110" t="s">
        <v>7052</v>
      </c>
      <c r="L6311" s="114">
        <v>245.03800000000001</v>
      </c>
      <c r="M6311" s="114">
        <v>9.5399999999999991</v>
      </c>
      <c r="N6311" s="110" t="s">
        <v>7053</v>
      </c>
      <c r="O6311" s="114">
        <v>4306.67</v>
      </c>
      <c r="P6311" s="114">
        <v>96.277000000000001</v>
      </c>
      <c r="Q6311" s="114">
        <v>370.464</v>
      </c>
      <c r="R6311" s="114">
        <v>1007.96</v>
      </c>
      <c r="S6311" s="114">
        <v>586.36599999999999</v>
      </c>
    </row>
    <row r="6312" spans="1:19" ht="11.25" thickBot="1" x14ac:dyDescent="0.2">
      <c r="A6312" s="93"/>
    </row>
    <row r="6313" spans="1:19" ht="11.25" thickBot="1" x14ac:dyDescent="0.2">
      <c r="A6313" s="117" t="s">
        <v>358</v>
      </c>
      <c r="B6313" s="93"/>
      <c r="C6313" s="110" t="s">
        <v>7054</v>
      </c>
      <c r="D6313" s="110" t="s">
        <v>7055</v>
      </c>
      <c r="E6313" s="110" t="s">
        <v>7056</v>
      </c>
      <c r="F6313" s="110" t="s">
        <v>7057</v>
      </c>
      <c r="G6313" s="110" t="s">
        <v>7058</v>
      </c>
      <c r="H6313" s="110" t="s">
        <v>7059</v>
      </c>
      <c r="I6313" s="118">
        <v>0.92100000000000004</v>
      </c>
      <c r="J6313" s="112" t="s">
        <v>1230</v>
      </c>
      <c r="K6313" s="110" t="s">
        <v>7060</v>
      </c>
      <c r="L6313" s="114">
        <v>1.6140000000000001</v>
      </c>
      <c r="M6313" s="114">
        <v>1.125</v>
      </c>
      <c r="N6313" s="110" t="s">
        <v>438</v>
      </c>
      <c r="O6313" s="114">
        <v>0.96699999999999997</v>
      </c>
      <c r="P6313" s="114">
        <v>1.234</v>
      </c>
      <c r="Q6313" s="114">
        <v>1.571</v>
      </c>
      <c r="R6313" s="114">
        <v>0.79400000000000004</v>
      </c>
      <c r="S6313" s="114">
        <v>0.375</v>
      </c>
    </row>
    <row r="6314" spans="1:19" ht="11.25" thickBot="1" x14ac:dyDescent="0.2">
      <c r="A6314" s="93"/>
    </row>
    <row r="6315" spans="1:19" ht="11.25" thickBot="1" x14ac:dyDescent="0.2">
      <c r="A6315" s="87" t="s">
        <v>345</v>
      </c>
      <c r="B6315" s="87" t="s">
        <v>346</v>
      </c>
      <c r="C6315" s="107" t="s">
        <v>18</v>
      </c>
      <c r="D6315" s="108" t="s">
        <v>19</v>
      </c>
      <c r="E6315" s="108" t="s">
        <v>20</v>
      </c>
      <c r="F6315" s="107" t="s">
        <v>21</v>
      </c>
      <c r="G6315" s="107" t="s">
        <v>22</v>
      </c>
      <c r="H6315" s="107" t="s">
        <v>23</v>
      </c>
      <c r="I6315" s="107" t="s">
        <v>24</v>
      </c>
      <c r="J6315" s="108" t="s">
        <v>25</v>
      </c>
      <c r="K6315" s="108" t="s">
        <v>26</v>
      </c>
      <c r="L6315" s="107" t="s">
        <v>27</v>
      </c>
      <c r="M6315" s="107" t="s">
        <v>28</v>
      </c>
      <c r="N6315" s="107" t="s">
        <v>29</v>
      </c>
      <c r="O6315" s="107" t="s">
        <v>30</v>
      </c>
      <c r="P6315" s="107" t="s">
        <v>31</v>
      </c>
      <c r="Q6315" s="107" t="s">
        <v>32</v>
      </c>
      <c r="R6315" s="107" t="s">
        <v>33</v>
      </c>
      <c r="S6315" s="108" t="s">
        <v>34</v>
      </c>
    </row>
    <row r="6316" spans="1:19" ht="11.25" thickBot="1" x14ac:dyDescent="0.2">
      <c r="A6316" s="88">
        <v>1</v>
      </c>
      <c r="B6316" s="109">
        <v>0.73526620370370377</v>
      </c>
      <c r="C6316" s="89">
        <v>24747.69</v>
      </c>
      <c r="D6316" s="119">
        <v>68092.095000000001</v>
      </c>
      <c r="E6316" s="119">
        <v>1204392.3999999999</v>
      </c>
      <c r="F6316" s="89">
        <v>88</v>
      </c>
      <c r="G6316" s="89">
        <v>122</v>
      </c>
      <c r="H6316" s="89">
        <v>608599.47</v>
      </c>
      <c r="I6316" s="110" t="s">
        <v>7061</v>
      </c>
      <c r="J6316" s="119">
        <v>702207.14</v>
      </c>
      <c r="K6316" s="112" t="s">
        <v>7062</v>
      </c>
      <c r="L6316" s="89">
        <v>1627.0640000000001</v>
      </c>
      <c r="M6316" s="89">
        <v>5462.7160000000003</v>
      </c>
      <c r="N6316" s="89">
        <v>11</v>
      </c>
      <c r="O6316" s="89">
        <v>103</v>
      </c>
      <c r="P6316" s="89">
        <v>623.00900000000001</v>
      </c>
      <c r="Q6316" s="89">
        <v>3206.2469999999998</v>
      </c>
      <c r="R6316" s="89">
        <v>328.00299999999999</v>
      </c>
      <c r="S6316" s="119">
        <v>1282939.3999999999</v>
      </c>
    </row>
    <row r="6317" spans="1:19" ht="11.25" thickBot="1" x14ac:dyDescent="0.2">
      <c r="A6317" s="93"/>
    </row>
    <row r="6318" spans="1:19" ht="11.25" thickBot="1" x14ac:dyDescent="0.2">
      <c r="A6318" s="88">
        <v>2</v>
      </c>
      <c r="B6318" s="109">
        <v>0.73542824074074076</v>
      </c>
      <c r="C6318" s="89">
        <v>24757.702000000001</v>
      </c>
      <c r="D6318" s="119">
        <v>68851.585000000006</v>
      </c>
      <c r="E6318" s="119">
        <v>1210668</v>
      </c>
      <c r="F6318" s="89">
        <v>56</v>
      </c>
      <c r="G6318" s="89">
        <v>104</v>
      </c>
      <c r="H6318" s="89">
        <v>614297.07999999996</v>
      </c>
      <c r="I6318" s="110" t="s">
        <v>7063</v>
      </c>
      <c r="J6318" s="119">
        <v>707616.63</v>
      </c>
      <c r="K6318" s="112" t="s">
        <v>7064</v>
      </c>
      <c r="L6318" s="89">
        <v>1555.058</v>
      </c>
      <c r="M6318" s="89">
        <v>5375.6940000000004</v>
      </c>
      <c r="N6318" s="89">
        <v>17</v>
      </c>
      <c r="O6318" s="89">
        <v>97</v>
      </c>
      <c r="P6318" s="89">
        <v>563.00800000000004</v>
      </c>
      <c r="Q6318" s="89">
        <v>3363.2719999999999</v>
      </c>
      <c r="R6318" s="89">
        <v>339.00299999999999</v>
      </c>
      <c r="S6318" s="119">
        <v>1292218.3999999999</v>
      </c>
    </row>
    <row r="6319" spans="1:19" ht="11.25" thickBot="1" x14ac:dyDescent="0.2">
      <c r="A6319" s="93"/>
    </row>
    <row r="6320" spans="1:19" ht="11.25" thickBot="1" x14ac:dyDescent="0.2">
      <c r="A6320" s="88">
        <v>3</v>
      </c>
      <c r="B6320" s="109">
        <v>0.73560185185185178</v>
      </c>
      <c r="C6320" s="89">
        <v>25059.062000000002</v>
      </c>
      <c r="D6320" s="119">
        <v>68446.252999999997</v>
      </c>
      <c r="E6320" s="119">
        <v>1216400.8999999999</v>
      </c>
      <c r="F6320" s="89">
        <v>74</v>
      </c>
      <c r="G6320" s="89">
        <v>89</v>
      </c>
      <c r="H6320" s="89">
        <v>617491.46</v>
      </c>
      <c r="I6320" s="110" t="s">
        <v>7065</v>
      </c>
      <c r="J6320" s="119">
        <v>711759.22</v>
      </c>
      <c r="K6320" s="112" t="s">
        <v>7066</v>
      </c>
      <c r="L6320" s="89">
        <v>1535.057</v>
      </c>
      <c r="M6320" s="89">
        <v>5542.7370000000001</v>
      </c>
      <c r="N6320" s="89">
        <v>15</v>
      </c>
      <c r="O6320" s="89">
        <v>96</v>
      </c>
      <c r="P6320" s="89">
        <v>592.00800000000004</v>
      </c>
      <c r="Q6320" s="89">
        <v>3379.2739999999999</v>
      </c>
      <c r="R6320" s="89">
        <v>312.00200000000001</v>
      </c>
      <c r="S6320" s="119">
        <v>1298716.3999999999</v>
      </c>
    </row>
    <row r="6321" spans="1:19" ht="11.25" thickBot="1" x14ac:dyDescent="0.2">
      <c r="A6321" s="93"/>
    </row>
    <row r="6322" spans="1:19" ht="11.25" thickBot="1" x14ac:dyDescent="0.2">
      <c r="A6322" s="113" t="s">
        <v>352</v>
      </c>
      <c r="B6322" s="93"/>
      <c r="C6322" s="114">
        <v>24854.817999999999</v>
      </c>
      <c r="D6322" s="118">
        <v>68463.311000000002</v>
      </c>
      <c r="E6322" s="118">
        <v>1210487.1000000001</v>
      </c>
      <c r="F6322" s="114">
        <v>72.667000000000002</v>
      </c>
      <c r="G6322" s="114">
        <v>105</v>
      </c>
      <c r="H6322" s="114">
        <v>613462.67000000004</v>
      </c>
      <c r="I6322" s="110" t="s">
        <v>7067</v>
      </c>
      <c r="J6322" s="118">
        <v>707194.33</v>
      </c>
      <c r="K6322" s="112" t="s">
        <v>7068</v>
      </c>
      <c r="L6322" s="114">
        <v>1572.393</v>
      </c>
      <c r="M6322" s="114">
        <v>5460.3819999999996</v>
      </c>
      <c r="N6322" s="114">
        <v>14.333</v>
      </c>
      <c r="O6322" s="114">
        <v>98.667000000000002</v>
      </c>
      <c r="P6322" s="114">
        <v>592.67499999999995</v>
      </c>
      <c r="Q6322" s="114">
        <v>3316.2640000000001</v>
      </c>
      <c r="R6322" s="114">
        <v>326.33600000000001</v>
      </c>
      <c r="S6322" s="118">
        <v>1291291.3999999999</v>
      </c>
    </row>
    <row r="6323" spans="1:19" ht="11.25" thickBot="1" x14ac:dyDescent="0.2">
      <c r="A6323" s="93"/>
    </row>
    <row r="6324" spans="1:19" ht="11.25" thickBot="1" x14ac:dyDescent="0.2">
      <c r="A6324" s="116" t="s">
        <v>355</v>
      </c>
      <c r="B6324" s="93"/>
      <c r="C6324" s="114">
        <v>176.95099999999999</v>
      </c>
      <c r="D6324" s="118">
        <v>380.03199999999998</v>
      </c>
      <c r="E6324" s="118">
        <v>6006.2489999999998</v>
      </c>
      <c r="F6324" s="114">
        <v>16.042000000000002</v>
      </c>
      <c r="G6324" s="114">
        <v>16.523</v>
      </c>
      <c r="H6324" s="114">
        <v>4504.3389999999999</v>
      </c>
      <c r="I6324" s="110" t="s">
        <v>7069</v>
      </c>
      <c r="J6324" s="118">
        <v>4790.0240000000003</v>
      </c>
      <c r="K6324" s="112" t="s">
        <v>7070</v>
      </c>
      <c r="L6324" s="114">
        <v>48.390999999999998</v>
      </c>
      <c r="M6324" s="114">
        <v>83.546000000000006</v>
      </c>
      <c r="N6324" s="114">
        <v>3.0550000000000002</v>
      </c>
      <c r="O6324" s="114">
        <v>3.786</v>
      </c>
      <c r="P6324" s="114">
        <v>30.006</v>
      </c>
      <c r="Q6324" s="114">
        <v>95.613</v>
      </c>
      <c r="R6324" s="114">
        <v>13.577</v>
      </c>
      <c r="S6324" s="118">
        <v>7929.2020000000002</v>
      </c>
    </row>
    <row r="6325" spans="1:19" ht="11.25" thickBot="1" x14ac:dyDescent="0.2">
      <c r="A6325" s="93"/>
    </row>
    <row r="6326" spans="1:19" ht="11.25" thickBot="1" x14ac:dyDescent="0.2">
      <c r="A6326" s="117" t="s">
        <v>358</v>
      </c>
      <c r="B6326" s="93"/>
      <c r="C6326" s="114">
        <v>0.71199999999999997</v>
      </c>
      <c r="D6326" s="118">
        <v>0.55500000000000005</v>
      </c>
      <c r="E6326" s="118">
        <v>0.496</v>
      </c>
      <c r="F6326" s="114">
        <v>22.076000000000001</v>
      </c>
      <c r="G6326" s="114">
        <v>15.736000000000001</v>
      </c>
      <c r="H6326" s="114">
        <v>0.73399999999999999</v>
      </c>
      <c r="I6326" s="110" t="s">
        <v>1988</v>
      </c>
      <c r="J6326" s="118">
        <v>0.67700000000000005</v>
      </c>
      <c r="K6326" s="112" t="s">
        <v>1243</v>
      </c>
      <c r="L6326" s="114">
        <v>3.0779999999999998</v>
      </c>
      <c r="M6326" s="114">
        <v>1.53</v>
      </c>
      <c r="N6326" s="114">
        <v>21.314</v>
      </c>
      <c r="O6326" s="114">
        <v>3.8370000000000002</v>
      </c>
      <c r="P6326" s="114">
        <v>5.0629999999999997</v>
      </c>
      <c r="Q6326" s="114">
        <v>2.883</v>
      </c>
      <c r="R6326" s="114">
        <v>4.16</v>
      </c>
      <c r="S6326" s="118">
        <v>0.61399999999999999</v>
      </c>
    </row>
    <row r="6327" spans="1:19" ht="11.25" thickBot="1" x14ac:dyDescent="0.2">
      <c r="A6327" s="93"/>
    </row>
    <row r="6328" spans="1:19" ht="11.25" thickBot="1" x14ac:dyDescent="0.2">
      <c r="A6328" s="87" t="s">
        <v>345</v>
      </c>
      <c r="B6328" s="87" t="s">
        <v>346</v>
      </c>
      <c r="C6328" s="108" t="s">
        <v>35</v>
      </c>
      <c r="D6328" s="107" t="s">
        <v>36</v>
      </c>
      <c r="E6328" s="107" t="s">
        <v>37</v>
      </c>
      <c r="F6328" s="107" t="s">
        <v>38</v>
      </c>
      <c r="G6328" s="107" t="s">
        <v>39</v>
      </c>
      <c r="H6328" s="107" t="s">
        <v>40</v>
      </c>
      <c r="I6328" s="107" t="s">
        <v>41</v>
      </c>
      <c r="J6328" s="107" t="s">
        <v>42</v>
      </c>
      <c r="K6328" s="107" t="s">
        <v>43</v>
      </c>
      <c r="L6328" s="107" t="s">
        <v>44</v>
      </c>
      <c r="M6328" s="107" t="s">
        <v>45</v>
      </c>
      <c r="N6328" s="107" t="s">
        <v>46</v>
      </c>
      <c r="O6328" s="107" t="s">
        <v>47</v>
      </c>
      <c r="P6328" s="107" t="s">
        <v>48</v>
      </c>
      <c r="Q6328" s="107" t="s">
        <v>49</v>
      </c>
      <c r="R6328" s="107" t="s">
        <v>50</v>
      </c>
      <c r="S6328" s="107" t="s">
        <v>51</v>
      </c>
    </row>
    <row r="6329" spans="1:19" ht="11.25" thickBot="1" x14ac:dyDescent="0.2">
      <c r="A6329" s="88">
        <v>1</v>
      </c>
      <c r="B6329" s="109">
        <v>0.73526620370370377</v>
      </c>
      <c r="C6329" s="112" t="s">
        <v>7071</v>
      </c>
      <c r="D6329" s="89">
        <v>10127.460999999999</v>
      </c>
      <c r="E6329" s="89">
        <v>862.01800000000003</v>
      </c>
      <c r="F6329" s="89">
        <v>11</v>
      </c>
      <c r="G6329" s="89">
        <v>11900.397999999999</v>
      </c>
      <c r="H6329" s="89">
        <v>151269.19</v>
      </c>
      <c r="I6329" s="89">
        <v>969427.1</v>
      </c>
      <c r="J6329" s="89">
        <v>24654.58</v>
      </c>
      <c r="K6329" s="89">
        <v>36528.997000000003</v>
      </c>
      <c r="L6329" s="89">
        <v>5460.7160000000003</v>
      </c>
      <c r="M6329" s="89">
        <v>3771.3409999999999</v>
      </c>
      <c r="N6329" s="89">
        <v>626.00900000000001</v>
      </c>
      <c r="O6329" s="89">
        <v>638.01</v>
      </c>
      <c r="P6329" s="89">
        <v>733.01300000000003</v>
      </c>
      <c r="Q6329" s="89">
        <v>668.01099999999997</v>
      </c>
      <c r="R6329" s="89">
        <v>842.01700000000005</v>
      </c>
      <c r="S6329" s="89">
        <v>699.01199999999994</v>
      </c>
    </row>
    <row r="6330" spans="1:19" ht="11.25" thickBot="1" x14ac:dyDescent="0.2">
      <c r="A6330" s="93"/>
    </row>
    <row r="6331" spans="1:19" ht="11.25" thickBot="1" x14ac:dyDescent="0.2">
      <c r="A6331" s="88">
        <v>2</v>
      </c>
      <c r="B6331" s="109">
        <v>0.73542824074074076</v>
      </c>
      <c r="C6331" s="112" t="s">
        <v>7072</v>
      </c>
      <c r="D6331" s="89">
        <v>10363.576999999999</v>
      </c>
      <c r="E6331" s="89">
        <v>852.01700000000005</v>
      </c>
      <c r="F6331" s="89">
        <v>12</v>
      </c>
      <c r="G6331" s="89">
        <v>12182.561</v>
      </c>
      <c r="H6331" s="89">
        <v>151400.14000000001</v>
      </c>
      <c r="I6331" s="89">
        <v>972160.13</v>
      </c>
      <c r="J6331" s="89">
        <v>25047.046999999999</v>
      </c>
      <c r="K6331" s="89">
        <v>36986.803</v>
      </c>
      <c r="L6331" s="89">
        <v>5602.7529999999997</v>
      </c>
      <c r="M6331" s="89">
        <v>3845.355</v>
      </c>
      <c r="N6331" s="89">
        <v>618.00900000000001</v>
      </c>
      <c r="O6331" s="89">
        <v>622.00900000000001</v>
      </c>
      <c r="P6331" s="89">
        <v>747.01300000000003</v>
      </c>
      <c r="Q6331" s="89">
        <v>663.01099999999997</v>
      </c>
      <c r="R6331" s="89">
        <v>831.01700000000005</v>
      </c>
      <c r="S6331" s="89">
        <v>619.00900000000001</v>
      </c>
    </row>
    <row r="6332" spans="1:19" ht="11.25" thickBot="1" x14ac:dyDescent="0.2">
      <c r="A6332" s="93"/>
    </row>
    <row r="6333" spans="1:19" ht="11.25" thickBot="1" x14ac:dyDescent="0.2">
      <c r="A6333" s="88">
        <v>3</v>
      </c>
      <c r="B6333" s="109">
        <v>0.73560185185185178</v>
      </c>
      <c r="C6333" s="112" t="s">
        <v>7073</v>
      </c>
      <c r="D6333" s="89">
        <v>10848.824000000001</v>
      </c>
      <c r="E6333" s="89">
        <v>818.01599999999996</v>
      </c>
      <c r="F6333" s="89">
        <v>21</v>
      </c>
      <c r="G6333" s="89">
        <v>12102.513999999999</v>
      </c>
      <c r="H6333" s="89">
        <v>151829.24</v>
      </c>
      <c r="I6333" s="89">
        <v>976349.38</v>
      </c>
      <c r="J6333" s="89">
        <v>24863.828000000001</v>
      </c>
      <c r="K6333" s="89">
        <v>36909.667000000001</v>
      </c>
      <c r="L6333" s="89">
        <v>5367.6909999999998</v>
      </c>
      <c r="M6333" s="89">
        <v>4060.3960000000002</v>
      </c>
      <c r="N6333" s="89">
        <v>629.01</v>
      </c>
      <c r="O6333" s="89">
        <v>609.00900000000001</v>
      </c>
      <c r="P6333" s="89">
        <v>669.01099999999997</v>
      </c>
      <c r="Q6333" s="89">
        <v>686.01099999999997</v>
      </c>
      <c r="R6333" s="89">
        <v>790.01499999999999</v>
      </c>
      <c r="S6333" s="89">
        <v>716.01199999999994</v>
      </c>
    </row>
    <row r="6334" spans="1:19" ht="11.25" thickBot="1" x14ac:dyDescent="0.2">
      <c r="A6334" s="93"/>
    </row>
    <row r="6335" spans="1:19" ht="11.25" thickBot="1" x14ac:dyDescent="0.2">
      <c r="A6335" s="113" t="s">
        <v>352</v>
      </c>
      <c r="B6335" s="93"/>
      <c r="C6335" s="112" t="s">
        <v>7074</v>
      </c>
      <c r="D6335" s="114">
        <v>10446.620999999999</v>
      </c>
      <c r="E6335" s="114">
        <v>844.01700000000005</v>
      </c>
      <c r="F6335" s="114">
        <v>14.667</v>
      </c>
      <c r="G6335" s="114">
        <v>12061.824000000001</v>
      </c>
      <c r="H6335" s="114">
        <v>151499.51999999999</v>
      </c>
      <c r="I6335" s="114">
        <v>972645.54</v>
      </c>
      <c r="J6335" s="114">
        <v>24855.151999999998</v>
      </c>
      <c r="K6335" s="114">
        <v>36808.489000000001</v>
      </c>
      <c r="L6335" s="114">
        <v>5477.0529999999999</v>
      </c>
      <c r="M6335" s="114">
        <v>3892.364</v>
      </c>
      <c r="N6335" s="114">
        <v>624.34299999999996</v>
      </c>
      <c r="O6335" s="114">
        <v>623.00900000000001</v>
      </c>
      <c r="P6335" s="114">
        <v>716.346</v>
      </c>
      <c r="Q6335" s="114">
        <v>672.34400000000005</v>
      </c>
      <c r="R6335" s="114">
        <v>821.01599999999996</v>
      </c>
      <c r="S6335" s="114">
        <v>678.01099999999997</v>
      </c>
    </row>
    <row r="6336" spans="1:19" ht="11.25" thickBot="1" x14ac:dyDescent="0.2">
      <c r="A6336" s="93"/>
    </row>
    <row r="6337" spans="1:19" ht="11.25" thickBot="1" x14ac:dyDescent="0.2">
      <c r="A6337" s="116" t="s">
        <v>355</v>
      </c>
      <c r="B6337" s="93"/>
      <c r="C6337" s="112" t="s">
        <v>7075</v>
      </c>
      <c r="D6337" s="114">
        <v>367.78199999999998</v>
      </c>
      <c r="E6337" s="114">
        <v>23.065999999999999</v>
      </c>
      <c r="F6337" s="114">
        <v>5.508</v>
      </c>
      <c r="G6337" s="114">
        <v>145.416</v>
      </c>
      <c r="H6337" s="114">
        <v>292.95499999999998</v>
      </c>
      <c r="I6337" s="114">
        <v>3486.5749999999998</v>
      </c>
      <c r="J6337" s="114">
        <v>196.37799999999999</v>
      </c>
      <c r="K6337" s="114">
        <v>245.101</v>
      </c>
      <c r="L6337" s="114">
        <v>118.38</v>
      </c>
      <c r="M6337" s="114">
        <v>150.15199999999999</v>
      </c>
      <c r="N6337" s="114">
        <v>5.6859999999999999</v>
      </c>
      <c r="O6337" s="114">
        <v>14.526</v>
      </c>
      <c r="P6337" s="114">
        <v>41.587000000000003</v>
      </c>
      <c r="Q6337" s="114">
        <v>12.097</v>
      </c>
      <c r="R6337" s="114">
        <v>27.405000000000001</v>
      </c>
      <c r="S6337" s="114">
        <v>51.798999999999999</v>
      </c>
    </row>
    <row r="6338" spans="1:19" ht="11.25" thickBot="1" x14ac:dyDescent="0.2">
      <c r="A6338" s="93"/>
    </row>
    <row r="6339" spans="1:19" ht="11.25" thickBot="1" x14ac:dyDescent="0.2">
      <c r="A6339" s="117" t="s">
        <v>358</v>
      </c>
      <c r="B6339" s="93"/>
      <c r="C6339" s="112" t="s">
        <v>1249</v>
      </c>
      <c r="D6339" s="114">
        <v>3.5209999999999999</v>
      </c>
      <c r="E6339" s="114">
        <v>2.7330000000000001</v>
      </c>
      <c r="F6339" s="114">
        <v>37.552</v>
      </c>
      <c r="G6339" s="114">
        <v>1.206</v>
      </c>
      <c r="H6339" s="114">
        <v>0.193</v>
      </c>
      <c r="I6339" s="114">
        <v>0.35799999999999998</v>
      </c>
      <c r="J6339" s="114">
        <v>0.79</v>
      </c>
      <c r="K6339" s="114">
        <v>0.66600000000000004</v>
      </c>
      <c r="L6339" s="114">
        <v>2.161</v>
      </c>
      <c r="M6339" s="114">
        <v>3.8580000000000001</v>
      </c>
      <c r="N6339" s="114">
        <v>0.91100000000000003</v>
      </c>
      <c r="O6339" s="114">
        <v>2.3319999999999999</v>
      </c>
      <c r="P6339" s="114">
        <v>5.8049999999999997</v>
      </c>
      <c r="Q6339" s="114">
        <v>1.7989999999999999</v>
      </c>
      <c r="R6339" s="114">
        <v>3.3380000000000001</v>
      </c>
      <c r="S6339" s="114">
        <v>7.64</v>
      </c>
    </row>
    <row r="6340" spans="1:19" ht="11.25" thickBot="1" x14ac:dyDescent="0.2">
      <c r="A6340" s="93"/>
    </row>
    <row r="6341" spans="1:19" ht="11.25" thickBot="1" x14ac:dyDescent="0.2">
      <c r="A6341" s="87" t="s">
        <v>345</v>
      </c>
      <c r="B6341" s="87" t="s">
        <v>346</v>
      </c>
      <c r="C6341" s="107" t="s">
        <v>52</v>
      </c>
      <c r="D6341" s="107" t="s">
        <v>53</v>
      </c>
      <c r="E6341" s="107" t="s">
        <v>54</v>
      </c>
      <c r="F6341" s="107" t="s">
        <v>55</v>
      </c>
      <c r="G6341" s="107" t="s">
        <v>56</v>
      </c>
      <c r="H6341" s="107" t="s">
        <v>57</v>
      </c>
      <c r="I6341" s="107" t="s">
        <v>58</v>
      </c>
      <c r="J6341" s="107" t="s">
        <v>59</v>
      </c>
      <c r="K6341" s="107" t="s">
        <v>60</v>
      </c>
      <c r="L6341" s="107" t="s">
        <v>61</v>
      </c>
      <c r="M6341" s="107" t="s">
        <v>62</v>
      </c>
      <c r="N6341" s="107" t="s">
        <v>63</v>
      </c>
      <c r="O6341" s="107" t="s">
        <v>64</v>
      </c>
      <c r="P6341" s="108" t="s">
        <v>65</v>
      </c>
      <c r="Q6341" s="108" t="s">
        <v>66</v>
      </c>
      <c r="R6341" s="107" t="s">
        <v>67</v>
      </c>
      <c r="S6341" s="107" t="s">
        <v>68</v>
      </c>
    </row>
    <row r="6342" spans="1:19" ht="11.25" thickBot="1" x14ac:dyDescent="0.2">
      <c r="A6342" s="88">
        <v>1</v>
      </c>
      <c r="B6342" s="109">
        <v>0.73526620370370377</v>
      </c>
      <c r="C6342" s="89">
        <v>587.00800000000004</v>
      </c>
      <c r="D6342" s="89">
        <v>268.00200000000001</v>
      </c>
      <c r="E6342" s="89">
        <v>419.00400000000002</v>
      </c>
      <c r="F6342" s="89">
        <v>358.00299999999999</v>
      </c>
      <c r="G6342" s="89">
        <v>1111.03</v>
      </c>
      <c r="H6342" s="89">
        <v>2971.212</v>
      </c>
      <c r="I6342" s="89">
        <v>6179.9170000000004</v>
      </c>
      <c r="J6342" s="89">
        <v>9329.0879999999997</v>
      </c>
      <c r="K6342" s="89">
        <v>77</v>
      </c>
      <c r="L6342" s="89">
        <v>23</v>
      </c>
      <c r="M6342" s="89">
        <v>1008.024</v>
      </c>
      <c r="N6342" s="89">
        <v>1807.078</v>
      </c>
      <c r="O6342" s="89">
        <v>29794.29</v>
      </c>
      <c r="P6342" s="112" t="s">
        <v>7076</v>
      </c>
      <c r="Q6342" s="112" t="s">
        <v>7077</v>
      </c>
      <c r="R6342" s="89">
        <v>6409.9859999999999</v>
      </c>
      <c r="S6342" s="89">
        <v>1212.0350000000001</v>
      </c>
    </row>
    <row r="6343" spans="1:19" ht="11.25" thickBot="1" x14ac:dyDescent="0.2">
      <c r="A6343" s="93"/>
    </row>
    <row r="6344" spans="1:19" ht="11.25" thickBot="1" x14ac:dyDescent="0.2">
      <c r="A6344" s="88">
        <v>2</v>
      </c>
      <c r="B6344" s="109">
        <v>0.73542824074074076</v>
      </c>
      <c r="C6344" s="89">
        <v>673.01099999999997</v>
      </c>
      <c r="D6344" s="89">
        <v>277.00200000000001</v>
      </c>
      <c r="E6344" s="89">
        <v>337.00299999999999</v>
      </c>
      <c r="F6344" s="89">
        <v>265.00200000000001</v>
      </c>
      <c r="G6344" s="89">
        <v>1040.0260000000001</v>
      </c>
      <c r="H6344" s="89">
        <v>2794.1869999999999</v>
      </c>
      <c r="I6344" s="89">
        <v>6264.942</v>
      </c>
      <c r="J6344" s="89">
        <v>9574.2000000000007</v>
      </c>
      <c r="K6344" s="89">
        <v>69</v>
      </c>
      <c r="L6344" s="89">
        <v>26</v>
      </c>
      <c r="M6344" s="89">
        <v>943.02099999999996</v>
      </c>
      <c r="N6344" s="89">
        <v>1822.08</v>
      </c>
      <c r="O6344" s="89">
        <v>30066.68</v>
      </c>
      <c r="P6344" s="112" t="s">
        <v>7078</v>
      </c>
      <c r="Q6344" s="112" t="s">
        <v>7079</v>
      </c>
      <c r="R6344" s="89">
        <v>6395.982</v>
      </c>
      <c r="S6344" s="89">
        <v>1320.0419999999999</v>
      </c>
    </row>
    <row r="6345" spans="1:19" ht="11.25" thickBot="1" x14ac:dyDescent="0.2">
      <c r="A6345" s="93"/>
    </row>
    <row r="6346" spans="1:19" ht="11.25" thickBot="1" x14ac:dyDescent="0.2">
      <c r="A6346" s="88">
        <v>3</v>
      </c>
      <c r="B6346" s="109">
        <v>0.73560185185185178</v>
      </c>
      <c r="C6346" s="89">
        <v>660.01</v>
      </c>
      <c r="D6346" s="89">
        <v>253.00200000000001</v>
      </c>
      <c r="E6346" s="89">
        <v>459.005</v>
      </c>
      <c r="F6346" s="89">
        <v>288.00200000000001</v>
      </c>
      <c r="G6346" s="89">
        <v>1005.024</v>
      </c>
      <c r="H6346" s="89">
        <v>2859.1959999999999</v>
      </c>
      <c r="I6346" s="89">
        <v>6246.9359999999997</v>
      </c>
      <c r="J6346" s="89">
        <v>9704.26</v>
      </c>
      <c r="K6346" s="89">
        <v>70</v>
      </c>
      <c r="L6346" s="89">
        <v>18</v>
      </c>
      <c r="M6346" s="89">
        <v>884.01900000000001</v>
      </c>
      <c r="N6346" s="89">
        <v>1684.068</v>
      </c>
      <c r="O6346" s="89">
        <v>29848.366999999998</v>
      </c>
      <c r="P6346" s="112" t="s">
        <v>7080</v>
      </c>
      <c r="Q6346" s="112" t="s">
        <v>7081</v>
      </c>
      <c r="R6346" s="89">
        <v>6482.0079999999998</v>
      </c>
      <c r="S6346" s="89">
        <v>1270.039</v>
      </c>
    </row>
    <row r="6347" spans="1:19" ht="11.25" thickBot="1" x14ac:dyDescent="0.2">
      <c r="A6347" s="93"/>
    </row>
    <row r="6348" spans="1:19" ht="11.25" thickBot="1" x14ac:dyDescent="0.2">
      <c r="A6348" s="113" t="s">
        <v>352</v>
      </c>
      <c r="B6348" s="93"/>
      <c r="C6348" s="114">
        <v>640.01</v>
      </c>
      <c r="D6348" s="114">
        <v>266.00200000000001</v>
      </c>
      <c r="E6348" s="114">
        <v>405.00400000000002</v>
      </c>
      <c r="F6348" s="114">
        <v>303.66899999999998</v>
      </c>
      <c r="G6348" s="114">
        <v>1052.027</v>
      </c>
      <c r="H6348" s="114">
        <v>2874.8649999999998</v>
      </c>
      <c r="I6348" s="114">
        <v>6230.598</v>
      </c>
      <c r="J6348" s="114">
        <v>9535.8490000000002</v>
      </c>
      <c r="K6348" s="114">
        <v>72</v>
      </c>
      <c r="L6348" s="114">
        <v>22.332999999999998</v>
      </c>
      <c r="M6348" s="114">
        <v>945.02099999999996</v>
      </c>
      <c r="N6348" s="114">
        <v>1771.075</v>
      </c>
      <c r="O6348" s="114">
        <v>29903.112000000001</v>
      </c>
      <c r="P6348" s="112" t="s">
        <v>7082</v>
      </c>
      <c r="Q6348" s="112" t="s">
        <v>7083</v>
      </c>
      <c r="R6348" s="114">
        <v>6429.3249999999998</v>
      </c>
      <c r="S6348" s="114">
        <v>1267.3720000000001</v>
      </c>
    </row>
    <row r="6349" spans="1:19" ht="11.25" thickBot="1" x14ac:dyDescent="0.2">
      <c r="A6349" s="93"/>
    </row>
    <row r="6350" spans="1:19" ht="11.25" thickBot="1" x14ac:dyDescent="0.2">
      <c r="A6350" s="116" t="s">
        <v>355</v>
      </c>
      <c r="B6350" s="93"/>
      <c r="C6350" s="114">
        <v>46.359000000000002</v>
      </c>
      <c r="D6350" s="114">
        <v>12.125</v>
      </c>
      <c r="E6350" s="114">
        <v>62.194000000000003</v>
      </c>
      <c r="F6350" s="114">
        <v>48.44</v>
      </c>
      <c r="G6350" s="114">
        <v>54.012</v>
      </c>
      <c r="H6350" s="114">
        <v>89.546000000000006</v>
      </c>
      <c r="I6350" s="114">
        <v>44.805</v>
      </c>
      <c r="J6350" s="114">
        <v>190.50299999999999</v>
      </c>
      <c r="K6350" s="114">
        <v>4.359</v>
      </c>
      <c r="L6350" s="114">
        <v>4.0410000000000004</v>
      </c>
      <c r="M6350" s="114">
        <v>62.027000000000001</v>
      </c>
      <c r="N6350" s="114">
        <v>75.722999999999999</v>
      </c>
      <c r="O6350" s="114">
        <v>144.21199999999999</v>
      </c>
      <c r="P6350" s="112" t="s">
        <v>7084</v>
      </c>
      <c r="Q6350" s="112" t="s">
        <v>7085</v>
      </c>
      <c r="R6350" s="114">
        <v>46.158999999999999</v>
      </c>
      <c r="S6350" s="114">
        <v>54.052999999999997</v>
      </c>
    </row>
    <row r="6351" spans="1:19" ht="11.25" thickBot="1" x14ac:dyDescent="0.2">
      <c r="A6351" s="93"/>
    </row>
    <row r="6352" spans="1:19" ht="11.25" thickBot="1" x14ac:dyDescent="0.2">
      <c r="A6352" s="117" t="s">
        <v>358</v>
      </c>
      <c r="B6352" s="93"/>
      <c r="C6352" s="114">
        <v>7.2430000000000003</v>
      </c>
      <c r="D6352" s="114">
        <v>4.5579999999999998</v>
      </c>
      <c r="E6352" s="114">
        <v>15.356</v>
      </c>
      <c r="F6352" s="114">
        <v>15.951000000000001</v>
      </c>
      <c r="G6352" s="114">
        <v>5.1340000000000003</v>
      </c>
      <c r="H6352" s="114">
        <v>3.1150000000000002</v>
      </c>
      <c r="I6352" s="114">
        <v>0.71899999999999997</v>
      </c>
      <c r="J6352" s="114">
        <v>1.998</v>
      </c>
      <c r="K6352" s="114">
        <v>6.0540000000000003</v>
      </c>
      <c r="L6352" s="114">
        <v>18.096</v>
      </c>
      <c r="M6352" s="114">
        <v>6.5640000000000001</v>
      </c>
      <c r="N6352" s="114">
        <v>4.2759999999999998</v>
      </c>
      <c r="O6352" s="114">
        <v>0.48199999999999998</v>
      </c>
      <c r="P6352" s="112" t="s">
        <v>1260</v>
      </c>
      <c r="Q6352" s="112" t="s">
        <v>1261</v>
      </c>
      <c r="R6352" s="114">
        <v>0.71799999999999997</v>
      </c>
      <c r="S6352" s="114">
        <v>4.2649999999999997</v>
      </c>
    </row>
    <row r="6353" spans="1:19" ht="10.5" x14ac:dyDescent="0.15">
      <c r="A6353" s="93"/>
    </row>
    <row r="6354" spans="1:19" x14ac:dyDescent="0.15">
      <c r="A6354" s="106"/>
      <c r="B6354" s="69" t="s">
        <v>1262</v>
      </c>
    </row>
    <row r="6355" spans="1:19" ht="9.75" thickBot="1" x14ac:dyDescent="0.2">
      <c r="A6355" s="64" t="s">
        <v>6926</v>
      </c>
    </row>
    <row r="6356" spans="1:19" ht="11.25" thickBot="1" x14ac:dyDescent="0.2">
      <c r="A6356" s="87" t="s">
        <v>345</v>
      </c>
      <c r="B6356" s="87" t="s">
        <v>346</v>
      </c>
      <c r="C6356" s="107" t="s">
        <v>1</v>
      </c>
      <c r="D6356" s="107" t="s">
        <v>2</v>
      </c>
      <c r="E6356" s="107" t="s">
        <v>3</v>
      </c>
      <c r="F6356" s="107" t="s">
        <v>4</v>
      </c>
      <c r="G6356" s="107" t="s">
        <v>5</v>
      </c>
      <c r="H6356" s="107" t="s">
        <v>6</v>
      </c>
      <c r="I6356" s="108" t="s">
        <v>7</v>
      </c>
      <c r="J6356" s="108" t="s">
        <v>8</v>
      </c>
      <c r="K6356" s="107" t="s">
        <v>9</v>
      </c>
      <c r="L6356" s="107" t="s">
        <v>10</v>
      </c>
      <c r="M6356" s="107" t="s">
        <v>11</v>
      </c>
      <c r="N6356" s="107" t="s">
        <v>12</v>
      </c>
      <c r="O6356" s="107" t="s">
        <v>13</v>
      </c>
      <c r="P6356" s="107" t="s">
        <v>14</v>
      </c>
      <c r="Q6356" s="107" t="s">
        <v>15</v>
      </c>
      <c r="R6356" s="107" t="s">
        <v>16</v>
      </c>
      <c r="S6356" s="107" t="s">
        <v>17</v>
      </c>
    </row>
    <row r="6357" spans="1:19" ht="11.25" thickBot="1" x14ac:dyDescent="0.2">
      <c r="A6357" s="88">
        <v>1</v>
      </c>
      <c r="B6357" s="109">
        <v>0.74069444444444443</v>
      </c>
      <c r="C6357" s="110" t="s">
        <v>7086</v>
      </c>
      <c r="D6357" s="110" t="s">
        <v>7087</v>
      </c>
      <c r="E6357" s="110" t="s">
        <v>7088</v>
      </c>
      <c r="F6357" s="110" t="s">
        <v>7089</v>
      </c>
      <c r="G6357" s="110" t="s">
        <v>7090</v>
      </c>
      <c r="H6357" s="110" t="s">
        <v>7091</v>
      </c>
      <c r="I6357" s="119">
        <v>76639.709000000003</v>
      </c>
      <c r="J6357" s="112" t="s">
        <v>7092</v>
      </c>
      <c r="K6357" s="110" t="s">
        <v>7093</v>
      </c>
      <c r="L6357" s="89">
        <v>11368.101000000001</v>
      </c>
      <c r="M6357" s="89">
        <v>566.00800000000004</v>
      </c>
      <c r="N6357" s="110" t="s">
        <v>7094</v>
      </c>
      <c r="O6357" s="89">
        <v>373104.31</v>
      </c>
      <c r="P6357" s="89">
        <v>11643.253000000001</v>
      </c>
      <c r="Q6357" s="89">
        <v>83951.81</v>
      </c>
      <c r="R6357" s="89">
        <v>200656.68</v>
      </c>
      <c r="S6357" s="89">
        <v>151913.85999999999</v>
      </c>
    </row>
    <row r="6358" spans="1:19" ht="11.25" thickBot="1" x14ac:dyDescent="0.2">
      <c r="A6358" s="93"/>
    </row>
    <row r="6359" spans="1:19" ht="11.25" thickBot="1" x14ac:dyDescent="0.2">
      <c r="A6359" s="88">
        <v>2</v>
      </c>
      <c r="B6359" s="109">
        <v>0.74086805555555557</v>
      </c>
      <c r="C6359" s="110" t="s">
        <v>7095</v>
      </c>
      <c r="D6359" s="110" t="s">
        <v>7096</v>
      </c>
      <c r="E6359" s="110" t="s">
        <v>7097</v>
      </c>
      <c r="F6359" s="110" t="s">
        <v>7098</v>
      </c>
      <c r="G6359" s="110" t="s">
        <v>7099</v>
      </c>
      <c r="H6359" s="110" t="s">
        <v>7100</v>
      </c>
      <c r="I6359" s="119">
        <v>77286.09</v>
      </c>
      <c r="J6359" s="112" t="s">
        <v>7101</v>
      </c>
      <c r="K6359" s="110" t="s">
        <v>7102</v>
      </c>
      <c r="L6359" s="89">
        <v>11389.111999999999</v>
      </c>
      <c r="M6359" s="89">
        <v>595.00900000000001</v>
      </c>
      <c r="N6359" s="110" t="s">
        <v>7103</v>
      </c>
      <c r="O6359" s="89">
        <v>377303.94</v>
      </c>
      <c r="P6359" s="89">
        <v>11829.357</v>
      </c>
      <c r="Q6359" s="89">
        <v>83476.907000000007</v>
      </c>
      <c r="R6359" s="89">
        <v>201629</v>
      </c>
      <c r="S6359" s="89">
        <v>153688.79999999999</v>
      </c>
    </row>
    <row r="6360" spans="1:19" ht="11.25" thickBot="1" x14ac:dyDescent="0.2">
      <c r="A6360" s="93"/>
    </row>
    <row r="6361" spans="1:19" ht="11.25" thickBot="1" x14ac:dyDescent="0.2">
      <c r="A6361" s="88">
        <v>3</v>
      </c>
      <c r="B6361" s="109">
        <v>0.74103009259259256</v>
      </c>
      <c r="C6361" s="110" t="s">
        <v>7104</v>
      </c>
      <c r="D6361" s="110" t="s">
        <v>7105</v>
      </c>
      <c r="E6361" s="110" t="s">
        <v>7106</v>
      </c>
      <c r="F6361" s="110" t="s">
        <v>7107</v>
      </c>
      <c r="G6361" s="110" t="s">
        <v>7108</v>
      </c>
      <c r="H6361" s="110" t="s">
        <v>7109</v>
      </c>
      <c r="I6361" s="119">
        <v>77169.66</v>
      </c>
      <c r="J6361" s="112" t="s">
        <v>7110</v>
      </c>
      <c r="K6361" s="110" t="s">
        <v>7111</v>
      </c>
      <c r="L6361" s="89">
        <v>11593.225</v>
      </c>
      <c r="M6361" s="89">
        <v>623.00900000000001</v>
      </c>
      <c r="N6361" s="110" t="s">
        <v>7112</v>
      </c>
      <c r="O6361" s="89">
        <v>377821.19</v>
      </c>
      <c r="P6361" s="89">
        <v>11787.334000000001</v>
      </c>
      <c r="Q6361" s="89">
        <v>84757.06</v>
      </c>
      <c r="R6361" s="89">
        <v>201015.11</v>
      </c>
      <c r="S6361" s="89">
        <v>152526.31</v>
      </c>
    </row>
    <row r="6362" spans="1:19" ht="11.25" thickBot="1" x14ac:dyDescent="0.2">
      <c r="A6362" s="93"/>
    </row>
    <row r="6363" spans="1:19" ht="11.25" thickBot="1" x14ac:dyDescent="0.2">
      <c r="A6363" s="113" t="s">
        <v>352</v>
      </c>
      <c r="B6363" s="93"/>
      <c r="C6363" s="110" t="s">
        <v>7113</v>
      </c>
      <c r="D6363" s="110" t="s">
        <v>7114</v>
      </c>
      <c r="E6363" s="110" t="s">
        <v>7115</v>
      </c>
      <c r="F6363" s="110" t="s">
        <v>7116</v>
      </c>
      <c r="G6363" s="110" t="s">
        <v>7117</v>
      </c>
      <c r="H6363" s="110" t="s">
        <v>7118</v>
      </c>
      <c r="I6363" s="118">
        <v>77031.819000000003</v>
      </c>
      <c r="J6363" s="112" t="s">
        <v>7119</v>
      </c>
      <c r="K6363" s="110" t="s">
        <v>7120</v>
      </c>
      <c r="L6363" s="114">
        <v>11450.146000000001</v>
      </c>
      <c r="M6363" s="114">
        <v>594.67499999999995</v>
      </c>
      <c r="N6363" s="110" t="s">
        <v>7121</v>
      </c>
      <c r="O6363" s="114">
        <v>376076.48</v>
      </c>
      <c r="P6363" s="114">
        <v>11753.315000000001</v>
      </c>
      <c r="Q6363" s="114">
        <v>84061.926000000007</v>
      </c>
      <c r="R6363" s="114">
        <v>201100.27</v>
      </c>
      <c r="S6363" s="114">
        <v>152709.65</v>
      </c>
    </row>
    <row r="6364" spans="1:19" ht="11.25" thickBot="1" x14ac:dyDescent="0.2">
      <c r="A6364" s="93"/>
    </row>
    <row r="6365" spans="1:19" ht="11.25" thickBot="1" x14ac:dyDescent="0.2">
      <c r="A6365" s="116" t="s">
        <v>355</v>
      </c>
      <c r="B6365" s="93"/>
      <c r="C6365" s="110" t="s">
        <v>7122</v>
      </c>
      <c r="D6365" s="110" t="s">
        <v>7123</v>
      </c>
      <c r="E6365" s="110" t="s">
        <v>7124</v>
      </c>
      <c r="F6365" s="110" t="s">
        <v>7125</v>
      </c>
      <c r="G6365" s="110" t="s">
        <v>7126</v>
      </c>
      <c r="H6365" s="110" t="s">
        <v>7127</v>
      </c>
      <c r="I6365" s="118">
        <v>344.53199999999998</v>
      </c>
      <c r="J6365" s="112" t="s">
        <v>7128</v>
      </c>
      <c r="K6365" s="110" t="s">
        <v>7129</v>
      </c>
      <c r="L6365" s="114">
        <v>124.354</v>
      </c>
      <c r="M6365" s="114">
        <v>28.501999999999999</v>
      </c>
      <c r="N6365" s="110" t="s">
        <v>7130</v>
      </c>
      <c r="O6365" s="114">
        <v>2586.9319999999998</v>
      </c>
      <c r="P6365" s="114">
        <v>97.605000000000004</v>
      </c>
      <c r="Q6365" s="114">
        <v>647.14200000000005</v>
      </c>
      <c r="R6365" s="114">
        <v>491.721</v>
      </c>
      <c r="S6365" s="114">
        <v>901.56600000000003</v>
      </c>
    </row>
    <row r="6366" spans="1:19" ht="11.25" thickBot="1" x14ac:dyDescent="0.2">
      <c r="A6366" s="93"/>
    </row>
    <row r="6367" spans="1:19" ht="11.25" thickBot="1" x14ac:dyDescent="0.2">
      <c r="A6367" s="117" t="s">
        <v>358</v>
      </c>
      <c r="B6367" s="93"/>
      <c r="C6367" s="110" t="s">
        <v>7131</v>
      </c>
      <c r="D6367" s="110" t="s">
        <v>7132</v>
      </c>
      <c r="E6367" s="110" t="s">
        <v>1755</v>
      </c>
      <c r="F6367" s="110" t="s">
        <v>1227</v>
      </c>
      <c r="G6367" s="110" t="s">
        <v>7133</v>
      </c>
      <c r="H6367" s="110" t="s">
        <v>7134</v>
      </c>
      <c r="I6367" s="118">
        <v>0.44700000000000001</v>
      </c>
      <c r="J6367" s="112" t="s">
        <v>1313</v>
      </c>
      <c r="K6367" s="110" t="s">
        <v>7135</v>
      </c>
      <c r="L6367" s="114">
        <v>1.0860000000000001</v>
      </c>
      <c r="M6367" s="114">
        <v>4.7930000000000001</v>
      </c>
      <c r="N6367" s="110" t="s">
        <v>7136</v>
      </c>
      <c r="O6367" s="114">
        <v>0.68799999999999994</v>
      </c>
      <c r="P6367" s="114">
        <v>0.83</v>
      </c>
      <c r="Q6367" s="114">
        <v>0.77</v>
      </c>
      <c r="R6367" s="114">
        <v>0.245</v>
      </c>
      <c r="S6367" s="114">
        <v>0.59</v>
      </c>
    </row>
    <row r="6368" spans="1:19" ht="11.25" thickBot="1" x14ac:dyDescent="0.2">
      <c r="A6368" s="93"/>
    </row>
    <row r="6369" spans="1:19" ht="11.25" thickBot="1" x14ac:dyDescent="0.2">
      <c r="A6369" s="87" t="s">
        <v>345</v>
      </c>
      <c r="B6369" s="87" t="s">
        <v>346</v>
      </c>
      <c r="C6369" s="107" t="s">
        <v>18</v>
      </c>
      <c r="D6369" s="108" t="s">
        <v>19</v>
      </c>
      <c r="E6369" s="108" t="s">
        <v>20</v>
      </c>
      <c r="F6369" s="107" t="s">
        <v>21</v>
      </c>
      <c r="G6369" s="107" t="s">
        <v>22</v>
      </c>
      <c r="H6369" s="107" t="s">
        <v>23</v>
      </c>
      <c r="I6369" s="107" t="s">
        <v>24</v>
      </c>
      <c r="J6369" s="108" t="s">
        <v>25</v>
      </c>
      <c r="K6369" s="108" t="s">
        <v>26</v>
      </c>
      <c r="L6369" s="107" t="s">
        <v>27</v>
      </c>
      <c r="M6369" s="107" t="s">
        <v>28</v>
      </c>
      <c r="N6369" s="107" t="s">
        <v>29</v>
      </c>
      <c r="O6369" s="107" t="s">
        <v>30</v>
      </c>
      <c r="P6369" s="107" t="s">
        <v>31</v>
      </c>
      <c r="Q6369" s="107" t="s">
        <v>32</v>
      </c>
      <c r="R6369" s="107" t="s">
        <v>33</v>
      </c>
      <c r="S6369" s="108" t="s">
        <v>34</v>
      </c>
    </row>
    <row r="6370" spans="1:19" ht="11.25" thickBot="1" x14ac:dyDescent="0.2">
      <c r="A6370" s="88">
        <v>1</v>
      </c>
      <c r="B6370" s="109">
        <v>0.74069444444444443</v>
      </c>
      <c r="C6370" s="89">
        <v>7673.4129999999996</v>
      </c>
      <c r="D6370" s="119">
        <v>67406.872000000003</v>
      </c>
      <c r="E6370" s="119">
        <v>1225634.1000000001</v>
      </c>
      <c r="F6370" s="89">
        <v>49</v>
      </c>
      <c r="G6370" s="89">
        <v>93</v>
      </c>
      <c r="H6370" s="89">
        <v>941679.91</v>
      </c>
      <c r="I6370" s="110" t="s">
        <v>7137</v>
      </c>
      <c r="J6370" s="119">
        <v>702144.07</v>
      </c>
      <c r="K6370" s="112" t="s">
        <v>7138</v>
      </c>
      <c r="L6370" s="89">
        <v>916.02</v>
      </c>
      <c r="M6370" s="89">
        <v>2162.1120000000001</v>
      </c>
      <c r="N6370" s="89">
        <v>14</v>
      </c>
      <c r="O6370" s="89">
        <v>101</v>
      </c>
      <c r="P6370" s="89">
        <v>559.00800000000004</v>
      </c>
      <c r="Q6370" s="89">
        <v>2504.1509999999998</v>
      </c>
      <c r="R6370" s="89">
        <v>472.005</v>
      </c>
      <c r="S6370" s="119">
        <v>1279281.5</v>
      </c>
    </row>
    <row r="6371" spans="1:19" ht="11.25" thickBot="1" x14ac:dyDescent="0.2">
      <c r="A6371" s="93"/>
    </row>
    <row r="6372" spans="1:19" ht="11.25" thickBot="1" x14ac:dyDescent="0.2">
      <c r="A6372" s="88">
        <v>2</v>
      </c>
      <c r="B6372" s="109">
        <v>0.74086805555555557</v>
      </c>
      <c r="C6372" s="89">
        <v>7499.35</v>
      </c>
      <c r="D6372" s="119">
        <v>68708.112999999998</v>
      </c>
      <c r="E6372" s="119">
        <v>1232141.6000000001</v>
      </c>
      <c r="F6372" s="89">
        <v>74</v>
      </c>
      <c r="G6372" s="89">
        <v>84</v>
      </c>
      <c r="H6372" s="89">
        <v>951436.54</v>
      </c>
      <c r="I6372" s="110" t="s">
        <v>7139</v>
      </c>
      <c r="J6372" s="119">
        <v>702931.98</v>
      </c>
      <c r="K6372" s="112" t="s">
        <v>7140</v>
      </c>
      <c r="L6372" s="89">
        <v>889.01900000000001</v>
      </c>
      <c r="M6372" s="89">
        <v>2087.1039999999998</v>
      </c>
      <c r="N6372" s="89">
        <v>19</v>
      </c>
      <c r="O6372" s="89">
        <v>84</v>
      </c>
      <c r="P6372" s="89">
        <v>519.00599999999997</v>
      </c>
      <c r="Q6372" s="89">
        <v>2446.1439999999998</v>
      </c>
      <c r="R6372" s="89">
        <v>470.005</v>
      </c>
      <c r="S6372" s="119">
        <v>1286737.3</v>
      </c>
    </row>
    <row r="6373" spans="1:19" ht="11.25" thickBot="1" x14ac:dyDescent="0.2">
      <c r="A6373" s="93"/>
    </row>
    <row r="6374" spans="1:19" ht="11.25" thickBot="1" x14ac:dyDescent="0.2">
      <c r="A6374" s="88">
        <v>3</v>
      </c>
      <c r="B6374" s="109">
        <v>0.74103009259259256</v>
      </c>
      <c r="C6374" s="89">
        <v>7711.4269999999997</v>
      </c>
      <c r="D6374" s="119">
        <v>68569.657999999996</v>
      </c>
      <c r="E6374" s="119">
        <v>1234888.3</v>
      </c>
      <c r="F6374" s="89">
        <v>62</v>
      </c>
      <c r="G6374" s="89">
        <v>101</v>
      </c>
      <c r="H6374" s="89">
        <v>958484.84</v>
      </c>
      <c r="I6374" s="110" t="s">
        <v>7141</v>
      </c>
      <c r="J6374" s="119">
        <v>705872.95</v>
      </c>
      <c r="K6374" s="112" t="s">
        <v>7142</v>
      </c>
      <c r="L6374" s="89">
        <v>833.01700000000005</v>
      </c>
      <c r="M6374" s="89">
        <v>2066.1019999999999</v>
      </c>
      <c r="N6374" s="89">
        <v>16</v>
      </c>
      <c r="O6374" s="89">
        <v>73</v>
      </c>
      <c r="P6374" s="89">
        <v>525.00699999999995</v>
      </c>
      <c r="Q6374" s="89">
        <v>2534.154</v>
      </c>
      <c r="R6374" s="89">
        <v>434.005</v>
      </c>
      <c r="S6374" s="119">
        <v>1285506.7</v>
      </c>
    </row>
    <row r="6375" spans="1:19" ht="11.25" thickBot="1" x14ac:dyDescent="0.2">
      <c r="A6375" s="93"/>
    </row>
    <row r="6376" spans="1:19" ht="11.25" thickBot="1" x14ac:dyDescent="0.2">
      <c r="A6376" s="113" t="s">
        <v>352</v>
      </c>
      <c r="B6376" s="93"/>
      <c r="C6376" s="114">
        <v>7628.0630000000001</v>
      </c>
      <c r="D6376" s="118">
        <v>68228.214000000007</v>
      </c>
      <c r="E6376" s="118">
        <v>1230888</v>
      </c>
      <c r="F6376" s="114">
        <v>61.667000000000002</v>
      </c>
      <c r="G6376" s="114">
        <v>92.667000000000002</v>
      </c>
      <c r="H6376" s="114">
        <v>950533.76</v>
      </c>
      <c r="I6376" s="110" t="s">
        <v>7143</v>
      </c>
      <c r="J6376" s="118">
        <v>703649.67</v>
      </c>
      <c r="K6376" s="112" t="s">
        <v>7144</v>
      </c>
      <c r="L6376" s="114">
        <v>879.35199999999998</v>
      </c>
      <c r="M6376" s="114">
        <v>2105.1060000000002</v>
      </c>
      <c r="N6376" s="114">
        <v>16.332999999999998</v>
      </c>
      <c r="O6376" s="114">
        <v>86</v>
      </c>
      <c r="P6376" s="114">
        <v>534.34</v>
      </c>
      <c r="Q6376" s="114">
        <v>2494.8159999999998</v>
      </c>
      <c r="R6376" s="114">
        <v>458.67200000000003</v>
      </c>
      <c r="S6376" s="118">
        <v>1283841.8</v>
      </c>
    </row>
    <row r="6377" spans="1:19" ht="11.25" thickBot="1" x14ac:dyDescent="0.2">
      <c r="A6377" s="93"/>
    </row>
    <row r="6378" spans="1:19" ht="11.25" thickBot="1" x14ac:dyDescent="0.2">
      <c r="A6378" s="116" t="s">
        <v>355</v>
      </c>
      <c r="B6378" s="93"/>
      <c r="C6378" s="114">
        <v>113.078</v>
      </c>
      <c r="D6378" s="118">
        <v>714.66399999999999</v>
      </c>
      <c r="E6378" s="118">
        <v>4752.7579999999998</v>
      </c>
      <c r="F6378" s="114">
        <v>12.503</v>
      </c>
      <c r="G6378" s="114">
        <v>8.5050000000000008</v>
      </c>
      <c r="H6378" s="114">
        <v>8438.7620000000006</v>
      </c>
      <c r="I6378" s="110" t="s">
        <v>7145</v>
      </c>
      <c r="J6378" s="118">
        <v>1965.3119999999999</v>
      </c>
      <c r="K6378" s="112" t="s">
        <v>7146</v>
      </c>
      <c r="L6378" s="114">
        <v>42.338000000000001</v>
      </c>
      <c r="M6378" s="114">
        <v>50.472999999999999</v>
      </c>
      <c r="N6378" s="114">
        <v>2.5169999999999999</v>
      </c>
      <c r="O6378" s="114">
        <v>14.106999999999999</v>
      </c>
      <c r="P6378" s="114">
        <v>21.571999999999999</v>
      </c>
      <c r="Q6378" s="114">
        <v>44.741999999999997</v>
      </c>
      <c r="R6378" s="114">
        <v>21.385999999999999</v>
      </c>
      <c r="S6378" s="118">
        <v>3997.0050000000001</v>
      </c>
    </row>
    <row r="6379" spans="1:19" ht="11.25" thickBot="1" x14ac:dyDescent="0.2">
      <c r="A6379" s="93"/>
    </row>
    <row r="6380" spans="1:19" ht="11.25" thickBot="1" x14ac:dyDescent="0.2">
      <c r="A6380" s="117" t="s">
        <v>358</v>
      </c>
      <c r="B6380" s="93"/>
      <c r="C6380" s="114">
        <v>1.482</v>
      </c>
      <c r="D6380" s="118">
        <v>1.0469999999999999</v>
      </c>
      <c r="E6380" s="118">
        <v>0.38600000000000001</v>
      </c>
      <c r="F6380" s="114">
        <v>20.276</v>
      </c>
      <c r="G6380" s="114">
        <v>9.1780000000000008</v>
      </c>
      <c r="H6380" s="114">
        <v>0.88800000000000001</v>
      </c>
      <c r="I6380" s="110" t="s">
        <v>1178</v>
      </c>
      <c r="J6380" s="118">
        <v>0.27900000000000003</v>
      </c>
      <c r="K6380" s="112" t="s">
        <v>1326</v>
      </c>
      <c r="L6380" s="114">
        <v>4.8150000000000004</v>
      </c>
      <c r="M6380" s="114">
        <v>2.3980000000000001</v>
      </c>
      <c r="N6380" s="114">
        <v>15.407999999999999</v>
      </c>
      <c r="O6380" s="114">
        <v>16.402999999999999</v>
      </c>
      <c r="P6380" s="114">
        <v>4.0369999999999999</v>
      </c>
      <c r="Q6380" s="114">
        <v>1.7929999999999999</v>
      </c>
      <c r="R6380" s="114">
        <v>4.6630000000000003</v>
      </c>
      <c r="S6380" s="118">
        <v>0.311</v>
      </c>
    </row>
    <row r="6381" spans="1:19" ht="11.25" thickBot="1" x14ac:dyDescent="0.2">
      <c r="A6381" s="93"/>
    </row>
    <row r="6382" spans="1:19" ht="11.25" thickBot="1" x14ac:dyDescent="0.2">
      <c r="A6382" s="87" t="s">
        <v>345</v>
      </c>
      <c r="B6382" s="87" t="s">
        <v>346</v>
      </c>
      <c r="C6382" s="108" t="s">
        <v>35</v>
      </c>
      <c r="D6382" s="107" t="s">
        <v>36</v>
      </c>
      <c r="E6382" s="107" t="s">
        <v>37</v>
      </c>
      <c r="F6382" s="107" t="s">
        <v>38</v>
      </c>
      <c r="G6382" s="107" t="s">
        <v>39</v>
      </c>
      <c r="H6382" s="107" t="s">
        <v>40</v>
      </c>
      <c r="I6382" s="107" t="s">
        <v>41</v>
      </c>
      <c r="J6382" s="107" t="s">
        <v>42</v>
      </c>
      <c r="K6382" s="107" t="s">
        <v>43</v>
      </c>
      <c r="L6382" s="107" t="s">
        <v>44</v>
      </c>
      <c r="M6382" s="107" t="s">
        <v>45</v>
      </c>
      <c r="N6382" s="107" t="s">
        <v>46</v>
      </c>
      <c r="O6382" s="107" t="s">
        <v>47</v>
      </c>
      <c r="P6382" s="107" t="s">
        <v>48</v>
      </c>
      <c r="Q6382" s="107" t="s">
        <v>49</v>
      </c>
      <c r="R6382" s="107" t="s">
        <v>50</v>
      </c>
      <c r="S6382" s="107" t="s">
        <v>51</v>
      </c>
    </row>
    <row r="6383" spans="1:19" ht="11.25" thickBot="1" x14ac:dyDescent="0.2">
      <c r="A6383" s="88">
        <v>1</v>
      </c>
      <c r="B6383" s="109">
        <v>0.74069444444444443</v>
      </c>
      <c r="C6383" s="112" t="s">
        <v>7147</v>
      </c>
      <c r="D6383" s="89">
        <v>9130</v>
      </c>
      <c r="E6383" s="89">
        <v>571.00800000000004</v>
      </c>
      <c r="F6383" s="89">
        <v>16</v>
      </c>
      <c r="G6383" s="89">
        <v>6633.0559999999996</v>
      </c>
      <c r="H6383" s="89">
        <v>38479.502999999997</v>
      </c>
      <c r="I6383" s="89">
        <v>246965.18</v>
      </c>
      <c r="J6383" s="89">
        <v>15013.407999999999</v>
      </c>
      <c r="K6383" s="89">
        <v>20501.081999999999</v>
      </c>
      <c r="L6383" s="89">
        <v>3321.2649999999999</v>
      </c>
      <c r="M6383" s="89">
        <v>2175.1129999999998</v>
      </c>
      <c r="N6383" s="89">
        <v>383.00400000000002</v>
      </c>
      <c r="O6383" s="89">
        <v>288.00200000000001</v>
      </c>
      <c r="P6383" s="89">
        <v>446.005</v>
      </c>
      <c r="Q6383" s="89">
        <v>434.005</v>
      </c>
      <c r="R6383" s="89">
        <v>479.00599999999997</v>
      </c>
      <c r="S6383" s="89">
        <v>381.00299999999999</v>
      </c>
    </row>
    <row r="6384" spans="1:19" ht="11.25" thickBot="1" x14ac:dyDescent="0.2">
      <c r="A6384" s="93"/>
    </row>
    <row r="6385" spans="1:19" ht="11.25" thickBot="1" x14ac:dyDescent="0.2">
      <c r="A6385" s="88">
        <v>2</v>
      </c>
      <c r="B6385" s="109">
        <v>0.74086805555555557</v>
      </c>
      <c r="C6385" s="112" t="s">
        <v>7148</v>
      </c>
      <c r="D6385" s="89">
        <v>9581.2029999999995</v>
      </c>
      <c r="E6385" s="89">
        <v>549.00699999999995</v>
      </c>
      <c r="F6385" s="89">
        <v>15</v>
      </c>
      <c r="G6385" s="89">
        <v>6699.0770000000002</v>
      </c>
      <c r="H6385" s="89">
        <v>38414.383000000002</v>
      </c>
      <c r="I6385" s="89">
        <v>249459.63</v>
      </c>
      <c r="J6385" s="89">
        <v>15164.517</v>
      </c>
      <c r="K6385" s="89">
        <v>20736.314999999999</v>
      </c>
      <c r="L6385" s="89">
        <v>3282.259</v>
      </c>
      <c r="M6385" s="89">
        <v>2167.1129999999998</v>
      </c>
      <c r="N6385" s="89">
        <v>405.00400000000002</v>
      </c>
      <c r="O6385" s="89">
        <v>312.00200000000001</v>
      </c>
      <c r="P6385" s="89">
        <v>414.00400000000002</v>
      </c>
      <c r="Q6385" s="89">
        <v>448.005</v>
      </c>
      <c r="R6385" s="89">
        <v>505.00599999999997</v>
      </c>
      <c r="S6385" s="89">
        <v>398.00400000000002</v>
      </c>
    </row>
    <row r="6386" spans="1:19" ht="11.25" thickBot="1" x14ac:dyDescent="0.2">
      <c r="A6386" s="93"/>
    </row>
    <row r="6387" spans="1:19" ht="11.25" thickBot="1" x14ac:dyDescent="0.2">
      <c r="A6387" s="88">
        <v>3</v>
      </c>
      <c r="B6387" s="109">
        <v>0.74103009259259256</v>
      </c>
      <c r="C6387" s="112" t="s">
        <v>7149</v>
      </c>
      <c r="D6387" s="89">
        <v>9835.3209999999999</v>
      </c>
      <c r="E6387" s="89">
        <v>557.00699999999995</v>
      </c>
      <c r="F6387" s="89">
        <v>9</v>
      </c>
      <c r="G6387" s="89">
        <v>6527.0219999999999</v>
      </c>
      <c r="H6387" s="89">
        <v>38261.101999999999</v>
      </c>
      <c r="I6387" s="89">
        <v>247723.1</v>
      </c>
      <c r="J6387" s="89">
        <v>14993.393</v>
      </c>
      <c r="K6387" s="89">
        <v>20696.275000000001</v>
      </c>
      <c r="L6387" s="89">
        <v>3312.2629999999999</v>
      </c>
      <c r="M6387" s="89">
        <v>2312.1280000000002</v>
      </c>
      <c r="N6387" s="89">
        <v>364.00299999999999</v>
      </c>
      <c r="O6387" s="89">
        <v>283.00200000000001</v>
      </c>
      <c r="P6387" s="89">
        <v>393.00400000000002</v>
      </c>
      <c r="Q6387" s="89">
        <v>432.00400000000002</v>
      </c>
      <c r="R6387" s="89">
        <v>490.00599999999997</v>
      </c>
      <c r="S6387" s="89">
        <v>359.00299999999999</v>
      </c>
    </row>
    <row r="6388" spans="1:19" ht="11.25" thickBot="1" x14ac:dyDescent="0.2">
      <c r="A6388" s="93"/>
    </row>
    <row r="6389" spans="1:19" ht="11.25" thickBot="1" x14ac:dyDescent="0.2">
      <c r="A6389" s="113" t="s">
        <v>352</v>
      </c>
      <c r="B6389" s="93"/>
      <c r="C6389" s="112" t="s">
        <v>7150</v>
      </c>
      <c r="D6389" s="114">
        <v>9515.5079999999998</v>
      </c>
      <c r="E6389" s="114">
        <v>559.00800000000004</v>
      </c>
      <c r="F6389" s="114">
        <v>13.333</v>
      </c>
      <c r="G6389" s="114">
        <v>6619.7179999999998</v>
      </c>
      <c r="H6389" s="114">
        <v>38384.995999999999</v>
      </c>
      <c r="I6389" s="114">
        <v>248049.3</v>
      </c>
      <c r="J6389" s="114">
        <v>15057.106</v>
      </c>
      <c r="K6389" s="114">
        <v>20644.557000000001</v>
      </c>
      <c r="L6389" s="114">
        <v>3305.2620000000002</v>
      </c>
      <c r="M6389" s="114">
        <v>2218.1179999999999</v>
      </c>
      <c r="N6389" s="114">
        <v>384.00400000000002</v>
      </c>
      <c r="O6389" s="114">
        <v>294.33499999999998</v>
      </c>
      <c r="P6389" s="114">
        <v>417.67099999999999</v>
      </c>
      <c r="Q6389" s="114">
        <v>438.005</v>
      </c>
      <c r="R6389" s="114">
        <v>491.339</v>
      </c>
      <c r="S6389" s="114">
        <v>379.33699999999999</v>
      </c>
    </row>
    <row r="6390" spans="1:19" ht="11.25" thickBot="1" x14ac:dyDescent="0.2">
      <c r="A6390" s="93"/>
    </row>
    <row r="6391" spans="1:19" ht="11.25" thickBot="1" x14ac:dyDescent="0.2">
      <c r="A6391" s="116" t="s">
        <v>355</v>
      </c>
      <c r="B6391" s="93"/>
      <c r="C6391" s="112" t="s">
        <v>7151</v>
      </c>
      <c r="D6391" s="114">
        <v>357.22</v>
      </c>
      <c r="E6391" s="114">
        <v>11.135999999999999</v>
      </c>
      <c r="F6391" s="114">
        <v>3.786</v>
      </c>
      <c r="G6391" s="114">
        <v>86.799000000000007</v>
      </c>
      <c r="H6391" s="114">
        <v>112.127</v>
      </c>
      <c r="I6391" s="114">
        <v>1278.8219999999999</v>
      </c>
      <c r="J6391" s="114">
        <v>93.557000000000002</v>
      </c>
      <c r="K6391" s="114">
        <v>125.85599999999999</v>
      </c>
      <c r="L6391" s="114">
        <v>20.423999999999999</v>
      </c>
      <c r="M6391" s="114">
        <v>81.513000000000005</v>
      </c>
      <c r="N6391" s="114">
        <v>20.518999999999998</v>
      </c>
      <c r="O6391" s="114">
        <v>15.503</v>
      </c>
      <c r="P6391" s="114">
        <v>26.69</v>
      </c>
      <c r="Q6391" s="114">
        <v>8.718</v>
      </c>
      <c r="R6391" s="114">
        <v>13.051</v>
      </c>
      <c r="S6391" s="114">
        <v>19.553999999999998</v>
      </c>
    </row>
    <row r="6392" spans="1:19" ht="11.25" thickBot="1" x14ac:dyDescent="0.2">
      <c r="A6392" s="93"/>
    </row>
    <row r="6393" spans="1:19" ht="11.25" thickBot="1" x14ac:dyDescent="0.2">
      <c r="A6393" s="117" t="s">
        <v>358</v>
      </c>
      <c r="B6393" s="93"/>
      <c r="C6393" s="112" t="s">
        <v>1332</v>
      </c>
      <c r="D6393" s="114">
        <v>3.754</v>
      </c>
      <c r="E6393" s="114">
        <v>1.992</v>
      </c>
      <c r="F6393" s="114">
        <v>28.395</v>
      </c>
      <c r="G6393" s="114">
        <v>1.3109999999999999</v>
      </c>
      <c r="H6393" s="114">
        <v>0.29199999999999998</v>
      </c>
      <c r="I6393" s="114">
        <v>0.51600000000000001</v>
      </c>
      <c r="J6393" s="114">
        <v>0.621</v>
      </c>
      <c r="K6393" s="114">
        <v>0.61</v>
      </c>
      <c r="L6393" s="114">
        <v>0.61799999999999999</v>
      </c>
      <c r="M6393" s="114">
        <v>3.6749999999999998</v>
      </c>
      <c r="N6393" s="114">
        <v>5.343</v>
      </c>
      <c r="O6393" s="114">
        <v>5.2670000000000003</v>
      </c>
      <c r="P6393" s="114">
        <v>6.39</v>
      </c>
      <c r="Q6393" s="114">
        <v>1.99</v>
      </c>
      <c r="R6393" s="114">
        <v>2.6560000000000001</v>
      </c>
      <c r="S6393" s="114">
        <v>5.1550000000000002</v>
      </c>
    </row>
    <row r="6394" spans="1:19" ht="11.25" thickBot="1" x14ac:dyDescent="0.2">
      <c r="A6394" s="93"/>
    </row>
    <row r="6395" spans="1:19" ht="11.25" thickBot="1" x14ac:dyDescent="0.2">
      <c r="A6395" s="87" t="s">
        <v>345</v>
      </c>
      <c r="B6395" s="87" t="s">
        <v>346</v>
      </c>
      <c r="C6395" s="107" t="s">
        <v>52</v>
      </c>
      <c r="D6395" s="107" t="s">
        <v>53</v>
      </c>
      <c r="E6395" s="107" t="s">
        <v>54</v>
      </c>
      <c r="F6395" s="107" t="s">
        <v>55</v>
      </c>
      <c r="G6395" s="107" t="s">
        <v>56</v>
      </c>
      <c r="H6395" s="107" t="s">
        <v>57</v>
      </c>
      <c r="I6395" s="107" t="s">
        <v>58</v>
      </c>
      <c r="J6395" s="107" t="s">
        <v>59</v>
      </c>
      <c r="K6395" s="107" t="s">
        <v>60</v>
      </c>
      <c r="L6395" s="107" t="s">
        <v>61</v>
      </c>
      <c r="M6395" s="107" t="s">
        <v>62</v>
      </c>
      <c r="N6395" s="107" t="s">
        <v>63</v>
      </c>
      <c r="O6395" s="107" t="s">
        <v>64</v>
      </c>
      <c r="P6395" s="108" t="s">
        <v>65</v>
      </c>
      <c r="Q6395" s="108" t="s">
        <v>66</v>
      </c>
      <c r="R6395" s="107" t="s">
        <v>67</v>
      </c>
      <c r="S6395" s="107" t="s">
        <v>68</v>
      </c>
    </row>
    <row r="6396" spans="1:19" ht="11.25" thickBot="1" x14ac:dyDescent="0.2">
      <c r="A6396" s="88">
        <v>1</v>
      </c>
      <c r="B6396" s="109">
        <v>0.74069444444444443</v>
      </c>
      <c r="C6396" s="89">
        <v>368.00299999999999</v>
      </c>
      <c r="D6396" s="89">
        <v>164.001</v>
      </c>
      <c r="E6396" s="89">
        <v>217.001</v>
      </c>
      <c r="F6396" s="89">
        <v>129</v>
      </c>
      <c r="G6396" s="89">
        <v>742.01300000000003</v>
      </c>
      <c r="H6396" s="89">
        <v>1801.078</v>
      </c>
      <c r="I6396" s="89">
        <v>5857.8230000000003</v>
      </c>
      <c r="J6396" s="89">
        <v>8892.8979999999992</v>
      </c>
      <c r="K6396" s="89">
        <v>49</v>
      </c>
      <c r="L6396" s="89">
        <v>16</v>
      </c>
      <c r="M6396" s="89">
        <v>758.01400000000001</v>
      </c>
      <c r="N6396" s="89">
        <v>1015.025</v>
      </c>
      <c r="O6396" s="89">
        <v>21887.491000000002</v>
      </c>
      <c r="P6396" s="112" t="s">
        <v>7152</v>
      </c>
      <c r="Q6396" s="112" t="s">
        <v>7153</v>
      </c>
      <c r="R6396" s="89">
        <v>3728.3339999999998</v>
      </c>
      <c r="S6396" s="89">
        <v>812.01599999999996</v>
      </c>
    </row>
    <row r="6397" spans="1:19" ht="11.25" thickBot="1" x14ac:dyDescent="0.2">
      <c r="A6397" s="93"/>
    </row>
    <row r="6398" spans="1:19" ht="11.25" thickBot="1" x14ac:dyDescent="0.2">
      <c r="A6398" s="88">
        <v>2</v>
      </c>
      <c r="B6398" s="109">
        <v>0.74086805555555557</v>
      </c>
      <c r="C6398" s="89">
        <v>337.00299999999999</v>
      </c>
      <c r="D6398" s="89">
        <v>162.001</v>
      </c>
      <c r="E6398" s="89">
        <v>223.001</v>
      </c>
      <c r="F6398" s="89">
        <v>146.001</v>
      </c>
      <c r="G6398" s="89">
        <v>740.01300000000003</v>
      </c>
      <c r="H6398" s="89">
        <v>1812.079</v>
      </c>
      <c r="I6398" s="89">
        <v>5747.7929999999997</v>
      </c>
      <c r="J6398" s="89">
        <v>8567.7610000000004</v>
      </c>
      <c r="K6398" s="89">
        <v>63</v>
      </c>
      <c r="L6398" s="89">
        <v>17</v>
      </c>
      <c r="M6398" s="89">
        <v>724.01300000000003</v>
      </c>
      <c r="N6398" s="89">
        <v>997.024</v>
      </c>
      <c r="O6398" s="89">
        <v>22091.706999999999</v>
      </c>
      <c r="P6398" s="112" t="s">
        <v>7154</v>
      </c>
      <c r="Q6398" s="112" t="s">
        <v>7155</v>
      </c>
      <c r="R6398" s="89">
        <v>3724.3330000000001</v>
      </c>
      <c r="S6398" s="89">
        <v>849.01700000000005</v>
      </c>
    </row>
    <row r="6399" spans="1:19" ht="11.25" thickBot="1" x14ac:dyDescent="0.2">
      <c r="A6399" s="93"/>
    </row>
    <row r="6400" spans="1:19" ht="11.25" thickBot="1" x14ac:dyDescent="0.2">
      <c r="A6400" s="88">
        <v>3</v>
      </c>
      <c r="B6400" s="109">
        <v>0.74103009259259256</v>
      </c>
      <c r="C6400" s="89">
        <v>400.00400000000002</v>
      </c>
      <c r="D6400" s="89">
        <v>141</v>
      </c>
      <c r="E6400" s="89">
        <v>198.001</v>
      </c>
      <c r="F6400" s="89">
        <v>139</v>
      </c>
      <c r="G6400" s="89">
        <v>654.01</v>
      </c>
      <c r="H6400" s="89">
        <v>1705.07</v>
      </c>
      <c r="I6400" s="89">
        <v>5845.82</v>
      </c>
      <c r="J6400" s="89">
        <v>8767.8449999999993</v>
      </c>
      <c r="K6400" s="89">
        <v>53</v>
      </c>
      <c r="L6400" s="89">
        <v>15</v>
      </c>
      <c r="M6400" s="89">
        <v>651.01</v>
      </c>
      <c r="N6400" s="89">
        <v>915.02</v>
      </c>
      <c r="O6400" s="89">
        <v>22051.664000000001</v>
      </c>
      <c r="P6400" s="112" t="s">
        <v>7156</v>
      </c>
      <c r="Q6400" s="112" t="s">
        <v>7157</v>
      </c>
      <c r="R6400" s="89">
        <v>3893.364</v>
      </c>
      <c r="S6400" s="89">
        <v>788.01499999999999</v>
      </c>
    </row>
    <row r="6401" spans="1:19" ht="11.25" thickBot="1" x14ac:dyDescent="0.2">
      <c r="A6401" s="93"/>
    </row>
    <row r="6402" spans="1:19" ht="11.25" thickBot="1" x14ac:dyDescent="0.2">
      <c r="A6402" s="113" t="s">
        <v>352</v>
      </c>
      <c r="B6402" s="93"/>
      <c r="C6402" s="114">
        <v>368.33699999999999</v>
      </c>
      <c r="D6402" s="114">
        <v>155.667</v>
      </c>
      <c r="E6402" s="114">
        <v>212.66800000000001</v>
      </c>
      <c r="F6402" s="114">
        <v>138</v>
      </c>
      <c r="G6402" s="114">
        <v>712.01199999999994</v>
      </c>
      <c r="H6402" s="114">
        <v>1772.742</v>
      </c>
      <c r="I6402" s="114">
        <v>5817.1450000000004</v>
      </c>
      <c r="J6402" s="114">
        <v>8742.8349999999991</v>
      </c>
      <c r="K6402" s="114">
        <v>55</v>
      </c>
      <c r="L6402" s="114">
        <v>16</v>
      </c>
      <c r="M6402" s="114">
        <v>711.01199999999994</v>
      </c>
      <c r="N6402" s="114">
        <v>975.69</v>
      </c>
      <c r="O6402" s="114">
        <v>22010.288</v>
      </c>
      <c r="P6402" s="112" t="s">
        <v>7158</v>
      </c>
      <c r="Q6402" s="112" t="s">
        <v>7159</v>
      </c>
      <c r="R6402" s="114">
        <v>3782.01</v>
      </c>
      <c r="S6402" s="114">
        <v>816.34900000000005</v>
      </c>
    </row>
    <row r="6403" spans="1:19" ht="11.25" thickBot="1" x14ac:dyDescent="0.2">
      <c r="A6403" s="93"/>
    </row>
    <row r="6404" spans="1:19" ht="11.25" thickBot="1" x14ac:dyDescent="0.2">
      <c r="A6404" s="116" t="s">
        <v>355</v>
      </c>
      <c r="B6404" s="93"/>
      <c r="C6404" s="114">
        <v>31.501999999999999</v>
      </c>
      <c r="D6404" s="114">
        <v>12.741</v>
      </c>
      <c r="E6404" s="114">
        <v>13.051</v>
      </c>
      <c r="F6404" s="114">
        <v>8.5440000000000005</v>
      </c>
      <c r="G6404" s="114">
        <v>50.241</v>
      </c>
      <c r="H6404" s="114">
        <v>58.863999999999997</v>
      </c>
      <c r="I6404" s="114">
        <v>60.36</v>
      </c>
      <c r="J6404" s="114">
        <v>164.005</v>
      </c>
      <c r="K6404" s="114">
        <v>7.2110000000000003</v>
      </c>
      <c r="L6404" s="114">
        <v>1</v>
      </c>
      <c r="M6404" s="114">
        <v>54.673999999999999</v>
      </c>
      <c r="N6404" s="114">
        <v>53.307000000000002</v>
      </c>
      <c r="O6404" s="114">
        <v>108.21299999999999</v>
      </c>
      <c r="P6404" s="112" t="s">
        <v>7160</v>
      </c>
      <c r="Q6404" s="112" t="s">
        <v>7161</v>
      </c>
      <c r="R6404" s="114">
        <v>96.456000000000003</v>
      </c>
      <c r="S6404" s="114">
        <v>30.731000000000002</v>
      </c>
    </row>
    <row r="6405" spans="1:19" ht="11.25" thickBot="1" x14ac:dyDescent="0.2">
      <c r="A6405" s="93"/>
    </row>
    <row r="6406" spans="1:19" ht="11.25" thickBot="1" x14ac:dyDescent="0.2">
      <c r="A6406" s="117" t="s">
        <v>358</v>
      </c>
      <c r="B6406" s="93"/>
      <c r="C6406" s="114">
        <v>8.5519999999999996</v>
      </c>
      <c r="D6406" s="114">
        <v>8.1850000000000005</v>
      </c>
      <c r="E6406" s="114">
        <v>6.1369999999999996</v>
      </c>
      <c r="F6406" s="114">
        <v>6.1909999999999998</v>
      </c>
      <c r="G6406" s="114">
        <v>7.056</v>
      </c>
      <c r="H6406" s="114">
        <v>3.32</v>
      </c>
      <c r="I6406" s="114">
        <v>1.038</v>
      </c>
      <c r="J6406" s="114">
        <v>1.8759999999999999</v>
      </c>
      <c r="K6406" s="114">
        <v>13.111000000000001</v>
      </c>
      <c r="L6406" s="114">
        <v>6.25</v>
      </c>
      <c r="M6406" s="114">
        <v>7.69</v>
      </c>
      <c r="N6406" s="114">
        <v>5.4630000000000001</v>
      </c>
      <c r="O6406" s="114">
        <v>0.49199999999999999</v>
      </c>
      <c r="P6406" s="112" t="s">
        <v>1343</v>
      </c>
      <c r="Q6406" s="112" t="s">
        <v>1344</v>
      </c>
      <c r="R6406" s="114">
        <v>2.5499999999999998</v>
      </c>
      <c r="S6406" s="114">
        <v>3.7639999999999998</v>
      </c>
    </row>
    <row r="6407" spans="1:19" ht="10.5" x14ac:dyDescent="0.15">
      <c r="A6407" s="93"/>
    </row>
    <row r="6408" spans="1:19" x14ac:dyDescent="0.15">
      <c r="A6408" s="106"/>
      <c r="B6408" s="69" t="s">
        <v>1345</v>
      </c>
    </row>
    <row r="6409" spans="1:19" ht="9.75" thickBot="1" x14ac:dyDescent="0.2">
      <c r="A6409" s="64" t="s">
        <v>6926</v>
      </c>
    </row>
    <row r="6410" spans="1:19" ht="11.25" thickBot="1" x14ac:dyDescent="0.2">
      <c r="A6410" s="87" t="s">
        <v>345</v>
      </c>
      <c r="B6410" s="87" t="s">
        <v>346</v>
      </c>
      <c r="C6410" s="107" t="s">
        <v>1</v>
      </c>
      <c r="D6410" s="107" t="s">
        <v>2</v>
      </c>
      <c r="E6410" s="107" t="s">
        <v>3</v>
      </c>
      <c r="F6410" s="107" t="s">
        <v>4</v>
      </c>
      <c r="G6410" s="107" t="s">
        <v>5</v>
      </c>
      <c r="H6410" s="107" t="s">
        <v>6</v>
      </c>
      <c r="I6410" s="108" t="s">
        <v>7</v>
      </c>
      <c r="J6410" s="108" t="s">
        <v>8</v>
      </c>
      <c r="K6410" s="107" t="s">
        <v>9</v>
      </c>
      <c r="L6410" s="107" t="s">
        <v>10</v>
      </c>
      <c r="M6410" s="107" t="s">
        <v>11</v>
      </c>
      <c r="N6410" s="107" t="s">
        <v>12</v>
      </c>
      <c r="O6410" s="107" t="s">
        <v>13</v>
      </c>
      <c r="P6410" s="107" t="s">
        <v>14</v>
      </c>
      <c r="Q6410" s="107" t="s">
        <v>15</v>
      </c>
      <c r="R6410" s="107" t="s">
        <v>16</v>
      </c>
      <c r="S6410" s="107" t="s">
        <v>17</v>
      </c>
    </row>
    <row r="6411" spans="1:19" ht="11.25" thickBot="1" x14ac:dyDescent="0.2">
      <c r="A6411" s="88">
        <v>1</v>
      </c>
      <c r="B6411" s="109">
        <v>0.74613425925925936</v>
      </c>
      <c r="C6411" s="110" t="s">
        <v>7162</v>
      </c>
      <c r="D6411" s="110" t="s">
        <v>7163</v>
      </c>
      <c r="E6411" s="110" t="s">
        <v>7164</v>
      </c>
      <c r="F6411" s="110" t="s">
        <v>7165</v>
      </c>
      <c r="G6411" s="110" t="s">
        <v>7166</v>
      </c>
      <c r="H6411" s="110" t="s">
        <v>7167</v>
      </c>
      <c r="I6411" s="119">
        <v>77586.202000000005</v>
      </c>
      <c r="J6411" s="112" t="s">
        <v>7168</v>
      </c>
      <c r="K6411" s="110" t="s">
        <v>7169</v>
      </c>
      <c r="L6411" s="89">
        <v>27956.744999999999</v>
      </c>
      <c r="M6411" s="89">
        <v>1483.0530000000001</v>
      </c>
      <c r="N6411" s="110" t="s">
        <v>7170</v>
      </c>
      <c r="O6411" s="89">
        <v>830769.46</v>
      </c>
      <c r="P6411" s="89">
        <v>12139.536</v>
      </c>
      <c r="Q6411" s="89">
        <v>20136.726999999999</v>
      </c>
      <c r="R6411" s="89">
        <v>165715.47</v>
      </c>
      <c r="S6411" s="89">
        <v>99963.25</v>
      </c>
    </row>
    <row r="6412" spans="1:19" ht="11.25" thickBot="1" x14ac:dyDescent="0.2">
      <c r="A6412" s="93"/>
    </row>
    <row r="6413" spans="1:19" ht="11.25" thickBot="1" x14ac:dyDescent="0.2">
      <c r="A6413" s="88">
        <v>2</v>
      </c>
      <c r="B6413" s="109">
        <v>0.74630787037037039</v>
      </c>
      <c r="C6413" s="110" t="s">
        <v>7171</v>
      </c>
      <c r="D6413" s="110" t="s">
        <v>7172</v>
      </c>
      <c r="E6413" s="110" t="s">
        <v>7173</v>
      </c>
      <c r="F6413" s="110" t="s">
        <v>7174</v>
      </c>
      <c r="G6413" s="110" t="s">
        <v>7175</v>
      </c>
      <c r="H6413" s="110" t="s">
        <v>7176</v>
      </c>
      <c r="I6413" s="119">
        <v>77596.240000000005</v>
      </c>
      <c r="J6413" s="112" t="s">
        <v>7177</v>
      </c>
      <c r="K6413" s="110" t="s">
        <v>7178</v>
      </c>
      <c r="L6413" s="89">
        <v>28095.932000000001</v>
      </c>
      <c r="M6413" s="89">
        <v>1404.047</v>
      </c>
      <c r="N6413" s="110" t="s">
        <v>7179</v>
      </c>
      <c r="O6413" s="89">
        <v>836039.1</v>
      </c>
      <c r="P6413" s="89">
        <v>11895.395</v>
      </c>
      <c r="Q6413" s="89">
        <v>19822.425999999999</v>
      </c>
      <c r="R6413" s="89">
        <v>164943.38</v>
      </c>
      <c r="S6413" s="89">
        <v>100572.17</v>
      </c>
    </row>
    <row r="6414" spans="1:19" ht="11.25" thickBot="1" x14ac:dyDescent="0.2">
      <c r="A6414" s="93"/>
    </row>
    <row r="6415" spans="1:19" ht="11.25" thickBot="1" x14ac:dyDescent="0.2">
      <c r="A6415" s="88">
        <v>3</v>
      </c>
      <c r="B6415" s="109">
        <v>0.74646990740740737</v>
      </c>
      <c r="C6415" s="110" t="s">
        <v>7180</v>
      </c>
      <c r="D6415" s="110" t="s">
        <v>7181</v>
      </c>
      <c r="E6415" s="110" t="s">
        <v>7182</v>
      </c>
      <c r="F6415" s="110" t="s">
        <v>7183</v>
      </c>
      <c r="G6415" s="110" t="s">
        <v>7184</v>
      </c>
      <c r="H6415" s="110" t="s">
        <v>7185</v>
      </c>
      <c r="I6415" s="119">
        <v>77899.368000000002</v>
      </c>
      <c r="J6415" s="112" t="s">
        <v>7186</v>
      </c>
      <c r="K6415" s="110" t="s">
        <v>7187</v>
      </c>
      <c r="L6415" s="89">
        <v>28108.95</v>
      </c>
      <c r="M6415" s="89">
        <v>1494.0540000000001</v>
      </c>
      <c r="N6415" s="110" t="s">
        <v>7188</v>
      </c>
      <c r="O6415" s="89">
        <v>838869.54</v>
      </c>
      <c r="P6415" s="89">
        <v>12208.575999999999</v>
      </c>
      <c r="Q6415" s="89">
        <v>20115.706999999999</v>
      </c>
      <c r="R6415" s="89">
        <v>165876.74</v>
      </c>
      <c r="S6415" s="89">
        <v>101372.03</v>
      </c>
    </row>
    <row r="6416" spans="1:19" ht="11.25" thickBot="1" x14ac:dyDescent="0.2">
      <c r="A6416" s="93"/>
    </row>
    <row r="6417" spans="1:19" ht="11.25" thickBot="1" x14ac:dyDescent="0.2">
      <c r="A6417" s="113" t="s">
        <v>352</v>
      </c>
      <c r="B6417" s="93"/>
      <c r="C6417" s="110" t="s">
        <v>7189</v>
      </c>
      <c r="D6417" s="110" t="s">
        <v>7190</v>
      </c>
      <c r="E6417" s="110" t="s">
        <v>7191</v>
      </c>
      <c r="F6417" s="110" t="s">
        <v>7192</v>
      </c>
      <c r="G6417" s="110" t="s">
        <v>7193</v>
      </c>
      <c r="H6417" s="110" t="s">
        <v>7194</v>
      </c>
      <c r="I6417" s="118">
        <v>77693.937000000005</v>
      </c>
      <c r="J6417" s="112" t="s">
        <v>7195</v>
      </c>
      <c r="K6417" s="110" t="s">
        <v>7196</v>
      </c>
      <c r="L6417" s="114">
        <v>28053.876</v>
      </c>
      <c r="M6417" s="114">
        <v>1460.385</v>
      </c>
      <c r="N6417" s="110" t="s">
        <v>7197</v>
      </c>
      <c r="O6417" s="114">
        <v>835226.03</v>
      </c>
      <c r="P6417" s="114">
        <v>12081.169</v>
      </c>
      <c r="Q6417" s="114">
        <v>20024.953000000001</v>
      </c>
      <c r="R6417" s="114">
        <v>165511.85999999999</v>
      </c>
      <c r="S6417" s="114">
        <v>100635.82</v>
      </c>
    </row>
    <row r="6418" spans="1:19" ht="11.25" thickBot="1" x14ac:dyDescent="0.2">
      <c r="A6418" s="93"/>
    </row>
    <row r="6419" spans="1:19" ht="11.25" thickBot="1" x14ac:dyDescent="0.2">
      <c r="A6419" s="116" t="s">
        <v>355</v>
      </c>
      <c r="B6419" s="93"/>
      <c r="C6419" s="110" t="s">
        <v>7198</v>
      </c>
      <c r="D6419" s="110" t="s">
        <v>7199</v>
      </c>
      <c r="E6419" s="110" t="s">
        <v>7200</v>
      </c>
      <c r="F6419" s="110" t="s">
        <v>7201</v>
      </c>
      <c r="G6419" s="110" t="s">
        <v>7202</v>
      </c>
      <c r="H6419" s="110" t="s">
        <v>7203</v>
      </c>
      <c r="I6419" s="118">
        <v>177.97900000000001</v>
      </c>
      <c r="J6419" s="112" t="s">
        <v>7204</v>
      </c>
      <c r="K6419" s="110" t="s">
        <v>7205</v>
      </c>
      <c r="L6419" s="114">
        <v>84.369</v>
      </c>
      <c r="M6419" s="114">
        <v>49.098999999999997</v>
      </c>
      <c r="N6419" s="110" t="s">
        <v>7206</v>
      </c>
      <c r="O6419" s="114">
        <v>4110.7950000000001</v>
      </c>
      <c r="P6419" s="114">
        <v>164.547</v>
      </c>
      <c r="Q6419" s="114">
        <v>175.708</v>
      </c>
      <c r="R6419" s="114">
        <v>498.88299999999998</v>
      </c>
      <c r="S6419" s="114">
        <v>706.54499999999996</v>
      </c>
    </row>
    <row r="6420" spans="1:19" ht="11.25" thickBot="1" x14ac:dyDescent="0.2">
      <c r="A6420" s="93"/>
    </row>
    <row r="6421" spans="1:19" ht="11.25" thickBot="1" x14ac:dyDescent="0.2">
      <c r="A6421" s="117" t="s">
        <v>358</v>
      </c>
      <c r="B6421" s="93"/>
      <c r="C6421" s="110" t="s">
        <v>7207</v>
      </c>
      <c r="D6421" s="110" t="s">
        <v>7208</v>
      </c>
      <c r="E6421" s="110" t="s">
        <v>7209</v>
      </c>
      <c r="F6421" s="110" t="s">
        <v>4856</v>
      </c>
      <c r="G6421" s="110" t="s">
        <v>7210</v>
      </c>
      <c r="H6421" s="110" t="s">
        <v>7211</v>
      </c>
      <c r="I6421" s="118">
        <v>0.22900000000000001</v>
      </c>
      <c r="J6421" s="112" t="s">
        <v>1395</v>
      </c>
      <c r="K6421" s="110" t="s">
        <v>7212</v>
      </c>
      <c r="L6421" s="114">
        <v>0.30099999999999999</v>
      </c>
      <c r="M6421" s="114">
        <v>3.3620000000000001</v>
      </c>
      <c r="N6421" s="110" t="s">
        <v>593</v>
      </c>
      <c r="O6421" s="114">
        <v>0.49199999999999999</v>
      </c>
      <c r="P6421" s="114">
        <v>1.3620000000000001</v>
      </c>
      <c r="Q6421" s="114">
        <v>0.877</v>
      </c>
      <c r="R6421" s="114">
        <v>0.30099999999999999</v>
      </c>
      <c r="S6421" s="114">
        <v>0.70199999999999996</v>
      </c>
    </row>
    <row r="6422" spans="1:19" ht="11.25" thickBot="1" x14ac:dyDescent="0.2">
      <c r="A6422" s="93"/>
    </row>
    <row r="6423" spans="1:19" ht="11.25" thickBot="1" x14ac:dyDescent="0.2">
      <c r="A6423" s="87" t="s">
        <v>345</v>
      </c>
      <c r="B6423" s="87" t="s">
        <v>346</v>
      </c>
      <c r="C6423" s="107" t="s">
        <v>18</v>
      </c>
      <c r="D6423" s="108" t="s">
        <v>19</v>
      </c>
      <c r="E6423" s="108" t="s">
        <v>20</v>
      </c>
      <c r="F6423" s="107" t="s">
        <v>21</v>
      </c>
      <c r="G6423" s="107" t="s">
        <v>22</v>
      </c>
      <c r="H6423" s="107" t="s">
        <v>23</v>
      </c>
      <c r="I6423" s="107" t="s">
        <v>24</v>
      </c>
      <c r="J6423" s="108" t="s">
        <v>25</v>
      </c>
      <c r="K6423" s="108" t="s">
        <v>26</v>
      </c>
      <c r="L6423" s="107" t="s">
        <v>27</v>
      </c>
      <c r="M6423" s="107" t="s">
        <v>28</v>
      </c>
      <c r="N6423" s="107" t="s">
        <v>29</v>
      </c>
      <c r="O6423" s="107" t="s">
        <v>30</v>
      </c>
      <c r="P6423" s="107" t="s">
        <v>31</v>
      </c>
      <c r="Q6423" s="107" t="s">
        <v>32</v>
      </c>
      <c r="R6423" s="107" t="s">
        <v>33</v>
      </c>
      <c r="S6423" s="108" t="s">
        <v>34</v>
      </c>
    </row>
    <row r="6424" spans="1:19" ht="11.25" thickBot="1" x14ac:dyDescent="0.2">
      <c r="A6424" s="88">
        <v>1</v>
      </c>
      <c r="B6424" s="109">
        <v>0.74613425925925936</v>
      </c>
      <c r="C6424" s="89">
        <v>83783.133000000002</v>
      </c>
      <c r="D6424" s="119">
        <v>67788.106</v>
      </c>
      <c r="E6424" s="119">
        <v>1249917</v>
      </c>
      <c r="F6424" s="89">
        <v>121</v>
      </c>
      <c r="G6424" s="89">
        <v>122</v>
      </c>
      <c r="H6424" s="89">
        <v>583424.41</v>
      </c>
      <c r="I6424" s="110" t="s">
        <v>7213</v>
      </c>
      <c r="J6424" s="119">
        <v>701121.48</v>
      </c>
      <c r="K6424" s="112" t="s">
        <v>7214</v>
      </c>
      <c r="L6424" s="89">
        <v>3134.2359999999999</v>
      </c>
      <c r="M6424" s="89">
        <v>13054.089</v>
      </c>
      <c r="N6424" s="89">
        <v>34</v>
      </c>
      <c r="O6424" s="89">
        <v>781.01499999999999</v>
      </c>
      <c r="P6424" s="89">
        <v>4369.4579999999996</v>
      </c>
      <c r="Q6424" s="89">
        <v>1672.067</v>
      </c>
      <c r="R6424" s="89">
        <v>575.00800000000004</v>
      </c>
      <c r="S6424" s="119">
        <v>1270249.2</v>
      </c>
    </row>
    <row r="6425" spans="1:19" ht="11.25" thickBot="1" x14ac:dyDescent="0.2">
      <c r="A6425" s="93"/>
    </row>
    <row r="6426" spans="1:19" ht="11.25" thickBot="1" x14ac:dyDescent="0.2">
      <c r="A6426" s="88">
        <v>2</v>
      </c>
      <c r="B6426" s="109">
        <v>0.74630787037037039</v>
      </c>
      <c r="C6426" s="89">
        <v>84136.553</v>
      </c>
      <c r="D6426" s="119">
        <v>68396.089000000007</v>
      </c>
      <c r="E6426" s="119">
        <v>1249101.2</v>
      </c>
      <c r="F6426" s="89">
        <v>115</v>
      </c>
      <c r="G6426" s="89">
        <v>114</v>
      </c>
      <c r="H6426" s="89">
        <v>585424.35</v>
      </c>
      <c r="I6426" s="110" t="s">
        <v>7215</v>
      </c>
      <c r="J6426" s="119">
        <v>708544.38</v>
      </c>
      <c r="K6426" s="112" t="s">
        <v>7216</v>
      </c>
      <c r="L6426" s="89">
        <v>3278.2579999999998</v>
      </c>
      <c r="M6426" s="89">
        <v>13026.071</v>
      </c>
      <c r="N6426" s="89">
        <v>27</v>
      </c>
      <c r="O6426" s="89">
        <v>768.01400000000001</v>
      </c>
      <c r="P6426" s="89">
        <v>4471.4799999999996</v>
      </c>
      <c r="Q6426" s="89">
        <v>1694.069</v>
      </c>
      <c r="R6426" s="89">
        <v>570.00800000000004</v>
      </c>
      <c r="S6426" s="119">
        <v>1284982.8</v>
      </c>
    </row>
    <row r="6427" spans="1:19" ht="11.25" thickBot="1" x14ac:dyDescent="0.2">
      <c r="A6427" s="93"/>
    </row>
    <row r="6428" spans="1:19" ht="11.25" thickBot="1" x14ac:dyDescent="0.2">
      <c r="A6428" s="88">
        <v>3</v>
      </c>
      <c r="B6428" s="109">
        <v>0.74646990740740737</v>
      </c>
      <c r="C6428" s="89">
        <v>84946.831000000006</v>
      </c>
      <c r="D6428" s="119">
        <v>69507.759000000005</v>
      </c>
      <c r="E6428" s="119">
        <v>1257692.7</v>
      </c>
      <c r="F6428" s="89">
        <v>142</v>
      </c>
      <c r="G6428" s="89">
        <v>95</v>
      </c>
      <c r="H6428" s="89">
        <v>586639.84</v>
      </c>
      <c r="I6428" s="110" t="s">
        <v>7217</v>
      </c>
      <c r="J6428" s="119">
        <v>711854.39</v>
      </c>
      <c r="K6428" s="112" t="s">
        <v>7218</v>
      </c>
      <c r="L6428" s="89">
        <v>3153.239</v>
      </c>
      <c r="M6428" s="89">
        <v>13217.191000000001</v>
      </c>
      <c r="N6428" s="89">
        <v>30</v>
      </c>
      <c r="O6428" s="89">
        <v>715.01199999999994</v>
      </c>
      <c r="P6428" s="89">
        <v>4229.4290000000001</v>
      </c>
      <c r="Q6428" s="89">
        <v>1720.0709999999999</v>
      </c>
      <c r="R6428" s="89">
        <v>590.00800000000004</v>
      </c>
      <c r="S6428" s="119">
        <v>1291581.7</v>
      </c>
    </row>
    <row r="6429" spans="1:19" ht="11.25" thickBot="1" x14ac:dyDescent="0.2">
      <c r="A6429" s="93"/>
    </row>
    <row r="6430" spans="1:19" ht="11.25" thickBot="1" x14ac:dyDescent="0.2">
      <c r="A6430" s="113" t="s">
        <v>352</v>
      </c>
      <c r="B6430" s="93"/>
      <c r="C6430" s="114">
        <v>84288.839000000007</v>
      </c>
      <c r="D6430" s="118">
        <v>68563.985000000001</v>
      </c>
      <c r="E6430" s="118">
        <v>1252236.8999999999</v>
      </c>
      <c r="F6430" s="114">
        <v>126</v>
      </c>
      <c r="G6430" s="114">
        <v>110.334</v>
      </c>
      <c r="H6430" s="114">
        <v>585162.87</v>
      </c>
      <c r="I6430" s="110" t="s">
        <v>7219</v>
      </c>
      <c r="J6430" s="118">
        <v>707173.42</v>
      </c>
      <c r="K6430" s="112" t="s">
        <v>7220</v>
      </c>
      <c r="L6430" s="114">
        <v>3188.5770000000002</v>
      </c>
      <c r="M6430" s="114">
        <v>13099.117</v>
      </c>
      <c r="N6430" s="114">
        <v>30.332999999999998</v>
      </c>
      <c r="O6430" s="114">
        <v>754.68</v>
      </c>
      <c r="P6430" s="114">
        <v>4356.7889999999998</v>
      </c>
      <c r="Q6430" s="114">
        <v>1695.402</v>
      </c>
      <c r="R6430" s="114">
        <v>578.34100000000001</v>
      </c>
      <c r="S6430" s="118">
        <v>1282271.2</v>
      </c>
    </row>
    <row r="6431" spans="1:19" ht="11.25" thickBot="1" x14ac:dyDescent="0.2">
      <c r="A6431" s="93"/>
    </row>
    <row r="6432" spans="1:19" ht="11.25" thickBot="1" x14ac:dyDescent="0.2">
      <c r="A6432" s="116" t="s">
        <v>355</v>
      </c>
      <c r="B6432" s="93"/>
      <c r="C6432" s="114">
        <v>596.60799999999995</v>
      </c>
      <c r="D6432" s="118">
        <v>872.03399999999999</v>
      </c>
      <c r="E6432" s="118">
        <v>4742.3559999999998</v>
      </c>
      <c r="F6432" s="114">
        <v>14.178000000000001</v>
      </c>
      <c r="G6432" s="114">
        <v>13.869</v>
      </c>
      <c r="H6432" s="114">
        <v>1623.5840000000001</v>
      </c>
      <c r="I6432" s="110" t="s">
        <v>7221</v>
      </c>
      <c r="J6432" s="118">
        <v>5496.2280000000001</v>
      </c>
      <c r="K6432" s="112" t="s">
        <v>7222</v>
      </c>
      <c r="L6432" s="114">
        <v>78.245000000000005</v>
      </c>
      <c r="M6432" s="114">
        <v>103.211</v>
      </c>
      <c r="N6432" s="114">
        <v>3.512</v>
      </c>
      <c r="O6432" s="114">
        <v>34.963000000000001</v>
      </c>
      <c r="P6432" s="114">
        <v>121.52200000000001</v>
      </c>
      <c r="Q6432" s="114">
        <v>24.03</v>
      </c>
      <c r="R6432" s="114">
        <v>10.409000000000001</v>
      </c>
      <c r="S6432" s="118">
        <v>10921.699000000001</v>
      </c>
    </row>
    <row r="6433" spans="1:19" ht="11.25" thickBot="1" x14ac:dyDescent="0.2">
      <c r="A6433" s="93"/>
    </row>
    <row r="6434" spans="1:19" ht="11.25" thickBot="1" x14ac:dyDescent="0.2">
      <c r="A6434" s="117" t="s">
        <v>358</v>
      </c>
      <c r="B6434" s="93"/>
      <c r="C6434" s="114">
        <v>0.70799999999999996</v>
      </c>
      <c r="D6434" s="118">
        <v>1.272</v>
      </c>
      <c r="E6434" s="118">
        <v>0.379</v>
      </c>
      <c r="F6434" s="114">
        <v>11.252000000000001</v>
      </c>
      <c r="G6434" s="114">
        <v>12.57</v>
      </c>
      <c r="H6434" s="114">
        <v>0.27700000000000002</v>
      </c>
      <c r="I6434" s="110" t="s">
        <v>7223</v>
      </c>
      <c r="J6434" s="118">
        <v>0.77700000000000002</v>
      </c>
      <c r="K6434" s="112" t="s">
        <v>1409</v>
      </c>
      <c r="L6434" s="114">
        <v>2.4540000000000002</v>
      </c>
      <c r="M6434" s="114">
        <v>0.78800000000000003</v>
      </c>
      <c r="N6434" s="114">
        <v>11.577999999999999</v>
      </c>
      <c r="O6434" s="114">
        <v>4.633</v>
      </c>
      <c r="P6434" s="114">
        <v>2.7890000000000001</v>
      </c>
      <c r="Q6434" s="114">
        <v>1.417</v>
      </c>
      <c r="R6434" s="114">
        <v>1.8</v>
      </c>
      <c r="S6434" s="118">
        <v>0.85199999999999998</v>
      </c>
    </row>
    <row r="6435" spans="1:19" ht="11.25" thickBot="1" x14ac:dyDescent="0.2">
      <c r="A6435" s="93"/>
    </row>
    <row r="6436" spans="1:19" ht="11.25" thickBot="1" x14ac:dyDescent="0.2">
      <c r="A6436" s="87" t="s">
        <v>345</v>
      </c>
      <c r="B6436" s="87" t="s">
        <v>346</v>
      </c>
      <c r="C6436" s="108" t="s">
        <v>35</v>
      </c>
      <c r="D6436" s="107" t="s">
        <v>36</v>
      </c>
      <c r="E6436" s="107" t="s">
        <v>37</v>
      </c>
      <c r="F6436" s="107" t="s">
        <v>38</v>
      </c>
      <c r="G6436" s="107" t="s">
        <v>39</v>
      </c>
      <c r="H6436" s="107" t="s">
        <v>40</v>
      </c>
      <c r="I6436" s="107" t="s">
        <v>41</v>
      </c>
      <c r="J6436" s="107" t="s">
        <v>42</v>
      </c>
      <c r="K6436" s="107" t="s">
        <v>43</v>
      </c>
      <c r="L6436" s="107" t="s">
        <v>44</v>
      </c>
      <c r="M6436" s="107" t="s">
        <v>45</v>
      </c>
      <c r="N6436" s="107" t="s">
        <v>46</v>
      </c>
      <c r="O6436" s="107" t="s">
        <v>47</v>
      </c>
      <c r="P6436" s="107" t="s">
        <v>48</v>
      </c>
      <c r="Q6436" s="107" t="s">
        <v>49</v>
      </c>
      <c r="R6436" s="107" t="s">
        <v>50</v>
      </c>
      <c r="S6436" s="107" t="s">
        <v>51</v>
      </c>
    </row>
    <row r="6437" spans="1:19" ht="11.25" thickBot="1" x14ac:dyDescent="0.2">
      <c r="A6437" s="88">
        <v>1</v>
      </c>
      <c r="B6437" s="109">
        <v>0.74613425925925936</v>
      </c>
      <c r="C6437" s="112" t="s">
        <v>7224</v>
      </c>
      <c r="D6437" s="89">
        <v>15312.625</v>
      </c>
      <c r="E6437" s="89">
        <v>1314.0409999999999</v>
      </c>
      <c r="F6437" s="89">
        <v>16</v>
      </c>
      <c r="G6437" s="89">
        <v>13024.07</v>
      </c>
      <c r="H6437" s="89">
        <v>532838.98</v>
      </c>
      <c r="I6437" s="110" t="s">
        <v>7225</v>
      </c>
      <c r="J6437" s="89">
        <v>46328.455000000002</v>
      </c>
      <c r="K6437" s="89">
        <v>81483.036999999997</v>
      </c>
      <c r="L6437" s="89">
        <v>12353.662</v>
      </c>
      <c r="M6437" s="89">
        <v>8482.7270000000008</v>
      </c>
      <c r="N6437" s="89">
        <v>1490.0530000000001</v>
      </c>
      <c r="O6437" s="89">
        <v>1671.067</v>
      </c>
      <c r="P6437" s="89">
        <v>1602.0619999999999</v>
      </c>
      <c r="Q6437" s="89">
        <v>1490.0530000000001</v>
      </c>
      <c r="R6437" s="89">
        <v>1797.078</v>
      </c>
      <c r="S6437" s="89">
        <v>1457.0509999999999</v>
      </c>
    </row>
    <row r="6438" spans="1:19" ht="11.25" thickBot="1" x14ac:dyDescent="0.2">
      <c r="A6438" s="93"/>
    </row>
    <row r="6439" spans="1:19" ht="11.25" thickBot="1" x14ac:dyDescent="0.2">
      <c r="A6439" s="88">
        <v>2</v>
      </c>
      <c r="B6439" s="109">
        <v>0.74630787037037039</v>
      </c>
      <c r="C6439" s="112" t="s">
        <v>7226</v>
      </c>
      <c r="D6439" s="89">
        <v>15507.77</v>
      </c>
      <c r="E6439" s="89">
        <v>1328.0419999999999</v>
      </c>
      <c r="F6439" s="89">
        <v>7</v>
      </c>
      <c r="G6439" s="89">
        <v>12769.912</v>
      </c>
      <c r="H6439" s="89">
        <v>538900.94999999995</v>
      </c>
      <c r="I6439" s="110" t="s">
        <v>7227</v>
      </c>
      <c r="J6439" s="89">
        <v>46827.569000000003</v>
      </c>
      <c r="K6439" s="89">
        <v>81948.857999999993</v>
      </c>
      <c r="L6439" s="89">
        <v>12381.678</v>
      </c>
      <c r="M6439" s="89">
        <v>8545.7520000000004</v>
      </c>
      <c r="N6439" s="89">
        <v>1438.05</v>
      </c>
      <c r="O6439" s="89">
        <v>1594.0609999999999</v>
      </c>
      <c r="P6439" s="89">
        <v>1566.059</v>
      </c>
      <c r="Q6439" s="89">
        <v>1481.0530000000001</v>
      </c>
      <c r="R6439" s="89">
        <v>1794.077</v>
      </c>
      <c r="S6439" s="89">
        <v>1369.0450000000001</v>
      </c>
    </row>
    <row r="6440" spans="1:19" ht="11.25" thickBot="1" x14ac:dyDescent="0.2">
      <c r="A6440" s="93"/>
    </row>
    <row r="6441" spans="1:19" ht="11.25" thickBot="1" x14ac:dyDescent="0.2">
      <c r="A6441" s="88">
        <v>3</v>
      </c>
      <c r="B6441" s="109">
        <v>0.74646990740740737</v>
      </c>
      <c r="C6441" s="112" t="s">
        <v>7228</v>
      </c>
      <c r="D6441" s="89">
        <v>15627.859</v>
      </c>
      <c r="E6441" s="89">
        <v>1424.049</v>
      </c>
      <c r="F6441" s="89">
        <v>18</v>
      </c>
      <c r="G6441" s="89">
        <v>13263.221</v>
      </c>
      <c r="H6441" s="89">
        <v>537579.44999999995</v>
      </c>
      <c r="I6441" s="110" t="s">
        <v>7229</v>
      </c>
      <c r="J6441" s="89">
        <v>46672.220999999998</v>
      </c>
      <c r="K6441" s="89">
        <v>82444.808999999994</v>
      </c>
      <c r="L6441" s="89">
        <v>12162.549000000001</v>
      </c>
      <c r="M6441" s="89">
        <v>8609.7790000000005</v>
      </c>
      <c r="N6441" s="89">
        <v>1430.049</v>
      </c>
      <c r="O6441" s="89">
        <v>1566.059</v>
      </c>
      <c r="P6441" s="89">
        <v>1575.06</v>
      </c>
      <c r="Q6441" s="89">
        <v>1383.046</v>
      </c>
      <c r="R6441" s="89">
        <v>1889.086</v>
      </c>
      <c r="S6441" s="89">
        <v>1377.046</v>
      </c>
    </row>
    <row r="6442" spans="1:19" ht="11.25" thickBot="1" x14ac:dyDescent="0.2">
      <c r="A6442" s="93"/>
    </row>
    <row r="6443" spans="1:19" ht="11.25" thickBot="1" x14ac:dyDescent="0.2">
      <c r="A6443" s="113" t="s">
        <v>352</v>
      </c>
      <c r="B6443" s="93"/>
      <c r="C6443" s="112" t="s">
        <v>7230</v>
      </c>
      <c r="D6443" s="114">
        <v>15482.751</v>
      </c>
      <c r="E6443" s="114">
        <v>1355.3779999999999</v>
      </c>
      <c r="F6443" s="114">
        <v>13.667</v>
      </c>
      <c r="G6443" s="114">
        <v>13019.067999999999</v>
      </c>
      <c r="H6443" s="114">
        <v>536439.79</v>
      </c>
      <c r="I6443" s="110" t="s">
        <v>7231</v>
      </c>
      <c r="J6443" s="114">
        <v>46609.415000000001</v>
      </c>
      <c r="K6443" s="114">
        <v>81958.900999999998</v>
      </c>
      <c r="L6443" s="114">
        <v>12299.296</v>
      </c>
      <c r="M6443" s="114">
        <v>8546.0859999999993</v>
      </c>
      <c r="N6443" s="114">
        <v>1452.7170000000001</v>
      </c>
      <c r="O6443" s="114">
        <v>1610.396</v>
      </c>
      <c r="P6443" s="114">
        <v>1581.06</v>
      </c>
      <c r="Q6443" s="114">
        <v>1451.384</v>
      </c>
      <c r="R6443" s="114">
        <v>1826.7470000000001</v>
      </c>
      <c r="S6443" s="114">
        <v>1401.047</v>
      </c>
    </row>
    <row r="6444" spans="1:19" ht="11.25" thickBot="1" x14ac:dyDescent="0.2">
      <c r="A6444" s="93"/>
    </row>
    <row r="6445" spans="1:19" ht="11.25" thickBot="1" x14ac:dyDescent="0.2">
      <c r="A6445" s="116" t="s">
        <v>355</v>
      </c>
      <c r="B6445" s="93"/>
      <c r="C6445" s="112" t="s">
        <v>7232</v>
      </c>
      <c r="D6445" s="114">
        <v>159.09899999999999</v>
      </c>
      <c r="E6445" s="114">
        <v>59.881999999999998</v>
      </c>
      <c r="F6445" s="114">
        <v>5.859</v>
      </c>
      <c r="G6445" s="114">
        <v>246.69200000000001</v>
      </c>
      <c r="H6445" s="114">
        <v>3187.63</v>
      </c>
      <c r="I6445" s="110" t="s">
        <v>7233</v>
      </c>
      <c r="J6445" s="114">
        <v>255.416</v>
      </c>
      <c r="K6445" s="114">
        <v>480.96499999999997</v>
      </c>
      <c r="L6445" s="114">
        <v>119.252</v>
      </c>
      <c r="M6445" s="114">
        <v>63.527000000000001</v>
      </c>
      <c r="N6445" s="114">
        <v>32.58</v>
      </c>
      <c r="O6445" s="114">
        <v>54.375999999999998</v>
      </c>
      <c r="P6445" s="114">
        <v>18.736000000000001</v>
      </c>
      <c r="Q6445" s="114">
        <v>59.353000000000002</v>
      </c>
      <c r="R6445" s="114">
        <v>54.008000000000003</v>
      </c>
      <c r="S6445" s="114">
        <v>48.664999999999999</v>
      </c>
    </row>
    <row r="6446" spans="1:19" ht="11.25" thickBot="1" x14ac:dyDescent="0.2">
      <c r="A6446" s="93"/>
    </row>
    <row r="6447" spans="1:19" ht="11.25" thickBot="1" x14ac:dyDescent="0.2">
      <c r="A6447" s="117" t="s">
        <v>358</v>
      </c>
      <c r="B6447" s="93"/>
      <c r="C6447" s="112" t="s">
        <v>1420</v>
      </c>
      <c r="D6447" s="114">
        <v>1.028</v>
      </c>
      <c r="E6447" s="114">
        <v>4.4180000000000001</v>
      </c>
      <c r="F6447" s="114">
        <v>42.874000000000002</v>
      </c>
      <c r="G6447" s="114">
        <v>1.895</v>
      </c>
      <c r="H6447" s="114">
        <v>0.59399999999999997</v>
      </c>
      <c r="I6447" s="110" t="s">
        <v>6146</v>
      </c>
      <c r="J6447" s="114">
        <v>0.54800000000000004</v>
      </c>
      <c r="K6447" s="114">
        <v>0.58699999999999997</v>
      </c>
      <c r="L6447" s="114">
        <v>0.97</v>
      </c>
      <c r="M6447" s="114">
        <v>0.74299999999999999</v>
      </c>
      <c r="N6447" s="114">
        <v>2.2429999999999999</v>
      </c>
      <c r="O6447" s="114">
        <v>3.3769999999999998</v>
      </c>
      <c r="P6447" s="114">
        <v>1.1850000000000001</v>
      </c>
      <c r="Q6447" s="114">
        <v>4.0890000000000004</v>
      </c>
      <c r="R6447" s="114">
        <v>2.9569999999999999</v>
      </c>
      <c r="S6447" s="114">
        <v>3.4740000000000002</v>
      </c>
    </row>
    <row r="6448" spans="1:19" ht="11.25" thickBot="1" x14ac:dyDescent="0.2">
      <c r="A6448" s="93"/>
    </row>
    <row r="6449" spans="1:19" ht="11.25" thickBot="1" x14ac:dyDescent="0.2">
      <c r="A6449" s="87" t="s">
        <v>345</v>
      </c>
      <c r="B6449" s="87" t="s">
        <v>346</v>
      </c>
      <c r="C6449" s="107" t="s">
        <v>52</v>
      </c>
      <c r="D6449" s="107" t="s">
        <v>53</v>
      </c>
      <c r="E6449" s="107" t="s">
        <v>54</v>
      </c>
      <c r="F6449" s="107" t="s">
        <v>55</v>
      </c>
      <c r="G6449" s="107" t="s">
        <v>56</v>
      </c>
      <c r="H6449" s="107" t="s">
        <v>57</v>
      </c>
      <c r="I6449" s="107" t="s">
        <v>58</v>
      </c>
      <c r="J6449" s="107" t="s">
        <v>59</v>
      </c>
      <c r="K6449" s="107" t="s">
        <v>60</v>
      </c>
      <c r="L6449" s="107" t="s">
        <v>61</v>
      </c>
      <c r="M6449" s="107" t="s">
        <v>62</v>
      </c>
      <c r="N6449" s="107" t="s">
        <v>63</v>
      </c>
      <c r="O6449" s="107" t="s">
        <v>64</v>
      </c>
      <c r="P6449" s="108" t="s">
        <v>65</v>
      </c>
      <c r="Q6449" s="108" t="s">
        <v>66</v>
      </c>
      <c r="R6449" s="107" t="s">
        <v>67</v>
      </c>
      <c r="S6449" s="107" t="s">
        <v>68</v>
      </c>
    </row>
    <row r="6450" spans="1:19" ht="11.25" thickBot="1" x14ac:dyDescent="0.2">
      <c r="A6450" s="88">
        <v>1</v>
      </c>
      <c r="B6450" s="109">
        <v>0.74613425925925936</v>
      </c>
      <c r="C6450" s="89">
        <v>1299.0409999999999</v>
      </c>
      <c r="D6450" s="89">
        <v>563.00800000000004</v>
      </c>
      <c r="E6450" s="89">
        <v>854.01800000000003</v>
      </c>
      <c r="F6450" s="89">
        <v>471.005</v>
      </c>
      <c r="G6450" s="89">
        <v>1040.0260000000001</v>
      </c>
      <c r="H6450" s="89">
        <v>4123.4080000000004</v>
      </c>
      <c r="I6450" s="89">
        <v>5579.7470000000003</v>
      </c>
      <c r="J6450" s="89">
        <v>8604.777</v>
      </c>
      <c r="K6450" s="89">
        <v>41</v>
      </c>
      <c r="L6450" s="89">
        <v>16</v>
      </c>
      <c r="M6450" s="89">
        <v>741.01300000000003</v>
      </c>
      <c r="N6450" s="89">
        <v>996.024</v>
      </c>
      <c r="O6450" s="89">
        <v>54211.440999999999</v>
      </c>
      <c r="P6450" s="112" t="s">
        <v>7234</v>
      </c>
      <c r="Q6450" s="112" t="s">
        <v>7235</v>
      </c>
      <c r="R6450" s="89">
        <v>13581.424999999999</v>
      </c>
      <c r="S6450" s="89">
        <v>3165.24</v>
      </c>
    </row>
    <row r="6451" spans="1:19" ht="11.25" thickBot="1" x14ac:dyDescent="0.2">
      <c r="A6451" s="93"/>
    </row>
    <row r="6452" spans="1:19" ht="11.25" thickBot="1" x14ac:dyDescent="0.2">
      <c r="A6452" s="88">
        <v>2</v>
      </c>
      <c r="B6452" s="109">
        <v>0.74630787037037039</v>
      </c>
      <c r="C6452" s="89">
        <v>1265.038</v>
      </c>
      <c r="D6452" s="89">
        <v>606.00900000000001</v>
      </c>
      <c r="E6452" s="89">
        <v>805.01599999999996</v>
      </c>
      <c r="F6452" s="89">
        <v>516.00599999999997</v>
      </c>
      <c r="G6452" s="89">
        <v>1065.027</v>
      </c>
      <c r="H6452" s="89">
        <v>4069.3969999999999</v>
      </c>
      <c r="I6452" s="89">
        <v>5474.7190000000001</v>
      </c>
      <c r="J6452" s="89">
        <v>8611.7800000000007</v>
      </c>
      <c r="K6452" s="89">
        <v>44</v>
      </c>
      <c r="L6452" s="89">
        <v>15</v>
      </c>
      <c r="M6452" s="89">
        <v>717.01199999999994</v>
      </c>
      <c r="N6452" s="89">
        <v>1009.024</v>
      </c>
      <c r="O6452" s="89">
        <v>54168.33</v>
      </c>
      <c r="P6452" s="112" t="s">
        <v>7236</v>
      </c>
      <c r="Q6452" s="112" t="s">
        <v>7237</v>
      </c>
      <c r="R6452" s="89">
        <v>13841.597</v>
      </c>
      <c r="S6452" s="89">
        <v>3345.2689999999998</v>
      </c>
    </row>
    <row r="6453" spans="1:19" ht="11.25" thickBot="1" x14ac:dyDescent="0.2">
      <c r="A6453" s="93"/>
    </row>
    <row r="6454" spans="1:19" ht="11.25" thickBot="1" x14ac:dyDescent="0.2">
      <c r="A6454" s="88">
        <v>3</v>
      </c>
      <c r="B6454" s="109">
        <v>0.74646990740740737</v>
      </c>
      <c r="C6454" s="89">
        <v>1323.0419999999999</v>
      </c>
      <c r="D6454" s="89">
        <v>600.00900000000001</v>
      </c>
      <c r="E6454" s="89">
        <v>736.01300000000003</v>
      </c>
      <c r="F6454" s="89">
        <v>512.00599999999997</v>
      </c>
      <c r="G6454" s="89">
        <v>1077.028</v>
      </c>
      <c r="H6454" s="89">
        <v>4068.3969999999999</v>
      </c>
      <c r="I6454" s="89">
        <v>5565.7430000000004</v>
      </c>
      <c r="J6454" s="89">
        <v>8459.7170000000006</v>
      </c>
      <c r="K6454" s="89">
        <v>56</v>
      </c>
      <c r="L6454" s="89">
        <v>14</v>
      </c>
      <c r="M6454" s="89">
        <v>710.01199999999994</v>
      </c>
      <c r="N6454" s="89">
        <v>1009.024</v>
      </c>
      <c r="O6454" s="89">
        <v>53628.936999999998</v>
      </c>
      <c r="P6454" s="112" t="s">
        <v>7238</v>
      </c>
      <c r="Q6454" s="112" t="s">
        <v>7239</v>
      </c>
      <c r="R6454" s="89">
        <v>13841.597</v>
      </c>
      <c r="S6454" s="89">
        <v>3296.261</v>
      </c>
    </row>
    <row r="6455" spans="1:19" ht="11.25" thickBot="1" x14ac:dyDescent="0.2">
      <c r="A6455" s="93"/>
    </row>
    <row r="6456" spans="1:19" ht="11.25" thickBot="1" x14ac:dyDescent="0.2">
      <c r="A6456" s="113" t="s">
        <v>352</v>
      </c>
      <c r="B6456" s="93"/>
      <c r="C6456" s="114">
        <v>1295.7070000000001</v>
      </c>
      <c r="D6456" s="114">
        <v>589.67499999999995</v>
      </c>
      <c r="E6456" s="114">
        <v>798.34900000000005</v>
      </c>
      <c r="F6456" s="114">
        <v>499.673</v>
      </c>
      <c r="G6456" s="114">
        <v>1060.694</v>
      </c>
      <c r="H6456" s="114">
        <v>4087.0680000000002</v>
      </c>
      <c r="I6456" s="114">
        <v>5540.07</v>
      </c>
      <c r="J6456" s="114">
        <v>8558.7579999999998</v>
      </c>
      <c r="K6456" s="114">
        <v>47</v>
      </c>
      <c r="L6456" s="114">
        <v>15</v>
      </c>
      <c r="M6456" s="114">
        <v>722.67899999999997</v>
      </c>
      <c r="N6456" s="114">
        <v>1004.691</v>
      </c>
      <c r="O6456" s="114">
        <v>54002.902999999998</v>
      </c>
      <c r="P6456" s="112" t="s">
        <v>7240</v>
      </c>
      <c r="Q6456" s="112" t="s">
        <v>7241</v>
      </c>
      <c r="R6456" s="114">
        <v>13754.873</v>
      </c>
      <c r="S6456" s="114">
        <v>3268.9229999999998</v>
      </c>
    </row>
    <row r="6457" spans="1:19" ht="11.25" thickBot="1" x14ac:dyDescent="0.2">
      <c r="A6457" s="93"/>
    </row>
    <row r="6458" spans="1:19" ht="11.25" thickBot="1" x14ac:dyDescent="0.2">
      <c r="A6458" s="116" t="s">
        <v>355</v>
      </c>
      <c r="B6458" s="93"/>
      <c r="C6458" s="114">
        <v>29.145</v>
      </c>
      <c r="D6458" s="114">
        <v>23.289000000000001</v>
      </c>
      <c r="E6458" s="114">
        <v>59.283999999999999</v>
      </c>
      <c r="F6458" s="114">
        <v>24.907</v>
      </c>
      <c r="G6458" s="114">
        <v>18.878</v>
      </c>
      <c r="H6458" s="114">
        <v>31.475999999999999</v>
      </c>
      <c r="I6458" s="114">
        <v>57.027000000000001</v>
      </c>
      <c r="J6458" s="114">
        <v>85.843000000000004</v>
      </c>
      <c r="K6458" s="114">
        <v>7.9370000000000003</v>
      </c>
      <c r="L6458" s="114">
        <v>1</v>
      </c>
      <c r="M6458" s="114">
        <v>16.259</v>
      </c>
      <c r="N6458" s="114">
        <v>7.5060000000000002</v>
      </c>
      <c r="O6458" s="114">
        <v>324.58</v>
      </c>
      <c r="P6458" s="112" t="s">
        <v>7242</v>
      </c>
      <c r="Q6458" s="112" t="s">
        <v>7243</v>
      </c>
      <c r="R6458" s="114">
        <v>150.21</v>
      </c>
      <c r="S6458" s="114">
        <v>93.075000000000003</v>
      </c>
    </row>
    <row r="6459" spans="1:19" ht="11.25" thickBot="1" x14ac:dyDescent="0.2">
      <c r="A6459" s="93"/>
    </row>
    <row r="6460" spans="1:19" ht="11.25" thickBot="1" x14ac:dyDescent="0.2">
      <c r="A6460" s="117" t="s">
        <v>358</v>
      </c>
      <c r="B6460" s="93"/>
      <c r="C6460" s="114">
        <v>2.2490000000000001</v>
      </c>
      <c r="D6460" s="114">
        <v>3.9489999999999998</v>
      </c>
      <c r="E6460" s="114">
        <v>7.4260000000000002</v>
      </c>
      <c r="F6460" s="114">
        <v>4.9850000000000003</v>
      </c>
      <c r="G6460" s="114">
        <v>1.78</v>
      </c>
      <c r="H6460" s="114">
        <v>0.77</v>
      </c>
      <c r="I6460" s="114">
        <v>1.0289999999999999</v>
      </c>
      <c r="J6460" s="114">
        <v>1.0029999999999999</v>
      </c>
      <c r="K6460" s="114">
        <v>16.888000000000002</v>
      </c>
      <c r="L6460" s="114">
        <v>6.6669999999999998</v>
      </c>
      <c r="M6460" s="114">
        <v>2.25</v>
      </c>
      <c r="N6460" s="114">
        <v>0.747</v>
      </c>
      <c r="O6460" s="114">
        <v>0.60099999999999998</v>
      </c>
      <c r="P6460" s="112" t="s">
        <v>1430</v>
      </c>
      <c r="Q6460" s="112" t="s">
        <v>1431</v>
      </c>
      <c r="R6460" s="114">
        <v>1.0920000000000001</v>
      </c>
      <c r="S6460" s="114">
        <v>2.847</v>
      </c>
    </row>
    <row r="6461" spans="1:19" ht="10.5" x14ac:dyDescent="0.15">
      <c r="A6461" s="93"/>
    </row>
    <row r="6462" spans="1:19" x14ac:dyDescent="0.15">
      <c r="A6462" s="106"/>
      <c r="B6462" s="69" t="s">
        <v>1432</v>
      </c>
    </row>
    <row r="6463" spans="1:19" ht="9.75" thickBot="1" x14ac:dyDescent="0.2">
      <c r="A6463" s="64" t="s">
        <v>6926</v>
      </c>
    </row>
    <row r="6464" spans="1:19" ht="11.25" thickBot="1" x14ac:dyDescent="0.2">
      <c r="A6464" s="87" t="s">
        <v>345</v>
      </c>
      <c r="B6464" s="87" t="s">
        <v>346</v>
      </c>
      <c r="C6464" s="107" t="s">
        <v>1</v>
      </c>
      <c r="D6464" s="107" t="s">
        <v>2</v>
      </c>
      <c r="E6464" s="107" t="s">
        <v>3</v>
      </c>
      <c r="F6464" s="107" t="s">
        <v>4</v>
      </c>
      <c r="G6464" s="107" t="s">
        <v>5</v>
      </c>
      <c r="H6464" s="107" t="s">
        <v>6</v>
      </c>
      <c r="I6464" s="108" t="s">
        <v>7</v>
      </c>
      <c r="J6464" s="108" t="s">
        <v>8</v>
      </c>
      <c r="K6464" s="107" t="s">
        <v>9</v>
      </c>
      <c r="L6464" s="107" t="s">
        <v>10</v>
      </c>
      <c r="M6464" s="107" t="s">
        <v>11</v>
      </c>
      <c r="N6464" s="107" t="s">
        <v>12</v>
      </c>
      <c r="O6464" s="107" t="s">
        <v>13</v>
      </c>
      <c r="P6464" s="107" t="s">
        <v>14</v>
      </c>
      <c r="Q6464" s="107" t="s">
        <v>15</v>
      </c>
      <c r="R6464" s="107" t="s">
        <v>16</v>
      </c>
      <c r="S6464" s="107" t="s">
        <v>17</v>
      </c>
    </row>
    <row r="6465" spans="1:19" ht="11.25" thickBot="1" x14ac:dyDescent="0.2">
      <c r="A6465" s="88">
        <v>1</v>
      </c>
      <c r="B6465" s="109">
        <v>0.7515856481481481</v>
      </c>
      <c r="C6465" s="110" t="s">
        <v>7244</v>
      </c>
      <c r="D6465" s="110" t="s">
        <v>7245</v>
      </c>
      <c r="E6465" s="110" t="s">
        <v>7246</v>
      </c>
      <c r="F6465" s="110" t="s">
        <v>7247</v>
      </c>
      <c r="G6465" s="110" t="s">
        <v>7248</v>
      </c>
      <c r="H6465" s="110" t="s">
        <v>7249</v>
      </c>
      <c r="I6465" s="119">
        <v>75973.274000000005</v>
      </c>
      <c r="J6465" s="112" t="s">
        <v>7250</v>
      </c>
      <c r="K6465" s="110" t="s">
        <v>7251</v>
      </c>
      <c r="L6465" s="89">
        <v>21003.581999999999</v>
      </c>
      <c r="M6465" s="89">
        <v>1394.047</v>
      </c>
      <c r="N6465" s="110" t="s">
        <v>7252</v>
      </c>
      <c r="O6465" s="89">
        <v>657942.82999999996</v>
      </c>
      <c r="P6465" s="89">
        <v>11857.373</v>
      </c>
      <c r="Q6465" s="89">
        <v>35857.832000000002</v>
      </c>
      <c r="R6465" s="89">
        <v>150370.72</v>
      </c>
      <c r="S6465" s="89">
        <v>196068.31</v>
      </c>
    </row>
    <row r="6466" spans="1:19" ht="11.25" thickBot="1" x14ac:dyDescent="0.2">
      <c r="A6466" s="93"/>
    </row>
    <row r="6467" spans="1:19" ht="11.25" thickBot="1" x14ac:dyDescent="0.2">
      <c r="A6467" s="88">
        <v>2</v>
      </c>
      <c r="B6467" s="109">
        <v>0.75174768518518509</v>
      </c>
      <c r="C6467" s="110" t="s">
        <v>7253</v>
      </c>
      <c r="D6467" s="110" t="s">
        <v>7254</v>
      </c>
      <c r="E6467" s="110" t="s">
        <v>7255</v>
      </c>
      <c r="F6467" s="110" t="s">
        <v>7256</v>
      </c>
      <c r="G6467" s="110" t="s">
        <v>7257</v>
      </c>
      <c r="H6467" s="110" t="s">
        <v>7258</v>
      </c>
      <c r="I6467" s="119">
        <v>76617.627999999997</v>
      </c>
      <c r="J6467" s="112" t="s">
        <v>7259</v>
      </c>
      <c r="K6467" s="110" t="s">
        <v>7260</v>
      </c>
      <c r="L6467" s="89">
        <v>21148.728999999999</v>
      </c>
      <c r="M6467" s="89">
        <v>1353.0440000000001</v>
      </c>
      <c r="N6467" s="110" t="s">
        <v>7261</v>
      </c>
      <c r="O6467" s="89">
        <v>668239.9</v>
      </c>
      <c r="P6467" s="89">
        <v>11706.288</v>
      </c>
      <c r="Q6467" s="89">
        <v>35934.964999999997</v>
      </c>
      <c r="R6467" s="89">
        <v>151478.70000000001</v>
      </c>
      <c r="S6467" s="89">
        <v>196990.95</v>
      </c>
    </row>
    <row r="6468" spans="1:19" ht="11.25" thickBot="1" x14ac:dyDescent="0.2">
      <c r="A6468" s="93"/>
    </row>
    <row r="6469" spans="1:19" ht="11.25" thickBot="1" x14ac:dyDescent="0.2">
      <c r="A6469" s="88">
        <v>3</v>
      </c>
      <c r="B6469" s="109">
        <v>0.75192129629629623</v>
      </c>
      <c r="C6469" s="110" t="s">
        <v>7262</v>
      </c>
      <c r="D6469" s="110" t="s">
        <v>7263</v>
      </c>
      <c r="E6469" s="110" t="s">
        <v>7264</v>
      </c>
      <c r="F6469" s="110" t="s">
        <v>7265</v>
      </c>
      <c r="G6469" s="110" t="s">
        <v>7266</v>
      </c>
      <c r="H6469" s="110" t="s">
        <v>7267</v>
      </c>
      <c r="I6469" s="119">
        <v>76459.047000000006</v>
      </c>
      <c r="J6469" s="112" t="s">
        <v>7268</v>
      </c>
      <c r="K6469" s="110" t="s">
        <v>7269</v>
      </c>
      <c r="L6469" s="89">
        <v>21489.077000000001</v>
      </c>
      <c r="M6469" s="89">
        <v>1395.047</v>
      </c>
      <c r="N6469" s="110" t="s">
        <v>7270</v>
      </c>
      <c r="O6469" s="89">
        <v>662946.76</v>
      </c>
      <c r="P6469" s="89">
        <v>11567.21</v>
      </c>
      <c r="Q6469" s="89">
        <v>36074.205000000002</v>
      </c>
      <c r="R6469" s="89">
        <v>151295.38</v>
      </c>
      <c r="S6469" s="89">
        <v>198411.33</v>
      </c>
    </row>
    <row r="6470" spans="1:19" ht="11.25" thickBot="1" x14ac:dyDescent="0.2">
      <c r="A6470" s="93"/>
    </row>
    <row r="6471" spans="1:19" ht="11.25" thickBot="1" x14ac:dyDescent="0.2">
      <c r="A6471" s="113" t="s">
        <v>352</v>
      </c>
      <c r="B6471" s="93"/>
      <c r="C6471" s="110" t="s">
        <v>7271</v>
      </c>
      <c r="D6471" s="110" t="s">
        <v>7272</v>
      </c>
      <c r="E6471" s="110" t="s">
        <v>7273</v>
      </c>
      <c r="F6471" s="110" t="s">
        <v>7274</v>
      </c>
      <c r="G6471" s="110" t="s">
        <v>7275</v>
      </c>
      <c r="H6471" s="110" t="s">
        <v>7276</v>
      </c>
      <c r="I6471" s="118">
        <v>76349.982999999993</v>
      </c>
      <c r="J6471" s="112" t="s">
        <v>7277</v>
      </c>
      <c r="K6471" s="110" t="s">
        <v>7278</v>
      </c>
      <c r="L6471" s="114">
        <v>21213.795999999998</v>
      </c>
      <c r="M6471" s="114">
        <v>1380.712</v>
      </c>
      <c r="N6471" s="110" t="s">
        <v>7279</v>
      </c>
      <c r="O6471" s="114">
        <v>663043.17000000004</v>
      </c>
      <c r="P6471" s="114">
        <v>11710.290999999999</v>
      </c>
      <c r="Q6471" s="114">
        <v>35955.667999999998</v>
      </c>
      <c r="R6471" s="114">
        <v>151048.26999999999</v>
      </c>
      <c r="S6471" s="114">
        <v>197156.86</v>
      </c>
    </row>
    <row r="6472" spans="1:19" ht="11.25" thickBot="1" x14ac:dyDescent="0.2">
      <c r="A6472" s="93"/>
    </row>
    <row r="6473" spans="1:19" ht="11.25" thickBot="1" x14ac:dyDescent="0.2">
      <c r="A6473" s="116" t="s">
        <v>355</v>
      </c>
      <c r="B6473" s="93"/>
      <c r="C6473" s="110" t="s">
        <v>7280</v>
      </c>
      <c r="D6473" s="110" t="s">
        <v>7281</v>
      </c>
      <c r="E6473" s="110" t="s">
        <v>7282</v>
      </c>
      <c r="F6473" s="110" t="s">
        <v>7283</v>
      </c>
      <c r="G6473" s="110" t="s">
        <v>7284</v>
      </c>
      <c r="H6473" s="110" t="s">
        <v>7285</v>
      </c>
      <c r="I6473" s="118">
        <v>335.73599999999999</v>
      </c>
      <c r="J6473" s="112" t="s">
        <v>7286</v>
      </c>
      <c r="K6473" s="110" t="s">
        <v>7287</v>
      </c>
      <c r="L6473" s="114">
        <v>249.202</v>
      </c>
      <c r="M6473" s="114">
        <v>23.966999999999999</v>
      </c>
      <c r="N6473" s="110" t="s">
        <v>7288</v>
      </c>
      <c r="O6473" s="114">
        <v>5149.2160000000003</v>
      </c>
      <c r="P6473" s="114">
        <v>145.12299999999999</v>
      </c>
      <c r="Q6473" s="114">
        <v>109.66200000000001</v>
      </c>
      <c r="R6473" s="114">
        <v>593.88900000000001</v>
      </c>
      <c r="S6473" s="114">
        <v>1180.2919999999999</v>
      </c>
    </row>
    <row r="6474" spans="1:19" ht="11.25" thickBot="1" x14ac:dyDescent="0.2">
      <c r="A6474" s="93"/>
    </row>
    <row r="6475" spans="1:19" ht="11.25" thickBot="1" x14ac:dyDescent="0.2">
      <c r="A6475" s="117" t="s">
        <v>358</v>
      </c>
      <c r="B6475" s="93"/>
      <c r="C6475" s="110" t="s">
        <v>3536</v>
      </c>
      <c r="D6475" s="110" t="s">
        <v>1479</v>
      </c>
      <c r="E6475" s="110" t="s">
        <v>7289</v>
      </c>
      <c r="F6475" s="110" t="s">
        <v>2333</v>
      </c>
      <c r="G6475" s="110" t="s">
        <v>5575</v>
      </c>
      <c r="H6475" s="110" t="s">
        <v>7290</v>
      </c>
      <c r="I6475" s="118">
        <v>0.44</v>
      </c>
      <c r="J6475" s="112" t="s">
        <v>1482</v>
      </c>
      <c r="K6475" s="110" t="s">
        <v>7291</v>
      </c>
      <c r="L6475" s="114">
        <v>1.175</v>
      </c>
      <c r="M6475" s="114">
        <v>1.736</v>
      </c>
      <c r="N6475" s="110" t="s">
        <v>7292</v>
      </c>
      <c r="O6475" s="114">
        <v>0.77700000000000002</v>
      </c>
      <c r="P6475" s="114">
        <v>1.2390000000000001</v>
      </c>
      <c r="Q6475" s="114">
        <v>0.30499999999999999</v>
      </c>
      <c r="R6475" s="114">
        <v>0.39300000000000002</v>
      </c>
      <c r="S6475" s="114">
        <v>0.59899999999999998</v>
      </c>
    </row>
    <row r="6476" spans="1:19" ht="11.25" thickBot="1" x14ac:dyDescent="0.2">
      <c r="A6476" s="93"/>
    </row>
    <row r="6477" spans="1:19" ht="11.25" thickBot="1" x14ac:dyDescent="0.2">
      <c r="A6477" s="87" t="s">
        <v>345</v>
      </c>
      <c r="B6477" s="87" t="s">
        <v>346</v>
      </c>
      <c r="C6477" s="107" t="s">
        <v>18</v>
      </c>
      <c r="D6477" s="108" t="s">
        <v>19</v>
      </c>
      <c r="E6477" s="108" t="s">
        <v>20</v>
      </c>
      <c r="F6477" s="107" t="s">
        <v>21</v>
      </c>
      <c r="G6477" s="107" t="s">
        <v>22</v>
      </c>
      <c r="H6477" s="107" t="s">
        <v>23</v>
      </c>
      <c r="I6477" s="107" t="s">
        <v>24</v>
      </c>
      <c r="J6477" s="108" t="s">
        <v>25</v>
      </c>
      <c r="K6477" s="108" t="s">
        <v>26</v>
      </c>
      <c r="L6477" s="107" t="s">
        <v>27</v>
      </c>
      <c r="M6477" s="107" t="s">
        <v>28</v>
      </c>
      <c r="N6477" s="107" t="s">
        <v>29</v>
      </c>
      <c r="O6477" s="107" t="s">
        <v>30</v>
      </c>
      <c r="P6477" s="107" t="s">
        <v>31</v>
      </c>
      <c r="Q6477" s="107" t="s">
        <v>32</v>
      </c>
      <c r="R6477" s="107" t="s">
        <v>33</v>
      </c>
      <c r="S6477" s="108" t="s">
        <v>34</v>
      </c>
    </row>
    <row r="6478" spans="1:19" ht="11.25" thickBot="1" x14ac:dyDescent="0.2">
      <c r="A6478" s="88">
        <v>1</v>
      </c>
      <c r="B6478" s="109">
        <v>0.7515856481481481</v>
      </c>
      <c r="C6478" s="89">
        <v>70120.808000000005</v>
      </c>
      <c r="D6478" s="119">
        <v>67573.410999999993</v>
      </c>
      <c r="E6478" s="119">
        <v>1243338.3</v>
      </c>
      <c r="F6478" s="89">
        <v>86</v>
      </c>
      <c r="G6478" s="89">
        <v>150.001</v>
      </c>
      <c r="H6478" s="89">
        <v>583918.98</v>
      </c>
      <c r="I6478" s="110" t="s">
        <v>7293</v>
      </c>
      <c r="J6478" s="119">
        <v>683127.25</v>
      </c>
      <c r="K6478" s="112" t="s">
        <v>7294</v>
      </c>
      <c r="L6478" s="89">
        <v>2413.14</v>
      </c>
      <c r="M6478" s="89">
        <v>9817.3130000000001</v>
      </c>
      <c r="N6478" s="89">
        <v>23</v>
      </c>
      <c r="O6478" s="89">
        <v>295.00200000000001</v>
      </c>
      <c r="P6478" s="89">
        <v>1553.058</v>
      </c>
      <c r="Q6478" s="89">
        <v>1483.0530000000001</v>
      </c>
      <c r="R6478" s="89">
        <v>519.00599999999997</v>
      </c>
      <c r="S6478" s="119">
        <v>1236579.3</v>
      </c>
    </row>
    <row r="6479" spans="1:19" ht="11.25" thickBot="1" x14ac:dyDescent="0.2">
      <c r="A6479" s="93"/>
    </row>
    <row r="6480" spans="1:19" ht="11.25" thickBot="1" x14ac:dyDescent="0.2">
      <c r="A6480" s="88">
        <v>2</v>
      </c>
      <c r="B6480" s="109">
        <v>0.75174768518518509</v>
      </c>
      <c r="C6480" s="89">
        <v>70587.38</v>
      </c>
      <c r="D6480" s="119">
        <v>67834.255999999994</v>
      </c>
      <c r="E6480" s="119">
        <v>1245663.2</v>
      </c>
      <c r="F6480" s="89">
        <v>88</v>
      </c>
      <c r="G6480" s="89">
        <v>147.001</v>
      </c>
      <c r="H6480" s="89">
        <v>586527.75</v>
      </c>
      <c r="I6480" s="110" t="s">
        <v>7295</v>
      </c>
      <c r="J6480" s="119">
        <v>690151.15</v>
      </c>
      <c r="K6480" s="112" t="s">
        <v>7296</v>
      </c>
      <c r="L6480" s="89">
        <v>2745.181</v>
      </c>
      <c r="M6480" s="89">
        <v>9849.3279999999995</v>
      </c>
      <c r="N6480" s="89">
        <v>20</v>
      </c>
      <c r="O6480" s="89">
        <v>277.00200000000001</v>
      </c>
      <c r="P6480" s="89">
        <v>1514.0550000000001</v>
      </c>
      <c r="Q6480" s="89">
        <v>1653.066</v>
      </c>
      <c r="R6480" s="89">
        <v>497.00599999999997</v>
      </c>
      <c r="S6480" s="119">
        <v>1245538.1000000001</v>
      </c>
    </row>
    <row r="6481" spans="1:19" ht="11.25" thickBot="1" x14ac:dyDescent="0.2">
      <c r="A6481" s="93"/>
    </row>
    <row r="6482" spans="1:19" ht="11.25" thickBot="1" x14ac:dyDescent="0.2">
      <c r="A6482" s="88">
        <v>3</v>
      </c>
      <c r="B6482" s="109">
        <v>0.75192129629629623</v>
      </c>
      <c r="C6482" s="89">
        <v>70892.413</v>
      </c>
      <c r="D6482" s="119">
        <v>67751.989000000001</v>
      </c>
      <c r="E6482" s="119">
        <v>1251842.6000000001</v>
      </c>
      <c r="F6482" s="89">
        <v>67</v>
      </c>
      <c r="G6482" s="89">
        <v>140</v>
      </c>
      <c r="H6482" s="89">
        <v>589909.24</v>
      </c>
      <c r="I6482" s="110" t="s">
        <v>7297</v>
      </c>
      <c r="J6482" s="119">
        <v>695543.09</v>
      </c>
      <c r="K6482" s="112" t="s">
        <v>7298</v>
      </c>
      <c r="L6482" s="89">
        <v>2323.13</v>
      </c>
      <c r="M6482" s="89">
        <v>9716.2649999999994</v>
      </c>
      <c r="N6482" s="89">
        <v>18</v>
      </c>
      <c r="O6482" s="89">
        <v>238.001</v>
      </c>
      <c r="P6482" s="89">
        <v>1480.0530000000001</v>
      </c>
      <c r="Q6482" s="89">
        <v>1539.057</v>
      </c>
      <c r="R6482" s="89">
        <v>454.005</v>
      </c>
      <c r="S6482" s="119">
        <v>1250955.6000000001</v>
      </c>
    </row>
    <row r="6483" spans="1:19" ht="11.25" thickBot="1" x14ac:dyDescent="0.2">
      <c r="A6483" s="93"/>
    </row>
    <row r="6484" spans="1:19" ht="11.25" thickBot="1" x14ac:dyDescent="0.2">
      <c r="A6484" s="113" t="s">
        <v>352</v>
      </c>
      <c r="B6484" s="93"/>
      <c r="C6484" s="114">
        <v>70533.532999999996</v>
      </c>
      <c r="D6484" s="118">
        <v>67719.884999999995</v>
      </c>
      <c r="E6484" s="118">
        <v>1246948.1000000001</v>
      </c>
      <c r="F6484" s="114">
        <v>80.332999999999998</v>
      </c>
      <c r="G6484" s="114">
        <v>145.667</v>
      </c>
      <c r="H6484" s="114">
        <v>586785.31999999995</v>
      </c>
      <c r="I6484" s="110" t="s">
        <v>7299</v>
      </c>
      <c r="J6484" s="118">
        <v>689607.16</v>
      </c>
      <c r="K6484" s="112" t="s">
        <v>7300</v>
      </c>
      <c r="L6484" s="114">
        <v>2493.817</v>
      </c>
      <c r="M6484" s="114">
        <v>9794.3019999999997</v>
      </c>
      <c r="N6484" s="114">
        <v>20.332999999999998</v>
      </c>
      <c r="O6484" s="114">
        <v>270.00200000000001</v>
      </c>
      <c r="P6484" s="114">
        <v>1515.722</v>
      </c>
      <c r="Q6484" s="114">
        <v>1558.3920000000001</v>
      </c>
      <c r="R6484" s="114">
        <v>490.00599999999997</v>
      </c>
      <c r="S6484" s="118">
        <v>1244357.7</v>
      </c>
    </row>
    <row r="6485" spans="1:19" ht="11.25" thickBot="1" x14ac:dyDescent="0.2">
      <c r="A6485" s="93"/>
    </row>
    <row r="6486" spans="1:19" ht="11.25" thickBot="1" x14ac:dyDescent="0.2">
      <c r="A6486" s="116" t="s">
        <v>355</v>
      </c>
      <c r="B6486" s="93"/>
      <c r="C6486" s="114">
        <v>388.61</v>
      </c>
      <c r="D6486" s="118">
        <v>133.35300000000001</v>
      </c>
      <c r="E6486" s="118">
        <v>4395.3140000000003</v>
      </c>
      <c r="F6486" s="114">
        <v>11.59</v>
      </c>
      <c r="G6486" s="114">
        <v>5.1319999999999997</v>
      </c>
      <c r="H6486" s="114">
        <v>3003.424</v>
      </c>
      <c r="I6486" s="110" t="s">
        <v>7301</v>
      </c>
      <c r="J6486" s="118">
        <v>6225.7709999999997</v>
      </c>
      <c r="K6486" s="112" t="s">
        <v>7302</v>
      </c>
      <c r="L6486" s="114">
        <v>222.291</v>
      </c>
      <c r="M6486" s="114">
        <v>69.451999999999998</v>
      </c>
      <c r="N6486" s="114">
        <v>2.5169999999999999</v>
      </c>
      <c r="O6486" s="114">
        <v>29.138000000000002</v>
      </c>
      <c r="P6486" s="114">
        <v>36.530999999999999</v>
      </c>
      <c r="Q6486" s="114">
        <v>86.64</v>
      </c>
      <c r="R6486" s="114">
        <v>33.061</v>
      </c>
      <c r="S6486" s="118">
        <v>7260.4859999999999</v>
      </c>
    </row>
    <row r="6487" spans="1:19" ht="11.25" thickBot="1" x14ac:dyDescent="0.2">
      <c r="A6487" s="93"/>
    </row>
    <row r="6488" spans="1:19" ht="11.25" thickBot="1" x14ac:dyDescent="0.2">
      <c r="A6488" s="117" t="s">
        <v>358</v>
      </c>
      <c r="B6488" s="93"/>
      <c r="C6488" s="114">
        <v>0.55100000000000005</v>
      </c>
      <c r="D6488" s="118">
        <v>0.19700000000000001</v>
      </c>
      <c r="E6488" s="118">
        <v>0.35199999999999998</v>
      </c>
      <c r="F6488" s="114">
        <v>14.428000000000001</v>
      </c>
      <c r="G6488" s="114">
        <v>3.5230000000000001</v>
      </c>
      <c r="H6488" s="114">
        <v>0.51200000000000001</v>
      </c>
      <c r="I6488" s="110" t="s">
        <v>7303</v>
      </c>
      <c r="J6488" s="118">
        <v>0.90300000000000002</v>
      </c>
      <c r="K6488" s="112" t="s">
        <v>1495</v>
      </c>
      <c r="L6488" s="114">
        <v>8.9139999999999997</v>
      </c>
      <c r="M6488" s="114">
        <v>0.70899999999999996</v>
      </c>
      <c r="N6488" s="114">
        <v>12.377000000000001</v>
      </c>
      <c r="O6488" s="114">
        <v>10.792</v>
      </c>
      <c r="P6488" s="114">
        <v>2.41</v>
      </c>
      <c r="Q6488" s="114">
        <v>5.56</v>
      </c>
      <c r="R6488" s="114">
        <v>6.7469999999999999</v>
      </c>
      <c r="S6488" s="118">
        <v>0.58299999999999996</v>
      </c>
    </row>
    <row r="6489" spans="1:19" ht="11.25" thickBot="1" x14ac:dyDescent="0.2">
      <c r="A6489" s="93"/>
    </row>
    <row r="6490" spans="1:19" ht="11.25" thickBot="1" x14ac:dyDescent="0.2">
      <c r="A6490" s="87" t="s">
        <v>345</v>
      </c>
      <c r="B6490" s="87" t="s">
        <v>346</v>
      </c>
      <c r="C6490" s="108" t="s">
        <v>35</v>
      </c>
      <c r="D6490" s="107" t="s">
        <v>36</v>
      </c>
      <c r="E6490" s="107" t="s">
        <v>37</v>
      </c>
      <c r="F6490" s="107" t="s">
        <v>38</v>
      </c>
      <c r="G6490" s="107" t="s">
        <v>39</v>
      </c>
      <c r="H6490" s="107" t="s">
        <v>40</v>
      </c>
      <c r="I6490" s="107" t="s">
        <v>41</v>
      </c>
      <c r="J6490" s="107" t="s">
        <v>42</v>
      </c>
      <c r="K6490" s="107" t="s">
        <v>43</v>
      </c>
      <c r="L6490" s="107" t="s">
        <v>44</v>
      </c>
      <c r="M6490" s="107" t="s">
        <v>45</v>
      </c>
      <c r="N6490" s="107" t="s">
        <v>46</v>
      </c>
      <c r="O6490" s="107" t="s">
        <v>47</v>
      </c>
      <c r="P6490" s="107" t="s">
        <v>48</v>
      </c>
      <c r="Q6490" s="107" t="s">
        <v>49</v>
      </c>
      <c r="R6490" s="107" t="s">
        <v>50</v>
      </c>
      <c r="S6490" s="107" t="s">
        <v>51</v>
      </c>
    </row>
    <row r="6491" spans="1:19" ht="11.25" thickBot="1" x14ac:dyDescent="0.2">
      <c r="A6491" s="88">
        <v>1</v>
      </c>
      <c r="B6491" s="109">
        <v>0.7515856481481481</v>
      </c>
      <c r="C6491" s="112" t="s">
        <v>7304</v>
      </c>
      <c r="D6491" s="89">
        <v>11205.012000000001</v>
      </c>
      <c r="E6491" s="89">
        <v>1438.05</v>
      </c>
      <c r="F6491" s="89">
        <v>7</v>
      </c>
      <c r="G6491" s="89">
        <v>12824.946</v>
      </c>
      <c r="H6491" s="89">
        <v>448238.71</v>
      </c>
      <c r="I6491" s="110" t="s">
        <v>7305</v>
      </c>
      <c r="J6491" s="89">
        <v>32390.159</v>
      </c>
      <c r="K6491" s="89">
        <v>49352.387000000002</v>
      </c>
      <c r="L6491" s="89">
        <v>7184.2389999999996</v>
      </c>
      <c r="M6491" s="89">
        <v>5137.6329999999998</v>
      </c>
      <c r="N6491" s="89">
        <v>855.01800000000003</v>
      </c>
      <c r="O6491" s="89">
        <v>1095.029</v>
      </c>
      <c r="P6491" s="89">
        <v>982.02300000000002</v>
      </c>
      <c r="Q6491" s="89">
        <v>958.02200000000005</v>
      </c>
      <c r="R6491" s="89">
        <v>1100.029</v>
      </c>
      <c r="S6491" s="89">
        <v>899.01900000000001</v>
      </c>
    </row>
    <row r="6492" spans="1:19" ht="11.25" thickBot="1" x14ac:dyDescent="0.2">
      <c r="A6492" s="93"/>
    </row>
    <row r="6493" spans="1:19" ht="11.25" thickBot="1" x14ac:dyDescent="0.2">
      <c r="A6493" s="88">
        <v>2</v>
      </c>
      <c r="B6493" s="109">
        <v>0.75174768518518509</v>
      </c>
      <c r="C6493" s="112" t="s">
        <v>7306</v>
      </c>
      <c r="D6493" s="89">
        <v>11352.092000000001</v>
      </c>
      <c r="E6493" s="89">
        <v>1544.057</v>
      </c>
      <c r="F6493" s="89">
        <v>11</v>
      </c>
      <c r="G6493" s="89">
        <v>13002.056</v>
      </c>
      <c r="H6493" s="89">
        <v>448651.45</v>
      </c>
      <c r="I6493" s="110" t="s">
        <v>7307</v>
      </c>
      <c r="J6493" s="89">
        <v>31851.33</v>
      </c>
      <c r="K6493" s="89">
        <v>49421.55</v>
      </c>
      <c r="L6493" s="89">
        <v>7451.3320000000003</v>
      </c>
      <c r="M6493" s="89">
        <v>5035.6090000000004</v>
      </c>
      <c r="N6493" s="89">
        <v>838.01700000000005</v>
      </c>
      <c r="O6493" s="89">
        <v>1087.028</v>
      </c>
      <c r="P6493" s="89">
        <v>949.02200000000005</v>
      </c>
      <c r="Q6493" s="89">
        <v>932.02099999999996</v>
      </c>
      <c r="R6493" s="89">
        <v>1161.0319999999999</v>
      </c>
      <c r="S6493" s="89">
        <v>909.02</v>
      </c>
    </row>
    <row r="6494" spans="1:19" ht="11.25" thickBot="1" x14ac:dyDescent="0.2">
      <c r="A6494" s="93"/>
    </row>
    <row r="6495" spans="1:19" ht="11.25" thickBot="1" x14ac:dyDescent="0.2">
      <c r="A6495" s="88">
        <v>3</v>
      </c>
      <c r="B6495" s="109">
        <v>0.75192129629629623</v>
      </c>
      <c r="C6495" s="112" t="s">
        <v>7308</v>
      </c>
      <c r="D6495" s="89">
        <v>11659.262000000001</v>
      </c>
      <c r="E6495" s="89">
        <v>1454.0509999999999</v>
      </c>
      <c r="F6495" s="89">
        <v>14</v>
      </c>
      <c r="G6495" s="89">
        <v>13148.147999999999</v>
      </c>
      <c r="H6495" s="89">
        <v>447246.73</v>
      </c>
      <c r="I6495" s="110" t="s">
        <v>7309</v>
      </c>
      <c r="J6495" s="89">
        <v>32111.728999999999</v>
      </c>
      <c r="K6495" s="89">
        <v>50045.036</v>
      </c>
      <c r="L6495" s="89">
        <v>7399.3140000000003</v>
      </c>
      <c r="M6495" s="89">
        <v>5230.6570000000002</v>
      </c>
      <c r="N6495" s="89">
        <v>826.01599999999996</v>
      </c>
      <c r="O6495" s="89">
        <v>1214.0350000000001</v>
      </c>
      <c r="P6495" s="89">
        <v>995.024</v>
      </c>
      <c r="Q6495" s="89">
        <v>893.01900000000001</v>
      </c>
      <c r="R6495" s="89">
        <v>1258.038</v>
      </c>
      <c r="S6495" s="89">
        <v>912.02</v>
      </c>
    </row>
    <row r="6496" spans="1:19" ht="11.25" thickBot="1" x14ac:dyDescent="0.2">
      <c r="A6496" s="93"/>
    </row>
    <row r="6497" spans="1:19" ht="11.25" thickBot="1" x14ac:dyDescent="0.2">
      <c r="A6497" s="113" t="s">
        <v>352</v>
      </c>
      <c r="B6497" s="93"/>
      <c r="C6497" s="112" t="s">
        <v>7310</v>
      </c>
      <c r="D6497" s="114">
        <v>11405.455</v>
      </c>
      <c r="E6497" s="114">
        <v>1478.7190000000001</v>
      </c>
      <c r="F6497" s="114">
        <v>10.667</v>
      </c>
      <c r="G6497" s="114">
        <v>12991.717000000001</v>
      </c>
      <c r="H6497" s="114">
        <v>448045.63</v>
      </c>
      <c r="I6497" s="110" t="s">
        <v>7311</v>
      </c>
      <c r="J6497" s="114">
        <v>32117.739000000001</v>
      </c>
      <c r="K6497" s="114">
        <v>49606.324000000001</v>
      </c>
      <c r="L6497" s="114">
        <v>7344.9620000000004</v>
      </c>
      <c r="M6497" s="114">
        <v>5134.6329999999998</v>
      </c>
      <c r="N6497" s="114">
        <v>839.68399999999997</v>
      </c>
      <c r="O6497" s="114">
        <v>1132.0309999999999</v>
      </c>
      <c r="P6497" s="114">
        <v>975.35599999999999</v>
      </c>
      <c r="Q6497" s="114">
        <v>927.68700000000001</v>
      </c>
      <c r="R6497" s="114">
        <v>1173.0329999999999</v>
      </c>
      <c r="S6497" s="114">
        <v>906.68600000000004</v>
      </c>
    </row>
    <row r="6498" spans="1:19" ht="11.25" thickBot="1" x14ac:dyDescent="0.2">
      <c r="A6498" s="93"/>
    </row>
    <row r="6499" spans="1:19" ht="11.25" thickBot="1" x14ac:dyDescent="0.2">
      <c r="A6499" s="116" t="s">
        <v>355</v>
      </c>
      <c r="B6499" s="93"/>
      <c r="C6499" s="112" t="s">
        <v>7312</v>
      </c>
      <c r="D6499" s="114">
        <v>231.779</v>
      </c>
      <c r="E6499" s="114">
        <v>57.146999999999998</v>
      </c>
      <c r="F6499" s="114">
        <v>3.512</v>
      </c>
      <c r="G6499" s="114">
        <v>161.84899999999999</v>
      </c>
      <c r="H6499" s="114">
        <v>721.99199999999996</v>
      </c>
      <c r="I6499" s="110" t="s">
        <v>7313</v>
      </c>
      <c r="J6499" s="114">
        <v>269.46499999999997</v>
      </c>
      <c r="K6499" s="114">
        <v>381.50599999999997</v>
      </c>
      <c r="L6499" s="114">
        <v>141.59899999999999</v>
      </c>
      <c r="M6499" s="114">
        <v>97.558999999999997</v>
      </c>
      <c r="N6499" s="114">
        <v>14.571999999999999</v>
      </c>
      <c r="O6499" s="114">
        <v>71.131</v>
      </c>
      <c r="P6499" s="114">
        <v>23.715</v>
      </c>
      <c r="Q6499" s="114">
        <v>32.716999999999999</v>
      </c>
      <c r="R6499" s="114">
        <v>79.685000000000002</v>
      </c>
      <c r="S6499" s="114">
        <v>6.8070000000000004</v>
      </c>
    </row>
    <row r="6500" spans="1:19" ht="11.25" thickBot="1" x14ac:dyDescent="0.2">
      <c r="A6500" s="93"/>
    </row>
    <row r="6501" spans="1:19" ht="11.25" thickBot="1" x14ac:dyDescent="0.2">
      <c r="A6501" s="117" t="s">
        <v>358</v>
      </c>
      <c r="B6501" s="93"/>
      <c r="C6501" s="112" t="s">
        <v>1506</v>
      </c>
      <c r="D6501" s="114">
        <v>2.032</v>
      </c>
      <c r="E6501" s="114">
        <v>3.8650000000000002</v>
      </c>
      <c r="F6501" s="114">
        <v>32.923999999999999</v>
      </c>
      <c r="G6501" s="114">
        <v>1.246</v>
      </c>
      <c r="H6501" s="114">
        <v>0.161</v>
      </c>
      <c r="I6501" s="110" t="s">
        <v>7314</v>
      </c>
      <c r="J6501" s="114">
        <v>0.83899999999999997</v>
      </c>
      <c r="K6501" s="114">
        <v>0.76900000000000002</v>
      </c>
      <c r="L6501" s="114">
        <v>1.9279999999999999</v>
      </c>
      <c r="M6501" s="114">
        <v>1.9</v>
      </c>
      <c r="N6501" s="114">
        <v>1.7350000000000001</v>
      </c>
      <c r="O6501" s="114">
        <v>6.2830000000000004</v>
      </c>
      <c r="P6501" s="114">
        <v>2.431</v>
      </c>
      <c r="Q6501" s="114">
        <v>3.5270000000000001</v>
      </c>
      <c r="R6501" s="114">
        <v>6.7930000000000001</v>
      </c>
      <c r="S6501" s="114">
        <v>0.751</v>
      </c>
    </row>
    <row r="6502" spans="1:19" ht="11.25" thickBot="1" x14ac:dyDescent="0.2">
      <c r="A6502" s="93"/>
    </row>
    <row r="6503" spans="1:19" ht="11.25" thickBot="1" x14ac:dyDescent="0.2">
      <c r="A6503" s="87" t="s">
        <v>345</v>
      </c>
      <c r="B6503" s="87" t="s">
        <v>346</v>
      </c>
      <c r="C6503" s="107" t="s">
        <v>52</v>
      </c>
      <c r="D6503" s="107" t="s">
        <v>53</v>
      </c>
      <c r="E6503" s="107" t="s">
        <v>54</v>
      </c>
      <c r="F6503" s="107" t="s">
        <v>55</v>
      </c>
      <c r="G6503" s="107" t="s">
        <v>56</v>
      </c>
      <c r="H6503" s="107" t="s">
        <v>57</v>
      </c>
      <c r="I6503" s="107" t="s">
        <v>58</v>
      </c>
      <c r="J6503" s="107" t="s">
        <v>59</v>
      </c>
      <c r="K6503" s="107" t="s">
        <v>60</v>
      </c>
      <c r="L6503" s="107" t="s">
        <v>61</v>
      </c>
      <c r="M6503" s="107" t="s">
        <v>62</v>
      </c>
      <c r="N6503" s="107" t="s">
        <v>63</v>
      </c>
      <c r="O6503" s="107" t="s">
        <v>64</v>
      </c>
      <c r="P6503" s="108" t="s">
        <v>65</v>
      </c>
      <c r="Q6503" s="108" t="s">
        <v>66</v>
      </c>
      <c r="R6503" s="107" t="s">
        <v>67</v>
      </c>
      <c r="S6503" s="107" t="s">
        <v>68</v>
      </c>
    </row>
    <row r="6504" spans="1:19" ht="11.25" thickBot="1" x14ac:dyDescent="0.2">
      <c r="A6504" s="88">
        <v>1</v>
      </c>
      <c r="B6504" s="109">
        <v>0.7515856481481481</v>
      </c>
      <c r="C6504" s="89">
        <v>839.01700000000005</v>
      </c>
      <c r="D6504" s="89">
        <v>377.00299999999999</v>
      </c>
      <c r="E6504" s="89">
        <v>528.00699999999995</v>
      </c>
      <c r="F6504" s="89">
        <v>315.00200000000001</v>
      </c>
      <c r="G6504" s="89">
        <v>728.01300000000003</v>
      </c>
      <c r="H6504" s="89">
        <v>3906.366</v>
      </c>
      <c r="I6504" s="89">
        <v>12420.700999999999</v>
      </c>
      <c r="J6504" s="89">
        <v>18972.634999999998</v>
      </c>
      <c r="K6504" s="89">
        <v>37</v>
      </c>
      <c r="L6504" s="89">
        <v>32</v>
      </c>
      <c r="M6504" s="89">
        <v>926.02099999999996</v>
      </c>
      <c r="N6504" s="89">
        <v>826.01599999999996</v>
      </c>
      <c r="O6504" s="89">
        <v>30188.857</v>
      </c>
      <c r="P6504" s="112" t="s">
        <v>7315</v>
      </c>
      <c r="Q6504" s="112" t="s">
        <v>7316</v>
      </c>
      <c r="R6504" s="89">
        <v>8784.8520000000008</v>
      </c>
      <c r="S6504" s="89">
        <v>1908.087</v>
      </c>
    </row>
    <row r="6505" spans="1:19" ht="11.25" thickBot="1" x14ac:dyDescent="0.2">
      <c r="A6505" s="93"/>
    </row>
    <row r="6506" spans="1:19" ht="11.25" thickBot="1" x14ac:dyDescent="0.2">
      <c r="A6506" s="88">
        <v>2</v>
      </c>
      <c r="B6506" s="109">
        <v>0.75174768518518509</v>
      </c>
      <c r="C6506" s="89">
        <v>861.01800000000003</v>
      </c>
      <c r="D6506" s="89">
        <v>355.00299999999999</v>
      </c>
      <c r="E6506" s="89">
        <v>459.005</v>
      </c>
      <c r="F6506" s="89">
        <v>343.00299999999999</v>
      </c>
      <c r="G6506" s="89">
        <v>853.01700000000005</v>
      </c>
      <c r="H6506" s="89">
        <v>3909.3670000000002</v>
      </c>
      <c r="I6506" s="89">
        <v>12527.766</v>
      </c>
      <c r="J6506" s="89">
        <v>18959.623</v>
      </c>
      <c r="K6506" s="89">
        <v>43</v>
      </c>
      <c r="L6506" s="89">
        <v>39</v>
      </c>
      <c r="M6506" s="89">
        <v>977.02300000000002</v>
      </c>
      <c r="N6506" s="89">
        <v>877.01800000000003</v>
      </c>
      <c r="O6506" s="89">
        <v>30162.819</v>
      </c>
      <c r="P6506" s="112" t="s">
        <v>7317</v>
      </c>
      <c r="Q6506" s="112" t="s">
        <v>7318</v>
      </c>
      <c r="R6506" s="89">
        <v>8648.7950000000001</v>
      </c>
      <c r="S6506" s="89">
        <v>1901.087</v>
      </c>
    </row>
    <row r="6507" spans="1:19" ht="11.25" thickBot="1" x14ac:dyDescent="0.2">
      <c r="A6507" s="93"/>
    </row>
    <row r="6508" spans="1:19" ht="11.25" thickBot="1" x14ac:dyDescent="0.2">
      <c r="A6508" s="88">
        <v>3</v>
      </c>
      <c r="B6508" s="109">
        <v>0.75192129629629623</v>
      </c>
      <c r="C6508" s="89">
        <v>858.01800000000003</v>
      </c>
      <c r="D6508" s="89">
        <v>328.00299999999999</v>
      </c>
      <c r="E6508" s="89">
        <v>528.00699999999995</v>
      </c>
      <c r="F6508" s="89">
        <v>353.00299999999999</v>
      </c>
      <c r="G6508" s="89">
        <v>860.01800000000003</v>
      </c>
      <c r="H6508" s="89">
        <v>3920.3690000000001</v>
      </c>
      <c r="I6508" s="89">
        <v>12757.905000000001</v>
      </c>
      <c r="J6508" s="89">
        <v>19076.73</v>
      </c>
      <c r="K6508" s="89">
        <v>37</v>
      </c>
      <c r="L6508" s="89">
        <v>28</v>
      </c>
      <c r="M6508" s="89">
        <v>884.01900000000001</v>
      </c>
      <c r="N6508" s="89">
        <v>874.01800000000003</v>
      </c>
      <c r="O6508" s="89">
        <v>30236.927</v>
      </c>
      <c r="P6508" s="112" t="s">
        <v>7319</v>
      </c>
      <c r="Q6508" s="112" t="s">
        <v>7320</v>
      </c>
      <c r="R6508" s="89">
        <v>8762.8430000000008</v>
      </c>
      <c r="S6508" s="89">
        <v>1984.095</v>
      </c>
    </row>
    <row r="6509" spans="1:19" ht="11.25" thickBot="1" x14ac:dyDescent="0.2">
      <c r="A6509" s="93"/>
    </row>
    <row r="6510" spans="1:19" ht="11.25" thickBot="1" x14ac:dyDescent="0.2">
      <c r="A6510" s="113" t="s">
        <v>352</v>
      </c>
      <c r="B6510" s="93"/>
      <c r="C6510" s="114">
        <v>852.68399999999997</v>
      </c>
      <c r="D6510" s="114">
        <v>353.33600000000001</v>
      </c>
      <c r="E6510" s="114">
        <v>505.00599999999997</v>
      </c>
      <c r="F6510" s="114">
        <v>337.00299999999999</v>
      </c>
      <c r="G6510" s="114">
        <v>813.68299999999999</v>
      </c>
      <c r="H6510" s="114">
        <v>3912.0340000000001</v>
      </c>
      <c r="I6510" s="114">
        <v>12568.790999999999</v>
      </c>
      <c r="J6510" s="114">
        <v>19002.995999999999</v>
      </c>
      <c r="K6510" s="114">
        <v>39</v>
      </c>
      <c r="L6510" s="114">
        <v>33</v>
      </c>
      <c r="M6510" s="114">
        <v>929.02099999999996</v>
      </c>
      <c r="N6510" s="114">
        <v>859.01800000000003</v>
      </c>
      <c r="O6510" s="114">
        <v>30196.201000000001</v>
      </c>
      <c r="P6510" s="112" t="s">
        <v>7321</v>
      </c>
      <c r="Q6510" s="112" t="s">
        <v>7322</v>
      </c>
      <c r="R6510" s="114">
        <v>8732.1630000000005</v>
      </c>
      <c r="S6510" s="114">
        <v>1931.09</v>
      </c>
    </row>
    <row r="6511" spans="1:19" ht="11.25" thickBot="1" x14ac:dyDescent="0.2">
      <c r="A6511" s="93"/>
    </row>
    <row r="6512" spans="1:19" ht="11.25" thickBot="1" x14ac:dyDescent="0.2">
      <c r="A6512" s="116" t="s">
        <v>355</v>
      </c>
      <c r="B6512" s="93"/>
      <c r="C6512" s="114">
        <v>11.930999999999999</v>
      </c>
      <c r="D6512" s="114">
        <v>24.542999999999999</v>
      </c>
      <c r="E6512" s="114">
        <v>39.838000000000001</v>
      </c>
      <c r="F6512" s="114">
        <v>19.698</v>
      </c>
      <c r="G6512" s="114">
        <v>74.275000000000006</v>
      </c>
      <c r="H6512" s="114">
        <v>7.3719999999999999</v>
      </c>
      <c r="I6512" s="114">
        <v>172.30500000000001</v>
      </c>
      <c r="J6512" s="114">
        <v>64.186000000000007</v>
      </c>
      <c r="K6512" s="114">
        <v>3.464</v>
      </c>
      <c r="L6512" s="114">
        <v>5.5679999999999996</v>
      </c>
      <c r="M6512" s="114">
        <v>46.575000000000003</v>
      </c>
      <c r="N6512" s="114">
        <v>28.619</v>
      </c>
      <c r="O6512" s="114">
        <v>37.595999999999997</v>
      </c>
      <c r="P6512" s="112" t="s">
        <v>7323</v>
      </c>
      <c r="Q6512" s="112" t="s">
        <v>7324</v>
      </c>
      <c r="R6512" s="114">
        <v>73.033000000000001</v>
      </c>
      <c r="S6512" s="114">
        <v>46.036999999999999</v>
      </c>
    </row>
    <row r="6513" spans="1:19" ht="11.25" thickBot="1" x14ac:dyDescent="0.2">
      <c r="A6513" s="93"/>
    </row>
    <row r="6514" spans="1:19" ht="11.25" thickBot="1" x14ac:dyDescent="0.2">
      <c r="A6514" s="117" t="s">
        <v>358</v>
      </c>
      <c r="B6514" s="93"/>
      <c r="C6514" s="114">
        <v>1.399</v>
      </c>
      <c r="D6514" s="114">
        <v>6.9459999999999997</v>
      </c>
      <c r="E6514" s="114">
        <v>7.8890000000000002</v>
      </c>
      <c r="F6514" s="114">
        <v>5.8449999999999998</v>
      </c>
      <c r="G6514" s="114">
        <v>9.1280000000000001</v>
      </c>
      <c r="H6514" s="114">
        <v>0.188</v>
      </c>
      <c r="I6514" s="114">
        <v>1.371</v>
      </c>
      <c r="J6514" s="114">
        <v>0.33800000000000002</v>
      </c>
      <c r="K6514" s="114">
        <v>8.8819999999999997</v>
      </c>
      <c r="L6514" s="114">
        <v>16.872</v>
      </c>
      <c r="M6514" s="114">
        <v>5.0129999999999999</v>
      </c>
      <c r="N6514" s="114">
        <v>3.3319999999999999</v>
      </c>
      <c r="O6514" s="114">
        <v>0.125</v>
      </c>
      <c r="P6514" s="112" t="s">
        <v>1517</v>
      </c>
      <c r="Q6514" s="112" t="s">
        <v>1518</v>
      </c>
      <c r="R6514" s="114">
        <v>0.83599999999999997</v>
      </c>
      <c r="S6514" s="114">
        <v>2.3839999999999999</v>
      </c>
    </row>
    <row r="6515" spans="1:19" ht="10.5" x14ac:dyDescent="0.15">
      <c r="A6515" s="93"/>
    </row>
    <row r="6516" spans="1:19" x14ac:dyDescent="0.15">
      <c r="A6516" s="106"/>
      <c r="B6516" s="69" t="s">
        <v>1519</v>
      </c>
    </row>
    <row r="6517" spans="1:19" ht="9.75" thickBot="1" x14ac:dyDescent="0.2">
      <c r="A6517" s="64" t="s">
        <v>6926</v>
      </c>
    </row>
    <row r="6518" spans="1:19" ht="11.25" thickBot="1" x14ac:dyDescent="0.2">
      <c r="A6518" s="87" t="s">
        <v>345</v>
      </c>
      <c r="B6518" s="87" t="s">
        <v>346</v>
      </c>
      <c r="C6518" s="107" t="s">
        <v>1</v>
      </c>
      <c r="D6518" s="107" t="s">
        <v>2</v>
      </c>
      <c r="E6518" s="107" t="s">
        <v>3</v>
      </c>
      <c r="F6518" s="107" t="s">
        <v>4</v>
      </c>
      <c r="G6518" s="107" t="s">
        <v>5</v>
      </c>
      <c r="H6518" s="107" t="s">
        <v>6</v>
      </c>
      <c r="I6518" s="108" t="s">
        <v>7</v>
      </c>
      <c r="J6518" s="108" t="s">
        <v>8</v>
      </c>
      <c r="K6518" s="107" t="s">
        <v>9</v>
      </c>
      <c r="L6518" s="107" t="s">
        <v>10</v>
      </c>
      <c r="M6518" s="107" t="s">
        <v>11</v>
      </c>
      <c r="N6518" s="107" t="s">
        <v>12</v>
      </c>
      <c r="O6518" s="107" t="s">
        <v>13</v>
      </c>
      <c r="P6518" s="107" t="s">
        <v>14</v>
      </c>
      <c r="Q6518" s="107" t="s">
        <v>15</v>
      </c>
      <c r="R6518" s="107" t="s">
        <v>16</v>
      </c>
      <c r="S6518" s="107" t="s">
        <v>17</v>
      </c>
    </row>
    <row r="6519" spans="1:19" ht="11.25" thickBot="1" x14ac:dyDescent="0.2">
      <c r="A6519" s="88">
        <v>1</v>
      </c>
      <c r="B6519" s="109">
        <v>0.75702546296296302</v>
      </c>
      <c r="C6519" s="110" t="s">
        <v>7325</v>
      </c>
      <c r="D6519" s="110" t="s">
        <v>7326</v>
      </c>
      <c r="E6519" s="110" t="s">
        <v>7327</v>
      </c>
      <c r="F6519" s="110" t="s">
        <v>7328</v>
      </c>
      <c r="G6519" s="110" t="s">
        <v>7329</v>
      </c>
      <c r="H6519" s="110" t="s">
        <v>7330</v>
      </c>
      <c r="I6519" s="119">
        <v>74624.411999999997</v>
      </c>
      <c r="J6519" s="112" t="s">
        <v>7331</v>
      </c>
      <c r="K6519" s="110" t="s">
        <v>7332</v>
      </c>
      <c r="L6519" s="89">
        <v>15415.700999999999</v>
      </c>
      <c r="M6519" s="89">
        <v>1086.028</v>
      </c>
      <c r="N6519" s="110" t="s">
        <v>7333</v>
      </c>
      <c r="O6519" s="89">
        <v>492624.23</v>
      </c>
      <c r="P6519" s="89">
        <v>9691.2540000000008</v>
      </c>
      <c r="Q6519" s="89">
        <v>34643.781000000003</v>
      </c>
      <c r="R6519" s="89">
        <v>309885.69</v>
      </c>
      <c r="S6519" s="89">
        <v>251582.94</v>
      </c>
    </row>
    <row r="6520" spans="1:19" ht="11.25" thickBot="1" x14ac:dyDescent="0.2">
      <c r="A6520" s="93"/>
    </row>
    <row r="6521" spans="1:19" ht="11.25" thickBot="1" x14ac:dyDescent="0.2">
      <c r="A6521" s="88">
        <v>2</v>
      </c>
      <c r="B6521" s="109">
        <v>0.75718750000000001</v>
      </c>
      <c r="C6521" s="110" t="s">
        <v>7334</v>
      </c>
      <c r="D6521" s="110" t="s">
        <v>7335</v>
      </c>
      <c r="E6521" s="110" t="s">
        <v>7336</v>
      </c>
      <c r="F6521" s="110" t="s">
        <v>7337</v>
      </c>
      <c r="G6521" s="110" t="s">
        <v>7338</v>
      </c>
      <c r="H6521" s="110" t="s">
        <v>7339</v>
      </c>
      <c r="I6521" s="119">
        <v>74933.519</v>
      </c>
      <c r="J6521" s="112" t="s">
        <v>7340</v>
      </c>
      <c r="K6521" s="110" t="s">
        <v>7341</v>
      </c>
      <c r="L6521" s="89">
        <v>15466.739</v>
      </c>
      <c r="M6521" s="89">
        <v>1092.029</v>
      </c>
      <c r="N6521" s="110" t="s">
        <v>7342</v>
      </c>
      <c r="O6521" s="89">
        <v>494530.61</v>
      </c>
      <c r="P6521" s="89">
        <v>9419.1290000000008</v>
      </c>
      <c r="Q6521" s="89">
        <v>34644.781999999999</v>
      </c>
      <c r="R6521" s="89">
        <v>309587.3</v>
      </c>
      <c r="S6521" s="89">
        <v>252161.87</v>
      </c>
    </row>
    <row r="6522" spans="1:19" ht="11.25" thickBot="1" x14ac:dyDescent="0.2">
      <c r="A6522" s="93"/>
    </row>
    <row r="6523" spans="1:19" ht="11.25" thickBot="1" x14ac:dyDescent="0.2">
      <c r="A6523" s="88">
        <v>3</v>
      </c>
      <c r="B6523" s="109">
        <v>0.75736111111111104</v>
      </c>
      <c r="C6523" s="110" t="s">
        <v>7343</v>
      </c>
      <c r="D6523" s="110" t="s">
        <v>7344</v>
      </c>
      <c r="E6523" s="110" t="s">
        <v>7345</v>
      </c>
      <c r="F6523" s="110" t="s">
        <v>7346</v>
      </c>
      <c r="G6523" s="110" t="s">
        <v>7347</v>
      </c>
      <c r="H6523" s="110" t="s">
        <v>7348</v>
      </c>
      <c r="I6523" s="119">
        <v>75421.274000000005</v>
      </c>
      <c r="J6523" s="112" t="s">
        <v>7349</v>
      </c>
      <c r="K6523" s="110" t="s">
        <v>7350</v>
      </c>
      <c r="L6523" s="89">
        <v>15519.779</v>
      </c>
      <c r="M6523" s="89">
        <v>1209.0350000000001</v>
      </c>
      <c r="N6523" s="110" t="s">
        <v>7351</v>
      </c>
      <c r="O6523" s="89">
        <v>499313.68</v>
      </c>
      <c r="P6523" s="89">
        <v>9436.1370000000006</v>
      </c>
      <c r="Q6523" s="89">
        <v>35267.826000000001</v>
      </c>
      <c r="R6523" s="89">
        <v>311405.09000000003</v>
      </c>
      <c r="S6523" s="89">
        <v>254350.24</v>
      </c>
    </row>
    <row r="6524" spans="1:19" ht="11.25" thickBot="1" x14ac:dyDescent="0.2">
      <c r="A6524" s="93"/>
    </row>
    <row r="6525" spans="1:19" ht="11.25" thickBot="1" x14ac:dyDescent="0.2">
      <c r="A6525" s="113" t="s">
        <v>352</v>
      </c>
      <c r="B6525" s="93"/>
      <c r="C6525" s="110" t="s">
        <v>7352</v>
      </c>
      <c r="D6525" s="110" t="s">
        <v>7353</v>
      </c>
      <c r="E6525" s="110" t="s">
        <v>7354</v>
      </c>
      <c r="F6525" s="110" t="s">
        <v>7355</v>
      </c>
      <c r="G6525" s="110" t="s">
        <v>7356</v>
      </c>
      <c r="H6525" s="110" t="s">
        <v>7357</v>
      </c>
      <c r="I6525" s="118">
        <v>74993.067999999999</v>
      </c>
      <c r="J6525" s="112" t="s">
        <v>7358</v>
      </c>
      <c r="K6525" s="110" t="s">
        <v>7359</v>
      </c>
      <c r="L6525" s="114">
        <v>15467.406000000001</v>
      </c>
      <c r="M6525" s="114">
        <v>1129.0309999999999</v>
      </c>
      <c r="N6525" s="110" t="s">
        <v>7360</v>
      </c>
      <c r="O6525" s="114">
        <v>495489.51</v>
      </c>
      <c r="P6525" s="114">
        <v>9515.5059999999994</v>
      </c>
      <c r="Q6525" s="114">
        <v>34852.129999999997</v>
      </c>
      <c r="R6525" s="114">
        <v>310292.69</v>
      </c>
      <c r="S6525" s="114">
        <v>252698.35</v>
      </c>
    </row>
    <row r="6526" spans="1:19" ht="11.25" thickBot="1" x14ac:dyDescent="0.2">
      <c r="A6526" s="93"/>
    </row>
    <row r="6527" spans="1:19" ht="11.25" thickBot="1" x14ac:dyDescent="0.2">
      <c r="A6527" s="116" t="s">
        <v>355</v>
      </c>
      <c r="B6527" s="93"/>
      <c r="C6527" s="110" t="s">
        <v>7361</v>
      </c>
      <c r="D6527" s="110" t="s">
        <v>7362</v>
      </c>
      <c r="E6527" s="110" t="s">
        <v>7363</v>
      </c>
      <c r="F6527" s="110" t="s">
        <v>7364</v>
      </c>
      <c r="G6527" s="110" t="s">
        <v>7365</v>
      </c>
      <c r="H6527" s="110" t="s">
        <v>7366</v>
      </c>
      <c r="I6527" s="118">
        <v>401.755</v>
      </c>
      <c r="J6527" s="112" t="s">
        <v>7367</v>
      </c>
      <c r="K6527" s="110" t="s">
        <v>7368</v>
      </c>
      <c r="L6527" s="114">
        <v>52.042000000000002</v>
      </c>
      <c r="M6527" s="114">
        <v>69.350999999999999</v>
      </c>
      <c r="N6527" s="110" t="s">
        <v>7369</v>
      </c>
      <c r="O6527" s="114">
        <v>3446.2759999999998</v>
      </c>
      <c r="P6527" s="114">
        <v>152.43899999999999</v>
      </c>
      <c r="Q6527" s="114">
        <v>360.00400000000002</v>
      </c>
      <c r="R6527" s="114">
        <v>974.85</v>
      </c>
      <c r="S6527" s="114">
        <v>1459.568</v>
      </c>
    </row>
    <row r="6528" spans="1:19" ht="11.25" thickBot="1" x14ac:dyDescent="0.2">
      <c r="A6528" s="93"/>
    </row>
    <row r="6529" spans="1:19" ht="11.25" thickBot="1" x14ac:dyDescent="0.2">
      <c r="A6529" s="117" t="s">
        <v>358</v>
      </c>
      <c r="B6529" s="93"/>
      <c r="C6529" s="110" t="s">
        <v>4147</v>
      </c>
      <c r="D6529" s="110" t="s">
        <v>5078</v>
      </c>
      <c r="E6529" s="110" t="s">
        <v>7370</v>
      </c>
      <c r="F6529" s="110" t="s">
        <v>3155</v>
      </c>
      <c r="G6529" s="110" t="s">
        <v>7371</v>
      </c>
      <c r="H6529" s="110" t="s">
        <v>5631</v>
      </c>
      <c r="I6529" s="118">
        <v>0.53600000000000003</v>
      </c>
      <c r="J6529" s="112" t="s">
        <v>1568</v>
      </c>
      <c r="K6529" s="110" t="s">
        <v>7212</v>
      </c>
      <c r="L6529" s="114">
        <v>0.33600000000000002</v>
      </c>
      <c r="M6529" s="114">
        <v>6.1429999999999998</v>
      </c>
      <c r="N6529" s="110" t="s">
        <v>7372</v>
      </c>
      <c r="O6529" s="114">
        <v>0.69599999999999995</v>
      </c>
      <c r="P6529" s="114">
        <v>1.6020000000000001</v>
      </c>
      <c r="Q6529" s="114">
        <v>1.0329999999999999</v>
      </c>
      <c r="R6529" s="114">
        <v>0.314</v>
      </c>
      <c r="S6529" s="114">
        <v>0.57799999999999996</v>
      </c>
    </row>
    <row r="6530" spans="1:19" ht="11.25" thickBot="1" x14ac:dyDescent="0.2">
      <c r="A6530" s="93"/>
    </row>
    <row r="6531" spans="1:19" ht="11.25" thickBot="1" x14ac:dyDescent="0.2">
      <c r="A6531" s="87" t="s">
        <v>345</v>
      </c>
      <c r="B6531" s="87" t="s">
        <v>346</v>
      </c>
      <c r="C6531" s="107" t="s">
        <v>18</v>
      </c>
      <c r="D6531" s="108" t="s">
        <v>19</v>
      </c>
      <c r="E6531" s="108" t="s">
        <v>20</v>
      </c>
      <c r="F6531" s="107" t="s">
        <v>21</v>
      </c>
      <c r="G6531" s="107" t="s">
        <v>22</v>
      </c>
      <c r="H6531" s="107" t="s">
        <v>23</v>
      </c>
      <c r="I6531" s="107" t="s">
        <v>24</v>
      </c>
      <c r="J6531" s="108" t="s">
        <v>25</v>
      </c>
      <c r="K6531" s="108" t="s">
        <v>26</v>
      </c>
      <c r="L6531" s="107" t="s">
        <v>27</v>
      </c>
      <c r="M6531" s="107" t="s">
        <v>28</v>
      </c>
      <c r="N6531" s="107" t="s">
        <v>29</v>
      </c>
      <c r="O6531" s="107" t="s">
        <v>30</v>
      </c>
      <c r="P6531" s="107" t="s">
        <v>31</v>
      </c>
      <c r="Q6531" s="107" t="s">
        <v>32</v>
      </c>
      <c r="R6531" s="107" t="s">
        <v>33</v>
      </c>
      <c r="S6531" s="108" t="s">
        <v>34</v>
      </c>
    </row>
    <row r="6532" spans="1:19" ht="11.25" thickBot="1" x14ac:dyDescent="0.2">
      <c r="A6532" s="88">
        <v>1</v>
      </c>
      <c r="B6532" s="109">
        <v>0.75702546296296302</v>
      </c>
      <c r="C6532" s="89">
        <v>27258.821</v>
      </c>
      <c r="D6532" s="119">
        <v>66272.240999999995</v>
      </c>
      <c r="E6532" s="119">
        <v>1246843.8</v>
      </c>
      <c r="F6532" s="89">
        <v>67</v>
      </c>
      <c r="G6532" s="89">
        <v>85</v>
      </c>
      <c r="H6532" s="89">
        <v>534493.56000000006</v>
      </c>
      <c r="I6532" s="110" t="s">
        <v>7373</v>
      </c>
      <c r="J6532" s="119">
        <v>672489.41</v>
      </c>
      <c r="K6532" s="112" t="s">
        <v>7374</v>
      </c>
      <c r="L6532" s="89">
        <v>1462.0509999999999</v>
      </c>
      <c r="M6532" s="89">
        <v>2837.1930000000002</v>
      </c>
      <c r="N6532" s="89">
        <v>16</v>
      </c>
      <c r="O6532" s="89">
        <v>219.001</v>
      </c>
      <c r="P6532" s="89">
        <v>1099.029</v>
      </c>
      <c r="Q6532" s="89">
        <v>2039.1</v>
      </c>
      <c r="R6532" s="89">
        <v>451.005</v>
      </c>
      <c r="S6532" s="119">
        <v>1225278.1000000001</v>
      </c>
    </row>
    <row r="6533" spans="1:19" ht="11.25" thickBot="1" x14ac:dyDescent="0.2">
      <c r="A6533" s="93"/>
    </row>
    <row r="6534" spans="1:19" ht="11.25" thickBot="1" x14ac:dyDescent="0.2">
      <c r="A6534" s="88">
        <v>2</v>
      </c>
      <c r="B6534" s="109">
        <v>0.75718750000000001</v>
      </c>
      <c r="C6534" s="89">
        <v>27404.011999999999</v>
      </c>
      <c r="D6534" s="119">
        <v>66645.428</v>
      </c>
      <c r="E6534" s="119">
        <v>1256116.7</v>
      </c>
      <c r="F6534" s="89">
        <v>56</v>
      </c>
      <c r="G6534" s="89">
        <v>94</v>
      </c>
      <c r="H6534" s="89">
        <v>538419.74</v>
      </c>
      <c r="I6534" s="110" t="s">
        <v>7375</v>
      </c>
      <c r="J6534" s="119">
        <v>673623.17</v>
      </c>
      <c r="K6534" s="112" t="s">
        <v>7376</v>
      </c>
      <c r="L6534" s="89">
        <v>1391.046</v>
      </c>
      <c r="M6534" s="89">
        <v>2899.2020000000002</v>
      </c>
      <c r="N6534" s="89">
        <v>10</v>
      </c>
      <c r="O6534" s="89">
        <v>209.001</v>
      </c>
      <c r="P6534" s="89">
        <v>1107.029</v>
      </c>
      <c r="Q6534" s="89">
        <v>1914.088</v>
      </c>
      <c r="R6534" s="89">
        <v>479.00599999999997</v>
      </c>
      <c r="S6534" s="119">
        <v>1229244.8</v>
      </c>
    </row>
    <row r="6535" spans="1:19" ht="11.25" thickBot="1" x14ac:dyDescent="0.2">
      <c r="A6535" s="93"/>
    </row>
    <row r="6536" spans="1:19" ht="11.25" thickBot="1" x14ac:dyDescent="0.2">
      <c r="A6536" s="88">
        <v>3</v>
      </c>
      <c r="B6536" s="109">
        <v>0.75736111111111104</v>
      </c>
      <c r="C6536" s="89">
        <v>27829.575000000001</v>
      </c>
      <c r="D6536" s="119">
        <v>67799.142000000007</v>
      </c>
      <c r="E6536" s="119">
        <v>1253255.8999999999</v>
      </c>
      <c r="F6536" s="89">
        <v>72</v>
      </c>
      <c r="G6536" s="89">
        <v>78</v>
      </c>
      <c r="H6536" s="89">
        <v>537936.5</v>
      </c>
      <c r="I6536" s="110" t="s">
        <v>7377</v>
      </c>
      <c r="J6536" s="119">
        <v>680823.65</v>
      </c>
      <c r="K6536" s="112" t="s">
        <v>7378</v>
      </c>
      <c r="L6536" s="89">
        <v>1491.0530000000001</v>
      </c>
      <c r="M6536" s="89">
        <v>2896.201</v>
      </c>
      <c r="N6536" s="89">
        <v>21</v>
      </c>
      <c r="O6536" s="89">
        <v>172.001</v>
      </c>
      <c r="P6536" s="89">
        <v>1077.028</v>
      </c>
      <c r="Q6536" s="89">
        <v>2034.0989999999999</v>
      </c>
      <c r="R6536" s="89">
        <v>454.005</v>
      </c>
      <c r="S6536" s="119">
        <v>1233676.6000000001</v>
      </c>
    </row>
    <row r="6537" spans="1:19" ht="11.25" thickBot="1" x14ac:dyDescent="0.2">
      <c r="A6537" s="93"/>
    </row>
    <row r="6538" spans="1:19" ht="11.25" thickBot="1" x14ac:dyDescent="0.2">
      <c r="A6538" s="113" t="s">
        <v>352</v>
      </c>
      <c r="B6538" s="93"/>
      <c r="C6538" s="114">
        <v>27497.469000000001</v>
      </c>
      <c r="D6538" s="118">
        <v>66905.604000000007</v>
      </c>
      <c r="E6538" s="118">
        <v>1252072.1000000001</v>
      </c>
      <c r="F6538" s="114">
        <v>65</v>
      </c>
      <c r="G6538" s="114">
        <v>85.667000000000002</v>
      </c>
      <c r="H6538" s="114">
        <v>536949.93000000005</v>
      </c>
      <c r="I6538" s="110" t="s">
        <v>7379</v>
      </c>
      <c r="J6538" s="118">
        <v>675645.41</v>
      </c>
      <c r="K6538" s="112" t="s">
        <v>7380</v>
      </c>
      <c r="L6538" s="114">
        <v>1448.05</v>
      </c>
      <c r="M6538" s="114">
        <v>2877.5320000000002</v>
      </c>
      <c r="N6538" s="114">
        <v>15.667</v>
      </c>
      <c r="O6538" s="114">
        <v>200.001</v>
      </c>
      <c r="P6538" s="114">
        <v>1094.3620000000001</v>
      </c>
      <c r="Q6538" s="114">
        <v>1995.7619999999999</v>
      </c>
      <c r="R6538" s="114">
        <v>461.33800000000002</v>
      </c>
      <c r="S6538" s="118">
        <v>1229399.8</v>
      </c>
    </row>
    <row r="6539" spans="1:19" ht="11.25" thickBot="1" x14ac:dyDescent="0.2">
      <c r="A6539" s="93"/>
    </row>
    <row r="6540" spans="1:19" ht="11.25" thickBot="1" x14ac:dyDescent="0.2">
      <c r="A6540" s="116" t="s">
        <v>355</v>
      </c>
      <c r="B6540" s="93"/>
      <c r="C6540" s="114">
        <v>296.63200000000001</v>
      </c>
      <c r="D6540" s="118">
        <v>796.00599999999997</v>
      </c>
      <c r="E6540" s="118">
        <v>4748.4380000000001</v>
      </c>
      <c r="F6540" s="114">
        <v>8.1850000000000005</v>
      </c>
      <c r="G6540" s="114">
        <v>8.0210000000000008</v>
      </c>
      <c r="H6540" s="114">
        <v>2140.9580000000001</v>
      </c>
      <c r="I6540" s="110" t="s">
        <v>7381</v>
      </c>
      <c r="J6540" s="118">
        <v>4520.174</v>
      </c>
      <c r="K6540" s="112" t="s">
        <v>7382</v>
      </c>
      <c r="L6540" s="114">
        <v>51.453000000000003</v>
      </c>
      <c r="M6540" s="114">
        <v>34.966999999999999</v>
      </c>
      <c r="N6540" s="114">
        <v>5.508</v>
      </c>
      <c r="O6540" s="114">
        <v>24.759</v>
      </c>
      <c r="P6540" s="114">
        <v>15.536</v>
      </c>
      <c r="Q6540" s="114">
        <v>70.775999999999996</v>
      </c>
      <c r="R6540" s="114">
        <v>15.372999999999999</v>
      </c>
      <c r="S6540" s="118">
        <v>4201.4120000000003</v>
      </c>
    </row>
    <row r="6541" spans="1:19" ht="11.25" thickBot="1" x14ac:dyDescent="0.2">
      <c r="A6541" s="93"/>
    </row>
    <row r="6542" spans="1:19" ht="11.25" thickBot="1" x14ac:dyDescent="0.2">
      <c r="A6542" s="117" t="s">
        <v>358</v>
      </c>
      <c r="B6542" s="93"/>
      <c r="C6542" s="114">
        <v>1.079</v>
      </c>
      <c r="D6542" s="118">
        <v>1.19</v>
      </c>
      <c r="E6542" s="118">
        <v>0.379</v>
      </c>
      <c r="F6542" s="114">
        <v>12.593</v>
      </c>
      <c r="G6542" s="114">
        <v>9.3629999999999995</v>
      </c>
      <c r="H6542" s="114">
        <v>0.39900000000000002</v>
      </c>
      <c r="I6542" s="110" t="s">
        <v>7383</v>
      </c>
      <c r="J6542" s="118">
        <v>0.66900000000000004</v>
      </c>
      <c r="K6542" s="112" t="s">
        <v>1581</v>
      </c>
      <c r="L6542" s="114">
        <v>3.5529999999999999</v>
      </c>
      <c r="M6542" s="114">
        <v>1.2150000000000001</v>
      </c>
      <c r="N6542" s="114">
        <v>35.155000000000001</v>
      </c>
      <c r="O6542" s="114">
        <v>12.379</v>
      </c>
      <c r="P6542" s="114">
        <v>1.42</v>
      </c>
      <c r="Q6542" s="114">
        <v>3.5459999999999998</v>
      </c>
      <c r="R6542" s="114">
        <v>3.3319999999999999</v>
      </c>
      <c r="S6542" s="118">
        <v>0.34200000000000003</v>
      </c>
    </row>
    <row r="6543" spans="1:19" ht="11.25" thickBot="1" x14ac:dyDescent="0.2">
      <c r="A6543" s="93"/>
    </row>
    <row r="6544" spans="1:19" ht="11.25" thickBot="1" x14ac:dyDescent="0.2">
      <c r="A6544" s="87" t="s">
        <v>345</v>
      </c>
      <c r="B6544" s="87" t="s">
        <v>346</v>
      </c>
      <c r="C6544" s="108" t="s">
        <v>35</v>
      </c>
      <c r="D6544" s="107" t="s">
        <v>36</v>
      </c>
      <c r="E6544" s="107" t="s">
        <v>37</v>
      </c>
      <c r="F6544" s="107" t="s">
        <v>38</v>
      </c>
      <c r="G6544" s="107" t="s">
        <v>39</v>
      </c>
      <c r="H6544" s="107" t="s">
        <v>40</v>
      </c>
      <c r="I6544" s="107" t="s">
        <v>41</v>
      </c>
      <c r="J6544" s="107" t="s">
        <v>42</v>
      </c>
      <c r="K6544" s="107" t="s">
        <v>43</v>
      </c>
      <c r="L6544" s="107" t="s">
        <v>44</v>
      </c>
      <c r="M6544" s="107" t="s">
        <v>45</v>
      </c>
      <c r="N6544" s="107" t="s">
        <v>46</v>
      </c>
      <c r="O6544" s="107" t="s">
        <v>47</v>
      </c>
      <c r="P6544" s="107" t="s">
        <v>48</v>
      </c>
      <c r="Q6544" s="107" t="s">
        <v>49</v>
      </c>
      <c r="R6544" s="107" t="s">
        <v>50</v>
      </c>
      <c r="S6544" s="107" t="s">
        <v>51</v>
      </c>
    </row>
    <row r="6545" spans="1:19" ht="11.25" thickBot="1" x14ac:dyDescent="0.2">
      <c r="A6545" s="88">
        <v>1</v>
      </c>
      <c r="B6545" s="109">
        <v>0.75702546296296302</v>
      </c>
      <c r="C6545" s="112" t="s">
        <v>7384</v>
      </c>
      <c r="D6545" s="89">
        <v>10482.637000000001</v>
      </c>
      <c r="E6545" s="89">
        <v>1205.0350000000001</v>
      </c>
      <c r="F6545" s="89">
        <v>11</v>
      </c>
      <c r="G6545" s="89">
        <v>4311.4459999999999</v>
      </c>
      <c r="H6545" s="89">
        <v>166140.84</v>
      </c>
      <c r="I6545" s="89">
        <v>1063420.3</v>
      </c>
      <c r="J6545" s="89">
        <v>41402.097999999998</v>
      </c>
      <c r="K6545" s="89">
        <v>59217.04</v>
      </c>
      <c r="L6545" s="89">
        <v>7890.4939999999997</v>
      </c>
      <c r="M6545" s="89">
        <v>5256.6629999999996</v>
      </c>
      <c r="N6545" s="89">
        <v>505.00599999999997</v>
      </c>
      <c r="O6545" s="89">
        <v>630.01</v>
      </c>
      <c r="P6545" s="89">
        <v>712.01199999999994</v>
      </c>
      <c r="Q6545" s="89">
        <v>618.00900000000001</v>
      </c>
      <c r="R6545" s="89">
        <v>767.01400000000001</v>
      </c>
      <c r="S6545" s="89">
        <v>512.00599999999997</v>
      </c>
    </row>
    <row r="6546" spans="1:19" ht="11.25" thickBot="1" x14ac:dyDescent="0.2">
      <c r="A6546" s="93"/>
    </row>
    <row r="6547" spans="1:19" ht="11.25" thickBot="1" x14ac:dyDescent="0.2">
      <c r="A6547" s="88">
        <v>2</v>
      </c>
      <c r="B6547" s="109">
        <v>0.75718750000000001</v>
      </c>
      <c r="C6547" s="112" t="s">
        <v>7385</v>
      </c>
      <c r="D6547" s="89">
        <v>10568.68</v>
      </c>
      <c r="E6547" s="89">
        <v>1294.04</v>
      </c>
      <c r="F6547" s="89">
        <v>14</v>
      </c>
      <c r="G6547" s="89">
        <v>4510.4880000000003</v>
      </c>
      <c r="H6547" s="89">
        <v>167882.72</v>
      </c>
      <c r="I6547" s="89">
        <v>1073549.3999999999</v>
      </c>
      <c r="J6547" s="89">
        <v>41801.896000000001</v>
      </c>
      <c r="K6547" s="89">
        <v>60707.32</v>
      </c>
      <c r="L6547" s="89">
        <v>7871.4870000000001</v>
      </c>
      <c r="M6547" s="89">
        <v>5279.6689999999999</v>
      </c>
      <c r="N6547" s="89">
        <v>503.00599999999997</v>
      </c>
      <c r="O6547" s="89">
        <v>601.00900000000001</v>
      </c>
      <c r="P6547" s="89">
        <v>672.01099999999997</v>
      </c>
      <c r="Q6547" s="89">
        <v>658.01</v>
      </c>
      <c r="R6547" s="89">
        <v>643.01</v>
      </c>
      <c r="S6547" s="89">
        <v>510.00599999999997</v>
      </c>
    </row>
    <row r="6548" spans="1:19" ht="11.25" thickBot="1" x14ac:dyDescent="0.2">
      <c r="A6548" s="93"/>
    </row>
    <row r="6549" spans="1:19" ht="11.25" thickBot="1" x14ac:dyDescent="0.2">
      <c r="A6549" s="88">
        <v>3</v>
      </c>
      <c r="B6549" s="109">
        <v>0.75736111111111104</v>
      </c>
      <c r="C6549" s="112" t="s">
        <v>7386</v>
      </c>
      <c r="D6549" s="89">
        <v>10901.852000000001</v>
      </c>
      <c r="E6549" s="89">
        <v>1280.039</v>
      </c>
      <c r="F6549" s="89">
        <v>8</v>
      </c>
      <c r="G6549" s="89">
        <v>4429.4709999999995</v>
      </c>
      <c r="H6549" s="89">
        <v>166101.51999999999</v>
      </c>
      <c r="I6549" s="89">
        <v>1065834</v>
      </c>
      <c r="J6549" s="89">
        <v>41646.584999999999</v>
      </c>
      <c r="K6549" s="89">
        <v>60574.936000000002</v>
      </c>
      <c r="L6549" s="89">
        <v>7856.4809999999998</v>
      </c>
      <c r="M6549" s="89">
        <v>5157.6379999999999</v>
      </c>
      <c r="N6549" s="89">
        <v>500.00599999999997</v>
      </c>
      <c r="O6549" s="89">
        <v>614.00900000000001</v>
      </c>
      <c r="P6549" s="89">
        <v>665.01099999999997</v>
      </c>
      <c r="Q6549" s="89">
        <v>611.00900000000001</v>
      </c>
      <c r="R6549" s="89">
        <v>668.01099999999997</v>
      </c>
      <c r="S6549" s="89">
        <v>545.00699999999995</v>
      </c>
    </row>
    <row r="6550" spans="1:19" ht="11.25" thickBot="1" x14ac:dyDescent="0.2">
      <c r="A6550" s="93"/>
    </row>
    <row r="6551" spans="1:19" ht="11.25" thickBot="1" x14ac:dyDescent="0.2">
      <c r="A6551" s="113" t="s">
        <v>352</v>
      </c>
      <c r="B6551" s="93"/>
      <c r="C6551" s="112" t="s">
        <v>7387</v>
      </c>
      <c r="D6551" s="114">
        <v>10651.056</v>
      </c>
      <c r="E6551" s="114">
        <v>1259.7049999999999</v>
      </c>
      <c r="F6551" s="114">
        <v>11</v>
      </c>
      <c r="G6551" s="114">
        <v>4417.1350000000002</v>
      </c>
      <c r="H6551" s="114">
        <v>166708.35999999999</v>
      </c>
      <c r="I6551" s="114">
        <v>1067601.2</v>
      </c>
      <c r="J6551" s="114">
        <v>41616.86</v>
      </c>
      <c r="K6551" s="114">
        <v>60166.432000000001</v>
      </c>
      <c r="L6551" s="114">
        <v>7872.8209999999999</v>
      </c>
      <c r="M6551" s="114">
        <v>5231.3239999999996</v>
      </c>
      <c r="N6551" s="114">
        <v>502.673</v>
      </c>
      <c r="O6551" s="114">
        <v>615.00900000000001</v>
      </c>
      <c r="P6551" s="114">
        <v>683.01099999999997</v>
      </c>
      <c r="Q6551" s="114">
        <v>629.01</v>
      </c>
      <c r="R6551" s="114">
        <v>692.678</v>
      </c>
      <c r="S6551" s="114">
        <v>522.34</v>
      </c>
    </row>
    <row r="6552" spans="1:19" ht="11.25" thickBot="1" x14ac:dyDescent="0.2">
      <c r="A6552" s="93"/>
    </row>
    <row r="6553" spans="1:19" ht="11.25" thickBot="1" x14ac:dyDescent="0.2">
      <c r="A6553" s="116" t="s">
        <v>355</v>
      </c>
      <c r="B6553" s="93"/>
      <c r="C6553" s="112" t="s">
        <v>7388</v>
      </c>
      <c r="D6553" s="114">
        <v>221.41499999999999</v>
      </c>
      <c r="E6553" s="114">
        <v>47.86</v>
      </c>
      <c r="F6553" s="114">
        <v>3</v>
      </c>
      <c r="G6553" s="114">
        <v>100.093</v>
      </c>
      <c r="H6553" s="114">
        <v>1017.213</v>
      </c>
      <c r="I6553" s="114">
        <v>5290.777</v>
      </c>
      <c r="J6553" s="114">
        <v>201.54900000000001</v>
      </c>
      <c r="K6553" s="114">
        <v>824.85799999999995</v>
      </c>
      <c r="L6553" s="114">
        <v>17.045999999999999</v>
      </c>
      <c r="M6553" s="114">
        <v>64.841999999999999</v>
      </c>
      <c r="N6553" s="114">
        <v>2.5169999999999999</v>
      </c>
      <c r="O6553" s="114">
        <v>14.526</v>
      </c>
      <c r="P6553" s="114">
        <v>25.358000000000001</v>
      </c>
      <c r="Q6553" s="114">
        <v>25.358000000000001</v>
      </c>
      <c r="R6553" s="114">
        <v>65.578999999999994</v>
      </c>
      <c r="S6553" s="114">
        <v>19.655999999999999</v>
      </c>
    </row>
    <row r="6554" spans="1:19" ht="11.25" thickBot="1" x14ac:dyDescent="0.2">
      <c r="A6554" s="93"/>
    </row>
    <row r="6555" spans="1:19" ht="11.25" thickBot="1" x14ac:dyDescent="0.2">
      <c r="A6555" s="117" t="s">
        <v>358</v>
      </c>
      <c r="B6555" s="93"/>
      <c r="C6555" s="112" t="s">
        <v>1587</v>
      </c>
      <c r="D6555" s="114">
        <v>2.0790000000000002</v>
      </c>
      <c r="E6555" s="114">
        <v>3.7989999999999999</v>
      </c>
      <c r="F6555" s="114">
        <v>27.273</v>
      </c>
      <c r="G6555" s="114">
        <v>2.266</v>
      </c>
      <c r="H6555" s="114">
        <v>0.61</v>
      </c>
      <c r="I6555" s="114">
        <v>0.496</v>
      </c>
      <c r="J6555" s="114">
        <v>0.48399999999999999</v>
      </c>
      <c r="K6555" s="114">
        <v>1.371</v>
      </c>
      <c r="L6555" s="114">
        <v>0.217</v>
      </c>
      <c r="M6555" s="114">
        <v>1.2390000000000001</v>
      </c>
      <c r="N6555" s="114">
        <v>0.501</v>
      </c>
      <c r="O6555" s="114">
        <v>2.3620000000000001</v>
      </c>
      <c r="P6555" s="114">
        <v>3.7130000000000001</v>
      </c>
      <c r="Q6555" s="114">
        <v>4.0309999999999997</v>
      </c>
      <c r="R6555" s="114">
        <v>9.4670000000000005</v>
      </c>
      <c r="S6555" s="114">
        <v>3.7629999999999999</v>
      </c>
    </row>
    <row r="6556" spans="1:19" ht="11.25" thickBot="1" x14ac:dyDescent="0.2">
      <c r="A6556" s="93"/>
    </row>
    <row r="6557" spans="1:19" ht="11.25" thickBot="1" x14ac:dyDescent="0.2">
      <c r="A6557" s="87" t="s">
        <v>345</v>
      </c>
      <c r="B6557" s="87" t="s">
        <v>346</v>
      </c>
      <c r="C6557" s="107" t="s">
        <v>52</v>
      </c>
      <c r="D6557" s="107" t="s">
        <v>53</v>
      </c>
      <c r="E6557" s="107" t="s">
        <v>54</v>
      </c>
      <c r="F6557" s="107" t="s">
        <v>55</v>
      </c>
      <c r="G6557" s="107" t="s">
        <v>56</v>
      </c>
      <c r="H6557" s="107" t="s">
        <v>57</v>
      </c>
      <c r="I6557" s="107" t="s">
        <v>58</v>
      </c>
      <c r="J6557" s="107" t="s">
        <v>59</v>
      </c>
      <c r="K6557" s="107" t="s">
        <v>60</v>
      </c>
      <c r="L6557" s="107" t="s">
        <v>61</v>
      </c>
      <c r="M6557" s="107" t="s">
        <v>62</v>
      </c>
      <c r="N6557" s="107" t="s">
        <v>63</v>
      </c>
      <c r="O6557" s="107" t="s">
        <v>64</v>
      </c>
      <c r="P6557" s="108" t="s">
        <v>65</v>
      </c>
      <c r="Q6557" s="108" t="s">
        <v>66</v>
      </c>
      <c r="R6557" s="107" t="s">
        <v>67</v>
      </c>
      <c r="S6557" s="107" t="s">
        <v>68</v>
      </c>
    </row>
    <row r="6558" spans="1:19" ht="11.25" thickBot="1" x14ac:dyDescent="0.2">
      <c r="A6558" s="88">
        <v>1</v>
      </c>
      <c r="B6558" s="109">
        <v>0.75702546296296302</v>
      </c>
      <c r="C6558" s="89">
        <v>473.005</v>
      </c>
      <c r="D6558" s="89">
        <v>197.001</v>
      </c>
      <c r="E6558" s="89">
        <v>307.00200000000001</v>
      </c>
      <c r="F6558" s="89">
        <v>288.00200000000001</v>
      </c>
      <c r="G6558" s="89">
        <v>940.02099999999996</v>
      </c>
      <c r="H6558" s="89">
        <v>1491.0530000000001</v>
      </c>
      <c r="I6558" s="89">
        <v>3614.3139999999999</v>
      </c>
      <c r="J6558" s="89">
        <v>5189.6459999999997</v>
      </c>
      <c r="K6558" s="89">
        <v>31</v>
      </c>
      <c r="L6558" s="89">
        <v>34</v>
      </c>
      <c r="M6558" s="89">
        <v>557.00699999999995</v>
      </c>
      <c r="N6558" s="89">
        <v>698.01199999999994</v>
      </c>
      <c r="O6558" s="89">
        <v>29839.353999999999</v>
      </c>
      <c r="P6558" s="112" t="s">
        <v>7389</v>
      </c>
      <c r="Q6558" s="112" t="s">
        <v>7390</v>
      </c>
      <c r="R6558" s="89">
        <v>4886.5730000000003</v>
      </c>
      <c r="S6558" s="89">
        <v>1128.0309999999999</v>
      </c>
    </row>
    <row r="6559" spans="1:19" ht="11.25" thickBot="1" x14ac:dyDescent="0.2">
      <c r="A6559" s="93"/>
    </row>
    <row r="6560" spans="1:19" ht="11.25" thickBot="1" x14ac:dyDescent="0.2">
      <c r="A6560" s="88">
        <v>2</v>
      </c>
      <c r="B6560" s="109">
        <v>0.75718750000000001</v>
      </c>
      <c r="C6560" s="89">
        <v>503.00599999999997</v>
      </c>
      <c r="D6560" s="89">
        <v>227.001</v>
      </c>
      <c r="E6560" s="89">
        <v>549.00699999999995</v>
      </c>
      <c r="F6560" s="89">
        <v>146.001</v>
      </c>
      <c r="G6560" s="89">
        <v>996.024</v>
      </c>
      <c r="H6560" s="89">
        <v>1457.0509999999999</v>
      </c>
      <c r="I6560" s="89">
        <v>3609.3130000000001</v>
      </c>
      <c r="J6560" s="89">
        <v>5349.6869999999999</v>
      </c>
      <c r="K6560" s="89">
        <v>25</v>
      </c>
      <c r="L6560" s="89">
        <v>30</v>
      </c>
      <c r="M6560" s="89">
        <v>544.00699999999995</v>
      </c>
      <c r="N6560" s="89">
        <v>669.01099999999997</v>
      </c>
      <c r="O6560" s="89">
        <v>30254.953000000001</v>
      </c>
      <c r="P6560" s="112" t="s">
        <v>7391</v>
      </c>
      <c r="Q6560" s="112" t="s">
        <v>7392</v>
      </c>
      <c r="R6560" s="89">
        <v>5009.6019999999999</v>
      </c>
      <c r="S6560" s="89">
        <v>1168.0329999999999</v>
      </c>
    </row>
    <row r="6561" spans="1:19" ht="11.25" thickBot="1" x14ac:dyDescent="0.2">
      <c r="A6561" s="93"/>
    </row>
    <row r="6562" spans="1:19" ht="11.25" thickBot="1" x14ac:dyDescent="0.2">
      <c r="A6562" s="88">
        <v>3</v>
      </c>
      <c r="B6562" s="109">
        <v>0.75736111111111104</v>
      </c>
      <c r="C6562" s="89">
        <v>518.00599999999997</v>
      </c>
      <c r="D6562" s="89">
        <v>228.001</v>
      </c>
      <c r="E6562" s="89">
        <v>292.00200000000001</v>
      </c>
      <c r="F6562" s="89">
        <v>241.001</v>
      </c>
      <c r="G6562" s="89">
        <v>1017.025</v>
      </c>
      <c r="H6562" s="89">
        <v>1450.0509999999999</v>
      </c>
      <c r="I6562" s="89">
        <v>3531.299</v>
      </c>
      <c r="J6562" s="89">
        <v>5420.7049999999999</v>
      </c>
      <c r="K6562" s="89">
        <v>22</v>
      </c>
      <c r="L6562" s="89">
        <v>36</v>
      </c>
      <c r="M6562" s="89">
        <v>527.00699999999995</v>
      </c>
      <c r="N6562" s="89">
        <v>658.01</v>
      </c>
      <c r="O6562" s="89">
        <v>30198.870999999999</v>
      </c>
      <c r="P6562" s="112" t="s">
        <v>7393</v>
      </c>
      <c r="Q6562" s="112" t="s">
        <v>7394</v>
      </c>
      <c r="R6562" s="89">
        <v>4901.5770000000002</v>
      </c>
      <c r="S6562" s="89">
        <v>1171.0329999999999</v>
      </c>
    </row>
    <row r="6563" spans="1:19" ht="11.25" thickBot="1" x14ac:dyDescent="0.2">
      <c r="A6563" s="93"/>
    </row>
    <row r="6564" spans="1:19" ht="11.25" thickBot="1" x14ac:dyDescent="0.2">
      <c r="A6564" s="113" t="s">
        <v>352</v>
      </c>
      <c r="B6564" s="93"/>
      <c r="C6564" s="114">
        <v>498.00599999999997</v>
      </c>
      <c r="D6564" s="114">
        <v>217.334</v>
      </c>
      <c r="E6564" s="114">
        <v>382.67099999999999</v>
      </c>
      <c r="F6564" s="114">
        <v>225.001</v>
      </c>
      <c r="G6564" s="114">
        <v>984.35699999999997</v>
      </c>
      <c r="H6564" s="114">
        <v>1466.0519999999999</v>
      </c>
      <c r="I6564" s="114">
        <v>3584.9749999999999</v>
      </c>
      <c r="J6564" s="114">
        <v>5320.0129999999999</v>
      </c>
      <c r="K6564" s="114">
        <v>26</v>
      </c>
      <c r="L6564" s="114">
        <v>33.332999999999998</v>
      </c>
      <c r="M6564" s="114">
        <v>542.67399999999998</v>
      </c>
      <c r="N6564" s="114">
        <v>675.01099999999997</v>
      </c>
      <c r="O6564" s="114">
        <v>30097.725999999999</v>
      </c>
      <c r="P6564" s="112" t="s">
        <v>7395</v>
      </c>
      <c r="Q6564" s="112" t="s">
        <v>7396</v>
      </c>
      <c r="R6564" s="114">
        <v>4932.5839999999998</v>
      </c>
      <c r="S6564" s="114">
        <v>1155.6990000000001</v>
      </c>
    </row>
    <row r="6565" spans="1:19" ht="11.25" thickBot="1" x14ac:dyDescent="0.2">
      <c r="A6565" s="93"/>
    </row>
    <row r="6566" spans="1:19" ht="11.25" thickBot="1" x14ac:dyDescent="0.2">
      <c r="A6566" s="116" t="s">
        <v>355</v>
      </c>
      <c r="B6566" s="93"/>
      <c r="C6566" s="114">
        <v>22.913</v>
      </c>
      <c r="D6566" s="114">
        <v>17.616</v>
      </c>
      <c r="E6566" s="114">
        <v>144.24700000000001</v>
      </c>
      <c r="F6566" s="114">
        <v>72.34</v>
      </c>
      <c r="G6566" s="114">
        <v>39.805999999999997</v>
      </c>
      <c r="H6566" s="114">
        <v>21.933</v>
      </c>
      <c r="I6566" s="114">
        <v>46.552</v>
      </c>
      <c r="J6566" s="114">
        <v>118.35299999999999</v>
      </c>
      <c r="K6566" s="114">
        <v>4.5830000000000002</v>
      </c>
      <c r="L6566" s="114">
        <v>3.0550000000000002</v>
      </c>
      <c r="M6566" s="114">
        <v>15.045</v>
      </c>
      <c r="N6566" s="114">
        <v>20.664999999999999</v>
      </c>
      <c r="O6566" s="114">
        <v>225.50700000000001</v>
      </c>
      <c r="P6566" s="112" t="s">
        <v>7397</v>
      </c>
      <c r="Q6566" s="112" t="s">
        <v>7398</v>
      </c>
      <c r="R6566" s="114">
        <v>67.12</v>
      </c>
      <c r="S6566" s="114">
        <v>24.007999999999999</v>
      </c>
    </row>
    <row r="6567" spans="1:19" ht="11.25" thickBot="1" x14ac:dyDescent="0.2">
      <c r="A6567" s="93"/>
    </row>
    <row r="6568" spans="1:19" ht="11.25" thickBot="1" x14ac:dyDescent="0.2">
      <c r="A6568" s="117" t="s">
        <v>358</v>
      </c>
      <c r="B6568" s="93"/>
      <c r="C6568" s="114">
        <v>4.601</v>
      </c>
      <c r="D6568" s="114">
        <v>8.1059999999999999</v>
      </c>
      <c r="E6568" s="114">
        <v>37.695</v>
      </c>
      <c r="F6568" s="114">
        <v>32.151000000000003</v>
      </c>
      <c r="G6568" s="114">
        <v>4.0439999999999996</v>
      </c>
      <c r="H6568" s="114">
        <v>1.496</v>
      </c>
      <c r="I6568" s="114">
        <v>1.2989999999999999</v>
      </c>
      <c r="J6568" s="114">
        <v>2.2250000000000001</v>
      </c>
      <c r="K6568" s="114">
        <v>17.625</v>
      </c>
      <c r="L6568" s="114">
        <v>9.1649999999999991</v>
      </c>
      <c r="M6568" s="114">
        <v>2.7719999999999998</v>
      </c>
      <c r="N6568" s="114">
        <v>3.0609999999999999</v>
      </c>
      <c r="O6568" s="114">
        <v>0.749</v>
      </c>
      <c r="P6568" s="112" t="s">
        <v>1597</v>
      </c>
      <c r="Q6568" s="112" t="s">
        <v>1598</v>
      </c>
      <c r="R6568" s="114">
        <v>1.361</v>
      </c>
      <c r="S6568" s="114">
        <v>2.077</v>
      </c>
    </row>
    <row r="6569" spans="1:19" ht="10.5" x14ac:dyDescent="0.15">
      <c r="A6569" s="93"/>
    </row>
    <row r="6570" spans="1:19" x14ac:dyDescent="0.15">
      <c r="A6570" s="106"/>
      <c r="B6570" s="69" t="s">
        <v>1599</v>
      </c>
    </row>
    <row r="6571" spans="1:19" ht="9.75" thickBot="1" x14ac:dyDescent="0.2">
      <c r="A6571" s="64" t="s">
        <v>6926</v>
      </c>
    </row>
    <row r="6572" spans="1:19" ht="11.25" thickBot="1" x14ac:dyDescent="0.2">
      <c r="A6572" s="87" t="s">
        <v>345</v>
      </c>
      <c r="B6572" s="87" t="s">
        <v>346</v>
      </c>
      <c r="C6572" s="107" t="s">
        <v>1</v>
      </c>
      <c r="D6572" s="107" t="s">
        <v>2</v>
      </c>
      <c r="E6572" s="107" t="s">
        <v>3</v>
      </c>
      <c r="F6572" s="107" t="s">
        <v>4</v>
      </c>
      <c r="G6572" s="107" t="s">
        <v>5</v>
      </c>
      <c r="H6572" s="107" t="s">
        <v>6</v>
      </c>
      <c r="I6572" s="108" t="s">
        <v>7</v>
      </c>
      <c r="J6572" s="108" t="s">
        <v>8</v>
      </c>
      <c r="K6572" s="107" t="s">
        <v>9</v>
      </c>
      <c r="L6572" s="107" t="s">
        <v>10</v>
      </c>
      <c r="M6572" s="107" t="s">
        <v>11</v>
      </c>
      <c r="N6572" s="107" t="s">
        <v>12</v>
      </c>
      <c r="O6572" s="107" t="s">
        <v>13</v>
      </c>
      <c r="P6572" s="107" t="s">
        <v>14</v>
      </c>
      <c r="Q6572" s="107" t="s">
        <v>15</v>
      </c>
      <c r="R6572" s="107" t="s">
        <v>16</v>
      </c>
      <c r="S6572" s="107" t="s">
        <v>17</v>
      </c>
    </row>
    <row r="6573" spans="1:19" ht="11.25" thickBot="1" x14ac:dyDescent="0.2">
      <c r="A6573" s="88">
        <v>1</v>
      </c>
      <c r="B6573" s="109">
        <v>0.76247685185185177</v>
      </c>
      <c r="C6573" s="110" t="s">
        <v>7399</v>
      </c>
      <c r="D6573" s="110" t="s">
        <v>7400</v>
      </c>
      <c r="E6573" s="110" t="s">
        <v>7401</v>
      </c>
      <c r="F6573" s="110" t="s">
        <v>7402</v>
      </c>
      <c r="G6573" s="110" t="s">
        <v>7403</v>
      </c>
      <c r="H6573" s="110" t="s">
        <v>7404</v>
      </c>
      <c r="I6573" s="119">
        <v>74298.25</v>
      </c>
      <c r="J6573" s="112" t="s">
        <v>7405</v>
      </c>
      <c r="K6573" s="110" t="s">
        <v>7406</v>
      </c>
      <c r="L6573" s="89">
        <v>40879.067000000003</v>
      </c>
      <c r="M6573" s="89">
        <v>2484.1480000000001</v>
      </c>
      <c r="N6573" s="110" t="s">
        <v>7407</v>
      </c>
      <c r="O6573" s="89">
        <v>1149981.5</v>
      </c>
      <c r="P6573" s="89">
        <v>14984.387000000001</v>
      </c>
      <c r="Q6573" s="89">
        <v>17409.271000000001</v>
      </c>
      <c r="R6573" s="89">
        <v>174134.72</v>
      </c>
      <c r="S6573" s="89">
        <v>114234.33</v>
      </c>
    </row>
    <row r="6574" spans="1:19" ht="11.25" thickBot="1" x14ac:dyDescent="0.2">
      <c r="A6574" s="93"/>
    </row>
    <row r="6575" spans="1:19" ht="11.25" thickBot="1" x14ac:dyDescent="0.2">
      <c r="A6575" s="88">
        <v>2</v>
      </c>
      <c r="B6575" s="109">
        <v>0.76263888888888898</v>
      </c>
      <c r="C6575" s="110" t="s">
        <v>7408</v>
      </c>
      <c r="D6575" s="110" t="s">
        <v>7409</v>
      </c>
      <c r="E6575" s="110" t="s">
        <v>7410</v>
      </c>
      <c r="F6575" s="110" t="s">
        <v>7411</v>
      </c>
      <c r="G6575" s="110" t="s">
        <v>7412</v>
      </c>
      <c r="H6575" s="110" t="s">
        <v>7413</v>
      </c>
      <c r="I6575" s="119">
        <v>75722.362999999998</v>
      </c>
      <c r="J6575" s="112" t="s">
        <v>7414</v>
      </c>
      <c r="K6575" s="110" t="s">
        <v>7415</v>
      </c>
      <c r="L6575" s="89">
        <v>40155.661999999997</v>
      </c>
      <c r="M6575" s="89">
        <v>2432.1419999999998</v>
      </c>
      <c r="N6575" s="110" t="s">
        <v>7416</v>
      </c>
      <c r="O6575" s="89">
        <v>1161928.8</v>
      </c>
      <c r="P6575" s="89">
        <v>14812.263999999999</v>
      </c>
      <c r="Q6575" s="89">
        <v>17503.349999999999</v>
      </c>
      <c r="R6575" s="89">
        <v>174725.64</v>
      </c>
      <c r="S6575" s="89">
        <v>114179.03</v>
      </c>
    </row>
    <row r="6576" spans="1:19" ht="11.25" thickBot="1" x14ac:dyDescent="0.2">
      <c r="A6576" s="93"/>
    </row>
    <row r="6577" spans="1:19" ht="11.25" thickBot="1" x14ac:dyDescent="0.2">
      <c r="A6577" s="88">
        <v>3</v>
      </c>
      <c r="B6577" s="109">
        <v>0.7628125</v>
      </c>
      <c r="C6577" s="110" t="s">
        <v>7417</v>
      </c>
      <c r="D6577" s="110" t="s">
        <v>7418</v>
      </c>
      <c r="E6577" s="110" t="s">
        <v>7419</v>
      </c>
      <c r="F6577" s="110" t="s">
        <v>7420</v>
      </c>
      <c r="G6577" s="110" t="s">
        <v>7421</v>
      </c>
      <c r="H6577" s="110" t="s">
        <v>7422</v>
      </c>
      <c r="I6577" s="119">
        <v>75741.433000000005</v>
      </c>
      <c r="J6577" s="112" t="s">
        <v>7423</v>
      </c>
      <c r="K6577" s="110" t="s">
        <v>7424</v>
      </c>
      <c r="L6577" s="89">
        <v>40607.536999999997</v>
      </c>
      <c r="M6577" s="89">
        <v>2485.1480000000001</v>
      </c>
      <c r="N6577" s="110" t="s">
        <v>7425</v>
      </c>
      <c r="O6577" s="89">
        <v>1167041</v>
      </c>
      <c r="P6577" s="89">
        <v>14756.224</v>
      </c>
      <c r="Q6577" s="89">
        <v>17305.184000000001</v>
      </c>
      <c r="R6577" s="89">
        <v>174484.63</v>
      </c>
      <c r="S6577" s="89">
        <v>113919.62</v>
      </c>
    </row>
    <row r="6578" spans="1:19" ht="11.25" thickBot="1" x14ac:dyDescent="0.2">
      <c r="A6578" s="93"/>
    </row>
    <row r="6579" spans="1:19" ht="11.25" thickBot="1" x14ac:dyDescent="0.2">
      <c r="A6579" s="113" t="s">
        <v>352</v>
      </c>
      <c r="B6579" s="93"/>
      <c r="C6579" s="110" t="s">
        <v>7426</v>
      </c>
      <c r="D6579" s="110" t="s">
        <v>7427</v>
      </c>
      <c r="E6579" s="110" t="s">
        <v>7428</v>
      </c>
      <c r="F6579" s="110" t="s">
        <v>7429</v>
      </c>
      <c r="G6579" s="110" t="s">
        <v>7430</v>
      </c>
      <c r="H6579" s="110" t="s">
        <v>7431</v>
      </c>
      <c r="I6579" s="118">
        <v>75254.014999999999</v>
      </c>
      <c r="J6579" s="112" t="s">
        <v>7432</v>
      </c>
      <c r="K6579" s="110" t="s">
        <v>7433</v>
      </c>
      <c r="L6579" s="114">
        <v>40547.421999999999</v>
      </c>
      <c r="M6579" s="114">
        <v>2467.1460000000002</v>
      </c>
      <c r="N6579" s="110" t="s">
        <v>7434</v>
      </c>
      <c r="O6579" s="114">
        <v>1159650.5</v>
      </c>
      <c r="P6579" s="114">
        <v>14850.958000000001</v>
      </c>
      <c r="Q6579" s="114">
        <v>17405.935000000001</v>
      </c>
      <c r="R6579" s="114">
        <v>174448.33</v>
      </c>
      <c r="S6579" s="114">
        <v>114110.99</v>
      </c>
    </row>
    <row r="6580" spans="1:19" ht="11.25" thickBot="1" x14ac:dyDescent="0.2">
      <c r="A6580" s="93"/>
    </row>
    <row r="6581" spans="1:19" ht="11.25" thickBot="1" x14ac:dyDescent="0.2">
      <c r="A6581" s="116" t="s">
        <v>355</v>
      </c>
      <c r="B6581" s="93"/>
      <c r="C6581" s="110" t="s">
        <v>7435</v>
      </c>
      <c r="D6581" s="110" t="s">
        <v>7436</v>
      </c>
      <c r="E6581" s="110" t="s">
        <v>7437</v>
      </c>
      <c r="F6581" s="110" t="s">
        <v>7438</v>
      </c>
      <c r="G6581" s="110" t="s">
        <v>7439</v>
      </c>
      <c r="H6581" s="110" t="s">
        <v>7440</v>
      </c>
      <c r="I6581" s="118">
        <v>827.77200000000005</v>
      </c>
      <c r="J6581" s="112" t="s">
        <v>7441</v>
      </c>
      <c r="K6581" s="110" t="s">
        <v>7442</v>
      </c>
      <c r="L6581" s="114">
        <v>365.43</v>
      </c>
      <c r="M6581" s="114">
        <v>30.318999999999999</v>
      </c>
      <c r="N6581" s="110" t="s">
        <v>7443</v>
      </c>
      <c r="O6581" s="114">
        <v>8754.9930000000004</v>
      </c>
      <c r="P6581" s="114">
        <v>118.901</v>
      </c>
      <c r="Q6581" s="114">
        <v>99.125</v>
      </c>
      <c r="R6581" s="114">
        <v>297.12599999999998</v>
      </c>
      <c r="S6581" s="114">
        <v>168.02799999999999</v>
      </c>
    </row>
    <row r="6582" spans="1:19" ht="11.25" thickBot="1" x14ac:dyDescent="0.2">
      <c r="A6582" s="93"/>
    </row>
    <row r="6583" spans="1:19" ht="11.25" thickBot="1" x14ac:dyDescent="0.2">
      <c r="A6583" s="117" t="s">
        <v>358</v>
      </c>
      <c r="B6583" s="93"/>
      <c r="C6583" s="110" t="s">
        <v>7444</v>
      </c>
      <c r="D6583" s="110" t="s">
        <v>7445</v>
      </c>
      <c r="E6583" s="110" t="s">
        <v>596</v>
      </c>
      <c r="F6583" s="110" t="s">
        <v>5834</v>
      </c>
      <c r="G6583" s="110" t="s">
        <v>7446</v>
      </c>
      <c r="H6583" s="110" t="s">
        <v>7447</v>
      </c>
      <c r="I6583" s="118">
        <v>1.1000000000000001</v>
      </c>
      <c r="J6583" s="112" t="s">
        <v>1146</v>
      </c>
      <c r="K6583" s="110" t="s">
        <v>7448</v>
      </c>
      <c r="L6583" s="114">
        <v>0.90100000000000002</v>
      </c>
      <c r="M6583" s="114">
        <v>1.2290000000000001</v>
      </c>
      <c r="N6583" s="110" t="s">
        <v>5220</v>
      </c>
      <c r="O6583" s="114">
        <v>0.755</v>
      </c>
      <c r="P6583" s="114">
        <v>0.80100000000000005</v>
      </c>
      <c r="Q6583" s="114">
        <v>0.56899999999999995</v>
      </c>
      <c r="R6583" s="114">
        <v>0.17</v>
      </c>
      <c r="S6583" s="114">
        <v>0.14699999999999999</v>
      </c>
    </row>
    <row r="6584" spans="1:19" ht="11.25" thickBot="1" x14ac:dyDescent="0.2">
      <c r="A6584" s="93"/>
    </row>
    <row r="6585" spans="1:19" ht="11.25" thickBot="1" x14ac:dyDescent="0.2">
      <c r="A6585" s="87" t="s">
        <v>345</v>
      </c>
      <c r="B6585" s="87" t="s">
        <v>346</v>
      </c>
      <c r="C6585" s="107" t="s">
        <v>18</v>
      </c>
      <c r="D6585" s="108" t="s">
        <v>19</v>
      </c>
      <c r="E6585" s="108" t="s">
        <v>20</v>
      </c>
      <c r="F6585" s="107" t="s">
        <v>21</v>
      </c>
      <c r="G6585" s="107" t="s">
        <v>22</v>
      </c>
      <c r="H6585" s="107" t="s">
        <v>23</v>
      </c>
      <c r="I6585" s="107" t="s">
        <v>24</v>
      </c>
      <c r="J6585" s="108" t="s">
        <v>25</v>
      </c>
      <c r="K6585" s="108" t="s">
        <v>26</v>
      </c>
      <c r="L6585" s="107" t="s">
        <v>27</v>
      </c>
      <c r="M6585" s="107" t="s">
        <v>28</v>
      </c>
      <c r="N6585" s="107" t="s">
        <v>29</v>
      </c>
      <c r="O6585" s="107" t="s">
        <v>30</v>
      </c>
      <c r="P6585" s="107" t="s">
        <v>31</v>
      </c>
      <c r="Q6585" s="107" t="s">
        <v>32</v>
      </c>
      <c r="R6585" s="107" t="s">
        <v>33</v>
      </c>
      <c r="S6585" s="108" t="s">
        <v>34</v>
      </c>
    </row>
    <row r="6586" spans="1:19" ht="11.25" thickBot="1" x14ac:dyDescent="0.2">
      <c r="A6586" s="88">
        <v>1</v>
      </c>
      <c r="B6586" s="109">
        <v>0.76247685185185177</v>
      </c>
      <c r="C6586" s="89">
        <v>59967.180999999997</v>
      </c>
      <c r="D6586" s="119">
        <v>66622.354999999996</v>
      </c>
      <c r="E6586" s="119">
        <v>1238885.5</v>
      </c>
      <c r="F6586" s="89">
        <v>113</v>
      </c>
      <c r="G6586" s="89">
        <v>119</v>
      </c>
      <c r="H6586" s="89">
        <v>600210.28</v>
      </c>
      <c r="I6586" s="110" t="s">
        <v>7449</v>
      </c>
      <c r="J6586" s="119">
        <v>672465.66</v>
      </c>
      <c r="K6586" s="112" t="s">
        <v>7450</v>
      </c>
      <c r="L6586" s="89">
        <v>4380.4610000000002</v>
      </c>
      <c r="M6586" s="89">
        <v>5743.7920000000004</v>
      </c>
      <c r="N6586" s="89">
        <v>15</v>
      </c>
      <c r="O6586" s="89">
        <v>474.005</v>
      </c>
      <c r="P6586" s="89">
        <v>2438.143</v>
      </c>
      <c r="Q6586" s="89">
        <v>1594.0609999999999</v>
      </c>
      <c r="R6586" s="89">
        <v>741.01300000000003</v>
      </c>
      <c r="S6586" s="119">
        <v>1219158.2</v>
      </c>
    </row>
    <row r="6587" spans="1:19" ht="11.25" thickBot="1" x14ac:dyDescent="0.2">
      <c r="A6587" s="93"/>
    </row>
    <row r="6588" spans="1:19" ht="11.25" thickBot="1" x14ac:dyDescent="0.2">
      <c r="A6588" s="88">
        <v>2</v>
      </c>
      <c r="B6588" s="109">
        <v>0.76263888888888898</v>
      </c>
      <c r="C6588" s="89">
        <v>60494.703000000001</v>
      </c>
      <c r="D6588" s="119">
        <v>67412.892000000007</v>
      </c>
      <c r="E6588" s="119">
        <v>1239713.6000000001</v>
      </c>
      <c r="F6588" s="89">
        <v>80</v>
      </c>
      <c r="G6588" s="89">
        <v>95</v>
      </c>
      <c r="H6588" s="89">
        <v>602089.35</v>
      </c>
      <c r="I6588" s="110" t="s">
        <v>7451</v>
      </c>
      <c r="J6588" s="119">
        <v>684760.58</v>
      </c>
      <c r="K6588" s="112" t="s">
        <v>7452</v>
      </c>
      <c r="L6588" s="89">
        <v>4504.4870000000001</v>
      </c>
      <c r="M6588" s="89">
        <v>5568.7439999999997</v>
      </c>
      <c r="N6588" s="89">
        <v>19</v>
      </c>
      <c r="O6588" s="89">
        <v>418.00400000000002</v>
      </c>
      <c r="P6588" s="89">
        <v>2385.1370000000002</v>
      </c>
      <c r="Q6588" s="89">
        <v>1729.0719999999999</v>
      </c>
      <c r="R6588" s="89">
        <v>708.01199999999994</v>
      </c>
      <c r="S6588" s="119">
        <v>1241352</v>
      </c>
    </row>
    <row r="6589" spans="1:19" ht="11.25" thickBot="1" x14ac:dyDescent="0.2">
      <c r="A6589" s="93"/>
    </row>
    <row r="6590" spans="1:19" ht="11.25" thickBot="1" x14ac:dyDescent="0.2">
      <c r="A6590" s="88">
        <v>3</v>
      </c>
      <c r="B6590" s="109">
        <v>0.7628125</v>
      </c>
      <c r="C6590" s="89">
        <v>61068.373</v>
      </c>
      <c r="D6590" s="119">
        <v>67520.239000000001</v>
      </c>
      <c r="E6590" s="119">
        <v>1239879</v>
      </c>
      <c r="F6590" s="89">
        <v>98</v>
      </c>
      <c r="G6590" s="89">
        <v>128</v>
      </c>
      <c r="H6590" s="89">
        <v>602023.49</v>
      </c>
      <c r="I6590" s="110" t="s">
        <v>7453</v>
      </c>
      <c r="J6590" s="119">
        <v>687035.67</v>
      </c>
      <c r="K6590" s="112" t="s">
        <v>7454</v>
      </c>
      <c r="L6590" s="89">
        <v>5340.6850000000004</v>
      </c>
      <c r="M6590" s="89">
        <v>5611.7560000000003</v>
      </c>
      <c r="N6590" s="89">
        <v>20</v>
      </c>
      <c r="O6590" s="89">
        <v>418.00400000000002</v>
      </c>
      <c r="P6590" s="89">
        <v>2388.1370000000002</v>
      </c>
      <c r="Q6590" s="89">
        <v>1839.0809999999999</v>
      </c>
      <c r="R6590" s="89">
        <v>696.01199999999994</v>
      </c>
      <c r="S6590" s="119">
        <v>1247645.7</v>
      </c>
    </row>
    <row r="6591" spans="1:19" ht="11.25" thickBot="1" x14ac:dyDescent="0.2">
      <c r="A6591" s="93"/>
    </row>
    <row r="6592" spans="1:19" ht="11.25" thickBot="1" x14ac:dyDescent="0.2">
      <c r="A6592" s="113" t="s">
        <v>352</v>
      </c>
      <c r="B6592" s="93"/>
      <c r="C6592" s="114">
        <v>60510.086000000003</v>
      </c>
      <c r="D6592" s="118">
        <v>67185.161999999997</v>
      </c>
      <c r="E6592" s="118">
        <v>1239492.7</v>
      </c>
      <c r="F6592" s="114">
        <v>97</v>
      </c>
      <c r="G6592" s="114">
        <v>114</v>
      </c>
      <c r="H6592" s="114">
        <v>601441.04</v>
      </c>
      <c r="I6592" s="110" t="s">
        <v>7455</v>
      </c>
      <c r="J6592" s="118">
        <v>681420.64</v>
      </c>
      <c r="K6592" s="112" t="s">
        <v>7456</v>
      </c>
      <c r="L6592" s="114">
        <v>4741.8770000000004</v>
      </c>
      <c r="M6592" s="114">
        <v>5641.4309999999996</v>
      </c>
      <c r="N6592" s="114">
        <v>18</v>
      </c>
      <c r="O6592" s="114">
        <v>436.67099999999999</v>
      </c>
      <c r="P6592" s="114">
        <v>2403.8049999999998</v>
      </c>
      <c r="Q6592" s="114">
        <v>1720.7380000000001</v>
      </c>
      <c r="R6592" s="114">
        <v>715.01199999999994</v>
      </c>
      <c r="S6592" s="118">
        <v>1236052</v>
      </c>
    </row>
    <row r="6593" spans="1:19" ht="11.25" thickBot="1" x14ac:dyDescent="0.2">
      <c r="A6593" s="93"/>
    </row>
    <row r="6594" spans="1:19" ht="11.25" thickBot="1" x14ac:dyDescent="0.2">
      <c r="A6594" s="116" t="s">
        <v>355</v>
      </c>
      <c r="B6594" s="93"/>
      <c r="C6594" s="114">
        <v>550.75699999999995</v>
      </c>
      <c r="D6594" s="118">
        <v>490.351</v>
      </c>
      <c r="E6594" s="118">
        <v>532.35</v>
      </c>
      <c r="F6594" s="114">
        <v>16.523</v>
      </c>
      <c r="G6594" s="114">
        <v>17.059000000000001</v>
      </c>
      <c r="H6594" s="114">
        <v>1066.377</v>
      </c>
      <c r="I6594" s="110" t="s">
        <v>7457</v>
      </c>
      <c r="J6594" s="118">
        <v>7838.2179999999998</v>
      </c>
      <c r="K6594" s="112" t="s">
        <v>7458</v>
      </c>
      <c r="L6594" s="114">
        <v>522.27700000000004</v>
      </c>
      <c r="M6594" s="114">
        <v>91.218999999999994</v>
      </c>
      <c r="N6594" s="114">
        <v>2.6459999999999999</v>
      </c>
      <c r="O6594" s="114">
        <v>32.332000000000001</v>
      </c>
      <c r="P6594" s="114">
        <v>29.774999999999999</v>
      </c>
      <c r="Q6594" s="114">
        <v>122.723</v>
      </c>
      <c r="R6594" s="114">
        <v>23.303000000000001</v>
      </c>
      <c r="S6594" s="118">
        <v>14965.028</v>
      </c>
    </row>
    <row r="6595" spans="1:19" ht="11.25" thickBot="1" x14ac:dyDescent="0.2">
      <c r="A6595" s="93"/>
    </row>
    <row r="6596" spans="1:19" ht="11.25" thickBot="1" x14ac:dyDescent="0.2">
      <c r="A6596" s="117" t="s">
        <v>358</v>
      </c>
      <c r="B6596" s="93"/>
      <c r="C6596" s="114">
        <v>0.91</v>
      </c>
      <c r="D6596" s="118">
        <v>0.73</v>
      </c>
      <c r="E6596" s="118">
        <v>4.2999999999999997E-2</v>
      </c>
      <c r="F6596" s="114">
        <v>17.033999999999999</v>
      </c>
      <c r="G6596" s="114">
        <v>14.964</v>
      </c>
      <c r="H6596" s="114">
        <v>0.17699999999999999</v>
      </c>
      <c r="I6596" s="110" t="s">
        <v>7459</v>
      </c>
      <c r="J6596" s="118">
        <v>1.1499999999999999</v>
      </c>
      <c r="K6596" s="112" t="s">
        <v>1663</v>
      </c>
      <c r="L6596" s="114">
        <v>11.013999999999999</v>
      </c>
      <c r="M6596" s="114">
        <v>1.617</v>
      </c>
      <c r="N6596" s="114">
        <v>14.699</v>
      </c>
      <c r="O6596" s="114">
        <v>7.4039999999999999</v>
      </c>
      <c r="P6596" s="114">
        <v>1.2390000000000001</v>
      </c>
      <c r="Q6596" s="114">
        <v>7.1319999999999997</v>
      </c>
      <c r="R6596" s="114">
        <v>3.2589999999999999</v>
      </c>
      <c r="S6596" s="118">
        <v>1.2110000000000001</v>
      </c>
    </row>
    <row r="6597" spans="1:19" ht="11.25" thickBot="1" x14ac:dyDescent="0.2">
      <c r="A6597" s="93"/>
    </row>
    <row r="6598" spans="1:19" ht="11.25" thickBot="1" x14ac:dyDescent="0.2">
      <c r="A6598" s="87" t="s">
        <v>345</v>
      </c>
      <c r="B6598" s="87" t="s">
        <v>346</v>
      </c>
      <c r="C6598" s="108" t="s">
        <v>35</v>
      </c>
      <c r="D6598" s="107" t="s">
        <v>36</v>
      </c>
      <c r="E6598" s="107" t="s">
        <v>37</v>
      </c>
      <c r="F6598" s="107" t="s">
        <v>38</v>
      </c>
      <c r="G6598" s="107" t="s">
        <v>39</v>
      </c>
      <c r="H6598" s="107" t="s">
        <v>40</v>
      </c>
      <c r="I6598" s="107" t="s">
        <v>41</v>
      </c>
      <c r="J6598" s="107" t="s">
        <v>42</v>
      </c>
      <c r="K6598" s="107" t="s">
        <v>43</v>
      </c>
      <c r="L6598" s="107" t="s">
        <v>44</v>
      </c>
      <c r="M6598" s="107" t="s">
        <v>45</v>
      </c>
      <c r="N6598" s="107" t="s">
        <v>46</v>
      </c>
      <c r="O6598" s="107" t="s">
        <v>47</v>
      </c>
      <c r="P6598" s="107" t="s">
        <v>48</v>
      </c>
      <c r="Q6598" s="107" t="s">
        <v>49</v>
      </c>
      <c r="R6598" s="107" t="s">
        <v>50</v>
      </c>
      <c r="S6598" s="107" t="s">
        <v>51</v>
      </c>
    </row>
    <row r="6599" spans="1:19" ht="11.25" thickBot="1" x14ac:dyDescent="0.2">
      <c r="A6599" s="88">
        <v>1</v>
      </c>
      <c r="B6599" s="109">
        <v>0.76247685185185177</v>
      </c>
      <c r="C6599" s="112" t="s">
        <v>7460</v>
      </c>
      <c r="D6599" s="89">
        <v>13959.674999999999</v>
      </c>
      <c r="E6599" s="89">
        <v>3642.3180000000002</v>
      </c>
      <c r="F6599" s="89">
        <v>14</v>
      </c>
      <c r="G6599" s="89">
        <v>42812.946000000004</v>
      </c>
      <c r="H6599" s="89">
        <v>372117.9</v>
      </c>
      <c r="I6599" s="110" t="s">
        <v>7461</v>
      </c>
      <c r="J6599" s="89">
        <v>54496.182999999997</v>
      </c>
      <c r="K6599" s="89">
        <v>95875.101999999999</v>
      </c>
      <c r="L6599" s="89">
        <v>13965.679</v>
      </c>
      <c r="M6599" s="89">
        <v>9908.3559999999998</v>
      </c>
      <c r="N6599" s="89">
        <v>1697.069</v>
      </c>
      <c r="O6599" s="89">
        <v>1858.0830000000001</v>
      </c>
      <c r="P6599" s="89">
        <v>1869.0840000000001</v>
      </c>
      <c r="Q6599" s="89">
        <v>2097.1060000000002</v>
      </c>
      <c r="R6599" s="89">
        <v>2169.1129999999998</v>
      </c>
      <c r="S6599" s="89">
        <v>1626.0640000000001</v>
      </c>
    </row>
    <row r="6600" spans="1:19" ht="11.25" thickBot="1" x14ac:dyDescent="0.2">
      <c r="A6600" s="93"/>
    </row>
    <row r="6601" spans="1:19" ht="11.25" thickBot="1" x14ac:dyDescent="0.2">
      <c r="A6601" s="88">
        <v>2</v>
      </c>
      <c r="B6601" s="109">
        <v>0.76263888888888898</v>
      </c>
      <c r="C6601" s="112" t="s">
        <v>7462</v>
      </c>
      <c r="D6601" s="89">
        <v>14212.846</v>
      </c>
      <c r="E6601" s="89">
        <v>3761.34</v>
      </c>
      <c r="F6601" s="89">
        <v>8</v>
      </c>
      <c r="G6601" s="89">
        <v>42943.213000000003</v>
      </c>
      <c r="H6601" s="89">
        <v>371892.94</v>
      </c>
      <c r="I6601" s="110" t="s">
        <v>7463</v>
      </c>
      <c r="J6601" s="89">
        <v>54585.415999999997</v>
      </c>
      <c r="K6601" s="89">
        <v>95903.231</v>
      </c>
      <c r="L6601" s="89">
        <v>14427.994000000001</v>
      </c>
      <c r="M6601" s="89">
        <v>9855.3310000000001</v>
      </c>
      <c r="N6601" s="89">
        <v>1719.0709999999999</v>
      </c>
      <c r="O6601" s="89">
        <v>1827.08</v>
      </c>
      <c r="P6601" s="89">
        <v>1794.077</v>
      </c>
      <c r="Q6601" s="89">
        <v>2079.1039999999998</v>
      </c>
      <c r="R6601" s="89">
        <v>2250.1219999999998</v>
      </c>
      <c r="S6601" s="89">
        <v>1694.069</v>
      </c>
    </row>
    <row r="6602" spans="1:19" ht="11.25" thickBot="1" x14ac:dyDescent="0.2">
      <c r="A6602" s="93"/>
    </row>
    <row r="6603" spans="1:19" ht="11.25" thickBot="1" x14ac:dyDescent="0.2">
      <c r="A6603" s="88">
        <v>3</v>
      </c>
      <c r="B6603" s="109">
        <v>0.7628125</v>
      </c>
      <c r="C6603" s="112" t="s">
        <v>7464</v>
      </c>
      <c r="D6603" s="89">
        <v>14316.918</v>
      </c>
      <c r="E6603" s="89">
        <v>3642.3180000000002</v>
      </c>
      <c r="F6603" s="89">
        <v>12</v>
      </c>
      <c r="G6603" s="89">
        <v>43470.305</v>
      </c>
      <c r="H6603" s="89">
        <v>372097.55</v>
      </c>
      <c r="I6603" s="110" t="s">
        <v>7465</v>
      </c>
      <c r="J6603" s="89">
        <v>55113.803999999996</v>
      </c>
      <c r="K6603" s="89">
        <v>95693.269</v>
      </c>
      <c r="L6603" s="89">
        <v>14111.778</v>
      </c>
      <c r="M6603" s="89">
        <v>9947.3739999999998</v>
      </c>
      <c r="N6603" s="89">
        <v>1657.066</v>
      </c>
      <c r="O6603" s="89">
        <v>1794.077</v>
      </c>
      <c r="P6603" s="89">
        <v>1783.076</v>
      </c>
      <c r="Q6603" s="89">
        <v>2063.1019999999999</v>
      </c>
      <c r="R6603" s="89">
        <v>2203.1170000000002</v>
      </c>
      <c r="S6603" s="89">
        <v>1637.0640000000001</v>
      </c>
    </row>
    <row r="6604" spans="1:19" ht="11.25" thickBot="1" x14ac:dyDescent="0.2">
      <c r="A6604" s="93"/>
    </row>
    <row r="6605" spans="1:19" ht="11.25" thickBot="1" x14ac:dyDescent="0.2">
      <c r="A6605" s="113" t="s">
        <v>352</v>
      </c>
      <c r="B6605" s="93"/>
      <c r="C6605" s="112" t="s">
        <v>7466</v>
      </c>
      <c r="D6605" s="114">
        <v>14163.147000000001</v>
      </c>
      <c r="E6605" s="114">
        <v>3681.9920000000002</v>
      </c>
      <c r="F6605" s="114">
        <v>11.333</v>
      </c>
      <c r="G6605" s="114">
        <v>43075.487999999998</v>
      </c>
      <c r="H6605" s="114">
        <v>372036.13</v>
      </c>
      <c r="I6605" s="110" t="s">
        <v>7467</v>
      </c>
      <c r="J6605" s="114">
        <v>54731.800999999999</v>
      </c>
      <c r="K6605" s="114">
        <v>95823.868000000002</v>
      </c>
      <c r="L6605" s="114">
        <v>14168.484</v>
      </c>
      <c r="M6605" s="114">
        <v>9903.6869999999999</v>
      </c>
      <c r="N6605" s="114">
        <v>1691.069</v>
      </c>
      <c r="O6605" s="114">
        <v>1826.413</v>
      </c>
      <c r="P6605" s="114">
        <v>1815.413</v>
      </c>
      <c r="Q6605" s="114">
        <v>2079.7710000000002</v>
      </c>
      <c r="R6605" s="114">
        <v>2207.4499999999998</v>
      </c>
      <c r="S6605" s="114">
        <v>1652.3989999999999</v>
      </c>
    </row>
    <row r="6606" spans="1:19" ht="11.25" thickBot="1" x14ac:dyDescent="0.2">
      <c r="A6606" s="93"/>
    </row>
    <row r="6607" spans="1:19" ht="11.25" thickBot="1" x14ac:dyDescent="0.2">
      <c r="A6607" s="116" t="s">
        <v>355</v>
      </c>
      <c r="B6607" s="93"/>
      <c r="C6607" s="112" t="s">
        <v>7468</v>
      </c>
      <c r="D6607" s="114">
        <v>183.73400000000001</v>
      </c>
      <c r="E6607" s="114">
        <v>68.716999999999999</v>
      </c>
      <c r="F6607" s="114">
        <v>3.0550000000000002</v>
      </c>
      <c r="G6607" s="114">
        <v>348.07</v>
      </c>
      <c r="H6607" s="114">
        <v>124.423</v>
      </c>
      <c r="I6607" s="110" t="s">
        <v>7469</v>
      </c>
      <c r="J6607" s="114">
        <v>333.82</v>
      </c>
      <c r="K6607" s="114">
        <v>113.973</v>
      </c>
      <c r="L6607" s="114">
        <v>236.316</v>
      </c>
      <c r="M6607" s="114">
        <v>46.198999999999998</v>
      </c>
      <c r="N6607" s="114">
        <v>31.434999999999999</v>
      </c>
      <c r="O6607" s="114">
        <v>32.008000000000003</v>
      </c>
      <c r="P6607" s="114">
        <v>46.805</v>
      </c>
      <c r="Q6607" s="114">
        <v>17.010999999999999</v>
      </c>
      <c r="R6607" s="114">
        <v>40.677999999999997</v>
      </c>
      <c r="S6607" s="114">
        <v>36.503999999999998</v>
      </c>
    </row>
    <row r="6608" spans="1:19" ht="11.25" thickBot="1" x14ac:dyDescent="0.2">
      <c r="A6608" s="93"/>
    </row>
    <row r="6609" spans="1:19" ht="11.25" thickBot="1" x14ac:dyDescent="0.2">
      <c r="A6609" s="117" t="s">
        <v>358</v>
      </c>
      <c r="B6609" s="93"/>
      <c r="C6609" s="112" t="s">
        <v>1673</v>
      </c>
      <c r="D6609" s="114">
        <v>1.2969999999999999</v>
      </c>
      <c r="E6609" s="114">
        <v>1.8660000000000001</v>
      </c>
      <c r="F6609" s="114">
        <v>26.956</v>
      </c>
      <c r="G6609" s="114">
        <v>0.80800000000000005</v>
      </c>
      <c r="H6609" s="114">
        <v>3.3000000000000002E-2</v>
      </c>
      <c r="I6609" s="110" t="s">
        <v>5337</v>
      </c>
      <c r="J6609" s="114">
        <v>0.61</v>
      </c>
      <c r="K6609" s="114">
        <v>0.11899999999999999</v>
      </c>
      <c r="L6609" s="114">
        <v>1.6679999999999999</v>
      </c>
      <c r="M6609" s="114">
        <v>0.46600000000000003</v>
      </c>
      <c r="N6609" s="114">
        <v>1.859</v>
      </c>
      <c r="O6609" s="114">
        <v>1.7529999999999999</v>
      </c>
      <c r="P6609" s="114">
        <v>2.5779999999999998</v>
      </c>
      <c r="Q6609" s="114">
        <v>0.81799999999999995</v>
      </c>
      <c r="R6609" s="114">
        <v>1.843</v>
      </c>
      <c r="S6609" s="114">
        <v>2.2090000000000001</v>
      </c>
    </row>
    <row r="6610" spans="1:19" ht="11.25" thickBot="1" x14ac:dyDescent="0.2">
      <c r="A6610" s="93"/>
    </row>
    <row r="6611" spans="1:19" ht="11.25" thickBot="1" x14ac:dyDescent="0.2">
      <c r="A6611" s="87" t="s">
        <v>345</v>
      </c>
      <c r="B6611" s="87" t="s">
        <v>346</v>
      </c>
      <c r="C6611" s="107" t="s">
        <v>52</v>
      </c>
      <c r="D6611" s="107" t="s">
        <v>53</v>
      </c>
      <c r="E6611" s="107" t="s">
        <v>54</v>
      </c>
      <c r="F6611" s="107" t="s">
        <v>55</v>
      </c>
      <c r="G6611" s="107" t="s">
        <v>56</v>
      </c>
      <c r="H6611" s="107" t="s">
        <v>57</v>
      </c>
      <c r="I6611" s="107" t="s">
        <v>58</v>
      </c>
      <c r="J6611" s="107" t="s">
        <v>59</v>
      </c>
      <c r="K6611" s="107" t="s">
        <v>60</v>
      </c>
      <c r="L6611" s="107" t="s">
        <v>61</v>
      </c>
      <c r="M6611" s="107" t="s">
        <v>62</v>
      </c>
      <c r="N6611" s="107" t="s">
        <v>63</v>
      </c>
      <c r="O6611" s="107" t="s">
        <v>64</v>
      </c>
      <c r="P6611" s="108" t="s">
        <v>65</v>
      </c>
      <c r="Q6611" s="108" t="s">
        <v>66</v>
      </c>
      <c r="R6611" s="107" t="s">
        <v>67</v>
      </c>
      <c r="S6611" s="107" t="s">
        <v>68</v>
      </c>
    </row>
    <row r="6612" spans="1:19" ht="11.25" thickBot="1" x14ac:dyDescent="0.2">
      <c r="A6612" s="88">
        <v>1</v>
      </c>
      <c r="B6612" s="109">
        <v>0.76247685185185177</v>
      </c>
      <c r="C6612" s="89">
        <v>1506.0540000000001</v>
      </c>
      <c r="D6612" s="89">
        <v>629.01</v>
      </c>
      <c r="E6612" s="89">
        <v>943.02099999999996</v>
      </c>
      <c r="F6612" s="89">
        <v>595.00900000000001</v>
      </c>
      <c r="G6612" s="89">
        <v>1532.056</v>
      </c>
      <c r="H6612" s="89">
        <v>3640.3180000000002</v>
      </c>
      <c r="I6612" s="89">
        <v>10723.759</v>
      </c>
      <c r="J6612" s="89">
        <v>16126.239</v>
      </c>
      <c r="K6612" s="89">
        <v>29</v>
      </c>
      <c r="L6612" s="89">
        <v>29</v>
      </c>
      <c r="M6612" s="89">
        <v>567.00800000000004</v>
      </c>
      <c r="N6612" s="89">
        <v>1283.04</v>
      </c>
      <c r="O6612" s="89">
        <v>73967.073999999993</v>
      </c>
      <c r="P6612" s="112" t="s">
        <v>7470</v>
      </c>
      <c r="Q6612" s="112" t="s">
        <v>7471</v>
      </c>
      <c r="R6612" s="89">
        <v>15177.527</v>
      </c>
      <c r="S6612" s="89">
        <v>3234.2510000000002</v>
      </c>
    </row>
    <row r="6613" spans="1:19" ht="11.25" thickBot="1" x14ac:dyDescent="0.2">
      <c r="A6613" s="93"/>
    </row>
    <row r="6614" spans="1:19" ht="11.25" thickBot="1" x14ac:dyDescent="0.2">
      <c r="A6614" s="88">
        <v>2</v>
      </c>
      <c r="B6614" s="109">
        <v>0.76263888888888898</v>
      </c>
      <c r="C6614" s="89">
        <v>1690.069</v>
      </c>
      <c r="D6614" s="89">
        <v>640.01</v>
      </c>
      <c r="E6614" s="89">
        <v>1060.027</v>
      </c>
      <c r="F6614" s="89">
        <v>625.00900000000001</v>
      </c>
      <c r="G6614" s="89">
        <v>1210.0350000000001</v>
      </c>
      <c r="H6614" s="89">
        <v>3784.3440000000001</v>
      </c>
      <c r="I6614" s="89">
        <v>10747.772000000001</v>
      </c>
      <c r="J6614" s="89">
        <v>16306.379000000001</v>
      </c>
      <c r="K6614" s="89">
        <v>27</v>
      </c>
      <c r="L6614" s="89">
        <v>24</v>
      </c>
      <c r="M6614" s="89">
        <v>552.00699999999995</v>
      </c>
      <c r="N6614" s="89">
        <v>1265.038</v>
      </c>
      <c r="O6614" s="89">
        <v>74197.892999999996</v>
      </c>
      <c r="P6614" s="112" t="s">
        <v>7472</v>
      </c>
      <c r="Q6614" s="112" t="s">
        <v>7473</v>
      </c>
      <c r="R6614" s="89">
        <v>15410.698</v>
      </c>
      <c r="S6614" s="89">
        <v>3206.2469999999998</v>
      </c>
    </row>
    <row r="6615" spans="1:19" ht="11.25" thickBot="1" x14ac:dyDescent="0.2">
      <c r="A6615" s="93"/>
    </row>
    <row r="6616" spans="1:19" ht="11.25" thickBot="1" x14ac:dyDescent="0.2">
      <c r="A6616" s="88">
        <v>3</v>
      </c>
      <c r="B6616" s="109">
        <v>0.7628125</v>
      </c>
      <c r="C6616" s="89">
        <v>1598.0609999999999</v>
      </c>
      <c r="D6616" s="89">
        <v>659.01</v>
      </c>
      <c r="E6616" s="89">
        <v>990.024</v>
      </c>
      <c r="F6616" s="89">
        <v>653.01</v>
      </c>
      <c r="G6616" s="89">
        <v>1240.037</v>
      </c>
      <c r="H6616" s="89">
        <v>3729.3339999999998</v>
      </c>
      <c r="I6616" s="89">
        <v>10787.791999999999</v>
      </c>
      <c r="J6616" s="89">
        <v>16274.353999999999</v>
      </c>
      <c r="K6616" s="89">
        <v>27</v>
      </c>
      <c r="L6616" s="89">
        <v>30</v>
      </c>
      <c r="M6616" s="89">
        <v>614.00900000000001</v>
      </c>
      <c r="N6616" s="89">
        <v>1231.0360000000001</v>
      </c>
      <c r="O6616" s="89">
        <v>74129.650999999998</v>
      </c>
      <c r="P6616" s="112" t="s">
        <v>7474</v>
      </c>
      <c r="Q6616" s="112" t="s">
        <v>7475</v>
      </c>
      <c r="R6616" s="89">
        <v>15623.856</v>
      </c>
      <c r="S6616" s="89">
        <v>3494.2930000000001</v>
      </c>
    </row>
    <row r="6617" spans="1:19" ht="11.25" thickBot="1" x14ac:dyDescent="0.2">
      <c r="A6617" s="93"/>
    </row>
    <row r="6618" spans="1:19" ht="11.25" thickBot="1" x14ac:dyDescent="0.2">
      <c r="A6618" s="113" t="s">
        <v>352</v>
      </c>
      <c r="B6618" s="93"/>
      <c r="C6618" s="114">
        <v>1598.0609999999999</v>
      </c>
      <c r="D6618" s="114">
        <v>642.67700000000002</v>
      </c>
      <c r="E6618" s="114">
        <v>997.69100000000003</v>
      </c>
      <c r="F6618" s="114">
        <v>624.34299999999996</v>
      </c>
      <c r="G6618" s="114">
        <v>1327.376</v>
      </c>
      <c r="H6618" s="114">
        <v>3717.9989999999998</v>
      </c>
      <c r="I6618" s="114">
        <v>10753.108</v>
      </c>
      <c r="J6618" s="114">
        <v>16235.656999999999</v>
      </c>
      <c r="K6618" s="114">
        <v>27.667000000000002</v>
      </c>
      <c r="L6618" s="114">
        <v>27.667000000000002</v>
      </c>
      <c r="M6618" s="114">
        <v>577.67499999999995</v>
      </c>
      <c r="N6618" s="114">
        <v>1259.7049999999999</v>
      </c>
      <c r="O6618" s="114">
        <v>74098.206000000006</v>
      </c>
      <c r="P6618" s="112" t="s">
        <v>7476</v>
      </c>
      <c r="Q6618" s="112" t="s">
        <v>7477</v>
      </c>
      <c r="R6618" s="114">
        <v>15404.027</v>
      </c>
      <c r="S6618" s="114">
        <v>3311.5970000000002</v>
      </c>
    </row>
    <row r="6619" spans="1:19" ht="11.25" thickBot="1" x14ac:dyDescent="0.2">
      <c r="A6619" s="93"/>
    </row>
    <row r="6620" spans="1:19" ht="11.25" thickBot="1" x14ac:dyDescent="0.2">
      <c r="A6620" s="116" t="s">
        <v>355</v>
      </c>
      <c r="B6620" s="93"/>
      <c r="C6620" s="114">
        <v>92.007000000000005</v>
      </c>
      <c r="D6620" s="114">
        <v>15.177</v>
      </c>
      <c r="E6620" s="114">
        <v>58.878</v>
      </c>
      <c r="F6620" s="114">
        <v>29.007000000000001</v>
      </c>
      <c r="G6620" s="114">
        <v>177.892</v>
      </c>
      <c r="H6620" s="114">
        <v>72.679000000000002</v>
      </c>
      <c r="I6620" s="114">
        <v>32.347999999999999</v>
      </c>
      <c r="J6620" s="114">
        <v>96.102999999999994</v>
      </c>
      <c r="K6620" s="114">
        <v>1.155</v>
      </c>
      <c r="L6620" s="114">
        <v>3.2149999999999999</v>
      </c>
      <c r="M6620" s="114">
        <v>32.347999999999999</v>
      </c>
      <c r="N6620" s="114">
        <v>26.408999999999999</v>
      </c>
      <c r="O6620" s="114">
        <v>118.57899999999999</v>
      </c>
      <c r="P6620" s="112" t="s">
        <v>7478</v>
      </c>
      <c r="Q6620" s="112" t="s">
        <v>7479</v>
      </c>
      <c r="R6620" s="114">
        <v>223.24</v>
      </c>
      <c r="S6620" s="114">
        <v>158.83799999999999</v>
      </c>
    </row>
    <row r="6621" spans="1:19" ht="11.25" thickBot="1" x14ac:dyDescent="0.2">
      <c r="A6621" s="93"/>
    </row>
    <row r="6622" spans="1:19" ht="11.25" thickBot="1" x14ac:dyDescent="0.2">
      <c r="A6622" s="117" t="s">
        <v>358</v>
      </c>
      <c r="B6622" s="93"/>
      <c r="C6622" s="114">
        <v>5.7569999999999997</v>
      </c>
      <c r="D6622" s="114">
        <v>2.3620000000000001</v>
      </c>
      <c r="E6622" s="114">
        <v>5.9009999999999998</v>
      </c>
      <c r="F6622" s="114">
        <v>4.6459999999999999</v>
      </c>
      <c r="G6622" s="114">
        <v>13.401999999999999</v>
      </c>
      <c r="H6622" s="114">
        <v>1.9550000000000001</v>
      </c>
      <c r="I6622" s="114">
        <v>0.30099999999999999</v>
      </c>
      <c r="J6622" s="114">
        <v>0.59199999999999997</v>
      </c>
      <c r="K6622" s="114">
        <v>4.1740000000000004</v>
      </c>
      <c r="L6622" s="114">
        <v>11.619</v>
      </c>
      <c r="M6622" s="114">
        <v>5.6</v>
      </c>
      <c r="N6622" s="114">
        <v>2.0960000000000001</v>
      </c>
      <c r="O6622" s="114">
        <v>0.16</v>
      </c>
      <c r="P6622" s="112" t="s">
        <v>1683</v>
      </c>
      <c r="Q6622" s="112" t="s">
        <v>1684</v>
      </c>
      <c r="R6622" s="114">
        <v>1.4490000000000001</v>
      </c>
      <c r="S6622" s="114">
        <v>4.7960000000000003</v>
      </c>
    </row>
    <row r="6623" spans="1:19" ht="10.5" x14ac:dyDescent="0.15">
      <c r="A6623" s="93"/>
    </row>
    <row r="6624" spans="1:19" x14ac:dyDescent="0.15">
      <c r="A6624" s="106"/>
      <c r="B6624" s="69" t="s">
        <v>1685</v>
      </c>
    </row>
    <row r="6625" spans="1:19" ht="9.75" thickBot="1" x14ac:dyDescent="0.2">
      <c r="A6625" s="64" t="s">
        <v>6926</v>
      </c>
    </row>
    <row r="6626" spans="1:19" ht="11.25" thickBot="1" x14ac:dyDescent="0.2">
      <c r="A6626" s="87" t="s">
        <v>345</v>
      </c>
      <c r="B6626" s="87" t="s">
        <v>346</v>
      </c>
      <c r="C6626" s="107" t="s">
        <v>1</v>
      </c>
      <c r="D6626" s="107" t="s">
        <v>2</v>
      </c>
      <c r="E6626" s="107" t="s">
        <v>3</v>
      </c>
      <c r="F6626" s="107" t="s">
        <v>4</v>
      </c>
      <c r="G6626" s="107" t="s">
        <v>5</v>
      </c>
      <c r="H6626" s="107" t="s">
        <v>6</v>
      </c>
      <c r="I6626" s="108" t="s">
        <v>7</v>
      </c>
      <c r="J6626" s="108" t="s">
        <v>8</v>
      </c>
      <c r="K6626" s="107" t="s">
        <v>9</v>
      </c>
      <c r="L6626" s="107" t="s">
        <v>10</v>
      </c>
      <c r="M6626" s="107" t="s">
        <v>11</v>
      </c>
      <c r="N6626" s="107" t="s">
        <v>12</v>
      </c>
      <c r="O6626" s="107" t="s">
        <v>13</v>
      </c>
      <c r="P6626" s="107" t="s">
        <v>14</v>
      </c>
      <c r="Q6626" s="107" t="s">
        <v>15</v>
      </c>
      <c r="R6626" s="107" t="s">
        <v>16</v>
      </c>
      <c r="S6626" s="107" t="s">
        <v>17</v>
      </c>
    </row>
    <row r="6627" spans="1:19" ht="11.25" thickBot="1" x14ac:dyDescent="0.2">
      <c r="A6627" s="88">
        <v>1</v>
      </c>
      <c r="B6627" s="109">
        <v>0.76791666666666669</v>
      </c>
      <c r="C6627" s="110" t="s">
        <v>7480</v>
      </c>
      <c r="D6627" s="110" t="s">
        <v>7481</v>
      </c>
      <c r="E6627" s="110" t="s">
        <v>7482</v>
      </c>
      <c r="F6627" s="110" t="s">
        <v>7483</v>
      </c>
      <c r="G6627" s="110" t="s">
        <v>7484</v>
      </c>
      <c r="H6627" s="110" t="s">
        <v>7485</v>
      </c>
      <c r="I6627" s="119">
        <v>74179.828999999998</v>
      </c>
      <c r="J6627" s="112" t="s">
        <v>7486</v>
      </c>
      <c r="K6627" s="110" t="s">
        <v>7487</v>
      </c>
      <c r="L6627" s="89">
        <v>23939.746999999999</v>
      </c>
      <c r="M6627" s="89">
        <v>1349.0440000000001</v>
      </c>
      <c r="N6627" s="110" t="s">
        <v>7488</v>
      </c>
      <c r="O6627" s="89">
        <v>777854.25</v>
      </c>
      <c r="P6627" s="89">
        <v>12555.781999999999</v>
      </c>
      <c r="Q6627" s="89">
        <v>28982.145</v>
      </c>
      <c r="R6627" s="89">
        <v>266875.46000000002</v>
      </c>
      <c r="S6627" s="89">
        <v>148736.04999999999</v>
      </c>
    </row>
    <row r="6628" spans="1:19" ht="11.25" thickBot="1" x14ac:dyDescent="0.2">
      <c r="A6628" s="93"/>
    </row>
    <row r="6629" spans="1:19" ht="11.25" thickBot="1" x14ac:dyDescent="0.2">
      <c r="A6629" s="88">
        <v>2</v>
      </c>
      <c r="B6629" s="109">
        <v>0.76809027777777772</v>
      </c>
      <c r="C6629" s="110" t="s">
        <v>7489</v>
      </c>
      <c r="D6629" s="110" t="s">
        <v>7490</v>
      </c>
      <c r="E6629" s="110" t="s">
        <v>7491</v>
      </c>
      <c r="F6629" s="110" t="s">
        <v>7492</v>
      </c>
      <c r="G6629" s="110" t="s">
        <v>7493</v>
      </c>
      <c r="H6629" s="110" t="s">
        <v>7494</v>
      </c>
      <c r="I6629" s="119">
        <v>74848.213000000003</v>
      </c>
      <c r="J6629" s="112" t="s">
        <v>7495</v>
      </c>
      <c r="K6629" s="110" t="s">
        <v>7496</v>
      </c>
      <c r="L6629" s="89">
        <v>23869.666000000001</v>
      </c>
      <c r="M6629" s="89">
        <v>1411.048</v>
      </c>
      <c r="N6629" s="110" t="s">
        <v>7497</v>
      </c>
      <c r="O6629" s="89">
        <v>780452.77</v>
      </c>
      <c r="P6629" s="89">
        <v>12686.861999999999</v>
      </c>
      <c r="Q6629" s="89">
        <v>29294.581999999999</v>
      </c>
      <c r="R6629" s="89">
        <v>267124.62</v>
      </c>
      <c r="S6629" s="89">
        <v>148131.76999999999</v>
      </c>
    </row>
    <row r="6630" spans="1:19" ht="11.25" thickBot="1" x14ac:dyDescent="0.2">
      <c r="A6630" s="93"/>
    </row>
    <row r="6631" spans="1:19" ht="11.25" thickBot="1" x14ac:dyDescent="0.2">
      <c r="A6631" s="88">
        <v>3</v>
      </c>
      <c r="B6631" s="109">
        <v>0.76825231481481471</v>
      </c>
      <c r="C6631" s="110" t="s">
        <v>7498</v>
      </c>
      <c r="D6631" s="110" t="s">
        <v>7499</v>
      </c>
      <c r="E6631" s="110" t="s">
        <v>7500</v>
      </c>
      <c r="F6631" s="110" t="s">
        <v>7501</v>
      </c>
      <c r="G6631" s="110" t="s">
        <v>7502</v>
      </c>
      <c r="H6631" s="110" t="s">
        <v>7503</v>
      </c>
      <c r="I6631" s="119">
        <v>74864.270999999993</v>
      </c>
      <c r="J6631" s="112" t="s">
        <v>7504</v>
      </c>
      <c r="K6631" s="110" t="s">
        <v>7505</v>
      </c>
      <c r="L6631" s="89">
        <v>24346.217000000001</v>
      </c>
      <c r="M6631" s="89">
        <v>1339.0429999999999</v>
      </c>
      <c r="N6631" s="110" t="s">
        <v>7506</v>
      </c>
      <c r="O6631" s="89">
        <v>786814.48</v>
      </c>
      <c r="P6631" s="89">
        <v>12626.825000000001</v>
      </c>
      <c r="Q6631" s="89">
        <v>29229.49</v>
      </c>
      <c r="R6631" s="89">
        <v>268452.53000000003</v>
      </c>
      <c r="S6631" s="89">
        <v>149141.94</v>
      </c>
    </row>
    <row r="6632" spans="1:19" ht="11.25" thickBot="1" x14ac:dyDescent="0.2">
      <c r="A6632" s="93"/>
    </row>
    <row r="6633" spans="1:19" ht="11.25" thickBot="1" x14ac:dyDescent="0.2">
      <c r="A6633" s="113" t="s">
        <v>352</v>
      </c>
      <c r="B6633" s="93"/>
      <c r="C6633" s="110" t="s">
        <v>7507</v>
      </c>
      <c r="D6633" s="110" t="s">
        <v>7508</v>
      </c>
      <c r="E6633" s="110" t="s">
        <v>7509</v>
      </c>
      <c r="F6633" s="110" t="s">
        <v>7510</v>
      </c>
      <c r="G6633" s="110" t="s">
        <v>7511</v>
      </c>
      <c r="H6633" s="110" t="s">
        <v>7512</v>
      </c>
      <c r="I6633" s="118">
        <v>74630.770999999993</v>
      </c>
      <c r="J6633" s="112" t="s">
        <v>7513</v>
      </c>
      <c r="K6633" s="110" t="s">
        <v>7514</v>
      </c>
      <c r="L6633" s="114">
        <v>24051.877</v>
      </c>
      <c r="M6633" s="114">
        <v>1366.3779999999999</v>
      </c>
      <c r="N6633" s="110" t="s">
        <v>7515</v>
      </c>
      <c r="O6633" s="114">
        <v>781707.17</v>
      </c>
      <c r="P6633" s="114">
        <v>12623.156999999999</v>
      </c>
      <c r="Q6633" s="114">
        <v>29168.739000000001</v>
      </c>
      <c r="R6633" s="114">
        <v>267484.21000000002</v>
      </c>
      <c r="S6633" s="114">
        <v>148669.92000000001</v>
      </c>
    </row>
    <row r="6634" spans="1:19" ht="11.25" thickBot="1" x14ac:dyDescent="0.2">
      <c r="A6634" s="93"/>
    </row>
    <row r="6635" spans="1:19" ht="11.25" thickBot="1" x14ac:dyDescent="0.2">
      <c r="A6635" s="116" t="s">
        <v>355</v>
      </c>
      <c r="B6635" s="93"/>
      <c r="C6635" s="110" t="s">
        <v>7516</v>
      </c>
      <c r="D6635" s="110" t="s">
        <v>7517</v>
      </c>
      <c r="E6635" s="110" t="s">
        <v>7518</v>
      </c>
      <c r="F6635" s="110" t="s">
        <v>7519</v>
      </c>
      <c r="G6635" s="110" t="s">
        <v>7520</v>
      </c>
      <c r="H6635" s="110" t="s">
        <v>7521</v>
      </c>
      <c r="I6635" s="118">
        <v>390.61</v>
      </c>
      <c r="J6635" s="112" t="s">
        <v>7522</v>
      </c>
      <c r="K6635" s="110" t="s">
        <v>7523</v>
      </c>
      <c r="L6635" s="114">
        <v>257.303</v>
      </c>
      <c r="M6635" s="114">
        <v>39.006999999999998</v>
      </c>
      <c r="N6635" s="110" t="s">
        <v>7524</v>
      </c>
      <c r="O6635" s="114">
        <v>4609.9409999999998</v>
      </c>
      <c r="P6635" s="114">
        <v>65.617000000000004</v>
      </c>
      <c r="Q6635" s="114">
        <v>164.84</v>
      </c>
      <c r="R6635" s="114">
        <v>847.79700000000003</v>
      </c>
      <c r="S6635" s="114">
        <v>508.32100000000003</v>
      </c>
    </row>
    <row r="6636" spans="1:19" ht="11.25" thickBot="1" x14ac:dyDescent="0.2">
      <c r="A6636" s="93"/>
    </row>
    <row r="6637" spans="1:19" ht="11.25" thickBot="1" x14ac:dyDescent="0.2">
      <c r="A6637" s="117" t="s">
        <v>358</v>
      </c>
      <c r="B6637" s="93"/>
      <c r="C6637" s="110" t="s">
        <v>7525</v>
      </c>
      <c r="D6637" s="110" t="s">
        <v>7314</v>
      </c>
      <c r="E6637" s="110" t="s">
        <v>7526</v>
      </c>
      <c r="F6637" s="110" t="s">
        <v>7527</v>
      </c>
      <c r="G6637" s="110" t="s">
        <v>7528</v>
      </c>
      <c r="H6637" s="110" t="s">
        <v>3157</v>
      </c>
      <c r="I6637" s="118">
        <v>0.52300000000000002</v>
      </c>
      <c r="J6637" s="112" t="s">
        <v>1734</v>
      </c>
      <c r="K6637" s="110" t="s">
        <v>1243</v>
      </c>
      <c r="L6637" s="114">
        <v>1.07</v>
      </c>
      <c r="M6637" s="114">
        <v>2.855</v>
      </c>
      <c r="N6637" s="110" t="s">
        <v>7529</v>
      </c>
      <c r="O6637" s="114">
        <v>0.59</v>
      </c>
      <c r="P6637" s="114">
        <v>0.52</v>
      </c>
      <c r="Q6637" s="114">
        <v>0.56499999999999995</v>
      </c>
      <c r="R6637" s="114">
        <v>0.317</v>
      </c>
      <c r="S6637" s="114">
        <v>0.34200000000000003</v>
      </c>
    </row>
    <row r="6638" spans="1:19" ht="11.25" thickBot="1" x14ac:dyDescent="0.2">
      <c r="A6638" s="93"/>
    </row>
    <row r="6639" spans="1:19" ht="11.25" thickBot="1" x14ac:dyDescent="0.2">
      <c r="A6639" s="87" t="s">
        <v>345</v>
      </c>
      <c r="B6639" s="87" t="s">
        <v>346</v>
      </c>
      <c r="C6639" s="107" t="s">
        <v>18</v>
      </c>
      <c r="D6639" s="108" t="s">
        <v>19</v>
      </c>
      <c r="E6639" s="108" t="s">
        <v>20</v>
      </c>
      <c r="F6639" s="107" t="s">
        <v>21</v>
      </c>
      <c r="G6639" s="107" t="s">
        <v>22</v>
      </c>
      <c r="H6639" s="107" t="s">
        <v>23</v>
      </c>
      <c r="I6639" s="107" t="s">
        <v>24</v>
      </c>
      <c r="J6639" s="108" t="s">
        <v>25</v>
      </c>
      <c r="K6639" s="108" t="s">
        <v>26</v>
      </c>
      <c r="L6639" s="107" t="s">
        <v>27</v>
      </c>
      <c r="M6639" s="107" t="s">
        <v>28</v>
      </c>
      <c r="N6639" s="107" t="s">
        <v>29</v>
      </c>
      <c r="O6639" s="107" t="s">
        <v>30</v>
      </c>
      <c r="P6639" s="107" t="s">
        <v>31</v>
      </c>
      <c r="Q6639" s="107" t="s">
        <v>32</v>
      </c>
      <c r="R6639" s="107" t="s">
        <v>33</v>
      </c>
      <c r="S6639" s="108" t="s">
        <v>34</v>
      </c>
    </row>
    <row r="6640" spans="1:19" ht="11.25" thickBot="1" x14ac:dyDescent="0.2">
      <c r="A6640" s="88">
        <v>1</v>
      </c>
      <c r="B6640" s="109">
        <v>0.76791666666666669</v>
      </c>
      <c r="C6640" s="89">
        <v>48990.534</v>
      </c>
      <c r="D6640" s="119">
        <v>66137.815000000002</v>
      </c>
      <c r="E6640" s="119">
        <v>1238179.3</v>
      </c>
      <c r="F6640" s="89">
        <v>70</v>
      </c>
      <c r="G6640" s="89">
        <v>185.001</v>
      </c>
      <c r="H6640" s="89">
        <v>447676.82</v>
      </c>
      <c r="I6640" s="110" t="s">
        <v>7530</v>
      </c>
      <c r="J6640" s="119">
        <v>671144.06</v>
      </c>
      <c r="K6640" s="112" t="s">
        <v>7531</v>
      </c>
      <c r="L6640" s="89">
        <v>2878.1990000000001</v>
      </c>
      <c r="M6640" s="89">
        <v>3755.3380000000002</v>
      </c>
      <c r="N6640" s="89">
        <v>19</v>
      </c>
      <c r="O6640" s="89">
        <v>282.00200000000001</v>
      </c>
      <c r="P6640" s="89">
        <v>1739.0730000000001</v>
      </c>
      <c r="Q6640" s="89">
        <v>1687.068</v>
      </c>
      <c r="R6640" s="89">
        <v>442.005</v>
      </c>
      <c r="S6640" s="119">
        <v>1216663.5</v>
      </c>
    </row>
    <row r="6641" spans="1:19" ht="11.25" thickBot="1" x14ac:dyDescent="0.2">
      <c r="A6641" s="93"/>
    </row>
    <row r="6642" spans="1:19" ht="11.25" thickBot="1" x14ac:dyDescent="0.2">
      <c r="A6642" s="88">
        <v>2</v>
      </c>
      <c r="B6642" s="109">
        <v>0.76809027777777772</v>
      </c>
      <c r="C6642" s="89">
        <v>49765.366999999998</v>
      </c>
      <c r="D6642" s="119">
        <v>67094.868000000002</v>
      </c>
      <c r="E6642" s="119">
        <v>1243166.5</v>
      </c>
      <c r="F6642" s="89">
        <v>76</v>
      </c>
      <c r="G6642" s="89">
        <v>183.001</v>
      </c>
      <c r="H6642" s="89">
        <v>449326.77</v>
      </c>
      <c r="I6642" s="110" t="s">
        <v>7532</v>
      </c>
      <c r="J6642" s="119">
        <v>677153.91</v>
      </c>
      <c r="K6642" s="112" t="s">
        <v>7533</v>
      </c>
      <c r="L6642" s="89">
        <v>2712.1770000000001</v>
      </c>
      <c r="M6642" s="89">
        <v>3701.3290000000002</v>
      </c>
      <c r="N6642" s="89">
        <v>22</v>
      </c>
      <c r="O6642" s="89">
        <v>300.00200000000001</v>
      </c>
      <c r="P6642" s="89">
        <v>1727.0719999999999</v>
      </c>
      <c r="Q6642" s="89">
        <v>1681.068</v>
      </c>
      <c r="R6642" s="89">
        <v>417.00400000000002</v>
      </c>
      <c r="S6642" s="119">
        <v>1234477</v>
      </c>
    </row>
    <row r="6643" spans="1:19" ht="11.25" thickBot="1" x14ac:dyDescent="0.2">
      <c r="A6643" s="93"/>
    </row>
    <row r="6644" spans="1:19" ht="11.25" thickBot="1" x14ac:dyDescent="0.2">
      <c r="A6644" s="88">
        <v>3</v>
      </c>
      <c r="B6644" s="109">
        <v>0.76825231481481471</v>
      </c>
      <c r="C6644" s="89">
        <v>49513.769</v>
      </c>
      <c r="D6644" s="119">
        <v>67097.876999999993</v>
      </c>
      <c r="E6644" s="119">
        <v>1243818.8</v>
      </c>
      <c r="F6644" s="89">
        <v>88</v>
      </c>
      <c r="G6644" s="89">
        <v>199.001</v>
      </c>
      <c r="H6644" s="89">
        <v>450614.14</v>
      </c>
      <c r="I6644" s="110" t="s">
        <v>7534</v>
      </c>
      <c r="J6644" s="119">
        <v>677473.04</v>
      </c>
      <c r="K6644" s="112" t="s">
        <v>7535</v>
      </c>
      <c r="L6644" s="89">
        <v>2706.1759999999999</v>
      </c>
      <c r="M6644" s="89">
        <v>3611.3130000000001</v>
      </c>
      <c r="N6644" s="89">
        <v>22</v>
      </c>
      <c r="O6644" s="89">
        <v>320.00200000000001</v>
      </c>
      <c r="P6644" s="89">
        <v>1758.0740000000001</v>
      </c>
      <c r="Q6644" s="89">
        <v>1654.066</v>
      </c>
      <c r="R6644" s="89">
        <v>437.005</v>
      </c>
      <c r="S6644" s="119">
        <v>1233663.8999999999</v>
      </c>
    </row>
    <row r="6645" spans="1:19" ht="11.25" thickBot="1" x14ac:dyDescent="0.2">
      <c r="A6645" s="93"/>
    </row>
    <row r="6646" spans="1:19" ht="11.25" thickBot="1" x14ac:dyDescent="0.2">
      <c r="A6646" s="113" t="s">
        <v>352</v>
      </c>
      <c r="B6646" s="93"/>
      <c r="C6646" s="114">
        <v>49423.222999999998</v>
      </c>
      <c r="D6646" s="118">
        <v>66776.853000000003</v>
      </c>
      <c r="E6646" s="118">
        <v>1241721.5</v>
      </c>
      <c r="F6646" s="114">
        <v>78</v>
      </c>
      <c r="G6646" s="114">
        <v>189.001</v>
      </c>
      <c r="H6646" s="114">
        <v>449205.91</v>
      </c>
      <c r="I6646" s="110" t="s">
        <v>7536</v>
      </c>
      <c r="J6646" s="118">
        <v>675257</v>
      </c>
      <c r="K6646" s="112" t="s">
        <v>7537</v>
      </c>
      <c r="L6646" s="114">
        <v>2765.5169999999998</v>
      </c>
      <c r="M6646" s="114">
        <v>3689.3270000000002</v>
      </c>
      <c r="N6646" s="114">
        <v>21</v>
      </c>
      <c r="O6646" s="114">
        <v>300.66899999999998</v>
      </c>
      <c r="P6646" s="114">
        <v>1741.4059999999999</v>
      </c>
      <c r="Q6646" s="114">
        <v>1674.067</v>
      </c>
      <c r="R6646" s="114">
        <v>432.00400000000002</v>
      </c>
      <c r="S6646" s="118">
        <v>1228268.1000000001</v>
      </c>
    </row>
    <row r="6647" spans="1:19" ht="11.25" thickBot="1" x14ac:dyDescent="0.2">
      <c r="A6647" s="93"/>
    </row>
    <row r="6648" spans="1:19" ht="11.25" thickBot="1" x14ac:dyDescent="0.2">
      <c r="A6648" s="116" t="s">
        <v>355</v>
      </c>
      <c r="B6648" s="93"/>
      <c r="C6648" s="114">
        <v>395.27300000000002</v>
      </c>
      <c r="D6648" s="118">
        <v>553.42600000000004</v>
      </c>
      <c r="E6648" s="118">
        <v>3084.9639999999999</v>
      </c>
      <c r="F6648" s="114">
        <v>9.1649999999999991</v>
      </c>
      <c r="G6648" s="114">
        <v>8.718</v>
      </c>
      <c r="H6648" s="114">
        <v>1472.383</v>
      </c>
      <c r="I6648" s="110" t="s">
        <v>7538</v>
      </c>
      <c r="J6648" s="118">
        <v>3565.4870000000001</v>
      </c>
      <c r="K6648" s="112" t="s">
        <v>7539</v>
      </c>
      <c r="L6648" s="114">
        <v>97.631</v>
      </c>
      <c r="M6648" s="114">
        <v>72.759</v>
      </c>
      <c r="N6648" s="114">
        <v>1.732</v>
      </c>
      <c r="O6648" s="114">
        <v>19.009</v>
      </c>
      <c r="P6648" s="114">
        <v>15.632</v>
      </c>
      <c r="Q6648" s="114">
        <v>17.579999999999998</v>
      </c>
      <c r="R6648" s="114">
        <v>13.228999999999999</v>
      </c>
      <c r="S6648" s="118">
        <v>10058.084999999999</v>
      </c>
    </row>
    <row r="6649" spans="1:19" ht="11.25" thickBot="1" x14ac:dyDescent="0.2">
      <c r="A6649" s="93"/>
    </row>
    <row r="6650" spans="1:19" ht="11.25" thickBot="1" x14ac:dyDescent="0.2">
      <c r="A6650" s="117" t="s">
        <v>358</v>
      </c>
      <c r="B6650" s="93"/>
      <c r="C6650" s="114">
        <v>0.8</v>
      </c>
      <c r="D6650" s="118">
        <v>0.82899999999999996</v>
      </c>
      <c r="E6650" s="118">
        <v>0.248</v>
      </c>
      <c r="F6650" s="114">
        <v>11.75</v>
      </c>
      <c r="G6650" s="114">
        <v>4.6130000000000004</v>
      </c>
      <c r="H6650" s="114">
        <v>0.32800000000000001</v>
      </c>
      <c r="I6650" s="110" t="s">
        <v>899</v>
      </c>
      <c r="J6650" s="118">
        <v>0.52800000000000002</v>
      </c>
      <c r="K6650" s="112" t="s">
        <v>666</v>
      </c>
      <c r="L6650" s="114">
        <v>3.53</v>
      </c>
      <c r="M6650" s="114">
        <v>1.972</v>
      </c>
      <c r="N6650" s="114">
        <v>8.2479999999999993</v>
      </c>
      <c r="O6650" s="114">
        <v>6.3220000000000001</v>
      </c>
      <c r="P6650" s="114">
        <v>0.89800000000000002</v>
      </c>
      <c r="Q6650" s="114">
        <v>1.05</v>
      </c>
      <c r="R6650" s="114">
        <v>3.0619999999999998</v>
      </c>
      <c r="S6650" s="118">
        <v>0.81899999999999995</v>
      </c>
    </row>
    <row r="6651" spans="1:19" ht="11.25" thickBot="1" x14ac:dyDescent="0.2">
      <c r="A6651" s="93"/>
    </row>
    <row r="6652" spans="1:19" ht="11.25" thickBot="1" x14ac:dyDescent="0.2">
      <c r="A6652" s="87" t="s">
        <v>345</v>
      </c>
      <c r="B6652" s="87" t="s">
        <v>346</v>
      </c>
      <c r="C6652" s="108" t="s">
        <v>35</v>
      </c>
      <c r="D6652" s="107" t="s">
        <v>36</v>
      </c>
      <c r="E6652" s="107" t="s">
        <v>37</v>
      </c>
      <c r="F6652" s="107" t="s">
        <v>38</v>
      </c>
      <c r="G6652" s="107" t="s">
        <v>39</v>
      </c>
      <c r="H6652" s="107" t="s">
        <v>40</v>
      </c>
      <c r="I6652" s="107" t="s">
        <v>41</v>
      </c>
      <c r="J6652" s="107" t="s">
        <v>42</v>
      </c>
      <c r="K6652" s="107" t="s">
        <v>43</v>
      </c>
      <c r="L6652" s="107" t="s">
        <v>44</v>
      </c>
      <c r="M6652" s="107" t="s">
        <v>45</v>
      </c>
      <c r="N6652" s="107" t="s">
        <v>46</v>
      </c>
      <c r="O6652" s="107" t="s">
        <v>47</v>
      </c>
      <c r="P6652" s="107" t="s">
        <v>48</v>
      </c>
      <c r="Q6652" s="107" t="s">
        <v>49</v>
      </c>
      <c r="R6652" s="107" t="s">
        <v>50</v>
      </c>
      <c r="S6652" s="107" t="s">
        <v>51</v>
      </c>
    </row>
    <row r="6653" spans="1:19" ht="11.25" thickBot="1" x14ac:dyDescent="0.2">
      <c r="A6653" s="88">
        <v>1</v>
      </c>
      <c r="B6653" s="109">
        <v>0.76791666666666669</v>
      </c>
      <c r="C6653" s="112" t="s">
        <v>7540</v>
      </c>
      <c r="D6653" s="89">
        <v>12705.873</v>
      </c>
      <c r="E6653" s="89">
        <v>2554.1570000000002</v>
      </c>
      <c r="F6653" s="89">
        <v>10</v>
      </c>
      <c r="G6653" s="89">
        <v>7464.3370000000004</v>
      </c>
      <c r="H6653" s="89">
        <v>309527.42</v>
      </c>
      <c r="I6653" s="110" t="s">
        <v>7541</v>
      </c>
      <c r="J6653" s="89">
        <v>53831.457999999999</v>
      </c>
      <c r="K6653" s="89">
        <v>57767.98</v>
      </c>
      <c r="L6653" s="89">
        <v>9175.02</v>
      </c>
      <c r="M6653" s="89">
        <v>6319.9589999999998</v>
      </c>
      <c r="N6653" s="89">
        <v>1035.0260000000001</v>
      </c>
      <c r="O6653" s="89">
        <v>1124.03</v>
      </c>
      <c r="P6653" s="89">
        <v>1157.0319999999999</v>
      </c>
      <c r="Q6653" s="89">
        <v>1124.03</v>
      </c>
      <c r="R6653" s="89">
        <v>1260.038</v>
      </c>
      <c r="S6653" s="89">
        <v>989.02300000000002</v>
      </c>
    </row>
    <row r="6654" spans="1:19" ht="11.25" thickBot="1" x14ac:dyDescent="0.2">
      <c r="A6654" s="93"/>
    </row>
    <row r="6655" spans="1:19" ht="11.25" thickBot="1" x14ac:dyDescent="0.2">
      <c r="A6655" s="88">
        <v>2</v>
      </c>
      <c r="B6655" s="109">
        <v>0.76809027777777772</v>
      </c>
      <c r="C6655" s="112" t="s">
        <v>7542</v>
      </c>
      <c r="D6655" s="89">
        <v>13082.106</v>
      </c>
      <c r="E6655" s="89">
        <v>2536.154</v>
      </c>
      <c r="F6655" s="89">
        <v>10</v>
      </c>
      <c r="G6655" s="89">
        <v>7237.2569999999996</v>
      </c>
      <c r="H6655" s="89">
        <v>311007.21000000002</v>
      </c>
      <c r="I6655" s="89">
        <v>1973678.6</v>
      </c>
      <c r="J6655" s="89">
        <v>53746.237999999998</v>
      </c>
      <c r="K6655" s="89">
        <v>57481.188999999998</v>
      </c>
      <c r="L6655" s="89">
        <v>9227.0429999999997</v>
      </c>
      <c r="M6655" s="89">
        <v>6357.97</v>
      </c>
      <c r="N6655" s="89">
        <v>1092.029</v>
      </c>
      <c r="O6655" s="89">
        <v>1072.028</v>
      </c>
      <c r="P6655" s="89">
        <v>1140.0309999999999</v>
      </c>
      <c r="Q6655" s="89">
        <v>1129.0309999999999</v>
      </c>
      <c r="R6655" s="89">
        <v>1448.05</v>
      </c>
      <c r="S6655" s="89">
        <v>993.024</v>
      </c>
    </row>
    <row r="6656" spans="1:19" ht="11.25" thickBot="1" x14ac:dyDescent="0.2">
      <c r="A6656" s="93"/>
    </row>
    <row r="6657" spans="1:19" ht="11.25" thickBot="1" x14ac:dyDescent="0.2">
      <c r="A6657" s="88">
        <v>3</v>
      </c>
      <c r="B6657" s="109">
        <v>0.76825231481481471</v>
      </c>
      <c r="C6657" s="112" t="s">
        <v>7543</v>
      </c>
      <c r="D6657" s="89">
        <v>13109.123</v>
      </c>
      <c r="E6657" s="89">
        <v>2443.143</v>
      </c>
      <c r="F6657" s="89">
        <v>11</v>
      </c>
      <c r="G6657" s="89">
        <v>7276.27</v>
      </c>
      <c r="H6657" s="89">
        <v>309706.03999999998</v>
      </c>
      <c r="I6657" s="110" t="s">
        <v>7544</v>
      </c>
      <c r="J6657" s="89">
        <v>54211.440999999999</v>
      </c>
      <c r="K6657" s="89">
        <v>57750.932999999997</v>
      </c>
      <c r="L6657" s="89">
        <v>9137.0030000000006</v>
      </c>
      <c r="M6657" s="89">
        <v>6382.9780000000001</v>
      </c>
      <c r="N6657" s="89">
        <v>1050.0260000000001</v>
      </c>
      <c r="O6657" s="89">
        <v>999.024</v>
      </c>
      <c r="P6657" s="89">
        <v>1122.03</v>
      </c>
      <c r="Q6657" s="89">
        <v>1093.029</v>
      </c>
      <c r="R6657" s="89">
        <v>1262.038</v>
      </c>
      <c r="S6657" s="89">
        <v>998.024</v>
      </c>
    </row>
    <row r="6658" spans="1:19" ht="11.25" thickBot="1" x14ac:dyDescent="0.2">
      <c r="A6658" s="93"/>
    </row>
    <row r="6659" spans="1:19" ht="11.25" thickBot="1" x14ac:dyDescent="0.2">
      <c r="A6659" s="113" t="s">
        <v>352</v>
      </c>
      <c r="B6659" s="93"/>
      <c r="C6659" s="112" t="s">
        <v>7545</v>
      </c>
      <c r="D6659" s="114">
        <v>12965.700999999999</v>
      </c>
      <c r="E6659" s="114">
        <v>2511.1509999999998</v>
      </c>
      <c r="F6659" s="114">
        <v>10.333</v>
      </c>
      <c r="G6659" s="114">
        <v>7325.9549999999999</v>
      </c>
      <c r="H6659" s="114">
        <v>310080.21999999997</v>
      </c>
      <c r="I6659" s="110" t="s">
        <v>7546</v>
      </c>
      <c r="J6659" s="114">
        <v>53929.713000000003</v>
      </c>
      <c r="K6659" s="114">
        <v>57666.701000000001</v>
      </c>
      <c r="L6659" s="114">
        <v>9179.6890000000003</v>
      </c>
      <c r="M6659" s="114">
        <v>6353.6350000000002</v>
      </c>
      <c r="N6659" s="114">
        <v>1059.027</v>
      </c>
      <c r="O6659" s="114">
        <v>1065.027</v>
      </c>
      <c r="P6659" s="114">
        <v>1139.6980000000001</v>
      </c>
      <c r="Q6659" s="114">
        <v>1115.3630000000001</v>
      </c>
      <c r="R6659" s="114">
        <v>1323.376</v>
      </c>
      <c r="S6659" s="114">
        <v>993.35699999999997</v>
      </c>
    </row>
    <row r="6660" spans="1:19" ht="11.25" thickBot="1" x14ac:dyDescent="0.2">
      <c r="A6660" s="93"/>
    </row>
    <row r="6661" spans="1:19" ht="11.25" thickBot="1" x14ac:dyDescent="0.2">
      <c r="A6661" s="116" t="s">
        <v>355</v>
      </c>
      <c r="B6661" s="93"/>
      <c r="C6661" s="112" t="s">
        <v>7547</v>
      </c>
      <c r="D6661" s="114">
        <v>225.422</v>
      </c>
      <c r="E6661" s="114">
        <v>59.581000000000003</v>
      </c>
      <c r="F6661" s="114">
        <v>0.57699999999999996</v>
      </c>
      <c r="G6661" s="114">
        <v>121.42</v>
      </c>
      <c r="H6661" s="114">
        <v>807.74800000000005</v>
      </c>
      <c r="I6661" s="110" t="s">
        <v>7548</v>
      </c>
      <c r="J6661" s="114">
        <v>247.67699999999999</v>
      </c>
      <c r="K6661" s="114">
        <v>160.88399999999999</v>
      </c>
      <c r="L6661" s="114">
        <v>45.201000000000001</v>
      </c>
      <c r="M6661" s="114">
        <v>31.731999999999999</v>
      </c>
      <c r="N6661" s="114">
        <v>29.547999999999998</v>
      </c>
      <c r="O6661" s="114">
        <v>62.796999999999997</v>
      </c>
      <c r="P6661" s="114">
        <v>17.503</v>
      </c>
      <c r="Q6661" s="114">
        <v>19.503</v>
      </c>
      <c r="R6661" s="114">
        <v>107.976</v>
      </c>
      <c r="S6661" s="114">
        <v>4.5090000000000003</v>
      </c>
    </row>
    <row r="6662" spans="1:19" ht="11.25" thickBot="1" x14ac:dyDescent="0.2">
      <c r="A6662" s="93"/>
    </row>
    <row r="6663" spans="1:19" ht="11.25" thickBot="1" x14ac:dyDescent="0.2">
      <c r="A6663" s="117" t="s">
        <v>358</v>
      </c>
      <c r="B6663" s="93"/>
      <c r="C6663" s="112" t="s">
        <v>1755</v>
      </c>
      <c r="D6663" s="114">
        <v>1.7390000000000001</v>
      </c>
      <c r="E6663" s="114">
        <v>2.3730000000000002</v>
      </c>
      <c r="F6663" s="114">
        <v>5.5869999999999997</v>
      </c>
      <c r="G6663" s="114">
        <v>1.657</v>
      </c>
      <c r="H6663" s="114">
        <v>0.26</v>
      </c>
      <c r="I6663" s="110" t="s">
        <v>7549</v>
      </c>
      <c r="J6663" s="114">
        <v>0.45900000000000002</v>
      </c>
      <c r="K6663" s="114">
        <v>0.27900000000000003</v>
      </c>
      <c r="L6663" s="114">
        <v>0.49199999999999999</v>
      </c>
      <c r="M6663" s="114">
        <v>0.499</v>
      </c>
      <c r="N6663" s="114">
        <v>2.79</v>
      </c>
      <c r="O6663" s="114">
        <v>5.8959999999999999</v>
      </c>
      <c r="P6663" s="114">
        <v>1.536</v>
      </c>
      <c r="Q6663" s="114">
        <v>1.7490000000000001</v>
      </c>
      <c r="R6663" s="114">
        <v>8.1590000000000007</v>
      </c>
      <c r="S6663" s="114">
        <v>0.45400000000000001</v>
      </c>
    </row>
    <row r="6664" spans="1:19" ht="11.25" thickBot="1" x14ac:dyDescent="0.2">
      <c r="A6664" s="93"/>
    </row>
    <row r="6665" spans="1:19" ht="11.25" thickBot="1" x14ac:dyDescent="0.2">
      <c r="A6665" s="87" t="s">
        <v>345</v>
      </c>
      <c r="B6665" s="87" t="s">
        <v>346</v>
      </c>
      <c r="C6665" s="107" t="s">
        <v>52</v>
      </c>
      <c r="D6665" s="107" t="s">
        <v>53</v>
      </c>
      <c r="E6665" s="107" t="s">
        <v>54</v>
      </c>
      <c r="F6665" s="107" t="s">
        <v>55</v>
      </c>
      <c r="G6665" s="107" t="s">
        <v>56</v>
      </c>
      <c r="H6665" s="107" t="s">
        <v>57</v>
      </c>
      <c r="I6665" s="107" t="s">
        <v>58</v>
      </c>
      <c r="J6665" s="107" t="s">
        <v>59</v>
      </c>
      <c r="K6665" s="107" t="s">
        <v>60</v>
      </c>
      <c r="L6665" s="107" t="s">
        <v>61</v>
      </c>
      <c r="M6665" s="107" t="s">
        <v>62</v>
      </c>
      <c r="N6665" s="107" t="s">
        <v>63</v>
      </c>
      <c r="O6665" s="107" t="s">
        <v>64</v>
      </c>
      <c r="P6665" s="108" t="s">
        <v>65</v>
      </c>
      <c r="Q6665" s="108" t="s">
        <v>66</v>
      </c>
      <c r="R6665" s="107" t="s">
        <v>67</v>
      </c>
      <c r="S6665" s="107" t="s">
        <v>68</v>
      </c>
    </row>
    <row r="6666" spans="1:19" ht="11.25" thickBot="1" x14ac:dyDescent="0.2">
      <c r="A6666" s="88">
        <v>1</v>
      </c>
      <c r="B6666" s="109">
        <v>0.76791666666666669</v>
      </c>
      <c r="C6666" s="89">
        <v>950.02200000000005</v>
      </c>
      <c r="D6666" s="89">
        <v>409.00400000000002</v>
      </c>
      <c r="E6666" s="89">
        <v>580.00800000000004</v>
      </c>
      <c r="F6666" s="89">
        <v>384.00400000000002</v>
      </c>
      <c r="G6666" s="89">
        <v>769.01400000000001</v>
      </c>
      <c r="H6666" s="89">
        <v>2223.1190000000001</v>
      </c>
      <c r="I6666" s="89">
        <v>7518.3559999999998</v>
      </c>
      <c r="J6666" s="89">
        <v>11422.13</v>
      </c>
      <c r="K6666" s="89">
        <v>25</v>
      </c>
      <c r="L6666" s="89">
        <v>28</v>
      </c>
      <c r="M6666" s="89">
        <v>600.00900000000001</v>
      </c>
      <c r="N6666" s="89">
        <v>575.00800000000004</v>
      </c>
      <c r="O6666" s="89">
        <v>127441.60000000001</v>
      </c>
      <c r="P6666" s="112" t="s">
        <v>7550</v>
      </c>
      <c r="Q6666" s="112" t="s">
        <v>7551</v>
      </c>
      <c r="R6666" s="89">
        <v>17312.189999999999</v>
      </c>
      <c r="S6666" s="89">
        <v>2018.098</v>
      </c>
    </row>
    <row r="6667" spans="1:19" ht="11.25" thickBot="1" x14ac:dyDescent="0.2">
      <c r="A6667" s="93"/>
    </row>
    <row r="6668" spans="1:19" ht="11.25" thickBot="1" x14ac:dyDescent="0.2">
      <c r="A6668" s="88">
        <v>2</v>
      </c>
      <c r="B6668" s="109">
        <v>0.76809027777777772</v>
      </c>
      <c r="C6668" s="89">
        <v>919.02</v>
      </c>
      <c r="D6668" s="89">
        <v>403.00400000000002</v>
      </c>
      <c r="E6668" s="89">
        <v>520.00599999999997</v>
      </c>
      <c r="F6668" s="89">
        <v>345.00299999999999</v>
      </c>
      <c r="G6668" s="89">
        <v>722.01300000000003</v>
      </c>
      <c r="H6668" s="89">
        <v>2260.123</v>
      </c>
      <c r="I6668" s="89">
        <v>7447.3310000000001</v>
      </c>
      <c r="J6668" s="89">
        <v>11299.063</v>
      </c>
      <c r="K6668" s="89">
        <v>22</v>
      </c>
      <c r="L6668" s="89">
        <v>23</v>
      </c>
      <c r="M6668" s="89">
        <v>603.00900000000001</v>
      </c>
      <c r="N6668" s="89">
        <v>557.00699999999995</v>
      </c>
      <c r="O6668" s="89">
        <v>127639.81</v>
      </c>
      <c r="P6668" s="112" t="s">
        <v>7552</v>
      </c>
      <c r="Q6668" s="112" t="s">
        <v>7553</v>
      </c>
      <c r="R6668" s="89">
        <v>17358.227999999999</v>
      </c>
      <c r="S6668" s="89">
        <v>2077.1039999999998</v>
      </c>
    </row>
    <row r="6669" spans="1:19" ht="11.25" thickBot="1" x14ac:dyDescent="0.2">
      <c r="A6669" s="93"/>
    </row>
    <row r="6670" spans="1:19" ht="11.25" thickBot="1" x14ac:dyDescent="0.2">
      <c r="A6670" s="88">
        <v>3</v>
      </c>
      <c r="B6670" s="109">
        <v>0.76825231481481471</v>
      </c>
      <c r="C6670" s="89">
        <v>947.02200000000005</v>
      </c>
      <c r="D6670" s="89">
        <v>387.00400000000002</v>
      </c>
      <c r="E6670" s="89">
        <v>535.00699999999995</v>
      </c>
      <c r="F6670" s="89">
        <v>357.00299999999999</v>
      </c>
      <c r="G6670" s="89">
        <v>711.01199999999994</v>
      </c>
      <c r="H6670" s="89">
        <v>2229.1190000000001</v>
      </c>
      <c r="I6670" s="89">
        <v>7438.3280000000004</v>
      </c>
      <c r="J6670" s="89">
        <v>11555.204</v>
      </c>
      <c r="K6670" s="89">
        <v>24</v>
      </c>
      <c r="L6670" s="89">
        <v>25</v>
      </c>
      <c r="M6670" s="89">
        <v>604.00900000000001</v>
      </c>
      <c r="N6670" s="89">
        <v>548.00699999999995</v>
      </c>
      <c r="O6670" s="89">
        <v>127022.05</v>
      </c>
      <c r="P6670" s="112" t="s">
        <v>7554</v>
      </c>
      <c r="Q6670" s="112" t="s">
        <v>7555</v>
      </c>
      <c r="R6670" s="89">
        <v>17174.076000000001</v>
      </c>
      <c r="S6670" s="89">
        <v>2040.1</v>
      </c>
    </row>
    <row r="6671" spans="1:19" ht="11.25" thickBot="1" x14ac:dyDescent="0.2">
      <c r="A6671" s="93"/>
    </row>
    <row r="6672" spans="1:19" ht="11.25" thickBot="1" x14ac:dyDescent="0.2">
      <c r="A6672" s="113" t="s">
        <v>352</v>
      </c>
      <c r="B6672" s="93"/>
      <c r="C6672" s="114">
        <v>938.68799999999999</v>
      </c>
      <c r="D6672" s="114">
        <v>399.67099999999999</v>
      </c>
      <c r="E6672" s="114">
        <v>545.00699999999995</v>
      </c>
      <c r="F6672" s="114">
        <v>362.00299999999999</v>
      </c>
      <c r="G6672" s="114">
        <v>734.01300000000003</v>
      </c>
      <c r="H6672" s="114">
        <v>2237.4540000000002</v>
      </c>
      <c r="I6672" s="114">
        <v>7468.0050000000001</v>
      </c>
      <c r="J6672" s="114">
        <v>11425.466</v>
      </c>
      <c r="K6672" s="114">
        <v>23.667000000000002</v>
      </c>
      <c r="L6672" s="114">
        <v>25.332999999999998</v>
      </c>
      <c r="M6672" s="114">
        <v>602.34199999999998</v>
      </c>
      <c r="N6672" s="114">
        <v>560.00800000000004</v>
      </c>
      <c r="O6672" s="114">
        <v>127367.82</v>
      </c>
      <c r="P6672" s="112" t="s">
        <v>7556</v>
      </c>
      <c r="Q6672" s="112" t="s">
        <v>7557</v>
      </c>
      <c r="R6672" s="114">
        <v>17281.498</v>
      </c>
      <c r="S6672" s="114">
        <v>2045.1</v>
      </c>
    </row>
    <row r="6673" spans="1:19" ht="11.25" thickBot="1" x14ac:dyDescent="0.2">
      <c r="A6673" s="93"/>
    </row>
    <row r="6674" spans="1:19" ht="11.25" thickBot="1" x14ac:dyDescent="0.2">
      <c r="A6674" s="116" t="s">
        <v>355</v>
      </c>
      <c r="B6674" s="93"/>
      <c r="C6674" s="114">
        <v>17.099</v>
      </c>
      <c r="D6674" s="114">
        <v>11.372999999999999</v>
      </c>
      <c r="E6674" s="114">
        <v>31.225999999999999</v>
      </c>
      <c r="F6674" s="114">
        <v>19.975000000000001</v>
      </c>
      <c r="G6674" s="114">
        <v>30.806999999999999</v>
      </c>
      <c r="H6674" s="114">
        <v>19.86</v>
      </c>
      <c r="I6674" s="114">
        <v>43.837000000000003</v>
      </c>
      <c r="J6674" s="114">
        <v>128.10300000000001</v>
      </c>
      <c r="K6674" s="114">
        <v>1.528</v>
      </c>
      <c r="L6674" s="114">
        <v>2.5169999999999999</v>
      </c>
      <c r="M6674" s="114">
        <v>2.0819999999999999</v>
      </c>
      <c r="N6674" s="114">
        <v>13.747999999999999</v>
      </c>
      <c r="O6674" s="114">
        <v>315.41899999999998</v>
      </c>
      <c r="P6674" s="112" t="s">
        <v>7558</v>
      </c>
      <c r="Q6674" s="112" t="s">
        <v>7559</v>
      </c>
      <c r="R6674" s="114">
        <v>95.835999999999999</v>
      </c>
      <c r="S6674" s="114">
        <v>29.818999999999999</v>
      </c>
    </row>
    <row r="6675" spans="1:19" ht="11.25" thickBot="1" x14ac:dyDescent="0.2">
      <c r="A6675" s="93"/>
    </row>
    <row r="6676" spans="1:19" ht="11.25" thickBot="1" x14ac:dyDescent="0.2">
      <c r="A6676" s="117" t="s">
        <v>358</v>
      </c>
      <c r="B6676" s="93"/>
      <c r="C6676" s="114">
        <v>1.8220000000000001</v>
      </c>
      <c r="D6676" s="114">
        <v>2.8460000000000001</v>
      </c>
      <c r="E6676" s="114">
        <v>5.7290000000000001</v>
      </c>
      <c r="F6676" s="114">
        <v>5.5179999999999998</v>
      </c>
      <c r="G6676" s="114">
        <v>4.1970000000000001</v>
      </c>
      <c r="H6676" s="114">
        <v>0.88800000000000001</v>
      </c>
      <c r="I6676" s="114">
        <v>0.58699999999999997</v>
      </c>
      <c r="J6676" s="114">
        <v>1.121</v>
      </c>
      <c r="K6676" s="114">
        <v>6.4539999999999997</v>
      </c>
      <c r="L6676" s="114">
        <v>9.9339999999999993</v>
      </c>
      <c r="M6676" s="114">
        <v>0.34599999999999997</v>
      </c>
      <c r="N6676" s="114">
        <v>2.4550000000000001</v>
      </c>
      <c r="O6676" s="114">
        <v>0.248</v>
      </c>
      <c r="P6676" s="112" t="s">
        <v>1767</v>
      </c>
      <c r="Q6676" s="112" t="s">
        <v>439</v>
      </c>
      <c r="R6676" s="114">
        <v>0.55500000000000005</v>
      </c>
      <c r="S6676" s="114">
        <v>1.458</v>
      </c>
    </row>
    <row r="6677" spans="1:19" ht="10.5" x14ac:dyDescent="0.15">
      <c r="A6677" s="93"/>
    </row>
    <row r="6678" spans="1:19" x14ac:dyDescent="0.15">
      <c r="A6678" s="106"/>
      <c r="B6678" s="69" t="s">
        <v>1768</v>
      </c>
    </row>
    <row r="6679" spans="1:19" ht="9.75" thickBot="1" x14ac:dyDescent="0.2">
      <c r="A6679" s="64" t="s">
        <v>6926</v>
      </c>
    </row>
    <row r="6680" spans="1:19" ht="11.25" thickBot="1" x14ac:dyDescent="0.2">
      <c r="A6680" s="87" t="s">
        <v>345</v>
      </c>
      <c r="B6680" s="87" t="s">
        <v>346</v>
      </c>
      <c r="C6680" s="107" t="s">
        <v>1</v>
      </c>
      <c r="D6680" s="107" t="s">
        <v>2</v>
      </c>
      <c r="E6680" s="107" t="s">
        <v>3</v>
      </c>
      <c r="F6680" s="107" t="s">
        <v>4</v>
      </c>
      <c r="G6680" s="107" t="s">
        <v>5</v>
      </c>
      <c r="H6680" s="107" t="s">
        <v>6</v>
      </c>
      <c r="I6680" s="108" t="s">
        <v>7</v>
      </c>
      <c r="J6680" s="108" t="s">
        <v>8</v>
      </c>
      <c r="K6680" s="107" t="s">
        <v>9</v>
      </c>
      <c r="L6680" s="107" t="s">
        <v>10</v>
      </c>
      <c r="M6680" s="107" t="s">
        <v>11</v>
      </c>
      <c r="N6680" s="107" t="s">
        <v>12</v>
      </c>
      <c r="O6680" s="107" t="s">
        <v>13</v>
      </c>
      <c r="P6680" s="107" t="s">
        <v>14</v>
      </c>
      <c r="Q6680" s="107" t="s">
        <v>15</v>
      </c>
      <c r="R6680" s="107" t="s">
        <v>16</v>
      </c>
      <c r="S6680" s="107" t="s">
        <v>17</v>
      </c>
    </row>
    <row r="6681" spans="1:19" ht="11.25" thickBot="1" x14ac:dyDescent="0.2">
      <c r="A6681" s="88">
        <v>1</v>
      </c>
      <c r="B6681" s="109">
        <v>0.77337962962962958</v>
      </c>
      <c r="C6681" s="110" t="s">
        <v>7560</v>
      </c>
      <c r="D6681" s="110" t="s">
        <v>7561</v>
      </c>
      <c r="E6681" s="110" t="s">
        <v>7562</v>
      </c>
      <c r="F6681" s="110" t="s">
        <v>7563</v>
      </c>
      <c r="G6681" s="110" t="s">
        <v>7564</v>
      </c>
      <c r="H6681" s="110" t="s">
        <v>7565</v>
      </c>
      <c r="I6681" s="119">
        <v>73654.971999999994</v>
      </c>
      <c r="J6681" s="112" t="s">
        <v>7566</v>
      </c>
      <c r="K6681" s="110" t="s">
        <v>7567</v>
      </c>
      <c r="L6681" s="89">
        <v>22290.919000000002</v>
      </c>
      <c r="M6681" s="89">
        <v>855.01800000000003</v>
      </c>
      <c r="N6681" s="110" t="s">
        <v>7568</v>
      </c>
      <c r="O6681" s="89">
        <v>589391.9</v>
      </c>
      <c r="P6681" s="89">
        <v>9803.3060000000005</v>
      </c>
      <c r="Q6681" s="89">
        <v>27222.774000000001</v>
      </c>
      <c r="R6681" s="89">
        <v>238215.17</v>
      </c>
      <c r="S6681" s="89">
        <v>201127.19</v>
      </c>
    </row>
    <row r="6682" spans="1:19" ht="11.25" thickBot="1" x14ac:dyDescent="0.2">
      <c r="A6682" s="93"/>
    </row>
    <row r="6683" spans="1:19" ht="11.25" thickBot="1" x14ac:dyDescent="0.2">
      <c r="A6683" s="88">
        <v>2</v>
      </c>
      <c r="B6683" s="109">
        <v>0.77354166666666668</v>
      </c>
      <c r="C6683" s="110" t="s">
        <v>7569</v>
      </c>
      <c r="D6683" s="110" t="s">
        <v>7570</v>
      </c>
      <c r="E6683" s="110" t="s">
        <v>7571</v>
      </c>
      <c r="F6683" s="110" t="s">
        <v>7572</v>
      </c>
      <c r="G6683" s="110" t="s">
        <v>7573</v>
      </c>
      <c r="H6683" s="110" t="s">
        <v>7574</v>
      </c>
      <c r="I6683" s="119">
        <v>74526.061000000002</v>
      </c>
      <c r="J6683" s="112" t="s">
        <v>7575</v>
      </c>
      <c r="K6683" s="110" t="s">
        <v>7576</v>
      </c>
      <c r="L6683" s="89">
        <v>22912.593000000001</v>
      </c>
      <c r="M6683" s="89">
        <v>940.02099999999996</v>
      </c>
      <c r="N6683" s="110" t="s">
        <v>7577</v>
      </c>
      <c r="O6683" s="89">
        <v>595645.02</v>
      </c>
      <c r="P6683" s="89">
        <v>9495.1630000000005</v>
      </c>
      <c r="Q6683" s="89">
        <v>27048.547999999999</v>
      </c>
      <c r="R6683" s="89">
        <v>237988.61</v>
      </c>
      <c r="S6683" s="89">
        <v>202440.82</v>
      </c>
    </row>
    <row r="6684" spans="1:19" ht="11.25" thickBot="1" x14ac:dyDescent="0.2">
      <c r="A6684" s="93"/>
    </row>
    <row r="6685" spans="1:19" ht="11.25" thickBot="1" x14ac:dyDescent="0.2">
      <c r="A6685" s="88">
        <v>3</v>
      </c>
      <c r="B6685" s="109">
        <v>0.77371527777777782</v>
      </c>
      <c r="C6685" s="110" t="s">
        <v>7578</v>
      </c>
      <c r="D6685" s="110" t="s">
        <v>7579</v>
      </c>
      <c r="E6685" s="110" t="s">
        <v>7580</v>
      </c>
      <c r="F6685" s="110" t="s">
        <v>7581</v>
      </c>
      <c r="G6685" s="110" t="s">
        <v>7582</v>
      </c>
      <c r="H6685" s="110" t="s">
        <v>7583</v>
      </c>
      <c r="I6685" s="119">
        <v>74748.857000000004</v>
      </c>
      <c r="J6685" s="112" t="s">
        <v>7584</v>
      </c>
      <c r="K6685" s="110" t="s">
        <v>7585</v>
      </c>
      <c r="L6685" s="89">
        <v>22811.482</v>
      </c>
      <c r="M6685" s="89">
        <v>1012.025</v>
      </c>
      <c r="N6685" s="110" t="s">
        <v>7586</v>
      </c>
      <c r="O6685" s="89">
        <v>592950.78</v>
      </c>
      <c r="P6685" s="89">
        <v>9539.1830000000009</v>
      </c>
      <c r="Q6685" s="89">
        <v>26890.343000000001</v>
      </c>
      <c r="R6685" s="89">
        <v>238272.83</v>
      </c>
      <c r="S6685" s="89">
        <v>202053.08</v>
      </c>
    </row>
    <row r="6686" spans="1:19" ht="11.25" thickBot="1" x14ac:dyDescent="0.2">
      <c r="A6686" s="93"/>
    </row>
    <row r="6687" spans="1:19" ht="11.25" thickBot="1" x14ac:dyDescent="0.2">
      <c r="A6687" s="113" t="s">
        <v>352</v>
      </c>
      <c r="B6687" s="93"/>
      <c r="C6687" s="110" t="s">
        <v>7587</v>
      </c>
      <c r="D6687" s="110" t="s">
        <v>7588</v>
      </c>
      <c r="E6687" s="110" t="s">
        <v>7589</v>
      </c>
      <c r="F6687" s="110" t="s">
        <v>7590</v>
      </c>
      <c r="G6687" s="110" t="s">
        <v>7591</v>
      </c>
      <c r="H6687" s="110" t="s">
        <v>7592</v>
      </c>
      <c r="I6687" s="118">
        <v>74309.963000000003</v>
      </c>
      <c r="J6687" s="112" t="s">
        <v>7593</v>
      </c>
      <c r="K6687" s="110" t="s">
        <v>7594</v>
      </c>
      <c r="L6687" s="114">
        <v>22671.665000000001</v>
      </c>
      <c r="M6687" s="114">
        <v>935.68799999999999</v>
      </c>
      <c r="N6687" s="110" t="s">
        <v>7595</v>
      </c>
      <c r="O6687" s="114">
        <v>592662.56999999995</v>
      </c>
      <c r="P6687" s="114">
        <v>9612.5509999999995</v>
      </c>
      <c r="Q6687" s="114">
        <v>27053.887999999999</v>
      </c>
      <c r="R6687" s="114">
        <v>238158.87</v>
      </c>
      <c r="S6687" s="114">
        <v>201873.7</v>
      </c>
    </row>
    <row r="6688" spans="1:19" ht="11.25" thickBot="1" x14ac:dyDescent="0.2">
      <c r="A6688" s="93"/>
    </row>
    <row r="6689" spans="1:19" ht="11.25" thickBot="1" x14ac:dyDescent="0.2">
      <c r="A6689" s="116" t="s">
        <v>355</v>
      </c>
      <c r="B6689" s="93"/>
      <c r="C6689" s="110" t="s">
        <v>7596</v>
      </c>
      <c r="D6689" s="110" t="s">
        <v>7597</v>
      </c>
      <c r="E6689" s="110" t="s">
        <v>7598</v>
      </c>
      <c r="F6689" s="110" t="s">
        <v>7599</v>
      </c>
      <c r="G6689" s="110" t="s">
        <v>7600</v>
      </c>
      <c r="H6689" s="110" t="s">
        <v>7601</v>
      </c>
      <c r="I6689" s="118">
        <v>578.07500000000005</v>
      </c>
      <c r="J6689" s="112" t="s">
        <v>7602</v>
      </c>
      <c r="K6689" s="110" t="s">
        <v>7603</v>
      </c>
      <c r="L6689" s="114">
        <v>333.589</v>
      </c>
      <c r="M6689" s="114">
        <v>78.593000000000004</v>
      </c>
      <c r="N6689" s="110" t="s">
        <v>7604</v>
      </c>
      <c r="O6689" s="114">
        <v>3136.5079999999998</v>
      </c>
      <c r="P6689" s="114">
        <v>166.65899999999999</v>
      </c>
      <c r="Q6689" s="114">
        <v>166.28</v>
      </c>
      <c r="R6689" s="114">
        <v>150.24299999999999</v>
      </c>
      <c r="S6689" s="114">
        <v>674.93799999999999</v>
      </c>
    </row>
    <row r="6690" spans="1:19" ht="11.25" thickBot="1" x14ac:dyDescent="0.2">
      <c r="A6690" s="93"/>
    </row>
    <row r="6691" spans="1:19" ht="11.25" thickBot="1" x14ac:dyDescent="0.2">
      <c r="A6691" s="117" t="s">
        <v>358</v>
      </c>
      <c r="B6691" s="93"/>
      <c r="C6691" s="110" t="s">
        <v>4539</v>
      </c>
      <c r="D6691" s="110" t="s">
        <v>1564</v>
      </c>
      <c r="E6691" s="110" t="s">
        <v>7605</v>
      </c>
      <c r="F6691" s="110" t="s">
        <v>7606</v>
      </c>
      <c r="G6691" s="110" t="s">
        <v>7607</v>
      </c>
      <c r="H6691" s="110" t="s">
        <v>7608</v>
      </c>
      <c r="I6691" s="118">
        <v>0.77800000000000002</v>
      </c>
      <c r="J6691" s="112" t="s">
        <v>1587</v>
      </c>
      <c r="K6691" s="110" t="s">
        <v>2569</v>
      </c>
      <c r="L6691" s="114">
        <v>1.4710000000000001</v>
      </c>
      <c r="M6691" s="114">
        <v>8.4</v>
      </c>
      <c r="N6691" s="110" t="s">
        <v>7609</v>
      </c>
      <c r="O6691" s="114">
        <v>0.52900000000000003</v>
      </c>
      <c r="P6691" s="114">
        <v>1.734</v>
      </c>
      <c r="Q6691" s="114">
        <v>0.61499999999999999</v>
      </c>
      <c r="R6691" s="114">
        <v>6.3E-2</v>
      </c>
      <c r="S6691" s="114">
        <v>0.33400000000000002</v>
      </c>
    </row>
    <row r="6692" spans="1:19" ht="11.25" thickBot="1" x14ac:dyDescent="0.2">
      <c r="A6692" s="93"/>
    </row>
    <row r="6693" spans="1:19" ht="11.25" thickBot="1" x14ac:dyDescent="0.2">
      <c r="A6693" s="87" t="s">
        <v>345</v>
      </c>
      <c r="B6693" s="87" t="s">
        <v>346</v>
      </c>
      <c r="C6693" s="107" t="s">
        <v>18</v>
      </c>
      <c r="D6693" s="108" t="s">
        <v>19</v>
      </c>
      <c r="E6693" s="108" t="s">
        <v>20</v>
      </c>
      <c r="F6693" s="107" t="s">
        <v>21</v>
      </c>
      <c r="G6693" s="107" t="s">
        <v>22</v>
      </c>
      <c r="H6693" s="107" t="s">
        <v>23</v>
      </c>
      <c r="I6693" s="107" t="s">
        <v>24</v>
      </c>
      <c r="J6693" s="108" t="s">
        <v>25</v>
      </c>
      <c r="K6693" s="108" t="s">
        <v>26</v>
      </c>
      <c r="L6693" s="107" t="s">
        <v>27</v>
      </c>
      <c r="M6693" s="107" t="s">
        <v>28</v>
      </c>
      <c r="N6693" s="107" t="s">
        <v>29</v>
      </c>
      <c r="O6693" s="107" t="s">
        <v>30</v>
      </c>
      <c r="P6693" s="107" t="s">
        <v>31</v>
      </c>
      <c r="Q6693" s="107" t="s">
        <v>32</v>
      </c>
      <c r="R6693" s="107" t="s">
        <v>33</v>
      </c>
      <c r="S6693" s="108" t="s">
        <v>34</v>
      </c>
    </row>
    <row r="6694" spans="1:19" ht="11.25" thickBot="1" x14ac:dyDescent="0.2">
      <c r="A6694" s="88">
        <v>1</v>
      </c>
      <c r="B6694" s="109">
        <v>0.77337962962962958</v>
      </c>
      <c r="C6694" s="89">
        <v>46104.959999999999</v>
      </c>
      <c r="D6694" s="119">
        <v>65645.260999999999</v>
      </c>
      <c r="E6694" s="119">
        <v>1239044.5</v>
      </c>
      <c r="F6694" s="89">
        <v>55</v>
      </c>
      <c r="G6694" s="89">
        <v>213.001</v>
      </c>
      <c r="H6694" s="89">
        <v>799300.55</v>
      </c>
      <c r="I6694" s="110" t="s">
        <v>7610</v>
      </c>
      <c r="J6694" s="119">
        <v>670393.46</v>
      </c>
      <c r="K6694" s="112" t="s">
        <v>7611</v>
      </c>
      <c r="L6694" s="89">
        <v>1657.066</v>
      </c>
      <c r="M6694" s="89">
        <v>6510.0169999999998</v>
      </c>
      <c r="N6694" s="89">
        <v>18</v>
      </c>
      <c r="O6694" s="89">
        <v>260.00200000000001</v>
      </c>
      <c r="P6694" s="89">
        <v>1337.0429999999999</v>
      </c>
      <c r="Q6694" s="89">
        <v>2299.127</v>
      </c>
      <c r="R6694" s="89">
        <v>486.00599999999997</v>
      </c>
      <c r="S6694" s="119">
        <v>1214067.5</v>
      </c>
    </row>
    <row r="6695" spans="1:19" ht="11.25" thickBot="1" x14ac:dyDescent="0.2">
      <c r="A6695" s="93"/>
    </row>
    <row r="6696" spans="1:19" ht="11.25" thickBot="1" x14ac:dyDescent="0.2">
      <c r="A6696" s="88">
        <v>2</v>
      </c>
      <c r="B6696" s="109">
        <v>0.77354166666666668</v>
      </c>
      <c r="C6696" s="89">
        <v>46952.85</v>
      </c>
      <c r="D6696" s="119">
        <v>66963.445999999996</v>
      </c>
      <c r="E6696" s="119">
        <v>1241963.8999999999</v>
      </c>
      <c r="F6696" s="89">
        <v>79</v>
      </c>
      <c r="G6696" s="89">
        <v>193.001</v>
      </c>
      <c r="H6696" s="89">
        <v>804161.34</v>
      </c>
      <c r="I6696" s="110" t="s">
        <v>7612</v>
      </c>
      <c r="J6696" s="119">
        <v>679415.79</v>
      </c>
      <c r="K6696" s="112" t="s">
        <v>7613</v>
      </c>
      <c r="L6696" s="89">
        <v>1751.0740000000001</v>
      </c>
      <c r="M6696" s="89">
        <v>6301.9530000000004</v>
      </c>
      <c r="N6696" s="89">
        <v>11</v>
      </c>
      <c r="O6696" s="89">
        <v>225.001</v>
      </c>
      <c r="P6696" s="89">
        <v>1273.039</v>
      </c>
      <c r="Q6696" s="89">
        <v>2296.127</v>
      </c>
      <c r="R6696" s="89">
        <v>476.005</v>
      </c>
      <c r="S6696" s="119">
        <v>1236949.3</v>
      </c>
    </row>
    <row r="6697" spans="1:19" ht="11.25" thickBot="1" x14ac:dyDescent="0.2">
      <c r="A6697" s="93"/>
    </row>
    <row r="6698" spans="1:19" ht="11.25" thickBot="1" x14ac:dyDescent="0.2">
      <c r="A6698" s="88">
        <v>3</v>
      </c>
      <c r="B6698" s="109">
        <v>0.77371527777777782</v>
      </c>
      <c r="C6698" s="89">
        <v>46532.91</v>
      </c>
      <c r="D6698" s="119">
        <v>66736.72</v>
      </c>
      <c r="E6698" s="119">
        <v>1238151.7</v>
      </c>
      <c r="F6698" s="89">
        <v>64</v>
      </c>
      <c r="G6698" s="89">
        <v>191.001</v>
      </c>
      <c r="H6698" s="89">
        <v>801360.46</v>
      </c>
      <c r="I6698" s="110" t="s">
        <v>7614</v>
      </c>
      <c r="J6698" s="119">
        <v>676648.89</v>
      </c>
      <c r="K6698" s="112" t="s">
        <v>7615</v>
      </c>
      <c r="L6698" s="89">
        <v>1668.067</v>
      </c>
      <c r="M6698" s="89">
        <v>6331.9620000000004</v>
      </c>
      <c r="N6698" s="89">
        <v>12</v>
      </c>
      <c r="O6698" s="89">
        <v>216.001</v>
      </c>
      <c r="P6698" s="89">
        <v>1301.0409999999999</v>
      </c>
      <c r="Q6698" s="89">
        <v>2415.14</v>
      </c>
      <c r="R6698" s="89">
        <v>495.00599999999997</v>
      </c>
      <c r="S6698" s="119">
        <v>1234226.8</v>
      </c>
    </row>
    <row r="6699" spans="1:19" ht="11.25" thickBot="1" x14ac:dyDescent="0.2">
      <c r="A6699" s="93"/>
    </row>
    <row r="6700" spans="1:19" ht="11.25" thickBot="1" x14ac:dyDescent="0.2">
      <c r="A6700" s="113" t="s">
        <v>352</v>
      </c>
      <c r="B6700" s="93"/>
      <c r="C6700" s="114">
        <v>46530.239999999998</v>
      </c>
      <c r="D6700" s="118">
        <v>66448.475000000006</v>
      </c>
      <c r="E6700" s="118">
        <v>1239720</v>
      </c>
      <c r="F6700" s="114">
        <v>66</v>
      </c>
      <c r="G6700" s="114">
        <v>199.001</v>
      </c>
      <c r="H6700" s="114">
        <v>801607.45</v>
      </c>
      <c r="I6700" s="110" t="s">
        <v>7616</v>
      </c>
      <c r="J6700" s="118">
        <v>675486.05</v>
      </c>
      <c r="K6700" s="112" t="s">
        <v>7617</v>
      </c>
      <c r="L6700" s="114">
        <v>1692.069</v>
      </c>
      <c r="M6700" s="114">
        <v>6381.3109999999997</v>
      </c>
      <c r="N6700" s="114">
        <v>13.667</v>
      </c>
      <c r="O6700" s="114">
        <v>233.66800000000001</v>
      </c>
      <c r="P6700" s="114">
        <v>1303.7080000000001</v>
      </c>
      <c r="Q6700" s="114">
        <v>2336.7979999999998</v>
      </c>
      <c r="R6700" s="114">
        <v>485.67200000000003</v>
      </c>
      <c r="S6700" s="118">
        <v>1228414.5</v>
      </c>
    </row>
    <row r="6701" spans="1:19" ht="11.25" thickBot="1" x14ac:dyDescent="0.2">
      <c r="A6701" s="93"/>
    </row>
    <row r="6702" spans="1:19" ht="11.25" thickBot="1" x14ac:dyDescent="0.2">
      <c r="A6702" s="116" t="s">
        <v>355</v>
      </c>
      <c r="B6702" s="93"/>
      <c r="C6702" s="114">
        <v>423.952</v>
      </c>
      <c r="D6702" s="118">
        <v>704.78099999999995</v>
      </c>
      <c r="E6702" s="118">
        <v>1993.8409999999999</v>
      </c>
      <c r="F6702" s="114">
        <v>12.124000000000001</v>
      </c>
      <c r="G6702" s="114">
        <v>12.166</v>
      </c>
      <c r="H6702" s="114">
        <v>2439.7919999999999</v>
      </c>
      <c r="I6702" s="110" t="s">
        <v>7618</v>
      </c>
      <c r="J6702" s="118">
        <v>4622.2039999999997</v>
      </c>
      <c r="K6702" s="112" t="s">
        <v>7619</v>
      </c>
      <c r="L6702" s="114">
        <v>51.395000000000003</v>
      </c>
      <c r="M6702" s="114">
        <v>112.468</v>
      </c>
      <c r="N6702" s="114">
        <v>3.786</v>
      </c>
      <c r="O6702" s="114">
        <v>23.245000000000001</v>
      </c>
      <c r="P6702" s="114">
        <v>32.085000000000001</v>
      </c>
      <c r="Q6702" s="114">
        <v>67.863</v>
      </c>
      <c r="R6702" s="114">
        <v>9.5050000000000008</v>
      </c>
      <c r="S6702" s="118">
        <v>12499.269</v>
      </c>
    </row>
    <row r="6703" spans="1:19" ht="11.25" thickBot="1" x14ac:dyDescent="0.2">
      <c r="A6703" s="93"/>
    </row>
    <row r="6704" spans="1:19" ht="11.25" thickBot="1" x14ac:dyDescent="0.2">
      <c r="A6704" s="117" t="s">
        <v>358</v>
      </c>
      <c r="B6704" s="93"/>
      <c r="C6704" s="114">
        <v>0.91100000000000003</v>
      </c>
      <c r="D6704" s="118">
        <v>1.0609999999999999</v>
      </c>
      <c r="E6704" s="118">
        <v>0.161</v>
      </c>
      <c r="F6704" s="114">
        <v>18.37</v>
      </c>
      <c r="G6704" s="114">
        <v>6.1130000000000004</v>
      </c>
      <c r="H6704" s="114">
        <v>0.30399999999999999</v>
      </c>
      <c r="I6704" s="110" t="s">
        <v>7620</v>
      </c>
      <c r="J6704" s="118">
        <v>0.68400000000000005</v>
      </c>
      <c r="K6704" s="112" t="s">
        <v>555</v>
      </c>
      <c r="L6704" s="114">
        <v>3.0369999999999999</v>
      </c>
      <c r="M6704" s="114">
        <v>1.762</v>
      </c>
      <c r="N6704" s="114">
        <v>27.702000000000002</v>
      </c>
      <c r="O6704" s="114">
        <v>9.9480000000000004</v>
      </c>
      <c r="P6704" s="114">
        <v>2.4609999999999999</v>
      </c>
      <c r="Q6704" s="114">
        <v>2.9039999999999999</v>
      </c>
      <c r="R6704" s="114">
        <v>1.9570000000000001</v>
      </c>
      <c r="S6704" s="118">
        <v>1.018</v>
      </c>
    </row>
    <row r="6705" spans="1:19" ht="11.25" thickBot="1" x14ac:dyDescent="0.2">
      <c r="A6705" s="93"/>
    </row>
    <row r="6706" spans="1:19" ht="11.25" thickBot="1" x14ac:dyDescent="0.2">
      <c r="A6706" s="87" t="s">
        <v>345</v>
      </c>
      <c r="B6706" s="87" t="s">
        <v>346</v>
      </c>
      <c r="C6706" s="108" t="s">
        <v>35</v>
      </c>
      <c r="D6706" s="107" t="s">
        <v>36</v>
      </c>
      <c r="E6706" s="107" t="s">
        <v>37</v>
      </c>
      <c r="F6706" s="107" t="s">
        <v>38</v>
      </c>
      <c r="G6706" s="107" t="s">
        <v>39</v>
      </c>
      <c r="H6706" s="107" t="s">
        <v>40</v>
      </c>
      <c r="I6706" s="107" t="s">
        <v>41</v>
      </c>
      <c r="J6706" s="107" t="s">
        <v>42</v>
      </c>
      <c r="K6706" s="107" t="s">
        <v>43</v>
      </c>
      <c r="L6706" s="107" t="s">
        <v>44</v>
      </c>
      <c r="M6706" s="107" t="s">
        <v>45</v>
      </c>
      <c r="N6706" s="107" t="s">
        <v>46</v>
      </c>
      <c r="O6706" s="107" t="s">
        <v>47</v>
      </c>
      <c r="P6706" s="107" t="s">
        <v>48</v>
      </c>
      <c r="Q6706" s="107" t="s">
        <v>49</v>
      </c>
      <c r="R6706" s="107" t="s">
        <v>50</v>
      </c>
      <c r="S6706" s="107" t="s">
        <v>51</v>
      </c>
    </row>
    <row r="6707" spans="1:19" ht="11.25" thickBot="1" x14ac:dyDescent="0.2">
      <c r="A6707" s="88">
        <v>1</v>
      </c>
      <c r="B6707" s="109">
        <v>0.77337962962962958</v>
      </c>
      <c r="C6707" s="112" t="s">
        <v>7621</v>
      </c>
      <c r="D6707" s="89">
        <v>11365.099</v>
      </c>
      <c r="E6707" s="89">
        <v>1195.0340000000001</v>
      </c>
      <c r="F6707" s="89">
        <v>9</v>
      </c>
      <c r="G6707" s="89">
        <v>11650.257</v>
      </c>
      <c r="H6707" s="89">
        <v>291669.51</v>
      </c>
      <c r="I6707" s="89">
        <v>1862142.6</v>
      </c>
      <c r="J6707" s="89">
        <v>48481.345000000001</v>
      </c>
      <c r="K6707" s="89">
        <v>50057.065000000002</v>
      </c>
      <c r="L6707" s="89">
        <v>7737.4369999999999</v>
      </c>
      <c r="M6707" s="89">
        <v>5379.6949999999997</v>
      </c>
      <c r="N6707" s="89">
        <v>933.02099999999996</v>
      </c>
      <c r="O6707" s="89">
        <v>903.02</v>
      </c>
      <c r="P6707" s="89">
        <v>969.02300000000002</v>
      </c>
      <c r="Q6707" s="89">
        <v>932.02099999999996</v>
      </c>
      <c r="R6707" s="89">
        <v>1016.025</v>
      </c>
      <c r="S6707" s="89">
        <v>746.01300000000003</v>
      </c>
    </row>
    <row r="6708" spans="1:19" ht="11.25" thickBot="1" x14ac:dyDescent="0.2">
      <c r="A6708" s="93"/>
    </row>
    <row r="6709" spans="1:19" ht="11.25" thickBot="1" x14ac:dyDescent="0.2">
      <c r="A6709" s="88">
        <v>2</v>
      </c>
      <c r="B6709" s="109">
        <v>0.77354166666666668</v>
      </c>
      <c r="C6709" s="112" t="s">
        <v>7622</v>
      </c>
      <c r="D6709" s="89">
        <v>11823.353999999999</v>
      </c>
      <c r="E6709" s="89">
        <v>1211.0350000000001</v>
      </c>
      <c r="F6709" s="89">
        <v>7</v>
      </c>
      <c r="G6709" s="89">
        <v>11781.33</v>
      </c>
      <c r="H6709" s="89">
        <v>291085.43</v>
      </c>
      <c r="I6709" s="89">
        <v>1856023</v>
      </c>
      <c r="J6709" s="89">
        <v>47679.498</v>
      </c>
      <c r="K6709" s="89">
        <v>49764.364999999998</v>
      </c>
      <c r="L6709" s="89">
        <v>7665.41</v>
      </c>
      <c r="M6709" s="89">
        <v>5288.6710000000003</v>
      </c>
      <c r="N6709" s="89">
        <v>913.02</v>
      </c>
      <c r="O6709" s="89">
        <v>959.02200000000005</v>
      </c>
      <c r="P6709" s="89">
        <v>971.02300000000002</v>
      </c>
      <c r="Q6709" s="89">
        <v>990.024</v>
      </c>
      <c r="R6709" s="89">
        <v>988.02300000000002</v>
      </c>
      <c r="S6709" s="89">
        <v>808.01599999999996</v>
      </c>
    </row>
    <row r="6710" spans="1:19" ht="11.25" thickBot="1" x14ac:dyDescent="0.2">
      <c r="A6710" s="93"/>
    </row>
    <row r="6711" spans="1:19" ht="11.25" thickBot="1" x14ac:dyDescent="0.2">
      <c r="A6711" s="88">
        <v>3</v>
      </c>
      <c r="B6711" s="109">
        <v>0.77371527777777782</v>
      </c>
      <c r="C6711" s="112" t="s">
        <v>7623</v>
      </c>
      <c r="D6711" s="89">
        <v>11960.432000000001</v>
      </c>
      <c r="E6711" s="89">
        <v>1172.0329999999999</v>
      </c>
      <c r="F6711" s="89">
        <v>12</v>
      </c>
      <c r="G6711" s="89">
        <v>11721.296</v>
      </c>
      <c r="H6711" s="89">
        <v>290384.75</v>
      </c>
      <c r="I6711" s="89">
        <v>1852884.2</v>
      </c>
      <c r="J6711" s="89">
        <v>47630.385999999999</v>
      </c>
      <c r="K6711" s="89">
        <v>50532.21</v>
      </c>
      <c r="L6711" s="89">
        <v>7551.3680000000004</v>
      </c>
      <c r="M6711" s="89">
        <v>5296.6729999999998</v>
      </c>
      <c r="N6711" s="89">
        <v>896.01900000000001</v>
      </c>
      <c r="O6711" s="89">
        <v>959.02200000000005</v>
      </c>
      <c r="P6711" s="89">
        <v>1031.0260000000001</v>
      </c>
      <c r="Q6711" s="89">
        <v>889.01900000000001</v>
      </c>
      <c r="R6711" s="89">
        <v>970.02300000000002</v>
      </c>
      <c r="S6711" s="89">
        <v>786.01499999999999</v>
      </c>
    </row>
    <row r="6712" spans="1:19" ht="11.25" thickBot="1" x14ac:dyDescent="0.2">
      <c r="A6712" s="93"/>
    </row>
    <row r="6713" spans="1:19" ht="11.25" thickBot="1" x14ac:dyDescent="0.2">
      <c r="A6713" s="113" t="s">
        <v>352</v>
      </c>
      <c r="B6713" s="93"/>
      <c r="C6713" s="112" t="s">
        <v>7624</v>
      </c>
      <c r="D6713" s="114">
        <v>11716.295</v>
      </c>
      <c r="E6713" s="114">
        <v>1192.701</v>
      </c>
      <c r="F6713" s="114">
        <v>9.3330000000000002</v>
      </c>
      <c r="G6713" s="114">
        <v>11717.628000000001</v>
      </c>
      <c r="H6713" s="114">
        <v>291046.57</v>
      </c>
      <c r="I6713" s="114">
        <v>1857016.6</v>
      </c>
      <c r="J6713" s="114">
        <v>47930.409</v>
      </c>
      <c r="K6713" s="114">
        <v>50117.88</v>
      </c>
      <c r="L6713" s="114">
        <v>7651.4049999999997</v>
      </c>
      <c r="M6713" s="114">
        <v>5321.68</v>
      </c>
      <c r="N6713" s="114">
        <v>914.02</v>
      </c>
      <c r="O6713" s="114">
        <v>940.35500000000002</v>
      </c>
      <c r="P6713" s="114">
        <v>990.35699999999997</v>
      </c>
      <c r="Q6713" s="114">
        <v>937.02099999999996</v>
      </c>
      <c r="R6713" s="114">
        <v>991.35699999999997</v>
      </c>
      <c r="S6713" s="114">
        <v>780.01499999999999</v>
      </c>
    </row>
    <row r="6714" spans="1:19" ht="11.25" thickBot="1" x14ac:dyDescent="0.2">
      <c r="A6714" s="93"/>
    </row>
    <row r="6715" spans="1:19" ht="11.25" thickBot="1" x14ac:dyDescent="0.2">
      <c r="A6715" s="116" t="s">
        <v>355</v>
      </c>
      <c r="B6715" s="93"/>
      <c r="C6715" s="112" t="s">
        <v>7625</v>
      </c>
      <c r="D6715" s="114">
        <v>311.77199999999999</v>
      </c>
      <c r="E6715" s="114">
        <v>19.606000000000002</v>
      </c>
      <c r="F6715" s="114">
        <v>2.5169999999999999</v>
      </c>
      <c r="G6715" s="114">
        <v>65.614000000000004</v>
      </c>
      <c r="H6715" s="114">
        <v>643.26199999999994</v>
      </c>
      <c r="I6715" s="114">
        <v>4708.491</v>
      </c>
      <c r="J6715" s="114">
        <v>477.75599999999997</v>
      </c>
      <c r="K6715" s="114">
        <v>387.51799999999997</v>
      </c>
      <c r="L6715" s="114">
        <v>93.820999999999998</v>
      </c>
      <c r="M6715" s="114">
        <v>50.401000000000003</v>
      </c>
      <c r="N6715" s="114">
        <v>18.521000000000001</v>
      </c>
      <c r="O6715" s="114">
        <v>32.332999999999998</v>
      </c>
      <c r="P6715" s="114">
        <v>35.234000000000002</v>
      </c>
      <c r="Q6715" s="114">
        <v>50.688000000000002</v>
      </c>
      <c r="R6715" s="114">
        <v>23.181999999999999</v>
      </c>
      <c r="S6715" s="114">
        <v>31.434000000000001</v>
      </c>
    </row>
    <row r="6716" spans="1:19" ht="11.25" thickBot="1" x14ac:dyDescent="0.2">
      <c r="A6716" s="93"/>
    </row>
    <row r="6717" spans="1:19" ht="11.25" thickBot="1" x14ac:dyDescent="0.2">
      <c r="A6717" s="117" t="s">
        <v>358</v>
      </c>
      <c r="B6717" s="93"/>
      <c r="C6717" s="112" t="s">
        <v>1227</v>
      </c>
      <c r="D6717" s="114">
        <v>2.661</v>
      </c>
      <c r="E6717" s="114">
        <v>1.6439999999999999</v>
      </c>
      <c r="F6717" s="114">
        <v>26.963999999999999</v>
      </c>
      <c r="G6717" s="114">
        <v>0.56000000000000005</v>
      </c>
      <c r="H6717" s="114">
        <v>0.221</v>
      </c>
      <c r="I6717" s="114">
        <v>0.254</v>
      </c>
      <c r="J6717" s="114">
        <v>0.997</v>
      </c>
      <c r="K6717" s="114">
        <v>0.77300000000000002</v>
      </c>
      <c r="L6717" s="114">
        <v>1.226</v>
      </c>
      <c r="M6717" s="114">
        <v>0.94699999999999995</v>
      </c>
      <c r="N6717" s="114">
        <v>2.0259999999999998</v>
      </c>
      <c r="O6717" s="114">
        <v>3.4380000000000002</v>
      </c>
      <c r="P6717" s="114">
        <v>3.5579999999999998</v>
      </c>
      <c r="Q6717" s="114">
        <v>5.4089999999999998</v>
      </c>
      <c r="R6717" s="114">
        <v>2.3380000000000001</v>
      </c>
      <c r="S6717" s="114">
        <v>4.03</v>
      </c>
    </row>
    <row r="6718" spans="1:19" ht="11.25" thickBot="1" x14ac:dyDescent="0.2">
      <c r="A6718" s="93"/>
    </row>
    <row r="6719" spans="1:19" ht="11.25" thickBot="1" x14ac:dyDescent="0.2">
      <c r="A6719" s="87" t="s">
        <v>345</v>
      </c>
      <c r="B6719" s="87" t="s">
        <v>346</v>
      </c>
      <c r="C6719" s="107" t="s">
        <v>52</v>
      </c>
      <c r="D6719" s="107" t="s">
        <v>53</v>
      </c>
      <c r="E6719" s="107" t="s">
        <v>54</v>
      </c>
      <c r="F6719" s="107" t="s">
        <v>55</v>
      </c>
      <c r="G6719" s="107" t="s">
        <v>56</v>
      </c>
      <c r="H6719" s="107" t="s">
        <v>57</v>
      </c>
      <c r="I6719" s="107" t="s">
        <v>58</v>
      </c>
      <c r="J6719" s="107" t="s">
        <v>59</v>
      </c>
      <c r="K6719" s="107" t="s">
        <v>60</v>
      </c>
      <c r="L6719" s="107" t="s">
        <v>61</v>
      </c>
      <c r="M6719" s="107" t="s">
        <v>62</v>
      </c>
      <c r="N6719" s="107" t="s">
        <v>63</v>
      </c>
      <c r="O6719" s="107" t="s">
        <v>64</v>
      </c>
      <c r="P6719" s="108" t="s">
        <v>65</v>
      </c>
      <c r="Q6719" s="108" t="s">
        <v>66</v>
      </c>
      <c r="R6719" s="107" t="s">
        <v>67</v>
      </c>
      <c r="S6719" s="107" t="s">
        <v>68</v>
      </c>
    </row>
    <row r="6720" spans="1:19" ht="11.25" thickBot="1" x14ac:dyDescent="0.2">
      <c r="A6720" s="88">
        <v>1</v>
      </c>
      <c r="B6720" s="109">
        <v>0.77337962962962958</v>
      </c>
      <c r="C6720" s="89">
        <v>720.01199999999994</v>
      </c>
      <c r="D6720" s="89">
        <v>310.00200000000001</v>
      </c>
      <c r="E6720" s="89">
        <v>466.005</v>
      </c>
      <c r="F6720" s="89">
        <v>286.00200000000001</v>
      </c>
      <c r="G6720" s="89">
        <v>681.01099999999997</v>
      </c>
      <c r="H6720" s="89">
        <v>2396.1379999999999</v>
      </c>
      <c r="I6720" s="89">
        <v>8419.7009999999991</v>
      </c>
      <c r="J6720" s="89">
        <v>12736.892</v>
      </c>
      <c r="K6720" s="89">
        <v>22</v>
      </c>
      <c r="L6720" s="89">
        <v>21</v>
      </c>
      <c r="M6720" s="89">
        <v>324.00299999999999</v>
      </c>
      <c r="N6720" s="89">
        <v>914.02</v>
      </c>
      <c r="O6720" s="89">
        <v>65025.321000000004</v>
      </c>
      <c r="P6720" s="112" t="s">
        <v>7626</v>
      </c>
      <c r="Q6720" s="112" t="s">
        <v>7627</v>
      </c>
      <c r="R6720" s="89">
        <v>10440.615</v>
      </c>
      <c r="S6720" s="89">
        <v>1951.0909999999999</v>
      </c>
    </row>
    <row r="6721" spans="1:19" ht="11.25" thickBot="1" x14ac:dyDescent="0.2">
      <c r="A6721" s="93"/>
    </row>
    <row r="6722" spans="1:19" ht="11.25" thickBot="1" x14ac:dyDescent="0.2">
      <c r="A6722" s="88">
        <v>2</v>
      </c>
      <c r="B6722" s="109">
        <v>0.77354166666666668</v>
      </c>
      <c r="C6722" s="89">
        <v>751.01400000000001</v>
      </c>
      <c r="D6722" s="89">
        <v>296.00200000000001</v>
      </c>
      <c r="E6722" s="89">
        <v>675.01099999999997</v>
      </c>
      <c r="F6722" s="89">
        <v>248.001</v>
      </c>
      <c r="G6722" s="89">
        <v>704.01199999999994</v>
      </c>
      <c r="H6722" s="89">
        <v>2480.1480000000001</v>
      </c>
      <c r="I6722" s="89">
        <v>8565.7610000000004</v>
      </c>
      <c r="J6722" s="89">
        <v>12815.941000000001</v>
      </c>
      <c r="K6722" s="89">
        <v>18</v>
      </c>
      <c r="L6722" s="89">
        <v>15</v>
      </c>
      <c r="M6722" s="89">
        <v>362.00299999999999</v>
      </c>
      <c r="N6722" s="89">
        <v>893.01900000000001</v>
      </c>
      <c r="O6722" s="89">
        <v>66495.952000000005</v>
      </c>
      <c r="P6722" s="112" t="s">
        <v>7628</v>
      </c>
      <c r="Q6722" s="112" t="s">
        <v>7629</v>
      </c>
      <c r="R6722" s="89">
        <v>10499.645</v>
      </c>
      <c r="S6722" s="89">
        <v>2019.098</v>
      </c>
    </row>
    <row r="6723" spans="1:19" ht="11.25" thickBot="1" x14ac:dyDescent="0.2">
      <c r="A6723" s="93"/>
    </row>
    <row r="6724" spans="1:19" ht="11.25" thickBot="1" x14ac:dyDescent="0.2">
      <c r="A6724" s="88">
        <v>3</v>
      </c>
      <c r="B6724" s="109">
        <v>0.77371527777777782</v>
      </c>
      <c r="C6724" s="89">
        <v>735.01300000000003</v>
      </c>
      <c r="D6724" s="89">
        <v>266.00200000000001</v>
      </c>
      <c r="E6724" s="89">
        <v>431.00400000000002</v>
      </c>
      <c r="F6724" s="89">
        <v>278.00200000000001</v>
      </c>
      <c r="G6724" s="89">
        <v>757.01400000000001</v>
      </c>
      <c r="H6724" s="89">
        <v>2444.143</v>
      </c>
      <c r="I6724" s="89">
        <v>8421.7019999999993</v>
      </c>
      <c r="J6724" s="89">
        <v>12947.022000000001</v>
      </c>
      <c r="K6724" s="89">
        <v>21</v>
      </c>
      <c r="L6724" s="89">
        <v>13</v>
      </c>
      <c r="M6724" s="89">
        <v>329.00299999999999</v>
      </c>
      <c r="N6724" s="89">
        <v>918.02</v>
      </c>
      <c r="O6724" s="89">
        <v>65666.327000000005</v>
      </c>
      <c r="P6724" s="112" t="s">
        <v>7630</v>
      </c>
      <c r="Q6724" s="112" t="s">
        <v>7631</v>
      </c>
      <c r="R6724" s="89">
        <v>10270.531000000001</v>
      </c>
      <c r="S6724" s="89">
        <v>1913.088</v>
      </c>
    </row>
    <row r="6725" spans="1:19" ht="11.25" thickBot="1" x14ac:dyDescent="0.2">
      <c r="A6725" s="93"/>
    </row>
    <row r="6726" spans="1:19" ht="11.25" thickBot="1" x14ac:dyDescent="0.2">
      <c r="A6726" s="113" t="s">
        <v>352</v>
      </c>
      <c r="B6726" s="93"/>
      <c r="C6726" s="114">
        <v>735.346</v>
      </c>
      <c r="D6726" s="114">
        <v>290.66899999999998</v>
      </c>
      <c r="E6726" s="114">
        <v>524.00699999999995</v>
      </c>
      <c r="F6726" s="114">
        <v>270.66800000000001</v>
      </c>
      <c r="G6726" s="114">
        <v>714.01199999999994</v>
      </c>
      <c r="H6726" s="114">
        <v>2440.143</v>
      </c>
      <c r="I6726" s="114">
        <v>8469.0550000000003</v>
      </c>
      <c r="J6726" s="114">
        <v>12833.285</v>
      </c>
      <c r="K6726" s="114">
        <v>20.332999999999998</v>
      </c>
      <c r="L6726" s="114">
        <v>16.332999999999998</v>
      </c>
      <c r="M6726" s="114">
        <v>338.33600000000001</v>
      </c>
      <c r="N6726" s="114">
        <v>908.35299999999995</v>
      </c>
      <c r="O6726" s="114">
        <v>65729.2</v>
      </c>
      <c r="P6726" s="112" t="s">
        <v>7632</v>
      </c>
      <c r="Q6726" s="112" t="s">
        <v>7633</v>
      </c>
      <c r="R6726" s="114">
        <v>10403.597</v>
      </c>
      <c r="S6726" s="114">
        <v>1961.0920000000001</v>
      </c>
    </row>
    <row r="6727" spans="1:19" ht="11.25" thickBot="1" x14ac:dyDescent="0.2">
      <c r="A6727" s="93"/>
    </row>
    <row r="6728" spans="1:19" ht="11.25" thickBot="1" x14ac:dyDescent="0.2">
      <c r="A6728" s="116" t="s">
        <v>355</v>
      </c>
      <c r="B6728" s="93"/>
      <c r="C6728" s="114">
        <v>15.503</v>
      </c>
      <c r="D6728" s="114">
        <v>22.48</v>
      </c>
      <c r="E6728" s="114">
        <v>131.93899999999999</v>
      </c>
      <c r="F6728" s="114">
        <v>20.033999999999999</v>
      </c>
      <c r="G6728" s="114">
        <v>38.975999999999999</v>
      </c>
      <c r="H6728" s="114">
        <v>42.148000000000003</v>
      </c>
      <c r="I6728" s="114">
        <v>83.756</v>
      </c>
      <c r="J6728" s="114">
        <v>106.133</v>
      </c>
      <c r="K6728" s="114">
        <v>2.0819999999999999</v>
      </c>
      <c r="L6728" s="114">
        <v>4.1630000000000003</v>
      </c>
      <c r="M6728" s="114">
        <v>20.648</v>
      </c>
      <c r="N6728" s="114">
        <v>13.429</v>
      </c>
      <c r="O6728" s="114">
        <v>737.32899999999995</v>
      </c>
      <c r="P6728" s="112" t="s">
        <v>7634</v>
      </c>
      <c r="Q6728" s="112" t="s">
        <v>7635</v>
      </c>
      <c r="R6728" s="114">
        <v>118.958</v>
      </c>
      <c r="S6728" s="114">
        <v>53.707999999999998</v>
      </c>
    </row>
    <row r="6729" spans="1:19" ht="11.25" thickBot="1" x14ac:dyDescent="0.2">
      <c r="A6729" s="93"/>
    </row>
    <row r="6730" spans="1:19" ht="11.25" thickBot="1" x14ac:dyDescent="0.2">
      <c r="A6730" s="117" t="s">
        <v>358</v>
      </c>
      <c r="B6730" s="93"/>
      <c r="C6730" s="114">
        <v>2.1080000000000001</v>
      </c>
      <c r="D6730" s="114">
        <v>7.734</v>
      </c>
      <c r="E6730" s="114">
        <v>25.178999999999998</v>
      </c>
      <c r="F6730" s="114">
        <v>7.4020000000000001</v>
      </c>
      <c r="G6730" s="114">
        <v>5.4589999999999996</v>
      </c>
      <c r="H6730" s="114">
        <v>1.7270000000000001</v>
      </c>
      <c r="I6730" s="114">
        <v>0.98899999999999999</v>
      </c>
      <c r="J6730" s="114">
        <v>0.82699999999999996</v>
      </c>
      <c r="K6730" s="114">
        <v>10.238</v>
      </c>
      <c r="L6730" s="114">
        <v>25.49</v>
      </c>
      <c r="M6730" s="114">
        <v>6.1029999999999998</v>
      </c>
      <c r="N6730" s="114">
        <v>1.478</v>
      </c>
      <c r="O6730" s="114">
        <v>1.1220000000000001</v>
      </c>
      <c r="P6730" s="112" t="s">
        <v>1847</v>
      </c>
      <c r="Q6730" s="112" t="s">
        <v>763</v>
      </c>
      <c r="R6730" s="114">
        <v>1.143</v>
      </c>
      <c r="S6730" s="114">
        <v>2.7389999999999999</v>
      </c>
    </row>
    <row r="6731" spans="1:19" ht="10.5" x14ac:dyDescent="0.15">
      <c r="A6731" s="93"/>
    </row>
    <row r="6732" spans="1:19" x14ac:dyDescent="0.15">
      <c r="A6732" s="106"/>
      <c r="B6732" s="69" t="s">
        <v>1848</v>
      </c>
    </row>
    <row r="6733" spans="1:19" ht="9.75" thickBot="1" x14ac:dyDescent="0.2">
      <c r="A6733" s="64" t="s">
        <v>6926</v>
      </c>
    </row>
    <row r="6734" spans="1:19" ht="11.25" thickBot="1" x14ac:dyDescent="0.2">
      <c r="A6734" s="87" t="s">
        <v>345</v>
      </c>
      <c r="B6734" s="87" t="s">
        <v>346</v>
      </c>
      <c r="C6734" s="107" t="s">
        <v>1</v>
      </c>
      <c r="D6734" s="107" t="s">
        <v>2</v>
      </c>
      <c r="E6734" s="107" t="s">
        <v>3</v>
      </c>
      <c r="F6734" s="107" t="s">
        <v>4</v>
      </c>
      <c r="G6734" s="107" t="s">
        <v>5</v>
      </c>
      <c r="H6734" s="107" t="s">
        <v>6</v>
      </c>
      <c r="I6734" s="108" t="s">
        <v>7</v>
      </c>
      <c r="J6734" s="108" t="s">
        <v>8</v>
      </c>
      <c r="K6734" s="107" t="s">
        <v>9</v>
      </c>
      <c r="L6734" s="107" t="s">
        <v>10</v>
      </c>
      <c r="M6734" s="107" t="s">
        <v>11</v>
      </c>
      <c r="N6734" s="107" t="s">
        <v>12</v>
      </c>
      <c r="O6734" s="107" t="s">
        <v>13</v>
      </c>
      <c r="P6734" s="107" t="s">
        <v>14</v>
      </c>
      <c r="Q6734" s="107" t="s">
        <v>15</v>
      </c>
      <c r="R6734" s="107" t="s">
        <v>16</v>
      </c>
      <c r="S6734" s="107" t="s">
        <v>17</v>
      </c>
    </row>
    <row r="6735" spans="1:19" ht="11.25" thickBot="1" x14ac:dyDescent="0.2">
      <c r="A6735" s="88">
        <v>1</v>
      </c>
      <c r="B6735" s="109">
        <v>0.77883101851851855</v>
      </c>
      <c r="C6735" s="110" t="s">
        <v>7636</v>
      </c>
      <c r="D6735" s="110" t="s">
        <v>7637</v>
      </c>
      <c r="E6735" s="110" t="s">
        <v>7638</v>
      </c>
      <c r="F6735" s="110" t="s">
        <v>7639</v>
      </c>
      <c r="G6735" s="110" t="s">
        <v>7640</v>
      </c>
      <c r="H6735" s="110" t="s">
        <v>7641</v>
      </c>
      <c r="I6735" s="119">
        <v>73241.517999999996</v>
      </c>
      <c r="J6735" s="112" t="s">
        <v>7642</v>
      </c>
      <c r="K6735" s="110" t="s">
        <v>7643</v>
      </c>
      <c r="L6735" s="89">
        <v>70583.365999999995</v>
      </c>
      <c r="M6735" s="89">
        <v>3504.2950000000001</v>
      </c>
      <c r="N6735" s="110" t="s">
        <v>7644</v>
      </c>
      <c r="O6735" s="110" t="s">
        <v>7645</v>
      </c>
      <c r="P6735" s="89">
        <v>22740.403999999999</v>
      </c>
      <c r="Q6735" s="89">
        <v>22781.449000000001</v>
      </c>
      <c r="R6735" s="89">
        <v>166838.38</v>
      </c>
      <c r="S6735" s="89">
        <v>182455.48</v>
      </c>
    </row>
    <row r="6736" spans="1:19" ht="11.25" thickBot="1" x14ac:dyDescent="0.2">
      <c r="A6736" s="93"/>
    </row>
    <row r="6737" spans="1:19" ht="11.25" thickBot="1" x14ac:dyDescent="0.2">
      <c r="A6737" s="88">
        <v>2</v>
      </c>
      <c r="B6737" s="109">
        <v>0.77900462962962969</v>
      </c>
      <c r="C6737" s="110" t="s">
        <v>7646</v>
      </c>
      <c r="D6737" s="110" t="s">
        <v>7647</v>
      </c>
      <c r="E6737" s="110" t="s">
        <v>7648</v>
      </c>
      <c r="F6737" s="110" t="s">
        <v>7649</v>
      </c>
      <c r="G6737" s="110" t="s">
        <v>7650</v>
      </c>
      <c r="H6737" s="110" t="s">
        <v>7651</v>
      </c>
      <c r="I6737" s="119">
        <v>74661.544999999998</v>
      </c>
      <c r="J6737" s="112" t="s">
        <v>7652</v>
      </c>
      <c r="K6737" s="110" t="s">
        <v>7653</v>
      </c>
      <c r="L6737" s="89">
        <v>69951.239000000001</v>
      </c>
      <c r="M6737" s="89">
        <v>3524.2979999999998</v>
      </c>
      <c r="N6737" s="110" t="s">
        <v>7654</v>
      </c>
      <c r="O6737" s="110" t="s">
        <v>7655</v>
      </c>
      <c r="P6737" s="89">
        <v>22850.525000000001</v>
      </c>
      <c r="Q6737" s="89">
        <v>23467.21</v>
      </c>
      <c r="R6737" s="89">
        <v>169733.62</v>
      </c>
      <c r="S6737" s="89">
        <v>184550.81</v>
      </c>
    </row>
    <row r="6738" spans="1:19" ht="11.25" thickBot="1" x14ac:dyDescent="0.2">
      <c r="A6738" s="93"/>
    </row>
    <row r="6739" spans="1:19" ht="11.25" thickBot="1" x14ac:dyDescent="0.2">
      <c r="A6739" s="88">
        <v>3</v>
      </c>
      <c r="B6739" s="109">
        <v>0.77916666666666667</v>
      </c>
      <c r="C6739" s="110" t="s">
        <v>7656</v>
      </c>
      <c r="D6739" s="110" t="s">
        <v>7657</v>
      </c>
      <c r="E6739" s="110" t="s">
        <v>7658</v>
      </c>
      <c r="F6739" s="110" t="s">
        <v>7659</v>
      </c>
      <c r="G6739" s="110" t="s">
        <v>7660</v>
      </c>
      <c r="H6739" s="110" t="s">
        <v>7661</v>
      </c>
      <c r="I6739" s="119">
        <v>74482.907000000007</v>
      </c>
      <c r="J6739" s="112" t="s">
        <v>7662</v>
      </c>
      <c r="K6739" s="110" t="s">
        <v>7663</v>
      </c>
      <c r="L6739" s="89">
        <v>71234.577000000005</v>
      </c>
      <c r="M6739" s="89">
        <v>3568.306</v>
      </c>
      <c r="N6739" s="110" t="s">
        <v>7664</v>
      </c>
      <c r="O6739" s="110" t="s">
        <v>7665</v>
      </c>
      <c r="P6739" s="89">
        <v>22677.335999999999</v>
      </c>
      <c r="Q6739" s="89">
        <v>23410.145</v>
      </c>
      <c r="R6739" s="89">
        <v>170161.09</v>
      </c>
      <c r="S6739" s="89">
        <v>186478.87</v>
      </c>
    </row>
    <row r="6740" spans="1:19" ht="11.25" thickBot="1" x14ac:dyDescent="0.2">
      <c r="A6740" s="93"/>
    </row>
    <row r="6741" spans="1:19" ht="11.25" thickBot="1" x14ac:dyDescent="0.2">
      <c r="A6741" s="113" t="s">
        <v>352</v>
      </c>
      <c r="B6741" s="93"/>
      <c r="C6741" s="110" t="s">
        <v>7666</v>
      </c>
      <c r="D6741" s="110" t="s">
        <v>7667</v>
      </c>
      <c r="E6741" s="110" t="s">
        <v>7668</v>
      </c>
      <c r="F6741" s="110" t="s">
        <v>7669</v>
      </c>
      <c r="G6741" s="110" t="s">
        <v>7670</v>
      </c>
      <c r="H6741" s="110" t="s">
        <v>7671</v>
      </c>
      <c r="I6741" s="118">
        <v>74128.657000000007</v>
      </c>
      <c r="J6741" s="112" t="s">
        <v>7672</v>
      </c>
      <c r="K6741" s="110" t="s">
        <v>7673</v>
      </c>
      <c r="L6741" s="114">
        <v>70589.726999999999</v>
      </c>
      <c r="M6741" s="114">
        <v>3532.299</v>
      </c>
      <c r="N6741" s="110" t="s">
        <v>7674</v>
      </c>
      <c r="O6741" s="110" t="s">
        <v>7675</v>
      </c>
      <c r="P6741" s="114">
        <v>22756.088</v>
      </c>
      <c r="Q6741" s="114">
        <v>23219.600999999999</v>
      </c>
      <c r="R6741" s="114">
        <v>168911.03</v>
      </c>
      <c r="S6741" s="114">
        <v>184495.05</v>
      </c>
    </row>
    <row r="6742" spans="1:19" ht="11.25" thickBot="1" x14ac:dyDescent="0.2">
      <c r="A6742" s="93"/>
    </row>
    <row r="6743" spans="1:19" ht="11.25" thickBot="1" x14ac:dyDescent="0.2">
      <c r="A6743" s="116" t="s">
        <v>355</v>
      </c>
      <c r="B6743" s="93"/>
      <c r="C6743" s="110" t="s">
        <v>7676</v>
      </c>
      <c r="D6743" s="110" t="s">
        <v>7677</v>
      </c>
      <c r="E6743" s="110" t="s">
        <v>7678</v>
      </c>
      <c r="F6743" s="110" t="s">
        <v>7679</v>
      </c>
      <c r="G6743" s="110" t="s">
        <v>7680</v>
      </c>
      <c r="H6743" s="110" t="s">
        <v>7681</v>
      </c>
      <c r="I6743" s="118">
        <v>773.45899999999995</v>
      </c>
      <c r="J6743" s="112" t="s">
        <v>7682</v>
      </c>
      <c r="K6743" s="110" t="s">
        <v>7683</v>
      </c>
      <c r="L6743" s="114">
        <v>641.69200000000001</v>
      </c>
      <c r="M6743" s="114">
        <v>32.747</v>
      </c>
      <c r="N6743" s="110" t="s">
        <v>7684</v>
      </c>
      <c r="O6743" s="110" t="s">
        <v>7685</v>
      </c>
      <c r="P6743" s="114">
        <v>87.653000000000006</v>
      </c>
      <c r="Q6743" s="114">
        <v>380.52199999999999</v>
      </c>
      <c r="R6743" s="114">
        <v>1807.65</v>
      </c>
      <c r="S6743" s="114">
        <v>2012.2739999999999</v>
      </c>
    </row>
    <row r="6744" spans="1:19" ht="11.25" thickBot="1" x14ac:dyDescent="0.2">
      <c r="A6744" s="93"/>
    </row>
    <row r="6745" spans="1:19" ht="11.25" thickBot="1" x14ac:dyDescent="0.2">
      <c r="A6745" s="117" t="s">
        <v>358</v>
      </c>
      <c r="B6745" s="93"/>
      <c r="C6745" s="110" t="s">
        <v>7686</v>
      </c>
      <c r="D6745" s="110" t="s">
        <v>7687</v>
      </c>
      <c r="E6745" s="110" t="s">
        <v>7688</v>
      </c>
      <c r="F6745" s="110" t="s">
        <v>7689</v>
      </c>
      <c r="G6745" s="110" t="s">
        <v>7690</v>
      </c>
      <c r="H6745" s="110" t="s">
        <v>7691</v>
      </c>
      <c r="I6745" s="118">
        <v>1.0429999999999999</v>
      </c>
      <c r="J6745" s="112" t="s">
        <v>1902</v>
      </c>
      <c r="K6745" s="110" t="s">
        <v>7692</v>
      </c>
      <c r="L6745" s="114">
        <v>0.90900000000000003</v>
      </c>
      <c r="M6745" s="114">
        <v>0.92700000000000005</v>
      </c>
      <c r="N6745" s="110" t="s">
        <v>1178</v>
      </c>
      <c r="O6745" s="110" t="s">
        <v>1518</v>
      </c>
      <c r="P6745" s="114">
        <v>0.38500000000000001</v>
      </c>
      <c r="Q6745" s="114">
        <v>1.639</v>
      </c>
      <c r="R6745" s="114">
        <v>1.07</v>
      </c>
      <c r="S6745" s="114">
        <v>1.091</v>
      </c>
    </row>
    <row r="6746" spans="1:19" ht="11.25" thickBot="1" x14ac:dyDescent="0.2">
      <c r="A6746" s="93"/>
    </row>
    <row r="6747" spans="1:19" ht="11.25" thickBot="1" x14ac:dyDescent="0.2">
      <c r="A6747" s="87" t="s">
        <v>345</v>
      </c>
      <c r="B6747" s="87" t="s">
        <v>346</v>
      </c>
      <c r="C6747" s="107" t="s">
        <v>18</v>
      </c>
      <c r="D6747" s="108" t="s">
        <v>19</v>
      </c>
      <c r="E6747" s="108" t="s">
        <v>20</v>
      </c>
      <c r="F6747" s="107" t="s">
        <v>21</v>
      </c>
      <c r="G6747" s="107" t="s">
        <v>22</v>
      </c>
      <c r="H6747" s="107" t="s">
        <v>23</v>
      </c>
      <c r="I6747" s="107" t="s">
        <v>24</v>
      </c>
      <c r="J6747" s="108" t="s">
        <v>25</v>
      </c>
      <c r="K6747" s="108" t="s">
        <v>26</v>
      </c>
      <c r="L6747" s="107" t="s">
        <v>27</v>
      </c>
      <c r="M6747" s="107" t="s">
        <v>28</v>
      </c>
      <c r="N6747" s="107" t="s">
        <v>29</v>
      </c>
      <c r="O6747" s="107" t="s">
        <v>30</v>
      </c>
      <c r="P6747" s="107" t="s">
        <v>31</v>
      </c>
      <c r="Q6747" s="107" t="s">
        <v>32</v>
      </c>
      <c r="R6747" s="107" t="s">
        <v>33</v>
      </c>
      <c r="S6747" s="108" t="s">
        <v>34</v>
      </c>
    </row>
    <row r="6748" spans="1:19" ht="11.25" thickBot="1" x14ac:dyDescent="0.2">
      <c r="A6748" s="88">
        <v>1</v>
      </c>
      <c r="B6748" s="109">
        <v>0.77883101851851855</v>
      </c>
      <c r="C6748" s="89">
        <v>56470.43</v>
      </c>
      <c r="D6748" s="119">
        <v>64864.822</v>
      </c>
      <c r="E6748" s="119">
        <v>1230053.5</v>
      </c>
      <c r="F6748" s="89">
        <v>140</v>
      </c>
      <c r="G6748" s="89">
        <v>221.001</v>
      </c>
      <c r="H6748" s="89">
        <v>1319960.1000000001</v>
      </c>
      <c r="I6748" s="110" t="s">
        <v>7693</v>
      </c>
      <c r="J6748" s="119">
        <v>667825.93999999994</v>
      </c>
      <c r="K6748" s="112" t="s">
        <v>7694</v>
      </c>
      <c r="L6748" s="89">
        <v>8340.6689999999999</v>
      </c>
      <c r="M6748" s="89">
        <v>10033.415000000001</v>
      </c>
      <c r="N6748" s="89">
        <v>15</v>
      </c>
      <c r="O6748" s="89">
        <v>281.00200000000001</v>
      </c>
      <c r="P6748" s="89">
        <v>1221.0360000000001</v>
      </c>
      <c r="Q6748" s="89">
        <v>1617.0630000000001</v>
      </c>
      <c r="R6748" s="89">
        <v>617.00900000000001</v>
      </c>
      <c r="S6748" s="119">
        <v>1212297.8</v>
      </c>
    </row>
    <row r="6749" spans="1:19" ht="11.25" thickBot="1" x14ac:dyDescent="0.2">
      <c r="A6749" s="93"/>
    </row>
    <row r="6750" spans="1:19" ht="11.25" thickBot="1" x14ac:dyDescent="0.2">
      <c r="A6750" s="88">
        <v>2</v>
      </c>
      <c r="B6750" s="109">
        <v>0.77900462962962969</v>
      </c>
      <c r="C6750" s="89">
        <v>57284.648999999998</v>
      </c>
      <c r="D6750" s="119">
        <v>65607.141000000003</v>
      </c>
      <c r="E6750" s="119">
        <v>1242758.2</v>
      </c>
      <c r="F6750" s="89">
        <v>144.001</v>
      </c>
      <c r="G6750" s="89">
        <v>185.001</v>
      </c>
      <c r="H6750" s="89">
        <v>1332740.5</v>
      </c>
      <c r="I6750" s="110" t="s">
        <v>7695</v>
      </c>
      <c r="J6750" s="119">
        <v>668576.44999999995</v>
      </c>
      <c r="K6750" s="112" t="s">
        <v>7696</v>
      </c>
      <c r="L6750" s="89">
        <v>7998.5349999999999</v>
      </c>
      <c r="M6750" s="89">
        <v>10301.546</v>
      </c>
      <c r="N6750" s="89">
        <v>27</v>
      </c>
      <c r="O6750" s="89">
        <v>228.001</v>
      </c>
      <c r="P6750" s="89">
        <v>1301.0409999999999</v>
      </c>
      <c r="Q6750" s="89">
        <v>1687.068</v>
      </c>
      <c r="R6750" s="89">
        <v>595.00900000000001</v>
      </c>
      <c r="S6750" s="119">
        <v>1219212.3</v>
      </c>
    </row>
    <row r="6751" spans="1:19" ht="11.25" thickBot="1" x14ac:dyDescent="0.2">
      <c r="A6751" s="93"/>
    </row>
    <row r="6752" spans="1:19" ht="11.25" thickBot="1" x14ac:dyDescent="0.2">
      <c r="A6752" s="88">
        <v>3</v>
      </c>
      <c r="B6752" s="109">
        <v>0.77916666666666667</v>
      </c>
      <c r="C6752" s="89">
        <v>56814.362999999998</v>
      </c>
      <c r="D6752" s="119">
        <v>66320.394</v>
      </c>
      <c r="E6752" s="119">
        <v>1244876.2</v>
      </c>
      <c r="F6752" s="89">
        <v>135</v>
      </c>
      <c r="G6752" s="89">
        <v>235.001</v>
      </c>
      <c r="H6752" s="89">
        <v>1341128.8999999999</v>
      </c>
      <c r="I6752" s="110" t="s">
        <v>7697</v>
      </c>
      <c r="J6752" s="119">
        <v>672898.3</v>
      </c>
      <c r="K6752" s="112" t="s">
        <v>7698</v>
      </c>
      <c r="L6752" s="89">
        <v>8387.6880000000001</v>
      </c>
      <c r="M6752" s="89">
        <v>10382.587</v>
      </c>
      <c r="N6752" s="89">
        <v>14</v>
      </c>
      <c r="O6752" s="89">
        <v>196.001</v>
      </c>
      <c r="P6752" s="89">
        <v>1234.037</v>
      </c>
      <c r="Q6752" s="89">
        <v>1721.0709999999999</v>
      </c>
      <c r="R6752" s="89">
        <v>621.00900000000001</v>
      </c>
      <c r="S6752" s="119">
        <v>1224850</v>
      </c>
    </row>
    <row r="6753" spans="1:19" ht="11.25" thickBot="1" x14ac:dyDescent="0.2">
      <c r="A6753" s="93"/>
    </row>
    <row r="6754" spans="1:19" ht="11.25" thickBot="1" x14ac:dyDescent="0.2">
      <c r="A6754" s="113" t="s">
        <v>352</v>
      </c>
      <c r="B6754" s="93"/>
      <c r="C6754" s="114">
        <v>56856.481</v>
      </c>
      <c r="D6754" s="118">
        <v>65597.452000000005</v>
      </c>
      <c r="E6754" s="118">
        <v>1239229.3</v>
      </c>
      <c r="F6754" s="114">
        <v>139.667</v>
      </c>
      <c r="G6754" s="114">
        <v>213.66800000000001</v>
      </c>
      <c r="H6754" s="114">
        <v>1331276.5</v>
      </c>
      <c r="I6754" s="110" t="s">
        <v>7699</v>
      </c>
      <c r="J6754" s="118">
        <v>669766.9</v>
      </c>
      <c r="K6754" s="112" t="s">
        <v>7700</v>
      </c>
      <c r="L6754" s="114">
        <v>8242.2980000000007</v>
      </c>
      <c r="M6754" s="114">
        <v>10239.183000000001</v>
      </c>
      <c r="N6754" s="114">
        <v>18.667000000000002</v>
      </c>
      <c r="O6754" s="114">
        <v>235.001</v>
      </c>
      <c r="P6754" s="114">
        <v>1252.038</v>
      </c>
      <c r="Q6754" s="114">
        <v>1675.067</v>
      </c>
      <c r="R6754" s="114">
        <v>611.00900000000001</v>
      </c>
      <c r="S6754" s="118">
        <v>1218786.7</v>
      </c>
    </row>
    <row r="6755" spans="1:19" ht="11.25" thickBot="1" x14ac:dyDescent="0.2">
      <c r="A6755" s="93"/>
    </row>
    <row r="6756" spans="1:19" ht="11.25" thickBot="1" x14ac:dyDescent="0.2">
      <c r="A6756" s="116" t="s">
        <v>355</v>
      </c>
      <c r="B6756" s="93"/>
      <c r="C6756" s="114">
        <v>408.74</v>
      </c>
      <c r="D6756" s="118">
        <v>727.83399999999995</v>
      </c>
      <c r="E6756" s="118">
        <v>8016.7389999999996</v>
      </c>
      <c r="F6756" s="114">
        <v>4.5090000000000003</v>
      </c>
      <c r="G6756" s="114">
        <v>25.794</v>
      </c>
      <c r="H6756" s="114">
        <v>10660.094999999999</v>
      </c>
      <c r="I6756" s="110" t="s">
        <v>7701</v>
      </c>
      <c r="J6756" s="118">
        <v>2737.7150000000001</v>
      </c>
      <c r="K6756" s="112" t="s">
        <v>7702</v>
      </c>
      <c r="L6756" s="114">
        <v>212.40899999999999</v>
      </c>
      <c r="M6756" s="114">
        <v>182.74799999999999</v>
      </c>
      <c r="N6756" s="114">
        <v>7.234</v>
      </c>
      <c r="O6756" s="114">
        <v>42.930999999999997</v>
      </c>
      <c r="P6756" s="114">
        <v>42.933</v>
      </c>
      <c r="Q6756" s="114">
        <v>53.033000000000001</v>
      </c>
      <c r="R6756" s="114">
        <v>14</v>
      </c>
      <c r="S6756" s="118">
        <v>6286.9139999999998</v>
      </c>
    </row>
    <row r="6757" spans="1:19" ht="11.25" thickBot="1" x14ac:dyDescent="0.2">
      <c r="A6757" s="93"/>
    </row>
    <row r="6758" spans="1:19" ht="11.25" thickBot="1" x14ac:dyDescent="0.2">
      <c r="A6758" s="117" t="s">
        <v>358</v>
      </c>
      <c r="B6758" s="93"/>
      <c r="C6758" s="114">
        <v>0.71899999999999997</v>
      </c>
      <c r="D6758" s="118">
        <v>1.1100000000000001</v>
      </c>
      <c r="E6758" s="118">
        <v>0.64700000000000002</v>
      </c>
      <c r="F6758" s="114">
        <v>3.2290000000000001</v>
      </c>
      <c r="G6758" s="114">
        <v>12.071999999999999</v>
      </c>
      <c r="H6758" s="114">
        <v>0.80100000000000005</v>
      </c>
      <c r="I6758" s="110" t="s">
        <v>7703</v>
      </c>
      <c r="J6758" s="118">
        <v>0.40899999999999997</v>
      </c>
      <c r="K6758" s="112" t="s">
        <v>1905</v>
      </c>
      <c r="L6758" s="114">
        <v>2.577</v>
      </c>
      <c r="M6758" s="114">
        <v>1.7849999999999999</v>
      </c>
      <c r="N6758" s="114">
        <v>38.755000000000003</v>
      </c>
      <c r="O6758" s="114">
        <v>18.268000000000001</v>
      </c>
      <c r="P6758" s="114">
        <v>3.4289999999999998</v>
      </c>
      <c r="Q6758" s="114">
        <v>3.1659999999999999</v>
      </c>
      <c r="R6758" s="114">
        <v>2.2909999999999999</v>
      </c>
      <c r="S6758" s="118">
        <v>0.51600000000000001</v>
      </c>
    </row>
    <row r="6759" spans="1:19" ht="11.25" thickBot="1" x14ac:dyDescent="0.2">
      <c r="A6759" s="93"/>
    </row>
    <row r="6760" spans="1:19" ht="11.25" thickBot="1" x14ac:dyDescent="0.2">
      <c r="A6760" s="87" t="s">
        <v>345</v>
      </c>
      <c r="B6760" s="87" t="s">
        <v>346</v>
      </c>
      <c r="C6760" s="108" t="s">
        <v>35</v>
      </c>
      <c r="D6760" s="107" t="s">
        <v>36</v>
      </c>
      <c r="E6760" s="107" t="s">
        <v>37</v>
      </c>
      <c r="F6760" s="107" t="s">
        <v>38</v>
      </c>
      <c r="G6760" s="107" t="s">
        <v>39</v>
      </c>
      <c r="H6760" s="107" t="s">
        <v>40</v>
      </c>
      <c r="I6760" s="107" t="s">
        <v>41</v>
      </c>
      <c r="J6760" s="107" t="s">
        <v>42</v>
      </c>
      <c r="K6760" s="107" t="s">
        <v>43</v>
      </c>
      <c r="L6760" s="107" t="s">
        <v>44</v>
      </c>
      <c r="M6760" s="107" t="s">
        <v>45</v>
      </c>
      <c r="N6760" s="107" t="s">
        <v>46</v>
      </c>
      <c r="O6760" s="107" t="s">
        <v>47</v>
      </c>
      <c r="P6760" s="107" t="s">
        <v>48</v>
      </c>
      <c r="Q6760" s="107" t="s">
        <v>49</v>
      </c>
      <c r="R6760" s="107" t="s">
        <v>50</v>
      </c>
      <c r="S6760" s="107" t="s">
        <v>51</v>
      </c>
    </row>
    <row r="6761" spans="1:19" ht="11.25" thickBot="1" x14ac:dyDescent="0.2">
      <c r="A6761" s="88">
        <v>1</v>
      </c>
      <c r="B6761" s="109">
        <v>0.77883101851851855</v>
      </c>
      <c r="C6761" s="112" t="s">
        <v>7704</v>
      </c>
      <c r="D6761" s="89">
        <v>11277.050999999999</v>
      </c>
      <c r="E6761" s="89">
        <v>4842.5630000000001</v>
      </c>
      <c r="F6761" s="89">
        <v>9</v>
      </c>
      <c r="G6761" s="89">
        <v>32740.706999999999</v>
      </c>
      <c r="H6761" s="89">
        <v>321651</v>
      </c>
      <c r="I6761" s="110" t="s">
        <v>7705</v>
      </c>
      <c r="J6761" s="89">
        <v>99832.626000000004</v>
      </c>
      <c r="K6761" s="89">
        <v>193770.96</v>
      </c>
      <c r="L6761" s="89">
        <v>29313.608</v>
      </c>
      <c r="M6761" s="89">
        <v>20683.261999999999</v>
      </c>
      <c r="N6761" s="89">
        <v>3451.2860000000001</v>
      </c>
      <c r="O6761" s="89">
        <v>2923.2049999999999</v>
      </c>
      <c r="P6761" s="89">
        <v>3825.3510000000001</v>
      </c>
      <c r="Q6761" s="89">
        <v>3841.3539999999998</v>
      </c>
      <c r="R6761" s="89">
        <v>4423.47</v>
      </c>
      <c r="S6761" s="89">
        <v>3254.2539999999999</v>
      </c>
    </row>
    <row r="6762" spans="1:19" ht="11.25" thickBot="1" x14ac:dyDescent="0.2">
      <c r="A6762" s="93"/>
    </row>
    <row r="6763" spans="1:19" ht="11.25" thickBot="1" x14ac:dyDescent="0.2">
      <c r="A6763" s="88">
        <v>2</v>
      </c>
      <c r="B6763" s="109">
        <v>0.77900462962962969</v>
      </c>
      <c r="C6763" s="112" t="s">
        <v>7706</v>
      </c>
      <c r="D6763" s="89">
        <v>12274.615</v>
      </c>
      <c r="E6763" s="89">
        <v>4806.5540000000001</v>
      </c>
      <c r="F6763" s="89">
        <v>11</v>
      </c>
      <c r="G6763" s="89">
        <v>33250.512999999999</v>
      </c>
      <c r="H6763" s="89">
        <v>322535.52</v>
      </c>
      <c r="I6763" s="110" t="s">
        <v>7707</v>
      </c>
      <c r="J6763" s="89">
        <v>100889.7</v>
      </c>
      <c r="K6763" s="89">
        <v>196310.57</v>
      </c>
      <c r="L6763" s="89">
        <v>29926.478999999999</v>
      </c>
      <c r="M6763" s="89">
        <v>21038.617999999999</v>
      </c>
      <c r="N6763" s="89">
        <v>3303.2620000000002</v>
      </c>
      <c r="O6763" s="89">
        <v>2888.2</v>
      </c>
      <c r="P6763" s="89">
        <v>3774.3420000000001</v>
      </c>
      <c r="Q6763" s="89">
        <v>3814.3490000000002</v>
      </c>
      <c r="R6763" s="89">
        <v>4471.4799999999996</v>
      </c>
      <c r="S6763" s="89">
        <v>3368.2719999999999</v>
      </c>
    </row>
    <row r="6764" spans="1:19" ht="11.25" thickBot="1" x14ac:dyDescent="0.2">
      <c r="A6764" s="93"/>
    </row>
    <row r="6765" spans="1:19" ht="11.25" thickBot="1" x14ac:dyDescent="0.2">
      <c r="A6765" s="88">
        <v>3</v>
      </c>
      <c r="B6765" s="109">
        <v>0.77916666666666667</v>
      </c>
      <c r="C6765" s="112" t="s">
        <v>7708</v>
      </c>
      <c r="D6765" s="89">
        <v>11634.248</v>
      </c>
      <c r="E6765" s="89">
        <v>4817.5569999999998</v>
      </c>
      <c r="F6765" s="89">
        <v>25</v>
      </c>
      <c r="G6765" s="89">
        <v>32877.923000000003</v>
      </c>
      <c r="H6765" s="89">
        <v>323133.68</v>
      </c>
      <c r="I6765" s="110" t="s">
        <v>7709</v>
      </c>
      <c r="J6765" s="89">
        <v>101498.65</v>
      </c>
      <c r="K6765" s="89">
        <v>195706.93</v>
      </c>
      <c r="L6765" s="89">
        <v>29379.701000000001</v>
      </c>
      <c r="M6765" s="89">
        <v>21091.670999999998</v>
      </c>
      <c r="N6765" s="89">
        <v>3614.3139999999999</v>
      </c>
      <c r="O6765" s="89">
        <v>2864.1970000000001</v>
      </c>
      <c r="P6765" s="89">
        <v>3755.3380000000002</v>
      </c>
      <c r="Q6765" s="89">
        <v>3645.319</v>
      </c>
      <c r="R6765" s="89">
        <v>4217.4269999999997</v>
      </c>
      <c r="S6765" s="89">
        <v>3270.2570000000001</v>
      </c>
    </row>
    <row r="6766" spans="1:19" ht="11.25" thickBot="1" x14ac:dyDescent="0.2">
      <c r="A6766" s="93"/>
    </row>
    <row r="6767" spans="1:19" ht="11.25" thickBot="1" x14ac:dyDescent="0.2">
      <c r="A6767" s="113" t="s">
        <v>352</v>
      </c>
      <c r="B6767" s="93"/>
      <c r="C6767" s="112" t="s">
        <v>7710</v>
      </c>
      <c r="D6767" s="114">
        <v>11728.638000000001</v>
      </c>
      <c r="E6767" s="114">
        <v>4822.2250000000004</v>
      </c>
      <c r="F6767" s="114">
        <v>15</v>
      </c>
      <c r="G6767" s="114">
        <v>32956.381000000001</v>
      </c>
      <c r="H6767" s="114">
        <v>322440.07</v>
      </c>
      <c r="I6767" s="110" t="s">
        <v>7711</v>
      </c>
      <c r="J6767" s="114">
        <v>100740.32</v>
      </c>
      <c r="K6767" s="114">
        <v>195262.82</v>
      </c>
      <c r="L6767" s="114">
        <v>29539.93</v>
      </c>
      <c r="M6767" s="114">
        <v>20937.849999999999</v>
      </c>
      <c r="N6767" s="114">
        <v>3456.2869999999998</v>
      </c>
      <c r="O6767" s="114">
        <v>2891.8670000000002</v>
      </c>
      <c r="P6767" s="114">
        <v>3785.011</v>
      </c>
      <c r="Q6767" s="114">
        <v>3767.0070000000001</v>
      </c>
      <c r="R6767" s="114">
        <v>4370.7920000000004</v>
      </c>
      <c r="S6767" s="114">
        <v>3297.5940000000001</v>
      </c>
    </row>
    <row r="6768" spans="1:19" ht="11.25" thickBot="1" x14ac:dyDescent="0.2">
      <c r="A6768" s="93"/>
    </row>
    <row r="6769" spans="1:19" ht="11.25" thickBot="1" x14ac:dyDescent="0.2">
      <c r="A6769" s="116" t="s">
        <v>355</v>
      </c>
      <c r="B6769" s="93"/>
      <c r="C6769" s="112" t="s">
        <v>7712</v>
      </c>
      <c r="D6769" s="114">
        <v>505.43599999999998</v>
      </c>
      <c r="E6769" s="114">
        <v>18.452000000000002</v>
      </c>
      <c r="F6769" s="114">
        <v>8.718</v>
      </c>
      <c r="G6769" s="114">
        <v>263.80399999999997</v>
      </c>
      <c r="H6769" s="114">
        <v>745.93499999999995</v>
      </c>
      <c r="I6769" s="110" t="s">
        <v>7713</v>
      </c>
      <c r="J6769" s="114">
        <v>842.995</v>
      </c>
      <c r="K6769" s="114">
        <v>1326.7739999999999</v>
      </c>
      <c r="L6769" s="114">
        <v>336.38900000000001</v>
      </c>
      <c r="M6769" s="114">
        <v>222.07</v>
      </c>
      <c r="N6769" s="114">
        <v>155.58600000000001</v>
      </c>
      <c r="O6769" s="114">
        <v>29.675000000000001</v>
      </c>
      <c r="P6769" s="114">
        <v>36.204999999999998</v>
      </c>
      <c r="Q6769" s="114">
        <v>106.247</v>
      </c>
      <c r="R6769" s="114">
        <v>134.97</v>
      </c>
      <c r="S6769" s="114">
        <v>61.73</v>
      </c>
    </row>
    <row r="6770" spans="1:19" ht="11.25" thickBot="1" x14ac:dyDescent="0.2">
      <c r="A6770" s="93"/>
    </row>
    <row r="6771" spans="1:19" ht="11.25" thickBot="1" x14ac:dyDescent="0.2">
      <c r="A6771" s="117" t="s">
        <v>358</v>
      </c>
      <c r="B6771" s="93"/>
      <c r="C6771" s="112" t="s">
        <v>1927</v>
      </c>
      <c r="D6771" s="114">
        <v>4.3090000000000002</v>
      </c>
      <c r="E6771" s="114">
        <v>0.38300000000000001</v>
      </c>
      <c r="F6771" s="114">
        <v>58.119</v>
      </c>
      <c r="G6771" s="114">
        <v>0.8</v>
      </c>
      <c r="H6771" s="114">
        <v>0.23100000000000001</v>
      </c>
      <c r="I6771" s="110" t="s">
        <v>7714</v>
      </c>
      <c r="J6771" s="114">
        <v>0.83699999999999997</v>
      </c>
      <c r="K6771" s="114">
        <v>0.67900000000000005</v>
      </c>
      <c r="L6771" s="114">
        <v>1.139</v>
      </c>
      <c r="M6771" s="114">
        <v>1.0609999999999999</v>
      </c>
      <c r="N6771" s="114">
        <v>4.5019999999999998</v>
      </c>
      <c r="O6771" s="114">
        <v>1.026</v>
      </c>
      <c r="P6771" s="114">
        <v>0.95699999999999996</v>
      </c>
      <c r="Q6771" s="114">
        <v>2.82</v>
      </c>
      <c r="R6771" s="114">
        <v>3.0880000000000001</v>
      </c>
      <c r="S6771" s="114">
        <v>1.8720000000000001</v>
      </c>
    </row>
    <row r="6772" spans="1:19" ht="11.25" thickBot="1" x14ac:dyDescent="0.2">
      <c r="A6772" s="93"/>
    </row>
    <row r="6773" spans="1:19" ht="11.25" thickBot="1" x14ac:dyDescent="0.2">
      <c r="A6773" s="87" t="s">
        <v>345</v>
      </c>
      <c r="B6773" s="87" t="s">
        <v>346</v>
      </c>
      <c r="C6773" s="107" t="s">
        <v>52</v>
      </c>
      <c r="D6773" s="107" t="s">
        <v>53</v>
      </c>
      <c r="E6773" s="107" t="s">
        <v>54</v>
      </c>
      <c r="F6773" s="107" t="s">
        <v>55</v>
      </c>
      <c r="G6773" s="107" t="s">
        <v>56</v>
      </c>
      <c r="H6773" s="107" t="s">
        <v>57</v>
      </c>
      <c r="I6773" s="107" t="s">
        <v>58</v>
      </c>
      <c r="J6773" s="107" t="s">
        <v>59</v>
      </c>
      <c r="K6773" s="107" t="s">
        <v>60</v>
      </c>
      <c r="L6773" s="107" t="s">
        <v>61</v>
      </c>
      <c r="M6773" s="107" t="s">
        <v>62</v>
      </c>
      <c r="N6773" s="107" t="s">
        <v>63</v>
      </c>
      <c r="O6773" s="107" t="s">
        <v>64</v>
      </c>
      <c r="P6773" s="108" t="s">
        <v>65</v>
      </c>
      <c r="Q6773" s="108" t="s">
        <v>66</v>
      </c>
      <c r="R6773" s="107" t="s">
        <v>67</v>
      </c>
      <c r="S6773" s="107" t="s">
        <v>68</v>
      </c>
    </row>
    <row r="6774" spans="1:19" ht="11.25" thickBot="1" x14ac:dyDescent="0.2">
      <c r="A6774" s="88">
        <v>1</v>
      </c>
      <c r="B6774" s="109">
        <v>0.77883101851851855</v>
      </c>
      <c r="C6774" s="89">
        <v>3185.2440000000001</v>
      </c>
      <c r="D6774" s="89">
        <v>1336.0429999999999</v>
      </c>
      <c r="E6774" s="89">
        <v>1863.0830000000001</v>
      </c>
      <c r="F6774" s="89">
        <v>1224.0360000000001</v>
      </c>
      <c r="G6774" s="89">
        <v>1691.069</v>
      </c>
      <c r="H6774" s="89">
        <v>7013.18</v>
      </c>
      <c r="I6774" s="89">
        <v>5232.6570000000002</v>
      </c>
      <c r="J6774" s="89">
        <v>7916.5039999999999</v>
      </c>
      <c r="K6774" s="89">
        <v>17</v>
      </c>
      <c r="L6774" s="89">
        <v>45</v>
      </c>
      <c r="M6774" s="89">
        <v>538.00699999999995</v>
      </c>
      <c r="N6774" s="89">
        <v>1904.087</v>
      </c>
      <c r="O6774" s="89">
        <v>125532.06</v>
      </c>
      <c r="P6774" s="112" t="s">
        <v>7715</v>
      </c>
      <c r="Q6774" s="112" t="s">
        <v>7716</v>
      </c>
      <c r="R6774" s="89">
        <v>47865.923999999999</v>
      </c>
      <c r="S6774" s="89">
        <v>7237.2569999999996</v>
      </c>
    </row>
    <row r="6775" spans="1:19" ht="11.25" thickBot="1" x14ac:dyDescent="0.2">
      <c r="A6775" s="93"/>
    </row>
    <row r="6776" spans="1:19" ht="11.25" thickBot="1" x14ac:dyDescent="0.2">
      <c r="A6776" s="88">
        <v>2</v>
      </c>
      <c r="B6776" s="109">
        <v>0.77900462962962969</v>
      </c>
      <c r="C6776" s="89">
        <v>3151.2379999999998</v>
      </c>
      <c r="D6776" s="89">
        <v>1332.0429999999999</v>
      </c>
      <c r="E6776" s="89">
        <v>1906.087</v>
      </c>
      <c r="F6776" s="89">
        <v>1207.0350000000001</v>
      </c>
      <c r="G6776" s="89">
        <v>1673.067</v>
      </c>
      <c r="H6776" s="89">
        <v>6791.107</v>
      </c>
      <c r="I6776" s="89">
        <v>5249.6610000000001</v>
      </c>
      <c r="J6776" s="89">
        <v>7990.5320000000002</v>
      </c>
      <c r="K6776" s="89">
        <v>16</v>
      </c>
      <c r="L6776" s="89">
        <v>39</v>
      </c>
      <c r="M6776" s="89">
        <v>516.00599999999997</v>
      </c>
      <c r="N6776" s="89">
        <v>1866.0840000000001</v>
      </c>
      <c r="O6776" s="89">
        <v>126910.38</v>
      </c>
      <c r="P6776" s="112" t="s">
        <v>7717</v>
      </c>
      <c r="Q6776" s="112" t="s">
        <v>7718</v>
      </c>
      <c r="R6776" s="89">
        <v>48375.097999999998</v>
      </c>
      <c r="S6776" s="89">
        <v>6670.0680000000002</v>
      </c>
    </row>
    <row r="6777" spans="1:19" ht="11.25" thickBot="1" x14ac:dyDescent="0.2">
      <c r="A6777" s="93"/>
    </row>
    <row r="6778" spans="1:19" ht="11.25" thickBot="1" x14ac:dyDescent="0.2">
      <c r="A6778" s="88">
        <v>3</v>
      </c>
      <c r="B6778" s="109">
        <v>0.77916666666666667</v>
      </c>
      <c r="C6778" s="89">
        <v>3054.2240000000002</v>
      </c>
      <c r="D6778" s="89">
        <v>1365.0450000000001</v>
      </c>
      <c r="E6778" s="89">
        <v>1949.0909999999999</v>
      </c>
      <c r="F6778" s="89">
        <v>1279.039</v>
      </c>
      <c r="G6778" s="89">
        <v>1610.0619999999999</v>
      </c>
      <c r="H6778" s="89">
        <v>6640.058</v>
      </c>
      <c r="I6778" s="89">
        <v>5194.6480000000001</v>
      </c>
      <c r="J6778" s="89">
        <v>7899.4970000000003</v>
      </c>
      <c r="K6778" s="89">
        <v>22</v>
      </c>
      <c r="L6778" s="89">
        <v>43</v>
      </c>
      <c r="M6778" s="89">
        <v>531.00699999999995</v>
      </c>
      <c r="N6778" s="89">
        <v>1876.085</v>
      </c>
      <c r="O6778" s="89">
        <v>126649.8</v>
      </c>
      <c r="P6778" s="112" t="s">
        <v>7719</v>
      </c>
      <c r="Q6778" s="112" t="s">
        <v>7720</v>
      </c>
      <c r="R6778" s="89">
        <v>48319.970999999998</v>
      </c>
      <c r="S6778" s="89">
        <v>6598.0450000000001</v>
      </c>
    </row>
    <row r="6779" spans="1:19" ht="11.25" thickBot="1" x14ac:dyDescent="0.2">
      <c r="A6779" s="93"/>
    </row>
    <row r="6780" spans="1:19" ht="11.25" thickBot="1" x14ac:dyDescent="0.2">
      <c r="A6780" s="113" t="s">
        <v>352</v>
      </c>
      <c r="B6780" s="93"/>
      <c r="C6780" s="114">
        <v>3130.2350000000001</v>
      </c>
      <c r="D6780" s="114">
        <v>1344.377</v>
      </c>
      <c r="E6780" s="114">
        <v>1906.087</v>
      </c>
      <c r="F6780" s="114">
        <v>1236.703</v>
      </c>
      <c r="G6780" s="114">
        <v>1658.066</v>
      </c>
      <c r="H6780" s="114">
        <v>6814.7820000000002</v>
      </c>
      <c r="I6780" s="114">
        <v>5225.6549999999997</v>
      </c>
      <c r="J6780" s="114">
        <v>7935.5110000000004</v>
      </c>
      <c r="K6780" s="114">
        <v>18.332999999999998</v>
      </c>
      <c r="L6780" s="114">
        <v>42.332999999999998</v>
      </c>
      <c r="M6780" s="114">
        <v>528.34</v>
      </c>
      <c r="N6780" s="114">
        <v>1882.085</v>
      </c>
      <c r="O6780" s="114">
        <v>126364.08</v>
      </c>
      <c r="P6780" s="112" t="s">
        <v>7721</v>
      </c>
      <c r="Q6780" s="112" t="s">
        <v>7722</v>
      </c>
      <c r="R6780" s="114">
        <v>48186.998</v>
      </c>
      <c r="S6780" s="114">
        <v>6835.1229999999996</v>
      </c>
    </row>
    <row r="6781" spans="1:19" ht="11.25" thickBot="1" x14ac:dyDescent="0.2">
      <c r="A6781" s="93"/>
    </row>
    <row r="6782" spans="1:19" ht="11.25" thickBot="1" x14ac:dyDescent="0.2">
      <c r="A6782" s="116" t="s">
        <v>355</v>
      </c>
      <c r="B6782" s="93"/>
      <c r="C6782" s="114">
        <v>67.988</v>
      </c>
      <c r="D6782" s="114">
        <v>18.010000000000002</v>
      </c>
      <c r="E6782" s="114">
        <v>43.003999999999998</v>
      </c>
      <c r="F6782" s="114">
        <v>37.636000000000003</v>
      </c>
      <c r="G6782" s="114">
        <v>42.536000000000001</v>
      </c>
      <c r="H6782" s="114">
        <v>187.684</v>
      </c>
      <c r="I6782" s="114">
        <v>28.167000000000002</v>
      </c>
      <c r="J6782" s="114">
        <v>48.402000000000001</v>
      </c>
      <c r="K6782" s="114">
        <v>3.2149999999999999</v>
      </c>
      <c r="L6782" s="114">
        <v>3.0550000000000002</v>
      </c>
      <c r="M6782" s="114">
        <v>11.24</v>
      </c>
      <c r="N6782" s="114">
        <v>19.699000000000002</v>
      </c>
      <c r="O6782" s="114">
        <v>732.23099999999999</v>
      </c>
      <c r="P6782" s="112" t="s">
        <v>7723</v>
      </c>
      <c r="Q6782" s="112" t="s">
        <v>7724</v>
      </c>
      <c r="R6782" s="114">
        <v>279.42099999999999</v>
      </c>
      <c r="S6782" s="114">
        <v>350.11500000000001</v>
      </c>
    </row>
    <row r="6783" spans="1:19" ht="11.25" thickBot="1" x14ac:dyDescent="0.2">
      <c r="A6783" s="93"/>
    </row>
    <row r="6784" spans="1:19" ht="11.25" thickBot="1" x14ac:dyDescent="0.2">
      <c r="A6784" s="117" t="s">
        <v>358</v>
      </c>
      <c r="B6784" s="93"/>
      <c r="C6784" s="114">
        <v>2.1720000000000002</v>
      </c>
      <c r="D6784" s="114">
        <v>1.34</v>
      </c>
      <c r="E6784" s="114">
        <v>2.2559999999999998</v>
      </c>
      <c r="F6784" s="114">
        <v>3.0430000000000001</v>
      </c>
      <c r="G6784" s="114">
        <v>2.5649999999999999</v>
      </c>
      <c r="H6784" s="114">
        <v>2.754</v>
      </c>
      <c r="I6784" s="114">
        <v>0.53900000000000003</v>
      </c>
      <c r="J6784" s="114">
        <v>0.61</v>
      </c>
      <c r="K6784" s="114">
        <v>17.533999999999999</v>
      </c>
      <c r="L6784" s="114">
        <v>7.2169999999999996</v>
      </c>
      <c r="M6784" s="114">
        <v>2.1269999999999998</v>
      </c>
      <c r="N6784" s="114">
        <v>1.0469999999999999</v>
      </c>
      <c r="O6784" s="114">
        <v>0.57899999999999996</v>
      </c>
      <c r="P6784" s="112" t="s">
        <v>1939</v>
      </c>
      <c r="Q6784" s="112" t="s">
        <v>1728</v>
      </c>
      <c r="R6784" s="114">
        <v>0.57999999999999996</v>
      </c>
      <c r="S6784" s="114">
        <v>5.1219999999999999</v>
      </c>
    </row>
    <row r="6785" spans="1:19" ht="10.5" x14ac:dyDescent="0.15">
      <c r="A6785" s="93"/>
    </row>
    <row r="6786" spans="1:19" x14ac:dyDescent="0.15">
      <c r="A6786" s="106"/>
      <c r="B6786" s="69" t="s">
        <v>1940</v>
      </c>
    </row>
    <row r="6787" spans="1:19" ht="9.75" thickBot="1" x14ac:dyDescent="0.2">
      <c r="A6787" s="64" t="s">
        <v>6926</v>
      </c>
    </row>
    <row r="6788" spans="1:19" ht="11.25" thickBot="1" x14ac:dyDescent="0.2">
      <c r="A6788" s="87" t="s">
        <v>345</v>
      </c>
      <c r="B6788" s="87" t="s">
        <v>346</v>
      </c>
      <c r="C6788" s="107" t="s">
        <v>1</v>
      </c>
      <c r="D6788" s="107" t="s">
        <v>2</v>
      </c>
      <c r="E6788" s="107" t="s">
        <v>3</v>
      </c>
      <c r="F6788" s="107" t="s">
        <v>4</v>
      </c>
      <c r="G6788" s="107" t="s">
        <v>5</v>
      </c>
      <c r="H6788" s="107" t="s">
        <v>6</v>
      </c>
      <c r="I6788" s="108" t="s">
        <v>7</v>
      </c>
      <c r="J6788" s="108" t="s">
        <v>8</v>
      </c>
      <c r="K6788" s="107" t="s">
        <v>9</v>
      </c>
      <c r="L6788" s="107" t="s">
        <v>10</v>
      </c>
      <c r="M6788" s="107" t="s">
        <v>11</v>
      </c>
      <c r="N6788" s="107" t="s">
        <v>12</v>
      </c>
      <c r="O6788" s="107" t="s">
        <v>13</v>
      </c>
      <c r="P6788" s="107" t="s">
        <v>14</v>
      </c>
      <c r="Q6788" s="107" t="s">
        <v>15</v>
      </c>
      <c r="R6788" s="107" t="s">
        <v>16</v>
      </c>
      <c r="S6788" s="107" t="s">
        <v>17</v>
      </c>
    </row>
    <row r="6789" spans="1:19" ht="11.25" thickBot="1" x14ac:dyDescent="0.2">
      <c r="A6789" s="88">
        <v>1</v>
      </c>
      <c r="B6789" s="109">
        <v>0.78429398148148144</v>
      </c>
      <c r="C6789" s="110" t="s">
        <v>7725</v>
      </c>
      <c r="D6789" s="110" t="s">
        <v>7726</v>
      </c>
      <c r="E6789" s="110" t="s">
        <v>7727</v>
      </c>
      <c r="F6789" s="110" t="s">
        <v>7728</v>
      </c>
      <c r="G6789" s="110" t="s">
        <v>7729</v>
      </c>
      <c r="H6789" s="110" t="s">
        <v>7730</v>
      </c>
      <c r="I6789" s="119">
        <v>75496.546000000002</v>
      </c>
      <c r="J6789" s="112" t="s">
        <v>7731</v>
      </c>
      <c r="K6789" s="110" t="s">
        <v>7732</v>
      </c>
      <c r="L6789" s="89">
        <v>28282.184000000001</v>
      </c>
      <c r="M6789" s="89">
        <v>1135.0309999999999</v>
      </c>
      <c r="N6789" s="110" t="s">
        <v>7733</v>
      </c>
      <c r="O6789" s="89">
        <v>656548.87</v>
      </c>
      <c r="P6789" s="89">
        <v>11034.922</v>
      </c>
      <c r="Q6789" s="89">
        <v>21690.285</v>
      </c>
      <c r="R6789" s="89">
        <v>125239.31</v>
      </c>
      <c r="S6789" s="89">
        <v>102065.41</v>
      </c>
    </row>
    <row r="6790" spans="1:19" ht="11.25" thickBot="1" x14ac:dyDescent="0.2">
      <c r="A6790" s="93"/>
    </row>
    <row r="6791" spans="1:19" ht="11.25" thickBot="1" x14ac:dyDescent="0.2">
      <c r="A6791" s="88">
        <v>2</v>
      </c>
      <c r="B6791" s="109">
        <v>0.78445601851851843</v>
      </c>
      <c r="C6791" s="110" t="s">
        <v>7734</v>
      </c>
      <c r="D6791" s="110" t="s">
        <v>7735</v>
      </c>
      <c r="E6791" s="110" t="s">
        <v>7736</v>
      </c>
      <c r="F6791" s="110" t="s">
        <v>7737</v>
      </c>
      <c r="G6791" s="110" t="s">
        <v>7738</v>
      </c>
      <c r="H6791" s="110" t="s">
        <v>7739</v>
      </c>
      <c r="I6791" s="119">
        <v>75878.932000000001</v>
      </c>
      <c r="J6791" s="112" t="s">
        <v>7740</v>
      </c>
      <c r="K6791" s="110" t="s">
        <v>7741</v>
      </c>
      <c r="L6791" s="89">
        <v>28805.901000000002</v>
      </c>
      <c r="M6791" s="89">
        <v>1237.037</v>
      </c>
      <c r="N6791" s="110" t="s">
        <v>7742</v>
      </c>
      <c r="O6791" s="89">
        <v>665822.31999999995</v>
      </c>
      <c r="P6791" s="89">
        <v>10851.825999999999</v>
      </c>
      <c r="Q6791" s="89">
        <v>21193.775000000001</v>
      </c>
      <c r="R6791" s="89">
        <v>125311.74</v>
      </c>
      <c r="S6791" s="89">
        <v>102341.75999999999</v>
      </c>
    </row>
    <row r="6792" spans="1:19" ht="11.25" thickBot="1" x14ac:dyDescent="0.2">
      <c r="A6792" s="93"/>
    </row>
    <row r="6793" spans="1:19" ht="11.25" thickBot="1" x14ac:dyDescent="0.2">
      <c r="A6793" s="88">
        <v>3</v>
      </c>
      <c r="B6793" s="109">
        <v>0.78462962962962957</v>
      </c>
      <c r="C6793" s="110" t="s">
        <v>7743</v>
      </c>
      <c r="D6793" s="110" t="s">
        <v>7744</v>
      </c>
      <c r="E6793" s="110" t="s">
        <v>7745</v>
      </c>
      <c r="F6793" s="110" t="s">
        <v>7746</v>
      </c>
      <c r="G6793" s="110" t="s">
        <v>7747</v>
      </c>
      <c r="H6793" s="110" t="s">
        <v>7748</v>
      </c>
      <c r="I6793" s="119">
        <v>76011.413</v>
      </c>
      <c r="J6793" s="112" t="s">
        <v>7749</v>
      </c>
      <c r="K6793" s="110" t="s">
        <v>7750</v>
      </c>
      <c r="L6793" s="89">
        <v>29141.366999999998</v>
      </c>
      <c r="M6793" s="89">
        <v>1243.037</v>
      </c>
      <c r="N6793" s="110" t="s">
        <v>7751</v>
      </c>
      <c r="O6793" s="89">
        <v>666176.37</v>
      </c>
      <c r="P6793" s="89">
        <v>11042.925999999999</v>
      </c>
      <c r="Q6793" s="89">
        <v>21376.962</v>
      </c>
      <c r="R6793" s="89">
        <v>124919.4</v>
      </c>
      <c r="S6793" s="89">
        <v>102245.28</v>
      </c>
    </row>
    <row r="6794" spans="1:19" ht="11.25" thickBot="1" x14ac:dyDescent="0.2">
      <c r="A6794" s="93"/>
    </row>
    <row r="6795" spans="1:19" ht="11.25" thickBot="1" x14ac:dyDescent="0.2">
      <c r="A6795" s="113" t="s">
        <v>352</v>
      </c>
      <c r="B6795" s="93"/>
      <c r="C6795" s="110" t="s">
        <v>7752</v>
      </c>
      <c r="D6795" s="110" t="s">
        <v>7753</v>
      </c>
      <c r="E6795" s="110" t="s">
        <v>7754</v>
      </c>
      <c r="F6795" s="110" t="s">
        <v>7755</v>
      </c>
      <c r="G6795" s="110" t="s">
        <v>7756</v>
      </c>
      <c r="H6795" s="110" t="s">
        <v>7757</v>
      </c>
      <c r="I6795" s="118">
        <v>75795.63</v>
      </c>
      <c r="J6795" s="112" t="s">
        <v>7758</v>
      </c>
      <c r="K6795" s="110" t="s">
        <v>7759</v>
      </c>
      <c r="L6795" s="114">
        <v>28743.151000000002</v>
      </c>
      <c r="M6795" s="114">
        <v>1205.0350000000001</v>
      </c>
      <c r="N6795" s="110" t="s">
        <v>7760</v>
      </c>
      <c r="O6795" s="114">
        <v>662849.18999999994</v>
      </c>
      <c r="P6795" s="114">
        <v>10976.558000000001</v>
      </c>
      <c r="Q6795" s="114">
        <v>21420.341</v>
      </c>
      <c r="R6795" s="114">
        <v>125156.82</v>
      </c>
      <c r="S6795" s="114">
        <v>102217.48</v>
      </c>
    </row>
    <row r="6796" spans="1:19" ht="11.25" thickBot="1" x14ac:dyDescent="0.2">
      <c r="A6796" s="93"/>
    </row>
    <row r="6797" spans="1:19" ht="11.25" thickBot="1" x14ac:dyDescent="0.2">
      <c r="A6797" s="116" t="s">
        <v>355</v>
      </c>
      <c r="B6797" s="93"/>
      <c r="C6797" s="110" t="s">
        <v>7761</v>
      </c>
      <c r="D6797" s="110" t="s">
        <v>7762</v>
      </c>
      <c r="E6797" s="110" t="s">
        <v>7763</v>
      </c>
      <c r="F6797" s="110" t="s">
        <v>7764</v>
      </c>
      <c r="G6797" s="110" t="s">
        <v>7765</v>
      </c>
      <c r="H6797" s="110" t="s">
        <v>7766</v>
      </c>
      <c r="I6797" s="118">
        <v>267.351</v>
      </c>
      <c r="J6797" s="112" t="s">
        <v>7767</v>
      </c>
      <c r="K6797" s="110" t="s">
        <v>7768</v>
      </c>
      <c r="L6797" s="114">
        <v>433.01499999999999</v>
      </c>
      <c r="M6797" s="114">
        <v>60.698999999999998</v>
      </c>
      <c r="N6797" s="110" t="s">
        <v>7769</v>
      </c>
      <c r="O6797" s="114">
        <v>5459.1059999999998</v>
      </c>
      <c r="P6797" s="114">
        <v>108.095</v>
      </c>
      <c r="Q6797" s="114">
        <v>251.08199999999999</v>
      </c>
      <c r="R6797" s="114">
        <v>208.77600000000001</v>
      </c>
      <c r="S6797" s="114">
        <v>140.25700000000001</v>
      </c>
    </row>
    <row r="6798" spans="1:19" ht="11.25" thickBot="1" x14ac:dyDescent="0.2">
      <c r="A6798" s="93"/>
    </row>
    <row r="6799" spans="1:19" ht="11.25" thickBot="1" x14ac:dyDescent="0.2">
      <c r="A6799" s="117" t="s">
        <v>358</v>
      </c>
      <c r="B6799" s="93"/>
      <c r="C6799" s="110" t="s">
        <v>5221</v>
      </c>
      <c r="D6799" s="110" t="s">
        <v>2242</v>
      </c>
      <c r="E6799" s="110" t="s">
        <v>7770</v>
      </c>
      <c r="F6799" s="110" t="s">
        <v>7771</v>
      </c>
      <c r="G6799" s="110" t="s">
        <v>7772</v>
      </c>
      <c r="H6799" s="110" t="s">
        <v>7773</v>
      </c>
      <c r="I6799" s="118">
        <v>0.35299999999999998</v>
      </c>
      <c r="J6799" s="112" t="s">
        <v>1992</v>
      </c>
      <c r="K6799" s="110" t="s">
        <v>7774</v>
      </c>
      <c r="L6799" s="114">
        <v>1.506</v>
      </c>
      <c r="M6799" s="114">
        <v>5.0369999999999999</v>
      </c>
      <c r="N6799" s="110" t="s">
        <v>5243</v>
      </c>
      <c r="O6799" s="114">
        <v>0.82399999999999995</v>
      </c>
      <c r="P6799" s="114">
        <v>0.98499999999999999</v>
      </c>
      <c r="Q6799" s="114">
        <v>1.1719999999999999</v>
      </c>
      <c r="R6799" s="114">
        <v>0.16700000000000001</v>
      </c>
      <c r="S6799" s="114">
        <v>0.13700000000000001</v>
      </c>
    </row>
    <row r="6800" spans="1:19" ht="11.25" thickBot="1" x14ac:dyDescent="0.2">
      <c r="A6800" s="93"/>
    </row>
    <row r="6801" spans="1:19" ht="11.25" thickBot="1" x14ac:dyDescent="0.2">
      <c r="A6801" s="87" t="s">
        <v>345</v>
      </c>
      <c r="B6801" s="87" t="s">
        <v>346</v>
      </c>
      <c r="C6801" s="107" t="s">
        <v>18</v>
      </c>
      <c r="D6801" s="108" t="s">
        <v>19</v>
      </c>
      <c r="E6801" s="108" t="s">
        <v>20</v>
      </c>
      <c r="F6801" s="107" t="s">
        <v>21</v>
      </c>
      <c r="G6801" s="107" t="s">
        <v>22</v>
      </c>
      <c r="H6801" s="107" t="s">
        <v>23</v>
      </c>
      <c r="I6801" s="107" t="s">
        <v>24</v>
      </c>
      <c r="J6801" s="108" t="s">
        <v>25</v>
      </c>
      <c r="K6801" s="108" t="s">
        <v>26</v>
      </c>
      <c r="L6801" s="107" t="s">
        <v>27</v>
      </c>
      <c r="M6801" s="107" t="s">
        <v>28</v>
      </c>
      <c r="N6801" s="107" t="s">
        <v>29</v>
      </c>
      <c r="O6801" s="107" t="s">
        <v>30</v>
      </c>
      <c r="P6801" s="107" t="s">
        <v>31</v>
      </c>
      <c r="Q6801" s="107" t="s">
        <v>32</v>
      </c>
      <c r="R6801" s="107" t="s">
        <v>33</v>
      </c>
      <c r="S6801" s="108" t="s">
        <v>34</v>
      </c>
    </row>
    <row r="6802" spans="1:19" ht="11.25" thickBot="1" x14ac:dyDescent="0.2">
      <c r="A6802" s="88">
        <v>1</v>
      </c>
      <c r="B6802" s="109">
        <v>0.78429398148148144</v>
      </c>
      <c r="C6802" s="89">
        <v>74090.512000000002</v>
      </c>
      <c r="D6802" s="119">
        <v>67015.612999999998</v>
      </c>
      <c r="E6802" s="119">
        <v>1245517.8999999999</v>
      </c>
      <c r="F6802" s="89">
        <v>56</v>
      </c>
      <c r="G6802" s="89">
        <v>245.001</v>
      </c>
      <c r="H6802" s="89">
        <v>482492.21</v>
      </c>
      <c r="I6802" s="110" t="s">
        <v>7775</v>
      </c>
      <c r="J6802" s="119">
        <v>678721.71</v>
      </c>
      <c r="K6802" s="112" t="s">
        <v>7776</v>
      </c>
      <c r="L6802" s="89">
        <v>2066.1019999999999</v>
      </c>
      <c r="M6802" s="89">
        <v>9077.9770000000008</v>
      </c>
      <c r="N6802" s="89">
        <v>24</v>
      </c>
      <c r="O6802" s="89">
        <v>282.00200000000001</v>
      </c>
      <c r="P6802" s="89">
        <v>1789.077</v>
      </c>
      <c r="Q6802" s="89">
        <v>1282.039</v>
      </c>
      <c r="R6802" s="89">
        <v>513.00599999999997</v>
      </c>
      <c r="S6802" s="119">
        <v>1236966.3</v>
      </c>
    </row>
    <row r="6803" spans="1:19" ht="11.25" thickBot="1" x14ac:dyDescent="0.2">
      <c r="A6803" s="93"/>
    </row>
    <row r="6804" spans="1:19" ht="11.25" thickBot="1" x14ac:dyDescent="0.2">
      <c r="A6804" s="88">
        <v>2</v>
      </c>
      <c r="B6804" s="109">
        <v>0.78445601851851843</v>
      </c>
      <c r="C6804" s="89">
        <v>73637.910999999993</v>
      </c>
      <c r="D6804" s="119">
        <v>67537.293999999994</v>
      </c>
      <c r="E6804" s="119">
        <v>1240437.8999999999</v>
      </c>
      <c r="F6804" s="89">
        <v>81</v>
      </c>
      <c r="G6804" s="89">
        <v>260.00200000000001</v>
      </c>
      <c r="H6804" s="89">
        <v>480842.73</v>
      </c>
      <c r="I6804" s="110" t="s">
        <v>7777</v>
      </c>
      <c r="J6804" s="119">
        <v>686383.7</v>
      </c>
      <c r="K6804" s="112" t="s">
        <v>7778</v>
      </c>
      <c r="L6804" s="89">
        <v>1959.0920000000001</v>
      </c>
      <c r="M6804" s="89">
        <v>9087.982</v>
      </c>
      <c r="N6804" s="89">
        <v>19</v>
      </c>
      <c r="O6804" s="89">
        <v>323.00299999999999</v>
      </c>
      <c r="P6804" s="89">
        <v>1828.08</v>
      </c>
      <c r="Q6804" s="89">
        <v>1254.038</v>
      </c>
      <c r="R6804" s="89">
        <v>468.005</v>
      </c>
      <c r="S6804" s="119">
        <v>1249047.1000000001</v>
      </c>
    </row>
    <row r="6805" spans="1:19" ht="11.25" thickBot="1" x14ac:dyDescent="0.2">
      <c r="A6805" s="93"/>
    </row>
    <row r="6806" spans="1:19" ht="11.25" thickBot="1" x14ac:dyDescent="0.2">
      <c r="A6806" s="88">
        <v>3</v>
      </c>
      <c r="B6806" s="109">
        <v>0.78462962962962957</v>
      </c>
      <c r="C6806" s="89">
        <v>74027.288</v>
      </c>
      <c r="D6806" s="119">
        <v>67521.241999999998</v>
      </c>
      <c r="E6806" s="119">
        <v>1243547.3</v>
      </c>
      <c r="F6806" s="89">
        <v>63</v>
      </c>
      <c r="G6806" s="89">
        <v>268.00200000000001</v>
      </c>
      <c r="H6806" s="89">
        <v>480953.23</v>
      </c>
      <c r="I6806" s="110" t="s">
        <v>7779</v>
      </c>
      <c r="J6806" s="119">
        <v>688778.83</v>
      </c>
      <c r="K6806" s="112" t="s">
        <v>7780</v>
      </c>
      <c r="L6806" s="89">
        <v>2178.114</v>
      </c>
      <c r="M6806" s="89">
        <v>8856.8819999999996</v>
      </c>
      <c r="N6806" s="89">
        <v>17</v>
      </c>
      <c r="O6806" s="89">
        <v>310.00200000000001</v>
      </c>
      <c r="P6806" s="89">
        <v>1760.0740000000001</v>
      </c>
      <c r="Q6806" s="89">
        <v>1291.04</v>
      </c>
      <c r="R6806" s="89">
        <v>515.00599999999997</v>
      </c>
      <c r="S6806" s="119">
        <v>1250572.6000000001</v>
      </c>
    </row>
    <row r="6807" spans="1:19" ht="11.25" thickBot="1" x14ac:dyDescent="0.2">
      <c r="A6807" s="93"/>
    </row>
    <row r="6808" spans="1:19" ht="11.25" thickBot="1" x14ac:dyDescent="0.2">
      <c r="A6808" s="113" t="s">
        <v>352</v>
      </c>
      <c r="B6808" s="93"/>
      <c r="C6808" s="114">
        <v>73918.570000000007</v>
      </c>
      <c r="D6808" s="118">
        <v>67358.05</v>
      </c>
      <c r="E6808" s="118">
        <v>1243167.7</v>
      </c>
      <c r="F6808" s="114">
        <v>66.667000000000002</v>
      </c>
      <c r="G6808" s="114">
        <v>257.66800000000001</v>
      </c>
      <c r="H6808" s="114">
        <v>481429.39</v>
      </c>
      <c r="I6808" s="110" t="s">
        <v>7781</v>
      </c>
      <c r="J6808" s="118">
        <v>684628.08</v>
      </c>
      <c r="K6808" s="112" t="s">
        <v>7782</v>
      </c>
      <c r="L6808" s="114">
        <v>2067.7689999999998</v>
      </c>
      <c r="M6808" s="114">
        <v>9007.6139999999996</v>
      </c>
      <c r="N6808" s="114">
        <v>20</v>
      </c>
      <c r="O6808" s="114">
        <v>305.00200000000001</v>
      </c>
      <c r="P6808" s="114">
        <v>1792.4110000000001</v>
      </c>
      <c r="Q6808" s="114">
        <v>1275.7059999999999</v>
      </c>
      <c r="R6808" s="114">
        <v>498.673</v>
      </c>
      <c r="S6808" s="118">
        <v>1245528.7</v>
      </c>
    </row>
    <row r="6809" spans="1:19" ht="11.25" thickBot="1" x14ac:dyDescent="0.2">
      <c r="A6809" s="93"/>
    </row>
    <row r="6810" spans="1:19" ht="11.25" thickBot="1" x14ac:dyDescent="0.2">
      <c r="A6810" s="116" t="s">
        <v>355</v>
      </c>
      <c r="B6810" s="93"/>
      <c r="C6810" s="114">
        <v>245.10499999999999</v>
      </c>
      <c r="D6810" s="118">
        <v>296.66699999999997</v>
      </c>
      <c r="E6810" s="118">
        <v>2561.2080000000001</v>
      </c>
      <c r="F6810" s="114">
        <v>12.897</v>
      </c>
      <c r="G6810" s="114">
        <v>11.676</v>
      </c>
      <c r="H6810" s="114">
        <v>922.08699999999999</v>
      </c>
      <c r="I6810" s="110" t="s">
        <v>7783</v>
      </c>
      <c r="J6810" s="118">
        <v>5253.3879999999999</v>
      </c>
      <c r="K6810" s="112" t="s">
        <v>7784</v>
      </c>
      <c r="L6810" s="114">
        <v>109.52</v>
      </c>
      <c r="M6810" s="114">
        <v>130.63300000000001</v>
      </c>
      <c r="N6810" s="114">
        <v>3.6059999999999999</v>
      </c>
      <c r="O6810" s="114">
        <v>20.952999999999999</v>
      </c>
      <c r="P6810" s="114">
        <v>34.125</v>
      </c>
      <c r="Q6810" s="114">
        <v>19.297000000000001</v>
      </c>
      <c r="R6810" s="114">
        <v>26.577999999999999</v>
      </c>
      <c r="S6810" s="118">
        <v>7454.3580000000002</v>
      </c>
    </row>
    <row r="6811" spans="1:19" ht="11.25" thickBot="1" x14ac:dyDescent="0.2">
      <c r="A6811" s="93"/>
    </row>
    <row r="6812" spans="1:19" ht="11.25" thickBot="1" x14ac:dyDescent="0.2">
      <c r="A6812" s="117" t="s">
        <v>358</v>
      </c>
      <c r="B6812" s="93"/>
      <c r="C6812" s="114">
        <v>0.33200000000000002</v>
      </c>
      <c r="D6812" s="118">
        <v>0.44</v>
      </c>
      <c r="E6812" s="118">
        <v>0.20599999999999999</v>
      </c>
      <c r="F6812" s="114">
        <v>19.346</v>
      </c>
      <c r="G6812" s="114">
        <v>4.532</v>
      </c>
      <c r="H6812" s="114">
        <v>0.192</v>
      </c>
      <c r="I6812" s="110" t="s">
        <v>7772</v>
      </c>
      <c r="J6812" s="118">
        <v>0.76700000000000002</v>
      </c>
      <c r="K6812" s="112" t="s">
        <v>2005</v>
      </c>
      <c r="L6812" s="114">
        <v>5.2969999999999997</v>
      </c>
      <c r="M6812" s="114">
        <v>1.45</v>
      </c>
      <c r="N6812" s="114">
        <v>18.027999999999999</v>
      </c>
      <c r="O6812" s="114">
        <v>6.87</v>
      </c>
      <c r="P6812" s="114">
        <v>1.9039999999999999</v>
      </c>
      <c r="Q6812" s="114">
        <v>1.5129999999999999</v>
      </c>
      <c r="R6812" s="114">
        <v>5.33</v>
      </c>
      <c r="S6812" s="118">
        <v>0.59799999999999998</v>
      </c>
    </row>
    <row r="6813" spans="1:19" ht="11.25" thickBot="1" x14ac:dyDescent="0.2">
      <c r="A6813" s="93"/>
    </row>
    <row r="6814" spans="1:19" ht="11.25" thickBot="1" x14ac:dyDescent="0.2">
      <c r="A6814" s="87" t="s">
        <v>345</v>
      </c>
      <c r="B6814" s="87" t="s">
        <v>346</v>
      </c>
      <c r="C6814" s="108" t="s">
        <v>35</v>
      </c>
      <c r="D6814" s="107" t="s">
        <v>36</v>
      </c>
      <c r="E6814" s="107" t="s">
        <v>37</v>
      </c>
      <c r="F6814" s="107" t="s">
        <v>38</v>
      </c>
      <c r="G6814" s="107" t="s">
        <v>39</v>
      </c>
      <c r="H6814" s="107" t="s">
        <v>40</v>
      </c>
      <c r="I6814" s="107" t="s">
        <v>41</v>
      </c>
      <c r="J6814" s="107" t="s">
        <v>42</v>
      </c>
      <c r="K6814" s="107" t="s">
        <v>43</v>
      </c>
      <c r="L6814" s="107" t="s">
        <v>44</v>
      </c>
      <c r="M6814" s="107" t="s">
        <v>45</v>
      </c>
      <c r="N6814" s="107" t="s">
        <v>46</v>
      </c>
      <c r="O6814" s="107" t="s">
        <v>47</v>
      </c>
      <c r="P6814" s="107" t="s">
        <v>48</v>
      </c>
      <c r="Q6814" s="107" t="s">
        <v>49</v>
      </c>
      <c r="R6814" s="107" t="s">
        <v>50</v>
      </c>
      <c r="S6814" s="107" t="s">
        <v>51</v>
      </c>
    </row>
    <row r="6815" spans="1:19" ht="11.25" thickBot="1" x14ac:dyDescent="0.2">
      <c r="A6815" s="88">
        <v>1</v>
      </c>
      <c r="B6815" s="109">
        <v>0.78429398148148144</v>
      </c>
      <c r="C6815" s="112" t="s">
        <v>7785</v>
      </c>
      <c r="D6815" s="89">
        <v>9535.1820000000007</v>
      </c>
      <c r="E6815" s="89">
        <v>687.01099999999997</v>
      </c>
      <c r="F6815" s="89">
        <v>7</v>
      </c>
      <c r="G6815" s="89">
        <v>10162.477999999999</v>
      </c>
      <c r="H6815" s="89">
        <v>478630.66</v>
      </c>
      <c r="I6815" s="110" t="s">
        <v>7786</v>
      </c>
      <c r="J6815" s="89">
        <v>27963.755000000001</v>
      </c>
      <c r="K6815" s="89">
        <v>52898.072</v>
      </c>
      <c r="L6815" s="89">
        <v>8063.56</v>
      </c>
      <c r="M6815" s="89">
        <v>5681.7749999999996</v>
      </c>
      <c r="N6815" s="89">
        <v>868.01800000000003</v>
      </c>
      <c r="O6815" s="89">
        <v>1232.0360000000001</v>
      </c>
      <c r="P6815" s="89">
        <v>1062.027</v>
      </c>
      <c r="Q6815" s="89">
        <v>926.02099999999996</v>
      </c>
      <c r="R6815" s="89">
        <v>1142.0309999999999</v>
      </c>
      <c r="S6815" s="89">
        <v>902.02</v>
      </c>
    </row>
    <row r="6816" spans="1:19" ht="11.25" thickBot="1" x14ac:dyDescent="0.2">
      <c r="A6816" s="93"/>
    </row>
    <row r="6817" spans="1:19" ht="11.25" thickBot="1" x14ac:dyDescent="0.2">
      <c r="A6817" s="88">
        <v>2</v>
      </c>
      <c r="B6817" s="109">
        <v>0.78445601851851843</v>
      </c>
      <c r="C6817" s="112" t="s">
        <v>7787</v>
      </c>
      <c r="D6817" s="89">
        <v>9791.2999999999993</v>
      </c>
      <c r="E6817" s="89">
        <v>678.01099999999997</v>
      </c>
      <c r="F6817" s="89">
        <v>14</v>
      </c>
      <c r="G6817" s="89">
        <v>9930.366</v>
      </c>
      <c r="H6817" s="89">
        <v>474897.67</v>
      </c>
      <c r="I6817" s="110" t="s">
        <v>7788</v>
      </c>
      <c r="J6817" s="89">
        <v>28436.394</v>
      </c>
      <c r="K6817" s="89">
        <v>52310.591</v>
      </c>
      <c r="L6817" s="89">
        <v>8115.58</v>
      </c>
      <c r="M6817" s="89">
        <v>5619.7579999999998</v>
      </c>
      <c r="N6817" s="89">
        <v>957.02200000000005</v>
      </c>
      <c r="O6817" s="89">
        <v>1220.0360000000001</v>
      </c>
      <c r="P6817" s="89">
        <v>1048.0260000000001</v>
      </c>
      <c r="Q6817" s="89">
        <v>903.02</v>
      </c>
      <c r="R6817" s="89">
        <v>1166.0329999999999</v>
      </c>
      <c r="S6817" s="89">
        <v>973.02300000000002</v>
      </c>
    </row>
    <row r="6818" spans="1:19" ht="11.25" thickBot="1" x14ac:dyDescent="0.2">
      <c r="A6818" s="93"/>
    </row>
    <row r="6819" spans="1:19" ht="11.25" thickBot="1" x14ac:dyDescent="0.2">
      <c r="A6819" s="88">
        <v>3</v>
      </c>
      <c r="B6819" s="109">
        <v>0.78462962962962957</v>
      </c>
      <c r="C6819" s="112" t="s">
        <v>7789</v>
      </c>
      <c r="D6819" s="89">
        <v>9868.3369999999995</v>
      </c>
      <c r="E6819" s="89">
        <v>708.01199999999994</v>
      </c>
      <c r="F6819" s="89">
        <v>8</v>
      </c>
      <c r="G6819" s="89">
        <v>9742.277</v>
      </c>
      <c r="H6819" s="89">
        <v>477194.26</v>
      </c>
      <c r="I6819" s="110" t="s">
        <v>7790</v>
      </c>
      <c r="J6819" s="89">
        <v>28478.451000000001</v>
      </c>
      <c r="K6819" s="89">
        <v>52486.031999999999</v>
      </c>
      <c r="L6819" s="89">
        <v>8226.6239999999998</v>
      </c>
      <c r="M6819" s="89">
        <v>5585.7489999999998</v>
      </c>
      <c r="N6819" s="89">
        <v>905.02</v>
      </c>
      <c r="O6819" s="89">
        <v>1245.037</v>
      </c>
      <c r="P6819" s="89">
        <v>975.02300000000002</v>
      </c>
      <c r="Q6819" s="89">
        <v>964.02200000000005</v>
      </c>
      <c r="R6819" s="89">
        <v>1177.0329999999999</v>
      </c>
      <c r="S6819" s="89">
        <v>913.02</v>
      </c>
    </row>
    <row r="6820" spans="1:19" ht="11.25" thickBot="1" x14ac:dyDescent="0.2">
      <c r="A6820" s="93"/>
    </row>
    <row r="6821" spans="1:19" ht="11.25" thickBot="1" x14ac:dyDescent="0.2">
      <c r="A6821" s="113" t="s">
        <v>352</v>
      </c>
      <c r="B6821" s="93"/>
      <c r="C6821" s="112" t="s">
        <v>7791</v>
      </c>
      <c r="D6821" s="114">
        <v>9731.6059999999998</v>
      </c>
      <c r="E6821" s="114">
        <v>691.01099999999997</v>
      </c>
      <c r="F6821" s="114">
        <v>9.6669999999999998</v>
      </c>
      <c r="G6821" s="114">
        <v>9945.0409999999993</v>
      </c>
      <c r="H6821" s="114">
        <v>476907.53</v>
      </c>
      <c r="I6821" s="110" t="s">
        <v>7792</v>
      </c>
      <c r="J6821" s="114">
        <v>28292.866999999998</v>
      </c>
      <c r="K6821" s="114">
        <v>52564.898000000001</v>
      </c>
      <c r="L6821" s="114">
        <v>8135.2550000000001</v>
      </c>
      <c r="M6821" s="114">
        <v>5629.0940000000001</v>
      </c>
      <c r="N6821" s="114">
        <v>910.02</v>
      </c>
      <c r="O6821" s="114">
        <v>1232.3699999999999</v>
      </c>
      <c r="P6821" s="114">
        <v>1028.3589999999999</v>
      </c>
      <c r="Q6821" s="114">
        <v>931.02099999999996</v>
      </c>
      <c r="R6821" s="114">
        <v>1161.6990000000001</v>
      </c>
      <c r="S6821" s="114">
        <v>929.35400000000004</v>
      </c>
    </row>
    <row r="6822" spans="1:19" ht="11.25" thickBot="1" x14ac:dyDescent="0.2">
      <c r="A6822" s="93"/>
    </row>
    <row r="6823" spans="1:19" ht="11.25" thickBot="1" x14ac:dyDescent="0.2">
      <c r="A6823" s="116" t="s">
        <v>355</v>
      </c>
      <c r="B6823" s="93"/>
      <c r="C6823" s="112" t="s">
        <v>7793</v>
      </c>
      <c r="D6823" s="114">
        <v>174.41499999999999</v>
      </c>
      <c r="E6823" s="114">
        <v>15.395</v>
      </c>
      <c r="F6823" s="114">
        <v>3.786</v>
      </c>
      <c r="G6823" s="114">
        <v>210.48400000000001</v>
      </c>
      <c r="H6823" s="114">
        <v>1882.9380000000001</v>
      </c>
      <c r="I6823" s="110" t="s">
        <v>7794</v>
      </c>
      <c r="J6823" s="114">
        <v>285.79399999999998</v>
      </c>
      <c r="K6823" s="114">
        <v>301.57600000000002</v>
      </c>
      <c r="L6823" s="114">
        <v>83.293000000000006</v>
      </c>
      <c r="M6823" s="114">
        <v>48.689</v>
      </c>
      <c r="N6823" s="114">
        <v>44.712000000000003</v>
      </c>
      <c r="O6823" s="114">
        <v>12.504</v>
      </c>
      <c r="P6823" s="114">
        <v>46.718000000000004</v>
      </c>
      <c r="Q6823" s="114">
        <v>30.806999999999999</v>
      </c>
      <c r="R6823" s="114">
        <v>17.899000000000001</v>
      </c>
      <c r="S6823" s="114">
        <v>38.216000000000001</v>
      </c>
    </row>
    <row r="6824" spans="1:19" ht="11.25" thickBot="1" x14ac:dyDescent="0.2">
      <c r="A6824" s="93"/>
    </row>
    <row r="6825" spans="1:19" ht="11.25" thickBot="1" x14ac:dyDescent="0.2">
      <c r="A6825" s="117" t="s">
        <v>358</v>
      </c>
      <c r="B6825" s="93"/>
      <c r="C6825" s="112" t="s">
        <v>2015</v>
      </c>
      <c r="D6825" s="114">
        <v>1.792</v>
      </c>
      <c r="E6825" s="114">
        <v>2.2280000000000002</v>
      </c>
      <c r="F6825" s="114">
        <v>39.164999999999999</v>
      </c>
      <c r="G6825" s="114">
        <v>2.1160000000000001</v>
      </c>
      <c r="H6825" s="114">
        <v>0.39500000000000002</v>
      </c>
      <c r="I6825" s="110" t="s">
        <v>3439</v>
      </c>
      <c r="J6825" s="114">
        <v>1.01</v>
      </c>
      <c r="K6825" s="114">
        <v>0.57399999999999995</v>
      </c>
      <c r="L6825" s="114">
        <v>1.024</v>
      </c>
      <c r="M6825" s="114">
        <v>0.86499999999999999</v>
      </c>
      <c r="N6825" s="114">
        <v>4.9130000000000003</v>
      </c>
      <c r="O6825" s="114">
        <v>1.0149999999999999</v>
      </c>
      <c r="P6825" s="114">
        <v>4.5430000000000001</v>
      </c>
      <c r="Q6825" s="114">
        <v>3.3090000000000002</v>
      </c>
      <c r="R6825" s="114">
        <v>1.5409999999999999</v>
      </c>
      <c r="S6825" s="114">
        <v>4.1120000000000001</v>
      </c>
    </row>
    <row r="6826" spans="1:19" ht="11.25" thickBot="1" x14ac:dyDescent="0.2">
      <c r="A6826" s="93"/>
    </row>
    <row r="6827" spans="1:19" ht="11.25" thickBot="1" x14ac:dyDescent="0.2">
      <c r="A6827" s="87" t="s">
        <v>345</v>
      </c>
      <c r="B6827" s="87" t="s">
        <v>346</v>
      </c>
      <c r="C6827" s="107" t="s">
        <v>52</v>
      </c>
      <c r="D6827" s="107" t="s">
        <v>53</v>
      </c>
      <c r="E6827" s="107" t="s">
        <v>54</v>
      </c>
      <c r="F6827" s="107" t="s">
        <v>55</v>
      </c>
      <c r="G6827" s="107" t="s">
        <v>56</v>
      </c>
      <c r="H6827" s="107" t="s">
        <v>57</v>
      </c>
      <c r="I6827" s="107" t="s">
        <v>58</v>
      </c>
      <c r="J6827" s="107" t="s">
        <v>59</v>
      </c>
      <c r="K6827" s="107" t="s">
        <v>60</v>
      </c>
      <c r="L6827" s="107" t="s">
        <v>61</v>
      </c>
      <c r="M6827" s="107" t="s">
        <v>62</v>
      </c>
      <c r="N6827" s="107" t="s">
        <v>63</v>
      </c>
      <c r="O6827" s="107" t="s">
        <v>64</v>
      </c>
      <c r="P6827" s="108" t="s">
        <v>65</v>
      </c>
      <c r="Q6827" s="108" t="s">
        <v>66</v>
      </c>
      <c r="R6827" s="107" t="s">
        <v>67</v>
      </c>
      <c r="S6827" s="107" t="s">
        <v>68</v>
      </c>
    </row>
    <row r="6828" spans="1:19" ht="11.25" thickBot="1" x14ac:dyDescent="0.2">
      <c r="A6828" s="88">
        <v>1</v>
      </c>
      <c r="B6828" s="109">
        <v>0.78429398148148144</v>
      </c>
      <c r="C6828" s="89">
        <v>862.01800000000003</v>
      </c>
      <c r="D6828" s="89">
        <v>373.00299999999999</v>
      </c>
      <c r="E6828" s="89">
        <v>547.00699999999995</v>
      </c>
      <c r="F6828" s="89">
        <v>346.00299999999999</v>
      </c>
      <c r="G6828" s="89">
        <v>1125.03</v>
      </c>
      <c r="H6828" s="89">
        <v>3491.2930000000001</v>
      </c>
      <c r="I6828" s="89">
        <v>9452.1440000000002</v>
      </c>
      <c r="J6828" s="89">
        <v>14407.98</v>
      </c>
      <c r="K6828" s="89">
        <v>21</v>
      </c>
      <c r="L6828" s="89">
        <v>27</v>
      </c>
      <c r="M6828" s="89">
        <v>446.005</v>
      </c>
      <c r="N6828" s="89">
        <v>932.02099999999996</v>
      </c>
      <c r="O6828" s="89">
        <v>26682.075000000001</v>
      </c>
      <c r="P6828" s="112" t="s">
        <v>7795</v>
      </c>
      <c r="Q6828" s="112" t="s">
        <v>7796</v>
      </c>
      <c r="R6828" s="89">
        <v>16323.392</v>
      </c>
      <c r="S6828" s="89">
        <v>2029.0989999999999</v>
      </c>
    </row>
    <row r="6829" spans="1:19" ht="11.25" thickBot="1" x14ac:dyDescent="0.2">
      <c r="A6829" s="93"/>
    </row>
    <row r="6830" spans="1:19" ht="11.25" thickBot="1" x14ac:dyDescent="0.2">
      <c r="A6830" s="88">
        <v>2</v>
      </c>
      <c r="B6830" s="109">
        <v>0.78445601851851843</v>
      </c>
      <c r="C6830" s="89">
        <v>851.01700000000005</v>
      </c>
      <c r="D6830" s="89">
        <v>387.00400000000002</v>
      </c>
      <c r="E6830" s="89">
        <v>574.00800000000004</v>
      </c>
      <c r="F6830" s="89">
        <v>322.00200000000001</v>
      </c>
      <c r="G6830" s="89">
        <v>1101.029</v>
      </c>
      <c r="H6830" s="89">
        <v>3475.29</v>
      </c>
      <c r="I6830" s="89">
        <v>9603.2129999999997</v>
      </c>
      <c r="J6830" s="89">
        <v>14429.995999999999</v>
      </c>
      <c r="K6830" s="89">
        <v>18</v>
      </c>
      <c r="L6830" s="89">
        <v>17</v>
      </c>
      <c r="M6830" s="89">
        <v>416.00400000000002</v>
      </c>
      <c r="N6830" s="89">
        <v>912.02</v>
      </c>
      <c r="O6830" s="89">
        <v>27018.508999999998</v>
      </c>
      <c r="P6830" s="112" t="s">
        <v>7797</v>
      </c>
      <c r="Q6830" s="112" t="s">
        <v>7798</v>
      </c>
      <c r="R6830" s="89">
        <v>16061.189</v>
      </c>
      <c r="S6830" s="89">
        <v>1959.0920000000001</v>
      </c>
    </row>
    <row r="6831" spans="1:19" ht="11.25" thickBot="1" x14ac:dyDescent="0.2">
      <c r="A6831" s="93"/>
    </row>
    <row r="6832" spans="1:19" ht="11.25" thickBot="1" x14ac:dyDescent="0.2">
      <c r="A6832" s="88">
        <v>3</v>
      </c>
      <c r="B6832" s="109">
        <v>0.78462962962962957</v>
      </c>
      <c r="C6832" s="89">
        <v>828.01599999999996</v>
      </c>
      <c r="D6832" s="89">
        <v>368.00299999999999</v>
      </c>
      <c r="E6832" s="89">
        <v>511.00599999999997</v>
      </c>
      <c r="F6832" s="89">
        <v>354.00299999999999</v>
      </c>
      <c r="G6832" s="89">
        <v>1115.03</v>
      </c>
      <c r="H6832" s="89">
        <v>3333.2669999999998</v>
      </c>
      <c r="I6832" s="89">
        <v>9414.1270000000004</v>
      </c>
      <c r="J6832" s="89">
        <v>14525.062</v>
      </c>
      <c r="K6832" s="89">
        <v>28</v>
      </c>
      <c r="L6832" s="89">
        <v>11</v>
      </c>
      <c r="M6832" s="89">
        <v>375.00299999999999</v>
      </c>
      <c r="N6832" s="89">
        <v>867.01800000000003</v>
      </c>
      <c r="O6832" s="89">
        <v>27170.705999999998</v>
      </c>
      <c r="P6832" s="112" t="s">
        <v>7799</v>
      </c>
      <c r="Q6832" s="112" t="s">
        <v>7800</v>
      </c>
      <c r="R6832" s="89">
        <v>15807.995000000001</v>
      </c>
      <c r="S6832" s="89">
        <v>2033.0989999999999</v>
      </c>
    </row>
    <row r="6833" spans="1:19" ht="11.25" thickBot="1" x14ac:dyDescent="0.2">
      <c r="A6833" s="93"/>
    </row>
    <row r="6834" spans="1:19" ht="11.25" thickBot="1" x14ac:dyDescent="0.2">
      <c r="A6834" s="113" t="s">
        <v>352</v>
      </c>
      <c r="B6834" s="93"/>
      <c r="C6834" s="114">
        <v>847.01700000000005</v>
      </c>
      <c r="D6834" s="114">
        <v>376.00299999999999</v>
      </c>
      <c r="E6834" s="114">
        <v>544.00699999999995</v>
      </c>
      <c r="F6834" s="114">
        <v>340.66899999999998</v>
      </c>
      <c r="G6834" s="114">
        <v>1113.6959999999999</v>
      </c>
      <c r="H6834" s="114">
        <v>3433.2829999999999</v>
      </c>
      <c r="I6834" s="114">
        <v>9489.8279999999995</v>
      </c>
      <c r="J6834" s="114">
        <v>14454.346</v>
      </c>
      <c r="K6834" s="114">
        <v>22.332999999999998</v>
      </c>
      <c r="L6834" s="114">
        <v>18.332999999999998</v>
      </c>
      <c r="M6834" s="114">
        <v>412.33699999999999</v>
      </c>
      <c r="N6834" s="114">
        <v>903.68600000000004</v>
      </c>
      <c r="O6834" s="114">
        <v>26957.097000000002</v>
      </c>
      <c r="P6834" s="112" t="s">
        <v>7801</v>
      </c>
      <c r="Q6834" s="112" t="s">
        <v>7802</v>
      </c>
      <c r="R6834" s="114">
        <v>16064.191999999999</v>
      </c>
      <c r="S6834" s="114">
        <v>2007.097</v>
      </c>
    </row>
    <row r="6835" spans="1:19" ht="11.25" thickBot="1" x14ac:dyDescent="0.2">
      <c r="A6835" s="93"/>
    </row>
    <row r="6836" spans="1:19" ht="11.25" thickBot="1" x14ac:dyDescent="0.2">
      <c r="A6836" s="116" t="s">
        <v>355</v>
      </c>
      <c r="B6836" s="93"/>
      <c r="C6836" s="114">
        <v>17.350000000000001</v>
      </c>
      <c r="D6836" s="114">
        <v>9.8490000000000002</v>
      </c>
      <c r="E6836" s="114">
        <v>31.608000000000001</v>
      </c>
      <c r="F6836" s="114">
        <v>16.654</v>
      </c>
      <c r="G6836" s="114">
        <v>12.055999999999999</v>
      </c>
      <c r="H6836" s="114">
        <v>86.984999999999999</v>
      </c>
      <c r="I6836" s="114">
        <v>100.017</v>
      </c>
      <c r="J6836" s="114">
        <v>62.222999999999999</v>
      </c>
      <c r="K6836" s="114">
        <v>5.1319999999999997</v>
      </c>
      <c r="L6836" s="114">
        <v>8.0830000000000002</v>
      </c>
      <c r="M6836" s="114">
        <v>35.642000000000003</v>
      </c>
      <c r="N6836" s="114">
        <v>33.292999999999999</v>
      </c>
      <c r="O6836" s="114">
        <v>250.03700000000001</v>
      </c>
      <c r="P6836" s="112" t="s">
        <v>7803</v>
      </c>
      <c r="Q6836" s="112" t="s">
        <v>7804</v>
      </c>
      <c r="R6836" s="114">
        <v>257.71199999999999</v>
      </c>
      <c r="S6836" s="114">
        <v>41.621000000000002</v>
      </c>
    </row>
    <row r="6837" spans="1:19" ht="11.25" thickBot="1" x14ac:dyDescent="0.2">
      <c r="A6837" s="93"/>
    </row>
    <row r="6838" spans="1:19" ht="11.25" thickBot="1" x14ac:dyDescent="0.2">
      <c r="A6838" s="117" t="s">
        <v>358</v>
      </c>
      <c r="B6838" s="93"/>
      <c r="C6838" s="114">
        <v>2.048</v>
      </c>
      <c r="D6838" s="114">
        <v>2.6190000000000002</v>
      </c>
      <c r="E6838" s="114">
        <v>5.81</v>
      </c>
      <c r="F6838" s="114">
        <v>4.8879999999999999</v>
      </c>
      <c r="G6838" s="114">
        <v>1.083</v>
      </c>
      <c r="H6838" s="114">
        <v>2.5339999999999998</v>
      </c>
      <c r="I6838" s="114">
        <v>1.054</v>
      </c>
      <c r="J6838" s="114">
        <v>0.43</v>
      </c>
      <c r="K6838" s="114">
        <v>22.977</v>
      </c>
      <c r="L6838" s="114">
        <v>44.088999999999999</v>
      </c>
      <c r="M6838" s="114">
        <v>8.6440000000000001</v>
      </c>
      <c r="N6838" s="114">
        <v>3.6840000000000002</v>
      </c>
      <c r="O6838" s="114">
        <v>0.92800000000000005</v>
      </c>
      <c r="P6838" s="112" t="s">
        <v>2027</v>
      </c>
      <c r="Q6838" s="112" t="s">
        <v>2028</v>
      </c>
      <c r="R6838" s="114">
        <v>1.6040000000000001</v>
      </c>
      <c r="S6838" s="114">
        <v>2.0739999999999998</v>
      </c>
    </row>
    <row r="6839" spans="1:19" ht="10.5" x14ac:dyDescent="0.15">
      <c r="A6839" s="93"/>
    </row>
    <row r="6840" spans="1:19" x14ac:dyDescent="0.15">
      <c r="A6840" s="106"/>
      <c r="B6840" s="69" t="s">
        <v>2029</v>
      </c>
    </row>
    <row r="6841" spans="1:19" ht="9.75" thickBot="1" x14ac:dyDescent="0.2">
      <c r="A6841" s="64" t="s">
        <v>6926</v>
      </c>
    </row>
    <row r="6842" spans="1:19" ht="11.25" thickBot="1" x14ac:dyDescent="0.2">
      <c r="A6842" s="87" t="s">
        <v>345</v>
      </c>
      <c r="B6842" s="87" t="s">
        <v>346</v>
      </c>
      <c r="C6842" s="107" t="s">
        <v>1</v>
      </c>
      <c r="D6842" s="107" t="s">
        <v>2</v>
      </c>
      <c r="E6842" s="107" t="s">
        <v>3</v>
      </c>
      <c r="F6842" s="107" t="s">
        <v>4</v>
      </c>
      <c r="G6842" s="107" t="s">
        <v>5</v>
      </c>
      <c r="H6842" s="107" t="s">
        <v>6</v>
      </c>
      <c r="I6842" s="108" t="s">
        <v>7</v>
      </c>
      <c r="J6842" s="108" t="s">
        <v>8</v>
      </c>
      <c r="K6842" s="107" t="s">
        <v>9</v>
      </c>
      <c r="L6842" s="107" t="s">
        <v>10</v>
      </c>
      <c r="M6842" s="107" t="s">
        <v>11</v>
      </c>
      <c r="N6842" s="107" t="s">
        <v>12</v>
      </c>
      <c r="O6842" s="107" t="s">
        <v>13</v>
      </c>
      <c r="P6842" s="107" t="s">
        <v>14</v>
      </c>
      <c r="Q6842" s="107" t="s">
        <v>15</v>
      </c>
      <c r="R6842" s="107" t="s">
        <v>16</v>
      </c>
      <c r="S6842" s="107" t="s">
        <v>17</v>
      </c>
    </row>
    <row r="6843" spans="1:19" ht="11.25" thickBot="1" x14ac:dyDescent="0.2">
      <c r="A6843" s="88">
        <v>1</v>
      </c>
      <c r="B6843" s="109">
        <v>0.78975694444444444</v>
      </c>
      <c r="C6843" s="110" t="s">
        <v>7805</v>
      </c>
      <c r="D6843" s="110" t="s">
        <v>7806</v>
      </c>
      <c r="E6843" s="110" t="s">
        <v>7807</v>
      </c>
      <c r="F6843" s="110" t="s">
        <v>7808</v>
      </c>
      <c r="G6843" s="110" t="s">
        <v>7809</v>
      </c>
      <c r="H6843" s="110" t="s">
        <v>7810</v>
      </c>
      <c r="I6843" s="119">
        <v>73416.130999999994</v>
      </c>
      <c r="J6843" s="112" t="s">
        <v>7811</v>
      </c>
      <c r="K6843" s="110" t="s">
        <v>7812</v>
      </c>
      <c r="L6843" s="89">
        <v>26461.794999999998</v>
      </c>
      <c r="M6843" s="89">
        <v>1076.028</v>
      </c>
      <c r="N6843" s="110" t="s">
        <v>7813</v>
      </c>
      <c r="O6843" s="89">
        <v>633337.66</v>
      </c>
      <c r="P6843" s="89">
        <v>12748.9</v>
      </c>
      <c r="Q6843" s="89">
        <v>22328.959999999999</v>
      </c>
      <c r="R6843" s="89">
        <v>164471.67000000001</v>
      </c>
      <c r="S6843" s="89">
        <v>91727.490999999995</v>
      </c>
    </row>
    <row r="6844" spans="1:19" ht="11.25" thickBot="1" x14ac:dyDescent="0.2">
      <c r="A6844" s="93"/>
    </row>
    <row r="6845" spans="1:19" ht="11.25" thickBot="1" x14ac:dyDescent="0.2">
      <c r="A6845" s="88">
        <v>2</v>
      </c>
      <c r="B6845" s="109">
        <v>0.78993055555555547</v>
      </c>
      <c r="C6845" s="110" t="s">
        <v>7814</v>
      </c>
      <c r="D6845" s="110" t="s">
        <v>7815</v>
      </c>
      <c r="E6845" s="110" t="s">
        <v>7816</v>
      </c>
      <c r="F6845" s="110" t="s">
        <v>7817</v>
      </c>
      <c r="G6845" s="110" t="s">
        <v>7818</v>
      </c>
      <c r="H6845" s="110" t="s">
        <v>7819</v>
      </c>
      <c r="I6845" s="119">
        <v>72796.964000000007</v>
      </c>
      <c r="J6845" s="112" t="s">
        <v>7820</v>
      </c>
      <c r="K6845" s="110" t="s">
        <v>7821</v>
      </c>
      <c r="L6845" s="89">
        <v>26706.106</v>
      </c>
      <c r="M6845" s="89">
        <v>1063.027</v>
      </c>
      <c r="N6845" s="110" t="s">
        <v>7822</v>
      </c>
      <c r="O6845" s="89">
        <v>642348.32999999996</v>
      </c>
      <c r="P6845" s="89">
        <v>12606.813</v>
      </c>
      <c r="Q6845" s="89">
        <v>22472.113000000001</v>
      </c>
      <c r="R6845" s="89">
        <v>165484.64000000001</v>
      </c>
      <c r="S6845" s="89">
        <v>92481.815000000002</v>
      </c>
    </row>
    <row r="6846" spans="1:19" ht="11.25" thickBot="1" x14ac:dyDescent="0.2">
      <c r="A6846" s="93"/>
    </row>
    <row r="6847" spans="1:19" ht="11.25" thickBot="1" x14ac:dyDescent="0.2">
      <c r="A6847" s="88">
        <v>3</v>
      </c>
      <c r="B6847" s="109">
        <v>0.79009259259259268</v>
      </c>
      <c r="C6847" s="110" t="s">
        <v>7823</v>
      </c>
      <c r="D6847" s="110" t="s">
        <v>7824</v>
      </c>
      <c r="E6847" s="110" t="s">
        <v>7825</v>
      </c>
      <c r="F6847" s="110" t="s">
        <v>7826</v>
      </c>
      <c r="G6847" s="110" t="s">
        <v>7827</v>
      </c>
      <c r="H6847" s="110" t="s">
        <v>7828</v>
      </c>
      <c r="I6847" s="119">
        <v>73852.67</v>
      </c>
      <c r="J6847" s="112" t="s">
        <v>7829</v>
      </c>
      <c r="K6847" s="110" t="s">
        <v>7830</v>
      </c>
      <c r="L6847" s="89">
        <v>26709.11</v>
      </c>
      <c r="M6847" s="89">
        <v>1095.029</v>
      </c>
      <c r="N6847" s="110" t="s">
        <v>7831</v>
      </c>
      <c r="O6847" s="89">
        <v>643685.67000000004</v>
      </c>
      <c r="P6847" s="89">
        <v>12610.816000000001</v>
      </c>
      <c r="Q6847" s="89">
        <v>22522.167000000001</v>
      </c>
      <c r="R6847" s="89">
        <v>166844.42000000001</v>
      </c>
      <c r="S6847" s="89">
        <v>92847.436000000002</v>
      </c>
    </row>
    <row r="6848" spans="1:19" ht="11.25" thickBot="1" x14ac:dyDescent="0.2">
      <c r="A6848" s="93"/>
    </row>
    <row r="6849" spans="1:19" ht="11.25" thickBot="1" x14ac:dyDescent="0.2">
      <c r="A6849" s="113" t="s">
        <v>352</v>
      </c>
      <c r="B6849" s="93"/>
      <c r="C6849" s="110" t="s">
        <v>7832</v>
      </c>
      <c r="D6849" s="110" t="s">
        <v>7833</v>
      </c>
      <c r="E6849" s="110" t="s">
        <v>7834</v>
      </c>
      <c r="F6849" s="110" t="s">
        <v>7835</v>
      </c>
      <c r="G6849" s="110" t="s">
        <v>7836</v>
      </c>
      <c r="H6849" s="110" t="s">
        <v>7837</v>
      </c>
      <c r="I6849" s="118">
        <v>73355.255000000005</v>
      </c>
      <c r="J6849" s="112" t="s">
        <v>7838</v>
      </c>
      <c r="K6849" s="110" t="s">
        <v>7839</v>
      </c>
      <c r="L6849" s="114">
        <v>26625.67</v>
      </c>
      <c r="M6849" s="114">
        <v>1078.028</v>
      </c>
      <c r="N6849" s="110" t="s">
        <v>7840</v>
      </c>
      <c r="O6849" s="114">
        <v>639790.55000000005</v>
      </c>
      <c r="P6849" s="114">
        <v>12655.509</v>
      </c>
      <c r="Q6849" s="114">
        <v>22441.08</v>
      </c>
      <c r="R6849" s="114">
        <v>165600.25</v>
      </c>
      <c r="S6849" s="114">
        <v>92352.247000000003</v>
      </c>
    </row>
    <row r="6850" spans="1:19" ht="11.25" thickBot="1" x14ac:dyDescent="0.2">
      <c r="A6850" s="93"/>
    </row>
    <row r="6851" spans="1:19" ht="11.25" thickBot="1" x14ac:dyDescent="0.2">
      <c r="A6851" s="116" t="s">
        <v>355</v>
      </c>
      <c r="B6851" s="93"/>
      <c r="C6851" s="110" t="s">
        <v>7841</v>
      </c>
      <c r="D6851" s="110" t="s">
        <v>7842</v>
      </c>
      <c r="E6851" s="110" t="s">
        <v>7843</v>
      </c>
      <c r="F6851" s="110" t="s">
        <v>7844</v>
      </c>
      <c r="G6851" s="110" t="s">
        <v>7845</v>
      </c>
      <c r="H6851" s="110" t="s">
        <v>7846</v>
      </c>
      <c r="I6851" s="118">
        <v>530.47900000000004</v>
      </c>
      <c r="J6851" s="112" t="s">
        <v>7847</v>
      </c>
      <c r="K6851" s="110" t="s">
        <v>7848</v>
      </c>
      <c r="L6851" s="114">
        <v>141.928</v>
      </c>
      <c r="M6851" s="114">
        <v>16.094000000000001</v>
      </c>
      <c r="N6851" s="110" t="s">
        <v>7849</v>
      </c>
      <c r="O6851" s="114">
        <v>5628.23</v>
      </c>
      <c r="P6851" s="114">
        <v>80.903000000000006</v>
      </c>
      <c r="Q6851" s="114">
        <v>100.273</v>
      </c>
      <c r="R6851" s="114">
        <v>1190.5940000000001</v>
      </c>
      <c r="S6851" s="114">
        <v>571.10400000000004</v>
      </c>
    </row>
    <row r="6852" spans="1:19" ht="11.25" thickBot="1" x14ac:dyDescent="0.2">
      <c r="A6852" s="93"/>
    </row>
    <row r="6853" spans="1:19" ht="11.25" thickBot="1" x14ac:dyDescent="0.2">
      <c r="A6853" s="117" t="s">
        <v>358</v>
      </c>
      <c r="B6853" s="93"/>
      <c r="C6853" s="110" t="s">
        <v>1905</v>
      </c>
      <c r="D6853" s="110" t="s">
        <v>1178</v>
      </c>
      <c r="E6853" s="110" t="s">
        <v>6977</v>
      </c>
      <c r="F6853" s="110" t="s">
        <v>7850</v>
      </c>
      <c r="G6853" s="110" t="s">
        <v>7528</v>
      </c>
      <c r="H6853" s="110" t="s">
        <v>7851</v>
      </c>
      <c r="I6853" s="118">
        <v>0.72299999999999998</v>
      </c>
      <c r="J6853" s="112" t="s">
        <v>2080</v>
      </c>
      <c r="K6853" s="110" t="s">
        <v>7208</v>
      </c>
      <c r="L6853" s="114">
        <v>0.53300000000000003</v>
      </c>
      <c r="M6853" s="114">
        <v>1.4930000000000001</v>
      </c>
      <c r="N6853" s="110" t="s">
        <v>7852</v>
      </c>
      <c r="O6853" s="114">
        <v>0.88</v>
      </c>
      <c r="P6853" s="114">
        <v>0.63900000000000001</v>
      </c>
      <c r="Q6853" s="114">
        <v>0.44700000000000001</v>
      </c>
      <c r="R6853" s="114">
        <v>0.71899999999999997</v>
      </c>
      <c r="S6853" s="114">
        <v>0.61799999999999999</v>
      </c>
    </row>
    <row r="6854" spans="1:19" ht="11.25" thickBot="1" x14ac:dyDescent="0.2">
      <c r="A6854" s="93"/>
    </row>
    <row r="6855" spans="1:19" ht="11.25" thickBot="1" x14ac:dyDescent="0.2">
      <c r="A6855" s="87" t="s">
        <v>345</v>
      </c>
      <c r="B6855" s="87" t="s">
        <v>346</v>
      </c>
      <c r="C6855" s="107" t="s">
        <v>18</v>
      </c>
      <c r="D6855" s="108" t="s">
        <v>19</v>
      </c>
      <c r="E6855" s="108" t="s">
        <v>20</v>
      </c>
      <c r="F6855" s="107" t="s">
        <v>21</v>
      </c>
      <c r="G6855" s="107" t="s">
        <v>22</v>
      </c>
      <c r="H6855" s="107" t="s">
        <v>23</v>
      </c>
      <c r="I6855" s="107" t="s">
        <v>24</v>
      </c>
      <c r="J6855" s="108" t="s">
        <v>25</v>
      </c>
      <c r="K6855" s="108" t="s">
        <v>26</v>
      </c>
      <c r="L6855" s="107" t="s">
        <v>27</v>
      </c>
      <c r="M6855" s="107" t="s">
        <v>28</v>
      </c>
      <c r="N6855" s="107" t="s">
        <v>29</v>
      </c>
      <c r="O6855" s="107" t="s">
        <v>30</v>
      </c>
      <c r="P6855" s="107" t="s">
        <v>31</v>
      </c>
      <c r="Q6855" s="107" t="s">
        <v>32</v>
      </c>
      <c r="R6855" s="107" t="s">
        <v>33</v>
      </c>
      <c r="S6855" s="108" t="s">
        <v>34</v>
      </c>
    </row>
    <row r="6856" spans="1:19" ht="11.25" thickBot="1" x14ac:dyDescent="0.2">
      <c r="A6856" s="88">
        <v>1</v>
      </c>
      <c r="B6856" s="109">
        <v>0.78975694444444444</v>
      </c>
      <c r="C6856" s="89">
        <v>37039.898000000001</v>
      </c>
      <c r="D6856" s="119">
        <v>65258.046999999999</v>
      </c>
      <c r="E6856" s="119">
        <v>1228665.1000000001</v>
      </c>
      <c r="F6856" s="89">
        <v>67</v>
      </c>
      <c r="G6856" s="89">
        <v>289.00200000000001</v>
      </c>
      <c r="H6856" s="89">
        <v>558784.6</v>
      </c>
      <c r="I6856" s="110" t="s">
        <v>7853</v>
      </c>
      <c r="J6856" s="119">
        <v>666603.72</v>
      </c>
      <c r="K6856" s="112" t="s">
        <v>7854</v>
      </c>
      <c r="L6856" s="89">
        <v>2095.105</v>
      </c>
      <c r="M6856" s="89">
        <v>9674.2459999999992</v>
      </c>
      <c r="N6856" s="89">
        <v>24</v>
      </c>
      <c r="O6856" s="89">
        <v>258.00200000000001</v>
      </c>
      <c r="P6856" s="89">
        <v>1343.0429999999999</v>
      </c>
      <c r="Q6856" s="89">
        <v>1273.039</v>
      </c>
      <c r="R6856" s="89">
        <v>319.00200000000001</v>
      </c>
      <c r="S6856" s="119">
        <v>1216660.3999999999</v>
      </c>
    </row>
    <row r="6857" spans="1:19" ht="11.25" thickBot="1" x14ac:dyDescent="0.2">
      <c r="A6857" s="93"/>
    </row>
    <row r="6858" spans="1:19" ht="11.25" thickBot="1" x14ac:dyDescent="0.2">
      <c r="A6858" s="88">
        <v>2</v>
      </c>
      <c r="B6858" s="109">
        <v>0.78993055555555547</v>
      </c>
      <c r="C6858" s="89">
        <v>37408.555</v>
      </c>
      <c r="D6858" s="119">
        <v>65940.19</v>
      </c>
      <c r="E6858" s="119">
        <v>1230749.8999999999</v>
      </c>
      <c r="F6858" s="89">
        <v>56</v>
      </c>
      <c r="G6858" s="89">
        <v>330.00299999999999</v>
      </c>
      <c r="H6858" s="89">
        <v>558348.13</v>
      </c>
      <c r="I6858" s="110" t="s">
        <v>7855</v>
      </c>
      <c r="J6858" s="119">
        <v>669952.61</v>
      </c>
      <c r="K6858" s="112" t="s">
        <v>7856</v>
      </c>
      <c r="L6858" s="89">
        <v>2130.1089999999999</v>
      </c>
      <c r="M6858" s="89">
        <v>9683.25</v>
      </c>
      <c r="N6858" s="89">
        <v>14</v>
      </c>
      <c r="O6858" s="89">
        <v>252.00200000000001</v>
      </c>
      <c r="P6858" s="89">
        <v>1339.0429999999999</v>
      </c>
      <c r="Q6858" s="89">
        <v>1338.0429999999999</v>
      </c>
      <c r="R6858" s="89">
        <v>330.00299999999999</v>
      </c>
      <c r="S6858" s="119">
        <v>1218391.3</v>
      </c>
    </row>
    <row r="6859" spans="1:19" ht="11.25" thickBot="1" x14ac:dyDescent="0.2">
      <c r="A6859" s="93"/>
    </row>
    <row r="6860" spans="1:19" ht="11.25" thickBot="1" x14ac:dyDescent="0.2">
      <c r="A6860" s="88">
        <v>3</v>
      </c>
      <c r="B6860" s="109">
        <v>0.79009259259259268</v>
      </c>
      <c r="C6860" s="89">
        <v>38073.758999999998</v>
      </c>
      <c r="D6860" s="119">
        <v>66404.661999999997</v>
      </c>
      <c r="E6860" s="119">
        <v>1238529.2</v>
      </c>
      <c r="F6860" s="89">
        <v>51</v>
      </c>
      <c r="G6860" s="89">
        <v>303.00200000000001</v>
      </c>
      <c r="H6860" s="89">
        <v>564591.04</v>
      </c>
      <c r="I6860" s="110" t="s">
        <v>7857</v>
      </c>
      <c r="J6860" s="119">
        <v>677800.43</v>
      </c>
      <c r="K6860" s="112" t="s">
        <v>7858</v>
      </c>
      <c r="L6860" s="89">
        <v>2008.097</v>
      </c>
      <c r="M6860" s="89">
        <v>9597.2099999999991</v>
      </c>
      <c r="N6860" s="89">
        <v>10</v>
      </c>
      <c r="O6860" s="89">
        <v>197.001</v>
      </c>
      <c r="P6860" s="89">
        <v>1285.04</v>
      </c>
      <c r="Q6860" s="89">
        <v>1343.0429999999999</v>
      </c>
      <c r="R6860" s="89">
        <v>297.00200000000001</v>
      </c>
      <c r="S6860" s="119">
        <v>1228310</v>
      </c>
    </row>
    <row r="6861" spans="1:19" ht="11.25" thickBot="1" x14ac:dyDescent="0.2">
      <c r="A6861" s="93"/>
    </row>
    <row r="6862" spans="1:19" ht="11.25" thickBot="1" x14ac:dyDescent="0.2">
      <c r="A6862" s="113" t="s">
        <v>352</v>
      </c>
      <c r="B6862" s="93"/>
      <c r="C6862" s="114">
        <v>37507.404000000002</v>
      </c>
      <c r="D6862" s="118">
        <v>65867.633000000002</v>
      </c>
      <c r="E6862" s="118">
        <v>1232648</v>
      </c>
      <c r="F6862" s="114">
        <v>58</v>
      </c>
      <c r="G6862" s="114">
        <v>307.33600000000001</v>
      </c>
      <c r="H6862" s="114">
        <v>560574.59</v>
      </c>
      <c r="I6862" s="110" t="s">
        <v>7859</v>
      </c>
      <c r="J6862" s="118">
        <v>671452.26</v>
      </c>
      <c r="K6862" s="112" t="s">
        <v>7860</v>
      </c>
      <c r="L6862" s="114">
        <v>2077.77</v>
      </c>
      <c r="M6862" s="114">
        <v>9651.5689999999995</v>
      </c>
      <c r="N6862" s="114">
        <v>16</v>
      </c>
      <c r="O6862" s="114">
        <v>235.66800000000001</v>
      </c>
      <c r="P6862" s="114">
        <v>1322.375</v>
      </c>
      <c r="Q6862" s="114">
        <v>1318.0419999999999</v>
      </c>
      <c r="R6862" s="114">
        <v>315.33600000000001</v>
      </c>
      <c r="S6862" s="118">
        <v>1221120.5</v>
      </c>
    </row>
    <row r="6863" spans="1:19" ht="11.25" thickBot="1" x14ac:dyDescent="0.2">
      <c r="A6863" s="93"/>
    </row>
    <row r="6864" spans="1:19" ht="11.25" thickBot="1" x14ac:dyDescent="0.2">
      <c r="A6864" s="116" t="s">
        <v>355</v>
      </c>
      <c r="B6864" s="93"/>
      <c r="C6864" s="114">
        <v>523.971</v>
      </c>
      <c r="D6864" s="118">
        <v>576.74099999999999</v>
      </c>
      <c r="E6864" s="118">
        <v>5198.8019999999997</v>
      </c>
      <c r="F6864" s="114">
        <v>8.1850000000000005</v>
      </c>
      <c r="G6864" s="114">
        <v>20.841000000000001</v>
      </c>
      <c r="H6864" s="114">
        <v>3485.1860000000001</v>
      </c>
      <c r="I6864" s="110" t="s">
        <v>7861</v>
      </c>
      <c r="J6864" s="118">
        <v>5747.0240000000003</v>
      </c>
      <c r="K6864" s="112" t="s">
        <v>7862</v>
      </c>
      <c r="L6864" s="114">
        <v>62.826000000000001</v>
      </c>
      <c r="M6864" s="114">
        <v>47.290999999999997</v>
      </c>
      <c r="N6864" s="114">
        <v>7.2110000000000003</v>
      </c>
      <c r="O6864" s="114">
        <v>33.621000000000002</v>
      </c>
      <c r="P6864" s="114">
        <v>32.395000000000003</v>
      </c>
      <c r="Q6864" s="114">
        <v>39.054000000000002</v>
      </c>
      <c r="R6864" s="114">
        <v>16.803000000000001</v>
      </c>
      <c r="S6864" s="118">
        <v>6286.1210000000001</v>
      </c>
    </row>
    <row r="6865" spans="1:19" ht="11.25" thickBot="1" x14ac:dyDescent="0.2">
      <c r="A6865" s="93"/>
    </row>
    <row r="6866" spans="1:19" ht="11.25" thickBot="1" x14ac:dyDescent="0.2">
      <c r="A6866" s="117" t="s">
        <v>358</v>
      </c>
      <c r="B6866" s="93"/>
      <c r="C6866" s="114">
        <v>1.397</v>
      </c>
      <c r="D6866" s="118">
        <v>0.876</v>
      </c>
      <c r="E6866" s="118">
        <v>0.42199999999999999</v>
      </c>
      <c r="F6866" s="114">
        <v>14.113</v>
      </c>
      <c r="G6866" s="114">
        <v>6.7809999999999997</v>
      </c>
      <c r="H6866" s="114">
        <v>0.622</v>
      </c>
      <c r="I6866" s="110" t="s">
        <v>7863</v>
      </c>
      <c r="J6866" s="118">
        <v>0.85599999999999998</v>
      </c>
      <c r="K6866" s="112" t="s">
        <v>1683</v>
      </c>
      <c r="L6866" s="114">
        <v>3.024</v>
      </c>
      <c r="M6866" s="114">
        <v>0.49</v>
      </c>
      <c r="N6866" s="114">
        <v>45.069000000000003</v>
      </c>
      <c r="O6866" s="114">
        <v>14.266</v>
      </c>
      <c r="P6866" s="114">
        <v>2.4500000000000002</v>
      </c>
      <c r="Q6866" s="114">
        <v>2.9630000000000001</v>
      </c>
      <c r="R6866" s="114">
        <v>5.3289999999999997</v>
      </c>
      <c r="S6866" s="118">
        <v>0.51500000000000001</v>
      </c>
    </row>
    <row r="6867" spans="1:19" ht="11.25" thickBot="1" x14ac:dyDescent="0.2">
      <c r="A6867" s="93"/>
    </row>
    <row r="6868" spans="1:19" ht="11.25" thickBot="1" x14ac:dyDescent="0.2">
      <c r="A6868" s="87" t="s">
        <v>345</v>
      </c>
      <c r="B6868" s="87" t="s">
        <v>346</v>
      </c>
      <c r="C6868" s="108" t="s">
        <v>35</v>
      </c>
      <c r="D6868" s="107" t="s">
        <v>36</v>
      </c>
      <c r="E6868" s="107" t="s">
        <v>37</v>
      </c>
      <c r="F6868" s="107" t="s">
        <v>38</v>
      </c>
      <c r="G6868" s="107" t="s">
        <v>39</v>
      </c>
      <c r="H6868" s="107" t="s">
        <v>40</v>
      </c>
      <c r="I6868" s="107" t="s">
        <v>41</v>
      </c>
      <c r="J6868" s="107" t="s">
        <v>42</v>
      </c>
      <c r="K6868" s="107" t="s">
        <v>43</v>
      </c>
      <c r="L6868" s="107" t="s">
        <v>44</v>
      </c>
      <c r="M6868" s="107" t="s">
        <v>45</v>
      </c>
      <c r="N6868" s="107" t="s">
        <v>46</v>
      </c>
      <c r="O6868" s="107" t="s">
        <v>47</v>
      </c>
      <c r="P6868" s="107" t="s">
        <v>48</v>
      </c>
      <c r="Q6868" s="107" t="s">
        <v>49</v>
      </c>
      <c r="R6868" s="107" t="s">
        <v>50</v>
      </c>
      <c r="S6868" s="107" t="s">
        <v>51</v>
      </c>
    </row>
    <row r="6869" spans="1:19" ht="11.25" thickBot="1" x14ac:dyDescent="0.2">
      <c r="A6869" s="88">
        <v>1</v>
      </c>
      <c r="B6869" s="109">
        <v>0.78975694444444444</v>
      </c>
      <c r="C6869" s="112" t="s">
        <v>7864</v>
      </c>
      <c r="D6869" s="89">
        <v>10464.628000000001</v>
      </c>
      <c r="E6869" s="89">
        <v>678.01099999999997</v>
      </c>
      <c r="F6869" s="89">
        <v>7</v>
      </c>
      <c r="G6869" s="89">
        <v>8590.7710000000006</v>
      </c>
      <c r="H6869" s="89">
        <v>229005.77</v>
      </c>
      <c r="I6869" s="89">
        <v>1457418.8</v>
      </c>
      <c r="J6869" s="89">
        <v>27768.493999999999</v>
      </c>
      <c r="K6869" s="89">
        <v>51334.167000000001</v>
      </c>
      <c r="L6869" s="89">
        <v>7666.41</v>
      </c>
      <c r="M6869" s="89">
        <v>5284.67</v>
      </c>
      <c r="N6869" s="89">
        <v>863.01800000000003</v>
      </c>
      <c r="O6869" s="89">
        <v>849.01700000000005</v>
      </c>
      <c r="P6869" s="89">
        <v>1035.0260000000001</v>
      </c>
      <c r="Q6869" s="89">
        <v>946.02099999999996</v>
      </c>
      <c r="R6869" s="89">
        <v>1252.038</v>
      </c>
      <c r="S6869" s="89">
        <v>925.02099999999996</v>
      </c>
    </row>
    <row r="6870" spans="1:19" ht="11.25" thickBot="1" x14ac:dyDescent="0.2">
      <c r="A6870" s="93"/>
    </row>
    <row r="6871" spans="1:19" ht="11.25" thickBot="1" x14ac:dyDescent="0.2">
      <c r="A6871" s="88">
        <v>2</v>
      </c>
      <c r="B6871" s="109">
        <v>0.78993055555555547</v>
      </c>
      <c r="C6871" s="112" t="s">
        <v>7865</v>
      </c>
      <c r="D6871" s="89">
        <v>10525.657999999999</v>
      </c>
      <c r="E6871" s="89">
        <v>644.01</v>
      </c>
      <c r="F6871" s="89">
        <v>7</v>
      </c>
      <c r="G6871" s="89">
        <v>8829.8709999999992</v>
      </c>
      <c r="H6871" s="89">
        <v>229496.12</v>
      </c>
      <c r="I6871" s="89">
        <v>1468534.1</v>
      </c>
      <c r="J6871" s="89">
        <v>27333.919999999998</v>
      </c>
      <c r="K6871" s="89">
        <v>51334.167000000001</v>
      </c>
      <c r="L6871" s="89">
        <v>7816.4660000000003</v>
      </c>
      <c r="M6871" s="89">
        <v>5504.7269999999999</v>
      </c>
      <c r="N6871" s="89">
        <v>899.01900000000001</v>
      </c>
      <c r="O6871" s="89">
        <v>861.01800000000003</v>
      </c>
      <c r="P6871" s="89">
        <v>1021.025</v>
      </c>
      <c r="Q6871" s="89">
        <v>992.024</v>
      </c>
      <c r="R6871" s="89">
        <v>1238.037</v>
      </c>
      <c r="S6871" s="89">
        <v>862.01800000000003</v>
      </c>
    </row>
    <row r="6872" spans="1:19" ht="11.25" thickBot="1" x14ac:dyDescent="0.2">
      <c r="A6872" s="93"/>
    </row>
    <row r="6873" spans="1:19" ht="11.25" thickBot="1" x14ac:dyDescent="0.2">
      <c r="A6873" s="88">
        <v>3</v>
      </c>
      <c r="B6873" s="109">
        <v>0.79009259259259268</v>
      </c>
      <c r="C6873" s="112" t="s">
        <v>7866</v>
      </c>
      <c r="D6873" s="89">
        <v>10687.741</v>
      </c>
      <c r="E6873" s="89">
        <v>655.01</v>
      </c>
      <c r="F6873" s="89">
        <v>3</v>
      </c>
      <c r="G6873" s="89">
        <v>8824.8690000000006</v>
      </c>
      <c r="H6873" s="89">
        <v>230638.63</v>
      </c>
      <c r="I6873" s="110" t="s">
        <v>7867</v>
      </c>
      <c r="J6873" s="89">
        <v>27739.455000000002</v>
      </c>
      <c r="K6873" s="89">
        <v>51960.716999999997</v>
      </c>
      <c r="L6873" s="89">
        <v>7877.4889999999996</v>
      </c>
      <c r="M6873" s="89">
        <v>5547.7389999999996</v>
      </c>
      <c r="N6873" s="89">
        <v>880.01900000000001</v>
      </c>
      <c r="O6873" s="89">
        <v>860.01800000000003</v>
      </c>
      <c r="P6873" s="89">
        <v>1106.029</v>
      </c>
      <c r="Q6873" s="89">
        <v>969.02300000000002</v>
      </c>
      <c r="R6873" s="89">
        <v>1264.038</v>
      </c>
      <c r="S6873" s="89">
        <v>982.02300000000002</v>
      </c>
    </row>
    <row r="6874" spans="1:19" ht="11.25" thickBot="1" x14ac:dyDescent="0.2">
      <c r="A6874" s="93"/>
    </row>
    <row r="6875" spans="1:19" ht="11.25" thickBot="1" x14ac:dyDescent="0.2">
      <c r="A6875" s="113" t="s">
        <v>352</v>
      </c>
      <c r="B6875" s="93"/>
      <c r="C6875" s="112" t="s">
        <v>7868</v>
      </c>
      <c r="D6875" s="114">
        <v>10559.342000000001</v>
      </c>
      <c r="E6875" s="114">
        <v>659.01</v>
      </c>
      <c r="F6875" s="114">
        <v>5.6669999999999998</v>
      </c>
      <c r="G6875" s="114">
        <v>8748.5040000000008</v>
      </c>
      <c r="H6875" s="114">
        <v>229713.51</v>
      </c>
      <c r="I6875" s="110" t="s">
        <v>7869</v>
      </c>
      <c r="J6875" s="114">
        <v>27613.955999999998</v>
      </c>
      <c r="K6875" s="114">
        <v>51543.017</v>
      </c>
      <c r="L6875" s="114">
        <v>7786.7889999999998</v>
      </c>
      <c r="M6875" s="114">
        <v>5445.7120000000004</v>
      </c>
      <c r="N6875" s="114">
        <v>880.68499999999995</v>
      </c>
      <c r="O6875" s="114">
        <v>856.68399999999997</v>
      </c>
      <c r="P6875" s="114">
        <v>1054.027</v>
      </c>
      <c r="Q6875" s="114">
        <v>969.02300000000002</v>
      </c>
      <c r="R6875" s="114">
        <v>1251.3710000000001</v>
      </c>
      <c r="S6875" s="114">
        <v>923.02099999999996</v>
      </c>
    </row>
    <row r="6876" spans="1:19" ht="11.25" thickBot="1" x14ac:dyDescent="0.2">
      <c r="A6876" s="93"/>
    </row>
    <row r="6877" spans="1:19" ht="11.25" thickBot="1" x14ac:dyDescent="0.2">
      <c r="A6877" s="116" t="s">
        <v>355</v>
      </c>
      <c r="B6877" s="93"/>
      <c r="C6877" s="112" t="s">
        <v>7870</v>
      </c>
      <c r="D6877" s="114">
        <v>115.30800000000001</v>
      </c>
      <c r="E6877" s="114">
        <v>17.350000000000001</v>
      </c>
      <c r="F6877" s="114">
        <v>2.3090000000000002</v>
      </c>
      <c r="G6877" s="114">
        <v>136.62299999999999</v>
      </c>
      <c r="H6877" s="114">
        <v>837.85699999999997</v>
      </c>
      <c r="I6877" s="110" t="s">
        <v>7871</v>
      </c>
      <c r="J6877" s="114">
        <v>242.953</v>
      </c>
      <c r="K6877" s="114">
        <v>361.73899999999998</v>
      </c>
      <c r="L6877" s="114">
        <v>108.624</v>
      </c>
      <c r="M6877" s="114">
        <v>141.11500000000001</v>
      </c>
      <c r="N6877" s="114">
        <v>18.010000000000002</v>
      </c>
      <c r="O6877" s="114">
        <v>6.6589999999999998</v>
      </c>
      <c r="P6877" s="114">
        <v>45.576000000000001</v>
      </c>
      <c r="Q6877" s="114">
        <v>23.001000000000001</v>
      </c>
      <c r="R6877" s="114">
        <v>13.013999999999999</v>
      </c>
      <c r="S6877" s="114">
        <v>60.027999999999999</v>
      </c>
    </row>
    <row r="6878" spans="1:19" ht="11.25" thickBot="1" x14ac:dyDescent="0.2">
      <c r="A6878" s="93"/>
    </row>
    <row r="6879" spans="1:19" ht="11.25" thickBot="1" x14ac:dyDescent="0.2">
      <c r="A6879" s="117" t="s">
        <v>358</v>
      </c>
      <c r="B6879" s="93"/>
      <c r="C6879" s="112" t="s">
        <v>2100</v>
      </c>
      <c r="D6879" s="114">
        <v>1.0920000000000001</v>
      </c>
      <c r="E6879" s="114">
        <v>2.633</v>
      </c>
      <c r="F6879" s="114">
        <v>40.753999999999998</v>
      </c>
      <c r="G6879" s="114">
        <v>1.5620000000000001</v>
      </c>
      <c r="H6879" s="114">
        <v>0.36499999999999999</v>
      </c>
      <c r="I6879" s="110" t="s">
        <v>7872</v>
      </c>
      <c r="J6879" s="114">
        <v>0.88</v>
      </c>
      <c r="K6879" s="114">
        <v>0.70199999999999996</v>
      </c>
      <c r="L6879" s="114">
        <v>1.395</v>
      </c>
      <c r="M6879" s="114">
        <v>2.5910000000000002</v>
      </c>
      <c r="N6879" s="114">
        <v>2.0449999999999999</v>
      </c>
      <c r="O6879" s="114">
        <v>0.77700000000000002</v>
      </c>
      <c r="P6879" s="114">
        <v>4.3239999999999998</v>
      </c>
      <c r="Q6879" s="114">
        <v>2.3740000000000001</v>
      </c>
      <c r="R6879" s="114">
        <v>1.04</v>
      </c>
      <c r="S6879" s="114">
        <v>6.5030000000000001</v>
      </c>
    </row>
    <row r="6880" spans="1:19" ht="11.25" thickBot="1" x14ac:dyDescent="0.2">
      <c r="A6880" s="93"/>
    </row>
    <row r="6881" spans="1:19" ht="11.25" thickBot="1" x14ac:dyDescent="0.2">
      <c r="A6881" s="87" t="s">
        <v>345</v>
      </c>
      <c r="B6881" s="87" t="s">
        <v>346</v>
      </c>
      <c r="C6881" s="107" t="s">
        <v>52</v>
      </c>
      <c r="D6881" s="107" t="s">
        <v>53</v>
      </c>
      <c r="E6881" s="107" t="s">
        <v>54</v>
      </c>
      <c r="F6881" s="107" t="s">
        <v>55</v>
      </c>
      <c r="G6881" s="107" t="s">
        <v>56</v>
      </c>
      <c r="H6881" s="107" t="s">
        <v>57</v>
      </c>
      <c r="I6881" s="107" t="s">
        <v>58</v>
      </c>
      <c r="J6881" s="107" t="s">
        <v>59</v>
      </c>
      <c r="K6881" s="107" t="s">
        <v>60</v>
      </c>
      <c r="L6881" s="107" t="s">
        <v>61</v>
      </c>
      <c r="M6881" s="107" t="s">
        <v>62</v>
      </c>
      <c r="N6881" s="107" t="s">
        <v>63</v>
      </c>
      <c r="O6881" s="107" t="s">
        <v>64</v>
      </c>
      <c r="P6881" s="108" t="s">
        <v>65</v>
      </c>
      <c r="Q6881" s="108" t="s">
        <v>66</v>
      </c>
      <c r="R6881" s="107" t="s">
        <v>67</v>
      </c>
      <c r="S6881" s="107" t="s">
        <v>68</v>
      </c>
    </row>
    <row r="6882" spans="1:19" ht="11.25" thickBot="1" x14ac:dyDescent="0.2">
      <c r="A6882" s="88">
        <v>1</v>
      </c>
      <c r="B6882" s="109">
        <v>0.78975694444444444</v>
      </c>
      <c r="C6882" s="89">
        <v>883.01900000000001</v>
      </c>
      <c r="D6882" s="89">
        <v>378.00299999999999</v>
      </c>
      <c r="E6882" s="89">
        <v>492.00599999999997</v>
      </c>
      <c r="F6882" s="89">
        <v>470.005</v>
      </c>
      <c r="G6882" s="89">
        <v>905.02</v>
      </c>
      <c r="H6882" s="89">
        <v>3829.3519999999999</v>
      </c>
      <c r="I6882" s="89">
        <v>13541.398999999999</v>
      </c>
      <c r="J6882" s="89">
        <v>20185.774000000001</v>
      </c>
      <c r="K6882" s="89">
        <v>20</v>
      </c>
      <c r="L6882" s="89">
        <v>20</v>
      </c>
      <c r="M6882" s="89">
        <v>455.005</v>
      </c>
      <c r="N6882" s="89">
        <v>901.01900000000001</v>
      </c>
      <c r="O6882" s="89">
        <v>23883.682000000001</v>
      </c>
      <c r="P6882" s="112" t="s">
        <v>7873</v>
      </c>
      <c r="Q6882" s="112" t="s">
        <v>7874</v>
      </c>
      <c r="R6882" s="89">
        <v>9512.1710000000003</v>
      </c>
      <c r="S6882" s="89">
        <v>1882.085</v>
      </c>
    </row>
    <row r="6883" spans="1:19" ht="11.25" thickBot="1" x14ac:dyDescent="0.2">
      <c r="A6883" s="93"/>
    </row>
    <row r="6884" spans="1:19" ht="11.25" thickBot="1" x14ac:dyDescent="0.2">
      <c r="A6884" s="88">
        <v>2</v>
      </c>
      <c r="B6884" s="109">
        <v>0.78993055555555547</v>
      </c>
      <c r="C6884" s="89">
        <v>905.02</v>
      </c>
      <c r="D6884" s="89">
        <v>403.00400000000002</v>
      </c>
      <c r="E6884" s="89">
        <v>506.00599999999997</v>
      </c>
      <c r="F6884" s="89">
        <v>349.00299999999999</v>
      </c>
      <c r="G6884" s="89">
        <v>842.01700000000005</v>
      </c>
      <c r="H6884" s="89">
        <v>3852.3560000000002</v>
      </c>
      <c r="I6884" s="89">
        <v>13603.44</v>
      </c>
      <c r="J6884" s="89">
        <v>20704.282999999999</v>
      </c>
      <c r="K6884" s="89">
        <v>15</v>
      </c>
      <c r="L6884" s="89">
        <v>26</v>
      </c>
      <c r="M6884" s="89">
        <v>391.00400000000002</v>
      </c>
      <c r="N6884" s="89">
        <v>924.02</v>
      </c>
      <c r="O6884" s="89">
        <v>24133.971000000001</v>
      </c>
      <c r="P6884" s="112" t="s">
        <v>7875</v>
      </c>
      <c r="Q6884" s="112" t="s">
        <v>7876</v>
      </c>
      <c r="R6884" s="89">
        <v>9482.1569999999992</v>
      </c>
      <c r="S6884" s="89">
        <v>1853.0820000000001</v>
      </c>
    </row>
    <row r="6885" spans="1:19" ht="11.25" thickBot="1" x14ac:dyDescent="0.2">
      <c r="A6885" s="93"/>
    </row>
    <row r="6886" spans="1:19" ht="11.25" thickBot="1" x14ac:dyDescent="0.2">
      <c r="A6886" s="88">
        <v>3</v>
      </c>
      <c r="B6886" s="109">
        <v>0.79009259259259268</v>
      </c>
      <c r="C6886" s="89">
        <v>927.02099999999996</v>
      </c>
      <c r="D6886" s="89">
        <v>383.00400000000002</v>
      </c>
      <c r="E6886" s="89">
        <v>558.00699999999995</v>
      </c>
      <c r="F6886" s="89">
        <v>345.00299999999999</v>
      </c>
      <c r="G6886" s="89">
        <v>839.01700000000005</v>
      </c>
      <c r="H6886" s="89">
        <v>3892.364</v>
      </c>
      <c r="I6886" s="89">
        <v>13582.425999999999</v>
      </c>
      <c r="J6886" s="89">
        <v>20733.312000000002</v>
      </c>
      <c r="K6886" s="89">
        <v>21</v>
      </c>
      <c r="L6886" s="89">
        <v>17</v>
      </c>
      <c r="M6886" s="89">
        <v>382.00400000000002</v>
      </c>
      <c r="N6886" s="89">
        <v>881.01900000000001</v>
      </c>
      <c r="O6886" s="89">
        <v>23954.763999999999</v>
      </c>
      <c r="P6886" s="112" t="s">
        <v>7877</v>
      </c>
      <c r="Q6886" s="112" t="s">
        <v>7878</v>
      </c>
      <c r="R6886" s="89">
        <v>9697.2559999999994</v>
      </c>
      <c r="S6886" s="89">
        <v>1846.0820000000001</v>
      </c>
    </row>
    <row r="6887" spans="1:19" ht="11.25" thickBot="1" x14ac:dyDescent="0.2">
      <c r="A6887" s="93"/>
    </row>
    <row r="6888" spans="1:19" ht="11.25" thickBot="1" x14ac:dyDescent="0.2">
      <c r="A6888" s="113" t="s">
        <v>352</v>
      </c>
      <c r="B6888" s="93"/>
      <c r="C6888" s="114">
        <v>905.02</v>
      </c>
      <c r="D6888" s="114">
        <v>388.00400000000002</v>
      </c>
      <c r="E6888" s="114">
        <v>518.673</v>
      </c>
      <c r="F6888" s="114">
        <v>388.00400000000002</v>
      </c>
      <c r="G6888" s="114">
        <v>862.01800000000003</v>
      </c>
      <c r="H6888" s="114">
        <v>3858.0239999999999</v>
      </c>
      <c r="I6888" s="114">
        <v>13575.754999999999</v>
      </c>
      <c r="J6888" s="114">
        <v>20541.123</v>
      </c>
      <c r="K6888" s="114">
        <v>18.667000000000002</v>
      </c>
      <c r="L6888" s="114">
        <v>21</v>
      </c>
      <c r="M6888" s="114">
        <v>409.33699999999999</v>
      </c>
      <c r="N6888" s="114">
        <v>902.02</v>
      </c>
      <c r="O6888" s="114">
        <v>23990.806</v>
      </c>
      <c r="P6888" s="112" t="s">
        <v>7879</v>
      </c>
      <c r="Q6888" s="112" t="s">
        <v>7880</v>
      </c>
      <c r="R6888" s="114">
        <v>9563.8619999999992</v>
      </c>
      <c r="S6888" s="114">
        <v>1860.4159999999999</v>
      </c>
    </row>
    <row r="6889" spans="1:19" ht="11.25" thickBot="1" x14ac:dyDescent="0.2">
      <c r="A6889" s="93"/>
    </row>
    <row r="6890" spans="1:19" ht="11.25" thickBot="1" x14ac:dyDescent="0.2">
      <c r="A6890" s="116" t="s">
        <v>355</v>
      </c>
      <c r="B6890" s="93"/>
      <c r="C6890" s="114">
        <v>22.001000000000001</v>
      </c>
      <c r="D6890" s="114">
        <v>13.228999999999999</v>
      </c>
      <c r="E6890" s="114">
        <v>34.776000000000003</v>
      </c>
      <c r="F6890" s="114">
        <v>71.043999999999997</v>
      </c>
      <c r="G6890" s="114">
        <v>37.271000000000001</v>
      </c>
      <c r="H6890" s="114">
        <v>31.885999999999999</v>
      </c>
      <c r="I6890" s="114">
        <v>31.553999999999998</v>
      </c>
      <c r="J6890" s="114">
        <v>308.08300000000003</v>
      </c>
      <c r="K6890" s="114">
        <v>3.2149999999999999</v>
      </c>
      <c r="L6890" s="114">
        <v>4.5830000000000002</v>
      </c>
      <c r="M6890" s="114">
        <v>39.804000000000002</v>
      </c>
      <c r="N6890" s="114">
        <v>21.518000000000001</v>
      </c>
      <c r="O6890" s="114">
        <v>128.97800000000001</v>
      </c>
      <c r="P6890" s="112" t="s">
        <v>7881</v>
      </c>
      <c r="Q6890" s="112" t="s">
        <v>7882</v>
      </c>
      <c r="R6890" s="114">
        <v>116.494</v>
      </c>
      <c r="S6890" s="114">
        <v>19.088999999999999</v>
      </c>
    </row>
    <row r="6891" spans="1:19" ht="11.25" thickBot="1" x14ac:dyDescent="0.2">
      <c r="A6891" s="93"/>
    </row>
    <row r="6892" spans="1:19" ht="11.25" thickBot="1" x14ac:dyDescent="0.2">
      <c r="A6892" s="117" t="s">
        <v>358</v>
      </c>
      <c r="B6892" s="93"/>
      <c r="C6892" s="114">
        <v>2.431</v>
      </c>
      <c r="D6892" s="114">
        <v>3.41</v>
      </c>
      <c r="E6892" s="114">
        <v>6.7050000000000001</v>
      </c>
      <c r="F6892" s="114">
        <v>18.309999999999999</v>
      </c>
      <c r="G6892" s="114">
        <v>4.3239999999999998</v>
      </c>
      <c r="H6892" s="114">
        <v>0.82599999999999996</v>
      </c>
      <c r="I6892" s="114">
        <v>0.23200000000000001</v>
      </c>
      <c r="J6892" s="114">
        <v>1.5</v>
      </c>
      <c r="K6892" s="114">
        <v>17.221</v>
      </c>
      <c r="L6892" s="114">
        <v>21.821999999999999</v>
      </c>
      <c r="M6892" s="114">
        <v>9.7240000000000002</v>
      </c>
      <c r="N6892" s="114">
        <v>2.3860000000000001</v>
      </c>
      <c r="O6892" s="114">
        <v>0.53800000000000003</v>
      </c>
      <c r="P6892" s="112" t="s">
        <v>2112</v>
      </c>
      <c r="Q6892" s="112" t="s">
        <v>1326</v>
      </c>
      <c r="R6892" s="114">
        <v>1.218</v>
      </c>
      <c r="S6892" s="114">
        <v>1.026</v>
      </c>
    </row>
    <row r="6893" spans="1:19" ht="10.5" x14ac:dyDescent="0.15">
      <c r="A6893" s="93"/>
    </row>
    <row r="6894" spans="1:19" x14ac:dyDescent="0.15">
      <c r="A6894" s="106"/>
      <c r="B6894" s="69" t="s">
        <v>2113</v>
      </c>
    </row>
    <row r="6895" spans="1:19" ht="9.75" thickBot="1" x14ac:dyDescent="0.2">
      <c r="A6895" s="64" t="s">
        <v>6926</v>
      </c>
    </row>
    <row r="6896" spans="1:19" ht="11.25" thickBot="1" x14ac:dyDescent="0.2">
      <c r="A6896" s="87" t="s">
        <v>345</v>
      </c>
      <c r="B6896" s="87" t="s">
        <v>346</v>
      </c>
      <c r="C6896" s="107" t="s">
        <v>1</v>
      </c>
      <c r="D6896" s="107" t="s">
        <v>2</v>
      </c>
      <c r="E6896" s="107" t="s">
        <v>3</v>
      </c>
      <c r="F6896" s="107" t="s">
        <v>4</v>
      </c>
      <c r="G6896" s="107" t="s">
        <v>5</v>
      </c>
      <c r="H6896" s="107" t="s">
        <v>6</v>
      </c>
      <c r="I6896" s="108" t="s">
        <v>7</v>
      </c>
      <c r="J6896" s="108" t="s">
        <v>8</v>
      </c>
      <c r="K6896" s="107" t="s">
        <v>9</v>
      </c>
      <c r="L6896" s="107" t="s">
        <v>10</v>
      </c>
      <c r="M6896" s="107" t="s">
        <v>11</v>
      </c>
      <c r="N6896" s="107" t="s">
        <v>12</v>
      </c>
      <c r="O6896" s="107" t="s">
        <v>13</v>
      </c>
      <c r="P6896" s="107" t="s">
        <v>14</v>
      </c>
      <c r="Q6896" s="107" t="s">
        <v>15</v>
      </c>
      <c r="R6896" s="107" t="s">
        <v>16</v>
      </c>
      <c r="S6896" s="107" t="s">
        <v>17</v>
      </c>
    </row>
    <row r="6897" spans="1:19" ht="11.25" thickBot="1" x14ac:dyDescent="0.2">
      <c r="A6897" s="88">
        <v>1</v>
      </c>
      <c r="B6897" s="109">
        <v>0.79520833333333341</v>
      </c>
      <c r="C6897" s="110" t="s">
        <v>7883</v>
      </c>
      <c r="D6897" s="110" t="s">
        <v>7884</v>
      </c>
      <c r="E6897" s="110" t="s">
        <v>7885</v>
      </c>
      <c r="F6897" s="110" t="s">
        <v>7886</v>
      </c>
      <c r="G6897" s="110" t="s">
        <v>7887</v>
      </c>
      <c r="H6897" s="110" t="s">
        <v>7888</v>
      </c>
      <c r="I6897" s="119">
        <v>73120.092000000004</v>
      </c>
      <c r="J6897" s="112" t="s">
        <v>7889</v>
      </c>
      <c r="K6897" s="110" t="s">
        <v>7890</v>
      </c>
      <c r="L6897" s="89">
        <v>41479.252</v>
      </c>
      <c r="M6897" s="89">
        <v>1774.076</v>
      </c>
      <c r="N6897" s="110" t="s">
        <v>7891</v>
      </c>
      <c r="O6897" s="89">
        <v>921809.16</v>
      </c>
      <c r="P6897" s="89">
        <v>26307.599999999999</v>
      </c>
      <c r="Q6897" s="89">
        <v>37486.696000000004</v>
      </c>
      <c r="R6897" s="89">
        <v>238121.11</v>
      </c>
      <c r="S6897" s="89">
        <v>124789.62</v>
      </c>
    </row>
    <row r="6898" spans="1:19" ht="11.25" thickBot="1" x14ac:dyDescent="0.2">
      <c r="A6898" s="93"/>
    </row>
    <row r="6899" spans="1:19" ht="11.25" thickBot="1" x14ac:dyDescent="0.2">
      <c r="A6899" s="88">
        <v>2</v>
      </c>
      <c r="B6899" s="109">
        <v>0.79537037037037039</v>
      </c>
      <c r="C6899" s="110" t="s">
        <v>7892</v>
      </c>
      <c r="D6899" s="110" t="s">
        <v>7893</v>
      </c>
      <c r="E6899" s="110" t="s">
        <v>7894</v>
      </c>
      <c r="F6899" s="110" t="s">
        <v>7895</v>
      </c>
      <c r="G6899" s="110" t="s">
        <v>7896</v>
      </c>
      <c r="H6899" s="110" t="s">
        <v>7897</v>
      </c>
      <c r="I6899" s="119">
        <v>73510.463000000003</v>
      </c>
      <c r="J6899" s="112" t="s">
        <v>7898</v>
      </c>
      <c r="K6899" s="110" t="s">
        <v>7899</v>
      </c>
      <c r="L6899" s="89">
        <v>42451.205999999998</v>
      </c>
      <c r="M6899" s="89">
        <v>1961.0920000000001</v>
      </c>
      <c r="N6899" s="110" t="s">
        <v>7900</v>
      </c>
      <c r="O6899" s="89">
        <v>933374.4</v>
      </c>
      <c r="P6899" s="89">
        <v>26924.386999999999</v>
      </c>
      <c r="Q6899" s="89">
        <v>37254.279000000002</v>
      </c>
      <c r="R6899" s="89">
        <v>239739.51</v>
      </c>
      <c r="S6899" s="89">
        <v>125255.41</v>
      </c>
    </row>
    <row r="6900" spans="1:19" ht="11.25" thickBot="1" x14ac:dyDescent="0.2">
      <c r="A6900" s="93"/>
    </row>
    <row r="6901" spans="1:19" ht="11.25" thickBot="1" x14ac:dyDescent="0.2">
      <c r="A6901" s="88">
        <v>3</v>
      </c>
      <c r="B6901" s="109">
        <v>0.79553240740740738</v>
      </c>
      <c r="C6901" s="110" t="s">
        <v>7901</v>
      </c>
      <c r="D6901" s="110" t="s">
        <v>7902</v>
      </c>
      <c r="E6901" s="110" t="s">
        <v>7903</v>
      </c>
      <c r="F6901" s="110" t="s">
        <v>7904</v>
      </c>
      <c r="G6901" s="110" t="s">
        <v>7905</v>
      </c>
      <c r="H6901" s="110" t="s">
        <v>7906</v>
      </c>
      <c r="I6901" s="119">
        <v>74081.48</v>
      </c>
      <c r="J6901" s="112" t="s">
        <v>7907</v>
      </c>
      <c r="K6901" s="110" t="s">
        <v>7908</v>
      </c>
      <c r="L6901" s="89">
        <v>42234.767</v>
      </c>
      <c r="M6901" s="89">
        <v>1840.0809999999999</v>
      </c>
      <c r="N6901" s="110" t="s">
        <v>7909</v>
      </c>
      <c r="O6901" s="89">
        <v>936973.68</v>
      </c>
      <c r="P6901" s="89">
        <v>26929.393</v>
      </c>
      <c r="Q6901" s="89">
        <v>37364.476000000002</v>
      </c>
      <c r="R6901" s="89">
        <v>240464.8</v>
      </c>
      <c r="S6901" s="89">
        <v>126016.98</v>
      </c>
    </row>
    <row r="6902" spans="1:19" ht="11.25" thickBot="1" x14ac:dyDescent="0.2">
      <c r="A6902" s="93"/>
    </row>
    <row r="6903" spans="1:19" ht="11.25" thickBot="1" x14ac:dyDescent="0.2">
      <c r="A6903" s="113" t="s">
        <v>352</v>
      </c>
      <c r="B6903" s="93"/>
      <c r="C6903" s="110" t="s">
        <v>7910</v>
      </c>
      <c r="D6903" s="110" t="s">
        <v>7911</v>
      </c>
      <c r="E6903" s="110" t="s">
        <v>7912</v>
      </c>
      <c r="F6903" s="110" t="s">
        <v>7913</v>
      </c>
      <c r="G6903" s="110" t="s">
        <v>7914</v>
      </c>
      <c r="H6903" s="110" t="s">
        <v>7915</v>
      </c>
      <c r="I6903" s="118">
        <v>73570.678</v>
      </c>
      <c r="J6903" s="112" t="s">
        <v>7916</v>
      </c>
      <c r="K6903" s="110" t="s">
        <v>7917</v>
      </c>
      <c r="L6903" s="114">
        <v>42055.074999999997</v>
      </c>
      <c r="M6903" s="114">
        <v>1858.4159999999999</v>
      </c>
      <c r="N6903" s="110" t="s">
        <v>7918</v>
      </c>
      <c r="O6903" s="114">
        <v>930719.08</v>
      </c>
      <c r="P6903" s="114">
        <v>26720.46</v>
      </c>
      <c r="Q6903" s="114">
        <v>37368.483999999997</v>
      </c>
      <c r="R6903" s="114">
        <v>239441.8</v>
      </c>
      <c r="S6903" s="114">
        <v>125354</v>
      </c>
    </row>
    <row r="6904" spans="1:19" ht="11.25" thickBot="1" x14ac:dyDescent="0.2">
      <c r="A6904" s="93"/>
    </row>
    <row r="6905" spans="1:19" ht="11.25" thickBot="1" x14ac:dyDescent="0.2">
      <c r="A6905" s="116" t="s">
        <v>355</v>
      </c>
      <c r="B6905" s="93"/>
      <c r="C6905" s="110" t="s">
        <v>7919</v>
      </c>
      <c r="D6905" s="110" t="s">
        <v>7920</v>
      </c>
      <c r="E6905" s="110" t="s">
        <v>7921</v>
      </c>
      <c r="F6905" s="110" t="s">
        <v>7922</v>
      </c>
      <c r="G6905" s="110" t="s">
        <v>7923</v>
      </c>
      <c r="H6905" s="110" t="s">
        <v>7924</v>
      </c>
      <c r="I6905" s="118">
        <v>483.51400000000001</v>
      </c>
      <c r="J6905" s="112" t="s">
        <v>7925</v>
      </c>
      <c r="K6905" s="110" t="s">
        <v>7926</v>
      </c>
      <c r="L6905" s="114">
        <v>510.28500000000003</v>
      </c>
      <c r="M6905" s="114">
        <v>94.846999999999994</v>
      </c>
      <c r="N6905" s="110" t="s">
        <v>7927</v>
      </c>
      <c r="O6905" s="114">
        <v>7923.3019999999997</v>
      </c>
      <c r="P6905" s="114">
        <v>357.55599999999998</v>
      </c>
      <c r="Q6905" s="114">
        <v>116.26</v>
      </c>
      <c r="R6905" s="114">
        <v>1199.8720000000001</v>
      </c>
      <c r="S6905" s="114">
        <v>619.58900000000006</v>
      </c>
    </row>
    <row r="6906" spans="1:19" ht="11.25" thickBot="1" x14ac:dyDescent="0.2">
      <c r="A6906" s="93"/>
    </row>
    <row r="6907" spans="1:19" ht="11.25" thickBot="1" x14ac:dyDescent="0.2">
      <c r="A6907" s="117" t="s">
        <v>358</v>
      </c>
      <c r="B6907" s="93"/>
      <c r="C6907" s="110" t="s">
        <v>7928</v>
      </c>
      <c r="D6907" s="110" t="s">
        <v>3736</v>
      </c>
      <c r="E6907" s="110" t="s">
        <v>7929</v>
      </c>
      <c r="F6907" s="110" t="s">
        <v>3965</v>
      </c>
      <c r="G6907" s="110" t="s">
        <v>7930</v>
      </c>
      <c r="H6907" s="110" t="s">
        <v>7931</v>
      </c>
      <c r="I6907" s="118">
        <v>0.65700000000000003</v>
      </c>
      <c r="J6907" s="112" t="s">
        <v>2163</v>
      </c>
      <c r="K6907" s="110" t="s">
        <v>6199</v>
      </c>
      <c r="L6907" s="114">
        <v>1.2130000000000001</v>
      </c>
      <c r="M6907" s="114">
        <v>5.1040000000000001</v>
      </c>
      <c r="N6907" s="110" t="s">
        <v>2188</v>
      </c>
      <c r="O6907" s="114">
        <v>0.85099999999999998</v>
      </c>
      <c r="P6907" s="114">
        <v>1.3380000000000001</v>
      </c>
      <c r="Q6907" s="114">
        <v>0.311</v>
      </c>
      <c r="R6907" s="114">
        <v>0.501</v>
      </c>
      <c r="S6907" s="114">
        <v>0.49399999999999999</v>
      </c>
    </row>
    <row r="6908" spans="1:19" ht="11.25" thickBot="1" x14ac:dyDescent="0.2">
      <c r="A6908" s="93"/>
    </row>
    <row r="6909" spans="1:19" ht="11.25" thickBot="1" x14ac:dyDescent="0.2">
      <c r="A6909" s="87" t="s">
        <v>345</v>
      </c>
      <c r="B6909" s="87" t="s">
        <v>346</v>
      </c>
      <c r="C6909" s="107" t="s">
        <v>18</v>
      </c>
      <c r="D6909" s="108" t="s">
        <v>19</v>
      </c>
      <c r="E6909" s="108" t="s">
        <v>20</v>
      </c>
      <c r="F6909" s="107" t="s">
        <v>21</v>
      </c>
      <c r="G6909" s="107" t="s">
        <v>22</v>
      </c>
      <c r="H6909" s="107" t="s">
        <v>23</v>
      </c>
      <c r="I6909" s="107" t="s">
        <v>24</v>
      </c>
      <c r="J6909" s="108" t="s">
        <v>25</v>
      </c>
      <c r="K6909" s="108" t="s">
        <v>26</v>
      </c>
      <c r="L6909" s="107" t="s">
        <v>27</v>
      </c>
      <c r="M6909" s="107" t="s">
        <v>28</v>
      </c>
      <c r="N6909" s="107" t="s">
        <v>29</v>
      </c>
      <c r="O6909" s="107" t="s">
        <v>30</v>
      </c>
      <c r="P6909" s="107" t="s">
        <v>31</v>
      </c>
      <c r="Q6909" s="107" t="s">
        <v>32</v>
      </c>
      <c r="R6909" s="107" t="s">
        <v>33</v>
      </c>
      <c r="S6909" s="108" t="s">
        <v>34</v>
      </c>
    </row>
    <row r="6910" spans="1:19" ht="11.25" thickBot="1" x14ac:dyDescent="0.2">
      <c r="A6910" s="88">
        <v>1</v>
      </c>
      <c r="B6910" s="109">
        <v>0.79520833333333341</v>
      </c>
      <c r="C6910" s="89">
        <v>98053.205000000002</v>
      </c>
      <c r="D6910" s="119">
        <v>64780.56</v>
      </c>
      <c r="E6910" s="119">
        <v>1213527.3</v>
      </c>
      <c r="F6910" s="89">
        <v>70</v>
      </c>
      <c r="G6910" s="89">
        <v>615.00900000000001</v>
      </c>
      <c r="H6910" s="89">
        <v>1071388.3</v>
      </c>
      <c r="I6910" s="110" t="s">
        <v>7932</v>
      </c>
      <c r="J6910" s="119">
        <v>661036.48</v>
      </c>
      <c r="K6910" s="112" t="s">
        <v>7933</v>
      </c>
      <c r="L6910" s="89">
        <v>3575.3069999999998</v>
      </c>
      <c r="M6910" s="89">
        <v>10551.671</v>
      </c>
      <c r="N6910" s="89">
        <v>26</v>
      </c>
      <c r="O6910" s="89">
        <v>521.00699999999995</v>
      </c>
      <c r="P6910" s="89">
        <v>2968.2109999999998</v>
      </c>
      <c r="Q6910" s="89">
        <v>1146.0319999999999</v>
      </c>
      <c r="R6910" s="89">
        <v>427.00400000000002</v>
      </c>
      <c r="S6910" s="119">
        <v>1198791.8999999999</v>
      </c>
    </row>
    <row r="6911" spans="1:19" ht="11.25" thickBot="1" x14ac:dyDescent="0.2">
      <c r="A6911" s="93"/>
    </row>
    <row r="6912" spans="1:19" ht="11.25" thickBot="1" x14ac:dyDescent="0.2">
      <c r="A6912" s="88">
        <v>2</v>
      </c>
      <c r="B6912" s="109">
        <v>0.79537037037037039</v>
      </c>
      <c r="C6912" s="89">
        <v>98387.775999999998</v>
      </c>
      <c r="D6912" s="119">
        <v>65670.339000000007</v>
      </c>
      <c r="E6912" s="119">
        <v>1218906.1000000001</v>
      </c>
      <c r="F6912" s="89">
        <v>95</v>
      </c>
      <c r="G6912" s="89">
        <v>615.00900000000001</v>
      </c>
      <c r="H6912" s="89">
        <v>1068158.7</v>
      </c>
      <c r="I6912" s="110" t="s">
        <v>7934</v>
      </c>
      <c r="J6912" s="119">
        <v>666782.30000000005</v>
      </c>
      <c r="K6912" s="112" t="s">
        <v>7935</v>
      </c>
      <c r="L6912" s="89">
        <v>3504.2950000000001</v>
      </c>
      <c r="M6912" s="89">
        <v>10537.664000000001</v>
      </c>
      <c r="N6912" s="89">
        <v>25</v>
      </c>
      <c r="O6912" s="89">
        <v>487.00599999999997</v>
      </c>
      <c r="P6912" s="89">
        <v>3019.2190000000001</v>
      </c>
      <c r="Q6912" s="89">
        <v>1199.0350000000001</v>
      </c>
      <c r="R6912" s="89">
        <v>437.005</v>
      </c>
      <c r="S6912" s="119">
        <v>1217096.8</v>
      </c>
    </row>
    <row r="6913" spans="1:19" ht="11.25" thickBot="1" x14ac:dyDescent="0.2">
      <c r="A6913" s="93"/>
    </row>
    <row r="6914" spans="1:19" ht="11.25" thickBot="1" x14ac:dyDescent="0.2">
      <c r="A6914" s="88">
        <v>3</v>
      </c>
      <c r="B6914" s="109">
        <v>0.79553240740740738</v>
      </c>
      <c r="C6914" s="89">
        <v>98747.471999999994</v>
      </c>
      <c r="D6914" s="119">
        <v>66005.395999999993</v>
      </c>
      <c r="E6914" s="119">
        <v>1222730.7</v>
      </c>
      <c r="F6914" s="89">
        <v>102</v>
      </c>
      <c r="G6914" s="89">
        <v>631.01</v>
      </c>
      <c r="H6914" s="89">
        <v>1070078.5</v>
      </c>
      <c r="I6914" s="110" t="s">
        <v>7936</v>
      </c>
      <c r="J6914" s="119">
        <v>669631.54</v>
      </c>
      <c r="K6914" s="112" t="s">
        <v>7937</v>
      </c>
      <c r="L6914" s="89">
        <v>3416.28</v>
      </c>
      <c r="M6914" s="89">
        <v>10367.579</v>
      </c>
      <c r="N6914" s="89">
        <v>21</v>
      </c>
      <c r="O6914" s="89">
        <v>497.00599999999997</v>
      </c>
      <c r="P6914" s="89">
        <v>2874.1979999999999</v>
      </c>
      <c r="Q6914" s="89">
        <v>1210.0350000000001</v>
      </c>
      <c r="R6914" s="89">
        <v>440.005</v>
      </c>
      <c r="S6914" s="119">
        <v>1222473.3</v>
      </c>
    </row>
    <row r="6915" spans="1:19" ht="11.25" thickBot="1" x14ac:dyDescent="0.2">
      <c r="A6915" s="93"/>
    </row>
    <row r="6916" spans="1:19" ht="11.25" thickBot="1" x14ac:dyDescent="0.2">
      <c r="A6916" s="113" t="s">
        <v>352</v>
      </c>
      <c r="B6916" s="93"/>
      <c r="C6916" s="114">
        <v>98396.150999999998</v>
      </c>
      <c r="D6916" s="118">
        <v>65485.432000000001</v>
      </c>
      <c r="E6916" s="118">
        <v>1218388.1000000001</v>
      </c>
      <c r="F6916" s="114">
        <v>89</v>
      </c>
      <c r="G6916" s="114">
        <v>620.34299999999996</v>
      </c>
      <c r="H6916" s="114">
        <v>1069875.2</v>
      </c>
      <c r="I6916" s="110" t="s">
        <v>7938</v>
      </c>
      <c r="J6916" s="118">
        <v>665816.77</v>
      </c>
      <c r="K6916" s="112" t="s">
        <v>7939</v>
      </c>
      <c r="L6916" s="114">
        <v>3498.627</v>
      </c>
      <c r="M6916" s="114">
        <v>10485.638000000001</v>
      </c>
      <c r="N6916" s="114">
        <v>24</v>
      </c>
      <c r="O6916" s="114">
        <v>501.673</v>
      </c>
      <c r="P6916" s="114">
        <v>2953.8760000000002</v>
      </c>
      <c r="Q6916" s="114">
        <v>1185.0340000000001</v>
      </c>
      <c r="R6916" s="114">
        <v>434.67099999999999</v>
      </c>
      <c r="S6916" s="118">
        <v>1212787.3</v>
      </c>
    </row>
    <row r="6917" spans="1:19" ht="11.25" thickBot="1" x14ac:dyDescent="0.2">
      <c r="A6917" s="93"/>
    </row>
    <row r="6918" spans="1:19" ht="11.25" thickBot="1" x14ac:dyDescent="0.2">
      <c r="A6918" s="116" t="s">
        <v>355</v>
      </c>
      <c r="B6918" s="93"/>
      <c r="C6918" s="114">
        <v>347.21</v>
      </c>
      <c r="D6918" s="118">
        <v>633.00800000000004</v>
      </c>
      <c r="E6918" s="118">
        <v>4623.5249999999996</v>
      </c>
      <c r="F6918" s="114">
        <v>16.823</v>
      </c>
      <c r="G6918" s="114">
        <v>9.2379999999999995</v>
      </c>
      <c r="H6918" s="114">
        <v>1624.4069999999999</v>
      </c>
      <c r="I6918" s="110" t="s">
        <v>7940</v>
      </c>
      <c r="J6918" s="118">
        <v>4378.1189999999997</v>
      </c>
      <c r="K6918" s="112" t="s">
        <v>7941</v>
      </c>
      <c r="L6918" s="114">
        <v>79.665000000000006</v>
      </c>
      <c r="M6918" s="114">
        <v>102.482</v>
      </c>
      <c r="N6918" s="114">
        <v>2.6459999999999999</v>
      </c>
      <c r="O6918" s="114">
        <v>17.474</v>
      </c>
      <c r="P6918" s="114">
        <v>73.564999999999998</v>
      </c>
      <c r="Q6918" s="114">
        <v>34.222000000000001</v>
      </c>
      <c r="R6918" s="114">
        <v>6.8070000000000004</v>
      </c>
      <c r="S6918" s="118">
        <v>12414.944</v>
      </c>
    </row>
    <row r="6919" spans="1:19" ht="11.25" thickBot="1" x14ac:dyDescent="0.2">
      <c r="A6919" s="93"/>
    </row>
    <row r="6920" spans="1:19" ht="11.25" thickBot="1" x14ac:dyDescent="0.2">
      <c r="A6920" s="117" t="s">
        <v>358</v>
      </c>
      <c r="B6920" s="93"/>
      <c r="C6920" s="114">
        <v>0.35299999999999998</v>
      </c>
      <c r="D6920" s="118">
        <v>0.96699999999999997</v>
      </c>
      <c r="E6920" s="118">
        <v>0.379</v>
      </c>
      <c r="F6920" s="114">
        <v>18.902000000000001</v>
      </c>
      <c r="G6920" s="114">
        <v>1.4890000000000001</v>
      </c>
      <c r="H6920" s="114">
        <v>0.152</v>
      </c>
      <c r="I6920" s="110" t="s">
        <v>1051</v>
      </c>
      <c r="J6920" s="118">
        <v>0.65800000000000003</v>
      </c>
      <c r="K6920" s="112" t="s">
        <v>2177</v>
      </c>
      <c r="L6920" s="114">
        <v>2.2770000000000001</v>
      </c>
      <c r="M6920" s="114">
        <v>0.97699999999999998</v>
      </c>
      <c r="N6920" s="114">
        <v>11.023999999999999</v>
      </c>
      <c r="O6920" s="114">
        <v>3.4830000000000001</v>
      </c>
      <c r="P6920" s="114">
        <v>2.4900000000000002</v>
      </c>
      <c r="Q6920" s="114">
        <v>2.8879999999999999</v>
      </c>
      <c r="R6920" s="114">
        <v>1.5660000000000001</v>
      </c>
      <c r="S6920" s="118">
        <v>1.024</v>
      </c>
    </row>
    <row r="6921" spans="1:19" ht="11.25" thickBot="1" x14ac:dyDescent="0.2">
      <c r="A6921" s="93"/>
    </row>
    <row r="6922" spans="1:19" ht="11.25" thickBot="1" x14ac:dyDescent="0.2">
      <c r="A6922" s="87" t="s">
        <v>345</v>
      </c>
      <c r="B6922" s="87" t="s">
        <v>346</v>
      </c>
      <c r="C6922" s="108" t="s">
        <v>35</v>
      </c>
      <c r="D6922" s="107" t="s">
        <v>36</v>
      </c>
      <c r="E6922" s="107" t="s">
        <v>37</v>
      </c>
      <c r="F6922" s="107" t="s">
        <v>38</v>
      </c>
      <c r="G6922" s="107" t="s">
        <v>39</v>
      </c>
      <c r="H6922" s="107" t="s">
        <v>40</v>
      </c>
      <c r="I6922" s="107" t="s">
        <v>41</v>
      </c>
      <c r="J6922" s="107" t="s">
        <v>42</v>
      </c>
      <c r="K6922" s="107" t="s">
        <v>43</v>
      </c>
      <c r="L6922" s="107" t="s">
        <v>44</v>
      </c>
      <c r="M6922" s="107" t="s">
        <v>45</v>
      </c>
      <c r="N6922" s="107" t="s">
        <v>46</v>
      </c>
      <c r="O6922" s="107" t="s">
        <v>47</v>
      </c>
      <c r="P6922" s="107" t="s">
        <v>48</v>
      </c>
      <c r="Q6922" s="107" t="s">
        <v>49</v>
      </c>
      <c r="R6922" s="107" t="s">
        <v>50</v>
      </c>
      <c r="S6922" s="107" t="s">
        <v>51</v>
      </c>
    </row>
    <row r="6923" spans="1:19" ht="11.25" thickBot="1" x14ac:dyDescent="0.2">
      <c r="A6923" s="88">
        <v>1</v>
      </c>
      <c r="B6923" s="109">
        <v>0.79520833333333341</v>
      </c>
      <c r="C6923" s="112" t="s">
        <v>7942</v>
      </c>
      <c r="D6923" s="89">
        <v>9903.3529999999992</v>
      </c>
      <c r="E6923" s="89">
        <v>827.01599999999996</v>
      </c>
      <c r="F6923" s="89">
        <v>7</v>
      </c>
      <c r="G6923" s="89">
        <v>19876.476999999999</v>
      </c>
      <c r="H6923" s="89">
        <v>634770.29</v>
      </c>
      <c r="I6923" s="110" t="s">
        <v>7943</v>
      </c>
      <c r="J6923" s="89">
        <v>39685.762999999999</v>
      </c>
      <c r="K6923" s="89">
        <v>76739.073000000004</v>
      </c>
      <c r="L6923" s="89">
        <v>11768.323</v>
      </c>
      <c r="M6923" s="89">
        <v>8210.6180000000004</v>
      </c>
      <c r="N6923" s="89">
        <v>1397.047</v>
      </c>
      <c r="O6923" s="89">
        <v>1774.076</v>
      </c>
      <c r="P6923" s="89">
        <v>1553.058</v>
      </c>
      <c r="Q6923" s="89">
        <v>1301.0409999999999</v>
      </c>
      <c r="R6923" s="89">
        <v>1766.075</v>
      </c>
      <c r="S6923" s="89">
        <v>1388.046</v>
      </c>
    </row>
    <row r="6924" spans="1:19" ht="11.25" thickBot="1" x14ac:dyDescent="0.2">
      <c r="A6924" s="93"/>
    </row>
    <row r="6925" spans="1:19" ht="11.25" thickBot="1" x14ac:dyDescent="0.2">
      <c r="A6925" s="88">
        <v>2</v>
      </c>
      <c r="B6925" s="109">
        <v>0.79537037037037039</v>
      </c>
      <c r="C6925" s="112" t="s">
        <v>7944</v>
      </c>
      <c r="D6925" s="89">
        <v>10036.416999999999</v>
      </c>
      <c r="E6925" s="89">
        <v>824.01599999999996</v>
      </c>
      <c r="F6925" s="89">
        <v>9</v>
      </c>
      <c r="G6925" s="89">
        <v>20063.656999999999</v>
      </c>
      <c r="H6925" s="89">
        <v>636629.75</v>
      </c>
      <c r="I6925" s="110" t="s">
        <v>7945</v>
      </c>
      <c r="J6925" s="89">
        <v>39518.445</v>
      </c>
      <c r="K6925" s="89">
        <v>77413.562000000005</v>
      </c>
      <c r="L6925" s="89">
        <v>11606.232</v>
      </c>
      <c r="M6925" s="89">
        <v>9606.2139999999999</v>
      </c>
      <c r="N6925" s="89">
        <v>1435.049</v>
      </c>
      <c r="O6925" s="89">
        <v>1646.0650000000001</v>
      </c>
      <c r="P6925" s="89">
        <v>1585.06</v>
      </c>
      <c r="Q6925" s="89">
        <v>1361.0450000000001</v>
      </c>
      <c r="R6925" s="89">
        <v>1888.086</v>
      </c>
      <c r="S6925" s="89">
        <v>1360.0440000000001</v>
      </c>
    </row>
    <row r="6926" spans="1:19" ht="11.25" thickBot="1" x14ac:dyDescent="0.2">
      <c r="A6926" s="93"/>
    </row>
    <row r="6927" spans="1:19" ht="11.25" thickBot="1" x14ac:dyDescent="0.2">
      <c r="A6927" s="88">
        <v>3</v>
      </c>
      <c r="B6927" s="109">
        <v>0.79553240740740738</v>
      </c>
      <c r="C6927" s="112" t="s">
        <v>7946</v>
      </c>
      <c r="D6927" s="89">
        <v>10212.502</v>
      </c>
      <c r="E6927" s="89">
        <v>785.01499999999999</v>
      </c>
      <c r="F6927" s="89">
        <v>10</v>
      </c>
      <c r="G6927" s="89">
        <v>20059.652999999998</v>
      </c>
      <c r="H6927" s="89">
        <v>638640.92000000004</v>
      </c>
      <c r="I6927" s="110" t="s">
        <v>7947</v>
      </c>
      <c r="J6927" s="89">
        <v>40023.408000000003</v>
      </c>
      <c r="K6927" s="89">
        <v>76585.509999999995</v>
      </c>
      <c r="L6927" s="89">
        <v>11711.290999999999</v>
      </c>
      <c r="M6927" s="89">
        <v>8259.6370000000006</v>
      </c>
      <c r="N6927" s="89">
        <v>1346.0440000000001</v>
      </c>
      <c r="O6927" s="89">
        <v>1639.0650000000001</v>
      </c>
      <c r="P6927" s="89">
        <v>1593.0609999999999</v>
      </c>
      <c r="Q6927" s="89">
        <v>1388.046</v>
      </c>
      <c r="R6927" s="89">
        <v>1812.079</v>
      </c>
      <c r="S6927" s="89">
        <v>1443.05</v>
      </c>
    </row>
    <row r="6928" spans="1:19" ht="11.25" thickBot="1" x14ac:dyDescent="0.2">
      <c r="A6928" s="93"/>
    </row>
    <row r="6929" spans="1:19" ht="11.25" thickBot="1" x14ac:dyDescent="0.2">
      <c r="A6929" s="113" t="s">
        <v>352</v>
      </c>
      <c r="B6929" s="93"/>
      <c r="C6929" s="112" t="s">
        <v>7948</v>
      </c>
      <c r="D6929" s="114">
        <v>10050.758</v>
      </c>
      <c r="E6929" s="114">
        <v>812.01599999999996</v>
      </c>
      <c r="F6929" s="114">
        <v>8.6669999999999998</v>
      </c>
      <c r="G6929" s="114">
        <v>19999.929</v>
      </c>
      <c r="H6929" s="114">
        <v>636680.31999999995</v>
      </c>
      <c r="I6929" s="110" t="s">
        <v>7949</v>
      </c>
      <c r="J6929" s="114">
        <v>39742.538999999997</v>
      </c>
      <c r="K6929" s="114">
        <v>76912.714999999997</v>
      </c>
      <c r="L6929" s="114">
        <v>11695.281999999999</v>
      </c>
      <c r="M6929" s="114">
        <v>8692.1560000000009</v>
      </c>
      <c r="N6929" s="114">
        <v>1392.713</v>
      </c>
      <c r="O6929" s="114">
        <v>1686.402</v>
      </c>
      <c r="P6929" s="114">
        <v>1577.06</v>
      </c>
      <c r="Q6929" s="114">
        <v>1350.0440000000001</v>
      </c>
      <c r="R6929" s="114">
        <v>1822.08</v>
      </c>
      <c r="S6929" s="114">
        <v>1397.047</v>
      </c>
    </row>
    <row r="6930" spans="1:19" ht="11.25" thickBot="1" x14ac:dyDescent="0.2">
      <c r="A6930" s="93"/>
    </row>
    <row r="6931" spans="1:19" ht="11.25" thickBot="1" x14ac:dyDescent="0.2">
      <c r="A6931" s="116" t="s">
        <v>355</v>
      </c>
      <c r="B6931" s="93"/>
      <c r="C6931" s="112" t="s">
        <v>7950</v>
      </c>
      <c r="D6931" s="114">
        <v>155.07300000000001</v>
      </c>
      <c r="E6931" s="114">
        <v>23.431999999999999</v>
      </c>
      <c r="F6931" s="114">
        <v>1.528</v>
      </c>
      <c r="G6931" s="114">
        <v>106.931</v>
      </c>
      <c r="H6931" s="114">
        <v>1935.8140000000001</v>
      </c>
      <c r="I6931" s="110" t="s">
        <v>7951</v>
      </c>
      <c r="J6931" s="114">
        <v>257.22399999999999</v>
      </c>
      <c r="K6931" s="114">
        <v>440.49</v>
      </c>
      <c r="L6931" s="114">
        <v>82.222999999999999</v>
      </c>
      <c r="M6931" s="114">
        <v>791.97699999999998</v>
      </c>
      <c r="N6931" s="114">
        <v>44.661000000000001</v>
      </c>
      <c r="O6931" s="114">
        <v>76.007999999999996</v>
      </c>
      <c r="P6931" s="114">
        <v>21.167999999999999</v>
      </c>
      <c r="Q6931" s="114">
        <v>44.533999999999999</v>
      </c>
      <c r="R6931" s="114">
        <v>61.616999999999997</v>
      </c>
      <c r="S6931" s="114">
        <v>42.228000000000002</v>
      </c>
    </row>
    <row r="6932" spans="1:19" ht="11.25" thickBot="1" x14ac:dyDescent="0.2">
      <c r="A6932" s="93"/>
    </row>
    <row r="6933" spans="1:19" ht="11.25" thickBot="1" x14ac:dyDescent="0.2">
      <c r="A6933" s="117" t="s">
        <v>358</v>
      </c>
      <c r="B6933" s="93"/>
      <c r="C6933" s="112" t="s">
        <v>2188</v>
      </c>
      <c r="D6933" s="114">
        <v>1.5429999999999999</v>
      </c>
      <c r="E6933" s="114">
        <v>2.8860000000000001</v>
      </c>
      <c r="F6933" s="114">
        <v>17.625</v>
      </c>
      <c r="G6933" s="114">
        <v>0.53500000000000003</v>
      </c>
      <c r="H6933" s="114">
        <v>0.30399999999999999</v>
      </c>
      <c r="I6933" s="110" t="s">
        <v>7952</v>
      </c>
      <c r="J6933" s="114">
        <v>0.64700000000000002</v>
      </c>
      <c r="K6933" s="114">
        <v>0.57299999999999995</v>
      </c>
      <c r="L6933" s="114">
        <v>0.70299999999999996</v>
      </c>
      <c r="M6933" s="114">
        <v>9.1110000000000007</v>
      </c>
      <c r="N6933" s="114">
        <v>3.2069999999999999</v>
      </c>
      <c r="O6933" s="114">
        <v>4.5069999999999997</v>
      </c>
      <c r="P6933" s="114">
        <v>1.3420000000000001</v>
      </c>
      <c r="Q6933" s="114">
        <v>3.2989999999999999</v>
      </c>
      <c r="R6933" s="114">
        <v>3.3820000000000001</v>
      </c>
      <c r="S6933" s="114">
        <v>3.0230000000000001</v>
      </c>
    </row>
    <row r="6934" spans="1:19" ht="11.25" thickBot="1" x14ac:dyDescent="0.2">
      <c r="A6934" s="93"/>
    </row>
    <row r="6935" spans="1:19" ht="11.25" thickBot="1" x14ac:dyDescent="0.2">
      <c r="A6935" s="87" t="s">
        <v>345</v>
      </c>
      <c r="B6935" s="87" t="s">
        <v>346</v>
      </c>
      <c r="C6935" s="107" t="s">
        <v>52</v>
      </c>
      <c r="D6935" s="107" t="s">
        <v>53</v>
      </c>
      <c r="E6935" s="107" t="s">
        <v>54</v>
      </c>
      <c r="F6935" s="107" t="s">
        <v>55</v>
      </c>
      <c r="G6935" s="107" t="s">
        <v>56</v>
      </c>
      <c r="H6935" s="107" t="s">
        <v>57</v>
      </c>
      <c r="I6935" s="107" t="s">
        <v>58</v>
      </c>
      <c r="J6935" s="107" t="s">
        <v>59</v>
      </c>
      <c r="K6935" s="107" t="s">
        <v>60</v>
      </c>
      <c r="L6935" s="107" t="s">
        <v>61</v>
      </c>
      <c r="M6935" s="107" t="s">
        <v>62</v>
      </c>
      <c r="N6935" s="107" t="s">
        <v>63</v>
      </c>
      <c r="O6935" s="107" t="s">
        <v>64</v>
      </c>
      <c r="P6935" s="108" t="s">
        <v>65</v>
      </c>
      <c r="Q6935" s="108" t="s">
        <v>66</v>
      </c>
      <c r="R6935" s="107" t="s">
        <v>67</v>
      </c>
      <c r="S6935" s="107" t="s">
        <v>68</v>
      </c>
    </row>
    <row r="6936" spans="1:19" ht="11.25" thickBot="1" x14ac:dyDescent="0.2">
      <c r="A6936" s="88">
        <v>1</v>
      </c>
      <c r="B6936" s="109">
        <v>0.79520833333333341</v>
      </c>
      <c r="C6936" s="89">
        <v>1265.038</v>
      </c>
      <c r="D6936" s="89">
        <v>503.00599999999997</v>
      </c>
      <c r="E6936" s="89">
        <v>746.01300000000003</v>
      </c>
      <c r="F6936" s="89">
        <v>484.00599999999997</v>
      </c>
      <c r="G6936" s="89">
        <v>844.01700000000005</v>
      </c>
      <c r="H6936" s="89">
        <v>4874.57</v>
      </c>
      <c r="I6936" s="89">
        <v>15054.437</v>
      </c>
      <c r="J6936" s="89">
        <v>22933.616000000002</v>
      </c>
      <c r="K6936" s="89">
        <v>22</v>
      </c>
      <c r="L6936" s="89">
        <v>25</v>
      </c>
      <c r="M6936" s="89">
        <v>410.00400000000002</v>
      </c>
      <c r="N6936" s="89">
        <v>1071.028</v>
      </c>
      <c r="O6936" s="89">
        <v>50055.06</v>
      </c>
      <c r="P6936" s="112" t="s">
        <v>7953</v>
      </c>
      <c r="Q6936" s="112" t="s">
        <v>7954</v>
      </c>
      <c r="R6936" s="89">
        <v>13164.157999999999</v>
      </c>
      <c r="S6936" s="89">
        <v>2353.1329999999998</v>
      </c>
    </row>
    <row r="6937" spans="1:19" ht="11.25" thickBot="1" x14ac:dyDescent="0.2">
      <c r="A6937" s="93"/>
    </row>
    <row r="6938" spans="1:19" ht="11.25" thickBot="1" x14ac:dyDescent="0.2">
      <c r="A6938" s="88">
        <v>2</v>
      </c>
      <c r="B6938" s="109">
        <v>0.79537037037037039</v>
      </c>
      <c r="C6938" s="89">
        <v>1307.0409999999999</v>
      </c>
      <c r="D6938" s="89">
        <v>578.00800000000004</v>
      </c>
      <c r="E6938" s="89">
        <v>1367.0450000000001</v>
      </c>
      <c r="F6938" s="89">
        <v>529.00699999999995</v>
      </c>
      <c r="G6938" s="89">
        <v>826.01599999999996</v>
      </c>
      <c r="H6938" s="89">
        <v>4843.5630000000001</v>
      </c>
      <c r="I6938" s="89">
        <v>14865.302</v>
      </c>
      <c r="J6938" s="89">
        <v>23234.949000000001</v>
      </c>
      <c r="K6938" s="89">
        <v>21</v>
      </c>
      <c r="L6938" s="89">
        <v>15</v>
      </c>
      <c r="M6938" s="89">
        <v>456.005</v>
      </c>
      <c r="N6938" s="89">
        <v>1106.029</v>
      </c>
      <c r="O6938" s="89">
        <v>50954.235999999997</v>
      </c>
      <c r="P6938" s="112" t="s">
        <v>7955</v>
      </c>
      <c r="Q6938" s="112" t="s">
        <v>7956</v>
      </c>
      <c r="R6938" s="89">
        <v>13383.297</v>
      </c>
      <c r="S6938" s="89">
        <v>2358.1329999999998</v>
      </c>
    </row>
    <row r="6939" spans="1:19" ht="11.25" thickBot="1" x14ac:dyDescent="0.2">
      <c r="A6939" s="93"/>
    </row>
    <row r="6940" spans="1:19" ht="11.25" thickBot="1" x14ac:dyDescent="0.2">
      <c r="A6940" s="88">
        <v>3</v>
      </c>
      <c r="B6940" s="109">
        <v>0.79553240740740738</v>
      </c>
      <c r="C6940" s="89">
        <v>1236.037</v>
      </c>
      <c r="D6940" s="89">
        <v>495.00599999999997</v>
      </c>
      <c r="E6940" s="89">
        <v>775.01400000000001</v>
      </c>
      <c r="F6940" s="89">
        <v>469.005</v>
      </c>
      <c r="G6940" s="89">
        <v>820.01599999999996</v>
      </c>
      <c r="H6940" s="89">
        <v>4910.5789999999997</v>
      </c>
      <c r="I6940" s="89">
        <v>15237.57</v>
      </c>
      <c r="J6940" s="89">
        <v>23364.094000000001</v>
      </c>
      <c r="K6940" s="89">
        <v>21</v>
      </c>
      <c r="L6940" s="89">
        <v>29</v>
      </c>
      <c r="M6940" s="89">
        <v>410.00400000000002</v>
      </c>
      <c r="N6940" s="89">
        <v>1073.028</v>
      </c>
      <c r="O6940" s="89">
        <v>50637.464999999997</v>
      </c>
      <c r="P6940" s="112" t="s">
        <v>7957</v>
      </c>
      <c r="Q6940" s="112" t="s">
        <v>7958</v>
      </c>
      <c r="R6940" s="89">
        <v>15734.94</v>
      </c>
      <c r="S6940" s="89">
        <v>2149.1109999999999</v>
      </c>
    </row>
    <row r="6941" spans="1:19" ht="11.25" thickBot="1" x14ac:dyDescent="0.2">
      <c r="A6941" s="93"/>
    </row>
    <row r="6942" spans="1:19" ht="11.25" thickBot="1" x14ac:dyDescent="0.2">
      <c r="A6942" s="113" t="s">
        <v>352</v>
      </c>
      <c r="B6942" s="93"/>
      <c r="C6942" s="114">
        <v>1269.3720000000001</v>
      </c>
      <c r="D6942" s="114">
        <v>525.34</v>
      </c>
      <c r="E6942" s="114">
        <v>962.69100000000003</v>
      </c>
      <c r="F6942" s="114">
        <v>494.00599999999997</v>
      </c>
      <c r="G6942" s="114">
        <v>830.01700000000005</v>
      </c>
      <c r="H6942" s="114">
        <v>4876.2370000000001</v>
      </c>
      <c r="I6942" s="114">
        <v>15052.436</v>
      </c>
      <c r="J6942" s="114">
        <v>23177.553</v>
      </c>
      <c r="K6942" s="114">
        <v>21.332999999999998</v>
      </c>
      <c r="L6942" s="114">
        <v>23</v>
      </c>
      <c r="M6942" s="114">
        <v>425.33800000000002</v>
      </c>
      <c r="N6942" s="114">
        <v>1083.3620000000001</v>
      </c>
      <c r="O6942" s="114">
        <v>50548.92</v>
      </c>
      <c r="P6942" s="112" t="s">
        <v>7959</v>
      </c>
      <c r="Q6942" s="112" t="s">
        <v>7960</v>
      </c>
      <c r="R6942" s="114">
        <v>14094.132</v>
      </c>
      <c r="S6942" s="114">
        <v>2286.7919999999999</v>
      </c>
    </row>
    <row r="6943" spans="1:19" ht="11.25" thickBot="1" x14ac:dyDescent="0.2">
      <c r="A6943" s="93"/>
    </row>
    <row r="6944" spans="1:19" ht="11.25" thickBot="1" x14ac:dyDescent="0.2">
      <c r="A6944" s="116" t="s">
        <v>355</v>
      </c>
      <c r="B6944" s="93"/>
      <c r="C6944" s="114">
        <v>35.700000000000003</v>
      </c>
      <c r="D6944" s="114">
        <v>45.786999999999999</v>
      </c>
      <c r="E6944" s="114">
        <v>350.48099999999999</v>
      </c>
      <c r="F6944" s="114">
        <v>31.225999999999999</v>
      </c>
      <c r="G6944" s="114">
        <v>12.49</v>
      </c>
      <c r="H6944" s="114">
        <v>33.539000000000001</v>
      </c>
      <c r="I6944" s="114">
        <v>186.142</v>
      </c>
      <c r="J6944" s="114">
        <v>220.904</v>
      </c>
      <c r="K6944" s="114">
        <v>0.57699999999999996</v>
      </c>
      <c r="L6944" s="114">
        <v>7.2110000000000003</v>
      </c>
      <c r="M6944" s="114">
        <v>26.559000000000001</v>
      </c>
      <c r="N6944" s="114">
        <v>19.655999999999999</v>
      </c>
      <c r="O6944" s="114">
        <v>456.08</v>
      </c>
      <c r="P6944" s="112" t="s">
        <v>7961</v>
      </c>
      <c r="Q6944" s="112" t="s">
        <v>7962</v>
      </c>
      <c r="R6944" s="114">
        <v>1425.2</v>
      </c>
      <c r="S6944" s="114">
        <v>119.262</v>
      </c>
    </row>
    <row r="6945" spans="1:19" ht="11.25" thickBot="1" x14ac:dyDescent="0.2">
      <c r="A6945" s="93"/>
    </row>
    <row r="6946" spans="1:19" ht="11.25" thickBot="1" x14ac:dyDescent="0.2">
      <c r="A6946" s="117" t="s">
        <v>358</v>
      </c>
      <c r="B6946" s="93"/>
      <c r="C6946" s="114">
        <v>2.8119999999999998</v>
      </c>
      <c r="D6946" s="114">
        <v>8.7159999999999993</v>
      </c>
      <c r="E6946" s="114">
        <v>36.405999999999999</v>
      </c>
      <c r="F6946" s="114">
        <v>6.3209999999999997</v>
      </c>
      <c r="G6946" s="114">
        <v>1.5049999999999999</v>
      </c>
      <c r="H6946" s="114">
        <v>0.68799999999999994</v>
      </c>
      <c r="I6946" s="114">
        <v>1.2370000000000001</v>
      </c>
      <c r="J6946" s="114">
        <v>0.95299999999999996</v>
      </c>
      <c r="K6946" s="114">
        <v>2.706</v>
      </c>
      <c r="L6946" s="114">
        <v>31.353000000000002</v>
      </c>
      <c r="M6946" s="114">
        <v>6.2439999999999998</v>
      </c>
      <c r="N6946" s="114">
        <v>1.8140000000000001</v>
      </c>
      <c r="O6946" s="114">
        <v>0.90200000000000002</v>
      </c>
      <c r="P6946" s="112" t="s">
        <v>2027</v>
      </c>
      <c r="Q6946" s="112" t="s">
        <v>1430</v>
      </c>
      <c r="R6946" s="114">
        <v>10.112</v>
      </c>
      <c r="S6946" s="114">
        <v>5.2149999999999999</v>
      </c>
    </row>
    <row r="6947" spans="1:19" ht="10.5" x14ac:dyDescent="0.15">
      <c r="A6947" s="93"/>
    </row>
    <row r="6948" spans="1:19" x14ac:dyDescent="0.15">
      <c r="A6948" s="106"/>
      <c r="B6948" s="69" t="s">
        <v>2198</v>
      </c>
    </row>
    <row r="6949" spans="1:19" ht="9.75" thickBot="1" x14ac:dyDescent="0.2">
      <c r="A6949" s="64" t="s">
        <v>6926</v>
      </c>
    </row>
    <row r="6950" spans="1:19" ht="11.25" thickBot="1" x14ac:dyDescent="0.2">
      <c r="A6950" s="87" t="s">
        <v>345</v>
      </c>
      <c r="B6950" s="87" t="s">
        <v>346</v>
      </c>
      <c r="C6950" s="107" t="s">
        <v>1</v>
      </c>
      <c r="D6950" s="107" t="s">
        <v>2</v>
      </c>
      <c r="E6950" s="107" t="s">
        <v>3</v>
      </c>
      <c r="F6950" s="107" t="s">
        <v>4</v>
      </c>
      <c r="G6950" s="107" t="s">
        <v>5</v>
      </c>
      <c r="H6950" s="107" t="s">
        <v>6</v>
      </c>
      <c r="I6950" s="108" t="s">
        <v>7</v>
      </c>
      <c r="J6950" s="108" t="s">
        <v>8</v>
      </c>
      <c r="K6950" s="107" t="s">
        <v>9</v>
      </c>
      <c r="L6950" s="107" t="s">
        <v>10</v>
      </c>
      <c r="M6950" s="107" t="s">
        <v>11</v>
      </c>
      <c r="N6950" s="107" t="s">
        <v>12</v>
      </c>
      <c r="O6950" s="107" t="s">
        <v>13</v>
      </c>
      <c r="P6950" s="107" t="s">
        <v>14</v>
      </c>
      <c r="Q6950" s="107" t="s">
        <v>15</v>
      </c>
      <c r="R6950" s="107" t="s">
        <v>16</v>
      </c>
      <c r="S6950" s="107" t="s">
        <v>17</v>
      </c>
    </row>
    <row r="6951" spans="1:19" ht="11.25" thickBot="1" x14ac:dyDescent="0.2">
      <c r="A6951" s="88">
        <v>1</v>
      </c>
      <c r="B6951" s="109">
        <v>0.80062500000000003</v>
      </c>
      <c r="C6951" s="110" t="s">
        <v>7963</v>
      </c>
      <c r="D6951" s="110" t="s">
        <v>7964</v>
      </c>
      <c r="E6951" s="110" t="s">
        <v>7965</v>
      </c>
      <c r="F6951" s="110" t="s">
        <v>7966</v>
      </c>
      <c r="G6951" s="110" t="s">
        <v>7967</v>
      </c>
      <c r="H6951" s="110" t="s">
        <v>7968</v>
      </c>
      <c r="I6951" s="119">
        <v>72662.495999999999</v>
      </c>
      <c r="J6951" s="112" t="s">
        <v>7969</v>
      </c>
      <c r="K6951" s="110" t="s">
        <v>7970</v>
      </c>
      <c r="L6951" s="89">
        <v>30503.314999999999</v>
      </c>
      <c r="M6951" s="89">
        <v>1707.07</v>
      </c>
      <c r="N6951" s="110" t="s">
        <v>7971</v>
      </c>
      <c r="O6951" s="89">
        <v>843742.52</v>
      </c>
      <c r="P6951" s="89">
        <v>12018.466</v>
      </c>
      <c r="Q6951" s="89">
        <v>32651.566999999999</v>
      </c>
      <c r="R6951" s="89">
        <v>158186.28</v>
      </c>
      <c r="S6951" s="89">
        <v>64806.641000000003</v>
      </c>
    </row>
    <row r="6952" spans="1:19" ht="11.25" thickBot="1" x14ac:dyDescent="0.2">
      <c r="A6952" s="93"/>
    </row>
    <row r="6953" spans="1:19" ht="11.25" thickBot="1" x14ac:dyDescent="0.2">
      <c r="A6953" s="88">
        <v>2</v>
      </c>
      <c r="B6953" s="109">
        <v>0.80078703703703702</v>
      </c>
      <c r="C6953" s="110" t="s">
        <v>7972</v>
      </c>
      <c r="D6953" s="110" t="s">
        <v>7973</v>
      </c>
      <c r="E6953" s="110" t="s">
        <v>7974</v>
      </c>
      <c r="F6953" s="110" t="s">
        <v>7975</v>
      </c>
      <c r="G6953" s="110" t="s">
        <v>7976</v>
      </c>
      <c r="H6953" s="110" t="s">
        <v>7977</v>
      </c>
      <c r="I6953" s="119">
        <v>73136.149000000005</v>
      </c>
      <c r="J6953" s="112" t="s">
        <v>7978</v>
      </c>
      <c r="K6953" s="110" t="s">
        <v>7979</v>
      </c>
      <c r="L6953" s="89">
        <v>30298.014999999999</v>
      </c>
      <c r="M6953" s="89">
        <v>1695.069</v>
      </c>
      <c r="N6953" s="110" t="s">
        <v>7980</v>
      </c>
      <c r="O6953" s="89">
        <v>854518.67</v>
      </c>
      <c r="P6953" s="89">
        <v>12077.5</v>
      </c>
      <c r="Q6953" s="89">
        <v>32644.556</v>
      </c>
      <c r="R6953" s="89">
        <v>160716.53</v>
      </c>
      <c r="S6953" s="89">
        <v>65524.881999999998</v>
      </c>
    </row>
    <row r="6954" spans="1:19" ht="11.25" thickBot="1" x14ac:dyDescent="0.2">
      <c r="A6954" s="93"/>
    </row>
    <row r="6955" spans="1:19" ht="11.25" thickBot="1" x14ac:dyDescent="0.2">
      <c r="A6955" s="88">
        <v>3</v>
      </c>
      <c r="B6955" s="109">
        <v>0.80096064814814805</v>
      </c>
      <c r="C6955" s="110" t="s">
        <v>7981</v>
      </c>
      <c r="D6955" s="110" t="s">
        <v>7982</v>
      </c>
      <c r="E6955" s="110" t="s">
        <v>7983</v>
      </c>
      <c r="F6955" s="110" t="s">
        <v>7984</v>
      </c>
      <c r="G6955" s="110" t="s">
        <v>7985</v>
      </c>
      <c r="H6955" s="110" t="s">
        <v>7986</v>
      </c>
      <c r="I6955" s="119">
        <v>73748.301000000007</v>
      </c>
      <c r="J6955" s="112" t="s">
        <v>7987</v>
      </c>
      <c r="K6955" s="110" t="s">
        <v>7988</v>
      </c>
      <c r="L6955" s="89">
        <v>30400.164000000001</v>
      </c>
      <c r="M6955" s="89">
        <v>1748.0730000000001</v>
      </c>
      <c r="N6955" s="110" t="s">
        <v>7989</v>
      </c>
      <c r="O6955" s="89">
        <v>861499.53</v>
      </c>
      <c r="P6955" s="89">
        <v>12084.504000000001</v>
      </c>
      <c r="Q6955" s="89">
        <v>32883.932000000001</v>
      </c>
      <c r="R6955" s="89">
        <v>160228.79999999999</v>
      </c>
      <c r="S6955" s="89">
        <v>64904.946000000004</v>
      </c>
    </row>
    <row r="6956" spans="1:19" ht="11.25" thickBot="1" x14ac:dyDescent="0.2">
      <c r="A6956" s="93"/>
    </row>
    <row r="6957" spans="1:19" ht="11.25" thickBot="1" x14ac:dyDescent="0.2">
      <c r="A6957" s="113" t="s">
        <v>352</v>
      </c>
      <c r="B6957" s="93"/>
      <c r="C6957" s="110" t="s">
        <v>7990</v>
      </c>
      <c r="D6957" s="110" t="s">
        <v>7991</v>
      </c>
      <c r="E6957" s="110" t="s">
        <v>7992</v>
      </c>
      <c r="F6957" s="110" t="s">
        <v>7993</v>
      </c>
      <c r="G6957" s="110" t="s">
        <v>7994</v>
      </c>
      <c r="H6957" s="110" t="s">
        <v>7995</v>
      </c>
      <c r="I6957" s="118">
        <v>73182.315000000002</v>
      </c>
      <c r="J6957" s="112" t="s">
        <v>7996</v>
      </c>
      <c r="K6957" s="110" t="s">
        <v>7997</v>
      </c>
      <c r="L6957" s="114">
        <v>30400.498</v>
      </c>
      <c r="M6957" s="114">
        <v>1716.7370000000001</v>
      </c>
      <c r="N6957" s="110" t="s">
        <v>7998</v>
      </c>
      <c r="O6957" s="114">
        <v>853253.57</v>
      </c>
      <c r="P6957" s="114">
        <v>12060.156000000001</v>
      </c>
      <c r="Q6957" s="114">
        <v>32726.685000000001</v>
      </c>
      <c r="R6957" s="114">
        <v>159710.54</v>
      </c>
      <c r="S6957" s="114">
        <v>65078.822999999997</v>
      </c>
    </row>
    <row r="6958" spans="1:19" ht="11.25" thickBot="1" x14ac:dyDescent="0.2">
      <c r="A6958" s="93"/>
    </row>
    <row r="6959" spans="1:19" ht="11.25" thickBot="1" x14ac:dyDescent="0.2">
      <c r="A6959" s="116" t="s">
        <v>355</v>
      </c>
      <c r="B6959" s="93"/>
      <c r="C6959" s="110" t="s">
        <v>7999</v>
      </c>
      <c r="D6959" s="110" t="s">
        <v>8000</v>
      </c>
      <c r="E6959" s="110" t="s">
        <v>8001</v>
      </c>
      <c r="F6959" s="110" t="s">
        <v>8002</v>
      </c>
      <c r="G6959" s="110" t="s">
        <v>8003</v>
      </c>
      <c r="H6959" s="110" t="s">
        <v>8004</v>
      </c>
      <c r="I6959" s="118">
        <v>544.37300000000005</v>
      </c>
      <c r="J6959" s="112" t="s">
        <v>8005</v>
      </c>
      <c r="K6959" s="110" t="s">
        <v>8006</v>
      </c>
      <c r="L6959" s="114">
        <v>102.65</v>
      </c>
      <c r="M6959" s="114">
        <v>27.792999999999999</v>
      </c>
      <c r="N6959" s="110" t="s">
        <v>8007</v>
      </c>
      <c r="O6959" s="114">
        <v>8945.8459999999995</v>
      </c>
      <c r="P6959" s="114">
        <v>36.274999999999999</v>
      </c>
      <c r="Q6959" s="114">
        <v>136.22499999999999</v>
      </c>
      <c r="R6959" s="114">
        <v>1342.384</v>
      </c>
      <c r="S6959" s="114">
        <v>389.41300000000001</v>
      </c>
    </row>
    <row r="6960" spans="1:19" ht="11.25" thickBot="1" x14ac:dyDescent="0.2">
      <c r="A6960" s="93"/>
    </row>
    <row r="6961" spans="1:19" ht="11.25" thickBot="1" x14ac:dyDescent="0.2">
      <c r="A6961" s="117" t="s">
        <v>358</v>
      </c>
      <c r="B6961" s="93"/>
      <c r="C6961" s="110" t="s">
        <v>8008</v>
      </c>
      <c r="D6961" s="110" t="s">
        <v>1396</v>
      </c>
      <c r="E6961" s="110" t="s">
        <v>4616</v>
      </c>
      <c r="F6961" s="110" t="s">
        <v>8009</v>
      </c>
      <c r="G6961" s="110" t="s">
        <v>8010</v>
      </c>
      <c r="H6961" s="110" t="s">
        <v>8011</v>
      </c>
      <c r="I6961" s="118">
        <v>0.74399999999999999</v>
      </c>
      <c r="J6961" s="112" t="s">
        <v>2248</v>
      </c>
      <c r="K6961" s="110" t="s">
        <v>8012</v>
      </c>
      <c r="L6961" s="114">
        <v>0.33800000000000002</v>
      </c>
      <c r="M6961" s="114">
        <v>1.619</v>
      </c>
      <c r="N6961" s="110" t="s">
        <v>8013</v>
      </c>
      <c r="O6961" s="114">
        <v>1.048</v>
      </c>
      <c r="P6961" s="114">
        <v>0.30099999999999999</v>
      </c>
      <c r="Q6961" s="114">
        <v>0.41599999999999998</v>
      </c>
      <c r="R6961" s="114">
        <v>0.84099999999999997</v>
      </c>
      <c r="S6961" s="114">
        <v>0.59799999999999998</v>
      </c>
    </row>
    <row r="6962" spans="1:19" ht="11.25" thickBot="1" x14ac:dyDescent="0.2">
      <c r="A6962" s="93"/>
    </row>
    <row r="6963" spans="1:19" ht="11.25" thickBot="1" x14ac:dyDescent="0.2">
      <c r="A6963" s="87" t="s">
        <v>345</v>
      </c>
      <c r="B6963" s="87" t="s">
        <v>346</v>
      </c>
      <c r="C6963" s="107" t="s">
        <v>18</v>
      </c>
      <c r="D6963" s="108" t="s">
        <v>19</v>
      </c>
      <c r="E6963" s="108" t="s">
        <v>20</v>
      </c>
      <c r="F6963" s="107" t="s">
        <v>21</v>
      </c>
      <c r="G6963" s="107" t="s">
        <v>22</v>
      </c>
      <c r="H6963" s="107" t="s">
        <v>23</v>
      </c>
      <c r="I6963" s="107" t="s">
        <v>24</v>
      </c>
      <c r="J6963" s="108" t="s">
        <v>25</v>
      </c>
      <c r="K6963" s="108" t="s">
        <v>26</v>
      </c>
      <c r="L6963" s="107" t="s">
        <v>27</v>
      </c>
      <c r="M6963" s="107" t="s">
        <v>28</v>
      </c>
      <c r="N6963" s="107" t="s">
        <v>29</v>
      </c>
      <c r="O6963" s="107" t="s">
        <v>30</v>
      </c>
      <c r="P6963" s="107" t="s">
        <v>31</v>
      </c>
      <c r="Q6963" s="107" t="s">
        <v>32</v>
      </c>
      <c r="R6963" s="107" t="s">
        <v>33</v>
      </c>
      <c r="S6963" s="108" t="s">
        <v>34</v>
      </c>
    </row>
    <row r="6964" spans="1:19" ht="11.25" thickBot="1" x14ac:dyDescent="0.2">
      <c r="A6964" s="88">
        <v>1</v>
      </c>
      <c r="B6964" s="109">
        <v>0.80062500000000003</v>
      </c>
      <c r="C6964" s="89">
        <v>46554.959000000003</v>
      </c>
      <c r="D6964" s="119">
        <v>65304.190999999999</v>
      </c>
      <c r="E6964" s="119">
        <v>1223190.6000000001</v>
      </c>
      <c r="F6964" s="89">
        <v>51</v>
      </c>
      <c r="G6964" s="89">
        <v>142</v>
      </c>
      <c r="H6964" s="110" t="s">
        <v>8014</v>
      </c>
      <c r="I6964" s="110" t="s">
        <v>8015</v>
      </c>
      <c r="J6964" s="119">
        <v>661952.9</v>
      </c>
      <c r="K6964" s="112" t="s">
        <v>8016</v>
      </c>
      <c r="L6964" s="89">
        <v>2955.21</v>
      </c>
      <c r="M6964" s="89">
        <v>5140.634</v>
      </c>
      <c r="N6964" s="89">
        <v>20</v>
      </c>
      <c r="O6964" s="89">
        <v>186.001</v>
      </c>
      <c r="P6964" s="89">
        <v>1044.0260000000001</v>
      </c>
      <c r="Q6964" s="89">
        <v>1482.0530000000001</v>
      </c>
      <c r="R6964" s="89">
        <v>1262.038</v>
      </c>
      <c r="S6964" s="119">
        <v>1202942.1000000001</v>
      </c>
    </row>
    <row r="6965" spans="1:19" ht="11.25" thickBot="1" x14ac:dyDescent="0.2">
      <c r="A6965" s="93"/>
    </row>
    <row r="6966" spans="1:19" ht="11.25" thickBot="1" x14ac:dyDescent="0.2">
      <c r="A6966" s="88">
        <v>2</v>
      </c>
      <c r="B6966" s="109">
        <v>0.80078703703703702</v>
      </c>
      <c r="C6966" s="89">
        <v>47327.697</v>
      </c>
      <c r="D6966" s="119">
        <v>65441.620999999999</v>
      </c>
      <c r="E6966" s="119">
        <v>1232758.6000000001</v>
      </c>
      <c r="F6966" s="89">
        <v>80</v>
      </c>
      <c r="G6966" s="89">
        <v>135</v>
      </c>
      <c r="H6966" s="110" t="s">
        <v>8017</v>
      </c>
      <c r="I6966" s="110" t="s">
        <v>8018</v>
      </c>
      <c r="J6966" s="119">
        <v>669732.71</v>
      </c>
      <c r="K6966" s="112" t="s">
        <v>8019</v>
      </c>
      <c r="L6966" s="89">
        <v>2990.2150000000001</v>
      </c>
      <c r="M6966" s="89">
        <v>5076.6189999999997</v>
      </c>
      <c r="N6966" s="89">
        <v>17</v>
      </c>
      <c r="O6966" s="89">
        <v>188.001</v>
      </c>
      <c r="P6966" s="89">
        <v>1017.025</v>
      </c>
      <c r="Q6966" s="89">
        <v>1422.049</v>
      </c>
      <c r="R6966" s="89">
        <v>1236.037</v>
      </c>
      <c r="S6966" s="119">
        <v>1214497.5</v>
      </c>
    </row>
    <row r="6967" spans="1:19" ht="11.25" thickBot="1" x14ac:dyDescent="0.2">
      <c r="A6967" s="93"/>
    </row>
    <row r="6968" spans="1:19" ht="11.25" thickBot="1" x14ac:dyDescent="0.2">
      <c r="A6968" s="88">
        <v>3</v>
      </c>
      <c r="B6968" s="109">
        <v>0.80096064814814805</v>
      </c>
      <c r="C6968" s="89">
        <v>47596.307999999997</v>
      </c>
      <c r="D6968" s="119">
        <v>66390.616999999998</v>
      </c>
      <c r="E6968" s="119">
        <v>1235824.3999999999</v>
      </c>
      <c r="F6968" s="89">
        <v>76</v>
      </c>
      <c r="G6968" s="89">
        <v>159.001</v>
      </c>
      <c r="H6968" s="89">
        <v>1426614.4</v>
      </c>
      <c r="I6968" s="110" t="s">
        <v>8020</v>
      </c>
      <c r="J6968" s="119">
        <v>671952.5</v>
      </c>
      <c r="K6968" s="112" t="s">
        <v>8021</v>
      </c>
      <c r="L6968" s="89">
        <v>2818.1909999999998</v>
      </c>
      <c r="M6968" s="89">
        <v>5104.625</v>
      </c>
      <c r="N6968" s="89">
        <v>12</v>
      </c>
      <c r="O6968" s="89">
        <v>188.001</v>
      </c>
      <c r="P6968" s="89">
        <v>1106.029</v>
      </c>
      <c r="Q6968" s="89">
        <v>1377.046</v>
      </c>
      <c r="R6968" s="89">
        <v>1231.0360000000001</v>
      </c>
      <c r="S6968" s="119">
        <v>1225460.3</v>
      </c>
    </row>
    <row r="6969" spans="1:19" ht="11.25" thickBot="1" x14ac:dyDescent="0.2">
      <c r="A6969" s="93"/>
    </row>
    <row r="6970" spans="1:19" ht="11.25" thickBot="1" x14ac:dyDescent="0.2">
      <c r="A6970" s="113" t="s">
        <v>352</v>
      </c>
      <c r="B6970" s="93"/>
      <c r="C6970" s="114">
        <v>47159.654000000002</v>
      </c>
      <c r="D6970" s="118">
        <v>65712.142999999996</v>
      </c>
      <c r="E6970" s="118">
        <v>1230591.2</v>
      </c>
      <c r="F6970" s="114">
        <v>69</v>
      </c>
      <c r="G6970" s="114">
        <v>145.334</v>
      </c>
      <c r="H6970" s="110" t="s">
        <v>8022</v>
      </c>
      <c r="I6970" s="110" t="s">
        <v>8023</v>
      </c>
      <c r="J6970" s="118">
        <v>667879.37</v>
      </c>
      <c r="K6970" s="112" t="s">
        <v>8024</v>
      </c>
      <c r="L6970" s="114">
        <v>2921.2049999999999</v>
      </c>
      <c r="M6970" s="114">
        <v>5107.2929999999997</v>
      </c>
      <c r="N6970" s="114">
        <v>16.332999999999998</v>
      </c>
      <c r="O6970" s="114">
        <v>187.334</v>
      </c>
      <c r="P6970" s="114">
        <v>1055.693</v>
      </c>
      <c r="Q6970" s="114">
        <v>1427.049</v>
      </c>
      <c r="R6970" s="114">
        <v>1243.037</v>
      </c>
      <c r="S6970" s="118">
        <v>1214300</v>
      </c>
    </row>
    <row r="6971" spans="1:19" ht="11.25" thickBot="1" x14ac:dyDescent="0.2">
      <c r="A6971" s="93"/>
    </row>
    <row r="6972" spans="1:19" ht="11.25" thickBot="1" x14ac:dyDescent="0.2">
      <c r="A6972" s="116" t="s">
        <v>355</v>
      </c>
      <c r="B6972" s="93"/>
      <c r="C6972" s="114">
        <v>540.63</v>
      </c>
      <c r="D6972" s="118">
        <v>591.58000000000004</v>
      </c>
      <c r="E6972" s="118">
        <v>6589.8919999999998</v>
      </c>
      <c r="F6972" s="114">
        <v>15.715999999999999</v>
      </c>
      <c r="G6972" s="114">
        <v>12.342000000000001</v>
      </c>
      <c r="H6972" s="110" t="s">
        <v>8025</v>
      </c>
      <c r="I6972" s="110" t="s">
        <v>8026</v>
      </c>
      <c r="J6972" s="118">
        <v>5251.1090000000004</v>
      </c>
      <c r="K6972" s="112" t="s">
        <v>8027</v>
      </c>
      <c r="L6972" s="114">
        <v>90.914000000000001</v>
      </c>
      <c r="M6972" s="114">
        <v>32.091000000000001</v>
      </c>
      <c r="N6972" s="114">
        <v>4.0410000000000004</v>
      </c>
      <c r="O6972" s="114">
        <v>1.155</v>
      </c>
      <c r="P6972" s="114">
        <v>45.634999999999998</v>
      </c>
      <c r="Q6972" s="114">
        <v>52.682000000000002</v>
      </c>
      <c r="R6972" s="114">
        <v>16.643999999999998</v>
      </c>
      <c r="S6972" s="118">
        <v>11260.388999999999</v>
      </c>
    </row>
    <row r="6973" spans="1:19" ht="11.25" thickBot="1" x14ac:dyDescent="0.2">
      <c r="A6973" s="93"/>
    </row>
    <row r="6974" spans="1:19" ht="11.25" thickBot="1" x14ac:dyDescent="0.2">
      <c r="A6974" s="117" t="s">
        <v>358</v>
      </c>
      <c r="B6974" s="93"/>
      <c r="C6974" s="114">
        <v>1.1459999999999999</v>
      </c>
      <c r="D6974" s="118">
        <v>0.9</v>
      </c>
      <c r="E6974" s="118">
        <v>0.53600000000000003</v>
      </c>
      <c r="F6974" s="114">
        <v>22.777000000000001</v>
      </c>
      <c r="G6974" s="114">
        <v>8.4920000000000009</v>
      </c>
      <c r="H6974" s="110" t="s">
        <v>8028</v>
      </c>
      <c r="I6974" s="110" t="s">
        <v>8029</v>
      </c>
      <c r="J6974" s="118">
        <v>0.78600000000000003</v>
      </c>
      <c r="K6974" s="112" t="s">
        <v>2266</v>
      </c>
      <c r="L6974" s="114">
        <v>3.1120000000000001</v>
      </c>
      <c r="M6974" s="114">
        <v>0.628</v>
      </c>
      <c r="N6974" s="114">
        <v>24.744</v>
      </c>
      <c r="O6974" s="114">
        <v>0.61599999999999999</v>
      </c>
      <c r="P6974" s="114">
        <v>4.3230000000000004</v>
      </c>
      <c r="Q6974" s="114">
        <v>3.6920000000000002</v>
      </c>
      <c r="R6974" s="114">
        <v>1.339</v>
      </c>
      <c r="S6974" s="118">
        <v>0.92700000000000005</v>
      </c>
    </row>
    <row r="6975" spans="1:19" ht="11.25" thickBot="1" x14ac:dyDescent="0.2">
      <c r="A6975" s="93"/>
    </row>
    <row r="6976" spans="1:19" ht="11.25" thickBot="1" x14ac:dyDescent="0.2">
      <c r="A6976" s="87" t="s">
        <v>345</v>
      </c>
      <c r="B6976" s="87" t="s">
        <v>346</v>
      </c>
      <c r="C6976" s="108" t="s">
        <v>35</v>
      </c>
      <c r="D6976" s="107" t="s">
        <v>36</v>
      </c>
      <c r="E6976" s="107" t="s">
        <v>37</v>
      </c>
      <c r="F6976" s="107" t="s">
        <v>38</v>
      </c>
      <c r="G6976" s="107" t="s">
        <v>39</v>
      </c>
      <c r="H6976" s="107" t="s">
        <v>40</v>
      </c>
      <c r="I6976" s="107" t="s">
        <v>41</v>
      </c>
      <c r="J6976" s="107" t="s">
        <v>42</v>
      </c>
      <c r="K6976" s="107" t="s">
        <v>43</v>
      </c>
      <c r="L6976" s="107" t="s">
        <v>44</v>
      </c>
      <c r="M6976" s="107" t="s">
        <v>45</v>
      </c>
      <c r="N6976" s="107" t="s">
        <v>46</v>
      </c>
      <c r="O6976" s="107" t="s">
        <v>47</v>
      </c>
      <c r="P6976" s="107" t="s">
        <v>48</v>
      </c>
      <c r="Q6976" s="107" t="s">
        <v>49</v>
      </c>
      <c r="R6976" s="107" t="s">
        <v>50</v>
      </c>
      <c r="S6976" s="107" t="s">
        <v>51</v>
      </c>
    </row>
    <row r="6977" spans="1:19" ht="11.25" thickBot="1" x14ac:dyDescent="0.2">
      <c r="A6977" s="88">
        <v>1</v>
      </c>
      <c r="B6977" s="109">
        <v>0.80062500000000003</v>
      </c>
      <c r="C6977" s="112" t="s">
        <v>8030</v>
      </c>
      <c r="D6977" s="89">
        <v>14576.097</v>
      </c>
      <c r="E6977" s="89">
        <v>678.01099999999997</v>
      </c>
      <c r="F6977" s="89">
        <v>7</v>
      </c>
      <c r="G6977" s="89">
        <v>18835.510999999999</v>
      </c>
      <c r="H6977" s="89">
        <v>291312.57</v>
      </c>
      <c r="I6977" s="89">
        <v>1842286.4</v>
      </c>
      <c r="J6977" s="89">
        <v>27012.501</v>
      </c>
      <c r="K6977" s="89">
        <v>57382.917999999998</v>
      </c>
      <c r="L6977" s="89">
        <v>8195.6119999999992</v>
      </c>
      <c r="M6977" s="89">
        <v>5940.8469999999998</v>
      </c>
      <c r="N6977" s="89">
        <v>1166.0329999999999</v>
      </c>
      <c r="O6977" s="89">
        <v>1095.029</v>
      </c>
      <c r="P6977" s="89">
        <v>1261.038</v>
      </c>
      <c r="Q6977" s="89">
        <v>1175.0329999999999</v>
      </c>
      <c r="R6977" s="89">
        <v>1709.07</v>
      </c>
      <c r="S6977" s="89">
        <v>1338.0429999999999</v>
      </c>
    </row>
    <row r="6978" spans="1:19" ht="11.25" thickBot="1" x14ac:dyDescent="0.2">
      <c r="A6978" s="93"/>
    </row>
    <row r="6979" spans="1:19" ht="11.25" thickBot="1" x14ac:dyDescent="0.2">
      <c r="A6979" s="88">
        <v>2</v>
      </c>
      <c r="B6979" s="109">
        <v>0.80078703703703702</v>
      </c>
      <c r="C6979" s="112" t="s">
        <v>8031</v>
      </c>
      <c r="D6979" s="89">
        <v>14845.287</v>
      </c>
      <c r="E6979" s="89">
        <v>681.01099999999997</v>
      </c>
      <c r="F6979" s="89">
        <v>8</v>
      </c>
      <c r="G6979" s="89">
        <v>19030.687999999998</v>
      </c>
      <c r="H6979" s="89">
        <v>291786.13</v>
      </c>
      <c r="I6979" s="89">
        <v>1860884.3</v>
      </c>
      <c r="J6979" s="89">
        <v>27349.940999999999</v>
      </c>
      <c r="K6979" s="89">
        <v>57758.955000000002</v>
      </c>
      <c r="L6979" s="89">
        <v>8434.7070000000003</v>
      </c>
      <c r="M6979" s="89">
        <v>6044.8770000000004</v>
      </c>
      <c r="N6979" s="89">
        <v>1132.0309999999999</v>
      </c>
      <c r="O6979" s="89">
        <v>1059.027</v>
      </c>
      <c r="P6979" s="89">
        <v>1254.038</v>
      </c>
      <c r="Q6979" s="89">
        <v>1216.0360000000001</v>
      </c>
      <c r="R6979" s="89">
        <v>1697.069</v>
      </c>
      <c r="S6979" s="89">
        <v>1352.0440000000001</v>
      </c>
    </row>
    <row r="6980" spans="1:19" ht="11.25" thickBot="1" x14ac:dyDescent="0.2">
      <c r="A6980" s="93"/>
    </row>
    <row r="6981" spans="1:19" ht="11.25" thickBot="1" x14ac:dyDescent="0.2">
      <c r="A6981" s="88">
        <v>3</v>
      </c>
      <c r="B6981" s="109">
        <v>0.80096064814814805</v>
      </c>
      <c r="C6981" s="112" t="s">
        <v>8032</v>
      </c>
      <c r="D6981" s="89">
        <v>14804.258</v>
      </c>
      <c r="E6981" s="89">
        <v>670.01099999999997</v>
      </c>
      <c r="F6981" s="89">
        <v>8</v>
      </c>
      <c r="G6981" s="89">
        <v>18937.602999999999</v>
      </c>
      <c r="H6981" s="89">
        <v>289589.8</v>
      </c>
      <c r="I6981" s="110" t="s">
        <v>8033</v>
      </c>
      <c r="J6981" s="89">
        <v>26977.455000000002</v>
      </c>
      <c r="K6981" s="89">
        <v>57878.286</v>
      </c>
      <c r="L6981" s="89">
        <v>8125.5839999999998</v>
      </c>
      <c r="M6981" s="89">
        <v>5873.8280000000004</v>
      </c>
      <c r="N6981" s="89">
        <v>1024.0250000000001</v>
      </c>
      <c r="O6981" s="89">
        <v>1087.028</v>
      </c>
      <c r="P6981" s="89">
        <v>1255.038</v>
      </c>
      <c r="Q6981" s="89">
        <v>1277.039</v>
      </c>
      <c r="R6981" s="89">
        <v>1773.075</v>
      </c>
      <c r="S6981" s="89">
        <v>1428.049</v>
      </c>
    </row>
    <row r="6982" spans="1:19" ht="11.25" thickBot="1" x14ac:dyDescent="0.2">
      <c r="A6982" s="93"/>
    </row>
    <row r="6983" spans="1:19" ht="11.25" thickBot="1" x14ac:dyDescent="0.2">
      <c r="A6983" s="113" t="s">
        <v>352</v>
      </c>
      <c r="B6983" s="93"/>
      <c r="C6983" s="112" t="s">
        <v>8034</v>
      </c>
      <c r="D6983" s="114">
        <v>14741.880999999999</v>
      </c>
      <c r="E6983" s="114">
        <v>676.34400000000005</v>
      </c>
      <c r="F6983" s="114">
        <v>7.6669999999999998</v>
      </c>
      <c r="G6983" s="114">
        <v>18934.600999999999</v>
      </c>
      <c r="H6983" s="114">
        <v>290896.17</v>
      </c>
      <c r="I6983" s="110" t="s">
        <v>8035</v>
      </c>
      <c r="J6983" s="114">
        <v>27113.298999999999</v>
      </c>
      <c r="K6983" s="114">
        <v>57673.387000000002</v>
      </c>
      <c r="L6983" s="114">
        <v>8251.9680000000008</v>
      </c>
      <c r="M6983" s="114">
        <v>5953.1840000000002</v>
      </c>
      <c r="N6983" s="114">
        <v>1107.3630000000001</v>
      </c>
      <c r="O6983" s="114">
        <v>1080.3610000000001</v>
      </c>
      <c r="P6983" s="114">
        <v>1256.7049999999999</v>
      </c>
      <c r="Q6983" s="114">
        <v>1222.703</v>
      </c>
      <c r="R6983" s="114">
        <v>1726.405</v>
      </c>
      <c r="S6983" s="114">
        <v>1372.712</v>
      </c>
    </row>
    <row r="6984" spans="1:19" ht="11.25" thickBot="1" x14ac:dyDescent="0.2">
      <c r="A6984" s="93"/>
    </row>
    <row r="6985" spans="1:19" ht="11.25" thickBot="1" x14ac:dyDescent="0.2">
      <c r="A6985" s="116" t="s">
        <v>355</v>
      </c>
      <c r="B6985" s="93"/>
      <c r="C6985" s="112" t="s">
        <v>8036</v>
      </c>
      <c r="D6985" s="114">
        <v>145.03100000000001</v>
      </c>
      <c r="E6985" s="114">
        <v>5.6859999999999999</v>
      </c>
      <c r="F6985" s="114">
        <v>0.57699999999999996</v>
      </c>
      <c r="G6985" s="114">
        <v>97.623000000000005</v>
      </c>
      <c r="H6985" s="114">
        <v>1155.8579999999999</v>
      </c>
      <c r="I6985" s="110" t="s">
        <v>8037</v>
      </c>
      <c r="J6985" s="114">
        <v>205.685</v>
      </c>
      <c r="K6985" s="114">
        <v>258.53199999999998</v>
      </c>
      <c r="L6985" s="114">
        <v>162.084</v>
      </c>
      <c r="M6985" s="114">
        <v>86.188999999999993</v>
      </c>
      <c r="N6985" s="114">
        <v>74.147999999999996</v>
      </c>
      <c r="O6985" s="114">
        <v>18.904</v>
      </c>
      <c r="P6985" s="114">
        <v>3.786</v>
      </c>
      <c r="Q6985" s="114">
        <v>51.329000000000001</v>
      </c>
      <c r="R6985" s="114">
        <v>40.860999999999997</v>
      </c>
      <c r="S6985" s="114">
        <v>48.432000000000002</v>
      </c>
    </row>
    <row r="6986" spans="1:19" ht="11.25" thickBot="1" x14ac:dyDescent="0.2">
      <c r="A6986" s="93"/>
    </row>
    <row r="6987" spans="1:19" ht="11.25" thickBot="1" x14ac:dyDescent="0.2">
      <c r="A6987" s="117" t="s">
        <v>358</v>
      </c>
      <c r="B6987" s="93"/>
      <c r="C6987" s="112" t="s">
        <v>2274</v>
      </c>
      <c r="D6987" s="114">
        <v>0.98399999999999999</v>
      </c>
      <c r="E6987" s="114">
        <v>0.84099999999999997</v>
      </c>
      <c r="F6987" s="114">
        <v>7.5309999999999997</v>
      </c>
      <c r="G6987" s="114">
        <v>0.51600000000000001</v>
      </c>
      <c r="H6987" s="114">
        <v>0.39700000000000002</v>
      </c>
      <c r="I6987" s="110" t="s">
        <v>8038</v>
      </c>
      <c r="J6987" s="114">
        <v>0.75900000000000001</v>
      </c>
      <c r="K6987" s="114">
        <v>0.44800000000000001</v>
      </c>
      <c r="L6987" s="114">
        <v>1.964</v>
      </c>
      <c r="M6987" s="114">
        <v>1.448</v>
      </c>
      <c r="N6987" s="114">
        <v>6.6959999999999997</v>
      </c>
      <c r="O6987" s="114">
        <v>1.75</v>
      </c>
      <c r="P6987" s="114">
        <v>0.30099999999999999</v>
      </c>
      <c r="Q6987" s="114">
        <v>4.1980000000000004</v>
      </c>
      <c r="R6987" s="114">
        <v>2.367</v>
      </c>
      <c r="S6987" s="114">
        <v>3.528</v>
      </c>
    </row>
    <row r="6988" spans="1:19" ht="11.25" thickBot="1" x14ac:dyDescent="0.2">
      <c r="A6988" s="93"/>
    </row>
    <row r="6989" spans="1:19" ht="11.25" thickBot="1" x14ac:dyDescent="0.2">
      <c r="A6989" s="87" t="s">
        <v>345</v>
      </c>
      <c r="B6989" s="87" t="s">
        <v>346</v>
      </c>
      <c r="C6989" s="107" t="s">
        <v>52</v>
      </c>
      <c r="D6989" s="107" t="s">
        <v>53</v>
      </c>
      <c r="E6989" s="107" t="s">
        <v>54</v>
      </c>
      <c r="F6989" s="107" t="s">
        <v>55</v>
      </c>
      <c r="G6989" s="107" t="s">
        <v>56</v>
      </c>
      <c r="H6989" s="107" t="s">
        <v>57</v>
      </c>
      <c r="I6989" s="107" t="s">
        <v>58</v>
      </c>
      <c r="J6989" s="107" t="s">
        <v>59</v>
      </c>
      <c r="K6989" s="107" t="s">
        <v>60</v>
      </c>
      <c r="L6989" s="107" t="s">
        <v>61</v>
      </c>
      <c r="M6989" s="107" t="s">
        <v>62</v>
      </c>
      <c r="N6989" s="107" t="s">
        <v>63</v>
      </c>
      <c r="O6989" s="107" t="s">
        <v>64</v>
      </c>
      <c r="P6989" s="108" t="s">
        <v>65</v>
      </c>
      <c r="Q6989" s="108" t="s">
        <v>66</v>
      </c>
      <c r="R6989" s="107" t="s">
        <v>67</v>
      </c>
      <c r="S6989" s="107" t="s">
        <v>68</v>
      </c>
    </row>
    <row r="6990" spans="1:19" ht="11.25" thickBot="1" x14ac:dyDescent="0.2">
      <c r="A6990" s="88">
        <v>1</v>
      </c>
      <c r="B6990" s="109">
        <v>0.80062500000000003</v>
      </c>
      <c r="C6990" s="89">
        <v>1342.0429999999999</v>
      </c>
      <c r="D6990" s="89">
        <v>623.00900000000001</v>
      </c>
      <c r="E6990" s="89">
        <v>870.01800000000003</v>
      </c>
      <c r="F6990" s="89">
        <v>547.00699999999995</v>
      </c>
      <c r="G6990" s="89">
        <v>663.01099999999997</v>
      </c>
      <c r="H6990" s="89">
        <v>3059.2249999999999</v>
      </c>
      <c r="I6990" s="89">
        <v>4023.3890000000001</v>
      </c>
      <c r="J6990" s="89">
        <v>6169.9139999999998</v>
      </c>
      <c r="K6990" s="89">
        <v>21</v>
      </c>
      <c r="L6990" s="89">
        <v>24</v>
      </c>
      <c r="M6990" s="89">
        <v>444.005</v>
      </c>
      <c r="N6990" s="89">
        <v>1353.0440000000001</v>
      </c>
      <c r="O6990" s="89">
        <v>37331.417000000001</v>
      </c>
      <c r="P6990" s="112" t="s">
        <v>8039</v>
      </c>
      <c r="Q6990" s="112" t="s">
        <v>8040</v>
      </c>
      <c r="R6990" s="89">
        <v>10063.43</v>
      </c>
      <c r="S6990" s="89">
        <v>2461.145</v>
      </c>
    </row>
    <row r="6991" spans="1:19" ht="11.25" thickBot="1" x14ac:dyDescent="0.2">
      <c r="A6991" s="93"/>
    </row>
    <row r="6992" spans="1:19" ht="11.25" thickBot="1" x14ac:dyDescent="0.2">
      <c r="A6992" s="88">
        <v>2</v>
      </c>
      <c r="B6992" s="109">
        <v>0.80078703703703702</v>
      </c>
      <c r="C6992" s="89">
        <v>1340.0429999999999</v>
      </c>
      <c r="D6992" s="89">
        <v>604.00900000000001</v>
      </c>
      <c r="E6992" s="89">
        <v>895.01900000000001</v>
      </c>
      <c r="F6992" s="89">
        <v>583.00800000000004</v>
      </c>
      <c r="G6992" s="89">
        <v>625.00900000000001</v>
      </c>
      <c r="H6992" s="89">
        <v>3035.221</v>
      </c>
      <c r="I6992" s="89">
        <v>4136.4110000000001</v>
      </c>
      <c r="J6992" s="89">
        <v>6079.8869999999997</v>
      </c>
      <c r="K6992" s="89">
        <v>27</v>
      </c>
      <c r="L6992" s="89">
        <v>16</v>
      </c>
      <c r="M6992" s="89">
        <v>420.00400000000002</v>
      </c>
      <c r="N6992" s="89">
        <v>1393.047</v>
      </c>
      <c r="O6992" s="89">
        <v>37760.188999999998</v>
      </c>
      <c r="P6992" s="112" t="s">
        <v>8041</v>
      </c>
      <c r="Q6992" s="112" t="s">
        <v>8042</v>
      </c>
      <c r="R6992" s="89">
        <v>9959.3799999999992</v>
      </c>
      <c r="S6992" s="89">
        <v>2225.1190000000001</v>
      </c>
    </row>
    <row r="6993" spans="1:19" ht="11.25" thickBot="1" x14ac:dyDescent="0.2">
      <c r="A6993" s="93"/>
    </row>
    <row r="6994" spans="1:19" ht="11.25" thickBot="1" x14ac:dyDescent="0.2">
      <c r="A6994" s="88">
        <v>3</v>
      </c>
      <c r="B6994" s="109">
        <v>0.80096064814814805</v>
      </c>
      <c r="C6994" s="89">
        <v>1340.0429999999999</v>
      </c>
      <c r="D6994" s="89">
        <v>572.00800000000004</v>
      </c>
      <c r="E6994" s="89">
        <v>909.02</v>
      </c>
      <c r="F6994" s="89">
        <v>562.00800000000004</v>
      </c>
      <c r="G6994" s="89">
        <v>615.00900000000001</v>
      </c>
      <c r="H6994" s="89">
        <v>3074.2269999999999</v>
      </c>
      <c r="I6994" s="89">
        <v>4121.4080000000004</v>
      </c>
      <c r="J6994" s="89">
        <v>6176.9160000000002</v>
      </c>
      <c r="K6994" s="89">
        <v>25</v>
      </c>
      <c r="L6994" s="89">
        <v>35</v>
      </c>
      <c r="M6994" s="89">
        <v>486.00599999999997</v>
      </c>
      <c r="N6994" s="89">
        <v>1389.046</v>
      </c>
      <c r="O6994" s="89">
        <v>37698.076999999997</v>
      </c>
      <c r="P6994" s="112" t="s">
        <v>8043</v>
      </c>
      <c r="Q6994" s="112" t="s">
        <v>8044</v>
      </c>
      <c r="R6994" s="89">
        <v>9767.2890000000007</v>
      </c>
      <c r="S6994" s="89">
        <v>2389.1370000000002</v>
      </c>
    </row>
    <row r="6995" spans="1:19" ht="11.25" thickBot="1" x14ac:dyDescent="0.2">
      <c r="A6995" s="93"/>
    </row>
    <row r="6996" spans="1:19" ht="11.25" thickBot="1" x14ac:dyDescent="0.2">
      <c r="A6996" s="113" t="s">
        <v>352</v>
      </c>
      <c r="B6996" s="93"/>
      <c r="C6996" s="114">
        <v>1340.71</v>
      </c>
      <c r="D6996" s="114">
        <v>599.67499999999995</v>
      </c>
      <c r="E6996" s="114">
        <v>891.35199999999998</v>
      </c>
      <c r="F6996" s="114">
        <v>564.00800000000004</v>
      </c>
      <c r="G6996" s="114">
        <v>634.34299999999996</v>
      </c>
      <c r="H6996" s="114">
        <v>3056.2240000000002</v>
      </c>
      <c r="I6996" s="114">
        <v>4093.7359999999999</v>
      </c>
      <c r="J6996" s="114">
        <v>6142.2389999999996</v>
      </c>
      <c r="K6996" s="114">
        <v>24.332999999999998</v>
      </c>
      <c r="L6996" s="114">
        <v>25</v>
      </c>
      <c r="M6996" s="114">
        <v>450.005</v>
      </c>
      <c r="N6996" s="114">
        <v>1378.3789999999999</v>
      </c>
      <c r="O6996" s="114">
        <v>37596.561000000002</v>
      </c>
      <c r="P6996" s="112" t="s">
        <v>8045</v>
      </c>
      <c r="Q6996" s="112" t="s">
        <v>8046</v>
      </c>
      <c r="R6996" s="114">
        <v>9930.0329999999994</v>
      </c>
      <c r="S6996" s="114">
        <v>2358.4670000000001</v>
      </c>
    </row>
    <row r="6997" spans="1:19" ht="11.25" thickBot="1" x14ac:dyDescent="0.2">
      <c r="A6997" s="93"/>
    </row>
    <row r="6998" spans="1:19" ht="11.25" thickBot="1" x14ac:dyDescent="0.2">
      <c r="A6998" s="116" t="s">
        <v>355</v>
      </c>
      <c r="B6998" s="93"/>
      <c r="C6998" s="114">
        <v>1.155</v>
      </c>
      <c r="D6998" s="114">
        <v>25.774999999999999</v>
      </c>
      <c r="E6998" s="114">
        <v>19.757999999999999</v>
      </c>
      <c r="F6998" s="114">
        <v>18.084</v>
      </c>
      <c r="G6998" s="114">
        <v>25.324999999999999</v>
      </c>
      <c r="H6998" s="114">
        <v>19.675000000000001</v>
      </c>
      <c r="I6998" s="114">
        <v>61.381999999999998</v>
      </c>
      <c r="J6998" s="114">
        <v>54.112000000000002</v>
      </c>
      <c r="K6998" s="114">
        <v>3.0550000000000002</v>
      </c>
      <c r="L6998" s="114">
        <v>9.5389999999999997</v>
      </c>
      <c r="M6998" s="114">
        <v>33.406999999999996</v>
      </c>
      <c r="N6998" s="114">
        <v>22.032</v>
      </c>
      <c r="O6998" s="114">
        <v>231.71199999999999</v>
      </c>
      <c r="P6998" s="112" t="s">
        <v>8047</v>
      </c>
      <c r="Q6998" s="112" t="s">
        <v>8048</v>
      </c>
      <c r="R6998" s="114">
        <v>150.23599999999999</v>
      </c>
      <c r="S6998" s="114">
        <v>120.965</v>
      </c>
    </row>
    <row r="6999" spans="1:19" ht="11.25" thickBot="1" x14ac:dyDescent="0.2">
      <c r="A6999" s="93"/>
    </row>
    <row r="7000" spans="1:19" ht="11.25" thickBot="1" x14ac:dyDescent="0.2">
      <c r="A7000" s="117" t="s">
        <v>358</v>
      </c>
      <c r="B7000" s="93"/>
      <c r="C7000" s="114">
        <v>8.5999999999999993E-2</v>
      </c>
      <c r="D7000" s="114">
        <v>4.298</v>
      </c>
      <c r="E7000" s="114">
        <v>2.2170000000000001</v>
      </c>
      <c r="F7000" s="114">
        <v>3.206</v>
      </c>
      <c r="G7000" s="114">
        <v>3.992</v>
      </c>
      <c r="H7000" s="114">
        <v>0.64400000000000002</v>
      </c>
      <c r="I7000" s="114">
        <v>1.4990000000000001</v>
      </c>
      <c r="J7000" s="114">
        <v>0.88100000000000001</v>
      </c>
      <c r="K7000" s="114">
        <v>12.555</v>
      </c>
      <c r="L7000" s="114">
        <v>38.158000000000001</v>
      </c>
      <c r="M7000" s="114">
        <v>7.4240000000000004</v>
      </c>
      <c r="N7000" s="114">
        <v>1.5980000000000001</v>
      </c>
      <c r="O7000" s="114">
        <v>0.61599999999999999</v>
      </c>
      <c r="P7000" s="112" t="s">
        <v>2286</v>
      </c>
      <c r="Q7000" s="112" t="s">
        <v>2287</v>
      </c>
      <c r="R7000" s="114">
        <v>1.5129999999999999</v>
      </c>
      <c r="S7000" s="114">
        <v>5.1289999999999996</v>
      </c>
    </row>
    <row r="7001" spans="1:19" ht="10.5" x14ac:dyDescent="0.15">
      <c r="A7001" s="93"/>
    </row>
    <row r="7002" spans="1:19" x14ac:dyDescent="0.15">
      <c r="A7002" s="106"/>
      <c r="B7002" s="69" t="s">
        <v>2288</v>
      </c>
    </row>
    <row r="7003" spans="1:19" ht="9.75" thickBot="1" x14ac:dyDescent="0.2">
      <c r="A7003" s="64" t="s">
        <v>6926</v>
      </c>
    </row>
    <row r="7004" spans="1:19" ht="11.25" thickBot="1" x14ac:dyDescent="0.2">
      <c r="A7004" s="87" t="s">
        <v>345</v>
      </c>
      <c r="B7004" s="87" t="s">
        <v>346</v>
      </c>
      <c r="C7004" s="107" t="s">
        <v>1</v>
      </c>
      <c r="D7004" s="107" t="s">
        <v>2</v>
      </c>
      <c r="E7004" s="107" t="s">
        <v>3</v>
      </c>
      <c r="F7004" s="107" t="s">
        <v>4</v>
      </c>
      <c r="G7004" s="107" t="s">
        <v>5</v>
      </c>
      <c r="H7004" s="107" t="s">
        <v>6</v>
      </c>
      <c r="I7004" s="108" t="s">
        <v>7</v>
      </c>
      <c r="J7004" s="108" t="s">
        <v>8</v>
      </c>
      <c r="K7004" s="107" t="s">
        <v>9</v>
      </c>
      <c r="L7004" s="107" t="s">
        <v>10</v>
      </c>
      <c r="M7004" s="107" t="s">
        <v>11</v>
      </c>
      <c r="N7004" s="107" t="s">
        <v>12</v>
      </c>
      <c r="O7004" s="107" t="s">
        <v>13</v>
      </c>
      <c r="P7004" s="107" t="s">
        <v>14</v>
      </c>
      <c r="Q7004" s="107" t="s">
        <v>15</v>
      </c>
      <c r="R7004" s="107" t="s">
        <v>16</v>
      </c>
      <c r="S7004" s="107" t="s">
        <v>17</v>
      </c>
    </row>
    <row r="7005" spans="1:19" ht="11.25" thickBot="1" x14ac:dyDescent="0.2">
      <c r="A7005" s="88">
        <v>1</v>
      </c>
      <c r="B7005" s="109">
        <v>0.80606481481481485</v>
      </c>
      <c r="C7005" s="110" t="s">
        <v>8049</v>
      </c>
      <c r="D7005" s="110" t="s">
        <v>8050</v>
      </c>
      <c r="E7005" s="110" t="s">
        <v>8051</v>
      </c>
      <c r="F7005" s="110" t="s">
        <v>8052</v>
      </c>
      <c r="G7005" s="110" t="s">
        <v>8053</v>
      </c>
      <c r="H7005" s="110" t="s">
        <v>8054</v>
      </c>
      <c r="I7005" s="119">
        <v>73787.438999999998</v>
      </c>
      <c r="J7005" s="112" t="s">
        <v>8055</v>
      </c>
      <c r="K7005" s="110" t="s">
        <v>8056</v>
      </c>
      <c r="L7005" s="89">
        <v>22267.894</v>
      </c>
      <c r="M7005" s="89">
        <v>1071.028</v>
      </c>
      <c r="N7005" s="110" t="s">
        <v>8057</v>
      </c>
      <c r="O7005" s="89">
        <v>552055.73</v>
      </c>
      <c r="P7005" s="89">
        <v>13731.523999999999</v>
      </c>
      <c r="Q7005" s="89">
        <v>27262.827000000001</v>
      </c>
      <c r="R7005" s="89">
        <v>166516.82</v>
      </c>
      <c r="S7005" s="89">
        <v>95128.692999999999</v>
      </c>
    </row>
    <row r="7006" spans="1:19" ht="11.25" thickBot="1" x14ac:dyDescent="0.2">
      <c r="A7006" s="93"/>
    </row>
    <row r="7007" spans="1:19" ht="11.25" thickBot="1" x14ac:dyDescent="0.2">
      <c r="A7007" s="88">
        <v>2</v>
      </c>
      <c r="B7007" s="109">
        <v>0.80622685185185183</v>
      </c>
      <c r="C7007" s="110" t="s">
        <v>8058</v>
      </c>
      <c r="D7007" s="110" t="s">
        <v>8059</v>
      </c>
      <c r="E7007" s="110" t="s">
        <v>8060</v>
      </c>
      <c r="F7007" s="110" t="s">
        <v>8061</v>
      </c>
      <c r="G7007" s="110" t="s">
        <v>8062</v>
      </c>
      <c r="H7007" s="110" t="s">
        <v>8063</v>
      </c>
      <c r="I7007" s="119">
        <v>75107.142000000007</v>
      </c>
      <c r="J7007" s="112" t="s">
        <v>8064</v>
      </c>
      <c r="K7007" s="110" t="s">
        <v>8065</v>
      </c>
      <c r="L7007" s="89">
        <v>22347.98</v>
      </c>
      <c r="M7007" s="89">
        <v>1020.025</v>
      </c>
      <c r="N7007" s="110" t="s">
        <v>8066</v>
      </c>
      <c r="O7007" s="89">
        <v>560961.94999999995</v>
      </c>
      <c r="P7007" s="89">
        <v>13554.407999999999</v>
      </c>
      <c r="Q7007" s="89">
        <v>27291.865000000002</v>
      </c>
      <c r="R7007" s="89">
        <v>168051.07</v>
      </c>
      <c r="S7007" s="89">
        <v>94730.885999999999</v>
      </c>
    </row>
    <row r="7008" spans="1:19" ht="11.25" thickBot="1" x14ac:dyDescent="0.2">
      <c r="A7008" s="93"/>
    </row>
    <row r="7009" spans="1:19" ht="11.25" thickBot="1" x14ac:dyDescent="0.2">
      <c r="A7009" s="88">
        <v>3</v>
      </c>
      <c r="B7009" s="109">
        <v>0.80638888888888882</v>
      </c>
      <c r="C7009" s="110" t="s">
        <v>8067</v>
      </c>
      <c r="D7009" s="110" t="s">
        <v>8068</v>
      </c>
      <c r="E7009" s="110" t="s">
        <v>8069</v>
      </c>
      <c r="F7009" s="110" t="s">
        <v>8070</v>
      </c>
      <c r="G7009" s="110" t="s">
        <v>8071</v>
      </c>
      <c r="H7009" s="110" t="s">
        <v>8072</v>
      </c>
      <c r="I7009" s="119">
        <v>75048.933000000005</v>
      </c>
      <c r="J7009" s="112" t="s">
        <v>8073</v>
      </c>
      <c r="K7009" s="110" t="s">
        <v>8074</v>
      </c>
      <c r="L7009" s="89">
        <v>22148.767</v>
      </c>
      <c r="M7009" s="89">
        <v>1199.0350000000001</v>
      </c>
      <c r="N7009" s="110" t="s">
        <v>8075</v>
      </c>
      <c r="O7009" s="89">
        <v>562679.35</v>
      </c>
      <c r="P7009" s="89">
        <v>13712.511</v>
      </c>
      <c r="Q7009" s="89">
        <v>27242.799999999999</v>
      </c>
      <c r="R7009" s="89">
        <v>166128.74</v>
      </c>
      <c r="S7009" s="89">
        <v>95172.894</v>
      </c>
    </row>
    <row r="7010" spans="1:19" ht="11.25" thickBot="1" x14ac:dyDescent="0.2">
      <c r="A7010" s="93"/>
    </row>
    <row r="7011" spans="1:19" ht="11.25" thickBot="1" x14ac:dyDescent="0.2">
      <c r="A7011" s="113" t="s">
        <v>352</v>
      </c>
      <c r="B7011" s="93"/>
      <c r="C7011" s="110" t="s">
        <v>8076</v>
      </c>
      <c r="D7011" s="110" t="s">
        <v>8077</v>
      </c>
      <c r="E7011" s="110" t="s">
        <v>8078</v>
      </c>
      <c r="F7011" s="110" t="s">
        <v>8079</v>
      </c>
      <c r="G7011" s="110" t="s">
        <v>8080</v>
      </c>
      <c r="H7011" s="110" t="s">
        <v>8081</v>
      </c>
      <c r="I7011" s="118">
        <v>74647.838000000003</v>
      </c>
      <c r="J7011" s="112" t="s">
        <v>8082</v>
      </c>
      <c r="K7011" s="110" t="s">
        <v>8083</v>
      </c>
      <c r="L7011" s="114">
        <v>22254.881000000001</v>
      </c>
      <c r="M7011" s="114">
        <v>1096.6959999999999</v>
      </c>
      <c r="N7011" s="110" t="s">
        <v>8084</v>
      </c>
      <c r="O7011" s="114">
        <v>558565.68000000005</v>
      </c>
      <c r="P7011" s="114">
        <v>13666.147999999999</v>
      </c>
      <c r="Q7011" s="114">
        <v>27265.830999999998</v>
      </c>
      <c r="R7011" s="114">
        <v>166898.87</v>
      </c>
      <c r="S7011" s="114">
        <v>95010.823999999993</v>
      </c>
    </row>
    <row r="7012" spans="1:19" ht="11.25" thickBot="1" x14ac:dyDescent="0.2">
      <c r="A7012" s="93"/>
    </row>
    <row r="7013" spans="1:19" ht="11.25" thickBot="1" x14ac:dyDescent="0.2">
      <c r="A7013" s="116" t="s">
        <v>355</v>
      </c>
      <c r="B7013" s="93"/>
      <c r="C7013" s="110" t="s">
        <v>8085</v>
      </c>
      <c r="D7013" s="110" t="s">
        <v>8086</v>
      </c>
      <c r="E7013" s="110" t="s">
        <v>8087</v>
      </c>
      <c r="F7013" s="110" t="s">
        <v>8088</v>
      </c>
      <c r="G7013" s="110" t="s">
        <v>8089</v>
      </c>
      <c r="H7013" s="110" t="s">
        <v>8090</v>
      </c>
      <c r="I7013" s="118">
        <v>745.69600000000003</v>
      </c>
      <c r="J7013" s="112" t="s">
        <v>8091</v>
      </c>
      <c r="K7013" s="110" t="s">
        <v>8092</v>
      </c>
      <c r="L7013" s="114">
        <v>100.242</v>
      </c>
      <c r="M7013" s="114">
        <v>92.224000000000004</v>
      </c>
      <c r="N7013" s="110" t="s">
        <v>8093</v>
      </c>
      <c r="O7013" s="114">
        <v>5702.799</v>
      </c>
      <c r="P7013" s="114">
        <v>97.234999999999999</v>
      </c>
      <c r="Q7013" s="114">
        <v>24.67</v>
      </c>
      <c r="R7013" s="114">
        <v>1016.518</v>
      </c>
      <c r="S7013" s="114">
        <v>243.43899999999999</v>
      </c>
    </row>
    <row r="7014" spans="1:19" ht="11.25" thickBot="1" x14ac:dyDescent="0.2">
      <c r="A7014" s="93"/>
    </row>
    <row r="7015" spans="1:19" ht="11.25" thickBot="1" x14ac:dyDescent="0.2">
      <c r="A7015" s="117" t="s">
        <v>358</v>
      </c>
      <c r="B7015" s="93"/>
      <c r="C7015" s="110" t="s">
        <v>3192</v>
      </c>
      <c r="D7015" s="110" t="s">
        <v>360</v>
      </c>
      <c r="E7015" s="110" t="s">
        <v>3624</v>
      </c>
      <c r="F7015" s="110" t="s">
        <v>1390</v>
      </c>
      <c r="G7015" s="110" t="s">
        <v>8094</v>
      </c>
      <c r="H7015" s="110" t="s">
        <v>1567</v>
      </c>
      <c r="I7015" s="118">
        <v>0.999</v>
      </c>
      <c r="J7015" s="112" t="s">
        <v>1243</v>
      </c>
      <c r="K7015" s="110" t="s">
        <v>3244</v>
      </c>
      <c r="L7015" s="114">
        <v>0.45</v>
      </c>
      <c r="M7015" s="114">
        <v>8.4090000000000007</v>
      </c>
      <c r="N7015" s="110" t="s">
        <v>8095</v>
      </c>
      <c r="O7015" s="114">
        <v>1.0209999999999999</v>
      </c>
      <c r="P7015" s="114">
        <v>0.71199999999999997</v>
      </c>
      <c r="Q7015" s="114">
        <v>0.09</v>
      </c>
      <c r="R7015" s="114">
        <v>0.60899999999999999</v>
      </c>
      <c r="S7015" s="114">
        <v>0.25600000000000001</v>
      </c>
    </row>
    <row r="7016" spans="1:19" ht="11.25" thickBot="1" x14ac:dyDescent="0.2">
      <c r="A7016" s="93"/>
    </row>
    <row r="7017" spans="1:19" ht="11.25" thickBot="1" x14ac:dyDescent="0.2">
      <c r="A7017" s="87" t="s">
        <v>345</v>
      </c>
      <c r="B7017" s="87" t="s">
        <v>346</v>
      </c>
      <c r="C7017" s="107" t="s">
        <v>18</v>
      </c>
      <c r="D7017" s="108" t="s">
        <v>19</v>
      </c>
      <c r="E7017" s="108" t="s">
        <v>20</v>
      </c>
      <c r="F7017" s="107" t="s">
        <v>21</v>
      </c>
      <c r="G7017" s="107" t="s">
        <v>22</v>
      </c>
      <c r="H7017" s="107" t="s">
        <v>23</v>
      </c>
      <c r="I7017" s="107" t="s">
        <v>24</v>
      </c>
      <c r="J7017" s="108" t="s">
        <v>25</v>
      </c>
      <c r="K7017" s="108" t="s">
        <v>26</v>
      </c>
      <c r="L7017" s="107" t="s">
        <v>27</v>
      </c>
      <c r="M7017" s="107" t="s">
        <v>28</v>
      </c>
      <c r="N7017" s="107" t="s">
        <v>29</v>
      </c>
      <c r="O7017" s="107" t="s">
        <v>30</v>
      </c>
      <c r="P7017" s="107" t="s">
        <v>31</v>
      </c>
      <c r="Q7017" s="107" t="s">
        <v>32</v>
      </c>
      <c r="R7017" s="107" t="s">
        <v>33</v>
      </c>
      <c r="S7017" s="108" t="s">
        <v>34</v>
      </c>
    </row>
    <row r="7018" spans="1:19" ht="11.25" thickBot="1" x14ac:dyDescent="0.2">
      <c r="A7018" s="88">
        <v>1</v>
      </c>
      <c r="B7018" s="109">
        <v>0.80606481481481485</v>
      </c>
      <c r="C7018" s="89">
        <v>49322.315999999999</v>
      </c>
      <c r="D7018" s="119">
        <v>65516.857000000004</v>
      </c>
      <c r="E7018" s="119">
        <v>1235806.3999999999</v>
      </c>
      <c r="F7018" s="89">
        <v>87</v>
      </c>
      <c r="G7018" s="89">
        <v>122</v>
      </c>
      <c r="H7018" s="89">
        <v>636743.14</v>
      </c>
      <c r="I7018" s="110" t="s">
        <v>8096</v>
      </c>
      <c r="J7018" s="119">
        <v>665834.71</v>
      </c>
      <c r="K7018" s="112" t="s">
        <v>8097</v>
      </c>
      <c r="L7018" s="89">
        <v>1902.087</v>
      </c>
      <c r="M7018" s="89">
        <v>4440.473</v>
      </c>
      <c r="N7018" s="89">
        <v>12</v>
      </c>
      <c r="O7018" s="89">
        <v>222.001</v>
      </c>
      <c r="P7018" s="89">
        <v>1292.04</v>
      </c>
      <c r="Q7018" s="89">
        <v>1066.027</v>
      </c>
      <c r="R7018" s="89">
        <v>1218.0360000000001</v>
      </c>
      <c r="S7018" s="119">
        <v>1209081.7</v>
      </c>
    </row>
    <row r="7019" spans="1:19" ht="11.25" thickBot="1" x14ac:dyDescent="0.2">
      <c r="A7019" s="93"/>
    </row>
    <row r="7020" spans="1:19" ht="11.25" thickBot="1" x14ac:dyDescent="0.2">
      <c r="A7020" s="88">
        <v>2</v>
      </c>
      <c r="B7020" s="109">
        <v>0.80622685185185183</v>
      </c>
      <c r="C7020" s="89">
        <v>49552.862000000001</v>
      </c>
      <c r="D7020" s="119">
        <v>66494.948999999993</v>
      </c>
      <c r="E7020" s="119">
        <v>1235102.5</v>
      </c>
      <c r="F7020" s="89">
        <v>50</v>
      </c>
      <c r="G7020" s="89">
        <v>113</v>
      </c>
      <c r="H7020" s="89">
        <v>635150.62</v>
      </c>
      <c r="I7020" s="110" t="s">
        <v>8098</v>
      </c>
      <c r="J7020" s="119">
        <v>679261.89</v>
      </c>
      <c r="K7020" s="112" t="s">
        <v>8099</v>
      </c>
      <c r="L7020" s="89">
        <v>1879.085</v>
      </c>
      <c r="M7020" s="89">
        <v>4471.4799999999996</v>
      </c>
      <c r="N7020" s="89">
        <v>13</v>
      </c>
      <c r="O7020" s="89">
        <v>203.001</v>
      </c>
      <c r="P7020" s="89">
        <v>1263.038</v>
      </c>
      <c r="Q7020" s="89">
        <v>993.024</v>
      </c>
      <c r="R7020" s="89">
        <v>1273.039</v>
      </c>
      <c r="S7020" s="119">
        <v>1234548</v>
      </c>
    </row>
    <row r="7021" spans="1:19" ht="11.25" thickBot="1" x14ac:dyDescent="0.2">
      <c r="A7021" s="93"/>
    </row>
    <row r="7022" spans="1:19" ht="11.25" thickBot="1" x14ac:dyDescent="0.2">
      <c r="A7022" s="88">
        <v>3</v>
      </c>
      <c r="B7022" s="109">
        <v>0.80638888888888882</v>
      </c>
      <c r="C7022" s="89">
        <v>49941.788999999997</v>
      </c>
      <c r="D7022" s="119">
        <v>66684.553</v>
      </c>
      <c r="E7022" s="119">
        <v>1240428.3</v>
      </c>
      <c r="F7022" s="89">
        <v>50</v>
      </c>
      <c r="G7022" s="89">
        <v>117</v>
      </c>
      <c r="H7022" s="89">
        <v>632744.03</v>
      </c>
      <c r="I7022" s="110" t="s">
        <v>8100</v>
      </c>
      <c r="J7022" s="119">
        <v>680290.66</v>
      </c>
      <c r="K7022" s="112" t="s">
        <v>8101</v>
      </c>
      <c r="L7022" s="89">
        <v>1917.088</v>
      </c>
      <c r="M7022" s="89">
        <v>4360.4560000000001</v>
      </c>
      <c r="N7022" s="89">
        <v>11</v>
      </c>
      <c r="O7022" s="89">
        <v>215.001</v>
      </c>
      <c r="P7022" s="89">
        <v>1295.04</v>
      </c>
      <c r="Q7022" s="89">
        <v>1016.025</v>
      </c>
      <c r="R7022" s="89">
        <v>1206.0350000000001</v>
      </c>
      <c r="S7022" s="119">
        <v>1235255.1000000001</v>
      </c>
    </row>
    <row r="7023" spans="1:19" ht="11.25" thickBot="1" x14ac:dyDescent="0.2">
      <c r="A7023" s="93"/>
    </row>
    <row r="7024" spans="1:19" ht="11.25" thickBot="1" x14ac:dyDescent="0.2">
      <c r="A7024" s="113" t="s">
        <v>352</v>
      </c>
      <c r="B7024" s="93"/>
      <c r="C7024" s="114">
        <v>49605.654999999999</v>
      </c>
      <c r="D7024" s="118">
        <v>66232.12</v>
      </c>
      <c r="E7024" s="118">
        <v>1237112.3999999999</v>
      </c>
      <c r="F7024" s="114">
        <v>62.332999999999998</v>
      </c>
      <c r="G7024" s="114">
        <v>117.334</v>
      </c>
      <c r="H7024" s="114">
        <v>634879.26</v>
      </c>
      <c r="I7024" s="110" t="s">
        <v>8102</v>
      </c>
      <c r="J7024" s="118">
        <v>675129.09</v>
      </c>
      <c r="K7024" s="112" t="s">
        <v>8103</v>
      </c>
      <c r="L7024" s="114">
        <v>1899.42</v>
      </c>
      <c r="M7024" s="114">
        <v>4424.1360000000004</v>
      </c>
      <c r="N7024" s="114">
        <v>12</v>
      </c>
      <c r="O7024" s="114">
        <v>213.334</v>
      </c>
      <c r="P7024" s="114">
        <v>1283.373</v>
      </c>
      <c r="Q7024" s="114">
        <v>1025.0250000000001</v>
      </c>
      <c r="R7024" s="114">
        <v>1232.3699999999999</v>
      </c>
      <c r="S7024" s="118">
        <v>1226294.8999999999</v>
      </c>
    </row>
    <row r="7025" spans="1:19" ht="11.25" thickBot="1" x14ac:dyDescent="0.2">
      <c r="A7025" s="93"/>
    </row>
    <row r="7026" spans="1:19" ht="11.25" thickBot="1" x14ac:dyDescent="0.2">
      <c r="A7026" s="116" t="s">
        <v>355</v>
      </c>
      <c r="B7026" s="93"/>
      <c r="C7026" s="114">
        <v>313.09300000000002</v>
      </c>
      <c r="D7026" s="118">
        <v>626.64800000000002</v>
      </c>
      <c r="E7026" s="118">
        <v>2893.163</v>
      </c>
      <c r="F7026" s="114">
        <v>21.361999999999998</v>
      </c>
      <c r="G7026" s="114">
        <v>4.5090000000000003</v>
      </c>
      <c r="H7026" s="114">
        <v>2013.32</v>
      </c>
      <c r="I7026" s="110" t="s">
        <v>8104</v>
      </c>
      <c r="J7026" s="118">
        <v>8065.5879999999997</v>
      </c>
      <c r="K7026" s="112" t="s">
        <v>8105</v>
      </c>
      <c r="L7026" s="114">
        <v>19.141999999999999</v>
      </c>
      <c r="M7026" s="114">
        <v>57.286000000000001</v>
      </c>
      <c r="N7026" s="114">
        <v>1</v>
      </c>
      <c r="O7026" s="114">
        <v>9.609</v>
      </c>
      <c r="P7026" s="114">
        <v>17.673999999999999</v>
      </c>
      <c r="Q7026" s="114">
        <v>37.325000000000003</v>
      </c>
      <c r="R7026" s="114">
        <v>35.728000000000002</v>
      </c>
      <c r="S7026" s="118">
        <v>14911.3</v>
      </c>
    </row>
    <row r="7027" spans="1:19" ht="11.25" thickBot="1" x14ac:dyDescent="0.2">
      <c r="A7027" s="93"/>
    </row>
    <row r="7028" spans="1:19" ht="11.25" thickBot="1" x14ac:dyDescent="0.2">
      <c r="A7028" s="117" t="s">
        <v>358</v>
      </c>
      <c r="B7028" s="93"/>
      <c r="C7028" s="114">
        <v>0.63100000000000001</v>
      </c>
      <c r="D7028" s="118">
        <v>0.94599999999999995</v>
      </c>
      <c r="E7028" s="118">
        <v>0.23400000000000001</v>
      </c>
      <c r="F7028" s="114">
        <v>34.271000000000001</v>
      </c>
      <c r="G7028" s="114">
        <v>3.843</v>
      </c>
      <c r="H7028" s="114">
        <v>0.317</v>
      </c>
      <c r="I7028" s="110" t="s">
        <v>8106</v>
      </c>
      <c r="J7028" s="118">
        <v>1.1950000000000001</v>
      </c>
      <c r="K7028" s="112" t="s">
        <v>2346</v>
      </c>
      <c r="L7028" s="114">
        <v>1.008</v>
      </c>
      <c r="M7028" s="114">
        <v>1.2949999999999999</v>
      </c>
      <c r="N7028" s="114">
        <v>8.3330000000000002</v>
      </c>
      <c r="O7028" s="114">
        <v>4.5039999999999996</v>
      </c>
      <c r="P7028" s="114">
        <v>1.377</v>
      </c>
      <c r="Q7028" s="114">
        <v>3.641</v>
      </c>
      <c r="R7028" s="114">
        <v>2.899</v>
      </c>
      <c r="S7028" s="118">
        <v>1.216</v>
      </c>
    </row>
    <row r="7029" spans="1:19" ht="11.25" thickBot="1" x14ac:dyDescent="0.2">
      <c r="A7029" s="93"/>
    </row>
    <row r="7030" spans="1:19" ht="11.25" thickBot="1" x14ac:dyDescent="0.2">
      <c r="A7030" s="87" t="s">
        <v>345</v>
      </c>
      <c r="B7030" s="87" t="s">
        <v>346</v>
      </c>
      <c r="C7030" s="108" t="s">
        <v>35</v>
      </c>
      <c r="D7030" s="107" t="s">
        <v>36</v>
      </c>
      <c r="E7030" s="107" t="s">
        <v>37</v>
      </c>
      <c r="F7030" s="107" t="s">
        <v>38</v>
      </c>
      <c r="G7030" s="107" t="s">
        <v>39</v>
      </c>
      <c r="H7030" s="107" t="s">
        <v>40</v>
      </c>
      <c r="I7030" s="107" t="s">
        <v>41</v>
      </c>
      <c r="J7030" s="107" t="s">
        <v>42</v>
      </c>
      <c r="K7030" s="107" t="s">
        <v>43</v>
      </c>
      <c r="L7030" s="107" t="s">
        <v>44</v>
      </c>
      <c r="M7030" s="107" t="s">
        <v>45</v>
      </c>
      <c r="N7030" s="107" t="s">
        <v>46</v>
      </c>
      <c r="O7030" s="107" t="s">
        <v>47</v>
      </c>
      <c r="P7030" s="107" t="s">
        <v>48</v>
      </c>
      <c r="Q7030" s="107" t="s">
        <v>49</v>
      </c>
      <c r="R7030" s="107" t="s">
        <v>50</v>
      </c>
      <c r="S7030" s="107" t="s">
        <v>51</v>
      </c>
    </row>
    <row r="7031" spans="1:19" ht="11.25" thickBot="1" x14ac:dyDescent="0.2">
      <c r="A7031" s="88">
        <v>1</v>
      </c>
      <c r="B7031" s="109">
        <v>0.80606481481481485</v>
      </c>
      <c r="C7031" s="112" t="s">
        <v>8107</v>
      </c>
      <c r="D7031" s="89">
        <v>10967.886</v>
      </c>
      <c r="E7031" s="89">
        <v>670.01099999999997</v>
      </c>
      <c r="F7031" s="89">
        <v>10</v>
      </c>
      <c r="G7031" s="89">
        <v>9675.2459999999992</v>
      </c>
      <c r="H7031" s="89">
        <v>311717.71000000002</v>
      </c>
      <c r="I7031" s="89">
        <v>1991675.4</v>
      </c>
      <c r="J7031" s="89">
        <v>23849.644</v>
      </c>
      <c r="K7031" s="89">
        <v>45517.67</v>
      </c>
      <c r="L7031" s="89">
        <v>6881.1360000000004</v>
      </c>
      <c r="M7031" s="89">
        <v>4695.5290000000005</v>
      </c>
      <c r="N7031" s="89">
        <v>746.01300000000003</v>
      </c>
      <c r="O7031" s="89">
        <v>907.02</v>
      </c>
      <c r="P7031" s="89">
        <v>839.01700000000005</v>
      </c>
      <c r="Q7031" s="89">
        <v>738.01300000000003</v>
      </c>
      <c r="R7031" s="89">
        <v>939.02099999999996</v>
      </c>
      <c r="S7031" s="89">
        <v>691.01099999999997</v>
      </c>
    </row>
    <row r="7032" spans="1:19" ht="11.25" thickBot="1" x14ac:dyDescent="0.2">
      <c r="A7032" s="93"/>
    </row>
    <row r="7033" spans="1:19" ht="11.25" thickBot="1" x14ac:dyDescent="0.2">
      <c r="A7033" s="88">
        <v>2</v>
      </c>
      <c r="B7033" s="109">
        <v>0.80622685185185183</v>
      </c>
      <c r="C7033" s="112" t="s">
        <v>8108</v>
      </c>
      <c r="D7033" s="89">
        <v>10946.875</v>
      </c>
      <c r="E7033" s="89">
        <v>607.00900000000001</v>
      </c>
      <c r="F7033" s="89">
        <v>7</v>
      </c>
      <c r="G7033" s="89">
        <v>9644.232</v>
      </c>
      <c r="H7033" s="89">
        <v>312680.99</v>
      </c>
      <c r="I7033" s="89">
        <v>1989625.7</v>
      </c>
      <c r="J7033" s="89">
        <v>24013.831999999999</v>
      </c>
      <c r="K7033" s="89">
        <v>45047.65</v>
      </c>
      <c r="L7033" s="89">
        <v>6849.1260000000002</v>
      </c>
      <c r="M7033" s="89">
        <v>4817.5569999999998</v>
      </c>
      <c r="N7033" s="89">
        <v>736.01300000000003</v>
      </c>
      <c r="O7033" s="89">
        <v>867.01800000000003</v>
      </c>
      <c r="P7033" s="89">
        <v>837.01700000000005</v>
      </c>
      <c r="Q7033" s="89">
        <v>804.01599999999996</v>
      </c>
      <c r="R7033" s="89">
        <v>876.01800000000003</v>
      </c>
      <c r="S7033" s="89">
        <v>683.01099999999997</v>
      </c>
    </row>
    <row r="7034" spans="1:19" ht="11.25" thickBot="1" x14ac:dyDescent="0.2">
      <c r="A7034" s="93"/>
    </row>
    <row r="7035" spans="1:19" ht="11.25" thickBot="1" x14ac:dyDescent="0.2">
      <c r="A7035" s="88">
        <v>3</v>
      </c>
      <c r="B7035" s="109">
        <v>0.80638888888888882</v>
      </c>
      <c r="C7035" s="112" t="s">
        <v>8109</v>
      </c>
      <c r="D7035" s="89">
        <v>11034.922</v>
      </c>
      <c r="E7035" s="89">
        <v>638.01</v>
      </c>
      <c r="F7035" s="89">
        <v>6</v>
      </c>
      <c r="G7035" s="89">
        <v>9819.3140000000003</v>
      </c>
      <c r="H7035" s="89">
        <v>313672.73</v>
      </c>
      <c r="I7035" s="89">
        <v>1999057.7</v>
      </c>
      <c r="J7035" s="89">
        <v>24025.846000000001</v>
      </c>
      <c r="K7035" s="89">
        <v>45441.504000000001</v>
      </c>
      <c r="L7035" s="89">
        <v>6900.1419999999998</v>
      </c>
      <c r="M7035" s="89">
        <v>4933.5839999999998</v>
      </c>
      <c r="N7035" s="89">
        <v>783.01499999999999</v>
      </c>
      <c r="O7035" s="89">
        <v>826.01599999999996</v>
      </c>
      <c r="P7035" s="89">
        <v>861.01800000000003</v>
      </c>
      <c r="Q7035" s="89">
        <v>728.01300000000003</v>
      </c>
      <c r="R7035" s="89">
        <v>946.02099999999996</v>
      </c>
      <c r="S7035" s="89">
        <v>699.01199999999994</v>
      </c>
    </row>
    <row r="7036" spans="1:19" ht="11.25" thickBot="1" x14ac:dyDescent="0.2">
      <c r="A7036" s="93"/>
    </row>
    <row r="7037" spans="1:19" ht="11.25" thickBot="1" x14ac:dyDescent="0.2">
      <c r="A7037" s="113" t="s">
        <v>352</v>
      </c>
      <c r="B7037" s="93"/>
      <c r="C7037" s="112" t="s">
        <v>8110</v>
      </c>
      <c r="D7037" s="114">
        <v>10983.227999999999</v>
      </c>
      <c r="E7037" s="114">
        <v>638.34299999999996</v>
      </c>
      <c r="F7037" s="114">
        <v>7.6669999999999998</v>
      </c>
      <c r="G7037" s="114">
        <v>9712.9310000000005</v>
      </c>
      <c r="H7037" s="114">
        <v>312690.48</v>
      </c>
      <c r="I7037" s="114">
        <v>1993453</v>
      </c>
      <c r="J7037" s="114">
        <v>23963.107</v>
      </c>
      <c r="K7037" s="114">
        <v>45335.608</v>
      </c>
      <c r="L7037" s="114">
        <v>6876.8019999999997</v>
      </c>
      <c r="M7037" s="114">
        <v>4815.5569999999998</v>
      </c>
      <c r="N7037" s="114">
        <v>755.01400000000001</v>
      </c>
      <c r="O7037" s="114">
        <v>866.68499999999995</v>
      </c>
      <c r="P7037" s="114">
        <v>845.68399999999997</v>
      </c>
      <c r="Q7037" s="114">
        <v>756.68</v>
      </c>
      <c r="R7037" s="114">
        <v>920.35400000000004</v>
      </c>
      <c r="S7037" s="114">
        <v>691.01099999999997</v>
      </c>
    </row>
    <row r="7038" spans="1:19" ht="11.25" thickBot="1" x14ac:dyDescent="0.2">
      <c r="A7038" s="93"/>
    </row>
    <row r="7039" spans="1:19" ht="11.25" thickBot="1" x14ac:dyDescent="0.2">
      <c r="A7039" s="116" t="s">
        <v>355</v>
      </c>
      <c r="B7039" s="93"/>
      <c r="C7039" s="112" t="s">
        <v>8111</v>
      </c>
      <c r="D7039" s="114">
        <v>45.984000000000002</v>
      </c>
      <c r="E7039" s="114">
        <v>31.501999999999999</v>
      </c>
      <c r="F7039" s="114">
        <v>2.0819999999999999</v>
      </c>
      <c r="G7039" s="114">
        <v>93.426000000000002</v>
      </c>
      <c r="H7039" s="114">
        <v>977.54300000000001</v>
      </c>
      <c r="I7039" s="114">
        <v>4960.8850000000002</v>
      </c>
      <c r="J7039" s="114">
        <v>98.445999999999998</v>
      </c>
      <c r="K7039" s="114">
        <v>252.27</v>
      </c>
      <c r="L7039" s="114">
        <v>25.783000000000001</v>
      </c>
      <c r="M7039" s="114">
        <v>119.04</v>
      </c>
      <c r="N7039" s="114">
        <v>24.76</v>
      </c>
      <c r="O7039" s="114">
        <v>40.503</v>
      </c>
      <c r="P7039" s="114">
        <v>13.317</v>
      </c>
      <c r="Q7039" s="114">
        <v>41.296999999999997</v>
      </c>
      <c r="R7039" s="114">
        <v>38.555</v>
      </c>
      <c r="S7039" s="114">
        <v>8</v>
      </c>
    </row>
    <row r="7040" spans="1:19" ht="11.25" thickBot="1" x14ac:dyDescent="0.2">
      <c r="A7040" s="93"/>
    </row>
    <row r="7041" spans="1:19" ht="11.25" thickBot="1" x14ac:dyDescent="0.2">
      <c r="A7041" s="117" t="s">
        <v>358</v>
      </c>
      <c r="B7041" s="93"/>
      <c r="C7041" s="112" t="s">
        <v>1146</v>
      </c>
      <c r="D7041" s="114">
        <v>0.41899999999999998</v>
      </c>
      <c r="E7041" s="114">
        <v>4.9349999999999996</v>
      </c>
      <c r="F7041" s="114">
        <v>27.152000000000001</v>
      </c>
      <c r="G7041" s="114">
        <v>0.96199999999999997</v>
      </c>
      <c r="H7041" s="114">
        <v>0.313</v>
      </c>
      <c r="I7041" s="114">
        <v>0.249</v>
      </c>
      <c r="J7041" s="114">
        <v>0.41099999999999998</v>
      </c>
      <c r="K7041" s="114">
        <v>0.55600000000000005</v>
      </c>
      <c r="L7041" s="114">
        <v>0.375</v>
      </c>
      <c r="M7041" s="114">
        <v>2.472</v>
      </c>
      <c r="N7041" s="114">
        <v>3.2789999999999999</v>
      </c>
      <c r="O7041" s="114">
        <v>4.673</v>
      </c>
      <c r="P7041" s="114">
        <v>1.575</v>
      </c>
      <c r="Q7041" s="114">
        <v>5.4580000000000002</v>
      </c>
      <c r="R7041" s="114">
        <v>4.1890000000000001</v>
      </c>
      <c r="S7041" s="114">
        <v>1.1579999999999999</v>
      </c>
    </row>
    <row r="7042" spans="1:19" ht="11.25" thickBot="1" x14ac:dyDescent="0.2">
      <c r="A7042" s="93"/>
    </row>
    <row r="7043" spans="1:19" ht="11.25" thickBot="1" x14ac:dyDescent="0.2">
      <c r="A7043" s="87" t="s">
        <v>345</v>
      </c>
      <c r="B7043" s="87" t="s">
        <v>346</v>
      </c>
      <c r="C7043" s="107" t="s">
        <v>52</v>
      </c>
      <c r="D7043" s="107" t="s">
        <v>53</v>
      </c>
      <c r="E7043" s="107" t="s">
        <v>54</v>
      </c>
      <c r="F7043" s="107" t="s">
        <v>55</v>
      </c>
      <c r="G7043" s="107" t="s">
        <v>56</v>
      </c>
      <c r="H7043" s="107" t="s">
        <v>57</v>
      </c>
      <c r="I7043" s="107" t="s">
        <v>58</v>
      </c>
      <c r="J7043" s="107" t="s">
        <v>59</v>
      </c>
      <c r="K7043" s="107" t="s">
        <v>60</v>
      </c>
      <c r="L7043" s="107" t="s">
        <v>61</v>
      </c>
      <c r="M7043" s="107" t="s">
        <v>62</v>
      </c>
      <c r="N7043" s="107" t="s">
        <v>63</v>
      </c>
      <c r="O7043" s="107" t="s">
        <v>64</v>
      </c>
      <c r="P7043" s="108" t="s">
        <v>65</v>
      </c>
      <c r="Q7043" s="108" t="s">
        <v>66</v>
      </c>
      <c r="R7043" s="107" t="s">
        <v>67</v>
      </c>
      <c r="S7043" s="107" t="s">
        <v>68</v>
      </c>
    </row>
    <row r="7044" spans="1:19" ht="11.25" thickBot="1" x14ac:dyDescent="0.2">
      <c r="A7044" s="88">
        <v>1</v>
      </c>
      <c r="B7044" s="109">
        <v>0.80606481481481485</v>
      </c>
      <c r="C7044" s="89">
        <v>640.01</v>
      </c>
      <c r="D7044" s="89">
        <v>264.00200000000001</v>
      </c>
      <c r="E7044" s="89">
        <v>379.00299999999999</v>
      </c>
      <c r="F7044" s="89">
        <v>239.001</v>
      </c>
      <c r="G7044" s="89">
        <v>493.00599999999997</v>
      </c>
      <c r="H7044" s="89">
        <v>2757.1819999999998</v>
      </c>
      <c r="I7044" s="89">
        <v>8488.7289999999994</v>
      </c>
      <c r="J7044" s="89">
        <v>12811.938</v>
      </c>
      <c r="K7044" s="89">
        <v>14</v>
      </c>
      <c r="L7044" s="89">
        <v>12</v>
      </c>
      <c r="M7044" s="89">
        <v>242.001</v>
      </c>
      <c r="N7044" s="89">
        <v>800.01499999999999</v>
      </c>
      <c r="O7044" s="89">
        <v>29193.439999999999</v>
      </c>
      <c r="P7044" s="112" t="s">
        <v>8112</v>
      </c>
      <c r="Q7044" s="112" t="s">
        <v>8113</v>
      </c>
      <c r="R7044" s="89">
        <v>8252.634</v>
      </c>
      <c r="S7044" s="89">
        <v>1496.0540000000001</v>
      </c>
    </row>
    <row r="7045" spans="1:19" ht="11.25" thickBot="1" x14ac:dyDescent="0.2">
      <c r="A7045" s="93"/>
    </row>
    <row r="7046" spans="1:19" ht="11.25" thickBot="1" x14ac:dyDescent="0.2">
      <c r="A7046" s="88">
        <v>2</v>
      </c>
      <c r="B7046" s="109">
        <v>0.80622685185185183</v>
      </c>
      <c r="C7046" s="89">
        <v>659.01</v>
      </c>
      <c r="D7046" s="89">
        <v>292.00200000000001</v>
      </c>
      <c r="E7046" s="89">
        <v>370.00299999999999</v>
      </c>
      <c r="F7046" s="89">
        <v>263.00200000000001</v>
      </c>
      <c r="G7046" s="89">
        <v>545.00699999999995</v>
      </c>
      <c r="H7046" s="89">
        <v>2818.1909999999998</v>
      </c>
      <c r="I7046" s="89">
        <v>8321.6620000000003</v>
      </c>
      <c r="J7046" s="89">
        <v>12877.978999999999</v>
      </c>
      <c r="K7046" s="89">
        <v>16</v>
      </c>
      <c r="L7046" s="89">
        <v>18</v>
      </c>
      <c r="M7046" s="89">
        <v>188.001</v>
      </c>
      <c r="N7046" s="89">
        <v>826.01599999999996</v>
      </c>
      <c r="O7046" s="89">
        <v>29637.065999999999</v>
      </c>
      <c r="P7046" s="112" t="s">
        <v>8114</v>
      </c>
      <c r="Q7046" s="112" t="s">
        <v>8115</v>
      </c>
      <c r="R7046" s="89">
        <v>8280.6450000000004</v>
      </c>
      <c r="S7046" s="89">
        <v>1340.0429999999999</v>
      </c>
    </row>
    <row r="7047" spans="1:19" ht="11.25" thickBot="1" x14ac:dyDescent="0.2">
      <c r="A7047" s="93"/>
    </row>
    <row r="7048" spans="1:19" ht="11.25" thickBot="1" x14ac:dyDescent="0.2">
      <c r="A7048" s="88">
        <v>3</v>
      </c>
      <c r="B7048" s="109">
        <v>0.80638888888888882</v>
      </c>
      <c r="C7048" s="89">
        <v>660.01</v>
      </c>
      <c r="D7048" s="89">
        <v>271.00200000000001</v>
      </c>
      <c r="E7048" s="89">
        <v>374.00299999999999</v>
      </c>
      <c r="F7048" s="89">
        <v>219.001</v>
      </c>
      <c r="G7048" s="89">
        <v>470.005</v>
      </c>
      <c r="H7048" s="89">
        <v>2870.1979999999999</v>
      </c>
      <c r="I7048" s="89">
        <v>8566.7610000000004</v>
      </c>
      <c r="J7048" s="89">
        <v>12588.802</v>
      </c>
      <c r="K7048" s="89">
        <v>12</v>
      </c>
      <c r="L7048" s="89">
        <v>15</v>
      </c>
      <c r="M7048" s="89">
        <v>225.001</v>
      </c>
      <c r="N7048" s="89">
        <v>831.01700000000005</v>
      </c>
      <c r="O7048" s="89">
        <v>29601.013999999999</v>
      </c>
      <c r="P7048" s="112" t="s">
        <v>8116</v>
      </c>
      <c r="Q7048" s="112" t="s">
        <v>8117</v>
      </c>
      <c r="R7048" s="89">
        <v>8519.7420000000002</v>
      </c>
      <c r="S7048" s="89">
        <v>1424.049</v>
      </c>
    </row>
    <row r="7049" spans="1:19" ht="11.25" thickBot="1" x14ac:dyDescent="0.2">
      <c r="A7049" s="93"/>
    </row>
    <row r="7050" spans="1:19" ht="11.25" thickBot="1" x14ac:dyDescent="0.2">
      <c r="A7050" s="113" t="s">
        <v>352</v>
      </c>
      <c r="B7050" s="93"/>
      <c r="C7050" s="114">
        <v>653.01</v>
      </c>
      <c r="D7050" s="114">
        <v>275.66800000000001</v>
      </c>
      <c r="E7050" s="114">
        <v>374.33699999999999</v>
      </c>
      <c r="F7050" s="114">
        <v>240.33500000000001</v>
      </c>
      <c r="G7050" s="114">
        <v>502.673</v>
      </c>
      <c r="H7050" s="114">
        <v>2815.19</v>
      </c>
      <c r="I7050" s="114">
        <v>8459.0509999999995</v>
      </c>
      <c r="J7050" s="114">
        <v>12759.573</v>
      </c>
      <c r="K7050" s="114">
        <v>14</v>
      </c>
      <c r="L7050" s="114">
        <v>15</v>
      </c>
      <c r="M7050" s="114">
        <v>218.334</v>
      </c>
      <c r="N7050" s="114">
        <v>819.01599999999996</v>
      </c>
      <c r="O7050" s="114">
        <v>29477.172999999999</v>
      </c>
      <c r="P7050" s="112" t="s">
        <v>8118</v>
      </c>
      <c r="Q7050" s="112" t="s">
        <v>8119</v>
      </c>
      <c r="R7050" s="114">
        <v>8351.0069999999996</v>
      </c>
      <c r="S7050" s="114">
        <v>1420.049</v>
      </c>
    </row>
    <row r="7051" spans="1:19" ht="11.25" thickBot="1" x14ac:dyDescent="0.2">
      <c r="A7051" s="93"/>
    </row>
    <row r="7052" spans="1:19" ht="11.25" thickBot="1" x14ac:dyDescent="0.2">
      <c r="A7052" s="116" t="s">
        <v>355</v>
      </c>
      <c r="B7052" s="93"/>
      <c r="C7052" s="114">
        <v>11.27</v>
      </c>
      <c r="D7052" s="114">
        <v>14.571999999999999</v>
      </c>
      <c r="E7052" s="114">
        <v>4.5090000000000003</v>
      </c>
      <c r="F7052" s="114">
        <v>22.030999999999999</v>
      </c>
      <c r="G7052" s="114">
        <v>38.423999999999999</v>
      </c>
      <c r="H7052" s="114">
        <v>56.567</v>
      </c>
      <c r="I7052" s="114">
        <v>125.21599999999999</v>
      </c>
      <c r="J7052" s="114">
        <v>151.53299999999999</v>
      </c>
      <c r="K7052" s="114">
        <v>2</v>
      </c>
      <c r="L7052" s="114">
        <v>3</v>
      </c>
      <c r="M7052" s="114">
        <v>27.611000000000001</v>
      </c>
      <c r="N7052" s="114">
        <v>16.643999999999998</v>
      </c>
      <c r="O7052" s="114">
        <v>246.381</v>
      </c>
      <c r="P7052" s="112" t="s">
        <v>8120</v>
      </c>
      <c r="Q7052" s="112" t="s">
        <v>8121</v>
      </c>
      <c r="R7052" s="114">
        <v>146.798</v>
      </c>
      <c r="S7052" s="114">
        <v>78.081999999999994</v>
      </c>
    </row>
    <row r="7053" spans="1:19" ht="11.25" thickBot="1" x14ac:dyDescent="0.2">
      <c r="A7053" s="93"/>
    </row>
    <row r="7054" spans="1:19" ht="11.25" thickBot="1" x14ac:dyDescent="0.2">
      <c r="A7054" s="117" t="s">
        <v>358</v>
      </c>
      <c r="B7054" s="93"/>
      <c r="C7054" s="114">
        <v>1.726</v>
      </c>
      <c r="D7054" s="114">
        <v>5.2859999999999996</v>
      </c>
      <c r="E7054" s="114">
        <v>1.2050000000000001</v>
      </c>
      <c r="F7054" s="114">
        <v>9.1669999999999998</v>
      </c>
      <c r="G7054" s="114">
        <v>7.6440000000000001</v>
      </c>
      <c r="H7054" s="114">
        <v>2.0089999999999999</v>
      </c>
      <c r="I7054" s="114">
        <v>1.48</v>
      </c>
      <c r="J7054" s="114">
        <v>1.1879999999999999</v>
      </c>
      <c r="K7054" s="114">
        <v>14.286</v>
      </c>
      <c r="L7054" s="114">
        <v>20</v>
      </c>
      <c r="M7054" s="114">
        <v>12.646000000000001</v>
      </c>
      <c r="N7054" s="114">
        <v>2.032</v>
      </c>
      <c r="O7054" s="114">
        <v>0.83599999999999997</v>
      </c>
      <c r="P7054" s="112" t="s">
        <v>2362</v>
      </c>
      <c r="Q7054" s="112" t="s">
        <v>662</v>
      </c>
      <c r="R7054" s="114">
        <v>1.758</v>
      </c>
      <c r="S7054" s="114">
        <v>5.4989999999999997</v>
      </c>
    </row>
    <row r="7055" spans="1:19" ht="10.5" x14ac:dyDescent="0.15">
      <c r="A7055" s="93"/>
    </row>
    <row r="7056" spans="1:19" x14ac:dyDescent="0.15">
      <c r="A7056" s="106"/>
      <c r="B7056" s="69" t="s">
        <v>2363</v>
      </c>
    </row>
    <row r="7057" spans="1:19" ht="9.75" thickBot="1" x14ac:dyDescent="0.2">
      <c r="A7057" s="64" t="s">
        <v>6926</v>
      </c>
    </row>
    <row r="7058" spans="1:19" ht="11.25" thickBot="1" x14ac:dyDescent="0.2">
      <c r="A7058" s="87" t="s">
        <v>345</v>
      </c>
      <c r="B7058" s="87" t="s">
        <v>346</v>
      </c>
      <c r="C7058" s="107" t="s">
        <v>1</v>
      </c>
      <c r="D7058" s="107" t="s">
        <v>2</v>
      </c>
      <c r="E7058" s="107" t="s">
        <v>3</v>
      </c>
      <c r="F7058" s="107" t="s">
        <v>4</v>
      </c>
      <c r="G7058" s="107" t="s">
        <v>5</v>
      </c>
      <c r="H7058" s="107" t="s">
        <v>6</v>
      </c>
      <c r="I7058" s="108" t="s">
        <v>7</v>
      </c>
      <c r="J7058" s="108" t="s">
        <v>8</v>
      </c>
      <c r="K7058" s="107" t="s">
        <v>9</v>
      </c>
      <c r="L7058" s="107" t="s">
        <v>10</v>
      </c>
      <c r="M7058" s="107" t="s">
        <v>11</v>
      </c>
      <c r="N7058" s="107" t="s">
        <v>12</v>
      </c>
      <c r="O7058" s="107" t="s">
        <v>13</v>
      </c>
      <c r="P7058" s="107" t="s">
        <v>14</v>
      </c>
      <c r="Q7058" s="107" t="s">
        <v>15</v>
      </c>
      <c r="R7058" s="107" t="s">
        <v>16</v>
      </c>
      <c r="S7058" s="107" t="s">
        <v>17</v>
      </c>
    </row>
    <row r="7059" spans="1:19" ht="11.25" thickBot="1" x14ac:dyDescent="0.2">
      <c r="A7059" s="88">
        <v>1</v>
      </c>
      <c r="B7059" s="109">
        <v>0.81149305555555562</v>
      </c>
      <c r="C7059" s="110" t="s">
        <v>8122</v>
      </c>
      <c r="D7059" s="110" t="s">
        <v>8123</v>
      </c>
      <c r="E7059" s="110" t="s">
        <v>8124</v>
      </c>
      <c r="F7059" s="110" t="s">
        <v>8125</v>
      </c>
      <c r="G7059" s="110" t="s">
        <v>8126</v>
      </c>
      <c r="H7059" s="110" t="s">
        <v>8127</v>
      </c>
      <c r="I7059" s="119">
        <v>74292.228000000003</v>
      </c>
      <c r="J7059" s="112" t="s">
        <v>8128</v>
      </c>
      <c r="K7059" s="110" t="s">
        <v>8129</v>
      </c>
      <c r="L7059" s="89">
        <v>17447.303</v>
      </c>
      <c r="M7059" s="89">
        <v>6230.9319999999998</v>
      </c>
      <c r="N7059" s="110" t="s">
        <v>8130</v>
      </c>
      <c r="O7059" s="89">
        <v>576985.77</v>
      </c>
      <c r="P7059" s="89">
        <v>6511.0169999999998</v>
      </c>
      <c r="Q7059" s="89">
        <v>14655.153</v>
      </c>
      <c r="R7059" s="89">
        <v>150569.15</v>
      </c>
      <c r="S7059" s="89">
        <v>161371.57</v>
      </c>
    </row>
    <row r="7060" spans="1:19" ht="11.25" thickBot="1" x14ac:dyDescent="0.2">
      <c r="A7060" s="93"/>
    </row>
    <row r="7061" spans="1:19" ht="11.25" thickBot="1" x14ac:dyDescent="0.2">
      <c r="A7061" s="88">
        <v>2</v>
      </c>
      <c r="B7061" s="109">
        <v>0.81166666666666665</v>
      </c>
      <c r="C7061" s="110" t="s">
        <v>8131</v>
      </c>
      <c r="D7061" s="110" t="s">
        <v>8132</v>
      </c>
      <c r="E7061" s="110" t="s">
        <v>8133</v>
      </c>
      <c r="F7061" s="110" t="s">
        <v>8134</v>
      </c>
      <c r="G7061" s="110" t="s">
        <v>8135</v>
      </c>
      <c r="H7061" s="110" t="s">
        <v>8136</v>
      </c>
      <c r="I7061" s="119">
        <v>75407.222999999998</v>
      </c>
      <c r="J7061" s="112" t="s">
        <v>8137</v>
      </c>
      <c r="K7061" s="110" t="s">
        <v>8138</v>
      </c>
      <c r="L7061" s="89">
        <v>17036.963</v>
      </c>
      <c r="M7061" s="89">
        <v>6376.9759999999997</v>
      </c>
      <c r="N7061" s="110" t="s">
        <v>8139</v>
      </c>
      <c r="O7061" s="89">
        <v>584408.42000000004</v>
      </c>
      <c r="P7061" s="89">
        <v>6441.9960000000001</v>
      </c>
      <c r="Q7061" s="89">
        <v>14697.182000000001</v>
      </c>
      <c r="R7061" s="89">
        <v>151228.9</v>
      </c>
      <c r="S7061" s="89">
        <v>160821.34</v>
      </c>
    </row>
    <row r="7062" spans="1:19" ht="11.25" thickBot="1" x14ac:dyDescent="0.2">
      <c r="A7062" s="93"/>
    </row>
    <row r="7063" spans="1:19" ht="11.25" thickBot="1" x14ac:dyDescent="0.2">
      <c r="A7063" s="88">
        <v>3</v>
      </c>
      <c r="B7063" s="109">
        <v>0.81182870370370364</v>
      </c>
      <c r="C7063" s="110" t="s">
        <v>8140</v>
      </c>
      <c r="D7063" s="110" t="s">
        <v>8141</v>
      </c>
      <c r="E7063" s="110" t="s">
        <v>8142</v>
      </c>
      <c r="F7063" s="110" t="s">
        <v>8143</v>
      </c>
      <c r="G7063" s="110" t="s">
        <v>8144</v>
      </c>
      <c r="H7063" s="110" t="s">
        <v>8145</v>
      </c>
      <c r="I7063" s="119">
        <v>76001.376999999993</v>
      </c>
      <c r="J7063" s="112" t="s">
        <v>8146</v>
      </c>
      <c r="K7063" s="110" t="s">
        <v>8147</v>
      </c>
      <c r="L7063" s="89">
        <v>16806.776000000002</v>
      </c>
      <c r="M7063" s="89">
        <v>6489.01</v>
      </c>
      <c r="N7063" s="110" t="s">
        <v>8148</v>
      </c>
      <c r="O7063" s="89">
        <v>587848.18999999994</v>
      </c>
      <c r="P7063" s="89">
        <v>6450.9989999999998</v>
      </c>
      <c r="Q7063" s="89">
        <v>14815.266</v>
      </c>
      <c r="R7063" s="89">
        <v>150206.54</v>
      </c>
      <c r="S7063" s="89">
        <v>161689.01</v>
      </c>
    </row>
    <row r="7064" spans="1:19" ht="11.25" thickBot="1" x14ac:dyDescent="0.2">
      <c r="A7064" s="93"/>
    </row>
    <row r="7065" spans="1:19" ht="11.25" thickBot="1" x14ac:dyDescent="0.2">
      <c r="A7065" s="113" t="s">
        <v>352</v>
      </c>
      <c r="B7065" s="93"/>
      <c r="C7065" s="110" t="s">
        <v>8149</v>
      </c>
      <c r="D7065" s="110" t="s">
        <v>8150</v>
      </c>
      <c r="E7065" s="110" t="s">
        <v>8151</v>
      </c>
      <c r="F7065" s="110" t="s">
        <v>8152</v>
      </c>
      <c r="G7065" s="110" t="s">
        <v>8153</v>
      </c>
      <c r="H7065" s="110" t="s">
        <v>8154</v>
      </c>
      <c r="I7065" s="118">
        <v>75233.608999999997</v>
      </c>
      <c r="J7065" s="112" t="s">
        <v>8155</v>
      </c>
      <c r="K7065" s="110" t="s">
        <v>8156</v>
      </c>
      <c r="L7065" s="114">
        <v>17097.013999999999</v>
      </c>
      <c r="M7065" s="114">
        <v>6365.6390000000001</v>
      </c>
      <c r="N7065" s="110" t="s">
        <v>8157</v>
      </c>
      <c r="O7065" s="114">
        <v>583080.79</v>
      </c>
      <c r="P7065" s="114">
        <v>6468.0039999999999</v>
      </c>
      <c r="Q7065" s="114">
        <v>14722.534</v>
      </c>
      <c r="R7065" s="114">
        <v>150668.20000000001</v>
      </c>
      <c r="S7065" s="114">
        <v>161293.97</v>
      </c>
    </row>
    <row r="7066" spans="1:19" ht="11.25" thickBot="1" x14ac:dyDescent="0.2">
      <c r="A7066" s="93"/>
    </row>
    <row r="7067" spans="1:19" ht="11.25" thickBot="1" x14ac:dyDescent="0.2">
      <c r="A7067" s="116" t="s">
        <v>355</v>
      </c>
      <c r="B7067" s="93"/>
      <c r="C7067" s="110" t="s">
        <v>8158</v>
      </c>
      <c r="D7067" s="110" t="s">
        <v>8159</v>
      </c>
      <c r="E7067" s="110" t="s">
        <v>8160</v>
      </c>
      <c r="F7067" s="110" t="s">
        <v>8161</v>
      </c>
      <c r="G7067" s="110" t="s">
        <v>8162</v>
      </c>
      <c r="H7067" s="110" t="s">
        <v>8163</v>
      </c>
      <c r="I7067" s="118">
        <v>867.7</v>
      </c>
      <c r="J7067" s="112" t="s">
        <v>8164</v>
      </c>
      <c r="K7067" s="110" t="s">
        <v>8165</v>
      </c>
      <c r="L7067" s="114">
        <v>324.45800000000003</v>
      </c>
      <c r="M7067" s="114">
        <v>129.41200000000001</v>
      </c>
      <c r="N7067" s="110" t="s">
        <v>8166</v>
      </c>
      <c r="O7067" s="114">
        <v>5551.5749999999998</v>
      </c>
      <c r="P7067" s="114">
        <v>37.521999999999998</v>
      </c>
      <c r="Q7067" s="114">
        <v>83.013000000000005</v>
      </c>
      <c r="R7067" s="114">
        <v>518.32500000000005</v>
      </c>
      <c r="S7067" s="114">
        <v>439.012</v>
      </c>
    </row>
    <row r="7068" spans="1:19" ht="11.25" thickBot="1" x14ac:dyDescent="0.2">
      <c r="A7068" s="93"/>
    </row>
    <row r="7069" spans="1:19" ht="11.25" thickBot="1" x14ac:dyDescent="0.2">
      <c r="A7069" s="117" t="s">
        <v>358</v>
      </c>
      <c r="B7069" s="93"/>
      <c r="C7069" s="110" t="s">
        <v>734</v>
      </c>
      <c r="D7069" s="110" t="s">
        <v>8167</v>
      </c>
      <c r="E7069" s="110" t="s">
        <v>8168</v>
      </c>
      <c r="F7069" s="110" t="s">
        <v>3735</v>
      </c>
      <c r="G7069" s="110" t="s">
        <v>8169</v>
      </c>
      <c r="H7069" s="110" t="s">
        <v>8170</v>
      </c>
      <c r="I7069" s="118">
        <v>1.153</v>
      </c>
      <c r="J7069" s="112" t="s">
        <v>2412</v>
      </c>
      <c r="K7069" s="110" t="s">
        <v>8171</v>
      </c>
      <c r="L7069" s="114">
        <v>1.8979999999999999</v>
      </c>
      <c r="M7069" s="114">
        <v>2.0329999999999999</v>
      </c>
      <c r="N7069" s="110" t="s">
        <v>8172</v>
      </c>
      <c r="O7069" s="114">
        <v>0.95199999999999996</v>
      </c>
      <c r="P7069" s="114">
        <v>0.57999999999999996</v>
      </c>
      <c r="Q7069" s="114">
        <v>0.56399999999999995</v>
      </c>
      <c r="R7069" s="114">
        <v>0.34399999999999997</v>
      </c>
      <c r="S7069" s="114">
        <v>0.27200000000000002</v>
      </c>
    </row>
    <row r="7070" spans="1:19" ht="11.25" thickBot="1" x14ac:dyDescent="0.2">
      <c r="A7070" s="93"/>
    </row>
    <row r="7071" spans="1:19" ht="11.25" thickBot="1" x14ac:dyDescent="0.2">
      <c r="A7071" s="87" t="s">
        <v>345</v>
      </c>
      <c r="B7071" s="87" t="s">
        <v>346</v>
      </c>
      <c r="C7071" s="107" t="s">
        <v>18</v>
      </c>
      <c r="D7071" s="108" t="s">
        <v>19</v>
      </c>
      <c r="E7071" s="108" t="s">
        <v>20</v>
      </c>
      <c r="F7071" s="107" t="s">
        <v>21</v>
      </c>
      <c r="G7071" s="107" t="s">
        <v>22</v>
      </c>
      <c r="H7071" s="107" t="s">
        <v>23</v>
      </c>
      <c r="I7071" s="107" t="s">
        <v>24</v>
      </c>
      <c r="J7071" s="108" t="s">
        <v>25</v>
      </c>
      <c r="K7071" s="108" t="s">
        <v>26</v>
      </c>
      <c r="L7071" s="107" t="s">
        <v>27</v>
      </c>
      <c r="M7071" s="107" t="s">
        <v>28</v>
      </c>
      <c r="N7071" s="107" t="s">
        <v>29</v>
      </c>
      <c r="O7071" s="107" t="s">
        <v>30</v>
      </c>
      <c r="P7071" s="107" t="s">
        <v>31</v>
      </c>
      <c r="Q7071" s="107" t="s">
        <v>32</v>
      </c>
      <c r="R7071" s="107" t="s">
        <v>33</v>
      </c>
      <c r="S7071" s="108" t="s">
        <v>34</v>
      </c>
    </row>
    <row r="7072" spans="1:19" ht="11.25" thickBot="1" x14ac:dyDescent="0.2">
      <c r="A7072" s="88">
        <v>1</v>
      </c>
      <c r="B7072" s="109">
        <v>0.81149305555555562</v>
      </c>
      <c r="C7072" s="89">
        <v>87323.626999999993</v>
      </c>
      <c r="D7072" s="119">
        <v>66732.706999999995</v>
      </c>
      <c r="E7072" s="119">
        <v>1240798.3999999999</v>
      </c>
      <c r="F7072" s="89">
        <v>3130.2350000000001</v>
      </c>
      <c r="G7072" s="89">
        <v>70</v>
      </c>
      <c r="H7072" s="89">
        <v>581479.14</v>
      </c>
      <c r="I7072" s="110" t="s">
        <v>8173</v>
      </c>
      <c r="J7072" s="119">
        <v>675103.97</v>
      </c>
      <c r="K7072" s="112" t="s">
        <v>8174</v>
      </c>
      <c r="L7072" s="89">
        <v>1258.038</v>
      </c>
      <c r="M7072" s="89">
        <v>39450.317000000003</v>
      </c>
      <c r="N7072" s="89">
        <v>4</v>
      </c>
      <c r="O7072" s="89">
        <v>162.001</v>
      </c>
      <c r="P7072" s="89">
        <v>509.00599999999997</v>
      </c>
      <c r="Q7072" s="89">
        <v>1519.0550000000001</v>
      </c>
      <c r="R7072" s="89">
        <v>2350.1329999999998</v>
      </c>
      <c r="S7072" s="119">
        <v>1235071.7</v>
      </c>
    </row>
    <row r="7073" spans="1:19" ht="11.25" thickBot="1" x14ac:dyDescent="0.2">
      <c r="A7073" s="93"/>
    </row>
    <row r="7074" spans="1:19" ht="11.25" thickBot="1" x14ac:dyDescent="0.2">
      <c r="A7074" s="88">
        <v>2</v>
      </c>
      <c r="B7074" s="109">
        <v>0.81166666666666665</v>
      </c>
      <c r="C7074" s="89">
        <v>87407.98</v>
      </c>
      <c r="D7074" s="119">
        <v>67394.832999999999</v>
      </c>
      <c r="E7074" s="119">
        <v>1239465.5</v>
      </c>
      <c r="F7074" s="89">
        <v>3218.2489999999998</v>
      </c>
      <c r="G7074" s="89">
        <v>67</v>
      </c>
      <c r="H7074" s="89">
        <v>577083.42000000004</v>
      </c>
      <c r="I7074" s="110" t="s">
        <v>8175</v>
      </c>
      <c r="J7074" s="119">
        <v>691973.11</v>
      </c>
      <c r="K7074" s="112" t="s">
        <v>8176</v>
      </c>
      <c r="L7074" s="89">
        <v>1211.0350000000001</v>
      </c>
      <c r="M7074" s="89">
        <v>39927.224000000002</v>
      </c>
      <c r="N7074" s="89">
        <v>14</v>
      </c>
      <c r="O7074" s="89">
        <v>148.001</v>
      </c>
      <c r="P7074" s="89">
        <v>507.00599999999997</v>
      </c>
      <c r="Q7074" s="89">
        <v>1532.056</v>
      </c>
      <c r="R7074" s="89">
        <v>2334.1309999999999</v>
      </c>
      <c r="S7074" s="119">
        <v>1257042.1000000001</v>
      </c>
    </row>
    <row r="7075" spans="1:19" ht="11.25" thickBot="1" x14ac:dyDescent="0.2">
      <c r="A7075" s="93"/>
    </row>
    <row r="7076" spans="1:19" ht="11.25" thickBot="1" x14ac:dyDescent="0.2">
      <c r="A7076" s="88">
        <v>3</v>
      </c>
      <c r="B7076" s="109">
        <v>0.81182870370370364</v>
      </c>
      <c r="C7076" s="89">
        <v>86524.303</v>
      </c>
      <c r="D7076" s="119">
        <v>67952.641000000003</v>
      </c>
      <c r="E7076" s="119">
        <v>1233593.8999999999</v>
      </c>
      <c r="F7076" s="89">
        <v>3173.2420000000002</v>
      </c>
      <c r="G7076" s="89">
        <v>70</v>
      </c>
      <c r="H7076" s="89">
        <v>578185.35</v>
      </c>
      <c r="I7076" s="110" t="s">
        <v>8177</v>
      </c>
      <c r="J7076" s="119">
        <v>689722.29</v>
      </c>
      <c r="K7076" s="112" t="s">
        <v>8178</v>
      </c>
      <c r="L7076" s="89">
        <v>1210.0350000000001</v>
      </c>
      <c r="M7076" s="89">
        <v>39629.656000000003</v>
      </c>
      <c r="N7076" s="89">
        <v>9</v>
      </c>
      <c r="O7076" s="89">
        <v>143</v>
      </c>
      <c r="P7076" s="89">
        <v>540.00699999999995</v>
      </c>
      <c r="Q7076" s="89">
        <v>1435.049</v>
      </c>
      <c r="R7076" s="89">
        <v>2374.1350000000002</v>
      </c>
      <c r="S7076" s="119">
        <v>1259371.7</v>
      </c>
    </row>
    <row r="7077" spans="1:19" ht="11.25" thickBot="1" x14ac:dyDescent="0.2">
      <c r="A7077" s="93"/>
    </row>
    <row r="7078" spans="1:19" ht="11.25" thickBot="1" x14ac:dyDescent="0.2">
      <c r="A7078" s="113" t="s">
        <v>352</v>
      </c>
      <c r="B7078" s="93"/>
      <c r="C7078" s="114">
        <v>87085.303</v>
      </c>
      <c r="D7078" s="118">
        <v>67360.061000000002</v>
      </c>
      <c r="E7078" s="118">
        <v>1237952.6000000001</v>
      </c>
      <c r="F7078" s="114">
        <v>3173.9079999999999</v>
      </c>
      <c r="G7078" s="114">
        <v>69</v>
      </c>
      <c r="H7078" s="114">
        <v>578915.97</v>
      </c>
      <c r="I7078" s="110" t="s">
        <v>8179</v>
      </c>
      <c r="J7078" s="118">
        <v>685599.79</v>
      </c>
      <c r="K7078" s="112" t="s">
        <v>8180</v>
      </c>
      <c r="L7078" s="114">
        <v>1226.3689999999999</v>
      </c>
      <c r="M7078" s="114">
        <v>39669.065999999999</v>
      </c>
      <c r="N7078" s="114">
        <v>9</v>
      </c>
      <c r="O7078" s="114">
        <v>151.001</v>
      </c>
      <c r="P7078" s="114">
        <v>518.673</v>
      </c>
      <c r="Q7078" s="114">
        <v>1495.3869999999999</v>
      </c>
      <c r="R7078" s="114">
        <v>2352.8000000000002</v>
      </c>
      <c r="S7078" s="118">
        <v>1250495.2</v>
      </c>
    </row>
    <row r="7079" spans="1:19" ht="11.25" thickBot="1" x14ac:dyDescent="0.2">
      <c r="A7079" s="93"/>
    </row>
    <row r="7080" spans="1:19" ht="11.25" thickBot="1" x14ac:dyDescent="0.2">
      <c r="A7080" s="116" t="s">
        <v>355</v>
      </c>
      <c r="B7080" s="93"/>
      <c r="C7080" s="114">
        <v>487.66800000000001</v>
      </c>
      <c r="D7080" s="118">
        <v>610.71</v>
      </c>
      <c r="E7080" s="118">
        <v>3833.127</v>
      </c>
      <c r="F7080" s="114">
        <v>44.01</v>
      </c>
      <c r="G7080" s="114">
        <v>1.732</v>
      </c>
      <c r="H7080" s="114">
        <v>2287.127</v>
      </c>
      <c r="I7080" s="110" t="s">
        <v>8181</v>
      </c>
      <c r="J7080" s="118">
        <v>9159.0540000000001</v>
      </c>
      <c r="K7080" s="112" t="s">
        <v>8182</v>
      </c>
      <c r="L7080" s="114">
        <v>27.43</v>
      </c>
      <c r="M7080" s="114">
        <v>240.88399999999999</v>
      </c>
      <c r="N7080" s="114">
        <v>5</v>
      </c>
      <c r="O7080" s="114">
        <v>9.8490000000000002</v>
      </c>
      <c r="P7080" s="114">
        <v>18.503</v>
      </c>
      <c r="Q7080" s="114">
        <v>52.656999999999996</v>
      </c>
      <c r="R7080" s="114">
        <v>20.135000000000002</v>
      </c>
      <c r="S7080" s="118">
        <v>13407.784</v>
      </c>
    </row>
    <row r="7081" spans="1:19" ht="11.25" thickBot="1" x14ac:dyDescent="0.2">
      <c r="A7081" s="93"/>
    </row>
    <row r="7082" spans="1:19" ht="11.25" thickBot="1" x14ac:dyDescent="0.2">
      <c r="A7082" s="117" t="s">
        <v>358</v>
      </c>
      <c r="B7082" s="93"/>
      <c r="C7082" s="114">
        <v>0.56000000000000005</v>
      </c>
      <c r="D7082" s="118">
        <v>0.90700000000000003</v>
      </c>
      <c r="E7082" s="118">
        <v>0.31</v>
      </c>
      <c r="F7082" s="114">
        <v>1.387</v>
      </c>
      <c r="G7082" s="114">
        <v>2.5099999999999998</v>
      </c>
      <c r="H7082" s="114">
        <v>0.39500000000000002</v>
      </c>
      <c r="I7082" s="110" t="s">
        <v>501</v>
      </c>
      <c r="J7082" s="118">
        <v>1.3360000000000001</v>
      </c>
      <c r="K7082" s="112" t="s">
        <v>1396</v>
      </c>
      <c r="L7082" s="114">
        <v>2.2370000000000001</v>
      </c>
      <c r="M7082" s="114">
        <v>0.60699999999999998</v>
      </c>
      <c r="N7082" s="114">
        <v>55.555999999999997</v>
      </c>
      <c r="O7082" s="114">
        <v>6.5220000000000002</v>
      </c>
      <c r="P7082" s="114">
        <v>3.5670000000000002</v>
      </c>
      <c r="Q7082" s="114">
        <v>3.5209999999999999</v>
      </c>
      <c r="R7082" s="114">
        <v>0.85599999999999998</v>
      </c>
      <c r="S7082" s="118">
        <v>1.0720000000000001</v>
      </c>
    </row>
    <row r="7083" spans="1:19" ht="11.25" thickBot="1" x14ac:dyDescent="0.2">
      <c r="A7083" s="93"/>
    </row>
    <row r="7084" spans="1:19" ht="11.25" thickBot="1" x14ac:dyDescent="0.2">
      <c r="A7084" s="87" t="s">
        <v>345</v>
      </c>
      <c r="B7084" s="87" t="s">
        <v>346</v>
      </c>
      <c r="C7084" s="108" t="s">
        <v>35</v>
      </c>
      <c r="D7084" s="107" t="s">
        <v>36</v>
      </c>
      <c r="E7084" s="107" t="s">
        <v>37</v>
      </c>
      <c r="F7084" s="107" t="s">
        <v>38</v>
      </c>
      <c r="G7084" s="107" t="s">
        <v>39</v>
      </c>
      <c r="H7084" s="107" t="s">
        <v>40</v>
      </c>
      <c r="I7084" s="107" t="s">
        <v>41</v>
      </c>
      <c r="J7084" s="107" t="s">
        <v>42</v>
      </c>
      <c r="K7084" s="107" t="s">
        <v>43</v>
      </c>
      <c r="L7084" s="107" t="s">
        <v>44</v>
      </c>
      <c r="M7084" s="107" t="s">
        <v>45</v>
      </c>
      <c r="N7084" s="107" t="s">
        <v>46</v>
      </c>
      <c r="O7084" s="107" t="s">
        <v>47</v>
      </c>
      <c r="P7084" s="107" t="s">
        <v>48</v>
      </c>
      <c r="Q7084" s="107" t="s">
        <v>49</v>
      </c>
      <c r="R7084" s="107" t="s">
        <v>50</v>
      </c>
      <c r="S7084" s="107" t="s">
        <v>51</v>
      </c>
    </row>
    <row r="7085" spans="1:19" ht="11.25" thickBot="1" x14ac:dyDescent="0.2">
      <c r="A7085" s="88">
        <v>1</v>
      </c>
      <c r="B7085" s="109">
        <v>0.81149305555555562</v>
      </c>
      <c r="C7085" s="112" t="s">
        <v>8183</v>
      </c>
      <c r="D7085" s="89">
        <v>14619.127</v>
      </c>
      <c r="E7085" s="89">
        <v>64614.044000000002</v>
      </c>
      <c r="F7085" s="89">
        <v>6</v>
      </c>
      <c r="G7085" s="89">
        <v>3141.2370000000001</v>
      </c>
      <c r="H7085" s="89">
        <v>565143.72</v>
      </c>
      <c r="I7085" s="110" t="s">
        <v>8184</v>
      </c>
      <c r="J7085" s="89">
        <v>123536.19</v>
      </c>
      <c r="K7085" s="89">
        <v>101728.76</v>
      </c>
      <c r="L7085" s="89">
        <v>25051.052</v>
      </c>
      <c r="M7085" s="89">
        <v>16833.797999999999</v>
      </c>
      <c r="N7085" s="89">
        <v>2521.1529999999998</v>
      </c>
      <c r="O7085" s="89">
        <v>2636.1669999999999</v>
      </c>
      <c r="P7085" s="89">
        <v>3246.2530000000002</v>
      </c>
      <c r="Q7085" s="89">
        <v>2403.1390000000001</v>
      </c>
      <c r="R7085" s="89">
        <v>2758.183</v>
      </c>
      <c r="S7085" s="89">
        <v>1936.09</v>
      </c>
    </row>
    <row r="7086" spans="1:19" ht="11.25" thickBot="1" x14ac:dyDescent="0.2">
      <c r="A7086" s="93"/>
    </row>
    <row r="7087" spans="1:19" ht="11.25" thickBot="1" x14ac:dyDescent="0.2">
      <c r="A7087" s="88">
        <v>2</v>
      </c>
      <c r="B7087" s="109">
        <v>0.81166666666666665</v>
      </c>
      <c r="C7087" s="112" t="s">
        <v>8185</v>
      </c>
      <c r="D7087" s="89">
        <v>14572.094999999999</v>
      </c>
      <c r="E7087" s="89">
        <v>65123.627</v>
      </c>
      <c r="F7087" s="89">
        <v>20</v>
      </c>
      <c r="G7087" s="89">
        <v>3265.2559999999999</v>
      </c>
      <c r="H7087" s="89">
        <v>566782.35</v>
      </c>
      <c r="I7087" s="110" t="s">
        <v>8186</v>
      </c>
      <c r="J7087" s="89">
        <v>123817.85</v>
      </c>
      <c r="K7087" s="89">
        <v>101888.54</v>
      </c>
      <c r="L7087" s="89">
        <v>24727.666000000001</v>
      </c>
      <c r="M7087" s="89">
        <v>16542.564999999999</v>
      </c>
      <c r="N7087" s="89">
        <v>2556.1570000000002</v>
      </c>
      <c r="O7087" s="89">
        <v>2614.1640000000002</v>
      </c>
      <c r="P7087" s="89">
        <v>3224.25</v>
      </c>
      <c r="Q7087" s="89">
        <v>2458.145</v>
      </c>
      <c r="R7087" s="89">
        <v>2828.192</v>
      </c>
      <c r="S7087" s="89">
        <v>2042.1</v>
      </c>
    </row>
    <row r="7088" spans="1:19" ht="11.25" thickBot="1" x14ac:dyDescent="0.2">
      <c r="A7088" s="93"/>
    </row>
    <row r="7089" spans="1:19" ht="11.25" thickBot="1" x14ac:dyDescent="0.2">
      <c r="A7089" s="88">
        <v>3</v>
      </c>
      <c r="B7089" s="109">
        <v>0.81182870370370364</v>
      </c>
      <c r="C7089" s="112" t="s">
        <v>8187</v>
      </c>
      <c r="D7089" s="89">
        <v>15023.415000000001</v>
      </c>
      <c r="E7089" s="89">
        <v>64929.021000000001</v>
      </c>
      <c r="F7089" s="89">
        <v>8</v>
      </c>
      <c r="G7089" s="89">
        <v>3133.2359999999999</v>
      </c>
      <c r="H7089" s="89">
        <v>565533.07999999996</v>
      </c>
      <c r="I7089" s="110" t="s">
        <v>8188</v>
      </c>
      <c r="J7089" s="89">
        <v>123254.52</v>
      </c>
      <c r="K7089" s="89">
        <v>99947.172999999995</v>
      </c>
      <c r="L7089" s="89">
        <v>25069.074000000001</v>
      </c>
      <c r="M7089" s="89">
        <v>16924.871999999999</v>
      </c>
      <c r="N7089" s="89">
        <v>2445.1439999999998</v>
      </c>
      <c r="O7089" s="89">
        <v>2667.1709999999998</v>
      </c>
      <c r="P7089" s="89">
        <v>3161.24</v>
      </c>
      <c r="Q7089" s="89">
        <v>2442.143</v>
      </c>
      <c r="R7089" s="89">
        <v>2802.1880000000001</v>
      </c>
      <c r="S7089" s="89">
        <v>1960.0920000000001</v>
      </c>
    </row>
    <row r="7090" spans="1:19" ht="11.25" thickBot="1" x14ac:dyDescent="0.2">
      <c r="A7090" s="93"/>
    </row>
    <row r="7091" spans="1:19" ht="11.25" thickBot="1" x14ac:dyDescent="0.2">
      <c r="A7091" s="113" t="s">
        <v>352</v>
      </c>
      <c r="B7091" s="93"/>
      <c r="C7091" s="112" t="s">
        <v>8189</v>
      </c>
      <c r="D7091" s="114">
        <v>14738.212</v>
      </c>
      <c r="E7091" s="114">
        <v>64888.898000000001</v>
      </c>
      <c r="F7091" s="114">
        <v>11.333</v>
      </c>
      <c r="G7091" s="114">
        <v>3179.9090000000001</v>
      </c>
      <c r="H7091" s="114">
        <v>565819.71</v>
      </c>
      <c r="I7091" s="110" t="s">
        <v>8190</v>
      </c>
      <c r="J7091" s="114">
        <v>123536.19</v>
      </c>
      <c r="K7091" s="114">
        <v>101188.16</v>
      </c>
      <c r="L7091" s="114">
        <v>24949.263999999999</v>
      </c>
      <c r="M7091" s="114">
        <v>16767.078000000001</v>
      </c>
      <c r="N7091" s="114">
        <v>2507.4839999999999</v>
      </c>
      <c r="O7091" s="114">
        <v>2639.1669999999999</v>
      </c>
      <c r="P7091" s="114">
        <v>3210.5810000000001</v>
      </c>
      <c r="Q7091" s="114">
        <v>2434.4760000000001</v>
      </c>
      <c r="R7091" s="114">
        <v>2796.1880000000001</v>
      </c>
      <c r="S7091" s="114">
        <v>1979.4269999999999</v>
      </c>
    </row>
    <row r="7092" spans="1:19" ht="11.25" thickBot="1" x14ac:dyDescent="0.2">
      <c r="A7092" s="93"/>
    </row>
    <row r="7093" spans="1:19" ht="11.25" thickBot="1" x14ac:dyDescent="0.2">
      <c r="A7093" s="116" t="s">
        <v>355</v>
      </c>
      <c r="B7093" s="93"/>
      <c r="C7093" s="112" t="s">
        <v>8191</v>
      </c>
      <c r="D7093" s="114">
        <v>248.11</v>
      </c>
      <c r="E7093" s="114">
        <v>257.14999999999998</v>
      </c>
      <c r="F7093" s="114">
        <v>7.5720000000000001</v>
      </c>
      <c r="G7093" s="114">
        <v>74.02</v>
      </c>
      <c r="H7093" s="114">
        <v>856.09199999999998</v>
      </c>
      <c r="I7093" s="110" t="s">
        <v>8192</v>
      </c>
      <c r="J7093" s="114">
        <v>281.66300000000001</v>
      </c>
      <c r="K7093" s="114">
        <v>1077.692</v>
      </c>
      <c r="L7093" s="114">
        <v>192.12100000000001</v>
      </c>
      <c r="M7093" s="114">
        <v>199.69499999999999</v>
      </c>
      <c r="N7093" s="114">
        <v>56.755000000000003</v>
      </c>
      <c r="O7093" s="114">
        <v>26.63</v>
      </c>
      <c r="P7093" s="114">
        <v>44.124000000000002</v>
      </c>
      <c r="Q7093" s="114">
        <v>28.292999999999999</v>
      </c>
      <c r="R7093" s="114">
        <v>35.387999999999998</v>
      </c>
      <c r="S7093" s="114">
        <v>55.587000000000003</v>
      </c>
    </row>
    <row r="7094" spans="1:19" ht="11.25" thickBot="1" x14ac:dyDescent="0.2">
      <c r="A7094" s="93"/>
    </row>
    <row r="7095" spans="1:19" ht="11.25" thickBot="1" x14ac:dyDescent="0.2">
      <c r="A7095" s="117" t="s">
        <v>358</v>
      </c>
      <c r="B7095" s="93"/>
      <c r="C7095" s="112" t="s">
        <v>2436</v>
      </c>
      <c r="D7095" s="114">
        <v>1.6830000000000001</v>
      </c>
      <c r="E7095" s="114">
        <v>0.39600000000000002</v>
      </c>
      <c r="F7095" s="114">
        <v>66.811000000000007</v>
      </c>
      <c r="G7095" s="114">
        <v>2.3279999999999998</v>
      </c>
      <c r="H7095" s="114">
        <v>0.151</v>
      </c>
      <c r="I7095" s="110" t="s">
        <v>665</v>
      </c>
      <c r="J7095" s="114">
        <v>0.22800000000000001</v>
      </c>
      <c r="K7095" s="114">
        <v>1.0649999999999999</v>
      </c>
      <c r="L7095" s="114">
        <v>0.77</v>
      </c>
      <c r="M7095" s="114">
        <v>1.1910000000000001</v>
      </c>
      <c r="N7095" s="114">
        <v>2.2629999999999999</v>
      </c>
      <c r="O7095" s="114">
        <v>1.0089999999999999</v>
      </c>
      <c r="P7095" s="114">
        <v>1.3740000000000001</v>
      </c>
      <c r="Q7095" s="114">
        <v>1.1619999999999999</v>
      </c>
      <c r="R7095" s="114">
        <v>1.266</v>
      </c>
      <c r="S7095" s="114">
        <v>2.8079999999999998</v>
      </c>
    </row>
    <row r="7096" spans="1:19" ht="11.25" thickBot="1" x14ac:dyDescent="0.2">
      <c r="A7096" s="93"/>
    </row>
    <row r="7097" spans="1:19" ht="11.25" thickBot="1" x14ac:dyDescent="0.2">
      <c r="A7097" s="87" t="s">
        <v>345</v>
      </c>
      <c r="B7097" s="87" t="s">
        <v>346</v>
      </c>
      <c r="C7097" s="107" t="s">
        <v>52</v>
      </c>
      <c r="D7097" s="107" t="s">
        <v>53</v>
      </c>
      <c r="E7097" s="107" t="s">
        <v>54</v>
      </c>
      <c r="F7097" s="107" t="s">
        <v>55</v>
      </c>
      <c r="G7097" s="107" t="s">
        <v>56</v>
      </c>
      <c r="H7097" s="107" t="s">
        <v>57</v>
      </c>
      <c r="I7097" s="107" t="s">
        <v>58</v>
      </c>
      <c r="J7097" s="107" t="s">
        <v>59</v>
      </c>
      <c r="K7097" s="107" t="s">
        <v>60</v>
      </c>
      <c r="L7097" s="107" t="s">
        <v>61</v>
      </c>
      <c r="M7097" s="107" t="s">
        <v>62</v>
      </c>
      <c r="N7097" s="107" t="s">
        <v>63</v>
      </c>
      <c r="O7097" s="107" t="s">
        <v>64</v>
      </c>
      <c r="P7097" s="108" t="s">
        <v>65</v>
      </c>
      <c r="Q7097" s="108" t="s">
        <v>66</v>
      </c>
      <c r="R7097" s="107" t="s">
        <v>67</v>
      </c>
      <c r="S7097" s="107" t="s">
        <v>68</v>
      </c>
    </row>
    <row r="7098" spans="1:19" ht="11.25" thickBot="1" x14ac:dyDescent="0.2">
      <c r="A7098" s="88">
        <v>1</v>
      </c>
      <c r="B7098" s="109">
        <v>0.81149305555555562</v>
      </c>
      <c r="C7098" s="89">
        <v>1676.067</v>
      </c>
      <c r="D7098" s="89">
        <v>561.00800000000004</v>
      </c>
      <c r="E7098" s="89">
        <v>689.01099999999997</v>
      </c>
      <c r="F7098" s="89">
        <v>381.00299999999999</v>
      </c>
      <c r="G7098" s="89">
        <v>412.00400000000002</v>
      </c>
      <c r="H7098" s="89">
        <v>2276.1239999999998</v>
      </c>
      <c r="I7098" s="89">
        <v>122</v>
      </c>
      <c r="J7098" s="89">
        <v>169.001</v>
      </c>
      <c r="K7098" s="89">
        <v>20</v>
      </c>
      <c r="L7098" s="89">
        <v>14</v>
      </c>
      <c r="M7098" s="89">
        <v>244.001</v>
      </c>
      <c r="N7098" s="89">
        <v>4982.5959999999995</v>
      </c>
      <c r="O7098" s="110" t="s">
        <v>8193</v>
      </c>
      <c r="P7098" s="112" t="s">
        <v>8194</v>
      </c>
      <c r="Q7098" s="112" t="s">
        <v>8195</v>
      </c>
      <c r="R7098" s="89">
        <v>8136.5889999999999</v>
      </c>
      <c r="S7098" s="89">
        <v>3315.2640000000001</v>
      </c>
    </row>
    <row r="7099" spans="1:19" ht="11.25" thickBot="1" x14ac:dyDescent="0.2">
      <c r="A7099" s="93"/>
    </row>
    <row r="7100" spans="1:19" ht="11.25" thickBot="1" x14ac:dyDescent="0.2">
      <c r="A7100" s="88">
        <v>2</v>
      </c>
      <c r="B7100" s="109">
        <v>0.81166666666666665</v>
      </c>
      <c r="C7100" s="89">
        <v>1609.0619999999999</v>
      </c>
      <c r="D7100" s="89">
        <v>560.00800000000004</v>
      </c>
      <c r="E7100" s="89">
        <v>669.01099999999997</v>
      </c>
      <c r="F7100" s="89">
        <v>416.00400000000002</v>
      </c>
      <c r="G7100" s="89">
        <v>402.00400000000002</v>
      </c>
      <c r="H7100" s="89">
        <v>2424.1410000000001</v>
      </c>
      <c r="I7100" s="89">
        <v>122</v>
      </c>
      <c r="J7100" s="89">
        <v>177.001</v>
      </c>
      <c r="K7100" s="89">
        <v>17</v>
      </c>
      <c r="L7100" s="89">
        <v>16</v>
      </c>
      <c r="M7100" s="89">
        <v>252.00200000000001</v>
      </c>
      <c r="N7100" s="89">
        <v>4947.5870000000004</v>
      </c>
      <c r="O7100" s="110" t="s">
        <v>8196</v>
      </c>
      <c r="P7100" s="112" t="s">
        <v>8197</v>
      </c>
      <c r="Q7100" s="112" t="s">
        <v>8198</v>
      </c>
      <c r="R7100" s="89">
        <v>7998.5349999999999</v>
      </c>
      <c r="S7100" s="89">
        <v>3672.3240000000001</v>
      </c>
    </row>
    <row r="7101" spans="1:19" ht="11.25" thickBot="1" x14ac:dyDescent="0.2">
      <c r="A7101" s="93"/>
    </row>
    <row r="7102" spans="1:19" ht="11.25" thickBot="1" x14ac:dyDescent="0.2">
      <c r="A7102" s="88">
        <v>3</v>
      </c>
      <c r="B7102" s="109">
        <v>0.81182870370370364</v>
      </c>
      <c r="C7102" s="89">
        <v>1607.0619999999999</v>
      </c>
      <c r="D7102" s="89">
        <v>506.00599999999997</v>
      </c>
      <c r="E7102" s="89">
        <v>676.01099999999997</v>
      </c>
      <c r="F7102" s="89">
        <v>380.00299999999999</v>
      </c>
      <c r="G7102" s="89">
        <v>445.005</v>
      </c>
      <c r="H7102" s="89">
        <v>2254.1219999999998</v>
      </c>
      <c r="I7102" s="89">
        <v>123</v>
      </c>
      <c r="J7102" s="89">
        <v>188.001</v>
      </c>
      <c r="K7102" s="89">
        <v>21</v>
      </c>
      <c r="L7102" s="89">
        <v>13</v>
      </c>
      <c r="M7102" s="89">
        <v>283.00200000000001</v>
      </c>
      <c r="N7102" s="89">
        <v>5111.6270000000004</v>
      </c>
      <c r="O7102" s="110" t="s">
        <v>8199</v>
      </c>
      <c r="P7102" s="112" t="s">
        <v>8200</v>
      </c>
      <c r="Q7102" s="112" t="s">
        <v>8201</v>
      </c>
      <c r="R7102" s="89">
        <v>8090.5709999999999</v>
      </c>
      <c r="S7102" s="89">
        <v>3359.2710000000002</v>
      </c>
    </row>
    <row r="7103" spans="1:19" ht="11.25" thickBot="1" x14ac:dyDescent="0.2">
      <c r="A7103" s="93"/>
    </row>
    <row r="7104" spans="1:19" ht="11.25" thickBot="1" x14ac:dyDescent="0.2">
      <c r="A7104" s="113" t="s">
        <v>352</v>
      </c>
      <c r="B7104" s="93"/>
      <c r="C7104" s="114">
        <v>1630.731</v>
      </c>
      <c r="D7104" s="114">
        <v>542.34</v>
      </c>
      <c r="E7104" s="114">
        <v>678.01099999999997</v>
      </c>
      <c r="F7104" s="114">
        <v>392.33699999999999</v>
      </c>
      <c r="G7104" s="114">
        <v>419.67099999999999</v>
      </c>
      <c r="H7104" s="114">
        <v>2318.1289999999999</v>
      </c>
      <c r="I7104" s="114">
        <v>122.334</v>
      </c>
      <c r="J7104" s="114">
        <v>178.001</v>
      </c>
      <c r="K7104" s="114">
        <v>19.332999999999998</v>
      </c>
      <c r="L7104" s="114">
        <v>14.333</v>
      </c>
      <c r="M7104" s="114">
        <v>259.66800000000001</v>
      </c>
      <c r="N7104" s="114">
        <v>5013.9369999999999</v>
      </c>
      <c r="O7104" s="110" t="s">
        <v>8202</v>
      </c>
      <c r="P7104" s="112" t="s">
        <v>8203</v>
      </c>
      <c r="Q7104" s="112" t="s">
        <v>8204</v>
      </c>
      <c r="R7104" s="114">
        <v>8075.232</v>
      </c>
      <c r="S7104" s="114">
        <v>3448.953</v>
      </c>
    </row>
    <row r="7105" spans="1:19" ht="11.25" thickBot="1" x14ac:dyDescent="0.2">
      <c r="A7105" s="93"/>
    </row>
    <row r="7106" spans="1:19" ht="11.25" thickBot="1" x14ac:dyDescent="0.2">
      <c r="A7106" s="116" t="s">
        <v>355</v>
      </c>
      <c r="B7106" s="93"/>
      <c r="C7106" s="114">
        <v>39.276000000000003</v>
      </c>
      <c r="D7106" s="114">
        <v>31.47</v>
      </c>
      <c r="E7106" s="114">
        <v>10.148999999999999</v>
      </c>
      <c r="F7106" s="114">
        <v>20.501999999999999</v>
      </c>
      <c r="G7106" s="114">
        <v>22.501999999999999</v>
      </c>
      <c r="H7106" s="114">
        <v>92.465999999999994</v>
      </c>
      <c r="I7106" s="114">
        <v>0.57699999999999996</v>
      </c>
      <c r="J7106" s="114">
        <v>9.5389999999999997</v>
      </c>
      <c r="K7106" s="114">
        <v>2.0819999999999999</v>
      </c>
      <c r="L7106" s="114">
        <v>1.528</v>
      </c>
      <c r="M7106" s="114">
        <v>20.6</v>
      </c>
      <c r="N7106" s="114">
        <v>86.394000000000005</v>
      </c>
      <c r="O7106" s="110" t="s">
        <v>8205</v>
      </c>
      <c r="P7106" s="112" t="s">
        <v>8206</v>
      </c>
      <c r="Q7106" s="112" t="s">
        <v>8207</v>
      </c>
      <c r="R7106" s="114">
        <v>70.293000000000006</v>
      </c>
      <c r="S7106" s="114">
        <v>194.69200000000001</v>
      </c>
    </row>
    <row r="7107" spans="1:19" ht="11.25" thickBot="1" x14ac:dyDescent="0.2">
      <c r="A7107" s="93"/>
    </row>
    <row r="7108" spans="1:19" ht="11.25" thickBot="1" x14ac:dyDescent="0.2">
      <c r="A7108" s="117" t="s">
        <v>358</v>
      </c>
      <c r="B7108" s="93"/>
      <c r="C7108" s="114">
        <v>2.4079999999999999</v>
      </c>
      <c r="D7108" s="114">
        <v>5.8029999999999999</v>
      </c>
      <c r="E7108" s="114">
        <v>1.4970000000000001</v>
      </c>
      <c r="F7108" s="114">
        <v>5.226</v>
      </c>
      <c r="G7108" s="114">
        <v>5.3620000000000001</v>
      </c>
      <c r="H7108" s="114">
        <v>3.9889999999999999</v>
      </c>
      <c r="I7108" s="114">
        <v>0.47199999999999998</v>
      </c>
      <c r="J7108" s="114">
        <v>5.359</v>
      </c>
      <c r="K7108" s="114">
        <v>10.766999999999999</v>
      </c>
      <c r="L7108" s="114">
        <v>10.657</v>
      </c>
      <c r="M7108" s="114">
        <v>7.9329999999999998</v>
      </c>
      <c r="N7108" s="114">
        <v>1.7230000000000001</v>
      </c>
      <c r="O7108" s="110" t="s">
        <v>8208</v>
      </c>
      <c r="P7108" s="112" t="s">
        <v>2453</v>
      </c>
      <c r="Q7108" s="112" t="s">
        <v>1309</v>
      </c>
      <c r="R7108" s="114">
        <v>0.87</v>
      </c>
      <c r="S7108" s="114">
        <v>5.6449999999999996</v>
      </c>
    </row>
    <row r="7109" spans="1:19" ht="10.5" x14ac:dyDescent="0.15">
      <c r="A7109" s="93"/>
    </row>
    <row r="7110" spans="1:19" x14ac:dyDescent="0.15">
      <c r="A7110" s="106"/>
      <c r="B7110" s="69" t="s">
        <v>2454</v>
      </c>
    </row>
    <row r="7111" spans="1:19" ht="9.75" thickBot="1" x14ac:dyDescent="0.2">
      <c r="A7111" s="64" t="s">
        <v>6926</v>
      </c>
    </row>
    <row r="7112" spans="1:19" ht="11.25" thickBot="1" x14ac:dyDescent="0.2">
      <c r="A7112" s="87" t="s">
        <v>345</v>
      </c>
      <c r="B7112" s="87" t="s">
        <v>346</v>
      </c>
      <c r="C7112" s="107" t="s">
        <v>1</v>
      </c>
      <c r="D7112" s="107" t="s">
        <v>2</v>
      </c>
      <c r="E7112" s="107" t="s">
        <v>3</v>
      </c>
      <c r="F7112" s="107" t="s">
        <v>4</v>
      </c>
      <c r="G7112" s="107" t="s">
        <v>5</v>
      </c>
      <c r="H7112" s="107" t="s">
        <v>6</v>
      </c>
      <c r="I7112" s="108" t="s">
        <v>7</v>
      </c>
      <c r="J7112" s="108" t="s">
        <v>8</v>
      </c>
      <c r="K7112" s="107" t="s">
        <v>9</v>
      </c>
      <c r="L7112" s="107" t="s">
        <v>10</v>
      </c>
      <c r="M7112" s="107" t="s">
        <v>11</v>
      </c>
      <c r="N7112" s="107" t="s">
        <v>12</v>
      </c>
      <c r="O7112" s="107" t="s">
        <v>13</v>
      </c>
      <c r="P7112" s="107" t="s">
        <v>14</v>
      </c>
      <c r="Q7112" s="107" t="s">
        <v>15</v>
      </c>
      <c r="R7112" s="107" t="s">
        <v>16</v>
      </c>
      <c r="S7112" s="107" t="s">
        <v>17</v>
      </c>
    </row>
    <row r="7113" spans="1:19" ht="11.25" thickBot="1" x14ac:dyDescent="0.2">
      <c r="A7113" s="88">
        <v>1</v>
      </c>
      <c r="B7113" s="109">
        <v>0.81693287037037043</v>
      </c>
      <c r="C7113" s="110" t="s">
        <v>8209</v>
      </c>
      <c r="D7113" s="110" t="s">
        <v>8210</v>
      </c>
      <c r="E7113" s="110" t="s">
        <v>8211</v>
      </c>
      <c r="F7113" s="110" t="s">
        <v>8212</v>
      </c>
      <c r="G7113" s="110" t="s">
        <v>8213</v>
      </c>
      <c r="H7113" s="110" t="s">
        <v>8214</v>
      </c>
      <c r="I7113" s="119">
        <v>74311.296000000002</v>
      </c>
      <c r="J7113" s="112" t="s">
        <v>8215</v>
      </c>
      <c r="K7113" s="110" t="s">
        <v>8216</v>
      </c>
      <c r="L7113" s="89">
        <v>14358.947</v>
      </c>
      <c r="M7113" s="89">
        <v>1442.05</v>
      </c>
      <c r="N7113" s="110" t="s">
        <v>8217</v>
      </c>
      <c r="O7113" s="89">
        <v>340123.94</v>
      </c>
      <c r="P7113" s="89">
        <v>9304.0769999999993</v>
      </c>
      <c r="Q7113" s="89">
        <v>16831.796999999999</v>
      </c>
      <c r="R7113" s="89">
        <v>117447.12</v>
      </c>
      <c r="S7113" s="89">
        <v>130026.5</v>
      </c>
    </row>
    <row r="7114" spans="1:19" ht="11.25" thickBot="1" x14ac:dyDescent="0.2">
      <c r="A7114" s="93"/>
    </row>
    <row r="7115" spans="1:19" ht="11.25" thickBot="1" x14ac:dyDescent="0.2">
      <c r="A7115" s="88">
        <v>2</v>
      </c>
      <c r="B7115" s="109">
        <v>0.81709490740740742</v>
      </c>
      <c r="C7115" s="110" t="s">
        <v>8218</v>
      </c>
      <c r="D7115" s="110" t="s">
        <v>8219</v>
      </c>
      <c r="E7115" s="110" t="s">
        <v>8220</v>
      </c>
      <c r="F7115" s="110" t="s">
        <v>8221</v>
      </c>
      <c r="G7115" s="110" t="s">
        <v>8222</v>
      </c>
      <c r="H7115" s="110" t="s">
        <v>8223</v>
      </c>
      <c r="I7115" s="119">
        <v>75226.572</v>
      </c>
      <c r="J7115" s="112" t="s">
        <v>8224</v>
      </c>
      <c r="K7115" s="110" t="s">
        <v>8225</v>
      </c>
      <c r="L7115" s="89">
        <v>15050.433999999999</v>
      </c>
      <c r="M7115" s="89">
        <v>1382.046</v>
      </c>
      <c r="N7115" s="110" t="s">
        <v>8226</v>
      </c>
      <c r="O7115" s="89">
        <v>338359.56</v>
      </c>
      <c r="P7115" s="89">
        <v>9204.0329999999994</v>
      </c>
      <c r="Q7115" s="89">
        <v>17102.017</v>
      </c>
      <c r="R7115" s="89">
        <v>118527.21</v>
      </c>
      <c r="S7115" s="89">
        <v>130507.5</v>
      </c>
    </row>
    <row r="7116" spans="1:19" ht="11.25" thickBot="1" x14ac:dyDescent="0.2">
      <c r="A7116" s="93"/>
    </row>
    <row r="7117" spans="1:19" ht="11.25" thickBot="1" x14ac:dyDescent="0.2">
      <c r="A7117" s="88">
        <v>3</v>
      </c>
      <c r="B7117" s="109">
        <v>0.81726851851851856</v>
      </c>
      <c r="C7117" s="110" t="s">
        <v>8227</v>
      </c>
      <c r="D7117" s="110" t="s">
        <v>8228</v>
      </c>
      <c r="E7117" s="110" t="s">
        <v>8229</v>
      </c>
      <c r="F7117" s="110" t="s">
        <v>8230</v>
      </c>
      <c r="G7117" s="110" t="s">
        <v>8231</v>
      </c>
      <c r="H7117" s="110" t="s">
        <v>8232</v>
      </c>
      <c r="I7117" s="119">
        <v>75240.623000000007</v>
      </c>
      <c r="J7117" s="112" t="s">
        <v>8233</v>
      </c>
      <c r="K7117" s="110" t="s">
        <v>8234</v>
      </c>
      <c r="L7117" s="89">
        <v>14720.199000000001</v>
      </c>
      <c r="M7117" s="89">
        <v>1506.0540000000001</v>
      </c>
      <c r="N7117" s="110" t="s">
        <v>8235</v>
      </c>
      <c r="O7117" s="89">
        <v>344313.93</v>
      </c>
      <c r="P7117" s="89">
        <v>8922.91</v>
      </c>
      <c r="Q7117" s="89">
        <v>16991.927</v>
      </c>
      <c r="R7117" s="89">
        <v>118817.86</v>
      </c>
      <c r="S7117" s="89">
        <v>131180.70000000001</v>
      </c>
    </row>
    <row r="7118" spans="1:19" ht="11.25" thickBot="1" x14ac:dyDescent="0.2">
      <c r="A7118" s="93"/>
    </row>
    <row r="7119" spans="1:19" ht="11.25" thickBot="1" x14ac:dyDescent="0.2">
      <c r="A7119" s="113" t="s">
        <v>352</v>
      </c>
      <c r="B7119" s="93"/>
      <c r="C7119" s="110" t="s">
        <v>8236</v>
      </c>
      <c r="D7119" s="110" t="s">
        <v>8237</v>
      </c>
      <c r="E7119" s="110" t="s">
        <v>8238</v>
      </c>
      <c r="F7119" s="110" t="s">
        <v>8239</v>
      </c>
      <c r="G7119" s="110" t="s">
        <v>8240</v>
      </c>
      <c r="H7119" s="110" t="s">
        <v>8241</v>
      </c>
      <c r="I7119" s="118">
        <v>74926.164000000004</v>
      </c>
      <c r="J7119" s="112" t="s">
        <v>8242</v>
      </c>
      <c r="K7119" s="110" t="s">
        <v>8243</v>
      </c>
      <c r="L7119" s="114">
        <v>14709.86</v>
      </c>
      <c r="M7119" s="114">
        <v>1443.383</v>
      </c>
      <c r="N7119" s="110" t="s">
        <v>8244</v>
      </c>
      <c r="O7119" s="114">
        <v>340932.48</v>
      </c>
      <c r="P7119" s="114">
        <v>9143.6730000000007</v>
      </c>
      <c r="Q7119" s="114">
        <v>16975.246999999999</v>
      </c>
      <c r="R7119" s="114">
        <v>118264.06</v>
      </c>
      <c r="S7119" s="114">
        <v>130571.57</v>
      </c>
    </row>
    <row r="7120" spans="1:19" ht="11.25" thickBot="1" x14ac:dyDescent="0.2">
      <c r="A7120" s="93"/>
    </row>
    <row r="7121" spans="1:19" ht="11.25" thickBot="1" x14ac:dyDescent="0.2">
      <c r="A7121" s="116" t="s">
        <v>355</v>
      </c>
      <c r="B7121" s="93"/>
      <c r="C7121" s="110" t="s">
        <v>8245</v>
      </c>
      <c r="D7121" s="110" t="s">
        <v>8246</v>
      </c>
      <c r="E7121" s="110" t="s">
        <v>8247</v>
      </c>
      <c r="F7121" s="110" t="s">
        <v>8248</v>
      </c>
      <c r="G7121" s="110" t="s">
        <v>8249</v>
      </c>
      <c r="H7121" s="110" t="s">
        <v>8250</v>
      </c>
      <c r="I7121" s="118">
        <v>532.53700000000003</v>
      </c>
      <c r="J7121" s="112" t="s">
        <v>8251</v>
      </c>
      <c r="K7121" s="110" t="s">
        <v>8252</v>
      </c>
      <c r="L7121" s="114">
        <v>345.86</v>
      </c>
      <c r="M7121" s="114">
        <v>62.015000000000001</v>
      </c>
      <c r="N7121" s="110" t="s">
        <v>8253</v>
      </c>
      <c r="O7121" s="114">
        <v>3058.42</v>
      </c>
      <c r="P7121" s="114">
        <v>197.62200000000001</v>
      </c>
      <c r="Q7121" s="114">
        <v>135.88</v>
      </c>
      <c r="R7121" s="114">
        <v>722.26499999999999</v>
      </c>
      <c r="S7121" s="114">
        <v>579.76199999999994</v>
      </c>
    </row>
    <row r="7122" spans="1:19" ht="11.25" thickBot="1" x14ac:dyDescent="0.2">
      <c r="A7122" s="93"/>
    </row>
    <row r="7123" spans="1:19" ht="11.25" thickBot="1" x14ac:dyDescent="0.2">
      <c r="A7123" s="117" t="s">
        <v>358</v>
      </c>
      <c r="B7123" s="93"/>
      <c r="C7123" s="110" t="s">
        <v>8254</v>
      </c>
      <c r="D7123" s="110" t="s">
        <v>2249</v>
      </c>
      <c r="E7123" s="110" t="s">
        <v>2500</v>
      </c>
      <c r="F7123" s="110" t="s">
        <v>8255</v>
      </c>
      <c r="G7123" s="110" t="s">
        <v>8256</v>
      </c>
      <c r="H7123" s="110" t="s">
        <v>8257</v>
      </c>
      <c r="I7123" s="118">
        <v>0.71099999999999997</v>
      </c>
      <c r="J7123" s="112" t="s">
        <v>1397</v>
      </c>
      <c r="K7123" s="110" t="s">
        <v>8258</v>
      </c>
      <c r="L7123" s="114">
        <v>2.351</v>
      </c>
      <c r="M7123" s="114">
        <v>4.2969999999999997</v>
      </c>
      <c r="N7123" s="110" t="s">
        <v>8259</v>
      </c>
      <c r="O7123" s="114">
        <v>0.89700000000000002</v>
      </c>
      <c r="P7123" s="114">
        <v>2.161</v>
      </c>
      <c r="Q7123" s="114">
        <v>0.8</v>
      </c>
      <c r="R7123" s="114">
        <v>0.61099999999999999</v>
      </c>
      <c r="S7123" s="114">
        <v>0.44400000000000001</v>
      </c>
    </row>
    <row r="7124" spans="1:19" ht="11.25" thickBot="1" x14ac:dyDescent="0.2">
      <c r="A7124" s="93"/>
    </row>
    <row r="7125" spans="1:19" ht="11.25" thickBot="1" x14ac:dyDescent="0.2">
      <c r="A7125" s="87" t="s">
        <v>345</v>
      </c>
      <c r="B7125" s="87" t="s">
        <v>346</v>
      </c>
      <c r="C7125" s="107" t="s">
        <v>18</v>
      </c>
      <c r="D7125" s="108" t="s">
        <v>19</v>
      </c>
      <c r="E7125" s="108" t="s">
        <v>20</v>
      </c>
      <c r="F7125" s="107" t="s">
        <v>21</v>
      </c>
      <c r="G7125" s="107" t="s">
        <v>22</v>
      </c>
      <c r="H7125" s="107" t="s">
        <v>23</v>
      </c>
      <c r="I7125" s="107" t="s">
        <v>24</v>
      </c>
      <c r="J7125" s="108" t="s">
        <v>25</v>
      </c>
      <c r="K7125" s="108" t="s">
        <v>26</v>
      </c>
      <c r="L7125" s="107" t="s">
        <v>27</v>
      </c>
      <c r="M7125" s="107" t="s">
        <v>28</v>
      </c>
      <c r="N7125" s="107" t="s">
        <v>29</v>
      </c>
      <c r="O7125" s="107" t="s">
        <v>30</v>
      </c>
      <c r="P7125" s="107" t="s">
        <v>31</v>
      </c>
      <c r="Q7125" s="107" t="s">
        <v>32</v>
      </c>
      <c r="R7125" s="107" t="s">
        <v>33</v>
      </c>
      <c r="S7125" s="108" t="s">
        <v>34</v>
      </c>
    </row>
    <row r="7126" spans="1:19" ht="11.25" thickBot="1" x14ac:dyDescent="0.2">
      <c r="A7126" s="88">
        <v>1</v>
      </c>
      <c r="B7126" s="109">
        <v>0.81693287037037043</v>
      </c>
      <c r="C7126" s="89">
        <v>163417.42000000001</v>
      </c>
      <c r="D7126" s="119">
        <v>66899.240000000005</v>
      </c>
      <c r="E7126" s="119">
        <v>1236060.8999999999</v>
      </c>
      <c r="F7126" s="89">
        <v>264.00200000000001</v>
      </c>
      <c r="G7126" s="89">
        <v>125</v>
      </c>
      <c r="H7126" s="89">
        <v>823299.52</v>
      </c>
      <c r="I7126" s="110" t="s">
        <v>8260</v>
      </c>
      <c r="J7126" s="119">
        <v>757885.09</v>
      </c>
      <c r="K7126" s="112" t="s">
        <v>8261</v>
      </c>
      <c r="L7126" s="89">
        <v>1897.086</v>
      </c>
      <c r="M7126" s="89">
        <v>2196.116</v>
      </c>
      <c r="N7126" s="89">
        <v>12</v>
      </c>
      <c r="O7126" s="89">
        <v>93</v>
      </c>
      <c r="P7126" s="89">
        <v>438.005</v>
      </c>
      <c r="Q7126" s="89">
        <v>989.02300000000002</v>
      </c>
      <c r="R7126" s="89">
        <v>3419.2809999999999</v>
      </c>
      <c r="S7126" s="119">
        <v>1229567</v>
      </c>
    </row>
    <row r="7127" spans="1:19" ht="11.25" thickBot="1" x14ac:dyDescent="0.2">
      <c r="A7127" s="93"/>
    </row>
    <row r="7128" spans="1:19" ht="11.25" thickBot="1" x14ac:dyDescent="0.2">
      <c r="A7128" s="88">
        <v>2</v>
      </c>
      <c r="B7128" s="109">
        <v>0.81709490740740742</v>
      </c>
      <c r="C7128" s="89">
        <v>163635.12</v>
      </c>
      <c r="D7128" s="119">
        <v>67352.698000000004</v>
      </c>
      <c r="E7128" s="119">
        <v>1242220.5</v>
      </c>
      <c r="F7128" s="89">
        <v>272.00200000000001</v>
      </c>
      <c r="G7128" s="89">
        <v>125</v>
      </c>
      <c r="H7128" s="89">
        <v>826711.74</v>
      </c>
      <c r="I7128" s="110" t="s">
        <v>8262</v>
      </c>
      <c r="J7128" s="119">
        <v>764673.51</v>
      </c>
      <c r="K7128" s="112" t="s">
        <v>8263</v>
      </c>
      <c r="L7128" s="89">
        <v>1751.0740000000001</v>
      </c>
      <c r="M7128" s="89">
        <v>2182.114</v>
      </c>
      <c r="N7128" s="89">
        <v>8</v>
      </c>
      <c r="O7128" s="89">
        <v>93</v>
      </c>
      <c r="P7128" s="89">
        <v>431.00400000000002</v>
      </c>
      <c r="Q7128" s="89">
        <v>1023.025</v>
      </c>
      <c r="R7128" s="89">
        <v>3459.2869999999998</v>
      </c>
      <c r="S7128" s="119">
        <v>1234165.3</v>
      </c>
    </row>
    <row r="7129" spans="1:19" ht="11.25" thickBot="1" x14ac:dyDescent="0.2">
      <c r="A7129" s="93"/>
    </row>
    <row r="7130" spans="1:19" ht="11.25" thickBot="1" x14ac:dyDescent="0.2">
      <c r="A7130" s="88">
        <v>3</v>
      </c>
      <c r="B7130" s="109">
        <v>0.81726851851851856</v>
      </c>
      <c r="C7130" s="89">
        <v>164045.32999999999</v>
      </c>
      <c r="D7130" s="119">
        <v>67937.592000000004</v>
      </c>
      <c r="E7130" s="119">
        <v>1243761.5</v>
      </c>
      <c r="F7130" s="89">
        <v>254.00200000000001</v>
      </c>
      <c r="G7130" s="89">
        <v>107</v>
      </c>
      <c r="H7130" s="89">
        <v>825590.56</v>
      </c>
      <c r="I7130" s="110" t="s">
        <v>8264</v>
      </c>
      <c r="J7130" s="119">
        <v>772979.76</v>
      </c>
      <c r="K7130" s="112" t="s">
        <v>8265</v>
      </c>
      <c r="L7130" s="89">
        <v>3352.27</v>
      </c>
      <c r="M7130" s="89">
        <v>2155.1120000000001</v>
      </c>
      <c r="N7130" s="89">
        <v>5</v>
      </c>
      <c r="O7130" s="89">
        <v>92</v>
      </c>
      <c r="P7130" s="89">
        <v>427.00400000000002</v>
      </c>
      <c r="Q7130" s="89">
        <v>999.024</v>
      </c>
      <c r="R7130" s="89">
        <v>3487.2919999999999</v>
      </c>
      <c r="S7130" s="119">
        <v>1250437.8999999999</v>
      </c>
    </row>
    <row r="7131" spans="1:19" ht="11.25" thickBot="1" x14ac:dyDescent="0.2">
      <c r="A7131" s="93"/>
    </row>
    <row r="7132" spans="1:19" ht="11.25" thickBot="1" x14ac:dyDescent="0.2">
      <c r="A7132" s="113" t="s">
        <v>352</v>
      </c>
      <c r="B7132" s="93"/>
      <c r="C7132" s="114">
        <v>163699.29</v>
      </c>
      <c r="D7132" s="118">
        <v>67396.509999999995</v>
      </c>
      <c r="E7132" s="118">
        <v>1240681</v>
      </c>
      <c r="F7132" s="114">
        <v>263.33499999999998</v>
      </c>
      <c r="G7132" s="114">
        <v>119</v>
      </c>
      <c r="H7132" s="114">
        <v>825200.61</v>
      </c>
      <c r="I7132" s="110" t="s">
        <v>8266</v>
      </c>
      <c r="J7132" s="118">
        <v>765179.45</v>
      </c>
      <c r="K7132" s="112" t="s">
        <v>8267</v>
      </c>
      <c r="L7132" s="114">
        <v>2333.4769999999999</v>
      </c>
      <c r="M7132" s="114">
        <v>2177.7809999999999</v>
      </c>
      <c r="N7132" s="114">
        <v>8.3330000000000002</v>
      </c>
      <c r="O7132" s="114">
        <v>92.667000000000002</v>
      </c>
      <c r="P7132" s="114">
        <v>432.00400000000002</v>
      </c>
      <c r="Q7132" s="114">
        <v>1003.691</v>
      </c>
      <c r="R7132" s="114">
        <v>3455.2869999999998</v>
      </c>
      <c r="S7132" s="118">
        <v>1238056.7</v>
      </c>
    </row>
    <row r="7133" spans="1:19" ht="11.25" thickBot="1" x14ac:dyDescent="0.2">
      <c r="A7133" s="93"/>
    </row>
    <row r="7134" spans="1:19" ht="11.25" thickBot="1" x14ac:dyDescent="0.2">
      <c r="A7134" s="116" t="s">
        <v>355</v>
      </c>
      <c r="B7134" s="93"/>
      <c r="C7134" s="114">
        <v>318.83300000000003</v>
      </c>
      <c r="D7134" s="118">
        <v>520.56100000000004</v>
      </c>
      <c r="E7134" s="118">
        <v>4074.6309999999999</v>
      </c>
      <c r="F7134" s="114">
        <v>9.0190000000000001</v>
      </c>
      <c r="G7134" s="114">
        <v>10.391999999999999</v>
      </c>
      <c r="H7134" s="114">
        <v>1739.21</v>
      </c>
      <c r="I7134" s="110" t="s">
        <v>8268</v>
      </c>
      <c r="J7134" s="118">
        <v>7560.0450000000001</v>
      </c>
      <c r="K7134" s="112" t="s">
        <v>8269</v>
      </c>
      <c r="L7134" s="114">
        <v>885.31600000000003</v>
      </c>
      <c r="M7134" s="114">
        <v>20.843</v>
      </c>
      <c r="N7134" s="114">
        <v>3.512</v>
      </c>
      <c r="O7134" s="114">
        <v>0.57699999999999996</v>
      </c>
      <c r="P7134" s="114">
        <v>5.5679999999999996</v>
      </c>
      <c r="Q7134" s="114">
        <v>17.475000000000001</v>
      </c>
      <c r="R7134" s="114">
        <v>34.182000000000002</v>
      </c>
      <c r="S7134" s="118">
        <v>10966.136</v>
      </c>
    </row>
    <row r="7135" spans="1:19" ht="11.25" thickBot="1" x14ac:dyDescent="0.2">
      <c r="A7135" s="93"/>
    </row>
    <row r="7136" spans="1:19" ht="11.25" thickBot="1" x14ac:dyDescent="0.2">
      <c r="A7136" s="117" t="s">
        <v>358</v>
      </c>
      <c r="B7136" s="93"/>
      <c r="C7136" s="114">
        <v>0.19500000000000001</v>
      </c>
      <c r="D7136" s="118">
        <v>0.77200000000000002</v>
      </c>
      <c r="E7136" s="118">
        <v>0.32800000000000001</v>
      </c>
      <c r="F7136" s="114">
        <v>3.4249999999999998</v>
      </c>
      <c r="G7136" s="114">
        <v>8.7330000000000005</v>
      </c>
      <c r="H7136" s="114">
        <v>0.21099999999999999</v>
      </c>
      <c r="I7136" s="110" t="s">
        <v>8270</v>
      </c>
      <c r="J7136" s="118">
        <v>0.98799999999999999</v>
      </c>
      <c r="K7136" s="112" t="s">
        <v>2501</v>
      </c>
      <c r="L7136" s="114">
        <v>37.94</v>
      </c>
      <c r="M7136" s="114">
        <v>0.95699999999999996</v>
      </c>
      <c r="N7136" s="114">
        <v>42.143000000000001</v>
      </c>
      <c r="O7136" s="114">
        <v>0.623</v>
      </c>
      <c r="P7136" s="114">
        <v>1.2889999999999999</v>
      </c>
      <c r="Q7136" s="114">
        <v>1.7410000000000001</v>
      </c>
      <c r="R7136" s="114">
        <v>0.98899999999999999</v>
      </c>
      <c r="S7136" s="118">
        <v>0.88600000000000001</v>
      </c>
    </row>
    <row r="7137" spans="1:19" ht="11.25" thickBot="1" x14ac:dyDescent="0.2">
      <c r="A7137" s="93"/>
    </row>
    <row r="7138" spans="1:19" ht="11.25" thickBot="1" x14ac:dyDescent="0.2">
      <c r="A7138" s="87" t="s">
        <v>345</v>
      </c>
      <c r="B7138" s="87" t="s">
        <v>346</v>
      </c>
      <c r="C7138" s="108" t="s">
        <v>35</v>
      </c>
      <c r="D7138" s="107" t="s">
        <v>36</v>
      </c>
      <c r="E7138" s="107" t="s">
        <v>37</v>
      </c>
      <c r="F7138" s="107" t="s">
        <v>38</v>
      </c>
      <c r="G7138" s="107" t="s">
        <v>39</v>
      </c>
      <c r="H7138" s="107" t="s">
        <v>40</v>
      </c>
      <c r="I7138" s="107" t="s">
        <v>41</v>
      </c>
      <c r="J7138" s="107" t="s">
        <v>42</v>
      </c>
      <c r="K7138" s="107" t="s">
        <v>43</v>
      </c>
      <c r="L7138" s="107" t="s">
        <v>44</v>
      </c>
      <c r="M7138" s="107" t="s">
        <v>45</v>
      </c>
      <c r="N7138" s="107" t="s">
        <v>46</v>
      </c>
      <c r="O7138" s="107" t="s">
        <v>47</v>
      </c>
      <c r="P7138" s="107" t="s">
        <v>48</v>
      </c>
      <c r="Q7138" s="107" t="s">
        <v>49</v>
      </c>
      <c r="R7138" s="107" t="s">
        <v>50</v>
      </c>
      <c r="S7138" s="107" t="s">
        <v>51</v>
      </c>
    </row>
    <row r="7139" spans="1:19" ht="11.25" thickBot="1" x14ac:dyDescent="0.2">
      <c r="A7139" s="88">
        <v>1</v>
      </c>
      <c r="B7139" s="109">
        <v>0.81693287037037043</v>
      </c>
      <c r="C7139" s="112" t="s">
        <v>8271</v>
      </c>
      <c r="D7139" s="89">
        <v>13563.414000000001</v>
      </c>
      <c r="E7139" s="89">
        <v>808.01599999999996</v>
      </c>
      <c r="F7139" s="89">
        <v>10</v>
      </c>
      <c r="G7139" s="89">
        <v>953.02200000000005</v>
      </c>
      <c r="H7139" s="89">
        <v>1066757.5</v>
      </c>
      <c r="I7139" s="110" t="s">
        <v>8272</v>
      </c>
      <c r="J7139" s="110" t="s">
        <v>8273</v>
      </c>
      <c r="K7139" s="89">
        <v>602929.12</v>
      </c>
      <c r="L7139" s="89">
        <v>1036706</v>
      </c>
      <c r="M7139" s="110" t="s">
        <v>8274</v>
      </c>
      <c r="N7139" s="89">
        <v>118842</v>
      </c>
      <c r="O7139" s="89">
        <v>41277.851999999999</v>
      </c>
      <c r="P7139" s="89">
        <v>150502.67000000001</v>
      </c>
      <c r="Q7139" s="89">
        <v>121153.25</v>
      </c>
      <c r="R7139" s="89">
        <v>140053.18</v>
      </c>
      <c r="S7139" s="89">
        <v>94615.362999999998</v>
      </c>
    </row>
    <row r="7140" spans="1:19" ht="11.25" thickBot="1" x14ac:dyDescent="0.2">
      <c r="A7140" s="93"/>
    </row>
    <row r="7141" spans="1:19" ht="11.25" thickBot="1" x14ac:dyDescent="0.2">
      <c r="A7141" s="88">
        <v>2</v>
      </c>
      <c r="B7141" s="109">
        <v>0.81709490740740742</v>
      </c>
      <c r="C7141" s="112" t="s">
        <v>8275</v>
      </c>
      <c r="D7141" s="89">
        <v>14024.718999999999</v>
      </c>
      <c r="E7141" s="89">
        <v>778.01499999999999</v>
      </c>
      <c r="F7141" s="89">
        <v>8</v>
      </c>
      <c r="G7141" s="89">
        <v>1000.024</v>
      </c>
      <c r="H7141" s="89">
        <v>1072391</v>
      </c>
      <c r="I7141" s="110" t="s">
        <v>8276</v>
      </c>
      <c r="J7141" s="110" t="s">
        <v>8277</v>
      </c>
      <c r="K7141" s="89">
        <v>605947.82999999996</v>
      </c>
      <c r="L7141" s="89">
        <v>1044282.7</v>
      </c>
      <c r="M7141" s="110" t="s">
        <v>8278</v>
      </c>
      <c r="N7141" s="89">
        <v>119822.59</v>
      </c>
      <c r="O7141" s="89">
        <v>41473.24</v>
      </c>
      <c r="P7141" s="89">
        <v>151167.46</v>
      </c>
      <c r="Q7141" s="89">
        <v>121598.84</v>
      </c>
      <c r="R7141" s="89">
        <v>142100.98000000001</v>
      </c>
      <c r="S7141" s="89">
        <v>94754.994999999995</v>
      </c>
    </row>
    <row r="7142" spans="1:19" ht="11.25" thickBot="1" x14ac:dyDescent="0.2">
      <c r="A7142" s="93"/>
    </row>
    <row r="7143" spans="1:19" ht="11.25" thickBot="1" x14ac:dyDescent="0.2">
      <c r="A7143" s="88">
        <v>3</v>
      </c>
      <c r="B7143" s="109">
        <v>0.81726851851851856</v>
      </c>
      <c r="C7143" s="112" t="s">
        <v>8279</v>
      </c>
      <c r="D7143" s="89">
        <v>14115.781000000001</v>
      </c>
      <c r="E7143" s="89">
        <v>755.01400000000001</v>
      </c>
      <c r="F7143" s="89">
        <v>7</v>
      </c>
      <c r="G7143" s="89">
        <v>951.02200000000005</v>
      </c>
      <c r="H7143" s="89">
        <v>1075579.2</v>
      </c>
      <c r="I7143" s="110" t="s">
        <v>8280</v>
      </c>
      <c r="J7143" s="110" t="s">
        <v>8281</v>
      </c>
      <c r="K7143" s="89">
        <v>602810.77</v>
      </c>
      <c r="L7143" s="89">
        <v>1037894</v>
      </c>
      <c r="M7143" s="110" t="s">
        <v>8282</v>
      </c>
      <c r="N7143" s="89">
        <v>118908.38</v>
      </c>
      <c r="O7143" s="89">
        <v>40781.877</v>
      </c>
      <c r="P7143" s="89">
        <v>151877.59</v>
      </c>
      <c r="Q7143" s="89">
        <v>122135.97</v>
      </c>
      <c r="R7143" s="89">
        <v>141807.99</v>
      </c>
      <c r="S7143" s="89">
        <v>94452.626999999993</v>
      </c>
    </row>
    <row r="7144" spans="1:19" ht="11.25" thickBot="1" x14ac:dyDescent="0.2">
      <c r="A7144" s="93"/>
    </row>
    <row r="7145" spans="1:19" ht="11.25" thickBot="1" x14ac:dyDescent="0.2">
      <c r="A7145" s="113" t="s">
        <v>352</v>
      </c>
      <c r="B7145" s="93"/>
      <c r="C7145" s="112" t="s">
        <v>8283</v>
      </c>
      <c r="D7145" s="114">
        <v>13901.304</v>
      </c>
      <c r="E7145" s="114">
        <v>780.34799999999996</v>
      </c>
      <c r="F7145" s="114">
        <v>8.3330000000000002</v>
      </c>
      <c r="G7145" s="114">
        <v>968.02300000000002</v>
      </c>
      <c r="H7145" s="114">
        <v>1071575.8999999999</v>
      </c>
      <c r="I7145" s="110" t="s">
        <v>8284</v>
      </c>
      <c r="J7145" s="110" t="s">
        <v>8285</v>
      </c>
      <c r="K7145" s="114">
        <v>603895.91</v>
      </c>
      <c r="L7145" s="114">
        <v>1039627.6</v>
      </c>
      <c r="M7145" s="110" t="s">
        <v>8286</v>
      </c>
      <c r="N7145" s="114">
        <v>119190.99</v>
      </c>
      <c r="O7145" s="114">
        <v>41177.656000000003</v>
      </c>
      <c r="P7145" s="114">
        <v>151182.57</v>
      </c>
      <c r="Q7145" s="114">
        <v>121629.35</v>
      </c>
      <c r="R7145" s="114">
        <v>141320.72</v>
      </c>
      <c r="S7145" s="114">
        <v>94607.661999999997</v>
      </c>
    </row>
    <row r="7146" spans="1:19" ht="11.25" thickBot="1" x14ac:dyDescent="0.2">
      <c r="A7146" s="93"/>
    </row>
    <row r="7147" spans="1:19" ht="11.25" thickBot="1" x14ac:dyDescent="0.2">
      <c r="A7147" s="116" t="s">
        <v>355</v>
      </c>
      <c r="B7147" s="93"/>
      <c r="C7147" s="112" t="s">
        <v>8287</v>
      </c>
      <c r="D7147" s="114">
        <v>296.14299999999997</v>
      </c>
      <c r="E7147" s="114">
        <v>26.577999999999999</v>
      </c>
      <c r="F7147" s="114">
        <v>1.528</v>
      </c>
      <c r="G7147" s="114">
        <v>27.731999999999999</v>
      </c>
      <c r="H7147" s="114">
        <v>4466.9579999999996</v>
      </c>
      <c r="I7147" s="110" t="s">
        <v>8288</v>
      </c>
      <c r="J7147" s="110" t="s">
        <v>8289</v>
      </c>
      <c r="K7147" s="114">
        <v>1778.0050000000001</v>
      </c>
      <c r="L7147" s="114">
        <v>4074.9810000000002</v>
      </c>
      <c r="M7147" s="110" t="s">
        <v>8290</v>
      </c>
      <c r="N7147" s="114">
        <v>547.99</v>
      </c>
      <c r="O7147" s="114">
        <v>356.40600000000001</v>
      </c>
      <c r="P7147" s="114">
        <v>687.58699999999999</v>
      </c>
      <c r="Q7147" s="114">
        <v>492.06700000000001</v>
      </c>
      <c r="R7147" s="114">
        <v>1107.45</v>
      </c>
      <c r="S7147" s="114">
        <v>151.33099999999999</v>
      </c>
    </row>
    <row r="7148" spans="1:19" ht="11.25" thickBot="1" x14ac:dyDescent="0.2">
      <c r="A7148" s="93"/>
    </row>
    <row r="7149" spans="1:19" ht="11.25" thickBot="1" x14ac:dyDescent="0.2">
      <c r="A7149" s="117" t="s">
        <v>358</v>
      </c>
      <c r="B7149" s="93"/>
      <c r="C7149" s="112" t="s">
        <v>2537</v>
      </c>
      <c r="D7149" s="114">
        <v>2.13</v>
      </c>
      <c r="E7149" s="114">
        <v>3.4060000000000001</v>
      </c>
      <c r="F7149" s="114">
        <v>18.329999999999998</v>
      </c>
      <c r="G7149" s="114">
        <v>2.8650000000000002</v>
      </c>
      <c r="H7149" s="114">
        <v>0.41699999999999998</v>
      </c>
      <c r="I7149" s="110" t="s">
        <v>2825</v>
      </c>
      <c r="J7149" s="110" t="s">
        <v>8291</v>
      </c>
      <c r="K7149" s="114">
        <v>0.29399999999999998</v>
      </c>
      <c r="L7149" s="114">
        <v>0.39200000000000002</v>
      </c>
      <c r="M7149" s="110" t="s">
        <v>8292</v>
      </c>
      <c r="N7149" s="114">
        <v>0.46</v>
      </c>
      <c r="O7149" s="114">
        <v>0.86599999999999999</v>
      </c>
      <c r="P7149" s="114">
        <v>0.45500000000000002</v>
      </c>
      <c r="Q7149" s="114">
        <v>0.40500000000000003</v>
      </c>
      <c r="R7149" s="114">
        <v>0.78400000000000003</v>
      </c>
      <c r="S7149" s="114">
        <v>0.16</v>
      </c>
    </row>
    <row r="7150" spans="1:19" ht="11.25" thickBot="1" x14ac:dyDescent="0.2">
      <c r="A7150" s="93"/>
    </row>
    <row r="7151" spans="1:19" ht="11.25" thickBot="1" x14ac:dyDescent="0.2">
      <c r="A7151" s="87" t="s">
        <v>345</v>
      </c>
      <c r="B7151" s="87" t="s">
        <v>346</v>
      </c>
      <c r="C7151" s="107" t="s">
        <v>52</v>
      </c>
      <c r="D7151" s="107" t="s">
        <v>53</v>
      </c>
      <c r="E7151" s="107" t="s">
        <v>54</v>
      </c>
      <c r="F7151" s="107" t="s">
        <v>55</v>
      </c>
      <c r="G7151" s="107" t="s">
        <v>56</v>
      </c>
      <c r="H7151" s="107" t="s">
        <v>57</v>
      </c>
      <c r="I7151" s="107" t="s">
        <v>58</v>
      </c>
      <c r="J7151" s="107" t="s">
        <v>59</v>
      </c>
      <c r="K7151" s="107" t="s">
        <v>60</v>
      </c>
      <c r="L7151" s="107" t="s">
        <v>61</v>
      </c>
      <c r="M7151" s="107" t="s">
        <v>62</v>
      </c>
      <c r="N7151" s="107" t="s">
        <v>63</v>
      </c>
      <c r="O7151" s="107" t="s">
        <v>64</v>
      </c>
      <c r="P7151" s="108" t="s">
        <v>65</v>
      </c>
      <c r="Q7151" s="108" t="s">
        <v>66</v>
      </c>
      <c r="R7151" s="107" t="s">
        <v>67</v>
      </c>
      <c r="S7151" s="107" t="s">
        <v>68</v>
      </c>
    </row>
    <row r="7152" spans="1:19" ht="11.25" thickBot="1" x14ac:dyDescent="0.2">
      <c r="A7152" s="88">
        <v>1</v>
      </c>
      <c r="B7152" s="109">
        <v>0.81693287037037043</v>
      </c>
      <c r="C7152" s="89">
        <v>67239.331999999995</v>
      </c>
      <c r="D7152" s="89">
        <v>17296.177</v>
      </c>
      <c r="E7152" s="89">
        <v>15906.07</v>
      </c>
      <c r="F7152" s="89">
        <v>7588.3819999999996</v>
      </c>
      <c r="G7152" s="89">
        <v>1088.028</v>
      </c>
      <c r="H7152" s="89">
        <v>1231.0360000000001</v>
      </c>
      <c r="I7152" s="89">
        <v>63</v>
      </c>
      <c r="J7152" s="89">
        <v>28</v>
      </c>
      <c r="K7152" s="89">
        <v>5</v>
      </c>
      <c r="L7152" s="89">
        <v>12</v>
      </c>
      <c r="M7152" s="89">
        <v>391.00400000000002</v>
      </c>
      <c r="N7152" s="89">
        <v>2546.1559999999999</v>
      </c>
      <c r="O7152" s="89">
        <v>68641.895000000004</v>
      </c>
      <c r="P7152" s="112" t="s">
        <v>8293</v>
      </c>
      <c r="Q7152" s="112" t="s">
        <v>8294</v>
      </c>
      <c r="R7152" s="89">
        <v>6591.0420000000004</v>
      </c>
      <c r="S7152" s="89">
        <v>1632.0640000000001</v>
      </c>
    </row>
    <row r="7153" spans="1:19" ht="11.25" thickBot="1" x14ac:dyDescent="0.2">
      <c r="A7153" s="93"/>
    </row>
    <row r="7154" spans="1:19" ht="11.25" thickBot="1" x14ac:dyDescent="0.2">
      <c r="A7154" s="88">
        <v>2</v>
      </c>
      <c r="B7154" s="109">
        <v>0.81709490740740742</v>
      </c>
      <c r="C7154" s="89">
        <v>67306.548999999999</v>
      </c>
      <c r="D7154" s="89">
        <v>17264.150000000001</v>
      </c>
      <c r="E7154" s="89">
        <v>15672.893</v>
      </c>
      <c r="F7154" s="89">
        <v>7540.3639999999996</v>
      </c>
      <c r="G7154" s="89">
        <v>1181.0340000000001</v>
      </c>
      <c r="H7154" s="89">
        <v>1133.0309999999999</v>
      </c>
      <c r="I7154" s="89">
        <v>64</v>
      </c>
      <c r="J7154" s="89">
        <v>39</v>
      </c>
      <c r="K7154" s="89">
        <v>8</v>
      </c>
      <c r="L7154" s="89">
        <v>14</v>
      </c>
      <c r="M7154" s="89">
        <v>396.00400000000002</v>
      </c>
      <c r="N7154" s="89">
        <v>2562.1579999999999</v>
      </c>
      <c r="O7154" s="89">
        <v>69746.554999999993</v>
      </c>
      <c r="P7154" s="112" t="s">
        <v>8295</v>
      </c>
      <c r="Q7154" s="112" t="s">
        <v>8296</v>
      </c>
      <c r="R7154" s="89">
        <v>6597.0439999999999</v>
      </c>
      <c r="S7154" s="89">
        <v>3095.23</v>
      </c>
    </row>
    <row r="7155" spans="1:19" ht="11.25" thickBot="1" x14ac:dyDescent="0.2">
      <c r="A7155" s="93"/>
    </row>
    <row r="7156" spans="1:19" ht="11.25" thickBot="1" x14ac:dyDescent="0.2">
      <c r="A7156" s="88">
        <v>3</v>
      </c>
      <c r="B7156" s="109">
        <v>0.81726851851851856</v>
      </c>
      <c r="C7156" s="89">
        <v>67960.667000000001</v>
      </c>
      <c r="D7156" s="89">
        <v>17321.198</v>
      </c>
      <c r="E7156" s="89">
        <v>15893.06</v>
      </c>
      <c r="F7156" s="89">
        <v>7678.415</v>
      </c>
      <c r="G7156" s="89">
        <v>1065.027</v>
      </c>
      <c r="H7156" s="89">
        <v>1216.0360000000001</v>
      </c>
      <c r="I7156" s="89">
        <v>66</v>
      </c>
      <c r="J7156" s="89">
        <v>36</v>
      </c>
      <c r="K7156" s="89">
        <v>14</v>
      </c>
      <c r="L7156" s="89">
        <v>11</v>
      </c>
      <c r="M7156" s="89">
        <v>444.005</v>
      </c>
      <c r="N7156" s="89">
        <v>2539.1550000000002</v>
      </c>
      <c r="O7156" s="89">
        <v>69728.494999999995</v>
      </c>
      <c r="P7156" s="112" t="s">
        <v>8297</v>
      </c>
      <c r="Q7156" s="112" t="s">
        <v>8298</v>
      </c>
      <c r="R7156" s="89">
        <v>7380.3069999999998</v>
      </c>
      <c r="S7156" s="89">
        <v>1681.068</v>
      </c>
    </row>
    <row r="7157" spans="1:19" ht="11.25" thickBot="1" x14ac:dyDescent="0.2">
      <c r="A7157" s="93"/>
    </row>
    <row r="7158" spans="1:19" ht="11.25" thickBot="1" x14ac:dyDescent="0.2">
      <c r="A7158" s="113" t="s">
        <v>352</v>
      </c>
      <c r="B7158" s="93"/>
      <c r="C7158" s="114">
        <v>67502.183000000005</v>
      </c>
      <c r="D7158" s="114">
        <v>17293.842000000001</v>
      </c>
      <c r="E7158" s="114">
        <v>15824.008</v>
      </c>
      <c r="F7158" s="114">
        <v>7602.3869999999997</v>
      </c>
      <c r="G7158" s="114">
        <v>1111.3630000000001</v>
      </c>
      <c r="H7158" s="114">
        <v>1193.3679999999999</v>
      </c>
      <c r="I7158" s="114">
        <v>64.332999999999998</v>
      </c>
      <c r="J7158" s="114">
        <v>34.332999999999998</v>
      </c>
      <c r="K7158" s="114">
        <v>9</v>
      </c>
      <c r="L7158" s="114">
        <v>12.333</v>
      </c>
      <c r="M7158" s="114">
        <v>410.33699999999999</v>
      </c>
      <c r="N7158" s="114">
        <v>2549.1559999999999</v>
      </c>
      <c r="O7158" s="114">
        <v>69372.315000000002</v>
      </c>
      <c r="P7158" s="112" t="s">
        <v>8299</v>
      </c>
      <c r="Q7158" s="112" t="s">
        <v>8300</v>
      </c>
      <c r="R7158" s="114">
        <v>6856.1310000000003</v>
      </c>
      <c r="S7158" s="114">
        <v>2136.1210000000001</v>
      </c>
    </row>
    <row r="7159" spans="1:19" ht="11.25" thickBot="1" x14ac:dyDescent="0.2">
      <c r="A7159" s="93"/>
    </row>
    <row r="7160" spans="1:19" ht="11.25" thickBot="1" x14ac:dyDescent="0.2">
      <c r="A7160" s="116" t="s">
        <v>355</v>
      </c>
      <c r="B7160" s="93"/>
      <c r="C7160" s="114">
        <v>398.47899999999998</v>
      </c>
      <c r="D7160" s="114">
        <v>28.594999999999999</v>
      </c>
      <c r="E7160" s="114">
        <v>131.03100000000001</v>
      </c>
      <c r="F7160" s="114">
        <v>70.082999999999998</v>
      </c>
      <c r="G7160" s="114">
        <v>61.423000000000002</v>
      </c>
      <c r="H7160" s="114">
        <v>52.789000000000001</v>
      </c>
      <c r="I7160" s="114">
        <v>1.528</v>
      </c>
      <c r="J7160" s="114">
        <v>5.6859999999999999</v>
      </c>
      <c r="K7160" s="114">
        <v>4.5830000000000002</v>
      </c>
      <c r="L7160" s="114">
        <v>1.528</v>
      </c>
      <c r="M7160" s="114">
        <v>29.263999999999999</v>
      </c>
      <c r="N7160" s="114">
        <v>11.791</v>
      </c>
      <c r="O7160" s="114">
        <v>632.62699999999995</v>
      </c>
      <c r="P7160" s="112" t="s">
        <v>8301</v>
      </c>
      <c r="Q7160" s="112" t="s">
        <v>8302</v>
      </c>
      <c r="R7160" s="114">
        <v>453.959</v>
      </c>
      <c r="S7160" s="114">
        <v>830.97400000000005</v>
      </c>
    </row>
    <row r="7161" spans="1:19" ht="11.25" thickBot="1" x14ac:dyDescent="0.2">
      <c r="A7161" s="93"/>
    </row>
    <row r="7162" spans="1:19" ht="11.25" thickBot="1" x14ac:dyDescent="0.2">
      <c r="A7162" s="117" t="s">
        <v>358</v>
      </c>
      <c r="B7162" s="93"/>
      <c r="C7162" s="114">
        <v>0.59</v>
      </c>
      <c r="D7162" s="114">
        <v>0.16500000000000001</v>
      </c>
      <c r="E7162" s="114">
        <v>0.82799999999999996</v>
      </c>
      <c r="F7162" s="114">
        <v>0.92200000000000004</v>
      </c>
      <c r="G7162" s="114">
        <v>5.5270000000000001</v>
      </c>
      <c r="H7162" s="114">
        <v>4.4240000000000004</v>
      </c>
      <c r="I7162" s="114">
        <v>2.3740000000000001</v>
      </c>
      <c r="J7162" s="114">
        <v>16.562000000000001</v>
      </c>
      <c r="K7162" s="114">
        <v>50.917999999999999</v>
      </c>
      <c r="L7162" s="114">
        <v>12.385</v>
      </c>
      <c r="M7162" s="114">
        <v>7.1319999999999997</v>
      </c>
      <c r="N7162" s="114">
        <v>0.46300000000000002</v>
      </c>
      <c r="O7162" s="114">
        <v>0.91200000000000003</v>
      </c>
      <c r="P7162" s="112" t="s">
        <v>2550</v>
      </c>
      <c r="Q7162" s="112" t="s">
        <v>2551</v>
      </c>
      <c r="R7162" s="114">
        <v>6.6210000000000004</v>
      </c>
      <c r="S7162" s="114">
        <v>38.901000000000003</v>
      </c>
    </row>
    <row r="7163" spans="1:19" ht="10.5" x14ac:dyDescent="0.15">
      <c r="A7163" s="93"/>
    </row>
    <row r="7164" spans="1:19" x14ac:dyDescent="0.15">
      <c r="A7164" s="106"/>
      <c r="B7164" s="69" t="s">
        <v>2552</v>
      </c>
    </row>
    <row r="7165" spans="1:19" ht="9.75" thickBot="1" x14ac:dyDescent="0.2">
      <c r="A7165" s="64" t="s">
        <v>6926</v>
      </c>
    </row>
    <row r="7166" spans="1:19" ht="11.25" thickBot="1" x14ac:dyDescent="0.2">
      <c r="A7166" s="87" t="s">
        <v>345</v>
      </c>
      <c r="B7166" s="87" t="s">
        <v>346</v>
      </c>
      <c r="C7166" s="107" t="s">
        <v>1</v>
      </c>
      <c r="D7166" s="107" t="s">
        <v>2</v>
      </c>
      <c r="E7166" s="107" t="s">
        <v>3</v>
      </c>
      <c r="F7166" s="107" t="s">
        <v>4</v>
      </c>
      <c r="G7166" s="107" t="s">
        <v>5</v>
      </c>
      <c r="H7166" s="107" t="s">
        <v>6</v>
      </c>
      <c r="I7166" s="108" t="s">
        <v>7</v>
      </c>
      <c r="J7166" s="108" t="s">
        <v>8</v>
      </c>
      <c r="K7166" s="107" t="s">
        <v>9</v>
      </c>
      <c r="L7166" s="107" t="s">
        <v>10</v>
      </c>
      <c r="M7166" s="107" t="s">
        <v>11</v>
      </c>
      <c r="N7166" s="107" t="s">
        <v>12</v>
      </c>
      <c r="O7166" s="107" t="s">
        <v>13</v>
      </c>
      <c r="P7166" s="107" t="s">
        <v>14</v>
      </c>
      <c r="Q7166" s="107" t="s">
        <v>15</v>
      </c>
      <c r="R7166" s="107" t="s">
        <v>16</v>
      </c>
      <c r="S7166" s="107" t="s">
        <v>17</v>
      </c>
    </row>
    <row r="7167" spans="1:19" ht="11.25" thickBot="1" x14ac:dyDescent="0.2">
      <c r="A7167" s="88">
        <v>1</v>
      </c>
      <c r="B7167" s="109">
        <v>0.82237268518518514</v>
      </c>
      <c r="C7167" s="89">
        <v>300740.12</v>
      </c>
      <c r="D7167" s="89">
        <v>50883.061999999998</v>
      </c>
      <c r="E7167" s="89">
        <v>128569.5</v>
      </c>
      <c r="F7167" s="89">
        <v>47503.095000000001</v>
      </c>
      <c r="G7167" s="110" t="s">
        <v>8303</v>
      </c>
      <c r="H7167" s="89">
        <v>104284.35</v>
      </c>
      <c r="I7167" s="119">
        <v>70999.777000000002</v>
      </c>
      <c r="J7167" s="112" t="s">
        <v>8304</v>
      </c>
      <c r="K7167" s="89">
        <v>8412.6980000000003</v>
      </c>
      <c r="L7167" s="89">
        <v>1973.0930000000001</v>
      </c>
      <c r="M7167" s="89">
        <v>159.001</v>
      </c>
      <c r="N7167" s="89">
        <v>8735.8310000000001</v>
      </c>
      <c r="O7167" s="89">
        <v>26525.876</v>
      </c>
      <c r="P7167" s="89">
        <v>491.00599999999997</v>
      </c>
      <c r="Q7167" s="89">
        <v>1608.0619999999999</v>
      </c>
      <c r="R7167" s="89">
        <v>7254.2629999999999</v>
      </c>
      <c r="S7167" s="89">
        <v>25512.612000000001</v>
      </c>
    </row>
    <row r="7168" spans="1:19" ht="11.25" thickBot="1" x14ac:dyDescent="0.2">
      <c r="A7168" s="93"/>
    </row>
    <row r="7169" spans="1:19" ht="11.25" thickBot="1" x14ac:dyDescent="0.2">
      <c r="A7169" s="88">
        <v>2</v>
      </c>
      <c r="B7169" s="109">
        <v>0.82253472222222224</v>
      </c>
      <c r="C7169" s="89">
        <v>298360.26</v>
      </c>
      <c r="D7169" s="89">
        <v>50012.959000000003</v>
      </c>
      <c r="E7169" s="89">
        <v>125431.46</v>
      </c>
      <c r="F7169" s="89">
        <v>44932.402000000002</v>
      </c>
      <c r="G7169" s="110" t="s">
        <v>8305</v>
      </c>
      <c r="H7169" s="89">
        <v>103893.41</v>
      </c>
      <c r="I7169" s="119">
        <v>71960.063999999998</v>
      </c>
      <c r="J7169" s="112" t="s">
        <v>8306</v>
      </c>
      <c r="K7169" s="89">
        <v>8373.6830000000009</v>
      </c>
      <c r="L7169" s="89">
        <v>1906.087</v>
      </c>
      <c r="M7169" s="89">
        <v>147.001</v>
      </c>
      <c r="N7169" s="89">
        <v>8457.7160000000003</v>
      </c>
      <c r="O7169" s="89">
        <v>26783.205000000002</v>
      </c>
      <c r="P7169" s="89">
        <v>466.005</v>
      </c>
      <c r="Q7169" s="89">
        <v>1503.0540000000001</v>
      </c>
      <c r="R7169" s="89">
        <v>7192.241</v>
      </c>
      <c r="S7169" s="89">
        <v>25666.800999999999</v>
      </c>
    </row>
    <row r="7170" spans="1:19" ht="11.25" thickBot="1" x14ac:dyDescent="0.2">
      <c r="A7170" s="93"/>
    </row>
    <row r="7171" spans="1:19" ht="11.25" thickBot="1" x14ac:dyDescent="0.2">
      <c r="A7171" s="88">
        <v>3</v>
      </c>
      <c r="B7171" s="109">
        <v>0.82270833333333337</v>
      </c>
      <c r="C7171" s="89">
        <v>296361.03000000003</v>
      </c>
      <c r="D7171" s="89">
        <v>50087.137000000002</v>
      </c>
      <c r="E7171" s="89">
        <v>125915.37</v>
      </c>
      <c r="F7171" s="89">
        <v>44911.357000000004</v>
      </c>
      <c r="G7171" s="110" t="s">
        <v>8307</v>
      </c>
      <c r="H7171" s="89">
        <v>103849.19</v>
      </c>
      <c r="I7171" s="119">
        <v>72849.145999999993</v>
      </c>
      <c r="J7171" s="112" t="s">
        <v>8308</v>
      </c>
      <c r="K7171" s="89">
        <v>8338.6679999999997</v>
      </c>
      <c r="L7171" s="89">
        <v>1832.0809999999999</v>
      </c>
      <c r="M7171" s="89">
        <v>179.001</v>
      </c>
      <c r="N7171" s="89">
        <v>8136.5889999999999</v>
      </c>
      <c r="O7171" s="89">
        <v>27032.526999999998</v>
      </c>
      <c r="P7171" s="89">
        <v>464.005</v>
      </c>
      <c r="Q7171" s="89">
        <v>1652.066</v>
      </c>
      <c r="R7171" s="89">
        <v>7103.2110000000002</v>
      </c>
      <c r="S7171" s="89">
        <v>25560.670999999998</v>
      </c>
    </row>
    <row r="7172" spans="1:19" ht="11.25" thickBot="1" x14ac:dyDescent="0.2">
      <c r="A7172" s="93"/>
    </row>
    <row r="7173" spans="1:19" ht="11.25" thickBot="1" x14ac:dyDescent="0.2">
      <c r="A7173" s="113" t="s">
        <v>352</v>
      </c>
      <c r="B7173" s="93"/>
      <c r="C7173" s="114">
        <v>298487.14</v>
      </c>
      <c r="D7173" s="114">
        <v>50327.718999999997</v>
      </c>
      <c r="E7173" s="114">
        <v>126638.78</v>
      </c>
      <c r="F7173" s="114">
        <v>45782.285000000003</v>
      </c>
      <c r="G7173" s="110" t="s">
        <v>8309</v>
      </c>
      <c r="H7173" s="114">
        <v>104008.98</v>
      </c>
      <c r="I7173" s="118">
        <v>71936.328999999998</v>
      </c>
      <c r="J7173" s="112" t="s">
        <v>8310</v>
      </c>
      <c r="K7173" s="114">
        <v>8375.0159999999996</v>
      </c>
      <c r="L7173" s="114">
        <v>1903.7539999999999</v>
      </c>
      <c r="M7173" s="114">
        <v>161.667</v>
      </c>
      <c r="N7173" s="114">
        <v>8443.3790000000008</v>
      </c>
      <c r="O7173" s="114">
        <v>26780.536</v>
      </c>
      <c r="P7173" s="114">
        <v>473.67200000000003</v>
      </c>
      <c r="Q7173" s="114">
        <v>1587.7270000000001</v>
      </c>
      <c r="R7173" s="114">
        <v>7183.2380000000003</v>
      </c>
      <c r="S7173" s="114">
        <v>25580.027999999998</v>
      </c>
    </row>
    <row r="7174" spans="1:19" ht="11.25" thickBot="1" x14ac:dyDescent="0.2">
      <c r="A7174" s="93"/>
    </row>
    <row r="7175" spans="1:19" ht="11.25" thickBot="1" x14ac:dyDescent="0.2">
      <c r="A7175" s="116" t="s">
        <v>355</v>
      </c>
      <c r="B7175" s="93"/>
      <c r="C7175" s="114">
        <v>2192.2979999999998</v>
      </c>
      <c r="D7175" s="114">
        <v>482.36900000000003</v>
      </c>
      <c r="E7175" s="114">
        <v>1689.473</v>
      </c>
      <c r="F7175" s="114">
        <v>1490.3030000000001</v>
      </c>
      <c r="G7175" s="110" t="s">
        <v>8311</v>
      </c>
      <c r="H7175" s="114">
        <v>239.501</v>
      </c>
      <c r="I7175" s="118">
        <v>924.91300000000001</v>
      </c>
      <c r="J7175" s="112" t="s">
        <v>8312</v>
      </c>
      <c r="K7175" s="114">
        <v>37.033000000000001</v>
      </c>
      <c r="L7175" s="114">
        <v>70.534999999999997</v>
      </c>
      <c r="M7175" s="114">
        <v>16.166</v>
      </c>
      <c r="N7175" s="114">
        <v>299.87799999999999</v>
      </c>
      <c r="O7175" s="114">
        <v>253.33600000000001</v>
      </c>
      <c r="P7175" s="114">
        <v>15.045</v>
      </c>
      <c r="Q7175" s="114">
        <v>76.558999999999997</v>
      </c>
      <c r="R7175" s="114">
        <v>75.927000000000007</v>
      </c>
      <c r="S7175" s="114">
        <v>78.896000000000001</v>
      </c>
    </row>
    <row r="7176" spans="1:19" ht="11.25" thickBot="1" x14ac:dyDescent="0.2">
      <c r="A7176" s="93"/>
    </row>
    <row r="7177" spans="1:19" ht="11.25" thickBot="1" x14ac:dyDescent="0.2">
      <c r="A7177" s="117" t="s">
        <v>358</v>
      </c>
      <c r="B7177" s="93"/>
      <c r="C7177" s="114">
        <v>0.73399999999999999</v>
      </c>
      <c r="D7177" s="114">
        <v>0.95799999999999996</v>
      </c>
      <c r="E7177" s="114">
        <v>1.3340000000000001</v>
      </c>
      <c r="F7177" s="114">
        <v>3.2549999999999999</v>
      </c>
      <c r="G7177" s="110" t="s">
        <v>8313</v>
      </c>
      <c r="H7177" s="114">
        <v>0.23</v>
      </c>
      <c r="I7177" s="118">
        <v>1.286</v>
      </c>
      <c r="J7177" s="112" t="s">
        <v>2563</v>
      </c>
      <c r="K7177" s="114">
        <v>0.442</v>
      </c>
      <c r="L7177" s="114">
        <v>3.7050000000000001</v>
      </c>
      <c r="M7177" s="114">
        <v>10</v>
      </c>
      <c r="N7177" s="114">
        <v>3.552</v>
      </c>
      <c r="O7177" s="114">
        <v>0.94599999999999995</v>
      </c>
      <c r="P7177" s="114">
        <v>3.1760000000000002</v>
      </c>
      <c r="Q7177" s="114">
        <v>4.8220000000000001</v>
      </c>
      <c r="R7177" s="114">
        <v>1.0569999999999999</v>
      </c>
      <c r="S7177" s="114">
        <v>0.308</v>
      </c>
    </row>
    <row r="7178" spans="1:19" ht="11.25" thickBot="1" x14ac:dyDescent="0.2">
      <c r="A7178" s="93"/>
    </row>
    <row r="7179" spans="1:19" ht="11.25" thickBot="1" x14ac:dyDescent="0.2">
      <c r="A7179" s="87" t="s">
        <v>345</v>
      </c>
      <c r="B7179" s="87" t="s">
        <v>346</v>
      </c>
      <c r="C7179" s="107" t="s">
        <v>18</v>
      </c>
      <c r="D7179" s="108" t="s">
        <v>19</v>
      </c>
      <c r="E7179" s="108" t="s">
        <v>20</v>
      </c>
      <c r="F7179" s="107" t="s">
        <v>21</v>
      </c>
      <c r="G7179" s="107" t="s">
        <v>22</v>
      </c>
      <c r="H7179" s="107" t="s">
        <v>23</v>
      </c>
      <c r="I7179" s="107" t="s">
        <v>24</v>
      </c>
      <c r="J7179" s="108" t="s">
        <v>25</v>
      </c>
      <c r="K7179" s="108" t="s">
        <v>26</v>
      </c>
      <c r="L7179" s="107" t="s">
        <v>27</v>
      </c>
      <c r="M7179" s="107" t="s">
        <v>28</v>
      </c>
      <c r="N7179" s="107" t="s">
        <v>29</v>
      </c>
      <c r="O7179" s="107" t="s">
        <v>30</v>
      </c>
      <c r="P7179" s="107" t="s">
        <v>31</v>
      </c>
      <c r="Q7179" s="107" t="s">
        <v>32</v>
      </c>
      <c r="R7179" s="107" t="s">
        <v>33</v>
      </c>
      <c r="S7179" s="108" t="s">
        <v>34</v>
      </c>
    </row>
    <row r="7180" spans="1:19" ht="11.25" thickBot="1" x14ac:dyDescent="0.2">
      <c r="A7180" s="88">
        <v>1</v>
      </c>
      <c r="B7180" s="109">
        <v>0.82237268518518514</v>
      </c>
      <c r="C7180" s="89">
        <v>657.01</v>
      </c>
      <c r="D7180" s="119">
        <v>66101.7</v>
      </c>
      <c r="E7180" s="119">
        <v>1207100.6000000001</v>
      </c>
      <c r="F7180" s="89">
        <v>29</v>
      </c>
      <c r="G7180" s="89">
        <v>45</v>
      </c>
      <c r="H7180" s="89">
        <v>612.00900000000001</v>
      </c>
      <c r="I7180" s="89">
        <v>3814.3490000000002</v>
      </c>
      <c r="J7180" s="119">
        <v>661193.34</v>
      </c>
      <c r="K7180" s="112" t="s">
        <v>8314</v>
      </c>
      <c r="L7180" s="89">
        <v>80</v>
      </c>
      <c r="M7180" s="89">
        <v>183.001</v>
      </c>
      <c r="N7180" s="89">
        <v>5</v>
      </c>
      <c r="O7180" s="89">
        <v>11</v>
      </c>
      <c r="P7180" s="89">
        <v>19</v>
      </c>
      <c r="Q7180" s="89">
        <v>723.01300000000003</v>
      </c>
      <c r="R7180" s="89">
        <v>9110.9920000000002</v>
      </c>
      <c r="S7180" s="119">
        <v>1223316.7</v>
      </c>
    </row>
    <row r="7181" spans="1:19" ht="11.25" thickBot="1" x14ac:dyDescent="0.2">
      <c r="A7181" s="93"/>
    </row>
    <row r="7182" spans="1:19" ht="11.25" thickBot="1" x14ac:dyDescent="0.2">
      <c r="A7182" s="88">
        <v>2</v>
      </c>
      <c r="B7182" s="109">
        <v>0.82253472222222224</v>
      </c>
      <c r="C7182" s="89">
        <v>630.01</v>
      </c>
      <c r="D7182" s="119">
        <v>67041.697</v>
      </c>
      <c r="E7182" s="119">
        <v>1202581.2</v>
      </c>
      <c r="F7182" s="89">
        <v>26</v>
      </c>
      <c r="G7182" s="89">
        <v>50</v>
      </c>
      <c r="H7182" s="89">
        <v>574.00800000000004</v>
      </c>
      <c r="I7182" s="89">
        <v>3653.32</v>
      </c>
      <c r="J7182" s="119">
        <v>673590.13</v>
      </c>
      <c r="K7182" s="112" t="s">
        <v>8315</v>
      </c>
      <c r="L7182" s="89">
        <v>70</v>
      </c>
      <c r="M7182" s="89">
        <v>204.001</v>
      </c>
      <c r="N7182" s="89">
        <v>2</v>
      </c>
      <c r="O7182" s="89">
        <v>11</v>
      </c>
      <c r="P7182" s="89">
        <v>16</v>
      </c>
      <c r="Q7182" s="89">
        <v>681.01099999999997</v>
      </c>
      <c r="R7182" s="89">
        <v>8914.9069999999992</v>
      </c>
      <c r="S7182" s="119">
        <v>1244484.8</v>
      </c>
    </row>
    <row r="7183" spans="1:19" ht="11.25" thickBot="1" x14ac:dyDescent="0.2">
      <c r="A7183" s="93"/>
    </row>
    <row r="7184" spans="1:19" ht="11.25" thickBot="1" x14ac:dyDescent="0.2">
      <c r="A7184" s="88">
        <v>3</v>
      </c>
      <c r="B7184" s="109">
        <v>0.82270833333333337</v>
      </c>
      <c r="C7184" s="89">
        <v>665.01099999999997</v>
      </c>
      <c r="D7184" s="119">
        <v>67426.937000000005</v>
      </c>
      <c r="E7184" s="119">
        <v>1191959.1000000001</v>
      </c>
      <c r="F7184" s="89">
        <v>40</v>
      </c>
      <c r="G7184" s="89">
        <v>43</v>
      </c>
      <c r="H7184" s="89">
        <v>528.00699999999995</v>
      </c>
      <c r="I7184" s="89">
        <v>3703.3290000000002</v>
      </c>
      <c r="J7184" s="119">
        <v>674635.14</v>
      </c>
      <c r="K7184" s="112" t="s">
        <v>8316</v>
      </c>
      <c r="L7184" s="89">
        <v>78</v>
      </c>
      <c r="M7184" s="89">
        <v>195.001</v>
      </c>
      <c r="N7184" s="89">
        <v>5</v>
      </c>
      <c r="O7184" s="89">
        <v>8</v>
      </c>
      <c r="P7184" s="89">
        <v>13</v>
      </c>
      <c r="Q7184" s="89">
        <v>694.01199999999994</v>
      </c>
      <c r="R7184" s="89">
        <v>8768.8449999999993</v>
      </c>
      <c r="S7184" s="119">
        <v>1248292.8</v>
      </c>
    </row>
    <row r="7185" spans="1:19" ht="11.25" thickBot="1" x14ac:dyDescent="0.2">
      <c r="A7185" s="93"/>
    </row>
    <row r="7186" spans="1:19" ht="11.25" thickBot="1" x14ac:dyDescent="0.2">
      <c r="A7186" s="113" t="s">
        <v>352</v>
      </c>
      <c r="B7186" s="93"/>
      <c r="C7186" s="114">
        <v>650.67700000000002</v>
      </c>
      <c r="D7186" s="118">
        <v>66856.778000000006</v>
      </c>
      <c r="E7186" s="118">
        <v>1200547</v>
      </c>
      <c r="F7186" s="114">
        <v>31.667000000000002</v>
      </c>
      <c r="G7186" s="114">
        <v>46</v>
      </c>
      <c r="H7186" s="114">
        <v>571.34100000000001</v>
      </c>
      <c r="I7186" s="114">
        <v>3723.6660000000002</v>
      </c>
      <c r="J7186" s="118">
        <v>669806.19999999995</v>
      </c>
      <c r="K7186" s="112" t="s">
        <v>8317</v>
      </c>
      <c r="L7186" s="114">
        <v>76</v>
      </c>
      <c r="M7186" s="114">
        <v>194.001</v>
      </c>
      <c r="N7186" s="114">
        <v>4</v>
      </c>
      <c r="O7186" s="114">
        <v>10</v>
      </c>
      <c r="P7186" s="114">
        <v>16</v>
      </c>
      <c r="Q7186" s="114">
        <v>699.34500000000003</v>
      </c>
      <c r="R7186" s="114">
        <v>8931.5810000000001</v>
      </c>
      <c r="S7186" s="118">
        <v>1238698.1000000001</v>
      </c>
    </row>
    <row r="7187" spans="1:19" ht="11.25" thickBot="1" x14ac:dyDescent="0.2">
      <c r="A7187" s="93"/>
    </row>
    <row r="7188" spans="1:19" ht="11.25" thickBot="1" x14ac:dyDescent="0.2">
      <c r="A7188" s="116" t="s">
        <v>355</v>
      </c>
      <c r="B7188" s="93"/>
      <c r="C7188" s="114">
        <v>18.34</v>
      </c>
      <c r="D7188" s="118">
        <v>681.69600000000003</v>
      </c>
      <c r="E7188" s="118">
        <v>7773.0450000000001</v>
      </c>
      <c r="F7188" s="114">
        <v>7.3710000000000004</v>
      </c>
      <c r="G7188" s="114">
        <v>3.6059999999999999</v>
      </c>
      <c r="H7188" s="114">
        <v>42.064999999999998</v>
      </c>
      <c r="I7188" s="114">
        <v>82.418000000000006</v>
      </c>
      <c r="J7188" s="118">
        <v>7477.2349999999997</v>
      </c>
      <c r="K7188" s="112" t="s">
        <v>8318</v>
      </c>
      <c r="L7188" s="114">
        <v>5.2919999999999998</v>
      </c>
      <c r="M7188" s="114">
        <v>10.536</v>
      </c>
      <c r="N7188" s="114">
        <v>1.732</v>
      </c>
      <c r="O7188" s="114">
        <v>1.732</v>
      </c>
      <c r="P7188" s="114">
        <v>3</v>
      </c>
      <c r="Q7188" s="114">
        <v>21.503</v>
      </c>
      <c r="R7188" s="114">
        <v>171.68199999999999</v>
      </c>
      <c r="S7188" s="118">
        <v>13456.1</v>
      </c>
    </row>
    <row r="7189" spans="1:19" ht="11.25" thickBot="1" x14ac:dyDescent="0.2">
      <c r="A7189" s="93"/>
    </row>
    <row r="7190" spans="1:19" ht="11.25" thickBot="1" x14ac:dyDescent="0.2">
      <c r="A7190" s="117" t="s">
        <v>358</v>
      </c>
      <c r="B7190" s="93"/>
      <c r="C7190" s="114">
        <v>2.819</v>
      </c>
      <c r="D7190" s="118">
        <v>1.02</v>
      </c>
      <c r="E7190" s="118">
        <v>0.64700000000000002</v>
      </c>
      <c r="F7190" s="114">
        <v>23.277000000000001</v>
      </c>
      <c r="G7190" s="114">
        <v>7.8380000000000001</v>
      </c>
      <c r="H7190" s="114">
        <v>7.3620000000000001</v>
      </c>
      <c r="I7190" s="114">
        <v>2.2130000000000001</v>
      </c>
      <c r="J7190" s="118">
        <v>1.1160000000000001</v>
      </c>
      <c r="K7190" s="112" t="s">
        <v>2569</v>
      </c>
      <c r="L7190" s="114">
        <v>6.9630000000000001</v>
      </c>
      <c r="M7190" s="114">
        <v>5.431</v>
      </c>
      <c r="N7190" s="114">
        <v>43.301000000000002</v>
      </c>
      <c r="O7190" s="114">
        <v>17.321000000000002</v>
      </c>
      <c r="P7190" s="114">
        <v>18.75</v>
      </c>
      <c r="Q7190" s="114">
        <v>3.0750000000000002</v>
      </c>
      <c r="R7190" s="114">
        <v>1.9219999999999999</v>
      </c>
      <c r="S7190" s="118">
        <v>1.0860000000000001</v>
      </c>
    </row>
    <row r="7191" spans="1:19" ht="11.25" thickBot="1" x14ac:dyDescent="0.2">
      <c r="A7191" s="93"/>
    </row>
    <row r="7192" spans="1:19" ht="11.25" thickBot="1" x14ac:dyDescent="0.2">
      <c r="A7192" s="87" t="s">
        <v>345</v>
      </c>
      <c r="B7192" s="87" t="s">
        <v>346</v>
      </c>
      <c r="C7192" s="108" t="s">
        <v>35</v>
      </c>
      <c r="D7192" s="107" t="s">
        <v>36</v>
      </c>
      <c r="E7192" s="107" t="s">
        <v>37</v>
      </c>
      <c r="F7192" s="107" t="s">
        <v>38</v>
      </c>
      <c r="G7192" s="107" t="s">
        <v>39</v>
      </c>
      <c r="H7192" s="107" t="s">
        <v>40</v>
      </c>
      <c r="I7192" s="107" t="s">
        <v>41</v>
      </c>
      <c r="J7192" s="107" t="s">
        <v>42</v>
      </c>
      <c r="K7192" s="107" t="s">
        <v>43</v>
      </c>
      <c r="L7192" s="107" t="s">
        <v>44</v>
      </c>
      <c r="M7192" s="107" t="s">
        <v>45</v>
      </c>
      <c r="N7192" s="107" t="s">
        <v>46</v>
      </c>
      <c r="O7192" s="107" t="s">
        <v>47</v>
      </c>
      <c r="P7192" s="107" t="s">
        <v>48</v>
      </c>
      <c r="Q7192" s="107" t="s">
        <v>49</v>
      </c>
      <c r="R7192" s="107" t="s">
        <v>50</v>
      </c>
      <c r="S7192" s="107" t="s">
        <v>51</v>
      </c>
    </row>
    <row r="7193" spans="1:19" ht="11.25" thickBot="1" x14ac:dyDescent="0.2">
      <c r="A7193" s="88">
        <v>1</v>
      </c>
      <c r="B7193" s="109">
        <v>0.82237268518518514</v>
      </c>
      <c r="C7193" s="112" t="s">
        <v>8319</v>
      </c>
      <c r="D7193" s="89">
        <v>7485.3450000000003</v>
      </c>
      <c r="E7193" s="89">
        <v>189.001</v>
      </c>
      <c r="F7193" s="89">
        <v>5</v>
      </c>
      <c r="G7193" s="89">
        <v>96</v>
      </c>
      <c r="H7193" s="89">
        <v>1242.037</v>
      </c>
      <c r="I7193" s="89">
        <v>7797.4589999999998</v>
      </c>
      <c r="J7193" s="89">
        <v>1878.085</v>
      </c>
      <c r="K7193" s="89">
        <v>497.00599999999997</v>
      </c>
      <c r="L7193" s="89">
        <v>313.00200000000001</v>
      </c>
      <c r="M7193" s="89">
        <v>211.001</v>
      </c>
      <c r="N7193" s="89">
        <v>27</v>
      </c>
      <c r="O7193" s="89">
        <v>15</v>
      </c>
      <c r="P7193" s="89">
        <v>41</v>
      </c>
      <c r="Q7193" s="89">
        <v>59</v>
      </c>
      <c r="R7193" s="89">
        <v>43</v>
      </c>
      <c r="S7193" s="89">
        <v>43</v>
      </c>
    </row>
    <row r="7194" spans="1:19" ht="11.25" thickBot="1" x14ac:dyDescent="0.2">
      <c r="A7194" s="93"/>
    </row>
    <row r="7195" spans="1:19" ht="11.25" thickBot="1" x14ac:dyDescent="0.2">
      <c r="A7195" s="88">
        <v>2</v>
      </c>
      <c r="B7195" s="109">
        <v>0.82253472222222224</v>
      </c>
      <c r="C7195" s="112" t="s">
        <v>8320</v>
      </c>
      <c r="D7195" s="89">
        <v>7803.4610000000002</v>
      </c>
      <c r="E7195" s="89">
        <v>189.001</v>
      </c>
      <c r="F7195" s="89">
        <v>6</v>
      </c>
      <c r="G7195" s="89">
        <v>86</v>
      </c>
      <c r="H7195" s="89">
        <v>1185.0340000000001</v>
      </c>
      <c r="I7195" s="89">
        <v>7786.4549999999999</v>
      </c>
      <c r="J7195" s="89">
        <v>1789.077</v>
      </c>
      <c r="K7195" s="89">
        <v>491.00599999999997</v>
      </c>
      <c r="L7195" s="89">
        <v>281.00200000000001</v>
      </c>
      <c r="M7195" s="89">
        <v>224.001</v>
      </c>
      <c r="N7195" s="89">
        <v>34</v>
      </c>
      <c r="O7195" s="89">
        <v>16</v>
      </c>
      <c r="P7195" s="89">
        <v>58</v>
      </c>
      <c r="Q7195" s="89">
        <v>58</v>
      </c>
      <c r="R7195" s="89">
        <v>43</v>
      </c>
      <c r="S7195" s="89">
        <v>54</v>
      </c>
    </row>
    <row r="7196" spans="1:19" ht="11.25" thickBot="1" x14ac:dyDescent="0.2">
      <c r="A7196" s="93"/>
    </row>
    <row r="7197" spans="1:19" ht="11.25" thickBot="1" x14ac:dyDescent="0.2">
      <c r="A7197" s="88">
        <v>3</v>
      </c>
      <c r="B7197" s="109">
        <v>0.82270833333333337</v>
      </c>
      <c r="C7197" s="112" t="s">
        <v>8321</v>
      </c>
      <c r="D7197" s="89">
        <v>7625.3950000000004</v>
      </c>
      <c r="E7197" s="89">
        <v>180.001</v>
      </c>
      <c r="F7197" s="89">
        <v>3</v>
      </c>
      <c r="G7197" s="89">
        <v>88</v>
      </c>
      <c r="H7197" s="89">
        <v>1182.0340000000001</v>
      </c>
      <c r="I7197" s="89">
        <v>7699.4229999999998</v>
      </c>
      <c r="J7197" s="89">
        <v>1791.077</v>
      </c>
      <c r="K7197" s="89">
        <v>450.005</v>
      </c>
      <c r="L7197" s="89">
        <v>252.00200000000001</v>
      </c>
      <c r="M7197" s="89">
        <v>195.001</v>
      </c>
      <c r="N7197" s="89">
        <v>35</v>
      </c>
      <c r="O7197" s="89">
        <v>9</v>
      </c>
      <c r="P7197" s="89">
        <v>30</v>
      </c>
      <c r="Q7197" s="89">
        <v>51</v>
      </c>
      <c r="R7197" s="89">
        <v>33</v>
      </c>
      <c r="S7197" s="89">
        <v>43</v>
      </c>
    </row>
    <row r="7198" spans="1:19" ht="11.25" thickBot="1" x14ac:dyDescent="0.2">
      <c r="A7198" s="93"/>
    </row>
    <row r="7199" spans="1:19" ht="11.25" thickBot="1" x14ac:dyDescent="0.2">
      <c r="A7199" s="113" t="s">
        <v>352</v>
      </c>
      <c r="B7199" s="93"/>
      <c r="C7199" s="112" t="s">
        <v>8322</v>
      </c>
      <c r="D7199" s="114">
        <v>7638.067</v>
      </c>
      <c r="E7199" s="114">
        <v>186.001</v>
      </c>
      <c r="F7199" s="114">
        <v>4.6669999999999998</v>
      </c>
      <c r="G7199" s="114">
        <v>90</v>
      </c>
      <c r="H7199" s="114">
        <v>1203.0350000000001</v>
      </c>
      <c r="I7199" s="114">
        <v>7761.1120000000001</v>
      </c>
      <c r="J7199" s="114">
        <v>1819.413</v>
      </c>
      <c r="K7199" s="114">
        <v>479.339</v>
      </c>
      <c r="L7199" s="114">
        <v>282.00200000000001</v>
      </c>
      <c r="M7199" s="114">
        <v>210.001</v>
      </c>
      <c r="N7199" s="114">
        <v>32</v>
      </c>
      <c r="O7199" s="114">
        <v>13.333</v>
      </c>
      <c r="P7199" s="114">
        <v>43</v>
      </c>
      <c r="Q7199" s="114">
        <v>56</v>
      </c>
      <c r="R7199" s="114">
        <v>39.667000000000002</v>
      </c>
      <c r="S7199" s="114">
        <v>46.667000000000002</v>
      </c>
    </row>
    <row r="7200" spans="1:19" ht="11.25" thickBot="1" x14ac:dyDescent="0.2">
      <c r="A7200" s="93"/>
    </row>
    <row r="7201" spans="1:19" ht="11.25" thickBot="1" x14ac:dyDescent="0.2">
      <c r="A7201" s="116" t="s">
        <v>355</v>
      </c>
      <c r="B7201" s="93"/>
      <c r="C7201" s="112" t="s">
        <v>8323</v>
      </c>
      <c r="D7201" s="114">
        <v>159.43600000000001</v>
      </c>
      <c r="E7201" s="114">
        <v>5.1959999999999997</v>
      </c>
      <c r="F7201" s="114">
        <v>1.528</v>
      </c>
      <c r="G7201" s="114">
        <v>5.2919999999999998</v>
      </c>
      <c r="H7201" s="114">
        <v>33.81</v>
      </c>
      <c r="I7201" s="114">
        <v>53.707000000000001</v>
      </c>
      <c r="J7201" s="114">
        <v>50.820999999999998</v>
      </c>
      <c r="K7201" s="114">
        <v>25.581</v>
      </c>
      <c r="L7201" s="114">
        <v>30.513000000000002</v>
      </c>
      <c r="M7201" s="114">
        <v>14.526</v>
      </c>
      <c r="N7201" s="114">
        <v>4.359</v>
      </c>
      <c r="O7201" s="114">
        <v>3.786</v>
      </c>
      <c r="P7201" s="114">
        <v>14.106999999999999</v>
      </c>
      <c r="Q7201" s="114">
        <v>4.359</v>
      </c>
      <c r="R7201" s="114">
        <v>5.774</v>
      </c>
      <c r="S7201" s="114">
        <v>6.351</v>
      </c>
    </row>
    <row r="7202" spans="1:19" ht="11.25" thickBot="1" x14ac:dyDescent="0.2">
      <c r="A7202" s="93"/>
    </row>
    <row r="7203" spans="1:19" ht="11.25" thickBot="1" x14ac:dyDescent="0.2">
      <c r="A7203" s="117" t="s">
        <v>358</v>
      </c>
      <c r="B7203" s="93"/>
      <c r="C7203" s="112" t="s">
        <v>2575</v>
      </c>
      <c r="D7203" s="114">
        <v>2.0870000000000002</v>
      </c>
      <c r="E7203" s="114">
        <v>2.794</v>
      </c>
      <c r="F7203" s="114">
        <v>32.732999999999997</v>
      </c>
      <c r="G7203" s="114">
        <v>5.8789999999999996</v>
      </c>
      <c r="H7203" s="114">
        <v>2.81</v>
      </c>
      <c r="I7203" s="114">
        <v>0.69199999999999995</v>
      </c>
      <c r="J7203" s="114">
        <v>2.7930000000000001</v>
      </c>
      <c r="K7203" s="114">
        <v>5.3369999999999997</v>
      </c>
      <c r="L7203" s="114">
        <v>10.82</v>
      </c>
      <c r="M7203" s="114">
        <v>6.9169999999999998</v>
      </c>
      <c r="N7203" s="114">
        <v>13.622</v>
      </c>
      <c r="O7203" s="114">
        <v>28.395</v>
      </c>
      <c r="P7203" s="114">
        <v>32.805999999999997</v>
      </c>
      <c r="Q7203" s="114">
        <v>7.7839999999999998</v>
      </c>
      <c r="R7203" s="114">
        <v>14.555</v>
      </c>
      <c r="S7203" s="114">
        <v>13.609</v>
      </c>
    </row>
    <row r="7204" spans="1:19" ht="11.25" thickBot="1" x14ac:dyDescent="0.2">
      <c r="A7204" s="93"/>
    </row>
    <row r="7205" spans="1:19" ht="11.25" thickBot="1" x14ac:dyDescent="0.2">
      <c r="A7205" s="87" t="s">
        <v>345</v>
      </c>
      <c r="B7205" s="87" t="s">
        <v>346</v>
      </c>
      <c r="C7205" s="107" t="s">
        <v>52</v>
      </c>
      <c r="D7205" s="107" t="s">
        <v>53</v>
      </c>
      <c r="E7205" s="107" t="s">
        <v>54</v>
      </c>
      <c r="F7205" s="107" t="s">
        <v>55</v>
      </c>
      <c r="G7205" s="107" t="s">
        <v>56</v>
      </c>
      <c r="H7205" s="107" t="s">
        <v>57</v>
      </c>
      <c r="I7205" s="107" t="s">
        <v>58</v>
      </c>
      <c r="J7205" s="107" t="s">
        <v>59</v>
      </c>
      <c r="K7205" s="107" t="s">
        <v>60</v>
      </c>
      <c r="L7205" s="107" t="s">
        <v>61</v>
      </c>
      <c r="M7205" s="107" t="s">
        <v>62</v>
      </c>
      <c r="N7205" s="107" t="s">
        <v>63</v>
      </c>
      <c r="O7205" s="107" t="s">
        <v>64</v>
      </c>
      <c r="P7205" s="108" t="s">
        <v>65</v>
      </c>
      <c r="Q7205" s="108" t="s">
        <v>66</v>
      </c>
      <c r="R7205" s="107" t="s">
        <v>67</v>
      </c>
      <c r="S7205" s="107" t="s">
        <v>68</v>
      </c>
    </row>
    <row r="7206" spans="1:19" ht="11.25" thickBot="1" x14ac:dyDescent="0.2">
      <c r="A7206" s="88">
        <v>1</v>
      </c>
      <c r="B7206" s="109">
        <v>0.82237268518518514</v>
      </c>
      <c r="C7206" s="89">
        <v>32</v>
      </c>
      <c r="D7206" s="89">
        <v>7</v>
      </c>
      <c r="E7206" s="89">
        <v>19</v>
      </c>
      <c r="F7206" s="89">
        <v>10</v>
      </c>
      <c r="G7206" s="89">
        <v>54</v>
      </c>
      <c r="H7206" s="89">
        <v>417.00400000000002</v>
      </c>
      <c r="I7206" s="89">
        <v>6</v>
      </c>
      <c r="J7206" s="89">
        <v>10</v>
      </c>
      <c r="K7206" s="89">
        <v>9</v>
      </c>
      <c r="L7206" s="89">
        <v>1</v>
      </c>
      <c r="M7206" s="89">
        <v>147.001</v>
      </c>
      <c r="N7206" s="89">
        <v>81</v>
      </c>
      <c r="O7206" s="89">
        <v>6831.12</v>
      </c>
      <c r="P7206" s="112" t="s">
        <v>8324</v>
      </c>
      <c r="Q7206" s="112" t="s">
        <v>8325</v>
      </c>
      <c r="R7206" s="89">
        <v>483.00599999999997</v>
      </c>
      <c r="S7206" s="89">
        <v>50</v>
      </c>
    </row>
    <row r="7207" spans="1:19" ht="11.25" thickBot="1" x14ac:dyDescent="0.2">
      <c r="A7207" s="93"/>
    </row>
    <row r="7208" spans="1:19" ht="11.25" thickBot="1" x14ac:dyDescent="0.2">
      <c r="A7208" s="88">
        <v>2</v>
      </c>
      <c r="B7208" s="109">
        <v>0.82253472222222224</v>
      </c>
      <c r="C7208" s="89">
        <v>25</v>
      </c>
      <c r="D7208" s="89">
        <v>18</v>
      </c>
      <c r="E7208" s="89">
        <v>11</v>
      </c>
      <c r="F7208" s="89">
        <v>7</v>
      </c>
      <c r="G7208" s="89">
        <v>30</v>
      </c>
      <c r="H7208" s="89">
        <v>426.00400000000002</v>
      </c>
      <c r="I7208" s="89">
        <v>4</v>
      </c>
      <c r="J7208" s="89">
        <v>13</v>
      </c>
      <c r="K7208" s="89">
        <v>12</v>
      </c>
      <c r="L7208" s="89">
        <v>3</v>
      </c>
      <c r="M7208" s="89">
        <v>151.001</v>
      </c>
      <c r="N7208" s="89">
        <v>65</v>
      </c>
      <c r="O7208" s="89">
        <v>6957.1620000000003</v>
      </c>
      <c r="P7208" s="112" t="s">
        <v>8326</v>
      </c>
      <c r="Q7208" s="112" t="s">
        <v>8327</v>
      </c>
      <c r="R7208" s="89">
        <v>401.00400000000002</v>
      </c>
      <c r="S7208" s="89">
        <v>42</v>
      </c>
    </row>
    <row r="7209" spans="1:19" ht="11.25" thickBot="1" x14ac:dyDescent="0.2">
      <c r="A7209" s="93"/>
    </row>
    <row r="7210" spans="1:19" ht="11.25" thickBot="1" x14ac:dyDescent="0.2">
      <c r="A7210" s="88">
        <v>3</v>
      </c>
      <c r="B7210" s="109">
        <v>0.82270833333333337</v>
      </c>
      <c r="C7210" s="89">
        <v>37</v>
      </c>
      <c r="D7210" s="89">
        <v>16</v>
      </c>
      <c r="E7210" s="89">
        <v>23</v>
      </c>
      <c r="F7210" s="89">
        <v>5</v>
      </c>
      <c r="G7210" s="89">
        <v>46</v>
      </c>
      <c r="H7210" s="89">
        <v>415.00400000000002</v>
      </c>
      <c r="I7210" s="89">
        <v>4</v>
      </c>
      <c r="J7210" s="89">
        <v>9</v>
      </c>
      <c r="K7210" s="89">
        <v>2</v>
      </c>
      <c r="L7210" s="89">
        <v>2</v>
      </c>
      <c r="M7210" s="89">
        <v>123</v>
      </c>
      <c r="N7210" s="89">
        <v>81</v>
      </c>
      <c r="O7210" s="89">
        <v>6789.1059999999998</v>
      </c>
      <c r="P7210" s="112" t="s">
        <v>8328</v>
      </c>
      <c r="Q7210" s="112" t="s">
        <v>8329</v>
      </c>
      <c r="R7210" s="89">
        <v>391.00400000000002</v>
      </c>
      <c r="S7210" s="89">
        <v>47</v>
      </c>
    </row>
    <row r="7211" spans="1:19" ht="11.25" thickBot="1" x14ac:dyDescent="0.2">
      <c r="A7211" s="93"/>
    </row>
    <row r="7212" spans="1:19" ht="11.25" thickBot="1" x14ac:dyDescent="0.2">
      <c r="A7212" s="113" t="s">
        <v>352</v>
      </c>
      <c r="B7212" s="93"/>
      <c r="C7212" s="114">
        <v>31.332999999999998</v>
      </c>
      <c r="D7212" s="114">
        <v>13.667</v>
      </c>
      <c r="E7212" s="114">
        <v>17.667000000000002</v>
      </c>
      <c r="F7212" s="114">
        <v>7.3330000000000002</v>
      </c>
      <c r="G7212" s="114">
        <v>43.332999999999998</v>
      </c>
      <c r="H7212" s="114">
        <v>419.33800000000002</v>
      </c>
      <c r="I7212" s="114">
        <v>4.6669999999999998</v>
      </c>
      <c r="J7212" s="114">
        <v>10.667</v>
      </c>
      <c r="K7212" s="114">
        <v>7.6669999999999998</v>
      </c>
      <c r="L7212" s="114">
        <v>2</v>
      </c>
      <c r="M7212" s="114">
        <v>140.334</v>
      </c>
      <c r="N7212" s="114">
        <v>75.667000000000002</v>
      </c>
      <c r="O7212" s="114">
        <v>6859.1289999999999</v>
      </c>
      <c r="P7212" s="112" t="s">
        <v>8330</v>
      </c>
      <c r="Q7212" s="112" t="s">
        <v>8331</v>
      </c>
      <c r="R7212" s="114">
        <v>425.00400000000002</v>
      </c>
      <c r="S7212" s="114">
        <v>46.332999999999998</v>
      </c>
    </row>
    <row r="7213" spans="1:19" ht="11.25" thickBot="1" x14ac:dyDescent="0.2">
      <c r="A7213" s="93"/>
    </row>
    <row r="7214" spans="1:19" ht="11.25" thickBot="1" x14ac:dyDescent="0.2">
      <c r="A7214" s="116" t="s">
        <v>355</v>
      </c>
      <c r="B7214" s="93"/>
      <c r="C7214" s="114">
        <v>6.0279999999999996</v>
      </c>
      <c r="D7214" s="114">
        <v>5.859</v>
      </c>
      <c r="E7214" s="114">
        <v>6.11</v>
      </c>
      <c r="F7214" s="114">
        <v>2.5169999999999999</v>
      </c>
      <c r="G7214" s="114">
        <v>12.22</v>
      </c>
      <c r="H7214" s="114">
        <v>5.86</v>
      </c>
      <c r="I7214" s="114">
        <v>1.155</v>
      </c>
      <c r="J7214" s="114">
        <v>2.0819999999999999</v>
      </c>
      <c r="K7214" s="114">
        <v>5.1319999999999997</v>
      </c>
      <c r="L7214" s="114">
        <v>1</v>
      </c>
      <c r="M7214" s="114">
        <v>15.144</v>
      </c>
      <c r="N7214" s="114">
        <v>9.2379999999999995</v>
      </c>
      <c r="O7214" s="114">
        <v>87.459000000000003</v>
      </c>
      <c r="P7214" s="112" t="s">
        <v>8332</v>
      </c>
      <c r="Q7214" s="112" t="s">
        <v>8333</v>
      </c>
      <c r="R7214" s="114">
        <v>50.478999999999999</v>
      </c>
      <c r="S7214" s="114">
        <v>4.0410000000000004</v>
      </c>
    </row>
    <row r="7215" spans="1:19" ht="11.25" thickBot="1" x14ac:dyDescent="0.2">
      <c r="A7215" s="93"/>
    </row>
    <row r="7216" spans="1:19" ht="11.25" thickBot="1" x14ac:dyDescent="0.2">
      <c r="A7216" s="117" t="s">
        <v>358</v>
      </c>
      <c r="B7216" s="93"/>
      <c r="C7216" s="114">
        <v>19.236999999999998</v>
      </c>
      <c r="D7216" s="114">
        <v>42.874000000000002</v>
      </c>
      <c r="E7216" s="114">
        <v>34.585000000000001</v>
      </c>
      <c r="F7216" s="114">
        <v>34.317</v>
      </c>
      <c r="G7216" s="114">
        <v>28.2</v>
      </c>
      <c r="H7216" s="114">
        <v>1.397</v>
      </c>
      <c r="I7216" s="114">
        <v>24.744</v>
      </c>
      <c r="J7216" s="114">
        <v>19.515999999999998</v>
      </c>
      <c r="K7216" s="114">
        <v>66.933999999999997</v>
      </c>
      <c r="L7216" s="114">
        <v>50</v>
      </c>
      <c r="M7216" s="114">
        <v>10.791</v>
      </c>
      <c r="N7216" s="114">
        <v>12.208</v>
      </c>
      <c r="O7216" s="114">
        <v>1.2749999999999999</v>
      </c>
      <c r="P7216" s="112" t="s">
        <v>2585</v>
      </c>
      <c r="Q7216" s="112" t="s">
        <v>840</v>
      </c>
      <c r="R7216" s="114">
        <v>11.877000000000001</v>
      </c>
      <c r="S7216" s="114">
        <v>8.7230000000000008</v>
      </c>
    </row>
    <row r="7217" spans="1:19" ht="10.5" x14ac:dyDescent="0.15">
      <c r="A7217" s="93"/>
    </row>
    <row r="7218" spans="1:19" x14ac:dyDescent="0.15">
      <c r="A7218" s="106"/>
      <c r="B7218" s="69" t="s">
        <v>2586</v>
      </c>
    </row>
    <row r="7219" spans="1:19" ht="9.75" thickBot="1" x14ac:dyDescent="0.2">
      <c r="A7219" s="64" t="s">
        <v>6210</v>
      </c>
    </row>
    <row r="7220" spans="1:19" ht="11.25" thickBot="1" x14ac:dyDescent="0.2">
      <c r="A7220" s="87" t="s">
        <v>345</v>
      </c>
      <c r="B7220" s="87" t="s">
        <v>346</v>
      </c>
      <c r="C7220" s="107" t="s">
        <v>1</v>
      </c>
      <c r="D7220" s="107" t="s">
        <v>2</v>
      </c>
      <c r="E7220" s="107" t="s">
        <v>3</v>
      </c>
      <c r="F7220" s="107" t="s">
        <v>4</v>
      </c>
      <c r="G7220" s="107" t="s">
        <v>5</v>
      </c>
      <c r="H7220" s="107" t="s">
        <v>6</v>
      </c>
      <c r="I7220" s="108" t="s">
        <v>7</v>
      </c>
      <c r="J7220" s="108" t="s">
        <v>8</v>
      </c>
      <c r="K7220" s="107" t="s">
        <v>9</v>
      </c>
      <c r="L7220" s="107" t="s">
        <v>10</v>
      </c>
      <c r="M7220" s="107" t="s">
        <v>11</v>
      </c>
      <c r="N7220" s="107" t="s">
        <v>12</v>
      </c>
      <c r="O7220" s="107" t="s">
        <v>13</v>
      </c>
      <c r="P7220" s="107" t="s">
        <v>14</v>
      </c>
      <c r="Q7220" s="107" t="s">
        <v>15</v>
      </c>
      <c r="R7220" s="107" t="s">
        <v>16</v>
      </c>
      <c r="S7220" s="107" t="s">
        <v>17</v>
      </c>
    </row>
    <row r="7221" spans="1:19" ht="11.25" thickBot="1" x14ac:dyDescent="0.2">
      <c r="A7221" s="88">
        <v>1</v>
      </c>
      <c r="B7221" s="109">
        <v>0.82783564814814825</v>
      </c>
      <c r="C7221" s="110" t="s">
        <v>8334</v>
      </c>
      <c r="D7221" s="110" t="s">
        <v>8335</v>
      </c>
      <c r="E7221" s="110" t="s">
        <v>8336</v>
      </c>
      <c r="F7221" s="89">
        <v>143419.97</v>
      </c>
      <c r="G7221" s="110" t="s">
        <v>8337</v>
      </c>
      <c r="H7221" s="89">
        <v>204980.47</v>
      </c>
      <c r="I7221" s="119">
        <v>69511.771999999997</v>
      </c>
      <c r="J7221" s="112" t="s">
        <v>8338</v>
      </c>
      <c r="K7221" s="110" t="s">
        <v>8339</v>
      </c>
      <c r="L7221" s="89">
        <v>198557.72</v>
      </c>
      <c r="M7221" s="89">
        <v>6861.13</v>
      </c>
      <c r="N7221" s="89">
        <v>1241167.5</v>
      </c>
      <c r="O7221" s="89">
        <v>546610.94999999995</v>
      </c>
      <c r="P7221" s="89">
        <v>93789.642000000007</v>
      </c>
      <c r="Q7221" s="89">
        <v>20268.855</v>
      </c>
      <c r="R7221" s="89">
        <v>31905.412</v>
      </c>
      <c r="S7221" s="89">
        <v>31928.447</v>
      </c>
    </row>
    <row r="7222" spans="1:19" ht="11.25" thickBot="1" x14ac:dyDescent="0.2">
      <c r="A7222" s="93"/>
    </row>
    <row r="7223" spans="1:19" ht="11.25" thickBot="1" x14ac:dyDescent="0.2">
      <c r="A7223" s="88">
        <v>2</v>
      </c>
      <c r="B7223" s="109">
        <v>0.82799768518518524</v>
      </c>
      <c r="C7223" s="110" t="s">
        <v>8340</v>
      </c>
      <c r="D7223" s="110" t="s">
        <v>8341</v>
      </c>
      <c r="E7223" s="110" t="s">
        <v>8342</v>
      </c>
      <c r="F7223" s="89">
        <v>141401.24</v>
      </c>
      <c r="G7223" s="110" t="s">
        <v>8343</v>
      </c>
      <c r="H7223" s="89">
        <v>203910.04</v>
      </c>
      <c r="I7223" s="119">
        <v>70168.97</v>
      </c>
      <c r="J7223" s="112" t="s">
        <v>8344</v>
      </c>
      <c r="K7223" s="110" t="s">
        <v>8345</v>
      </c>
      <c r="L7223" s="89">
        <v>199511.77</v>
      </c>
      <c r="M7223" s="89">
        <v>6657.0630000000001</v>
      </c>
      <c r="N7223" s="89">
        <v>1241896</v>
      </c>
      <c r="O7223" s="89">
        <v>549459.43000000005</v>
      </c>
      <c r="P7223" s="89">
        <v>93308.487999999998</v>
      </c>
      <c r="Q7223" s="89">
        <v>20281.867999999999</v>
      </c>
      <c r="R7223" s="89">
        <v>31418.672999999999</v>
      </c>
      <c r="S7223" s="89">
        <v>31651.025000000001</v>
      </c>
    </row>
    <row r="7224" spans="1:19" ht="11.25" thickBot="1" x14ac:dyDescent="0.2">
      <c r="A7224" s="93"/>
    </row>
    <row r="7225" spans="1:19" ht="11.25" thickBot="1" x14ac:dyDescent="0.2">
      <c r="A7225" s="88">
        <v>3</v>
      </c>
      <c r="B7225" s="109">
        <v>0.82817129629629627</v>
      </c>
      <c r="C7225" s="110" t="s">
        <v>8346</v>
      </c>
      <c r="D7225" s="110" t="s">
        <v>8347</v>
      </c>
      <c r="E7225" s="110" t="s">
        <v>8348</v>
      </c>
      <c r="F7225" s="89">
        <v>142555.06</v>
      </c>
      <c r="G7225" s="110" t="s">
        <v>8349</v>
      </c>
      <c r="H7225" s="89">
        <v>203628.31</v>
      </c>
      <c r="I7225" s="119">
        <v>69670.3</v>
      </c>
      <c r="J7225" s="112" t="s">
        <v>8350</v>
      </c>
      <c r="K7225" s="110" t="s">
        <v>8351</v>
      </c>
      <c r="L7225" s="89">
        <v>198266.97</v>
      </c>
      <c r="M7225" s="89">
        <v>6769.1</v>
      </c>
      <c r="N7225" s="89">
        <v>1228617.3999999999</v>
      </c>
      <c r="O7225" s="89">
        <v>548042.84</v>
      </c>
      <c r="P7225" s="89">
        <v>92615.406000000003</v>
      </c>
      <c r="Q7225" s="89">
        <v>20146.737000000001</v>
      </c>
      <c r="R7225" s="89">
        <v>32123.746999999999</v>
      </c>
      <c r="S7225" s="89">
        <v>31661.040000000001</v>
      </c>
    </row>
    <row r="7226" spans="1:19" ht="11.25" thickBot="1" x14ac:dyDescent="0.2">
      <c r="A7226" s="93"/>
    </row>
    <row r="7227" spans="1:19" ht="11.25" thickBot="1" x14ac:dyDescent="0.2">
      <c r="A7227" s="113" t="s">
        <v>352</v>
      </c>
      <c r="B7227" s="93"/>
      <c r="C7227" s="110" t="s">
        <v>8352</v>
      </c>
      <c r="D7227" s="110" t="s">
        <v>8353</v>
      </c>
      <c r="E7227" s="110" t="s">
        <v>8354</v>
      </c>
      <c r="F7227" s="114">
        <v>142458.76</v>
      </c>
      <c r="G7227" s="110" t="s">
        <v>8355</v>
      </c>
      <c r="H7227" s="114">
        <v>204172.94</v>
      </c>
      <c r="I7227" s="118">
        <v>69783.680999999997</v>
      </c>
      <c r="J7227" s="112" t="s">
        <v>8356</v>
      </c>
      <c r="K7227" s="110" t="s">
        <v>8357</v>
      </c>
      <c r="L7227" s="114">
        <v>198778.82</v>
      </c>
      <c r="M7227" s="114">
        <v>6762.4309999999996</v>
      </c>
      <c r="N7227" s="114">
        <v>1237226.8999999999</v>
      </c>
      <c r="O7227" s="114">
        <v>548037.74</v>
      </c>
      <c r="P7227" s="114">
        <v>93237.845000000001</v>
      </c>
      <c r="Q7227" s="114">
        <v>20232.486000000001</v>
      </c>
      <c r="R7227" s="114">
        <v>31815.944</v>
      </c>
      <c r="S7227" s="114">
        <v>31746.837</v>
      </c>
    </row>
    <row r="7228" spans="1:19" ht="11.25" thickBot="1" x14ac:dyDescent="0.2">
      <c r="A7228" s="93"/>
    </row>
    <row r="7229" spans="1:19" ht="11.25" thickBot="1" x14ac:dyDescent="0.2">
      <c r="A7229" s="116" t="s">
        <v>355</v>
      </c>
      <c r="B7229" s="93"/>
      <c r="C7229" s="110" t="s">
        <v>8358</v>
      </c>
      <c r="D7229" s="110" t="s">
        <v>8359</v>
      </c>
      <c r="E7229" s="110" t="s">
        <v>8360</v>
      </c>
      <c r="F7229" s="114">
        <v>1012.804</v>
      </c>
      <c r="G7229" s="110" t="s">
        <v>8361</v>
      </c>
      <c r="H7229" s="114">
        <v>713.38800000000003</v>
      </c>
      <c r="I7229" s="118">
        <v>342.95600000000002</v>
      </c>
      <c r="J7229" s="112" t="s">
        <v>8362</v>
      </c>
      <c r="K7229" s="110" t="s">
        <v>8363</v>
      </c>
      <c r="L7229" s="114">
        <v>651.18799999999999</v>
      </c>
      <c r="M7229" s="114">
        <v>102.196</v>
      </c>
      <c r="N7229" s="114">
        <v>7465.0079999999998</v>
      </c>
      <c r="O7229" s="114">
        <v>1424.2460000000001</v>
      </c>
      <c r="P7229" s="114">
        <v>590.29700000000003</v>
      </c>
      <c r="Q7229" s="114">
        <v>74.546000000000006</v>
      </c>
      <c r="R7229" s="114">
        <v>360.95100000000002</v>
      </c>
      <c r="S7229" s="114">
        <v>157.35900000000001</v>
      </c>
    </row>
    <row r="7230" spans="1:19" ht="11.25" thickBot="1" x14ac:dyDescent="0.2">
      <c r="A7230" s="93"/>
    </row>
    <row r="7231" spans="1:19" ht="11.25" thickBot="1" x14ac:dyDescent="0.2">
      <c r="A7231" s="117" t="s">
        <v>358</v>
      </c>
      <c r="B7231" s="93"/>
      <c r="C7231" s="110" t="s">
        <v>8364</v>
      </c>
      <c r="D7231" s="110" t="s">
        <v>662</v>
      </c>
      <c r="E7231" s="110" t="s">
        <v>6208</v>
      </c>
      <c r="F7231" s="114">
        <v>0.71099999999999997</v>
      </c>
      <c r="G7231" s="110" t="s">
        <v>4365</v>
      </c>
      <c r="H7231" s="114">
        <v>0.34899999999999998</v>
      </c>
      <c r="I7231" s="118">
        <v>0.49099999999999999</v>
      </c>
      <c r="J7231" s="112" t="s">
        <v>2016</v>
      </c>
      <c r="K7231" s="110" t="s">
        <v>1989</v>
      </c>
      <c r="L7231" s="114">
        <v>0.32800000000000001</v>
      </c>
      <c r="M7231" s="114">
        <v>1.5109999999999999</v>
      </c>
      <c r="N7231" s="114">
        <v>0.60299999999999998</v>
      </c>
      <c r="O7231" s="114">
        <v>0.26</v>
      </c>
      <c r="P7231" s="114">
        <v>0.63300000000000001</v>
      </c>
      <c r="Q7231" s="114">
        <v>0.36799999999999999</v>
      </c>
      <c r="R7231" s="114">
        <v>1.1339999999999999</v>
      </c>
      <c r="S7231" s="114">
        <v>0.496</v>
      </c>
    </row>
    <row r="7232" spans="1:19" ht="11.25" thickBot="1" x14ac:dyDescent="0.2">
      <c r="A7232" s="93"/>
    </row>
    <row r="7233" spans="1:19" ht="11.25" thickBot="1" x14ac:dyDescent="0.2">
      <c r="A7233" s="87" t="s">
        <v>345</v>
      </c>
      <c r="B7233" s="87" t="s">
        <v>346</v>
      </c>
      <c r="C7233" s="107" t="s">
        <v>18</v>
      </c>
      <c r="D7233" s="108" t="s">
        <v>19</v>
      </c>
      <c r="E7233" s="108" t="s">
        <v>20</v>
      </c>
      <c r="F7233" s="107" t="s">
        <v>21</v>
      </c>
      <c r="G7233" s="107" t="s">
        <v>22</v>
      </c>
      <c r="H7233" s="107" t="s">
        <v>23</v>
      </c>
      <c r="I7233" s="107" t="s">
        <v>24</v>
      </c>
      <c r="J7233" s="108" t="s">
        <v>25</v>
      </c>
      <c r="K7233" s="108" t="s">
        <v>26</v>
      </c>
      <c r="L7233" s="107" t="s">
        <v>27</v>
      </c>
      <c r="M7233" s="107" t="s">
        <v>28</v>
      </c>
      <c r="N7233" s="107" t="s">
        <v>29</v>
      </c>
      <c r="O7233" s="107" t="s">
        <v>30</v>
      </c>
      <c r="P7233" s="107" t="s">
        <v>31</v>
      </c>
      <c r="Q7233" s="107" t="s">
        <v>32</v>
      </c>
      <c r="R7233" s="107" t="s">
        <v>33</v>
      </c>
      <c r="S7233" s="108" t="s">
        <v>34</v>
      </c>
    </row>
    <row r="7234" spans="1:19" ht="11.25" thickBot="1" x14ac:dyDescent="0.2">
      <c r="A7234" s="88">
        <v>1</v>
      </c>
      <c r="B7234" s="109">
        <v>0.82783564814814825</v>
      </c>
      <c r="C7234" s="89">
        <v>48659.76</v>
      </c>
      <c r="D7234" s="119">
        <v>65134.661999999997</v>
      </c>
      <c r="E7234" s="119">
        <v>1180905.5</v>
      </c>
      <c r="F7234" s="89">
        <v>424.00400000000002</v>
      </c>
      <c r="G7234" s="89">
        <v>68</v>
      </c>
      <c r="H7234" s="89">
        <v>259276.4</v>
      </c>
      <c r="I7234" s="89">
        <v>163299.5</v>
      </c>
      <c r="J7234" s="119">
        <v>649028.66</v>
      </c>
      <c r="K7234" s="112" t="s">
        <v>8365</v>
      </c>
      <c r="L7234" s="89">
        <v>45242.071000000004</v>
      </c>
      <c r="M7234" s="89">
        <v>27020.510999999999</v>
      </c>
      <c r="N7234" s="89">
        <v>2595.1619999999998</v>
      </c>
      <c r="O7234" s="89">
        <v>12474.734</v>
      </c>
      <c r="P7234" s="89">
        <v>2967.2109999999998</v>
      </c>
      <c r="Q7234" s="89">
        <v>9618.2199999999993</v>
      </c>
      <c r="R7234" s="89">
        <v>21109.688999999998</v>
      </c>
      <c r="S7234" s="119">
        <v>1197082.7</v>
      </c>
    </row>
    <row r="7235" spans="1:19" ht="11.25" thickBot="1" x14ac:dyDescent="0.2">
      <c r="A7235" s="93"/>
    </row>
    <row r="7236" spans="1:19" ht="11.25" thickBot="1" x14ac:dyDescent="0.2">
      <c r="A7236" s="88">
        <v>2</v>
      </c>
      <c r="B7236" s="109">
        <v>0.82799768518518524</v>
      </c>
      <c r="C7236" s="89">
        <v>48585.587</v>
      </c>
      <c r="D7236" s="119">
        <v>65789.714999999997</v>
      </c>
      <c r="E7236" s="119">
        <v>1176953</v>
      </c>
      <c r="F7236" s="89">
        <v>411.00400000000002</v>
      </c>
      <c r="G7236" s="89">
        <v>77</v>
      </c>
      <c r="H7236" s="89">
        <v>258988.86</v>
      </c>
      <c r="I7236" s="89">
        <v>163858.87</v>
      </c>
      <c r="J7236" s="119">
        <v>656691.25</v>
      </c>
      <c r="K7236" s="112" t="s">
        <v>8366</v>
      </c>
      <c r="L7236" s="89">
        <v>45340.284</v>
      </c>
      <c r="M7236" s="89">
        <v>27030.524000000001</v>
      </c>
      <c r="N7236" s="89">
        <v>2515.152</v>
      </c>
      <c r="O7236" s="89">
        <v>12280.618</v>
      </c>
      <c r="P7236" s="89">
        <v>2931.2060000000001</v>
      </c>
      <c r="Q7236" s="89">
        <v>9788.2990000000009</v>
      </c>
      <c r="R7236" s="89">
        <v>20862.440999999999</v>
      </c>
      <c r="S7236" s="119">
        <v>1213633.2</v>
      </c>
    </row>
    <row r="7237" spans="1:19" ht="11.25" thickBot="1" x14ac:dyDescent="0.2">
      <c r="A7237" s="93"/>
    </row>
    <row r="7238" spans="1:19" ht="11.25" thickBot="1" x14ac:dyDescent="0.2">
      <c r="A7238" s="88">
        <v>3</v>
      </c>
      <c r="B7238" s="109">
        <v>0.82817129629629627</v>
      </c>
      <c r="C7238" s="89">
        <v>48243.794999999998</v>
      </c>
      <c r="D7238" s="119">
        <v>65855.923999999999</v>
      </c>
      <c r="E7238" s="119">
        <v>1173697.8</v>
      </c>
      <c r="F7238" s="89">
        <v>378.00299999999999</v>
      </c>
      <c r="G7238" s="89">
        <v>58</v>
      </c>
      <c r="H7238" s="89">
        <v>256725.1</v>
      </c>
      <c r="I7238" s="89">
        <v>162092.13</v>
      </c>
      <c r="J7238" s="119">
        <v>654522.57999999996</v>
      </c>
      <c r="K7238" s="112" t="s">
        <v>8367</v>
      </c>
      <c r="L7238" s="89">
        <v>44889.309000000001</v>
      </c>
      <c r="M7238" s="89">
        <v>27029.523000000001</v>
      </c>
      <c r="N7238" s="89">
        <v>2531.154</v>
      </c>
      <c r="O7238" s="89">
        <v>12117.522999999999</v>
      </c>
      <c r="P7238" s="89">
        <v>2931.2060000000001</v>
      </c>
      <c r="Q7238" s="89">
        <v>9542.1849999999995</v>
      </c>
      <c r="R7238" s="89">
        <v>20928.507000000001</v>
      </c>
      <c r="S7238" s="119">
        <v>1215789.7</v>
      </c>
    </row>
    <row r="7239" spans="1:19" ht="11.25" thickBot="1" x14ac:dyDescent="0.2">
      <c r="A7239" s="93"/>
    </row>
    <row r="7240" spans="1:19" ht="11.25" thickBot="1" x14ac:dyDescent="0.2">
      <c r="A7240" s="113" t="s">
        <v>352</v>
      </c>
      <c r="B7240" s="93"/>
      <c r="C7240" s="114">
        <v>48496.381000000001</v>
      </c>
      <c r="D7240" s="118">
        <v>65593.433999999994</v>
      </c>
      <c r="E7240" s="118">
        <v>1177185.3999999999</v>
      </c>
      <c r="F7240" s="114">
        <v>404.33699999999999</v>
      </c>
      <c r="G7240" s="114">
        <v>67.667000000000002</v>
      </c>
      <c r="H7240" s="114">
        <v>258330.12</v>
      </c>
      <c r="I7240" s="114">
        <v>163083.5</v>
      </c>
      <c r="J7240" s="118">
        <v>653414.16</v>
      </c>
      <c r="K7240" s="112" t="s">
        <v>8368</v>
      </c>
      <c r="L7240" s="114">
        <v>45157.220999999998</v>
      </c>
      <c r="M7240" s="114">
        <v>27026.852999999999</v>
      </c>
      <c r="N7240" s="114">
        <v>2547.1559999999999</v>
      </c>
      <c r="O7240" s="114">
        <v>12290.958000000001</v>
      </c>
      <c r="P7240" s="114">
        <v>2943.2080000000001</v>
      </c>
      <c r="Q7240" s="114">
        <v>9649.5679999999993</v>
      </c>
      <c r="R7240" s="114">
        <v>20966.879000000001</v>
      </c>
      <c r="S7240" s="118">
        <v>1208835.2</v>
      </c>
    </row>
    <row r="7241" spans="1:19" ht="11.25" thickBot="1" x14ac:dyDescent="0.2">
      <c r="A7241" s="93"/>
    </row>
    <row r="7242" spans="1:19" ht="11.25" thickBot="1" x14ac:dyDescent="0.2">
      <c r="A7242" s="116" t="s">
        <v>355</v>
      </c>
      <c r="B7242" s="93"/>
      <c r="C7242" s="114">
        <v>221.86799999999999</v>
      </c>
      <c r="D7242" s="118">
        <v>398.685</v>
      </c>
      <c r="E7242" s="118">
        <v>3609.4560000000001</v>
      </c>
      <c r="F7242" s="114">
        <v>23.713999999999999</v>
      </c>
      <c r="G7242" s="114">
        <v>9.5039999999999996</v>
      </c>
      <c r="H7242" s="114">
        <v>1397.405</v>
      </c>
      <c r="I7242" s="114">
        <v>902.95899999999995</v>
      </c>
      <c r="J7242" s="118">
        <v>3949.721</v>
      </c>
      <c r="K7242" s="112" t="s">
        <v>8369</v>
      </c>
      <c r="L7242" s="114">
        <v>237.15899999999999</v>
      </c>
      <c r="M7242" s="114">
        <v>5.5149999999999997</v>
      </c>
      <c r="N7242" s="114">
        <v>42.337000000000003</v>
      </c>
      <c r="O7242" s="114">
        <v>178.83</v>
      </c>
      <c r="P7242" s="114">
        <v>20.788</v>
      </c>
      <c r="Q7242" s="114">
        <v>126.01600000000001</v>
      </c>
      <c r="R7242" s="114">
        <v>128.01300000000001</v>
      </c>
      <c r="S7242" s="118">
        <v>10234.936</v>
      </c>
    </row>
    <row r="7243" spans="1:19" ht="11.25" thickBot="1" x14ac:dyDescent="0.2">
      <c r="A7243" s="93"/>
    </row>
    <row r="7244" spans="1:19" ht="11.25" thickBot="1" x14ac:dyDescent="0.2">
      <c r="A7244" s="117" t="s">
        <v>358</v>
      </c>
      <c r="B7244" s="93"/>
      <c r="C7244" s="114">
        <v>0.45700000000000002</v>
      </c>
      <c r="D7244" s="118">
        <v>0.60799999999999998</v>
      </c>
      <c r="E7244" s="118">
        <v>0.307</v>
      </c>
      <c r="F7244" s="114">
        <v>5.8650000000000002</v>
      </c>
      <c r="G7244" s="114">
        <v>14.045999999999999</v>
      </c>
      <c r="H7244" s="114">
        <v>0.54100000000000004</v>
      </c>
      <c r="I7244" s="114">
        <v>0.55400000000000005</v>
      </c>
      <c r="J7244" s="118">
        <v>0.60399999999999998</v>
      </c>
      <c r="K7244" s="112" t="s">
        <v>2623</v>
      </c>
      <c r="L7244" s="114">
        <v>0.52500000000000002</v>
      </c>
      <c r="M7244" s="114">
        <v>0.02</v>
      </c>
      <c r="N7244" s="114">
        <v>1.6619999999999999</v>
      </c>
      <c r="O7244" s="114">
        <v>1.4550000000000001</v>
      </c>
      <c r="P7244" s="114">
        <v>0.70599999999999996</v>
      </c>
      <c r="Q7244" s="114">
        <v>1.306</v>
      </c>
      <c r="R7244" s="114">
        <v>0.61099999999999999</v>
      </c>
      <c r="S7244" s="118">
        <v>0.84699999999999998</v>
      </c>
    </row>
    <row r="7245" spans="1:19" ht="11.25" thickBot="1" x14ac:dyDescent="0.2">
      <c r="A7245" s="93"/>
    </row>
    <row r="7246" spans="1:19" ht="11.25" thickBot="1" x14ac:dyDescent="0.2">
      <c r="A7246" s="87" t="s">
        <v>345</v>
      </c>
      <c r="B7246" s="87" t="s">
        <v>346</v>
      </c>
      <c r="C7246" s="108" t="s">
        <v>35</v>
      </c>
      <c r="D7246" s="107" t="s">
        <v>36</v>
      </c>
      <c r="E7246" s="107" t="s">
        <v>37</v>
      </c>
      <c r="F7246" s="107" t="s">
        <v>38</v>
      </c>
      <c r="G7246" s="107" t="s">
        <v>39</v>
      </c>
      <c r="H7246" s="107" t="s">
        <v>40</v>
      </c>
      <c r="I7246" s="107" t="s">
        <v>41</v>
      </c>
      <c r="J7246" s="107" t="s">
        <v>42</v>
      </c>
      <c r="K7246" s="107" t="s">
        <v>43</v>
      </c>
      <c r="L7246" s="107" t="s">
        <v>44</v>
      </c>
      <c r="M7246" s="107" t="s">
        <v>45</v>
      </c>
      <c r="N7246" s="107" t="s">
        <v>46</v>
      </c>
      <c r="O7246" s="107" t="s">
        <v>47</v>
      </c>
      <c r="P7246" s="107" t="s">
        <v>48</v>
      </c>
      <c r="Q7246" s="107" t="s">
        <v>49</v>
      </c>
      <c r="R7246" s="107" t="s">
        <v>50</v>
      </c>
      <c r="S7246" s="107" t="s">
        <v>51</v>
      </c>
    </row>
    <row r="7247" spans="1:19" ht="11.25" thickBot="1" x14ac:dyDescent="0.2">
      <c r="A7247" s="88">
        <v>1</v>
      </c>
      <c r="B7247" s="109">
        <v>0.82783564814814825</v>
      </c>
      <c r="C7247" s="112" t="s">
        <v>8370</v>
      </c>
      <c r="D7247" s="89">
        <v>8829.8709999999992</v>
      </c>
      <c r="E7247" s="89">
        <v>4141.4120000000003</v>
      </c>
      <c r="F7247" s="89">
        <v>286.00200000000001</v>
      </c>
      <c r="G7247" s="89">
        <v>99776.357000000004</v>
      </c>
      <c r="H7247" s="89">
        <v>135857.53</v>
      </c>
      <c r="I7247" s="89">
        <v>879589.38</v>
      </c>
      <c r="J7247" s="89">
        <v>33016.141000000003</v>
      </c>
      <c r="K7247" s="89">
        <v>32760.738000000001</v>
      </c>
      <c r="L7247" s="89">
        <v>40966.237999999998</v>
      </c>
      <c r="M7247" s="89">
        <v>7962.5209999999997</v>
      </c>
      <c r="N7247" s="89">
        <v>6402.9840000000004</v>
      </c>
      <c r="O7247" s="89">
        <v>25182.21</v>
      </c>
      <c r="P7247" s="89">
        <v>7984.53</v>
      </c>
      <c r="Q7247" s="89">
        <v>51344.192000000003</v>
      </c>
      <c r="R7247" s="89">
        <v>12810.938</v>
      </c>
      <c r="S7247" s="89">
        <v>51886.533000000003</v>
      </c>
    </row>
    <row r="7248" spans="1:19" ht="11.25" thickBot="1" x14ac:dyDescent="0.2">
      <c r="A7248" s="93"/>
    </row>
    <row r="7249" spans="1:19" ht="11.25" thickBot="1" x14ac:dyDescent="0.2">
      <c r="A7249" s="88">
        <v>2</v>
      </c>
      <c r="B7249" s="109">
        <v>0.82799768518518524</v>
      </c>
      <c r="C7249" s="112" t="s">
        <v>8371</v>
      </c>
      <c r="D7249" s="89">
        <v>8800.8590000000004</v>
      </c>
      <c r="E7249" s="89">
        <v>4250.4340000000002</v>
      </c>
      <c r="F7249" s="89">
        <v>300.00200000000001</v>
      </c>
      <c r="G7249" s="89">
        <v>100010.48</v>
      </c>
      <c r="H7249" s="89">
        <v>136666.79999999999</v>
      </c>
      <c r="I7249" s="89">
        <v>872952.81</v>
      </c>
      <c r="J7249" s="89">
        <v>33304.599000000002</v>
      </c>
      <c r="K7249" s="89">
        <v>32607.498</v>
      </c>
      <c r="L7249" s="89">
        <v>40837.987000000001</v>
      </c>
      <c r="M7249" s="89">
        <v>7988.5309999999999</v>
      </c>
      <c r="N7249" s="89">
        <v>6501.0140000000001</v>
      </c>
      <c r="O7249" s="89">
        <v>25411.488000000001</v>
      </c>
      <c r="P7249" s="89">
        <v>8165.6</v>
      </c>
      <c r="Q7249" s="89">
        <v>51980.767</v>
      </c>
      <c r="R7249" s="89">
        <v>13009.06</v>
      </c>
      <c r="S7249" s="89">
        <v>52185.277999999998</v>
      </c>
    </row>
    <row r="7250" spans="1:19" ht="11.25" thickBot="1" x14ac:dyDescent="0.2">
      <c r="A7250" s="93"/>
    </row>
    <row r="7251" spans="1:19" ht="11.25" thickBot="1" x14ac:dyDescent="0.2">
      <c r="A7251" s="88">
        <v>3</v>
      </c>
      <c r="B7251" s="109">
        <v>0.82817129629629627</v>
      </c>
      <c r="C7251" s="112" t="s">
        <v>8372</v>
      </c>
      <c r="D7251" s="89">
        <v>9029.9570000000003</v>
      </c>
      <c r="E7251" s="89">
        <v>4198.4229999999998</v>
      </c>
      <c r="F7251" s="89">
        <v>291.00200000000001</v>
      </c>
      <c r="G7251" s="89">
        <v>99199.612999999998</v>
      </c>
      <c r="H7251" s="89">
        <v>135147.94</v>
      </c>
      <c r="I7251" s="89">
        <v>871326.82</v>
      </c>
      <c r="J7251" s="89">
        <v>32901.96</v>
      </c>
      <c r="K7251" s="89">
        <v>32495.323</v>
      </c>
      <c r="L7251" s="89">
        <v>40697.713000000003</v>
      </c>
      <c r="M7251" s="89">
        <v>7876.4889999999996</v>
      </c>
      <c r="N7251" s="89">
        <v>6550.03</v>
      </c>
      <c r="O7251" s="89">
        <v>25256.3</v>
      </c>
      <c r="P7251" s="89">
        <v>8107.5770000000002</v>
      </c>
      <c r="Q7251" s="89">
        <v>50838.955000000002</v>
      </c>
      <c r="R7251" s="89">
        <v>12901.994000000001</v>
      </c>
      <c r="S7251" s="89">
        <v>51491.555</v>
      </c>
    </row>
    <row r="7252" spans="1:19" ht="11.25" thickBot="1" x14ac:dyDescent="0.2">
      <c r="A7252" s="93"/>
    </row>
    <row r="7253" spans="1:19" ht="11.25" thickBot="1" x14ac:dyDescent="0.2">
      <c r="A7253" s="113" t="s">
        <v>352</v>
      </c>
      <c r="B7253" s="93"/>
      <c r="C7253" s="112" t="s">
        <v>8373</v>
      </c>
      <c r="D7253" s="114">
        <v>8886.8950000000004</v>
      </c>
      <c r="E7253" s="114">
        <v>4196.7560000000003</v>
      </c>
      <c r="F7253" s="114">
        <v>292.33499999999998</v>
      </c>
      <c r="G7253" s="114">
        <v>99662.148000000001</v>
      </c>
      <c r="H7253" s="114">
        <v>135890.76</v>
      </c>
      <c r="I7253" s="114">
        <v>874623</v>
      </c>
      <c r="J7253" s="114">
        <v>33074.233999999997</v>
      </c>
      <c r="K7253" s="114">
        <v>32621.186000000002</v>
      </c>
      <c r="L7253" s="114">
        <v>40833.978999999999</v>
      </c>
      <c r="M7253" s="114">
        <v>7942.5140000000001</v>
      </c>
      <c r="N7253" s="114">
        <v>6484.6760000000004</v>
      </c>
      <c r="O7253" s="114">
        <v>25283.332999999999</v>
      </c>
      <c r="P7253" s="114">
        <v>8085.902</v>
      </c>
      <c r="Q7253" s="114">
        <v>51387.970999999998</v>
      </c>
      <c r="R7253" s="114">
        <v>12907.331</v>
      </c>
      <c r="S7253" s="114">
        <v>51854.455000000002</v>
      </c>
    </row>
    <row r="7254" spans="1:19" ht="11.25" thickBot="1" x14ac:dyDescent="0.2">
      <c r="A7254" s="93"/>
    </row>
    <row r="7255" spans="1:19" ht="11.25" thickBot="1" x14ac:dyDescent="0.2">
      <c r="A7255" s="116" t="s">
        <v>355</v>
      </c>
      <c r="B7255" s="93"/>
      <c r="C7255" s="112" t="s">
        <v>8374</v>
      </c>
      <c r="D7255" s="114">
        <v>124.741</v>
      </c>
      <c r="E7255" s="114">
        <v>54.53</v>
      </c>
      <c r="F7255" s="114">
        <v>7.0949999999999998</v>
      </c>
      <c r="G7255" s="114">
        <v>417.322</v>
      </c>
      <c r="H7255" s="114">
        <v>759.97500000000002</v>
      </c>
      <c r="I7255" s="114">
        <v>4377.1750000000002</v>
      </c>
      <c r="J7255" s="114">
        <v>207.511</v>
      </c>
      <c r="K7255" s="114">
        <v>133.23599999999999</v>
      </c>
      <c r="L7255" s="114">
        <v>134.30799999999999</v>
      </c>
      <c r="M7255" s="114">
        <v>58.64</v>
      </c>
      <c r="N7255" s="114">
        <v>74.872</v>
      </c>
      <c r="O7255" s="114">
        <v>117.005</v>
      </c>
      <c r="P7255" s="114">
        <v>92.460999999999999</v>
      </c>
      <c r="Q7255" s="114">
        <v>572.16399999999999</v>
      </c>
      <c r="R7255" s="114">
        <v>99.168999999999997</v>
      </c>
      <c r="S7255" s="114">
        <v>347.97199999999998</v>
      </c>
    </row>
    <row r="7256" spans="1:19" ht="11.25" thickBot="1" x14ac:dyDescent="0.2">
      <c r="A7256" s="93"/>
    </row>
    <row r="7257" spans="1:19" ht="11.25" thickBot="1" x14ac:dyDescent="0.2">
      <c r="A7257" s="117" t="s">
        <v>358</v>
      </c>
      <c r="B7257" s="93"/>
      <c r="C7257" s="112" t="s">
        <v>2629</v>
      </c>
      <c r="D7257" s="114">
        <v>1.4039999999999999</v>
      </c>
      <c r="E7257" s="114">
        <v>1.2989999999999999</v>
      </c>
      <c r="F7257" s="114">
        <v>2.427</v>
      </c>
      <c r="G7257" s="114">
        <v>0.41899999999999998</v>
      </c>
      <c r="H7257" s="114">
        <v>0.55900000000000005</v>
      </c>
      <c r="I7257" s="114">
        <v>0.5</v>
      </c>
      <c r="J7257" s="114">
        <v>0.627</v>
      </c>
      <c r="K7257" s="114">
        <v>0.40799999999999997</v>
      </c>
      <c r="L7257" s="114">
        <v>0.32900000000000001</v>
      </c>
      <c r="M7257" s="114">
        <v>0.73799999999999999</v>
      </c>
      <c r="N7257" s="114">
        <v>1.155</v>
      </c>
      <c r="O7257" s="114">
        <v>0.46300000000000002</v>
      </c>
      <c r="P7257" s="114">
        <v>1.143</v>
      </c>
      <c r="Q7257" s="114">
        <v>1.113</v>
      </c>
      <c r="R7257" s="114">
        <v>0.76800000000000002</v>
      </c>
      <c r="S7257" s="114">
        <v>0.67100000000000004</v>
      </c>
    </row>
    <row r="7258" spans="1:19" ht="11.25" thickBot="1" x14ac:dyDescent="0.2">
      <c r="A7258" s="93"/>
    </row>
    <row r="7259" spans="1:19" ht="11.25" thickBot="1" x14ac:dyDescent="0.2">
      <c r="A7259" s="87" t="s">
        <v>345</v>
      </c>
      <c r="B7259" s="87" t="s">
        <v>346</v>
      </c>
      <c r="C7259" s="107" t="s">
        <v>52</v>
      </c>
      <c r="D7259" s="107" t="s">
        <v>53</v>
      </c>
      <c r="E7259" s="107" t="s">
        <v>54</v>
      </c>
      <c r="F7259" s="107" t="s">
        <v>55</v>
      </c>
      <c r="G7259" s="107" t="s">
        <v>56</v>
      </c>
      <c r="H7259" s="107" t="s">
        <v>57</v>
      </c>
      <c r="I7259" s="107" t="s">
        <v>58</v>
      </c>
      <c r="J7259" s="107" t="s">
        <v>59</v>
      </c>
      <c r="K7259" s="107" t="s">
        <v>60</v>
      </c>
      <c r="L7259" s="107" t="s">
        <v>61</v>
      </c>
      <c r="M7259" s="107" t="s">
        <v>62</v>
      </c>
      <c r="N7259" s="107" t="s">
        <v>63</v>
      </c>
      <c r="O7259" s="107" t="s">
        <v>64</v>
      </c>
      <c r="P7259" s="108" t="s">
        <v>65</v>
      </c>
      <c r="Q7259" s="108" t="s">
        <v>66</v>
      </c>
      <c r="R7259" s="107" t="s">
        <v>67</v>
      </c>
      <c r="S7259" s="107" t="s">
        <v>68</v>
      </c>
    </row>
    <row r="7260" spans="1:19" ht="11.25" thickBot="1" x14ac:dyDescent="0.2">
      <c r="A7260" s="88">
        <v>1</v>
      </c>
      <c r="B7260" s="109">
        <v>0.82783564814814825</v>
      </c>
      <c r="C7260" s="89">
        <v>17789.592000000001</v>
      </c>
      <c r="D7260" s="89">
        <v>55773.557000000001</v>
      </c>
      <c r="E7260" s="89">
        <v>12282.62</v>
      </c>
      <c r="F7260" s="89">
        <v>56286.934999999998</v>
      </c>
      <c r="G7260" s="89">
        <v>113027.78</v>
      </c>
      <c r="H7260" s="89">
        <v>45794.275999999998</v>
      </c>
      <c r="I7260" s="89">
        <v>66484.917000000001</v>
      </c>
      <c r="J7260" s="89">
        <v>100077.8</v>
      </c>
      <c r="K7260" s="89">
        <v>12363.668</v>
      </c>
      <c r="L7260" s="89">
        <v>5322.68</v>
      </c>
      <c r="M7260" s="89">
        <v>487.00599999999997</v>
      </c>
      <c r="N7260" s="89">
        <v>709141.18</v>
      </c>
      <c r="O7260" s="89">
        <v>89415.471999999994</v>
      </c>
      <c r="P7260" s="112" t="s">
        <v>8375</v>
      </c>
      <c r="Q7260" s="112" t="s">
        <v>8376</v>
      </c>
      <c r="R7260" s="89">
        <v>38321.212</v>
      </c>
      <c r="S7260" s="89">
        <v>214069.19</v>
      </c>
    </row>
    <row r="7261" spans="1:19" ht="11.25" thickBot="1" x14ac:dyDescent="0.2">
      <c r="A7261" s="93"/>
    </row>
    <row r="7262" spans="1:19" ht="11.25" thickBot="1" x14ac:dyDescent="0.2">
      <c r="A7262" s="88">
        <v>2</v>
      </c>
      <c r="B7262" s="109">
        <v>0.82799768518518524</v>
      </c>
      <c r="C7262" s="89">
        <v>17772.578000000001</v>
      </c>
      <c r="D7262" s="89">
        <v>55399.561000000002</v>
      </c>
      <c r="E7262" s="89">
        <v>12380.678</v>
      </c>
      <c r="F7262" s="89">
        <v>56129.510999999999</v>
      </c>
      <c r="G7262" s="89">
        <v>116740.16</v>
      </c>
      <c r="H7262" s="89">
        <v>46355.514999999999</v>
      </c>
      <c r="I7262" s="89">
        <v>66048.532000000007</v>
      </c>
      <c r="J7262" s="89">
        <v>100267.71</v>
      </c>
      <c r="K7262" s="89">
        <v>12478.736000000001</v>
      </c>
      <c r="L7262" s="89">
        <v>5269.6660000000002</v>
      </c>
      <c r="M7262" s="89">
        <v>490.00599999999997</v>
      </c>
      <c r="N7262" s="89">
        <v>713766.16</v>
      </c>
      <c r="O7262" s="89">
        <v>90875.77</v>
      </c>
      <c r="P7262" s="112" t="s">
        <v>8377</v>
      </c>
      <c r="Q7262" s="112" t="s">
        <v>8378</v>
      </c>
      <c r="R7262" s="89">
        <v>40639.599000000002</v>
      </c>
      <c r="S7262" s="89">
        <v>214666.29</v>
      </c>
    </row>
    <row r="7263" spans="1:19" ht="11.25" thickBot="1" x14ac:dyDescent="0.2">
      <c r="A7263" s="93"/>
    </row>
    <row r="7264" spans="1:19" ht="11.25" thickBot="1" x14ac:dyDescent="0.2">
      <c r="A7264" s="88">
        <v>3</v>
      </c>
      <c r="B7264" s="109">
        <v>0.82817129629629627</v>
      </c>
      <c r="C7264" s="89">
        <v>17675.494999999999</v>
      </c>
      <c r="D7264" s="89">
        <v>55510.857000000004</v>
      </c>
      <c r="E7264" s="89">
        <v>12385.681</v>
      </c>
      <c r="F7264" s="89">
        <v>55741.470999999998</v>
      </c>
      <c r="G7264" s="89">
        <v>118938.55</v>
      </c>
      <c r="H7264" s="89">
        <v>46277.341</v>
      </c>
      <c r="I7264" s="89">
        <v>65840.876000000004</v>
      </c>
      <c r="J7264" s="89">
        <v>101474.53</v>
      </c>
      <c r="K7264" s="89">
        <v>12031.473</v>
      </c>
      <c r="L7264" s="89">
        <v>5376.6940000000004</v>
      </c>
      <c r="M7264" s="89">
        <v>446.005</v>
      </c>
      <c r="N7264" s="89">
        <v>711493.37</v>
      </c>
      <c r="O7264" s="89">
        <v>90026.092999999993</v>
      </c>
      <c r="P7264" s="112" t="s">
        <v>8379</v>
      </c>
      <c r="Q7264" s="112" t="s">
        <v>8380</v>
      </c>
      <c r="R7264" s="89">
        <v>41072.447</v>
      </c>
      <c r="S7264" s="89">
        <v>215356.36</v>
      </c>
    </row>
    <row r="7265" spans="1:19" ht="11.25" thickBot="1" x14ac:dyDescent="0.2">
      <c r="A7265" s="93"/>
    </row>
    <row r="7266" spans="1:19" ht="11.25" thickBot="1" x14ac:dyDescent="0.2">
      <c r="A7266" s="113" t="s">
        <v>352</v>
      </c>
      <c r="B7266" s="93"/>
      <c r="C7266" s="114">
        <v>17745.887999999999</v>
      </c>
      <c r="D7266" s="114">
        <v>55561.324999999997</v>
      </c>
      <c r="E7266" s="114">
        <v>12349.659</v>
      </c>
      <c r="F7266" s="114">
        <v>56052.639000000003</v>
      </c>
      <c r="G7266" s="114">
        <v>116235.5</v>
      </c>
      <c r="H7266" s="114">
        <v>46142.377</v>
      </c>
      <c r="I7266" s="114">
        <v>66124.774999999994</v>
      </c>
      <c r="J7266" s="114">
        <v>100606.68</v>
      </c>
      <c r="K7266" s="114">
        <v>12291.291999999999</v>
      </c>
      <c r="L7266" s="114">
        <v>5323.0129999999999</v>
      </c>
      <c r="M7266" s="114">
        <v>474.339</v>
      </c>
      <c r="N7266" s="114">
        <v>711466.9</v>
      </c>
      <c r="O7266" s="114">
        <v>90105.778999999995</v>
      </c>
      <c r="P7266" s="112" t="s">
        <v>8381</v>
      </c>
      <c r="Q7266" s="112" t="s">
        <v>8382</v>
      </c>
      <c r="R7266" s="114">
        <v>40011.086000000003</v>
      </c>
      <c r="S7266" s="114">
        <v>214697.28</v>
      </c>
    </row>
    <row r="7267" spans="1:19" ht="11.25" thickBot="1" x14ac:dyDescent="0.2">
      <c r="A7267" s="93"/>
    </row>
    <row r="7268" spans="1:19" ht="11.25" thickBot="1" x14ac:dyDescent="0.2">
      <c r="A7268" s="116" t="s">
        <v>355</v>
      </c>
      <c r="B7268" s="93"/>
      <c r="C7268" s="114">
        <v>61.552999999999997</v>
      </c>
      <c r="D7268" s="114">
        <v>192.03800000000001</v>
      </c>
      <c r="E7268" s="114">
        <v>58.112000000000002</v>
      </c>
      <c r="F7268" s="114">
        <v>280.73899999999998</v>
      </c>
      <c r="G7268" s="114">
        <v>2987.527</v>
      </c>
      <c r="H7268" s="114">
        <v>303.988</v>
      </c>
      <c r="I7268" s="114">
        <v>328.72</v>
      </c>
      <c r="J7268" s="114">
        <v>757.55600000000004</v>
      </c>
      <c r="K7268" s="114">
        <v>232.249</v>
      </c>
      <c r="L7268" s="114">
        <v>53.514000000000003</v>
      </c>
      <c r="M7268" s="114">
        <v>24.584</v>
      </c>
      <c r="N7268" s="114">
        <v>2312.607</v>
      </c>
      <c r="O7268" s="114">
        <v>733.40300000000002</v>
      </c>
      <c r="P7268" s="112" t="s">
        <v>8383</v>
      </c>
      <c r="Q7268" s="112" t="s">
        <v>8384</v>
      </c>
      <c r="R7268" s="114">
        <v>1479.39</v>
      </c>
      <c r="S7268" s="114">
        <v>644.14099999999996</v>
      </c>
    </row>
    <row r="7269" spans="1:19" ht="11.25" thickBot="1" x14ac:dyDescent="0.2">
      <c r="A7269" s="93"/>
    </row>
    <row r="7270" spans="1:19" ht="11.25" thickBot="1" x14ac:dyDescent="0.2">
      <c r="A7270" s="117" t="s">
        <v>358</v>
      </c>
      <c r="B7270" s="93"/>
      <c r="C7270" s="114">
        <v>0.34699999999999998</v>
      </c>
      <c r="D7270" s="114">
        <v>0.34599999999999997</v>
      </c>
      <c r="E7270" s="114">
        <v>0.47099999999999997</v>
      </c>
      <c r="F7270" s="114">
        <v>0.501</v>
      </c>
      <c r="G7270" s="114">
        <v>2.57</v>
      </c>
      <c r="H7270" s="114">
        <v>0.65900000000000003</v>
      </c>
      <c r="I7270" s="114">
        <v>0.497</v>
      </c>
      <c r="J7270" s="114">
        <v>0.753</v>
      </c>
      <c r="K7270" s="114">
        <v>1.89</v>
      </c>
      <c r="L7270" s="114">
        <v>1.0049999999999999</v>
      </c>
      <c r="M7270" s="114">
        <v>5.1829999999999998</v>
      </c>
      <c r="N7270" s="114">
        <v>0.32500000000000001</v>
      </c>
      <c r="O7270" s="114">
        <v>0.81399999999999995</v>
      </c>
      <c r="P7270" s="112" t="s">
        <v>2638</v>
      </c>
      <c r="Q7270" s="112" t="s">
        <v>2639</v>
      </c>
      <c r="R7270" s="114">
        <v>3.6970000000000001</v>
      </c>
      <c r="S7270" s="114">
        <v>0.3</v>
      </c>
    </row>
    <row r="7271" spans="1:19" ht="10.5" x14ac:dyDescent="0.15">
      <c r="A7271" s="93"/>
    </row>
    <row r="7272" spans="1:19" x14ac:dyDescent="0.15">
      <c r="A7272" s="106"/>
      <c r="B7272" s="69" t="s">
        <v>2640</v>
      </c>
    </row>
    <row r="7273" spans="1:19" ht="9.75" thickBot="1" x14ac:dyDescent="0.2">
      <c r="A7273" s="64" t="s">
        <v>6926</v>
      </c>
    </row>
    <row r="7274" spans="1:19" ht="11.25" thickBot="1" x14ac:dyDescent="0.2">
      <c r="A7274" s="87" t="s">
        <v>345</v>
      </c>
      <c r="B7274" s="87" t="s">
        <v>346</v>
      </c>
      <c r="C7274" s="107" t="s">
        <v>1</v>
      </c>
      <c r="D7274" s="107" t="s">
        <v>2</v>
      </c>
      <c r="E7274" s="107" t="s">
        <v>3</v>
      </c>
      <c r="F7274" s="107" t="s">
        <v>4</v>
      </c>
      <c r="G7274" s="107" t="s">
        <v>5</v>
      </c>
      <c r="H7274" s="107" t="s">
        <v>6</v>
      </c>
      <c r="I7274" s="108" t="s">
        <v>7</v>
      </c>
      <c r="J7274" s="108" t="s">
        <v>8</v>
      </c>
      <c r="K7274" s="107" t="s">
        <v>9</v>
      </c>
      <c r="L7274" s="107" t="s">
        <v>10</v>
      </c>
      <c r="M7274" s="107" t="s">
        <v>11</v>
      </c>
      <c r="N7274" s="107" t="s">
        <v>12</v>
      </c>
      <c r="O7274" s="107" t="s">
        <v>13</v>
      </c>
      <c r="P7274" s="107" t="s">
        <v>14</v>
      </c>
      <c r="Q7274" s="107" t="s">
        <v>15</v>
      </c>
      <c r="R7274" s="107" t="s">
        <v>16</v>
      </c>
      <c r="S7274" s="107" t="s">
        <v>17</v>
      </c>
    </row>
    <row r="7275" spans="1:19" ht="11.25" thickBot="1" x14ac:dyDescent="0.2">
      <c r="A7275" s="88">
        <v>1</v>
      </c>
      <c r="B7275" s="109">
        <v>0.83329861111111114</v>
      </c>
      <c r="C7275" s="110" t="s">
        <v>8385</v>
      </c>
      <c r="D7275" s="110" t="s">
        <v>8386</v>
      </c>
      <c r="E7275" s="110" t="s">
        <v>8387</v>
      </c>
      <c r="F7275" s="110" t="s">
        <v>8388</v>
      </c>
      <c r="G7275" s="110" t="s">
        <v>8389</v>
      </c>
      <c r="H7275" s="110" t="s">
        <v>8390</v>
      </c>
      <c r="I7275" s="119">
        <v>69800.736000000004</v>
      </c>
      <c r="J7275" s="112" t="s">
        <v>8391</v>
      </c>
      <c r="K7275" s="110" t="s">
        <v>8392</v>
      </c>
      <c r="L7275" s="89">
        <v>258996.96</v>
      </c>
      <c r="M7275" s="89">
        <v>44419.303</v>
      </c>
      <c r="N7275" s="110" t="s">
        <v>8393</v>
      </c>
      <c r="O7275" s="110" t="s">
        <v>8394</v>
      </c>
      <c r="P7275" s="89">
        <v>54507.212</v>
      </c>
      <c r="Q7275" s="89">
        <v>167565.17000000001</v>
      </c>
      <c r="R7275" s="110" t="s">
        <v>8395</v>
      </c>
      <c r="S7275" s="110" t="s">
        <v>8396</v>
      </c>
    </row>
    <row r="7276" spans="1:19" ht="11.25" thickBot="1" x14ac:dyDescent="0.2">
      <c r="A7276" s="93"/>
    </row>
    <row r="7277" spans="1:19" ht="11.25" thickBot="1" x14ac:dyDescent="0.2">
      <c r="A7277" s="88">
        <v>2</v>
      </c>
      <c r="B7277" s="109">
        <v>0.83346064814814813</v>
      </c>
      <c r="C7277" s="110" t="s">
        <v>8397</v>
      </c>
      <c r="D7277" s="110" t="s">
        <v>8398</v>
      </c>
      <c r="E7277" s="110" t="s">
        <v>8399</v>
      </c>
      <c r="F7277" s="110" t="s">
        <v>8400</v>
      </c>
      <c r="G7277" s="110" t="s">
        <v>8401</v>
      </c>
      <c r="H7277" s="110" t="s">
        <v>8402</v>
      </c>
      <c r="I7277" s="119">
        <v>70008.430999999997</v>
      </c>
      <c r="J7277" s="112" t="s">
        <v>8403</v>
      </c>
      <c r="K7277" s="110" t="s">
        <v>8404</v>
      </c>
      <c r="L7277" s="89">
        <v>259563.95</v>
      </c>
      <c r="M7277" s="89">
        <v>44917.37</v>
      </c>
      <c r="N7277" s="110" t="s">
        <v>8405</v>
      </c>
      <c r="O7277" s="110" t="s">
        <v>8406</v>
      </c>
      <c r="P7277" s="89">
        <v>55343.411999999997</v>
      </c>
      <c r="Q7277" s="89">
        <v>168283.93</v>
      </c>
      <c r="R7277" s="110" t="s">
        <v>8407</v>
      </c>
      <c r="S7277" s="110" t="s">
        <v>8408</v>
      </c>
    </row>
    <row r="7278" spans="1:19" ht="11.25" thickBot="1" x14ac:dyDescent="0.2">
      <c r="A7278" s="93"/>
    </row>
    <row r="7279" spans="1:19" ht="11.25" thickBot="1" x14ac:dyDescent="0.2">
      <c r="A7279" s="88">
        <v>3</v>
      </c>
      <c r="B7279" s="109">
        <v>0.83363425925925927</v>
      </c>
      <c r="C7279" s="110" t="s">
        <v>8409</v>
      </c>
      <c r="D7279" s="110" t="s">
        <v>8410</v>
      </c>
      <c r="E7279" s="110" t="s">
        <v>8411</v>
      </c>
      <c r="F7279" s="110" t="s">
        <v>8412</v>
      </c>
      <c r="G7279" s="110" t="s">
        <v>8413</v>
      </c>
      <c r="H7279" s="110" t="s">
        <v>8414</v>
      </c>
      <c r="I7279" s="119">
        <v>70949.607000000004</v>
      </c>
      <c r="J7279" s="112" t="s">
        <v>8415</v>
      </c>
      <c r="K7279" s="110" t="s">
        <v>8416</v>
      </c>
      <c r="L7279" s="89">
        <v>260141.08</v>
      </c>
      <c r="M7279" s="89">
        <v>45338.28</v>
      </c>
      <c r="N7279" s="110" t="s">
        <v>8417</v>
      </c>
      <c r="O7279" s="110" t="s">
        <v>8418</v>
      </c>
      <c r="P7279" s="89">
        <v>54926.31</v>
      </c>
      <c r="Q7279" s="89">
        <v>168007.72</v>
      </c>
      <c r="R7279" s="110" t="s">
        <v>8419</v>
      </c>
      <c r="S7279" s="110" t="s">
        <v>8420</v>
      </c>
    </row>
    <row r="7280" spans="1:19" ht="11.25" thickBot="1" x14ac:dyDescent="0.2">
      <c r="A7280" s="93"/>
    </row>
    <row r="7281" spans="1:19" ht="11.25" thickBot="1" x14ac:dyDescent="0.2">
      <c r="A7281" s="113" t="s">
        <v>352</v>
      </c>
      <c r="B7281" s="93"/>
      <c r="C7281" s="110" t="s">
        <v>8421</v>
      </c>
      <c r="D7281" s="110" t="s">
        <v>8422</v>
      </c>
      <c r="E7281" s="110" t="s">
        <v>8423</v>
      </c>
      <c r="F7281" s="110" t="s">
        <v>8424</v>
      </c>
      <c r="G7281" s="110" t="s">
        <v>8425</v>
      </c>
      <c r="H7281" s="110" t="s">
        <v>8426</v>
      </c>
      <c r="I7281" s="118">
        <v>70252.925000000003</v>
      </c>
      <c r="J7281" s="112" t="s">
        <v>8427</v>
      </c>
      <c r="K7281" s="110" t="s">
        <v>8428</v>
      </c>
      <c r="L7281" s="114">
        <v>259567.33</v>
      </c>
      <c r="M7281" s="114">
        <v>44891.650999999998</v>
      </c>
      <c r="N7281" s="110" t="s">
        <v>8429</v>
      </c>
      <c r="O7281" s="110" t="s">
        <v>8430</v>
      </c>
      <c r="P7281" s="114">
        <v>54925.644999999997</v>
      </c>
      <c r="Q7281" s="114">
        <v>167952.28</v>
      </c>
      <c r="R7281" s="110" t="s">
        <v>8431</v>
      </c>
      <c r="S7281" s="110" t="s">
        <v>8432</v>
      </c>
    </row>
    <row r="7282" spans="1:19" ht="11.25" thickBot="1" x14ac:dyDescent="0.2">
      <c r="A7282" s="93"/>
    </row>
    <row r="7283" spans="1:19" ht="11.25" thickBot="1" x14ac:dyDescent="0.2">
      <c r="A7283" s="116" t="s">
        <v>355</v>
      </c>
      <c r="B7283" s="93"/>
      <c r="C7283" s="110" t="s">
        <v>8433</v>
      </c>
      <c r="D7283" s="110" t="s">
        <v>8434</v>
      </c>
      <c r="E7283" s="110" t="s">
        <v>8435</v>
      </c>
      <c r="F7283" s="110" t="s">
        <v>8436</v>
      </c>
      <c r="G7283" s="110" t="s">
        <v>8437</v>
      </c>
      <c r="H7283" s="110" t="s">
        <v>8438</v>
      </c>
      <c r="I7283" s="118">
        <v>612.21600000000001</v>
      </c>
      <c r="J7283" s="112" t="s">
        <v>8439</v>
      </c>
      <c r="K7283" s="110" t="s">
        <v>8440</v>
      </c>
      <c r="L7283" s="114">
        <v>572.06899999999996</v>
      </c>
      <c r="M7283" s="114">
        <v>460.02800000000002</v>
      </c>
      <c r="N7283" s="110" t="s">
        <v>8441</v>
      </c>
      <c r="O7283" s="110" t="s">
        <v>8442</v>
      </c>
      <c r="P7283" s="114">
        <v>418.101</v>
      </c>
      <c r="Q7283" s="114">
        <v>362.57299999999998</v>
      </c>
      <c r="R7283" s="110" t="s">
        <v>8443</v>
      </c>
      <c r="S7283" s="110" t="s">
        <v>8444</v>
      </c>
    </row>
    <row r="7284" spans="1:19" ht="11.25" thickBot="1" x14ac:dyDescent="0.2">
      <c r="A7284" s="93"/>
    </row>
    <row r="7285" spans="1:19" ht="11.25" thickBot="1" x14ac:dyDescent="0.2">
      <c r="A7285" s="117" t="s">
        <v>358</v>
      </c>
      <c r="B7285" s="93"/>
      <c r="C7285" s="110" t="s">
        <v>3202</v>
      </c>
      <c r="D7285" s="110" t="s">
        <v>8445</v>
      </c>
      <c r="E7285" s="110" t="s">
        <v>3154</v>
      </c>
      <c r="F7285" s="110" t="s">
        <v>8446</v>
      </c>
      <c r="G7285" s="110" t="s">
        <v>763</v>
      </c>
      <c r="H7285" s="110" t="s">
        <v>8447</v>
      </c>
      <c r="I7285" s="118">
        <v>0.871</v>
      </c>
      <c r="J7285" s="112" t="s">
        <v>2702</v>
      </c>
      <c r="K7285" s="110" t="s">
        <v>5573</v>
      </c>
      <c r="L7285" s="114">
        <v>0.22</v>
      </c>
      <c r="M7285" s="114">
        <v>1.0249999999999999</v>
      </c>
      <c r="N7285" s="110" t="s">
        <v>8448</v>
      </c>
      <c r="O7285" s="110" t="s">
        <v>8449</v>
      </c>
      <c r="P7285" s="114">
        <v>0.76100000000000001</v>
      </c>
      <c r="Q7285" s="114">
        <v>0.216</v>
      </c>
      <c r="R7285" s="110" t="s">
        <v>8450</v>
      </c>
      <c r="S7285" s="110" t="s">
        <v>846</v>
      </c>
    </row>
    <row r="7286" spans="1:19" ht="11.25" thickBot="1" x14ac:dyDescent="0.2">
      <c r="A7286" s="93"/>
    </row>
    <row r="7287" spans="1:19" ht="11.25" thickBot="1" x14ac:dyDescent="0.2">
      <c r="A7287" s="87" t="s">
        <v>345</v>
      </c>
      <c r="B7287" s="87" t="s">
        <v>346</v>
      </c>
      <c r="C7287" s="107" t="s">
        <v>18</v>
      </c>
      <c r="D7287" s="108" t="s">
        <v>19</v>
      </c>
      <c r="E7287" s="108" t="s">
        <v>20</v>
      </c>
      <c r="F7287" s="107" t="s">
        <v>21</v>
      </c>
      <c r="G7287" s="107" t="s">
        <v>22</v>
      </c>
      <c r="H7287" s="107" t="s">
        <v>23</v>
      </c>
      <c r="I7287" s="107" t="s">
        <v>24</v>
      </c>
      <c r="J7287" s="108" t="s">
        <v>25</v>
      </c>
      <c r="K7287" s="108" t="s">
        <v>26</v>
      </c>
      <c r="L7287" s="107" t="s">
        <v>27</v>
      </c>
      <c r="M7287" s="107" t="s">
        <v>28</v>
      </c>
      <c r="N7287" s="107" t="s">
        <v>29</v>
      </c>
      <c r="O7287" s="107" t="s">
        <v>30</v>
      </c>
      <c r="P7287" s="107" t="s">
        <v>31</v>
      </c>
      <c r="Q7287" s="107" t="s">
        <v>32</v>
      </c>
      <c r="R7287" s="107" t="s">
        <v>33</v>
      </c>
      <c r="S7287" s="108" t="s">
        <v>34</v>
      </c>
    </row>
    <row r="7288" spans="1:19" ht="11.25" thickBot="1" x14ac:dyDescent="0.2">
      <c r="A7288" s="88">
        <v>1</v>
      </c>
      <c r="B7288" s="109">
        <v>0.83329861111111114</v>
      </c>
      <c r="C7288" s="89">
        <v>327589.46999999997</v>
      </c>
      <c r="D7288" s="119">
        <v>64196.756999999998</v>
      </c>
      <c r="E7288" s="119">
        <v>1208159.3999999999</v>
      </c>
      <c r="F7288" s="89">
        <v>1184.0340000000001</v>
      </c>
      <c r="G7288" s="89">
        <v>83</v>
      </c>
      <c r="H7288" s="89">
        <v>146382.47</v>
      </c>
      <c r="I7288" s="110" t="s">
        <v>8451</v>
      </c>
      <c r="J7288" s="119">
        <v>646617.39</v>
      </c>
      <c r="K7288" s="112" t="s">
        <v>8452</v>
      </c>
      <c r="L7288" s="110" t="s">
        <v>8453</v>
      </c>
      <c r="M7288" s="89">
        <v>43061.457000000002</v>
      </c>
      <c r="N7288" s="89">
        <v>18</v>
      </c>
      <c r="O7288" s="89">
        <v>191.001</v>
      </c>
      <c r="P7288" s="89">
        <v>449.005</v>
      </c>
      <c r="Q7288" s="89">
        <v>50084.13</v>
      </c>
      <c r="R7288" s="89">
        <v>11855.371999999999</v>
      </c>
      <c r="S7288" s="119">
        <v>1183411.8999999999</v>
      </c>
    </row>
    <row r="7289" spans="1:19" ht="11.25" thickBot="1" x14ac:dyDescent="0.2">
      <c r="A7289" s="93"/>
    </row>
    <row r="7290" spans="1:19" ht="11.25" thickBot="1" x14ac:dyDescent="0.2">
      <c r="A7290" s="88">
        <v>2</v>
      </c>
      <c r="B7290" s="109">
        <v>0.83346064814814813</v>
      </c>
      <c r="C7290" s="89">
        <v>329882.21999999997</v>
      </c>
      <c r="D7290" s="119">
        <v>66197.001999999993</v>
      </c>
      <c r="E7290" s="119">
        <v>1207816.3999999999</v>
      </c>
      <c r="F7290" s="89">
        <v>1182.0340000000001</v>
      </c>
      <c r="G7290" s="89">
        <v>81</v>
      </c>
      <c r="H7290" s="89">
        <v>145699.71</v>
      </c>
      <c r="I7290" s="110" t="s">
        <v>8454</v>
      </c>
      <c r="J7290" s="119">
        <v>658068.71</v>
      </c>
      <c r="K7290" s="112" t="s">
        <v>8455</v>
      </c>
      <c r="L7290" s="110" t="s">
        <v>8456</v>
      </c>
      <c r="M7290" s="89">
        <v>42467.239000000001</v>
      </c>
      <c r="N7290" s="89">
        <v>18</v>
      </c>
      <c r="O7290" s="89">
        <v>157.001</v>
      </c>
      <c r="P7290" s="89">
        <v>446.005</v>
      </c>
      <c r="Q7290" s="89">
        <v>49744.317000000003</v>
      </c>
      <c r="R7290" s="89">
        <v>11875.384</v>
      </c>
      <c r="S7290" s="119">
        <v>1202160.8999999999</v>
      </c>
    </row>
    <row r="7291" spans="1:19" ht="11.25" thickBot="1" x14ac:dyDescent="0.2">
      <c r="A7291" s="93"/>
    </row>
    <row r="7292" spans="1:19" ht="11.25" thickBot="1" x14ac:dyDescent="0.2">
      <c r="A7292" s="88">
        <v>3</v>
      </c>
      <c r="B7292" s="109">
        <v>0.83363425925925927</v>
      </c>
      <c r="C7292" s="89">
        <v>331809.46000000002</v>
      </c>
      <c r="D7292" s="119">
        <v>66324.406000000003</v>
      </c>
      <c r="E7292" s="119">
        <v>1210150.1000000001</v>
      </c>
      <c r="F7292" s="89">
        <v>1186.0340000000001</v>
      </c>
      <c r="G7292" s="89">
        <v>62</v>
      </c>
      <c r="H7292" s="89">
        <v>146406.64000000001</v>
      </c>
      <c r="I7292" s="110" t="s">
        <v>8457</v>
      </c>
      <c r="J7292" s="119">
        <v>659547.38</v>
      </c>
      <c r="K7292" s="112" t="s">
        <v>8458</v>
      </c>
      <c r="L7292" s="110" t="s">
        <v>8459</v>
      </c>
      <c r="M7292" s="89">
        <v>43093.523000000001</v>
      </c>
      <c r="N7292" s="89">
        <v>17</v>
      </c>
      <c r="O7292" s="89">
        <v>182.001</v>
      </c>
      <c r="P7292" s="89">
        <v>448.005</v>
      </c>
      <c r="Q7292" s="89">
        <v>50003.938000000002</v>
      </c>
      <c r="R7292" s="89">
        <v>11979.442999999999</v>
      </c>
      <c r="S7292" s="119">
        <v>1205948.7</v>
      </c>
    </row>
    <row r="7293" spans="1:19" ht="11.25" thickBot="1" x14ac:dyDescent="0.2">
      <c r="A7293" s="93"/>
    </row>
    <row r="7294" spans="1:19" ht="11.25" thickBot="1" x14ac:dyDescent="0.2">
      <c r="A7294" s="113" t="s">
        <v>352</v>
      </c>
      <c r="B7294" s="93"/>
      <c r="C7294" s="114">
        <v>329760.38</v>
      </c>
      <c r="D7294" s="118">
        <v>65572.721999999994</v>
      </c>
      <c r="E7294" s="118">
        <v>1208708.6000000001</v>
      </c>
      <c r="F7294" s="114">
        <v>1184.0340000000001</v>
      </c>
      <c r="G7294" s="114">
        <v>75.332999999999998</v>
      </c>
      <c r="H7294" s="114">
        <v>146162.94</v>
      </c>
      <c r="I7294" s="110" t="s">
        <v>8460</v>
      </c>
      <c r="J7294" s="118">
        <v>654744.49</v>
      </c>
      <c r="K7294" s="112" t="s">
        <v>8461</v>
      </c>
      <c r="L7294" s="110" t="s">
        <v>8462</v>
      </c>
      <c r="M7294" s="114">
        <v>42874.072999999997</v>
      </c>
      <c r="N7294" s="114">
        <v>17.667000000000002</v>
      </c>
      <c r="O7294" s="114">
        <v>176.667</v>
      </c>
      <c r="P7294" s="114">
        <v>447.67099999999999</v>
      </c>
      <c r="Q7294" s="114">
        <v>49944.127999999997</v>
      </c>
      <c r="R7294" s="114">
        <v>11903.4</v>
      </c>
      <c r="S7294" s="118">
        <v>1197173.8</v>
      </c>
    </row>
    <row r="7295" spans="1:19" ht="11.25" thickBot="1" x14ac:dyDescent="0.2">
      <c r="A7295" s="93"/>
    </row>
    <row r="7296" spans="1:19" ht="11.25" thickBot="1" x14ac:dyDescent="0.2">
      <c r="A7296" s="116" t="s">
        <v>355</v>
      </c>
      <c r="B7296" s="93"/>
      <c r="C7296" s="114">
        <v>2112.636</v>
      </c>
      <c r="D7296" s="118">
        <v>1193.3219999999999</v>
      </c>
      <c r="E7296" s="118">
        <v>1260.0920000000001</v>
      </c>
      <c r="F7296" s="114">
        <v>2</v>
      </c>
      <c r="G7296" s="114">
        <v>11.59</v>
      </c>
      <c r="H7296" s="114">
        <v>401.351</v>
      </c>
      <c r="I7296" s="110" t="s">
        <v>8463</v>
      </c>
      <c r="J7296" s="118">
        <v>7077.0050000000001</v>
      </c>
      <c r="K7296" s="112" t="s">
        <v>8464</v>
      </c>
      <c r="L7296" s="110" t="s">
        <v>8465</v>
      </c>
      <c r="M7296" s="114">
        <v>352.69299999999998</v>
      </c>
      <c r="N7296" s="114">
        <v>0.57699999999999996</v>
      </c>
      <c r="O7296" s="114">
        <v>17.616</v>
      </c>
      <c r="P7296" s="114">
        <v>1.528</v>
      </c>
      <c r="Q7296" s="114">
        <v>177.626</v>
      </c>
      <c r="R7296" s="114">
        <v>66.611000000000004</v>
      </c>
      <c r="S7296" s="118">
        <v>12067.748</v>
      </c>
    </row>
    <row r="7297" spans="1:19" ht="11.25" thickBot="1" x14ac:dyDescent="0.2">
      <c r="A7297" s="93"/>
    </row>
    <row r="7298" spans="1:19" ht="11.25" thickBot="1" x14ac:dyDescent="0.2">
      <c r="A7298" s="117" t="s">
        <v>358</v>
      </c>
      <c r="B7298" s="93"/>
      <c r="C7298" s="114">
        <v>0.64100000000000001</v>
      </c>
      <c r="D7298" s="118">
        <v>1.82</v>
      </c>
      <c r="E7298" s="118">
        <v>0.104</v>
      </c>
      <c r="F7298" s="114">
        <v>0.16900000000000001</v>
      </c>
      <c r="G7298" s="114">
        <v>15.385</v>
      </c>
      <c r="H7298" s="114">
        <v>0.27500000000000002</v>
      </c>
      <c r="I7298" s="110" t="s">
        <v>6164</v>
      </c>
      <c r="J7298" s="118">
        <v>1.081</v>
      </c>
      <c r="K7298" s="112" t="s">
        <v>365</v>
      </c>
      <c r="L7298" s="110" t="s">
        <v>8466</v>
      </c>
      <c r="M7298" s="114">
        <v>0.82299999999999995</v>
      </c>
      <c r="N7298" s="114">
        <v>3.2679999999999998</v>
      </c>
      <c r="O7298" s="114">
        <v>9.9719999999999995</v>
      </c>
      <c r="P7298" s="114">
        <v>0.34100000000000003</v>
      </c>
      <c r="Q7298" s="114">
        <v>0.35599999999999998</v>
      </c>
      <c r="R7298" s="114">
        <v>0.56000000000000005</v>
      </c>
      <c r="S7298" s="118">
        <v>1.008</v>
      </c>
    </row>
    <row r="7299" spans="1:19" ht="11.25" thickBot="1" x14ac:dyDescent="0.2">
      <c r="A7299" s="93"/>
    </row>
    <row r="7300" spans="1:19" ht="11.25" thickBot="1" x14ac:dyDescent="0.2">
      <c r="A7300" s="87" t="s">
        <v>345</v>
      </c>
      <c r="B7300" s="87" t="s">
        <v>346</v>
      </c>
      <c r="C7300" s="108" t="s">
        <v>35</v>
      </c>
      <c r="D7300" s="107" t="s">
        <v>36</v>
      </c>
      <c r="E7300" s="107" t="s">
        <v>37</v>
      </c>
      <c r="F7300" s="107" t="s">
        <v>38</v>
      </c>
      <c r="G7300" s="107" t="s">
        <v>39</v>
      </c>
      <c r="H7300" s="107" t="s">
        <v>40</v>
      </c>
      <c r="I7300" s="107" t="s">
        <v>41</v>
      </c>
      <c r="J7300" s="107" t="s">
        <v>42</v>
      </c>
      <c r="K7300" s="107" t="s">
        <v>43</v>
      </c>
      <c r="L7300" s="107" t="s">
        <v>44</v>
      </c>
      <c r="M7300" s="107" t="s">
        <v>45</v>
      </c>
      <c r="N7300" s="107" t="s">
        <v>46</v>
      </c>
      <c r="O7300" s="107" t="s">
        <v>47</v>
      </c>
      <c r="P7300" s="107" t="s">
        <v>48</v>
      </c>
      <c r="Q7300" s="107" t="s">
        <v>49</v>
      </c>
      <c r="R7300" s="107" t="s">
        <v>50</v>
      </c>
      <c r="S7300" s="107" t="s">
        <v>51</v>
      </c>
    </row>
    <row r="7301" spans="1:19" ht="11.25" thickBot="1" x14ac:dyDescent="0.2">
      <c r="A7301" s="88">
        <v>1</v>
      </c>
      <c r="B7301" s="109">
        <v>0.83329861111111114</v>
      </c>
      <c r="C7301" s="112" t="s">
        <v>8467</v>
      </c>
      <c r="D7301" s="110" t="s">
        <v>8468</v>
      </c>
      <c r="E7301" s="89">
        <v>20103.695</v>
      </c>
      <c r="F7301" s="89">
        <v>112</v>
      </c>
      <c r="G7301" s="89">
        <v>15043.429</v>
      </c>
      <c r="H7301" s="89">
        <v>1251856.3999999999</v>
      </c>
      <c r="I7301" s="110" t="s">
        <v>8469</v>
      </c>
      <c r="J7301" s="89">
        <v>409866.5</v>
      </c>
      <c r="K7301" s="89">
        <v>658030.53</v>
      </c>
      <c r="L7301" s="89">
        <v>103466.29</v>
      </c>
      <c r="M7301" s="89">
        <v>76204.115000000005</v>
      </c>
      <c r="N7301" s="89">
        <v>14225.855</v>
      </c>
      <c r="O7301" s="89">
        <v>11969.437</v>
      </c>
      <c r="P7301" s="89">
        <v>16961.901999999998</v>
      </c>
      <c r="Q7301" s="89">
        <v>13691.496999999999</v>
      </c>
      <c r="R7301" s="89">
        <v>17700.516</v>
      </c>
      <c r="S7301" s="89">
        <v>13531.393</v>
      </c>
    </row>
    <row r="7302" spans="1:19" ht="11.25" thickBot="1" x14ac:dyDescent="0.2">
      <c r="A7302" s="93"/>
    </row>
    <row r="7303" spans="1:19" ht="11.25" thickBot="1" x14ac:dyDescent="0.2">
      <c r="A7303" s="88">
        <v>2</v>
      </c>
      <c r="B7303" s="109">
        <v>0.83346064814814813</v>
      </c>
      <c r="C7303" s="112" t="s">
        <v>8470</v>
      </c>
      <c r="D7303" s="110" t="s">
        <v>8471</v>
      </c>
      <c r="E7303" s="89">
        <v>20303.888999999999</v>
      </c>
      <c r="F7303" s="89">
        <v>149.001</v>
      </c>
      <c r="G7303" s="89">
        <v>15355.656999999999</v>
      </c>
      <c r="H7303" s="89">
        <v>1248699.1000000001</v>
      </c>
      <c r="I7303" s="110" t="s">
        <v>8472</v>
      </c>
      <c r="J7303" s="89">
        <v>409614.62</v>
      </c>
      <c r="K7303" s="89">
        <v>655576.97</v>
      </c>
      <c r="L7303" s="89">
        <v>103079.38</v>
      </c>
      <c r="M7303" s="89">
        <v>76008.402000000002</v>
      </c>
      <c r="N7303" s="89">
        <v>14131.790999999999</v>
      </c>
      <c r="O7303" s="89">
        <v>12067.494000000001</v>
      </c>
      <c r="P7303" s="89">
        <v>17048.973000000002</v>
      </c>
      <c r="Q7303" s="89">
        <v>13694.499</v>
      </c>
      <c r="R7303" s="89">
        <v>17874.665000000001</v>
      </c>
      <c r="S7303" s="89">
        <v>13594.433999999999</v>
      </c>
    </row>
    <row r="7304" spans="1:19" ht="11.25" thickBot="1" x14ac:dyDescent="0.2">
      <c r="A7304" s="93"/>
    </row>
    <row r="7305" spans="1:19" ht="11.25" thickBot="1" x14ac:dyDescent="0.2">
      <c r="A7305" s="88">
        <v>3</v>
      </c>
      <c r="B7305" s="109">
        <v>0.83363425925925927</v>
      </c>
      <c r="C7305" s="112" t="s">
        <v>8473</v>
      </c>
      <c r="D7305" s="110" t="s">
        <v>8474</v>
      </c>
      <c r="E7305" s="89">
        <v>20429.010999999999</v>
      </c>
      <c r="F7305" s="89">
        <v>123</v>
      </c>
      <c r="G7305" s="89">
        <v>15223.56</v>
      </c>
      <c r="H7305" s="89">
        <v>1255763.3</v>
      </c>
      <c r="I7305" s="110" t="s">
        <v>8475</v>
      </c>
      <c r="J7305" s="89">
        <v>410909.75</v>
      </c>
      <c r="K7305" s="89">
        <v>659006.67000000004</v>
      </c>
      <c r="L7305" s="89">
        <v>103446.19</v>
      </c>
      <c r="M7305" s="89">
        <v>76166.98</v>
      </c>
      <c r="N7305" s="89">
        <v>14169.816999999999</v>
      </c>
      <c r="O7305" s="89">
        <v>11922.41</v>
      </c>
      <c r="P7305" s="89">
        <v>16900.852999999999</v>
      </c>
      <c r="Q7305" s="89">
        <v>13787.561</v>
      </c>
      <c r="R7305" s="89">
        <v>17820.618999999999</v>
      </c>
      <c r="S7305" s="89">
        <v>13469.352999999999</v>
      </c>
    </row>
    <row r="7306" spans="1:19" ht="11.25" thickBot="1" x14ac:dyDescent="0.2">
      <c r="A7306" s="93"/>
    </row>
    <row r="7307" spans="1:19" ht="11.25" thickBot="1" x14ac:dyDescent="0.2">
      <c r="A7307" s="113" t="s">
        <v>352</v>
      </c>
      <c r="B7307" s="93"/>
      <c r="C7307" s="112" t="s">
        <v>8476</v>
      </c>
      <c r="D7307" s="110" t="s">
        <v>8477</v>
      </c>
      <c r="E7307" s="114">
        <v>20278.865000000002</v>
      </c>
      <c r="F7307" s="114">
        <v>128</v>
      </c>
      <c r="G7307" s="114">
        <v>15207.549000000001</v>
      </c>
      <c r="H7307" s="114">
        <v>1252106.3</v>
      </c>
      <c r="I7307" s="110" t="s">
        <v>8478</v>
      </c>
      <c r="J7307" s="114">
        <v>410130.29</v>
      </c>
      <c r="K7307" s="114">
        <v>657538.06000000006</v>
      </c>
      <c r="L7307" s="114">
        <v>103330.62</v>
      </c>
      <c r="M7307" s="114">
        <v>76126.498999999996</v>
      </c>
      <c r="N7307" s="114">
        <v>14175.821</v>
      </c>
      <c r="O7307" s="114">
        <v>11986.447</v>
      </c>
      <c r="P7307" s="114">
        <v>16970.576000000001</v>
      </c>
      <c r="Q7307" s="114">
        <v>13724.519</v>
      </c>
      <c r="R7307" s="114">
        <v>17798.599999999999</v>
      </c>
      <c r="S7307" s="114">
        <v>13531.727000000001</v>
      </c>
    </row>
    <row r="7308" spans="1:19" ht="11.25" thickBot="1" x14ac:dyDescent="0.2">
      <c r="A7308" s="93"/>
    </row>
    <row r="7309" spans="1:19" ht="11.25" thickBot="1" x14ac:dyDescent="0.2">
      <c r="A7309" s="116" t="s">
        <v>355</v>
      </c>
      <c r="B7309" s="93"/>
      <c r="C7309" s="112" t="s">
        <v>8479</v>
      </c>
      <c r="D7309" s="110" t="s">
        <v>8480</v>
      </c>
      <c r="E7309" s="114">
        <v>164.095</v>
      </c>
      <c r="F7309" s="114">
        <v>19</v>
      </c>
      <c r="G7309" s="114">
        <v>156.72800000000001</v>
      </c>
      <c r="H7309" s="114">
        <v>3538.7260000000001</v>
      </c>
      <c r="I7309" s="110" t="s">
        <v>8481</v>
      </c>
      <c r="J7309" s="114">
        <v>686.68100000000004</v>
      </c>
      <c r="K7309" s="114">
        <v>1767.09</v>
      </c>
      <c r="L7309" s="114">
        <v>217.81299999999999</v>
      </c>
      <c r="M7309" s="114">
        <v>103.947</v>
      </c>
      <c r="N7309" s="114">
        <v>47.319000000000003</v>
      </c>
      <c r="O7309" s="114">
        <v>74.022000000000006</v>
      </c>
      <c r="P7309" s="114">
        <v>74.44</v>
      </c>
      <c r="Q7309" s="114">
        <v>54.616</v>
      </c>
      <c r="R7309" s="114">
        <v>89.138000000000005</v>
      </c>
      <c r="S7309" s="114">
        <v>62.540999999999997</v>
      </c>
    </row>
    <row r="7310" spans="1:19" ht="11.25" thickBot="1" x14ac:dyDescent="0.2">
      <c r="A7310" s="93"/>
    </row>
    <row r="7311" spans="1:19" ht="11.25" thickBot="1" x14ac:dyDescent="0.2">
      <c r="A7311" s="117" t="s">
        <v>358</v>
      </c>
      <c r="B7311" s="93"/>
      <c r="C7311" s="112" t="s">
        <v>666</v>
      </c>
      <c r="D7311" s="110" t="s">
        <v>8482</v>
      </c>
      <c r="E7311" s="114">
        <v>0.80900000000000005</v>
      </c>
      <c r="F7311" s="114">
        <v>14.843999999999999</v>
      </c>
      <c r="G7311" s="114">
        <v>1.0309999999999999</v>
      </c>
      <c r="H7311" s="114">
        <v>0.28299999999999997</v>
      </c>
      <c r="I7311" s="110" t="s">
        <v>8167</v>
      </c>
      <c r="J7311" s="114">
        <v>0.16700000000000001</v>
      </c>
      <c r="K7311" s="114">
        <v>0.26900000000000002</v>
      </c>
      <c r="L7311" s="114">
        <v>0.21099999999999999</v>
      </c>
      <c r="M7311" s="114">
        <v>0.13700000000000001</v>
      </c>
      <c r="N7311" s="114">
        <v>0.33400000000000002</v>
      </c>
      <c r="O7311" s="114">
        <v>0.61799999999999999</v>
      </c>
      <c r="P7311" s="114">
        <v>0.439</v>
      </c>
      <c r="Q7311" s="114">
        <v>0.39800000000000002</v>
      </c>
      <c r="R7311" s="114">
        <v>0.501</v>
      </c>
      <c r="S7311" s="114">
        <v>0.46200000000000002</v>
      </c>
    </row>
    <row r="7312" spans="1:19" ht="11.25" thickBot="1" x14ac:dyDescent="0.2">
      <c r="A7312" s="93"/>
    </row>
    <row r="7313" spans="1:19" ht="11.25" thickBot="1" x14ac:dyDescent="0.2">
      <c r="A7313" s="87" t="s">
        <v>345</v>
      </c>
      <c r="B7313" s="87" t="s">
        <v>346</v>
      </c>
      <c r="C7313" s="107" t="s">
        <v>52</v>
      </c>
      <c r="D7313" s="107" t="s">
        <v>53</v>
      </c>
      <c r="E7313" s="107" t="s">
        <v>54</v>
      </c>
      <c r="F7313" s="107" t="s">
        <v>55</v>
      </c>
      <c r="G7313" s="107" t="s">
        <v>56</v>
      </c>
      <c r="H7313" s="107" t="s">
        <v>57</v>
      </c>
      <c r="I7313" s="107" t="s">
        <v>58</v>
      </c>
      <c r="J7313" s="107" t="s">
        <v>59</v>
      </c>
      <c r="K7313" s="107" t="s">
        <v>60</v>
      </c>
      <c r="L7313" s="107" t="s">
        <v>61</v>
      </c>
      <c r="M7313" s="107" t="s">
        <v>62</v>
      </c>
      <c r="N7313" s="107" t="s">
        <v>63</v>
      </c>
      <c r="O7313" s="107" t="s">
        <v>64</v>
      </c>
      <c r="P7313" s="108" t="s">
        <v>65</v>
      </c>
      <c r="Q7313" s="108" t="s">
        <v>66</v>
      </c>
      <c r="R7313" s="107" t="s">
        <v>67</v>
      </c>
      <c r="S7313" s="107" t="s">
        <v>68</v>
      </c>
    </row>
    <row r="7314" spans="1:19" ht="11.25" thickBot="1" x14ac:dyDescent="0.2">
      <c r="A7314" s="88">
        <v>1</v>
      </c>
      <c r="B7314" s="109">
        <v>0.83329861111111114</v>
      </c>
      <c r="C7314" s="89">
        <v>12984.045</v>
      </c>
      <c r="D7314" s="89">
        <v>5579.7470000000003</v>
      </c>
      <c r="E7314" s="89">
        <v>7985.53</v>
      </c>
      <c r="F7314" s="89">
        <v>5429.7079999999996</v>
      </c>
      <c r="G7314" s="89">
        <v>314010.77</v>
      </c>
      <c r="H7314" s="89">
        <v>63334.123</v>
      </c>
      <c r="I7314" s="89">
        <v>41</v>
      </c>
      <c r="J7314" s="89">
        <v>33</v>
      </c>
      <c r="K7314" s="89">
        <v>1700.069</v>
      </c>
      <c r="L7314" s="89">
        <v>1981.0940000000001</v>
      </c>
      <c r="M7314" s="89">
        <v>6387.9790000000003</v>
      </c>
      <c r="N7314" s="89">
        <v>6917.1480000000001</v>
      </c>
      <c r="O7314" s="89">
        <v>1331871.5</v>
      </c>
      <c r="P7314" s="112" t="s">
        <v>8483</v>
      </c>
      <c r="Q7314" s="112" t="s">
        <v>8484</v>
      </c>
      <c r="R7314" s="89">
        <v>186733.13</v>
      </c>
      <c r="S7314" s="89">
        <v>141980.16</v>
      </c>
    </row>
    <row r="7315" spans="1:19" ht="11.25" thickBot="1" x14ac:dyDescent="0.2">
      <c r="A7315" s="93"/>
    </row>
    <row r="7316" spans="1:19" ht="11.25" thickBot="1" x14ac:dyDescent="0.2">
      <c r="A7316" s="88">
        <v>2</v>
      </c>
      <c r="B7316" s="109">
        <v>0.83346064814814813</v>
      </c>
      <c r="C7316" s="89">
        <v>12859.968000000001</v>
      </c>
      <c r="D7316" s="89">
        <v>5502.7269999999999</v>
      </c>
      <c r="E7316" s="89">
        <v>8147.5929999999998</v>
      </c>
      <c r="F7316" s="89">
        <v>5511.7290000000003</v>
      </c>
      <c r="G7316" s="89">
        <v>312148.09000000003</v>
      </c>
      <c r="H7316" s="89">
        <v>63256.889000000003</v>
      </c>
      <c r="I7316" s="89">
        <v>37</v>
      </c>
      <c r="J7316" s="89">
        <v>38</v>
      </c>
      <c r="K7316" s="89">
        <v>1599.0609999999999</v>
      </c>
      <c r="L7316" s="89">
        <v>1894.086</v>
      </c>
      <c r="M7316" s="89">
        <v>6200.9229999999998</v>
      </c>
      <c r="N7316" s="89">
        <v>6707.08</v>
      </c>
      <c r="O7316" s="89">
        <v>1326487.7</v>
      </c>
      <c r="P7316" s="112" t="s">
        <v>8485</v>
      </c>
      <c r="Q7316" s="112" t="s">
        <v>8486</v>
      </c>
      <c r="R7316" s="89">
        <v>186044</v>
      </c>
      <c r="S7316" s="89">
        <v>140446.82</v>
      </c>
    </row>
    <row r="7317" spans="1:19" ht="11.25" thickBot="1" x14ac:dyDescent="0.2">
      <c r="A7317" s="93"/>
    </row>
    <row r="7318" spans="1:19" ht="11.25" thickBot="1" x14ac:dyDescent="0.2">
      <c r="A7318" s="88">
        <v>3</v>
      </c>
      <c r="B7318" s="109">
        <v>0.83363425925925927</v>
      </c>
      <c r="C7318" s="89">
        <v>12743.897000000001</v>
      </c>
      <c r="D7318" s="89">
        <v>5372.6930000000002</v>
      </c>
      <c r="E7318" s="89">
        <v>8126.585</v>
      </c>
      <c r="F7318" s="89">
        <v>5517.7309999999998</v>
      </c>
      <c r="G7318" s="89">
        <v>309614.7</v>
      </c>
      <c r="H7318" s="89">
        <v>62683.159</v>
      </c>
      <c r="I7318" s="89">
        <v>31</v>
      </c>
      <c r="J7318" s="89">
        <v>31</v>
      </c>
      <c r="K7318" s="89">
        <v>1610.0619999999999</v>
      </c>
      <c r="L7318" s="89">
        <v>1822.08</v>
      </c>
      <c r="M7318" s="89">
        <v>6141.9049999999997</v>
      </c>
      <c r="N7318" s="89">
        <v>6889.1390000000001</v>
      </c>
      <c r="O7318" s="89">
        <v>1322077.2</v>
      </c>
      <c r="P7318" s="112" t="s">
        <v>8487</v>
      </c>
      <c r="Q7318" s="112" t="s">
        <v>8488</v>
      </c>
      <c r="R7318" s="89">
        <v>186699.83</v>
      </c>
      <c r="S7318" s="89">
        <v>139082.71</v>
      </c>
    </row>
    <row r="7319" spans="1:19" ht="11.25" thickBot="1" x14ac:dyDescent="0.2">
      <c r="A7319" s="93"/>
    </row>
    <row r="7320" spans="1:19" ht="11.25" thickBot="1" x14ac:dyDescent="0.2">
      <c r="A7320" s="113" t="s">
        <v>352</v>
      </c>
      <c r="B7320" s="93"/>
      <c r="C7320" s="114">
        <v>12862.636</v>
      </c>
      <c r="D7320" s="114">
        <v>5485.0559999999996</v>
      </c>
      <c r="E7320" s="114">
        <v>8086.5690000000004</v>
      </c>
      <c r="F7320" s="114">
        <v>5486.3890000000001</v>
      </c>
      <c r="G7320" s="114">
        <v>311924.52</v>
      </c>
      <c r="H7320" s="114">
        <v>63091.39</v>
      </c>
      <c r="I7320" s="114">
        <v>36.332999999999998</v>
      </c>
      <c r="J7320" s="114">
        <v>34</v>
      </c>
      <c r="K7320" s="114">
        <v>1636.3979999999999</v>
      </c>
      <c r="L7320" s="114">
        <v>1899.087</v>
      </c>
      <c r="M7320" s="114">
        <v>6243.6019999999999</v>
      </c>
      <c r="N7320" s="114">
        <v>6837.7889999999998</v>
      </c>
      <c r="O7320" s="114">
        <v>1326812.1000000001</v>
      </c>
      <c r="P7320" s="112" t="s">
        <v>8489</v>
      </c>
      <c r="Q7320" s="112" t="s">
        <v>8490</v>
      </c>
      <c r="R7320" s="114">
        <v>186492.32</v>
      </c>
      <c r="S7320" s="114">
        <v>140503.23000000001</v>
      </c>
    </row>
    <row r="7321" spans="1:19" ht="11.25" thickBot="1" x14ac:dyDescent="0.2">
      <c r="A7321" s="93"/>
    </row>
    <row r="7322" spans="1:19" ht="11.25" thickBot="1" x14ac:dyDescent="0.2">
      <c r="A7322" s="116" t="s">
        <v>355</v>
      </c>
      <c r="B7322" s="93"/>
      <c r="C7322" s="114">
        <v>120.096</v>
      </c>
      <c r="D7322" s="114">
        <v>104.652</v>
      </c>
      <c r="E7322" s="114">
        <v>88.131</v>
      </c>
      <c r="F7322" s="114">
        <v>49.179000000000002</v>
      </c>
      <c r="G7322" s="114">
        <v>2206.5430000000001</v>
      </c>
      <c r="H7322" s="114">
        <v>355.642</v>
      </c>
      <c r="I7322" s="114">
        <v>5.0330000000000004</v>
      </c>
      <c r="J7322" s="114">
        <v>3.6059999999999999</v>
      </c>
      <c r="K7322" s="114">
        <v>55.414999999999999</v>
      </c>
      <c r="L7322" s="114">
        <v>79.625</v>
      </c>
      <c r="M7322" s="114">
        <v>128.46899999999999</v>
      </c>
      <c r="N7322" s="114">
        <v>114.06100000000001</v>
      </c>
      <c r="O7322" s="114">
        <v>4905.1809999999996</v>
      </c>
      <c r="P7322" s="112" t="s">
        <v>8491</v>
      </c>
      <c r="Q7322" s="112" t="s">
        <v>8492</v>
      </c>
      <c r="R7322" s="114">
        <v>388.61099999999999</v>
      </c>
      <c r="S7322" s="114">
        <v>1449.547</v>
      </c>
    </row>
    <row r="7323" spans="1:19" ht="11.25" thickBot="1" x14ac:dyDescent="0.2">
      <c r="A7323" s="93"/>
    </row>
    <row r="7324" spans="1:19" ht="11.25" thickBot="1" x14ac:dyDescent="0.2">
      <c r="A7324" s="117" t="s">
        <v>358</v>
      </c>
      <c r="B7324" s="93"/>
      <c r="C7324" s="114">
        <v>0.93400000000000005</v>
      </c>
      <c r="D7324" s="114">
        <v>1.9079999999999999</v>
      </c>
      <c r="E7324" s="114">
        <v>1.0900000000000001</v>
      </c>
      <c r="F7324" s="114">
        <v>0.89600000000000002</v>
      </c>
      <c r="G7324" s="114">
        <v>0.70699999999999996</v>
      </c>
      <c r="H7324" s="114">
        <v>0.56399999999999995</v>
      </c>
      <c r="I7324" s="114">
        <v>13.853</v>
      </c>
      <c r="J7324" s="114">
        <v>10.605</v>
      </c>
      <c r="K7324" s="114">
        <v>3.3860000000000001</v>
      </c>
      <c r="L7324" s="114">
        <v>4.1929999999999996</v>
      </c>
      <c r="M7324" s="114">
        <v>2.0579999999999998</v>
      </c>
      <c r="N7324" s="114">
        <v>1.6679999999999999</v>
      </c>
      <c r="O7324" s="114">
        <v>0.37</v>
      </c>
      <c r="P7324" s="112" t="s">
        <v>2750</v>
      </c>
      <c r="Q7324" s="112" t="s">
        <v>1066</v>
      </c>
      <c r="R7324" s="114">
        <v>0.20799999999999999</v>
      </c>
      <c r="S7324" s="114">
        <v>1.032</v>
      </c>
    </row>
    <row r="7325" spans="1:19" ht="10.5" x14ac:dyDescent="0.15">
      <c r="A7325" s="93"/>
    </row>
    <row r="7326" spans="1:19" x14ac:dyDescent="0.15">
      <c r="A7326" s="106"/>
      <c r="B7326" s="69" t="s">
        <v>2751</v>
      </c>
    </row>
    <row r="7327" spans="1:19" ht="9.75" thickBot="1" x14ac:dyDescent="0.2">
      <c r="A7327" s="64" t="s">
        <v>6926</v>
      </c>
    </row>
    <row r="7328" spans="1:19" ht="11.25" thickBot="1" x14ac:dyDescent="0.2">
      <c r="A7328" s="87" t="s">
        <v>345</v>
      </c>
      <c r="B7328" s="87" t="s">
        <v>346</v>
      </c>
      <c r="C7328" s="107" t="s">
        <v>1</v>
      </c>
      <c r="D7328" s="107" t="s">
        <v>2</v>
      </c>
      <c r="E7328" s="107" t="s">
        <v>3</v>
      </c>
      <c r="F7328" s="107" t="s">
        <v>4</v>
      </c>
      <c r="G7328" s="107" t="s">
        <v>5</v>
      </c>
      <c r="H7328" s="107" t="s">
        <v>6</v>
      </c>
      <c r="I7328" s="108" t="s">
        <v>7</v>
      </c>
      <c r="J7328" s="108" t="s">
        <v>8</v>
      </c>
      <c r="K7328" s="107" t="s">
        <v>9</v>
      </c>
      <c r="L7328" s="107" t="s">
        <v>10</v>
      </c>
      <c r="M7328" s="107" t="s">
        <v>11</v>
      </c>
      <c r="N7328" s="107" t="s">
        <v>12</v>
      </c>
      <c r="O7328" s="107" t="s">
        <v>13</v>
      </c>
      <c r="P7328" s="107" t="s">
        <v>14</v>
      </c>
      <c r="Q7328" s="107" t="s">
        <v>15</v>
      </c>
      <c r="R7328" s="107" t="s">
        <v>16</v>
      </c>
      <c r="S7328" s="107" t="s">
        <v>17</v>
      </c>
    </row>
    <row r="7329" spans="1:19" ht="11.25" thickBot="1" x14ac:dyDescent="0.2">
      <c r="A7329" s="88">
        <v>1</v>
      </c>
      <c r="B7329" s="109">
        <v>0.83875</v>
      </c>
      <c r="C7329" s="110" t="s">
        <v>8493</v>
      </c>
      <c r="D7329" s="110" t="s">
        <v>8494</v>
      </c>
      <c r="E7329" s="110" t="s">
        <v>8495</v>
      </c>
      <c r="F7329" s="110" t="s">
        <v>8496</v>
      </c>
      <c r="G7329" s="110" t="s">
        <v>8497</v>
      </c>
      <c r="H7329" s="89">
        <v>1114733</v>
      </c>
      <c r="I7329" s="119">
        <v>70350.581000000006</v>
      </c>
      <c r="J7329" s="112" t="s">
        <v>8498</v>
      </c>
      <c r="K7329" s="110" t="s">
        <v>8499</v>
      </c>
      <c r="L7329" s="89">
        <v>61542.766000000003</v>
      </c>
      <c r="M7329" s="89">
        <v>11486.165000000001</v>
      </c>
      <c r="N7329" s="89">
        <v>522671.22</v>
      </c>
      <c r="O7329" s="110" t="s">
        <v>8500</v>
      </c>
      <c r="P7329" s="89">
        <v>14049.736000000001</v>
      </c>
      <c r="Q7329" s="89">
        <v>49826.512999999999</v>
      </c>
      <c r="R7329" s="89">
        <v>663949.96</v>
      </c>
      <c r="S7329" s="110" t="s">
        <v>8501</v>
      </c>
    </row>
    <row r="7330" spans="1:19" ht="11.25" thickBot="1" x14ac:dyDescent="0.2">
      <c r="A7330" s="93"/>
    </row>
    <row r="7331" spans="1:19" ht="11.25" thickBot="1" x14ac:dyDescent="0.2">
      <c r="A7331" s="88">
        <v>2</v>
      </c>
      <c r="B7331" s="109">
        <v>0.83891203703703709</v>
      </c>
      <c r="C7331" s="110" t="s">
        <v>8502</v>
      </c>
      <c r="D7331" s="110" t="s">
        <v>8503</v>
      </c>
      <c r="E7331" s="110" t="s">
        <v>8504</v>
      </c>
      <c r="F7331" s="110" t="s">
        <v>8505</v>
      </c>
      <c r="G7331" s="110" t="s">
        <v>8506</v>
      </c>
      <c r="H7331" s="89">
        <v>1116100.3999999999</v>
      </c>
      <c r="I7331" s="119">
        <v>70390.716</v>
      </c>
      <c r="J7331" s="112" t="s">
        <v>8507</v>
      </c>
      <c r="K7331" s="110" t="s">
        <v>8508</v>
      </c>
      <c r="L7331" s="89">
        <v>62190.686000000002</v>
      </c>
      <c r="M7331" s="89">
        <v>11490.168</v>
      </c>
      <c r="N7331" s="89">
        <v>521500.42</v>
      </c>
      <c r="O7331" s="110" t="s">
        <v>8509</v>
      </c>
      <c r="P7331" s="89">
        <v>14352.941999999999</v>
      </c>
      <c r="Q7331" s="89">
        <v>49578.923999999999</v>
      </c>
      <c r="R7331" s="89">
        <v>668915.06000000006</v>
      </c>
      <c r="S7331" s="110" t="s">
        <v>8510</v>
      </c>
    </row>
    <row r="7332" spans="1:19" ht="11.25" thickBot="1" x14ac:dyDescent="0.2">
      <c r="A7332" s="93"/>
    </row>
    <row r="7333" spans="1:19" ht="11.25" thickBot="1" x14ac:dyDescent="0.2">
      <c r="A7333" s="88">
        <v>3</v>
      </c>
      <c r="B7333" s="109">
        <v>0.83907407407407408</v>
      </c>
      <c r="C7333" s="110" t="s">
        <v>8511</v>
      </c>
      <c r="D7333" s="110" t="s">
        <v>8512</v>
      </c>
      <c r="E7333" s="110" t="s">
        <v>8513</v>
      </c>
      <c r="F7333" s="110" t="s">
        <v>8514</v>
      </c>
      <c r="G7333" s="110" t="s">
        <v>8515</v>
      </c>
      <c r="H7333" s="89">
        <v>1121722.6000000001</v>
      </c>
      <c r="I7333" s="119">
        <v>70647.582999999999</v>
      </c>
      <c r="J7333" s="112" t="s">
        <v>8516</v>
      </c>
      <c r="K7333" s="110" t="s">
        <v>8517</v>
      </c>
      <c r="L7333" s="89">
        <v>61046.309000000001</v>
      </c>
      <c r="M7333" s="89">
        <v>11728.3</v>
      </c>
      <c r="N7333" s="89">
        <v>519267.68</v>
      </c>
      <c r="O7333" s="110" t="s">
        <v>8518</v>
      </c>
      <c r="P7333" s="89">
        <v>14099.77</v>
      </c>
      <c r="Q7333" s="89">
        <v>49359.402999999998</v>
      </c>
      <c r="R7333" s="89">
        <v>662752.74</v>
      </c>
      <c r="S7333" s="110" t="s">
        <v>8519</v>
      </c>
    </row>
    <row r="7334" spans="1:19" ht="11.25" thickBot="1" x14ac:dyDescent="0.2">
      <c r="A7334" s="93"/>
    </row>
    <row r="7335" spans="1:19" ht="11.25" thickBot="1" x14ac:dyDescent="0.2">
      <c r="A7335" s="113" t="s">
        <v>352</v>
      </c>
      <c r="B7335" s="93"/>
      <c r="C7335" s="110" t="s">
        <v>8520</v>
      </c>
      <c r="D7335" s="110" t="s">
        <v>8521</v>
      </c>
      <c r="E7335" s="110" t="s">
        <v>8522</v>
      </c>
      <c r="F7335" s="110" t="s">
        <v>8523</v>
      </c>
      <c r="G7335" s="110" t="s">
        <v>8524</v>
      </c>
      <c r="H7335" s="114">
        <v>1117518.7</v>
      </c>
      <c r="I7335" s="118">
        <v>70462.960000000006</v>
      </c>
      <c r="J7335" s="112" t="s">
        <v>8525</v>
      </c>
      <c r="K7335" s="110" t="s">
        <v>8526</v>
      </c>
      <c r="L7335" s="114">
        <v>61593.254000000001</v>
      </c>
      <c r="M7335" s="114">
        <v>11568.210999999999</v>
      </c>
      <c r="N7335" s="114">
        <v>521146.44</v>
      </c>
      <c r="O7335" s="110" t="s">
        <v>8527</v>
      </c>
      <c r="P7335" s="114">
        <v>14167.483</v>
      </c>
      <c r="Q7335" s="114">
        <v>49588.28</v>
      </c>
      <c r="R7335" s="114">
        <v>665205.92000000004</v>
      </c>
      <c r="S7335" s="110" t="s">
        <v>8528</v>
      </c>
    </row>
    <row r="7336" spans="1:19" ht="11.25" thickBot="1" x14ac:dyDescent="0.2">
      <c r="A7336" s="93"/>
    </row>
    <row r="7337" spans="1:19" ht="11.25" thickBot="1" x14ac:dyDescent="0.2">
      <c r="A7337" s="116" t="s">
        <v>355</v>
      </c>
      <c r="B7337" s="93"/>
      <c r="C7337" s="110" t="s">
        <v>8529</v>
      </c>
      <c r="D7337" s="110" t="s">
        <v>8530</v>
      </c>
      <c r="E7337" s="110" t="s">
        <v>8531</v>
      </c>
      <c r="F7337" s="110" t="s">
        <v>8532</v>
      </c>
      <c r="G7337" s="110" t="s">
        <v>8533</v>
      </c>
      <c r="H7337" s="114">
        <v>3704.3510000000001</v>
      </c>
      <c r="I7337" s="118">
        <v>161.143</v>
      </c>
      <c r="J7337" s="112" t="s">
        <v>8534</v>
      </c>
      <c r="K7337" s="110" t="s">
        <v>8535</v>
      </c>
      <c r="L7337" s="114">
        <v>573.85699999999997</v>
      </c>
      <c r="M7337" s="114">
        <v>138.65600000000001</v>
      </c>
      <c r="N7337" s="114">
        <v>1729.162</v>
      </c>
      <c r="O7337" s="110" t="s">
        <v>8536</v>
      </c>
      <c r="P7337" s="114">
        <v>162.55000000000001</v>
      </c>
      <c r="Q7337" s="114">
        <v>233.696</v>
      </c>
      <c r="R7337" s="114">
        <v>3267.5120000000002</v>
      </c>
      <c r="S7337" s="110" t="s">
        <v>8537</v>
      </c>
    </row>
    <row r="7338" spans="1:19" ht="11.25" thickBot="1" x14ac:dyDescent="0.2">
      <c r="A7338" s="93"/>
    </row>
    <row r="7339" spans="1:19" ht="11.25" thickBot="1" x14ac:dyDescent="0.2">
      <c r="A7339" s="117" t="s">
        <v>358</v>
      </c>
      <c r="B7339" s="93"/>
      <c r="C7339" s="110" t="s">
        <v>3736</v>
      </c>
      <c r="D7339" s="110" t="s">
        <v>2100</v>
      </c>
      <c r="E7339" s="110" t="s">
        <v>555</v>
      </c>
      <c r="F7339" s="110" t="s">
        <v>8538</v>
      </c>
      <c r="G7339" s="110" t="s">
        <v>4602</v>
      </c>
      <c r="H7339" s="114">
        <v>0.33100000000000002</v>
      </c>
      <c r="I7339" s="118">
        <v>0.22900000000000001</v>
      </c>
      <c r="J7339" s="112" t="s">
        <v>2795</v>
      </c>
      <c r="K7339" s="110" t="s">
        <v>3793</v>
      </c>
      <c r="L7339" s="114">
        <v>0.93200000000000005</v>
      </c>
      <c r="M7339" s="114">
        <v>1.1990000000000001</v>
      </c>
      <c r="N7339" s="114">
        <v>0.33200000000000002</v>
      </c>
      <c r="O7339" s="110" t="s">
        <v>549</v>
      </c>
      <c r="P7339" s="114">
        <v>1.147</v>
      </c>
      <c r="Q7339" s="114">
        <v>0.47099999999999997</v>
      </c>
      <c r="R7339" s="114">
        <v>0.49099999999999999</v>
      </c>
      <c r="S7339" s="110" t="s">
        <v>8539</v>
      </c>
    </row>
    <row r="7340" spans="1:19" ht="11.25" thickBot="1" x14ac:dyDescent="0.2">
      <c r="A7340" s="93"/>
    </row>
    <row r="7341" spans="1:19" ht="11.25" thickBot="1" x14ac:dyDescent="0.2">
      <c r="A7341" s="87" t="s">
        <v>345</v>
      </c>
      <c r="B7341" s="87" t="s">
        <v>346</v>
      </c>
      <c r="C7341" s="107" t="s">
        <v>18</v>
      </c>
      <c r="D7341" s="108" t="s">
        <v>19</v>
      </c>
      <c r="E7341" s="108" t="s">
        <v>20</v>
      </c>
      <c r="F7341" s="107" t="s">
        <v>21</v>
      </c>
      <c r="G7341" s="107" t="s">
        <v>22</v>
      </c>
      <c r="H7341" s="107" t="s">
        <v>23</v>
      </c>
      <c r="I7341" s="107" t="s">
        <v>24</v>
      </c>
      <c r="J7341" s="108" t="s">
        <v>25</v>
      </c>
      <c r="K7341" s="108" t="s">
        <v>26</v>
      </c>
      <c r="L7341" s="107" t="s">
        <v>27</v>
      </c>
      <c r="M7341" s="107" t="s">
        <v>28</v>
      </c>
      <c r="N7341" s="107" t="s">
        <v>29</v>
      </c>
      <c r="O7341" s="107" t="s">
        <v>30</v>
      </c>
      <c r="P7341" s="107" t="s">
        <v>31</v>
      </c>
      <c r="Q7341" s="107" t="s">
        <v>32</v>
      </c>
      <c r="R7341" s="107" t="s">
        <v>33</v>
      </c>
      <c r="S7341" s="108" t="s">
        <v>34</v>
      </c>
    </row>
    <row r="7342" spans="1:19" ht="11.25" thickBot="1" x14ac:dyDescent="0.2">
      <c r="A7342" s="88">
        <v>1</v>
      </c>
      <c r="B7342" s="109">
        <v>0.83875</v>
      </c>
      <c r="C7342" s="89">
        <v>87077.600999999995</v>
      </c>
      <c r="D7342" s="119">
        <v>65373.408000000003</v>
      </c>
      <c r="E7342" s="119">
        <v>1206860.3</v>
      </c>
      <c r="F7342" s="89">
        <v>330.00299999999999</v>
      </c>
      <c r="G7342" s="89">
        <v>47</v>
      </c>
      <c r="H7342" s="89">
        <v>32124.749</v>
      </c>
      <c r="I7342" s="89">
        <v>1192239.3999999999</v>
      </c>
      <c r="J7342" s="119">
        <v>652239.64</v>
      </c>
      <c r="K7342" s="112" t="s">
        <v>8540</v>
      </c>
      <c r="L7342" s="89">
        <v>836959.99</v>
      </c>
      <c r="M7342" s="89">
        <v>10555.673000000001</v>
      </c>
      <c r="N7342" s="89">
        <v>6</v>
      </c>
      <c r="O7342" s="89">
        <v>66</v>
      </c>
      <c r="P7342" s="89">
        <v>218.001</v>
      </c>
      <c r="Q7342" s="89">
        <v>21059.638999999999</v>
      </c>
      <c r="R7342" s="89">
        <v>3758.3389999999999</v>
      </c>
      <c r="S7342" s="119">
        <v>1199697.8999999999</v>
      </c>
    </row>
    <row r="7343" spans="1:19" ht="11.25" thickBot="1" x14ac:dyDescent="0.2">
      <c r="A7343" s="93"/>
    </row>
    <row r="7344" spans="1:19" ht="11.25" thickBot="1" x14ac:dyDescent="0.2">
      <c r="A7344" s="88">
        <v>2</v>
      </c>
      <c r="B7344" s="109">
        <v>0.83891203703703709</v>
      </c>
      <c r="C7344" s="89">
        <v>86925.968999999997</v>
      </c>
      <c r="D7344" s="119">
        <v>66115.744999999995</v>
      </c>
      <c r="E7344" s="119">
        <v>1210040</v>
      </c>
      <c r="F7344" s="89">
        <v>342.00299999999999</v>
      </c>
      <c r="G7344" s="89">
        <v>49</v>
      </c>
      <c r="H7344" s="89">
        <v>31935.457999999999</v>
      </c>
      <c r="I7344" s="89">
        <v>1184436.7</v>
      </c>
      <c r="J7344" s="119">
        <v>653737.5</v>
      </c>
      <c r="K7344" s="112" t="s">
        <v>8541</v>
      </c>
      <c r="L7344" s="89">
        <v>836510.47</v>
      </c>
      <c r="M7344" s="89">
        <v>10600.696</v>
      </c>
      <c r="N7344" s="89">
        <v>5</v>
      </c>
      <c r="O7344" s="89">
        <v>45</v>
      </c>
      <c r="P7344" s="89">
        <v>228.001</v>
      </c>
      <c r="Q7344" s="89">
        <v>20660.239000000001</v>
      </c>
      <c r="R7344" s="89">
        <v>3674.3240000000001</v>
      </c>
      <c r="S7344" s="119">
        <v>1208221.8999999999</v>
      </c>
    </row>
    <row r="7345" spans="1:19" ht="11.25" thickBot="1" x14ac:dyDescent="0.2">
      <c r="A7345" s="93"/>
    </row>
    <row r="7346" spans="1:19" ht="11.25" thickBot="1" x14ac:dyDescent="0.2">
      <c r="A7346" s="88">
        <v>3</v>
      </c>
      <c r="B7346" s="109">
        <v>0.83907407407407408</v>
      </c>
      <c r="C7346" s="89">
        <v>86312.426000000007</v>
      </c>
      <c r="D7346" s="119">
        <v>66442.782999999996</v>
      </c>
      <c r="E7346" s="119">
        <v>1205193.8999999999</v>
      </c>
      <c r="F7346" s="89">
        <v>370.00299999999999</v>
      </c>
      <c r="G7346" s="89">
        <v>61</v>
      </c>
      <c r="H7346" s="89">
        <v>32010.573</v>
      </c>
      <c r="I7346" s="89">
        <v>1188878.3</v>
      </c>
      <c r="J7346" s="119">
        <v>659295.6</v>
      </c>
      <c r="K7346" s="112" t="s">
        <v>8542</v>
      </c>
      <c r="L7346" s="89">
        <v>833481.63</v>
      </c>
      <c r="M7346" s="89">
        <v>10441.616</v>
      </c>
      <c r="N7346" s="89">
        <v>9</v>
      </c>
      <c r="O7346" s="89">
        <v>71</v>
      </c>
      <c r="P7346" s="89">
        <v>218.001</v>
      </c>
      <c r="Q7346" s="89">
        <v>20585.165000000001</v>
      </c>
      <c r="R7346" s="89">
        <v>3666.3229999999999</v>
      </c>
      <c r="S7346" s="119">
        <v>1211661.3</v>
      </c>
    </row>
    <row r="7347" spans="1:19" ht="11.25" thickBot="1" x14ac:dyDescent="0.2">
      <c r="A7347" s="93"/>
    </row>
    <row r="7348" spans="1:19" ht="11.25" thickBot="1" x14ac:dyDescent="0.2">
      <c r="A7348" s="113" t="s">
        <v>352</v>
      </c>
      <c r="B7348" s="93"/>
      <c r="C7348" s="114">
        <v>86771.998999999996</v>
      </c>
      <c r="D7348" s="118">
        <v>65977.312000000005</v>
      </c>
      <c r="E7348" s="118">
        <v>1207364.7</v>
      </c>
      <c r="F7348" s="114">
        <v>347.33600000000001</v>
      </c>
      <c r="G7348" s="114">
        <v>52.332999999999998</v>
      </c>
      <c r="H7348" s="114">
        <v>32023.593000000001</v>
      </c>
      <c r="I7348" s="114">
        <v>1188518.2</v>
      </c>
      <c r="J7348" s="118">
        <v>655090.91</v>
      </c>
      <c r="K7348" s="112" t="s">
        <v>8543</v>
      </c>
      <c r="L7348" s="114">
        <v>835650.7</v>
      </c>
      <c r="M7348" s="114">
        <v>10532.662</v>
      </c>
      <c r="N7348" s="114">
        <v>6.6669999999999998</v>
      </c>
      <c r="O7348" s="114">
        <v>60.667000000000002</v>
      </c>
      <c r="P7348" s="114">
        <v>221.33500000000001</v>
      </c>
      <c r="Q7348" s="114">
        <v>20768.348000000002</v>
      </c>
      <c r="R7348" s="114">
        <v>3699.6619999999998</v>
      </c>
      <c r="S7348" s="118">
        <v>1206527</v>
      </c>
    </row>
    <row r="7349" spans="1:19" ht="11.25" thickBot="1" x14ac:dyDescent="0.2">
      <c r="A7349" s="93"/>
    </row>
    <row r="7350" spans="1:19" ht="11.25" thickBot="1" x14ac:dyDescent="0.2">
      <c r="A7350" s="116" t="s">
        <v>355</v>
      </c>
      <c r="B7350" s="93"/>
      <c r="C7350" s="114">
        <v>405.15800000000002</v>
      </c>
      <c r="D7350" s="118">
        <v>547.96299999999997</v>
      </c>
      <c r="E7350" s="118">
        <v>2462.14</v>
      </c>
      <c r="F7350" s="114">
        <v>20.527000000000001</v>
      </c>
      <c r="G7350" s="114">
        <v>7.5720000000000001</v>
      </c>
      <c r="H7350" s="114">
        <v>95.314999999999998</v>
      </c>
      <c r="I7350" s="114">
        <v>3913.8110000000001</v>
      </c>
      <c r="J7350" s="118">
        <v>3717.5859999999998</v>
      </c>
      <c r="K7350" s="112" t="s">
        <v>8544</v>
      </c>
      <c r="L7350" s="114">
        <v>1891.8679999999999</v>
      </c>
      <c r="M7350" s="114">
        <v>81.998999999999995</v>
      </c>
      <c r="N7350" s="114">
        <v>2.0819999999999999</v>
      </c>
      <c r="O7350" s="114">
        <v>13.795999999999999</v>
      </c>
      <c r="P7350" s="114">
        <v>5.774</v>
      </c>
      <c r="Q7350" s="114">
        <v>255.04300000000001</v>
      </c>
      <c r="R7350" s="114">
        <v>50.972999999999999</v>
      </c>
      <c r="S7350" s="118">
        <v>6159.1689999999999</v>
      </c>
    </row>
    <row r="7351" spans="1:19" ht="11.25" thickBot="1" x14ac:dyDescent="0.2">
      <c r="A7351" s="93"/>
    </row>
    <row r="7352" spans="1:19" ht="11.25" thickBot="1" x14ac:dyDescent="0.2">
      <c r="A7352" s="117" t="s">
        <v>358</v>
      </c>
      <c r="B7352" s="93"/>
      <c r="C7352" s="114">
        <v>0.46700000000000003</v>
      </c>
      <c r="D7352" s="118">
        <v>0.83099999999999996</v>
      </c>
      <c r="E7352" s="118">
        <v>0.20399999999999999</v>
      </c>
      <c r="F7352" s="114">
        <v>5.91</v>
      </c>
      <c r="G7352" s="114">
        <v>14.468999999999999</v>
      </c>
      <c r="H7352" s="114">
        <v>0.29799999999999999</v>
      </c>
      <c r="I7352" s="114">
        <v>0.32900000000000001</v>
      </c>
      <c r="J7352" s="118">
        <v>0.56699999999999995</v>
      </c>
      <c r="K7352" s="112" t="s">
        <v>2804</v>
      </c>
      <c r="L7352" s="114">
        <v>0.22600000000000001</v>
      </c>
      <c r="M7352" s="114">
        <v>0.77900000000000003</v>
      </c>
      <c r="N7352" s="114">
        <v>31.225000000000001</v>
      </c>
      <c r="O7352" s="114">
        <v>22.741</v>
      </c>
      <c r="P7352" s="114">
        <v>2.609</v>
      </c>
      <c r="Q7352" s="114">
        <v>1.228</v>
      </c>
      <c r="R7352" s="114">
        <v>1.3779999999999999</v>
      </c>
      <c r="S7352" s="118">
        <v>0.51</v>
      </c>
    </row>
    <row r="7353" spans="1:19" ht="11.25" thickBot="1" x14ac:dyDescent="0.2">
      <c r="A7353" s="93"/>
    </row>
    <row r="7354" spans="1:19" ht="11.25" thickBot="1" x14ac:dyDescent="0.2">
      <c r="A7354" s="87" t="s">
        <v>345</v>
      </c>
      <c r="B7354" s="87" t="s">
        <v>346</v>
      </c>
      <c r="C7354" s="108" t="s">
        <v>35</v>
      </c>
      <c r="D7354" s="107" t="s">
        <v>36</v>
      </c>
      <c r="E7354" s="107" t="s">
        <v>37</v>
      </c>
      <c r="F7354" s="107" t="s">
        <v>38</v>
      </c>
      <c r="G7354" s="107" t="s">
        <v>39</v>
      </c>
      <c r="H7354" s="107" t="s">
        <v>40</v>
      </c>
      <c r="I7354" s="107" t="s">
        <v>41</v>
      </c>
      <c r="J7354" s="107" t="s">
        <v>42</v>
      </c>
      <c r="K7354" s="107" t="s">
        <v>43</v>
      </c>
      <c r="L7354" s="107" t="s">
        <v>44</v>
      </c>
      <c r="M7354" s="107" t="s">
        <v>45</v>
      </c>
      <c r="N7354" s="107" t="s">
        <v>46</v>
      </c>
      <c r="O7354" s="107" t="s">
        <v>47</v>
      </c>
      <c r="P7354" s="107" t="s">
        <v>48</v>
      </c>
      <c r="Q7354" s="107" t="s">
        <v>49</v>
      </c>
      <c r="R7354" s="107" t="s">
        <v>50</v>
      </c>
      <c r="S7354" s="107" t="s">
        <v>51</v>
      </c>
    </row>
    <row r="7355" spans="1:19" ht="11.25" thickBot="1" x14ac:dyDescent="0.2">
      <c r="A7355" s="88">
        <v>1</v>
      </c>
      <c r="B7355" s="109">
        <v>0.83875</v>
      </c>
      <c r="C7355" s="112" t="s">
        <v>8545</v>
      </c>
      <c r="D7355" s="89">
        <v>80948.960999999996</v>
      </c>
      <c r="E7355" s="89">
        <v>5128.6310000000003</v>
      </c>
      <c r="F7355" s="89">
        <v>37</v>
      </c>
      <c r="G7355" s="89">
        <v>3263.2559999999999</v>
      </c>
      <c r="H7355" s="89">
        <v>337560.76</v>
      </c>
      <c r="I7355" s="89">
        <v>2139031.9</v>
      </c>
      <c r="J7355" s="89">
        <v>104429.08</v>
      </c>
      <c r="K7355" s="89">
        <v>156634.62</v>
      </c>
      <c r="L7355" s="89">
        <v>24246.100999999999</v>
      </c>
      <c r="M7355" s="89">
        <v>17842.636999999999</v>
      </c>
      <c r="N7355" s="89">
        <v>3338.2669999999998</v>
      </c>
      <c r="O7355" s="89">
        <v>2848.1950000000002</v>
      </c>
      <c r="P7355" s="89">
        <v>4084.4</v>
      </c>
      <c r="Q7355" s="89">
        <v>3297.261</v>
      </c>
      <c r="R7355" s="89">
        <v>4151.4139999999998</v>
      </c>
      <c r="S7355" s="89">
        <v>3286.259</v>
      </c>
    </row>
    <row r="7356" spans="1:19" ht="11.25" thickBot="1" x14ac:dyDescent="0.2">
      <c r="A7356" s="93"/>
    </row>
    <row r="7357" spans="1:19" ht="11.25" thickBot="1" x14ac:dyDescent="0.2">
      <c r="A7357" s="88">
        <v>2</v>
      </c>
      <c r="B7357" s="109">
        <v>0.83891203703703709</v>
      </c>
      <c r="C7357" s="112" t="s">
        <v>8546</v>
      </c>
      <c r="D7357" s="89">
        <v>81374.614000000001</v>
      </c>
      <c r="E7357" s="89">
        <v>5358.6890000000003</v>
      </c>
      <c r="F7357" s="89">
        <v>27</v>
      </c>
      <c r="G7357" s="89">
        <v>3340.268</v>
      </c>
      <c r="H7357" s="89">
        <v>336960.15</v>
      </c>
      <c r="I7357" s="110" t="s">
        <v>8547</v>
      </c>
      <c r="J7357" s="89">
        <v>104317.52</v>
      </c>
      <c r="K7357" s="89">
        <v>157545.45000000001</v>
      </c>
      <c r="L7357" s="89">
        <v>24403.284</v>
      </c>
      <c r="M7357" s="89">
        <v>17723.536</v>
      </c>
      <c r="N7357" s="89">
        <v>3238.252</v>
      </c>
      <c r="O7357" s="89">
        <v>2797.1880000000001</v>
      </c>
      <c r="P7357" s="89">
        <v>3986.3809999999999</v>
      </c>
      <c r="Q7357" s="89">
        <v>3414.28</v>
      </c>
      <c r="R7357" s="89">
        <v>4263.4359999999997</v>
      </c>
      <c r="S7357" s="89">
        <v>3119.2339999999999</v>
      </c>
    </row>
    <row r="7358" spans="1:19" ht="11.25" thickBot="1" x14ac:dyDescent="0.2">
      <c r="A7358" s="93"/>
    </row>
    <row r="7359" spans="1:19" ht="11.25" thickBot="1" x14ac:dyDescent="0.2">
      <c r="A7359" s="88">
        <v>3</v>
      </c>
      <c r="B7359" s="109">
        <v>0.83907407407407408</v>
      </c>
      <c r="C7359" s="112" t="s">
        <v>8548</v>
      </c>
      <c r="D7359" s="89">
        <v>81786.221000000005</v>
      </c>
      <c r="E7359" s="89">
        <v>5200.6490000000003</v>
      </c>
      <c r="F7359" s="89">
        <v>24</v>
      </c>
      <c r="G7359" s="89">
        <v>3283.259</v>
      </c>
      <c r="H7359" s="89">
        <v>333965.51</v>
      </c>
      <c r="I7359" s="110" t="s">
        <v>8549</v>
      </c>
      <c r="J7359" s="89">
        <v>104655.21</v>
      </c>
      <c r="K7359" s="89">
        <v>156473.42000000001</v>
      </c>
      <c r="L7359" s="89">
        <v>24149.989000000001</v>
      </c>
      <c r="M7359" s="89">
        <v>17621.449000000001</v>
      </c>
      <c r="N7359" s="89">
        <v>3223.2489999999998</v>
      </c>
      <c r="O7359" s="89">
        <v>2857.1959999999999</v>
      </c>
      <c r="P7359" s="89">
        <v>3968.3780000000002</v>
      </c>
      <c r="Q7359" s="89">
        <v>3241.252</v>
      </c>
      <c r="R7359" s="89">
        <v>4158.415</v>
      </c>
      <c r="S7359" s="89">
        <v>3158.239</v>
      </c>
    </row>
    <row r="7360" spans="1:19" ht="11.25" thickBot="1" x14ac:dyDescent="0.2">
      <c r="A7360" s="93"/>
    </row>
    <row r="7361" spans="1:19" ht="11.25" thickBot="1" x14ac:dyDescent="0.2">
      <c r="A7361" s="113" t="s">
        <v>352</v>
      </c>
      <c r="B7361" s="93"/>
      <c r="C7361" s="112" t="s">
        <v>8550</v>
      </c>
      <c r="D7361" s="114">
        <v>81369.932000000001</v>
      </c>
      <c r="E7361" s="114">
        <v>5229.3230000000003</v>
      </c>
      <c r="F7361" s="114">
        <v>29.332999999999998</v>
      </c>
      <c r="G7361" s="114">
        <v>3295.5940000000001</v>
      </c>
      <c r="H7361" s="114">
        <v>336162.14</v>
      </c>
      <c r="I7361" s="110" t="s">
        <v>8551</v>
      </c>
      <c r="J7361" s="114">
        <v>104467.27</v>
      </c>
      <c r="K7361" s="114">
        <v>156884.5</v>
      </c>
      <c r="L7361" s="114">
        <v>24266.457999999999</v>
      </c>
      <c r="M7361" s="114">
        <v>17729.206999999999</v>
      </c>
      <c r="N7361" s="114">
        <v>3266.59</v>
      </c>
      <c r="O7361" s="114">
        <v>2834.1930000000002</v>
      </c>
      <c r="P7361" s="114">
        <v>4013.0529999999999</v>
      </c>
      <c r="Q7361" s="114">
        <v>3317.598</v>
      </c>
      <c r="R7361" s="114">
        <v>4191.0879999999997</v>
      </c>
      <c r="S7361" s="114">
        <v>3187.9110000000001</v>
      </c>
    </row>
    <row r="7362" spans="1:19" ht="11.25" thickBot="1" x14ac:dyDescent="0.2">
      <c r="A7362" s="93"/>
    </row>
    <row r="7363" spans="1:19" ht="11.25" thickBot="1" x14ac:dyDescent="0.2">
      <c r="A7363" s="116" t="s">
        <v>355</v>
      </c>
      <c r="B7363" s="93"/>
      <c r="C7363" s="112" t="s">
        <v>8552</v>
      </c>
      <c r="D7363" s="114">
        <v>418.65</v>
      </c>
      <c r="E7363" s="114">
        <v>117.679</v>
      </c>
      <c r="F7363" s="114">
        <v>6.8070000000000004</v>
      </c>
      <c r="G7363" s="114">
        <v>39.96</v>
      </c>
      <c r="H7363" s="114">
        <v>1925.896</v>
      </c>
      <c r="I7363" s="110" t="s">
        <v>8553</v>
      </c>
      <c r="J7363" s="114">
        <v>172.053</v>
      </c>
      <c r="K7363" s="114">
        <v>578.04999999999995</v>
      </c>
      <c r="L7363" s="114">
        <v>127.869</v>
      </c>
      <c r="M7363" s="114">
        <v>110.703</v>
      </c>
      <c r="N7363" s="114">
        <v>62.527000000000001</v>
      </c>
      <c r="O7363" s="114">
        <v>32.362000000000002</v>
      </c>
      <c r="P7363" s="114">
        <v>62.441000000000003</v>
      </c>
      <c r="Q7363" s="114">
        <v>88.287999999999997</v>
      </c>
      <c r="R7363" s="114">
        <v>62.753</v>
      </c>
      <c r="S7363" s="114">
        <v>87.376999999999995</v>
      </c>
    </row>
    <row r="7364" spans="1:19" ht="11.25" thickBot="1" x14ac:dyDescent="0.2">
      <c r="A7364" s="93"/>
    </row>
    <row r="7365" spans="1:19" ht="11.25" thickBot="1" x14ac:dyDescent="0.2">
      <c r="A7365" s="117" t="s">
        <v>358</v>
      </c>
      <c r="B7365" s="93"/>
      <c r="C7365" s="112" t="s">
        <v>2333</v>
      </c>
      <c r="D7365" s="114">
        <v>0.51500000000000001</v>
      </c>
      <c r="E7365" s="114">
        <v>2.25</v>
      </c>
      <c r="F7365" s="114">
        <v>23.204999999999998</v>
      </c>
      <c r="G7365" s="114">
        <v>1.2130000000000001</v>
      </c>
      <c r="H7365" s="114">
        <v>0.57299999999999995</v>
      </c>
      <c r="I7365" s="110" t="s">
        <v>8554</v>
      </c>
      <c r="J7365" s="114">
        <v>0.16500000000000001</v>
      </c>
      <c r="K7365" s="114">
        <v>0.36799999999999999</v>
      </c>
      <c r="L7365" s="114">
        <v>0.52700000000000002</v>
      </c>
      <c r="M7365" s="114">
        <v>0.624</v>
      </c>
      <c r="N7365" s="114">
        <v>1.9139999999999999</v>
      </c>
      <c r="O7365" s="114">
        <v>1.1419999999999999</v>
      </c>
      <c r="P7365" s="114">
        <v>1.556</v>
      </c>
      <c r="Q7365" s="114">
        <v>2.661</v>
      </c>
      <c r="R7365" s="114">
        <v>1.4970000000000001</v>
      </c>
      <c r="S7365" s="114">
        <v>2.7410000000000001</v>
      </c>
    </row>
    <row r="7366" spans="1:19" ht="11.25" thickBot="1" x14ac:dyDescent="0.2">
      <c r="A7366" s="93"/>
    </row>
    <row r="7367" spans="1:19" ht="11.25" thickBot="1" x14ac:dyDescent="0.2">
      <c r="A7367" s="87" t="s">
        <v>345</v>
      </c>
      <c r="B7367" s="87" t="s">
        <v>346</v>
      </c>
      <c r="C7367" s="107" t="s">
        <v>52</v>
      </c>
      <c r="D7367" s="107" t="s">
        <v>53</v>
      </c>
      <c r="E7367" s="107" t="s">
        <v>54</v>
      </c>
      <c r="F7367" s="107" t="s">
        <v>55</v>
      </c>
      <c r="G7367" s="107" t="s">
        <v>56</v>
      </c>
      <c r="H7367" s="107" t="s">
        <v>57</v>
      </c>
      <c r="I7367" s="107" t="s">
        <v>58</v>
      </c>
      <c r="J7367" s="107" t="s">
        <v>59</v>
      </c>
      <c r="K7367" s="107" t="s">
        <v>60</v>
      </c>
      <c r="L7367" s="107" t="s">
        <v>61</v>
      </c>
      <c r="M7367" s="107" t="s">
        <v>62</v>
      </c>
      <c r="N7367" s="107" t="s">
        <v>63</v>
      </c>
      <c r="O7367" s="107" t="s">
        <v>64</v>
      </c>
      <c r="P7367" s="108" t="s">
        <v>65</v>
      </c>
      <c r="Q7367" s="108" t="s">
        <v>66</v>
      </c>
      <c r="R7367" s="107" t="s">
        <v>67</v>
      </c>
      <c r="S7367" s="107" t="s">
        <v>68</v>
      </c>
    </row>
    <row r="7368" spans="1:19" ht="11.25" thickBot="1" x14ac:dyDescent="0.2">
      <c r="A7368" s="88">
        <v>1</v>
      </c>
      <c r="B7368" s="109">
        <v>0.83875</v>
      </c>
      <c r="C7368" s="89">
        <v>3246.2530000000002</v>
      </c>
      <c r="D7368" s="89">
        <v>1310.0409999999999</v>
      </c>
      <c r="E7368" s="89">
        <v>1890.086</v>
      </c>
      <c r="F7368" s="89">
        <v>1388.046</v>
      </c>
      <c r="G7368" s="89">
        <v>80627.718999999997</v>
      </c>
      <c r="H7368" s="89">
        <v>18060.825000000001</v>
      </c>
      <c r="I7368" s="89">
        <v>15</v>
      </c>
      <c r="J7368" s="89">
        <v>28</v>
      </c>
      <c r="K7368" s="89">
        <v>442.005</v>
      </c>
      <c r="L7368" s="89">
        <v>505.00599999999997</v>
      </c>
      <c r="M7368" s="89">
        <v>1504.0540000000001</v>
      </c>
      <c r="N7368" s="89">
        <v>1993.095</v>
      </c>
      <c r="O7368" s="89">
        <v>341020.42</v>
      </c>
      <c r="P7368" s="112" t="s">
        <v>8555</v>
      </c>
      <c r="Q7368" s="112" t="s">
        <v>8556</v>
      </c>
      <c r="R7368" s="89">
        <v>45569.784</v>
      </c>
      <c r="S7368" s="89">
        <v>36505.955999999998</v>
      </c>
    </row>
    <row r="7369" spans="1:19" ht="11.25" thickBot="1" x14ac:dyDescent="0.2">
      <c r="A7369" s="93"/>
    </row>
    <row r="7370" spans="1:19" ht="11.25" thickBot="1" x14ac:dyDescent="0.2">
      <c r="A7370" s="88">
        <v>2</v>
      </c>
      <c r="B7370" s="109">
        <v>0.83891203703703709</v>
      </c>
      <c r="C7370" s="89">
        <v>3085.2280000000001</v>
      </c>
      <c r="D7370" s="89">
        <v>1317.0419999999999</v>
      </c>
      <c r="E7370" s="89">
        <v>1890.086</v>
      </c>
      <c r="F7370" s="89">
        <v>1311.0409999999999</v>
      </c>
      <c r="G7370" s="89">
        <v>80057.525999999998</v>
      </c>
      <c r="H7370" s="89">
        <v>17720.532999999999</v>
      </c>
      <c r="I7370" s="89">
        <v>24</v>
      </c>
      <c r="J7370" s="89">
        <v>25</v>
      </c>
      <c r="K7370" s="89">
        <v>435.005</v>
      </c>
      <c r="L7370" s="89">
        <v>486.00599999999997</v>
      </c>
      <c r="M7370" s="89">
        <v>1540.057</v>
      </c>
      <c r="N7370" s="89">
        <v>2016.098</v>
      </c>
      <c r="O7370" s="89">
        <v>340760.21</v>
      </c>
      <c r="P7370" s="112" t="s">
        <v>8557</v>
      </c>
      <c r="Q7370" s="112" t="s">
        <v>8558</v>
      </c>
      <c r="R7370" s="89">
        <v>45227.038</v>
      </c>
      <c r="S7370" s="89">
        <v>36490.93</v>
      </c>
    </row>
    <row r="7371" spans="1:19" ht="11.25" thickBot="1" x14ac:dyDescent="0.2">
      <c r="A7371" s="93"/>
    </row>
    <row r="7372" spans="1:19" ht="11.25" thickBot="1" x14ac:dyDescent="0.2">
      <c r="A7372" s="88">
        <v>3</v>
      </c>
      <c r="B7372" s="109">
        <v>0.83907407407407408</v>
      </c>
      <c r="C7372" s="89">
        <v>3188.2440000000001</v>
      </c>
      <c r="D7372" s="89">
        <v>1330.0429999999999</v>
      </c>
      <c r="E7372" s="89">
        <v>1822.08</v>
      </c>
      <c r="F7372" s="89">
        <v>1300.0409999999999</v>
      </c>
      <c r="G7372" s="89">
        <v>80370.728000000003</v>
      </c>
      <c r="H7372" s="89">
        <v>17701.517</v>
      </c>
      <c r="I7372" s="89">
        <v>19</v>
      </c>
      <c r="J7372" s="89">
        <v>17</v>
      </c>
      <c r="K7372" s="89">
        <v>402.00400000000002</v>
      </c>
      <c r="L7372" s="89">
        <v>522.00699999999995</v>
      </c>
      <c r="M7372" s="89">
        <v>1497.0540000000001</v>
      </c>
      <c r="N7372" s="89">
        <v>1927.0889999999999</v>
      </c>
      <c r="O7372" s="89">
        <v>339701.13</v>
      </c>
      <c r="P7372" s="112" t="s">
        <v>8559</v>
      </c>
      <c r="Q7372" s="112" t="s">
        <v>8560</v>
      </c>
      <c r="R7372" s="89">
        <v>45269.13</v>
      </c>
      <c r="S7372" s="89">
        <v>36387.75</v>
      </c>
    </row>
    <row r="7373" spans="1:19" ht="11.25" thickBot="1" x14ac:dyDescent="0.2">
      <c r="A7373" s="93"/>
    </row>
    <row r="7374" spans="1:19" ht="11.25" thickBot="1" x14ac:dyDescent="0.2">
      <c r="A7374" s="113" t="s">
        <v>352</v>
      </c>
      <c r="B7374" s="93"/>
      <c r="C7374" s="114">
        <v>3173.2420000000002</v>
      </c>
      <c r="D7374" s="114">
        <v>1319.0419999999999</v>
      </c>
      <c r="E7374" s="114">
        <v>1867.4169999999999</v>
      </c>
      <c r="F7374" s="114">
        <v>1333.0429999999999</v>
      </c>
      <c r="G7374" s="114">
        <v>80351.990999999995</v>
      </c>
      <c r="H7374" s="114">
        <v>17827.625</v>
      </c>
      <c r="I7374" s="114">
        <v>19.332999999999998</v>
      </c>
      <c r="J7374" s="114">
        <v>23.332999999999998</v>
      </c>
      <c r="K7374" s="114">
        <v>426.33800000000002</v>
      </c>
      <c r="L7374" s="114">
        <v>504.339</v>
      </c>
      <c r="M7374" s="114">
        <v>1513.722</v>
      </c>
      <c r="N7374" s="114">
        <v>1978.761</v>
      </c>
      <c r="O7374" s="114">
        <v>340493.92</v>
      </c>
      <c r="P7374" s="112" t="s">
        <v>8561</v>
      </c>
      <c r="Q7374" s="112" t="s">
        <v>8562</v>
      </c>
      <c r="R7374" s="114">
        <v>45355.317000000003</v>
      </c>
      <c r="S7374" s="114">
        <v>36461.544999999998</v>
      </c>
    </row>
    <row r="7375" spans="1:19" ht="11.25" thickBot="1" x14ac:dyDescent="0.2">
      <c r="A7375" s="93"/>
    </row>
    <row r="7376" spans="1:19" ht="11.25" thickBot="1" x14ac:dyDescent="0.2">
      <c r="A7376" s="116" t="s">
        <v>355</v>
      </c>
      <c r="B7376" s="93"/>
      <c r="C7376" s="114">
        <v>81.554000000000002</v>
      </c>
      <c r="D7376" s="114">
        <v>10.15</v>
      </c>
      <c r="E7376" s="114">
        <v>39.262999999999998</v>
      </c>
      <c r="F7376" s="114">
        <v>47.951000000000001</v>
      </c>
      <c r="G7376" s="114">
        <v>285.55799999999999</v>
      </c>
      <c r="H7376" s="114">
        <v>202.18100000000001</v>
      </c>
      <c r="I7376" s="114">
        <v>4.5090000000000003</v>
      </c>
      <c r="J7376" s="114">
        <v>5.6859999999999999</v>
      </c>
      <c r="K7376" s="114">
        <v>21.361999999999998</v>
      </c>
      <c r="L7376" s="114">
        <v>18.010000000000002</v>
      </c>
      <c r="M7376" s="114">
        <v>23.074000000000002</v>
      </c>
      <c r="N7376" s="114">
        <v>46.203000000000003</v>
      </c>
      <c r="O7376" s="114">
        <v>698.79700000000003</v>
      </c>
      <c r="P7376" s="112" t="s">
        <v>8563</v>
      </c>
      <c r="Q7376" s="112" t="s">
        <v>8564</v>
      </c>
      <c r="R7376" s="114">
        <v>186.922</v>
      </c>
      <c r="S7376" s="114">
        <v>64.349000000000004</v>
      </c>
    </row>
    <row r="7377" spans="1:19" ht="11.25" thickBot="1" x14ac:dyDescent="0.2">
      <c r="A7377" s="93"/>
    </row>
    <row r="7378" spans="1:19" ht="11.25" thickBot="1" x14ac:dyDescent="0.2">
      <c r="A7378" s="117" t="s">
        <v>358</v>
      </c>
      <c r="B7378" s="93"/>
      <c r="C7378" s="114">
        <v>2.57</v>
      </c>
      <c r="D7378" s="114">
        <v>0.76900000000000002</v>
      </c>
      <c r="E7378" s="114">
        <v>2.1030000000000002</v>
      </c>
      <c r="F7378" s="114">
        <v>3.597</v>
      </c>
      <c r="G7378" s="114">
        <v>0.35499999999999998</v>
      </c>
      <c r="H7378" s="114">
        <v>1.1339999999999999</v>
      </c>
      <c r="I7378" s="114">
        <v>23.324000000000002</v>
      </c>
      <c r="J7378" s="114">
        <v>24.37</v>
      </c>
      <c r="K7378" s="114">
        <v>5.0110000000000001</v>
      </c>
      <c r="L7378" s="114">
        <v>3.5710000000000002</v>
      </c>
      <c r="M7378" s="114">
        <v>1.524</v>
      </c>
      <c r="N7378" s="114">
        <v>2.335</v>
      </c>
      <c r="O7378" s="114">
        <v>0.20499999999999999</v>
      </c>
      <c r="P7378" s="112" t="s">
        <v>1847</v>
      </c>
      <c r="Q7378" s="112" t="s">
        <v>2825</v>
      </c>
      <c r="R7378" s="114">
        <v>0.41199999999999998</v>
      </c>
      <c r="S7378" s="114">
        <v>0.17599999999999999</v>
      </c>
    </row>
    <row r="7379" spans="1:19" ht="10.5" x14ac:dyDescent="0.15">
      <c r="A7379" s="93"/>
    </row>
    <row r="7380" spans="1:19" x14ac:dyDescent="0.15">
      <c r="A7380" s="106"/>
      <c r="B7380" s="69" t="s">
        <v>2826</v>
      </c>
    </row>
    <row r="7381" spans="1:19" ht="9.75" thickBot="1" x14ac:dyDescent="0.2">
      <c r="A7381" s="64" t="s">
        <v>6926</v>
      </c>
    </row>
    <row r="7382" spans="1:19" ht="11.25" thickBot="1" x14ac:dyDescent="0.2">
      <c r="A7382" s="87" t="s">
        <v>345</v>
      </c>
      <c r="B7382" s="87" t="s">
        <v>346</v>
      </c>
      <c r="C7382" s="107" t="s">
        <v>1</v>
      </c>
      <c r="D7382" s="107" t="s">
        <v>2</v>
      </c>
      <c r="E7382" s="107" t="s">
        <v>3</v>
      </c>
      <c r="F7382" s="107" t="s">
        <v>4</v>
      </c>
      <c r="G7382" s="107" t="s">
        <v>5</v>
      </c>
      <c r="H7382" s="107" t="s">
        <v>6</v>
      </c>
      <c r="I7382" s="108" t="s">
        <v>7</v>
      </c>
      <c r="J7382" s="108" t="s">
        <v>8</v>
      </c>
      <c r="K7382" s="107" t="s">
        <v>9</v>
      </c>
      <c r="L7382" s="107" t="s">
        <v>10</v>
      </c>
      <c r="M7382" s="107" t="s">
        <v>11</v>
      </c>
      <c r="N7382" s="107" t="s">
        <v>12</v>
      </c>
      <c r="O7382" s="107" t="s">
        <v>13</v>
      </c>
      <c r="P7382" s="107" t="s">
        <v>14</v>
      </c>
      <c r="Q7382" s="107" t="s">
        <v>15</v>
      </c>
      <c r="R7382" s="107" t="s">
        <v>16</v>
      </c>
      <c r="S7382" s="107" t="s">
        <v>17</v>
      </c>
    </row>
    <row r="7383" spans="1:19" ht="11.25" thickBot="1" x14ac:dyDescent="0.2">
      <c r="A7383" s="88">
        <v>1</v>
      </c>
      <c r="B7383" s="109">
        <v>0.84420138888888896</v>
      </c>
      <c r="C7383" s="110" t="s">
        <v>8565</v>
      </c>
      <c r="D7383" s="110" t="s">
        <v>8566</v>
      </c>
      <c r="E7383" s="110" t="s">
        <v>8567</v>
      </c>
      <c r="F7383" s="110" t="s">
        <v>8568</v>
      </c>
      <c r="G7383" s="110" t="s">
        <v>8569</v>
      </c>
      <c r="H7383" s="110" t="s">
        <v>8570</v>
      </c>
      <c r="I7383" s="119">
        <v>68248.606</v>
      </c>
      <c r="J7383" s="112" t="s">
        <v>8571</v>
      </c>
      <c r="K7383" s="110" t="s">
        <v>8572</v>
      </c>
      <c r="L7383" s="89">
        <v>255949.65</v>
      </c>
      <c r="M7383" s="89">
        <v>37965.561999999998</v>
      </c>
      <c r="N7383" s="89">
        <v>1468209.4</v>
      </c>
      <c r="O7383" s="110" t="s">
        <v>8573</v>
      </c>
      <c r="P7383" s="89">
        <v>32580.455999999998</v>
      </c>
      <c r="Q7383" s="89">
        <v>62637.02</v>
      </c>
      <c r="R7383" s="110" t="s">
        <v>8574</v>
      </c>
      <c r="S7383" s="110" t="s">
        <v>8575</v>
      </c>
    </row>
    <row r="7384" spans="1:19" ht="11.25" thickBot="1" x14ac:dyDescent="0.2">
      <c r="A7384" s="93"/>
    </row>
    <row r="7385" spans="1:19" ht="11.25" thickBot="1" x14ac:dyDescent="0.2">
      <c r="A7385" s="88">
        <v>2</v>
      </c>
      <c r="B7385" s="109">
        <v>0.84436342592592595</v>
      </c>
      <c r="C7385" s="110" t="s">
        <v>8576</v>
      </c>
      <c r="D7385" s="110" t="s">
        <v>8577</v>
      </c>
      <c r="E7385" s="110" t="s">
        <v>8578</v>
      </c>
      <c r="F7385" s="110" t="s">
        <v>8579</v>
      </c>
      <c r="G7385" s="110" t="s">
        <v>8580</v>
      </c>
      <c r="H7385" s="110" t="s">
        <v>8581</v>
      </c>
      <c r="I7385" s="119">
        <v>68554.607999999993</v>
      </c>
      <c r="J7385" s="112" t="s">
        <v>8582</v>
      </c>
      <c r="K7385" s="110" t="s">
        <v>8583</v>
      </c>
      <c r="L7385" s="89">
        <v>255590.27</v>
      </c>
      <c r="M7385" s="89">
        <v>38675.866000000002</v>
      </c>
      <c r="N7385" s="110" t="s">
        <v>8584</v>
      </c>
      <c r="O7385" s="110" t="s">
        <v>8585</v>
      </c>
      <c r="P7385" s="89">
        <v>32785.777000000002</v>
      </c>
      <c r="Q7385" s="89">
        <v>63184.67</v>
      </c>
      <c r="R7385" s="110" t="s">
        <v>8586</v>
      </c>
      <c r="S7385" s="110" t="s">
        <v>8587</v>
      </c>
    </row>
    <row r="7386" spans="1:19" ht="11.25" thickBot="1" x14ac:dyDescent="0.2">
      <c r="A7386" s="93"/>
    </row>
    <row r="7387" spans="1:19" ht="11.25" thickBot="1" x14ac:dyDescent="0.2">
      <c r="A7387" s="88">
        <v>3</v>
      </c>
      <c r="B7387" s="109">
        <v>0.84453703703703698</v>
      </c>
      <c r="C7387" s="110" t="s">
        <v>8588</v>
      </c>
      <c r="D7387" s="110" t="s">
        <v>8589</v>
      </c>
      <c r="E7387" s="110" t="s">
        <v>8590</v>
      </c>
      <c r="F7387" s="110" t="s">
        <v>8591</v>
      </c>
      <c r="G7387" s="110" t="s">
        <v>8592</v>
      </c>
      <c r="H7387" s="110" t="s">
        <v>8593</v>
      </c>
      <c r="I7387" s="119">
        <v>69197.729000000007</v>
      </c>
      <c r="J7387" s="112" t="s">
        <v>8594</v>
      </c>
      <c r="K7387" s="110" t="s">
        <v>8595</v>
      </c>
      <c r="L7387" s="89">
        <v>256364.7</v>
      </c>
      <c r="M7387" s="89">
        <v>38376.313000000002</v>
      </c>
      <c r="N7387" s="110" t="s">
        <v>8596</v>
      </c>
      <c r="O7387" s="110" t="s">
        <v>8597</v>
      </c>
      <c r="P7387" s="89">
        <v>32453.257000000001</v>
      </c>
      <c r="Q7387" s="89">
        <v>63165.612999999998</v>
      </c>
      <c r="R7387" s="110" t="s">
        <v>8598</v>
      </c>
      <c r="S7387" s="110" t="s">
        <v>8599</v>
      </c>
    </row>
    <row r="7388" spans="1:19" ht="11.25" thickBot="1" x14ac:dyDescent="0.2">
      <c r="A7388" s="93"/>
    </row>
    <row r="7389" spans="1:19" ht="11.25" thickBot="1" x14ac:dyDescent="0.2">
      <c r="A7389" s="113" t="s">
        <v>352</v>
      </c>
      <c r="B7389" s="93"/>
      <c r="C7389" s="110" t="s">
        <v>8600</v>
      </c>
      <c r="D7389" s="110" t="s">
        <v>8601</v>
      </c>
      <c r="E7389" s="110" t="s">
        <v>8602</v>
      </c>
      <c r="F7389" s="110" t="s">
        <v>8603</v>
      </c>
      <c r="G7389" s="110" t="s">
        <v>8604</v>
      </c>
      <c r="H7389" s="110" t="s">
        <v>8605</v>
      </c>
      <c r="I7389" s="118">
        <v>68666.981</v>
      </c>
      <c r="J7389" s="112" t="s">
        <v>8606</v>
      </c>
      <c r="K7389" s="110" t="s">
        <v>8607</v>
      </c>
      <c r="L7389" s="114">
        <v>255968.21</v>
      </c>
      <c r="M7389" s="114">
        <v>38339.247000000003</v>
      </c>
      <c r="N7389" s="110" t="s">
        <v>8608</v>
      </c>
      <c r="O7389" s="110" t="s">
        <v>8609</v>
      </c>
      <c r="P7389" s="114">
        <v>32606.496999999999</v>
      </c>
      <c r="Q7389" s="114">
        <v>62995.767999999996</v>
      </c>
      <c r="R7389" s="110" t="s">
        <v>8610</v>
      </c>
      <c r="S7389" s="110" t="s">
        <v>8611</v>
      </c>
    </row>
    <row r="7390" spans="1:19" ht="11.25" thickBot="1" x14ac:dyDescent="0.2">
      <c r="A7390" s="93"/>
    </row>
    <row r="7391" spans="1:19" ht="11.25" thickBot="1" x14ac:dyDescent="0.2">
      <c r="A7391" s="116" t="s">
        <v>355</v>
      </c>
      <c r="B7391" s="93"/>
      <c r="C7391" s="110" t="s">
        <v>8612</v>
      </c>
      <c r="D7391" s="110" t="s">
        <v>8613</v>
      </c>
      <c r="E7391" s="110" t="s">
        <v>8614</v>
      </c>
      <c r="F7391" s="110" t="s">
        <v>8615</v>
      </c>
      <c r="G7391" s="110" t="s">
        <v>8616</v>
      </c>
      <c r="H7391" s="110" t="s">
        <v>8617</v>
      </c>
      <c r="I7391" s="118">
        <v>484.43700000000001</v>
      </c>
      <c r="J7391" s="112" t="s">
        <v>8618</v>
      </c>
      <c r="K7391" s="110" t="s">
        <v>8619</v>
      </c>
      <c r="L7391" s="114">
        <v>387.548</v>
      </c>
      <c r="M7391" s="114">
        <v>356.6</v>
      </c>
      <c r="N7391" s="110" t="s">
        <v>8620</v>
      </c>
      <c r="O7391" s="110" t="s">
        <v>8621</v>
      </c>
      <c r="P7391" s="114">
        <v>167.78299999999999</v>
      </c>
      <c r="Q7391" s="114">
        <v>310.83100000000002</v>
      </c>
      <c r="R7391" s="110" t="s">
        <v>8622</v>
      </c>
      <c r="S7391" s="110" t="s">
        <v>8623</v>
      </c>
    </row>
    <row r="7392" spans="1:19" ht="11.25" thickBot="1" x14ac:dyDescent="0.2">
      <c r="A7392" s="93"/>
    </row>
    <row r="7393" spans="1:19" ht="11.25" thickBot="1" x14ac:dyDescent="0.2">
      <c r="A7393" s="117" t="s">
        <v>358</v>
      </c>
      <c r="B7393" s="93"/>
      <c r="C7393" s="110" t="s">
        <v>3340</v>
      </c>
      <c r="D7393" s="110" t="s">
        <v>8624</v>
      </c>
      <c r="E7393" s="110" t="s">
        <v>8625</v>
      </c>
      <c r="F7393" s="110" t="s">
        <v>8626</v>
      </c>
      <c r="G7393" s="110" t="s">
        <v>3361</v>
      </c>
      <c r="H7393" s="110" t="s">
        <v>8627</v>
      </c>
      <c r="I7393" s="118">
        <v>0.70499999999999996</v>
      </c>
      <c r="J7393" s="112" t="s">
        <v>664</v>
      </c>
      <c r="K7393" s="110" t="s">
        <v>360</v>
      </c>
      <c r="L7393" s="114">
        <v>0.151</v>
      </c>
      <c r="M7393" s="114">
        <v>0.93</v>
      </c>
      <c r="N7393" s="110" t="s">
        <v>8628</v>
      </c>
      <c r="O7393" s="110" t="s">
        <v>8629</v>
      </c>
      <c r="P7393" s="114">
        <v>0.51500000000000001</v>
      </c>
      <c r="Q7393" s="114">
        <v>0.49299999999999999</v>
      </c>
      <c r="R7393" s="110" t="s">
        <v>8630</v>
      </c>
      <c r="S7393" s="110" t="s">
        <v>8631</v>
      </c>
    </row>
    <row r="7394" spans="1:19" ht="11.25" thickBot="1" x14ac:dyDescent="0.2">
      <c r="A7394" s="93"/>
    </row>
    <row r="7395" spans="1:19" ht="11.25" thickBot="1" x14ac:dyDescent="0.2">
      <c r="A7395" s="87" t="s">
        <v>345</v>
      </c>
      <c r="B7395" s="87" t="s">
        <v>346</v>
      </c>
      <c r="C7395" s="107" t="s">
        <v>18</v>
      </c>
      <c r="D7395" s="108" t="s">
        <v>19</v>
      </c>
      <c r="E7395" s="108" t="s">
        <v>20</v>
      </c>
      <c r="F7395" s="107" t="s">
        <v>21</v>
      </c>
      <c r="G7395" s="107" t="s">
        <v>22</v>
      </c>
      <c r="H7395" s="107" t="s">
        <v>23</v>
      </c>
      <c r="I7395" s="107" t="s">
        <v>24</v>
      </c>
      <c r="J7395" s="108" t="s">
        <v>25</v>
      </c>
      <c r="K7395" s="108" t="s">
        <v>26</v>
      </c>
      <c r="L7395" s="107" t="s">
        <v>27</v>
      </c>
      <c r="M7395" s="107" t="s">
        <v>28</v>
      </c>
      <c r="N7395" s="107" t="s">
        <v>29</v>
      </c>
      <c r="O7395" s="107" t="s">
        <v>30</v>
      </c>
      <c r="P7395" s="107" t="s">
        <v>31</v>
      </c>
      <c r="Q7395" s="107" t="s">
        <v>32</v>
      </c>
      <c r="R7395" s="107" t="s">
        <v>33</v>
      </c>
      <c r="S7395" s="108" t="s">
        <v>34</v>
      </c>
    </row>
    <row r="7396" spans="1:19" ht="11.25" thickBot="1" x14ac:dyDescent="0.2">
      <c r="A7396" s="88">
        <v>1</v>
      </c>
      <c r="B7396" s="109">
        <v>0.84420138888888896</v>
      </c>
      <c r="C7396" s="89">
        <v>210224.34</v>
      </c>
      <c r="D7396" s="119">
        <v>64263.964</v>
      </c>
      <c r="E7396" s="119">
        <v>1188220.3</v>
      </c>
      <c r="F7396" s="89">
        <v>1056.027</v>
      </c>
      <c r="G7396" s="89">
        <v>79</v>
      </c>
      <c r="H7396" s="89">
        <v>57413.000999999997</v>
      </c>
      <c r="I7396" s="110" t="s">
        <v>8632</v>
      </c>
      <c r="J7396" s="119">
        <v>634135.38</v>
      </c>
      <c r="K7396" s="112" t="s">
        <v>8633</v>
      </c>
      <c r="L7396" s="89">
        <v>26405.723999999998</v>
      </c>
      <c r="M7396" s="89">
        <v>43557.487000000001</v>
      </c>
      <c r="N7396" s="89">
        <v>24</v>
      </c>
      <c r="O7396" s="89">
        <v>204.001</v>
      </c>
      <c r="P7396" s="89">
        <v>799.01499999999999</v>
      </c>
      <c r="Q7396" s="89">
        <v>15914.075999999999</v>
      </c>
      <c r="R7396" s="89">
        <v>2647.1680000000001</v>
      </c>
      <c r="S7396" s="119">
        <v>1178533.7</v>
      </c>
    </row>
    <row r="7397" spans="1:19" ht="11.25" thickBot="1" x14ac:dyDescent="0.2">
      <c r="A7397" s="93"/>
    </row>
    <row r="7398" spans="1:19" ht="11.25" thickBot="1" x14ac:dyDescent="0.2">
      <c r="A7398" s="88">
        <v>2</v>
      </c>
      <c r="B7398" s="109">
        <v>0.84436342592592595</v>
      </c>
      <c r="C7398" s="89">
        <v>213049.82</v>
      </c>
      <c r="D7398" s="119">
        <v>64574.923000000003</v>
      </c>
      <c r="E7398" s="119">
        <v>1192565.3</v>
      </c>
      <c r="F7398" s="89">
        <v>1025.0250000000001</v>
      </c>
      <c r="G7398" s="89">
        <v>74</v>
      </c>
      <c r="H7398" s="89">
        <v>57922.408000000003</v>
      </c>
      <c r="I7398" s="110" t="s">
        <v>8634</v>
      </c>
      <c r="J7398" s="119">
        <v>639753.28</v>
      </c>
      <c r="K7398" s="112" t="s">
        <v>8635</v>
      </c>
      <c r="L7398" s="89">
        <v>25212.246999999999</v>
      </c>
      <c r="M7398" s="89">
        <v>43292.936000000002</v>
      </c>
      <c r="N7398" s="89">
        <v>37</v>
      </c>
      <c r="O7398" s="89">
        <v>207.001</v>
      </c>
      <c r="P7398" s="89">
        <v>854.01800000000003</v>
      </c>
      <c r="Q7398" s="89">
        <v>15779.974</v>
      </c>
      <c r="R7398" s="89">
        <v>2682.1729999999998</v>
      </c>
      <c r="S7398" s="119">
        <v>1187788.7</v>
      </c>
    </row>
    <row r="7399" spans="1:19" ht="11.25" thickBot="1" x14ac:dyDescent="0.2">
      <c r="A7399" s="93"/>
    </row>
    <row r="7400" spans="1:19" ht="11.25" thickBot="1" x14ac:dyDescent="0.2">
      <c r="A7400" s="88">
        <v>3</v>
      </c>
      <c r="B7400" s="109">
        <v>0.84453703703703698</v>
      </c>
      <c r="C7400" s="89">
        <v>213500.4</v>
      </c>
      <c r="D7400" s="119">
        <v>64849.775000000001</v>
      </c>
      <c r="E7400" s="119">
        <v>1191558.1000000001</v>
      </c>
      <c r="F7400" s="89">
        <v>1034.0260000000001</v>
      </c>
      <c r="G7400" s="89">
        <v>85</v>
      </c>
      <c r="H7400" s="89">
        <v>58053.773000000001</v>
      </c>
      <c r="I7400" s="110" t="s">
        <v>8636</v>
      </c>
      <c r="J7400" s="119">
        <v>646654.52</v>
      </c>
      <c r="K7400" s="112" t="s">
        <v>8637</v>
      </c>
      <c r="L7400" s="89">
        <v>24580.491999999998</v>
      </c>
      <c r="M7400" s="89">
        <v>43670.722999999998</v>
      </c>
      <c r="N7400" s="89">
        <v>34</v>
      </c>
      <c r="O7400" s="89">
        <v>184.001</v>
      </c>
      <c r="P7400" s="89">
        <v>814.01599999999996</v>
      </c>
      <c r="Q7400" s="89">
        <v>15794.985000000001</v>
      </c>
      <c r="R7400" s="89">
        <v>2646.1680000000001</v>
      </c>
      <c r="S7400" s="119">
        <v>1189825.1000000001</v>
      </c>
    </row>
    <row r="7401" spans="1:19" ht="11.25" thickBot="1" x14ac:dyDescent="0.2">
      <c r="A7401" s="93"/>
    </row>
    <row r="7402" spans="1:19" ht="11.25" thickBot="1" x14ac:dyDescent="0.2">
      <c r="A7402" s="113" t="s">
        <v>352</v>
      </c>
      <c r="B7402" s="93"/>
      <c r="C7402" s="114">
        <v>212258.19</v>
      </c>
      <c r="D7402" s="118">
        <v>64562.887000000002</v>
      </c>
      <c r="E7402" s="118">
        <v>1190781.2</v>
      </c>
      <c r="F7402" s="114">
        <v>1038.3589999999999</v>
      </c>
      <c r="G7402" s="114">
        <v>79.332999999999998</v>
      </c>
      <c r="H7402" s="114">
        <v>57796.394</v>
      </c>
      <c r="I7402" s="110" t="s">
        <v>8638</v>
      </c>
      <c r="J7402" s="118">
        <v>640181.06000000006</v>
      </c>
      <c r="K7402" s="112" t="s">
        <v>8639</v>
      </c>
      <c r="L7402" s="114">
        <v>25399.488000000001</v>
      </c>
      <c r="M7402" s="114">
        <v>43507.048999999999</v>
      </c>
      <c r="N7402" s="114">
        <v>31.667000000000002</v>
      </c>
      <c r="O7402" s="114">
        <v>198.334</v>
      </c>
      <c r="P7402" s="114">
        <v>822.35</v>
      </c>
      <c r="Q7402" s="114">
        <v>15829.678</v>
      </c>
      <c r="R7402" s="114">
        <v>2658.5030000000002</v>
      </c>
      <c r="S7402" s="118">
        <v>1185382.5</v>
      </c>
    </row>
    <row r="7403" spans="1:19" ht="11.25" thickBot="1" x14ac:dyDescent="0.2">
      <c r="A7403" s="93"/>
    </row>
    <row r="7404" spans="1:19" ht="11.25" thickBot="1" x14ac:dyDescent="0.2">
      <c r="A7404" s="116" t="s">
        <v>355</v>
      </c>
      <c r="B7404" s="93"/>
      <c r="C7404" s="114">
        <v>1775.7149999999999</v>
      </c>
      <c r="D7404" s="118">
        <v>293.09100000000001</v>
      </c>
      <c r="E7404" s="118">
        <v>2274.2939999999999</v>
      </c>
      <c r="F7404" s="114">
        <v>15.949</v>
      </c>
      <c r="G7404" s="114">
        <v>5.508</v>
      </c>
      <c r="H7404" s="114">
        <v>338.46199999999999</v>
      </c>
      <c r="I7404" s="110" t="s">
        <v>8640</v>
      </c>
      <c r="J7404" s="118">
        <v>6270.5190000000002</v>
      </c>
      <c r="K7404" s="112" t="s">
        <v>8641</v>
      </c>
      <c r="L7404" s="114">
        <v>926.91</v>
      </c>
      <c r="M7404" s="114">
        <v>193.87799999999999</v>
      </c>
      <c r="N7404" s="114">
        <v>6.8070000000000004</v>
      </c>
      <c r="O7404" s="114">
        <v>12.503</v>
      </c>
      <c r="P7404" s="114">
        <v>28.431999999999999</v>
      </c>
      <c r="Q7404" s="114">
        <v>73.474999999999994</v>
      </c>
      <c r="R7404" s="114">
        <v>20.504999999999999</v>
      </c>
      <c r="S7404" s="118">
        <v>6018.0240000000003</v>
      </c>
    </row>
    <row r="7405" spans="1:19" ht="11.25" thickBot="1" x14ac:dyDescent="0.2">
      <c r="A7405" s="93"/>
    </row>
    <row r="7406" spans="1:19" ht="11.25" thickBot="1" x14ac:dyDescent="0.2">
      <c r="A7406" s="117" t="s">
        <v>358</v>
      </c>
      <c r="B7406" s="93"/>
      <c r="C7406" s="114">
        <v>0.83699999999999997</v>
      </c>
      <c r="D7406" s="118">
        <v>0.45400000000000001</v>
      </c>
      <c r="E7406" s="118">
        <v>0.191</v>
      </c>
      <c r="F7406" s="114">
        <v>1.536</v>
      </c>
      <c r="G7406" s="114">
        <v>6.9420000000000002</v>
      </c>
      <c r="H7406" s="114">
        <v>0.58599999999999997</v>
      </c>
      <c r="I7406" s="110" t="s">
        <v>8642</v>
      </c>
      <c r="J7406" s="118">
        <v>0.97899999999999998</v>
      </c>
      <c r="K7406" s="112" t="s">
        <v>2907</v>
      </c>
      <c r="L7406" s="114">
        <v>3.649</v>
      </c>
      <c r="M7406" s="114">
        <v>0.44600000000000001</v>
      </c>
      <c r="N7406" s="114">
        <v>21.495000000000001</v>
      </c>
      <c r="O7406" s="114">
        <v>6.3040000000000003</v>
      </c>
      <c r="P7406" s="114">
        <v>3.4569999999999999</v>
      </c>
      <c r="Q7406" s="114">
        <v>0.46400000000000002</v>
      </c>
      <c r="R7406" s="114">
        <v>0.77100000000000002</v>
      </c>
      <c r="S7406" s="118">
        <v>0.50800000000000001</v>
      </c>
    </row>
    <row r="7407" spans="1:19" ht="11.25" thickBot="1" x14ac:dyDescent="0.2">
      <c r="A7407" s="93"/>
    </row>
    <row r="7408" spans="1:19" ht="11.25" thickBot="1" x14ac:dyDescent="0.2">
      <c r="A7408" s="87" t="s">
        <v>345</v>
      </c>
      <c r="B7408" s="87" t="s">
        <v>346</v>
      </c>
      <c r="C7408" s="108" t="s">
        <v>35</v>
      </c>
      <c r="D7408" s="107" t="s">
        <v>36</v>
      </c>
      <c r="E7408" s="107" t="s">
        <v>37</v>
      </c>
      <c r="F7408" s="107" t="s">
        <v>38</v>
      </c>
      <c r="G7408" s="107" t="s">
        <v>39</v>
      </c>
      <c r="H7408" s="107" t="s">
        <v>40</v>
      </c>
      <c r="I7408" s="107" t="s">
        <v>41</v>
      </c>
      <c r="J7408" s="107" t="s">
        <v>42</v>
      </c>
      <c r="K7408" s="107" t="s">
        <v>43</v>
      </c>
      <c r="L7408" s="107" t="s">
        <v>44</v>
      </c>
      <c r="M7408" s="107" t="s">
        <v>45</v>
      </c>
      <c r="N7408" s="107" t="s">
        <v>46</v>
      </c>
      <c r="O7408" s="107" t="s">
        <v>47</v>
      </c>
      <c r="P7408" s="107" t="s">
        <v>48</v>
      </c>
      <c r="Q7408" s="107" t="s">
        <v>49</v>
      </c>
      <c r="R7408" s="107" t="s">
        <v>50</v>
      </c>
      <c r="S7408" s="107" t="s">
        <v>51</v>
      </c>
    </row>
    <row r="7409" spans="1:19" ht="11.25" thickBot="1" x14ac:dyDescent="0.2">
      <c r="A7409" s="88">
        <v>1</v>
      </c>
      <c r="B7409" s="109">
        <v>0.84420138888888896</v>
      </c>
      <c r="C7409" s="112" t="s">
        <v>8643</v>
      </c>
      <c r="D7409" s="110" t="s">
        <v>8644</v>
      </c>
      <c r="E7409" s="89">
        <v>11567.21</v>
      </c>
      <c r="F7409" s="89">
        <v>21</v>
      </c>
      <c r="G7409" s="89">
        <v>7544.366</v>
      </c>
      <c r="H7409" s="89">
        <v>1332215.3999999999</v>
      </c>
      <c r="I7409" s="110" t="s">
        <v>8645</v>
      </c>
      <c r="J7409" s="89">
        <v>252490.82</v>
      </c>
      <c r="K7409" s="89">
        <v>344058.77</v>
      </c>
      <c r="L7409" s="89">
        <v>17866.657999999999</v>
      </c>
      <c r="M7409" s="89">
        <v>10803.800999999999</v>
      </c>
      <c r="N7409" s="89">
        <v>1584.06</v>
      </c>
      <c r="O7409" s="89">
        <v>2712.1770000000001</v>
      </c>
      <c r="P7409" s="89">
        <v>3279.2579999999998</v>
      </c>
      <c r="Q7409" s="89">
        <v>2099.1060000000002</v>
      </c>
      <c r="R7409" s="89">
        <v>2551.1559999999999</v>
      </c>
      <c r="S7409" s="89">
        <v>1992.095</v>
      </c>
    </row>
    <row r="7410" spans="1:19" ht="11.25" thickBot="1" x14ac:dyDescent="0.2">
      <c r="A7410" s="93"/>
    </row>
    <row r="7411" spans="1:19" ht="11.25" thickBot="1" x14ac:dyDescent="0.2">
      <c r="A7411" s="88">
        <v>2</v>
      </c>
      <c r="B7411" s="109">
        <v>0.84436342592592595</v>
      </c>
      <c r="C7411" s="112" t="s">
        <v>8646</v>
      </c>
      <c r="D7411" s="110" t="s">
        <v>8647</v>
      </c>
      <c r="E7411" s="89">
        <v>11655.259</v>
      </c>
      <c r="F7411" s="89">
        <v>14</v>
      </c>
      <c r="G7411" s="89">
        <v>7423.3220000000001</v>
      </c>
      <c r="H7411" s="89">
        <v>1341700</v>
      </c>
      <c r="I7411" s="110" t="s">
        <v>8648</v>
      </c>
      <c r="J7411" s="89">
        <v>252418.96</v>
      </c>
      <c r="K7411" s="89">
        <v>345527.78</v>
      </c>
      <c r="L7411" s="89">
        <v>17980.756000000001</v>
      </c>
      <c r="M7411" s="89">
        <v>10954.879000000001</v>
      </c>
      <c r="N7411" s="89">
        <v>1704.07</v>
      </c>
      <c r="O7411" s="89">
        <v>2799.1880000000001</v>
      </c>
      <c r="P7411" s="89">
        <v>3252.2539999999999</v>
      </c>
      <c r="Q7411" s="89">
        <v>2193.1149999999998</v>
      </c>
      <c r="R7411" s="89">
        <v>2494.1489999999999</v>
      </c>
      <c r="S7411" s="89">
        <v>1973.0930000000001</v>
      </c>
    </row>
    <row r="7412" spans="1:19" ht="11.25" thickBot="1" x14ac:dyDescent="0.2">
      <c r="A7412" s="93"/>
    </row>
    <row r="7413" spans="1:19" ht="11.25" thickBot="1" x14ac:dyDescent="0.2">
      <c r="A7413" s="88">
        <v>3</v>
      </c>
      <c r="B7413" s="109">
        <v>0.84453703703703698</v>
      </c>
      <c r="C7413" s="112" t="s">
        <v>8649</v>
      </c>
      <c r="D7413" s="110" t="s">
        <v>8650</v>
      </c>
      <c r="E7413" s="89">
        <v>11478.161</v>
      </c>
      <c r="F7413" s="89">
        <v>13</v>
      </c>
      <c r="G7413" s="89">
        <v>7547.3670000000002</v>
      </c>
      <c r="H7413" s="89">
        <v>1338512.5</v>
      </c>
      <c r="I7413" s="110" t="s">
        <v>8651</v>
      </c>
      <c r="J7413" s="89">
        <v>253108.25</v>
      </c>
      <c r="K7413" s="89">
        <v>344178.72</v>
      </c>
      <c r="L7413" s="89">
        <v>18033.802</v>
      </c>
      <c r="M7413" s="89">
        <v>10870.834999999999</v>
      </c>
      <c r="N7413" s="89">
        <v>1714.0709999999999</v>
      </c>
      <c r="O7413" s="89">
        <v>2673.1709999999998</v>
      </c>
      <c r="P7413" s="89">
        <v>3185.2440000000001</v>
      </c>
      <c r="Q7413" s="89">
        <v>2050.1010000000001</v>
      </c>
      <c r="R7413" s="89">
        <v>2494.1489999999999</v>
      </c>
      <c r="S7413" s="89">
        <v>2050.1010000000001</v>
      </c>
    </row>
    <row r="7414" spans="1:19" ht="11.25" thickBot="1" x14ac:dyDescent="0.2">
      <c r="A7414" s="93"/>
    </row>
    <row r="7415" spans="1:19" ht="11.25" thickBot="1" x14ac:dyDescent="0.2">
      <c r="A7415" s="113" t="s">
        <v>352</v>
      </c>
      <c r="B7415" s="93"/>
      <c r="C7415" s="112" t="s">
        <v>8652</v>
      </c>
      <c r="D7415" s="110" t="s">
        <v>8653</v>
      </c>
      <c r="E7415" s="114">
        <v>11566.877</v>
      </c>
      <c r="F7415" s="114">
        <v>16</v>
      </c>
      <c r="G7415" s="114">
        <v>7505.018</v>
      </c>
      <c r="H7415" s="114">
        <v>1337476</v>
      </c>
      <c r="I7415" s="110" t="s">
        <v>8654</v>
      </c>
      <c r="J7415" s="114">
        <v>252672.68</v>
      </c>
      <c r="K7415" s="114">
        <v>344588.42</v>
      </c>
      <c r="L7415" s="114">
        <v>17960.404999999999</v>
      </c>
      <c r="M7415" s="114">
        <v>10876.504999999999</v>
      </c>
      <c r="N7415" s="114">
        <v>1667.4</v>
      </c>
      <c r="O7415" s="114">
        <v>2728.1790000000001</v>
      </c>
      <c r="P7415" s="114">
        <v>3238.9189999999999</v>
      </c>
      <c r="Q7415" s="114">
        <v>2114.107</v>
      </c>
      <c r="R7415" s="114">
        <v>2513.152</v>
      </c>
      <c r="S7415" s="114">
        <v>2005.097</v>
      </c>
    </row>
    <row r="7416" spans="1:19" ht="11.25" thickBot="1" x14ac:dyDescent="0.2">
      <c r="A7416" s="93"/>
    </row>
    <row r="7417" spans="1:19" ht="11.25" thickBot="1" x14ac:dyDescent="0.2">
      <c r="A7417" s="116" t="s">
        <v>355</v>
      </c>
      <c r="B7417" s="93"/>
      <c r="C7417" s="112" t="s">
        <v>8655</v>
      </c>
      <c r="D7417" s="110" t="s">
        <v>8656</v>
      </c>
      <c r="E7417" s="114">
        <v>88.55</v>
      </c>
      <c r="F7417" s="114">
        <v>4.359</v>
      </c>
      <c r="G7417" s="114">
        <v>70.766999999999996</v>
      </c>
      <c r="H7417" s="114">
        <v>4826.49</v>
      </c>
      <c r="I7417" s="110" t="s">
        <v>8657</v>
      </c>
      <c r="J7417" s="114">
        <v>378.923</v>
      </c>
      <c r="K7417" s="114">
        <v>815.71500000000003</v>
      </c>
      <c r="L7417" s="114">
        <v>85.41</v>
      </c>
      <c r="M7417" s="114">
        <v>75.698999999999998</v>
      </c>
      <c r="N7417" s="114">
        <v>72.346999999999994</v>
      </c>
      <c r="O7417" s="114">
        <v>64.513999999999996</v>
      </c>
      <c r="P7417" s="114">
        <v>48.405000000000001</v>
      </c>
      <c r="Q7417" s="114">
        <v>72.677999999999997</v>
      </c>
      <c r="R7417" s="114">
        <v>32.912999999999997</v>
      </c>
      <c r="S7417" s="114">
        <v>40.116</v>
      </c>
    </row>
    <row r="7418" spans="1:19" ht="11.25" thickBot="1" x14ac:dyDescent="0.2">
      <c r="A7418" s="93"/>
    </row>
    <row r="7419" spans="1:19" ht="11.25" thickBot="1" x14ac:dyDescent="0.2">
      <c r="A7419" s="117" t="s">
        <v>358</v>
      </c>
      <c r="B7419" s="93"/>
      <c r="C7419" s="112" t="s">
        <v>2920</v>
      </c>
      <c r="D7419" s="110" t="s">
        <v>8658</v>
      </c>
      <c r="E7419" s="114">
        <v>0.76600000000000001</v>
      </c>
      <c r="F7419" s="114">
        <v>27.242999999999999</v>
      </c>
      <c r="G7419" s="114">
        <v>0.94299999999999995</v>
      </c>
      <c r="H7419" s="114">
        <v>0.36099999999999999</v>
      </c>
      <c r="I7419" s="110" t="s">
        <v>2804</v>
      </c>
      <c r="J7419" s="114">
        <v>0.15</v>
      </c>
      <c r="K7419" s="114">
        <v>0.23699999999999999</v>
      </c>
      <c r="L7419" s="114">
        <v>0.47599999999999998</v>
      </c>
      <c r="M7419" s="114">
        <v>0.69599999999999995</v>
      </c>
      <c r="N7419" s="114">
        <v>4.3390000000000004</v>
      </c>
      <c r="O7419" s="114">
        <v>2.3650000000000002</v>
      </c>
      <c r="P7419" s="114">
        <v>1.494</v>
      </c>
      <c r="Q7419" s="114">
        <v>3.4380000000000002</v>
      </c>
      <c r="R7419" s="114">
        <v>1.31</v>
      </c>
      <c r="S7419" s="114">
        <v>2.0009999999999999</v>
      </c>
    </row>
    <row r="7420" spans="1:19" ht="11.25" thickBot="1" x14ac:dyDescent="0.2">
      <c r="A7420" s="93"/>
    </row>
    <row r="7421" spans="1:19" ht="11.25" thickBot="1" x14ac:dyDescent="0.2">
      <c r="A7421" s="87" t="s">
        <v>345</v>
      </c>
      <c r="B7421" s="87" t="s">
        <v>346</v>
      </c>
      <c r="C7421" s="107" t="s">
        <v>52</v>
      </c>
      <c r="D7421" s="107" t="s">
        <v>53</v>
      </c>
      <c r="E7421" s="107" t="s">
        <v>54</v>
      </c>
      <c r="F7421" s="107" t="s">
        <v>55</v>
      </c>
      <c r="G7421" s="107" t="s">
        <v>56</v>
      </c>
      <c r="H7421" s="107" t="s">
        <v>57</v>
      </c>
      <c r="I7421" s="107" t="s">
        <v>58</v>
      </c>
      <c r="J7421" s="107" t="s">
        <v>59</v>
      </c>
      <c r="K7421" s="107" t="s">
        <v>60</v>
      </c>
      <c r="L7421" s="107" t="s">
        <v>61</v>
      </c>
      <c r="M7421" s="107" t="s">
        <v>62</v>
      </c>
      <c r="N7421" s="107" t="s">
        <v>63</v>
      </c>
      <c r="O7421" s="107" t="s">
        <v>64</v>
      </c>
      <c r="P7421" s="108" t="s">
        <v>65</v>
      </c>
      <c r="Q7421" s="108" t="s">
        <v>66</v>
      </c>
      <c r="R7421" s="107" t="s">
        <v>67</v>
      </c>
      <c r="S7421" s="107" t="s">
        <v>68</v>
      </c>
    </row>
    <row r="7422" spans="1:19" ht="11.25" thickBot="1" x14ac:dyDescent="0.2">
      <c r="A7422" s="88">
        <v>1</v>
      </c>
      <c r="B7422" s="109">
        <v>0.84420138888888896</v>
      </c>
      <c r="C7422" s="89">
        <v>2243.1210000000001</v>
      </c>
      <c r="D7422" s="89">
        <v>938.02099999999996</v>
      </c>
      <c r="E7422" s="89">
        <v>1372.0450000000001</v>
      </c>
      <c r="F7422" s="89">
        <v>919.02</v>
      </c>
      <c r="G7422" s="89">
        <v>49776.394</v>
      </c>
      <c r="H7422" s="89">
        <v>37349.449999999997</v>
      </c>
      <c r="I7422" s="89">
        <v>148.001</v>
      </c>
      <c r="J7422" s="89">
        <v>206.001</v>
      </c>
      <c r="K7422" s="89">
        <v>282.00200000000001</v>
      </c>
      <c r="L7422" s="89">
        <v>472.005</v>
      </c>
      <c r="M7422" s="89">
        <v>3172.2420000000002</v>
      </c>
      <c r="N7422" s="89">
        <v>1250.038</v>
      </c>
      <c r="O7422" s="89">
        <v>350857.76</v>
      </c>
      <c r="P7422" s="112" t="s">
        <v>8659</v>
      </c>
      <c r="Q7422" s="112" t="s">
        <v>8660</v>
      </c>
      <c r="R7422" s="89">
        <v>18538.243999999999</v>
      </c>
      <c r="S7422" s="89">
        <v>420505.39</v>
      </c>
    </row>
    <row r="7423" spans="1:19" ht="11.25" thickBot="1" x14ac:dyDescent="0.2">
      <c r="A7423" s="93"/>
    </row>
    <row r="7424" spans="1:19" ht="11.25" thickBot="1" x14ac:dyDescent="0.2">
      <c r="A7424" s="88">
        <v>2</v>
      </c>
      <c r="B7424" s="109">
        <v>0.84436342592592595</v>
      </c>
      <c r="C7424" s="89">
        <v>2232.12</v>
      </c>
      <c r="D7424" s="89">
        <v>903.02</v>
      </c>
      <c r="E7424" s="89">
        <v>1389.046</v>
      </c>
      <c r="F7424" s="89">
        <v>928.02099999999996</v>
      </c>
      <c r="G7424" s="89">
        <v>49777.396000000001</v>
      </c>
      <c r="H7424" s="89">
        <v>37090.987999999998</v>
      </c>
      <c r="I7424" s="89">
        <v>123</v>
      </c>
      <c r="J7424" s="89">
        <v>183.001</v>
      </c>
      <c r="K7424" s="89">
        <v>305.00200000000001</v>
      </c>
      <c r="L7424" s="89">
        <v>494.00599999999997</v>
      </c>
      <c r="M7424" s="89">
        <v>3150.2379999999998</v>
      </c>
      <c r="N7424" s="89">
        <v>1155.0319999999999</v>
      </c>
      <c r="O7424" s="89">
        <v>350348.29</v>
      </c>
      <c r="P7424" s="112" t="s">
        <v>8661</v>
      </c>
      <c r="Q7424" s="112" t="s">
        <v>8662</v>
      </c>
      <c r="R7424" s="89">
        <v>18612.310000000001</v>
      </c>
      <c r="S7424" s="89">
        <v>424118.54</v>
      </c>
    </row>
    <row r="7425" spans="1:19" ht="11.25" thickBot="1" x14ac:dyDescent="0.2">
      <c r="A7425" s="93"/>
    </row>
    <row r="7426" spans="1:19" ht="11.25" thickBot="1" x14ac:dyDescent="0.2">
      <c r="A7426" s="88">
        <v>3</v>
      </c>
      <c r="B7426" s="109">
        <v>0.84453703703703698</v>
      </c>
      <c r="C7426" s="89">
        <v>2211.1170000000002</v>
      </c>
      <c r="D7426" s="89">
        <v>886.01900000000001</v>
      </c>
      <c r="E7426" s="89">
        <v>1417.048</v>
      </c>
      <c r="F7426" s="89">
        <v>972.02300000000002</v>
      </c>
      <c r="G7426" s="89">
        <v>49773.385999999999</v>
      </c>
      <c r="H7426" s="89">
        <v>36948.735999999997</v>
      </c>
      <c r="I7426" s="89">
        <v>114</v>
      </c>
      <c r="J7426" s="89">
        <v>194.001</v>
      </c>
      <c r="K7426" s="89">
        <v>260.00200000000001</v>
      </c>
      <c r="L7426" s="89">
        <v>462.005</v>
      </c>
      <c r="M7426" s="89">
        <v>3293.26</v>
      </c>
      <c r="N7426" s="89">
        <v>1162.0319999999999</v>
      </c>
      <c r="O7426" s="89">
        <v>350652.34</v>
      </c>
      <c r="P7426" s="112" t="s">
        <v>8663</v>
      </c>
      <c r="Q7426" s="112" t="s">
        <v>8664</v>
      </c>
      <c r="R7426" s="89">
        <v>18449.165000000001</v>
      </c>
      <c r="S7426" s="89">
        <v>418812.81</v>
      </c>
    </row>
    <row r="7427" spans="1:19" ht="11.25" thickBot="1" x14ac:dyDescent="0.2">
      <c r="A7427" s="93"/>
    </row>
    <row r="7428" spans="1:19" ht="11.25" thickBot="1" x14ac:dyDescent="0.2">
      <c r="A7428" s="113" t="s">
        <v>352</v>
      </c>
      <c r="B7428" s="93"/>
      <c r="C7428" s="114">
        <v>2228.7860000000001</v>
      </c>
      <c r="D7428" s="114">
        <v>909.02</v>
      </c>
      <c r="E7428" s="114">
        <v>1392.713</v>
      </c>
      <c r="F7428" s="114">
        <v>939.68799999999999</v>
      </c>
      <c r="G7428" s="114">
        <v>49775.724999999999</v>
      </c>
      <c r="H7428" s="114">
        <v>37129.724999999999</v>
      </c>
      <c r="I7428" s="114">
        <v>128.334</v>
      </c>
      <c r="J7428" s="114">
        <v>194.334</v>
      </c>
      <c r="K7428" s="114">
        <v>282.33499999999998</v>
      </c>
      <c r="L7428" s="114">
        <v>476.005</v>
      </c>
      <c r="M7428" s="114">
        <v>3205.2469999999998</v>
      </c>
      <c r="N7428" s="114">
        <v>1189.0340000000001</v>
      </c>
      <c r="O7428" s="114">
        <v>350619.46</v>
      </c>
      <c r="P7428" s="112" t="s">
        <v>8665</v>
      </c>
      <c r="Q7428" s="112" t="s">
        <v>8666</v>
      </c>
      <c r="R7428" s="114">
        <v>18533.240000000002</v>
      </c>
      <c r="S7428" s="114">
        <v>421145.58</v>
      </c>
    </row>
    <row r="7429" spans="1:19" ht="11.25" thickBot="1" x14ac:dyDescent="0.2">
      <c r="A7429" s="93"/>
    </row>
    <row r="7430" spans="1:19" ht="11.25" thickBot="1" x14ac:dyDescent="0.2">
      <c r="A7430" s="116" t="s">
        <v>355</v>
      </c>
      <c r="B7430" s="93"/>
      <c r="C7430" s="114">
        <v>16.260000000000002</v>
      </c>
      <c r="D7430" s="114">
        <v>26.515000000000001</v>
      </c>
      <c r="E7430" s="114">
        <v>22.724</v>
      </c>
      <c r="F7430" s="114">
        <v>28.361999999999998</v>
      </c>
      <c r="G7430" s="114">
        <v>2.0870000000000002</v>
      </c>
      <c r="H7430" s="114">
        <v>203.14599999999999</v>
      </c>
      <c r="I7430" s="114">
        <v>17.616</v>
      </c>
      <c r="J7430" s="114">
        <v>11.504</v>
      </c>
      <c r="K7430" s="114">
        <v>22.501999999999999</v>
      </c>
      <c r="L7430" s="114">
        <v>16.370999999999999</v>
      </c>
      <c r="M7430" s="114">
        <v>77.012</v>
      </c>
      <c r="N7430" s="114">
        <v>52.945999999999998</v>
      </c>
      <c r="O7430" s="114">
        <v>256.32</v>
      </c>
      <c r="P7430" s="112" t="s">
        <v>8667</v>
      </c>
      <c r="Q7430" s="112" t="s">
        <v>8668</v>
      </c>
      <c r="R7430" s="114">
        <v>81.688000000000002</v>
      </c>
      <c r="S7430" s="114">
        <v>2710.1790000000001</v>
      </c>
    </row>
    <row r="7431" spans="1:19" ht="11.25" thickBot="1" x14ac:dyDescent="0.2">
      <c r="A7431" s="93"/>
    </row>
    <row r="7432" spans="1:19" ht="11.25" thickBot="1" x14ac:dyDescent="0.2">
      <c r="A7432" s="117" t="s">
        <v>358</v>
      </c>
      <c r="B7432" s="93"/>
      <c r="C7432" s="114">
        <v>0.73</v>
      </c>
      <c r="D7432" s="114">
        <v>2.9169999999999998</v>
      </c>
      <c r="E7432" s="114">
        <v>1.6319999999999999</v>
      </c>
      <c r="F7432" s="114">
        <v>3.0179999999999998</v>
      </c>
      <c r="G7432" s="114">
        <v>4.0000000000000001E-3</v>
      </c>
      <c r="H7432" s="114">
        <v>0.54700000000000004</v>
      </c>
      <c r="I7432" s="114">
        <v>13.727</v>
      </c>
      <c r="J7432" s="114">
        <v>5.92</v>
      </c>
      <c r="K7432" s="114">
        <v>7.97</v>
      </c>
      <c r="L7432" s="114">
        <v>3.4390000000000001</v>
      </c>
      <c r="M7432" s="114">
        <v>2.403</v>
      </c>
      <c r="N7432" s="114">
        <v>4.4530000000000003</v>
      </c>
      <c r="O7432" s="114">
        <v>7.2999999999999995E-2</v>
      </c>
      <c r="P7432" s="112" t="s">
        <v>2933</v>
      </c>
      <c r="Q7432" s="112" t="s">
        <v>2934</v>
      </c>
      <c r="R7432" s="114">
        <v>0.441</v>
      </c>
      <c r="S7432" s="114">
        <v>0.64400000000000002</v>
      </c>
    </row>
    <row r="7433" spans="1:19" ht="10.5" x14ac:dyDescent="0.15">
      <c r="A7433" s="93"/>
    </row>
    <row r="7434" spans="1:19" x14ac:dyDescent="0.15">
      <c r="A7434" s="106"/>
      <c r="B7434" s="69" t="s">
        <v>2935</v>
      </c>
    </row>
    <row r="7435" spans="1:19" ht="9.75" thickBot="1" x14ac:dyDescent="0.2">
      <c r="A7435" s="64" t="s">
        <v>6926</v>
      </c>
    </row>
    <row r="7436" spans="1:19" ht="11.25" thickBot="1" x14ac:dyDescent="0.2">
      <c r="A7436" s="87" t="s">
        <v>345</v>
      </c>
      <c r="B7436" s="87" t="s">
        <v>346</v>
      </c>
      <c r="C7436" s="107" t="s">
        <v>1</v>
      </c>
      <c r="D7436" s="107" t="s">
        <v>2</v>
      </c>
      <c r="E7436" s="107" t="s">
        <v>3</v>
      </c>
      <c r="F7436" s="107" t="s">
        <v>4</v>
      </c>
      <c r="G7436" s="107" t="s">
        <v>5</v>
      </c>
      <c r="H7436" s="107" t="s">
        <v>6</v>
      </c>
      <c r="I7436" s="108" t="s">
        <v>7</v>
      </c>
      <c r="J7436" s="108" t="s">
        <v>8</v>
      </c>
      <c r="K7436" s="107" t="s">
        <v>9</v>
      </c>
      <c r="L7436" s="107" t="s">
        <v>10</v>
      </c>
      <c r="M7436" s="107" t="s">
        <v>11</v>
      </c>
      <c r="N7436" s="107" t="s">
        <v>12</v>
      </c>
      <c r="O7436" s="107" t="s">
        <v>13</v>
      </c>
      <c r="P7436" s="107" t="s">
        <v>14</v>
      </c>
      <c r="Q7436" s="107" t="s">
        <v>15</v>
      </c>
      <c r="R7436" s="107" t="s">
        <v>16</v>
      </c>
      <c r="S7436" s="107" t="s">
        <v>17</v>
      </c>
    </row>
    <row r="7437" spans="1:19" ht="11.25" thickBot="1" x14ac:dyDescent="0.2">
      <c r="A7437" s="88">
        <v>1</v>
      </c>
      <c r="B7437" s="109">
        <v>0.8496527777777777</v>
      </c>
      <c r="C7437" s="89">
        <v>619607.93000000005</v>
      </c>
      <c r="D7437" s="89">
        <v>223666.23</v>
      </c>
      <c r="E7437" s="89">
        <v>391563.47</v>
      </c>
      <c r="F7437" s="89">
        <v>127251.45</v>
      </c>
      <c r="G7437" s="110" t="s">
        <v>8669</v>
      </c>
      <c r="H7437" s="89">
        <v>116593.35</v>
      </c>
      <c r="I7437" s="119">
        <v>68042.934999999998</v>
      </c>
      <c r="J7437" s="112" t="s">
        <v>8670</v>
      </c>
      <c r="K7437" s="89">
        <v>92636.5</v>
      </c>
      <c r="L7437" s="89">
        <v>1933.09</v>
      </c>
      <c r="M7437" s="89">
        <v>407.00400000000002</v>
      </c>
      <c r="N7437" s="89">
        <v>37752.173999999999</v>
      </c>
      <c r="O7437" s="89">
        <v>331939.51</v>
      </c>
      <c r="P7437" s="89">
        <v>599.00900000000001</v>
      </c>
      <c r="Q7437" s="89">
        <v>909.02</v>
      </c>
      <c r="R7437" s="89">
        <v>7413.3190000000004</v>
      </c>
      <c r="S7437" s="89">
        <v>15841.02</v>
      </c>
    </row>
    <row r="7438" spans="1:19" ht="11.25" thickBot="1" x14ac:dyDescent="0.2">
      <c r="A7438" s="93"/>
    </row>
    <row r="7439" spans="1:19" ht="11.25" thickBot="1" x14ac:dyDescent="0.2">
      <c r="A7439" s="88">
        <v>2</v>
      </c>
      <c r="B7439" s="109">
        <v>0.84981481481481491</v>
      </c>
      <c r="C7439" s="89">
        <v>621173.53</v>
      </c>
      <c r="D7439" s="89">
        <v>225748.51</v>
      </c>
      <c r="E7439" s="89">
        <v>395837.1</v>
      </c>
      <c r="F7439" s="89">
        <v>126088.41</v>
      </c>
      <c r="G7439" s="110" t="s">
        <v>8671</v>
      </c>
      <c r="H7439" s="89">
        <v>118356.24</v>
      </c>
      <c r="I7439" s="119">
        <v>69367.292000000001</v>
      </c>
      <c r="J7439" s="112" t="s">
        <v>8672</v>
      </c>
      <c r="K7439" s="89">
        <v>93451.126000000004</v>
      </c>
      <c r="L7439" s="89">
        <v>1945.0909999999999</v>
      </c>
      <c r="M7439" s="89">
        <v>377.00299999999999</v>
      </c>
      <c r="N7439" s="89">
        <v>37901.445</v>
      </c>
      <c r="O7439" s="89">
        <v>332963.65999999997</v>
      </c>
      <c r="P7439" s="89">
        <v>607.00900000000001</v>
      </c>
      <c r="Q7439" s="89">
        <v>911.02</v>
      </c>
      <c r="R7439" s="89">
        <v>7357.299</v>
      </c>
      <c r="S7439" s="89">
        <v>16076.2</v>
      </c>
    </row>
    <row r="7440" spans="1:19" ht="11.25" thickBot="1" x14ac:dyDescent="0.2">
      <c r="A7440" s="93"/>
    </row>
    <row r="7441" spans="1:19" ht="11.25" thickBot="1" x14ac:dyDescent="0.2">
      <c r="A7441" s="88">
        <v>3</v>
      </c>
      <c r="B7441" s="109">
        <v>0.84998842592592594</v>
      </c>
      <c r="C7441" s="89">
        <v>622363.26</v>
      </c>
      <c r="D7441" s="89">
        <v>226208.46</v>
      </c>
      <c r="E7441" s="89">
        <v>393233.48</v>
      </c>
      <c r="F7441" s="89">
        <v>127732.38</v>
      </c>
      <c r="G7441" s="110" t="s">
        <v>8673</v>
      </c>
      <c r="H7441" s="89">
        <v>117847.37</v>
      </c>
      <c r="I7441" s="119">
        <v>69591.035999999993</v>
      </c>
      <c r="J7441" s="112" t="s">
        <v>8674</v>
      </c>
      <c r="K7441" s="89">
        <v>93558.606</v>
      </c>
      <c r="L7441" s="89">
        <v>1879.085</v>
      </c>
      <c r="M7441" s="89">
        <v>381.00299999999999</v>
      </c>
      <c r="N7441" s="89">
        <v>37496.714</v>
      </c>
      <c r="O7441" s="89">
        <v>337621.73</v>
      </c>
      <c r="P7441" s="89">
        <v>583.00800000000004</v>
      </c>
      <c r="Q7441" s="89">
        <v>887.01900000000001</v>
      </c>
      <c r="R7441" s="89">
        <v>7342.2939999999999</v>
      </c>
      <c r="S7441" s="89">
        <v>15860.035</v>
      </c>
    </row>
    <row r="7442" spans="1:19" ht="11.25" thickBot="1" x14ac:dyDescent="0.2">
      <c r="A7442" s="93"/>
    </row>
    <row r="7443" spans="1:19" ht="11.25" thickBot="1" x14ac:dyDescent="0.2">
      <c r="A7443" s="113" t="s">
        <v>352</v>
      </c>
      <c r="B7443" s="93"/>
      <c r="C7443" s="114">
        <v>621048.24</v>
      </c>
      <c r="D7443" s="114">
        <v>225207.73</v>
      </c>
      <c r="E7443" s="114">
        <v>393544.68</v>
      </c>
      <c r="F7443" s="114">
        <v>127024.08</v>
      </c>
      <c r="G7443" s="110" t="s">
        <v>8675</v>
      </c>
      <c r="H7443" s="114">
        <v>117598.99</v>
      </c>
      <c r="I7443" s="118">
        <v>69000.421000000002</v>
      </c>
      <c r="J7443" s="112" t="s">
        <v>8676</v>
      </c>
      <c r="K7443" s="114">
        <v>93215.410999999993</v>
      </c>
      <c r="L7443" s="114">
        <v>1919.088</v>
      </c>
      <c r="M7443" s="114">
        <v>388.33699999999999</v>
      </c>
      <c r="N7443" s="114">
        <v>37716.777999999998</v>
      </c>
      <c r="O7443" s="114">
        <v>334174.96999999997</v>
      </c>
      <c r="P7443" s="114">
        <v>596.34199999999998</v>
      </c>
      <c r="Q7443" s="114">
        <v>902.35299999999995</v>
      </c>
      <c r="R7443" s="114">
        <v>7370.97</v>
      </c>
      <c r="S7443" s="114">
        <v>15925.752</v>
      </c>
    </row>
    <row r="7444" spans="1:19" ht="11.25" thickBot="1" x14ac:dyDescent="0.2">
      <c r="A7444" s="93"/>
    </row>
    <row r="7445" spans="1:19" ht="11.25" thickBot="1" x14ac:dyDescent="0.2">
      <c r="A7445" s="116" t="s">
        <v>355</v>
      </c>
      <c r="B7445" s="93"/>
      <c r="C7445" s="114">
        <v>1381.931</v>
      </c>
      <c r="D7445" s="114">
        <v>1354.644</v>
      </c>
      <c r="E7445" s="114">
        <v>2153.7440000000001</v>
      </c>
      <c r="F7445" s="114">
        <v>845.24</v>
      </c>
      <c r="G7445" s="110" t="s">
        <v>8677</v>
      </c>
      <c r="H7445" s="114">
        <v>907.31700000000001</v>
      </c>
      <c r="I7445" s="118">
        <v>836.72</v>
      </c>
      <c r="J7445" s="112" t="s">
        <v>8678</v>
      </c>
      <c r="K7445" s="114">
        <v>504.22399999999999</v>
      </c>
      <c r="L7445" s="114">
        <v>35.159999999999997</v>
      </c>
      <c r="M7445" s="114">
        <v>16.289000000000001</v>
      </c>
      <c r="N7445" s="114">
        <v>204.67400000000001</v>
      </c>
      <c r="O7445" s="114">
        <v>3028.59</v>
      </c>
      <c r="P7445" s="114">
        <v>12.221</v>
      </c>
      <c r="Q7445" s="114">
        <v>13.317</v>
      </c>
      <c r="R7445" s="114">
        <v>37.433999999999997</v>
      </c>
      <c r="S7445" s="114">
        <v>130.63900000000001</v>
      </c>
    </row>
    <row r="7446" spans="1:19" ht="11.25" thickBot="1" x14ac:dyDescent="0.2">
      <c r="A7446" s="93"/>
    </row>
    <row r="7447" spans="1:19" ht="11.25" thickBot="1" x14ac:dyDescent="0.2">
      <c r="A7447" s="117" t="s">
        <v>358</v>
      </c>
      <c r="B7447" s="93"/>
      <c r="C7447" s="114">
        <v>0.223</v>
      </c>
      <c r="D7447" s="114">
        <v>0.60199999999999998</v>
      </c>
      <c r="E7447" s="114">
        <v>0.54700000000000004</v>
      </c>
      <c r="F7447" s="114">
        <v>0.66500000000000004</v>
      </c>
      <c r="G7447" s="110" t="s">
        <v>8095</v>
      </c>
      <c r="H7447" s="114">
        <v>0.77200000000000002</v>
      </c>
      <c r="I7447" s="118">
        <v>1.2130000000000001</v>
      </c>
      <c r="J7447" s="112" t="s">
        <v>2946</v>
      </c>
      <c r="K7447" s="114">
        <v>0.54100000000000004</v>
      </c>
      <c r="L7447" s="114">
        <v>1.8320000000000001</v>
      </c>
      <c r="M7447" s="114">
        <v>4.1950000000000003</v>
      </c>
      <c r="N7447" s="114">
        <v>0.54300000000000004</v>
      </c>
      <c r="O7447" s="114">
        <v>0.90600000000000003</v>
      </c>
      <c r="P7447" s="114">
        <v>2.0489999999999999</v>
      </c>
      <c r="Q7447" s="114">
        <v>1.476</v>
      </c>
      <c r="R7447" s="114">
        <v>0.50800000000000001</v>
      </c>
      <c r="S7447" s="114">
        <v>0.82</v>
      </c>
    </row>
    <row r="7448" spans="1:19" ht="11.25" thickBot="1" x14ac:dyDescent="0.2">
      <c r="A7448" s="93"/>
    </row>
    <row r="7449" spans="1:19" ht="11.25" thickBot="1" x14ac:dyDescent="0.2">
      <c r="A7449" s="87" t="s">
        <v>345</v>
      </c>
      <c r="B7449" s="87" t="s">
        <v>346</v>
      </c>
      <c r="C7449" s="107" t="s">
        <v>18</v>
      </c>
      <c r="D7449" s="108" t="s">
        <v>19</v>
      </c>
      <c r="E7449" s="108" t="s">
        <v>20</v>
      </c>
      <c r="F7449" s="107" t="s">
        <v>21</v>
      </c>
      <c r="G7449" s="107" t="s">
        <v>22</v>
      </c>
      <c r="H7449" s="107" t="s">
        <v>23</v>
      </c>
      <c r="I7449" s="107" t="s">
        <v>24</v>
      </c>
      <c r="J7449" s="108" t="s">
        <v>25</v>
      </c>
      <c r="K7449" s="108" t="s">
        <v>26</v>
      </c>
      <c r="L7449" s="107" t="s">
        <v>27</v>
      </c>
      <c r="M7449" s="107" t="s">
        <v>28</v>
      </c>
      <c r="N7449" s="107" t="s">
        <v>29</v>
      </c>
      <c r="O7449" s="107" t="s">
        <v>30</v>
      </c>
      <c r="P7449" s="107" t="s">
        <v>31</v>
      </c>
      <c r="Q7449" s="107" t="s">
        <v>32</v>
      </c>
      <c r="R7449" s="107" t="s">
        <v>33</v>
      </c>
      <c r="S7449" s="108" t="s">
        <v>34</v>
      </c>
    </row>
    <row r="7450" spans="1:19" ht="11.25" thickBot="1" x14ac:dyDescent="0.2">
      <c r="A7450" s="88">
        <v>1</v>
      </c>
      <c r="B7450" s="109">
        <v>0.8496527777777777</v>
      </c>
      <c r="C7450" s="89">
        <v>2254.1219999999998</v>
      </c>
      <c r="D7450" s="119">
        <v>64324.148999999998</v>
      </c>
      <c r="E7450" s="119">
        <v>1193590.6000000001</v>
      </c>
      <c r="F7450" s="89">
        <v>29</v>
      </c>
      <c r="G7450" s="89">
        <v>49</v>
      </c>
      <c r="H7450" s="89">
        <v>877.01800000000003</v>
      </c>
      <c r="I7450" s="89">
        <v>40928.163</v>
      </c>
      <c r="J7450" s="119">
        <v>631885.55000000005</v>
      </c>
      <c r="K7450" s="112" t="s">
        <v>8679</v>
      </c>
      <c r="L7450" s="89">
        <v>8785.8520000000008</v>
      </c>
      <c r="M7450" s="89">
        <v>267.00200000000001</v>
      </c>
      <c r="N7450" s="89">
        <v>8</v>
      </c>
      <c r="O7450" s="89">
        <v>5</v>
      </c>
      <c r="P7450" s="89">
        <v>17</v>
      </c>
      <c r="Q7450" s="89">
        <v>999.024</v>
      </c>
      <c r="R7450" s="89">
        <v>42</v>
      </c>
      <c r="S7450" s="119">
        <v>1174873.3999999999</v>
      </c>
    </row>
    <row r="7451" spans="1:19" ht="11.25" thickBot="1" x14ac:dyDescent="0.2">
      <c r="A7451" s="93"/>
    </row>
    <row r="7452" spans="1:19" ht="11.25" thickBot="1" x14ac:dyDescent="0.2">
      <c r="A7452" s="88">
        <v>2</v>
      </c>
      <c r="B7452" s="109">
        <v>0.84981481481481491</v>
      </c>
      <c r="C7452" s="89">
        <v>2217.1179999999999</v>
      </c>
      <c r="D7452" s="119">
        <v>65246.008999999998</v>
      </c>
      <c r="E7452" s="119">
        <v>1200590.1000000001</v>
      </c>
      <c r="F7452" s="89">
        <v>39</v>
      </c>
      <c r="G7452" s="89">
        <v>28</v>
      </c>
      <c r="H7452" s="89">
        <v>955.02200000000005</v>
      </c>
      <c r="I7452" s="89">
        <v>41152.605000000003</v>
      </c>
      <c r="J7452" s="119">
        <v>644932.35</v>
      </c>
      <c r="K7452" s="112" t="s">
        <v>8680</v>
      </c>
      <c r="L7452" s="89">
        <v>8293.65</v>
      </c>
      <c r="M7452" s="89">
        <v>243.001</v>
      </c>
      <c r="N7452" s="89">
        <v>2</v>
      </c>
      <c r="O7452" s="89">
        <v>16</v>
      </c>
      <c r="P7452" s="89">
        <v>13</v>
      </c>
      <c r="Q7452" s="89">
        <v>944.02099999999996</v>
      </c>
      <c r="R7452" s="89">
        <v>56</v>
      </c>
      <c r="S7452" s="119">
        <v>1191777.1000000001</v>
      </c>
    </row>
    <row r="7453" spans="1:19" ht="11.25" thickBot="1" x14ac:dyDescent="0.2">
      <c r="A7453" s="93"/>
    </row>
    <row r="7454" spans="1:19" ht="11.25" thickBot="1" x14ac:dyDescent="0.2">
      <c r="A7454" s="88">
        <v>3</v>
      </c>
      <c r="B7454" s="109">
        <v>0.84998842592592594</v>
      </c>
      <c r="C7454" s="89">
        <v>2270.1239999999998</v>
      </c>
      <c r="D7454" s="119">
        <v>65532.908000000003</v>
      </c>
      <c r="E7454" s="119">
        <v>1197573.7</v>
      </c>
      <c r="F7454" s="89">
        <v>32</v>
      </c>
      <c r="G7454" s="89">
        <v>38</v>
      </c>
      <c r="H7454" s="89">
        <v>861.01800000000003</v>
      </c>
      <c r="I7454" s="89">
        <v>40875.059000000001</v>
      </c>
      <c r="J7454" s="119">
        <v>649966.22</v>
      </c>
      <c r="K7454" s="112" t="s">
        <v>8681</v>
      </c>
      <c r="L7454" s="89">
        <v>7905.5</v>
      </c>
      <c r="M7454" s="89">
        <v>243.001</v>
      </c>
      <c r="N7454" s="89">
        <v>4</v>
      </c>
      <c r="O7454" s="89">
        <v>7</v>
      </c>
      <c r="P7454" s="89">
        <v>17</v>
      </c>
      <c r="Q7454" s="89">
        <v>958.02200000000005</v>
      </c>
      <c r="R7454" s="89">
        <v>45</v>
      </c>
      <c r="S7454" s="119">
        <v>1196048.8</v>
      </c>
    </row>
    <row r="7455" spans="1:19" ht="11.25" thickBot="1" x14ac:dyDescent="0.2">
      <c r="A7455" s="93"/>
    </row>
    <row r="7456" spans="1:19" ht="11.25" thickBot="1" x14ac:dyDescent="0.2">
      <c r="A7456" s="113" t="s">
        <v>352</v>
      </c>
      <c r="B7456" s="93"/>
      <c r="C7456" s="114">
        <v>2247.1210000000001</v>
      </c>
      <c r="D7456" s="118">
        <v>65034.355000000003</v>
      </c>
      <c r="E7456" s="118">
        <v>1197251.5</v>
      </c>
      <c r="F7456" s="114">
        <v>33.332999999999998</v>
      </c>
      <c r="G7456" s="114">
        <v>38.332999999999998</v>
      </c>
      <c r="H7456" s="114">
        <v>897.68600000000004</v>
      </c>
      <c r="I7456" s="114">
        <v>40985.275999999998</v>
      </c>
      <c r="J7456" s="118">
        <v>642261.37</v>
      </c>
      <c r="K7456" s="112" t="s">
        <v>8682</v>
      </c>
      <c r="L7456" s="114">
        <v>8328.3340000000007</v>
      </c>
      <c r="M7456" s="114">
        <v>251.00200000000001</v>
      </c>
      <c r="N7456" s="114">
        <v>4.6669999999999998</v>
      </c>
      <c r="O7456" s="114">
        <v>9.3330000000000002</v>
      </c>
      <c r="P7456" s="114">
        <v>15.667</v>
      </c>
      <c r="Q7456" s="114">
        <v>967.02200000000005</v>
      </c>
      <c r="R7456" s="114">
        <v>47.667000000000002</v>
      </c>
      <c r="S7456" s="118">
        <v>1187566.3999999999</v>
      </c>
    </row>
    <row r="7457" spans="1:19" ht="11.25" thickBot="1" x14ac:dyDescent="0.2">
      <c r="A7457" s="93"/>
    </row>
    <row r="7458" spans="1:19" ht="11.25" thickBot="1" x14ac:dyDescent="0.2">
      <c r="A7458" s="116" t="s">
        <v>355</v>
      </c>
      <c r="B7458" s="93"/>
      <c r="C7458" s="114">
        <v>27.187000000000001</v>
      </c>
      <c r="D7458" s="118">
        <v>631.56299999999999</v>
      </c>
      <c r="E7458" s="118">
        <v>3510.86</v>
      </c>
      <c r="F7458" s="114">
        <v>5.1319999999999997</v>
      </c>
      <c r="G7458" s="114">
        <v>10.504</v>
      </c>
      <c r="H7458" s="114">
        <v>50.295000000000002</v>
      </c>
      <c r="I7458" s="114">
        <v>147.32400000000001</v>
      </c>
      <c r="J7458" s="118">
        <v>9331.57</v>
      </c>
      <c r="K7458" s="112" t="s">
        <v>8683</v>
      </c>
      <c r="L7458" s="114">
        <v>441.2</v>
      </c>
      <c r="M7458" s="114">
        <v>13.856999999999999</v>
      </c>
      <c r="N7458" s="114">
        <v>3.0550000000000002</v>
      </c>
      <c r="O7458" s="114">
        <v>5.859</v>
      </c>
      <c r="P7458" s="114">
        <v>2.3090000000000002</v>
      </c>
      <c r="Q7458" s="114">
        <v>28.585000000000001</v>
      </c>
      <c r="R7458" s="114">
        <v>7.3710000000000004</v>
      </c>
      <c r="S7458" s="118">
        <v>11198.064</v>
      </c>
    </row>
    <row r="7459" spans="1:19" ht="11.25" thickBot="1" x14ac:dyDescent="0.2">
      <c r="A7459" s="93"/>
    </row>
    <row r="7460" spans="1:19" ht="11.25" thickBot="1" x14ac:dyDescent="0.2">
      <c r="A7460" s="117" t="s">
        <v>358</v>
      </c>
      <c r="B7460" s="93"/>
      <c r="C7460" s="114">
        <v>1.21</v>
      </c>
      <c r="D7460" s="118">
        <v>0.97099999999999997</v>
      </c>
      <c r="E7460" s="118">
        <v>0.29299999999999998</v>
      </c>
      <c r="F7460" s="114">
        <v>15.395</v>
      </c>
      <c r="G7460" s="114">
        <v>27.402000000000001</v>
      </c>
      <c r="H7460" s="114">
        <v>5.6029999999999998</v>
      </c>
      <c r="I7460" s="114">
        <v>0.35899999999999999</v>
      </c>
      <c r="J7460" s="118">
        <v>1.4530000000000001</v>
      </c>
      <c r="K7460" s="112" t="s">
        <v>1939</v>
      </c>
      <c r="L7460" s="114">
        <v>5.298</v>
      </c>
      <c r="M7460" s="114">
        <v>5.5209999999999999</v>
      </c>
      <c r="N7460" s="114">
        <v>65.465000000000003</v>
      </c>
      <c r="O7460" s="114">
        <v>62.78</v>
      </c>
      <c r="P7460" s="114">
        <v>14.741</v>
      </c>
      <c r="Q7460" s="114">
        <v>2.956</v>
      </c>
      <c r="R7460" s="114">
        <v>15.464</v>
      </c>
      <c r="S7460" s="118">
        <v>0.94299999999999995</v>
      </c>
    </row>
    <row r="7461" spans="1:19" ht="11.25" thickBot="1" x14ac:dyDescent="0.2">
      <c r="A7461" s="93"/>
    </row>
    <row r="7462" spans="1:19" ht="11.25" thickBot="1" x14ac:dyDescent="0.2">
      <c r="A7462" s="87" t="s">
        <v>345</v>
      </c>
      <c r="B7462" s="87" t="s">
        <v>346</v>
      </c>
      <c r="C7462" s="108" t="s">
        <v>35</v>
      </c>
      <c r="D7462" s="107" t="s">
        <v>36</v>
      </c>
      <c r="E7462" s="107" t="s">
        <v>37</v>
      </c>
      <c r="F7462" s="107" t="s">
        <v>38</v>
      </c>
      <c r="G7462" s="107" t="s">
        <v>39</v>
      </c>
      <c r="H7462" s="107" t="s">
        <v>40</v>
      </c>
      <c r="I7462" s="107" t="s">
        <v>41</v>
      </c>
      <c r="J7462" s="107" t="s">
        <v>42</v>
      </c>
      <c r="K7462" s="107" t="s">
        <v>43</v>
      </c>
      <c r="L7462" s="107" t="s">
        <v>44</v>
      </c>
      <c r="M7462" s="107" t="s">
        <v>45</v>
      </c>
      <c r="N7462" s="107" t="s">
        <v>46</v>
      </c>
      <c r="O7462" s="107" t="s">
        <v>47</v>
      </c>
      <c r="P7462" s="107" t="s">
        <v>48</v>
      </c>
      <c r="Q7462" s="107" t="s">
        <v>49</v>
      </c>
      <c r="R7462" s="107" t="s">
        <v>50</v>
      </c>
      <c r="S7462" s="107" t="s">
        <v>51</v>
      </c>
    </row>
    <row r="7463" spans="1:19" ht="11.25" thickBot="1" x14ac:dyDescent="0.2">
      <c r="A7463" s="88">
        <v>1</v>
      </c>
      <c r="B7463" s="109">
        <v>0.8496527777777777</v>
      </c>
      <c r="C7463" s="112" t="s">
        <v>8684</v>
      </c>
      <c r="D7463" s="89">
        <v>6847.125</v>
      </c>
      <c r="E7463" s="89">
        <v>245.001</v>
      </c>
      <c r="F7463" s="89">
        <v>3</v>
      </c>
      <c r="G7463" s="89">
        <v>187.001</v>
      </c>
      <c r="H7463" s="89">
        <v>9303.0769999999993</v>
      </c>
      <c r="I7463" s="89">
        <v>59906.006000000001</v>
      </c>
      <c r="J7463" s="89">
        <v>853.01700000000005</v>
      </c>
      <c r="K7463" s="89">
        <v>120612.13</v>
      </c>
      <c r="L7463" s="89">
        <v>197.001</v>
      </c>
      <c r="M7463" s="89">
        <v>131</v>
      </c>
      <c r="N7463" s="89">
        <v>31</v>
      </c>
      <c r="O7463" s="89">
        <v>28</v>
      </c>
      <c r="P7463" s="89">
        <v>303.00200000000001</v>
      </c>
      <c r="Q7463" s="89">
        <v>74</v>
      </c>
      <c r="R7463" s="89">
        <v>42</v>
      </c>
      <c r="S7463" s="89">
        <v>61</v>
      </c>
    </row>
    <row r="7464" spans="1:19" ht="11.25" thickBot="1" x14ac:dyDescent="0.2">
      <c r="A7464" s="93"/>
    </row>
    <row r="7465" spans="1:19" ht="11.25" thickBot="1" x14ac:dyDescent="0.2">
      <c r="A7465" s="88">
        <v>2</v>
      </c>
      <c r="B7465" s="109">
        <v>0.84981481481481491</v>
      </c>
      <c r="C7465" s="112" t="s">
        <v>8685</v>
      </c>
      <c r="D7465" s="89">
        <v>7094.2079999999996</v>
      </c>
      <c r="E7465" s="89">
        <v>238.001</v>
      </c>
      <c r="F7465" s="89">
        <v>4</v>
      </c>
      <c r="G7465" s="89">
        <v>145.001</v>
      </c>
      <c r="H7465" s="89">
        <v>9352.0990000000002</v>
      </c>
      <c r="I7465" s="89">
        <v>60872.802000000003</v>
      </c>
      <c r="J7465" s="89">
        <v>873.01800000000003</v>
      </c>
      <c r="K7465" s="89">
        <v>121199.52</v>
      </c>
      <c r="L7465" s="89">
        <v>213.001</v>
      </c>
      <c r="M7465" s="89">
        <v>158.001</v>
      </c>
      <c r="N7465" s="89">
        <v>19</v>
      </c>
      <c r="O7465" s="89">
        <v>23</v>
      </c>
      <c r="P7465" s="89">
        <v>307.00200000000001</v>
      </c>
      <c r="Q7465" s="89">
        <v>66</v>
      </c>
      <c r="R7465" s="89">
        <v>38</v>
      </c>
      <c r="S7465" s="89">
        <v>53</v>
      </c>
    </row>
    <row r="7466" spans="1:19" ht="11.25" thickBot="1" x14ac:dyDescent="0.2">
      <c r="A7466" s="93"/>
    </row>
    <row r="7467" spans="1:19" ht="11.25" thickBot="1" x14ac:dyDescent="0.2">
      <c r="A7467" s="88">
        <v>3</v>
      </c>
      <c r="B7467" s="109">
        <v>0.84998842592592594</v>
      </c>
      <c r="C7467" s="112" t="s">
        <v>8686</v>
      </c>
      <c r="D7467" s="89">
        <v>6940.1559999999999</v>
      </c>
      <c r="E7467" s="89">
        <v>255.00200000000001</v>
      </c>
      <c r="F7467" s="89">
        <v>5</v>
      </c>
      <c r="G7467" s="89">
        <v>151.001</v>
      </c>
      <c r="H7467" s="89">
        <v>9157.0120000000006</v>
      </c>
      <c r="I7467" s="89">
        <v>60035.377</v>
      </c>
      <c r="J7467" s="89">
        <v>847.01700000000005</v>
      </c>
      <c r="K7467" s="89">
        <v>120808.26</v>
      </c>
      <c r="L7467" s="89">
        <v>217.001</v>
      </c>
      <c r="M7467" s="89">
        <v>160.001</v>
      </c>
      <c r="N7467" s="89">
        <v>31</v>
      </c>
      <c r="O7467" s="89">
        <v>26</v>
      </c>
      <c r="P7467" s="89">
        <v>268.00200000000001</v>
      </c>
      <c r="Q7467" s="89">
        <v>60</v>
      </c>
      <c r="R7467" s="89">
        <v>58</v>
      </c>
      <c r="S7467" s="89">
        <v>52</v>
      </c>
    </row>
    <row r="7468" spans="1:19" ht="11.25" thickBot="1" x14ac:dyDescent="0.2">
      <c r="A7468" s="93"/>
    </row>
    <row r="7469" spans="1:19" ht="11.25" thickBot="1" x14ac:dyDescent="0.2">
      <c r="A7469" s="113" t="s">
        <v>352</v>
      </c>
      <c r="B7469" s="93"/>
      <c r="C7469" s="112" t="s">
        <v>8687</v>
      </c>
      <c r="D7469" s="114">
        <v>6960.4960000000001</v>
      </c>
      <c r="E7469" s="114">
        <v>246.001</v>
      </c>
      <c r="F7469" s="114">
        <v>4</v>
      </c>
      <c r="G7469" s="114">
        <v>161.001</v>
      </c>
      <c r="H7469" s="114">
        <v>9270.7289999999994</v>
      </c>
      <c r="I7469" s="114">
        <v>60271.394999999997</v>
      </c>
      <c r="J7469" s="114">
        <v>857.68399999999997</v>
      </c>
      <c r="K7469" s="114">
        <v>120873.3</v>
      </c>
      <c r="L7469" s="114">
        <v>209.001</v>
      </c>
      <c r="M7469" s="114">
        <v>149.667</v>
      </c>
      <c r="N7469" s="114">
        <v>27</v>
      </c>
      <c r="O7469" s="114">
        <v>25.667000000000002</v>
      </c>
      <c r="P7469" s="114">
        <v>292.66899999999998</v>
      </c>
      <c r="Q7469" s="114">
        <v>66.667000000000002</v>
      </c>
      <c r="R7469" s="114">
        <v>46</v>
      </c>
      <c r="S7469" s="114">
        <v>55.332999999999998</v>
      </c>
    </row>
    <row r="7470" spans="1:19" ht="11.25" thickBot="1" x14ac:dyDescent="0.2">
      <c r="A7470" s="93"/>
    </row>
    <row r="7471" spans="1:19" ht="11.25" thickBot="1" x14ac:dyDescent="0.2">
      <c r="A7471" s="116" t="s">
        <v>355</v>
      </c>
      <c r="B7471" s="93"/>
      <c r="C7471" s="112" t="s">
        <v>8688</v>
      </c>
      <c r="D7471" s="114">
        <v>124.791</v>
      </c>
      <c r="E7471" s="114">
        <v>8.5440000000000005</v>
      </c>
      <c r="F7471" s="114">
        <v>1</v>
      </c>
      <c r="G7471" s="114">
        <v>22.716000000000001</v>
      </c>
      <c r="H7471" s="114">
        <v>101.486</v>
      </c>
      <c r="I7471" s="114">
        <v>524.83500000000004</v>
      </c>
      <c r="J7471" s="114">
        <v>13.614000000000001</v>
      </c>
      <c r="K7471" s="114">
        <v>299.05</v>
      </c>
      <c r="L7471" s="114">
        <v>10.583</v>
      </c>
      <c r="M7471" s="114">
        <v>16.196999999999999</v>
      </c>
      <c r="N7471" s="114">
        <v>6.9279999999999999</v>
      </c>
      <c r="O7471" s="114">
        <v>2.5169999999999999</v>
      </c>
      <c r="P7471" s="114">
        <v>21.456</v>
      </c>
      <c r="Q7471" s="114">
        <v>7.024</v>
      </c>
      <c r="R7471" s="114">
        <v>10.583</v>
      </c>
      <c r="S7471" s="114">
        <v>4.9329999999999998</v>
      </c>
    </row>
    <row r="7472" spans="1:19" ht="11.25" thickBot="1" x14ac:dyDescent="0.2">
      <c r="A7472" s="93"/>
    </row>
    <row r="7473" spans="1:19" ht="11.25" thickBot="1" x14ac:dyDescent="0.2">
      <c r="A7473" s="117" t="s">
        <v>358</v>
      </c>
      <c r="B7473" s="93"/>
      <c r="C7473" s="112" t="s">
        <v>2957</v>
      </c>
      <c r="D7473" s="114">
        <v>1.7929999999999999</v>
      </c>
      <c r="E7473" s="114">
        <v>3.4729999999999999</v>
      </c>
      <c r="F7473" s="114">
        <v>25</v>
      </c>
      <c r="G7473" s="114">
        <v>14.109</v>
      </c>
      <c r="H7473" s="114">
        <v>1.095</v>
      </c>
      <c r="I7473" s="114">
        <v>0.871</v>
      </c>
      <c r="J7473" s="114">
        <v>1.587</v>
      </c>
      <c r="K7473" s="114">
        <v>0.247</v>
      </c>
      <c r="L7473" s="114">
        <v>5.0640000000000001</v>
      </c>
      <c r="M7473" s="114">
        <v>10.821999999999999</v>
      </c>
      <c r="N7473" s="114">
        <v>25.66</v>
      </c>
      <c r="O7473" s="114">
        <v>9.8049999999999997</v>
      </c>
      <c r="P7473" s="114">
        <v>7.3310000000000004</v>
      </c>
      <c r="Q7473" s="114">
        <v>10.536</v>
      </c>
      <c r="R7473" s="114">
        <v>23.007000000000001</v>
      </c>
      <c r="S7473" s="114">
        <v>8.9149999999999991</v>
      </c>
    </row>
    <row r="7474" spans="1:19" ht="11.25" thickBot="1" x14ac:dyDescent="0.2">
      <c r="A7474" s="93"/>
    </row>
    <row r="7475" spans="1:19" ht="11.25" thickBot="1" x14ac:dyDescent="0.2">
      <c r="A7475" s="87" t="s">
        <v>345</v>
      </c>
      <c r="B7475" s="87" t="s">
        <v>346</v>
      </c>
      <c r="C7475" s="107" t="s">
        <v>52</v>
      </c>
      <c r="D7475" s="107" t="s">
        <v>53</v>
      </c>
      <c r="E7475" s="107" t="s">
        <v>54</v>
      </c>
      <c r="F7475" s="107" t="s">
        <v>55</v>
      </c>
      <c r="G7475" s="107" t="s">
        <v>56</v>
      </c>
      <c r="H7475" s="107" t="s">
        <v>57</v>
      </c>
      <c r="I7475" s="107" t="s">
        <v>58</v>
      </c>
      <c r="J7475" s="107" t="s">
        <v>59</v>
      </c>
      <c r="K7475" s="107" t="s">
        <v>60</v>
      </c>
      <c r="L7475" s="107" t="s">
        <v>61</v>
      </c>
      <c r="M7475" s="107" t="s">
        <v>62</v>
      </c>
      <c r="N7475" s="107" t="s">
        <v>63</v>
      </c>
      <c r="O7475" s="107" t="s">
        <v>64</v>
      </c>
      <c r="P7475" s="108" t="s">
        <v>65</v>
      </c>
      <c r="Q7475" s="108" t="s">
        <v>66</v>
      </c>
      <c r="R7475" s="107" t="s">
        <v>67</v>
      </c>
      <c r="S7475" s="107" t="s">
        <v>68</v>
      </c>
    </row>
    <row r="7476" spans="1:19" ht="11.25" thickBot="1" x14ac:dyDescent="0.2">
      <c r="A7476" s="88">
        <v>1</v>
      </c>
      <c r="B7476" s="109">
        <v>0.8496527777777777</v>
      </c>
      <c r="C7476" s="89">
        <v>143</v>
      </c>
      <c r="D7476" s="89">
        <v>14</v>
      </c>
      <c r="E7476" s="89">
        <v>36</v>
      </c>
      <c r="F7476" s="89">
        <v>17</v>
      </c>
      <c r="G7476" s="89">
        <v>2596.1619999999998</v>
      </c>
      <c r="H7476" s="89">
        <v>758.01400000000001</v>
      </c>
      <c r="I7476" s="89">
        <v>6</v>
      </c>
      <c r="J7476" s="89">
        <v>13</v>
      </c>
      <c r="K7476" s="89">
        <v>18</v>
      </c>
      <c r="L7476" s="89">
        <v>29</v>
      </c>
      <c r="M7476" s="89">
        <v>121</v>
      </c>
      <c r="N7476" s="89">
        <v>75</v>
      </c>
      <c r="O7476" s="89">
        <v>3142.2370000000001</v>
      </c>
      <c r="P7476" s="112" t="s">
        <v>8689</v>
      </c>
      <c r="Q7476" s="112" t="s">
        <v>8690</v>
      </c>
      <c r="R7476" s="89">
        <v>634.01</v>
      </c>
      <c r="S7476" s="89">
        <v>306.00200000000001</v>
      </c>
    </row>
    <row r="7477" spans="1:19" ht="11.25" thickBot="1" x14ac:dyDescent="0.2">
      <c r="A7477" s="93"/>
    </row>
    <row r="7478" spans="1:19" ht="11.25" thickBot="1" x14ac:dyDescent="0.2">
      <c r="A7478" s="88">
        <v>2</v>
      </c>
      <c r="B7478" s="109">
        <v>0.84981481481481491</v>
      </c>
      <c r="C7478" s="89">
        <v>139</v>
      </c>
      <c r="D7478" s="89">
        <v>32</v>
      </c>
      <c r="E7478" s="89">
        <v>24</v>
      </c>
      <c r="F7478" s="89">
        <v>16</v>
      </c>
      <c r="G7478" s="89">
        <v>2433.1419999999998</v>
      </c>
      <c r="H7478" s="89">
        <v>629.01</v>
      </c>
      <c r="I7478" s="89">
        <v>6</v>
      </c>
      <c r="J7478" s="89">
        <v>12</v>
      </c>
      <c r="K7478" s="89">
        <v>13</v>
      </c>
      <c r="L7478" s="89">
        <v>22</v>
      </c>
      <c r="M7478" s="89">
        <v>115</v>
      </c>
      <c r="N7478" s="89">
        <v>79</v>
      </c>
      <c r="O7478" s="89">
        <v>3135.2359999999999</v>
      </c>
      <c r="P7478" s="112" t="s">
        <v>8691</v>
      </c>
      <c r="Q7478" s="112" t="s">
        <v>8692</v>
      </c>
      <c r="R7478" s="89">
        <v>580.00800000000004</v>
      </c>
      <c r="S7478" s="89">
        <v>336.00299999999999</v>
      </c>
    </row>
    <row r="7479" spans="1:19" ht="11.25" thickBot="1" x14ac:dyDescent="0.2">
      <c r="A7479" s="93"/>
    </row>
    <row r="7480" spans="1:19" ht="11.25" thickBot="1" x14ac:dyDescent="0.2">
      <c r="A7480" s="88">
        <v>3</v>
      </c>
      <c r="B7480" s="109">
        <v>0.84998842592592594</v>
      </c>
      <c r="C7480" s="89">
        <v>162.001</v>
      </c>
      <c r="D7480" s="89">
        <v>29</v>
      </c>
      <c r="E7480" s="89">
        <v>26</v>
      </c>
      <c r="F7480" s="89">
        <v>22</v>
      </c>
      <c r="G7480" s="89">
        <v>2297.127</v>
      </c>
      <c r="H7480" s="89">
        <v>645.01</v>
      </c>
      <c r="I7480" s="89">
        <v>6</v>
      </c>
      <c r="J7480" s="89">
        <v>8</v>
      </c>
      <c r="K7480" s="89">
        <v>11</v>
      </c>
      <c r="L7480" s="89">
        <v>30</v>
      </c>
      <c r="M7480" s="89">
        <v>103</v>
      </c>
      <c r="N7480" s="89">
        <v>74</v>
      </c>
      <c r="O7480" s="89">
        <v>3079.2280000000001</v>
      </c>
      <c r="P7480" s="112" t="s">
        <v>8693</v>
      </c>
      <c r="Q7480" s="112" t="s">
        <v>8694</v>
      </c>
      <c r="R7480" s="89">
        <v>592.00800000000004</v>
      </c>
      <c r="S7480" s="89">
        <v>336.00299999999999</v>
      </c>
    </row>
    <row r="7481" spans="1:19" ht="11.25" thickBot="1" x14ac:dyDescent="0.2">
      <c r="A7481" s="93"/>
    </row>
    <row r="7482" spans="1:19" ht="11.25" thickBot="1" x14ac:dyDescent="0.2">
      <c r="A7482" s="113" t="s">
        <v>352</v>
      </c>
      <c r="B7482" s="93"/>
      <c r="C7482" s="114">
        <v>148.001</v>
      </c>
      <c r="D7482" s="114">
        <v>25</v>
      </c>
      <c r="E7482" s="114">
        <v>28.667000000000002</v>
      </c>
      <c r="F7482" s="114">
        <v>18.332999999999998</v>
      </c>
      <c r="G7482" s="114">
        <v>2442.1439999999998</v>
      </c>
      <c r="H7482" s="114">
        <v>677.34400000000005</v>
      </c>
      <c r="I7482" s="114">
        <v>6</v>
      </c>
      <c r="J7482" s="114">
        <v>11</v>
      </c>
      <c r="K7482" s="114">
        <v>14</v>
      </c>
      <c r="L7482" s="114">
        <v>27</v>
      </c>
      <c r="M7482" s="114">
        <v>113</v>
      </c>
      <c r="N7482" s="114">
        <v>76</v>
      </c>
      <c r="O7482" s="114">
        <v>3118.9</v>
      </c>
      <c r="P7482" s="112" t="s">
        <v>8695</v>
      </c>
      <c r="Q7482" s="112" t="s">
        <v>8696</v>
      </c>
      <c r="R7482" s="114">
        <v>602.00900000000001</v>
      </c>
      <c r="S7482" s="114">
        <v>326.00299999999999</v>
      </c>
    </row>
    <row r="7483" spans="1:19" ht="11.25" thickBot="1" x14ac:dyDescent="0.2">
      <c r="A7483" s="93"/>
    </row>
    <row r="7484" spans="1:19" ht="11.25" thickBot="1" x14ac:dyDescent="0.2">
      <c r="A7484" s="116" t="s">
        <v>355</v>
      </c>
      <c r="B7484" s="93"/>
      <c r="C7484" s="114">
        <v>12.288</v>
      </c>
      <c r="D7484" s="114">
        <v>9.6440000000000001</v>
      </c>
      <c r="E7484" s="114">
        <v>6.4290000000000003</v>
      </c>
      <c r="F7484" s="114">
        <v>3.2149999999999999</v>
      </c>
      <c r="G7484" s="114">
        <v>149.721</v>
      </c>
      <c r="H7484" s="114">
        <v>70.317999999999998</v>
      </c>
      <c r="I7484" s="114">
        <v>0</v>
      </c>
      <c r="J7484" s="114">
        <v>2.6459999999999999</v>
      </c>
      <c r="K7484" s="114">
        <v>3.6059999999999999</v>
      </c>
      <c r="L7484" s="114">
        <v>4.359</v>
      </c>
      <c r="M7484" s="114">
        <v>9.1649999999999991</v>
      </c>
      <c r="N7484" s="114">
        <v>2.6459999999999999</v>
      </c>
      <c r="O7484" s="114">
        <v>34.534999999999997</v>
      </c>
      <c r="P7484" s="112" t="s">
        <v>8697</v>
      </c>
      <c r="Q7484" s="112" t="s">
        <v>8698</v>
      </c>
      <c r="R7484" s="114">
        <v>28.356000000000002</v>
      </c>
      <c r="S7484" s="114">
        <v>17.321000000000002</v>
      </c>
    </row>
    <row r="7485" spans="1:19" ht="11.25" thickBot="1" x14ac:dyDescent="0.2">
      <c r="A7485" s="93"/>
    </row>
    <row r="7486" spans="1:19" ht="11.25" thickBot="1" x14ac:dyDescent="0.2">
      <c r="A7486" s="117" t="s">
        <v>358</v>
      </c>
      <c r="B7486" s="93"/>
      <c r="C7486" s="114">
        <v>8.3030000000000008</v>
      </c>
      <c r="D7486" s="114">
        <v>38.575000000000003</v>
      </c>
      <c r="E7486" s="114">
        <v>22.427</v>
      </c>
      <c r="F7486" s="114">
        <v>17.533999999999999</v>
      </c>
      <c r="G7486" s="114">
        <v>6.1310000000000002</v>
      </c>
      <c r="H7486" s="114">
        <v>10.381</v>
      </c>
      <c r="I7486" s="114">
        <v>0</v>
      </c>
      <c r="J7486" s="114">
        <v>24.052</v>
      </c>
      <c r="K7486" s="114">
        <v>25.754000000000001</v>
      </c>
      <c r="L7486" s="114">
        <v>16.143999999999998</v>
      </c>
      <c r="M7486" s="114">
        <v>8.1110000000000007</v>
      </c>
      <c r="N7486" s="114">
        <v>3.4809999999999999</v>
      </c>
      <c r="O7486" s="114">
        <v>1.107</v>
      </c>
      <c r="P7486" s="112" t="s">
        <v>2968</v>
      </c>
      <c r="Q7486" s="112" t="s">
        <v>2969</v>
      </c>
      <c r="R7486" s="114">
        <v>4.71</v>
      </c>
      <c r="S7486" s="114">
        <v>5.3129999999999997</v>
      </c>
    </row>
    <row r="7487" spans="1:19" ht="10.5" x14ac:dyDescent="0.15">
      <c r="A7487" s="93"/>
    </row>
    <row r="7488" spans="1:19" x14ac:dyDescent="0.15">
      <c r="A7488" s="106"/>
      <c r="B7488" s="69" t="s">
        <v>2970</v>
      </c>
    </row>
    <row r="7489" spans="1:19" ht="9.75" thickBot="1" x14ac:dyDescent="0.2">
      <c r="A7489" s="64" t="s">
        <v>6926</v>
      </c>
    </row>
    <row r="7490" spans="1:19" ht="11.25" thickBot="1" x14ac:dyDescent="0.2">
      <c r="A7490" s="87" t="s">
        <v>345</v>
      </c>
      <c r="B7490" s="87" t="s">
        <v>346</v>
      </c>
      <c r="C7490" s="107" t="s">
        <v>1</v>
      </c>
      <c r="D7490" s="107" t="s">
        <v>2</v>
      </c>
      <c r="E7490" s="107" t="s">
        <v>3</v>
      </c>
      <c r="F7490" s="107" t="s">
        <v>4</v>
      </c>
      <c r="G7490" s="107" t="s">
        <v>5</v>
      </c>
      <c r="H7490" s="107" t="s">
        <v>6</v>
      </c>
      <c r="I7490" s="108" t="s">
        <v>7</v>
      </c>
      <c r="J7490" s="108" t="s">
        <v>8</v>
      </c>
      <c r="K7490" s="107" t="s">
        <v>9</v>
      </c>
      <c r="L7490" s="107" t="s">
        <v>10</v>
      </c>
      <c r="M7490" s="107" t="s">
        <v>11</v>
      </c>
      <c r="N7490" s="107" t="s">
        <v>12</v>
      </c>
      <c r="O7490" s="107" t="s">
        <v>13</v>
      </c>
      <c r="P7490" s="107" t="s">
        <v>14</v>
      </c>
      <c r="Q7490" s="107" t="s">
        <v>15</v>
      </c>
      <c r="R7490" s="107" t="s">
        <v>16</v>
      </c>
      <c r="S7490" s="107" t="s">
        <v>17</v>
      </c>
    </row>
    <row r="7491" spans="1:19" ht="11.25" thickBot="1" x14ac:dyDescent="0.2">
      <c r="A7491" s="88">
        <v>1</v>
      </c>
      <c r="B7491" s="109">
        <v>0.85510416666666667</v>
      </c>
      <c r="C7491" s="110" t="s">
        <v>8699</v>
      </c>
      <c r="D7491" s="110" t="s">
        <v>8700</v>
      </c>
      <c r="E7491" s="110" t="s">
        <v>8701</v>
      </c>
      <c r="F7491" s="110" t="s">
        <v>8702</v>
      </c>
      <c r="G7491" s="110" t="s">
        <v>8703</v>
      </c>
      <c r="H7491" s="110" t="s">
        <v>8704</v>
      </c>
      <c r="I7491" s="119">
        <v>71290.769</v>
      </c>
      <c r="J7491" s="112" t="s">
        <v>8705</v>
      </c>
      <c r="K7491" s="110" t="s">
        <v>8706</v>
      </c>
      <c r="L7491" s="89">
        <v>234669.27</v>
      </c>
      <c r="M7491" s="89">
        <v>76255.301999999996</v>
      </c>
      <c r="N7491" s="110" t="s">
        <v>8707</v>
      </c>
      <c r="O7491" s="110" t="s">
        <v>8708</v>
      </c>
      <c r="P7491" s="89">
        <v>83354.418000000005</v>
      </c>
      <c r="Q7491" s="89">
        <v>97691.510999999999</v>
      </c>
      <c r="R7491" s="110" t="s">
        <v>8709</v>
      </c>
      <c r="S7491" s="110" t="s">
        <v>8710</v>
      </c>
    </row>
    <row r="7492" spans="1:19" ht="11.25" thickBot="1" x14ac:dyDescent="0.2">
      <c r="A7492" s="93"/>
    </row>
    <row r="7493" spans="1:19" ht="11.25" thickBot="1" x14ac:dyDescent="0.2">
      <c r="A7493" s="88">
        <v>2</v>
      </c>
      <c r="B7493" s="109">
        <v>0.8552777777777778</v>
      </c>
      <c r="C7493" s="110" t="s">
        <v>8711</v>
      </c>
      <c r="D7493" s="110" t="s">
        <v>8712</v>
      </c>
      <c r="E7493" s="110" t="s">
        <v>8713</v>
      </c>
      <c r="F7493" s="110" t="s">
        <v>8714</v>
      </c>
      <c r="G7493" s="110" t="s">
        <v>8715</v>
      </c>
      <c r="H7493" s="110" t="s">
        <v>8716</v>
      </c>
      <c r="I7493" s="119">
        <v>71832.625</v>
      </c>
      <c r="J7493" s="112" t="s">
        <v>8717</v>
      </c>
      <c r="K7493" s="110" t="s">
        <v>8718</v>
      </c>
      <c r="L7493" s="89">
        <v>238723.95</v>
      </c>
      <c r="M7493" s="89">
        <v>75651.104999999996</v>
      </c>
      <c r="N7493" s="110" t="s">
        <v>8719</v>
      </c>
      <c r="O7493" s="110" t="s">
        <v>8720</v>
      </c>
      <c r="P7493" s="89">
        <v>82967.88</v>
      </c>
      <c r="Q7493" s="89">
        <v>97605.107999999993</v>
      </c>
      <c r="R7493" s="110" t="s">
        <v>8721</v>
      </c>
      <c r="S7493" s="110" t="s">
        <v>8722</v>
      </c>
    </row>
    <row r="7494" spans="1:19" ht="11.25" thickBot="1" x14ac:dyDescent="0.2">
      <c r="A7494" s="93"/>
    </row>
    <row r="7495" spans="1:19" ht="11.25" thickBot="1" x14ac:dyDescent="0.2">
      <c r="A7495" s="88">
        <v>3</v>
      </c>
      <c r="B7495" s="109">
        <v>0.85543981481481479</v>
      </c>
      <c r="C7495" s="110" t="s">
        <v>8723</v>
      </c>
      <c r="D7495" s="110" t="s">
        <v>8724</v>
      </c>
      <c r="E7495" s="110" t="s">
        <v>8725</v>
      </c>
      <c r="F7495" s="110" t="s">
        <v>8726</v>
      </c>
      <c r="G7495" s="110" t="s">
        <v>8727</v>
      </c>
      <c r="H7495" s="110" t="s">
        <v>8728</v>
      </c>
      <c r="I7495" s="119">
        <v>72645.436000000002</v>
      </c>
      <c r="J7495" s="112" t="s">
        <v>8729</v>
      </c>
      <c r="K7495" s="110" t="s">
        <v>8730</v>
      </c>
      <c r="L7495" s="89">
        <v>240665.09</v>
      </c>
      <c r="M7495" s="89">
        <v>76252.290999999997</v>
      </c>
      <c r="N7495" s="110" t="s">
        <v>8731</v>
      </c>
      <c r="O7495" s="110" t="s">
        <v>8732</v>
      </c>
      <c r="P7495" s="89">
        <v>84241.976999999999</v>
      </c>
      <c r="Q7495" s="89">
        <v>98283.285000000003</v>
      </c>
      <c r="R7495" s="110" t="s">
        <v>8733</v>
      </c>
      <c r="S7495" s="110" t="s">
        <v>8734</v>
      </c>
    </row>
    <row r="7496" spans="1:19" ht="11.25" thickBot="1" x14ac:dyDescent="0.2">
      <c r="A7496" s="93"/>
    </row>
    <row r="7497" spans="1:19" ht="11.25" thickBot="1" x14ac:dyDescent="0.2">
      <c r="A7497" s="113" t="s">
        <v>352</v>
      </c>
      <c r="B7497" s="93"/>
      <c r="C7497" s="110" t="s">
        <v>8735</v>
      </c>
      <c r="D7497" s="110" t="s">
        <v>8736</v>
      </c>
      <c r="E7497" s="110" t="s">
        <v>8737</v>
      </c>
      <c r="F7497" s="110" t="s">
        <v>8738</v>
      </c>
      <c r="G7497" s="110" t="s">
        <v>8739</v>
      </c>
      <c r="H7497" s="110" t="s">
        <v>8740</v>
      </c>
      <c r="I7497" s="118">
        <v>71922.942999999999</v>
      </c>
      <c r="J7497" s="112" t="s">
        <v>8741</v>
      </c>
      <c r="K7497" s="110" t="s">
        <v>8742</v>
      </c>
      <c r="L7497" s="114">
        <v>238019.44</v>
      </c>
      <c r="M7497" s="114">
        <v>76052.899000000005</v>
      </c>
      <c r="N7497" s="110" t="s">
        <v>8743</v>
      </c>
      <c r="O7497" s="110" t="s">
        <v>8744</v>
      </c>
      <c r="P7497" s="114">
        <v>83521.425000000003</v>
      </c>
      <c r="Q7497" s="114">
        <v>97859.967999999993</v>
      </c>
      <c r="R7497" s="110" t="s">
        <v>8745</v>
      </c>
      <c r="S7497" s="110" t="s">
        <v>8746</v>
      </c>
    </row>
    <row r="7498" spans="1:19" ht="11.25" thickBot="1" x14ac:dyDescent="0.2">
      <c r="A7498" s="93"/>
    </row>
    <row r="7499" spans="1:19" ht="11.25" thickBot="1" x14ac:dyDescent="0.2">
      <c r="A7499" s="116" t="s">
        <v>355</v>
      </c>
      <c r="B7499" s="93"/>
      <c r="C7499" s="110" t="s">
        <v>8747</v>
      </c>
      <c r="D7499" s="110" t="s">
        <v>8748</v>
      </c>
      <c r="E7499" s="110" t="s">
        <v>8749</v>
      </c>
      <c r="F7499" s="110" t="s">
        <v>8750</v>
      </c>
      <c r="G7499" s="110" t="s">
        <v>8751</v>
      </c>
      <c r="H7499" s="110" t="s">
        <v>8752</v>
      </c>
      <c r="I7499" s="118">
        <v>681.83500000000004</v>
      </c>
      <c r="J7499" s="112" t="s">
        <v>8753</v>
      </c>
      <c r="K7499" s="110" t="s">
        <v>8754</v>
      </c>
      <c r="L7499" s="114">
        <v>3059.3649999999998</v>
      </c>
      <c r="M7499" s="114">
        <v>347.96699999999998</v>
      </c>
      <c r="N7499" s="110" t="s">
        <v>8755</v>
      </c>
      <c r="O7499" s="110" t="s">
        <v>8756</v>
      </c>
      <c r="P7499" s="114">
        <v>653.26099999999997</v>
      </c>
      <c r="Q7499" s="114">
        <v>369.14</v>
      </c>
      <c r="R7499" s="110" t="s">
        <v>8757</v>
      </c>
      <c r="S7499" s="110" t="s">
        <v>8758</v>
      </c>
    </row>
    <row r="7500" spans="1:19" ht="11.25" thickBot="1" x14ac:dyDescent="0.2">
      <c r="A7500" s="93"/>
    </row>
    <row r="7501" spans="1:19" ht="11.25" thickBot="1" x14ac:dyDescent="0.2">
      <c r="A7501" s="117" t="s">
        <v>358</v>
      </c>
      <c r="B7501" s="93"/>
      <c r="C7501" s="110" t="s">
        <v>8759</v>
      </c>
      <c r="D7501" s="110" t="s">
        <v>8760</v>
      </c>
      <c r="E7501" s="110" t="s">
        <v>7928</v>
      </c>
      <c r="F7501" s="110" t="s">
        <v>1030</v>
      </c>
      <c r="G7501" s="110" t="s">
        <v>3033</v>
      </c>
      <c r="H7501" s="110" t="s">
        <v>8761</v>
      </c>
      <c r="I7501" s="118">
        <v>0.94799999999999995</v>
      </c>
      <c r="J7501" s="112" t="s">
        <v>3035</v>
      </c>
      <c r="K7501" s="110" t="s">
        <v>8762</v>
      </c>
      <c r="L7501" s="114">
        <v>1.2849999999999999</v>
      </c>
      <c r="M7501" s="114">
        <v>0.45800000000000002</v>
      </c>
      <c r="N7501" s="110" t="s">
        <v>8763</v>
      </c>
      <c r="O7501" s="110" t="s">
        <v>2539</v>
      </c>
      <c r="P7501" s="114">
        <v>0.78200000000000003</v>
      </c>
      <c r="Q7501" s="114">
        <v>0.377</v>
      </c>
      <c r="R7501" s="110" t="s">
        <v>8764</v>
      </c>
      <c r="S7501" s="110" t="s">
        <v>8765</v>
      </c>
    </row>
    <row r="7502" spans="1:19" ht="11.25" thickBot="1" x14ac:dyDescent="0.2">
      <c r="A7502" s="93"/>
    </row>
    <row r="7503" spans="1:19" ht="11.25" thickBot="1" x14ac:dyDescent="0.2">
      <c r="A7503" s="87" t="s">
        <v>345</v>
      </c>
      <c r="B7503" s="87" t="s">
        <v>346</v>
      </c>
      <c r="C7503" s="107" t="s">
        <v>18</v>
      </c>
      <c r="D7503" s="108" t="s">
        <v>19</v>
      </c>
      <c r="E7503" s="108" t="s">
        <v>20</v>
      </c>
      <c r="F7503" s="107" t="s">
        <v>21</v>
      </c>
      <c r="G7503" s="107" t="s">
        <v>22</v>
      </c>
      <c r="H7503" s="107" t="s">
        <v>23</v>
      </c>
      <c r="I7503" s="107" t="s">
        <v>24</v>
      </c>
      <c r="J7503" s="108" t="s">
        <v>25</v>
      </c>
      <c r="K7503" s="108" t="s">
        <v>26</v>
      </c>
      <c r="L7503" s="107" t="s">
        <v>27</v>
      </c>
      <c r="M7503" s="107" t="s">
        <v>28</v>
      </c>
      <c r="N7503" s="107" t="s">
        <v>29</v>
      </c>
      <c r="O7503" s="107" t="s">
        <v>30</v>
      </c>
      <c r="P7503" s="107" t="s">
        <v>31</v>
      </c>
      <c r="Q7503" s="107" t="s">
        <v>32</v>
      </c>
      <c r="R7503" s="107" t="s">
        <v>33</v>
      </c>
      <c r="S7503" s="108" t="s">
        <v>34</v>
      </c>
    </row>
    <row r="7504" spans="1:19" ht="11.25" thickBot="1" x14ac:dyDescent="0.2">
      <c r="A7504" s="88">
        <v>1</v>
      </c>
      <c r="B7504" s="109">
        <v>0.85510416666666667</v>
      </c>
      <c r="C7504" s="89">
        <v>647684.79</v>
      </c>
      <c r="D7504" s="119">
        <v>66337.448000000004</v>
      </c>
      <c r="E7504" s="119">
        <v>1253886.2</v>
      </c>
      <c r="F7504" s="89">
        <v>565.00800000000004</v>
      </c>
      <c r="G7504" s="89">
        <v>61</v>
      </c>
      <c r="H7504" s="89">
        <v>229822.69</v>
      </c>
      <c r="I7504" s="110" t="s">
        <v>8766</v>
      </c>
      <c r="J7504" s="119">
        <v>664465</v>
      </c>
      <c r="K7504" s="112" t="s">
        <v>8767</v>
      </c>
      <c r="L7504" s="110" t="s">
        <v>8768</v>
      </c>
      <c r="M7504" s="89">
        <v>74419.682000000001</v>
      </c>
      <c r="N7504" s="89">
        <v>53</v>
      </c>
      <c r="O7504" s="89">
        <v>554.00699999999995</v>
      </c>
      <c r="P7504" s="89">
        <v>982.02300000000002</v>
      </c>
      <c r="Q7504" s="89">
        <v>162527.5</v>
      </c>
      <c r="R7504" s="89">
        <v>13318.255999999999</v>
      </c>
      <c r="S7504" s="119">
        <v>1196821.3</v>
      </c>
    </row>
    <row r="7505" spans="1:19" ht="11.25" thickBot="1" x14ac:dyDescent="0.2">
      <c r="A7505" s="93"/>
    </row>
    <row r="7506" spans="1:19" ht="11.25" thickBot="1" x14ac:dyDescent="0.2">
      <c r="A7506" s="88">
        <v>2</v>
      </c>
      <c r="B7506" s="109">
        <v>0.8552777777777778</v>
      </c>
      <c r="C7506" s="89">
        <v>654678.37</v>
      </c>
      <c r="D7506" s="119">
        <v>67264.413</v>
      </c>
      <c r="E7506" s="119">
        <v>1268680.8</v>
      </c>
      <c r="F7506" s="89">
        <v>549.00699999999995</v>
      </c>
      <c r="G7506" s="89">
        <v>60</v>
      </c>
      <c r="H7506" s="89">
        <v>231608.3</v>
      </c>
      <c r="I7506" s="110" t="s">
        <v>8769</v>
      </c>
      <c r="J7506" s="119">
        <v>669600.56000000006</v>
      </c>
      <c r="K7506" s="112" t="s">
        <v>8770</v>
      </c>
      <c r="L7506" s="110" t="s">
        <v>8771</v>
      </c>
      <c r="M7506" s="89">
        <v>75257.683999999994</v>
      </c>
      <c r="N7506" s="89">
        <v>46</v>
      </c>
      <c r="O7506" s="89">
        <v>509.00599999999997</v>
      </c>
      <c r="P7506" s="89">
        <v>1010.025</v>
      </c>
      <c r="Q7506" s="89">
        <v>163744.98000000001</v>
      </c>
      <c r="R7506" s="89">
        <v>13370.289000000001</v>
      </c>
      <c r="S7506" s="119">
        <v>1205419.3999999999</v>
      </c>
    </row>
    <row r="7507" spans="1:19" ht="11.25" thickBot="1" x14ac:dyDescent="0.2">
      <c r="A7507" s="93"/>
    </row>
    <row r="7508" spans="1:19" ht="11.25" thickBot="1" x14ac:dyDescent="0.2">
      <c r="A7508" s="88">
        <v>3</v>
      </c>
      <c r="B7508" s="109">
        <v>0.85543981481481479</v>
      </c>
      <c r="C7508" s="89">
        <v>659356.48</v>
      </c>
      <c r="D7508" s="119">
        <v>67330.626000000004</v>
      </c>
      <c r="E7508" s="119">
        <v>1273162.1000000001</v>
      </c>
      <c r="F7508" s="89">
        <v>546.00699999999995</v>
      </c>
      <c r="G7508" s="89">
        <v>60</v>
      </c>
      <c r="H7508" s="89">
        <v>232518.35</v>
      </c>
      <c r="I7508" s="110" t="s">
        <v>8772</v>
      </c>
      <c r="J7508" s="119">
        <v>671842.02</v>
      </c>
      <c r="K7508" s="112" t="s">
        <v>8773</v>
      </c>
      <c r="L7508" s="110" t="s">
        <v>8774</v>
      </c>
      <c r="M7508" s="89">
        <v>75155.316000000006</v>
      </c>
      <c r="N7508" s="89">
        <v>59</v>
      </c>
      <c r="O7508" s="89">
        <v>585.00800000000004</v>
      </c>
      <c r="P7508" s="89">
        <v>1056.027</v>
      </c>
      <c r="Q7508" s="89">
        <v>165076.42000000001</v>
      </c>
      <c r="R7508" s="89">
        <v>13330.263000000001</v>
      </c>
      <c r="S7508" s="119">
        <v>1208273.8</v>
      </c>
    </row>
    <row r="7509" spans="1:19" ht="11.25" thickBot="1" x14ac:dyDescent="0.2">
      <c r="A7509" s="93"/>
    </row>
    <row r="7510" spans="1:19" ht="11.25" thickBot="1" x14ac:dyDescent="0.2">
      <c r="A7510" s="113" t="s">
        <v>352</v>
      </c>
      <c r="B7510" s="93"/>
      <c r="C7510" s="114">
        <v>653906.55000000005</v>
      </c>
      <c r="D7510" s="118">
        <v>66977.495999999999</v>
      </c>
      <c r="E7510" s="118">
        <v>1265243</v>
      </c>
      <c r="F7510" s="114">
        <v>553.34100000000001</v>
      </c>
      <c r="G7510" s="114">
        <v>60.332999999999998</v>
      </c>
      <c r="H7510" s="114">
        <v>231316.45</v>
      </c>
      <c r="I7510" s="110" t="s">
        <v>8775</v>
      </c>
      <c r="J7510" s="118">
        <v>668635.86</v>
      </c>
      <c r="K7510" s="112" t="s">
        <v>8776</v>
      </c>
      <c r="L7510" s="110" t="s">
        <v>8777</v>
      </c>
      <c r="M7510" s="114">
        <v>74944.226999999999</v>
      </c>
      <c r="N7510" s="114">
        <v>52.667000000000002</v>
      </c>
      <c r="O7510" s="114">
        <v>549.34100000000001</v>
      </c>
      <c r="P7510" s="114">
        <v>1016.025</v>
      </c>
      <c r="Q7510" s="114">
        <v>163782.97</v>
      </c>
      <c r="R7510" s="114">
        <v>13339.602999999999</v>
      </c>
      <c r="S7510" s="118">
        <v>1203504.8</v>
      </c>
    </row>
    <row r="7511" spans="1:19" ht="11.25" thickBot="1" x14ac:dyDescent="0.2">
      <c r="A7511" s="93"/>
    </row>
    <row r="7512" spans="1:19" ht="11.25" thickBot="1" x14ac:dyDescent="0.2">
      <c r="A7512" s="116" t="s">
        <v>355</v>
      </c>
      <c r="B7512" s="93"/>
      <c r="C7512" s="114">
        <v>5874</v>
      </c>
      <c r="D7512" s="118">
        <v>555.28599999999994</v>
      </c>
      <c r="E7512" s="118">
        <v>10087.332</v>
      </c>
      <c r="F7512" s="114">
        <v>10.215</v>
      </c>
      <c r="G7512" s="114">
        <v>0.57699999999999996</v>
      </c>
      <c r="H7512" s="114">
        <v>1371.326</v>
      </c>
      <c r="I7512" s="110" t="s">
        <v>8778</v>
      </c>
      <c r="J7512" s="118">
        <v>3781.9430000000002</v>
      </c>
      <c r="K7512" s="112" t="s">
        <v>8779</v>
      </c>
      <c r="L7512" s="110" t="s">
        <v>8780</v>
      </c>
      <c r="M7512" s="114">
        <v>457.14400000000001</v>
      </c>
      <c r="N7512" s="114">
        <v>6.5060000000000002</v>
      </c>
      <c r="O7512" s="114">
        <v>38.215000000000003</v>
      </c>
      <c r="P7512" s="114">
        <v>37.365000000000002</v>
      </c>
      <c r="Q7512" s="114">
        <v>1274.886</v>
      </c>
      <c r="R7512" s="114">
        <v>27.245000000000001</v>
      </c>
      <c r="S7512" s="118">
        <v>5961.4679999999998</v>
      </c>
    </row>
    <row r="7513" spans="1:19" ht="11.25" thickBot="1" x14ac:dyDescent="0.2">
      <c r="A7513" s="93"/>
    </row>
    <row r="7514" spans="1:19" ht="11.25" thickBot="1" x14ac:dyDescent="0.2">
      <c r="A7514" s="117" t="s">
        <v>358</v>
      </c>
      <c r="B7514" s="93"/>
      <c r="C7514" s="114">
        <v>0.89800000000000002</v>
      </c>
      <c r="D7514" s="118">
        <v>0.82899999999999996</v>
      </c>
      <c r="E7514" s="118">
        <v>0.79700000000000004</v>
      </c>
      <c r="F7514" s="114">
        <v>1.8460000000000001</v>
      </c>
      <c r="G7514" s="114">
        <v>0.95699999999999996</v>
      </c>
      <c r="H7514" s="114">
        <v>0.59299999999999997</v>
      </c>
      <c r="I7514" s="110" t="s">
        <v>8781</v>
      </c>
      <c r="J7514" s="118">
        <v>0.56599999999999995</v>
      </c>
      <c r="K7514" s="112" t="s">
        <v>3057</v>
      </c>
      <c r="L7514" s="110" t="s">
        <v>8782</v>
      </c>
      <c r="M7514" s="114">
        <v>0.61</v>
      </c>
      <c r="N7514" s="114">
        <v>12.353999999999999</v>
      </c>
      <c r="O7514" s="114">
        <v>6.9569999999999999</v>
      </c>
      <c r="P7514" s="114">
        <v>3.6779999999999999</v>
      </c>
      <c r="Q7514" s="114">
        <v>0.77800000000000002</v>
      </c>
      <c r="R7514" s="114">
        <v>0.20399999999999999</v>
      </c>
      <c r="S7514" s="118">
        <v>0.495</v>
      </c>
    </row>
    <row r="7515" spans="1:19" ht="11.25" thickBot="1" x14ac:dyDescent="0.2">
      <c r="A7515" s="93"/>
    </row>
    <row r="7516" spans="1:19" ht="11.25" thickBot="1" x14ac:dyDescent="0.2">
      <c r="A7516" s="87" t="s">
        <v>345</v>
      </c>
      <c r="B7516" s="87" t="s">
        <v>346</v>
      </c>
      <c r="C7516" s="108" t="s">
        <v>35</v>
      </c>
      <c r="D7516" s="107" t="s">
        <v>36</v>
      </c>
      <c r="E7516" s="107" t="s">
        <v>37</v>
      </c>
      <c r="F7516" s="107" t="s">
        <v>38</v>
      </c>
      <c r="G7516" s="107" t="s">
        <v>39</v>
      </c>
      <c r="H7516" s="107" t="s">
        <v>40</v>
      </c>
      <c r="I7516" s="107" t="s">
        <v>41</v>
      </c>
      <c r="J7516" s="107" t="s">
        <v>42</v>
      </c>
      <c r="K7516" s="107" t="s">
        <v>43</v>
      </c>
      <c r="L7516" s="107" t="s">
        <v>44</v>
      </c>
      <c r="M7516" s="107" t="s">
        <v>45</v>
      </c>
      <c r="N7516" s="107" t="s">
        <v>46</v>
      </c>
      <c r="O7516" s="107" t="s">
        <v>47</v>
      </c>
      <c r="P7516" s="107" t="s">
        <v>48</v>
      </c>
      <c r="Q7516" s="107" t="s">
        <v>49</v>
      </c>
      <c r="R7516" s="107" t="s">
        <v>50</v>
      </c>
      <c r="S7516" s="107" t="s">
        <v>51</v>
      </c>
    </row>
    <row r="7517" spans="1:19" ht="11.25" thickBot="1" x14ac:dyDescent="0.2">
      <c r="A7517" s="88">
        <v>1</v>
      </c>
      <c r="B7517" s="109">
        <v>0.85510416666666667</v>
      </c>
      <c r="C7517" s="112" t="s">
        <v>8783</v>
      </c>
      <c r="D7517" s="110" t="s">
        <v>8784</v>
      </c>
      <c r="E7517" s="89">
        <v>43396.15</v>
      </c>
      <c r="F7517" s="89">
        <v>416.00400000000002</v>
      </c>
      <c r="G7517" s="89">
        <v>12938.016</v>
      </c>
      <c r="H7517" s="110" t="s">
        <v>8785</v>
      </c>
      <c r="I7517" s="110" t="s">
        <v>8786</v>
      </c>
      <c r="J7517" s="89">
        <v>770477.59</v>
      </c>
      <c r="K7517" s="89">
        <v>937685.67</v>
      </c>
      <c r="L7517" s="89">
        <v>142185.54999999999</v>
      </c>
      <c r="M7517" s="89">
        <v>103804.97</v>
      </c>
      <c r="N7517" s="89">
        <v>18805.484</v>
      </c>
      <c r="O7517" s="89">
        <v>17909.695</v>
      </c>
      <c r="P7517" s="89">
        <v>26921.383000000002</v>
      </c>
      <c r="Q7517" s="89">
        <v>19869.471000000001</v>
      </c>
      <c r="R7517" s="89">
        <v>26907.365000000002</v>
      </c>
      <c r="S7517" s="89">
        <v>19868.47</v>
      </c>
    </row>
    <row r="7518" spans="1:19" ht="11.25" thickBot="1" x14ac:dyDescent="0.2">
      <c r="A7518" s="93"/>
    </row>
    <row r="7519" spans="1:19" ht="11.25" thickBot="1" x14ac:dyDescent="0.2">
      <c r="A7519" s="88">
        <v>2</v>
      </c>
      <c r="B7519" s="109">
        <v>0.8552777777777778</v>
      </c>
      <c r="C7519" s="112" t="s">
        <v>8787</v>
      </c>
      <c r="D7519" s="110" t="s">
        <v>8788</v>
      </c>
      <c r="E7519" s="89">
        <v>43409.177000000003</v>
      </c>
      <c r="F7519" s="89">
        <v>412.00400000000002</v>
      </c>
      <c r="G7519" s="89">
        <v>12920.004999999999</v>
      </c>
      <c r="H7519" s="110" t="s">
        <v>8789</v>
      </c>
      <c r="I7519" s="110" t="s">
        <v>8790</v>
      </c>
      <c r="J7519" s="89">
        <v>774409.41</v>
      </c>
      <c r="K7519" s="89">
        <v>935402.38</v>
      </c>
      <c r="L7519" s="89">
        <v>143061.51999999999</v>
      </c>
      <c r="M7519" s="89">
        <v>105907.51</v>
      </c>
      <c r="N7519" s="89">
        <v>18931.598000000002</v>
      </c>
      <c r="O7519" s="89">
        <v>17508.353999999999</v>
      </c>
      <c r="P7519" s="89">
        <v>25850.026999999998</v>
      </c>
      <c r="Q7519" s="89">
        <v>19999.595000000001</v>
      </c>
      <c r="R7519" s="89">
        <v>27468.096000000001</v>
      </c>
      <c r="S7519" s="89">
        <v>19906.506000000001</v>
      </c>
    </row>
    <row r="7520" spans="1:19" ht="11.25" thickBot="1" x14ac:dyDescent="0.2">
      <c r="A7520" s="93"/>
    </row>
    <row r="7521" spans="1:19" ht="11.25" thickBot="1" x14ac:dyDescent="0.2">
      <c r="A7521" s="88">
        <v>3</v>
      </c>
      <c r="B7521" s="109">
        <v>0.85543981481481479</v>
      </c>
      <c r="C7521" s="112" t="s">
        <v>8791</v>
      </c>
      <c r="D7521" s="110" t="s">
        <v>8792</v>
      </c>
      <c r="E7521" s="89">
        <v>43288.928</v>
      </c>
      <c r="F7521" s="89">
        <v>402.00400000000002</v>
      </c>
      <c r="G7521" s="89">
        <v>13178.166999999999</v>
      </c>
      <c r="H7521" s="110" t="s">
        <v>8793</v>
      </c>
      <c r="I7521" s="110" t="s">
        <v>8794</v>
      </c>
      <c r="J7521" s="89">
        <v>777617.66</v>
      </c>
      <c r="K7521" s="89">
        <v>944115.51</v>
      </c>
      <c r="L7521" s="89">
        <v>143243.76</v>
      </c>
      <c r="M7521" s="89">
        <v>105908.52</v>
      </c>
      <c r="N7521" s="89">
        <v>19272.911</v>
      </c>
      <c r="O7521" s="89">
        <v>17571.406999999999</v>
      </c>
      <c r="P7521" s="89">
        <v>26012.228999999999</v>
      </c>
      <c r="Q7521" s="89">
        <v>19833.436000000002</v>
      </c>
      <c r="R7521" s="89">
        <v>26993.475999999999</v>
      </c>
      <c r="S7521" s="89">
        <v>19997.593000000001</v>
      </c>
    </row>
    <row r="7522" spans="1:19" ht="11.25" thickBot="1" x14ac:dyDescent="0.2">
      <c r="A7522" s="93"/>
    </row>
    <row r="7523" spans="1:19" ht="11.25" thickBot="1" x14ac:dyDescent="0.2">
      <c r="A7523" s="113" t="s">
        <v>352</v>
      </c>
      <c r="B7523" s="93"/>
      <c r="C7523" s="112" t="s">
        <v>8795</v>
      </c>
      <c r="D7523" s="110" t="s">
        <v>8796</v>
      </c>
      <c r="E7523" s="114">
        <v>43364.752</v>
      </c>
      <c r="F7523" s="114">
        <v>410.00400000000002</v>
      </c>
      <c r="G7523" s="114">
        <v>13012.063</v>
      </c>
      <c r="H7523" s="110" t="s">
        <v>8797</v>
      </c>
      <c r="I7523" s="110" t="s">
        <v>8798</v>
      </c>
      <c r="J7523" s="114">
        <v>774168.22</v>
      </c>
      <c r="K7523" s="114">
        <v>939067.85</v>
      </c>
      <c r="L7523" s="114">
        <v>142830.28</v>
      </c>
      <c r="M7523" s="114">
        <v>105207</v>
      </c>
      <c r="N7523" s="114">
        <v>19003.330999999998</v>
      </c>
      <c r="O7523" s="114">
        <v>17663.151999999998</v>
      </c>
      <c r="P7523" s="114">
        <v>26261.213</v>
      </c>
      <c r="Q7523" s="114">
        <v>19900.833999999999</v>
      </c>
      <c r="R7523" s="114">
        <v>27122.978999999999</v>
      </c>
      <c r="S7523" s="114">
        <v>19924.189999999999</v>
      </c>
    </row>
    <row r="7524" spans="1:19" ht="11.25" thickBot="1" x14ac:dyDescent="0.2">
      <c r="A7524" s="93"/>
    </row>
    <row r="7525" spans="1:19" ht="11.25" thickBot="1" x14ac:dyDescent="0.2">
      <c r="A7525" s="116" t="s">
        <v>355</v>
      </c>
      <c r="B7525" s="93"/>
      <c r="C7525" s="112" t="s">
        <v>8799</v>
      </c>
      <c r="D7525" s="110" t="s">
        <v>8800</v>
      </c>
      <c r="E7525" s="114">
        <v>65.988</v>
      </c>
      <c r="F7525" s="114">
        <v>7.2110000000000003</v>
      </c>
      <c r="G7525" s="114">
        <v>144.13200000000001</v>
      </c>
      <c r="H7525" s="110" t="s">
        <v>8801</v>
      </c>
      <c r="I7525" s="110" t="s">
        <v>8802</v>
      </c>
      <c r="J7525" s="114">
        <v>3576.1410000000001</v>
      </c>
      <c r="K7525" s="114">
        <v>4518.0169999999998</v>
      </c>
      <c r="L7525" s="114">
        <v>565.73599999999999</v>
      </c>
      <c r="M7525" s="114">
        <v>1214.194</v>
      </c>
      <c r="N7525" s="114">
        <v>241.82900000000001</v>
      </c>
      <c r="O7525" s="114">
        <v>215.827</v>
      </c>
      <c r="P7525" s="114">
        <v>577.447</v>
      </c>
      <c r="Q7525" s="114">
        <v>87.406999999999996</v>
      </c>
      <c r="R7525" s="114">
        <v>301.96499999999997</v>
      </c>
      <c r="S7525" s="114">
        <v>66.352999999999994</v>
      </c>
    </row>
    <row r="7526" spans="1:19" ht="11.25" thickBot="1" x14ac:dyDescent="0.2">
      <c r="A7526" s="93"/>
    </row>
    <row r="7527" spans="1:19" ht="11.25" thickBot="1" x14ac:dyDescent="0.2">
      <c r="A7527" s="117" t="s">
        <v>358</v>
      </c>
      <c r="B7527" s="93"/>
      <c r="C7527" s="112" t="s">
        <v>3078</v>
      </c>
      <c r="D7527" s="110" t="s">
        <v>8803</v>
      </c>
      <c r="E7527" s="114">
        <v>0.152</v>
      </c>
      <c r="F7527" s="114">
        <v>1.7589999999999999</v>
      </c>
      <c r="G7527" s="114">
        <v>1.1080000000000001</v>
      </c>
      <c r="H7527" s="110" t="s">
        <v>8804</v>
      </c>
      <c r="I7527" s="110" t="s">
        <v>2160</v>
      </c>
      <c r="J7527" s="114">
        <v>0.46200000000000002</v>
      </c>
      <c r="K7527" s="114">
        <v>0.48099999999999998</v>
      </c>
      <c r="L7527" s="114">
        <v>0.39600000000000002</v>
      </c>
      <c r="M7527" s="114">
        <v>1.1539999999999999</v>
      </c>
      <c r="N7527" s="114">
        <v>1.2729999999999999</v>
      </c>
      <c r="O7527" s="114">
        <v>1.222</v>
      </c>
      <c r="P7527" s="114">
        <v>2.1989999999999998</v>
      </c>
      <c r="Q7527" s="114">
        <v>0.439</v>
      </c>
      <c r="R7527" s="114">
        <v>1.113</v>
      </c>
      <c r="S7527" s="114">
        <v>0.33300000000000002</v>
      </c>
    </row>
    <row r="7528" spans="1:19" ht="11.25" thickBot="1" x14ac:dyDescent="0.2">
      <c r="A7528" s="93"/>
    </row>
    <row r="7529" spans="1:19" ht="11.25" thickBot="1" x14ac:dyDescent="0.2">
      <c r="A7529" s="87" t="s">
        <v>345</v>
      </c>
      <c r="B7529" s="87" t="s">
        <v>346</v>
      </c>
      <c r="C7529" s="107" t="s">
        <v>52</v>
      </c>
      <c r="D7529" s="107" t="s">
        <v>53</v>
      </c>
      <c r="E7529" s="107" t="s">
        <v>54</v>
      </c>
      <c r="F7529" s="107" t="s">
        <v>55</v>
      </c>
      <c r="G7529" s="107" t="s">
        <v>56</v>
      </c>
      <c r="H7529" s="107" t="s">
        <v>57</v>
      </c>
      <c r="I7529" s="107" t="s">
        <v>58</v>
      </c>
      <c r="J7529" s="107" t="s">
        <v>59</v>
      </c>
      <c r="K7529" s="107" t="s">
        <v>60</v>
      </c>
      <c r="L7529" s="107" t="s">
        <v>61</v>
      </c>
      <c r="M7529" s="107" t="s">
        <v>62</v>
      </c>
      <c r="N7529" s="107" t="s">
        <v>63</v>
      </c>
      <c r="O7529" s="107" t="s">
        <v>64</v>
      </c>
      <c r="P7529" s="108" t="s">
        <v>65</v>
      </c>
      <c r="Q7529" s="108" t="s">
        <v>66</v>
      </c>
      <c r="R7529" s="107" t="s">
        <v>67</v>
      </c>
      <c r="S7529" s="107" t="s">
        <v>68</v>
      </c>
    </row>
    <row r="7530" spans="1:19" ht="11.25" thickBot="1" x14ac:dyDescent="0.2">
      <c r="A7530" s="88">
        <v>1</v>
      </c>
      <c r="B7530" s="109">
        <v>0.85510416666666667</v>
      </c>
      <c r="C7530" s="89">
        <v>18945.611000000001</v>
      </c>
      <c r="D7530" s="89">
        <v>7664.41</v>
      </c>
      <c r="E7530" s="89">
        <v>11370.102000000001</v>
      </c>
      <c r="F7530" s="89">
        <v>7782.4530000000004</v>
      </c>
      <c r="G7530" s="89">
        <v>580177.6</v>
      </c>
      <c r="H7530" s="89">
        <v>175012.03</v>
      </c>
      <c r="I7530" s="89">
        <v>48</v>
      </c>
      <c r="J7530" s="89">
        <v>39</v>
      </c>
      <c r="K7530" s="89">
        <v>2964.2109999999998</v>
      </c>
      <c r="L7530" s="89">
        <v>3567.3049999999998</v>
      </c>
      <c r="M7530" s="89">
        <v>16223.314</v>
      </c>
      <c r="N7530" s="89">
        <v>4882.5720000000001</v>
      </c>
      <c r="O7530" s="89">
        <v>1637113.6</v>
      </c>
      <c r="P7530" s="112" t="s">
        <v>8805</v>
      </c>
      <c r="Q7530" s="112" t="s">
        <v>8806</v>
      </c>
      <c r="R7530" s="89">
        <v>263920.17</v>
      </c>
      <c r="S7530" s="89">
        <v>157186.76</v>
      </c>
    </row>
    <row r="7531" spans="1:19" ht="11.25" thickBot="1" x14ac:dyDescent="0.2">
      <c r="A7531" s="93"/>
    </row>
    <row r="7532" spans="1:19" ht="11.25" thickBot="1" x14ac:dyDescent="0.2">
      <c r="A7532" s="88">
        <v>2</v>
      </c>
      <c r="B7532" s="109">
        <v>0.8552777777777778</v>
      </c>
      <c r="C7532" s="89">
        <v>18997.657999999999</v>
      </c>
      <c r="D7532" s="89">
        <v>7815.4660000000003</v>
      </c>
      <c r="E7532" s="89">
        <v>11314.071</v>
      </c>
      <c r="F7532" s="89">
        <v>7761.4459999999999</v>
      </c>
      <c r="G7532" s="89">
        <v>579776.67000000004</v>
      </c>
      <c r="H7532" s="89">
        <v>174504.8</v>
      </c>
      <c r="I7532" s="89">
        <v>41</v>
      </c>
      <c r="J7532" s="89">
        <v>38</v>
      </c>
      <c r="K7532" s="89">
        <v>2812.19</v>
      </c>
      <c r="L7532" s="89">
        <v>3499.2939999999999</v>
      </c>
      <c r="M7532" s="89">
        <v>16296.370999999999</v>
      </c>
      <c r="N7532" s="89">
        <v>4916.58</v>
      </c>
      <c r="O7532" s="89">
        <v>1648451.4</v>
      </c>
      <c r="P7532" s="112" t="s">
        <v>8807</v>
      </c>
      <c r="Q7532" s="112" t="s">
        <v>8808</v>
      </c>
      <c r="R7532" s="89">
        <v>264112.59000000003</v>
      </c>
      <c r="S7532" s="89">
        <v>157274.41</v>
      </c>
    </row>
    <row r="7533" spans="1:19" ht="11.25" thickBot="1" x14ac:dyDescent="0.2">
      <c r="A7533" s="93"/>
    </row>
    <row r="7534" spans="1:19" ht="11.25" thickBot="1" x14ac:dyDescent="0.2">
      <c r="A7534" s="88">
        <v>3</v>
      </c>
      <c r="B7534" s="109">
        <v>0.85543981481481479</v>
      </c>
      <c r="C7534" s="89">
        <v>19288.924999999999</v>
      </c>
      <c r="D7534" s="89">
        <v>7970.5240000000003</v>
      </c>
      <c r="E7534" s="89">
        <v>11384.11</v>
      </c>
      <c r="F7534" s="89">
        <v>7804.4620000000004</v>
      </c>
      <c r="G7534" s="89">
        <v>584532.84</v>
      </c>
      <c r="H7534" s="89">
        <v>176482.35</v>
      </c>
      <c r="I7534" s="89">
        <v>51</v>
      </c>
      <c r="J7534" s="89">
        <v>45</v>
      </c>
      <c r="K7534" s="89">
        <v>2789.1869999999999</v>
      </c>
      <c r="L7534" s="89">
        <v>3386.2750000000001</v>
      </c>
      <c r="M7534" s="89">
        <v>16113.228999999999</v>
      </c>
      <c r="N7534" s="89">
        <v>4843.5630000000001</v>
      </c>
      <c r="O7534" s="89">
        <v>1644276</v>
      </c>
      <c r="P7534" s="112" t="s">
        <v>8809</v>
      </c>
      <c r="Q7534" s="112" t="s">
        <v>8810</v>
      </c>
      <c r="R7534" s="89">
        <v>263499.90000000002</v>
      </c>
      <c r="S7534" s="89">
        <v>157638.15</v>
      </c>
    </row>
    <row r="7535" spans="1:19" ht="11.25" thickBot="1" x14ac:dyDescent="0.2">
      <c r="A7535" s="93"/>
    </row>
    <row r="7536" spans="1:19" ht="11.25" thickBot="1" x14ac:dyDescent="0.2">
      <c r="A7536" s="113" t="s">
        <v>352</v>
      </c>
      <c r="B7536" s="93"/>
      <c r="C7536" s="114">
        <v>19077.398000000001</v>
      </c>
      <c r="D7536" s="114">
        <v>7816.8</v>
      </c>
      <c r="E7536" s="114">
        <v>11356.093999999999</v>
      </c>
      <c r="F7536" s="114">
        <v>7782.7870000000003</v>
      </c>
      <c r="G7536" s="114">
        <v>581495.69999999995</v>
      </c>
      <c r="H7536" s="114">
        <v>175333.06</v>
      </c>
      <c r="I7536" s="114">
        <v>46.667000000000002</v>
      </c>
      <c r="J7536" s="114">
        <v>40.667000000000002</v>
      </c>
      <c r="K7536" s="114">
        <v>2855.1959999999999</v>
      </c>
      <c r="L7536" s="114">
        <v>3484.2919999999999</v>
      </c>
      <c r="M7536" s="114">
        <v>16210.971</v>
      </c>
      <c r="N7536" s="114">
        <v>4880.9049999999997</v>
      </c>
      <c r="O7536" s="114">
        <v>1643280.4</v>
      </c>
      <c r="P7536" s="112" t="s">
        <v>8811</v>
      </c>
      <c r="Q7536" s="112" t="s">
        <v>8812</v>
      </c>
      <c r="R7536" s="114">
        <v>263844.21999999997</v>
      </c>
      <c r="S7536" s="114">
        <v>157366.44</v>
      </c>
    </row>
    <row r="7537" spans="1:19" ht="11.25" thickBot="1" x14ac:dyDescent="0.2">
      <c r="A7537" s="93"/>
    </row>
    <row r="7538" spans="1:19" ht="11.25" thickBot="1" x14ac:dyDescent="0.2">
      <c r="A7538" s="116" t="s">
        <v>355</v>
      </c>
      <c r="B7538" s="93"/>
      <c r="C7538" s="114">
        <v>185.02699999999999</v>
      </c>
      <c r="D7538" s="114">
        <v>153.06200000000001</v>
      </c>
      <c r="E7538" s="114">
        <v>37.061</v>
      </c>
      <c r="F7538" s="114">
        <v>21.51</v>
      </c>
      <c r="G7538" s="114">
        <v>2637.8649999999998</v>
      </c>
      <c r="H7538" s="114">
        <v>1027.1199999999999</v>
      </c>
      <c r="I7538" s="114">
        <v>5.1319999999999997</v>
      </c>
      <c r="J7538" s="114">
        <v>3.786</v>
      </c>
      <c r="K7538" s="114">
        <v>95.108000000000004</v>
      </c>
      <c r="L7538" s="114">
        <v>91.442999999999998</v>
      </c>
      <c r="M7538" s="114">
        <v>92.192999999999998</v>
      </c>
      <c r="N7538" s="114">
        <v>36.536999999999999</v>
      </c>
      <c r="O7538" s="114">
        <v>5734.1049999999996</v>
      </c>
      <c r="P7538" s="112" t="s">
        <v>8813</v>
      </c>
      <c r="Q7538" s="112" t="s">
        <v>8814</v>
      </c>
      <c r="R7538" s="114">
        <v>313.32499999999999</v>
      </c>
      <c r="S7538" s="114">
        <v>239.35300000000001</v>
      </c>
    </row>
    <row r="7539" spans="1:19" ht="11.25" thickBot="1" x14ac:dyDescent="0.2">
      <c r="A7539" s="93"/>
    </row>
    <row r="7540" spans="1:19" ht="11.25" thickBot="1" x14ac:dyDescent="0.2">
      <c r="A7540" s="117" t="s">
        <v>358</v>
      </c>
      <c r="B7540" s="93"/>
      <c r="C7540" s="114">
        <v>0.97</v>
      </c>
      <c r="D7540" s="114">
        <v>1.958</v>
      </c>
      <c r="E7540" s="114">
        <v>0.32600000000000001</v>
      </c>
      <c r="F7540" s="114">
        <v>0.27600000000000002</v>
      </c>
      <c r="G7540" s="114">
        <v>0.45400000000000001</v>
      </c>
      <c r="H7540" s="114">
        <v>0.58599999999999997</v>
      </c>
      <c r="I7540" s="114">
        <v>10.996</v>
      </c>
      <c r="J7540" s="114">
        <v>9.31</v>
      </c>
      <c r="K7540" s="114">
        <v>3.331</v>
      </c>
      <c r="L7540" s="114">
        <v>2.6240000000000001</v>
      </c>
      <c r="M7540" s="114">
        <v>0.56899999999999995</v>
      </c>
      <c r="N7540" s="114">
        <v>0.749</v>
      </c>
      <c r="O7540" s="114">
        <v>0.34899999999999998</v>
      </c>
      <c r="P7540" s="112" t="s">
        <v>3090</v>
      </c>
      <c r="Q7540" s="112" t="s">
        <v>3091</v>
      </c>
      <c r="R7540" s="114">
        <v>0.11899999999999999</v>
      </c>
      <c r="S7540" s="114">
        <v>0.152</v>
      </c>
    </row>
    <row r="7541" spans="1:19" ht="10.5" x14ac:dyDescent="0.15">
      <c r="A7541" s="93"/>
    </row>
    <row r="7542" spans="1:19" x14ac:dyDescent="0.15">
      <c r="A7542" s="106"/>
      <c r="B7542" s="69" t="s">
        <v>3092</v>
      </c>
    </row>
    <row r="7543" spans="1:19" ht="9.75" thickBot="1" x14ac:dyDescent="0.2">
      <c r="A7543" s="64" t="s">
        <v>6926</v>
      </c>
    </row>
    <row r="7544" spans="1:19" ht="11.25" thickBot="1" x14ac:dyDescent="0.2">
      <c r="A7544" s="87" t="s">
        <v>345</v>
      </c>
      <c r="B7544" s="87" t="s">
        <v>346</v>
      </c>
      <c r="C7544" s="107" t="s">
        <v>1</v>
      </c>
      <c r="D7544" s="107" t="s">
        <v>2</v>
      </c>
      <c r="E7544" s="107" t="s">
        <v>3</v>
      </c>
      <c r="F7544" s="107" t="s">
        <v>4</v>
      </c>
      <c r="G7544" s="107" t="s">
        <v>5</v>
      </c>
      <c r="H7544" s="107" t="s">
        <v>6</v>
      </c>
      <c r="I7544" s="108" t="s">
        <v>7</v>
      </c>
      <c r="J7544" s="108" t="s">
        <v>8</v>
      </c>
      <c r="K7544" s="107" t="s">
        <v>9</v>
      </c>
      <c r="L7544" s="107" t="s">
        <v>10</v>
      </c>
      <c r="M7544" s="107" t="s">
        <v>11</v>
      </c>
      <c r="N7544" s="107" t="s">
        <v>12</v>
      </c>
      <c r="O7544" s="107" t="s">
        <v>13</v>
      </c>
      <c r="P7544" s="107" t="s">
        <v>14</v>
      </c>
      <c r="Q7544" s="107" t="s">
        <v>15</v>
      </c>
      <c r="R7544" s="107" t="s">
        <v>16</v>
      </c>
      <c r="S7544" s="107" t="s">
        <v>17</v>
      </c>
    </row>
    <row r="7545" spans="1:19" ht="11.25" thickBot="1" x14ac:dyDescent="0.2">
      <c r="A7545" s="88">
        <v>1</v>
      </c>
      <c r="B7545" s="109">
        <v>0.86056712962962967</v>
      </c>
      <c r="C7545" s="110" t="s">
        <v>8815</v>
      </c>
      <c r="D7545" s="110" t="s">
        <v>8816</v>
      </c>
      <c r="E7545" s="110" t="s">
        <v>8817</v>
      </c>
      <c r="F7545" s="110" t="s">
        <v>8818</v>
      </c>
      <c r="G7545" s="110" t="s">
        <v>8819</v>
      </c>
      <c r="H7545" s="110" t="s">
        <v>8820</v>
      </c>
      <c r="I7545" s="119">
        <v>73814.535000000003</v>
      </c>
      <c r="J7545" s="112" t="s">
        <v>8821</v>
      </c>
      <c r="K7545" s="110" t="s">
        <v>8822</v>
      </c>
      <c r="L7545" s="89">
        <v>283454.28000000003</v>
      </c>
      <c r="M7545" s="89">
        <v>46419.656999999999</v>
      </c>
      <c r="N7545" s="110" t="s">
        <v>8823</v>
      </c>
      <c r="O7545" s="110" t="s">
        <v>8824</v>
      </c>
      <c r="P7545" s="89">
        <v>59923.055</v>
      </c>
      <c r="Q7545" s="89">
        <v>180970.61</v>
      </c>
      <c r="R7545" s="110" t="s">
        <v>8825</v>
      </c>
      <c r="S7545" s="110" t="s">
        <v>8826</v>
      </c>
    </row>
    <row r="7546" spans="1:19" ht="11.25" thickBot="1" x14ac:dyDescent="0.2">
      <c r="A7546" s="93"/>
    </row>
    <row r="7547" spans="1:19" ht="11.25" thickBot="1" x14ac:dyDescent="0.2">
      <c r="A7547" s="88">
        <v>2</v>
      </c>
      <c r="B7547" s="109">
        <v>0.86072916666666666</v>
      </c>
      <c r="C7547" s="110" t="s">
        <v>8827</v>
      </c>
      <c r="D7547" s="110" t="s">
        <v>8828</v>
      </c>
      <c r="E7547" s="110" t="s">
        <v>8829</v>
      </c>
      <c r="F7547" s="110" t="s">
        <v>8830</v>
      </c>
      <c r="G7547" s="110" t="s">
        <v>8831</v>
      </c>
      <c r="H7547" s="110" t="s">
        <v>8832</v>
      </c>
      <c r="I7547" s="119">
        <v>74018.255999999994</v>
      </c>
      <c r="J7547" s="112" t="s">
        <v>8833</v>
      </c>
      <c r="K7547" s="110" t="s">
        <v>8834</v>
      </c>
      <c r="L7547" s="89">
        <v>284749.77</v>
      </c>
      <c r="M7547" s="89">
        <v>47296.625999999997</v>
      </c>
      <c r="N7547" s="110" t="s">
        <v>8835</v>
      </c>
      <c r="O7547" s="110" t="s">
        <v>8836</v>
      </c>
      <c r="P7547" s="89">
        <v>60358.309000000001</v>
      </c>
      <c r="Q7547" s="89">
        <v>183081.94</v>
      </c>
      <c r="R7547" s="110" t="s">
        <v>8837</v>
      </c>
      <c r="S7547" s="110" t="s">
        <v>8838</v>
      </c>
    </row>
    <row r="7548" spans="1:19" ht="11.25" thickBot="1" x14ac:dyDescent="0.2">
      <c r="A7548" s="93"/>
    </row>
    <row r="7549" spans="1:19" ht="11.25" thickBot="1" x14ac:dyDescent="0.2">
      <c r="A7549" s="88">
        <v>3</v>
      </c>
      <c r="B7549" s="109">
        <v>0.86090277777777768</v>
      </c>
      <c r="C7549" s="110" t="s">
        <v>8839</v>
      </c>
      <c r="D7549" s="110" t="s">
        <v>8840</v>
      </c>
      <c r="E7549" s="110" t="s">
        <v>8841</v>
      </c>
      <c r="F7549" s="110" t="s">
        <v>8842</v>
      </c>
      <c r="G7549" s="110" t="s">
        <v>8843</v>
      </c>
      <c r="H7549" s="110" t="s">
        <v>8844</v>
      </c>
      <c r="I7549" s="119">
        <v>74814.091</v>
      </c>
      <c r="J7549" s="112" t="s">
        <v>8845</v>
      </c>
      <c r="K7549" s="110" t="s">
        <v>8846</v>
      </c>
      <c r="L7549" s="89">
        <v>286961.81</v>
      </c>
      <c r="M7549" s="89">
        <v>47551.205000000002</v>
      </c>
      <c r="N7549" s="110" t="s">
        <v>8847</v>
      </c>
      <c r="O7549" s="110" t="s">
        <v>8848</v>
      </c>
      <c r="P7549" s="89">
        <v>61730.32</v>
      </c>
      <c r="Q7549" s="89">
        <v>181974.3</v>
      </c>
      <c r="R7549" s="110" t="s">
        <v>8849</v>
      </c>
      <c r="S7549" s="110" t="s">
        <v>8850</v>
      </c>
    </row>
    <row r="7550" spans="1:19" ht="11.25" thickBot="1" x14ac:dyDescent="0.2">
      <c r="A7550" s="93"/>
    </row>
    <row r="7551" spans="1:19" ht="11.25" thickBot="1" x14ac:dyDescent="0.2">
      <c r="A7551" s="113" t="s">
        <v>352</v>
      </c>
      <c r="B7551" s="93"/>
      <c r="C7551" s="110" t="s">
        <v>8851</v>
      </c>
      <c r="D7551" s="110" t="s">
        <v>8852</v>
      </c>
      <c r="E7551" s="110" t="s">
        <v>8853</v>
      </c>
      <c r="F7551" s="110" t="s">
        <v>8854</v>
      </c>
      <c r="G7551" s="110" t="s">
        <v>8855</v>
      </c>
      <c r="H7551" s="110" t="s">
        <v>8856</v>
      </c>
      <c r="I7551" s="118">
        <v>74215.626999999993</v>
      </c>
      <c r="J7551" s="112" t="s">
        <v>8857</v>
      </c>
      <c r="K7551" s="110" t="s">
        <v>8858</v>
      </c>
      <c r="L7551" s="114">
        <v>285055.28999999998</v>
      </c>
      <c r="M7551" s="114">
        <v>47089.163</v>
      </c>
      <c r="N7551" s="110" t="s">
        <v>8859</v>
      </c>
      <c r="O7551" s="110" t="s">
        <v>8860</v>
      </c>
      <c r="P7551" s="114">
        <v>60670.561000000002</v>
      </c>
      <c r="Q7551" s="114">
        <v>182008.95</v>
      </c>
      <c r="R7551" s="110" t="s">
        <v>8861</v>
      </c>
      <c r="S7551" s="110" t="s">
        <v>8862</v>
      </c>
    </row>
    <row r="7552" spans="1:19" ht="11.25" thickBot="1" x14ac:dyDescent="0.2">
      <c r="A7552" s="93"/>
    </row>
    <row r="7553" spans="1:19" ht="11.25" thickBot="1" x14ac:dyDescent="0.2">
      <c r="A7553" s="116" t="s">
        <v>355</v>
      </c>
      <c r="B7553" s="93"/>
      <c r="C7553" s="110" t="s">
        <v>8863</v>
      </c>
      <c r="D7553" s="110" t="s">
        <v>8864</v>
      </c>
      <c r="E7553" s="110" t="s">
        <v>8865</v>
      </c>
      <c r="F7553" s="110" t="s">
        <v>8866</v>
      </c>
      <c r="G7553" s="110" t="s">
        <v>8867</v>
      </c>
      <c r="H7553" s="110" t="s">
        <v>8868</v>
      </c>
      <c r="I7553" s="118">
        <v>528.19899999999996</v>
      </c>
      <c r="J7553" s="112" t="s">
        <v>8869</v>
      </c>
      <c r="K7553" s="110" t="s">
        <v>8870</v>
      </c>
      <c r="L7553" s="114">
        <v>1773.6110000000001</v>
      </c>
      <c r="M7553" s="114">
        <v>593.61699999999996</v>
      </c>
      <c r="N7553" s="110" t="s">
        <v>8871</v>
      </c>
      <c r="O7553" s="110" t="s">
        <v>8872</v>
      </c>
      <c r="P7553" s="114">
        <v>943.22699999999998</v>
      </c>
      <c r="Q7553" s="114">
        <v>1056.0899999999999</v>
      </c>
      <c r="R7553" s="110" t="s">
        <v>8873</v>
      </c>
      <c r="S7553" s="110" t="s">
        <v>8874</v>
      </c>
    </row>
    <row r="7554" spans="1:19" ht="11.25" thickBot="1" x14ac:dyDescent="0.2">
      <c r="A7554" s="93"/>
    </row>
    <row r="7555" spans="1:19" ht="11.25" thickBot="1" x14ac:dyDescent="0.2">
      <c r="A7555" s="117" t="s">
        <v>358</v>
      </c>
      <c r="B7555" s="93"/>
      <c r="C7555" s="110" t="s">
        <v>8875</v>
      </c>
      <c r="D7555" s="110" t="s">
        <v>3192</v>
      </c>
      <c r="E7555" s="110" t="s">
        <v>8876</v>
      </c>
      <c r="F7555" s="110" t="s">
        <v>8877</v>
      </c>
      <c r="G7555" s="110" t="s">
        <v>2701</v>
      </c>
      <c r="H7555" s="110" t="s">
        <v>2563</v>
      </c>
      <c r="I7555" s="118">
        <v>0.71199999999999997</v>
      </c>
      <c r="J7555" s="112" t="s">
        <v>3154</v>
      </c>
      <c r="K7555" s="110" t="s">
        <v>8878</v>
      </c>
      <c r="L7555" s="114">
        <v>0.622</v>
      </c>
      <c r="M7555" s="114">
        <v>1.2609999999999999</v>
      </c>
      <c r="N7555" s="110" t="s">
        <v>5408</v>
      </c>
      <c r="O7555" s="110" t="s">
        <v>7607</v>
      </c>
      <c r="P7555" s="114">
        <v>1.5549999999999999</v>
      </c>
      <c r="Q7555" s="114">
        <v>0.57999999999999996</v>
      </c>
      <c r="R7555" s="110" t="s">
        <v>8879</v>
      </c>
      <c r="S7555" s="110" t="s">
        <v>8880</v>
      </c>
    </row>
    <row r="7556" spans="1:19" ht="11.25" thickBot="1" x14ac:dyDescent="0.2">
      <c r="A7556" s="93"/>
    </row>
    <row r="7557" spans="1:19" ht="11.25" thickBot="1" x14ac:dyDescent="0.2">
      <c r="A7557" s="87" t="s">
        <v>345</v>
      </c>
      <c r="B7557" s="87" t="s">
        <v>346</v>
      </c>
      <c r="C7557" s="107" t="s">
        <v>18</v>
      </c>
      <c r="D7557" s="108" t="s">
        <v>19</v>
      </c>
      <c r="E7557" s="108" t="s">
        <v>20</v>
      </c>
      <c r="F7557" s="107" t="s">
        <v>21</v>
      </c>
      <c r="G7557" s="107" t="s">
        <v>22</v>
      </c>
      <c r="H7557" s="107" t="s">
        <v>23</v>
      </c>
      <c r="I7557" s="107" t="s">
        <v>24</v>
      </c>
      <c r="J7557" s="108" t="s">
        <v>25</v>
      </c>
      <c r="K7557" s="108" t="s">
        <v>26</v>
      </c>
      <c r="L7557" s="107" t="s">
        <v>27</v>
      </c>
      <c r="M7557" s="107" t="s">
        <v>28</v>
      </c>
      <c r="N7557" s="107" t="s">
        <v>29</v>
      </c>
      <c r="O7557" s="107" t="s">
        <v>30</v>
      </c>
      <c r="P7557" s="107" t="s">
        <v>31</v>
      </c>
      <c r="Q7557" s="107" t="s">
        <v>32</v>
      </c>
      <c r="R7557" s="107" t="s">
        <v>33</v>
      </c>
      <c r="S7557" s="108" t="s">
        <v>34</v>
      </c>
    </row>
    <row r="7558" spans="1:19" ht="11.25" thickBot="1" x14ac:dyDescent="0.2">
      <c r="A7558" s="88">
        <v>1</v>
      </c>
      <c r="B7558" s="109">
        <v>0.86056712962962967</v>
      </c>
      <c r="C7558" s="89">
        <v>360485.04</v>
      </c>
      <c r="D7558" s="119">
        <v>67905.487999999998</v>
      </c>
      <c r="E7558" s="119">
        <v>1302105.3999999999</v>
      </c>
      <c r="F7558" s="89">
        <v>1256.038</v>
      </c>
      <c r="G7558" s="89">
        <v>81</v>
      </c>
      <c r="H7558" s="89">
        <v>157036.63</v>
      </c>
      <c r="I7558" s="110" t="s">
        <v>8881</v>
      </c>
      <c r="J7558" s="119">
        <v>673548.83</v>
      </c>
      <c r="K7558" s="112" t="s">
        <v>8882</v>
      </c>
      <c r="L7558" s="110" t="s">
        <v>8883</v>
      </c>
      <c r="M7558" s="89">
        <v>46657.186999999998</v>
      </c>
      <c r="N7558" s="89">
        <v>15</v>
      </c>
      <c r="O7558" s="89">
        <v>224.001</v>
      </c>
      <c r="P7558" s="89">
        <v>514.00599999999997</v>
      </c>
      <c r="Q7558" s="89">
        <v>63273.940999999999</v>
      </c>
      <c r="R7558" s="89">
        <v>12475.734</v>
      </c>
      <c r="S7558" s="119">
        <v>1221228.3999999999</v>
      </c>
    </row>
    <row r="7559" spans="1:19" ht="11.25" thickBot="1" x14ac:dyDescent="0.2">
      <c r="A7559" s="93"/>
    </row>
    <row r="7560" spans="1:19" ht="11.25" thickBot="1" x14ac:dyDescent="0.2">
      <c r="A7560" s="88">
        <v>2</v>
      </c>
      <c r="B7560" s="109">
        <v>0.86072916666666666</v>
      </c>
      <c r="C7560" s="89">
        <v>361752.73</v>
      </c>
      <c r="D7560" s="119">
        <v>68625.842000000004</v>
      </c>
      <c r="E7560" s="119">
        <v>1306983</v>
      </c>
      <c r="F7560" s="89">
        <v>1274.039</v>
      </c>
      <c r="G7560" s="89">
        <v>86</v>
      </c>
      <c r="H7560" s="89">
        <v>157977.70000000001</v>
      </c>
      <c r="I7560" s="110" t="s">
        <v>8884</v>
      </c>
      <c r="J7560" s="119">
        <v>681390.75</v>
      </c>
      <c r="K7560" s="112" t="s">
        <v>8885</v>
      </c>
      <c r="L7560" s="110" t="s">
        <v>8886</v>
      </c>
      <c r="M7560" s="89">
        <v>46104.959999999999</v>
      </c>
      <c r="N7560" s="89">
        <v>22</v>
      </c>
      <c r="O7560" s="89">
        <v>205.001</v>
      </c>
      <c r="P7560" s="89">
        <v>472.005</v>
      </c>
      <c r="Q7560" s="89">
        <v>63413.362999999998</v>
      </c>
      <c r="R7560" s="89">
        <v>12390.683999999999</v>
      </c>
      <c r="S7560" s="119">
        <v>1225396.7</v>
      </c>
    </row>
    <row r="7561" spans="1:19" ht="11.25" thickBot="1" x14ac:dyDescent="0.2">
      <c r="A7561" s="93"/>
    </row>
    <row r="7562" spans="1:19" ht="11.25" thickBot="1" x14ac:dyDescent="0.2">
      <c r="A7562" s="88">
        <v>3</v>
      </c>
      <c r="B7562" s="109">
        <v>0.86090277777777768</v>
      </c>
      <c r="C7562" s="89">
        <v>365131.92</v>
      </c>
      <c r="D7562" s="119">
        <v>68892.721000000005</v>
      </c>
      <c r="E7562" s="119">
        <v>1316526.7</v>
      </c>
      <c r="F7562" s="89">
        <v>1300.0409999999999</v>
      </c>
      <c r="G7562" s="89">
        <v>96</v>
      </c>
      <c r="H7562" s="89">
        <v>157392.29999999999</v>
      </c>
      <c r="I7562" s="110" t="s">
        <v>8887</v>
      </c>
      <c r="J7562" s="119">
        <v>680961.03</v>
      </c>
      <c r="K7562" s="112" t="s">
        <v>8888</v>
      </c>
      <c r="L7562" s="110" t="s">
        <v>8889</v>
      </c>
      <c r="M7562" s="89">
        <v>46739.370999999999</v>
      </c>
      <c r="N7562" s="89">
        <v>5</v>
      </c>
      <c r="O7562" s="89">
        <v>198.001</v>
      </c>
      <c r="P7562" s="89">
        <v>503.00599999999997</v>
      </c>
      <c r="Q7562" s="89">
        <v>63390.292999999998</v>
      </c>
      <c r="R7562" s="89">
        <v>12263.608</v>
      </c>
      <c r="S7562" s="119">
        <v>1235328.3</v>
      </c>
    </row>
    <row r="7563" spans="1:19" ht="11.25" thickBot="1" x14ac:dyDescent="0.2">
      <c r="A7563" s="93"/>
    </row>
    <row r="7564" spans="1:19" ht="11.25" thickBot="1" x14ac:dyDescent="0.2">
      <c r="A7564" s="113" t="s">
        <v>352</v>
      </c>
      <c r="B7564" s="93"/>
      <c r="C7564" s="114">
        <v>362456.56</v>
      </c>
      <c r="D7564" s="118">
        <v>68474.683999999994</v>
      </c>
      <c r="E7564" s="118">
        <v>1308538.3999999999</v>
      </c>
      <c r="F7564" s="114">
        <v>1276.7059999999999</v>
      </c>
      <c r="G7564" s="114">
        <v>87.667000000000002</v>
      </c>
      <c r="H7564" s="114">
        <v>157468.88</v>
      </c>
      <c r="I7564" s="110" t="s">
        <v>8890</v>
      </c>
      <c r="J7564" s="118">
        <v>678633.53</v>
      </c>
      <c r="K7564" s="112" t="s">
        <v>8891</v>
      </c>
      <c r="L7564" s="110" t="s">
        <v>8892</v>
      </c>
      <c r="M7564" s="114">
        <v>46500.506000000001</v>
      </c>
      <c r="N7564" s="114">
        <v>14</v>
      </c>
      <c r="O7564" s="114">
        <v>209.001</v>
      </c>
      <c r="P7564" s="114">
        <v>496.339</v>
      </c>
      <c r="Q7564" s="114">
        <v>63359.199000000001</v>
      </c>
      <c r="R7564" s="114">
        <v>12376.674999999999</v>
      </c>
      <c r="S7564" s="118">
        <v>1227317.8</v>
      </c>
    </row>
    <row r="7565" spans="1:19" ht="11.25" thickBot="1" x14ac:dyDescent="0.2">
      <c r="A7565" s="93"/>
    </row>
    <row r="7566" spans="1:19" ht="11.25" thickBot="1" x14ac:dyDescent="0.2">
      <c r="A7566" s="116" t="s">
        <v>355</v>
      </c>
      <c r="B7566" s="93"/>
      <c r="C7566" s="114">
        <v>2402.0630000000001</v>
      </c>
      <c r="D7566" s="118">
        <v>510.68</v>
      </c>
      <c r="E7566" s="118">
        <v>7335.3990000000003</v>
      </c>
      <c r="F7566" s="114">
        <v>22.122</v>
      </c>
      <c r="G7566" s="114">
        <v>7.6379999999999999</v>
      </c>
      <c r="H7566" s="114">
        <v>475.18799999999999</v>
      </c>
      <c r="I7566" s="110" t="s">
        <v>8893</v>
      </c>
      <c r="J7566" s="118">
        <v>4408.7259999999997</v>
      </c>
      <c r="K7566" s="112" t="s">
        <v>8894</v>
      </c>
      <c r="L7566" s="110" t="s">
        <v>8895</v>
      </c>
      <c r="M7566" s="114">
        <v>345.00900000000001</v>
      </c>
      <c r="N7566" s="114">
        <v>8.5440000000000005</v>
      </c>
      <c r="O7566" s="114">
        <v>13.454000000000001</v>
      </c>
      <c r="P7566" s="114">
        <v>21.78</v>
      </c>
      <c r="Q7566" s="114">
        <v>74.731999999999999</v>
      </c>
      <c r="R7566" s="114">
        <v>106.754</v>
      </c>
      <c r="S7566" s="118">
        <v>7243.6059999999998</v>
      </c>
    </row>
    <row r="7567" spans="1:19" ht="11.25" thickBot="1" x14ac:dyDescent="0.2">
      <c r="A7567" s="93"/>
    </row>
    <row r="7568" spans="1:19" ht="11.25" thickBot="1" x14ac:dyDescent="0.2">
      <c r="A7568" s="117" t="s">
        <v>358</v>
      </c>
      <c r="B7568" s="93"/>
      <c r="C7568" s="114">
        <v>0.66300000000000003</v>
      </c>
      <c r="D7568" s="118">
        <v>0.746</v>
      </c>
      <c r="E7568" s="118">
        <v>0.56100000000000005</v>
      </c>
      <c r="F7568" s="114">
        <v>1.7330000000000001</v>
      </c>
      <c r="G7568" s="114">
        <v>8.7119999999999997</v>
      </c>
      <c r="H7568" s="114">
        <v>0.30199999999999999</v>
      </c>
      <c r="I7568" s="110" t="s">
        <v>536</v>
      </c>
      <c r="J7568" s="118">
        <v>0.65</v>
      </c>
      <c r="K7568" s="112" t="s">
        <v>3030</v>
      </c>
      <c r="L7568" s="110" t="s">
        <v>6797</v>
      </c>
      <c r="M7568" s="114">
        <v>0.74199999999999999</v>
      </c>
      <c r="N7568" s="114">
        <v>61.029000000000003</v>
      </c>
      <c r="O7568" s="114">
        <v>6.4370000000000003</v>
      </c>
      <c r="P7568" s="114">
        <v>4.3879999999999999</v>
      </c>
      <c r="Q7568" s="114">
        <v>0.11799999999999999</v>
      </c>
      <c r="R7568" s="114">
        <v>0.86299999999999999</v>
      </c>
      <c r="S7568" s="118">
        <v>0.59</v>
      </c>
    </row>
    <row r="7569" spans="1:19" ht="11.25" thickBot="1" x14ac:dyDescent="0.2">
      <c r="A7569" s="93"/>
    </row>
    <row r="7570" spans="1:19" ht="11.25" thickBot="1" x14ac:dyDescent="0.2">
      <c r="A7570" s="87" t="s">
        <v>345</v>
      </c>
      <c r="B7570" s="87" t="s">
        <v>346</v>
      </c>
      <c r="C7570" s="108" t="s">
        <v>35</v>
      </c>
      <c r="D7570" s="107" t="s">
        <v>36</v>
      </c>
      <c r="E7570" s="107" t="s">
        <v>37</v>
      </c>
      <c r="F7570" s="107" t="s">
        <v>38</v>
      </c>
      <c r="G7570" s="107" t="s">
        <v>39</v>
      </c>
      <c r="H7570" s="107" t="s">
        <v>40</v>
      </c>
      <c r="I7570" s="107" t="s">
        <v>41</v>
      </c>
      <c r="J7570" s="107" t="s">
        <v>42</v>
      </c>
      <c r="K7570" s="107" t="s">
        <v>43</v>
      </c>
      <c r="L7570" s="107" t="s">
        <v>44</v>
      </c>
      <c r="M7570" s="107" t="s">
        <v>45</v>
      </c>
      <c r="N7570" s="107" t="s">
        <v>46</v>
      </c>
      <c r="O7570" s="107" t="s">
        <v>47</v>
      </c>
      <c r="P7570" s="107" t="s">
        <v>48</v>
      </c>
      <c r="Q7570" s="107" t="s">
        <v>49</v>
      </c>
      <c r="R7570" s="107" t="s">
        <v>50</v>
      </c>
      <c r="S7570" s="107" t="s">
        <v>51</v>
      </c>
    </row>
    <row r="7571" spans="1:19" ht="11.25" thickBot="1" x14ac:dyDescent="0.2">
      <c r="A7571" s="88">
        <v>1</v>
      </c>
      <c r="B7571" s="109">
        <v>0.86056712962962967</v>
      </c>
      <c r="C7571" s="112" t="s">
        <v>8896</v>
      </c>
      <c r="D7571" s="110" t="s">
        <v>8897</v>
      </c>
      <c r="E7571" s="89">
        <v>33046.188000000002</v>
      </c>
      <c r="F7571" s="89">
        <v>147.001</v>
      </c>
      <c r="G7571" s="89">
        <v>16024.16</v>
      </c>
      <c r="H7571" s="89">
        <v>1317604.8</v>
      </c>
      <c r="I7571" s="110" t="s">
        <v>8898</v>
      </c>
      <c r="J7571" s="89">
        <v>432732.99</v>
      </c>
      <c r="K7571" s="89">
        <v>721128.3</v>
      </c>
      <c r="L7571" s="89">
        <v>111388.99</v>
      </c>
      <c r="M7571" s="89">
        <v>81282.255000000005</v>
      </c>
      <c r="N7571" s="89">
        <v>15206.548000000001</v>
      </c>
      <c r="O7571" s="89">
        <v>12657.843999999999</v>
      </c>
      <c r="P7571" s="89">
        <v>18172.922999999999</v>
      </c>
      <c r="Q7571" s="89">
        <v>14544.075000000001</v>
      </c>
      <c r="R7571" s="89">
        <v>18580.281999999999</v>
      </c>
      <c r="S7571" s="89">
        <v>14006.707</v>
      </c>
    </row>
    <row r="7572" spans="1:19" ht="11.25" thickBot="1" x14ac:dyDescent="0.2">
      <c r="A7572" s="93"/>
    </row>
    <row r="7573" spans="1:19" ht="11.25" thickBot="1" x14ac:dyDescent="0.2">
      <c r="A7573" s="88">
        <v>2</v>
      </c>
      <c r="B7573" s="109">
        <v>0.86072916666666666</v>
      </c>
      <c r="C7573" s="112" t="s">
        <v>8899</v>
      </c>
      <c r="D7573" s="110" t="s">
        <v>8900</v>
      </c>
      <c r="E7573" s="89">
        <v>33118.303</v>
      </c>
      <c r="F7573" s="89">
        <v>141</v>
      </c>
      <c r="G7573" s="89">
        <v>16249.334999999999</v>
      </c>
      <c r="H7573" s="89">
        <v>1326307.8</v>
      </c>
      <c r="I7573" s="110" t="s">
        <v>8901</v>
      </c>
      <c r="J7573" s="89">
        <v>432687.05</v>
      </c>
      <c r="K7573" s="89">
        <v>726395.63</v>
      </c>
      <c r="L7573" s="89">
        <v>111553.86</v>
      </c>
      <c r="M7573" s="89">
        <v>82259.077000000005</v>
      </c>
      <c r="N7573" s="89">
        <v>14992.393</v>
      </c>
      <c r="O7573" s="89">
        <v>12539.772999999999</v>
      </c>
      <c r="P7573" s="89">
        <v>17818.616999999998</v>
      </c>
      <c r="Q7573" s="89">
        <v>14358.947</v>
      </c>
      <c r="R7573" s="89">
        <v>18967.631000000001</v>
      </c>
      <c r="S7573" s="89">
        <v>14231.859</v>
      </c>
    </row>
    <row r="7574" spans="1:19" ht="11.25" thickBot="1" x14ac:dyDescent="0.2">
      <c r="A7574" s="93"/>
    </row>
    <row r="7575" spans="1:19" ht="11.25" thickBot="1" x14ac:dyDescent="0.2">
      <c r="A7575" s="88">
        <v>3</v>
      </c>
      <c r="B7575" s="109">
        <v>0.86090277777777768</v>
      </c>
      <c r="C7575" s="112" t="s">
        <v>8902</v>
      </c>
      <c r="D7575" s="110" t="s">
        <v>8903</v>
      </c>
      <c r="E7575" s="89">
        <v>33188.413999999997</v>
      </c>
      <c r="F7575" s="89">
        <v>152.001</v>
      </c>
      <c r="G7575" s="89">
        <v>15764.963</v>
      </c>
      <c r="H7575" s="89">
        <v>1313483.3999999999</v>
      </c>
      <c r="I7575" s="110" t="s">
        <v>8904</v>
      </c>
      <c r="J7575" s="89">
        <v>433199.54</v>
      </c>
      <c r="K7575" s="89">
        <v>726386.31</v>
      </c>
      <c r="L7575" s="89">
        <v>111673.5</v>
      </c>
      <c r="M7575" s="89">
        <v>81624.589000000007</v>
      </c>
      <c r="N7575" s="89">
        <v>15178.527</v>
      </c>
      <c r="O7575" s="89">
        <v>12532.769</v>
      </c>
      <c r="P7575" s="89">
        <v>17914.699000000001</v>
      </c>
      <c r="Q7575" s="89">
        <v>14384.965</v>
      </c>
      <c r="R7575" s="89">
        <v>18829.505000000001</v>
      </c>
      <c r="S7575" s="89">
        <v>14256.877</v>
      </c>
    </row>
    <row r="7576" spans="1:19" ht="11.25" thickBot="1" x14ac:dyDescent="0.2">
      <c r="A7576" s="93"/>
    </row>
    <row r="7577" spans="1:19" ht="11.25" thickBot="1" x14ac:dyDescent="0.2">
      <c r="A7577" s="113" t="s">
        <v>352</v>
      </c>
      <c r="B7577" s="93"/>
      <c r="C7577" s="112" t="s">
        <v>8905</v>
      </c>
      <c r="D7577" s="110" t="s">
        <v>8906</v>
      </c>
      <c r="E7577" s="114">
        <v>33117.635000000002</v>
      </c>
      <c r="F7577" s="114">
        <v>146.667</v>
      </c>
      <c r="G7577" s="114">
        <v>16012.819</v>
      </c>
      <c r="H7577" s="114">
        <v>1319132</v>
      </c>
      <c r="I7577" s="110" t="s">
        <v>8907</v>
      </c>
      <c r="J7577" s="114">
        <v>432873.2</v>
      </c>
      <c r="K7577" s="114">
        <v>724636.74</v>
      </c>
      <c r="L7577" s="114">
        <v>111538.78</v>
      </c>
      <c r="M7577" s="114">
        <v>81721.974000000002</v>
      </c>
      <c r="N7577" s="114">
        <v>15125.823</v>
      </c>
      <c r="O7577" s="114">
        <v>12576.795</v>
      </c>
      <c r="P7577" s="114">
        <v>17968.745999999999</v>
      </c>
      <c r="Q7577" s="114">
        <v>14429.329</v>
      </c>
      <c r="R7577" s="114">
        <v>18792.473000000002</v>
      </c>
      <c r="S7577" s="114">
        <v>14165.147999999999</v>
      </c>
    </row>
    <row r="7578" spans="1:19" ht="11.25" thickBot="1" x14ac:dyDescent="0.2">
      <c r="A7578" s="93"/>
    </row>
    <row r="7579" spans="1:19" ht="11.25" thickBot="1" x14ac:dyDescent="0.2">
      <c r="A7579" s="116" t="s">
        <v>355</v>
      </c>
      <c r="B7579" s="93"/>
      <c r="C7579" s="112" t="s">
        <v>8908</v>
      </c>
      <c r="D7579" s="110" t="s">
        <v>8909</v>
      </c>
      <c r="E7579" s="114">
        <v>71.114999999999995</v>
      </c>
      <c r="F7579" s="114">
        <v>5.508</v>
      </c>
      <c r="G7579" s="114">
        <v>242.38499999999999</v>
      </c>
      <c r="H7579" s="114">
        <v>6547.2070000000003</v>
      </c>
      <c r="I7579" s="110" t="s">
        <v>8910</v>
      </c>
      <c r="J7579" s="114">
        <v>283.55399999999997</v>
      </c>
      <c r="K7579" s="114">
        <v>3038.4090000000001</v>
      </c>
      <c r="L7579" s="114">
        <v>142.857</v>
      </c>
      <c r="M7579" s="114">
        <v>495.63900000000001</v>
      </c>
      <c r="N7579" s="114">
        <v>116.4</v>
      </c>
      <c r="O7579" s="114">
        <v>70.278000000000006</v>
      </c>
      <c r="P7579" s="114">
        <v>183.232</v>
      </c>
      <c r="Q7579" s="114">
        <v>100.221</v>
      </c>
      <c r="R7579" s="114">
        <v>196.31200000000001</v>
      </c>
      <c r="S7579" s="114">
        <v>137.78299999999999</v>
      </c>
    </row>
    <row r="7580" spans="1:19" ht="11.25" thickBot="1" x14ac:dyDescent="0.2">
      <c r="A7580" s="93"/>
    </row>
    <row r="7581" spans="1:19" ht="11.25" thickBot="1" x14ac:dyDescent="0.2">
      <c r="A7581" s="117" t="s">
        <v>358</v>
      </c>
      <c r="B7581" s="93"/>
      <c r="C7581" s="112" t="s">
        <v>3190</v>
      </c>
      <c r="D7581" s="110" t="s">
        <v>8911</v>
      </c>
      <c r="E7581" s="114">
        <v>0.215</v>
      </c>
      <c r="F7581" s="114">
        <v>3.7549999999999999</v>
      </c>
      <c r="G7581" s="114">
        <v>1.514</v>
      </c>
      <c r="H7581" s="114">
        <v>0.496</v>
      </c>
      <c r="I7581" s="110" t="s">
        <v>1091</v>
      </c>
      <c r="J7581" s="114">
        <v>6.6000000000000003E-2</v>
      </c>
      <c r="K7581" s="114">
        <v>0.41899999999999998</v>
      </c>
      <c r="L7581" s="114">
        <v>0.128</v>
      </c>
      <c r="M7581" s="114">
        <v>0.60599999999999998</v>
      </c>
      <c r="N7581" s="114">
        <v>0.77</v>
      </c>
      <c r="O7581" s="114">
        <v>0.55900000000000005</v>
      </c>
      <c r="P7581" s="114">
        <v>1.02</v>
      </c>
      <c r="Q7581" s="114">
        <v>0.69499999999999995</v>
      </c>
      <c r="R7581" s="114">
        <v>1.0449999999999999</v>
      </c>
      <c r="S7581" s="114">
        <v>0.97299999999999998</v>
      </c>
    </row>
    <row r="7582" spans="1:19" ht="11.25" thickBot="1" x14ac:dyDescent="0.2">
      <c r="A7582" s="93"/>
    </row>
    <row r="7583" spans="1:19" ht="11.25" thickBot="1" x14ac:dyDescent="0.2">
      <c r="A7583" s="87" t="s">
        <v>345</v>
      </c>
      <c r="B7583" s="87" t="s">
        <v>346</v>
      </c>
      <c r="C7583" s="107" t="s">
        <v>52</v>
      </c>
      <c r="D7583" s="107" t="s">
        <v>53</v>
      </c>
      <c r="E7583" s="107" t="s">
        <v>54</v>
      </c>
      <c r="F7583" s="107" t="s">
        <v>55</v>
      </c>
      <c r="G7583" s="107" t="s">
        <v>56</v>
      </c>
      <c r="H7583" s="107" t="s">
        <v>57</v>
      </c>
      <c r="I7583" s="107" t="s">
        <v>58</v>
      </c>
      <c r="J7583" s="107" t="s">
        <v>59</v>
      </c>
      <c r="K7583" s="107" t="s">
        <v>60</v>
      </c>
      <c r="L7583" s="107" t="s">
        <v>61</v>
      </c>
      <c r="M7583" s="107" t="s">
        <v>62</v>
      </c>
      <c r="N7583" s="107" t="s">
        <v>63</v>
      </c>
      <c r="O7583" s="107" t="s">
        <v>64</v>
      </c>
      <c r="P7583" s="108" t="s">
        <v>65</v>
      </c>
      <c r="Q7583" s="108" t="s">
        <v>66</v>
      </c>
      <c r="R7583" s="107" t="s">
        <v>67</v>
      </c>
      <c r="S7583" s="107" t="s">
        <v>68</v>
      </c>
    </row>
    <row r="7584" spans="1:19" ht="11.25" thickBot="1" x14ac:dyDescent="0.2">
      <c r="A7584" s="88">
        <v>1</v>
      </c>
      <c r="B7584" s="109">
        <v>0.86056712962962967</v>
      </c>
      <c r="C7584" s="89">
        <v>13617.449000000001</v>
      </c>
      <c r="D7584" s="89">
        <v>5571.7449999999999</v>
      </c>
      <c r="E7584" s="89">
        <v>8205.616</v>
      </c>
      <c r="F7584" s="89">
        <v>5626.76</v>
      </c>
      <c r="G7584" s="89">
        <v>316430.96999999997</v>
      </c>
      <c r="H7584" s="89">
        <v>65540.933000000005</v>
      </c>
      <c r="I7584" s="89">
        <v>52</v>
      </c>
      <c r="J7584" s="89">
        <v>56</v>
      </c>
      <c r="K7584" s="89">
        <v>1587.06</v>
      </c>
      <c r="L7584" s="89">
        <v>2008.097</v>
      </c>
      <c r="M7584" s="89">
        <v>6944.1570000000002</v>
      </c>
      <c r="N7584" s="89">
        <v>6985.1710000000003</v>
      </c>
      <c r="O7584" s="89">
        <v>1338115.1000000001</v>
      </c>
      <c r="P7584" s="112" t="s">
        <v>8912</v>
      </c>
      <c r="Q7584" s="112" t="s">
        <v>8913</v>
      </c>
      <c r="R7584" s="89">
        <v>189430.31</v>
      </c>
      <c r="S7584" s="89">
        <v>143759.29999999999</v>
      </c>
    </row>
    <row r="7585" spans="1:19" ht="11.25" thickBot="1" x14ac:dyDescent="0.2">
      <c r="A7585" s="93"/>
    </row>
    <row r="7586" spans="1:19" ht="11.25" thickBot="1" x14ac:dyDescent="0.2">
      <c r="A7586" s="88">
        <v>2</v>
      </c>
      <c r="B7586" s="109">
        <v>0.86072916666666666</v>
      </c>
      <c r="C7586" s="89">
        <v>13464.35</v>
      </c>
      <c r="D7586" s="89">
        <v>5554.74</v>
      </c>
      <c r="E7586" s="89">
        <v>8207.616</v>
      </c>
      <c r="F7586" s="89">
        <v>5626.76</v>
      </c>
      <c r="G7586" s="89">
        <v>316696.96999999997</v>
      </c>
      <c r="H7586" s="89">
        <v>66044.519</v>
      </c>
      <c r="I7586" s="89">
        <v>44</v>
      </c>
      <c r="J7586" s="89">
        <v>38</v>
      </c>
      <c r="K7586" s="89">
        <v>1452.0509999999999</v>
      </c>
      <c r="L7586" s="89">
        <v>1885.085</v>
      </c>
      <c r="M7586" s="89">
        <v>6894.1409999999996</v>
      </c>
      <c r="N7586" s="89">
        <v>6837.1220000000003</v>
      </c>
      <c r="O7586" s="89">
        <v>1348548.7</v>
      </c>
      <c r="P7586" s="112" t="s">
        <v>8914</v>
      </c>
      <c r="Q7586" s="112" t="s">
        <v>8915</v>
      </c>
      <c r="R7586" s="89">
        <v>193274.38</v>
      </c>
      <c r="S7586" s="89">
        <v>144025.12</v>
      </c>
    </row>
    <row r="7587" spans="1:19" ht="11.25" thickBot="1" x14ac:dyDescent="0.2">
      <c r="A7587" s="93"/>
    </row>
    <row r="7588" spans="1:19" ht="11.25" thickBot="1" x14ac:dyDescent="0.2">
      <c r="A7588" s="88">
        <v>3</v>
      </c>
      <c r="B7588" s="109">
        <v>0.86090277777777768</v>
      </c>
      <c r="C7588" s="89">
        <v>13610.444</v>
      </c>
      <c r="D7588" s="89">
        <v>5751.7939999999999</v>
      </c>
      <c r="E7588" s="89">
        <v>8496.732</v>
      </c>
      <c r="F7588" s="89">
        <v>5576.7460000000001</v>
      </c>
      <c r="G7588" s="89">
        <v>316381.23</v>
      </c>
      <c r="H7588" s="89">
        <v>64925.008999999998</v>
      </c>
      <c r="I7588" s="89">
        <v>47</v>
      </c>
      <c r="J7588" s="89">
        <v>48</v>
      </c>
      <c r="K7588" s="89">
        <v>1443.05</v>
      </c>
      <c r="L7588" s="89">
        <v>1853.0820000000001</v>
      </c>
      <c r="M7588" s="89">
        <v>6761.0969999999998</v>
      </c>
      <c r="N7588" s="89">
        <v>6904.1440000000002</v>
      </c>
      <c r="O7588" s="89">
        <v>1339123.8999999999</v>
      </c>
      <c r="P7588" s="112" t="s">
        <v>8916</v>
      </c>
      <c r="Q7588" s="112" t="s">
        <v>8917</v>
      </c>
      <c r="R7588" s="89">
        <v>191083.31</v>
      </c>
      <c r="S7588" s="89">
        <v>142475.51999999999</v>
      </c>
    </row>
    <row r="7589" spans="1:19" ht="11.25" thickBot="1" x14ac:dyDescent="0.2">
      <c r="A7589" s="93"/>
    </row>
    <row r="7590" spans="1:19" ht="11.25" thickBot="1" x14ac:dyDescent="0.2">
      <c r="A7590" s="113" t="s">
        <v>352</v>
      </c>
      <c r="B7590" s="93"/>
      <c r="C7590" s="114">
        <v>13564.081</v>
      </c>
      <c r="D7590" s="114">
        <v>5626.0929999999998</v>
      </c>
      <c r="E7590" s="114">
        <v>8303.3220000000001</v>
      </c>
      <c r="F7590" s="114">
        <v>5610.0889999999999</v>
      </c>
      <c r="G7590" s="114">
        <v>316503.06</v>
      </c>
      <c r="H7590" s="114">
        <v>65503.487000000001</v>
      </c>
      <c r="I7590" s="114">
        <v>47.667000000000002</v>
      </c>
      <c r="J7590" s="114">
        <v>47.332999999999998</v>
      </c>
      <c r="K7590" s="114">
        <v>1494.0540000000001</v>
      </c>
      <c r="L7590" s="114">
        <v>1915.422</v>
      </c>
      <c r="M7590" s="114">
        <v>6866.4650000000001</v>
      </c>
      <c r="N7590" s="114">
        <v>6908.8119999999999</v>
      </c>
      <c r="O7590" s="114">
        <v>1341929.2</v>
      </c>
      <c r="P7590" s="112" t="s">
        <v>8918</v>
      </c>
      <c r="Q7590" s="112" t="s">
        <v>8919</v>
      </c>
      <c r="R7590" s="114">
        <v>191262.67</v>
      </c>
      <c r="S7590" s="114">
        <v>143419.98000000001</v>
      </c>
    </row>
    <row r="7591" spans="1:19" ht="11.25" thickBot="1" x14ac:dyDescent="0.2">
      <c r="A7591" s="93"/>
    </row>
    <row r="7592" spans="1:19" ht="11.25" thickBot="1" x14ac:dyDescent="0.2">
      <c r="A7592" s="116" t="s">
        <v>355</v>
      </c>
      <c r="B7592" s="93"/>
      <c r="C7592" s="114">
        <v>86.441000000000003</v>
      </c>
      <c r="D7592" s="114">
        <v>109.19199999999999</v>
      </c>
      <c r="E7592" s="114">
        <v>167.50200000000001</v>
      </c>
      <c r="F7592" s="114">
        <v>28.875</v>
      </c>
      <c r="G7592" s="114">
        <v>169.76599999999999</v>
      </c>
      <c r="H7592" s="114">
        <v>560.69399999999996</v>
      </c>
      <c r="I7592" s="114">
        <v>4.0410000000000004</v>
      </c>
      <c r="J7592" s="114">
        <v>9.0190000000000001</v>
      </c>
      <c r="K7592" s="114">
        <v>80.671999999999997</v>
      </c>
      <c r="L7592" s="114">
        <v>81.838999999999999</v>
      </c>
      <c r="M7592" s="114">
        <v>94.616</v>
      </c>
      <c r="N7592" s="114">
        <v>74.135000000000005</v>
      </c>
      <c r="O7592" s="114">
        <v>5754.7479999999996</v>
      </c>
      <c r="P7592" s="112" t="s">
        <v>8920</v>
      </c>
      <c r="Q7592" s="112" t="s">
        <v>8921</v>
      </c>
      <c r="R7592" s="114">
        <v>1928.299</v>
      </c>
      <c r="S7592" s="114">
        <v>828.654</v>
      </c>
    </row>
    <row r="7593" spans="1:19" ht="11.25" thickBot="1" x14ac:dyDescent="0.2">
      <c r="A7593" s="93"/>
    </row>
    <row r="7594" spans="1:19" ht="11.25" thickBot="1" x14ac:dyDescent="0.2">
      <c r="A7594" s="117" t="s">
        <v>358</v>
      </c>
      <c r="B7594" s="93"/>
      <c r="C7594" s="114">
        <v>0.63700000000000001</v>
      </c>
      <c r="D7594" s="114">
        <v>1.9410000000000001</v>
      </c>
      <c r="E7594" s="114">
        <v>2.0169999999999999</v>
      </c>
      <c r="F7594" s="114">
        <v>0.51500000000000001</v>
      </c>
      <c r="G7594" s="114">
        <v>5.3999999999999999E-2</v>
      </c>
      <c r="H7594" s="114">
        <v>0.85599999999999998</v>
      </c>
      <c r="I7594" s="114">
        <v>8.4789999999999992</v>
      </c>
      <c r="J7594" s="114">
        <v>19.053000000000001</v>
      </c>
      <c r="K7594" s="114">
        <v>5.4</v>
      </c>
      <c r="L7594" s="114">
        <v>4.2729999999999997</v>
      </c>
      <c r="M7594" s="114">
        <v>1.3779999999999999</v>
      </c>
      <c r="N7594" s="114">
        <v>1.073</v>
      </c>
      <c r="O7594" s="114">
        <v>0.42899999999999999</v>
      </c>
      <c r="P7594" s="112" t="s">
        <v>2629</v>
      </c>
      <c r="Q7594" s="112" t="s">
        <v>3202</v>
      </c>
      <c r="R7594" s="114">
        <v>1.008</v>
      </c>
      <c r="S7594" s="114">
        <v>0.57799999999999996</v>
      </c>
    </row>
    <row r="7595" spans="1:19" ht="10.5" x14ac:dyDescent="0.15">
      <c r="A7595" s="93"/>
    </row>
    <row r="7596" spans="1:19" x14ac:dyDescent="0.15">
      <c r="A7596" s="106"/>
      <c r="B7596" s="69" t="s">
        <v>3203</v>
      </c>
    </row>
    <row r="7597" spans="1:19" ht="9.75" thickBot="1" x14ac:dyDescent="0.2">
      <c r="A7597" s="64" t="s">
        <v>6926</v>
      </c>
    </row>
    <row r="7598" spans="1:19" ht="11.25" thickBot="1" x14ac:dyDescent="0.2">
      <c r="A7598" s="87" t="s">
        <v>345</v>
      </c>
      <c r="B7598" s="87" t="s">
        <v>346</v>
      </c>
      <c r="C7598" s="107" t="s">
        <v>1</v>
      </c>
      <c r="D7598" s="107" t="s">
        <v>2</v>
      </c>
      <c r="E7598" s="107" t="s">
        <v>3</v>
      </c>
      <c r="F7598" s="107" t="s">
        <v>4</v>
      </c>
      <c r="G7598" s="107" t="s">
        <v>5</v>
      </c>
      <c r="H7598" s="107" t="s">
        <v>6</v>
      </c>
      <c r="I7598" s="108" t="s">
        <v>7</v>
      </c>
      <c r="J7598" s="108" t="s">
        <v>8</v>
      </c>
      <c r="K7598" s="107" t="s">
        <v>9</v>
      </c>
      <c r="L7598" s="107" t="s">
        <v>10</v>
      </c>
      <c r="M7598" s="107" t="s">
        <v>11</v>
      </c>
      <c r="N7598" s="107" t="s">
        <v>12</v>
      </c>
      <c r="O7598" s="107" t="s">
        <v>13</v>
      </c>
      <c r="P7598" s="107" t="s">
        <v>14</v>
      </c>
      <c r="Q7598" s="107" t="s">
        <v>15</v>
      </c>
      <c r="R7598" s="107" t="s">
        <v>16</v>
      </c>
      <c r="S7598" s="107" t="s">
        <v>17</v>
      </c>
    </row>
    <row r="7599" spans="1:19" ht="11.25" thickBot="1" x14ac:dyDescent="0.2">
      <c r="A7599" s="88">
        <v>1</v>
      </c>
      <c r="B7599" s="109">
        <v>0.86600694444444448</v>
      </c>
      <c r="C7599" s="110" t="s">
        <v>8922</v>
      </c>
      <c r="D7599" s="110" t="s">
        <v>8923</v>
      </c>
      <c r="E7599" s="110" t="s">
        <v>8924</v>
      </c>
      <c r="F7599" s="110" t="s">
        <v>8925</v>
      </c>
      <c r="G7599" s="110" t="s">
        <v>8926</v>
      </c>
      <c r="H7599" s="89">
        <v>718251.43</v>
      </c>
      <c r="I7599" s="119">
        <v>74848.213000000003</v>
      </c>
      <c r="J7599" s="112" t="s">
        <v>8927</v>
      </c>
      <c r="K7599" s="110" t="s">
        <v>8928</v>
      </c>
      <c r="L7599" s="89">
        <v>37836.326999999997</v>
      </c>
      <c r="M7599" s="89">
        <v>6828.1189999999997</v>
      </c>
      <c r="N7599" s="89">
        <v>340531.52</v>
      </c>
      <c r="O7599" s="110" t="s">
        <v>8929</v>
      </c>
      <c r="P7599" s="89">
        <v>8742.8340000000007</v>
      </c>
      <c r="Q7599" s="89">
        <v>29102.312000000002</v>
      </c>
      <c r="R7599" s="89">
        <v>399995.4</v>
      </c>
      <c r="S7599" s="89">
        <v>365319.16</v>
      </c>
    </row>
    <row r="7600" spans="1:19" ht="11.25" thickBot="1" x14ac:dyDescent="0.2">
      <c r="A7600" s="93"/>
    </row>
    <row r="7601" spans="1:19" ht="11.25" thickBot="1" x14ac:dyDescent="0.2">
      <c r="A7601" s="88">
        <v>2</v>
      </c>
      <c r="B7601" s="109">
        <v>0.86618055555555562</v>
      </c>
      <c r="C7601" s="110" t="s">
        <v>8930</v>
      </c>
      <c r="D7601" s="110" t="s">
        <v>8931</v>
      </c>
      <c r="E7601" s="110" t="s">
        <v>8932</v>
      </c>
      <c r="F7601" s="110" t="s">
        <v>8933</v>
      </c>
      <c r="G7601" s="110" t="s">
        <v>8934</v>
      </c>
      <c r="H7601" s="89">
        <v>723627.76</v>
      </c>
      <c r="I7601" s="119">
        <v>74668.570000000007</v>
      </c>
      <c r="J7601" s="112" t="s">
        <v>8935</v>
      </c>
      <c r="K7601" s="110" t="s">
        <v>8936</v>
      </c>
      <c r="L7601" s="89">
        <v>38306.184000000001</v>
      </c>
      <c r="M7601" s="89">
        <v>6857.1279999999997</v>
      </c>
      <c r="N7601" s="89">
        <v>342946.65</v>
      </c>
      <c r="O7601" s="110" t="s">
        <v>8937</v>
      </c>
      <c r="P7601" s="89">
        <v>8693.8140000000003</v>
      </c>
      <c r="Q7601" s="89">
        <v>29469.829000000002</v>
      </c>
      <c r="R7601" s="89">
        <v>400908.7</v>
      </c>
      <c r="S7601" s="89">
        <v>364820.53</v>
      </c>
    </row>
    <row r="7602" spans="1:19" ht="11.25" thickBot="1" x14ac:dyDescent="0.2">
      <c r="A7602" s="93"/>
    </row>
    <row r="7603" spans="1:19" ht="11.25" thickBot="1" x14ac:dyDescent="0.2">
      <c r="A7603" s="88">
        <v>3</v>
      </c>
      <c r="B7603" s="109">
        <v>0.86634259259259261</v>
      </c>
      <c r="C7603" s="110" t="s">
        <v>8938</v>
      </c>
      <c r="D7603" s="110" t="s">
        <v>8939</v>
      </c>
      <c r="E7603" s="110" t="s">
        <v>8940</v>
      </c>
      <c r="F7603" s="110" t="s">
        <v>8941</v>
      </c>
      <c r="G7603" s="110" t="s">
        <v>8942</v>
      </c>
      <c r="H7603" s="89">
        <v>718902.31</v>
      </c>
      <c r="I7603" s="119">
        <v>75346.002999999997</v>
      </c>
      <c r="J7603" s="112" t="s">
        <v>8943</v>
      </c>
      <c r="K7603" s="110" t="s">
        <v>8944</v>
      </c>
      <c r="L7603" s="89">
        <v>38178.951000000001</v>
      </c>
      <c r="M7603" s="89">
        <v>6695.076</v>
      </c>
      <c r="N7603" s="89">
        <v>340920.81</v>
      </c>
      <c r="O7603" s="110" t="s">
        <v>8945</v>
      </c>
      <c r="P7603" s="89">
        <v>8638.7909999999993</v>
      </c>
      <c r="Q7603" s="89">
        <v>29528.912</v>
      </c>
      <c r="R7603" s="89">
        <v>399399.12</v>
      </c>
      <c r="S7603" s="89">
        <v>363043.9</v>
      </c>
    </row>
    <row r="7604" spans="1:19" ht="11.25" thickBot="1" x14ac:dyDescent="0.2">
      <c r="A7604" s="93"/>
    </row>
    <row r="7605" spans="1:19" ht="11.25" thickBot="1" x14ac:dyDescent="0.2">
      <c r="A7605" s="113" t="s">
        <v>352</v>
      </c>
      <c r="B7605" s="93"/>
      <c r="C7605" s="110" t="s">
        <v>8946</v>
      </c>
      <c r="D7605" s="110" t="s">
        <v>8947</v>
      </c>
      <c r="E7605" s="110" t="s">
        <v>8948</v>
      </c>
      <c r="F7605" s="110" t="s">
        <v>8949</v>
      </c>
      <c r="G7605" s="110" t="s">
        <v>8950</v>
      </c>
      <c r="H7605" s="114">
        <v>720260.5</v>
      </c>
      <c r="I7605" s="118">
        <v>74954.262000000002</v>
      </c>
      <c r="J7605" s="112" t="s">
        <v>8951</v>
      </c>
      <c r="K7605" s="110" t="s">
        <v>8952</v>
      </c>
      <c r="L7605" s="114">
        <v>38107.154000000002</v>
      </c>
      <c r="M7605" s="114">
        <v>6793.4409999999998</v>
      </c>
      <c r="N7605" s="114">
        <v>341466.33</v>
      </c>
      <c r="O7605" s="110" t="s">
        <v>8953</v>
      </c>
      <c r="P7605" s="114">
        <v>8691.8130000000001</v>
      </c>
      <c r="Q7605" s="114">
        <v>29367.018</v>
      </c>
      <c r="R7605" s="114">
        <v>400101.08</v>
      </c>
      <c r="S7605" s="114">
        <v>364394.53</v>
      </c>
    </row>
    <row r="7606" spans="1:19" ht="11.25" thickBot="1" x14ac:dyDescent="0.2">
      <c r="A7606" s="93"/>
    </row>
    <row r="7607" spans="1:19" ht="11.25" thickBot="1" x14ac:dyDescent="0.2">
      <c r="A7607" s="116" t="s">
        <v>355</v>
      </c>
      <c r="B7607" s="93"/>
      <c r="C7607" s="110" t="s">
        <v>8954</v>
      </c>
      <c r="D7607" s="110" t="s">
        <v>8955</v>
      </c>
      <c r="E7607" s="110" t="s">
        <v>8956</v>
      </c>
      <c r="F7607" s="110" t="s">
        <v>8957</v>
      </c>
      <c r="G7607" s="110" t="s">
        <v>8958</v>
      </c>
      <c r="H7607" s="114">
        <v>2934.2350000000001</v>
      </c>
      <c r="I7607" s="118">
        <v>350.947</v>
      </c>
      <c r="J7607" s="112" t="s">
        <v>8959</v>
      </c>
      <c r="K7607" s="110" t="s">
        <v>8960</v>
      </c>
      <c r="L7607" s="114">
        <v>243.018</v>
      </c>
      <c r="M7607" s="114">
        <v>86.412999999999997</v>
      </c>
      <c r="N7607" s="114">
        <v>1296.693</v>
      </c>
      <c r="O7607" s="110" t="s">
        <v>8961</v>
      </c>
      <c r="P7607" s="114">
        <v>52.051000000000002</v>
      </c>
      <c r="Q7607" s="114">
        <v>231.137</v>
      </c>
      <c r="R7607" s="114">
        <v>760.31899999999996</v>
      </c>
      <c r="S7607" s="114">
        <v>1195.9549999999999</v>
      </c>
    </row>
    <row r="7608" spans="1:19" ht="11.25" thickBot="1" x14ac:dyDescent="0.2">
      <c r="A7608" s="93"/>
    </row>
    <row r="7609" spans="1:19" ht="11.25" thickBot="1" x14ac:dyDescent="0.2">
      <c r="A7609" s="117" t="s">
        <v>358</v>
      </c>
      <c r="B7609" s="93"/>
      <c r="C7609" s="110" t="s">
        <v>405</v>
      </c>
      <c r="D7609" s="110" t="s">
        <v>4165</v>
      </c>
      <c r="E7609" s="110" t="s">
        <v>600</v>
      </c>
      <c r="F7609" s="110" t="s">
        <v>5136</v>
      </c>
      <c r="G7609" s="110" t="s">
        <v>8962</v>
      </c>
      <c r="H7609" s="114">
        <v>0.40699999999999997</v>
      </c>
      <c r="I7609" s="118">
        <v>0.46800000000000003</v>
      </c>
      <c r="J7609" s="112" t="s">
        <v>1091</v>
      </c>
      <c r="K7609" s="110" t="s">
        <v>4011</v>
      </c>
      <c r="L7609" s="114">
        <v>0.63800000000000001</v>
      </c>
      <c r="M7609" s="114">
        <v>1.272</v>
      </c>
      <c r="N7609" s="114">
        <v>0.38</v>
      </c>
      <c r="O7609" s="110" t="s">
        <v>4021</v>
      </c>
      <c r="P7609" s="114">
        <v>0.59899999999999998</v>
      </c>
      <c r="Q7609" s="114">
        <v>0.78700000000000003</v>
      </c>
      <c r="R7609" s="114">
        <v>0.19</v>
      </c>
      <c r="S7609" s="114">
        <v>0.32800000000000001</v>
      </c>
    </row>
    <row r="7610" spans="1:19" ht="11.25" thickBot="1" x14ac:dyDescent="0.2">
      <c r="A7610" s="93"/>
    </row>
    <row r="7611" spans="1:19" ht="11.25" thickBot="1" x14ac:dyDescent="0.2">
      <c r="A7611" s="87" t="s">
        <v>345</v>
      </c>
      <c r="B7611" s="87" t="s">
        <v>346</v>
      </c>
      <c r="C7611" s="107" t="s">
        <v>18</v>
      </c>
      <c r="D7611" s="108" t="s">
        <v>19</v>
      </c>
      <c r="E7611" s="108" t="s">
        <v>20</v>
      </c>
      <c r="F7611" s="107" t="s">
        <v>21</v>
      </c>
      <c r="G7611" s="107" t="s">
        <v>22</v>
      </c>
      <c r="H7611" s="107" t="s">
        <v>23</v>
      </c>
      <c r="I7611" s="107" t="s">
        <v>24</v>
      </c>
      <c r="J7611" s="108" t="s">
        <v>25</v>
      </c>
      <c r="K7611" s="108" t="s">
        <v>26</v>
      </c>
      <c r="L7611" s="107" t="s">
        <v>27</v>
      </c>
      <c r="M7611" s="107" t="s">
        <v>28</v>
      </c>
      <c r="N7611" s="107" t="s">
        <v>29</v>
      </c>
      <c r="O7611" s="107" t="s">
        <v>30</v>
      </c>
      <c r="P7611" s="107" t="s">
        <v>31</v>
      </c>
      <c r="Q7611" s="107" t="s">
        <v>32</v>
      </c>
      <c r="R7611" s="107" t="s">
        <v>33</v>
      </c>
      <c r="S7611" s="108" t="s">
        <v>34</v>
      </c>
    </row>
    <row r="7612" spans="1:19" ht="11.25" thickBot="1" x14ac:dyDescent="0.2">
      <c r="A7612" s="88">
        <v>1</v>
      </c>
      <c r="B7612" s="109">
        <v>0.86600694444444448</v>
      </c>
      <c r="C7612" s="89">
        <v>52034.902000000002</v>
      </c>
      <c r="D7612" s="119">
        <v>68810.45</v>
      </c>
      <c r="E7612" s="119">
        <v>1312822.6000000001</v>
      </c>
      <c r="F7612" s="89">
        <v>226.001</v>
      </c>
      <c r="G7612" s="89">
        <v>33</v>
      </c>
      <c r="H7612" s="89">
        <v>19271.91</v>
      </c>
      <c r="I7612" s="89">
        <v>698960.66</v>
      </c>
      <c r="J7612" s="119">
        <v>673417.69</v>
      </c>
      <c r="K7612" s="112" t="s">
        <v>8963</v>
      </c>
      <c r="L7612" s="89">
        <v>485543.89</v>
      </c>
      <c r="M7612" s="89">
        <v>6272.9440000000004</v>
      </c>
      <c r="N7612" s="89">
        <v>5</v>
      </c>
      <c r="O7612" s="89">
        <v>51</v>
      </c>
      <c r="P7612" s="89">
        <v>77</v>
      </c>
      <c r="Q7612" s="89">
        <v>11490.168</v>
      </c>
      <c r="R7612" s="89">
        <v>2011.097</v>
      </c>
      <c r="S7612" s="119">
        <v>1227910.5</v>
      </c>
    </row>
    <row r="7613" spans="1:19" ht="11.25" thickBot="1" x14ac:dyDescent="0.2">
      <c r="A7613" s="93"/>
    </row>
    <row r="7614" spans="1:19" ht="11.25" thickBot="1" x14ac:dyDescent="0.2">
      <c r="A7614" s="88">
        <v>2</v>
      </c>
      <c r="B7614" s="109">
        <v>0.86618055555555562</v>
      </c>
      <c r="C7614" s="89">
        <v>52617.362000000001</v>
      </c>
      <c r="D7614" s="119">
        <v>69346.221999999994</v>
      </c>
      <c r="E7614" s="119">
        <v>1314343.1000000001</v>
      </c>
      <c r="F7614" s="89">
        <v>209.001</v>
      </c>
      <c r="G7614" s="89">
        <v>44</v>
      </c>
      <c r="H7614" s="89">
        <v>18987.649000000001</v>
      </c>
      <c r="I7614" s="89">
        <v>695362.2</v>
      </c>
      <c r="J7614" s="119">
        <v>677365.63</v>
      </c>
      <c r="K7614" s="112" t="s">
        <v>8964</v>
      </c>
      <c r="L7614" s="89">
        <v>485383.21</v>
      </c>
      <c r="M7614" s="89">
        <v>6204.924</v>
      </c>
      <c r="N7614" s="89">
        <v>7</v>
      </c>
      <c r="O7614" s="89">
        <v>28</v>
      </c>
      <c r="P7614" s="89">
        <v>84</v>
      </c>
      <c r="Q7614" s="89">
        <v>11410.124</v>
      </c>
      <c r="R7614" s="89">
        <v>2002.096</v>
      </c>
      <c r="S7614" s="119">
        <v>1237878.2</v>
      </c>
    </row>
    <row r="7615" spans="1:19" ht="11.25" thickBot="1" x14ac:dyDescent="0.2">
      <c r="A7615" s="93"/>
    </row>
    <row r="7616" spans="1:19" ht="11.25" thickBot="1" x14ac:dyDescent="0.2">
      <c r="A7616" s="88">
        <v>3</v>
      </c>
      <c r="B7616" s="109">
        <v>0.86634259259259261</v>
      </c>
      <c r="C7616" s="89">
        <v>52534.152999999998</v>
      </c>
      <c r="D7616" s="119">
        <v>70493.061000000002</v>
      </c>
      <c r="E7616" s="119">
        <v>1312933.3</v>
      </c>
      <c r="F7616" s="89">
        <v>232.001</v>
      </c>
      <c r="G7616" s="89">
        <v>57</v>
      </c>
      <c r="H7616" s="89">
        <v>19236.877</v>
      </c>
      <c r="I7616" s="89">
        <v>694431.93</v>
      </c>
      <c r="J7616" s="119">
        <v>684543.62</v>
      </c>
      <c r="K7616" s="112" t="s">
        <v>8965</v>
      </c>
      <c r="L7616" s="89">
        <v>482744.97</v>
      </c>
      <c r="M7616" s="89">
        <v>6202.9229999999998</v>
      </c>
      <c r="N7616" s="89">
        <v>5</v>
      </c>
      <c r="O7616" s="89">
        <v>34</v>
      </c>
      <c r="P7616" s="89">
        <v>95</v>
      </c>
      <c r="Q7616" s="89">
        <v>11089.950999999999</v>
      </c>
      <c r="R7616" s="89">
        <v>1961.0920000000001</v>
      </c>
      <c r="S7616" s="119">
        <v>1246823.7</v>
      </c>
    </row>
    <row r="7617" spans="1:19" ht="11.25" thickBot="1" x14ac:dyDescent="0.2">
      <c r="A7617" s="93"/>
    </row>
    <row r="7618" spans="1:19" ht="11.25" thickBot="1" x14ac:dyDescent="0.2">
      <c r="A7618" s="113" t="s">
        <v>352</v>
      </c>
      <c r="B7618" s="93"/>
      <c r="C7618" s="114">
        <v>52395.472000000002</v>
      </c>
      <c r="D7618" s="118">
        <v>69549.910999999993</v>
      </c>
      <c r="E7618" s="118">
        <v>1313366.3</v>
      </c>
      <c r="F7618" s="114">
        <v>222.33500000000001</v>
      </c>
      <c r="G7618" s="114">
        <v>44.667000000000002</v>
      </c>
      <c r="H7618" s="114">
        <v>19165.478999999999</v>
      </c>
      <c r="I7618" s="114">
        <v>696251.6</v>
      </c>
      <c r="J7618" s="118">
        <v>678442.31</v>
      </c>
      <c r="K7618" s="112" t="s">
        <v>8966</v>
      </c>
      <c r="L7618" s="114">
        <v>484557.36</v>
      </c>
      <c r="M7618" s="114">
        <v>6226.9309999999996</v>
      </c>
      <c r="N7618" s="114">
        <v>5.6669999999999998</v>
      </c>
      <c r="O7618" s="114">
        <v>37.667000000000002</v>
      </c>
      <c r="P7618" s="114">
        <v>85.334000000000003</v>
      </c>
      <c r="Q7618" s="114">
        <v>11330.081</v>
      </c>
      <c r="R7618" s="114">
        <v>1991.4290000000001</v>
      </c>
      <c r="S7618" s="118">
        <v>1237537.3999999999</v>
      </c>
    </row>
    <row r="7619" spans="1:19" ht="11.25" thickBot="1" x14ac:dyDescent="0.2">
      <c r="A7619" s="93"/>
    </row>
    <row r="7620" spans="1:19" ht="11.25" thickBot="1" x14ac:dyDescent="0.2">
      <c r="A7620" s="116" t="s">
        <v>355</v>
      </c>
      <c r="B7620" s="93"/>
      <c r="C7620" s="114">
        <v>315.02199999999999</v>
      </c>
      <c r="D7620" s="118">
        <v>859.6</v>
      </c>
      <c r="E7620" s="118">
        <v>847.73699999999997</v>
      </c>
      <c r="F7620" s="114">
        <v>11.93</v>
      </c>
      <c r="G7620" s="114">
        <v>12.013999999999999</v>
      </c>
      <c r="H7620" s="114">
        <v>154.99799999999999</v>
      </c>
      <c r="I7620" s="114">
        <v>2391.7829999999999</v>
      </c>
      <c r="J7620" s="118">
        <v>5640.5690000000004</v>
      </c>
      <c r="K7620" s="112" t="s">
        <v>8967</v>
      </c>
      <c r="L7620" s="114">
        <v>1571.6320000000001</v>
      </c>
      <c r="M7620" s="114">
        <v>39.862000000000002</v>
      </c>
      <c r="N7620" s="114">
        <v>1.155</v>
      </c>
      <c r="O7620" s="114">
        <v>11.93</v>
      </c>
      <c r="P7620" s="114">
        <v>9.0739999999999998</v>
      </c>
      <c r="Q7620" s="114">
        <v>211.77500000000001</v>
      </c>
      <c r="R7620" s="114">
        <v>26.655000000000001</v>
      </c>
      <c r="S7620" s="118">
        <v>9461.2000000000007</v>
      </c>
    </row>
    <row r="7621" spans="1:19" ht="11.25" thickBot="1" x14ac:dyDescent="0.2">
      <c r="A7621" s="93"/>
    </row>
    <row r="7622" spans="1:19" ht="11.25" thickBot="1" x14ac:dyDescent="0.2">
      <c r="A7622" s="117" t="s">
        <v>358</v>
      </c>
      <c r="B7622" s="93"/>
      <c r="C7622" s="114">
        <v>0.60099999999999998</v>
      </c>
      <c r="D7622" s="118">
        <v>1.236</v>
      </c>
      <c r="E7622" s="118">
        <v>6.5000000000000002E-2</v>
      </c>
      <c r="F7622" s="114">
        <v>5.3659999999999997</v>
      </c>
      <c r="G7622" s="114">
        <v>26.896999999999998</v>
      </c>
      <c r="H7622" s="114">
        <v>0.80900000000000005</v>
      </c>
      <c r="I7622" s="114">
        <v>0.34399999999999997</v>
      </c>
      <c r="J7622" s="118">
        <v>0.83099999999999996</v>
      </c>
      <c r="K7622" s="112" t="s">
        <v>3253</v>
      </c>
      <c r="L7622" s="114">
        <v>0.32400000000000001</v>
      </c>
      <c r="M7622" s="114">
        <v>0.64</v>
      </c>
      <c r="N7622" s="114">
        <v>20.376999999999999</v>
      </c>
      <c r="O7622" s="114">
        <v>31.673999999999999</v>
      </c>
      <c r="P7622" s="114">
        <v>10.632999999999999</v>
      </c>
      <c r="Q7622" s="114">
        <v>1.869</v>
      </c>
      <c r="R7622" s="114">
        <v>1.3380000000000001</v>
      </c>
      <c r="S7622" s="118">
        <v>0.76500000000000001</v>
      </c>
    </row>
    <row r="7623" spans="1:19" ht="11.25" thickBot="1" x14ac:dyDescent="0.2">
      <c r="A7623" s="93"/>
    </row>
    <row r="7624" spans="1:19" ht="11.25" thickBot="1" x14ac:dyDescent="0.2">
      <c r="A7624" s="87" t="s">
        <v>345</v>
      </c>
      <c r="B7624" s="87" t="s">
        <v>346</v>
      </c>
      <c r="C7624" s="108" t="s">
        <v>35</v>
      </c>
      <c r="D7624" s="107" t="s">
        <v>36</v>
      </c>
      <c r="E7624" s="107" t="s">
        <v>37</v>
      </c>
      <c r="F7624" s="107" t="s">
        <v>38</v>
      </c>
      <c r="G7624" s="107" t="s">
        <v>39</v>
      </c>
      <c r="H7624" s="107" t="s">
        <v>40</v>
      </c>
      <c r="I7624" s="107" t="s">
        <v>41</v>
      </c>
      <c r="J7624" s="107" t="s">
        <v>42</v>
      </c>
      <c r="K7624" s="107" t="s">
        <v>43</v>
      </c>
      <c r="L7624" s="107" t="s">
        <v>44</v>
      </c>
      <c r="M7624" s="107" t="s">
        <v>45</v>
      </c>
      <c r="N7624" s="107" t="s">
        <v>46</v>
      </c>
      <c r="O7624" s="107" t="s">
        <v>47</v>
      </c>
      <c r="P7624" s="107" t="s">
        <v>48</v>
      </c>
      <c r="Q7624" s="107" t="s">
        <v>49</v>
      </c>
      <c r="R7624" s="107" t="s">
        <v>50</v>
      </c>
      <c r="S7624" s="107" t="s">
        <v>51</v>
      </c>
    </row>
    <row r="7625" spans="1:19" ht="11.25" thickBot="1" x14ac:dyDescent="0.2">
      <c r="A7625" s="88">
        <v>1</v>
      </c>
      <c r="B7625" s="109">
        <v>0.86600694444444448</v>
      </c>
      <c r="C7625" s="112" t="s">
        <v>8968</v>
      </c>
      <c r="D7625" s="89">
        <v>51494.561999999998</v>
      </c>
      <c r="E7625" s="89">
        <v>2993.2150000000001</v>
      </c>
      <c r="F7625" s="89">
        <v>23</v>
      </c>
      <c r="G7625" s="89">
        <v>1905.087</v>
      </c>
      <c r="H7625" s="89">
        <v>191998.67</v>
      </c>
      <c r="I7625" s="89">
        <v>1230500.8</v>
      </c>
      <c r="J7625" s="89">
        <v>56716.095999999998</v>
      </c>
      <c r="K7625" s="89">
        <v>86790.406000000003</v>
      </c>
      <c r="L7625" s="89">
        <v>13379.295</v>
      </c>
      <c r="M7625" s="89">
        <v>9910.357</v>
      </c>
      <c r="N7625" s="89">
        <v>1849.0820000000001</v>
      </c>
      <c r="O7625" s="89">
        <v>1566.059</v>
      </c>
      <c r="P7625" s="89">
        <v>2217.1179999999999</v>
      </c>
      <c r="Q7625" s="89">
        <v>1832.0809999999999</v>
      </c>
      <c r="R7625" s="89">
        <v>2366.134</v>
      </c>
      <c r="S7625" s="89">
        <v>1774.076</v>
      </c>
    </row>
    <row r="7626" spans="1:19" ht="11.25" thickBot="1" x14ac:dyDescent="0.2">
      <c r="A7626" s="93"/>
    </row>
    <row r="7627" spans="1:19" ht="11.25" thickBot="1" x14ac:dyDescent="0.2">
      <c r="A7627" s="88">
        <v>2</v>
      </c>
      <c r="B7627" s="109">
        <v>0.86618055555555562</v>
      </c>
      <c r="C7627" s="112" t="s">
        <v>8969</v>
      </c>
      <c r="D7627" s="89">
        <v>51598.819000000003</v>
      </c>
      <c r="E7627" s="89">
        <v>2904.2020000000002</v>
      </c>
      <c r="F7627" s="89">
        <v>21</v>
      </c>
      <c r="G7627" s="89">
        <v>1869.0840000000001</v>
      </c>
      <c r="H7627" s="89">
        <v>191877.56</v>
      </c>
      <c r="I7627" s="89">
        <v>1231302.1000000001</v>
      </c>
      <c r="J7627" s="89">
        <v>56096.421999999999</v>
      </c>
      <c r="K7627" s="89">
        <v>87970.339000000007</v>
      </c>
      <c r="L7627" s="89">
        <v>13754.539000000001</v>
      </c>
      <c r="M7627" s="89">
        <v>9951.3760000000002</v>
      </c>
      <c r="N7627" s="89">
        <v>1947.0909999999999</v>
      </c>
      <c r="O7627" s="89">
        <v>1609.0619999999999</v>
      </c>
      <c r="P7627" s="89">
        <v>2129.1089999999999</v>
      </c>
      <c r="Q7627" s="89">
        <v>1880.085</v>
      </c>
      <c r="R7627" s="89">
        <v>2368.1350000000002</v>
      </c>
      <c r="S7627" s="89">
        <v>1779.076</v>
      </c>
    </row>
    <row r="7628" spans="1:19" ht="11.25" thickBot="1" x14ac:dyDescent="0.2">
      <c r="A7628" s="93"/>
    </row>
    <row r="7629" spans="1:19" ht="11.25" thickBot="1" x14ac:dyDescent="0.2">
      <c r="A7629" s="88">
        <v>3</v>
      </c>
      <c r="B7629" s="109">
        <v>0.86634259259259261</v>
      </c>
      <c r="C7629" s="112" t="s">
        <v>8970</v>
      </c>
      <c r="D7629" s="89">
        <v>51485.54</v>
      </c>
      <c r="E7629" s="89">
        <v>2988.2139999999999</v>
      </c>
      <c r="F7629" s="89">
        <v>17</v>
      </c>
      <c r="G7629" s="89">
        <v>1976.0940000000001</v>
      </c>
      <c r="H7629" s="89">
        <v>191853.34</v>
      </c>
      <c r="I7629" s="89">
        <v>1231957.2</v>
      </c>
      <c r="J7629" s="89">
        <v>56528.588000000003</v>
      </c>
      <c r="K7629" s="89">
        <v>86433.929000000004</v>
      </c>
      <c r="L7629" s="89">
        <v>13527.39</v>
      </c>
      <c r="M7629" s="89">
        <v>10044.421</v>
      </c>
      <c r="N7629" s="89">
        <v>1821.08</v>
      </c>
      <c r="O7629" s="89">
        <v>1645.0650000000001</v>
      </c>
      <c r="P7629" s="89">
        <v>2230.1190000000001</v>
      </c>
      <c r="Q7629" s="89">
        <v>1817.079</v>
      </c>
      <c r="R7629" s="89">
        <v>2402.1390000000001</v>
      </c>
      <c r="S7629" s="89">
        <v>1748.0730000000001</v>
      </c>
    </row>
    <row r="7630" spans="1:19" ht="11.25" thickBot="1" x14ac:dyDescent="0.2">
      <c r="A7630" s="93"/>
    </row>
    <row r="7631" spans="1:19" ht="11.25" thickBot="1" x14ac:dyDescent="0.2">
      <c r="A7631" s="113" t="s">
        <v>352</v>
      </c>
      <c r="B7631" s="93"/>
      <c r="C7631" s="112" t="s">
        <v>8971</v>
      </c>
      <c r="D7631" s="114">
        <v>51526.307000000001</v>
      </c>
      <c r="E7631" s="114">
        <v>2961.877</v>
      </c>
      <c r="F7631" s="114">
        <v>20.332999999999998</v>
      </c>
      <c r="G7631" s="114">
        <v>1916.7550000000001</v>
      </c>
      <c r="H7631" s="114">
        <v>191909.85</v>
      </c>
      <c r="I7631" s="114">
        <v>1231253.3999999999</v>
      </c>
      <c r="J7631" s="114">
        <v>56447.035000000003</v>
      </c>
      <c r="K7631" s="114">
        <v>87064.891000000003</v>
      </c>
      <c r="L7631" s="114">
        <v>13553.741</v>
      </c>
      <c r="M7631" s="114">
        <v>9968.7180000000008</v>
      </c>
      <c r="N7631" s="114">
        <v>1872.4179999999999</v>
      </c>
      <c r="O7631" s="114">
        <v>1606.729</v>
      </c>
      <c r="P7631" s="114">
        <v>2192.1149999999998</v>
      </c>
      <c r="Q7631" s="114">
        <v>1843.0820000000001</v>
      </c>
      <c r="R7631" s="114">
        <v>2378.8029999999999</v>
      </c>
      <c r="S7631" s="114">
        <v>1767.075</v>
      </c>
    </row>
    <row r="7632" spans="1:19" ht="11.25" thickBot="1" x14ac:dyDescent="0.2">
      <c r="A7632" s="93"/>
    </row>
    <row r="7633" spans="1:19" ht="11.25" thickBot="1" x14ac:dyDescent="0.2">
      <c r="A7633" s="116" t="s">
        <v>355</v>
      </c>
      <c r="B7633" s="93"/>
      <c r="C7633" s="112" t="s">
        <v>8972</v>
      </c>
      <c r="D7633" s="114">
        <v>62.959000000000003</v>
      </c>
      <c r="E7633" s="114">
        <v>50.01</v>
      </c>
      <c r="F7633" s="114">
        <v>3.0550000000000002</v>
      </c>
      <c r="G7633" s="114">
        <v>54.451000000000001</v>
      </c>
      <c r="H7633" s="114">
        <v>77.861999999999995</v>
      </c>
      <c r="I7633" s="114">
        <v>729.42399999999998</v>
      </c>
      <c r="J7633" s="114">
        <v>317.78500000000003</v>
      </c>
      <c r="K7633" s="114">
        <v>804.14300000000003</v>
      </c>
      <c r="L7633" s="114">
        <v>189.005</v>
      </c>
      <c r="M7633" s="114">
        <v>68.694000000000003</v>
      </c>
      <c r="N7633" s="114">
        <v>66.167000000000002</v>
      </c>
      <c r="O7633" s="114">
        <v>39.555</v>
      </c>
      <c r="P7633" s="114">
        <v>54.951000000000001</v>
      </c>
      <c r="Q7633" s="114">
        <v>32.911999999999999</v>
      </c>
      <c r="R7633" s="114">
        <v>20.234000000000002</v>
      </c>
      <c r="S7633" s="114">
        <v>16.645</v>
      </c>
    </row>
    <row r="7634" spans="1:19" ht="11.25" thickBot="1" x14ac:dyDescent="0.2">
      <c r="A7634" s="93"/>
    </row>
    <row r="7635" spans="1:19" ht="11.25" thickBot="1" x14ac:dyDescent="0.2">
      <c r="A7635" s="117" t="s">
        <v>358</v>
      </c>
      <c r="B7635" s="93"/>
      <c r="C7635" s="112" t="s">
        <v>1169</v>
      </c>
      <c r="D7635" s="114">
        <v>0.122</v>
      </c>
      <c r="E7635" s="114">
        <v>1.6879999999999999</v>
      </c>
      <c r="F7635" s="114">
        <v>15.025</v>
      </c>
      <c r="G7635" s="114">
        <v>2.8410000000000002</v>
      </c>
      <c r="H7635" s="114">
        <v>4.1000000000000002E-2</v>
      </c>
      <c r="I7635" s="114">
        <v>5.8999999999999997E-2</v>
      </c>
      <c r="J7635" s="114">
        <v>0.56299999999999994</v>
      </c>
      <c r="K7635" s="114">
        <v>0.92400000000000004</v>
      </c>
      <c r="L7635" s="114">
        <v>1.3939999999999999</v>
      </c>
      <c r="M7635" s="114">
        <v>0.68899999999999995</v>
      </c>
      <c r="N7635" s="114">
        <v>3.5339999999999998</v>
      </c>
      <c r="O7635" s="114">
        <v>2.4620000000000002</v>
      </c>
      <c r="P7635" s="114">
        <v>2.5070000000000001</v>
      </c>
      <c r="Q7635" s="114">
        <v>1.786</v>
      </c>
      <c r="R7635" s="114">
        <v>0.85099999999999998</v>
      </c>
      <c r="S7635" s="114">
        <v>0.94199999999999995</v>
      </c>
    </row>
    <row r="7636" spans="1:19" ht="11.25" thickBot="1" x14ac:dyDescent="0.2">
      <c r="A7636" s="93"/>
    </row>
    <row r="7637" spans="1:19" ht="11.25" thickBot="1" x14ac:dyDescent="0.2">
      <c r="A7637" s="87" t="s">
        <v>345</v>
      </c>
      <c r="B7637" s="87" t="s">
        <v>346</v>
      </c>
      <c r="C7637" s="107" t="s">
        <v>52</v>
      </c>
      <c r="D7637" s="107" t="s">
        <v>53</v>
      </c>
      <c r="E7637" s="107" t="s">
        <v>54</v>
      </c>
      <c r="F7637" s="107" t="s">
        <v>55</v>
      </c>
      <c r="G7637" s="107" t="s">
        <v>56</v>
      </c>
      <c r="H7637" s="107" t="s">
        <v>57</v>
      </c>
      <c r="I7637" s="107" t="s">
        <v>58</v>
      </c>
      <c r="J7637" s="107" t="s">
        <v>59</v>
      </c>
      <c r="K7637" s="107" t="s">
        <v>60</v>
      </c>
      <c r="L7637" s="107" t="s">
        <v>61</v>
      </c>
      <c r="M7637" s="107" t="s">
        <v>62</v>
      </c>
      <c r="N7637" s="107" t="s">
        <v>63</v>
      </c>
      <c r="O7637" s="107" t="s">
        <v>64</v>
      </c>
      <c r="P7637" s="108" t="s">
        <v>65</v>
      </c>
      <c r="Q7637" s="108" t="s">
        <v>66</v>
      </c>
      <c r="R7637" s="107" t="s">
        <v>67</v>
      </c>
      <c r="S7637" s="107" t="s">
        <v>68</v>
      </c>
    </row>
    <row r="7638" spans="1:19" ht="11.25" thickBot="1" x14ac:dyDescent="0.2">
      <c r="A7638" s="88">
        <v>1</v>
      </c>
      <c r="B7638" s="109">
        <v>0.86600694444444448</v>
      </c>
      <c r="C7638" s="89">
        <v>1786.077</v>
      </c>
      <c r="D7638" s="89">
        <v>737.01300000000003</v>
      </c>
      <c r="E7638" s="89">
        <v>1070.028</v>
      </c>
      <c r="F7638" s="89">
        <v>703.01199999999994</v>
      </c>
      <c r="G7638" s="89">
        <v>43444.25</v>
      </c>
      <c r="H7638" s="89">
        <v>11199.009</v>
      </c>
      <c r="I7638" s="89">
        <v>16</v>
      </c>
      <c r="J7638" s="89">
        <v>29</v>
      </c>
      <c r="K7638" s="89">
        <v>201.001</v>
      </c>
      <c r="L7638" s="89">
        <v>303.00200000000001</v>
      </c>
      <c r="M7638" s="89">
        <v>877.01800000000003</v>
      </c>
      <c r="N7638" s="89">
        <v>1096.029</v>
      </c>
      <c r="O7638" s="89">
        <v>187244.69</v>
      </c>
      <c r="P7638" s="112" t="s">
        <v>8973</v>
      </c>
      <c r="Q7638" s="112" t="s">
        <v>8974</v>
      </c>
      <c r="R7638" s="89">
        <v>24378.255000000001</v>
      </c>
      <c r="S7638" s="89">
        <v>19611.225999999999</v>
      </c>
    </row>
    <row r="7639" spans="1:19" ht="11.25" thickBot="1" x14ac:dyDescent="0.2">
      <c r="A7639" s="93"/>
    </row>
    <row r="7640" spans="1:19" ht="11.25" thickBot="1" x14ac:dyDescent="0.2">
      <c r="A7640" s="88">
        <v>2</v>
      </c>
      <c r="B7640" s="109">
        <v>0.86618055555555562</v>
      </c>
      <c r="C7640" s="89">
        <v>1810.079</v>
      </c>
      <c r="D7640" s="89">
        <v>740.01300000000003</v>
      </c>
      <c r="E7640" s="89">
        <v>1026.0250000000001</v>
      </c>
      <c r="F7640" s="89">
        <v>711.01199999999994</v>
      </c>
      <c r="G7640" s="89">
        <v>43440.241999999998</v>
      </c>
      <c r="H7640" s="89">
        <v>11251.037</v>
      </c>
      <c r="I7640" s="89">
        <v>18</v>
      </c>
      <c r="J7640" s="89">
        <v>22</v>
      </c>
      <c r="K7640" s="89">
        <v>233.001</v>
      </c>
      <c r="L7640" s="89">
        <v>292.00200000000001</v>
      </c>
      <c r="M7640" s="89">
        <v>849.01700000000005</v>
      </c>
      <c r="N7640" s="89">
        <v>1099.029</v>
      </c>
      <c r="O7640" s="89">
        <v>187392</v>
      </c>
      <c r="P7640" s="112" t="s">
        <v>8975</v>
      </c>
      <c r="Q7640" s="112" t="s">
        <v>8976</v>
      </c>
      <c r="R7640" s="89">
        <v>24019.839</v>
      </c>
      <c r="S7640" s="89">
        <v>19309.945</v>
      </c>
    </row>
    <row r="7641" spans="1:19" ht="11.25" thickBot="1" x14ac:dyDescent="0.2">
      <c r="A7641" s="93"/>
    </row>
    <row r="7642" spans="1:19" ht="11.25" thickBot="1" x14ac:dyDescent="0.2">
      <c r="A7642" s="88">
        <v>3</v>
      </c>
      <c r="B7642" s="109">
        <v>0.86634259259259261</v>
      </c>
      <c r="C7642" s="89">
        <v>1883.085</v>
      </c>
      <c r="D7642" s="89">
        <v>736.01300000000003</v>
      </c>
      <c r="E7642" s="89">
        <v>1090.029</v>
      </c>
      <c r="F7642" s="89">
        <v>719.01199999999994</v>
      </c>
      <c r="G7642" s="89">
        <v>43401.161</v>
      </c>
      <c r="H7642" s="89">
        <v>11158.987999999999</v>
      </c>
      <c r="I7642" s="89">
        <v>19</v>
      </c>
      <c r="J7642" s="89">
        <v>21</v>
      </c>
      <c r="K7642" s="89">
        <v>200.001</v>
      </c>
      <c r="L7642" s="89">
        <v>272.00200000000001</v>
      </c>
      <c r="M7642" s="89">
        <v>845.01700000000005</v>
      </c>
      <c r="N7642" s="89">
        <v>1054.027</v>
      </c>
      <c r="O7642" s="89">
        <v>185982.46</v>
      </c>
      <c r="P7642" s="112" t="s">
        <v>8977</v>
      </c>
      <c r="Q7642" s="112" t="s">
        <v>8978</v>
      </c>
      <c r="R7642" s="89">
        <v>24438.325000000001</v>
      </c>
      <c r="S7642" s="89">
        <v>19267.905999999999</v>
      </c>
    </row>
    <row r="7643" spans="1:19" ht="11.25" thickBot="1" x14ac:dyDescent="0.2">
      <c r="A7643" s="93"/>
    </row>
    <row r="7644" spans="1:19" ht="11.25" thickBot="1" x14ac:dyDescent="0.2">
      <c r="A7644" s="113" t="s">
        <v>352</v>
      </c>
      <c r="B7644" s="93"/>
      <c r="C7644" s="114">
        <v>1826.413</v>
      </c>
      <c r="D7644" s="114">
        <v>737.68</v>
      </c>
      <c r="E7644" s="114">
        <v>1062.027</v>
      </c>
      <c r="F7644" s="114">
        <v>711.01199999999994</v>
      </c>
      <c r="G7644" s="114">
        <v>43428.550999999999</v>
      </c>
      <c r="H7644" s="114">
        <v>11203.011</v>
      </c>
      <c r="I7644" s="114">
        <v>17.667000000000002</v>
      </c>
      <c r="J7644" s="114">
        <v>24</v>
      </c>
      <c r="K7644" s="114">
        <v>211.334</v>
      </c>
      <c r="L7644" s="114">
        <v>289.00200000000001</v>
      </c>
      <c r="M7644" s="114">
        <v>857.01800000000003</v>
      </c>
      <c r="N7644" s="114">
        <v>1083.028</v>
      </c>
      <c r="O7644" s="114">
        <v>186873.05</v>
      </c>
      <c r="P7644" s="112" t="s">
        <v>8979</v>
      </c>
      <c r="Q7644" s="112" t="s">
        <v>8980</v>
      </c>
      <c r="R7644" s="114">
        <v>24278.806</v>
      </c>
      <c r="S7644" s="114">
        <v>19396.359</v>
      </c>
    </row>
    <row r="7645" spans="1:19" ht="11.25" thickBot="1" x14ac:dyDescent="0.2">
      <c r="A7645" s="93"/>
    </row>
    <row r="7646" spans="1:19" ht="11.25" thickBot="1" x14ac:dyDescent="0.2">
      <c r="A7646" s="116" t="s">
        <v>355</v>
      </c>
      <c r="B7646" s="93"/>
      <c r="C7646" s="114">
        <v>50.524999999999999</v>
      </c>
      <c r="D7646" s="114">
        <v>2.0819999999999999</v>
      </c>
      <c r="E7646" s="114">
        <v>32.743000000000002</v>
      </c>
      <c r="F7646" s="114">
        <v>8</v>
      </c>
      <c r="G7646" s="114">
        <v>23.805</v>
      </c>
      <c r="H7646" s="114">
        <v>46.155000000000001</v>
      </c>
      <c r="I7646" s="114">
        <v>1.528</v>
      </c>
      <c r="J7646" s="114">
        <v>4.359</v>
      </c>
      <c r="K7646" s="114">
        <v>18.771000000000001</v>
      </c>
      <c r="L7646" s="114">
        <v>15.715999999999999</v>
      </c>
      <c r="M7646" s="114">
        <v>17.436</v>
      </c>
      <c r="N7646" s="114">
        <v>25.161000000000001</v>
      </c>
      <c r="O7646" s="114">
        <v>774.78499999999997</v>
      </c>
      <c r="P7646" s="112" t="s">
        <v>8981</v>
      </c>
      <c r="Q7646" s="112" t="s">
        <v>8982</v>
      </c>
      <c r="R7646" s="114">
        <v>226.27500000000001</v>
      </c>
      <c r="S7646" s="114">
        <v>187.26400000000001</v>
      </c>
    </row>
    <row r="7647" spans="1:19" ht="11.25" thickBot="1" x14ac:dyDescent="0.2">
      <c r="A7647" s="93"/>
    </row>
    <row r="7648" spans="1:19" ht="11.25" thickBot="1" x14ac:dyDescent="0.2">
      <c r="A7648" s="117" t="s">
        <v>358</v>
      </c>
      <c r="B7648" s="93"/>
      <c r="C7648" s="114">
        <v>2.766</v>
      </c>
      <c r="D7648" s="114">
        <v>0.28199999999999997</v>
      </c>
      <c r="E7648" s="114">
        <v>3.0830000000000002</v>
      </c>
      <c r="F7648" s="114">
        <v>1.125</v>
      </c>
      <c r="G7648" s="114">
        <v>5.5E-2</v>
      </c>
      <c r="H7648" s="114">
        <v>0.41199999999999998</v>
      </c>
      <c r="I7648" s="114">
        <v>8.6460000000000008</v>
      </c>
      <c r="J7648" s="114">
        <v>18.161999999999999</v>
      </c>
      <c r="K7648" s="114">
        <v>8.8819999999999997</v>
      </c>
      <c r="L7648" s="114">
        <v>5.4379999999999997</v>
      </c>
      <c r="M7648" s="114">
        <v>2.0350000000000001</v>
      </c>
      <c r="N7648" s="114">
        <v>2.323</v>
      </c>
      <c r="O7648" s="114">
        <v>0.41499999999999998</v>
      </c>
      <c r="P7648" s="112" t="s">
        <v>3268</v>
      </c>
      <c r="Q7648" s="112" t="s">
        <v>3269</v>
      </c>
      <c r="R7648" s="114">
        <v>0.93200000000000005</v>
      </c>
      <c r="S7648" s="114">
        <v>0.96499999999999997</v>
      </c>
    </row>
    <row r="7649" spans="1:19" ht="10.5" x14ac:dyDescent="0.15">
      <c r="A7649" s="93"/>
    </row>
    <row r="7650" spans="1:19" x14ac:dyDescent="0.15">
      <c r="A7650" s="106"/>
      <c r="B7650" s="69" t="s">
        <v>3270</v>
      </c>
    </row>
    <row r="7651" spans="1:19" ht="9.75" thickBot="1" x14ac:dyDescent="0.2">
      <c r="A7651" s="64" t="s">
        <v>6926</v>
      </c>
    </row>
    <row r="7652" spans="1:19" ht="11.25" thickBot="1" x14ac:dyDescent="0.2">
      <c r="A7652" s="87" t="s">
        <v>345</v>
      </c>
      <c r="B7652" s="87" t="s">
        <v>346</v>
      </c>
      <c r="C7652" s="107" t="s">
        <v>1</v>
      </c>
      <c r="D7652" s="107" t="s">
        <v>2</v>
      </c>
      <c r="E7652" s="107" t="s">
        <v>3</v>
      </c>
      <c r="F7652" s="107" t="s">
        <v>4</v>
      </c>
      <c r="G7652" s="107" t="s">
        <v>5</v>
      </c>
      <c r="H7652" s="107" t="s">
        <v>6</v>
      </c>
      <c r="I7652" s="108" t="s">
        <v>7</v>
      </c>
      <c r="J7652" s="108" t="s">
        <v>8</v>
      </c>
      <c r="K7652" s="107" t="s">
        <v>9</v>
      </c>
      <c r="L7652" s="107" t="s">
        <v>10</v>
      </c>
      <c r="M7652" s="107" t="s">
        <v>11</v>
      </c>
      <c r="N7652" s="107" t="s">
        <v>12</v>
      </c>
      <c r="O7652" s="107" t="s">
        <v>13</v>
      </c>
      <c r="P7652" s="107" t="s">
        <v>14</v>
      </c>
      <c r="Q7652" s="107" t="s">
        <v>15</v>
      </c>
      <c r="R7652" s="107" t="s">
        <v>16</v>
      </c>
      <c r="S7652" s="107" t="s">
        <v>17</v>
      </c>
    </row>
    <row r="7653" spans="1:19" ht="11.25" thickBot="1" x14ac:dyDescent="0.2">
      <c r="A7653" s="88">
        <v>1</v>
      </c>
      <c r="B7653" s="109">
        <v>0.87143518518518526</v>
      </c>
      <c r="C7653" s="110" t="s">
        <v>8983</v>
      </c>
      <c r="D7653" s="110" t="s">
        <v>8984</v>
      </c>
      <c r="E7653" s="110" t="s">
        <v>8985</v>
      </c>
      <c r="F7653" s="110" t="s">
        <v>8986</v>
      </c>
      <c r="G7653" s="110" t="s">
        <v>8987</v>
      </c>
      <c r="H7653" s="110" t="s">
        <v>8988</v>
      </c>
      <c r="I7653" s="119">
        <v>73500.426999999996</v>
      </c>
      <c r="J7653" s="112" t="s">
        <v>8989</v>
      </c>
      <c r="K7653" s="110" t="s">
        <v>8990</v>
      </c>
      <c r="L7653" s="89">
        <v>158875.49</v>
      </c>
      <c r="M7653" s="89">
        <v>27423.037</v>
      </c>
      <c r="N7653" s="110" t="s">
        <v>8991</v>
      </c>
      <c r="O7653" s="110" t="s">
        <v>8992</v>
      </c>
      <c r="P7653" s="89">
        <v>26145.396000000001</v>
      </c>
      <c r="Q7653" s="89">
        <v>53150.714</v>
      </c>
      <c r="R7653" s="89">
        <v>778066.98</v>
      </c>
      <c r="S7653" s="110" t="s">
        <v>8993</v>
      </c>
    </row>
    <row r="7654" spans="1:19" ht="11.25" thickBot="1" x14ac:dyDescent="0.2">
      <c r="A7654" s="93"/>
    </row>
    <row r="7655" spans="1:19" ht="11.25" thickBot="1" x14ac:dyDescent="0.2">
      <c r="A7655" s="88">
        <v>2</v>
      </c>
      <c r="B7655" s="109">
        <v>0.87159722222222225</v>
      </c>
      <c r="C7655" s="110" t="s">
        <v>8994</v>
      </c>
      <c r="D7655" s="110" t="s">
        <v>8995</v>
      </c>
      <c r="E7655" s="110" t="s">
        <v>8996</v>
      </c>
      <c r="F7655" s="110" t="s">
        <v>8997</v>
      </c>
      <c r="G7655" s="110" t="s">
        <v>8998</v>
      </c>
      <c r="H7655" s="110" t="s">
        <v>8999</v>
      </c>
      <c r="I7655" s="119">
        <v>74642.476999999999</v>
      </c>
      <c r="J7655" s="112" t="s">
        <v>9000</v>
      </c>
      <c r="K7655" s="110" t="s">
        <v>9001</v>
      </c>
      <c r="L7655" s="89">
        <v>158198.37</v>
      </c>
      <c r="M7655" s="89">
        <v>27759.482</v>
      </c>
      <c r="N7655" s="110" t="s">
        <v>9002</v>
      </c>
      <c r="O7655" s="110" t="s">
        <v>9003</v>
      </c>
      <c r="P7655" s="89">
        <v>25837.010999999999</v>
      </c>
      <c r="Q7655" s="89">
        <v>52995.317999999999</v>
      </c>
      <c r="R7655" s="89">
        <v>772178.87</v>
      </c>
      <c r="S7655" s="110" t="s">
        <v>9004</v>
      </c>
    </row>
    <row r="7656" spans="1:19" ht="11.25" thickBot="1" x14ac:dyDescent="0.2">
      <c r="A7656" s="93"/>
    </row>
    <row r="7657" spans="1:19" ht="11.25" thickBot="1" x14ac:dyDescent="0.2">
      <c r="A7657" s="88">
        <v>3</v>
      </c>
      <c r="B7657" s="109">
        <v>0.87177083333333327</v>
      </c>
      <c r="C7657" s="110" t="s">
        <v>9005</v>
      </c>
      <c r="D7657" s="110" t="s">
        <v>9006</v>
      </c>
      <c r="E7657" s="110" t="s">
        <v>9007</v>
      </c>
      <c r="F7657" s="110" t="s">
        <v>9008</v>
      </c>
      <c r="G7657" s="110" t="s">
        <v>9009</v>
      </c>
      <c r="H7657" s="110" t="s">
        <v>9010</v>
      </c>
      <c r="I7657" s="119">
        <v>74262.120999999999</v>
      </c>
      <c r="J7657" s="112" t="s">
        <v>9011</v>
      </c>
      <c r="K7657" s="110" t="s">
        <v>9012</v>
      </c>
      <c r="L7657" s="89">
        <v>158763.65</v>
      </c>
      <c r="M7657" s="89">
        <v>27770.495999999999</v>
      </c>
      <c r="N7657" s="110" t="s">
        <v>9013</v>
      </c>
      <c r="O7657" s="110" t="s">
        <v>9014</v>
      </c>
      <c r="P7657" s="89">
        <v>26193.455999999998</v>
      </c>
      <c r="Q7657" s="89">
        <v>53070.51</v>
      </c>
      <c r="R7657" s="89">
        <v>773425.87</v>
      </c>
      <c r="S7657" s="110" t="s">
        <v>9015</v>
      </c>
    </row>
    <row r="7658" spans="1:19" ht="11.25" thickBot="1" x14ac:dyDescent="0.2">
      <c r="A7658" s="93"/>
    </row>
    <row r="7659" spans="1:19" ht="11.25" thickBot="1" x14ac:dyDescent="0.2">
      <c r="A7659" s="113" t="s">
        <v>352</v>
      </c>
      <c r="B7659" s="93"/>
      <c r="C7659" s="110" t="s">
        <v>9016</v>
      </c>
      <c r="D7659" s="110" t="s">
        <v>9017</v>
      </c>
      <c r="E7659" s="110" t="s">
        <v>9018</v>
      </c>
      <c r="F7659" s="110" t="s">
        <v>9019</v>
      </c>
      <c r="G7659" s="110" t="s">
        <v>9020</v>
      </c>
      <c r="H7659" s="110" t="s">
        <v>9021</v>
      </c>
      <c r="I7659" s="118">
        <v>74135.008000000002</v>
      </c>
      <c r="J7659" s="112" t="s">
        <v>9022</v>
      </c>
      <c r="K7659" s="110" t="s">
        <v>9023</v>
      </c>
      <c r="L7659" s="114">
        <v>158612.5</v>
      </c>
      <c r="M7659" s="114">
        <v>27651.005000000001</v>
      </c>
      <c r="N7659" s="110" t="s">
        <v>9024</v>
      </c>
      <c r="O7659" s="110" t="s">
        <v>9025</v>
      </c>
      <c r="P7659" s="114">
        <v>26058.620999999999</v>
      </c>
      <c r="Q7659" s="114">
        <v>53072.180999999997</v>
      </c>
      <c r="R7659" s="114">
        <v>774557.24</v>
      </c>
      <c r="S7659" s="110" t="s">
        <v>9026</v>
      </c>
    </row>
    <row r="7660" spans="1:19" ht="11.25" thickBot="1" x14ac:dyDescent="0.2">
      <c r="A7660" s="93"/>
    </row>
    <row r="7661" spans="1:19" ht="11.25" thickBot="1" x14ac:dyDescent="0.2">
      <c r="A7661" s="116" t="s">
        <v>355</v>
      </c>
      <c r="B7661" s="93"/>
      <c r="C7661" s="110" t="s">
        <v>9027</v>
      </c>
      <c r="D7661" s="110" t="s">
        <v>9028</v>
      </c>
      <c r="E7661" s="110" t="s">
        <v>9029</v>
      </c>
      <c r="F7661" s="110" t="s">
        <v>9030</v>
      </c>
      <c r="G7661" s="110" t="s">
        <v>9031</v>
      </c>
      <c r="H7661" s="110" t="s">
        <v>9032</v>
      </c>
      <c r="I7661" s="118">
        <v>581.53899999999999</v>
      </c>
      <c r="J7661" s="112" t="s">
        <v>9033</v>
      </c>
      <c r="K7661" s="110" t="s">
        <v>9034</v>
      </c>
      <c r="L7661" s="114">
        <v>362.98399999999998</v>
      </c>
      <c r="M7661" s="114">
        <v>197.50299999999999</v>
      </c>
      <c r="N7661" s="110" t="s">
        <v>9035</v>
      </c>
      <c r="O7661" s="110" t="s">
        <v>9036</v>
      </c>
      <c r="P7661" s="114">
        <v>193.41800000000001</v>
      </c>
      <c r="Q7661" s="114">
        <v>77.710999999999999</v>
      </c>
      <c r="R7661" s="114">
        <v>3102.8130000000001</v>
      </c>
      <c r="S7661" s="110" t="s">
        <v>9037</v>
      </c>
    </row>
    <row r="7662" spans="1:19" ht="11.25" thickBot="1" x14ac:dyDescent="0.2">
      <c r="A7662" s="93"/>
    </row>
    <row r="7663" spans="1:19" ht="11.25" thickBot="1" x14ac:dyDescent="0.2">
      <c r="A7663" s="117" t="s">
        <v>358</v>
      </c>
      <c r="B7663" s="93"/>
      <c r="C7663" s="110" t="s">
        <v>3153</v>
      </c>
      <c r="D7663" s="110" t="s">
        <v>9038</v>
      </c>
      <c r="E7663" s="110" t="s">
        <v>8167</v>
      </c>
      <c r="F7663" s="110" t="s">
        <v>9039</v>
      </c>
      <c r="G7663" s="110" t="s">
        <v>1597</v>
      </c>
      <c r="H7663" s="110" t="s">
        <v>9040</v>
      </c>
      <c r="I7663" s="118">
        <v>0.78400000000000003</v>
      </c>
      <c r="J7663" s="112" t="s">
        <v>1260</v>
      </c>
      <c r="K7663" s="110" t="s">
        <v>3614</v>
      </c>
      <c r="L7663" s="114">
        <v>0.22900000000000001</v>
      </c>
      <c r="M7663" s="114">
        <v>0.71399999999999997</v>
      </c>
      <c r="N7663" s="110" t="s">
        <v>2244</v>
      </c>
      <c r="O7663" s="110" t="s">
        <v>2247</v>
      </c>
      <c r="P7663" s="114">
        <v>0.74199999999999999</v>
      </c>
      <c r="Q7663" s="114">
        <v>0.14599999999999999</v>
      </c>
      <c r="R7663" s="114">
        <v>0.40100000000000002</v>
      </c>
      <c r="S7663" s="110" t="s">
        <v>9041</v>
      </c>
    </row>
    <row r="7664" spans="1:19" ht="11.25" thickBot="1" x14ac:dyDescent="0.2">
      <c r="A7664" s="93"/>
    </row>
    <row r="7665" spans="1:19" ht="11.25" thickBot="1" x14ac:dyDescent="0.2">
      <c r="A7665" s="87" t="s">
        <v>345</v>
      </c>
      <c r="B7665" s="87" t="s">
        <v>346</v>
      </c>
      <c r="C7665" s="107" t="s">
        <v>18</v>
      </c>
      <c r="D7665" s="108" t="s">
        <v>19</v>
      </c>
      <c r="E7665" s="108" t="s">
        <v>20</v>
      </c>
      <c r="F7665" s="107" t="s">
        <v>21</v>
      </c>
      <c r="G7665" s="107" t="s">
        <v>22</v>
      </c>
      <c r="H7665" s="107" t="s">
        <v>23</v>
      </c>
      <c r="I7665" s="107" t="s">
        <v>24</v>
      </c>
      <c r="J7665" s="108" t="s">
        <v>25</v>
      </c>
      <c r="K7665" s="108" t="s">
        <v>26</v>
      </c>
      <c r="L7665" s="107" t="s">
        <v>27</v>
      </c>
      <c r="M7665" s="107" t="s">
        <v>28</v>
      </c>
      <c r="N7665" s="107" t="s">
        <v>29</v>
      </c>
      <c r="O7665" s="107" t="s">
        <v>30</v>
      </c>
      <c r="P7665" s="107" t="s">
        <v>31</v>
      </c>
      <c r="Q7665" s="107" t="s">
        <v>32</v>
      </c>
      <c r="R7665" s="107" t="s">
        <v>33</v>
      </c>
      <c r="S7665" s="108" t="s">
        <v>34</v>
      </c>
    </row>
    <row r="7666" spans="1:19" ht="11.25" thickBot="1" x14ac:dyDescent="0.2">
      <c r="A7666" s="88">
        <v>1</v>
      </c>
      <c r="B7666" s="109">
        <v>0.87143518518518526</v>
      </c>
      <c r="C7666" s="89">
        <v>154600.51</v>
      </c>
      <c r="D7666" s="119">
        <v>68182.39</v>
      </c>
      <c r="E7666" s="119">
        <v>1275583.7</v>
      </c>
      <c r="F7666" s="89">
        <v>649.01</v>
      </c>
      <c r="G7666" s="89">
        <v>58</v>
      </c>
      <c r="H7666" s="89">
        <v>74871.296000000002</v>
      </c>
      <c r="I7666" s="110" t="s">
        <v>9042</v>
      </c>
      <c r="J7666" s="119">
        <v>666095.86</v>
      </c>
      <c r="K7666" s="112" t="s">
        <v>9043</v>
      </c>
      <c r="L7666" s="89">
        <v>21814.415000000001</v>
      </c>
      <c r="M7666" s="89">
        <v>28795.886999999999</v>
      </c>
      <c r="N7666" s="89">
        <v>31</v>
      </c>
      <c r="O7666" s="89">
        <v>131</v>
      </c>
      <c r="P7666" s="89">
        <v>561.00800000000004</v>
      </c>
      <c r="Q7666" s="89">
        <v>11429.134</v>
      </c>
      <c r="R7666" s="89">
        <v>1869.0840000000001</v>
      </c>
      <c r="S7666" s="119">
        <v>1216852.1000000001</v>
      </c>
    </row>
    <row r="7667" spans="1:19" ht="11.25" thickBot="1" x14ac:dyDescent="0.2">
      <c r="A7667" s="93"/>
    </row>
    <row r="7668" spans="1:19" ht="11.25" thickBot="1" x14ac:dyDescent="0.2">
      <c r="A7668" s="88">
        <v>2</v>
      </c>
      <c r="B7668" s="109">
        <v>0.87159722222222225</v>
      </c>
      <c r="C7668" s="89">
        <v>154970.23999999999</v>
      </c>
      <c r="D7668" s="119">
        <v>68537.551999999996</v>
      </c>
      <c r="E7668" s="119">
        <v>1267419.3999999999</v>
      </c>
      <c r="F7668" s="89">
        <v>686.01099999999997</v>
      </c>
      <c r="G7668" s="89">
        <v>80</v>
      </c>
      <c r="H7668" s="89">
        <v>74441.760999999999</v>
      </c>
      <c r="I7668" s="110" t="s">
        <v>9044</v>
      </c>
      <c r="J7668" s="119">
        <v>674889.17</v>
      </c>
      <c r="K7668" s="112" t="s">
        <v>9045</v>
      </c>
      <c r="L7668" s="89">
        <v>21285.868999999999</v>
      </c>
      <c r="M7668" s="89">
        <v>28782.868999999999</v>
      </c>
      <c r="N7668" s="89">
        <v>22</v>
      </c>
      <c r="O7668" s="89">
        <v>118</v>
      </c>
      <c r="P7668" s="89">
        <v>495.00599999999997</v>
      </c>
      <c r="Q7668" s="89">
        <v>11973.44</v>
      </c>
      <c r="R7668" s="89">
        <v>1775.076</v>
      </c>
      <c r="S7668" s="119">
        <v>1232549.7</v>
      </c>
    </row>
    <row r="7669" spans="1:19" ht="11.25" thickBot="1" x14ac:dyDescent="0.2">
      <c r="A7669" s="93"/>
    </row>
    <row r="7670" spans="1:19" ht="11.25" thickBot="1" x14ac:dyDescent="0.2">
      <c r="A7670" s="88">
        <v>3</v>
      </c>
      <c r="B7670" s="109">
        <v>0.87177083333333327</v>
      </c>
      <c r="C7670" s="89">
        <v>154403.04999999999</v>
      </c>
      <c r="D7670" s="119">
        <v>68592.733999999997</v>
      </c>
      <c r="E7670" s="119">
        <v>1272123.5</v>
      </c>
      <c r="F7670" s="89">
        <v>659.01</v>
      </c>
      <c r="G7670" s="89">
        <v>67</v>
      </c>
      <c r="H7670" s="89">
        <v>74619.394</v>
      </c>
      <c r="I7670" s="110" t="s">
        <v>9046</v>
      </c>
      <c r="J7670" s="119">
        <v>677535</v>
      </c>
      <c r="K7670" s="112" t="s">
        <v>9047</v>
      </c>
      <c r="L7670" s="89">
        <v>20406.990000000002</v>
      </c>
      <c r="M7670" s="89">
        <v>28807.903999999999</v>
      </c>
      <c r="N7670" s="89">
        <v>20</v>
      </c>
      <c r="O7670" s="89">
        <v>126</v>
      </c>
      <c r="P7670" s="89">
        <v>563.00800000000004</v>
      </c>
      <c r="Q7670" s="89">
        <v>11713.291999999999</v>
      </c>
      <c r="R7670" s="89">
        <v>1778.076</v>
      </c>
      <c r="S7670" s="119">
        <v>1237498.6000000001</v>
      </c>
    </row>
    <row r="7671" spans="1:19" ht="11.25" thickBot="1" x14ac:dyDescent="0.2">
      <c r="A7671" s="93"/>
    </row>
    <row r="7672" spans="1:19" ht="11.25" thickBot="1" x14ac:dyDescent="0.2">
      <c r="A7672" s="113" t="s">
        <v>352</v>
      </c>
      <c r="B7672" s="93"/>
      <c r="C7672" s="114">
        <v>154657.94</v>
      </c>
      <c r="D7672" s="118">
        <v>68437.558999999994</v>
      </c>
      <c r="E7672" s="118">
        <v>1271708.8999999999</v>
      </c>
      <c r="F7672" s="114">
        <v>664.67700000000002</v>
      </c>
      <c r="G7672" s="114">
        <v>68.332999999999998</v>
      </c>
      <c r="H7672" s="114">
        <v>74644.149999999994</v>
      </c>
      <c r="I7672" s="110" t="s">
        <v>9048</v>
      </c>
      <c r="J7672" s="118">
        <v>672840.01</v>
      </c>
      <c r="K7672" s="112" t="s">
        <v>9049</v>
      </c>
      <c r="L7672" s="114">
        <v>21169.091</v>
      </c>
      <c r="M7672" s="114">
        <v>28795.553</v>
      </c>
      <c r="N7672" s="114">
        <v>24.332999999999998</v>
      </c>
      <c r="O7672" s="114">
        <v>125</v>
      </c>
      <c r="P7672" s="114">
        <v>539.67399999999998</v>
      </c>
      <c r="Q7672" s="114">
        <v>11705.289000000001</v>
      </c>
      <c r="R7672" s="114">
        <v>1807.412</v>
      </c>
      <c r="S7672" s="118">
        <v>1228966.8</v>
      </c>
    </row>
    <row r="7673" spans="1:19" ht="11.25" thickBot="1" x14ac:dyDescent="0.2">
      <c r="A7673" s="93"/>
    </row>
    <row r="7674" spans="1:19" ht="11.25" thickBot="1" x14ac:dyDescent="0.2">
      <c r="A7674" s="116" t="s">
        <v>355</v>
      </c>
      <c r="B7674" s="93"/>
      <c r="C7674" s="114">
        <v>287.92200000000003</v>
      </c>
      <c r="D7674" s="118">
        <v>222.69800000000001</v>
      </c>
      <c r="E7674" s="118">
        <v>4097.9489999999996</v>
      </c>
      <c r="F7674" s="114">
        <v>19.14</v>
      </c>
      <c r="G7674" s="114">
        <v>11.06</v>
      </c>
      <c r="H7674" s="114">
        <v>215.83500000000001</v>
      </c>
      <c r="I7674" s="110" t="s">
        <v>9050</v>
      </c>
      <c r="J7674" s="118">
        <v>5988.5569999999998</v>
      </c>
      <c r="K7674" s="112" t="s">
        <v>9051</v>
      </c>
      <c r="L7674" s="114">
        <v>710.94200000000001</v>
      </c>
      <c r="M7674" s="114">
        <v>12.521000000000001</v>
      </c>
      <c r="N7674" s="114">
        <v>5.859</v>
      </c>
      <c r="O7674" s="114">
        <v>6.5570000000000004</v>
      </c>
      <c r="P7674" s="114">
        <v>38.695999999999998</v>
      </c>
      <c r="Q7674" s="114">
        <v>272.24099999999999</v>
      </c>
      <c r="R7674" s="114">
        <v>53.430999999999997</v>
      </c>
      <c r="S7674" s="118">
        <v>10779.486000000001</v>
      </c>
    </row>
    <row r="7675" spans="1:19" ht="11.25" thickBot="1" x14ac:dyDescent="0.2">
      <c r="A7675" s="93"/>
    </row>
    <row r="7676" spans="1:19" ht="11.25" thickBot="1" x14ac:dyDescent="0.2">
      <c r="A7676" s="117" t="s">
        <v>358</v>
      </c>
      <c r="B7676" s="93"/>
      <c r="C7676" s="114">
        <v>0.186</v>
      </c>
      <c r="D7676" s="118">
        <v>0.32500000000000001</v>
      </c>
      <c r="E7676" s="118">
        <v>0.32200000000000001</v>
      </c>
      <c r="F7676" s="114">
        <v>2.88</v>
      </c>
      <c r="G7676" s="114">
        <v>16.186</v>
      </c>
      <c r="H7676" s="114">
        <v>0.28899999999999998</v>
      </c>
      <c r="I7676" s="110" t="s">
        <v>1081</v>
      </c>
      <c r="J7676" s="118">
        <v>0.89</v>
      </c>
      <c r="K7676" s="112" t="s">
        <v>3340</v>
      </c>
      <c r="L7676" s="114">
        <v>3.3580000000000001</v>
      </c>
      <c r="M7676" s="114">
        <v>4.2999999999999997E-2</v>
      </c>
      <c r="N7676" s="114">
        <v>24.08</v>
      </c>
      <c r="O7676" s="114">
        <v>5.2460000000000004</v>
      </c>
      <c r="P7676" s="114">
        <v>7.17</v>
      </c>
      <c r="Q7676" s="114">
        <v>2.3260000000000001</v>
      </c>
      <c r="R7676" s="114">
        <v>2.956</v>
      </c>
      <c r="S7676" s="118">
        <v>0.877</v>
      </c>
    </row>
    <row r="7677" spans="1:19" ht="11.25" thickBot="1" x14ac:dyDescent="0.2">
      <c r="A7677" s="93"/>
    </row>
    <row r="7678" spans="1:19" ht="11.25" thickBot="1" x14ac:dyDescent="0.2">
      <c r="A7678" s="87" t="s">
        <v>345</v>
      </c>
      <c r="B7678" s="87" t="s">
        <v>346</v>
      </c>
      <c r="C7678" s="108" t="s">
        <v>35</v>
      </c>
      <c r="D7678" s="107" t="s">
        <v>36</v>
      </c>
      <c r="E7678" s="107" t="s">
        <v>37</v>
      </c>
      <c r="F7678" s="107" t="s">
        <v>38</v>
      </c>
      <c r="G7678" s="107" t="s">
        <v>39</v>
      </c>
      <c r="H7678" s="107" t="s">
        <v>40</v>
      </c>
      <c r="I7678" s="107" t="s">
        <v>41</v>
      </c>
      <c r="J7678" s="107" t="s">
        <v>42</v>
      </c>
      <c r="K7678" s="107" t="s">
        <v>43</v>
      </c>
      <c r="L7678" s="107" t="s">
        <v>44</v>
      </c>
      <c r="M7678" s="107" t="s">
        <v>45</v>
      </c>
      <c r="N7678" s="107" t="s">
        <v>46</v>
      </c>
      <c r="O7678" s="107" t="s">
        <v>47</v>
      </c>
      <c r="P7678" s="107" t="s">
        <v>48</v>
      </c>
      <c r="Q7678" s="107" t="s">
        <v>49</v>
      </c>
      <c r="R7678" s="107" t="s">
        <v>50</v>
      </c>
      <c r="S7678" s="107" t="s">
        <v>51</v>
      </c>
    </row>
    <row r="7679" spans="1:19" ht="11.25" thickBot="1" x14ac:dyDescent="0.2">
      <c r="A7679" s="88">
        <v>1</v>
      </c>
      <c r="B7679" s="109">
        <v>0.87143518518518526</v>
      </c>
      <c r="C7679" s="112" t="s">
        <v>9052</v>
      </c>
      <c r="D7679" s="89">
        <v>148278.81</v>
      </c>
      <c r="E7679" s="89">
        <v>11500.173000000001</v>
      </c>
      <c r="F7679" s="89">
        <v>10</v>
      </c>
      <c r="G7679" s="89">
        <v>8269.6409999999996</v>
      </c>
      <c r="H7679" s="89">
        <v>918237.51</v>
      </c>
      <c r="I7679" s="110" t="s">
        <v>9053</v>
      </c>
      <c r="J7679" s="89">
        <v>184083.71</v>
      </c>
      <c r="K7679" s="89">
        <v>169064.21</v>
      </c>
      <c r="L7679" s="89">
        <v>17295.175999999999</v>
      </c>
      <c r="M7679" s="89">
        <v>10834.816999999999</v>
      </c>
      <c r="N7679" s="89">
        <v>1607.0619999999999</v>
      </c>
      <c r="O7679" s="89">
        <v>2278.1239999999998</v>
      </c>
      <c r="P7679" s="89">
        <v>2557.1570000000002</v>
      </c>
      <c r="Q7679" s="89">
        <v>2084.1039999999998</v>
      </c>
      <c r="R7679" s="89">
        <v>2616.1640000000002</v>
      </c>
      <c r="S7679" s="89">
        <v>2100.1060000000002</v>
      </c>
    </row>
    <row r="7680" spans="1:19" ht="11.25" thickBot="1" x14ac:dyDescent="0.2">
      <c r="A7680" s="93"/>
    </row>
    <row r="7681" spans="1:19" ht="11.25" thickBot="1" x14ac:dyDescent="0.2">
      <c r="A7681" s="88">
        <v>2</v>
      </c>
      <c r="B7681" s="109">
        <v>0.87159722222222225</v>
      </c>
      <c r="C7681" s="112" t="s">
        <v>9054</v>
      </c>
      <c r="D7681" s="89">
        <v>147990.76999999999</v>
      </c>
      <c r="E7681" s="89">
        <v>11470.156999999999</v>
      </c>
      <c r="F7681" s="89">
        <v>10</v>
      </c>
      <c r="G7681" s="89">
        <v>8060.5590000000002</v>
      </c>
      <c r="H7681" s="89">
        <v>917177.3</v>
      </c>
      <c r="I7681" s="110" t="s">
        <v>9055</v>
      </c>
      <c r="J7681" s="89">
        <v>183958.61</v>
      </c>
      <c r="K7681" s="89">
        <v>167430.1</v>
      </c>
      <c r="L7681" s="89">
        <v>17118.03</v>
      </c>
      <c r="M7681" s="89">
        <v>10780.789000000001</v>
      </c>
      <c r="N7681" s="89">
        <v>1573.059</v>
      </c>
      <c r="O7681" s="89">
        <v>2274.1239999999998</v>
      </c>
      <c r="P7681" s="89">
        <v>2481.1480000000001</v>
      </c>
      <c r="Q7681" s="89">
        <v>2035.0989999999999</v>
      </c>
      <c r="R7681" s="89">
        <v>2546.1559999999999</v>
      </c>
      <c r="S7681" s="89">
        <v>2095.105</v>
      </c>
    </row>
    <row r="7682" spans="1:19" ht="11.25" thickBot="1" x14ac:dyDescent="0.2">
      <c r="A7682" s="93"/>
    </row>
    <row r="7683" spans="1:19" ht="11.25" thickBot="1" x14ac:dyDescent="0.2">
      <c r="A7683" s="88">
        <v>3</v>
      </c>
      <c r="B7683" s="109">
        <v>0.87177083333333327</v>
      </c>
      <c r="C7683" s="112" t="s">
        <v>9056</v>
      </c>
      <c r="D7683" s="89">
        <v>148264.71</v>
      </c>
      <c r="E7683" s="89">
        <v>11389.111999999999</v>
      </c>
      <c r="F7683" s="89">
        <v>9</v>
      </c>
      <c r="G7683" s="89">
        <v>8191.61</v>
      </c>
      <c r="H7683" s="89">
        <v>913730.7</v>
      </c>
      <c r="I7683" s="110" t="s">
        <v>9057</v>
      </c>
      <c r="J7683" s="89">
        <v>183475.38</v>
      </c>
      <c r="K7683" s="89">
        <v>167274.85999999999</v>
      </c>
      <c r="L7683" s="89">
        <v>17284.167000000001</v>
      </c>
      <c r="M7683" s="89">
        <v>10627.71</v>
      </c>
      <c r="N7683" s="89">
        <v>1640.0650000000001</v>
      </c>
      <c r="O7683" s="89">
        <v>2241.1210000000001</v>
      </c>
      <c r="P7683" s="89">
        <v>2520.152</v>
      </c>
      <c r="Q7683" s="89">
        <v>1932.09</v>
      </c>
      <c r="R7683" s="89">
        <v>2567.1579999999999</v>
      </c>
      <c r="S7683" s="89">
        <v>2099.1060000000002</v>
      </c>
    </row>
    <row r="7684" spans="1:19" ht="11.25" thickBot="1" x14ac:dyDescent="0.2">
      <c r="A7684" s="93"/>
    </row>
    <row r="7685" spans="1:19" ht="11.25" thickBot="1" x14ac:dyDescent="0.2">
      <c r="A7685" s="113" t="s">
        <v>352</v>
      </c>
      <c r="B7685" s="93"/>
      <c r="C7685" s="112" t="s">
        <v>9058</v>
      </c>
      <c r="D7685" s="114">
        <v>148178.09</v>
      </c>
      <c r="E7685" s="114">
        <v>11453.147000000001</v>
      </c>
      <c r="F7685" s="114">
        <v>9.6669999999999998</v>
      </c>
      <c r="G7685" s="114">
        <v>8173.9369999999999</v>
      </c>
      <c r="H7685" s="114">
        <v>916381.84</v>
      </c>
      <c r="I7685" s="110" t="s">
        <v>9059</v>
      </c>
      <c r="J7685" s="114">
        <v>183839.23</v>
      </c>
      <c r="K7685" s="114">
        <v>167923.05</v>
      </c>
      <c r="L7685" s="114">
        <v>17232.457999999999</v>
      </c>
      <c r="M7685" s="114">
        <v>10747.772000000001</v>
      </c>
      <c r="N7685" s="114">
        <v>1606.729</v>
      </c>
      <c r="O7685" s="114">
        <v>2264.4560000000001</v>
      </c>
      <c r="P7685" s="114">
        <v>2519.4859999999999</v>
      </c>
      <c r="Q7685" s="114">
        <v>2017.098</v>
      </c>
      <c r="R7685" s="114">
        <v>2576.4929999999999</v>
      </c>
      <c r="S7685" s="114">
        <v>2098.1060000000002</v>
      </c>
    </row>
    <row r="7686" spans="1:19" ht="11.25" thickBot="1" x14ac:dyDescent="0.2">
      <c r="A7686" s="93"/>
    </row>
    <row r="7687" spans="1:19" ht="11.25" thickBot="1" x14ac:dyDescent="0.2">
      <c r="A7687" s="116" t="s">
        <v>355</v>
      </c>
      <c r="B7687" s="93"/>
      <c r="C7687" s="112" t="s">
        <v>9060</v>
      </c>
      <c r="D7687" s="114">
        <v>162.381</v>
      </c>
      <c r="E7687" s="114">
        <v>57.451000000000001</v>
      </c>
      <c r="F7687" s="114">
        <v>0.57699999999999996</v>
      </c>
      <c r="G7687" s="114">
        <v>105.655</v>
      </c>
      <c r="H7687" s="114">
        <v>2356.3519999999999</v>
      </c>
      <c r="I7687" s="110" t="s">
        <v>9061</v>
      </c>
      <c r="J7687" s="114">
        <v>321.255</v>
      </c>
      <c r="K7687" s="114">
        <v>991.31500000000005</v>
      </c>
      <c r="L7687" s="114">
        <v>99.25</v>
      </c>
      <c r="M7687" s="114">
        <v>107.428</v>
      </c>
      <c r="N7687" s="114">
        <v>33.503999999999998</v>
      </c>
      <c r="O7687" s="114">
        <v>20.308</v>
      </c>
      <c r="P7687" s="114">
        <v>38.009</v>
      </c>
      <c r="Q7687" s="114">
        <v>77.59</v>
      </c>
      <c r="R7687" s="114">
        <v>35.926000000000002</v>
      </c>
      <c r="S7687" s="114">
        <v>2.6459999999999999</v>
      </c>
    </row>
    <row r="7688" spans="1:19" ht="11.25" thickBot="1" x14ac:dyDescent="0.2">
      <c r="A7688" s="93"/>
    </row>
    <row r="7689" spans="1:19" ht="11.25" thickBot="1" x14ac:dyDescent="0.2">
      <c r="A7689" s="117" t="s">
        <v>358</v>
      </c>
      <c r="B7689" s="93"/>
      <c r="C7689" s="112" t="s">
        <v>3349</v>
      </c>
      <c r="D7689" s="114">
        <v>0.11</v>
      </c>
      <c r="E7689" s="114">
        <v>0.502</v>
      </c>
      <c r="F7689" s="114">
        <v>5.9729999999999999</v>
      </c>
      <c r="G7689" s="114">
        <v>1.2929999999999999</v>
      </c>
      <c r="H7689" s="114">
        <v>0.25700000000000001</v>
      </c>
      <c r="I7689" s="110" t="s">
        <v>3807</v>
      </c>
      <c r="J7689" s="114">
        <v>0.17499999999999999</v>
      </c>
      <c r="K7689" s="114">
        <v>0.59</v>
      </c>
      <c r="L7689" s="114">
        <v>0.57599999999999996</v>
      </c>
      <c r="M7689" s="114">
        <v>1</v>
      </c>
      <c r="N7689" s="114">
        <v>2.085</v>
      </c>
      <c r="O7689" s="114">
        <v>0.89700000000000002</v>
      </c>
      <c r="P7689" s="114">
        <v>1.5089999999999999</v>
      </c>
      <c r="Q7689" s="114">
        <v>3.847</v>
      </c>
      <c r="R7689" s="114">
        <v>1.3939999999999999</v>
      </c>
      <c r="S7689" s="114">
        <v>0.126</v>
      </c>
    </row>
    <row r="7690" spans="1:19" ht="11.25" thickBot="1" x14ac:dyDescent="0.2">
      <c r="A7690" s="93"/>
    </row>
    <row r="7691" spans="1:19" ht="11.25" thickBot="1" x14ac:dyDescent="0.2">
      <c r="A7691" s="87" t="s">
        <v>345</v>
      </c>
      <c r="B7691" s="87" t="s">
        <v>346</v>
      </c>
      <c r="C7691" s="107" t="s">
        <v>52</v>
      </c>
      <c r="D7691" s="107" t="s">
        <v>53</v>
      </c>
      <c r="E7691" s="107" t="s">
        <v>54</v>
      </c>
      <c r="F7691" s="107" t="s">
        <v>55</v>
      </c>
      <c r="G7691" s="107" t="s">
        <v>56</v>
      </c>
      <c r="H7691" s="107" t="s">
        <v>57</v>
      </c>
      <c r="I7691" s="107" t="s">
        <v>58</v>
      </c>
      <c r="J7691" s="107" t="s">
        <v>59</v>
      </c>
      <c r="K7691" s="107" t="s">
        <v>60</v>
      </c>
      <c r="L7691" s="107" t="s">
        <v>61</v>
      </c>
      <c r="M7691" s="107" t="s">
        <v>62</v>
      </c>
      <c r="N7691" s="107" t="s">
        <v>63</v>
      </c>
      <c r="O7691" s="107" t="s">
        <v>64</v>
      </c>
      <c r="P7691" s="108" t="s">
        <v>65</v>
      </c>
      <c r="Q7691" s="108" t="s">
        <v>66</v>
      </c>
      <c r="R7691" s="107" t="s">
        <v>67</v>
      </c>
      <c r="S7691" s="107" t="s">
        <v>68</v>
      </c>
    </row>
    <row r="7692" spans="1:19" ht="11.25" thickBot="1" x14ac:dyDescent="0.2">
      <c r="A7692" s="88">
        <v>1</v>
      </c>
      <c r="B7692" s="109">
        <v>0.87143518518518526</v>
      </c>
      <c r="C7692" s="89">
        <v>2250.1219999999998</v>
      </c>
      <c r="D7692" s="89">
        <v>975.02300000000002</v>
      </c>
      <c r="E7692" s="89">
        <v>1440.05</v>
      </c>
      <c r="F7692" s="89">
        <v>1053.027</v>
      </c>
      <c r="G7692" s="89">
        <v>28881.005000000001</v>
      </c>
      <c r="H7692" s="89">
        <v>23223.937000000002</v>
      </c>
      <c r="I7692" s="89">
        <v>60</v>
      </c>
      <c r="J7692" s="89">
        <v>97</v>
      </c>
      <c r="K7692" s="89">
        <v>156.001</v>
      </c>
      <c r="L7692" s="89">
        <v>295.00200000000001</v>
      </c>
      <c r="M7692" s="89">
        <v>2000.096</v>
      </c>
      <c r="N7692" s="89">
        <v>1072.028</v>
      </c>
      <c r="O7692" s="89">
        <v>192962.51</v>
      </c>
      <c r="P7692" s="112" t="s">
        <v>9062</v>
      </c>
      <c r="Q7692" s="112" t="s">
        <v>9063</v>
      </c>
      <c r="R7692" s="89">
        <v>17877.667000000001</v>
      </c>
      <c r="S7692" s="89">
        <v>218473.56</v>
      </c>
    </row>
    <row r="7693" spans="1:19" ht="11.25" thickBot="1" x14ac:dyDescent="0.2">
      <c r="A7693" s="93"/>
    </row>
    <row r="7694" spans="1:19" ht="11.25" thickBot="1" x14ac:dyDescent="0.2">
      <c r="A7694" s="88">
        <v>2</v>
      </c>
      <c r="B7694" s="109">
        <v>0.87159722222222225</v>
      </c>
      <c r="C7694" s="89">
        <v>2342.1320000000001</v>
      </c>
      <c r="D7694" s="89">
        <v>950.02200000000005</v>
      </c>
      <c r="E7694" s="89">
        <v>1463.0509999999999</v>
      </c>
      <c r="F7694" s="89">
        <v>987.02300000000002</v>
      </c>
      <c r="G7694" s="89">
        <v>28704.761999999999</v>
      </c>
      <c r="H7694" s="89">
        <v>22958.643</v>
      </c>
      <c r="I7694" s="89">
        <v>57</v>
      </c>
      <c r="J7694" s="89">
        <v>98</v>
      </c>
      <c r="K7694" s="89">
        <v>142</v>
      </c>
      <c r="L7694" s="89">
        <v>297.00200000000001</v>
      </c>
      <c r="M7694" s="89">
        <v>1846.0820000000001</v>
      </c>
      <c r="N7694" s="89">
        <v>1074.028</v>
      </c>
      <c r="O7694" s="89">
        <v>193304.66</v>
      </c>
      <c r="P7694" s="112" t="s">
        <v>9064</v>
      </c>
      <c r="Q7694" s="112" t="s">
        <v>9065</v>
      </c>
      <c r="R7694" s="89">
        <v>18007.778999999999</v>
      </c>
      <c r="S7694" s="89">
        <v>219007.12</v>
      </c>
    </row>
    <row r="7695" spans="1:19" ht="11.25" thickBot="1" x14ac:dyDescent="0.2">
      <c r="A7695" s="93"/>
    </row>
    <row r="7696" spans="1:19" ht="11.25" thickBot="1" x14ac:dyDescent="0.2">
      <c r="A7696" s="88">
        <v>3</v>
      </c>
      <c r="B7696" s="109">
        <v>0.87177083333333327</v>
      </c>
      <c r="C7696" s="89">
        <v>2311.1280000000002</v>
      </c>
      <c r="D7696" s="89">
        <v>1005.024</v>
      </c>
      <c r="E7696" s="89">
        <v>1476.0519999999999</v>
      </c>
      <c r="F7696" s="89">
        <v>996.024</v>
      </c>
      <c r="G7696" s="89">
        <v>28378.314999999999</v>
      </c>
      <c r="H7696" s="89">
        <v>23138.843000000001</v>
      </c>
      <c r="I7696" s="89">
        <v>51</v>
      </c>
      <c r="J7696" s="89">
        <v>100</v>
      </c>
      <c r="K7696" s="89">
        <v>160.001</v>
      </c>
      <c r="L7696" s="89">
        <v>311.00200000000001</v>
      </c>
      <c r="M7696" s="89">
        <v>1918.088</v>
      </c>
      <c r="N7696" s="89">
        <v>990.024</v>
      </c>
      <c r="O7696" s="89">
        <v>192839.38</v>
      </c>
      <c r="P7696" s="112" t="s">
        <v>9066</v>
      </c>
      <c r="Q7696" s="112" t="s">
        <v>9067</v>
      </c>
      <c r="R7696" s="89">
        <v>18047.813999999998</v>
      </c>
      <c r="S7696" s="89">
        <v>218756.51</v>
      </c>
    </row>
    <row r="7697" spans="1:19" ht="11.25" thickBot="1" x14ac:dyDescent="0.2">
      <c r="A7697" s="93"/>
    </row>
    <row r="7698" spans="1:19" ht="11.25" thickBot="1" x14ac:dyDescent="0.2">
      <c r="A7698" s="113" t="s">
        <v>352</v>
      </c>
      <c r="B7698" s="93"/>
      <c r="C7698" s="114">
        <v>2301.127</v>
      </c>
      <c r="D7698" s="114">
        <v>976.69</v>
      </c>
      <c r="E7698" s="114">
        <v>1459.7180000000001</v>
      </c>
      <c r="F7698" s="114">
        <v>1012.025</v>
      </c>
      <c r="G7698" s="114">
        <v>28654.694</v>
      </c>
      <c r="H7698" s="114">
        <v>23107.141</v>
      </c>
      <c r="I7698" s="114">
        <v>56</v>
      </c>
      <c r="J7698" s="114">
        <v>98.334000000000003</v>
      </c>
      <c r="K7698" s="114">
        <v>152.667</v>
      </c>
      <c r="L7698" s="114">
        <v>301.00200000000001</v>
      </c>
      <c r="M7698" s="114">
        <v>1921.422</v>
      </c>
      <c r="N7698" s="114">
        <v>1045.3599999999999</v>
      </c>
      <c r="O7698" s="114">
        <v>193035.51999999999</v>
      </c>
      <c r="P7698" s="112" t="s">
        <v>9068</v>
      </c>
      <c r="Q7698" s="112" t="s">
        <v>9069</v>
      </c>
      <c r="R7698" s="114">
        <v>17977.754000000001</v>
      </c>
      <c r="S7698" s="114">
        <v>218745.73</v>
      </c>
    </row>
    <row r="7699" spans="1:19" ht="11.25" thickBot="1" x14ac:dyDescent="0.2">
      <c r="A7699" s="93"/>
    </row>
    <row r="7700" spans="1:19" ht="11.25" thickBot="1" x14ac:dyDescent="0.2">
      <c r="A7700" s="116" t="s">
        <v>355</v>
      </c>
      <c r="B7700" s="93"/>
      <c r="C7700" s="114">
        <v>46.813000000000002</v>
      </c>
      <c r="D7700" s="114">
        <v>27.539000000000001</v>
      </c>
      <c r="E7700" s="114">
        <v>18.231000000000002</v>
      </c>
      <c r="F7700" s="114">
        <v>35.792999999999999</v>
      </c>
      <c r="G7700" s="114">
        <v>255.05799999999999</v>
      </c>
      <c r="H7700" s="114">
        <v>135.458</v>
      </c>
      <c r="I7700" s="114">
        <v>4.5830000000000002</v>
      </c>
      <c r="J7700" s="114">
        <v>1.528</v>
      </c>
      <c r="K7700" s="114">
        <v>9.452</v>
      </c>
      <c r="L7700" s="114">
        <v>8.718</v>
      </c>
      <c r="M7700" s="114">
        <v>77.061000000000007</v>
      </c>
      <c r="N7700" s="114">
        <v>47.933</v>
      </c>
      <c r="O7700" s="114">
        <v>241.07900000000001</v>
      </c>
      <c r="P7700" s="112" t="s">
        <v>9070</v>
      </c>
      <c r="Q7700" s="112" t="s">
        <v>9071</v>
      </c>
      <c r="R7700" s="114">
        <v>88.959000000000003</v>
      </c>
      <c r="S7700" s="114">
        <v>266.94200000000001</v>
      </c>
    </row>
    <row r="7701" spans="1:19" ht="11.25" thickBot="1" x14ac:dyDescent="0.2">
      <c r="A7701" s="93"/>
    </row>
    <row r="7702" spans="1:19" ht="11.25" thickBot="1" x14ac:dyDescent="0.2">
      <c r="A7702" s="117" t="s">
        <v>358</v>
      </c>
      <c r="B7702" s="93"/>
      <c r="C7702" s="114">
        <v>2.0339999999999998</v>
      </c>
      <c r="D7702" s="114">
        <v>2.82</v>
      </c>
      <c r="E7702" s="114">
        <v>1.2490000000000001</v>
      </c>
      <c r="F7702" s="114">
        <v>3.5369999999999999</v>
      </c>
      <c r="G7702" s="114">
        <v>0.89</v>
      </c>
      <c r="H7702" s="114">
        <v>0.58599999999999997</v>
      </c>
      <c r="I7702" s="114">
        <v>8.1829999999999998</v>
      </c>
      <c r="J7702" s="114">
        <v>1.5529999999999999</v>
      </c>
      <c r="K7702" s="114">
        <v>6.1909999999999998</v>
      </c>
      <c r="L7702" s="114">
        <v>2.8959999999999999</v>
      </c>
      <c r="M7702" s="114">
        <v>4.0110000000000001</v>
      </c>
      <c r="N7702" s="114">
        <v>4.585</v>
      </c>
      <c r="O7702" s="114">
        <v>0.125</v>
      </c>
      <c r="P7702" s="112" t="s">
        <v>3361</v>
      </c>
      <c r="Q7702" s="112" t="s">
        <v>3362</v>
      </c>
      <c r="R7702" s="114">
        <v>0.495</v>
      </c>
      <c r="S7702" s="114">
        <v>0.122</v>
      </c>
    </row>
    <row r="7703" spans="1:19" ht="10.5" x14ac:dyDescent="0.15">
      <c r="A7703" s="93"/>
    </row>
    <row r="7704" spans="1:19" x14ac:dyDescent="0.15">
      <c r="A7704" s="106"/>
      <c r="B7704" s="69" t="s">
        <v>3363</v>
      </c>
    </row>
    <row r="7705" spans="1:19" ht="9.75" thickBot="1" x14ac:dyDescent="0.2">
      <c r="A7705" s="64" t="s">
        <v>6926</v>
      </c>
    </row>
    <row r="7706" spans="1:19" ht="11.25" thickBot="1" x14ac:dyDescent="0.2">
      <c r="A7706" s="87" t="s">
        <v>345</v>
      </c>
      <c r="B7706" s="87" t="s">
        <v>346</v>
      </c>
      <c r="C7706" s="107" t="s">
        <v>1</v>
      </c>
      <c r="D7706" s="107" t="s">
        <v>2</v>
      </c>
      <c r="E7706" s="107" t="s">
        <v>3</v>
      </c>
      <c r="F7706" s="107" t="s">
        <v>4</v>
      </c>
      <c r="G7706" s="107" t="s">
        <v>5</v>
      </c>
      <c r="H7706" s="107" t="s">
        <v>6</v>
      </c>
      <c r="I7706" s="108" t="s">
        <v>7</v>
      </c>
      <c r="J7706" s="108" t="s">
        <v>8</v>
      </c>
      <c r="K7706" s="107" t="s">
        <v>9</v>
      </c>
      <c r="L7706" s="107" t="s">
        <v>10</v>
      </c>
      <c r="M7706" s="107" t="s">
        <v>11</v>
      </c>
      <c r="N7706" s="107" t="s">
        <v>12</v>
      </c>
      <c r="O7706" s="107" t="s">
        <v>13</v>
      </c>
      <c r="P7706" s="107" t="s">
        <v>14</v>
      </c>
      <c r="Q7706" s="107" t="s">
        <v>15</v>
      </c>
      <c r="R7706" s="107" t="s">
        <v>16</v>
      </c>
      <c r="S7706" s="107" t="s">
        <v>17</v>
      </c>
    </row>
    <row r="7707" spans="1:19" ht="11.25" thickBot="1" x14ac:dyDescent="0.2">
      <c r="A7707" s="88">
        <v>1</v>
      </c>
      <c r="B7707" s="109">
        <v>0.87686342592592592</v>
      </c>
      <c r="C7707" s="110" t="s">
        <v>9072</v>
      </c>
      <c r="D7707" s="110" t="s">
        <v>9073</v>
      </c>
      <c r="E7707" s="110" t="s">
        <v>9074</v>
      </c>
      <c r="F7707" s="110" t="s">
        <v>9075</v>
      </c>
      <c r="G7707" s="110" t="s">
        <v>9076</v>
      </c>
      <c r="H7707" s="110" t="s">
        <v>9077</v>
      </c>
      <c r="I7707" s="119">
        <v>73704.145000000004</v>
      </c>
      <c r="J7707" s="112" t="s">
        <v>9078</v>
      </c>
      <c r="K7707" s="110" t="s">
        <v>9079</v>
      </c>
      <c r="L7707" s="89">
        <v>49901.692999999999</v>
      </c>
      <c r="M7707" s="89">
        <v>14951.362999999999</v>
      </c>
      <c r="N7707" s="110" t="s">
        <v>9080</v>
      </c>
      <c r="O7707" s="110" t="s">
        <v>9081</v>
      </c>
      <c r="P7707" s="89">
        <v>19270.909</v>
      </c>
      <c r="Q7707" s="89">
        <v>23860.655999999999</v>
      </c>
      <c r="R7707" s="89">
        <v>540139.41</v>
      </c>
      <c r="S7707" s="110" t="s">
        <v>9082</v>
      </c>
    </row>
    <row r="7708" spans="1:19" ht="11.25" thickBot="1" x14ac:dyDescent="0.2">
      <c r="A7708" s="93"/>
    </row>
    <row r="7709" spans="1:19" ht="11.25" thickBot="1" x14ac:dyDescent="0.2">
      <c r="A7709" s="88">
        <v>2</v>
      </c>
      <c r="B7709" s="109">
        <v>0.87702546296296291</v>
      </c>
      <c r="C7709" s="110" t="s">
        <v>9083</v>
      </c>
      <c r="D7709" s="110" t="s">
        <v>9084</v>
      </c>
      <c r="E7709" s="110" t="s">
        <v>9085</v>
      </c>
      <c r="F7709" s="110" t="s">
        <v>9086</v>
      </c>
      <c r="G7709" s="110" t="s">
        <v>9087</v>
      </c>
      <c r="H7709" s="110" t="s">
        <v>9088</v>
      </c>
      <c r="I7709" s="119">
        <v>73663</v>
      </c>
      <c r="J7709" s="112" t="s">
        <v>9089</v>
      </c>
      <c r="K7709" s="110" t="s">
        <v>9090</v>
      </c>
      <c r="L7709" s="89">
        <v>49837.54</v>
      </c>
      <c r="M7709" s="89">
        <v>15117.483</v>
      </c>
      <c r="N7709" s="110" t="s">
        <v>9091</v>
      </c>
      <c r="O7709" s="110" t="s">
        <v>9092</v>
      </c>
      <c r="P7709" s="89">
        <v>19113.763999999999</v>
      </c>
      <c r="Q7709" s="89">
        <v>23577.333999999999</v>
      </c>
      <c r="R7709" s="89">
        <v>540171.21</v>
      </c>
      <c r="S7709" s="110" t="s">
        <v>9093</v>
      </c>
    </row>
    <row r="7710" spans="1:19" ht="11.25" thickBot="1" x14ac:dyDescent="0.2">
      <c r="A7710" s="93"/>
    </row>
    <row r="7711" spans="1:19" ht="11.25" thickBot="1" x14ac:dyDescent="0.2">
      <c r="A7711" s="88">
        <v>3</v>
      </c>
      <c r="B7711" s="109">
        <v>0.87719907407407405</v>
      </c>
      <c r="C7711" s="110" t="s">
        <v>9094</v>
      </c>
      <c r="D7711" s="110" t="s">
        <v>9095</v>
      </c>
      <c r="E7711" s="110" t="s">
        <v>9096</v>
      </c>
      <c r="F7711" s="110" t="s">
        <v>9097</v>
      </c>
      <c r="G7711" s="110" t="s">
        <v>9098</v>
      </c>
      <c r="H7711" s="110" t="s">
        <v>9099</v>
      </c>
      <c r="I7711" s="119">
        <v>74400.614000000001</v>
      </c>
      <c r="J7711" s="112" t="s">
        <v>9100</v>
      </c>
      <c r="K7711" s="110" t="s">
        <v>9101</v>
      </c>
      <c r="L7711" s="89">
        <v>49984.892</v>
      </c>
      <c r="M7711" s="89">
        <v>15059.441000000001</v>
      </c>
      <c r="N7711" s="110" t="s">
        <v>9102</v>
      </c>
      <c r="O7711" s="110" t="s">
        <v>9103</v>
      </c>
      <c r="P7711" s="89">
        <v>19383.012999999999</v>
      </c>
      <c r="Q7711" s="89">
        <v>24000.816999999999</v>
      </c>
      <c r="R7711" s="89">
        <v>545722.1</v>
      </c>
      <c r="S7711" s="110" t="s">
        <v>9104</v>
      </c>
    </row>
    <row r="7712" spans="1:19" ht="11.25" thickBot="1" x14ac:dyDescent="0.2">
      <c r="A7712" s="93"/>
    </row>
    <row r="7713" spans="1:19" ht="11.25" thickBot="1" x14ac:dyDescent="0.2">
      <c r="A7713" s="113" t="s">
        <v>352</v>
      </c>
      <c r="B7713" s="93"/>
      <c r="C7713" s="110" t="s">
        <v>9105</v>
      </c>
      <c r="D7713" s="110" t="s">
        <v>9106</v>
      </c>
      <c r="E7713" s="110" t="s">
        <v>9107</v>
      </c>
      <c r="F7713" s="110" t="s">
        <v>9108</v>
      </c>
      <c r="G7713" s="110" t="s">
        <v>9109</v>
      </c>
      <c r="H7713" s="110" t="s">
        <v>9110</v>
      </c>
      <c r="I7713" s="118">
        <v>73922.585999999996</v>
      </c>
      <c r="J7713" s="112" t="s">
        <v>9111</v>
      </c>
      <c r="K7713" s="110" t="s">
        <v>9112</v>
      </c>
      <c r="L7713" s="114">
        <v>49908.040999999997</v>
      </c>
      <c r="M7713" s="114">
        <v>15042.762000000001</v>
      </c>
      <c r="N7713" s="110" t="s">
        <v>9113</v>
      </c>
      <c r="O7713" s="110" t="s">
        <v>9114</v>
      </c>
      <c r="P7713" s="114">
        <v>19255.895</v>
      </c>
      <c r="Q7713" s="114">
        <v>23812.936000000002</v>
      </c>
      <c r="R7713" s="114">
        <v>542010.91</v>
      </c>
      <c r="S7713" s="110" t="s">
        <v>9115</v>
      </c>
    </row>
    <row r="7714" spans="1:19" ht="11.25" thickBot="1" x14ac:dyDescent="0.2">
      <c r="A7714" s="93"/>
    </row>
    <row r="7715" spans="1:19" ht="11.25" thickBot="1" x14ac:dyDescent="0.2">
      <c r="A7715" s="116" t="s">
        <v>355</v>
      </c>
      <c r="B7715" s="93"/>
      <c r="C7715" s="110" t="s">
        <v>9116</v>
      </c>
      <c r="D7715" s="110" t="s">
        <v>9117</v>
      </c>
      <c r="E7715" s="110" t="s">
        <v>9118</v>
      </c>
      <c r="F7715" s="110" t="s">
        <v>9119</v>
      </c>
      <c r="G7715" s="110" t="s">
        <v>9120</v>
      </c>
      <c r="H7715" s="110" t="s">
        <v>9121</v>
      </c>
      <c r="I7715" s="118">
        <v>414.495</v>
      </c>
      <c r="J7715" s="112" t="s">
        <v>9122</v>
      </c>
      <c r="K7715" s="110" t="s">
        <v>9123</v>
      </c>
      <c r="L7715" s="114">
        <v>73.881</v>
      </c>
      <c r="M7715" s="114">
        <v>84.305999999999997</v>
      </c>
      <c r="N7715" s="110" t="s">
        <v>9124</v>
      </c>
      <c r="O7715" s="110" t="s">
        <v>9125</v>
      </c>
      <c r="P7715" s="114">
        <v>135.251</v>
      </c>
      <c r="Q7715" s="114">
        <v>215.73699999999999</v>
      </c>
      <c r="R7715" s="114">
        <v>3214.027</v>
      </c>
      <c r="S7715" s="110" t="s">
        <v>9126</v>
      </c>
    </row>
    <row r="7716" spans="1:19" ht="11.25" thickBot="1" x14ac:dyDescent="0.2">
      <c r="A7716" s="93"/>
    </row>
    <row r="7717" spans="1:19" ht="11.25" thickBot="1" x14ac:dyDescent="0.2">
      <c r="A7717" s="117" t="s">
        <v>358</v>
      </c>
      <c r="B7717" s="93"/>
      <c r="C7717" s="110" t="s">
        <v>9127</v>
      </c>
      <c r="D7717" s="110" t="s">
        <v>9128</v>
      </c>
      <c r="E7717" s="110" t="s">
        <v>9129</v>
      </c>
      <c r="F7717" s="110" t="s">
        <v>1563</v>
      </c>
      <c r="G7717" s="110" t="s">
        <v>3037</v>
      </c>
      <c r="H7717" s="110" t="s">
        <v>9130</v>
      </c>
      <c r="I7717" s="118">
        <v>0.56100000000000005</v>
      </c>
      <c r="J7717" s="112" t="s">
        <v>3422</v>
      </c>
      <c r="K7717" s="110" t="s">
        <v>9131</v>
      </c>
      <c r="L7717" s="114">
        <v>0.14799999999999999</v>
      </c>
      <c r="M7717" s="114">
        <v>0.56000000000000005</v>
      </c>
      <c r="N7717" s="110" t="s">
        <v>2550</v>
      </c>
      <c r="O7717" s="110" t="s">
        <v>9132</v>
      </c>
      <c r="P7717" s="114">
        <v>0.70199999999999996</v>
      </c>
      <c r="Q7717" s="114">
        <v>0.90600000000000003</v>
      </c>
      <c r="R7717" s="114">
        <v>0.59299999999999997</v>
      </c>
      <c r="S7717" s="110" t="s">
        <v>9133</v>
      </c>
    </row>
    <row r="7718" spans="1:19" ht="11.25" thickBot="1" x14ac:dyDescent="0.2">
      <c r="A7718" s="93"/>
    </row>
    <row r="7719" spans="1:19" ht="11.25" thickBot="1" x14ac:dyDescent="0.2">
      <c r="A7719" s="87" t="s">
        <v>345</v>
      </c>
      <c r="B7719" s="87" t="s">
        <v>346</v>
      </c>
      <c r="C7719" s="107" t="s">
        <v>18</v>
      </c>
      <c r="D7719" s="108" t="s">
        <v>19</v>
      </c>
      <c r="E7719" s="108" t="s">
        <v>20</v>
      </c>
      <c r="F7719" s="107" t="s">
        <v>21</v>
      </c>
      <c r="G7719" s="107" t="s">
        <v>22</v>
      </c>
      <c r="H7719" s="107" t="s">
        <v>23</v>
      </c>
      <c r="I7719" s="107" t="s">
        <v>24</v>
      </c>
      <c r="J7719" s="108" t="s">
        <v>25</v>
      </c>
      <c r="K7719" s="108" t="s">
        <v>26</v>
      </c>
      <c r="L7719" s="107" t="s">
        <v>27</v>
      </c>
      <c r="M7719" s="107" t="s">
        <v>28</v>
      </c>
      <c r="N7719" s="107" t="s">
        <v>29</v>
      </c>
      <c r="O7719" s="107" t="s">
        <v>30</v>
      </c>
      <c r="P7719" s="107" t="s">
        <v>31</v>
      </c>
      <c r="Q7719" s="107" t="s">
        <v>32</v>
      </c>
      <c r="R7719" s="107" t="s">
        <v>33</v>
      </c>
      <c r="S7719" s="108" t="s">
        <v>34</v>
      </c>
    </row>
    <row r="7720" spans="1:19" ht="11.25" thickBot="1" x14ac:dyDescent="0.2">
      <c r="A7720" s="88">
        <v>1</v>
      </c>
      <c r="B7720" s="109">
        <v>0.87686342592592592</v>
      </c>
      <c r="C7720" s="89">
        <v>134024.72</v>
      </c>
      <c r="D7720" s="119">
        <v>67340.659</v>
      </c>
      <c r="E7720" s="119">
        <v>1297112.8999999999</v>
      </c>
      <c r="F7720" s="89">
        <v>257.00200000000001</v>
      </c>
      <c r="G7720" s="89">
        <v>60</v>
      </c>
      <c r="H7720" s="89">
        <v>30642.519</v>
      </c>
      <c r="I7720" s="89">
        <v>1223355.8999999999</v>
      </c>
      <c r="J7720" s="119">
        <v>664291.6</v>
      </c>
      <c r="K7720" s="112" t="s">
        <v>9134</v>
      </c>
      <c r="L7720" s="89">
        <v>1199130.6000000001</v>
      </c>
      <c r="M7720" s="89">
        <v>16888.843000000001</v>
      </c>
      <c r="N7720" s="89">
        <v>8</v>
      </c>
      <c r="O7720" s="89">
        <v>111</v>
      </c>
      <c r="P7720" s="89">
        <v>200.001</v>
      </c>
      <c r="Q7720" s="89">
        <v>208792.04</v>
      </c>
      <c r="R7720" s="89">
        <v>2720.1779999999999</v>
      </c>
      <c r="S7720" s="119">
        <v>1210489</v>
      </c>
    </row>
    <row r="7721" spans="1:19" ht="11.25" thickBot="1" x14ac:dyDescent="0.2">
      <c r="A7721" s="93"/>
    </row>
    <row r="7722" spans="1:19" ht="11.25" thickBot="1" x14ac:dyDescent="0.2">
      <c r="A7722" s="88">
        <v>2</v>
      </c>
      <c r="B7722" s="109">
        <v>0.87702546296296291</v>
      </c>
      <c r="C7722" s="89">
        <v>134148.51</v>
      </c>
      <c r="D7722" s="119">
        <v>68766.304000000004</v>
      </c>
      <c r="E7722" s="119">
        <v>1293439.8</v>
      </c>
      <c r="F7722" s="89">
        <v>282.00200000000001</v>
      </c>
      <c r="G7722" s="89">
        <v>65</v>
      </c>
      <c r="H7722" s="89">
        <v>30760.692999999999</v>
      </c>
      <c r="I7722" s="89">
        <v>1227742</v>
      </c>
      <c r="J7722" s="119">
        <v>671275.18</v>
      </c>
      <c r="K7722" s="112" t="s">
        <v>9135</v>
      </c>
      <c r="L7722" s="89">
        <v>1202804.5</v>
      </c>
      <c r="M7722" s="89">
        <v>16690.683000000001</v>
      </c>
      <c r="N7722" s="89">
        <v>19</v>
      </c>
      <c r="O7722" s="89">
        <v>106</v>
      </c>
      <c r="P7722" s="89">
        <v>189.001</v>
      </c>
      <c r="Q7722" s="89">
        <v>207746.67</v>
      </c>
      <c r="R7722" s="89">
        <v>2655.1689999999999</v>
      </c>
      <c r="S7722" s="119">
        <v>1217533.2</v>
      </c>
    </row>
    <row r="7723" spans="1:19" ht="11.25" thickBot="1" x14ac:dyDescent="0.2">
      <c r="A7723" s="93"/>
    </row>
    <row r="7724" spans="1:19" ht="11.25" thickBot="1" x14ac:dyDescent="0.2">
      <c r="A7724" s="88">
        <v>3</v>
      </c>
      <c r="B7724" s="109">
        <v>0.87719907407407405</v>
      </c>
      <c r="C7724" s="89">
        <v>134798.69</v>
      </c>
      <c r="D7724" s="119">
        <v>69019.138000000006</v>
      </c>
      <c r="E7724" s="119">
        <v>1291101.2</v>
      </c>
      <c r="F7724" s="89">
        <v>235.001</v>
      </c>
      <c r="G7724" s="89">
        <v>54</v>
      </c>
      <c r="H7724" s="89">
        <v>30988.028999999999</v>
      </c>
      <c r="I7724" s="89">
        <v>1234464.3</v>
      </c>
      <c r="J7724" s="119">
        <v>677684.76</v>
      </c>
      <c r="K7724" s="112" t="s">
        <v>9136</v>
      </c>
      <c r="L7724" s="89">
        <v>1209817.6000000001</v>
      </c>
      <c r="M7724" s="89">
        <v>17205.100999999999</v>
      </c>
      <c r="N7724" s="89">
        <v>12</v>
      </c>
      <c r="O7724" s="89">
        <v>130</v>
      </c>
      <c r="P7724" s="89">
        <v>156.001</v>
      </c>
      <c r="Q7724" s="89">
        <v>210027.37</v>
      </c>
      <c r="R7724" s="89">
        <v>2678.172</v>
      </c>
      <c r="S7724" s="119">
        <v>1234172.7</v>
      </c>
    </row>
    <row r="7725" spans="1:19" ht="11.25" thickBot="1" x14ac:dyDescent="0.2">
      <c r="A7725" s="93"/>
    </row>
    <row r="7726" spans="1:19" ht="11.25" thickBot="1" x14ac:dyDescent="0.2">
      <c r="A7726" s="113" t="s">
        <v>352</v>
      </c>
      <c r="B7726" s="93"/>
      <c r="C7726" s="114">
        <v>134323.97</v>
      </c>
      <c r="D7726" s="118">
        <v>68375.366999999998</v>
      </c>
      <c r="E7726" s="118">
        <v>1293884.6000000001</v>
      </c>
      <c r="F7726" s="114">
        <v>258.00200000000001</v>
      </c>
      <c r="G7726" s="114">
        <v>59.667000000000002</v>
      </c>
      <c r="H7726" s="114">
        <v>30797.08</v>
      </c>
      <c r="I7726" s="114">
        <v>1228520.7</v>
      </c>
      <c r="J7726" s="118">
        <v>671083.85</v>
      </c>
      <c r="K7726" s="112" t="s">
        <v>9137</v>
      </c>
      <c r="L7726" s="114">
        <v>1203917.6000000001</v>
      </c>
      <c r="M7726" s="114">
        <v>16928.208999999999</v>
      </c>
      <c r="N7726" s="114">
        <v>13</v>
      </c>
      <c r="O7726" s="114">
        <v>115.667</v>
      </c>
      <c r="P7726" s="114">
        <v>181.667</v>
      </c>
      <c r="Q7726" s="114">
        <v>208855.36</v>
      </c>
      <c r="R7726" s="114">
        <v>2684.5059999999999</v>
      </c>
      <c r="S7726" s="118">
        <v>1220731.6000000001</v>
      </c>
    </row>
    <row r="7727" spans="1:19" ht="11.25" thickBot="1" x14ac:dyDescent="0.2">
      <c r="A7727" s="93"/>
    </row>
    <row r="7728" spans="1:19" ht="11.25" thickBot="1" x14ac:dyDescent="0.2">
      <c r="A7728" s="116" t="s">
        <v>355</v>
      </c>
      <c r="B7728" s="93"/>
      <c r="C7728" s="114">
        <v>415.74900000000002</v>
      </c>
      <c r="D7728" s="118">
        <v>904.95699999999999</v>
      </c>
      <c r="E7728" s="118">
        <v>3030.4520000000002</v>
      </c>
      <c r="F7728" s="114">
        <v>23.515999999999998</v>
      </c>
      <c r="G7728" s="114">
        <v>5.508</v>
      </c>
      <c r="H7728" s="114">
        <v>175.60599999999999</v>
      </c>
      <c r="I7728" s="114">
        <v>5594.9790000000003</v>
      </c>
      <c r="J7728" s="118">
        <v>6698.6289999999999</v>
      </c>
      <c r="K7728" s="112" t="s">
        <v>9138</v>
      </c>
      <c r="L7728" s="114">
        <v>5429.7830000000004</v>
      </c>
      <c r="M7728" s="114">
        <v>259.459</v>
      </c>
      <c r="N7728" s="114">
        <v>5.5679999999999996</v>
      </c>
      <c r="O7728" s="114">
        <v>12.662000000000001</v>
      </c>
      <c r="P7728" s="114">
        <v>22.899000000000001</v>
      </c>
      <c r="Q7728" s="114">
        <v>1141.6659999999999</v>
      </c>
      <c r="R7728" s="114">
        <v>32.963999999999999</v>
      </c>
      <c r="S7728" s="118">
        <v>12161.504999999999</v>
      </c>
    </row>
    <row r="7729" spans="1:19" ht="11.25" thickBot="1" x14ac:dyDescent="0.2">
      <c r="A7729" s="93"/>
    </row>
    <row r="7730" spans="1:19" ht="11.25" thickBot="1" x14ac:dyDescent="0.2">
      <c r="A7730" s="117" t="s">
        <v>358</v>
      </c>
      <c r="B7730" s="93"/>
      <c r="C7730" s="114">
        <v>0.31</v>
      </c>
      <c r="D7730" s="118">
        <v>1.3240000000000001</v>
      </c>
      <c r="E7730" s="118">
        <v>0.23400000000000001</v>
      </c>
      <c r="F7730" s="114">
        <v>9.1150000000000002</v>
      </c>
      <c r="G7730" s="114">
        <v>9.2309999999999999</v>
      </c>
      <c r="H7730" s="114">
        <v>0.56999999999999995</v>
      </c>
      <c r="I7730" s="114">
        <v>0.45500000000000002</v>
      </c>
      <c r="J7730" s="118">
        <v>0.998</v>
      </c>
      <c r="K7730" s="112" t="s">
        <v>3429</v>
      </c>
      <c r="L7730" s="114">
        <v>0.45100000000000001</v>
      </c>
      <c r="M7730" s="114">
        <v>1.5329999999999999</v>
      </c>
      <c r="N7730" s="114">
        <v>42.829000000000001</v>
      </c>
      <c r="O7730" s="114">
        <v>10.946999999999999</v>
      </c>
      <c r="P7730" s="114">
        <v>12.605</v>
      </c>
      <c r="Q7730" s="114">
        <v>0.54700000000000004</v>
      </c>
      <c r="R7730" s="114">
        <v>1.228</v>
      </c>
      <c r="S7730" s="118">
        <v>0.996</v>
      </c>
    </row>
    <row r="7731" spans="1:19" ht="11.25" thickBot="1" x14ac:dyDescent="0.2">
      <c r="A7731" s="93"/>
    </row>
    <row r="7732" spans="1:19" ht="11.25" thickBot="1" x14ac:dyDescent="0.2">
      <c r="A7732" s="87" t="s">
        <v>345</v>
      </c>
      <c r="B7732" s="87" t="s">
        <v>346</v>
      </c>
      <c r="C7732" s="108" t="s">
        <v>35</v>
      </c>
      <c r="D7732" s="107" t="s">
        <v>36</v>
      </c>
      <c r="E7732" s="107" t="s">
        <v>37</v>
      </c>
      <c r="F7732" s="107" t="s">
        <v>38</v>
      </c>
      <c r="G7732" s="107" t="s">
        <v>39</v>
      </c>
      <c r="H7732" s="107" t="s">
        <v>40</v>
      </c>
      <c r="I7732" s="107" t="s">
        <v>41</v>
      </c>
      <c r="J7732" s="107" t="s">
        <v>42</v>
      </c>
      <c r="K7732" s="107" t="s">
        <v>43</v>
      </c>
      <c r="L7732" s="107" t="s">
        <v>44</v>
      </c>
      <c r="M7732" s="107" t="s">
        <v>45</v>
      </c>
      <c r="N7732" s="107" t="s">
        <v>46</v>
      </c>
      <c r="O7732" s="107" t="s">
        <v>47</v>
      </c>
      <c r="P7732" s="107" t="s">
        <v>48</v>
      </c>
      <c r="Q7732" s="107" t="s">
        <v>49</v>
      </c>
      <c r="R7732" s="107" t="s">
        <v>50</v>
      </c>
      <c r="S7732" s="107" t="s">
        <v>51</v>
      </c>
    </row>
    <row r="7733" spans="1:19" ht="11.25" thickBot="1" x14ac:dyDescent="0.2">
      <c r="A7733" s="88">
        <v>1</v>
      </c>
      <c r="B7733" s="109">
        <v>0.87686342592592592</v>
      </c>
      <c r="C7733" s="112" t="s">
        <v>9139</v>
      </c>
      <c r="D7733" s="89">
        <v>155322.85</v>
      </c>
      <c r="E7733" s="89">
        <v>8599.7749999999996</v>
      </c>
      <c r="F7733" s="89">
        <v>39</v>
      </c>
      <c r="G7733" s="89">
        <v>2628.1660000000002</v>
      </c>
      <c r="H7733" s="89">
        <v>547977.15</v>
      </c>
      <c r="I7733" s="110" t="s">
        <v>9140</v>
      </c>
      <c r="J7733" s="89">
        <v>155935.4</v>
      </c>
      <c r="K7733" s="89">
        <v>289078.78000000003</v>
      </c>
      <c r="L7733" s="89">
        <v>27301.878000000001</v>
      </c>
      <c r="M7733" s="89">
        <v>20352.937000000002</v>
      </c>
      <c r="N7733" s="89">
        <v>3718.3319999999999</v>
      </c>
      <c r="O7733" s="89">
        <v>3409.279</v>
      </c>
      <c r="P7733" s="89">
        <v>5179.6440000000002</v>
      </c>
      <c r="Q7733" s="89">
        <v>3902.3649999999998</v>
      </c>
      <c r="R7733" s="89">
        <v>5006.6019999999999</v>
      </c>
      <c r="S7733" s="89">
        <v>3953.375</v>
      </c>
    </row>
    <row r="7734" spans="1:19" ht="11.25" thickBot="1" x14ac:dyDescent="0.2">
      <c r="A7734" s="93"/>
    </row>
    <row r="7735" spans="1:19" ht="11.25" thickBot="1" x14ac:dyDescent="0.2">
      <c r="A7735" s="88">
        <v>2</v>
      </c>
      <c r="B7735" s="109">
        <v>0.87702546296296291</v>
      </c>
      <c r="C7735" s="112" t="s">
        <v>9141</v>
      </c>
      <c r="D7735" s="89">
        <v>156100.64000000001</v>
      </c>
      <c r="E7735" s="89">
        <v>8884.8940000000002</v>
      </c>
      <c r="F7735" s="89">
        <v>32</v>
      </c>
      <c r="G7735" s="89">
        <v>2728.1790000000001</v>
      </c>
      <c r="H7735" s="89">
        <v>550455.19999999995</v>
      </c>
      <c r="I7735" s="110" t="s">
        <v>9142</v>
      </c>
      <c r="J7735" s="89">
        <v>155643.23000000001</v>
      </c>
      <c r="K7735" s="89">
        <v>291247.67</v>
      </c>
      <c r="L7735" s="89">
        <v>27209.757000000001</v>
      </c>
      <c r="M7735" s="89">
        <v>20406.990000000002</v>
      </c>
      <c r="N7735" s="89">
        <v>3800.3470000000002</v>
      </c>
      <c r="O7735" s="89">
        <v>3298.261</v>
      </c>
      <c r="P7735" s="89">
        <v>5244.66</v>
      </c>
      <c r="Q7735" s="89">
        <v>3786.3440000000001</v>
      </c>
      <c r="R7735" s="89">
        <v>5070.6170000000002</v>
      </c>
      <c r="S7735" s="89">
        <v>3907.366</v>
      </c>
    </row>
    <row r="7736" spans="1:19" ht="11.25" thickBot="1" x14ac:dyDescent="0.2">
      <c r="A7736" s="93"/>
    </row>
    <row r="7737" spans="1:19" ht="11.25" thickBot="1" x14ac:dyDescent="0.2">
      <c r="A7737" s="88">
        <v>3</v>
      </c>
      <c r="B7737" s="109">
        <v>0.87719907407407405</v>
      </c>
      <c r="C7737" s="112" t="s">
        <v>9143</v>
      </c>
      <c r="D7737" s="89">
        <v>158015.99</v>
      </c>
      <c r="E7737" s="89">
        <v>8719.8250000000007</v>
      </c>
      <c r="F7737" s="89">
        <v>27</v>
      </c>
      <c r="G7737" s="89">
        <v>2693.174</v>
      </c>
      <c r="H7737" s="89">
        <v>555931.78</v>
      </c>
      <c r="I7737" s="110" t="s">
        <v>9144</v>
      </c>
      <c r="J7737" s="89">
        <v>158034.13</v>
      </c>
      <c r="K7737" s="89">
        <v>295138.86</v>
      </c>
      <c r="L7737" s="89">
        <v>27221.773000000001</v>
      </c>
      <c r="M7737" s="89">
        <v>20309.895</v>
      </c>
      <c r="N7737" s="89">
        <v>3655.3209999999999</v>
      </c>
      <c r="O7737" s="89">
        <v>3285.259</v>
      </c>
      <c r="P7737" s="89">
        <v>5309.6769999999997</v>
      </c>
      <c r="Q7737" s="89">
        <v>3877.3609999999999</v>
      </c>
      <c r="R7737" s="89">
        <v>4955.5889999999999</v>
      </c>
      <c r="S7737" s="89">
        <v>3873.36</v>
      </c>
    </row>
    <row r="7738" spans="1:19" ht="11.25" thickBot="1" x14ac:dyDescent="0.2">
      <c r="A7738" s="93"/>
    </row>
    <row r="7739" spans="1:19" ht="11.25" thickBot="1" x14ac:dyDescent="0.2">
      <c r="A7739" s="113" t="s">
        <v>352</v>
      </c>
      <c r="B7739" s="93"/>
      <c r="C7739" s="112" t="s">
        <v>9145</v>
      </c>
      <c r="D7739" s="114">
        <v>156479.82999999999</v>
      </c>
      <c r="E7739" s="114">
        <v>8734.8310000000001</v>
      </c>
      <c r="F7739" s="114">
        <v>32.667000000000002</v>
      </c>
      <c r="G7739" s="114">
        <v>2683.1729999999998</v>
      </c>
      <c r="H7739" s="114">
        <v>551454.71</v>
      </c>
      <c r="I7739" s="110" t="s">
        <v>9146</v>
      </c>
      <c r="J7739" s="114">
        <v>156537.59</v>
      </c>
      <c r="K7739" s="114">
        <v>291821.77</v>
      </c>
      <c r="L7739" s="114">
        <v>27244.469000000001</v>
      </c>
      <c r="M7739" s="114">
        <v>20356.607</v>
      </c>
      <c r="N7739" s="114">
        <v>3724.6660000000002</v>
      </c>
      <c r="O7739" s="114">
        <v>3330.933</v>
      </c>
      <c r="P7739" s="114">
        <v>5244.66</v>
      </c>
      <c r="Q7739" s="114">
        <v>3855.357</v>
      </c>
      <c r="R7739" s="114">
        <v>5010.9359999999997</v>
      </c>
      <c r="S7739" s="114">
        <v>3911.3670000000002</v>
      </c>
    </row>
    <row r="7740" spans="1:19" ht="11.25" thickBot="1" x14ac:dyDescent="0.2">
      <c r="A7740" s="93"/>
    </row>
    <row r="7741" spans="1:19" ht="11.25" thickBot="1" x14ac:dyDescent="0.2">
      <c r="A7741" s="116" t="s">
        <v>355</v>
      </c>
      <c r="B7741" s="93"/>
      <c r="C7741" s="112" t="s">
        <v>9147</v>
      </c>
      <c r="D7741" s="114">
        <v>1386.0340000000001</v>
      </c>
      <c r="E7741" s="114">
        <v>143.15100000000001</v>
      </c>
      <c r="F7741" s="114">
        <v>6.0279999999999996</v>
      </c>
      <c r="G7741" s="114">
        <v>50.750999999999998</v>
      </c>
      <c r="H7741" s="114">
        <v>4070.4189999999999</v>
      </c>
      <c r="I7741" s="110" t="s">
        <v>9148</v>
      </c>
      <c r="J7741" s="114">
        <v>1304.25</v>
      </c>
      <c r="K7741" s="114">
        <v>3070.5610000000001</v>
      </c>
      <c r="L7741" s="114">
        <v>50.079000000000001</v>
      </c>
      <c r="M7741" s="114">
        <v>48.651000000000003</v>
      </c>
      <c r="N7741" s="114">
        <v>72.72</v>
      </c>
      <c r="O7741" s="114">
        <v>68.16</v>
      </c>
      <c r="P7741" s="114">
        <v>65.016000000000005</v>
      </c>
      <c r="Q7741" s="114">
        <v>61.06</v>
      </c>
      <c r="R7741" s="114">
        <v>57.636000000000003</v>
      </c>
      <c r="S7741" s="114">
        <v>40.156999999999996</v>
      </c>
    </row>
    <row r="7742" spans="1:19" ht="11.25" thickBot="1" x14ac:dyDescent="0.2">
      <c r="A7742" s="93"/>
    </row>
    <row r="7743" spans="1:19" ht="11.25" thickBot="1" x14ac:dyDescent="0.2">
      <c r="A7743" s="117" t="s">
        <v>358</v>
      </c>
      <c r="B7743" s="93"/>
      <c r="C7743" s="112" t="s">
        <v>3439</v>
      </c>
      <c r="D7743" s="114">
        <v>0.88600000000000001</v>
      </c>
      <c r="E7743" s="114">
        <v>1.639</v>
      </c>
      <c r="F7743" s="114">
        <v>18.452000000000002</v>
      </c>
      <c r="G7743" s="114">
        <v>1.891</v>
      </c>
      <c r="H7743" s="114">
        <v>0.73799999999999999</v>
      </c>
      <c r="I7743" s="110" t="s">
        <v>9149</v>
      </c>
      <c r="J7743" s="114">
        <v>0.83299999999999996</v>
      </c>
      <c r="K7743" s="114">
        <v>1.052</v>
      </c>
      <c r="L7743" s="114">
        <v>0.184</v>
      </c>
      <c r="M7743" s="114">
        <v>0.23899999999999999</v>
      </c>
      <c r="N7743" s="114">
        <v>1.952</v>
      </c>
      <c r="O7743" s="114">
        <v>2.0459999999999998</v>
      </c>
      <c r="P7743" s="114">
        <v>1.24</v>
      </c>
      <c r="Q7743" s="114">
        <v>1.5840000000000001</v>
      </c>
      <c r="R7743" s="114">
        <v>1.1499999999999999</v>
      </c>
      <c r="S7743" s="114">
        <v>1.0269999999999999</v>
      </c>
    </row>
    <row r="7744" spans="1:19" ht="11.25" thickBot="1" x14ac:dyDescent="0.2">
      <c r="A7744" s="93"/>
    </row>
    <row r="7745" spans="1:19" ht="11.25" thickBot="1" x14ac:dyDescent="0.2">
      <c r="A7745" s="87" t="s">
        <v>345</v>
      </c>
      <c r="B7745" s="87" t="s">
        <v>346</v>
      </c>
      <c r="C7745" s="107" t="s">
        <v>52</v>
      </c>
      <c r="D7745" s="107" t="s">
        <v>53</v>
      </c>
      <c r="E7745" s="107" t="s">
        <v>54</v>
      </c>
      <c r="F7745" s="107" t="s">
        <v>55</v>
      </c>
      <c r="G7745" s="107" t="s">
        <v>56</v>
      </c>
      <c r="H7745" s="107" t="s">
        <v>57</v>
      </c>
      <c r="I7745" s="107" t="s">
        <v>58</v>
      </c>
      <c r="J7745" s="107" t="s">
        <v>59</v>
      </c>
      <c r="K7745" s="107" t="s">
        <v>60</v>
      </c>
      <c r="L7745" s="107" t="s">
        <v>61</v>
      </c>
      <c r="M7745" s="107" t="s">
        <v>62</v>
      </c>
      <c r="N7745" s="107" t="s">
        <v>63</v>
      </c>
      <c r="O7745" s="107" t="s">
        <v>64</v>
      </c>
      <c r="P7745" s="108" t="s">
        <v>65</v>
      </c>
      <c r="Q7745" s="108" t="s">
        <v>66</v>
      </c>
      <c r="R7745" s="107" t="s">
        <v>67</v>
      </c>
      <c r="S7745" s="107" t="s">
        <v>68</v>
      </c>
    </row>
    <row r="7746" spans="1:19" ht="11.25" thickBot="1" x14ac:dyDescent="0.2">
      <c r="A7746" s="88">
        <v>1</v>
      </c>
      <c r="B7746" s="109">
        <v>0.87686342592592592</v>
      </c>
      <c r="C7746" s="89">
        <v>3763.34</v>
      </c>
      <c r="D7746" s="89">
        <v>1598.0609999999999</v>
      </c>
      <c r="E7746" s="89">
        <v>2239.12</v>
      </c>
      <c r="F7746" s="89">
        <v>1577.06</v>
      </c>
      <c r="G7746" s="89">
        <v>113299.25</v>
      </c>
      <c r="H7746" s="89">
        <v>36384.745000000003</v>
      </c>
      <c r="I7746" s="89">
        <v>19</v>
      </c>
      <c r="J7746" s="89">
        <v>30</v>
      </c>
      <c r="K7746" s="89">
        <v>586.00800000000004</v>
      </c>
      <c r="L7746" s="89">
        <v>735.01300000000003</v>
      </c>
      <c r="M7746" s="89">
        <v>1351.0440000000001</v>
      </c>
      <c r="N7746" s="89">
        <v>1107.029</v>
      </c>
      <c r="O7746" s="89">
        <v>331371.58</v>
      </c>
      <c r="P7746" s="112" t="s">
        <v>9150</v>
      </c>
      <c r="Q7746" s="112" t="s">
        <v>9151</v>
      </c>
      <c r="R7746" s="89">
        <v>51263.993999999999</v>
      </c>
      <c r="S7746" s="89">
        <v>31077.162</v>
      </c>
    </row>
    <row r="7747" spans="1:19" ht="11.25" thickBot="1" x14ac:dyDescent="0.2">
      <c r="A7747" s="93"/>
    </row>
    <row r="7748" spans="1:19" ht="11.25" thickBot="1" x14ac:dyDescent="0.2">
      <c r="A7748" s="88">
        <v>2</v>
      </c>
      <c r="B7748" s="109">
        <v>0.87702546296296291</v>
      </c>
      <c r="C7748" s="89">
        <v>3801.3470000000002</v>
      </c>
      <c r="D7748" s="89">
        <v>1558.058</v>
      </c>
      <c r="E7748" s="89">
        <v>2370.1350000000002</v>
      </c>
      <c r="F7748" s="89">
        <v>1579.06</v>
      </c>
      <c r="G7748" s="89">
        <v>113633.06</v>
      </c>
      <c r="H7748" s="89">
        <v>36385.745999999999</v>
      </c>
      <c r="I7748" s="89">
        <v>17</v>
      </c>
      <c r="J7748" s="89">
        <v>24</v>
      </c>
      <c r="K7748" s="89">
        <v>566.00800000000004</v>
      </c>
      <c r="L7748" s="89">
        <v>670.01099999999997</v>
      </c>
      <c r="M7748" s="89">
        <v>1333.0429999999999</v>
      </c>
      <c r="N7748" s="89">
        <v>1152.0319999999999</v>
      </c>
      <c r="O7748" s="89">
        <v>328841.96999999997</v>
      </c>
      <c r="P7748" s="112" t="s">
        <v>9152</v>
      </c>
      <c r="Q7748" s="112" t="s">
        <v>9153</v>
      </c>
      <c r="R7748" s="89">
        <v>51032.427000000003</v>
      </c>
      <c r="S7748" s="89">
        <v>30687.584999999999</v>
      </c>
    </row>
    <row r="7749" spans="1:19" ht="11.25" thickBot="1" x14ac:dyDescent="0.2">
      <c r="A7749" s="93"/>
    </row>
    <row r="7750" spans="1:19" ht="11.25" thickBot="1" x14ac:dyDescent="0.2">
      <c r="A7750" s="88">
        <v>3</v>
      </c>
      <c r="B7750" s="109">
        <v>0.87719907407407405</v>
      </c>
      <c r="C7750" s="89">
        <v>3967.3780000000002</v>
      </c>
      <c r="D7750" s="89">
        <v>1549.058</v>
      </c>
      <c r="E7750" s="89">
        <v>2278.1239999999998</v>
      </c>
      <c r="F7750" s="89">
        <v>1534.057</v>
      </c>
      <c r="G7750" s="89">
        <v>113853.25</v>
      </c>
      <c r="H7750" s="89">
        <v>36704.303999999996</v>
      </c>
      <c r="I7750" s="89">
        <v>17</v>
      </c>
      <c r="J7750" s="89">
        <v>20</v>
      </c>
      <c r="K7750" s="89">
        <v>556.00699999999995</v>
      </c>
      <c r="L7750" s="89">
        <v>752.01400000000001</v>
      </c>
      <c r="M7750" s="89">
        <v>1320.0419999999999</v>
      </c>
      <c r="N7750" s="89">
        <v>1100.029</v>
      </c>
      <c r="O7750" s="89">
        <v>332532.86</v>
      </c>
      <c r="P7750" s="112" t="s">
        <v>9154</v>
      </c>
      <c r="Q7750" s="112" t="s">
        <v>9155</v>
      </c>
      <c r="R7750" s="89">
        <v>51603.832000000002</v>
      </c>
      <c r="S7750" s="89">
        <v>31552.876</v>
      </c>
    </row>
    <row r="7751" spans="1:19" ht="11.25" thickBot="1" x14ac:dyDescent="0.2">
      <c r="A7751" s="93"/>
    </row>
    <row r="7752" spans="1:19" ht="11.25" thickBot="1" x14ac:dyDescent="0.2">
      <c r="A7752" s="113" t="s">
        <v>352</v>
      </c>
      <c r="B7752" s="93"/>
      <c r="C7752" s="114">
        <v>3844.0219999999999</v>
      </c>
      <c r="D7752" s="114">
        <v>1568.3920000000001</v>
      </c>
      <c r="E7752" s="114">
        <v>2295.7930000000001</v>
      </c>
      <c r="F7752" s="114">
        <v>1563.3920000000001</v>
      </c>
      <c r="G7752" s="114">
        <v>113595.19</v>
      </c>
      <c r="H7752" s="114">
        <v>36491.599000000002</v>
      </c>
      <c r="I7752" s="114">
        <v>17.667000000000002</v>
      </c>
      <c r="J7752" s="114">
        <v>24.667000000000002</v>
      </c>
      <c r="K7752" s="114">
        <v>569.34100000000001</v>
      </c>
      <c r="L7752" s="114">
        <v>719.01199999999994</v>
      </c>
      <c r="M7752" s="114">
        <v>1334.7090000000001</v>
      </c>
      <c r="N7752" s="114">
        <v>1119.6969999999999</v>
      </c>
      <c r="O7752" s="114">
        <v>330915.46999999997</v>
      </c>
      <c r="P7752" s="112" t="s">
        <v>9156</v>
      </c>
      <c r="Q7752" s="112" t="s">
        <v>9157</v>
      </c>
      <c r="R7752" s="114">
        <v>51300.084000000003</v>
      </c>
      <c r="S7752" s="114">
        <v>31105.874</v>
      </c>
    </row>
    <row r="7753" spans="1:19" ht="11.25" thickBot="1" x14ac:dyDescent="0.2">
      <c r="A7753" s="93"/>
    </row>
    <row r="7754" spans="1:19" ht="11.25" thickBot="1" x14ac:dyDescent="0.2">
      <c r="A7754" s="116" t="s">
        <v>355</v>
      </c>
      <c r="B7754" s="93"/>
      <c r="C7754" s="114">
        <v>108.50700000000001</v>
      </c>
      <c r="D7754" s="114">
        <v>26.085000000000001</v>
      </c>
      <c r="E7754" s="114">
        <v>67.271000000000001</v>
      </c>
      <c r="F7754" s="114">
        <v>25.425000000000001</v>
      </c>
      <c r="G7754" s="114">
        <v>278.93900000000002</v>
      </c>
      <c r="H7754" s="114">
        <v>184.209</v>
      </c>
      <c r="I7754" s="114">
        <v>1.155</v>
      </c>
      <c r="J7754" s="114">
        <v>5.0330000000000004</v>
      </c>
      <c r="K7754" s="114">
        <v>15.276</v>
      </c>
      <c r="L7754" s="114">
        <v>43.28</v>
      </c>
      <c r="M7754" s="114">
        <v>15.568</v>
      </c>
      <c r="N7754" s="114">
        <v>28.221</v>
      </c>
      <c r="O7754" s="114">
        <v>1887.248</v>
      </c>
      <c r="P7754" s="112" t="s">
        <v>9158</v>
      </c>
      <c r="Q7754" s="112" t="s">
        <v>9159</v>
      </c>
      <c r="R7754" s="114">
        <v>287.40699999999998</v>
      </c>
      <c r="S7754" s="114">
        <v>433.36</v>
      </c>
    </row>
    <row r="7755" spans="1:19" ht="11.25" thickBot="1" x14ac:dyDescent="0.2">
      <c r="A7755" s="93"/>
    </row>
    <row r="7756" spans="1:19" ht="11.25" thickBot="1" x14ac:dyDescent="0.2">
      <c r="A7756" s="117" t="s">
        <v>358</v>
      </c>
      <c r="B7756" s="93"/>
      <c r="C7756" s="114">
        <v>2.823</v>
      </c>
      <c r="D7756" s="114">
        <v>1.663</v>
      </c>
      <c r="E7756" s="114">
        <v>2.93</v>
      </c>
      <c r="F7756" s="114">
        <v>1.6259999999999999</v>
      </c>
      <c r="G7756" s="114">
        <v>0.246</v>
      </c>
      <c r="H7756" s="114">
        <v>0.505</v>
      </c>
      <c r="I7756" s="114">
        <v>6.5359999999999996</v>
      </c>
      <c r="J7756" s="114">
        <v>20.405000000000001</v>
      </c>
      <c r="K7756" s="114">
        <v>2.6829999999999998</v>
      </c>
      <c r="L7756" s="114">
        <v>6.0190000000000001</v>
      </c>
      <c r="M7756" s="114">
        <v>1.1659999999999999</v>
      </c>
      <c r="N7756" s="114">
        <v>2.52</v>
      </c>
      <c r="O7756" s="114">
        <v>0.56999999999999995</v>
      </c>
      <c r="P7756" s="112" t="s">
        <v>3451</v>
      </c>
      <c r="Q7756" s="112" t="s">
        <v>731</v>
      </c>
      <c r="R7756" s="114">
        <v>0.56000000000000005</v>
      </c>
      <c r="S7756" s="114">
        <v>1.393</v>
      </c>
    </row>
    <row r="7757" spans="1:19" ht="10.5" x14ac:dyDescent="0.15">
      <c r="A7757" s="93"/>
    </row>
    <row r="7758" spans="1:19" x14ac:dyDescent="0.15">
      <c r="A7758" s="106"/>
      <c r="B7758" s="69" t="s">
        <v>3452</v>
      </c>
    </row>
    <row r="7759" spans="1:19" ht="9.75" thickBot="1" x14ac:dyDescent="0.2">
      <c r="A7759" s="64" t="s">
        <v>6926</v>
      </c>
    </row>
    <row r="7760" spans="1:19" ht="11.25" thickBot="1" x14ac:dyDescent="0.2">
      <c r="A7760" s="87" t="s">
        <v>345</v>
      </c>
      <c r="B7760" s="87" t="s">
        <v>346</v>
      </c>
      <c r="C7760" s="107" t="s">
        <v>1</v>
      </c>
      <c r="D7760" s="107" t="s">
        <v>2</v>
      </c>
      <c r="E7760" s="107" t="s">
        <v>3</v>
      </c>
      <c r="F7760" s="107" t="s">
        <v>4</v>
      </c>
      <c r="G7760" s="107" t="s">
        <v>5</v>
      </c>
      <c r="H7760" s="107" t="s">
        <v>6</v>
      </c>
      <c r="I7760" s="108" t="s">
        <v>7</v>
      </c>
      <c r="J7760" s="108" t="s">
        <v>8</v>
      </c>
      <c r="K7760" s="107" t="s">
        <v>9</v>
      </c>
      <c r="L7760" s="107" t="s">
        <v>10</v>
      </c>
      <c r="M7760" s="107" t="s">
        <v>11</v>
      </c>
      <c r="N7760" s="107" t="s">
        <v>12</v>
      </c>
      <c r="O7760" s="107" t="s">
        <v>13</v>
      </c>
      <c r="P7760" s="107" t="s">
        <v>14</v>
      </c>
      <c r="Q7760" s="107" t="s">
        <v>15</v>
      </c>
      <c r="R7760" s="107" t="s">
        <v>16</v>
      </c>
      <c r="S7760" s="107" t="s">
        <v>17</v>
      </c>
    </row>
    <row r="7761" spans="1:19" ht="11.25" thickBot="1" x14ac:dyDescent="0.2">
      <c r="A7761" s="88">
        <v>1</v>
      </c>
      <c r="B7761" s="109">
        <v>0.88230324074074085</v>
      </c>
      <c r="C7761" s="110" t="s">
        <v>9160</v>
      </c>
      <c r="D7761" s="110" t="s">
        <v>9161</v>
      </c>
      <c r="E7761" s="110" t="s">
        <v>9162</v>
      </c>
      <c r="F7761" s="110" t="s">
        <v>9163</v>
      </c>
      <c r="G7761" s="110" t="s">
        <v>9164</v>
      </c>
      <c r="H7761" s="110" t="s">
        <v>9165</v>
      </c>
      <c r="I7761" s="119">
        <v>73900.84</v>
      </c>
      <c r="J7761" s="112" t="s">
        <v>9166</v>
      </c>
      <c r="K7761" s="110" t="s">
        <v>9167</v>
      </c>
      <c r="L7761" s="89">
        <v>151665.04999999999</v>
      </c>
      <c r="M7761" s="89">
        <v>44925.387000000002</v>
      </c>
      <c r="N7761" s="110" t="s">
        <v>9168</v>
      </c>
      <c r="O7761" s="110" t="s">
        <v>9169</v>
      </c>
      <c r="P7761" s="89">
        <v>51840.417999999998</v>
      </c>
      <c r="Q7761" s="89">
        <v>57968.536</v>
      </c>
      <c r="R7761" s="110" t="s">
        <v>9170</v>
      </c>
      <c r="S7761" s="110" t="s">
        <v>9171</v>
      </c>
    </row>
    <row r="7762" spans="1:19" ht="11.25" thickBot="1" x14ac:dyDescent="0.2">
      <c r="A7762" s="93"/>
    </row>
    <row r="7763" spans="1:19" ht="11.25" thickBot="1" x14ac:dyDescent="0.2">
      <c r="A7763" s="88">
        <v>2</v>
      </c>
      <c r="B7763" s="109">
        <v>0.88246527777777783</v>
      </c>
      <c r="C7763" s="110" t="s">
        <v>9172</v>
      </c>
      <c r="D7763" s="110" t="s">
        <v>9173</v>
      </c>
      <c r="E7763" s="110" t="s">
        <v>9174</v>
      </c>
      <c r="F7763" s="110" t="s">
        <v>9175</v>
      </c>
      <c r="G7763" s="110" t="s">
        <v>9176</v>
      </c>
      <c r="H7763" s="110" t="s">
        <v>9177</v>
      </c>
      <c r="I7763" s="119">
        <v>74343.41</v>
      </c>
      <c r="J7763" s="112" t="s">
        <v>9178</v>
      </c>
      <c r="K7763" s="110" t="s">
        <v>9179</v>
      </c>
      <c r="L7763" s="89">
        <v>151878.6</v>
      </c>
      <c r="M7763" s="89">
        <v>45326.254000000001</v>
      </c>
      <c r="N7763" s="110" t="s">
        <v>9180</v>
      </c>
      <c r="O7763" s="110" t="s">
        <v>9181</v>
      </c>
      <c r="P7763" s="89">
        <v>52669.493999999999</v>
      </c>
      <c r="Q7763" s="89">
        <v>57510.269</v>
      </c>
      <c r="R7763" s="110" t="s">
        <v>9182</v>
      </c>
      <c r="S7763" s="110" t="s">
        <v>9183</v>
      </c>
    </row>
    <row r="7764" spans="1:19" ht="11.25" thickBot="1" x14ac:dyDescent="0.2">
      <c r="A7764" s="93"/>
    </row>
    <row r="7765" spans="1:19" ht="11.25" thickBot="1" x14ac:dyDescent="0.2">
      <c r="A7765" s="88">
        <v>3</v>
      </c>
      <c r="B7765" s="109">
        <v>0.88263888888888886</v>
      </c>
      <c r="C7765" s="110" t="s">
        <v>9184</v>
      </c>
      <c r="D7765" s="110" t="s">
        <v>9185</v>
      </c>
      <c r="E7765" s="110" t="s">
        <v>9186</v>
      </c>
      <c r="F7765" s="110" t="s">
        <v>9187</v>
      </c>
      <c r="G7765" s="110" t="s">
        <v>9188</v>
      </c>
      <c r="H7765" s="110" t="s">
        <v>9189</v>
      </c>
      <c r="I7765" s="119">
        <v>74510.004000000001</v>
      </c>
      <c r="J7765" s="112" t="s">
        <v>9190</v>
      </c>
      <c r="K7765" s="110" t="s">
        <v>9191</v>
      </c>
      <c r="L7765" s="89">
        <v>153063.22</v>
      </c>
      <c r="M7765" s="89">
        <v>46005.741000000002</v>
      </c>
      <c r="N7765" s="110" t="s">
        <v>9192</v>
      </c>
      <c r="O7765" s="110" t="s">
        <v>9193</v>
      </c>
      <c r="P7765" s="89">
        <v>52652.451000000001</v>
      </c>
      <c r="Q7765" s="89">
        <v>57974.553</v>
      </c>
      <c r="R7765" s="110" t="s">
        <v>9194</v>
      </c>
      <c r="S7765" s="110" t="s">
        <v>9195</v>
      </c>
    </row>
    <row r="7766" spans="1:19" ht="11.25" thickBot="1" x14ac:dyDescent="0.2">
      <c r="A7766" s="93"/>
    </row>
    <row r="7767" spans="1:19" ht="11.25" thickBot="1" x14ac:dyDescent="0.2">
      <c r="A7767" s="113" t="s">
        <v>352</v>
      </c>
      <c r="B7767" s="93"/>
      <c r="C7767" s="110" t="s">
        <v>9196</v>
      </c>
      <c r="D7767" s="110" t="s">
        <v>9197</v>
      </c>
      <c r="E7767" s="110" t="s">
        <v>9198</v>
      </c>
      <c r="F7767" s="110" t="s">
        <v>9199</v>
      </c>
      <c r="G7767" s="110" t="s">
        <v>9200</v>
      </c>
      <c r="H7767" s="110" t="s">
        <v>9201</v>
      </c>
      <c r="I7767" s="118">
        <v>74251.418000000005</v>
      </c>
      <c r="J7767" s="112" t="s">
        <v>9202</v>
      </c>
      <c r="K7767" s="110" t="s">
        <v>9203</v>
      </c>
      <c r="L7767" s="114">
        <v>152202.29</v>
      </c>
      <c r="M7767" s="114">
        <v>45419.127</v>
      </c>
      <c r="N7767" s="110" t="s">
        <v>9204</v>
      </c>
      <c r="O7767" s="110" t="s">
        <v>9205</v>
      </c>
      <c r="P7767" s="114">
        <v>52387.453999999998</v>
      </c>
      <c r="Q7767" s="114">
        <v>57817.786</v>
      </c>
      <c r="R7767" s="110" t="s">
        <v>9206</v>
      </c>
      <c r="S7767" s="110" t="s">
        <v>9207</v>
      </c>
    </row>
    <row r="7768" spans="1:19" ht="11.25" thickBot="1" x14ac:dyDescent="0.2">
      <c r="A7768" s="93"/>
    </row>
    <row r="7769" spans="1:19" ht="11.25" thickBot="1" x14ac:dyDescent="0.2">
      <c r="A7769" s="116" t="s">
        <v>355</v>
      </c>
      <c r="B7769" s="93"/>
      <c r="C7769" s="110" t="s">
        <v>9208</v>
      </c>
      <c r="D7769" s="110" t="s">
        <v>9209</v>
      </c>
      <c r="E7769" s="110" t="s">
        <v>9210</v>
      </c>
      <c r="F7769" s="110" t="s">
        <v>9211</v>
      </c>
      <c r="G7769" s="110" t="s">
        <v>9212</v>
      </c>
      <c r="H7769" s="110" t="s">
        <v>9213</v>
      </c>
      <c r="I7769" s="118">
        <v>314.82900000000001</v>
      </c>
      <c r="J7769" s="112" t="s">
        <v>9214</v>
      </c>
      <c r="K7769" s="110" t="s">
        <v>9215</v>
      </c>
      <c r="L7769" s="114">
        <v>753.19399999999996</v>
      </c>
      <c r="M7769" s="114">
        <v>546.13199999999995</v>
      </c>
      <c r="N7769" s="110" t="s">
        <v>9216</v>
      </c>
      <c r="O7769" s="110" t="s">
        <v>9217</v>
      </c>
      <c r="P7769" s="114">
        <v>473.82400000000001</v>
      </c>
      <c r="Q7769" s="114">
        <v>266.33499999999998</v>
      </c>
      <c r="R7769" s="110" t="s">
        <v>9218</v>
      </c>
      <c r="S7769" s="110" t="s">
        <v>9219</v>
      </c>
    </row>
    <row r="7770" spans="1:19" ht="11.25" thickBot="1" x14ac:dyDescent="0.2">
      <c r="A7770" s="93"/>
    </row>
    <row r="7771" spans="1:19" ht="11.25" thickBot="1" x14ac:dyDescent="0.2">
      <c r="A7771" s="117" t="s">
        <v>358</v>
      </c>
      <c r="B7771" s="93"/>
      <c r="C7771" s="110" t="s">
        <v>486</v>
      </c>
      <c r="D7771" s="110" t="s">
        <v>2537</v>
      </c>
      <c r="E7771" s="110" t="s">
        <v>2334</v>
      </c>
      <c r="F7771" s="110" t="s">
        <v>9220</v>
      </c>
      <c r="G7771" s="110" t="s">
        <v>4860</v>
      </c>
      <c r="H7771" s="110" t="s">
        <v>9221</v>
      </c>
      <c r="I7771" s="118">
        <v>0.42399999999999999</v>
      </c>
      <c r="J7771" s="112" t="s">
        <v>3512</v>
      </c>
      <c r="K7771" s="110" t="s">
        <v>4365</v>
      </c>
      <c r="L7771" s="114">
        <v>0.495</v>
      </c>
      <c r="M7771" s="114">
        <v>1.202</v>
      </c>
      <c r="N7771" s="110" t="s">
        <v>9222</v>
      </c>
      <c r="O7771" s="110" t="s">
        <v>9223</v>
      </c>
      <c r="P7771" s="114">
        <v>0.90400000000000003</v>
      </c>
      <c r="Q7771" s="114">
        <v>0.46100000000000002</v>
      </c>
      <c r="R7771" s="110" t="s">
        <v>9224</v>
      </c>
      <c r="S7771" s="110" t="s">
        <v>9225</v>
      </c>
    </row>
    <row r="7772" spans="1:19" ht="11.25" thickBot="1" x14ac:dyDescent="0.2">
      <c r="A7772" s="93"/>
    </row>
    <row r="7773" spans="1:19" ht="11.25" thickBot="1" x14ac:dyDescent="0.2">
      <c r="A7773" s="87" t="s">
        <v>345</v>
      </c>
      <c r="B7773" s="87" t="s">
        <v>346</v>
      </c>
      <c r="C7773" s="107" t="s">
        <v>18</v>
      </c>
      <c r="D7773" s="108" t="s">
        <v>19</v>
      </c>
      <c r="E7773" s="108" t="s">
        <v>20</v>
      </c>
      <c r="F7773" s="107" t="s">
        <v>21</v>
      </c>
      <c r="G7773" s="107" t="s">
        <v>22</v>
      </c>
      <c r="H7773" s="107" t="s">
        <v>23</v>
      </c>
      <c r="I7773" s="107" t="s">
        <v>24</v>
      </c>
      <c r="J7773" s="108" t="s">
        <v>25</v>
      </c>
      <c r="K7773" s="108" t="s">
        <v>26</v>
      </c>
      <c r="L7773" s="107" t="s">
        <v>27</v>
      </c>
      <c r="M7773" s="107" t="s">
        <v>28</v>
      </c>
      <c r="N7773" s="107" t="s">
        <v>29</v>
      </c>
      <c r="O7773" s="107" t="s">
        <v>30</v>
      </c>
      <c r="P7773" s="107" t="s">
        <v>31</v>
      </c>
      <c r="Q7773" s="107" t="s">
        <v>32</v>
      </c>
      <c r="R7773" s="107" t="s">
        <v>33</v>
      </c>
      <c r="S7773" s="108" t="s">
        <v>34</v>
      </c>
    </row>
    <row r="7774" spans="1:19" ht="11.25" thickBot="1" x14ac:dyDescent="0.2">
      <c r="A7774" s="88">
        <v>1</v>
      </c>
      <c r="B7774" s="109">
        <v>0.88230324074074085</v>
      </c>
      <c r="C7774" s="89">
        <v>391903.78</v>
      </c>
      <c r="D7774" s="119">
        <v>68148.278999999995</v>
      </c>
      <c r="E7774" s="119">
        <v>1311300.1000000001</v>
      </c>
      <c r="F7774" s="89">
        <v>805.01599999999996</v>
      </c>
      <c r="G7774" s="89">
        <v>81</v>
      </c>
      <c r="H7774" s="89">
        <v>137531.46</v>
      </c>
      <c r="I7774" s="110" t="s">
        <v>9226</v>
      </c>
      <c r="J7774" s="119">
        <v>668241.97</v>
      </c>
      <c r="K7774" s="112" t="s">
        <v>9227</v>
      </c>
      <c r="L7774" s="110" t="s">
        <v>9228</v>
      </c>
      <c r="M7774" s="89">
        <v>44980.506000000001</v>
      </c>
      <c r="N7774" s="89">
        <v>33</v>
      </c>
      <c r="O7774" s="89">
        <v>349.00299999999999</v>
      </c>
      <c r="P7774" s="89">
        <v>797.01499999999999</v>
      </c>
      <c r="Q7774" s="110" t="s">
        <v>9229</v>
      </c>
      <c r="R7774" s="89">
        <v>8254.6350000000002</v>
      </c>
      <c r="S7774" s="119">
        <v>1199175</v>
      </c>
    </row>
    <row r="7775" spans="1:19" ht="11.25" thickBot="1" x14ac:dyDescent="0.2">
      <c r="A7775" s="93"/>
    </row>
    <row r="7776" spans="1:19" ht="11.25" thickBot="1" x14ac:dyDescent="0.2">
      <c r="A7776" s="88">
        <v>2</v>
      </c>
      <c r="B7776" s="109">
        <v>0.88246527777777783</v>
      </c>
      <c r="C7776" s="89">
        <v>393164.2</v>
      </c>
      <c r="D7776" s="119">
        <v>68874.660999999993</v>
      </c>
      <c r="E7776" s="119">
        <v>1303940</v>
      </c>
      <c r="F7776" s="89">
        <v>750.01400000000001</v>
      </c>
      <c r="G7776" s="89">
        <v>94</v>
      </c>
      <c r="H7776" s="89">
        <v>136717.13</v>
      </c>
      <c r="I7776" s="110" t="s">
        <v>9230</v>
      </c>
      <c r="J7776" s="119">
        <v>677187.99</v>
      </c>
      <c r="K7776" s="112" t="s">
        <v>9231</v>
      </c>
      <c r="L7776" s="110" t="s">
        <v>9232</v>
      </c>
      <c r="M7776" s="89">
        <v>45340.284</v>
      </c>
      <c r="N7776" s="89">
        <v>37</v>
      </c>
      <c r="O7776" s="89">
        <v>313.00200000000001</v>
      </c>
      <c r="P7776" s="89">
        <v>855.01800000000003</v>
      </c>
      <c r="Q7776" s="110" t="s">
        <v>9233</v>
      </c>
      <c r="R7776" s="89">
        <v>7855.4809999999998</v>
      </c>
      <c r="S7776" s="119">
        <v>1219414.6000000001</v>
      </c>
    </row>
    <row r="7777" spans="1:19" ht="11.25" thickBot="1" x14ac:dyDescent="0.2">
      <c r="A7777" s="93"/>
    </row>
    <row r="7778" spans="1:19" ht="11.25" thickBot="1" x14ac:dyDescent="0.2">
      <c r="A7778" s="88">
        <v>3</v>
      </c>
      <c r="B7778" s="109">
        <v>0.88263888888888886</v>
      </c>
      <c r="C7778" s="89">
        <v>395963.47</v>
      </c>
      <c r="D7778" s="119">
        <v>69196.725999999995</v>
      </c>
      <c r="E7778" s="119">
        <v>1307270.3</v>
      </c>
      <c r="F7778" s="89">
        <v>768.01400000000001</v>
      </c>
      <c r="G7778" s="89">
        <v>95</v>
      </c>
      <c r="H7778" s="89">
        <v>137771.04</v>
      </c>
      <c r="I7778" s="110" t="s">
        <v>9234</v>
      </c>
      <c r="J7778" s="119">
        <v>680199.76</v>
      </c>
      <c r="K7778" s="112" t="s">
        <v>9235</v>
      </c>
      <c r="L7778" s="110" t="s">
        <v>9236</v>
      </c>
      <c r="M7778" s="89">
        <v>45245.078000000001</v>
      </c>
      <c r="N7778" s="89">
        <v>31</v>
      </c>
      <c r="O7778" s="89">
        <v>333.00299999999999</v>
      </c>
      <c r="P7778" s="89">
        <v>781.01499999999999</v>
      </c>
      <c r="Q7778" s="110" t="s">
        <v>9237</v>
      </c>
      <c r="R7778" s="89">
        <v>8085.5690000000004</v>
      </c>
      <c r="S7778" s="119">
        <v>1229416.5</v>
      </c>
    </row>
    <row r="7779" spans="1:19" ht="11.25" thickBot="1" x14ac:dyDescent="0.2">
      <c r="A7779" s="93"/>
    </row>
    <row r="7780" spans="1:19" ht="11.25" thickBot="1" x14ac:dyDescent="0.2">
      <c r="A7780" s="113" t="s">
        <v>352</v>
      </c>
      <c r="B7780" s="93"/>
      <c r="C7780" s="114">
        <v>393677.15</v>
      </c>
      <c r="D7780" s="118">
        <v>68739.888999999996</v>
      </c>
      <c r="E7780" s="118">
        <v>1307503.3999999999</v>
      </c>
      <c r="F7780" s="114">
        <v>774.34799999999996</v>
      </c>
      <c r="G7780" s="114">
        <v>90</v>
      </c>
      <c r="H7780" s="114">
        <v>137339.88</v>
      </c>
      <c r="I7780" s="110" t="s">
        <v>9238</v>
      </c>
      <c r="J7780" s="118">
        <v>675209.91</v>
      </c>
      <c r="K7780" s="112" t="s">
        <v>9239</v>
      </c>
      <c r="L7780" s="110" t="s">
        <v>9240</v>
      </c>
      <c r="M7780" s="114">
        <v>45188.622000000003</v>
      </c>
      <c r="N7780" s="114">
        <v>33.667000000000002</v>
      </c>
      <c r="O7780" s="114">
        <v>331.66899999999998</v>
      </c>
      <c r="P7780" s="114">
        <v>811.01599999999996</v>
      </c>
      <c r="Q7780" s="110" t="s">
        <v>9241</v>
      </c>
      <c r="R7780" s="114">
        <v>8065.2280000000001</v>
      </c>
      <c r="S7780" s="118">
        <v>1216002</v>
      </c>
    </row>
    <row r="7781" spans="1:19" ht="11.25" thickBot="1" x14ac:dyDescent="0.2">
      <c r="A7781" s="93"/>
    </row>
    <row r="7782" spans="1:19" ht="11.25" thickBot="1" x14ac:dyDescent="0.2">
      <c r="A7782" s="116" t="s">
        <v>355</v>
      </c>
      <c r="B7782" s="93"/>
      <c r="C7782" s="114">
        <v>2077.8850000000002</v>
      </c>
      <c r="D7782" s="118">
        <v>537.05999999999995</v>
      </c>
      <c r="E7782" s="118">
        <v>3685.5810000000001</v>
      </c>
      <c r="F7782" s="114">
        <v>28.042999999999999</v>
      </c>
      <c r="G7782" s="114">
        <v>7.81</v>
      </c>
      <c r="H7782" s="114">
        <v>552.45799999999997</v>
      </c>
      <c r="I7782" s="110" t="s">
        <v>9242</v>
      </c>
      <c r="J7782" s="118">
        <v>6219.47</v>
      </c>
      <c r="K7782" s="112" t="s">
        <v>9243</v>
      </c>
      <c r="L7782" s="110" t="s">
        <v>9244</v>
      </c>
      <c r="M7782" s="114">
        <v>186.41499999999999</v>
      </c>
      <c r="N7782" s="114">
        <v>3.0550000000000002</v>
      </c>
      <c r="O7782" s="114">
        <v>18.036999999999999</v>
      </c>
      <c r="P7782" s="114">
        <v>38.936999999999998</v>
      </c>
      <c r="Q7782" s="110" t="s">
        <v>9245</v>
      </c>
      <c r="R7782" s="114">
        <v>200.35300000000001</v>
      </c>
      <c r="S7782" s="118">
        <v>15406.855</v>
      </c>
    </row>
    <row r="7783" spans="1:19" ht="11.25" thickBot="1" x14ac:dyDescent="0.2">
      <c r="A7783" s="93"/>
    </row>
    <row r="7784" spans="1:19" ht="11.25" thickBot="1" x14ac:dyDescent="0.2">
      <c r="A7784" s="117" t="s">
        <v>358</v>
      </c>
      <c r="B7784" s="93"/>
      <c r="C7784" s="114">
        <v>0.52800000000000002</v>
      </c>
      <c r="D7784" s="118">
        <v>0.78100000000000003</v>
      </c>
      <c r="E7784" s="118">
        <v>0.28199999999999997</v>
      </c>
      <c r="F7784" s="114">
        <v>3.621</v>
      </c>
      <c r="G7784" s="114">
        <v>8.6780000000000008</v>
      </c>
      <c r="H7784" s="114">
        <v>0.40200000000000002</v>
      </c>
      <c r="I7784" s="110" t="s">
        <v>1899</v>
      </c>
      <c r="J7784" s="118">
        <v>0.92100000000000004</v>
      </c>
      <c r="K7784" s="112" t="s">
        <v>3537</v>
      </c>
      <c r="L7784" s="110" t="s">
        <v>9246</v>
      </c>
      <c r="M7784" s="114">
        <v>0.41299999999999998</v>
      </c>
      <c r="N7784" s="114">
        <v>9.0739999999999998</v>
      </c>
      <c r="O7784" s="114">
        <v>5.4379999999999997</v>
      </c>
      <c r="P7784" s="114">
        <v>4.8010000000000002</v>
      </c>
      <c r="Q7784" s="110" t="s">
        <v>9247</v>
      </c>
      <c r="R7784" s="114">
        <v>2.484</v>
      </c>
      <c r="S7784" s="118">
        <v>1.2669999999999999</v>
      </c>
    </row>
    <row r="7785" spans="1:19" ht="11.25" thickBot="1" x14ac:dyDescent="0.2">
      <c r="A7785" s="93"/>
    </row>
    <row r="7786" spans="1:19" ht="11.25" thickBot="1" x14ac:dyDescent="0.2">
      <c r="A7786" s="87" t="s">
        <v>345</v>
      </c>
      <c r="B7786" s="87" t="s">
        <v>346</v>
      </c>
      <c r="C7786" s="108" t="s">
        <v>35</v>
      </c>
      <c r="D7786" s="107" t="s">
        <v>36</v>
      </c>
      <c r="E7786" s="107" t="s">
        <v>37</v>
      </c>
      <c r="F7786" s="107" t="s">
        <v>38</v>
      </c>
      <c r="G7786" s="107" t="s">
        <v>39</v>
      </c>
      <c r="H7786" s="107" t="s">
        <v>40</v>
      </c>
      <c r="I7786" s="107" t="s">
        <v>41</v>
      </c>
      <c r="J7786" s="107" t="s">
        <v>42</v>
      </c>
      <c r="K7786" s="107" t="s">
        <v>43</v>
      </c>
      <c r="L7786" s="107" t="s">
        <v>44</v>
      </c>
      <c r="M7786" s="107" t="s">
        <v>45</v>
      </c>
      <c r="N7786" s="107" t="s">
        <v>46</v>
      </c>
      <c r="O7786" s="107" t="s">
        <v>47</v>
      </c>
      <c r="P7786" s="107" t="s">
        <v>48</v>
      </c>
      <c r="Q7786" s="107" t="s">
        <v>49</v>
      </c>
      <c r="R7786" s="107" t="s">
        <v>50</v>
      </c>
      <c r="S7786" s="107" t="s">
        <v>51</v>
      </c>
    </row>
    <row r="7787" spans="1:19" ht="11.25" thickBot="1" x14ac:dyDescent="0.2">
      <c r="A7787" s="88">
        <v>1</v>
      </c>
      <c r="B7787" s="109">
        <v>0.88230324074074085</v>
      </c>
      <c r="C7787" s="112" t="s">
        <v>9248</v>
      </c>
      <c r="D7787" s="110" t="s">
        <v>9249</v>
      </c>
      <c r="E7787" s="89">
        <v>25598.717000000001</v>
      </c>
      <c r="F7787" s="89">
        <v>211.001</v>
      </c>
      <c r="G7787" s="89">
        <v>7536.3630000000003</v>
      </c>
      <c r="H7787" s="89">
        <v>1613996.2</v>
      </c>
      <c r="I7787" s="110" t="s">
        <v>9250</v>
      </c>
      <c r="J7787" s="89">
        <v>460089.9</v>
      </c>
      <c r="K7787" s="89">
        <v>510196.64</v>
      </c>
      <c r="L7787" s="89">
        <v>81886.614000000001</v>
      </c>
      <c r="M7787" s="89">
        <v>60671.214999999997</v>
      </c>
      <c r="N7787" s="89">
        <v>10953.879000000001</v>
      </c>
      <c r="O7787" s="89">
        <v>9979.39</v>
      </c>
      <c r="P7787" s="89">
        <v>15175.525</v>
      </c>
      <c r="Q7787" s="89">
        <v>11332.081</v>
      </c>
      <c r="R7787" s="89">
        <v>14737.210999999999</v>
      </c>
      <c r="S7787" s="89">
        <v>11615.236999999999</v>
      </c>
    </row>
    <row r="7788" spans="1:19" ht="11.25" thickBot="1" x14ac:dyDescent="0.2">
      <c r="A7788" s="93"/>
    </row>
    <row r="7789" spans="1:19" ht="11.25" thickBot="1" x14ac:dyDescent="0.2">
      <c r="A7789" s="88">
        <v>2</v>
      </c>
      <c r="B7789" s="109">
        <v>0.88246527777777783</v>
      </c>
      <c r="C7789" s="112" t="s">
        <v>9251</v>
      </c>
      <c r="D7789" s="110" t="s">
        <v>9252</v>
      </c>
      <c r="E7789" s="89">
        <v>25469.559000000001</v>
      </c>
      <c r="F7789" s="89">
        <v>179.001</v>
      </c>
      <c r="G7789" s="89">
        <v>7565.3729999999996</v>
      </c>
      <c r="H7789" s="89">
        <v>1619411.1</v>
      </c>
      <c r="I7789" s="110" t="s">
        <v>9253</v>
      </c>
      <c r="J7789" s="89">
        <v>458010.83</v>
      </c>
      <c r="K7789" s="89">
        <v>510388.25</v>
      </c>
      <c r="L7789" s="89">
        <v>82048.248000000007</v>
      </c>
      <c r="M7789" s="89">
        <v>60257.016000000003</v>
      </c>
      <c r="N7789" s="89">
        <v>11035.922</v>
      </c>
      <c r="O7789" s="89">
        <v>10050.424000000001</v>
      </c>
      <c r="P7789" s="89">
        <v>14699.183999999999</v>
      </c>
      <c r="Q7789" s="89">
        <v>11514.181</v>
      </c>
      <c r="R7789" s="89">
        <v>14928.347</v>
      </c>
      <c r="S7789" s="89">
        <v>11574.214</v>
      </c>
    </row>
    <row r="7790" spans="1:19" ht="11.25" thickBot="1" x14ac:dyDescent="0.2">
      <c r="A7790" s="93"/>
    </row>
    <row r="7791" spans="1:19" ht="11.25" thickBot="1" x14ac:dyDescent="0.2">
      <c r="A7791" s="88">
        <v>3</v>
      </c>
      <c r="B7791" s="109">
        <v>0.88263888888888886</v>
      </c>
      <c r="C7791" s="112" t="s">
        <v>9254</v>
      </c>
      <c r="D7791" s="110" t="s">
        <v>9255</v>
      </c>
      <c r="E7791" s="89">
        <v>25740.892</v>
      </c>
      <c r="F7791" s="89">
        <v>201.001</v>
      </c>
      <c r="G7791" s="89">
        <v>7552.3689999999997</v>
      </c>
      <c r="H7791" s="89">
        <v>1615328.7</v>
      </c>
      <c r="I7791" s="110" t="s">
        <v>9256</v>
      </c>
      <c r="J7791" s="89">
        <v>462181.44</v>
      </c>
      <c r="K7791" s="89">
        <v>512274.72</v>
      </c>
      <c r="L7791" s="89">
        <v>82516.091</v>
      </c>
      <c r="M7791" s="89">
        <v>60931.974999999999</v>
      </c>
      <c r="N7791" s="89">
        <v>11169.994000000001</v>
      </c>
      <c r="O7791" s="89">
        <v>9724.2690000000002</v>
      </c>
      <c r="P7791" s="89">
        <v>14896.324000000001</v>
      </c>
      <c r="Q7791" s="89">
        <v>11611.235000000001</v>
      </c>
      <c r="R7791" s="89">
        <v>14835.28</v>
      </c>
      <c r="S7791" s="89">
        <v>11540.195</v>
      </c>
    </row>
    <row r="7792" spans="1:19" ht="11.25" thickBot="1" x14ac:dyDescent="0.2">
      <c r="A7792" s="93"/>
    </row>
    <row r="7793" spans="1:19" ht="11.25" thickBot="1" x14ac:dyDescent="0.2">
      <c r="A7793" s="113" t="s">
        <v>352</v>
      </c>
      <c r="B7793" s="93"/>
      <c r="C7793" s="112" t="s">
        <v>9257</v>
      </c>
      <c r="D7793" s="110" t="s">
        <v>9258</v>
      </c>
      <c r="E7793" s="114">
        <v>25603.056</v>
      </c>
      <c r="F7793" s="114">
        <v>197.001</v>
      </c>
      <c r="G7793" s="114">
        <v>7551.3680000000004</v>
      </c>
      <c r="H7793" s="114">
        <v>1616245.3</v>
      </c>
      <c r="I7793" s="110" t="s">
        <v>9259</v>
      </c>
      <c r="J7793" s="114">
        <v>460094.06</v>
      </c>
      <c r="K7793" s="114">
        <v>510953.2</v>
      </c>
      <c r="L7793" s="114">
        <v>82150.317999999999</v>
      </c>
      <c r="M7793" s="114">
        <v>60620.069000000003</v>
      </c>
      <c r="N7793" s="114">
        <v>11053.264999999999</v>
      </c>
      <c r="O7793" s="114">
        <v>9918.027</v>
      </c>
      <c r="P7793" s="114">
        <v>14923.678</v>
      </c>
      <c r="Q7793" s="114">
        <v>11485.832</v>
      </c>
      <c r="R7793" s="114">
        <v>14833.611999999999</v>
      </c>
      <c r="S7793" s="114">
        <v>11576.549000000001</v>
      </c>
    </row>
    <row r="7794" spans="1:19" ht="11.25" thickBot="1" x14ac:dyDescent="0.2">
      <c r="A7794" s="93"/>
    </row>
    <row r="7795" spans="1:19" ht="11.25" thickBot="1" x14ac:dyDescent="0.2">
      <c r="A7795" s="116" t="s">
        <v>355</v>
      </c>
      <c r="B7795" s="93"/>
      <c r="C7795" s="112" t="s">
        <v>9260</v>
      </c>
      <c r="D7795" s="110" t="s">
        <v>9261</v>
      </c>
      <c r="E7795" s="114">
        <v>135.71899999999999</v>
      </c>
      <c r="F7795" s="114">
        <v>16.370999999999999</v>
      </c>
      <c r="G7795" s="114">
        <v>14.531000000000001</v>
      </c>
      <c r="H7795" s="114">
        <v>2821.4490000000001</v>
      </c>
      <c r="I7795" s="110" t="s">
        <v>9262</v>
      </c>
      <c r="J7795" s="114">
        <v>2085.3049999999998</v>
      </c>
      <c r="K7795" s="114">
        <v>1148.4649999999999</v>
      </c>
      <c r="L7795" s="114">
        <v>326.916</v>
      </c>
      <c r="M7795" s="114">
        <v>340.37400000000002</v>
      </c>
      <c r="N7795" s="114">
        <v>109.096</v>
      </c>
      <c r="O7795" s="114">
        <v>171.517</v>
      </c>
      <c r="P7795" s="114">
        <v>239.346</v>
      </c>
      <c r="Q7795" s="114">
        <v>141.72</v>
      </c>
      <c r="R7795" s="114">
        <v>95.578999999999994</v>
      </c>
      <c r="S7795" s="114">
        <v>37.575000000000003</v>
      </c>
    </row>
    <row r="7796" spans="1:19" ht="11.25" thickBot="1" x14ac:dyDescent="0.2">
      <c r="A7796" s="93"/>
    </row>
    <row r="7797" spans="1:19" ht="11.25" thickBot="1" x14ac:dyDescent="0.2">
      <c r="A7797" s="117" t="s">
        <v>358</v>
      </c>
      <c r="B7797" s="93"/>
      <c r="C7797" s="112" t="s">
        <v>2703</v>
      </c>
      <c r="D7797" s="110" t="s">
        <v>9263</v>
      </c>
      <c r="E7797" s="114">
        <v>0.53</v>
      </c>
      <c r="F7797" s="114">
        <v>8.31</v>
      </c>
      <c r="G7797" s="114">
        <v>0.192</v>
      </c>
      <c r="H7797" s="114">
        <v>0.17499999999999999</v>
      </c>
      <c r="I7797" s="110" t="s">
        <v>7314</v>
      </c>
      <c r="J7797" s="114">
        <v>0.45300000000000001</v>
      </c>
      <c r="K7797" s="114">
        <v>0.22500000000000001</v>
      </c>
      <c r="L7797" s="114">
        <v>0.39800000000000002</v>
      </c>
      <c r="M7797" s="114">
        <v>0.56100000000000005</v>
      </c>
      <c r="N7797" s="114">
        <v>0.98699999999999999</v>
      </c>
      <c r="O7797" s="114">
        <v>1.7290000000000001</v>
      </c>
      <c r="P7797" s="114">
        <v>1.6040000000000001</v>
      </c>
      <c r="Q7797" s="114">
        <v>1.234</v>
      </c>
      <c r="R7797" s="114">
        <v>0.64400000000000002</v>
      </c>
      <c r="S7797" s="114">
        <v>0.32500000000000001</v>
      </c>
    </row>
    <row r="7798" spans="1:19" ht="11.25" thickBot="1" x14ac:dyDescent="0.2">
      <c r="A7798" s="93"/>
    </row>
    <row r="7799" spans="1:19" ht="11.25" thickBot="1" x14ac:dyDescent="0.2">
      <c r="A7799" s="87" t="s">
        <v>345</v>
      </c>
      <c r="B7799" s="87" t="s">
        <v>346</v>
      </c>
      <c r="C7799" s="107" t="s">
        <v>52</v>
      </c>
      <c r="D7799" s="107" t="s">
        <v>53</v>
      </c>
      <c r="E7799" s="107" t="s">
        <v>54</v>
      </c>
      <c r="F7799" s="107" t="s">
        <v>55</v>
      </c>
      <c r="G7799" s="107" t="s">
        <v>56</v>
      </c>
      <c r="H7799" s="107" t="s">
        <v>57</v>
      </c>
      <c r="I7799" s="107" t="s">
        <v>58</v>
      </c>
      <c r="J7799" s="107" t="s">
        <v>59</v>
      </c>
      <c r="K7799" s="107" t="s">
        <v>60</v>
      </c>
      <c r="L7799" s="107" t="s">
        <v>61</v>
      </c>
      <c r="M7799" s="107" t="s">
        <v>62</v>
      </c>
      <c r="N7799" s="107" t="s">
        <v>63</v>
      </c>
      <c r="O7799" s="107" t="s">
        <v>64</v>
      </c>
      <c r="P7799" s="108" t="s">
        <v>65</v>
      </c>
      <c r="Q7799" s="108" t="s">
        <v>66</v>
      </c>
      <c r="R7799" s="107" t="s">
        <v>67</v>
      </c>
      <c r="S7799" s="107" t="s">
        <v>68</v>
      </c>
    </row>
    <row r="7800" spans="1:19" ht="11.25" thickBot="1" x14ac:dyDescent="0.2">
      <c r="A7800" s="88">
        <v>1</v>
      </c>
      <c r="B7800" s="109">
        <v>0.88230324074074085</v>
      </c>
      <c r="C7800" s="89">
        <v>11139.977999999999</v>
      </c>
      <c r="D7800" s="89">
        <v>4573.5020000000004</v>
      </c>
      <c r="E7800" s="89">
        <v>6450.9989999999998</v>
      </c>
      <c r="F7800" s="89">
        <v>4601.5079999999998</v>
      </c>
      <c r="G7800" s="89">
        <v>327145.57</v>
      </c>
      <c r="H7800" s="89">
        <v>101755.9</v>
      </c>
      <c r="I7800" s="89">
        <v>34</v>
      </c>
      <c r="J7800" s="89">
        <v>25</v>
      </c>
      <c r="K7800" s="89">
        <v>1721.0709999999999</v>
      </c>
      <c r="L7800" s="89">
        <v>2029.0989999999999</v>
      </c>
      <c r="M7800" s="89">
        <v>7254.2629999999999</v>
      </c>
      <c r="N7800" s="89">
        <v>3613.3130000000001</v>
      </c>
      <c r="O7800" s="89">
        <v>931294.34</v>
      </c>
      <c r="P7800" s="112" t="s">
        <v>9264</v>
      </c>
      <c r="Q7800" s="112" t="s">
        <v>9265</v>
      </c>
      <c r="R7800" s="89">
        <v>151392.07999999999</v>
      </c>
      <c r="S7800" s="89">
        <v>89193.524000000005</v>
      </c>
    </row>
    <row r="7801" spans="1:19" ht="11.25" thickBot="1" x14ac:dyDescent="0.2">
      <c r="A7801" s="93"/>
    </row>
    <row r="7802" spans="1:19" ht="11.25" thickBot="1" x14ac:dyDescent="0.2">
      <c r="A7802" s="88">
        <v>2</v>
      </c>
      <c r="B7802" s="109">
        <v>0.88246527777777783</v>
      </c>
      <c r="C7802" s="89">
        <v>11378.106</v>
      </c>
      <c r="D7802" s="89">
        <v>4730.5370000000003</v>
      </c>
      <c r="E7802" s="89">
        <v>6674.0690000000004</v>
      </c>
      <c r="F7802" s="89">
        <v>4582.5039999999999</v>
      </c>
      <c r="G7802" s="89">
        <v>328833.84000000003</v>
      </c>
      <c r="H7802" s="89">
        <v>102552.79</v>
      </c>
      <c r="I7802" s="89">
        <v>27</v>
      </c>
      <c r="J7802" s="89">
        <v>24</v>
      </c>
      <c r="K7802" s="89">
        <v>1535.057</v>
      </c>
      <c r="L7802" s="89">
        <v>1934.09</v>
      </c>
      <c r="M7802" s="89">
        <v>7317.2849999999999</v>
      </c>
      <c r="N7802" s="89">
        <v>3644.319</v>
      </c>
      <c r="O7802" s="89">
        <v>933628.41</v>
      </c>
      <c r="P7802" s="112" t="s">
        <v>9266</v>
      </c>
      <c r="Q7802" s="112" t="s">
        <v>9267</v>
      </c>
      <c r="R7802" s="89">
        <v>152094.16</v>
      </c>
      <c r="S7802" s="89">
        <v>88954.505000000005</v>
      </c>
    </row>
    <row r="7803" spans="1:19" ht="11.25" thickBot="1" x14ac:dyDescent="0.2">
      <c r="A7803" s="93"/>
    </row>
    <row r="7804" spans="1:19" ht="11.25" thickBot="1" x14ac:dyDescent="0.2">
      <c r="A7804" s="88">
        <v>3</v>
      </c>
      <c r="B7804" s="109">
        <v>0.88263888888888886</v>
      </c>
      <c r="C7804" s="89">
        <v>11207.013999999999</v>
      </c>
      <c r="D7804" s="89">
        <v>4584.5039999999999</v>
      </c>
      <c r="E7804" s="89">
        <v>6506.0159999999996</v>
      </c>
      <c r="F7804" s="89">
        <v>4511.4880000000003</v>
      </c>
      <c r="G7804" s="89">
        <v>327854.59000000003</v>
      </c>
      <c r="H7804" s="89">
        <v>102125.7</v>
      </c>
      <c r="I7804" s="89">
        <v>22</v>
      </c>
      <c r="J7804" s="89">
        <v>34</v>
      </c>
      <c r="K7804" s="89">
        <v>1492.0530000000001</v>
      </c>
      <c r="L7804" s="89">
        <v>1952.0920000000001</v>
      </c>
      <c r="M7804" s="89">
        <v>7011.18</v>
      </c>
      <c r="N7804" s="89">
        <v>3608.3130000000001</v>
      </c>
      <c r="O7804" s="89">
        <v>932466.05</v>
      </c>
      <c r="P7804" s="112" t="s">
        <v>9268</v>
      </c>
      <c r="Q7804" s="112" t="s">
        <v>9269</v>
      </c>
      <c r="R7804" s="89">
        <v>150958.95000000001</v>
      </c>
      <c r="S7804" s="89">
        <v>88255.542000000001</v>
      </c>
    </row>
    <row r="7805" spans="1:19" ht="11.25" thickBot="1" x14ac:dyDescent="0.2">
      <c r="A7805" s="93"/>
    </row>
    <row r="7806" spans="1:19" ht="11.25" thickBot="1" x14ac:dyDescent="0.2">
      <c r="A7806" s="113" t="s">
        <v>352</v>
      </c>
      <c r="B7806" s="93"/>
      <c r="C7806" s="114">
        <v>11241.699000000001</v>
      </c>
      <c r="D7806" s="114">
        <v>4629.5140000000001</v>
      </c>
      <c r="E7806" s="114">
        <v>6543.6940000000004</v>
      </c>
      <c r="F7806" s="114">
        <v>4565.1670000000004</v>
      </c>
      <c r="G7806" s="114">
        <v>327944.67</v>
      </c>
      <c r="H7806" s="114">
        <v>102144.8</v>
      </c>
      <c r="I7806" s="114">
        <v>27.667000000000002</v>
      </c>
      <c r="J7806" s="114">
        <v>27.667000000000002</v>
      </c>
      <c r="K7806" s="114">
        <v>1582.7270000000001</v>
      </c>
      <c r="L7806" s="114">
        <v>1971.76</v>
      </c>
      <c r="M7806" s="114">
        <v>7194.2420000000002</v>
      </c>
      <c r="N7806" s="114">
        <v>3621.982</v>
      </c>
      <c r="O7806" s="114">
        <v>932462.93</v>
      </c>
      <c r="P7806" s="112" t="s">
        <v>9270</v>
      </c>
      <c r="Q7806" s="112" t="s">
        <v>9271</v>
      </c>
      <c r="R7806" s="114">
        <v>151481.73000000001</v>
      </c>
      <c r="S7806" s="114">
        <v>88801.19</v>
      </c>
    </row>
    <row r="7807" spans="1:19" ht="11.25" thickBot="1" x14ac:dyDescent="0.2">
      <c r="A7807" s="93"/>
    </row>
    <row r="7808" spans="1:19" ht="11.25" thickBot="1" x14ac:dyDescent="0.2">
      <c r="A7808" s="116" t="s">
        <v>355</v>
      </c>
      <c r="B7808" s="93"/>
      <c r="C7808" s="114">
        <v>122.795</v>
      </c>
      <c r="D7808" s="114">
        <v>87.661000000000001</v>
      </c>
      <c r="E7808" s="114">
        <v>116.21</v>
      </c>
      <c r="F7808" s="114">
        <v>47.448</v>
      </c>
      <c r="G7808" s="114">
        <v>847.73099999999999</v>
      </c>
      <c r="H7808" s="114">
        <v>398.79</v>
      </c>
      <c r="I7808" s="114">
        <v>6.0279999999999996</v>
      </c>
      <c r="J7808" s="114">
        <v>5.508</v>
      </c>
      <c r="K7808" s="114">
        <v>121.724</v>
      </c>
      <c r="L7808" s="114">
        <v>50.466000000000001</v>
      </c>
      <c r="M7808" s="114">
        <v>161.63800000000001</v>
      </c>
      <c r="N7808" s="114">
        <v>19.506</v>
      </c>
      <c r="O7808" s="114">
        <v>1167.0350000000001</v>
      </c>
      <c r="P7808" s="112" t="s">
        <v>9272</v>
      </c>
      <c r="Q7808" s="112" t="s">
        <v>9273</v>
      </c>
      <c r="R7808" s="114">
        <v>572.89200000000005</v>
      </c>
      <c r="S7808" s="114">
        <v>487.423</v>
      </c>
    </row>
    <row r="7809" spans="1:19" ht="11.25" thickBot="1" x14ac:dyDescent="0.2">
      <c r="A7809" s="93"/>
    </row>
    <row r="7810" spans="1:19" ht="11.25" thickBot="1" x14ac:dyDescent="0.2">
      <c r="A7810" s="117" t="s">
        <v>358</v>
      </c>
      <c r="B7810" s="93"/>
      <c r="C7810" s="114">
        <v>1.0920000000000001</v>
      </c>
      <c r="D7810" s="114">
        <v>1.8939999999999999</v>
      </c>
      <c r="E7810" s="114">
        <v>1.776</v>
      </c>
      <c r="F7810" s="114">
        <v>1.0389999999999999</v>
      </c>
      <c r="G7810" s="114">
        <v>0.25800000000000001</v>
      </c>
      <c r="H7810" s="114">
        <v>0.39</v>
      </c>
      <c r="I7810" s="114">
        <v>21.786999999999999</v>
      </c>
      <c r="J7810" s="114">
        <v>19.907</v>
      </c>
      <c r="K7810" s="114">
        <v>7.6909999999999998</v>
      </c>
      <c r="L7810" s="114">
        <v>2.5590000000000002</v>
      </c>
      <c r="M7810" s="114">
        <v>2.2469999999999999</v>
      </c>
      <c r="N7810" s="114">
        <v>0.53900000000000003</v>
      </c>
      <c r="O7810" s="114">
        <v>0.125</v>
      </c>
      <c r="P7810" s="112" t="s">
        <v>1397</v>
      </c>
      <c r="Q7810" s="112" t="s">
        <v>1054</v>
      </c>
      <c r="R7810" s="114">
        <v>0.378</v>
      </c>
      <c r="S7810" s="114">
        <v>0.54900000000000004</v>
      </c>
    </row>
    <row r="7811" spans="1:19" ht="10.5" x14ac:dyDescent="0.15">
      <c r="A7811" s="93"/>
    </row>
    <row r="7812" spans="1:19" x14ac:dyDescent="0.15">
      <c r="A7812" s="106"/>
      <c r="B7812" s="69" t="s">
        <v>3565</v>
      </c>
    </row>
    <row r="7813" spans="1:19" ht="9.75" thickBot="1" x14ac:dyDescent="0.2">
      <c r="A7813" s="64" t="s">
        <v>6926</v>
      </c>
    </row>
    <row r="7814" spans="1:19" ht="11.25" thickBot="1" x14ac:dyDescent="0.2">
      <c r="A7814" s="87" t="s">
        <v>345</v>
      </c>
      <c r="B7814" s="87" t="s">
        <v>346</v>
      </c>
      <c r="C7814" s="107" t="s">
        <v>1</v>
      </c>
      <c r="D7814" s="107" t="s">
        <v>2</v>
      </c>
      <c r="E7814" s="107" t="s">
        <v>3</v>
      </c>
      <c r="F7814" s="107" t="s">
        <v>4</v>
      </c>
      <c r="G7814" s="107" t="s">
        <v>5</v>
      </c>
      <c r="H7814" s="107" t="s">
        <v>6</v>
      </c>
      <c r="I7814" s="108" t="s">
        <v>7</v>
      </c>
      <c r="J7814" s="108" t="s">
        <v>8</v>
      </c>
      <c r="K7814" s="107" t="s">
        <v>9</v>
      </c>
      <c r="L7814" s="107" t="s">
        <v>10</v>
      </c>
      <c r="M7814" s="107" t="s">
        <v>11</v>
      </c>
      <c r="N7814" s="107" t="s">
        <v>12</v>
      </c>
      <c r="O7814" s="107" t="s">
        <v>13</v>
      </c>
      <c r="P7814" s="107" t="s">
        <v>14</v>
      </c>
      <c r="Q7814" s="107" t="s">
        <v>15</v>
      </c>
      <c r="R7814" s="107" t="s">
        <v>16</v>
      </c>
      <c r="S7814" s="107" t="s">
        <v>17</v>
      </c>
    </row>
    <row r="7815" spans="1:19" ht="11.25" thickBot="1" x14ac:dyDescent="0.2">
      <c r="A7815" s="88">
        <v>1</v>
      </c>
      <c r="B7815" s="109">
        <v>0.88773148148148151</v>
      </c>
      <c r="C7815" s="110" t="s">
        <v>9274</v>
      </c>
      <c r="D7815" s="110" t="s">
        <v>9275</v>
      </c>
      <c r="E7815" s="110" t="s">
        <v>9276</v>
      </c>
      <c r="F7815" s="110" t="s">
        <v>9277</v>
      </c>
      <c r="G7815" s="110" t="s">
        <v>9278</v>
      </c>
      <c r="H7815" s="89">
        <v>429907.39</v>
      </c>
      <c r="I7815" s="119">
        <v>74437.745999999999</v>
      </c>
      <c r="J7815" s="112" t="s">
        <v>9279</v>
      </c>
      <c r="K7815" s="89">
        <v>573653.62</v>
      </c>
      <c r="L7815" s="89">
        <v>7676.4139999999998</v>
      </c>
      <c r="M7815" s="89">
        <v>1406.047</v>
      </c>
      <c r="N7815" s="89">
        <v>502928.08</v>
      </c>
      <c r="O7815" s="110" t="s">
        <v>9280</v>
      </c>
      <c r="P7815" s="89">
        <v>7688.4179999999997</v>
      </c>
      <c r="Q7815" s="89">
        <v>15281.602999999999</v>
      </c>
      <c r="R7815" s="89">
        <v>48010.256000000001</v>
      </c>
      <c r="S7815" s="89">
        <v>58499.016000000003</v>
      </c>
    </row>
    <row r="7816" spans="1:19" ht="11.25" thickBot="1" x14ac:dyDescent="0.2">
      <c r="A7816" s="93"/>
    </row>
    <row r="7817" spans="1:19" ht="11.25" thickBot="1" x14ac:dyDescent="0.2">
      <c r="A7817" s="88">
        <v>2</v>
      </c>
      <c r="B7817" s="109">
        <v>0.88790509259259265</v>
      </c>
      <c r="C7817" s="110" t="s">
        <v>9281</v>
      </c>
      <c r="D7817" s="110" t="s">
        <v>9282</v>
      </c>
      <c r="E7817" s="110" t="s">
        <v>9283</v>
      </c>
      <c r="F7817" s="110" t="s">
        <v>9284</v>
      </c>
      <c r="G7817" s="110" t="s">
        <v>9285</v>
      </c>
      <c r="H7817" s="89">
        <v>431667.22</v>
      </c>
      <c r="I7817" s="119">
        <v>74784.986999999994</v>
      </c>
      <c r="J7817" s="112" t="s">
        <v>9286</v>
      </c>
      <c r="K7817" s="89">
        <v>571500.65</v>
      </c>
      <c r="L7817" s="89">
        <v>7556.37</v>
      </c>
      <c r="M7817" s="89">
        <v>1361.0450000000001</v>
      </c>
      <c r="N7817" s="89">
        <v>504486.08</v>
      </c>
      <c r="O7817" s="110" t="s">
        <v>9287</v>
      </c>
      <c r="P7817" s="89">
        <v>7286.2740000000003</v>
      </c>
      <c r="Q7817" s="89">
        <v>15269.593999999999</v>
      </c>
      <c r="R7817" s="89">
        <v>47465.008999999998</v>
      </c>
      <c r="S7817" s="89">
        <v>58681.527999999998</v>
      </c>
    </row>
    <row r="7818" spans="1:19" ht="11.25" thickBot="1" x14ac:dyDescent="0.2">
      <c r="A7818" s="93"/>
    </row>
    <row r="7819" spans="1:19" ht="11.25" thickBot="1" x14ac:dyDescent="0.2">
      <c r="A7819" s="88">
        <v>3</v>
      </c>
      <c r="B7819" s="109">
        <v>0.88807870370370379</v>
      </c>
      <c r="C7819" s="110" t="s">
        <v>9288</v>
      </c>
      <c r="D7819" s="110" t="s">
        <v>9289</v>
      </c>
      <c r="E7819" s="110" t="s">
        <v>9290</v>
      </c>
      <c r="F7819" s="110" t="s">
        <v>9291</v>
      </c>
      <c r="G7819" s="110" t="s">
        <v>9292</v>
      </c>
      <c r="H7819" s="89">
        <v>429041.82</v>
      </c>
      <c r="I7819" s="119">
        <v>75017.820999999996</v>
      </c>
      <c r="J7819" s="112" t="s">
        <v>9293</v>
      </c>
      <c r="K7819" s="89">
        <v>572060.71</v>
      </c>
      <c r="L7819" s="89">
        <v>7517.3559999999998</v>
      </c>
      <c r="M7819" s="89">
        <v>1333.0429999999999</v>
      </c>
      <c r="N7819" s="89">
        <v>502140.42</v>
      </c>
      <c r="O7819" s="110" t="s">
        <v>9294</v>
      </c>
      <c r="P7819" s="89">
        <v>7562.3720000000003</v>
      </c>
      <c r="Q7819" s="89">
        <v>15485.753000000001</v>
      </c>
      <c r="R7819" s="89">
        <v>47837.86</v>
      </c>
      <c r="S7819" s="89">
        <v>58579.241000000002</v>
      </c>
    </row>
    <row r="7820" spans="1:19" ht="11.25" thickBot="1" x14ac:dyDescent="0.2">
      <c r="A7820" s="93"/>
    </row>
    <row r="7821" spans="1:19" ht="11.25" thickBot="1" x14ac:dyDescent="0.2">
      <c r="A7821" s="113" t="s">
        <v>352</v>
      </c>
      <c r="B7821" s="93"/>
      <c r="C7821" s="110" t="s">
        <v>9295</v>
      </c>
      <c r="D7821" s="110" t="s">
        <v>9296</v>
      </c>
      <c r="E7821" s="110" t="s">
        <v>9297</v>
      </c>
      <c r="F7821" s="110" t="s">
        <v>9298</v>
      </c>
      <c r="G7821" s="110" t="s">
        <v>9299</v>
      </c>
      <c r="H7821" s="114">
        <v>430205.48</v>
      </c>
      <c r="I7821" s="118">
        <v>74746.850999999995</v>
      </c>
      <c r="J7821" s="112" t="s">
        <v>9300</v>
      </c>
      <c r="K7821" s="114">
        <v>572405</v>
      </c>
      <c r="L7821" s="114">
        <v>7583.38</v>
      </c>
      <c r="M7821" s="114">
        <v>1366.712</v>
      </c>
      <c r="N7821" s="114">
        <v>503184.86</v>
      </c>
      <c r="O7821" s="110" t="s">
        <v>9301</v>
      </c>
      <c r="P7821" s="114">
        <v>7512.3549999999996</v>
      </c>
      <c r="Q7821" s="114">
        <v>15345.65</v>
      </c>
      <c r="R7821" s="114">
        <v>47771.042000000001</v>
      </c>
      <c r="S7821" s="114">
        <v>58586.595000000001</v>
      </c>
    </row>
    <row r="7822" spans="1:19" ht="11.25" thickBot="1" x14ac:dyDescent="0.2">
      <c r="A7822" s="93"/>
    </row>
    <row r="7823" spans="1:19" ht="11.25" thickBot="1" x14ac:dyDescent="0.2">
      <c r="A7823" s="116" t="s">
        <v>355</v>
      </c>
      <c r="B7823" s="93"/>
      <c r="C7823" s="110" t="s">
        <v>9302</v>
      </c>
      <c r="D7823" s="110" t="s">
        <v>9303</v>
      </c>
      <c r="E7823" s="110" t="s">
        <v>9304</v>
      </c>
      <c r="F7823" s="110" t="s">
        <v>9305</v>
      </c>
      <c r="G7823" s="110" t="s">
        <v>9306</v>
      </c>
      <c r="H7823" s="114">
        <v>1337.845</v>
      </c>
      <c r="I7823" s="118">
        <v>291.91199999999998</v>
      </c>
      <c r="J7823" s="112" t="s">
        <v>9307</v>
      </c>
      <c r="K7823" s="114">
        <v>1117.0150000000001</v>
      </c>
      <c r="L7823" s="114">
        <v>82.897999999999996</v>
      </c>
      <c r="M7823" s="114">
        <v>36.831000000000003</v>
      </c>
      <c r="N7823" s="114">
        <v>1193.7249999999999</v>
      </c>
      <c r="O7823" s="110" t="s">
        <v>9308</v>
      </c>
      <c r="P7823" s="114">
        <v>205.685</v>
      </c>
      <c r="Q7823" s="114">
        <v>121.482</v>
      </c>
      <c r="R7823" s="114">
        <v>278.697</v>
      </c>
      <c r="S7823" s="114">
        <v>91.477999999999994</v>
      </c>
    </row>
    <row r="7824" spans="1:19" ht="11.25" thickBot="1" x14ac:dyDescent="0.2">
      <c r="A7824" s="93"/>
    </row>
    <row r="7825" spans="1:19" ht="11.25" thickBot="1" x14ac:dyDescent="0.2">
      <c r="A7825" s="117" t="s">
        <v>358</v>
      </c>
      <c r="B7825" s="93"/>
      <c r="C7825" s="110" t="s">
        <v>2334</v>
      </c>
      <c r="D7825" s="110" t="s">
        <v>3794</v>
      </c>
      <c r="E7825" s="110" t="s">
        <v>8009</v>
      </c>
      <c r="F7825" s="110" t="s">
        <v>540</v>
      </c>
      <c r="G7825" s="110" t="s">
        <v>9309</v>
      </c>
      <c r="H7825" s="114">
        <v>0.311</v>
      </c>
      <c r="I7825" s="118">
        <v>0.39100000000000001</v>
      </c>
      <c r="J7825" s="112" t="s">
        <v>3603</v>
      </c>
      <c r="K7825" s="114">
        <v>0.19500000000000001</v>
      </c>
      <c r="L7825" s="114">
        <v>1.093</v>
      </c>
      <c r="M7825" s="114">
        <v>2.6949999999999998</v>
      </c>
      <c r="N7825" s="114">
        <v>0.23699999999999999</v>
      </c>
      <c r="O7825" s="110" t="s">
        <v>9310</v>
      </c>
      <c r="P7825" s="114">
        <v>2.738</v>
      </c>
      <c r="Q7825" s="114">
        <v>0.79200000000000004</v>
      </c>
      <c r="R7825" s="114">
        <v>0.58299999999999996</v>
      </c>
      <c r="S7825" s="114">
        <v>0.156</v>
      </c>
    </row>
    <row r="7826" spans="1:19" ht="11.25" thickBot="1" x14ac:dyDescent="0.2">
      <c r="A7826" s="93"/>
    </row>
    <row r="7827" spans="1:19" ht="11.25" thickBot="1" x14ac:dyDescent="0.2">
      <c r="A7827" s="87" t="s">
        <v>345</v>
      </c>
      <c r="B7827" s="87" t="s">
        <v>346</v>
      </c>
      <c r="C7827" s="107" t="s">
        <v>18</v>
      </c>
      <c r="D7827" s="108" t="s">
        <v>19</v>
      </c>
      <c r="E7827" s="108" t="s">
        <v>20</v>
      </c>
      <c r="F7827" s="107" t="s">
        <v>21</v>
      </c>
      <c r="G7827" s="107" t="s">
        <v>22</v>
      </c>
      <c r="H7827" s="107" t="s">
        <v>23</v>
      </c>
      <c r="I7827" s="107" t="s">
        <v>24</v>
      </c>
      <c r="J7827" s="108" t="s">
        <v>25</v>
      </c>
      <c r="K7827" s="108" t="s">
        <v>26</v>
      </c>
      <c r="L7827" s="107" t="s">
        <v>27</v>
      </c>
      <c r="M7827" s="107" t="s">
        <v>28</v>
      </c>
      <c r="N7827" s="107" t="s">
        <v>29</v>
      </c>
      <c r="O7827" s="107" t="s">
        <v>30</v>
      </c>
      <c r="P7827" s="107" t="s">
        <v>31</v>
      </c>
      <c r="Q7827" s="107" t="s">
        <v>32</v>
      </c>
      <c r="R7827" s="107" t="s">
        <v>33</v>
      </c>
      <c r="S7827" s="108" t="s">
        <v>34</v>
      </c>
    </row>
    <row r="7828" spans="1:19" ht="11.25" thickBot="1" x14ac:dyDescent="0.2">
      <c r="A7828" s="88">
        <v>1</v>
      </c>
      <c r="B7828" s="109">
        <v>0.88773148148148151</v>
      </c>
      <c r="C7828" s="89">
        <v>8684.81</v>
      </c>
      <c r="D7828" s="119">
        <v>67702.83</v>
      </c>
      <c r="E7828" s="119">
        <v>1314286.7</v>
      </c>
      <c r="F7828" s="89">
        <v>100</v>
      </c>
      <c r="G7828" s="89">
        <v>58</v>
      </c>
      <c r="H7828" s="89">
        <v>3375.2730000000001</v>
      </c>
      <c r="I7828" s="89">
        <v>542778.68999999994</v>
      </c>
      <c r="J7828" s="119">
        <v>663144.92000000004</v>
      </c>
      <c r="K7828" s="112" t="s">
        <v>9311</v>
      </c>
      <c r="L7828" s="89">
        <v>50796.851999999999</v>
      </c>
      <c r="M7828" s="89">
        <v>4590.5060000000003</v>
      </c>
      <c r="N7828" s="89">
        <v>4</v>
      </c>
      <c r="O7828" s="89">
        <v>21</v>
      </c>
      <c r="P7828" s="89">
        <v>169.001</v>
      </c>
      <c r="Q7828" s="89">
        <v>3534.3</v>
      </c>
      <c r="R7828" s="89">
        <v>208.001</v>
      </c>
      <c r="S7828" s="119">
        <v>1202482.7</v>
      </c>
    </row>
    <row r="7829" spans="1:19" ht="11.25" thickBot="1" x14ac:dyDescent="0.2">
      <c r="A7829" s="93"/>
    </row>
    <row r="7830" spans="1:19" ht="11.25" thickBot="1" x14ac:dyDescent="0.2">
      <c r="A7830" s="88">
        <v>2</v>
      </c>
      <c r="B7830" s="109">
        <v>0.88790509259259265</v>
      </c>
      <c r="C7830" s="89">
        <v>8755.84</v>
      </c>
      <c r="D7830" s="119">
        <v>68620.826000000001</v>
      </c>
      <c r="E7830" s="119">
        <v>1309507.3999999999</v>
      </c>
      <c r="F7830" s="89">
        <v>121</v>
      </c>
      <c r="G7830" s="89">
        <v>55</v>
      </c>
      <c r="H7830" s="89">
        <v>3324.2649999999999</v>
      </c>
      <c r="I7830" s="89">
        <v>545438.81999999995</v>
      </c>
      <c r="J7830" s="119">
        <v>665439.37</v>
      </c>
      <c r="K7830" s="112" t="s">
        <v>9312</v>
      </c>
      <c r="L7830" s="89">
        <v>50596.364999999998</v>
      </c>
      <c r="M7830" s="89">
        <v>4470.4799999999996</v>
      </c>
      <c r="N7830" s="89">
        <v>5</v>
      </c>
      <c r="O7830" s="89">
        <v>18</v>
      </c>
      <c r="P7830" s="89">
        <v>170.001</v>
      </c>
      <c r="Q7830" s="89">
        <v>3236.2510000000002</v>
      </c>
      <c r="R7830" s="89">
        <v>216.001</v>
      </c>
      <c r="S7830" s="119">
        <v>1216042.8</v>
      </c>
    </row>
    <row r="7831" spans="1:19" ht="11.25" thickBot="1" x14ac:dyDescent="0.2">
      <c r="A7831" s="93"/>
    </row>
    <row r="7832" spans="1:19" ht="11.25" thickBot="1" x14ac:dyDescent="0.2">
      <c r="A7832" s="88">
        <v>3</v>
      </c>
      <c r="B7832" s="109">
        <v>0.88807870370370379</v>
      </c>
      <c r="C7832" s="89">
        <v>8752.8379999999997</v>
      </c>
      <c r="D7832" s="119">
        <v>68853.592000000004</v>
      </c>
      <c r="E7832" s="119">
        <v>1309020.2</v>
      </c>
      <c r="F7832" s="89">
        <v>142</v>
      </c>
      <c r="G7832" s="89">
        <v>45</v>
      </c>
      <c r="H7832" s="89">
        <v>3330.2660000000001</v>
      </c>
      <c r="I7832" s="89">
        <v>539793.61</v>
      </c>
      <c r="J7832" s="119">
        <v>671623.13</v>
      </c>
      <c r="K7832" s="112" t="s">
        <v>9313</v>
      </c>
      <c r="L7832" s="89">
        <v>50215.445</v>
      </c>
      <c r="M7832" s="89">
        <v>4538.4939999999997</v>
      </c>
      <c r="N7832" s="89">
        <v>1</v>
      </c>
      <c r="O7832" s="89">
        <v>21</v>
      </c>
      <c r="P7832" s="89">
        <v>141</v>
      </c>
      <c r="Q7832" s="89">
        <v>3133.2359999999999</v>
      </c>
      <c r="R7832" s="89">
        <v>200.001</v>
      </c>
      <c r="S7832" s="119">
        <v>1227090.2</v>
      </c>
    </row>
    <row r="7833" spans="1:19" ht="11.25" thickBot="1" x14ac:dyDescent="0.2">
      <c r="A7833" s="93"/>
    </row>
    <row r="7834" spans="1:19" ht="11.25" thickBot="1" x14ac:dyDescent="0.2">
      <c r="A7834" s="113" t="s">
        <v>352</v>
      </c>
      <c r="B7834" s="93"/>
      <c r="C7834" s="114">
        <v>8731.1630000000005</v>
      </c>
      <c r="D7834" s="118">
        <v>68392.415999999997</v>
      </c>
      <c r="E7834" s="118">
        <v>1310938.1000000001</v>
      </c>
      <c r="F7834" s="114">
        <v>121</v>
      </c>
      <c r="G7834" s="114">
        <v>52.667000000000002</v>
      </c>
      <c r="H7834" s="114">
        <v>3343.268</v>
      </c>
      <c r="I7834" s="114">
        <v>542670.38</v>
      </c>
      <c r="J7834" s="118">
        <v>666735.81000000006</v>
      </c>
      <c r="K7834" s="112" t="s">
        <v>9314</v>
      </c>
      <c r="L7834" s="114">
        <v>50536.220999999998</v>
      </c>
      <c r="M7834" s="114">
        <v>4533.16</v>
      </c>
      <c r="N7834" s="114">
        <v>3.3330000000000002</v>
      </c>
      <c r="O7834" s="114">
        <v>20</v>
      </c>
      <c r="P7834" s="114">
        <v>160.001</v>
      </c>
      <c r="Q7834" s="114">
        <v>3301.2620000000002</v>
      </c>
      <c r="R7834" s="114">
        <v>208.001</v>
      </c>
      <c r="S7834" s="118">
        <v>1215205.2</v>
      </c>
    </row>
    <row r="7835" spans="1:19" ht="11.25" thickBot="1" x14ac:dyDescent="0.2">
      <c r="A7835" s="93"/>
    </row>
    <row r="7836" spans="1:19" ht="11.25" thickBot="1" x14ac:dyDescent="0.2">
      <c r="A7836" s="116" t="s">
        <v>355</v>
      </c>
      <c r="B7836" s="93"/>
      <c r="C7836" s="114">
        <v>40.170999999999999</v>
      </c>
      <c r="D7836" s="118">
        <v>608.43399999999997</v>
      </c>
      <c r="E7836" s="118">
        <v>2910.2089999999998</v>
      </c>
      <c r="F7836" s="114">
        <v>21</v>
      </c>
      <c r="G7836" s="114">
        <v>6.8070000000000004</v>
      </c>
      <c r="H7836" s="114">
        <v>27.879000000000001</v>
      </c>
      <c r="I7836" s="114">
        <v>2824.163</v>
      </c>
      <c r="J7836" s="118">
        <v>4385.2659999999996</v>
      </c>
      <c r="K7836" s="112" t="s">
        <v>9315</v>
      </c>
      <c r="L7836" s="114">
        <v>295.33300000000003</v>
      </c>
      <c r="M7836" s="114">
        <v>60.191000000000003</v>
      </c>
      <c r="N7836" s="114">
        <v>2.0819999999999999</v>
      </c>
      <c r="O7836" s="114">
        <v>1.732</v>
      </c>
      <c r="P7836" s="114">
        <v>16.462</v>
      </c>
      <c r="Q7836" s="114">
        <v>208.286</v>
      </c>
      <c r="R7836" s="114">
        <v>8</v>
      </c>
      <c r="S7836" s="118">
        <v>12325.092000000001</v>
      </c>
    </row>
    <row r="7837" spans="1:19" ht="11.25" thickBot="1" x14ac:dyDescent="0.2">
      <c r="A7837" s="93"/>
    </row>
    <row r="7838" spans="1:19" ht="11.25" thickBot="1" x14ac:dyDescent="0.2">
      <c r="A7838" s="117" t="s">
        <v>358</v>
      </c>
      <c r="B7838" s="93"/>
      <c r="C7838" s="114">
        <v>0.46</v>
      </c>
      <c r="D7838" s="118">
        <v>0.89</v>
      </c>
      <c r="E7838" s="118">
        <v>0.222</v>
      </c>
      <c r="F7838" s="114">
        <v>17.355</v>
      </c>
      <c r="G7838" s="114">
        <v>12.923999999999999</v>
      </c>
      <c r="H7838" s="114">
        <v>0.83399999999999996</v>
      </c>
      <c r="I7838" s="114">
        <v>0.52</v>
      </c>
      <c r="J7838" s="118">
        <v>0.65800000000000003</v>
      </c>
      <c r="K7838" s="112" t="s">
        <v>688</v>
      </c>
      <c r="L7838" s="114">
        <v>0.58399999999999996</v>
      </c>
      <c r="M7838" s="114">
        <v>1.3280000000000001</v>
      </c>
      <c r="N7838" s="114">
        <v>62.45</v>
      </c>
      <c r="O7838" s="114">
        <v>8.66</v>
      </c>
      <c r="P7838" s="114">
        <v>10.289</v>
      </c>
      <c r="Q7838" s="114">
        <v>6.3090000000000002</v>
      </c>
      <c r="R7838" s="114">
        <v>3.8460000000000001</v>
      </c>
      <c r="S7838" s="118">
        <v>1.014</v>
      </c>
    </row>
    <row r="7839" spans="1:19" ht="11.25" thickBot="1" x14ac:dyDescent="0.2">
      <c r="A7839" s="93"/>
    </row>
    <row r="7840" spans="1:19" ht="11.25" thickBot="1" x14ac:dyDescent="0.2">
      <c r="A7840" s="87" t="s">
        <v>345</v>
      </c>
      <c r="B7840" s="87" t="s">
        <v>346</v>
      </c>
      <c r="C7840" s="108" t="s">
        <v>35</v>
      </c>
      <c r="D7840" s="107" t="s">
        <v>36</v>
      </c>
      <c r="E7840" s="107" t="s">
        <v>37</v>
      </c>
      <c r="F7840" s="107" t="s">
        <v>38</v>
      </c>
      <c r="G7840" s="107" t="s">
        <v>39</v>
      </c>
      <c r="H7840" s="107" t="s">
        <v>40</v>
      </c>
      <c r="I7840" s="107" t="s">
        <v>41</v>
      </c>
      <c r="J7840" s="107" t="s">
        <v>42</v>
      </c>
      <c r="K7840" s="107" t="s">
        <v>43</v>
      </c>
      <c r="L7840" s="107" t="s">
        <v>44</v>
      </c>
      <c r="M7840" s="107" t="s">
        <v>45</v>
      </c>
      <c r="N7840" s="107" t="s">
        <v>46</v>
      </c>
      <c r="O7840" s="107" t="s">
        <v>47</v>
      </c>
      <c r="P7840" s="107" t="s">
        <v>48</v>
      </c>
      <c r="Q7840" s="107" t="s">
        <v>49</v>
      </c>
      <c r="R7840" s="107" t="s">
        <v>50</v>
      </c>
      <c r="S7840" s="107" t="s">
        <v>51</v>
      </c>
    </row>
    <row r="7841" spans="1:19" ht="11.25" thickBot="1" x14ac:dyDescent="0.2">
      <c r="A7841" s="88">
        <v>1</v>
      </c>
      <c r="B7841" s="109">
        <v>0.88773148148148151</v>
      </c>
      <c r="C7841" s="112" t="s">
        <v>9316</v>
      </c>
      <c r="D7841" s="89">
        <v>9186.0249999999996</v>
      </c>
      <c r="E7841" s="89">
        <v>978.02300000000002</v>
      </c>
      <c r="F7841" s="89">
        <v>7</v>
      </c>
      <c r="G7841" s="89">
        <v>299.00200000000001</v>
      </c>
      <c r="H7841" s="89">
        <v>33171.387000000002</v>
      </c>
      <c r="I7841" s="89">
        <v>213534.75</v>
      </c>
      <c r="J7841" s="89">
        <v>8758.8410000000003</v>
      </c>
      <c r="K7841" s="89">
        <v>31481.768</v>
      </c>
      <c r="L7841" s="89">
        <v>1893.086</v>
      </c>
      <c r="M7841" s="89">
        <v>1295.04</v>
      </c>
      <c r="N7841" s="89">
        <v>213.001</v>
      </c>
      <c r="O7841" s="89">
        <v>206.001</v>
      </c>
      <c r="P7841" s="89">
        <v>521.00699999999995</v>
      </c>
      <c r="Q7841" s="89">
        <v>224.001</v>
      </c>
      <c r="R7841" s="89">
        <v>304.00200000000001</v>
      </c>
      <c r="S7841" s="89">
        <v>211.001</v>
      </c>
    </row>
    <row r="7842" spans="1:19" ht="11.25" thickBot="1" x14ac:dyDescent="0.2">
      <c r="A7842" s="93"/>
    </row>
    <row r="7843" spans="1:19" ht="11.25" thickBot="1" x14ac:dyDescent="0.2">
      <c r="A7843" s="88">
        <v>2</v>
      </c>
      <c r="B7843" s="109">
        <v>0.88790509259259265</v>
      </c>
      <c r="C7843" s="112" t="s">
        <v>9317</v>
      </c>
      <c r="D7843" s="89">
        <v>9380.1110000000008</v>
      </c>
      <c r="E7843" s="89">
        <v>904.02</v>
      </c>
      <c r="F7843" s="89">
        <v>5</v>
      </c>
      <c r="G7843" s="89">
        <v>314.00200000000001</v>
      </c>
      <c r="H7843" s="89">
        <v>33107.285000000003</v>
      </c>
      <c r="I7843" s="89">
        <v>215246.23</v>
      </c>
      <c r="J7843" s="89">
        <v>8712.8220000000001</v>
      </c>
      <c r="K7843" s="89">
        <v>31308.508000000002</v>
      </c>
      <c r="L7843" s="89">
        <v>1847.0820000000001</v>
      </c>
      <c r="M7843" s="89">
        <v>1244.037</v>
      </c>
      <c r="N7843" s="89">
        <v>219.001</v>
      </c>
      <c r="O7843" s="89">
        <v>199.001</v>
      </c>
      <c r="P7843" s="89">
        <v>479.00599999999997</v>
      </c>
      <c r="Q7843" s="89">
        <v>258.00200000000001</v>
      </c>
      <c r="R7843" s="89">
        <v>323.00299999999999</v>
      </c>
      <c r="S7843" s="89">
        <v>237.001</v>
      </c>
    </row>
    <row r="7844" spans="1:19" ht="11.25" thickBot="1" x14ac:dyDescent="0.2">
      <c r="A7844" s="93"/>
    </row>
    <row r="7845" spans="1:19" ht="11.25" thickBot="1" x14ac:dyDescent="0.2">
      <c r="A7845" s="88">
        <v>3</v>
      </c>
      <c r="B7845" s="109">
        <v>0.88807870370370379</v>
      </c>
      <c r="C7845" s="112" t="s">
        <v>9318</v>
      </c>
      <c r="D7845" s="89">
        <v>9342.0939999999991</v>
      </c>
      <c r="E7845" s="89">
        <v>957.02200000000005</v>
      </c>
      <c r="F7845" s="89">
        <v>4</v>
      </c>
      <c r="G7845" s="89">
        <v>313.00200000000001</v>
      </c>
      <c r="H7845" s="89">
        <v>32724.682000000001</v>
      </c>
      <c r="I7845" s="89">
        <v>212105.26</v>
      </c>
      <c r="J7845" s="89">
        <v>8563.76</v>
      </c>
      <c r="K7845" s="89">
        <v>31213.365000000002</v>
      </c>
      <c r="L7845" s="89">
        <v>1874.0840000000001</v>
      </c>
      <c r="M7845" s="89">
        <v>1270.039</v>
      </c>
      <c r="N7845" s="89">
        <v>237.001</v>
      </c>
      <c r="O7845" s="89">
        <v>200.001</v>
      </c>
      <c r="P7845" s="89">
        <v>437.005</v>
      </c>
      <c r="Q7845" s="89">
        <v>242.001</v>
      </c>
      <c r="R7845" s="89">
        <v>261.00200000000001</v>
      </c>
      <c r="S7845" s="89">
        <v>236.001</v>
      </c>
    </row>
    <row r="7846" spans="1:19" ht="11.25" thickBot="1" x14ac:dyDescent="0.2">
      <c r="A7846" s="93"/>
    </row>
    <row r="7847" spans="1:19" ht="11.25" thickBot="1" x14ac:dyDescent="0.2">
      <c r="A7847" s="113" t="s">
        <v>352</v>
      </c>
      <c r="B7847" s="93"/>
      <c r="C7847" s="112" t="s">
        <v>9319</v>
      </c>
      <c r="D7847" s="114">
        <v>9302.7430000000004</v>
      </c>
      <c r="E7847" s="114">
        <v>946.35500000000002</v>
      </c>
      <c r="F7847" s="114">
        <v>5.3330000000000002</v>
      </c>
      <c r="G7847" s="114">
        <v>308.66899999999998</v>
      </c>
      <c r="H7847" s="114">
        <v>33001.118000000002</v>
      </c>
      <c r="I7847" s="114">
        <v>213628.75</v>
      </c>
      <c r="J7847" s="114">
        <v>8678.4740000000002</v>
      </c>
      <c r="K7847" s="114">
        <v>31334.546999999999</v>
      </c>
      <c r="L7847" s="114">
        <v>1871.4169999999999</v>
      </c>
      <c r="M7847" s="114">
        <v>1269.7049999999999</v>
      </c>
      <c r="N7847" s="114">
        <v>223.001</v>
      </c>
      <c r="O7847" s="114">
        <v>201.66800000000001</v>
      </c>
      <c r="P7847" s="114">
        <v>479.00599999999997</v>
      </c>
      <c r="Q7847" s="114">
        <v>241.33500000000001</v>
      </c>
      <c r="R7847" s="114">
        <v>296.00200000000001</v>
      </c>
      <c r="S7847" s="114">
        <v>228.001</v>
      </c>
    </row>
    <row r="7848" spans="1:19" ht="11.25" thickBot="1" x14ac:dyDescent="0.2">
      <c r="A7848" s="93"/>
    </row>
    <row r="7849" spans="1:19" ht="11.25" thickBot="1" x14ac:dyDescent="0.2">
      <c r="A7849" s="116" t="s">
        <v>355</v>
      </c>
      <c r="B7849" s="93"/>
      <c r="C7849" s="112" t="s">
        <v>9320</v>
      </c>
      <c r="D7849" s="114">
        <v>102.85299999999999</v>
      </c>
      <c r="E7849" s="114">
        <v>38.137</v>
      </c>
      <c r="F7849" s="114">
        <v>1.528</v>
      </c>
      <c r="G7849" s="114">
        <v>8.3870000000000005</v>
      </c>
      <c r="H7849" s="114">
        <v>241.53700000000001</v>
      </c>
      <c r="I7849" s="114">
        <v>1572.5930000000001</v>
      </c>
      <c r="J7849" s="114">
        <v>101.97499999999999</v>
      </c>
      <c r="K7849" s="114">
        <v>136.083</v>
      </c>
      <c r="L7849" s="114">
        <v>23.117999999999999</v>
      </c>
      <c r="M7849" s="114">
        <v>25.503</v>
      </c>
      <c r="N7849" s="114">
        <v>12.49</v>
      </c>
      <c r="O7849" s="114">
        <v>3.786</v>
      </c>
      <c r="P7849" s="114">
        <v>42.000999999999998</v>
      </c>
      <c r="Q7849" s="114">
        <v>17.010000000000002</v>
      </c>
      <c r="R7849" s="114">
        <v>31.765000000000001</v>
      </c>
      <c r="S7849" s="114">
        <v>14.731</v>
      </c>
    </row>
    <row r="7850" spans="1:19" ht="11.25" thickBot="1" x14ac:dyDescent="0.2">
      <c r="A7850" s="93"/>
    </row>
    <row r="7851" spans="1:19" ht="11.25" thickBot="1" x14ac:dyDescent="0.2">
      <c r="A7851" s="117" t="s">
        <v>358</v>
      </c>
      <c r="B7851" s="93"/>
      <c r="C7851" s="112" t="s">
        <v>3614</v>
      </c>
      <c r="D7851" s="114">
        <v>1.1060000000000001</v>
      </c>
      <c r="E7851" s="114">
        <v>4.03</v>
      </c>
      <c r="F7851" s="114">
        <v>28.640999999999998</v>
      </c>
      <c r="G7851" s="114">
        <v>2.7170000000000001</v>
      </c>
      <c r="H7851" s="114">
        <v>0.73199999999999998</v>
      </c>
      <c r="I7851" s="114">
        <v>0.73599999999999999</v>
      </c>
      <c r="J7851" s="114">
        <v>1.175</v>
      </c>
      <c r="K7851" s="114">
        <v>0.434</v>
      </c>
      <c r="L7851" s="114">
        <v>1.2350000000000001</v>
      </c>
      <c r="M7851" s="114">
        <v>2.0089999999999999</v>
      </c>
      <c r="N7851" s="114">
        <v>5.601</v>
      </c>
      <c r="O7851" s="114">
        <v>1.877</v>
      </c>
      <c r="P7851" s="114">
        <v>8.7680000000000007</v>
      </c>
      <c r="Q7851" s="114">
        <v>7.048</v>
      </c>
      <c r="R7851" s="114">
        <v>10.731</v>
      </c>
      <c r="S7851" s="114">
        <v>6.4610000000000003</v>
      </c>
    </row>
    <row r="7852" spans="1:19" ht="11.25" thickBot="1" x14ac:dyDescent="0.2">
      <c r="A7852" s="93"/>
    </row>
    <row r="7853" spans="1:19" ht="11.25" thickBot="1" x14ac:dyDescent="0.2">
      <c r="A7853" s="87" t="s">
        <v>345</v>
      </c>
      <c r="B7853" s="87" t="s">
        <v>346</v>
      </c>
      <c r="C7853" s="107" t="s">
        <v>52</v>
      </c>
      <c r="D7853" s="107" t="s">
        <v>53</v>
      </c>
      <c r="E7853" s="107" t="s">
        <v>54</v>
      </c>
      <c r="F7853" s="107" t="s">
        <v>55</v>
      </c>
      <c r="G7853" s="107" t="s">
        <v>56</v>
      </c>
      <c r="H7853" s="107" t="s">
        <v>57</v>
      </c>
      <c r="I7853" s="107" t="s">
        <v>58</v>
      </c>
      <c r="J7853" s="107" t="s">
        <v>59</v>
      </c>
      <c r="K7853" s="107" t="s">
        <v>60</v>
      </c>
      <c r="L7853" s="107" t="s">
        <v>61</v>
      </c>
      <c r="M7853" s="107" t="s">
        <v>62</v>
      </c>
      <c r="N7853" s="107" t="s">
        <v>63</v>
      </c>
      <c r="O7853" s="107" t="s">
        <v>64</v>
      </c>
      <c r="P7853" s="108" t="s">
        <v>65</v>
      </c>
      <c r="Q7853" s="108" t="s">
        <v>66</v>
      </c>
      <c r="R7853" s="107" t="s">
        <v>67</v>
      </c>
      <c r="S7853" s="107" t="s">
        <v>68</v>
      </c>
    </row>
    <row r="7854" spans="1:19" ht="11.25" thickBot="1" x14ac:dyDescent="0.2">
      <c r="A7854" s="88">
        <v>1</v>
      </c>
      <c r="B7854" s="109">
        <v>0.88773148148148151</v>
      </c>
      <c r="C7854" s="89">
        <v>341.00299999999999</v>
      </c>
      <c r="D7854" s="89">
        <v>127</v>
      </c>
      <c r="E7854" s="89">
        <v>191.001</v>
      </c>
      <c r="F7854" s="89">
        <v>142</v>
      </c>
      <c r="G7854" s="89">
        <v>4298.4430000000002</v>
      </c>
      <c r="H7854" s="89">
        <v>5718.7849999999999</v>
      </c>
      <c r="I7854" s="89">
        <v>7</v>
      </c>
      <c r="J7854" s="89">
        <v>31</v>
      </c>
      <c r="K7854" s="89">
        <v>25</v>
      </c>
      <c r="L7854" s="89">
        <v>49</v>
      </c>
      <c r="M7854" s="89">
        <v>1571.059</v>
      </c>
      <c r="N7854" s="89">
        <v>127</v>
      </c>
      <c r="O7854" s="89">
        <v>22327.957999999999</v>
      </c>
      <c r="P7854" s="112" t="s">
        <v>9321</v>
      </c>
      <c r="Q7854" s="112" t="s">
        <v>9322</v>
      </c>
      <c r="R7854" s="89">
        <v>2724.1779999999999</v>
      </c>
      <c r="S7854" s="89">
        <v>5572.7449999999999</v>
      </c>
    </row>
    <row r="7855" spans="1:19" ht="11.25" thickBot="1" x14ac:dyDescent="0.2">
      <c r="A7855" s="93"/>
    </row>
    <row r="7856" spans="1:19" ht="11.25" thickBot="1" x14ac:dyDescent="0.2">
      <c r="A7856" s="88">
        <v>2</v>
      </c>
      <c r="B7856" s="109">
        <v>0.88790509259259265</v>
      </c>
      <c r="C7856" s="89">
        <v>327.00299999999999</v>
      </c>
      <c r="D7856" s="89">
        <v>130</v>
      </c>
      <c r="E7856" s="89">
        <v>178.001</v>
      </c>
      <c r="F7856" s="89">
        <v>135</v>
      </c>
      <c r="G7856" s="89">
        <v>4256.4350000000004</v>
      </c>
      <c r="H7856" s="89">
        <v>5483.7219999999998</v>
      </c>
      <c r="I7856" s="89">
        <v>24</v>
      </c>
      <c r="J7856" s="89">
        <v>21</v>
      </c>
      <c r="K7856" s="89">
        <v>31</v>
      </c>
      <c r="L7856" s="89">
        <v>51</v>
      </c>
      <c r="M7856" s="89">
        <v>1502.0540000000001</v>
      </c>
      <c r="N7856" s="89">
        <v>143</v>
      </c>
      <c r="O7856" s="89">
        <v>22795.464</v>
      </c>
      <c r="P7856" s="112" t="s">
        <v>9323</v>
      </c>
      <c r="Q7856" s="112" t="s">
        <v>9324</v>
      </c>
      <c r="R7856" s="89">
        <v>2730.1790000000001</v>
      </c>
      <c r="S7856" s="89">
        <v>5883.8310000000001</v>
      </c>
    </row>
    <row r="7857" spans="1:19" ht="11.25" thickBot="1" x14ac:dyDescent="0.2">
      <c r="A7857" s="93"/>
    </row>
    <row r="7858" spans="1:19" ht="11.25" thickBot="1" x14ac:dyDescent="0.2">
      <c r="A7858" s="88">
        <v>3</v>
      </c>
      <c r="B7858" s="109">
        <v>0.88807870370370379</v>
      </c>
      <c r="C7858" s="89">
        <v>340.00299999999999</v>
      </c>
      <c r="D7858" s="89">
        <v>138</v>
      </c>
      <c r="E7858" s="89">
        <v>214.001</v>
      </c>
      <c r="F7858" s="89">
        <v>133</v>
      </c>
      <c r="G7858" s="89">
        <v>4248.433</v>
      </c>
      <c r="H7858" s="89">
        <v>5735.7889999999998</v>
      </c>
      <c r="I7858" s="89">
        <v>18</v>
      </c>
      <c r="J7858" s="89">
        <v>34</v>
      </c>
      <c r="K7858" s="89">
        <v>21</v>
      </c>
      <c r="L7858" s="89">
        <v>45</v>
      </c>
      <c r="M7858" s="89">
        <v>1565.059</v>
      </c>
      <c r="N7858" s="89">
        <v>133</v>
      </c>
      <c r="O7858" s="89">
        <v>22535.181</v>
      </c>
      <c r="P7858" s="112" t="s">
        <v>9325</v>
      </c>
      <c r="Q7858" s="112" t="s">
        <v>9326</v>
      </c>
      <c r="R7858" s="89">
        <v>2821.1909999999998</v>
      </c>
      <c r="S7858" s="89">
        <v>5696.7790000000005</v>
      </c>
    </row>
    <row r="7859" spans="1:19" ht="11.25" thickBot="1" x14ac:dyDescent="0.2">
      <c r="A7859" s="93"/>
    </row>
    <row r="7860" spans="1:19" ht="11.25" thickBot="1" x14ac:dyDescent="0.2">
      <c r="A7860" s="113" t="s">
        <v>352</v>
      </c>
      <c r="B7860" s="93"/>
      <c r="C7860" s="114">
        <v>336.00299999999999</v>
      </c>
      <c r="D7860" s="114">
        <v>131.667</v>
      </c>
      <c r="E7860" s="114">
        <v>194.334</v>
      </c>
      <c r="F7860" s="114">
        <v>136.667</v>
      </c>
      <c r="G7860" s="114">
        <v>4267.7700000000004</v>
      </c>
      <c r="H7860" s="114">
        <v>5646.0990000000002</v>
      </c>
      <c r="I7860" s="114">
        <v>16.332999999999998</v>
      </c>
      <c r="J7860" s="114">
        <v>28.667000000000002</v>
      </c>
      <c r="K7860" s="114">
        <v>25.667000000000002</v>
      </c>
      <c r="L7860" s="114">
        <v>48.332999999999998</v>
      </c>
      <c r="M7860" s="114">
        <v>1546.057</v>
      </c>
      <c r="N7860" s="114">
        <v>134.334</v>
      </c>
      <c r="O7860" s="114">
        <v>22552.867999999999</v>
      </c>
      <c r="P7860" s="112" t="s">
        <v>9327</v>
      </c>
      <c r="Q7860" s="112" t="s">
        <v>9328</v>
      </c>
      <c r="R7860" s="114">
        <v>2758.5160000000001</v>
      </c>
      <c r="S7860" s="114">
        <v>5717.7849999999999</v>
      </c>
    </row>
    <row r="7861" spans="1:19" ht="11.25" thickBot="1" x14ac:dyDescent="0.2">
      <c r="A7861" s="93"/>
    </row>
    <row r="7862" spans="1:19" ht="11.25" thickBot="1" x14ac:dyDescent="0.2">
      <c r="A7862" s="116" t="s">
        <v>355</v>
      </c>
      <c r="B7862" s="93"/>
      <c r="C7862" s="114">
        <v>7.81</v>
      </c>
      <c r="D7862" s="114">
        <v>5.6859999999999999</v>
      </c>
      <c r="E7862" s="114">
        <v>18.23</v>
      </c>
      <c r="F7862" s="114">
        <v>4.726</v>
      </c>
      <c r="G7862" s="114">
        <v>26.863</v>
      </c>
      <c r="H7862" s="114">
        <v>140.87899999999999</v>
      </c>
      <c r="I7862" s="114">
        <v>8.6219999999999999</v>
      </c>
      <c r="J7862" s="114">
        <v>6.8070000000000004</v>
      </c>
      <c r="K7862" s="114">
        <v>5.0330000000000004</v>
      </c>
      <c r="L7862" s="114">
        <v>3.0550000000000002</v>
      </c>
      <c r="M7862" s="114">
        <v>38.225999999999999</v>
      </c>
      <c r="N7862" s="114">
        <v>8.0830000000000002</v>
      </c>
      <c r="O7862" s="114">
        <v>234.25399999999999</v>
      </c>
      <c r="P7862" s="112" t="s">
        <v>9329</v>
      </c>
      <c r="Q7862" s="112" t="s">
        <v>9330</v>
      </c>
      <c r="R7862" s="114">
        <v>54.360999999999997</v>
      </c>
      <c r="S7862" s="114">
        <v>156.60300000000001</v>
      </c>
    </row>
    <row r="7863" spans="1:19" ht="11.25" thickBot="1" x14ac:dyDescent="0.2">
      <c r="A7863" s="93"/>
    </row>
    <row r="7864" spans="1:19" ht="11.25" thickBot="1" x14ac:dyDescent="0.2">
      <c r="A7864" s="117" t="s">
        <v>358</v>
      </c>
      <c r="B7864" s="93"/>
      <c r="C7864" s="114">
        <v>2.3239999999999998</v>
      </c>
      <c r="D7864" s="114">
        <v>4.319</v>
      </c>
      <c r="E7864" s="114">
        <v>9.3810000000000002</v>
      </c>
      <c r="F7864" s="114">
        <v>3.4580000000000002</v>
      </c>
      <c r="G7864" s="114">
        <v>0.629</v>
      </c>
      <c r="H7864" s="114">
        <v>2.4950000000000001</v>
      </c>
      <c r="I7864" s="114">
        <v>52.786000000000001</v>
      </c>
      <c r="J7864" s="114">
        <v>23.745000000000001</v>
      </c>
      <c r="K7864" s="114">
        <v>19.61</v>
      </c>
      <c r="L7864" s="114">
        <v>6.3209999999999997</v>
      </c>
      <c r="M7864" s="114">
        <v>2.472</v>
      </c>
      <c r="N7864" s="114">
        <v>6.0170000000000003</v>
      </c>
      <c r="O7864" s="114">
        <v>1.0389999999999999</v>
      </c>
      <c r="P7864" s="112" t="s">
        <v>3624</v>
      </c>
      <c r="Q7864" s="112" t="s">
        <v>2503</v>
      </c>
      <c r="R7864" s="114">
        <v>1.9710000000000001</v>
      </c>
      <c r="S7864" s="114">
        <v>2.7389999999999999</v>
      </c>
    </row>
    <row r="7865" spans="1:19" ht="10.5" x14ac:dyDescent="0.15">
      <c r="A7865" s="93"/>
    </row>
    <row r="7866" spans="1:19" x14ac:dyDescent="0.15">
      <c r="A7866" s="106"/>
      <c r="B7866" s="69" t="s">
        <v>3625</v>
      </c>
    </row>
    <row r="7867" spans="1:19" ht="9.75" thickBot="1" x14ac:dyDescent="0.2">
      <c r="A7867" s="64" t="s">
        <v>6926</v>
      </c>
    </row>
    <row r="7868" spans="1:19" ht="11.25" thickBot="1" x14ac:dyDescent="0.2">
      <c r="A7868" s="87" t="s">
        <v>345</v>
      </c>
      <c r="B7868" s="87" t="s">
        <v>346</v>
      </c>
      <c r="C7868" s="107" t="s">
        <v>1</v>
      </c>
      <c r="D7868" s="107" t="s">
        <v>2</v>
      </c>
      <c r="E7868" s="107" t="s">
        <v>3</v>
      </c>
      <c r="F7868" s="107" t="s">
        <v>4</v>
      </c>
      <c r="G7868" s="107" t="s">
        <v>5</v>
      </c>
      <c r="H7868" s="107" t="s">
        <v>6</v>
      </c>
      <c r="I7868" s="108" t="s">
        <v>7</v>
      </c>
      <c r="J7868" s="108" t="s">
        <v>8</v>
      </c>
      <c r="K7868" s="107" t="s">
        <v>9</v>
      </c>
      <c r="L7868" s="107" t="s">
        <v>10</v>
      </c>
      <c r="M7868" s="107" t="s">
        <v>11</v>
      </c>
      <c r="N7868" s="107" t="s">
        <v>12</v>
      </c>
      <c r="O7868" s="107" t="s">
        <v>13</v>
      </c>
      <c r="P7868" s="107" t="s">
        <v>14</v>
      </c>
      <c r="Q7868" s="107" t="s">
        <v>15</v>
      </c>
      <c r="R7868" s="107" t="s">
        <v>16</v>
      </c>
      <c r="S7868" s="107" t="s">
        <v>17</v>
      </c>
    </row>
    <row r="7869" spans="1:19" ht="11.25" thickBot="1" x14ac:dyDescent="0.2">
      <c r="A7869" s="88">
        <v>1</v>
      </c>
      <c r="B7869" s="109">
        <v>0.89318287037037036</v>
      </c>
      <c r="C7869" s="110" t="s">
        <v>9331</v>
      </c>
      <c r="D7869" s="110" t="s">
        <v>9332</v>
      </c>
      <c r="E7869" s="110" t="s">
        <v>9333</v>
      </c>
      <c r="F7869" s="110" t="s">
        <v>9334</v>
      </c>
      <c r="G7869" s="110" t="s">
        <v>9335</v>
      </c>
      <c r="H7869" s="110" t="s">
        <v>9336</v>
      </c>
      <c r="I7869" s="119">
        <v>74464.842999999993</v>
      </c>
      <c r="J7869" s="112" t="s">
        <v>9337</v>
      </c>
      <c r="K7869" s="110" t="s">
        <v>9338</v>
      </c>
      <c r="L7869" s="89">
        <v>497328.03</v>
      </c>
      <c r="M7869" s="89">
        <v>68847.572</v>
      </c>
      <c r="N7869" s="110" t="s">
        <v>9339</v>
      </c>
      <c r="O7869" s="110" t="s">
        <v>9340</v>
      </c>
      <c r="P7869" s="89">
        <v>173334.09</v>
      </c>
      <c r="Q7869" s="89">
        <v>212110.31</v>
      </c>
      <c r="R7869" s="110" t="s">
        <v>9341</v>
      </c>
      <c r="S7869" s="110" t="s">
        <v>9342</v>
      </c>
    </row>
    <row r="7870" spans="1:19" ht="11.25" thickBot="1" x14ac:dyDescent="0.2">
      <c r="A7870" s="93"/>
    </row>
    <row r="7871" spans="1:19" ht="11.25" thickBot="1" x14ac:dyDescent="0.2">
      <c r="A7871" s="88">
        <v>2</v>
      </c>
      <c r="B7871" s="109">
        <v>0.89334490740740735</v>
      </c>
      <c r="C7871" s="110" t="s">
        <v>9343</v>
      </c>
      <c r="D7871" s="110" t="s">
        <v>9344</v>
      </c>
      <c r="E7871" s="110" t="s">
        <v>9345</v>
      </c>
      <c r="F7871" s="110" t="s">
        <v>9346</v>
      </c>
      <c r="G7871" s="110" t="s">
        <v>9347</v>
      </c>
      <c r="H7871" s="110" t="s">
        <v>9348</v>
      </c>
      <c r="I7871" s="119">
        <v>75664.152000000002</v>
      </c>
      <c r="J7871" s="112" t="s">
        <v>9349</v>
      </c>
      <c r="K7871" s="110" t="s">
        <v>9350</v>
      </c>
      <c r="L7871" s="89">
        <v>503791.57</v>
      </c>
      <c r="M7871" s="89">
        <v>69819.8</v>
      </c>
      <c r="N7871" s="110" t="s">
        <v>9351</v>
      </c>
      <c r="O7871" s="110" t="s">
        <v>9352</v>
      </c>
      <c r="P7871" s="89">
        <v>175833.9</v>
      </c>
      <c r="Q7871" s="89">
        <v>214023.73</v>
      </c>
      <c r="R7871" s="110" t="s">
        <v>9353</v>
      </c>
      <c r="S7871" s="110" t="s">
        <v>9354</v>
      </c>
    </row>
    <row r="7872" spans="1:19" ht="11.25" thickBot="1" x14ac:dyDescent="0.2">
      <c r="A7872" s="93"/>
    </row>
    <row r="7873" spans="1:19" ht="11.25" thickBot="1" x14ac:dyDescent="0.2">
      <c r="A7873" s="88">
        <v>3</v>
      </c>
      <c r="B7873" s="109">
        <v>0.89351851851851849</v>
      </c>
      <c r="C7873" s="110" t="s">
        <v>9355</v>
      </c>
      <c r="D7873" s="110" t="s">
        <v>9356</v>
      </c>
      <c r="E7873" s="110" t="s">
        <v>9357</v>
      </c>
      <c r="F7873" s="110" t="s">
        <v>9358</v>
      </c>
      <c r="G7873" s="110" t="s">
        <v>9359</v>
      </c>
      <c r="H7873" s="110" t="s">
        <v>9360</v>
      </c>
      <c r="I7873" s="119">
        <v>75684.225000000006</v>
      </c>
      <c r="J7873" s="112" t="s">
        <v>9361</v>
      </c>
      <c r="K7873" s="110" t="s">
        <v>9362</v>
      </c>
      <c r="L7873" s="89">
        <v>507532.75</v>
      </c>
      <c r="M7873" s="89">
        <v>68827.505999999994</v>
      </c>
      <c r="N7873" s="110" t="s">
        <v>9363</v>
      </c>
      <c r="O7873" s="110" t="s">
        <v>9364</v>
      </c>
      <c r="P7873" s="89">
        <v>175370.02</v>
      </c>
      <c r="Q7873" s="89">
        <v>215352.32000000001</v>
      </c>
      <c r="R7873" s="110" t="s">
        <v>9365</v>
      </c>
      <c r="S7873" s="110" t="s">
        <v>9366</v>
      </c>
    </row>
    <row r="7874" spans="1:19" ht="11.25" thickBot="1" x14ac:dyDescent="0.2">
      <c r="A7874" s="93"/>
    </row>
    <row r="7875" spans="1:19" ht="11.25" thickBot="1" x14ac:dyDescent="0.2">
      <c r="A7875" s="113" t="s">
        <v>352</v>
      </c>
      <c r="B7875" s="93"/>
      <c r="C7875" s="110" t="s">
        <v>9367</v>
      </c>
      <c r="D7875" s="110" t="s">
        <v>9368</v>
      </c>
      <c r="E7875" s="110" t="s">
        <v>9369</v>
      </c>
      <c r="F7875" s="110" t="s">
        <v>9370</v>
      </c>
      <c r="G7875" s="110" t="s">
        <v>9371</v>
      </c>
      <c r="H7875" s="110" t="s">
        <v>9372</v>
      </c>
      <c r="I7875" s="118">
        <v>75271.073999999993</v>
      </c>
      <c r="J7875" s="112" t="s">
        <v>9373</v>
      </c>
      <c r="K7875" s="110" t="s">
        <v>9374</v>
      </c>
      <c r="L7875" s="114">
        <v>502884.12</v>
      </c>
      <c r="M7875" s="114">
        <v>69164.959000000003</v>
      </c>
      <c r="N7875" s="110" t="s">
        <v>9375</v>
      </c>
      <c r="O7875" s="110" t="s">
        <v>9376</v>
      </c>
      <c r="P7875" s="114">
        <v>174846</v>
      </c>
      <c r="Q7875" s="114">
        <v>213828.79</v>
      </c>
      <c r="R7875" s="110" t="s">
        <v>9377</v>
      </c>
      <c r="S7875" s="110" t="s">
        <v>9378</v>
      </c>
    </row>
    <row r="7876" spans="1:19" ht="11.25" thickBot="1" x14ac:dyDescent="0.2">
      <c r="A7876" s="93"/>
    </row>
    <row r="7877" spans="1:19" ht="11.25" thickBot="1" x14ac:dyDescent="0.2">
      <c r="A7877" s="116" t="s">
        <v>355</v>
      </c>
      <c r="B7877" s="93"/>
      <c r="C7877" s="110" t="s">
        <v>9379</v>
      </c>
      <c r="D7877" s="110" t="s">
        <v>9380</v>
      </c>
      <c r="E7877" s="110" t="s">
        <v>9381</v>
      </c>
      <c r="F7877" s="110" t="s">
        <v>9382</v>
      </c>
      <c r="G7877" s="110" t="s">
        <v>9383</v>
      </c>
      <c r="H7877" s="110" t="s">
        <v>9384</v>
      </c>
      <c r="I7877" s="118">
        <v>698.28800000000001</v>
      </c>
      <c r="J7877" s="112" t="s">
        <v>9385</v>
      </c>
      <c r="K7877" s="110" t="s">
        <v>9386</v>
      </c>
      <c r="L7877" s="114">
        <v>5162.5280000000002</v>
      </c>
      <c r="M7877" s="114">
        <v>567.197</v>
      </c>
      <c r="N7877" s="110" t="s">
        <v>9387</v>
      </c>
      <c r="O7877" s="110" t="s">
        <v>9388</v>
      </c>
      <c r="P7877" s="114">
        <v>1329.7429999999999</v>
      </c>
      <c r="Q7877" s="114">
        <v>1629.771</v>
      </c>
      <c r="R7877" s="110" t="s">
        <v>9389</v>
      </c>
      <c r="S7877" s="110" t="s">
        <v>9390</v>
      </c>
    </row>
    <row r="7878" spans="1:19" ht="11.25" thickBot="1" x14ac:dyDescent="0.2">
      <c r="A7878" s="93"/>
    </row>
    <row r="7879" spans="1:19" ht="11.25" thickBot="1" x14ac:dyDescent="0.2">
      <c r="A7879" s="117" t="s">
        <v>358</v>
      </c>
      <c r="B7879" s="93"/>
      <c r="C7879" s="110" t="s">
        <v>9391</v>
      </c>
      <c r="D7879" s="110" t="s">
        <v>9392</v>
      </c>
      <c r="E7879" s="110" t="s">
        <v>9393</v>
      </c>
      <c r="F7879" s="110" t="s">
        <v>1312</v>
      </c>
      <c r="G7879" s="110" t="s">
        <v>9394</v>
      </c>
      <c r="H7879" s="110" t="s">
        <v>9395</v>
      </c>
      <c r="I7879" s="118">
        <v>0.92800000000000005</v>
      </c>
      <c r="J7879" s="112" t="s">
        <v>3690</v>
      </c>
      <c r="K7879" s="110" t="s">
        <v>9396</v>
      </c>
      <c r="L7879" s="114">
        <v>1.0269999999999999</v>
      </c>
      <c r="M7879" s="114">
        <v>0.82</v>
      </c>
      <c r="N7879" s="110" t="s">
        <v>9397</v>
      </c>
      <c r="O7879" s="110" t="s">
        <v>9398</v>
      </c>
      <c r="P7879" s="114">
        <v>0.76100000000000001</v>
      </c>
      <c r="Q7879" s="114">
        <v>0.76200000000000001</v>
      </c>
      <c r="R7879" s="110" t="s">
        <v>9399</v>
      </c>
      <c r="S7879" s="110" t="s">
        <v>9400</v>
      </c>
    </row>
    <row r="7880" spans="1:19" ht="11.25" thickBot="1" x14ac:dyDescent="0.2">
      <c r="A7880" s="93"/>
    </row>
    <row r="7881" spans="1:19" ht="11.25" thickBot="1" x14ac:dyDescent="0.2">
      <c r="A7881" s="87" t="s">
        <v>345</v>
      </c>
      <c r="B7881" s="87" t="s">
        <v>346</v>
      </c>
      <c r="C7881" s="107" t="s">
        <v>18</v>
      </c>
      <c r="D7881" s="108" t="s">
        <v>19</v>
      </c>
      <c r="E7881" s="108" t="s">
        <v>20</v>
      </c>
      <c r="F7881" s="107" t="s">
        <v>21</v>
      </c>
      <c r="G7881" s="107" t="s">
        <v>22</v>
      </c>
      <c r="H7881" s="107" t="s">
        <v>23</v>
      </c>
      <c r="I7881" s="107" t="s">
        <v>24</v>
      </c>
      <c r="J7881" s="108" t="s">
        <v>25</v>
      </c>
      <c r="K7881" s="108" t="s">
        <v>26</v>
      </c>
      <c r="L7881" s="107" t="s">
        <v>27</v>
      </c>
      <c r="M7881" s="107" t="s">
        <v>28</v>
      </c>
      <c r="N7881" s="107" t="s">
        <v>29</v>
      </c>
      <c r="O7881" s="107" t="s">
        <v>30</v>
      </c>
      <c r="P7881" s="107" t="s">
        <v>31</v>
      </c>
      <c r="Q7881" s="107" t="s">
        <v>32</v>
      </c>
      <c r="R7881" s="107" t="s">
        <v>33</v>
      </c>
      <c r="S7881" s="108" t="s">
        <v>34</v>
      </c>
    </row>
    <row r="7882" spans="1:19" ht="11.25" thickBot="1" x14ac:dyDescent="0.2">
      <c r="A7882" s="88">
        <v>1</v>
      </c>
      <c r="B7882" s="109">
        <v>0.89318287037037036</v>
      </c>
      <c r="C7882" s="89">
        <v>737504.89</v>
      </c>
      <c r="D7882" s="119">
        <v>67964.679999999993</v>
      </c>
      <c r="E7882" s="119">
        <v>1340005</v>
      </c>
      <c r="F7882" s="89">
        <v>674.01099999999997</v>
      </c>
      <c r="G7882" s="89">
        <v>63</v>
      </c>
      <c r="H7882" s="89">
        <v>437678.71</v>
      </c>
      <c r="I7882" s="110" t="s">
        <v>9401</v>
      </c>
      <c r="J7882" s="119">
        <v>680486.91</v>
      </c>
      <c r="K7882" s="112" t="s">
        <v>9402</v>
      </c>
      <c r="L7882" s="89">
        <v>614707.93000000005</v>
      </c>
      <c r="M7882" s="89">
        <v>194178.73</v>
      </c>
      <c r="N7882" s="89">
        <v>58</v>
      </c>
      <c r="O7882" s="89">
        <v>426.00400000000002</v>
      </c>
      <c r="P7882" s="89">
        <v>1498.0540000000001</v>
      </c>
      <c r="Q7882" s="89">
        <v>174651.02</v>
      </c>
      <c r="R7882" s="89">
        <v>4413.4669999999996</v>
      </c>
      <c r="S7882" s="119">
        <v>1187194.2</v>
      </c>
    </row>
    <row r="7883" spans="1:19" ht="11.25" thickBot="1" x14ac:dyDescent="0.2">
      <c r="A7883" s="93"/>
    </row>
    <row r="7884" spans="1:19" ht="11.25" thickBot="1" x14ac:dyDescent="0.2">
      <c r="A7884" s="88">
        <v>2</v>
      </c>
      <c r="B7884" s="109">
        <v>0.89334490740740735</v>
      </c>
      <c r="C7884" s="89">
        <v>737828.03</v>
      </c>
      <c r="D7884" s="119">
        <v>68838.542000000001</v>
      </c>
      <c r="E7884" s="119">
        <v>1336418.2</v>
      </c>
      <c r="F7884" s="89">
        <v>717.01199999999994</v>
      </c>
      <c r="G7884" s="89">
        <v>63</v>
      </c>
      <c r="H7884" s="89">
        <v>438691.69</v>
      </c>
      <c r="I7884" s="110" t="s">
        <v>9403</v>
      </c>
      <c r="J7884" s="119">
        <v>681885.55</v>
      </c>
      <c r="K7884" s="112" t="s">
        <v>9404</v>
      </c>
      <c r="L7884" s="89">
        <v>617324.62</v>
      </c>
      <c r="M7884" s="89">
        <v>194721.76</v>
      </c>
      <c r="N7884" s="89">
        <v>51</v>
      </c>
      <c r="O7884" s="89">
        <v>405.00400000000002</v>
      </c>
      <c r="P7884" s="89">
        <v>1391.046</v>
      </c>
      <c r="Q7884" s="89">
        <v>174639.92</v>
      </c>
      <c r="R7884" s="89">
        <v>4281.4399999999996</v>
      </c>
      <c r="S7884" s="119">
        <v>1202293.2</v>
      </c>
    </row>
    <row r="7885" spans="1:19" ht="11.25" thickBot="1" x14ac:dyDescent="0.2">
      <c r="A7885" s="93"/>
    </row>
    <row r="7886" spans="1:19" ht="11.25" thickBot="1" x14ac:dyDescent="0.2">
      <c r="A7886" s="88">
        <v>3</v>
      </c>
      <c r="B7886" s="109">
        <v>0.89351851851851849</v>
      </c>
      <c r="C7886" s="89">
        <v>744717.79</v>
      </c>
      <c r="D7886" s="119">
        <v>69065.290999999997</v>
      </c>
      <c r="E7886" s="119">
        <v>1347812.2</v>
      </c>
      <c r="F7886" s="89">
        <v>685.01099999999997</v>
      </c>
      <c r="G7886" s="89">
        <v>55</v>
      </c>
      <c r="H7886" s="89">
        <v>438031</v>
      </c>
      <c r="I7886" s="110" t="s">
        <v>9405</v>
      </c>
      <c r="J7886" s="119">
        <v>687694.89</v>
      </c>
      <c r="K7886" s="112" t="s">
        <v>9406</v>
      </c>
      <c r="L7886" s="89">
        <v>622138.69999999995</v>
      </c>
      <c r="M7886" s="89">
        <v>196720.41</v>
      </c>
      <c r="N7886" s="89">
        <v>46</v>
      </c>
      <c r="O7886" s="89">
        <v>429.00400000000002</v>
      </c>
      <c r="P7886" s="89">
        <v>1372.0450000000001</v>
      </c>
      <c r="Q7886" s="89">
        <v>175635.24</v>
      </c>
      <c r="R7886" s="89">
        <v>4118.4070000000002</v>
      </c>
      <c r="S7886" s="119">
        <v>1198688.2</v>
      </c>
    </row>
    <row r="7887" spans="1:19" ht="11.25" thickBot="1" x14ac:dyDescent="0.2">
      <c r="A7887" s="93"/>
    </row>
    <row r="7888" spans="1:19" ht="11.25" thickBot="1" x14ac:dyDescent="0.2">
      <c r="A7888" s="113" t="s">
        <v>352</v>
      </c>
      <c r="B7888" s="93"/>
      <c r="C7888" s="114">
        <v>740016.9</v>
      </c>
      <c r="D7888" s="118">
        <v>68622.838000000003</v>
      </c>
      <c r="E7888" s="118">
        <v>1341411.8</v>
      </c>
      <c r="F7888" s="114">
        <v>692.01199999999994</v>
      </c>
      <c r="G7888" s="114">
        <v>60.332999999999998</v>
      </c>
      <c r="H7888" s="114">
        <v>438133.8</v>
      </c>
      <c r="I7888" s="110" t="s">
        <v>9407</v>
      </c>
      <c r="J7888" s="118">
        <v>683355.78</v>
      </c>
      <c r="K7888" s="112" t="s">
        <v>9408</v>
      </c>
      <c r="L7888" s="114">
        <v>618057.07999999996</v>
      </c>
      <c r="M7888" s="114">
        <v>195206.97</v>
      </c>
      <c r="N7888" s="114">
        <v>51.667000000000002</v>
      </c>
      <c r="O7888" s="114">
        <v>420.00400000000002</v>
      </c>
      <c r="P7888" s="114">
        <v>1420.3820000000001</v>
      </c>
      <c r="Q7888" s="114">
        <v>174975.39</v>
      </c>
      <c r="R7888" s="114">
        <v>4271.1049999999996</v>
      </c>
      <c r="S7888" s="118">
        <v>1196058.5</v>
      </c>
    </row>
    <row r="7889" spans="1:19" ht="11.25" thickBot="1" x14ac:dyDescent="0.2">
      <c r="A7889" s="93"/>
    </row>
    <row r="7890" spans="1:19" ht="11.25" thickBot="1" x14ac:dyDescent="0.2">
      <c r="A7890" s="116" t="s">
        <v>355</v>
      </c>
      <c r="B7890" s="93"/>
      <c r="C7890" s="114">
        <v>4074.2910000000002</v>
      </c>
      <c r="D7890" s="118">
        <v>581.14700000000005</v>
      </c>
      <c r="E7890" s="118">
        <v>5825.8320000000003</v>
      </c>
      <c r="F7890" s="114">
        <v>22.338999999999999</v>
      </c>
      <c r="G7890" s="114">
        <v>4.6189999999999998</v>
      </c>
      <c r="H7890" s="114">
        <v>514.25199999999995</v>
      </c>
      <c r="I7890" s="110" t="s">
        <v>9409</v>
      </c>
      <c r="J7890" s="118">
        <v>3822.2959999999998</v>
      </c>
      <c r="K7890" s="112" t="s">
        <v>9410</v>
      </c>
      <c r="L7890" s="114">
        <v>3769.1419999999998</v>
      </c>
      <c r="M7890" s="114">
        <v>1338.5060000000001</v>
      </c>
      <c r="N7890" s="114">
        <v>6.0279999999999996</v>
      </c>
      <c r="O7890" s="114">
        <v>13.077</v>
      </c>
      <c r="P7890" s="114">
        <v>67.933999999999997</v>
      </c>
      <c r="Q7890" s="114">
        <v>571.47</v>
      </c>
      <c r="R7890" s="114">
        <v>147.80099999999999</v>
      </c>
      <c r="S7890" s="118">
        <v>7885.5119999999997</v>
      </c>
    </row>
    <row r="7891" spans="1:19" ht="11.25" thickBot="1" x14ac:dyDescent="0.2">
      <c r="A7891" s="93"/>
    </row>
    <row r="7892" spans="1:19" ht="11.25" thickBot="1" x14ac:dyDescent="0.2">
      <c r="A7892" s="117" t="s">
        <v>358</v>
      </c>
      <c r="B7892" s="93"/>
      <c r="C7892" s="114">
        <v>0.55100000000000005</v>
      </c>
      <c r="D7892" s="118">
        <v>0.84699999999999998</v>
      </c>
      <c r="E7892" s="118">
        <v>0.434</v>
      </c>
      <c r="F7892" s="114">
        <v>3.2280000000000002</v>
      </c>
      <c r="G7892" s="114">
        <v>7.6550000000000002</v>
      </c>
      <c r="H7892" s="114">
        <v>0.11700000000000001</v>
      </c>
      <c r="I7892" s="110" t="s">
        <v>9411</v>
      </c>
      <c r="J7892" s="118">
        <v>0.55900000000000005</v>
      </c>
      <c r="K7892" s="112" t="s">
        <v>3440</v>
      </c>
      <c r="L7892" s="114">
        <v>0.61</v>
      </c>
      <c r="M7892" s="114">
        <v>0.68600000000000005</v>
      </c>
      <c r="N7892" s="114">
        <v>11.667</v>
      </c>
      <c r="O7892" s="114">
        <v>3.1139999999999999</v>
      </c>
      <c r="P7892" s="114">
        <v>4.7830000000000004</v>
      </c>
      <c r="Q7892" s="114">
        <v>0.32700000000000001</v>
      </c>
      <c r="R7892" s="114">
        <v>3.46</v>
      </c>
      <c r="S7892" s="118">
        <v>0.65900000000000003</v>
      </c>
    </row>
    <row r="7893" spans="1:19" ht="11.25" thickBot="1" x14ac:dyDescent="0.2">
      <c r="A7893" s="93"/>
    </row>
    <row r="7894" spans="1:19" ht="11.25" thickBot="1" x14ac:dyDescent="0.2">
      <c r="A7894" s="87" t="s">
        <v>345</v>
      </c>
      <c r="B7894" s="87" t="s">
        <v>346</v>
      </c>
      <c r="C7894" s="108" t="s">
        <v>35</v>
      </c>
      <c r="D7894" s="107" t="s">
        <v>36</v>
      </c>
      <c r="E7894" s="107" t="s">
        <v>37</v>
      </c>
      <c r="F7894" s="107" t="s">
        <v>38</v>
      </c>
      <c r="G7894" s="107" t="s">
        <v>39</v>
      </c>
      <c r="H7894" s="107" t="s">
        <v>40</v>
      </c>
      <c r="I7894" s="107" t="s">
        <v>41</v>
      </c>
      <c r="J7894" s="107" t="s">
        <v>42</v>
      </c>
      <c r="K7894" s="107" t="s">
        <v>43</v>
      </c>
      <c r="L7894" s="107" t="s">
        <v>44</v>
      </c>
      <c r="M7894" s="107" t="s">
        <v>45</v>
      </c>
      <c r="N7894" s="107" t="s">
        <v>46</v>
      </c>
      <c r="O7894" s="107" t="s">
        <v>47</v>
      </c>
      <c r="P7894" s="107" t="s">
        <v>48</v>
      </c>
      <c r="Q7894" s="107" t="s">
        <v>49</v>
      </c>
      <c r="R7894" s="107" t="s">
        <v>50</v>
      </c>
      <c r="S7894" s="107" t="s">
        <v>51</v>
      </c>
    </row>
    <row r="7895" spans="1:19" ht="11.25" thickBot="1" x14ac:dyDescent="0.2">
      <c r="A7895" s="88">
        <v>1</v>
      </c>
      <c r="B7895" s="109">
        <v>0.89318287037037036</v>
      </c>
      <c r="C7895" s="112" t="s">
        <v>9412</v>
      </c>
      <c r="D7895" s="110" t="s">
        <v>9413</v>
      </c>
      <c r="E7895" s="89">
        <v>61869.733</v>
      </c>
      <c r="F7895" s="89">
        <v>124</v>
      </c>
      <c r="G7895" s="89">
        <v>31793.241000000002</v>
      </c>
      <c r="H7895" s="110" t="s">
        <v>9414</v>
      </c>
      <c r="I7895" s="110" t="s">
        <v>9415</v>
      </c>
      <c r="J7895" s="110" t="s">
        <v>9416</v>
      </c>
      <c r="K7895" s="110" t="s">
        <v>9417</v>
      </c>
      <c r="L7895" s="89">
        <v>261438.17</v>
      </c>
      <c r="M7895" s="89">
        <v>182592.67</v>
      </c>
      <c r="N7895" s="89">
        <v>32980.084000000003</v>
      </c>
      <c r="O7895" s="89">
        <v>32111.728999999999</v>
      </c>
      <c r="P7895" s="89">
        <v>44916.366999999998</v>
      </c>
      <c r="Q7895" s="89">
        <v>32772.756999999998</v>
      </c>
      <c r="R7895" s="89">
        <v>42586.482000000004</v>
      </c>
      <c r="S7895" s="89">
        <v>33196.427000000003</v>
      </c>
    </row>
    <row r="7896" spans="1:19" ht="11.25" thickBot="1" x14ac:dyDescent="0.2">
      <c r="A7896" s="93"/>
    </row>
    <row r="7897" spans="1:19" ht="11.25" thickBot="1" x14ac:dyDescent="0.2">
      <c r="A7897" s="88">
        <v>2</v>
      </c>
      <c r="B7897" s="109">
        <v>0.89334490740740735</v>
      </c>
      <c r="C7897" s="112" t="s">
        <v>9418</v>
      </c>
      <c r="D7897" s="110" t="s">
        <v>9419</v>
      </c>
      <c r="E7897" s="89">
        <v>61498.635999999999</v>
      </c>
      <c r="F7897" s="89">
        <v>113</v>
      </c>
      <c r="G7897" s="89">
        <v>31671.055</v>
      </c>
      <c r="H7897" s="110" t="s">
        <v>9420</v>
      </c>
      <c r="I7897" s="110" t="s">
        <v>9421</v>
      </c>
      <c r="J7897" s="110" t="s">
        <v>9422</v>
      </c>
      <c r="K7897" s="110" t="s">
        <v>9423</v>
      </c>
      <c r="L7897" s="89">
        <v>262412.3</v>
      </c>
      <c r="M7897" s="89">
        <v>182892.28</v>
      </c>
      <c r="N7897" s="89">
        <v>32976.076999999997</v>
      </c>
      <c r="O7897" s="89">
        <v>32016.582999999999</v>
      </c>
      <c r="P7897" s="89">
        <v>44655.807999999997</v>
      </c>
      <c r="Q7897" s="89">
        <v>32752.725999999999</v>
      </c>
      <c r="R7897" s="89">
        <v>42728.773000000001</v>
      </c>
      <c r="S7897" s="89">
        <v>32986.093000000001</v>
      </c>
    </row>
    <row r="7898" spans="1:19" ht="11.25" thickBot="1" x14ac:dyDescent="0.2">
      <c r="A7898" s="93"/>
    </row>
    <row r="7899" spans="1:19" ht="11.25" thickBot="1" x14ac:dyDescent="0.2">
      <c r="A7899" s="88">
        <v>3</v>
      </c>
      <c r="B7899" s="109">
        <v>0.89351851851851849</v>
      </c>
      <c r="C7899" s="112" t="s">
        <v>9424</v>
      </c>
      <c r="D7899" s="110" t="s">
        <v>9425</v>
      </c>
      <c r="E7899" s="89">
        <v>62367.213000000003</v>
      </c>
      <c r="F7899" s="89">
        <v>142</v>
      </c>
      <c r="G7899" s="89">
        <v>31824.288</v>
      </c>
      <c r="H7899" s="110" t="s">
        <v>9426</v>
      </c>
      <c r="I7899" s="110" t="s">
        <v>9427</v>
      </c>
      <c r="J7899" s="110" t="s">
        <v>9428</v>
      </c>
      <c r="K7899" s="110" t="s">
        <v>9429</v>
      </c>
      <c r="L7899" s="89">
        <v>263418.89</v>
      </c>
      <c r="M7899" s="89">
        <v>183861.76000000001</v>
      </c>
      <c r="N7899" s="89">
        <v>33284.567000000003</v>
      </c>
      <c r="O7899" s="89">
        <v>32031.606</v>
      </c>
      <c r="P7899" s="89">
        <v>45160.894999999997</v>
      </c>
      <c r="Q7899" s="89">
        <v>33290.576999999997</v>
      </c>
      <c r="R7899" s="89">
        <v>42870.063000000002</v>
      </c>
      <c r="S7899" s="89">
        <v>33080.241999999998</v>
      </c>
    </row>
    <row r="7900" spans="1:19" ht="11.25" thickBot="1" x14ac:dyDescent="0.2">
      <c r="A7900" s="93"/>
    </row>
    <row r="7901" spans="1:19" ht="11.25" thickBot="1" x14ac:dyDescent="0.2">
      <c r="A7901" s="113" t="s">
        <v>352</v>
      </c>
      <c r="B7901" s="93"/>
      <c r="C7901" s="112" t="s">
        <v>9430</v>
      </c>
      <c r="D7901" s="110" t="s">
        <v>9431</v>
      </c>
      <c r="E7901" s="114">
        <v>61911.86</v>
      </c>
      <c r="F7901" s="114">
        <v>126.334</v>
      </c>
      <c r="G7901" s="114">
        <v>31762.861000000001</v>
      </c>
      <c r="H7901" s="110" t="s">
        <v>9432</v>
      </c>
      <c r="I7901" s="110" t="s">
        <v>9433</v>
      </c>
      <c r="J7901" s="110" t="s">
        <v>9434</v>
      </c>
      <c r="K7901" s="110" t="s">
        <v>9435</v>
      </c>
      <c r="L7901" s="114">
        <v>262423.12</v>
      </c>
      <c r="M7901" s="114">
        <v>183115.57</v>
      </c>
      <c r="N7901" s="114">
        <v>33080.243000000002</v>
      </c>
      <c r="O7901" s="114">
        <v>32053.306</v>
      </c>
      <c r="P7901" s="114">
        <v>44911.023999999998</v>
      </c>
      <c r="Q7901" s="114">
        <v>32938.686999999998</v>
      </c>
      <c r="R7901" s="114">
        <v>42728.438999999998</v>
      </c>
      <c r="S7901" s="114">
        <v>33087.588000000003</v>
      </c>
    </row>
    <row r="7902" spans="1:19" ht="11.25" thickBot="1" x14ac:dyDescent="0.2">
      <c r="A7902" s="93"/>
    </row>
    <row r="7903" spans="1:19" ht="11.25" thickBot="1" x14ac:dyDescent="0.2">
      <c r="A7903" s="116" t="s">
        <v>355</v>
      </c>
      <c r="B7903" s="93"/>
      <c r="C7903" s="112" t="s">
        <v>9436</v>
      </c>
      <c r="D7903" s="110" t="s">
        <v>9437</v>
      </c>
      <c r="E7903" s="114">
        <v>435.81799999999998</v>
      </c>
      <c r="F7903" s="114">
        <v>14.64</v>
      </c>
      <c r="G7903" s="114">
        <v>81.007999999999996</v>
      </c>
      <c r="H7903" s="110" t="s">
        <v>9438</v>
      </c>
      <c r="I7903" s="110" t="s">
        <v>9439</v>
      </c>
      <c r="J7903" s="110" t="s">
        <v>9440</v>
      </c>
      <c r="K7903" s="110" t="s">
        <v>9441</v>
      </c>
      <c r="L7903" s="114">
        <v>990.40300000000002</v>
      </c>
      <c r="M7903" s="114">
        <v>663.35500000000002</v>
      </c>
      <c r="N7903" s="114">
        <v>176.96199999999999</v>
      </c>
      <c r="O7903" s="114">
        <v>51.15</v>
      </c>
      <c r="P7903" s="114">
        <v>252.58600000000001</v>
      </c>
      <c r="Q7903" s="114">
        <v>304.911</v>
      </c>
      <c r="R7903" s="114">
        <v>141.791</v>
      </c>
      <c r="S7903" s="114">
        <v>105.35899999999999</v>
      </c>
    </row>
    <row r="7904" spans="1:19" ht="11.25" thickBot="1" x14ac:dyDescent="0.2">
      <c r="A7904" s="93"/>
    </row>
    <row r="7905" spans="1:19" ht="11.25" thickBot="1" x14ac:dyDescent="0.2">
      <c r="A7905" s="117" t="s">
        <v>358</v>
      </c>
      <c r="B7905" s="93"/>
      <c r="C7905" s="112" t="s">
        <v>2503</v>
      </c>
      <c r="D7905" s="110" t="s">
        <v>9442</v>
      </c>
      <c r="E7905" s="114">
        <v>0.70399999999999996</v>
      </c>
      <c r="F7905" s="114">
        <v>11.589</v>
      </c>
      <c r="G7905" s="114">
        <v>0.255</v>
      </c>
      <c r="H7905" s="110" t="s">
        <v>9443</v>
      </c>
      <c r="I7905" s="110" t="s">
        <v>449</v>
      </c>
      <c r="J7905" s="110" t="s">
        <v>9444</v>
      </c>
      <c r="K7905" s="110" t="s">
        <v>9445</v>
      </c>
      <c r="L7905" s="114">
        <v>0.377</v>
      </c>
      <c r="M7905" s="114">
        <v>0.36199999999999999</v>
      </c>
      <c r="N7905" s="114">
        <v>0.53500000000000003</v>
      </c>
      <c r="O7905" s="114">
        <v>0.16</v>
      </c>
      <c r="P7905" s="114">
        <v>0.56200000000000006</v>
      </c>
      <c r="Q7905" s="114">
        <v>0.92600000000000005</v>
      </c>
      <c r="R7905" s="114">
        <v>0.33200000000000002</v>
      </c>
      <c r="S7905" s="114">
        <v>0.318</v>
      </c>
    </row>
    <row r="7906" spans="1:19" ht="11.25" thickBot="1" x14ac:dyDescent="0.2">
      <c r="A7906" s="93"/>
    </row>
    <row r="7907" spans="1:19" ht="11.25" thickBot="1" x14ac:dyDescent="0.2">
      <c r="A7907" s="87" t="s">
        <v>345</v>
      </c>
      <c r="B7907" s="87" t="s">
        <v>346</v>
      </c>
      <c r="C7907" s="107" t="s">
        <v>52</v>
      </c>
      <c r="D7907" s="107" t="s">
        <v>53</v>
      </c>
      <c r="E7907" s="107" t="s">
        <v>54</v>
      </c>
      <c r="F7907" s="107" t="s">
        <v>55</v>
      </c>
      <c r="G7907" s="107" t="s">
        <v>56</v>
      </c>
      <c r="H7907" s="107" t="s">
        <v>57</v>
      </c>
      <c r="I7907" s="107" t="s">
        <v>58</v>
      </c>
      <c r="J7907" s="107" t="s">
        <v>59</v>
      </c>
      <c r="K7907" s="107" t="s">
        <v>60</v>
      </c>
      <c r="L7907" s="107" t="s">
        <v>61</v>
      </c>
      <c r="M7907" s="107" t="s">
        <v>62</v>
      </c>
      <c r="N7907" s="107" t="s">
        <v>63</v>
      </c>
      <c r="O7907" s="107" t="s">
        <v>64</v>
      </c>
      <c r="P7907" s="108" t="s">
        <v>65</v>
      </c>
      <c r="Q7907" s="108" t="s">
        <v>66</v>
      </c>
      <c r="R7907" s="107" t="s">
        <v>67</v>
      </c>
      <c r="S7907" s="107" t="s">
        <v>68</v>
      </c>
    </row>
    <row r="7908" spans="1:19" ht="11.25" thickBot="1" x14ac:dyDescent="0.2">
      <c r="A7908" s="88">
        <v>1</v>
      </c>
      <c r="B7908" s="109">
        <v>0.89318287037037036</v>
      </c>
      <c r="C7908" s="89">
        <v>31408.657999999999</v>
      </c>
      <c r="D7908" s="89">
        <v>12985.045</v>
      </c>
      <c r="E7908" s="89">
        <v>18274.010999999999</v>
      </c>
      <c r="F7908" s="89">
        <v>12351.66</v>
      </c>
      <c r="G7908" s="89">
        <v>297063.93</v>
      </c>
      <c r="H7908" s="89">
        <v>244386.03</v>
      </c>
      <c r="I7908" s="89">
        <v>84</v>
      </c>
      <c r="J7908" s="89">
        <v>56</v>
      </c>
      <c r="K7908" s="89">
        <v>1445.05</v>
      </c>
      <c r="L7908" s="89">
        <v>2332.1309999999999</v>
      </c>
      <c r="M7908" s="89">
        <v>14053.739</v>
      </c>
      <c r="N7908" s="89">
        <v>3295.261</v>
      </c>
      <c r="O7908" s="89">
        <v>1486944.7</v>
      </c>
      <c r="P7908" s="112" t="s">
        <v>9446</v>
      </c>
      <c r="Q7908" s="112" t="s">
        <v>9447</v>
      </c>
      <c r="R7908" s="89">
        <v>123076.48</v>
      </c>
      <c r="S7908" s="89">
        <v>142455.39000000001</v>
      </c>
    </row>
    <row r="7909" spans="1:19" ht="11.25" thickBot="1" x14ac:dyDescent="0.2">
      <c r="A7909" s="93"/>
    </row>
    <row r="7910" spans="1:19" ht="11.25" thickBot="1" x14ac:dyDescent="0.2">
      <c r="A7910" s="88">
        <v>2</v>
      </c>
      <c r="B7910" s="109">
        <v>0.89334490740740735</v>
      </c>
      <c r="C7910" s="89">
        <v>31200.346000000001</v>
      </c>
      <c r="D7910" s="89">
        <v>12581.798000000001</v>
      </c>
      <c r="E7910" s="89">
        <v>18663.356</v>
      </c>
      <c r="F7910" s="89">
        <v>12536.771000000001</v>
      </c>
      <c r="G7910" s="89">
        <v>298953.68</v>
      </c>
      <c r="H7910" s="89">
        <v>244342.52</v>
      </c>
      <c r="I7910" s="89">
        <v>67</v>
      </c>
      <c r="J7910" s="89">
        <v>60</v>
      </c>
      <c r="K7910" s="89">
        <v>1335.0429999999999</v>
      </c>
      <c r="L7910" s="89">
        <v>2394.1379999999999</v>
      </c>
      <c r="M7910" s="89">
        <v>13854.605</v>
      </c>
      <c r="N7910" s="89">
        <v>3234.2510000000002</v>
      </c>
      <c r="O7910" s="89">
        <v>1483329.1</v>
      </c>
      <c r="P7910" s="112" t="s">
        <v>9448</v>
      </c>
      <c r="Q7910" s="112" t="s">
        <v>9449</v>
      </c>
      <c r="R7910" s="89">
        <v>122015.26</v>
      </c>
      <c r="S7910" s="89">
        <v>141417.35</v>
      </c>
    </row>
    <row r="7911" spans="1:19" ht="11.25" thickBot="1" x14ac:dyDescent="0.2">
      <c r="A7911" s="93"/>
    </row>
    <row r="7912" spans="1:19" ht="11.25" thickBot="1" x14ac:dyDescent="0.2">
      <c r="A7912" s="88">
        <v>3</v>
      </c>
      <c r="B7912" s="109">
        <v>0.89351851851851849</v>
      </c>
      <c r="C7912" s="89">
        <v>31296.49</v>
      </c>
      <c r="D7912" s="89">
        <v>12837.954</v>
      </c>
      <c r="E7912" s="89">
        <v>18611.309000000001</v>
      </c>
      <c r="F7912" s="89">
        <v>12337.652</v>
      </c>
      <c r="G7912" s="89">
        <v>298117.83</v>
      </c>
      <c r="H7912" s="89">
        <v>246478.46</v>
      </c>
      <c r="I7912" s="89">
        <v>78</v>
      </c>
      <c r="J7912" s="89">
        <v>57</v>
      </c>
      <c r="K7912" s="89">
        <v>1462.0509999999999</v>
      </c>
      <c r="L7912" s="89">
        <v>2423.1410000000001</v>
      </c>
      <c r="M7912" s="89">
        <v>13817.581</v>
      </c>
      <c r="N7912" s="89">
        <v>3342.268</v>
      </c>
      <c r="O7912" s="89">
        <v>1473084.1</v>
      </c>
      <c r="P7912" s="112" t="s">
        <v>9450</v>
      </c>
      <c r="Q7912" s="112" t="s">
        <v>9451</v>
      </c>
      <c r="R7912" s="89">
        <v>122414.59</v>
      </c>
      <c r="S7912" s="89">
        <v>141453.59</v>
      </c>
    </row>
    <row r="7913" spans="1:19" ht="11.25" thickBot="1" x14ac:dyDescent="0.2">
      <c r="A7913" s="93"/>
    </row>
    <row r="7914" spans="1:19" ht="11.25" thickBot="1" x14ac:dyDescent="0.2">
      <c r="A7914" s="113" t="s">
        <v>352</v>
      </c>
      <c r="B7914" s="93"/>
      <c r="C7914" s="114">
        <v>31301.830999999998</v>
      </c>
      <c r="D7914" s="114">
        <v>12801.599</v>
      </c>
      <c r="E7914" s="114">
        <v>18516.224999999999</v>
      </c>
      <c r="F7914" s="114">
        <v>12408.695</v>
      </c>
      <c r="G7914" s="114">
        <v>298045.15000000002</v>
      </c>
      <c r="H7914" s="114">
        <v>245069.01</v>
      </c>
      <c r="I7914" s="114">
        <v>76.332999999999998</v>
      </c>
      <c r="J7914" s="114">
        <v>57.667000000000002</v>
      </c>
      <c r="K7914" s="114">
        <v>1414.048</v>
      </c>
      <c r="L7914" s="114">
        <v>2383.136</v>
      </c>
      <c r="M7914" s="114">
        <v>13908.642</v>
      </c>
      <c r="N7914" s="114">
        <v>3290.5929999999998</v>
      </c>
      <c r="O7914" s="114">
        <v>1481119.3</v>
      </c>
      <c r="P7914" s="112" t="s">
        <v>9452</v>
      </c>
      <c r="Q7914" s="112" t="s">
        <v>9453</v>
      </c>
      <c r="R7914" s="114">
        <v>122502.11</v>
      </c>
      <c r="S7914" s="114">
        <v>141775.44</v>
      </c>
    </row>
    <row r="7915" spans="1:19" ht="11.25" thickBot="1" x14ac:dyDescent="0.2">
      <c r="A7915" s="93"/>
    </row>
    <row r="7916" spans="1:19" ht="11.25" thickBot="1" x14ac:dyDescent="0.2">
      <c r="A7916" s="116" t="s">
        <v>355</v>
      </c>
      <c r="B7916" s="93"/>
      <c r="C7916" s="114">
        <v>104.259</v>
      </c>
      <c r="D7916" s="114">
        <v>204.06700000000001</v>
      </c>
      <c r="E7916" s="114">
        <v>211.37200000000001</v>
      </c>
      <c r="F7916" s="114">
        <v>111.13800000000001</v>
      </c>
      <c r="G7916" s="114">
        <v>946.96600000000001</v>
      </c>
      <c r="H7916" s="114">
        <v>1220.82</v>
      </c>
      <c r="I7916" s="114">
        <v>8.6219999999999999</v>
      </c>
      <c r="J7916" s="114">
        <v>2.0819999999999999</v>
      </c>
      <c r="K7916" s="114">
        <v>68.947000000000003</v>
      </c>
      <c r="L7916" s="114">
        <v>46.491999999999997</v>
      </c>
      <c r="M7916" s="114">
        <v>127.014</v>
      </c>
      <c r="N7916" s="114">
        <v>54.16</v>
      </c>
      <c r="O7916" s="114">
        <v>7189.6689999999999</v>
      </c>
      <c r="P7916" s="112" t="s">
        <v>9454</v>
      </c>
      <c r="Q7916" s="112" t="s">
        <v>9455</v>
      </c>
      <c r="R7916" s="114">
        <v>535.99300000000005</v>
      </c>
      <c r="S7916" s="114">
        <v>589.12599999999998</v>
      </c>
    </row>
    <row r="7917" spans="1:19" ht="11.25" thickBot="1" x14ac:dyDescent="0.2">
      <c r="A7917" s="93"/>
    </row>
    <row r="7918" spans="1:19" ht="11.25" thickBot="1" x14ac:dyDescent="0.2">
      <c r="A7918" s="117" t="s">
        <v>358</v>
      </c>
      <c r="B7918" s="93"/>
      <c r="C7918" s="114">
        <v>0.33300000000000002</v>
      </c>
      <c r="D7918" s="114">
        <v>1.5940000000000001</v>
      </c>
      <c r="E7918" s="114">
        <v>1.1419999999999999</v>
      </c>
      <c r="F7918" s="114">
        <v>0.89600000000000002</v>
      </c>
      <c r="G7918" s="114">
        <v>0.318</v>
      </c>
      <c r="H7918" s="114">
        <v>0.498</v>
      </c>
      <c r="I7918" s="114">
        <v>11.295</v>
      </c>
      <c r="J7918" s="114">
        <v>3.61</v>
      </c>
      <c r="K7918" s="114">
        <v>4.8760000000000003</v>
      </c>
      <c r="L7918" s="114">
        <v>1.9510000000000001</v>
      </c>
      <c r="M7918" s="114">
        <v>0.91300000000000003</v>
      </c>
      <c r="N7918" s="114">
        <v>1.6459999999999999</v>
      </c>
      <c r="O7918" s="114">
        <v>0.48499999999999999</v>
      </c>
      <c r="P7918" s="112" t="s">
        <v>3747</v>
      </c>
      <c r="Q7918" s="112" t="s">
        <v>3748</v>
      </c>
      <c r="R7918" s="114">
        <v>0.438</v>
      </c>
      <c r="S7918" s="114">
        <v>0.41599999999999998</v>
      </c>
    </row>
    <row r="7919" spans="1:19" ht="10.5" x14ac:dyDescent="0.15">
      <c r="A7919" s="93"/>
    </row>
    <row r="7920" spans="1:19" x14ac:dyDescent="0.15">
      <c r="A7920" s="106"/>
      <c r="B7920" s="69" t="s">
        <v>3749</v>
      </c>
    </row>
    <row r="7921" spans="1:19" ht="9.75" thickBot="1" x14ac:dyDescent="0.2">
      <c r="A7921" s="64" t="s">
        <v>6926</v>
      </c>
    </row>
    <row r="7922" spans="1:19" ht="11.25" thickBot="1" x14ac:dyDescent="0.2">
      <c r="A7922" s="87" t="s">
        <v>345</v>
      </c>
      <c r="B7922" s="87" t="s">
        <v>346</v>
      </c>
      <c r="C7922" s="107" t="s">
        <v>1</v>
      </c>
      <c r="D7922" s="107" t="s">
        <v>2</v>
      </c>
      <c r="E7922" s="107" t="s">
        <v>3</v>
      </c>
      <c r="F7922" s="107" t="s">
        <v>4</v>
      </c>
      <c r="G7922" s="107" t="s">
        <v>5</v>
      </c>
      <c r="H7922" s="107" t="s">
        <v>6</v>
      </c>
      <c r="I7922" s="108" t="s">
        <v>7</v>
      </c>
      <c r="J7922" s="108" t="s">
        <v>8</v>
      </c>
      <c r="K7922" s="107" t="s">
        <v>9</v>
      </c>
      <c r="L7922" s="107" t="s">
        <v>10</v>
      </c>
      <c r="M7922" s="107" t="s">
        <v>11</v>
      </c>
      <c r="N7922" s="107" t="s">
        <v>12</v>
      </c>
      <c r="O7922" s="107" t="s">
        <v>13</v>
      </c>
      <c r="P7922" s="107" t="s">
        <v>14</v>
      </c>
      <c r="Q7922" s="107" t="s">
        <v>15</v>
      </c>
      <c r="R7922" s="107" t="s">
        <v>16</v>
      </c>
      <c r="S7922" s="107" t="s">
        <v>17</v>
      </c>
    </row>
    <row r="7923" spans="1:19" ht="11.25" thickBot="1" x14ac:dyDescent="0.2">
      <c r="A7923" s="88">
        <v>1</v>
      </c>
      <c r="B7923" s="109">
        <v>0.89863425925925933</v>
      </c>
      <c r="C7923" s="110" t="s">
        <v>9456</v>
      </c>
      <c r="D7923" s="110" t="s">
        <v>9457</v>
      </c>
      <c r="E7923" s="110" t="s">
        <v>9458</v>
      </c>
      <c r="F7923" s="110" t="s">
        <v>9459</v>
      </c>
      <c r="G7923" s="110" t="s">
        <v>9460</v>
      </c>
      <c r="H7923" s="110" t="s">
        <v>9461</v>
      </c>
      <c r="I7923" s="119">
        <v>75489.520999999993</v>
      </c>
      <c r="J7923" s="112" t="s">
        <v>9462</v>
      </c>
      <c r="K7923" s="110" t="s">
        <v>9463</v>
      </c>
      <c r="L7923" s="89">
        <v>91152.976999999999</v>
      </c>
      <c r="M7923" s="89">
        <v>19451.076000000001</v>
      </c>
      <c r="N7923" s="89">
        <v>699845.64</v>
      </c>
      <c r="O7923" s="110" t="s">
        <v>9464</v>
      </c>
      <c r="P7923" s="89">
        <v>15289.608</v>
      </c>
      <c r="Q7923" s="89">
        <v>28016.826000000001</v>
      </c>
      <c r="R7923" s="89">
        <v>524682.85</v>
      </c>
      <c r="S7923" s="89">
        <v>463573.87</v>
      </c>
    </row>
    <row r="7924" spans="1:19" ht="11.25" thickBot="1" x14ac:dyDescent="0.2">
      <c r="A7924" s="93"/>
    </row>
    <row r="7925" spans="1:19" ht="11.25" thickBot="1" x14ac:dyDescent="0.2">
      <c r="A7925" s="88">
        <v>2</v>
      </c>
      <c r="B7925" s="109">
        <v>0.89880787037037047</v>
      </c>
      <c r="C7925" s="110" t="s">
        <v>9465</v>
      </c>
      <c r="D7925" s="110" t="s">
        <v>9466</v>
      </c>
      <c r="E7925" s="110" t="s">
        <v>9467</v>
      </c>
      <c r="F7925" s="110" t="s">
        <v>9468</v>
      </c>
      <c r="G7925" s="110" t="s">
        <v>9469</v>
      </c>
      <c r="H7925" s="110" t="s">
        <v>9470</v>
      </c>
      <c r="I7925" s="119">
        <v>75765.52</v>
      </c>
      <c r="J7925" s="112" t="s">
        <v>9471</v>
      </c>
      <c r="K7925" s="110" t="s">
        <v>9472</v>
      </c>
      <c r="L7925" s="89">
        <v>91081.667000000001</v>
      </c>
      <c r="M7925" s="89">
        <v>19557.174999999999</v>
      </c>
      <c r="N7925" s="89">
        <v>699359.72</v>
      </c>
      <c r="O7925" s="110" t="s">
        <v>9473</v>
      </c>
      <c r="P7925" s="89">
        <v>14894.322</v>
      </c>
      <c r="Q7925" s="89">
        <v>27648.333999999999</v>
      </c>
      <c r="R7925" s="89">
        <v>521788.5</v>
      </c>
      <c r="S7925" s="89">
        <v>463416.42</v>
      </c>
    </row>
    <row r="7926" spans="1:19" ht="11.25" thickBot="1" x14ac:dyDescent="0.2">
      <c r="A7926" s="93"/>
    </row>
    <row r="7927" spans="1:19" ht="11.25" thickBot="1" x14ac:dyDescent="0.2">
      <c r="A7927" s="88">
        <v>3</v>
      </c>
      <c r="B7927" s="109">
        <v>0.89896990740740745</v>
      </c>
      <c r="C7927" s="110" t="s">
        <v>9474</v>
      </c>
      <c r="D7927" s="110" t="s">
        <v>9475</v>
      </c>
      <c r="E7927" s="110" t="s">
        <v>9476</v>
      </c>
      <c r="F7927" s="110" t="s">
        <v>9477</v>
      </c>
      <c r="G7927" s="110" t="s">
        <v>9478</v>
      </c>
      <c r="H7927" s="110" t="s">
        <v>9479</v>
      </c>
      <c r="I7927" s="119">
        <v>76038.512000000002</v>
      </c>
      <c r="J7927" s="112" t="s">
        <v>9480</v>
      </c>
      <c r="K7927" s="110" t="s">
        <v>9481</v>
      </c>
      <c r="L7927" s="89">
        <v>90865.726999999999</v>
      </c>
      <c r="M7927" s="89">
        <v>19563.181</v>
      </c>
      <c r="N7927" s="89">
        <v>692522.94</v>
      </c>
      <c r="O7927" s="110" t="s">
        <v>9482</v>
      </c>
      <c r="P7927" s="89">
        <v>15045.431</v>
      </c>
      <c r="Q7927" s="89">
        <v>27672.366000000002</v>
      </c>
      <c r="R7927" s="89">
        <v>517705.51</v>
      </c>
      <c r="S7927" s="89">
        <v>459488.85</v>
      </c>
    </row>
    <row r="7928" spans="1:19" ht="11.25" thickBot="1" x14ac:dyDescent="0.2">
      <c r="A7928" s="93"/>
    </row>
    <row r="7929" spans="1:19" ht="11.25" thickBot="1" x14ac:dyDescent="0.2">
      <c r="A7929" s="113" t="s">
        <v>352</v>
      </c>
      <c r="B7929" s="93"/>
      <c r="C7929" s="110" t="s">
        <v>9483</v>
      </c>
      <c r="D7929" s="110" t="s">
        <v>9484</v>
      </c>
      <c r="E7929" s="110" t="s">
        <v>9485</v>
      </c>
      <c r="F7929" s="110" t="s">
        <v>9486</v>
      </c>
      <c r="G7929" s="110" t="s">
        <v>9487</v>
      </c>
      <c r="H7929" s="110" t="s">
        <v>9488</v>
      </c>
      <c r="I7929" s="118">
        <v>75764.517000000007</v>
      </c>
      <c r="J7929" s="112" t="s">
        <v>9489</v>
      </c>
      <c r="K7929" s="110" t="s">
        <v>9490</v>
      </c>
      <c r="L7929" s="114">
        <v>91033.456999999995</v>
      </c>
      <c r="M7929" s="114">
        <v>19523.811000000002</v>
      </c>
      <c r="N7929" s="114">
        <v>697242.77</v>
      </c>
      <c r="O7929" s="110" t="s">
        <v>9491</v>
      </c>
      <c r="P7929" s="114">
        <v>15076.454</v>
      </c>
      <c r="Q7929" s="114">
        <v>27779.174999999999</v>
      </c>
      <c r="R7929" s="114">
        <v>521392.29</v>
      </c>
      <c r="S7929" s="114">
        <v>462159.71</v>
      </c>
    </row>
    <row r="7930" spans="1:19" ht="11.25" thickBot="1" x14ac:dyDescent="0.2">
      <c r="A7930" s="93"/>
    </row>
    <row r="7931" spans="1:19" ht="11.25" thickBot="1" x14ac:dyDescent="0.2">
      <c r="A7931" s="116" t="s">
        <v>355</v>
      </c>
      <c r="B7931" s="93"/>
      <c r="C7931" s="110" t="s">
        <v>9492</v>
      </c>
      <c r="D7931" s="110" t="s">
        <v>9493</v>
      </c>
      <c r="E7931" s="110" t="s">
        <v>9494</v>
      </c>
      <c r="F7931" s="110" t="s">
        <v>9495</v>
      </c>
      <c r="G7931" s="110" t="s">
        <v>9496</v>
      </c>
      <c r="H7931" s="110" t="s">
        <v>9497</v>
      </c>
      <c r="I7931" s="118">
        <v>274.49700000000001</v>
      </c>
      <c r="J7931" s="112" t="s">
        <v>9498</v>
      </c>
      <c r="K7931" s="110" t="s">
        <v>9499</v>
      </c>
      <c r="L7931" s="114">
        <v>149.571</v>
      </c>
      <c r="M7931" s="114">
        <v>63.061999999999998</v>
      </c>
      <c r="N7931" s="114">
        <v>4094.7069999999999</v>
      </c>
      <c r="O7931" s="110" t="s">
        <v>9500</v>
      </c>
      <c r="P7931" s="114">
        <v>199.46100000000001</v>
      </c>
      <c r="Q7931" s="114">
        <v>206.16200000000001</v>
      </c>
      <c r="R7931" s="114">
        <v>3505.5</v>
      </c>
      <c r="S7931" s="114">
        <v>2314.3739999999998</v>
      </c>
    </row>
    <row r="7932" spans="1:19" ht="11.25" thickBot="1" x14ac:dyDescent="0.2">
      <c r="A7932" s="93"/>
    </row>
    <row r="7933" spans="1:19" ht="11.25" thickBot="1" x14ac:dyDescent="0.2">
      <c r="A7933" s="117" t="s">
        <v>358</v>
      </c>
      <c r="B7933" s="93"/>
      <c r="C7933" s="110" t="s">
        <v>4365</v>
      </c>
      <c r="D7933" s="110" t="s">
        <v>489</v>
      </c>
      <c r="E7933" s="110" t="s">
        <v>5136</v>
      </c>
      <c r="F7933" s="110" t="s">
        <v>663</v>
      </c>
      <c r="G7933" s="110" t="s">
        <v>4361</v>
      </c>
      <c r="H7933" s="110" t="s">
        <v>2165</v>
      </c>
      <c r="I7933" s="118">
        <v>0.36199999999999999</v>
      </c>
      <c r="J7933" s="112" t="s">
        <v>3794</v>
      </c>
      <c r="K7933" s="110" t="s">
        <v>2703</v>
      </c>
      <c r="L7933" s="114">
        <v>0.16400000000000001</v>
      </c>
      <c r="M7933" s="114">
        <v>0.32300000000000001</v>
      </c>
      <c r="N7933" s="114">
        <v>0.58699999999999997</v>
      </c>
      <c r="O7933" s="110" t="s">
        <v>2739</v>
      </c>
      <c r="P7933" s="114">
        <v>1.323</v>
      </c>
      <c r="Q7933" s="114">
        <v>0.74199999999999999</v>
      </c>
      <c r="R7933" s="114">
        <v>0.67200000000000004</v>
      </c>
      <c r="S7933" s="114">
        <v>0.501</v>
      </c>
    </row>
    <row r="7934" spans="1:19" ht="11.25" thickBot="1" x14ac:dyDescent="0.2">
      <c r="A7934" s="93"/>
    </row>
    <row r="7935" spans="1:19" ht="11.25" thickBot="1" x14ac:dyDescent="0.2">
      <c r="A7935" s="87" t="s">
        <v>345</v>
      </c>
      <c r="B7935" s="87" t="s">
        <v>346</v>
      </c>
      <c r="C7935" s="107" t="s">
        <v>18</v>
      </c>
      <c r="D7935" s="108" t="s">
        <v>19</v>
      </c>
      <c r="E7935" s="108" t="s">
        <v>20</v>
      </c>
      <c r="F7935" s="107" t="s">
        <v>21</v>
      </c>
      <c r="G7935" s="107" t="s">
        <v>22</v>
      </c>
      <c r="H7935" s="107" t="s">
        <v>23</v>
      </c>
      <c r="I7935" s="107" t="s">
        <v>24</v>
      </c>
      <c r="J7935" s="108" t="s">
        <v>25</v>
      </c>
      <c r="K7935" s="108" t="s">
        <v>26</v>
      </c>
      <c r="L7935" s="107" t="s">
        <v>27</v>
      </c>
      <c r="M7935" s="107" t="s">
        <v>28</v>
      </c>
      <c r="N7935" s="107" t="s">
        <v>29</v>
      </c>
      <c r="O7935" s="107" t="s">
        <v>30</v>
      </c>
      <c r="P7935" s="107" t="s">
        <v>31</v>
      </c>
      <c r="Q7935" s="107" t="s">
        <v>32</v>
      </c>
      <c r="R7935" s="107" t="s">
        <v>33</v>
      </c>
      <c r="S7935" s="108" t="s">
        <v>34</v>
      </c>
    </row>
    <row r="7936" spans="1:19" ht="11.25" thickBot="1" x14ac:dyDescent="0.2">
      <c r="A7936" s="88">
        <v>1</v>
      </c>
      <c r="B7936" s="109">
        <v>0.89863425925925933</v>
      </c>
      <c r="C7936" s="89">
        <v>90762.277000000002</v>
      </c>
      <c r="D7936" s="119">
        <v>68492.403999999995</v>
      </c>
      <c r="E7936" s="119">
        <v>1347016.1</v>
      </c>
      <c r="F7936" s="89">
        <v>372.00299999999999</v>
      </c>
      <c r="G7936" s="89">
        <v>51</v>
      </c>
      <c r="H7936" s="89">
        <v>19922.521000000001</v>
      </c>
      <c r="I7936" s="110" t="s">
        <v>9501</v>
      </c>
      <c r="J7936" s="119">
        <v>663522.67000000004</v>
      </c>
      <c r="K7936" s="112" t="s">
        <v>9502</v>
      </c>
      <c r="L7936" s="89">
        <v>8115.58</v>
      </c>
      <c r="M7936" s="89">
        <v>20179.769</v>
      </c>
      <c r="N7936" s="89">
        <v>21</v>
      </c>
      <c r="O7936" s="89">
        <v>65</v>
      </c>
      <c r="P7936" s="89">
        <v>293.00200000000001</v>
      </c>
      <c r="Q7936" s="89">
        <v>14973.379000000001</v>
      </c>
      <c r="R7936" s="89">
        <v>1169.0329999999999</v>
      </c>
      <c r="S7936" s="119">
        <v>1200402.8</v>
      </c>
    </row>
    <row r="7937" spans="1:19" ht="11.25" thickBot="1" x14ac:dyDescent="0.2">
      <c r="A7937" s="93"/>
    </row>
    <row r="7938" spans="1:19" ht="11.25" thickBot="1" x14ac:dyDescent="0.2">
      <c r="A7938" s="88">
        <v>2</v>
      </c>
      <c r="B7938" s="109">
        <v>0.89880787037037047</v>
      </c>
      <c r="C7938" s="89">
        <v>90704.024000000005</v>
      </c>
      <c r="D7938" s="119">
        <v>68955.929999999993</v>
      </c>
      <c r="E7938" s="119">
        <v>1333928</v>
      </c>
      <c r="F7938" s="89">
        <v>375.00299999999999</v>
      </c>
      <c r="G7938" s="89">
        <v>50</v>
      </c>
      <c r="H7938" s="89">
        <v>19929.527999999998</v>
      </c>
      <c r="I7938" s="110" t="s">
        <v>9503</v>
      </c>
      <c r="J7938" s="119">
        <v>664877.86</v>
      </c>
      <c r="K7938" s="112" t="s">
        <v>9504</v>
      </c>
      <c r="L7938" s="89">
        <v>7759.4449999999997</v>
      </c>
      <c r="M7938" s="89">
        <v>20183.772000000001</v>
      </c>
      <c r="N7938" s="89">
        <v>18</v>
      </c>
      <c r="O7938" s="89">
        <v>55</v>
      </c>
      <c r="P7938" s="89">
        <v>287.00200000000001</v>
      </c>
      <c r="Q7938" s="89">
        <v>14984.387000000001</v>
      </c>
      <c r="R7938" s="89">
        <v>1209.0350000000001</v>
      </c>
      <c r="S7938" s="119">
        <v>1202160.8999999999</v>
      </c>
    </row>
    <row r="7939" spans="1:19" ht="11.25" thickBot="1" x14ac:dyDescent="0.2">
      <c r="A7939" s="93"/>
    </row>
    <row r="7940" spans="1:19" ht="11.25" thickBot="1" x14ac:dyDescent="0.2">
      <c r="A7940" s="88">
        <v>3</v>
      </c>
      <c r="B7940" s="109">
        <v>0.89896990740740745</v>
      </c>
      <c r="C7940" s="89">
        <v>90322.372000000003</v>
      </c>
      <c r="D7940" s="119">
        <v>69751.572</v>
      </c>
      <c r="E7940" s="119">
        <v>1334424.3</v>
      </c>
      <c r="F7940" s="89">
        <v>360.00299999999999</v>
      </c>
      <c r="G7940" s="89">
        <v>67</v>
      </c>
      <c r="H7940" s="89">
        <v>19423.05</v>
      </c>
      <c r="I7940" s="110" t="s">
        <v>9505</v>
      </c>
      <c r="J7940" s="119">
        <v>667177.66</v>
      </c>
      <c r="K7940" s="112" t="s">
        <v>9506</v>
      </c>
      <c r="L7940" s="89">
        <v>7834.473</v>
      </c>
      <c r="M7940" s="89">
        <v>20034.629000000001</v>
      </c>
      <c r="N7940" s="89">
        <v>12</v>
      </c>
      <c r="O7940" s="89">
        <v>95</v>
      </c>
      <c r="P7940" s="89">
        <v>299.00200000000001</v>
      </c>
      <c r="Q7940" s="89">
        <v>14924.343999999999</v>
      </c>
      <c r="R7940" s="89">
        <v>1150.0319999999999</v>
      </c>
      <c r="S7940" s="119">
        <v>1209863.2</v>
      </c>
    </row>
    <row r="7941" spans="1:19" ht="11.25" thickBot="1" x14ac:dyDescent="0.2">
      <c r="A7941" s="93"/>
    </row>
    <row r="7942" spans="1:19" ht="11.25" thickBot="1" x14ac:dyDescent="0.2">
      <c r="A7942" s="113" t="s">
        <v>352</v>
      </c>
      <c r="B7942" s="93"/>
      <c r="C7942" s="114">
        <v>90596.224000000002</v>
      </c>
      <c r="D7942" s="118">
        <v>69066.634999999995</v>
      </c>
      <c r="E7942" s="118">
        <v>1338456.1000000001</v>
      </c>
      <c r="F7942" s="114">
        <v>369.00299999999999</v>
      </c>
      <c r="G7942" s="114">
        <v>56</v>
      </c>
      <c r="H7942" s="114">
        <v>19758.366000000002</v>
      </c>
      <c r="I7942" s="110" t="s">
        <v>9507</v>
      </c>
      <c r="J7942" s="118">
        <v>665192.73</v>
      </c>
      <c r="K7942" s="112" t="s">
        <v>9508</v>
      </c>
      <c r="L7942" s="114">
        <v>7903.1660000000002</v>
      </c>
      <c r="M7942" s="114">
        <v>20132.723000000002</v>
      </c>
      <c r="N7942" s="114">
        <v>17</v>
      </c>
      <c r="O7942" s="114">
        <v>71.667000000000002</v>
      </c>
      <c r="P7942" s="114">
        <v>293.00200000000001</v>
      </c>
      <c r="Q7942" s="114">
        <v>14960.703</v>
      </c>
      <c r="R7942" s="114">
        <v>1176.0329999999999</v>
      </c>
      <c r="S7942" s="118">
        <v>1204142.3</v>
      </c>
    </row>
    <row r="7943" spans="1:19" ht="11.25" thickBot="1" x14ac:dyDescent="0.2">
      <c r="A7943" s="93"/>
    </row>
    <row r="7944" spans="1:19" ht="11.25" thickBot="1" x14ac:dyDescent="0.2">
      <c r="A7944" s="116" t="s">
        <v>355</v>
      </c>
      <c r="B7944" s="93"/>
      <c r="C7944" s="114">
        <v>238.94499999999999</v>
      </c>
      <c r="D7944" s="118">
        <v>636.84199999999998</v>
      </c>
      <c r="E7944" s="118">
        <v>7417.3320000000003</v>
      </c>
      <c r="F7944" s="114">
        <v>7.9370000000000003</v>
      </c>
      <c r="G7944" s="114">
        <v>9.5389999999999997</v>
      </c>
      <c r="H7944" s="114">
        <v>290.41399999999999</v>
      </c>
      <c r="I7944" s="110" t="s">
        <v>9509</v>
      </c>
      <c r="J7944" s="118">
        <v>1847.7270000000001</v>
      </c>
      <c r="K7944" s="112" t="s">
        <v>9510</v>
      </c>
      <c r="L7944" s="114">
        <v>187.74199999999999</v>
      </c>
      <c r="M7944" s="114">
        <v>84.975999999999999</v>
      </c>
      <c r="N7944" s="114">
        <v>4.5830000000000002</v>
      </c>
      <c r="O7944" s="114">
        <v>20.817</v>
      </c>
      <c r="P7944" s="114">
        <v>6</v>
      </c>
      <c r="Q7944" s="114">
        <v>31.966000000000001</v>
      </c>
      <c r="R7944" s="114">
        <v>30.117999999999999</v>
      </c>
      <c r="S7944" s="118">
        <v>5031.8069999999998</v>
      </c>
    </row>
    <row r="7945" spans="1:19" ht="11.25" thickBot="1" x14ac:dyDescent="0.2">
      <c r="A7945" s="93"/>
    </row>
    <row r="7946" spans="1:19" ht="11.25" thickBot="1" x14ac:dyDescent="0.2">
      <c r="A7946" s="117" t="s">
        <v>358</v>
      </c>
      <c r="B7946" s="93"/>
      <c r="C7946" s="114">
        <v>0.26400000000000001</v>
      </c>
      <c r="D7946" s="118">
        <v>0.92200000000000004</v>
      </c>
      <c r="E7946" s="118">
        <v>0.55400000000000005</v>
      </c>
      <c r="F7946" s="114">
        <v>2.1509999999999998</v>
      </c>
      <c r="G7946" s="114">
        <v>17.035</v>
      </c>
      <c r="H7946" s="114">
        <v>1.47</v>
      </c>
      <c r="I7946" s="110" t="s">
        <v>9511</v>
      </c>
      <c r="J7946" s="118">
        <v>0.27800000000000002</v>
      </c>
      <c r="K7946" s="112" t="s">
        <v>3808</v>
      </c>
      <c r="L7946" s="114">
        <v>2.3759999999999999</v>
      </c>
      <c r="M7946" s="114">
        <v>0.42199999999999999</v>
      </c>
      <c r="N7946" s="114">
        <v>26.956</v>
      </c>
      <c r="O7946" s="114">
        <v>29.047000000000001</v>
      </c>
      <c r="P7946" s="114">
        <v>2.048</v>
      </c>
      <c r="Q7946" s="114">
        <v>0.214</v>
      </c>
      <c r="R7946" s="114">
        <v>2.5609999999999999</v>
      </c>
      <c r="S7946" s="118">
        <v>0.41799999999999998</v>
      </c>
    </row>
    <row r="7947" spans="1:19" ht="11.25" thickBot="1" x14ac:dyDescent="0.2">
      <c r="A7947" s="93"/>
    </row>
    <row r="7948" spans="1:19" ht="11.25" thickBot="1" x14ac:dyDescent="0.2">
      <c r="A7948" s="87" t="s">
        <v>345</v>
      </c>
      <c r="B7948" s="87" t="s">
        <v>346</v>
      </c>
      <c r="C7948" s="108" t="s">
        <v>35</v>
      </c>
      <c r="D7948" s="107" t="s">
        <v>36</v>
      </c>
      <c r="E7948" s="107" t="s">
        <v>37</v>
      </c>
      <c r="F7948" s="107" t="s">
        <v>38</v>
      </c>
      <c r="G7948" s="107" t="s">
        <v>39</v>
      </c>
      <c r="H7948" s="107" t="s">
        <v>40</v>
      </c>
      <c r="I7948" s="107" t="s">
        <v>41</v>
      </c>
      <c r="J7948" s="107" t="s">
        <v>42</v>
      </c>
      <c r="K7948" s="107" t="s">
        <v>43</v>
      </c>
      <c r="L7948" s="107" t="s">
        <v>44</v>
      </c>
      <c r="M7948" s="107" t="s">
        <v>45</v>
      </c>
      <c r="N7948" s="107" t="s">
        <v>46</v>
      </c>
      <c r="O7948" s="107" t="s">
        <v>47</v>
      </c>
      <c r="P7948" s="107" t="s">
        <v>48</v>
      </c>
      <c r="Q7948" s="107" t="s">
        <v>49</v>
      </c>
      <c r="R7948" s="107" t="s">
        <v>50</v>
      </c>
      <c r="S7948" s="107" t="s">
        <v>51</v>
      </c>
    </row>
    <row r="7949" spans="1:19" ht="11.25" thickBot="1" x14ac:dyDescent="0.2">
      <c r="A7949" s="88">
        <v>1</v>
      </c>
      <c r="B7949" s="109">
        <v>0.89863425925925933</v>
      </c>
      <c r="C7949" s="112" t="s">
        <v>9512</v>
      </c>
      <c r="D7949" s="89">
        <v>97026.414000000004</v>
      </c>
      <c r="E7949" s="89">
        <v>4581.5039999999999</v>
      </c>
      <c r="F7949" s="89">
        <v>14</v>
      </c>
      <c r="G7949" s="89">
        <v>3028.22</v>
      </c>
      <c r="H7949" s="89">
        <v>513431.68</v>
      </c>
      <c r="I7949" s="110" t="s">
        <v>9513</v>
      </c>
      <c r="J7949" s="89">
        <v>91548.706999999995</v>
      </c>
      <c r="K7949" s="89">
        <v>60013.313999999998</v>
      </c>
      <c r="L7949" s="89">
        <v>6548.0290000000005</v>
      </c>
      <c r="M7949" s="89">
        <v>3794.346</v>
      </c>
      <c r="N7949" s="89">
        <v>563.00800000000004</v>
      </c>
      <c r="O7949" s="89">
        <v>994.024</v>
      </c>
      <c r="P7949" s="89">
        <v>1063.027</v>
      </c>
      <c r="Q7949" s="89">
        <v>731.01300000000003</v>
      </c>
      <c r="R7949" s="89">
        <v>871.01800000000003</v>
      </c>
      <c r="S7949" s="89">
        <v>690.01099999999997</v>
      </c>
    </row>
    <row r="7950" spans="1:19" ht="11.25" thickBot="1" x14ac:dyDescent="0.2">
      <c r="A7950" s="93"/>
    </row>
    <row r="7951" spans="1:19" ht="11.25" thickBot="1" x14ac:dyDescent="0.2">
      <c r="A7951" s="88">
        <v>2</v>
      </c>
      <c r="B7951" s="109">
        <v>0.89880787037037047</v>
      </c>
      <c r="C7951" s="112" t="s">
        <v>9514</v>
      </c>
      <c r="D7951" s="89">
        <v>97498.611000000004</v>
      </c>
      <c r="E7951" s="89">
        <v>4558.4989999999998</v>
      </c>
      <c r="F7951" s="89">
        <v>14</v>
      </c>
      <c r="G7951" s="89">
        <v>2938.2069999999999</v>
      </c>
      <c r="H7951" s="89">
        <v>509041.91</v>
      </c>
      <c r="I7951" s="110" t="s">
        <v>9515</v>
      </c>
      <c r="J7951" s="89">
        <v>91564.777000000002</v>
      </c>
      <c r="K7951" s="89">
        <v>59858.870999999999</v>
      </c>
      <c r="L7951" s="89">
        <v>6343.9660000000003</v>
      </c>
      <c r="M7951" s="89">
        <v>3894.364</v>
      </c>
      <c r="N7951" s="89">
        <v>614.00900000000001</v>
      </c>
      <c r="O7951" s="89">
        <v>1013.025</v>
      </c>
      <c r="P7951" s="89">
        <v>1019.025</v>
      </c>
      <c r="Q7951" s="89">
        <v>736.01300000000003</v>
      </c>
      <c r="R7951" s="89">
        <v>879.01900000000001</v>
      </c>
      <c r="S7951" s="89">
        <v>744.01300000000003</v>
      </c>
    </row>
    <row r="7952" spans="1:19" ht="11.25" thickBot="1" x14ac:dyDescent="0.2">
      <c r="A7952" s="93"/>
    </row>
    <row r="7953" spans="1:19" ht="11.25" thickBot="1" x14ac:dyDescent="0.2">
      <c r="A7953" s="88">
        <v>3</v>
      </c>
      <c r="B7953" s="109">
        <v>0.89896990740740745</v>
      </c>
      <c r="C7953" s="112" t="s">
        <v>9516</v>
      </c>
      <c r="D7953" s="89">
        <v>96535.14</v>
      </c>
      <c r="E7953" s="89">
        <v>4594.5069999999996</v>
      </c>
      <c r="F7953" s="89">
        <v>9</v>
      </c>
      <c r="G7953" s="89">
        <v>2998.2159999999999</v>
      </c>
      <c r="H7953" s="89">
        <v>509988.64</v>
      </c>
      <c r="I7953" s="110" t="s">
        <v>9517</v>
      </c>
      <c r="J7953" s="89">
        <v>90996.294999999998</v>
      </c>
      <c r="K7953" s="89">
        <v>59498.841999999997</v>
      </c>
      <c r="L7953" s="89">
        <v>6430.9920000000002</v>
      </c>
      <c r="M7953" s="89">
        <v>3770.3409999999999</v>
      </c>
      <c r="N7953" s="89">
        <v>627.00900000000001</v>
      </c>
      <c r="O7953" s="89">
        <v>956.02200000000005</v>
      </c>
      <c r="P7953" s="89">
        <v>1040.0260000000001</v>
      </c>
      <c r="Q7953" s="89">
        <v>739.01300000000003</v>
      </c>
      <c r="R7953" s="89">
        <v>914.02</v>
      </c>
      <c r="S7953" s="89">
        <v>718.01199999999994</v>
      </c>
    </row>
    <row r="7954" spans="1:19" ht="11.25" thickBot="1" x14ac:dyDescent="0.2">
      <c r="A7954" s="93"/>
    </row>
    <row r="7955" spans="1:19" ht="11.25" thickBot="1" x14ac:dyDescent="0.2">
      <c r="A7955" s="113" t="s">
        <v>352</v>
      </c>
      <c r="B7955" s="93"/>
      <c r="C7955" s="112" t="s">
        <v>9518</v>
      </c>
      <c r="D7955" s="114">
        <v>97020.054999999993</v>
      </c>
      <c r="E7955" s="114">
        <v>4578.17</v>
      </c>
      <c r="F7955" s="114">
        <v>12.333</v>
      </c>
      <c r="G7955" s="114">
        <v>2988.2139999999999</v>
      </c>
      <c r="H7955" s="114">
        <v>510820.74</v>
      </c>
      <c r="I7955" s="110" t="s">
        <v>9519</v>
      </c>
      <c r="J7955" s="114">
        <v>91369.926000000007</v>
      </c>
      <c r="K7955" s="114">
        <v>59790.341999999997</v>
      </c>
      <c r="L7955" s="114">
        <v>6440.9960000000001</v>
      </c>
      <c r="M7955" s="114">
        <v>3819.6840000000002</v>
      </c>
      <c r="N7955" s="114">
        <v>601.34199999999998</v>
      </c>
      <c r="O7955" s="114">
        <v>987.69</v>
      </c>
      <c r="P7955" s="114">
        <v>1040.693</v>
      </c>
      <c r="Q7955" s="114">
        <v>735.346</v>
      </c>
      <c r="R7955" s="114">
        <v>888.01900000000001</v>
      </c>
      <c r="S7955" s="114">
        <v>717.346</v>
      </c>
    </row>
    <row r="7956" spans="1:19" ht="11.25" thickBot="1" x14ac:dyDescent="0.2">
      <c r="A7956" s="93"/>
    </row>
    <row r="7957" spans="1:19" ht="11.25" thickBot="1" x14ac:dyDescent="0.2">
      <c r="A7957" s="116" t="s">
        <v>355</v>
      </c>
      <c r="B7957" s="93"/>
      <c r="C7957" s="112" t="s">
        <v>9520</v>
      </c>
      <c r="D7957" s="114">
        <v>481.767</v>
      </c>
      <c r="E7957" s="114">
        <v>18.234000000000002</v>
      </c>
      <c r="F7957" s="114">
        <v>2.887</v>
      </c>
      <c r="G7957" s="114">
        <v>45.832000000000001</v>
      </c>
      <c r="H7957" s="114">
        <v>2310.1550000000002</v>
      </c>
      <c r="I7957" s="110" t="s">
        <v>9521</v>
      </c>
      <c r="J7957" s="114">
        <v>323.67399999999998</v>
      </c>
      <c r="K7957" s="114">
        <v>263.99400000000003</v>
      </c>
      <c r="L7957" s="114">
        <v>102.399</v>
      </c>
      <c r="M7957" s="114">
        <v>65.778999999999996</v>
      </c>
      <c r="N7957" s="114">
        <v>33.829000000000001</v>
      </c>
      <c r="O7957" s="114">
        <v>29.024000000000001</v>
      </c>
      <c r="P7957" s="114">
        <v>22.009</v>
      </c>
      <c r="Q7957" s="114">
        <v>4.0419999999999998</v>
      </c>
      <c r="R7957" s="114">
        <v>22.87</v>
      </c>
      <c r="S7957" s="114">
        <v>27.007000000000001</v>
      </c>
    </row>
    <row r="7958" spans="1:19" ht="11.25" thickBot="1" x14ac:dyDescent="0.2">
      <c r="A7958" s="93"/>
    </row>
    <row r="7959" spans="1:19" ht="11.25" thickBot="1" x14ac:dyDescent="0.2">
      <c r="A7959" s="117" t="s">
        <v>358</v>
      </c>
      <c r="B7959" s="93"/>
      <c r="C7959" s="112" t="s">
        <v>1092</v>
      </c>
      <c r="D7959" s="114">
        <v>0.497</v>
      </c>
      <c r="E7959" s="114">
        <v>0.39800000000000002</v>
      </c>
      <c r="F7959" s="114">
        <v>23.405999999999999</v>
      </c>
      <c r="G7959" s="114">
        <v>1.534</v>
      </c>
      <c r="H7959" s="114">
        <v>0.45200000000000001</v>
      </c>
      <c r="I7959" s="110" t="s">
        <v>4148</v>
      </c>
      <c r="J7959" s="114">
        <v>0.35399999999999998</v>
      </c>
      <c r="K7959" s="114">
        <v>0.442</v>
      </c>
      <c r="L7959" s="114">
        <v>1.59</v>
      </c>
      <c r="M7959" s="114">
        <v>1.722</v>
      </c>
      <c r="N7959" s="114">
        <v>5.6260000000000003</v>
      </c>
      <c r="O7959" s="114">
        <v>2.9390000000000001</v>
      </c>
      <c r="P7959" s="114">
        <v>2.1150000000000002</v>
      </c>
      <c r="Q7959" s="114">
        <v>0.55000000000000004</v>
      </c>
      <c r="R7959" s="114">
        <v>2.5750000000000002</v>
      </c>
      <c r="S7959" s="114">
        <v>3.7650000000000001</v>
      </c>
    </row>
    <row r="7960" spans="1:19" ht="11.25" thickBot="1" x14ac:dyDescent="0.2">
      <c r="A7960" s="93"/>
    </row>
    <row r="7961" spans="1:19" ht="11.25" thickBot="1" x14ac:dyDescent="0.2">
      <c r="A7961" s="87" t="s">
        <v>345</v>
      </c>
      <c r="B7961" s="87" t="s">
        <v>346</v>
      </c>
      <c r="C7961" s="107" t="s">
        <v>52</v>
      </c>
      <c r="D7961" s="107" t="s">
        <v>53</v>
      </c>
      <c r="E7961" s="107" t="s">
        <v>54</v>
      </c>
      <c r="F7961" s="107" t="s">
        <v>55</v>
      </c>
      <c r="G7961" s="107" t="s">
        <v>56</v>
      </c>
      <c r="H7961" s="107" t="s">
        <v>57</v>
      </c>
      <c r="I7961" s="107" t="s">
        <v>58</v>
      </c>
      <c r="J7961" s="107" t="s">
        <v>59</v>
      </c>
      <c r="K7961" s="107" t="s">
        <v>60</v>
      </c>
      <c r="L7961" s="107" t="s">
        <v>61</v>
      </c>
      <c r="M7961" s="107" t="s">
        <v>62</v>
      </c>
      <c r="N7961" s="107" t="s">
        <v>63</v>
      </c>
      <c r="O7961" s="107" t="s">
        <v>64</v>
      </c>
      <c r="P7961" s="108" t="s">
        <v>65</v>
      </c>
      <c r="Q7961" s="108" t="s">
        <v>66</v>
      </c>
      <c r="R7961" s="107" t="s">
        <v>67</v>
      </c>
      <c r="S7961" s="107" t="s">
        <v>68</v>
      </c>
    </row>
    <row r="7962" spans="1:19" ht="11.25" thickBot="1" x14ac:dyDescent="0.2">
      <c r="A7962" s="88">
        <v>1</v>
      </c>
      <c r="B7962" s="109">
        <v>0.89863425925925933</v>
      </c>
      <c r="C7962" s="89">
        <v>886.01900000000001</v>
      </c>
      <c r="D7962" s="89">
        <v>287.00200000000001</v>
      </c>
      <c r="E7962" s="89">
        <v>517.00599999999997</v>
      </c>
      <c r="F7962" s="89">
        <v>320.00200000000001</v>
      </c>
      <c r="G7962" s="89">
        <v>17617.446</v>
      </c>
      <c r="H7962" s="89">
        <v>13641.465</v>
      </c>
      <c r="I7962" s="89">
        <v>43</v>
      </c>
      <c r="J7962" s="89">
        <v>58</v>
      </c>
      <c r="K7962" s="89">
        <v>83</v>
      </c>
      <c r="L7962" s="89">
        <v>173.001</v>
      </c>
      <c r="M7962" s="89">
        <v>1164.0329999999999</v>
      </c>
      <c r="N7962" s="89">
        <v>525.00699999999995</v>
      </c>
      <c r="O7962" s="89">
        <v>89555.07</v>
      </c>
      <c r="P7962" s="112" t="s">
        <v>9522</v>
      </c>
      <c r="Q7962" s="112" t="s">
        <v>9523</v>
      </c>
      <c r="R7962" s="89">
        <v>6109.8959999999997</v>
      </c>
      <c r="S7962" s="89">
        <v>125603.49</v>
      </c>
    </row>
    <row r="7963" spans="1:19" ht="11.25" thickBot="1" x14ac:dyDescent="0.2">
      <c r="A7963" s="93"/>
    </row>
    <row r="7964" spans="1:19" ht="11.25" thickBot="1" x14ac:dyDescent="0.2">
      <c r="A7964" s="88">
        <v>2</v>
      </c>
      <c r="B7964" s="109">
        <v>0.89880787037037047</v>
      </c>
      <c r="C7964" s="89">
        <v>885.01900000000001</v>
      </c>
      <c r="D7964" s="89">
        <v>335.00299999999999</v>
      </c>
      <c r="E7964" s="89">
        <v>513.00599999999997</v>
      </c>
      <c r="F7964" s="89">
        <v>292.00200000000001</v>
      </c>
      <c r="G7964" s="89">
        <v>17609.438999999998</v>
      </c>
      <c r="H7964" s="89">
        <v>13427.325999999999</v>
      </c>
      <c r="I7964" s="89">
        <v>46</v>
      </c>
      <c r="J7964" s="89">
        <v>62</v>
      </c>
      <c r="K7964" s="89">
        <v>84</v>
      </c>
      <c r="L7964" s="89">
        <v>165.001</v>
      </c>
      <c r="M7964" s="89">
        <v>1109.03</v>
      </c>
      <c r="N7964" s="89">
        <v>520.00599999999997</v>
      </c>
      <c r="O7964" s="89">
        <v>90253.072</v>
      </c>
      <c r="P7964" s="112" t="s">
        <v>9524</v>
      </c>
      <c r="Q7964" s="112" t="s">
        <v>9525</v>
      </c>
      <c r="R7964" s="89">
        <v>6070.884</v>
      </c>
      <c r="S7964" s="89">
        <v>125061.24</v>
      </c>
    </row>
    <row r="7965" spans="1:19" ht="11.25" thickBot="1" x14ac:dyDescent="0.2">
      <c r="A7965" s="93"/>
    </row>
    <row r="7966" spans="1:19" ht="11.25" thickBot="1" x14ac:dyDescent="0.2">
      <c r="A7966" s="88">
        <v>3</v>
      </c>
      <c r="B7966" s="109">
        <v>0.89896990740740745</v>
      </c>
      <c r="C7966" s="89">
        <v>899.01900000000001</v>
      </c>
      <c r="D7966" s="89">
        <v>318.00200000000001</v>
      </c>
      <c r="E7966" s="89">
        <v>494.00599999999997</v>
      </c>
      <c r="F7966" s="89">
        <v>339.00299999999999</v>
      </c>
      <c r="G7966" s="89">
        <v>17797.598999999998</v>
      </c>
      <c r="H7966" s="89">
        <v>13375.291999999999</v>
      </c>
      <c r="I7966" s="89">
        <v>46</v>
      </c>
      <c r="J7966" s="89">
        <v>60</v>
      </c>
      <c r="K7966" s="89">
        <v>96</v>
      </c>
      <c r="L7966" s="89">
        <v>163.001</v>
      </c>
      <c r="M7966" s="89">
        <v>1137.0309999999999</v>
      </c>
      <c r="N7966" s="89">
        <v>470.005</v>
      </c>
      <c r="O7966" s="89">
        <v>89092.091</v>
      </c>
      <c r="P7966" s="112" t="s">
        <v>9526</v>
      </c>
      <c r="Q7966" s="112" t="s">
        <v>9527</v>
      </c>
      <c r="R7966" s="89">
        <v>6008.866</v>
      </c>
      <c r="S7966" s="89">
        <v>125569.29</v>
      </c>
    </row>
    <row r="7967" spans="1:19" ht="11.25" thickBot="1" x14ac:dyDescent="0.2">
      <c r="A7967" s="93"/>
    </row>
    <row r="7968" spans="1:19" ht="11.25" thickBot="1" x14ac:dyDescent="0.2">
      <c r="A7968" s="113" t="s">
        <v>352</v>
      </c>
      <c r="B7968" s="93"/>
      <c r="C7968" s="114">
        <v>890.01900000000001</v>
      </c>
      <c r="D7968" s="114">
        <v>313.33600000000001</v>
      </c>
      <c r="E7968" s="114">
        <v>508.00599999999997</v>
      </c>
      <c r="F7968" s="114">
        <v>317.00200000000001</v>
      </c>
      <c r="G7968" s="114">
        <v>17674.828000000001</v>
      </c>
      <c r="H7968" s="114">
        <v>13481.361000000001</v>
      </c>
      <c r="I7968" s="114">
        <v>45</v>
      </c>
      <c r="J7968" s="114">
        <v>60</v>
      </c>
      <c r="K7968" s="114">
        <v>87.667000000000002</v>
      </c>
      <c r="L7968" s="114">
        <v>167.001</v>
      </c>
      <c r="M7968" s="114">
        <v>1136.6980000000001</v>
      </c>
      <c r="N7968" s="114">
        <v>505.00599999999997</v>
      </c>
      <c r="O7968" s="114">
        <v>89633.410999999993</v>
      </c>
      <c r="P7968" s="112" t="s">
        <v>9528</v>
      </c>
      <c r="Q7968" s="112" t="s">
        <v>9529</v>
      </c>
      <c r="R7968" s="114">
        <v>6063.2160000000003</v>
      </c>
      <c r="S7968" s="114">
        <v>125411.34</v>
      </c>
    </row>
    <row r="7969" spans="1:19" ht="11.25" thickBot="1" x14ac:dyDescent="0.2">
      <c r="A7969" s="93"/>
    </row>
    <row r="7970" spans="1:19" ht="11.25" thickBot="1" x14ac:dyDescent="0.2">
      <c r="A7970" s="116" t="s">
        <v>355</v>
      </c>
      <c r="B7970" s="93"/>
      <c r="C7970" s="114">
        <v>7.8109999999999999</v>
      </c>
      <c r="D7970" s="114">
        <v>24.338000000000001</v>
      </c>
      <c r="E7970" s="114">
        <v>12.289</v>
      </c>
      <c r="F7970" s="114">
        <v>23.643999999999998</v>
      </c>
      <c r="G7970" s="114">
        <v>106.398</v>
      </c>
      <c r="H7970" s="114">
        <v>141.07400000000001</v>
      </c>
      <c r="I7970" s="114">
        <v>1.732</v>
      </c>
      <c r="J7970" s="114">
        <v>2</v>
      </c>
      <c r="K7970" s="114">
        <v>7.234</v>
      </c>
      <c r="L7970" s="114">
        <v>5.2919999999999998</v>
      </c>
      <c r="M7970" s="114">
        <v>27.503</v>
      </c>
      <c r="N7970" s="114">
        <v>30.414999999999999</v>
      </c>
      <c r="O7970" s="114">
        <v>584.44200000000001</v>
      </c>
      <c r="P7970" s="112" t="s">
        <v>9530</v>
      </c>
      <c r="Q7970" s="112" t="s">
        <v>9531</v>
      </c>
      <c r="R7970" s="114">
        <v>50.948999999999998</v>
      </c>
      <c r="S7970" s="114">
        <v>303.67500000000001</v>
      </c>
    </row>
    <row r="7971" spans="1:19" ht="11.25" thickBot="1" x14ac:dyDescent="0.2">
      <c r="A7971" s="93"/>
    </row>
    <row r="7972" spans="1:19" ht="11.25" thickBot="1" x14ac:dyDescent="0.2">
      <c r="A7972" s="117" t="s">
        <v>358</v>
      </c>
      <c r="B7972" s="93"/>
      <c r="C7972" s="114">
        <v>0.878</v>
      </c>
      <c r="D7972" s="114">
        <v>7.7670000000000003</v>
      </c>
      <c r="E7972" s="114">
        <v>2.419</v>
      </c>
      <c r="F7972" s="114">
        <v>7.4580000000000002</v>
      </c>
      <c r="G7972" s="114">
        <v>0.60199999999999998</v>
      </c>
      <c r="H7972" s="114">
        <v>1.046</v>
      </c>
      <c r="I7972" s="114">
        <v>3.8490000000000002</v>
      </c>
      <c r="J7972" s="114">
        <v>3.3330000000000002</v>
      </c>
      <c r="K7972" s="114">
        <v>8.2520000000000007</v>
      </c>
      <c r="L7972" s="114">
        <v>3.169</v>
      </c>
      <c r="M7972" s="114">
        <v>2.42</v>
      </c>
      <c r="N7972" s="114">
        <v>6.0229999999999997</v>
      </c>
      <c r="O7972" s="114">
        <v>0.65200000000000002</v>
      </c>
      <c r="P7972" s="112" t="s">
        <v>1054</v>
      </c>
      <c r="Q7972" s="112" t="s">
        <v>1814</v>
      </c>
      <c r="R7972" s="114">
        <v>0.84</v>
      </c>
      <c r="S7972" s="114">
        <v>0.24199999999999999</v>
      </c>
    </row>
    <row r="7973" spans="1:19" ht="10.5" x14ac:dyDescent="0.15">
      <c r="A7973" s="93"/>
    </row>
    <row r="7974" spans="1:19" x14ac:dyDescent="0.15">
      <c r="A7974" s="106"/>
      <c r="B7974" s="69" t="s">
        <v>3829</v>
      </c>
    </row>
    <row r="7975" spans="1:19" ht="9.75" thickBot="1" x14ac:dyDescent="0.2">
      <c r="A7975" s="64" t="s">
        <v>6926</v>
      </c>
    </row>
    <row r="7976" spans="1:19" ht="11.25" thickBot="1" x14ac:dyDescent="0.2">
      <c r="A7976" s="87" t="s">
        <v>345</v>
      </c>
      <c r="B7976" s="87" t="s">
        <v>346</v>
      </c>
      <c r="C7976" s="107" t="s">
        <v>1</v>
      </c>
      <c r="D7976" s="107" t="s">
        <v>2</v>
      </c>
      <c r="E7976" s="107" t="s">
        <v>3</v>
      </c>
      <c r="F7976" s="107" t="s">
        <v>4</v>
      </c>
      <c r="G7976" s="107" t="s">
        <v>5</v>
      </c>
      <c r="H7976" s="107" t="s">
        <v>6</v>
      </c>
      <c r="I7976" s="108" t="s">
        <v>7</v>
      </c>
      <c r="J7976" s="108" t="s">
        <v>8</v>
      </c>
      <c r="K7976" s="107" t="s">
        <v>9</v>
      </c>
      <c r="L7976" s="107" t="s">
        <v>10</v>
      </c>
      <c r="M7976" s="107" t="s">
        <v>11</v>
      </c>
      <c r="N7976" s="107" t="s">
        <v>12</v>
      </c>
      <c r="O7976" s="107" t="s">
        <v>13</v>
      </c>
      <c r="P7976" s="107" t="s">
        <v>14</v>
      </c>
      <c r="Q7976" s="107" t="s">
        <v>15</v>
      </c>
      <c r="R7976" s="107" t="s">
        <v>16</v>
      </c>
      <c r="S7976" s="107" t="s">
        <v>17</v>
      </c>
    </row>
    <row r="7977" spans="1:19" ht="11.25" thickBot="1" x14ac:dyDescent="0.2">
      <c r="A7977" s="88">
        <v>1</v>
      </c>
      <c r="B7977" s="109">
        <v>0.90408564814814818</v>
      </c>
      <c r="C7977" s="110" t="s">
        <v>9532</v>
      </c>
      <c r="D7977" s="110" t="s">
        <v>9533</v>
      </c>
      <c r="E7977" s="110" t="s">
        <v>9534</v>
      </c>
      <c r="F7977" s="110" t="s">
        <v>9535</v>
      </c>
      <c r="G7977" s="110" t="s">
        <v>9536</v>
      </c>
      <c r="H7977" s="110" t="s">
        <v>9537</v>
      </c>
      <c r="I7977" s="119">
        <v>75924.096000000005</v>
      </c>
      <c r="J7977" s="112" t="s">
        <v>9538</v>
      </c>
      <c r="K7977" s="110" t="s">
        <v>9539</v>
      </c>
      <c r="L7977" s="89">
        <v>321311.83</v>
      </c>
      <c r="M7977" s="89">
        <v>46569.991999999998</v>
      </c>
      <c r="N7977" s="110" t="s">
        <v>9540</v>
      </c>
      <c r="O7977" s="110" t="s">
        <v>9541</v>
      </c>
      <c r="P7977" s="89">
        <v>45280.154000000002</v>
      </c>
      <c r="Q7977" s="89">
        <v>81706.910999999993</v>
      </c>
      <c r="R7977" s="110" t="s">
        <v>9542</v>
      </c>
      <c r="S7977" s="110" t="s">
        <v>9543</v>
      </c>
    </row>
    <row r="7978" spans="1:19" ht="11.25" thickBot="1" x14ac:dyDescent="0.2">
      <c r="A7978" s="93"/>
    </row>
    <row r="7979" spans="1:19" ht="11.25" thickBot="1" x14ac:dyDescent="0.2">
      <c r="A7979" s="88">
        <v>2</v>
      </c>
      <c r="B7979" s="109">
        <v>0.90424768518518517</v>
      </c>
      <c r="C7979" s="110" t="s">
        <v>9544</v>
      </c>
      <c r="D7979" s="110" t="s">
        <v>9545</v>
      </c>
      <c r="E7979" s="110" t="s">
        <v>9546</v>
      </c>
      <c r="F7979" s="110" t="s">
        <v>9547</v>
      </c>
      <c r="G7979" s="110" t="s">
        <v>9548</v>
      </c>
      <c r="H7979" s="110" t="s">
        <v>9549</v>
      </c>
      <c r="I7979" s="119">
        <v>76140.884999999995</v>
      </c>
      <c r="J7979" s="112" t="s">
        <v>9550</v>
      </c>
      <c r="K7979" s="110" t="s">
        <v>9551</v>
      </c>
      <c r="L7979" s="89">
        <v>321671.31</v>
      </c>
      <c r="M7979" s="89">
        <v>47585.283000000003</v>
      </c>
      <c r="N7979" s="110" t="s">
        <v>9552</v>
      </c>
      <c r="O7979" s="110" t="s">
        <v>9553</v>
      </c>
      <c r="P7979" s="89">
        <v>45098.760999999999</v>
      </c>
      <c r="Q7979" s="89">
        <v>81657.718999999997</v>
      </c>
      <c r="R7979" s="110" t="s">
        <v>9554</v>
      </c>
      <c r="S7979" s="110" t="s">
        <v>9555</v>
      </c>
    </row>
    <row r="7980" spans="1:19" ht="11.25" thickBot="1" x14ac:dyDescent="0.2">
      <c r="A7980" s="93"/>
    </row>
    <row r="7981" spans="1:19" ht="11.25" thickBot="1" x14ac:dyDescent="0.2">
      <c r="A7981" s="88">
        <v>3</v>
      </c>
      <c r="B7981" s="109">
        <v>0.9044212962962962</v>
      </c>
      <c r="C7981" s="110" t="s">
        <v>9556</v>
      </c>
      <c r="D7981" s="110" t="s">
        <v>9557</v>
      </c>
      <c r="E7981" s="110" t="s">
        <v>9558</v>
      </c>
      <c r="F7981" s="110" t="s">
        <v>9559</v>
      </c>
      <c r="G7981" s="110" t="s">
        <v>9560</v>
      </c>
      <c r="H7981" s="110" t="s">
        <v>9561</v>
      </c>
      <c r="I7981" s="119">
        <v>75583.861999999994</v>
      </c>
      <c r="J7981" s="112" t="s">
        <v>9562</v>
      </c>
      <c r="K7981" s="110" t="s">
        <v>9563</v>
      </c>
      <c r="L7981" s="89">
        <v>322254.21999999997</v>
      </c>
      <c r="M7981" s="89">
        <v>47488.061000000002</v>
      </c>
      <c r="N7981" s="110" t="s">
        <v>9564</v>
      </c>
      <c r="O7981" s="110" t="s">
        <v>9565</v>
      </c>
      <c r="P7981" s="89">
        <v>45176.93</v>
      </c>
      <c r="Q7981" s="89">
        <v>81222.02</v>
      </c>
      <c r="R7981" s="110" t="s">
        <v>9566</v>
      </c>
      <c r="S7981" s="110" t="s">
        <v>9567</v>
      </c>
    </row>
    <row r="7982" spans="1:19" ht="11.25" thickBot="1" x14ac:dyDescent="0.2">
      <c r="A7982" s="93"/>
    </row>
    <row r="7983" spans="1:19" ht="11.25" thickBot="1" x14ac:dyDescent="0.2">
      <c r="A7983" s="113" t="s">
        <v>352</v>
      </c>
      <c r="B7983" s="93"/>
      <c r="C7983" s="110" t="s">
        <v>9568</v>
      </c>
      <c r="D7983" s="110" t="s">
        <v>9569</v>
      </c>
      <c r="E7983" s="110" t="s">
        <v>9570</v>
      </c>
      <c r="F7983" s="110" t="s">
        <v>9571</v>
      </c>
      <c r="G7983" s="110" t="s">
        <v>9572</v>
      </c>
      <c r="H7983" s="110" t="s">
        <v>9573</v>
      </c>
      <c r="I7983" s="118">
        <v>75882.947</v>
      </c>
      <c r="J7983" s="112" t="s">
        <v>9574</v>
      </c>
      <c r="K7983" s="110" t="s">
        <v>9575</v>
      </c>
      <c r="L7983" s="114">
        <v>321745.78999999998</v>
      </c>
      <c r="M7983" s="114">
        <v>47214.445</v>
      </c>
      <c r="N7983" s="110" t="s">
        <v>9576</v>
      </c>
      <c r="O7983" s="110" t="s">
        <v>9577</v>
      </c>
      <c r="P7983" s="114">
        <v>45185.281000000003</v>
      </c>
      <c r="Q7983" s="114">
        <v>81528.883000000002</v>
      </c>
      <c r="R7983" s="110" t="s">
        <v>9578</v>
      </c>
      <c r="S7983" s="110" t="s">
        <v>9579</v>
      </c>
    </row>
    <row r="7984" spans="1:19" ht="11.25" thickBot="1" x14ac:dyDescent="0.2">
      <c r="A7984" s="93"/>
    </row>
    <row r="7985" spans="1:19" ht="11.25" thickBot="1" x14ac:dyDescent="0.2">
      <c r="A7985" s="116" t="s">
        <v>355</v>
      </c>
      <c r="B7985" s="93"/>
      <c r="C7985" s="110" t="s">
        <v>9580</v>
      </c>
      <c r="D7985" s="110" t="s">
        <v>9581</v>
      </c>
      <c r="E7985" s="110" t="s">
        <v>9582</v>
      </c>
      <c r="F7985" s="110" t="s">
        <v>9583</v>
      </c>
      <c r="G7985" s="110" t="s">
        <v>9584</v>
      </c>
      <c r="H7985" s="110" t="s">
        <v>9585</v>
      </c>
      <c r="I7985" s="118">
        <v>280.78199999999998</v>
      </c>
      <c r="J7985" s="112" t="s">
        <v>9586</v>
      </c>
      <c r="K7985" s="110" t="s">
        <v>9587</v>
      </c>
      <c r="L7985" s="114">
        <v>475.58800000000002</v>
      </c>
      <c r="M7985" s="114">
        <v>560.226</v>
      </c>
      <c r="N7985" s="110" t="s">
        <v>9588</v>
      </c>
      <c r="O7985" s="110" t="s">
        <v>9589</v>
      </c>
      <c r="P7985" s="114">
        <v>90.983999999999995</v>
      </c>
      <c r="Q7985" s="114">
        <v>266.887</v>
      </c>
      <c r="R7985" s="110" t="s">
        <v>9590</v>
      </c>
      <c r="S7985" s="110" t="s">
        <v>9591</v>
      </c>
    </row>
    <row r="7986" spans="1:19" ht="11.25" thickBot="1" x14ac:dyDescent="0.2">
      <c r="A7986" s="93"/>
    </row>
    <row r="7987" spans="1:19" ht="11.25" thickBot="1" x14ac:dyDescent="0.2">
      <c r="A7987" s="117" t="s">
        <v>358</v>
      </c>
      <c r="B7987" s="93"/>
      <c r="C7987" s="110" t="s">
        <v>3987</v>
      </c>
      <c r="D7987" s="110" t="s">
        <v>5330</v>
      </c>
      <c r="E7987" s="110" t="s">
        <v>458</v>
      </c>
      <c r="F7987" s="110" t="s">
        <v>9592</v>
      </c>
      <c r="G7987" s="110" t="s">
        <v>3735</v>
      </c>
      <c r="H7987" s="110" t="s">
        <v>9593</v>
      </c>
      <c r="I7987" s="118">
        <v>0.37</v>
      </c>
      <c r="J7987" s="112" t="s">
        <v>2617</v>
      </c>
      <c r="K7987" s="110" t="s">
        <v>9594</v>
      </c>
      <c r="L7987" s="114">
        <v>0.14799999999999999</v>
      </c>
      <c r="M7987" s="114">
        <v>1.1870000000000001</v>
      </c>
      <c r="N7987" s="110" t="s">
        <v>380</v>
      </c>
      <c r="O7987" s="110" t="s">
        <v>9595</v>
      </c>
      <c r="P7987" s="114">
        <v>0.20100000000000001</v>
      </c>
      <c r="Q7987" s="114">
        <v>0.32700000000000001</v>
      </c>
      <c r="R7987" s="110" t="s">
        <v>9596</v>
      </c>
      <c r="S7987" s="110" t="s">
        <v>9597</v>
      </c>
    </row>
    <row r="7988" spans="1:19" ht="11.25" thickBot="1" x14ac:dyDescent="0.2">
      <c r="A7988" s="93"/>
    </row>
    <row r="7989" spans="1:19" ht="11.25" thickBot="1" x14ac:dyDescent="0.2">
      <c r="A7989" s="87" t="s">
        <v>345</v>
      </c>
      <c r="B7989" s="87" t="s">
        <v>346</v>
      </c>
      <c r="C7989" s="107" t="s">
        <v>18</v>
      </c>
      <c r="D7989" s="108" t="s">
        <v>19</v>
      </c>
      <c r="E7989" s="108" t="s">
        <v>20</v>
      </c>
      <c r="F7989" s="107" t="s">
        <v>21</v>
      </c>
      <c r="G7989" s="107" t="s">
        <v>22</v>
      </c>
      <c r="H7989" s="107" t="s">
        <v>23</v>
      </c>
      <c r="I7989" s="107" t="s">
        <v>24</v>
      </c>
      <c r="J7989" s="108" t="s">
        <v>25</v>
      </c>
      <c r="K7989" s="108" t="s">
        <v>26</v>
      </c>
      <c r="L7989" s="107" t="s">
        <v>27</v>
      </c>
      <c r="M7989" s="107" t="s">
        <v>28</v>
      </c>
      <c r="N7989" s="107" t="s">
        <v>29</v>
      </c>
      <c r="O7989" s="107" t="s">
        <v>30</v>
      </c>
      <c r="P7989" s="107" t="s">
        <v>31</v>
      </c>
      <c r="Q7989" s="107" t="s">
        <v>32</v>
      </c>
      <c r="R7989" s="107" t="s">
        <v>33</v>
      </c>
      <c r="S7989" s="108" t="s">
        <v>34</v>
      </c>
    </row>
    <row r="7990" spans="1:19" ht="11.25" thickBot="1" x14ac:dyDescent="0.2">
      <c r="A7990" s="88">
        <v>1</v>
      </c>
      <c r="B7990" s="109">
        <v>0.90408564814814818</v>
      </c>
      <c r="C7990" s="89">
        <v>273766.01</v>
      </c>
      <c r="D7990" s="119">
        <v>68588.72</v>
      </c>
      <c r="E7990" s="119">
        <v>1359426.6</v>
      </c>
      <c r="F7990" s="89">
        <v>1098.029</v>
      </c>
      <c r="G7990" s="89">
        <v>72</v>
      </c>
      <c r="H7990" s="89">
        <v>84497.006999999998</v>
      </c>
      <c r="I7990" s="110" t="s">
        <v>9598</v>
      </c>
      <c r="J7990" s="119">
        <v>662763.06000000006</v>
      </c>
      <c r="K7990" s="112" t="s">
        <v>9599</v>
      </c>
      <c r="L7990" s="89">
        <v>30809.764999999999</v>
      </c>
      <c r="M7990" s="89">
        <v>51827.385999999999</v>
      </c>
      <c r="N7990" s="89">
        <v>41</v>
      </c>
      <c r="O7990" s="89">
        <v>247.001</v>
      </c>
      <c r="P7990" s="89">
        <v>932.02099999999996</v>
      </c>
      <c r="Q7990" s="89">
        <v>29304.596000000001</v>
      </c>
      <c r="R7990" s="89">
        <v>2927.2060000000001</v>
      </c>
      <c r="S7990" s="119">
        <v>1199273.3999999999</v>
      </c>
    </row>
    <row r="7991" spans="1:19" ht="11.25" thickBot="1" x14ac:dyDescent="0.2">
      <c r="A7991" s="93"/>
    </row>
    <row r="7992" spans="1:19" ht="11.25" thickBot="1" x14ac:dyDescent="0.2">
      <c r="A7992" s="88">
        <v>2</v>
      </c>
      <c r="B7992" s="109">
        <v>0.90424768518518517</v>
      </c>
      <c r="C7992" s="89">
        <v>274719.43</v>
      </c>
      <c r="D7992" s="119">
        <v>70173.986999999994</v>
      </c>
      <c r="E7992" s="119">
        <v>1351629</v>
      </c>
      <c r="F7992" s="89">
        <v>1194.0340000000001</v>
      </c>
      <c r="G7992" s="89">
        <v>71</v>
      </c>
      <c r="H7992" s="89">
        <v>85012.096000000005</v>
      </c>
      <c r="I7992" s="110" t="s">
        <v>9600</v>
      </c>
      <c r="J7992" s="119">
        <v>667755.75</v>
      </c>
      <c r="K7992" s="112" t="s">
        <v>9601</v>
      </c>
      <c r="L7992" s="89">
        <v>31312.513999999999</v>
      </c>
      <c r="M7992" s="89">
        <v>51478.521999999997</v>
      </c>
      <c r="N7992" s="89">
        <v>51</v>
      </c>
      <c r="O7992" s="89">
        <v>249.001</v>
      </c>
      <c r="P7992" s="89">
        <v>959.02200000000005</v>
      </c>
      <c r="Q7992" s="89">
        <v>28812.911</v>
      </c>
      <c r="R7992" s="89">
        <v>2880.1990000000001</v>
      </c>
      <c r="S7992" s="119">
        <v>1209503.1000000001</v>
      </c>
    </row>
    <row r="7993" spans="1:19" ht="11.25" thickBot="1" x14ac:dyDescent="0.2">
      <c r="A7993" s="93"/>
    </row>
    <row r="7994" spans="1:19" ht="11.25" thickBot="1" x14ac:dyDescent="0.2">
      <c r="A7994" s="88">
        <v>3</v>
      </c>
      <c r="B7994" s="109">
        <v>0.9044212962962962</v>
      </c>
      <c r="C7994" s="89">
        <v>273816.67</v>
      </c>
      <c r="D7994" s="119">
        <v>69589.028999999995</v>
      </c>
      <c r="E7994" s="119">
        <v>1343776.7</v>
      </c>
      <c r="F7994" s="89">
        <v>1086.028</v>
      </c>
      <c r="G7994" s="89">
        <v>74</v>
      </c>
      <c r="H7994" s="89">
        <v>83710.842999999993</v>
      </c>
      <c r="I7994" s="110" t="s">
        <v>9602</v>
      </c>
      <c r="J7994" s="119">
        <v>671779.04</v>
      </c>
      <c r="K7994" s="112" t="s">
        <v>9603</v>
      </c>
      <c r="L7994" s="89">
        <v>31585.925999999999</v>
      </c>
      <c r="M7994" s="89">
        <v>51414.364000000001</v>
      </c>
      <c r="N7994" s="89">
        <v>52</v>
      </c>
      <c r="O7994" s="89">
        <v>224.001</v>
      </c>
      <c r="P7994" s="89">
        <v>1002.024</v>
      </c>
      <c r="Q7994" s="89">
        <v>29001.171999999999</v>
      </c>
      <c r="R7994" s="89">
        <v>2966.2109999999998</v>
      </c>
      <c r="S7994" s="119">
        <v>1208768.3</v>
      </c>
    </row>
    <row r="7995" spans="1:19" ht="11.25" thickBot="1" x14ac:dyDescent="0.2">
      <c r="A7995" s="93"/>
    </row>
    <row r="7996" spans="1:19" ht="11.25" thickBot="1" x14ac:dyDescent="0.2">
      <c r="A7996" s="113" t="s">
        <v>352</v>
      </c>
      <c r="B7996" s="93"/>
      <c r="C7996" s="114">
        <v>274100.7</v>
      </c>
      <c r="D7996" s="118">
        <v>69450.578999999998</v>
      </c>
      <c r="E7996" s="118">
        <v>1351610.8</v>
      </c>
      <c r="F7996" s="114">
        <v>1126.0309999999999</v>
      </c>
      <c r="G7996" s="114">
        <v>72.332999999999998</v>
      </c>
      <c r="H7996" s="114">
        <v>84406.649000000005</v>
      </c>
      <c r="I7996" s="110" t="s">
        <v>9604</v>
      </c>
      <c r="J7996" s="118">
        <v>667432.61</v>
      </c>
      <c r="K7996" s="112" t="s">
        <v>9605</v>
      </c>
      <c r="L7996" s="114">
        <v>31236.067999999999</v>
      </c>
      <c r="M7996" s="114">
        <v>51573.423999999999</v>
      </c>
      <c r="N7996" s="114">
        <v>48</v>
      </c>
      <c r="O7996" s="114">
        <v>240.001</v>
      </c>
      <c r="P7996" s="114">
        <v>964.35599999999999</v>
      </c>
      <c r="Q7996" s="114">
        <v>29039.559000000001</v>
      </c>
      <c r="R7996" s="114">
        <v>2924.5390000000002</v>
      </c>
      <c r="S7996" s="118">
        <v>1205848.3</v>
      </c>
    </row>
    <row r="7997" spans="1:19" ht="11.25" thickBot="1" x14ac:dyDescent="0.2">
      <c r="A7997" s="93"/>
    </row>
    <row r="7998" spans="1:19" ht="11.25" thickBot="1" x14ac:dyDescent="0.2">
      <c r="A7998" s="116" t="s">
        <v>355</v>
      </c>
      <c r="B7998" s="93"/>
      <c r="C7998" s="114">
        <v>536.43600000000004</v>
      </c>
      <c r="D7998" s="118">
        <v>801.65099999999995</v>
      </c>
      <c r="E7998" s="118">
        <v>7825.0010000000002</v>
      </c>
      <c r="F7998" s="114">
        <v>59.198</v>
      </c>
      <c r="G7998" s="114">
        <v>1.528</v>
      </c>
      <c r="H7998" s="114">
        <v>655.31600000000003</v>
      </c>
      <c r="I7998" s="110" t="s">
        <v>9606</v>
      </c>
      <c r="J7998" s="118">
        <v>4516.6679999999997</v>
      </c>
      <c r="K7998" s="112" t="s">
        <v>9607</v>
      </c>
      <c r="L7998" s="114">
        <v>393.68700000000001</v>
      </c>
      <c r="M7998" s="114">
        <v>222.26400000000001</v>
      </c>
      <c r="N7998" s="114">
        <v>6.0830000000000002</v>
      </c>
      <c r="O7998" s="114">
        <v>13.893000000000001</v>
      </c>
      <c r="P7998" s="114">
        <v>35.305</v>
      </c>
      <c r="Q7998" s="114">
        <v>248.08</v>
      </c>
      <c r="R7998" s="114">
        <v>43.067999999999998</v>
      </c>
      <c r="S7998" s="118">
        <v>5705.8249999999998</v>
      </c>
    </row>
    <row r="7999" spans="1:19" ht="11.25" thickBot="1" x14ac:dyDescent="0.2">
      <c r="A7999" s="93"/>
    </row>
    <row r="8000" spans="1:19" ht="11.25" thickBot="1" x14ac:dyDescent="0.2">
      <c r="A8000" s="117" t="s">
        <v>358</v>
      </c>
      <c r="B8000" s="93"/>
      <c r="C8000" s="114">
        <v>0.19600000000000001</v>
      </c>
      <c r="D8000" s="118">
        <v>1.1539999999999999</v>
      </c>
      <c r="E8000" s="118">
        <v>0.57899999999999996</v>
      </c>
      <c r="F8000" s="114">
        <v>5.2569999999999997</v>
      </c>
      <c r="G8000" s="114">
        <v>2.1120000000000001</v>
      </c>
      <c r="H8000" s="114">
        <v>0.77600000000000002</v>
      </c>
      <c r="I8000" s="110" t="s">
        <v>9608</v>
      </c>
      <c r="J8000" s="118">
        <v>0.67700000000000005</v>
      </c>
      <c r="K8000" s="112" t="s">
        <v>393</v>
      </c>
      <c r="L8000" s="114">
        <v>1.26</v>
      </c>
      <c r="M8000" s="114">
        <v>0.43099999999999999</v>
      </c>
      <c r="N8000" s="114">
        <v>12.672000000000001</v>
      </c>
      <c r="O8000" s="114">
        <v>5.7889999999999997</v>
      </c>
      <c r="P8000" s="114">
        <v>3.661</v>
      </c>
      <c r="Q8000" s="114">
        <v>0.85399999999999998</v>
      </c>
      <c r="R8000" s="114">
        <v>1.4730000000000001</v>
      </c>
      <c r="S8000" s="118">
        <v>0.47299999999999998</v>
      </c>
    </row>
    <row r="8001" spans="1:19" ht="11.25" thickBot="1" x14ac:dyDescent="0.2">
      <c r="A8001" s="93"/>
    </row>
    <row r="8002" spans="1:19" ht="11.25" thickBot="1" x14ac:dyDescent="0.2">
      <c r="A8002" s="87" t="s">
        <v>345</v>
      </c>
      <c r="B8002" s="87" t="s">
        <v>346</v>
      </c>
      <c r="C8002" s="108" t="s">
        <v>35</v>
      </c>
      <c r="D8002" s="107" t="s">
        <v>36</v>
      </c>
      <c r="E8002" s="107" t="s">
        <v>37</v>
      </c>
      <c r="F8002" s="107" t="s">
        <v>38</v>
      </c>
      <c r="G8002" s="107" t="s">
        <v>39</v>
      </c>
      <c r="H8002" s="107" t="s">
        <v>40</v>
      </c>
      <c r="I8002" s="107" t="s">
        <v>41</v>
      </c>
      <c r="J8002" s="107" t="s">
        <v>42</v>
      </c>
      <c r="K8002" s="107" t="s">
        <v>43</v>
      </c>
      <c r="L8002" s="107" t="s">
        <v>44</v>
      </c>
      <c r="M8002" s="107" t="s">
        <v>45</v>
      </c>
      <c r="N8002" s="107" t="s">
        <v>46</v>
      </c>
      <c r="O8002" s="107" t="s">
        <v>47</v>
      </c>
      <c r="P8002" s="107" t="s">
        <v>48</v>
      </c>
      <c r="Q8002" s="107" t="s">
        <v>49</v>
      </c>
      <c r="R8002" s="107" t="s">
        <v>50</v>
      </c>
      <c r="S8002" s="107" t="s">
        <v>51</v>
      </c>
    </row>
    <row r="8003" spans="1:19" ht="11.25" thickBot="1" x14ac:dyDescent="0.2">
      <c r="A8003" s="88">
        <v>1</v>
      </c>
      <c r="B8003" s="109">
        <v>0.90408564814814818</v>
      </c>
      <c r="C8003" s="112" t="s">
        <v>9609</v>
      </c>
      <c r="D8003" s="110" t="s">
        <v>9610</v>
      </c>
      <c r="E8003" s="89">
        <v>14352.941999999999</v>
      </c>
      <c r="F8003" s="89">
        <v>29</v>
      </c>
      <c r="G8003" s="89">
        <v>11248.036</v>
      </c>
      <c r="H8003" s="89">
        <v>1559701.4</v>
      </c>
      <c r="I8003" s="110" t="s">
        <v>9611</v>
      </c>
      <c r="J8003" s="89">
        <v>329135.55</v>
      </c>
      <c r="K8003" s="89">
        <v>282224.76</v>
      </c>
      <c r="L8003" s="89">
        <v>28048.868999999999</v>
      </c>
      <c r="M8003" s="89">
        <v>17116.027999999998</v>
      </c>
      <c r="N8003" s="89">
        <v>2554.1570000000002</v>
      </c>
      <c r="O8003" s="89">
        <v>3816.35</v>
      </c>
      <c r="P8003" s="89">
        <v>4120.4070000000002</v>
      </c>
      <c r="Q8003" s="89">
        <v>3197.2449999999999</v>
      </c>
      <c r="R8003" s="89">
        <v>3872.36</v>
      </c>
      <c r="S8003" s="89">
        <v>3062.2249999999999</v>
      </c>
    </row>
    <row r="8004" spans="1:19" ht="11.25" thickBot="1" x14ac:dyDescent="0.2">
      <c r="A8004" s="93"/>
    </row>
    <row r="8005" spans="1:19" ht="11.25" thickBot="1" x14ac:dyDescent="0.2">
      <c r="A8005" s="88">
        <v>2</v>
      </c>
      <c r="B8005" s="109">
        <v>0.90424768518518517</v>
      </c>
      <c r="C8005" s="112" t="s">
        <v>9612</v>
      </c>
      <c r="D8005" s="110" t="s">
        <v>9613</v>
      </c>
      <c r="E8005" s="89">
        <v>14441.003000000001</v>
      </c>
      <c r="F8005" s="89">
        <v>11</v>
      </c>
      <c r="G8005" s="89">
        <v>10942.873</v>
      </c>
      <c r="H8005" s="89">
        <v>1542133.1</v>
      </c>
      <c r="I8005" s="110" t="s">
        <v>9614</v>
      </c>
      <c r="J8005" s="89">
        <v>329967.56</v>
      </c>
      <c r="K8005" s="89">
        <v>280840.24</v>
      </c>
      <c r="L8005" s="89">
        <v>27585.251</v>
      </c>
      <c r="M8005" s="89">
        <v>17365.234</v>
      </c>
      <c r="N8005" s="89">
        <v>2581.16</v>
      </c>
      <c r="O8005" s="89">
        <v>3614.3139999999999</v>
      </c>
      <c r="P8005" s="89">
        <v>4131.41</v>
      </c>
      <c r="Q8005" s="89">
        <v>3157.239</v>
      </c>
      <c r="R8005" s="89">
        <v>3882.3620000000001</v>
      </c>
      <c r="S8005" s="89">
        <v>3081.2280000000001</v>
      </c>
    </row>
    <row r="8006" spans="1:19" ht="11.25" thickBot="1" x14ac:dyDescent="0.2">
      <c r="A8006" s="93"/>
    </row>
    <row r="8007" spans="1:19" ht="11.25" thickBot="1" x14ac:dyDescent="0.2">
      <c r="A8007" s="88">
        <v>3</v>
      </c>
      <c r="B8007" s="109">
        <v>0.9044212962962962</v>
      </c>
      <c r="C8007" s="112" t="s">
        <v>9615</v>
      </c>
      <c r="D8007" s="110" t="s">
        <v>9616</v>
      </c>
      <c r="E8007" s="89">
        <v>14299.906000000001</v>
      </c>
      <c r="F8007" s="89">
        <v>20</v>
      </c>
      <c r="G8007" s="89">
        <v>11142.978999999999</v>
      </c>
      <c r="H8007" s="89">
        <v>1549518</v>
      </c>
      <c r="I8007" s="110" t="s">
        <v>9617</v>
      </c>
      <c r="J8007" s="89">
        <v>329883.24</v>
      </c>
      <c r="K8007" s="89">
        <v>282694.06</v>
      </c>
      <c r="L8007" s="89">
        <v>27474.103999999999</v>
      </c>
      <c r="M8007" s="89">
        <v>17064.986000000001</v>
      </c>
      <c r="N8007" s="89">
        <v>2637.1669999999999</v>
      </c>
      <c r="O8007" s="89">
        <v>3582.308</v>
      </c>
      <c r="P8007" s="89">
        <v>4236.4309999999996</v>
      </c>
      <c r="Q8007" s="89">
        <v>3109.232</v>
      </c>
      <c r="R8007" s="89">
        <v>3770.3409999999999</v>
      </c>
      <c r="S8007" s="89">
        <v>3181.2429999999999</v>
      </c>
    </row>
    <row r="8008" spans="1:19" ht="11.25" thickBot="1" x14ac:dyDescent="0.2">
      <c r="A8008" s="93"/>
    </row>
    <row r="8009" spans="1:19" ht="11.25" thickBot="1" x14ac:dyDescent="0.2">
      <c r="A8009" s="113" t="s">
        <v>352</v>
      </c>
      <c r="B8009" s="93"/>
      <c r="C8009" s="112" t="s">
        <v>9618</v>
      </c>
      <c r="D8009" s="110" t="s">
        <v>9619</v>
      </c>
      <c r="E8009" s="114">
        <v>14364.617</v>
      </c>
      <c r="F8009" s="114">
        <v>20</v>
      </c>
      <c r="G8009" s="114">
        <v>11111.296</v>
      </c>
      <c r="H8009" s="114">
        <v>1550450.9</v>
      </c>
      <c r="I8009" s="110" t="s">
        <v>9620</v>
      </c>
      <c r="J8009" s="114">
        <v>329662.11</v>
      </c>
      <c r="K8009" s="114">
        <v>281919.68</v>
      </c>
      <c r="L8009" s="114">
        <v>27702.741000000002</v>
      </c>
      <c r="M8009" s="114">
        <v>17182.082999999999</v>
      </c>
      <c r="N8009" s="114">
        <v>2590.828</v>
      </c>
      <c r="O8009" s="114">
        <v>3670.99</v>
      </c>
      <c r="P8009" s="114">
        <v>4162.7489999999998</v>
      </c>
      <c r="Q8009" s="114">
        <v>3154.5720000000001</v>
      </c>
      <c r="R8009" s="114">
        <v>3841.6880000000001</v>
      </c>
      <c r="S8009" s="114">
        <v>3108.232</v>
      </c>
    </row>
    <row r="8010" spans="1:19" ht="11.25" thickBot="1" x14ac:dyDescent="0.2">
      <c r="A8010" s="93"/>
    </row>
    <row r="8011" spans="1:19" ht="11.25" thickBot="1" x14ac:dyDescent="0.2">
      <c r="A8011" s="116" t="s">
        <v>355</v>
      </c>
      <c r="B8011" s="93"/>
      <c r="C8011" s="112" t="s">
        <v>9621</v>
      </c>
      <c r="D8011" s="110" t="s">
        <v>9622</v>
      </c>
      <c r="E8011" s="114">
        <v>71.269000000000005</v>
      </c>
      <c r="F8011" s="114">
        <v>9</v>
      </c>
      <c r="G8011" s="114">
        <v>155.029</v>
      </c>
      <c r="H8011" s="114">
        <v>8821.2170000000006</v>
      </c>
      <c r="I8011" s="110" t="s">
        <v>9623</v>
      </c>
      <c r="J8011" s="114">
        <v>457.96300000000002</v>
      </c>
      <c r="K8011" s="114">
        <v>963.82899999999995</v>
      </c>
      <c r="L8011" s="114">
        <v>304.86399999999998</v>
      </c>
      <c r="M8011" s="114">
        <v>160.654</v>
      </c>
      <c r="N8011" s="114">
        <v>42.341000000000001</v>
      </c>
      <c r="O8011" s="114">
        <v>126.898</v>
      </c>
      <c r="P8011" s="114">
        <v>64.046999999999997</v>
      </c>
      <c r="Q8011" s="114">
        <v>44.067</v>
      </c>
      <c r="R8011" s="114">
        <v>61.99</v>
      </c>
      <c r="S8011" s="114">
        <v>63.939</v>
      </c>
    </row>
    <row r="8012" spans="1:19" ht="11.25" thickBot="1" x14ac:dyDescent="0.2">
      <c r="A8012" s="93"/>
    </row>
    <row r="8013" spans="1:19" ht="11.25" thickBot="1" x14ac:dyDescent="0.2">
      <c r="A8013" s="117" t="s">
        <v>358</v>
      </c>
      <c r="B8013" s="93"/>
      <c r="C8013" s="112" t="s">
        <v>3916</v>
      </c>
      <c r="D8013" s="110" t="s">
        <v>9624</v>
      </c>
      <c r="E8013" s="114">
        <v>0.496</v>
      </c>
      <c r="F8013" s="114">
        <v>45</v>
      </c>
      <c r="G8013" s="114">
        <v>1.395</v>
      </c>
      <c r="H8013" s="114">
        <v>0.56899999999999995</v>
      </c>
      <c r="I8013" s="110" t="s">
        <v>4516</v>
      </c>
      <c r="J8013" s="114">
        <v>0.13900000000000001</v>
      </c>
      <c r="K8013" s="114">
        <v>0.34200000000000003</v>
      </c>
      <c r="L8013" s="114">
        <v>1.1000000000000001</v>
      </c>
      <c r="M8013" s="114">
        <v>0.93500000000000005</v>
      </c>
      <c r="N8013" s="114">
        <v>1.6339999999999999</v>
      </c>
      <c r="O8013" s="114">
        <v>3.4569999999999999</v>
      </c>
      <c r="P8013" s="114">
        <v>1.5389999999999999</v>
      </c>
      <c r="Q8013" s="114">
        <v>1.397</v>
      </c>
      <c r="R8013" s="114">
        <v>1.6140000000000001</v>
      </c>
      <c r="S8013" s="114">
        <v>2.0569999999999999</v>
      </c>
    </row>
    <row r="8014" spans="1:19" ht="11.25" thickBot="1" x14ac:dyDescent="0.2">
      <c r="A8014" s="93"/>
    </row>
    <row r="8015" spans="1:19" ht="11.25" thickBot="1" x14ac:dyDescent="0.2">
      <c r="A8015" s="87" t="s">
        <v>345</v>
      </c>
      <c r="B8015" s="87" t="s">
        <v>346</v>
      </c>
      <c r="C8015" s="107" t="s">
        <v>52</v>
      </c>
      <c r="D8015" s="107" t="s">
        <v>53</v>
      </c>
      <c r="E8015" s="107" t="s">
        <v>54</v>
      </c>
      <c r="F8015" s="107" t="s">
        <v>55</v>
      </c>
      <c r="G8015" s="107" t="s">
        <v>56</v>
      </c>
      <c r="H8015" s="107" t="s">
        <v>57</v>
      </c>
      <c r="I8015" s="107" t="s">
        <v>58</v>
      </c>
      <c r="J8015" s="107" t="s">
        <v>59</v>
      </c>
      <c r="K8015" s="107" t="s">
        <v>60</v>
      </c>
      <c r="L8015" s="107" t="s">
        <v>61</v>
      </c>
      <c r="M8015" s="107" t="s">
        <v>62</v>
      </c>
      <c r="N8015" s="107" t="s">
        <v>63</v>
      </c>
      <c r="O8015" s="107" t="s">
        <v>64</v>
      </c>
      <c r="P8015" s="108" t="s">
        <v>65</v>
      </c>
      <c r="Q8015" s="108" t="s">
        <v>66</v>
      </c>
      <c r="R8015" s="107" t="s">
        <v>67</v>
      </c>
      <c r="S8015" s="107" t="s">
        <v>68</v>
      </c>
    </row>
    <row r="8016" spans="1:19" ht="11.25" thickBot="1" x14ac:dyDescent="0.2">
      <c r="A8016" s="88">
        <v>1</v>
      </c>
      <c r="B8016" s="109">
        <v>0.90408564814814818</v>
      </c>
      <c r="C8016" s="89">
        <v>3250.2539999999999</v>
      </c>
      <c r="D8016" s="89">
        <v>1441.05</v>
      </c>
      <c r="E8016" s="89">
        <v>2098.1060000000002</v>
      </c>
      <c r="F8016" s="89">
        <v>1373.0450000000001</v>
      </c>
      <c r="G8016" s="89">
        <v>51609.847000000002</v>
      </c>
      <c r="H8016" s="89">
        <v>38851.192000000003</v>
      </c>
      <c r="I8016" s="89">
        <v>84</v>
      </c>
      <c r="J8016" s="89">
        <v>117</v>
      </c>
      <c r="K8016" s="89">
        <v>269.00200000000001</v>
      </c>
      <c r="L8016" s="89">
        <v>533.00699999999995</v>
      </c>
      <c r="M8016" s="89">
        <v>3637.3180000000002</v>
      </c>
      <c r="N8016" s="89">
        <v>1550.058</v>
      </c>
      <c r="O8016" s="89">
        <v>292228.26</v>
      </c>
      <c r="P8016" s="112" t="s">
        <v>9625</v>
      </c>
      <c r="Q8016" s="112" t="s">
        <v>9626</v>
      </c>
      <c r="R8016" s="89">
        <v>24585.498</v>
      </c>
      <c r="S8016" s="89">
        <v>417668.17</v>
      </c>
    </row>
    <row r="8017" spans="1:19" ht="11.25" thickBot="1" x14ac:dyDescent="0.2">
      <c r="A8017" s="93"/>
    </row>
    <row r="8018" spans="1:19" ht="11.25" thickBot="1" x14ac:dyDescent="0.2">
      <c r="A8018" s="88">
        <v>2</v>
      </c>
      <c r="B8018" s="109">
        <v>0.90424768518518517</v>
      </c>
      <c r="C8018" s="89">
        <v>3313.2629999999999</v>
      </c>
      <c r="D8018" s="89">
        <v>1370.0450000000001</v>
      </c>
      <c r="E8018" s="89">
        <v>2105.1060000000002</v>
      </c>
      <c r="F8018" s="89">
        <v>1375.0450000000001</v>
      </c>
      <c r="G8018" s="89">
        <v>51648.942999999999</v>
      </c>
      <c r="H8018" s="89">
        <v>39256.951999999997</v>
      </c>
      <c r="I8018" s="89">
        <v>106</v>
      </c>
      <c r="J8018" s="89">
        <v>140</v>
      </c>
      <c r="K8018" s="89">
        <v>249.001</v>
      </c>
      <c r="L8018" s="89">
        <v>471.005</v>
      </c>
      <c r="M8018" s="89">
        <v>3532.299</v>
      </c>
      <c r="N8018" s="89">
        <v>1577.06</v>
      </c>
      <c r="O8018" s="89">
        <v>291288.23</v>
      </c>
      <c r="P8018" s="112" t="s">
        <v>9627</v>
      </c>
      <c r="Q8018" s="112" t="s">
        <v>9628</v>
      </c>
      <c r="R8018" s="89">
        <v>24455.345000000001</v>
      </c>
      <c r="S8018" s="89">
        <v>413955.16</v>
      </c>
    </row>
    <row r="8019" spans="1:19" ht="11.25" thickBot="1" x14ac:dyDescent="0.2">
      <c r="A8019" s="93"/>
    </row>
    <row r="8020" spans="1:19" ht="11.25" thickBot="1" x14ac:dyDescent="0.2">
      <c r="A8020" s="88">
        <v>3</v>
      </c>
      <c r="B8020" s="109">
        <v>0.9044212962962962</v>
      </c>
      <c r="C8020" s="89">
        <v>3372.2730000000001</v>
      </c>
      <c r="D8020" s="89">
        <v>1353.0440000000001</v>
      </c>
      <c r="E8020" s="89">
        <v>2146.1109999999999</v>
      </c>
      <c r="F8020" s="89">
        <v>1420.048</v>
      </c>
      <c r="G8020" s="89">
        <v>51731.146999999997</v>
      </c>
      <c r="H8020" s="89">
        <v>38824.142</v>
      </c>
      <c r="I8020" s="89">
        <v>92</v>
      </c>
      <c r="J8020" s="89">
        <v>160.001</v>
      </c>
      <c r="K8020" s="89">
        <v>273.00200000000001</v>
      </c>
      <c r="L8020" s="89">
        <v>481.00599999999997</v>
      </c>
      <c r="M8020" s="89">
        <v>3584.308</v>
      </c>
      <c r="N8020" s="89">
        <v>1599.0609999999999</v>
      </c>
      <c r="O8020" s="89">
        <v>289568.51</v>
      </c>
      <c r="P8020" s="112" t="s">
        <v>9629</v>
      </c>
      <c r="Q8020" s="112" t="s">
        <v>9630</v>
      </c>
      <c r="R8020" s="89">
        <v>24373.249</v>
      </c>
      <c r="S8020" s="89">
        <v>417323.36</v>
      </c>
    </row>
    <row r="8021" spans="1:19" ht="11.25" thickBot="1" x14ac:dyDescent="0.2">
      <c r="A8021" s="93"/>
    </row>
    <row r="8022" spans="1:19" ht="11.25" thickBot="1" x14ac:dyDescent="0.2">
      <c r="A8022" s="113" t="s">
        <v>352</v>
      </c>
      <c r="B8022" s="93"/>
      <c r="C8022" s="114">
        <v>3311.93</v>
      </c>
      <c r="D8022" s="114">
        <v>1388.046</v>
      </c>
      <c r="E8022" s="114">
        <v>2116.4409999999998</v>
      </c>
      <c r="F8022" s="114">
        <v>1389.38</v>
      </c>
      <c r="G8022" s="114">
        <v>51663.311999999998</v>
      </c>
      <c r="H8022" s="114">
        <v>38977.428999999996</v>
      </c>
      <c r="I8022" s="114">
        <v>94</v>
      </c>
      <c r="J8022" s="114">
        <v>139</v>
      </c>
      <c r="K8022" s="114">
        <v>263.66800000000001</v>
      </c>
      <c r="L8022" s="114">
        <v>495.00599999999997</v>
      </c>
      <c r="M8022" s="114">
        <v>3584.6419999999998</v>
      </c>
      <c r="N8022" s="114">
        <v>1575.393</v>
      </c>
      <c r="O8022" s="114">
        <v>291028.34000000003</v>
      </c>
      <c r="P8022" s="112" t="s">
        <v>9631</v>
      </c>
      <c r="Q8022" s="112" t="s">
        <v>9632</v>
      </c>
      <c r="R8022" s="114">
        <v>24471.364000000001</v>
      </c>
      <c r="S8022" s="114">
        <v>416315.56</v>
      </c>
    </row>
    <row r="8023" spans="1:19" ht="11.25" thickBot="1" x14ac:dyDescent="0.2">
      <c r="A8023" s="93"/>
    </row>
    <row r="8024" spans="1:19" ht="11.25" thickBot="1" x14ac:dyDescent="0.2">
      <c r="A8024" s="116" t="s">
        <v>355</v>
      </c>
      <c r="B8024" s="93"/>
      <c r="C8024" s="114">
        <v>61.021000000000001</v>
      </c>
      <c r="D8024" s="114">
        <v>46.683</v>
      </c>
      <c r="E8024" s="114">
        <v>25.931999999999999</v>
      </c>
      <c r="F8024" s="114">
        <v>26.579000000000001</v>
      </c>
      <c r="G8024" s="114">
        <v>61.914000000000001</v>
      </c>
      <c r="H8024" s="114">
        <v>242.452</v>
      </c>
      <c r="I8024" s="114">
        <v>11.135999999999999</v>
      </c>
      <c r="J8024" s="114">
        <v>21.518000000000001</v>
      </c>
      <c r="K8024" s="114">
        <v>12.858000000000001</v>
      </c>
      <c r="L8024" s="114">
        <v>33.286999999999999</v>
      </c>
      <c r="M8024" s="114">
        <v>52.51</v>
      </c>
      <c r="N8024" s="114">
        <v>24.544</v>
      </c>
      <c r="O8024" s="114">
        <v>1348.789</v>
      </c>
      <c r="P8024" s="112" t="s">
        <v>9633</v>
      </c>
      <c r="Q8024" s="112" t="s">
        <v>9634</v>
      </c>
      <c r="R8024" s="114">
        <v>107.027</v>
      </c>
      <c r="S8024" s="114">
        <v>2051.4290000000001</v>
      </c>
    </row>
    <row r="8025" spans="1:19" ht="11.25" thickBot="1" x14ac:dyDescent="0.2">
      <c r="A8025" s="93"/>
    </row>
    <row r="8026" spans="1:19" ht="11.25" thickBot="1" x14ac:dyDescent="0.2">
      <c r="A8026" s="117" t="s">
        <v>358</v>
      </c>
      <c r="B8026" s="93"/>
      <c r="C8026" s="114">
        <v>1.8420000000000001</v>
      </c>
      <c r="D8026" s="114">
        <v>3.363</v>
      </c>
      <c r="E8026" s="114">
        <v>1.2250000000000001</v>
      </c>
      <c r="F8026" s="114">
        <v>1.913</v>
      </c>
      <c r="G8026" s="114">
        <v>0.12</v>
      </c>
      <c r="H8026" s="114">
        <v>0.622</v>
      </c>
      <c r="I8026" s="114">
        <v>11.846</v>
      </c>
      <c r="J8026" s="114">
        <v>15.48</v>
      </c>
      <c r="K8026" s="114">
        <v>4.8769999999999998</v>
      </c>
      <c r="L8026" s="114">
        <v>6.7249999999999996</v>
      </c>
      <c r="M8026" s="114">
        <v>1.4650000000000001</v>
      </c>
      <c r="N8026" s="114">
        <v>1.5580000000000001</v>
      </c>
      <c r="O8026" s="114">
        <v>0.46300000000000002</v>
      </c>
      <c r="P8026" s="112" t="s">
        <v>3929</v>
      </c>
      <c r="Q8026" s="112" t="s">
        <v>904</v>
      </c>
      <c r="R8026" s="114">
        <v>0.437</v>
      </c>
      <c r="S8026" s="114">
        <v>0.49299999999999999</v>
      </c>
    </row>
    <row r="8027" spans="1:19" ht="10.5" x14ac:dyDescent="0.15">
      <c r="A8027" s="93"/>
    </row>
    <row r="8028" spans="1:19" x14ac:dyDescent="0.15">
      <c r="A8028" s="106"/>
      <c r="B8028" s="69" t="s">
        <v>3930</v>
      </c>
    </row>
    <row r="8029" spans="1:19" ht="9.75" thickBot="1" x14ac:dyDescent="0.2">
      <c r="A8029" s="64" t="s">
        <v>6926</v>
      </c>
    </row>
    <row r="8030" spans="1:19" ht="11.25" thickBot="1" x14ac:dyDescent="0.2">
      <c r="A8030" s="87" t="s">
        <v>345</v>
      </c>
      <c r="B8030" s="87" t="s">
        <v>346</v>
      </c>
      <c r="C8030" s="107" t="s">
        <v>1</v>
      </c>
      <c r="D8030" s="107" t="s">
        <v>2</v>
      </c>
      <c r="E8030" s="107" t="s">
        <v>3</v>
      </c>
      <c r="F8030" s="107" t="s">
        <v>4</v>
      </c>
      <c r="G8030" s="107" t="s">
        <v>5</v>
      </c>
      <c r="H8030" s="107" t="s">
        <v>6</v>
      </c>
      <c r="I8030" s="108" t="s">
        <v>7</v>
      </c>
      <c r="J8030" s="108" t="s">
        <v>8</v>
      </c>
      <c r="K8030" s="107" t="s">
        <v>9</v>
      </c>
      <c r="L8030" s="107" t="s">
        <v>10</v>
      </c>
      <c r="M8030" s="107" t="s">
        <v>11</v>
      </c>
      <c r="N8030" s="107" t="s">
        <v>12</v>
      </c>
      <c r="O8030" s="107" t="s">
        <v>13</v>
      </c>
      <c r="P8030" s="107" t="s">
        <v>14</v>
      </c>
      <c r="Q8030" s="107" t="s">
        <v>15</v>
      </c>
      <c r="R8030" s="107" t="s">
        <v>16</v>
      </c>
      <c r="S8030" s="107" t="s">
        <v>17</v>
      </c>
    </row>
    <row r="8031" spans="1:19" ht="11.25" thickBot="1" x14ac:dyDescent="0.2">
      <c r="A8031" s="88">
        <v>1</v>
      </c>
      <c r="B8031" s="109">
        <v>0.90952546296296299</v>
      </c>
      <c r="C8031" s="110" t="s">
        <v>9635</v>
      </c>
      <c r="D8031" s="110" t="s">
        <v>9636</v>
      </c>
      <c r="E8031" s="110" t="s">
        <v>9637</v>
      </c>
      <c r="F8031" s="89">
        <v>768755.7</v>
      </c>
      <c r="G8031" s="110" t="s">
        <v>9638</v>
      </c>
      <c r="H8031" s="89">
        <v>350336.09</v>
      </c>
      <c r="I8031" s="119">
        <v>74750.864000000001</v>
      </c>
      <c r="J8031" s="112" t="s">
        <v>9639</v>
      </c>
      <c r="K8031" s="110" t="s">
        <v>9640</v>
      </c>
      <c r="L8031" s="89">
        <v>7949.5159999999996</v>
      </c>
      <c r="M8031" s="89">
        <v>2458.145</v>
      </c>
      <c r="N8031" s="89">
        <v>259490.04</v>
      </c>
      <c r="O8031" s="110" t="s">
        <v>9641</v>
      </c>
      <c r="P8031" s="89">
        <v>3722.3330000000001</v>
      </c>
      <c r="Q8031" s="89">
        <v>7103.2110000000002</v>
      </c>
      <c r="R8031" s="89">
        <v>83000.006999999998</v>
      </c>
      <c r="S8031" s="89">
        <v>154770.76999999999</v>
      </c>
    </row>
    <row r="8032" spans="1:19" ht="11.25" thickBot="1" x14ac:dyDescent="0.2">
      <c r="A8032" s="93"/>
    </row>
    <row r="8033" spans="1:19" ht="11.25" thickBot="1" x14ac:dyDescent="0.2">
      <c r="A8033" s="88">
        <v>2</v>
      </c>
      <c r="B8033" s="109">
        <v>0.90969907407407413</v>
      </c>
      <c r="C8033" s="110" t="s">
        <v>9642</v>
      </c>
      <c r="D8033" s="110" t="s">
        <v>9643</v>
      </c>
      <c r="E8033" s="110" t="s">
        <v>9644</v>
      </c>
      <c r="F8033" s="89">
        <v>772163.31</v>
      </c>
      <c r="G8033" s="110" t="s">
        <v>9645</v>
      </c>
      <c r="H8033" s="89">
        <v>355327.56</v>
      </c>
      <c r="I8033" s="119">
        <v>75824.735000000001</v>
      </c>
      <c r="J8033" s="112" t="s">
        <v>9646</v>
      </c>
      <c r="K8033" s="110" t="s">
        <v>9647</v>
      </c>
      <c r="L8033" s="89">
        <v>8211.6180000000004</v>
      </c>
      <c r="M8033" s="89">
        <v>2397.1379999999999</v>
      </c>
      <c r="N8033" s="89">
        <v>260600.78</v>
      </c>
      <c r="O8033" s="110" t="s">
        <v>9648</v>
      </c>
      <c r="P8033" s="89">
        <v>3751.3380000000002</v>
      </c>
      <c r="Q8033" s="89">
        <v>7213.2489999999998</v>
      </c>
      <c r="R8033" s="89">
        <v>82710.861000000004</v>
      </c>
      <c r="S8033" s="89">
        <v>155344.01</v>
      </c>
    </row>
    <row r="8034" spans="1:19" ht="11.25" thickBot="1" x14ac:dyDescent="0.2">
      <c r="A8034" s="93"/>
    </row>
    <row r="8035" spans="1:19" ht="11.25" thickBot="1" x14ac:dyDescent="0.2">
      <c r="A8035" s="88">
        <v>3</v>
      </c>
      <c r="B8035" s="109">
        <v>0.90986111111111112</v>
      </c>
      <c r="C8035" s="110" t="s">
        <v>9649</v>
      </c>
      <c r="D8035" s="110" t="s">
        <v>9650</v>
      </c>
      <c r="E8035" s="110" t="s">
        <v>9651</v>
      </c>
      <c r="F8035" s="89">
        <v>772651.93</v>
      </c>
      <c r="G8035" s="110" t="s">
        <v>9652</v>
      </c>
      <c r="H8035" s="89">
        <v>358539.9</v>
      </c>
      <c r="I8035" s="119">
        <v>75370.089000000007</v>
      </c>
      <c r="J8035" s="112" t="s">
        <v>9653</v>
      </c>
      <c r="K8035" s="110" t="s">
        <v>9654</v>
      </c>
      <c r="L8035" s="89">
        <v>8174.6040000000003</v>
      </c>
      <c r="M8035" s="89">
        <v>2404.1390000000001</v>
      </c>
      <c r="N8035" s="89">
        <v>262261.42</v>
      </c>
      <c r="O8035" s="110" t="s">
        <v>9655</v>
      </c>
      <c r="P8035" s="89">
        <v>3848.355</v>
      </c>
      <c r="Q8035" s="89">
        <v>7091.2070000000003</v>
      </c>
      <c r="R8035" s="89">
        <v>83091.37</v>
      </c>
      <c r="S8035" s="89">
        <v>156225.57</v>
      </c>
    </row>
    <row r="8036" spans="1:19" ht="11.25" thickBot="1" x14ac:dyDescent="0.2">
      <c r="A8036" s="93"/>
    </row>
    <row r="8037" spans="1:19" ht="11.25" thickBot="1" x14ac:dyDescent="0.2">
      <c r="A8037" s="113" t="s">
        <v>352</v>
      </c>
      <c r="B8037" s="93"/>
      <c r="C8037" s="110" t="s">
        <v>9656</v>
      </c>
      <c r="D8037" s="110" t="s">
        <v>9657</v>
      </c>
      <c r="E8037" s="110" t="s">
        <v>9658</v>
      </c>
      <c r="F8037" s="114">
        <v>771190.31</v>
      </c>
      <c r="G8037" s="110" t="s">
        <v>9659</v>
      </c>
      <c r="H8037" s="114">
        <v>354734.52</v>
      </c>
      <c r="I8037" s="118">
        <v>75315.23</v>
      </c>
      <c r="J8037" s="112" t="s">
        <v>9660</v>
      </c>
      <c r="K8037" s="110" t="s">
        <v>9661</v>
      </c>
      <c r="L8037" s="114">
        <v>8111.9129999999996</v>
      </c>
      <c r="M8037" s="114">
        <v>2419.8069999999998</v>
      </c>
      <c r="N8037" s="114">
        <v>260784.08</v>
      </c>
      <c r="O8037" s="110" t="s">
        <v>9662</v>
      </c>
      <c r="P8037" s="114">
        <v>3774.009</v>
      </c>
      <c r="Q8037" s="114">
        <v>7135.8890000000001</v>
      </c>
      <c r="R8037" s="114">
        <v>82934.080000000002</v>
      </c>
      <c r="S8037" s="114">
        <v>155446.78</v>
      </c>
    </row>
    <row r="8038" spans="1:19" ht="11.25" thickBot="1" x14ac:dyDescent="0.2">
      <c r="A8038" s="93"/>
    </row>
    <row r="8039" spans="1:19" ht="11.25" thickBot="1" x14ac:dyDescent="0.2">
      <c r="A8039" s="116" t="s">
        <v>355</v>
      </c>
      <c r="B8039" s="93"/>
      <c r="C8039" s="110" t="s">
        <v>9663</v>
      </c>
      <c r="D8039" s="110" t="s">
        <v>9664</v>
      </c>
      <c r="E8039" s="110" t="s">
        <v>9665</v>
      </c>
      <c r="F8039" s="114">
        <v>2122.5450000000001</v>
      </c>
      <c r="G8039" s="110" t="s">
        <v>9666</v>
      </c>
      <c r="H8039" s="114">
        <v>4133.933</v>
      </c>
      <c r="I8039" s="118">
        <v>539.03300000000002</v>
      </c>
      <c r="J8039" s="112" t="s">
        <v>9667</v>
      </c>
      <c r="K8039" s="110" t="s">
        <v>9668</v>
      </c>
      <c r="L8039" s="114">
        <v>141.852</v>
      </c>
      <c r="M8039" s="114">
        <v>33.386000000000003</v>
      </c>
      <c r="N8039" s="114">
        <v>1394.7529999999999</v>
      </c>
      <c r="O8039" s="110" t="s">
        <v>9669</v>
      </c>
      <c r="P8039" s="114">
        <v>65.998999999999995</v>
      </c>
      <c r="Q8039" s="114">
        <v>67.263999999999996</v>
      </c>
      <c r="R8039" s="114">
        <v>198.637</v>
      </c>
      <c r="S8039" s="114">
        <v>732.82399999999996</v>
      </c>
    </row>
    <row r="8040" spans="1:19" ht="11.25" thickBot="1" x14ac:dyDescent="0.2">
      <c r="A8040" s="93"/>
    </row>
    <row r="8041" spans="1:19" ht="11.25" thickBot="1" x14ac:dyDescent="0.2">
      <c r="A8041" s="117" t="s">
        <v>358</v>
      </c>
      <c r="B8041" s="93"/>
      <c r="C8041" s="110" t="s">
        <v>5139</v>
      </c>
      <c r="D8041" s="110" t="s">
        <v>3146</v>
      </c>
      <c r="E8041" s="110" t="s">
        <v>6439</v>
      </c>
      <c r="F8041" s="114">
        <v>0.27500000000000002</v>
      </c>
      <c r="G8041" s="110" t="s">
        <v>1344</v>
      </c>
      <c r="H8041" s="114">
        <v>1.165</v>
      </c>
      <c r="I8041" s="118">
        <v>0.71599999999999997</v>
      </c>
      <c r="J8041" s="112" t="s">
        <v>3965</v>
      </c>
      <c r="K8041" s="110" t="s">
        <v>2617</v>
      </c>
      <c r="L8041" s="114">
        <v>1.7490000000000001</v>
      </c>
      <c r="M8041" s="114">
        <v>1.38</v>
      </c>
      <c r="N8041" s="114">
        <v>0.53500000000000003</v>
      </c>
      <c r="O8041" s="110" t="s">
        <v>600</v>
      </c>
      <c r="P8041" s="114">
        <v>1.7490000000000001</v>
      </c>
      <c r="Q8041" s="114">
        <v>0.94299999999999995</v>
      </c>
      <c r="R8041" s="114">
        <v>0.24</v>
      </c>
      <c r="S8041" s="114">
        <v>0.47099999999999997</v>
      </c>
    </row>
    <row r="8042" spans="1:19" ht="11.25" thickBot="1" x14ac:dyDescent="0.2">
      <c r="A8042" s="93"/>
    </row>
    <row r="8043" spans="1:19" ht="11.25" thickBot="1" x14ac:dyDescent="0.2">
      <c r="A8043" s="87" t="s">
        <v>345</v>
      </c>
      <c r="B8043" s="87" t="s">
        <v>346</v>
      </c>
      <c r="C8043" s="107" t="s">
        <v>18</v>
      </c>
      <c r="D8043" s="108" t="s">
        <v>19</v>
      </c>
      <c r="E8043" s="108" t="s">
        <v>20</v>
      </c>
      <c r="F8043" s="107" t="s">
        <v>21</v>
      </c>
      <c r="G8043" s="107" t="s">
        <v>22</v>
      </c>
      <c r="H8043" s="107" t="s">
        <v>23</v>
      </c>
      <c r="I8043" s="107" t="s">
        <v>24</v>
      </c>
      <c r="J8043" s="108" t="s">
        <v>25</v>
      </c>
      <c r="K8043" s="108" t="s">
        <v>26</v>
      </c>
      <c r="L8043" s="107" t="s">
        <v>27</v>
      </c>
      <c r="M8043" s="107" t="s">
        <v>28</v>
      </c>
      <c r="N8043" s="107" t="s">
        <v>29</v>
      </c>
      <c r="O8043" s="107" t="s">
        <v>30</v>
      </c>
      <c r="P8043" s="107" t="s">
        <v>31</v>
      </c>
      <c r="Q8043" s="107" t="s">
        <v>32</v>
      </c>
      <c r="R8043" s="107" t="s">
        <v>33</v>
      </c>
      <c r="S8043" s="108" t="s">
        <v>34</v>
      </c>
    </row>
    <row r="8044" spans="1:19" ht="11.25" thickBot="1" x14ac:dyDescent="0.2">
      <c r="A8044" s="88">
        <v>1</v>
      </c>
      <c r="B8044" s="109">
        <v>0.90952546296296299</v>
      </c>
      <c r="C8044" s="89">
        <v>18226.97</v>
      </c>
      <c r="D8044" s="119">
        <v>69056.260999999999</v>
      </c>
      <c r="E8044" s="119">
        <v>1353459.3</v>
      </c>
      <c r="F8044" s="89">
        <v>61</v>
      </c>
      <c r="G8044" s="89">
        <v>32</v>
      </c>
      <c r="H8044" s="89">
        <v>4423.47</v>
      </c>
      <c r="I8044" s="89">
        <v>185161.19</v>
      </c>
      <c r="J8044" s="119">
        <v>665044.04</v>
      </c>
      <c r="K8044" s="112" t="s">
        <v>9670</v>
      </c>
      <c r="L8044" s="89">
        <v>164414.22</v>
      </c>
      <c r="M8044" s="89">
        <v>2958.21</v>
      </c>
      <c r="N8044" s="89">
        <v>5</v>
      </c>
      <c r="O8044" s="89">
        <v>20</v>
      </c>
      <c r="P8044" s="89">
        <v>35</v>
      </c>
      <c r="Q8044" s="89">
        <v>4449.4750000000004</v>
      </c>
      <c r="R8044" s="89">
        <v>359.00299999999999</v>
      </c>
      <c r="S8044" s="119">
        <v>1208774.6000000001</v>
      </c>
    </row>
    <row r="8045" spans="1:19" ht="11.25" thickBot="1" x14ac:dyDescent="0.2">
      <c r="A8045" s="93"/>
    </row>
    <row r="8046" spans="1:19" ht="11.25" thickBot="1" x14ac:dyDescent="0.2">
      <c r="A8046" s="88">
        <v>2</v>
      </c>
      <c r="B8046" s="109">
        <v>0.90969907407407413</v>
      </c>
      <c r="C8046" s="89">
        <v>18279.014999999999</v>
      </c>
      <c r="D8046" s="119">
        <v>69561.938999999998</v>
      </c>
      <c r="E8046" s="119">
        <v>1341239.8</v>
      </c>
      <c r="F8046" s="89">
        <v>80</v>
      </c>
      <c r="G8046" s="89">
        <v>52</v>
      </c>
      <c r="H8046" s="89">
        <v>4567.5010000000002</v>
      </c>
      <c r="I8046" s="89">
        <v>187103.43</v>
      </c>
      <c r="J8046" s="119">
        <v>670853.93000000005</v>
      </c>
      <c r="K8046" s="112" t="s">
        <v>9671</v>
      </c>
      <c r="L8046" s="89">
        <v>166432.15</v>
      </c>
      <c r="M8046" s="89">
        <v>2922.2049999999999</v>
      </c>
      <c r="N8046" s="89">
        <v>2</v>
      </c>
      <c r="O8046" s="89">
        <v>25</v>
      </c>
      <c r="P8046" s="89">
        <v>23</v>
      </c>
      <c r="Q8046" s="89">
        <v>4429.4709999999995</v>
      </c>
      <c r="R8046" s="89">
        <v>354.00299999999999</v>
      </c>
      <c r="S8046" s="119">
        <v>1216850</v>
      </c>
    </row>
    <row r="8047" spans="1:19" ht="11.25" thickBot="1" x14ac:dyDescent="0.2">
      <c r="A8047" s="93"/>
    </row>
    <row r="8048" spans="1:19" ht="11.25" thickBot="1" x14ac:dyDescent="0.2">
      <c r="A8048" s="88">
        <v>3</v>
      </c>
      <c r="B8048" s="109">
        <v>0.90986111111111112</v>
      </c>
      <c r="C8048" s="89">
        <v>18173.923999999999</v>
      </c>
      <c r="D8048" s="119">
        <v>69243.881999999998</v>
      </c>
      <c r="E8048" s="119">
        <v>1344452.2</v>
      </c>
      <c r="F8048" s="89">
        <v>84</v>
      </c>
      <c r="G8048" s="89">
        <v>50</v>
      </c>
      <c r="H8048" s="89">
        <v>4569.5010000000002</v>
      </c>
      <c r="I8048" s="89">
        <v>188122.54</v>
      </c>
      <c r="J8048" s="119">
        <v>672852.87</v>
      </c>
      <c r="K8048" s="112" t="s">
        <v>9672</v>
      </c>
      <c r="L8048" s="89">
        <v>164501.91</v>
      </c>
      <c r="M8048" s="89">
        <v>2861.1970000000001</v>
      </c>
      <c r="N8048" s="89">
        <v>9</v>
      </c>
      <c r="O8048" s="89">
        <v>22</v>
      </c>
      <c r="P8048" s="89">
        <v>34</v>
      </c>
      <c r="Q8048" s="89">
        <v>4318.4480000000003</v>
      </c>
      <c r="R8048" s="89">
        <v>379.00299999999999</v>
      </c>
      <c r="S8048" s="119">
        <v>1222901.3</v>
      </c>
    </row>
    <row r="8049" spans="1:19" ht="11.25" thickBot="1" x14ac:dyDescent="0.2">
      <c r="A8049" s="93"/>
    </row>
    <row r="8050" spans="1:19" ht="11.25" thickBot="1" x14ac:dyDescent="0.2">
      <c r="A8050" s="113" t="s">
        <v>352</v>
      </c>
      <c r="B8050" s="93"/>
      <c r="C8050" s="114">
        <v>18226.635999999999</v>
      </c>
      <c r="D8050" s="118">
        <v>69287.361000000004</v>
      </c>
      <c r="E8050" s="118">
        <v>1346383.8</v>
      </c>
      <c r="F8050" s="114">
        <v>75</v>
      </c>
      <c r="G8050" s="114">
        <v>44.667000000000002</v>
      </c>
      <c r="H8050" s="114">
        <v>4520.1570000000002</v>
      </c>
      <c r="I8050" s="114">
        <v>186795.72</v>
      </c>
      <c r="J8050" s="118">
        <v>669583.62</v>
      </c>
      <c r="K8050" s="112" t="s">
        <v>9673</v>
      </c>
      <c r="L8050" s="114">
        <v>165116.09</v>
      </c>
      <c r="M8050" s="114">
        <v>2913.8710000000001</v>
      </c>
      <c r="N8050" s="114">
        <v>5.3330000000000002</v>
      </c>
      <c r="O8050" s="114">
        <v>22.332999999999998</v>
      </c>
      <c r="P8050" s="114">
        <v>30.667000000000002</v>
      </c>
      <c r="Q8050" s="114">
        <v>4399.1310000000003</v>
      </c>
      <c r="R8050" s="114">
        <v>364.00299999999999</v>
      </c>
      <c r="S8050" s="118">
        <v>1216175.3</v>
      </c>
    </row>
    <row r="8051" spans="1:19" ht="11.25" thickBot="1" x14ac:dyDescent="0.2">
      <c r="A8051" s="93"/>
    </row>
    <row r="8052" spans="1:19" ht="11.25" thickBot="1" x14ac:dyDescent="0.2">
      <c r="A8052" s="116" t="s">
        <v>355</v>
      </c>
      <c r="B8052" s="93"/>
      <c r="C8052" s="114">
        <v>52.546999999999997</v>
      </c>
      <c r="D8052" s="118">
        <v>255.62700000000001</v>
      </c>
      <c r="E8052" s="118">
        <v>6334.6130000000003</v>
      </c>
      <c r="F8052" s="114">
        <v>12.288</v>
      </c>
      <c r="G8052" s="114">
        <v>11.015000000000001</v>
      </c>
      <c r="H8052" s="114">
        <v>83.74</v>
      </c>
      <c r="I8052" s="114">
        <v>1504.4649999999999</v>
      </c>
      <c r="J8052" s="118">
        <v>4056.442</v>
      </c>
      <c r="K8052" s="112" t="s">
        <v>9674</v>
      </c>
      <c r="L8052" s="114">
        <v>1140.5809999999999</v>
      </c>
      <c r="M8052" s="114">
        <v>49.040999999999997</v>
      </c>
      <c r="N8052" s="114">
        <v>3.512</v>
      </c>
      <c r="O8052" s="114">
        <v>2.5169999999999999</v>
      </c>
      <c r="P8052" s="114">
        <v>6.6580000000000004</v>
      </c>
      <c r="Q8052" s="114">
        <v>70.585999999999999</v>
      </c>
      <c r="R8052" s="114">
        <v>13.228999999999999</v>
      </c>
      <c r="S8052" s="118">
        <v>7087.4769999999999</v>
      </c>
    </row>
    <row r="8053" spans="1:19" ht="11.25" thickBot="1" x14ac:dyDescent="0.2">
      <c r="A8053" s="93"/>
    </row>
    <row r="8054" spans="1:19" ht="11.25" thickBot="1" x14ac:dyDescent="0.2">
      <c r="A8054" s="117" t="s">
        <v>358</v>
      </c>
      <c r="B8054" s="93"/>
      <c r="C8054" s="114">
        <v>0.28799999999999998</v>
      </c>
      <c r="D8054" s="118">
        <v>0.36899999999999999</v>
      </c>
      <c r="E8054" s="118">
        <v>0.47</v>
      </c>
      <c r="F8054" s="114">
        <v>16.384</v>
      </c>
      <c r="G8054" s="114">
        <v>24.661000000000001</v>
      </c>
      <c r="H8054" s="114">
        <v>1.853</v>
      </c>
      <c r="I8054" s="114">
        <v>0.80500000000000005</v>
      </c>
      <c r="J8054" s="118">
        <v>0.60599999999999998</v>
      </c>
      <c r="K8054" s="112" t="s">
        <v>5410</v>
      </c>
      <c r="L8054" s="114">
        <v>0.69099999999999995</v>
      </c>
      <c r="M8054" s="114">
        <v>1.6830000000000001</v>
      </c>
      <c r="N8054" s="114">
        <v>65.847999999999999</v>
      </c>
      <c r="O8054" s="114">
        <v>11.268000000000001</v>
      </c>
      <c r="P8054" s="114">
        <v>21.712</v>
      </c>
      <c r="Q8054" s="114">
        <v>1.605</v>
      </c>
      <c r="R8054" s="114">
        <v>3.6339999999999999</v>
      </c>
      <c r="S8054" s="118">
        <v>0.58299999999999996</v>
      </c>
    </row>
    <row r="8055" spans="1:19" ht="11.25" thickBot="1" x14ac:dyDescent="0.2">
      <c r="A8055" s="93"/>
    </row>
    <row r="8056" spans="1:19" ht="11.25" thickBot="1" x14ac:dyDescent="0.2">
      <c r="A8056" s="87" t="s">
        <v>345</v>
      </c>
      <c r="B8056" s="87" t="s">
        <v>346</v>
      </c>
      <c r="C8056" s="108" t="s">
        <v>35</v>
      </c>
      <c r="D8056" s="107" t="s">
        <v>36</v>
      </c>
      <c r="E8056" s="107" t="s">
        <v>37</v>
      </c>
      <c r="F8056" s="107" t="s">
        <v>38</v>
      </c>
      <c r="G8056" s="107" t="s">
        <v>39</v>
      </c>
      <c r="H8056" s="107" t="s">
        <v>40</v>
      </c>
      <c r="I8056" s="107" t="s">
        <v>41</v>
      </c>
      <c r="J8056" s="107" t="s">
        <v>42</v>
      </c>
      <c r="K8056" s="107" t="s">
        <v>43</v>
      </c>
      <c r="L8056" s="107" t="s">
        <v>44</v>
      </c>
      <c r="M8056" s="107" t="s">
        <v>45</v>
      </c>
      <c r="N8056" s="107" t="s">
        <v>46</v>
      </c>
      <c r="O8056" s="107" t="s">
        <v>47</v>
      </c>
      <c r="P8056" s="107" t="s">
        <v>48</v>
      </c>
      <c r="Q8056" s="107" t="s">
        <v>49</v>
      </c>
      <c r="R8056" s="107" t="s">
        <v>50</v>
      </c>
      <c r="S8056" s="107" t="s">
        <v>51</v>
      </c>
    </row>
    <row r="8057" spans="1:19" ht="11.25" thickBot="1" x14ac:dyDescent="0.2">
      <c r="A8057" s="88">
        <v>1</v>
      </c>
      <c r="B8057" s="109">
        <v>0.90952546296296299</v>
      </c>
      <c r="C8057" s="112" t="s">
        <v>9675</v>
      </c>
      <c r="D8057" s="89">
        <v>24178.022000000001</v>
      </c>
      <c r="E8057" s="89">
        <v>1173.0329999999999</v>
      </c>
      <c r="F8057" s="89">
        <v>11</v>
      </c>
      <c r="G8057" s="89">
        <v>431.00400000000002</v>
      </c>
      <c r="H8057" s="89">
        <v>69152.58</v>
      </c>
      <c r="I8057" s="89">
        <v>442573.5</v>
      </c>
      <c r="J8057" s="89">
        <v>16936.882000000001</v>
      </c>
      <c r="K8057" s="89">
        <v>24000.816999999999</v>
      </c>
      <c r="L8057" s="89">
        <v>3482.2910000000002</v>
      </c>
      <c r="M8057" s="89">
        <v>2547.1559999999999</v>
      </c>
      <c r="N8057" s="89">
        <v>439.005</v>
      </c>
      <c r="O8057" s="89">
        <v>440.005</v>
      </c>
      <c r="P8057" s="89">
        <v>736.01300000000003</v>
      </c>
      <c r="Q8057" s="89">
        <v>513.00599999999997</v>
      </c>
      <c r="R8057" s="89">
        <v>644.01</v>
      </c>
      <c r="S8057" s="89">
        <v>537.00699999999995</v>
      </c>
    </row>
    <row r="8058" spans="1:19" ht="11.25" thickBot="1" x14ac:dyDescent="0.2">
      <c r="A8058" s="93"/>
    </row>
    <row r="8059" spans="1:19" ht="11.25" thickBot="1" x14ac:dyDescent="0.2">
      <c r="A8059" s="88">
        <v>2</v>
      </c>
      <c r="B8059" s="109">
        <v>0.90969907407407413</v>
      </c>
      <c r="C8059" s="112" t="s">
        <v>9676</v>
      </c>
      <c r="D8059" s="89">
        <v>24326.194</v>
      </c>
      <c r="E8059" s="89">
        <v>1280.039</v>
      </c>
      <c r="F8059" s="89">
        <v>2</v>
      </c>
      <c r="G8059" s="89">
        <v>466.005</v>
      </c>
      <c r="H8059" s="89">
        <v>69434.514999999999</v>
      </c>
      <c r="I8059" s="89">
        <v>445805.32</v>
      </c>
      <c r="J8059" s="89">
        <v>17189.088</v>
      </c>
      <c r="K8059" s="89">
        <v>23914.718000000001</v>
      </c>
      <c r="L8059" s="89">
        <v>3651.32</v>
      </c>
      <c r="M8059" s="89">
        <v>2655.1689999999999</v>
      </c>
      <c r="N8059" s="89">
        <v>444.005</v>
      </c>
      <c r="O8059" s="89">
        <v>436.005</v>
      </c>
      <c r="P8059" s="89">
        <v>798.01499999999999</v>
      </c>
      <c r="Q8059" s="89">
        <v>495.00599999999997</v>
      </c>
      <c r="R8059" s="89">
        <v>631.01</v>
      </c>
      <c r="S8059" s="89">
        <v>500.00599999999997</v>
      </c>
    </row>
    <row r="8060" spans="1:19" ht="11.25" thickBot="1" x14ac:dyDescent="0.2">
      <c r="A8060" s="93"/>
    </row>
    <row r="8061" spans="1:19" ht="11.25" thickBot="1" x14ac:dyDescent="0.2">
      <c r="A8061" s="88">
        <v>3</v>
      </c>
      <c r="B8061" s="109">
        <v>0.90986111111111112</v>
      </c>
      <c r="C8061" s="112" t="s">
        <v>9677</v>
      </c>
      <c r="D8061" s="89">
        <v>24985.973999999998</v>
      </c>
      <c r="E8061" s="89">
        <v>1235.037</v>
      </c>
      <c r="F8061" s="89">
        <v>11</v>
      </c>
      <c r="G8061" s="89">
        <v>430.00400000000002</v>
      </c>
      <c r="H8061" s="89">
        <v>69360.267999999996</v>
      </c>
      <c r="I8061" s="89">
        <v>443425.33</v>
      </c>
      <c r="J8061" s="89">
        <v>17358.227999999999</v>
      </c>
      <c r="K8061" s="89">
        <v>24029.85</v>
      </c>
      <c r="L8061" s="89">
        <v>3597.3110000000001</v>
      </c>
      <c r="M8061" s="89">
        <v>2596.1619999999998</v>
      </c>
      <c r="N8061" s="89">
        <v>493.00599999999997</v>
      </c>
      <c r="O8061" s="89">
        <v>418.00400000000002</v>
      </c>
      <c r="P8061" s="89">
        <v>765.01400000000001</v>
      </c>
      <c r="Q8061" s="89">
        <v>493.00599999999997</v>
      </c>
      <c r="R8061" s="89">
        <v>678.01099999999997</v>
      </c>
      <c r="S8061" s="89">
        <v>562.00800000000004</v>
      </c>
    </row>
    <row r="8062" spans="1:19" ht="11.25" thickBot="1" x14ac:dyDescent="0.2">
      <c r="A8062" s="93"/>
    </row>
    <row r="8063" spans="1:19" ht="11.25" thickBot="1" x14ac:dyDescent="0.2">
      <c r="A8063" s="113" t="s">
        <v>352</v>
      </c>
      <c r="B8063" s="93"/>
      <c r="C8063" s="112" t="s">
        <v>9678</v>
      </c>
      <c r="D8063" s="114">
        <v>24496.73</v>
      </c>
      <c r="E8063" s="114">
        <v>1229.3699999999999</v>
      </c>
      <c r="F8063" s="114">
        <v>8</v>
      </c>
      <c r="G8063" s="114">
        <v>442.33800000000002</v>
      </c>
      <c r="H8063" s="114">
        <v>69315.788</v>
      </c>
      <c r="I8063" s="114">
        <v>443934.71999999997</v>
      </c>
      <c r="J8063" s="114">
        <v>17161.399000000001</v>
      </c>
      <c r="K8063" s="114">
        <v>23981.794999999998</v>
      </c>
      <c r="L8063" s="114">
        <v>3576.9740000000002</v>
      </c>
      <c r="M8063" s="114">
        <v>2599.4960000000001</v>
      </c>
      <c r="N8063" s="114">
        <v>458.67200000000003</v>
      </c>
      <c r="O8063" s="114">
        <v>431.33800000000002</v>
      </c>
      <c r="P8063" s="114">
        <v>766.34699999999998</v>
      </c>
      <c r="Q8063" s="114">
        <v>500.339</v>
      </c>
      <c r="R8063" s="114">
        <v>651.01</v>
      </c>
      <c r="S8063" s="114">
        <v>533.00699999999995</v>
      </c>
    </row>
    <row r="8064" spans="1:19" ht="11.25" thickBot="1" x14ac:dyDescent="0.2">
      <c r="A8064" s="93"/>
    </row>
    <row r="8065" spans="1:19" ht="11.25" thickBot="1" x14ac:dyDescent="0.2">
      <c r="A8065" s="116" t="s">
        <v>355</v>
      </c>
      <c r="B8065" s="93"/>
      <c r="C8065" s="112" t="s">
        <v>9679</v>
      </c>
      <c r="D8065" s="114">
        <v>430.12599999999998</v>
      </c>
      <c r="E8065" s="114">
        <v>53.728000000000002</v>
      </c>
      <c r="F8065" s="114">
        <v>5.1959999999999997</v>
      </c>
      <c r="G8065" s="114">
        <v>20.501999999999999</v>
      </c>
      <c r="H8065" s="114">
        <v>146.136</v>
      </c>
      <c r="I8065" s="114">
        <v>1675.0440000000001</v>
      </c>
      <c r="J8065" s="114">
        <v>212.03399999999999</v>
      </c>
      <c r="K8065" s="114">
        <v>59.877000000000002</v>
      </c>
      <c r="L8065" s="114">
        <v>86.33</v>
      </c>
      <c r="M8065" s="114">
        <v>54.084000000000003</v>
      </c>
      <c r="N8065" s="114">
        <v>29.838999999999999</v>
      </c>
      <c r="O8065" s="114">
        <v>11.718999999999999</v>
      </c>
      <c r="P8065" s="114">
        <v>31.023</v>
      </c>
      <c r="Q8065" s="114">
        <v>11.015000000000001</v>
      </c>
      <c r="R8065" s="114">
        <v>24.27</v>
      </c>
      <c r="S8065" s="114">
        <v>31.193999999999999</v>
      </c>
    </row>
    <row r="8066" spans="1:19" ht="11.25" thickBot="1" x14ac:dyDescent="0.2">
      <c r="A8066" s="93"/>
    </row>
    <row r="8067" spans="1:19" ht="11.25" thickBot="1" x14ac:dyDescent="0.2">
      <c r="A8067" s="117" t="s">
        <v>358</v>
      </c>
      <c r="B8067" s="93"/>
      <c r="C8067" s="112" t="s">
        <v>458</v>
      </c>
      <c r="D8067" s="114">
        <v>1.756</v>
      </c>
      <c r="E8067" s="114">
        <v>4.37</v>
      </c>
      <c r="F8067" s="114">
        <v>64.951999999999998</v>
      </c>
      <c r="G8067" s="114">
        <v>4.6349999999999998</v>
      </c>
      <c r="H8067" s="114">
        <v>0.21099999999999999</v>
      </c>
      <c r="I8067" s="114">
        <v>0.377</v>
      </c>
      <c r="J8067" s="114">
        <v>1.236</v>
      </c>
      <c r="K8067" s="114">
        <v>0.25</v>
      </c>
      <c r="L8067" s="114">
        <v>2.4129999999999998</v>
      </c>
      <c r="M8067" s="114">
        <v>2.081</v>
      </c>
      <c r="N8067" s="114">
        <v>6.5060000000000002</v>
      </c>
      <c r="O8067" s="114">
        <v>2.7170000000000001</v>
      </c>
      <c r="P8067" s="114">
        <v>4.048</v>
      </c>
      <c r="Q8067" s="114">
        <v>2.202</v>
      </c>
      <c r="R8067" s="114">
        <v>3.7280000000000002</v>
      </c>
      <c r="S8067" s="114">
        <v>5.8520000000000003</v>
      </c>
    </row>
    <row r="8068" spans="1:19" ht="11.25" thickBot="1" x14ac:dyDescent="0.2">
      <c r="A8068" s="93"/>
    </row>
    <row r="8069" spans="1:19" ht="11.25" thickBot="1" x14ac:dyDescent="0.2">
      <c r="A8069" s="87" t="s">
        <v>345</v>
      </c>
      <c r="B8069" s="87" t="s">
        <v>346</v>
      </c>
      <c r="C8069" s="107" t="s">
        <v>52</v>
      </c>
      <c r="D8069" s="107" t="s">
        <v>53</v>
      </c>
      <c r="E8069" s="107" t="s">
        <v>54</v>
      </c>
      <c r="F8069" s="107" t="s">
        <v>55</v>
      </c>
      <c r="G8069" s="107" t="s">
        <v>56</v>
      </c>
      <c r="H8069" s="107" t="s">
        <v>57</v>
      </c>
      <c r="I8069" s="107" t="s">
        <v>58</v>
      </c>
      <c r="J8069" s="107" t="s">
        <v>59</v>
      </c>
      <c r="K8069" s="107" t="s">
        <v>60</v>
      </c>
      <c r="L8069" s="107" t="s">
        <v>61</v>
      </c>
      <c r="M8069" s="107" t="s">
        <v>62</v>
      </c>
      <c r="N8069" s="107" t="s">
        <v>63</v>
      </c>
      <c r="O8069" s="107" t="s">
        <v>64</v>
      </c>
      <c r="P8069" s="108" t="s">
        <v>65</v>
      </c>
      <c r="Q8069" s="108" t="s">
        <v>66</v>
      </c>
      <c r="R8069" s="107" t="s">
        <v>67</v>
      </c>
      <c r="S8069" s="107" t="s">
        <v>68</v>
      </c>
    </row>
    <row r="8070" spans="1:19" ht="11.25" thickBot="1" x14ac:dyDescent="0.2">
      <c r="A8070" s="88">
        <v>1</v>
      </c>
      <c r="B8070" s="109">
        <v>0.90952546296296299</v>
      </c>
      <c r="C8070" s="89">
        <v>569.00800000000004</v>
      </c>
      <c r="D8070" s="89">
        <v>211.001</v>
      </c>
      <c r="E8070" s="89">
        <v>294.00200000000001</v>
      </c>
      <c r="F8070" s="89">
        <v>210.001</v>
      </c>
      <c r="G8070" s="89">
        <v>14835.28</v>
      </c>
      <c r="H8070" s="89">
        <v>4354.4549999999999</v>
      </c>
      <c r="I8070" s="89">
        <v>8</v>
      </c>
      <c r="J8070" s="89">
        <v>19</v>
      </c>
      <c r="K8070" s="89">
        <v>112</v>
      </c>
      <c r="L8070" s="89">
        <v>95</v>
      </c>
      <c r="M8070" s="89">
        <v>421.00400000000002</v>
      </c>
      <c r="N8070" s="89">
        <v>201.001</v>
      </c>
      <c r="O8070" s="89">
        <v>40479.288</v>
      </c>
      <c r="P8070" s="112" t="s">
        <v>9680</v>
      </c>
      <c r="Q8070" s="112" t="s">
        <v>9681</v>
      </c>
      <c r="R8070" s="89">
        <v>6623.0529999999999</v>
      </c>
      <c r="S8070" s="89">
        <v>3897.3649999999998</v>
      </c>
    </row>
    <row r="8071" spans="1:19" ht="11.25" thickBot="1" x14ac:dyDescent="0.2">
      <c r="A8071" s="93"/>
    </row>
    <row r="8072" spans="1:19" ht="11.25" thickBot="1" x14ac:dyDescent="0.2">
      <c r="A8072" s="88">
        <v>2</v>
      </c>
      <c r="B8072" s="109">
        <v>0.90969907407407413</v>
      </c>
      <c r="C8072" s="89">
        <v>575.00800000000004</v>
      </c>
      <c r="D8072" s="89">
        <v>204.001</v>
      </c>
      <c r="E8072" s="89">
        <v>303.00200000000001</v>
      </c>
      <c r="F8072" s="89">
        <v>224.001</v>
      </c>
      <c r="G8072" s="89">
        <v>14767.232</v>
      </c>
      <c r="H8072" s="89">
        <v>4335.451</v>
      </c>
      <c r="I8072" s="89">
        <v>8</v>
      </c>
      <c r="J8072" s="89">
        <v>17</v>
      </c>
      <c r="K8072" s="89">
        <v>94</v>
      </c>
      <c r="L8072" s="89">
        <v>99</v>
      </c>
      <c r="M8072" s="89">
        <v>382.00400000000002</v>
      </c>
      <c r="N8072" s="89">
        <v>177.001</v>
      </c>
      <c r="O8072" s="89">
        <v>40945.197</v>
      </c>
      <c r="P8072" s="112" t="s">
        <v>9682</v>
      </c>
      <c r="Q8072" s="112" t="s">
        <v>9683</v>
      </c>
      <c r="R8072" s="89">
        <v>6631.0550000000003</v>
      </c>
      <c r="S8072" s="89">
        <v>3879.3609999999999</v>
      </c>
    </row>
    <row r="8073" spans="1:19" ht="11.25" thickBot="1" x14ac:dyDescent="0.2">
      <c r="A8073" s="93"/>
    </row>
    <row r="8074" spans="1:19" ht="11.25" thickBot="1" x14ac:dyDescent="0.2">
      <c r="A8074" s="88">
        <v>3</v>
      </c>
      <c r="B8074" s="109">
        <v>0.90986111111111112</v>
      </c>
      <c r="C8074" s="89">
        <v>626.00900000000001</v>
      </c>
      <c r="D8074" s="89">
        <v>221.001</v>
      </c>
      <c r="E8074" s="89">
        <v>328.00299999999999</v>
      </c>
      <c r="F8074" s="89">
        <v>180.001</v>
      </c>
      <c r="G8074" s="89">
        <v>14680.17</v>
      </c>
      <c r="H8074" s="89">
        <v>4345.4530000000004</v>
      </c>
      <c r="I8074" s="89">
        <v>14</v>
      </c>
      <c r="J8074" s="89">
        <v>12</v>
      </c>
      <c r="K8074" s="89">
        <v>72</v>
      </c>
      <c r="L8074" s="89">
        <v>124</v>
      </c>
      <c r="M8074" s="89">
        <v>399.00400000000002</v>
      </c>
      <c r="N8074" s="89">
        <v>216.001</v>
      </c>
      <c r="O8074" s="89">
        <v>40751.817999999999</v>
      </c>
      <c r="P8074" s="112" t="s">
        <v>9684</v>
      </c>
      <c r="Q8074" s="112" t="s">
        <v>9685</v>
      </c>
      <c r="R8074" s="89">
        <v>6649.0609999999997</v>
      </c>
      <c r="S8074" s="89">
        <v>3943.373</v>
      </c>
    </row>
    <row r="8075" spans="1:19" ht="11.25" thickBot="1" x14ac:dyDescent="0.2">
      <c r="A8075" s="93"/>
    </row>
    <row r="8076" spans="1:19" ht="11.25" thickBot="1" x14ac:dyDescent="0.2">
      <c r="A8076" s="113" t="s">
        <v>352</v>
      </c>
      <c r="B8076" s="93"/>
      <c r="C8076" s="114">
        <v>590.00800000000004</v>
      </c>
      <c r="D8076" s="114">
        <v>212.001</v>
      </c>
      <c r="E8076" s="114">
        <v>308.33600000000001</v>
      </c>
      <c r="F8076" s="114">
        <v>204.66800000000001</v>
      </c>
      <c r="G8076" s="114">
        <v>14760.894</v>
      </c>
      <c r="H8076" s="114">
        <v>4345.12</v>
      </c>
      <c r="I8076" s="114">
        <v>10</v>
      </c>
      <c r="J8076" s="114">
        <v>16</v>
      </c>
      <c r="K8076" s="114">
        <v>92.667000000000002</v>
      </c>
      <c r="L8076" s="114">
        <v>106</v>
      </c>
      <c r="M8076" s="114">
        <v>400.67099999999999</v>
      </c>
      <c r="N8076" s="114">
        <v>198.001</v>
      </c>
      <c r="O8076" s="114">
        <v>40725.434000000001</v>
      </c>
      <c r="P8076" s="112" t="s">
        <v>9686</v>
      </c>
      <c r="Q8076" s="112" t="s">
        <v>9687</v>
      </c>
      <c r="R8076" s="114">
        <v>6634.39</v>
      </c>
      <c r="S8076" s="114">
        <v>3906.7</v>
      </c>
    </row>
    <row r="8077" spans="1:19" ht="11.25" thickBot="1" x14ac:dyDescent="0.2">
      <c r="A8077" s="93"/>
    </row>
    <row r="8078" spans="1:19" ht="11.25" thickBot="1" x14ac:dyDescent="0.2">
      <c r="A8078" s="116" t="s">
        <v>355</v>
      </c>
      <c r="B8078" s="93"/>
      <c r="C8078" s="114">
        <v>31.321999999999999</v>
      </c>
      <c r="D8078" s="114">
        <v>8.5440000000000005</v>
      </c>
      <c r="E8078" s="114">
        <v>17.617000000000001</v>
      </c>
      <c r="F8078" s="114">
        <v>22.48</v>
      </c>
      <c r="G8078" s="114">
        <v>77.748999999999995</v>
      </c>
      <c r="H8078" s="114">
        <v>9.5060000000000002</v>
      </c>
      <c r="I8078" s="114">
        <v>3.464</v>
      </c>
      <c r="J8078" s="114">
        <v>3.6059999999999999</v>
      </c>
      <c r="K8078" s="114">
        <v>20.033000000000001</v>
      </c>
      <c r="L8078" s="114">
        <v>15.715999999999999</v>
      </c>
      <c r="M8078" s="114">
        <v>19.553999999999998</v>
      </c>
      <c r="N8078" s="114">
        <v>19.672000000000001</v>
      </c>
      <c r="O8078" s="114">
        <v>234.072</v>
      </c>
      <c r="P8078" s="112" t="s">
        <v>9688</v>
      </c>
      <c r="Q8078" s="112" t="s">
        <v>9689</v>
      </c>
      <c r="R8078" s="114">
        <v>13.321</v>
      </c>
      <c r="S8078" s="114">
        <v>33.011000000000003</v>
      </c>
    </row>
    <row r="8079" spans="1:19" ht="11.25" thickBot="1" x14ac:dyDescent="0.2">
      <c r="A8079" s="93"/>
    </row>
    <row r="8080" spans="1:19" ht="11.25" thickBot="1" x14ac:dyDescent="0.2">
      <c r="A8080" s="117" t="s">
        <v>358</v>
      </c>
      <c r="B8080" s="93"/>
      <c r="C8080" s="114">
        <v>5.3090000000000002</v>
      </c>
      <c r="D8080" s="114">
        <v>4.03</v>
      </c>
      <c r="E8080" s="114">
        <v>5.7130000000000001</v>
      </c>
      <c r="F8080" s="114">
        <v>10.984</v>
      </c>
      <c r="G8080" s="114">
        <v>0.52700000000000002</v>
      </c>
      <c r="H8080" s="114">
        <v>0.219</v>
      </c>
      <c r="I8080" s="114">
        <v>34.640999999999998</v>
      </c>
      <c r="J8080" s="114">
        <v>22.535</v>
      </c>
      <c r="K8080" s="114">
        <v>21.619</v>
      </c>
      <c r="L8080" s="114">
        <v>14.827</v>
      </c>
      <c r="M8080" s="114">
        <v>4.88</v>
      </c>
      <c r="N8080" s="114">
        <v>9.9359999999999999</v>
      </c>
      <c r="O8080" s="114">
        <v>0.57499999999999996</v>
      </c>
      <c r="P8080" s="112" t="s">
        <v>3987</v>
      </c>
      <c r="Q8080" s="112" t="s">
        <v>3988</v>
      </c>
      <c r="R8080" s="114">
        <v>0.20100000000000001</v>
      </c>
      <c r="S8080" s="114">
        <v>0.84499999999999997</v>
      </c>
    </row>
    <row r="8081" spans="1:19" ht="10.5" x14ac:dyDescent="0.15">
      <c r="A8081" s="93"/>
    </row>
    <row r="8082" spans="1:19" x14ac:dyDescent="0.15">
      <c r="A8082" s="106"/>
      <c r="B8082" s="69" t="s">
        <v>3989</v>
      </c>
    </row>
    <row r="8083" spans="1:19" ht="9.75" thickBot="1" x14ac:dyDescent="0.2">
      <c r="A8083" s="64" t="s">
        <v>6926</v>
      </c>
    </row>
    <row r="8084" spans="1:19" ht="11.25" thickBot="1" x14ac:dyDescent="0.2">
      <c r="A8084" s="87" t="s">
        <v>345</v>
      </c>
      <c r="B8084" s="87" t="s">
        <v>346</v>
      </c>
      <c r="C8084" s="107" t="s">
        <v>1</v>
      </c>
      <c r="D8084" s="107" t="s">
        <v>2</v>
      </c>
      <c r="E8084" s="107" t="s">
        <v>3</v>
      </c>
      <c r="F8084" s="107" t="s">
        <v>4</v>
      </c>
      <c r="G8084" s="107" t="s">
        <v>5</v>
      </c>
      <c r="H8084" s="107" t="s">
        <v>6</v>
      </c>
      <c r="I8084" s="108" t="s">
        <v>7</v>
      </c>
      <c r="J8084" s="108" t="s">
        <v>8</v>
      </c>
      <c r="K8084" s="107" t="s">
        <v>9</v>
      </c>
      <c r="L8084" s="107" t="s">
        <v>10</v>
      </c>
      <c r="M8084" s="107" t="s">
        <v>11</v>
      </c>
      <c r="N8084" s="107" t="s">
        <v>12</v>
      </c>
      <c r="O8084" s="107" t="s">
        <v>13</v>
      </c>
      <c r="P8084" s="107" t="s">
        <v>14</v>
      </c>
      <c r="Q8084" s="107" t="s">
        <v>15</v>
      </c>
      <c r="R8084" s="107" t="s">
        <v>16</v>
      </c>
      <c r="S8084" s="107" t="s">
        <v>17</v>
      </c>
    </row>
    <row r="8085" spans="1:19" ht="11.25" thickBot="1" x14ac:dyDescent="0.2">
      <c r="A8085" s="88">
        <v>1</v>
      </c>
      <c r="B8085" s="109">
        <v>0.91497685185185185</v>
      </c>
      <c r="C8085" s="89">
        <v>849383.96</v>
      </c>
      <c r="D8085" s="89">
        <v>263121.15999999997</v>
      </c>
      <c r="E8085" s="89">
        <v>979863.74</v>
      </c>
      <c r="F8085" s="89">
        <v>94856.455000000002</v>
      </c>
      <c r="G8085" s="110" t="s">
        <v>9690</v>
      </c>
      <c r="H8085" s="89">
        <v>131429.26</v>
      </c>
      <c r="I8085" s="119">
        <v>74959.611999999994</v>
      </c>
      <c r="J8085" s="112" t="s">
        <v>9691</v>
      </c>
      <c r="K8085" s="89">
        <v>308655.63</v>
      </c>
      <c r="L8085" s="89">
        <v>3842.3539999999998</v>
      </c>
      <c r="M8085" s="89">
        <v>503.00599999999997</v>
      </c>
      <c r="N8085" s="89">
        <v>16717.705000000002</v>
      </c>
      <c r="O8085" s="89">
        <v>293423.89</v>
      </c>
      <c r="P8085" s="89">
        <v>1164.0329999999999</v>
      </c>
      <c r="Q8085" s="89">
        <v>2432.1419999999998</v>
      </c>
      <c r="R8085" s="89">
        <v>37028.877999999997</v>
      </c>
      <c r="S8085" s="89">
        <v>47437.947</v>
      </c>
    </row>
    <row r="8086" spans="1:19" ht="11.25" thickBot="1" x14ac:dyDescent="0.2">
      <c r="A8086" s="93"/>
    </row>
    <row r="8087" spans="1:19" ht="11.25" thickBot="1" x14ac:dyDescent="0.2">
      <c r="A8087" s="88">
        <v>2</v>
      </c>
      <c r="B8087" s="109">
        <v>0.91515046296296287</v>
      </c>
      <c r="C8087" s="89">
        <v>857048.47</v>
      </c>
      <c r="D8087" s="89">
        <v>264972.40000000002</v>
      </c>
      <c r="E8087" s="89">
        <v>984809.97</v>
      </c>
      <c r="F8087" s="89">
        <v>97384.077000000005</v>
      </c>
      <c r="G8087" s="110" t="s">
        <v>9692</v>
      </c>
      <c r="H8087" s="89">
        <v>132847.22</v>
      </c>
      <c r="I8087" s="119">
        <v>75089.077000000005</v>
      </c>
      <c r="J8087" s="112" t="s">
        <v>9693</v>
      </c>
      <c r="K8087" s="89">
        <v>309664.43</v>
      </c>
      <c r="L8087" s="89">
        <v>4050.3939999999998</v>
      </c>
      <c r="M8087" s="89">
        <v>563.00800000000004</v>
      </c>
      <c r="N8087" s="89">
        <v>16538.562000000002</v>
      </c>
      <c r="O8087" s="89">
        <v>295667.28000000003</v>
      </c>
      <c r="P8087" s="89">
        <v>1173.0329999999999</v>
      </c>
      <c r="Q8087" s="89">
        <v>2516.152</v>
      </c>
      <c r="R8087" s="89">
        <v>36978.788999999997</v>
      </c>
      <c r="S8087" s="89">
        <v>47949.114999999998</v>
      </c>
    </row>
    <row r="8088" spans="1:19" ht="11.25" thickBot="1" x14ac:dyDescent="0.2">
      <c r="A8088" s="93"/>
    </row>
    <row r="8089" spans="1:19" ht="11.25" thickBot="1" x14ac:dyDescent="0.2">
      <c r="A8089" s="88">
        <v>3</v>
      </c>
      <c r="B8089" s="109">
        <v>0.91531250000000008</v>
      </c>
      <c r="C8089" s="89">
        <v>909259.31</v>
      </c>
      <c r="D8089" s="89">
        <v>271090.36</v>
      </c>
      <c r="E8089" s="89">
        <v>988860.22</v>
      </c>
      <c r="F8089" s="89">
        <v>94874.536999999997</v>
      </c>
      <c r="G8089" s="110" t="s">
        <v>9694</v>
      </c>
      <c r="H8089" s="89">
        <v>136434.29</v>
      </c>
      <c r="I8089" s="119">
        <v>75968.255999999994</v>
      </c>
      <c r="J8089" s="112" t="s">
        <v>9695</v>
      </c>
      <c r="K8089" s="89">
        <v>310017.63</v>
      </c>
      <c r="L8089" s="89">
        <v>3973.3789999999999</v>
      </c>
      <c r="M8089" s="89">
        <v>549.00699999999995</v>
      </c>
      <c r="N8089" s="89">
        <v>16818.786</v>
      </c>
      <c r="O8089" s="89">
        <v>298857.31</v>
      </c>
      <c r="P8089" s="89">
        <v>1174.0329999999999</v>
      </c>
      <c r="Q8089" s="89">
        <v>2627.1660000000002</v>
      </c>
      <c r="R8089" s="89">
        <v>37234.243999999999</v>
      </c>
      <c r="S8089" s="89">
        <v>49892.671000000002</v>
      </c>
    </row>
    <row r="8090" spans="1:19" ht="11.25" thickBot="1" x14ac:dyDescent="0.2">
      <c r="A8090" s="93"/>
    </row>
    <row r="8091" spans="1:19" ht="11.25" thickBot="1" x14ac:dyDescent="0.2">
      <c r="A8091" s="113" t="s">
        <v>352</v>
      </c>
      <c r="B8091" s="93"/>
      <c r="C8091" s="114">
        <v>871897.25</v>
      </c>
      <c r="D8091" s="114">
        <v>266394.64</v>
      </c>
      <c r="E8091" s="114">
        <v>984511.31</v>
      </c>
      <c r="F8091" s="114">
        <v>95705.023000000001</v>
      </c>
      <c r="G8091" s="110" t="s">
        <v>9696</v>
      </c>
      <c r="H8091" s="114">
        <v>133570.25</v>
      </c>
      <c r="I8091" s="118">
        <v>75338.982000000004</v>
      </c>
      <c r="J8091" s="112" t="s">
        <v>9697</v>
      </c>
      <c r="K8091" s="114">
        <v>309445.89</v>
      </c>
      <c r="L8091" s="114">
        <v>3955.3760000000002</v>
      </c>
      <c r="M8091" s="114">
        <v>538.34</v>
      </c>
      <c r="N8091" s="114">
        <v>16691.684000000001</v>
      </c>
      <c r="O8091" s="114">
        <v>295982.83</v>
      </c>
      <c r="P8091" s="114">
        <v>1170.366</v>
      </c>
      <c r="Q8091" s="114">
        <v>2525.1529999999998</v>
      </c>
      <c r="R8091" s="114">
        <v>37080.637000000002</v>
      </c>
      <c r="S8091" s="114">
        <v>48426.578000000001</v>
      </c>
    </row>
    <row r="8092" spans="1:19" ht="11.25" thickBot="1" x14ac:dyDescent="0.2">
      <c r="A8092" s="93"/>
    </row>
    <row r="8093" spans="1:19" ht="11.25" thickBot="1" x14ac:dyDescent="0.2">
      <c r="A8093" s="116" t="s">
        <v>355</v>
      </c>
      <c r="B8093" s="93"/>
      <c r="C8093" s="114">
        <v>32582.649000000001</v>
      </c>
      <c r="D8093" s="114">
        <v>4170.6239999999998</v>
      </c>
      <c r="E8093" s="114">
        <v>4505.6679999999997</v>
      </c>
      <c r="F8093" s="114">
        <v>1454.1310000000001</v>
      </c>
      <c r="G8093" s="110" t="s">
        <v>9698</v>
      </c>
      <c r="H8093" s="114">
        <v>2579.6610000000001</v>
      </c>
      <c r="I8093" s="118">
        <v>548.798</v>
      </c>
      <c r="J8093" s="112" t="s">
        <v>9699</v>
      </c>
      <c r="K8093" s="114">
        <v>706.81</v>
      </c>
      <c r="L8093" s="114">
        <v>105.182</v>
      </c>
      <c r="M8093" s="114">
        <v>31.390999999999998</v>
      </c>
      <c r="N8093" s="114">
        <v>141.91300000000001</v>
      </c>
      <c r="O8093" s="114">
        <v>2730.4189999999999</v>
      </c>
      <c r="P8093" s="114">
        <v>5.508</v>
      </c>
      <c r="Q8093" s="114">
        <v>97.822999999999993</v>
      </c>
      <c r="R8093" s="114">
        <v>135.364</v>
      </c>
      <c r="S8093" s="114">
        <v>1295.143</v>
      </c>
    </row>
    <row r="8094" spans="1:19" ht="11.25" thickBot="1" x14ac:dyDescent="0.2">
      <c r="A8094" s="93"/>
    </row>
    <row r="8095" spans="1:19" ht="11.25" thickBot="1" x14ac:dyDescent="0.2">
      <c r="A8095" s="117" t="s">
        <v>358</v>
      </c>
      <c r="B8095" s="93"/>
      <c r="C8095" s="114">
        <v>3.7370000000000001</v>
      </c>
      <c r="D8095" s="114">
        <v>1.5660000000000001</v>
      </c>
      <c r="E8095" s="114">
        <v>0.45800000000000002</v>
      </c>
      <c r="F8095" s="114">
        <v>1.5189999999999999</v>
      </c>
      <c r="G8095" s="110" t="s">
        <v>9700</v>
      </c>
      <c r="H8095" s="114">
        <v>1.931</v>
      </c>
      <c r="I8095" s="118">
        <v>0.72799999999999998</v>
      </c>
      <c r="J8095" s="112" t="s">
        <v>542</v>
      </c>
      <c r="K8095" s="114">
        <v>0.22800000000000001</v>
      </c>
      <c r="L8095" s="114">
        <v>2.6589999999999998</v>
      </c>
      <c r="M8095" s="114">
        <v>5.8310000000000004</v>
      </c>
      <c r="N8095" s="114">
        <v>0.85</v>
      </c>
      <c r="O8095" s="114">
        <v>0.92200000000000004</v>
      </c>
      <c r="P8095" s="114">
        <v>0.47099999999999997</v>
      </c>
      <c r="Q8095" s="114">
        <v>3.8740000000000001</v>
      </c>
      <c r="R8095" s="114">
        <v>0.36499999999999999</v>
      </c>
      <c r="S8095" s="114">
        <v>2.6739999999999999</v>
      </c>
    </row>
    <row r="8096" spans="1:19" ht="11.25" thickBot="1" x14ac:dyDescent="0.2">
      <c r="A8096" s="93"/>
    </row>
    <row r="8097" spans="1:19" ht="11.25" thickBot="1" x14ac:dyDescent="0.2">
      <c r="A8097" s="87" t="s">
        <v>345</v>
      </c>
      <c r="B8097" s="87" t="s">
        <v>346</v>
      </c>
      <c r="C8097" s="107" t="s">
        <v>18</v>
      </c>
      <c r="D8097" s="108" t="s">
        <v>19</v>
      </c>
      <c r="E8097" s="108" t="s">
        <v>20</v>
      </c>
      <c r="F8097" s="107" t="s">
        <v>21</v>
      </c>
      <c r="G8097" s="107" t="s">
        <v>22</v>
      </c>
      <c r="H8097" s="107" t="s">
        <v>23</v>
      </c>
      <c r="I8097" s="107" t="s">
        <v>24</v>
      </c>
      <c r="J8097" s="108" t="s">
        <v>25</v>
      </c>
      <c r="K8097" s="108" t="s">
        <v>26</v>
      </c>
      <c r="L8097" s="107" t="s">
        <v>27</v>
      </c>
      <c r="M8097" s="107" t="s">
        <v>28</v>
      </c>
      <c r="N8097" s="107" t="s">
        <v>29</v>
      </c>
      <c r="O8097" s="107" t="s">
        <v>30</v>
      </c>
      <c r="P8097" s="107" t="s">
        <v>31</v>
      </c>
      <c r="Q8097" s="107" t="s">
        <v>32</v>
      </c>
      <c r="R8097" s="107" t="s">
        <v>33</v>
      </c>
      <c r="S8097" s="108" t="s">
        <v>34</v>
      </c>
    </row>
    <row r="8098" spans="1:19" ht="11.25" thickBot="1" x14ac:dyDescent="0.2">
      <c r="A8098" s="88">
        <v>1</v>
      </c>
      <c r="B8098" s="109">
        <v>0.91497685185185185</v>
      </c>
      <c r="C8098" s="89">
        <v>3925.37</v>
      </c>
      <c r="D8098" s="119">
        <v>68707.108999999997</v>
      </c>
      <c r="E8098" s="119">
        <v>1348535.9</v>
      </c>
      <c r="F8098" s="89">
        <v>45</v>
      </c>
      <c r="G8098" s="89">
        <v>50</v>
      </c>
      <c r="H8098" s="89">
        <v>1383.046</v>
      </c>
      <c r="I8098" s="89">
        <v>20697.276000000002</v>
      </c>
      <c r="J8098" s="119">
        <v>661840.41</v>
      </c>
      <c r="K8098" s="112" t="s">
        <v>9701</v>
      </c>
      <c r="L8098" s="89">
        <v>14347.939</v>
      </c>
      <c r="M8098" s="89">
        <v>1033.0260000000001</v>
      </c>
      <c r="N8098" s="89">
        <v>6</v>
      </c>
      <c r="O8098" s="89">
        <v>14</v>
      </c>
      <c r="P8098" s="89">
        <v>18</v>
      </c>
      <c r="Q8098" s="89">
        <v>1294.04</v>
      </c>
      <c r="R8098" s="89">
        <v>135</v>
      </c>
      <c r="S8098" s="119">
        <v>1201187.1000000001</v>
      </c>
    </row>
    <row r="8099" spans="1:19" ht="11.25" thickBot="1" x14ac:dyDescent="0.2">
      <c r="A8099" s="93"/>
    </row>
    <row r="8100" spans="1:19" ht="11.25" thickBot="1" x14ac:dyDescent="0.2">
      <c r="A8100" s="88">
        <v>2</v>
      </c>
      <c r="B8100" s="109">
        <v>0.91515046296296287</v>
      </c>
      <c r="C8100" s="89">
        <v>3816.35</v>
      </c>
      <c r="D8100" s="119">
        <v>69204.752999999997</v>
      </c>
      <c r="E8100" s="119">
        <v>1350358.4</v>
      </c>
      <c r="F8100" s="89">
        <v>37</v>
      </c>
      <c r="G8100" s="89">
        <v>38</v>
      </c>
      <c r="H8100" s="89">
        <v>1513.0550000000001</v>
      </c>
      <c r="I8100" s="89">
        <v>21094.673999999999</v>
      </c>
      <c r="J8100" s="119">
        <v>666937.14</v>
      </c>
      <c r="K8100" s="112" t="s">
        <v>9702</v>
      </c>
      <c r="L8100" s="89">
        <v>14195.834999999999</v>
      </c>
      <c r="M8100" s="89">
        <v>1058.027</v>
      </c>
      <c r="N8100" s="89">
        <v>3</v>
      </c>
      <c r="O8100" s="89">
        <v>11</v>
      </c>
      <c r="P8100" s="89">
        <v>15</v>
      </c>
      <c r="Q8100" s="89">
        <v>1290.04</v>
      </c>
      <c r="R8100" s="89">
        <v>131</v>
      </c>
      <c r="S8100" s="119">
        <v>1213111.1000000001</v>
      </c>
    </row>
    <row r="8101" spans="1:19" ht="11.25" thickBot="1" x14ac:dyDescent="0.2">
      <c r="A8101" s="93"/>
    </row>
    <row r="8102" spans="1:19" ht="11.25" thickBot="1" x14ac:dyDescent="0.2">
      <c r="A8102" s="88">
        <v>3</v>
      </c>
      <c r="B8102" s="109">
        <v>0.91531250000000008</v>
      </c>
      <c r="C8102" s="89">
        <v>4029.39</v>
      </c>
      <c r="D8102" s="119">
        <v>69671.304000000004</v>
      </c>
      <c r="E8102" s="119">
        <v>1346384.2</v>
      </c>
      <c r="F8102" s="89">
        <v>53</v>
      </c>
      <c r="G8102" s="89">
        <v>43</v>
      </c>
      <c r="H8102" s="89">
        <v>1447.05</v>
      </c>
      <c r="I8102" s="89">
        <v>21358.942999999999</v>
      </c>
      <c r="J8102" s="119">
        <v>674910.86</v>
      </c>
      <c r="K8102" s="112" t="s">
        <v>9703</v>
      </c>
      <c r="L8102" s="89">
        <v>14359.947</v>
      </c>
      <c r="M8102" s="89">
        <v>990.024</v>
      </c>
      <c r="N8102" s="89">
        <v>4</v>
      </c>
      <c r="O8102" s="89">
        <v>5</v>
      </c>
      <c r="P8102" s="89">
        <v>21</v>
      </c>
      <c r="Q8102" s="89">
        <v>1360.0440000000001</v>
      </c>
      <c r="R8102" s="89">
        <v>171.001</v>
      </c>
      <c r="S8102" s="119">
        <v>1222482.8</v>
      </c>
    </row>
    <row r="8103" spans="1:19" ht="11.25" thickBot="1" x14ac:dyDescent="0.2">
      <c r="A8103" s="93"/>
    </row>
    <row r="8104" spans="1:19" ht="11.25" thickBot="1" x14ac:dyDescent="0.2">
      <c r="A8104" s="113" t="s">
        <v>352</v>
      </c>
      <c r="B8104" s="93"/>
      <c r="C8104" s="114">
        <v>3923.703</v>
      </c>
      <c r="D8104" s="118">
        <v>69194.388999999996</v>
      </c>
      <c r="E8104" s="118">
        <v>1348426.2</v>
      </c>
      <c r="F8104" s="114">
        <v>45</v>
      </c>
      <c r="G8104" s="114">
        <v>43.667000000000002</v>
      </c>
      <c r="H8104" s="114">
        <v>1447.7170000000001</v>
      </c>
      <c r="I8104" s="114">
        <v>21050.297999999999</v>
      </c>
      <c r="J8104" s="118">
        <v>667896.14</v>
      </c>
      <c r="K8104" s="112" t="s">
        <v>9704</v>
      </c>
      <c r="L8104" s="114">
        <v>14301.24</v>
      </c>
      <c r="M8104" s="114">
        <v>1027.0250000000001</v>
      </c>
      <c r="N8104" s="114">
        <v>4.3330000000000002</v>
      </c>
      <c r="O8104" s="114">
        <v>10</v>
      </c>
      <c r="P8104" s="114">
        <v>18</v>
      </c>
      <c r="Q8104" s="114">
        <v>1314.7080000000001</v>
      </c>
      <c r="R8104" s="114">
        <v>145.667</v>
      </c>
      <c r="S8104" s="118">
        <v>1212260.3</v>
      </c>
    </row>
    <row r="8105" spans="1:19" ht="11.25" thickBot="1" x14ac:dyDescent="0.2">
      <c r="A8105" s="93"/>
    </row>
    <row r="8106" spans="1:19" ht="11.25" thickBot="1" x14ac:dyDescent="0.2">
      <c r="A8106" s="116" t="s">
        <v>355</v>
      </c>
      <c r="B8106" s="93"/>
      <c r="C8106" s="114">
        <v>106.53</v>
      </c>
      <c r="D8106" s="118">
        <v>482.18099999999998</v>
      </c>
      <c r="E8106" s="118">
        <v>1989.3969999999999</v>
      </c>
      <c r="F8106" s="114">
        <v>8</v>
      </c>
      <c r="G8106" s="114">
        <v>6.0279999999999996</v>
      </c>
      <c r="H8106" s="114">
        <v>65.007000000000005</v>
      </c>
      <c r="I8106" s="114">
        <v>333.05799999999999</v>
      </c>
      <c r="J8106" s="118">
        <v>6587.7849999999999</v>
      </c>
      <c r="K8106" s="112" t="s">
        <v>9705</v>
      </c>
      <c r="L8106" s="114">
        <v>91.480999999999995</v>
      </c>
      <c r="M8106" s="114">
        <v>34.396000000000001</v>
      </c>
      <c r="N8106" s="114">
        <v>1.528</v>
      </c>
      <c r="O8106" s="114">
        <v>4.5830000000000002</v>
      </c>
      <c r="P8106" s="114">
        <v>3</v>
      </c>
      <c r="Q8106" s="114">
        <v>39.313000000000002</v>
      </c>
      <c r="R8106" s="114">
        <v>22.03</v>
      </c>
      <c r="S8106" s="118">
        <v>10673.316000000001</v>
      </c>
    </row>
    <row r="8107" spans="1:19" ht="11.25" thickBot="1" x14ac:dyDescent="0.2">
      <c r="A8107" s="93"/>
    </row>
    <row r="8108" spans="1:19" ht="11.25" thickBot="1" x14ac:dyDescent="0.2">
      <c r="A8108" s="117" t="s">
        <v>358</v>
      </c>
      <c r="B8108" s="93"/>
      <c r="C8108" s="114">
        <v>2.7149999999999999</v>
      </c>
      <c r="D8108" s="118">
        <v>0.69699999999999995</v>
      </c>
      <c r="E8108" s="118">
        <v>0.14799999999999999</v>
      </c>
      <c r="F8108" s="114">
        <v>17.777999999999999</v>
      </c>
      <c r="G8108" s="114">
        <v>13.804</v>
      </c>
      <c r="H8108" s="114">
        <v>4.49</v>
      </c>
      <c r="I8108" s="114">
        <v>1.5820000000000001</v>
      </c>
      <c r="J8108" s="118">
        <v>0.98599999999999999</v>
      </c>
      <c r="K8108" s="112" t="s">
        <v>3887</v>
      </c>
      <c r="L8108" s="114">
        <v>0.64</v>
      </c>
      <c r="M8108" s="114">
        <v>3.3490000000000002</v>
      </c>
      <c r="N8108" s="114">
        <v>35.250999999999998</v>
      </c>
      <c r="O8108" s="114">
        <v>45.826000000000001</v>
      </c>
      <c r="P8108" s="114">
        <v>16.667000000000002</v>
      </c>
      <c r="Q8108" s="114">
        <v>2.99</v>
      </c>
      <c r="R8108" s="114">
        <v>15.124000000000001</v>
      </c>
      <c r="S8108" s="118">
        <v>0.88</v>
      </c>
    </row>
    <row r="8109" spans="1:19" ht="11.25" thickBot="1" x14ac:dyDescent="0.2">
      <c r="A8109" s="93"/>
    </row>
    <row r="8110" spans="1:19" ht="11.25" thickBot="1" x14ac:dyDescent="0.2">
      <c r="A8110" s="87" t="s">
        <v>345</v>
      </c>
      <c r="B8110" s="87" t="s">
        <v>346</v>
      </c>
      <c r="C8110" s="108" t="s">
        <v>35</v>
      </c>
      <c r="D8110" s="107" t="s">
        <v>36</v>
      </c>
      <c r="E8110" s="107" t="s">
        <v>37</v>
      </c>
      <c r="F8110" s="107" t="s">
        <v>38</v>
      </c>
      <c r="G8110" s="107" t="s">
        <v>39</v>
      </c>
      <c r="H8110" s="107" t="s">
        <v>40</v>
      </c>
      <c r="I8110" s="107" t="s">
        <v>41</v>
      </c>
      <c r="J8110" s="107" t="s">
        <v>42</v>
      </c>
      <c r="K8110" s="107" t="s">
        <v>43</v>
      </c>
      <c r="L8110" s="107" t="s">
        <v>44</v>
      </c>
      <c r="M8110" s="107" t="s">
        <v>45</v>
      </c>
      <c r="N8110" s="107" t="s">
        <v>46</v>
      </c>
      <c r="O8110" s="107" t="s">
        <v>47</v>
      </c>
      <c r="P8110" s="107" t="s">
        <v>48</v>
      </c>
      <c r="Q8110" s="107" t="s">
        <v>49</v>
      </c>
      <c r="R8110" s="107" t="s">
        <v>50</v>
      </c>
      <c r="S8110" s="107" t="s">
        <v>51</v>
      </c>
    </row>
    <row r="8111" spans="1:19" ht="11.25" thickBot="1" x14ac:dyDescent="0.2">
      <c r="A8111" s="88">
        <v>1</v>
      </c>
      <c r="B8111" s="109">
        <v>0.91497685185185185</v>
      </c>
      <c r="C8111" s="112" t="s">
        <v>9706</v>
      </c>
      <c r="D8111" s="89">
        <v>8469.7209999999995</v>
      </c>
      <c r="E8111" s="89">
        <v>344.00299999999999</v>
      </c>
      <c r="F8111" s="89">
        <v>7</v>
      </c>
      <c r="G8111" s="89">
        <v>237.001</v>
      </c>
      <c r="H8111" s="89">
        <v>14623.13</v>
      </c>
      <c r="I8111" s="89">
        <v>94299.937999999995</v>
      </c>
      <c r="J8111" s="89">
        <v>3966.3780000000002</v>
      </c>
      <c r="K8111" s="89">
        <v>9179.0220000000008</v>
      </c>
      <c r="L8111" s="89">
        <v>984.02300000000002</v>
      </c>
      <c r="M8111" s="89">
        <v>714.01199999999994</v>
      </c>
      <c r="N8111" s="89">
        <v>110</v>
      </c>
      <c r="O8111" s="89">
        <v>106</v>
      </c>
      <c r="P8111" s="89">
        <v>173.001</v>
      </c>
      <c r="Q8111" s="89">
        <v>155.001</v>
      </c>
      <c r="R8111" s="89">
        <v>197.001</v>
      </c>
      <c r="S8111" s="89">
        <v>141</v>
      </c>
    </row>
    <row r="8112" spans="1:19" ht="11.25" thickBot="1" x14ac:dyDescent="0.2">
      <c r="A8112" s="93"/>
    </row>
    <row r="8113" spans="1:19" ht="11.25" thickBot="1" x14ac:dyDescent="0.2">
      <c r="A8113" s="88">
        <v>2</v>
      </c>
      <c r="B8113" s="109">
        <v>0.91515046296296287</v>
      </c>
      <c r="C8113" s="112" t="s">
        <v>9707</v>
      </c>
      <c r="D8113" s="89">
        <v>8784.8520000000008</v>
      </c>
      <c r="E8113" s="89">
        <v>338.00299999999999</v>
      </c>
      <c r="F8113" s="89">
        <v>5</v>
      </c>
      <c r="G8113" s="89">
        <v>243.001</v>
      </c>
      <c r="H8113" s="89">
        <v>14831.277</v>
      </c>
      <c r="I8113" s="89">
        <v>94829.331999999995</v>
      </c>
      <c r="J8113" s="89">
        <v>4156.415</v>
      </c>
      <c r="K8113" s="89">
        <v>9143.0059999999994</v>
      </c>
      <c r="L8113" s="89">
        <v>1014.025</v>
      </c>
      <c r="M8113" s="89">
        <v>725.01300000000003</v>
      </c>
      <c r="N8113" s="89">
        <v>115</v>
      </c>
      <c r="O8113" s="89">
        <v>120</v>
      </c>
      <c r="P8113" s="89">
        <v>192.001</v>
      </c>
      <c r="Q8113" s="89">
        <v>139</v>
      </c>
      <c r="R8113" s="89">
        <v>183.001</v>
      </c>
      <c r="S8113" s="89">
        <v>131</v>
      </c>
    </row>
    <row r="8114" spans="1:19" ht="11.25" thickBot="1" x14ac:dyDescent="0.2">
      <c r="A8114" s="93"/>
    </row>
    <row r="8115" spans="1:19" ht="11.25" thickBot="1" x14ac:dyDescent="0.2">
      <c r="A8115" s="88">
        <v>3</v>
      </c>
      <c r="B8115" s="109">
        <v>0.91531250000000008</v>
      </c>
      <c r="C8115" s="112" t="s">
        <v>9708</v>
      </c>
      <c r="D8115" s="89">
        <v>8742.8340000000007</v>
      </c>
      <c r="E8115" s="89">
        <v>383.00400000000002</v>
      </c>
      <c r="F8115" s="89">
        <v>3</v>
      </c>
      <c r="G8115" s="89">
        <v>227.001</v>
      </c>
      <c r="H8115" s="89">
        <v>14752.221</v>
      </c>
      <c r="I8115" s="89">
        <v>94805.222999999998</v>
      </c>
      <c r="J8115" s="89">
        <v>3962.377</v>
      </c>
      <c r="K8115" s="89">
        <v>8989.9390000000003</v>
      </c>
      <c r="L8115" s="89">
        <v>1008.024</v>
      </c>
      <c r="M8115" s="89">
        <v>769.01400000000001</v>
      </c>
      <c r="N8115" s="89">
        <v>141</v>
      </c>
      <c r="O8115" s="89">
        <v>118</v>
      </c>
      <c r="P8115" s="89">
        <v>208.001</v>
      </c>
      <c r="Q8115" s="89">
        <v>145.001</v>
      </c>
      <c r="R8115" s="89">
        <v>190.001</v>
      </c>
      <c r="S8115" s="89">
        <v>140</v>
      </c>
    </row>
    <row r="8116" spans="1:19" ht="11.25" thickBot="1" x14ac:dyDescent="0.2">
      <c r="A8116" s="93"/>
    </row>
    <row r="8117" spans="1:19" ht="11.25" thickBot="1" x14ac:dyDescent="0.2">
      <c r="A8117" s="113" t="s">
        <v>352</v>
      </c>
      <c r="B8117" s="93"/>
      <c r="C8117" s="112" t="s">
        <v>9709</v>
      </c>
      <c r="D8117" s="114">
        <v>8665.8019999999997</v>
      </c>
      <c r="E8117" s="114">
        <v>355.00299999999999</v>
      </c>
      <c r="F8117" s="114">
        <v>5</v>
      </c>
      <c r="G8117" s="114">
        <v>235.66800000000001</v>
      </c>
      <c r="H8117" s="114">
        <v>14735.543</v>
      </c>
      <c r="I8117" s="114">
        <v>94644.831000000006</v>
      </c>
      <c r="J8117" s="114">
        <v>4028.39</v>
      </c>
      <c r="K8117" s="114">
        <v>9103.9889999999996</v>
      </c>
      <c r="L8117" s="114">
        <v>1002.024</v>
      </c>
      <c r="M8117" s="114">
        <v>736.01300000000003</v>
      </c>
      <c r="N8117" s="114">
        <v>122</v>
      </c>
      <c r="O8117" s="114">
        <v>114.667</v>
      </c>
      <c r="P8117" s="114">
        <v>191.001</v>
      </c>
      <c r="Q8117" s="114">
        <v>146.334</v>
      </c>
      <c r="R8117" s="114">
        <v>190.001</v>
      </c>
      <c r="S8117" s="114">
        <v>137.334</v>
      </c>
    </row>
    <row r="8118" spans="1:19" ht="11.25" thickBot="1" x14ac:dyDescent="0.2">
      <c r="A8118" s="93"/>
    </row>
    <row r="8119" spans="1:19" ht="11.25" thickBot="1" x14ac:dyDescent="0.2">
      <c r="A8119" s="116" t="s">
        <v>355</v>
      </c>
      <c r="B8119" s="93"/>
      <c r="C8119" s="112" t="s">
        <v>9710</v>
      </c>
      <c r="D8119" s="114">
        <v>171.10599999999999</v>
      </c>
      <c r="E8119" s="114">
        <v>24.434000000000001</v>
      </c>
      <c r="F8119" s="114">
        <v>2</v>
      </c>
      <c r="G8119" s="114">
        <v>8.0830000000000002</v>
      </c>
      <c r="H8119" s="114">
        <v>105.071</v>
      </c>
      <c r="I8119" s="114">
        <v>298.93</v>
      </c>
      <c r="J8119" s="114">
        <v>110.89100000000001</v>
      </c>
      <c r="K8119" s="114">
        <v>100.398</v>
      </c>
      <c r="L8119" s="114">
        <v>15.875</v>
      </c>
      <c r="M8119" s="114">
        <v>29.103999999999999</v>
      </c>
      <c r="N8119" s="114">
        <v>16.643000000000001</v>
      </c>
      <c r="O8119" s="114">
        <v>7.5720000000000001</v>
      </c>
      <c r="P8119" s="114">
        <v>17.521999999999998</v>
      </c>
      <c r="Q8119" s="114">
        <v>8.0830000000000002</v>
      </c>
      <c r="R8119" s="114">
        <v>7</v>
      </c>
      <c r="S8119" s="114">
        <v>5.508</v>
      </c>
    </row>
    <row r="8120" spans="1:19" ht="11.25" thickBot="1" x14ac:dyDescent="0.2">
      <c r="A8120" s="93"/>
    </row>
    <row r="8121" spans="1:19" ht="11.25" thickBot="1" x14ac:dyDescent="0.2">
      <c r="A8121" s="117" t="s">
        <v>358</v>
      </c>
      <c r="B8121" s="93"/>
      <c r="C8121" s="112" t="s">
        <v>4011</v>
      </c>
      <c r="D8121" s="114">
        <v>1.974</v>
      </c>
      <c r="E8121" s="114">
        <v>6.883</v>
      </c>
      <c r="F8121" s="114">
        <v>40</v>
      </c>
      <c r="G8121" s="114">
        <v>3.43</v>
      </c>
      <c r="H8121" s="114">
        <v>0.71299999999999997</v>
      </c>
      <c r="I8121" s="114">
        <v>0.316</v>
      </c>
      <c r="J8121" s="114">
        <v>2.7530000000000001</v>
      </c>
      <c r="K8121" s="114">
        <v>1.103</v>
      </c>
      <c r="L8121" s="114">
        <v>1.5840000000000001</v>
      </c>
      <c r="M8121" s="114">
        <v>3.9540000000000002</v>
      </c>
      <c r="N8121" s="114">
        <v>13.641999999999999</v>
      </c>
      <c r="O8121" s="114">
        <v>6.6029999999999998</v>
      </c>
      <c r="P8121" s="114">
        <v>9.1739999999999995</v>
      </c>
      <c r="Q8121" s="114">
        <v>5.524</v>
      </c>
      <c r="R8121" s="114">
        <v>3.6840000000000002</v>
      </c>
      <c r="S8121" s="114">
        <v>4.01</v>
      </c>
    </row>
    <row r="8122" spans="1:19" ht="11.25" thickBot="1" x14ac:dyDescent="0.2">
      <c r="A8122" s="93"/>
    </row>
    <row r="8123" spans="1:19" ht="11.25" thickBot="1" x14ac:dyDescent="0.2">
      <c r="A8123" s="87" t="s">
        <v>345</v>
      </c>
      <c r="B8123" s="87" t="s">
        <v>346</v>
      </c>
      <c r="C8123" s="107" t="s">
        <v>52</v>
      </c>
      <c r="D8123" s="107" t="s">
        <v>53</v>
      </c>
      <c r="E8123" s="107" t="s">
        <v>54</v>
      </c>
      <c r="F8123" s="107" t="s">
        <v>55</v>
      </c>
      <c r="G8123" s="107" t="s">
        <v>56</v>
      </c>
      <c r="H8123" s="107" t="s">
        <v>57</v>
      </c>
      <c r="I8123" s="107" t="s">
        <v>58</v>
      </c>
      <c r="J8123" s="107" t="s">
        <v>59</v>
      </c>
      <c r="K8123" s="107" t="s">
        <v>60</v>
      </c>
      <c r="L8123" s="107" t="s">
        <v>61</v>
      </c>
      <c r="M8123" s="107" t="s">
        <v>62</v>
      </c>
      <c r="N8123" s="107" t="s">
        <v>63</v>
      </c>
      <c r="O8123" s="107" t="s">
        <v>64</v>
      </c>
      <c r="P8123" s="108" t="s">
        <v>65</v>
      </c>
      <c r="Q8123" s="108" t="s">
        <v>66</v>
      </c>
      <c r="R8123" s="107" t="s">
        <v>67</v>
      </c>
      <c r="S8123" s="107" t="s">
        <v>68</v>
      </c>
    </row>
    <row r="8124" spans="1:19" ht="11.25" thickBot="1" x14ac:dyDescent="0.2">
      <c r="A8124" s="88">
        <v>1</v>
      </c>
      <c r="B8124" s="109">
        <v>0.91497685185185185</v>
      </c>
      <c r="C8124" s="89">
        <v>182.001</v>
      </c>
      <c r="D8124" s="89">
        <v>69</v>
      </c>
      <c r="E8124" s="89">
        <v>76</v>
      </c>
      <c r="F8124" s="89">
        <v>53</v>
      </c>
      <c r="G8124" s="89">
        <v>1847.0820000000001</v>
      </c>
      <c r="H8124" s="89">
        <v>766.01400000000001</v>
      </c>
      <c r="I8124" s="89">
        <v>13</v>
      </c>
      <c r="J8124" s="89">
        <v>18</v>
      </c>
      <c r="K8124" s="89">
        <v>12</v>
      </c>
      <c r="L8124" s="89">
        <v>22</v>
      </c>
      <c r="M8124" s="89">
        <v>112</v>
      </c>
      <c r="N8124" s="89">
        <v>99</v>
      </c>
      <c r="O8124" s="89">
        <v>10330.561</v>
      </c>
      <c r="P8124" s="112" t="s">
        <v>9711</v>
      </c>
      <c r="Q8124" s="112" t="s">
        <v>9712</v>
      </c>
      <c r="R8124" s="89">
        <v>961.02200000000005</v>
      </c>
      <c r="S8124" s="89">
        <v>1698.069</v>
      </c>
    </row>
    <row r="8125" spans="1:19" ht="11.25" thickBot="1" x14ac:dyDescent="0.2">
      <c r="A8125" s="93"/>
    </row>
    <row r="8126" spans="1:19" ht="11.25" thickBot="1" x14ac:dyDescent="0.2">
      <c r="A8126" s="88">
        <v>2</v>
      </c>
      <c r="B8126" s="109">
        <v>0.91515046296296287</v>
      </c>
      <c r="C8126" s="89">
        <v>225.001</v>
      </c>
      <c r="D8126" s="89">
        <v>72</v>
      </c>
      <c r="E8126" s="89">
        <v>101</v>
      </c>
      <c r="F8126" s="89">
        <v>45</v>
      </c>
      <c r="G8126" s="89">
        <v>1837.0809999999999</v>
      </c>
      <c r="H8126" s="89">
        <v>698.01199999999994</v>
      </c>
      <c r="I8126" s="89">
        <v>8</v>
      </c>
      <c r="J8126" s="89">
        <v>14</v>
      </c>
      <c r="K8126" s="89">
        <v>12</v>
      </c>
      <c r="L8126" s="89">
        <v>23</v>
      </c>
      <c r="M8126" s="89">
        <v>89</v>
      </c>
      <c r="N8126" s="89">
        <v>116</v>
      </c>
      <c r="O8126" s="89">
        <v>10395.593000000001</v>
      </c>
      <c r="P8126" s="112" t="s">
        <v>9713</v>
      </c>
      <c r="Q8126" s="112" t="s">
        <v>9714</v>
      </c>
      <c r="R8126" s="89">
        <v>922.02</v>
      </c>
      <c r="S8126" s="89">
        <v>1664.067</v>
      </c>
    </row>
    <row r="8127" spans="1:19" ht="11.25" thickBot="1" x14ac:dyDescent="0.2">
      <c r="A8127" s="93"/>
    </row>
    <row r="8128" spans="1:19" ht="11.25" thickBot="1" x14ac:dyDescent="0.2">
      <c r="A8128" s="88">
        <v>3</v>
      </c>
      <c r="B8128" s="109">
        <v>0.91531250000000008</v>
      </c>
      <c r="C8128" s="89">
        <v>234.001</v>
      </c>
      <c r="D8128" s="89">
        <v>54</v>
      </c>
      <c r="E8128" s="89">
        <v>74</v>
      </c>
      <c r="F8128" s="89">
        <v>42</v>
      </c>
      <c r="G8128" s="89">
        <v>1887.086</v>
      </c>
      <c r="H8128" s="89">
        <v>742.01300000000003</v>
      </c>
      <c r="I8128" s="89">
        <v>8</v>
      </c>
      <c r="J8128" s="89">
        <v>19</v>
      </c>
      <c r="K8128" s="89">
        <v>9</v>
      </c>
      <c r="L8128" s="89">
        <v>17</v>
      </c>
      <c r="M8128" s="89">
        <v>123</v>
      </c>
      <c r="N8128" s="89">
        <v>114</v>
      </c>
      <c r="O8128" s="89">
        <v>11084.948</v>
      </c>
      <c r="P8128" s="112" t="s">
        <v>9715</v>
      </c>
      <c r="Q8128" s="112" t="s">
        <v>9716</v>
      </c>
      <c r="R8128" s="89">
        <v>914.02</v>
      </c>
      <c r="S8128" s="89">
        <v>1676.067</v>
      </c>
    </row>
    <row r="8129" spans="1:19" ht="11.25" thickBot="1" x14ac:dyDescent="0.2">
      <c r="A8129" s="93"/>
    </row>
    <row r="8130" spans="1:19" ht="11.25" thickBot="1" x14ac:dyDescent="0.2">
      <c r="A8130" s="113" t="s">
        <v>352</v>
      </c>
      <c r="B8130" s="93"/>
      <c r="C8130" s="114">
        <v>213.66800000000001</v>
      </c>
      <c r="D8130" s="114">
        <v>65</v>
      </c>
      <c r="E8130" s="114">
        <v>83.667000000000002</v>
      </c>
      <c r="F8130" s="114">
        <v>46.667000000000002</v>
      </c>
      <c r="G8130" s="114">
        <v>1857.0830000000001</v>
      </c>
      <c r="H8130" s="114">
        <v>735.346</v>
      </c>
      <c r="I8130" s="114">
        <v>9.6669999999999998</v>
      </c>
      <c r="J8130" s="114">
        <v>17</v>
      </c>
      <c r="K8130" s="114">
        <v>11</v>
      </c>
      <c r="L8130" s="114">
        <v>20.667000000000002</v>
      </c>
      <c r="M8130" s="114">
        <v>108</v>
      </c>
      <c r="N8130" s="114">
        <v>109.667</v>
      </c>
      <c r="O8130" s="114">
        <v>10603.700999999999</v>
      </c>
      <c r="P8130" s="112" t="s">
        <v>9717</v>
      </c>
      <c r="Q8130" s="112" t="s">
        <v>9718</v>
      </c>
      <c r="R8130" s="114">
        <v>932.35400000000004</v>
      </c>
      <c r="S8130" s="114">
        <v>1679.4010000000001</v>
      </c>
    </row>
    <row r="8131" spans="1:19" ht="11.25" thickBot="1" x14ac:dyDescent="0.2">
      <c r="A8131" s="93"/>
    </row>
    <row r="8132" spans="1:19" ht="11.25" thickBot="1" x14ac:dyDescent="0.2">
      <c r="A8132" s="116" t="s">
        <v>355</v>
      </c>
      <c r="B8132" s="93"/>
      <c r="C8132" s="114">
        <v>27.791</v>
      </c>
      <c r="D8132" s="114">
        <v>9.6440000000000001</v>
      </c>
      <c r="E8132" s="114">
        <v>15.044</v>
      </c>
      <c r="F8132" s="114">
        <v>5.6859999999999999</v>
      </c>
      <c r="G8132" s="114">
        <v>26.46</v>
      </c>
      <c r="H8132" s="114">
        <v>34.488</v>
      </c>
      <c r="I8132" s="114">
        <v>2.887</v>
      </c>
      <c r="J8132" s="114">
        <v>2.6459999999999999</v>
      </c>
      <c r="K8132" s="114">
        <v>1.732</v>
      </c>
      <c r="L8132" s="114">
        <v>3.2149999999999999</v>
      </c>
      <c r="M8132" s="114">
        <v>17.349</v>
      </c>
      <c r="N8132" s="114">
        <v>9.2919999999999998</v>
      </c>
      <c r="O8132" s="114">
        <v>418.03899999999999</v>
      </c>
      <c r="P8132" s="112" t="s">
        <v>9719</v>
      </c>
      <c r="Q8132" s="112" t="s">
        <v>9720</v>
      </c>
      <c r="R8132" s="114">
        <v>25.146999999999998</v>
      </c>
      <c r="S8132" s="114">
        <v>17.245000000000001</v>
      </c>
    </row>
    <row r="8133" spans="1:19" ht="11.25" thickBot="1" x14ac:dyDescent="0.2">
      <c r="A8133" s="93"/>
    </row>
    <row r="8134" spans="1:19" ht="11.25" thickBot="1" x14ac:dyDescent="0.2">
      <c r="A8134" s="117" t="s">
        <v>358</v>
      </c>
      <c r="B8134" s="93"/>
      <c r="C8134" s="114">
        <v>13.007</v>
      </c>
      <c r="D8134" s="114">
        <v>14.836</v>
      </c>
      <c r="E8134" s="114">
        <v>17.981000000000002</v>
      </c>
      <c r="F8134" s="114">
        <v>12.185</v>
      </c>
      <c r="G8134" s="114">
        <v>1.425</v>
      </c>
      <c r="H8134" s="114">
        <v>4.6900000000000004</v>
      </c>
      <c r="I8134" s="114">
        <v>29.863</v>
      </c>
      <c r="J8134" s="114">
        <v>15.563000000000001</v>
      </c>
      <c r="K8134" s="114">
        <v>15.746</v>
      </c>
      <c r="L8134" s="114">
        <v>15.554</v>
      </c>
      <c r="M8134" s="114">
        <v>16.064</v>
      </c>
      <c r="N8134" s="114">
        <v>8.4730000000000008</v>
      </c>
      <c r="O8134" s="114">
        <v>3.9420000000000002</v>
      </c>
      <c r="P8134" s="112" t="s">
        <v>4021</v>
      </c>
      <c r="Q8134" s="112" t="s">
        <v>1731</v>
      </c>
      <c r="R8134" s="114">
        <v>2.6970000000000001</v>
      </c>
      <c r="S8134" s="114">
        <v>1.0269999999999999</v>
      </c>
    </row>
    <row r="8135" spans="1:19" ht="10.5" x14ac:dyDescent="0.15">
      <c r="A8135" s="93"/>
    </row>
    <row r="8136" spans="1:19" x14ac:dyDescent="0.15">
      <c r="A8136" s="106"/>
      <c r="B8136" s="69" t="s">
        <v>4022</v>
      </c>
    </row>
    <row r="8137" spans="1:19" ht="9.75" thickBot="1" x14ac:dyDescent="0.2">
      <c r="A8137" s="64" t="s">
        <v>6926</v>
      </c>
    </row>
    <row r="8138" spans="1:19" ht="11.25" thickBot="1" x14ac:dyDescent="0.2">
      <c r="A8138" s="87" t="s">
        <v>345</v>
      </c>
      <c r="B8138" s="87" t="s">
        <v>346</v>
      </c>
      <c r="C8138" s="107" t="s">
        <v>1</v>
      </c>
      <c r="D8138" s="107" t="s">
        <v>2</v>
      </c>
      <c r="E8138" s="107" t="s">
        <v>3</v>
      </c>
      <c r="F8138" s="107" t="s">
        <v>4</v>
      </c>
      <c r="G8138" s="107" t="s">
        <v>5</v>
      </c>
      <c r="H8138" s="107" t="s">
        <v>6</v>
      </c>
      <c r="I8138" s="108" t="s">
        <v>7</v>
      </c>
      <c r="J8138" s="108" t="s">
        <v>8</v>
      </c>
      <c r="K8138" s="107" t="s">
        <v>9</v>
      </c>
      <c r="L8138" s="107" t="s">
        <v>10</v>
      </c>
      <c r="M8138" s="107" t="s">
        <v>11</v>
      </c>
      <c r="N8138" s="107" t="s">
        <v>12</v>
      </c>
      <c r="O8138" s="107" t="s">
        <v>13</v>
      </c>
      <c r="P8138" s="107" t="s">
        <v>14</v>
      </c>
      <c r="Q8138" s="107" t="s">
        <v>15</v>
      </c>
      <c r="R8138" s="107" t="s">
        <v>16</v>
      </c>
      <c r="S8138" s="107" t="s">
        <v>17</v>
      </c>
    </row>
    <row r="8139" spans="1:19" ht="11.25" thickBot="1" x14ac:dyDescent="0.2">
      <c r="A8139" s="88">
        <v>1</v>
      </c>
      <c r="B8139" s="109">
        <v>0.92042824074074081</v>
      </c>
      <c r="C8139" s="110" t="s">
        <v>9721</v>
      </c>
      <c r="D8139" s="110" t="s">
        <v>9722</v>
      </c>
      <c r="E8139" s="110" t="s">
        <v>9723</v>
      </c>
      <c r="F8139" s="89">
        <v>259015.19</v>
      </c>
      <c r="G8139" s="110" t="s">
        <v>9724</v>
      </c>
      <c r="H8139" s="110" t="s">
        <v>9725</v>
      </c>
      <c r="I8139" s="119">
        <v>76351.653999999995</v>
      </c>
      <c r="J8139" s="112" t="s">
        <v>9726</v>
      </c>
      <c r="K8139" s="110" t="s">
        <v>9727</v>
      </c>
      <c r="L8139" s="89">
        <v>15524.781999999999</v>
      </c>
      <c r="M8139" s="89">
        <v>5133.6319999999996</v>
      </c>
      <c r="N8139" s="89">
        <v>467297.69</v>
      </c>
      <c r="O8139" s="89">
        <v>1351242.1</v>
      </c>
      <c r="P8139" s="89">
        <v>4144.4120000000003</v>
      </c>
      <c r="Q8139" s="89">
        <v>22152.772000000001</v>
      </c>
      <c r="R8139" s="89">
        <v>271595.88</v>
      </c>
      <c r="S8139" s="89">
        <v>235390.34</v>
      </c>
    </row>
    <row r="8140" spans="1:19" ht="11.25" thickBot="1" x14ac:dyDescent="0.2">
      <c r="A8140" s="93"/>
    </row>
    <row r="8141" spans="1:19" ht="11.25" thickBot="1" x14ac:dyDescent="0.2">
      <c r="A8141" s="88">
        <v>2</v>
      </c>
      <c r="B8141" s="109">
        <v>0.92060185185185184</v>
      </c>
      <c r="C8141" s="110" t="s">
        <v>9728</v>
      </c>
      <c r="D8141" s="110" t="s">
        <v>9729</v>
      </c>
      <c r="E8141" s="110" t="s">
        <v>9730</v>
      </c>
      <c r="F8141" s="89">
        <v>259612.55</v>
      </c>
      <c r="G8141" s="110" t="s">
        <v>9731</v>
      </c>
      <c r="H8141" s="110" t="s">
        <v>9732</v>
      </c>
      <c r="I8141" s="119">
        <v>76537.332999999999</v>
      </c>
      <c r="J8141" s="112" t="s">
        <v>9733</v>
      </c>
      <c r="K8141" s="110" t="s">
        <v>9734</v>
      </c>
      <c r="L8141" s="89">
        <v>15651.877</v>
      </c>
      <c r="M8141" s="89">
        <v>5156.6379999999999</v>
      </c>
      <c r="N8141" s="89">
        <v>464331.46</v>
      </c>
      <c r="O8141" s="89">
        <v>1361030.4</v>
      </c>
      <c r="P8141" s="89">
        <v>3964.377</v>
      </c>
      <c r="Q8141" s="89">
        <v>21905.51</v>
      </c>
      <c r="R8141" s="89">
        <v>270189.77</v>
      </c>
      <c r="S8141" s="89">
        <v>233596.31</v>
      </c>
    </row>
    <row r="8142" spans="1:19" ht="11.25" thickBot="1" x14ac:dyDescent="0.2">
      <c r="A8142" s="93"/>
    </row>
    <row r="8143" spans="1:19" ht="11.25" thickBot="1" x14ac:dyDescent="0.2">
      <c r="A8143" s="88">
        <v>3</v>
      </c>
      <c r="B8143" s="109">
        <v>0.92076388888888883</v>
      </c>
      <c r="C8143" s="110" t="s">
        <v>9735</v>
      </c>
      <c r="D8143" s="110" t="s">
        <v>9736</v>
      </c>
      <c r="E8143" s="110" t="s">
        <v>9737</v>
      </c>
      <c r="F8143" s="89">
        <v>257572.46</v>
      </c>
      <c r="G8143" s="110" t="s">
        <v>9738</v>
      </c>
      <c r="H8143" s="110" t="s">
        <v>9739</v>
      </c>
      <c r="I8143" s="119">
        <v>76056.577999999994</v>
      </c>
      <c r="J8143" s="112" t="s">
        <v>9740</v>
      </c>
      <c r="K8143" s="110" t="s">
        <v>9741</v>
      </c>
      <c r="L8143" s="89">
        <v>15337.644</v>
      </c>
      <c r="M8143" s="89">
        <v>5150.6369999999997</v>
      </c>
      <c r="N8143" s="89">
        <v>462514.71</v>
      </c>
      <c r="O8143" s="89">
        <v>1364677.8</v>
      </c>
      <c r="P8143" s="89">
        <v>4207.4250000000002</v>
      </c>
      <c r="Q8143" s="89">
        <v>21835.437000000002</v>
      </c>
      <c r="R8143" s="89">
        <v>270168.5</v>
      </c>
      <c r="S8143" s="89">
        <v>233842.05</v>
      </c>
    </row>
    <row r="8144" spans="1:19" ht="11.25" thickBot="1" x14ac:dyDescent="0.2">
      <c r="A8144" s="93"/>
    </row>
    <row r="8145" spans="1:19" ht="11.25" thickBot="1" x14ac:dyDescent="0.2">
      <c r="A8145" s="113" t="s">
        <v>352</v>
      </c>
      <c r="B8145" s="93"/>
      <c r="C8145" s="110" t="s">
        <v>9742</v>
      </c>
      <c r="D8145" s="110" t="s">
        <v>9743</v>
      </c>
      <c r="E8145" s="110" t="s">
        <v>9744</v>
      </c>
      <c r="F8145" s="114">
        <v>258733.4</v>
      </c>
      <c r="G8145" s="110" t="s">
        <v>9745</v>
      </c>
      <c r="H8145" s="110" t="s">
        <v>9746</v>
      </c>
      <c r="I8145" s="118">
        <v>76315.187999999995</v>
      </c>
      <c r="J8145" s="112" t="s">
        <v>9747</v>
      </c>
      <c r="K8145" s="110" t="s">
        <v>9748</v>
      </c>
      <c r="L8145" s="114">
        <v>15504.768</v>
      </c>
      <c r="M8145" s="114">
        <v>5146.9690000000001</v>
      </c>
      <c r="N8145" s="114">
        <v>464714.62</v>
      </c>
      <c r="O8145" s="114">
        <v>1358983.4</v>
      </c>
      <c r="P8145" s="114">
        <v>4105.4049999999997</v>
      </c>
      <c r="Q8145" s="114">
        <v>21964.573</v>
      </c>
      <c r="R8145" s="114">
        <v>270651.38</v>
      </c>
      <c r="S8145" s="114">
        <v>234276.23</v>
      </c>
    </row>
    <row r="8146" spans="1:19" ht="11.25" thickBot="1" x14ac:dyDescent="0.2">
      <c r="A8146" s="93"/>
    </row>
    <row r="8147" spans="1:19" ht="11.25" thickBot="1" x14ac:dyDescent="0.2">
      <c r="A8147" s="116" t="s">
        <v>355</v>
      </c>
      <c r="B8147" s="93"/>
      <c r="C8147" s="110" t="s">
        <v>9749</v>
      </c>
      <c r="D8147" s="110" t="s">
        <v>9750</v>
      </c>
      <c r="E8147" s="110" t="s">
        <v>9751</v>
      </c>
      <c r="F8147" s="114">
        <v>1048.829</v>
      </c>
      <c r="G8147" s="110" t="s">
        <v>9752</v>
      </c>
      <c r="H8147" s="110" t="s">
        <v>9753</v>
      </c>
      <c r="I8147" s="118">
        <v>242.44399999999999</v>
      </c>
      <c r="J8147" s="112" t="s">
        <v>9754</v>
      </c>
      <c r="K8147" s="110" t="s">
        <v>9755</v>
      </c>
      <c r="L8147" s="114">
        <v>158.07</v>
      </c>
      <c r="M8147" s="114">
        <v>11.933</v>
      </c>
      <c r="N8147" s="114">
        <v>2414.3980000000001</v>
      </c>
      <c r="O8147" s="114">
        <v>6947.8360000000002</v>
      </c>
      <c r="P8147" s="114">
        <v>126.13200000000001</v>
      </c>
      <c r="Q8147" s="114">
        <v>166.708</v>
      </c>
      <c r="R8147" s="114">
        <v>818.02599999999995</v>
      </c>
      <c r="S8147" s="114">
        <v>972.63499999999999</v>
      </c>
    </row>
    <row r="8148" spans="1:19" ht="11.25" thickBot="1" x14ac:dyDescent="0.2">
      <c r="A8148" s="93"/>
    </row>
    <row r="8149" spans="1:19" ht="11.25" thickBot="1" x14ac:dyDescent="0.2">
      <c r="A8149" s="117" t="s">
        <v>358</v>
      </c>
      <c r="B8149" s="93"/>
      <c r="C8149" s="110" t="s">
        <v>3792</v>
      </c>
      <c r="D8149" s="110" t="s">
        <v>687</v>
      </c>
      <c r="E8149" s="110" t="s">
        <v>1431</v>
      </c>
      <c r="F8149" s="114">
        <v>0.40500000000000003</v>
      </c>
      <c r="G8149" s="110" t="s">
        <v>8538</v>
      </c>
      <c r="H8149" s="110" t="s">
        <v>4599</v>
      </c>
      <c r="I8149" s="118">
        <v>0.318</v>
      </c>
      <c r="J8149" s="112" t="s">
        <v>734</v>
      </c>
      <c r="K8149" s="110" t="s">
        <v>8448</v>
      </c>
      <c r="L8149" s="114">
        <v>1.0189999999999999</v>
      </c>
      <c r="M8149" s="114">
        <v>0.23200000000000001</v>
      </c>
      <c r="N8149" s="114">
        <v>0.52</v>
      </c>
      <c r="O8149" s="114">
        <v>0.51100000000000001</v>
      </c>
      <c r="P8149" s="114">
        <v>3.0720000000000001</v>
      </c>
      <c r="Q8149" s="114">
        <v>0.75900000000000001</v>
      </c>
      <c r="R8149" s="114">
        <v>0.30199999999999999</v>
      </c>
      <c r="S8149" s="114">
        <v>0.41499999999999998</v>
      </c>
    </row>
    <row r="8150" spans="1:19" ht="11.25" thickBot="1" x14ac:dyDescent="0.2">
      <c r="A8150" s="93"/>
    </row>
    <row r="8151" spans="1:19" ht="11.25" thickBot="1" x14ac:dyDescent="0.2">
      <c r="A8151" s="87" t="s">
        <v>345</v>
      </c>
      <c r="B8151" s="87" t="s">
        <v>346</v>
      </c>
      <c r="C8151" s="107" t="s">
        <v>18</v>
      </c>
      <c r="D8151" s="108" t="s">
        <v>19</v>
      </c>
      <c r="E8151" s="108" t="s">
        <v>20</v>
      </c>
      <c r="F8151" s="107" t="s">
        <v>21</v>
      </c>
      <c r="G8151" s="107" t="s">
        <v>22</v>
      </c>
      <c r="H8151" s="107" t="s">
        <v>23</v>
      </c>
      <c r="I8151" s="107" t="s">
        <v>24</v>
      </c>
      <c r="J8151" s="108" t="s">
        <v>25</v>
      </c>
      <c r="K8151" s="108" t="s">
        <v>26</v>
      </c>
      <c r="L8151" s="107" t="s">
        <v>27</v>
      </c>
      <c r="M8151" s="107" t="s">
        <v>28</v>
      </c>
      <c r="N8151" s="107" t="s">
        <v>29</v>
      </c>
      <c r="O8151" s="107" t="s">
        <v>30</v>
      </c>
      <c r="P8151" s="107" t="s">
        <v>31</v>
      </c>
      <c r="Q8151" s="107" t="s">
        <v>32</v>
      </c>
      <c r="R8151" s="107" t="s">
        <v>33</v>
      </c>
      <c r="S8151" s="108" t="s">
        <v>34</v>
      </c>
    </row>
    <row r="8152" spans="1:19" ht="11.25" thickBot="1" x14ac:dyDescent="0.2">
      <c r="A8152" s="88">
        <v>1</v>
      </c>
      <c r="B8152" s="109">
        <v>0.92042824074074081</v>
      </c>
      <c r="C8152" s="89">
        <v>30474.272000000001</v>
      </c>
      <c r="D8152" s="119">
        <v>69384.347999999998</v>
      </c>
      <c r="E8152" s="119">
        <v>1336677.1000000001</v>
      </c>
      <c r="F8152" s="89">
        <v>61</v>
      </c>
      <c r="G8152" s="89">
        <v>62</v>
      </c>
      <c r="H8152" s="89">
        <v>5302.6750000000002</v>
      </c>
      <c r="I8152" s="110" t="s">
        <v>9756</v>
      </c>
      <c r="J8152" s="119">
        <v>674437.91</v>
      </c>
      <c r="K8152" s="112" t="s">
        <v>9757</v>
      </c>
      <c r="L8152" s="89">
        <v>33847.472999999998</v>
      </c>
      <c r="M8152" s="89">
        <v>4008.386</v>
      </c>
      <c r="N8152" s="89">
        <v>10</v>
      </c>
      <c r="O8152" s="89">
        <v>82</v>
      </c>
      <c r="P8152" s="89">
        <v>335.00299999999999</v>
      </c>
      <c r="Q8152" s="89">
        <v>6507.0159999999996</v>
      </c>
      <c r="R8152" s="89">
        <v>897.01900000000001</v>
      </c>
      <c r="S8152" s="119">
        <v>1221299.3</v>
      </c>
    </row>
    <row r="8153" spans="1:19" ht="11.25" thickBot="1" x14ac:dyDescent="0.2">
      <c r="A8153" s="93"/>
    </row>
    <row r="8154" spans="1:19" ht="11.25" thickBot="1" x14ac:dyDescent="0.2">
      <c r="A8154" s="88">
        <v>2</v>
      </c>
      <c r="B8154" s="109">
        <v>0.92060185185185184</v>
      </c>
      <c r="C8154" s="89">
        <v>30664.550999999999</v>
      </c>
      <c r="D8154" s="119">
        <v>70213.118000000002</v>
      </c>
      <c r="E8154" s="119">
        <v>1328570.3999999999</v>
      </c>
      <c r="F8154" s="89">
        <v>78</v>
      </c>
      <c r="G8154" s="89">
        <v>47</v>
      </c>
      <c r="H8154" s="89">
        <v>5322.68</v>
      </c>
      <c r="I8154" s="110" t="s">
        <v>9758</v>
      </c>
      <c r="J8154" s="119">
        <v>683928.92</v>
      </c>
      <c r="K8154" s="112" t="s">
        <v>9759</v>
      </c>
      <c r="L8154" s="89">
        <v>33628.118999999999</v>
      </c>
      <c r="M8154" s="89">
        <v>3986.3809999999999</v>
      </c>
      <c r="N8154" s="89">
        <v>8</v>
      </c>
      <c r="O8154" s="89">
        <v>92</v>
      </c>
      <c r="P8154" s="89">
        <v>355.00299999999999</v>
      </c>
      <c r="Q8154" s="89">
        <v>6431.9930000000004</v>
      </c>
      <c r="R8154" s="89">
        <v>859.01800000000003</v>
      </c>
      <c r="S8154" s="119">
        <v>1235637.8999999999</v>
      </c>
    </row>
    <row r="8155" spans="1:19" ht="11.25" thickBot="1" x14ac:dyDescent="0.2">
      <c r="A8155" s="93"/>
    </row>
    <row r="8156" spans="1:19" ht="11.25" thickBot="1" x14ac:dyDescent="0.2">
      <c r="A8156" s="88">
        <v>3</v>
      </c>
      <c r="B8156" s="109">
        <v>0.92076388888888883</v>
      </c>
      <c r="C8156" s="89">
        <v>29958.525000000001</v>
      </c>
      <c r="D8156" s="119">
        <v>70370.648000000001</v>
      </c>
      <c r="E8156" s="119">
        <v>1326348.3</v>
      </c>
      <c r="F8156" s="89">
        <v>81</v>
      </c>
      <c r="G8156" s="89">
        <v>42</v>
      </c>
      <c r="H8156" s="89">
        <v>5287.6710000000003</v>
      </c>
      <c r="I8156" s="110" t="s">
        <v>9760</v>
      </c>
      <c r="J8156" s="119">
        <v>683390.68</v>
      </c>
      <c r="K8156" s="112" t="s">
        <v>9761</v>
      </c>
      <c r="L8156" s="89">
        <v>33635.129999999997</v>
      </c>
      <c r="M8156" s="89">
        <v>3824.3510000000001</v>
      </c>
      <c r="N8156" s="89">
        <v>5</v>
      </c>
      <c r="O8156" s="89">
        <v>76</v>
      </c>
      <c r="P8156" s="89">
        <v>347.00299999999999</v>
      </c>
      <c r="Q8156" s="89">
        <v>6436.9939999999997</v>
      </c>
      <c r="R8156" s="89">
        <v>815.01599999999996</v>
      </c>
      <c r="S8156" s="119">
        <v>1238398.8</v>
      </c>
    </row>
    <row r="8157" spans="1:19" ht="11.25" thickBot="1" x14ac:dyDescent="0.2">
      <c r="A8157" s="93"/>
    </row>
    <row r="8158" spans="1:19" ht="11.25" thickBot="1" x14ac:dyDescent="0.2">
      <c r="A8158" s="113" t="s">
        <v>352</v>
      </c>
      <c r="B8158" s="93"/>
      <c r="C8158" s="114">
        <v>30365.782999999999</v>
      </c>
      <c r="D8158" s="118">
        <v>69989.372000000003</v>
      </c>
      <c r="E8158" s="118">
        <v>1330531.8999999999</v>
      </c>
      <c r="F8158" s="114">
        <v>73.332999999999998</v>
      </c>
      <c r="G8158" s="114">
        <v>50.332999999999998</v>
      </c>
      <c r="H8158" s="114">
        <v>5304.3419999999996</v>
      </c>
      <c r="I8158" s="110" t="s">
        <v>9762</v>
      </c>
      <c r="J8158" s="118">
        <v>680585.83</v>
      </c>
      <c r="K8158" s="112" t="s">
        <v>9763</v>
      </c>
      <c r="L8158" s="114">
        <v>33703.574000000001</v>
      </c>
      <c r="M8158" s="114">
        <v>3939.7060000000001</v>
      </c>
      <c r="N8158" s="114">
        <v>7.6669999999999998</v>
      </c>
      <c r="O8158" s="114">
        <v>83.334000000000003</v>
      </c>
      <c r="P8158" s="114">
        <v>345.67</v>
      </c>
      <c r="Q8158" s="114">
        <v>6458.6679999999997</v>
      </c>
      <c r="R8158" s="114">
        <v>857.01800000000003</v>
      </c>
      <c r="S8158" s="118">
        <v>1231778.7</v>
      </c>
    </row>
    <row r="8159" spans="1:19" ht="11.25" thickBot="1" x14ac:dyDescent="0.2">
      <c r="A8159" s="93"/>
    </row>
    <row r="8160" spans="1:19" ht="11.25" thickBot="1" x14ac:dyDescent="0.2">
      <c r="A8160" s="116" t="s">
        <v>355</v>
      </c>
      <c r="B8160" s="93"/>
      <c r="C8160" s="114">
        <v>365.30200000000002</v>
      </c>
      <c r="D8160" s="118">
        <v>529.85299999999995</v>
      </c>
      <c r="E8160" s="118">
        <v>5436.607</v>
      </c>
      <c r="F8160" s="114">
        <v>10.786</v>
      </c>
      <c r="G8160" s="114">
        <v>10.407999999999999</v>
      </c>
      <c r="H8160" s="114">
        <v>17.564</v>
      </c>
      <c r="I8160" s="110" t="s">
        <v>9764</v>
      </c>
      <c r="J8160" s="118">
        <v>5331.0590000000002</v>
      </c>
      <c r="K8160" s="112" t="s">
        <v>9765</v>
      </c>
      <c r="L8160" s="114">
        <v>124.67</v>
      </c>
      <c r="M8160" s="114">
        <v>100.504</v>
      </c>
      <c r="N8160" s="114">
        <v>2.5169999999999999</v>
      </c>
      <c r="O8160" s="114">
        <v>8.0830000000000002</v>
      </c>
      <c r="P8160" s="114">
        <v>10.067</v>
      </c>
      <c r="Q8160" s="114">
        <v>41.945999999999998</v>
      </c>
      <c r="R8160" s="114">
        <v>41.037999999999997</v>
      </c>
      <c r="S8160" s="118">
        <v>9179.7440000000006</v>
      </c>
    </row>
    <row r="8161" spans="1:19" ht="11.25" thickBot="1" x14ac:dyDescent="0.2">
      <c r="A8161" s="93"/>
    </row>
    <row r="8162" spans="1:19" ht="11.25" thickBot="1" x14ac:dyDescent="0.2">
      <c r="A8162" s="117" t="s">
        <v>358</v>
      </c>
      <c r="B8162" s="93"/>
      <c r="C8162" s="114">
        <v>1.2030000000000001</v>
      </c>
      <c r="D8162" s="118">
        <v>0.75700000000000001</v>
      </c>
      <c r="E8162" s="118">
        <v>0.40899999999999997</v>
      </c>
      <c r="F8162" s="114">
        <v>14.708</v>
      </c>
      <c r="G8162" s="114">
        <v>20.678999999999998</v>
      </c>
      <c r="H8162" s="114">
        <v>0.33100000000000002</v>
      </c>
      <c r="I8162" s="110" t="s">
        <v>9766</v>
      </c>
      <c r="J8162" s="118">
        <v>0.78300000000000003</v>
      </c>
      <c r="K8162" s="112" t="s">
        <v>3423</v>
      </c>
      <c r="L8162" s="114">
        <v>0.37</v>
      </c>
      <c r="M8162" s="114">
        <v>2.5510000000000002</v>
      </c>
      <c r="N8162" s="114">
        <v>32.825000000000003</v>
      </c>
      <c r="O8162" s="114">
        <v>9.6999999999999993</v>
      </c>
      <c r="P8162" s="114">
        <v>2.9119999999999999</v>
      </c>
      <c r="Q8162" s="114">
        <v>0.64900000000000002</v>
      </c>
      <c r="R8162" s="114">
        <v>4.7880000000000003</v>
      </c>
      <c r="S8162" s="118">
        <v>0.745</v>
      </c>
    </row>
    <row r="8163" spans="1:19" ht="11.25" thickBot="1" x14ac:dyDescent="0.2">
      <c r="A8163" s="93"/>
    </row>
    <row r="8164" spans="1:19" ht="11.25" thickBot="1" x14ac:dyDescent="0.2">
      <c r="A8164" s="87" t="s">
        <v>345</v>
      </c>
      <c r="B8164" s="87" t="s">
        <v>346</v>
      </c>
      <c r="C8164" s="108" t="s">
        <v>35</v>
      </c>
      <c r="D8164" s="107" t="s">
        <v>36</v>
      </c>
      <c r="E8164" s="107" t="s">
        <v>37</v>
      </c>
      <c r="F8164" s="107" t="s">
        <v>38</v>
      </c>
      <c r="G8164" s="107" t="s">
        <v>39</v>
      </c>
      <c r="H8164" s="107" t="s">
        <v>40</v>
      </c>
      <c r="I8164" s="107" t="s">
        <v>41</v>
      </c>
      <c r="J8164" s="107" t="s">
        <v>42</v>
      </c>
      <c r="K8164" s="107" t="s">
        <v>43</v>
      </c>
      <c r="L8164" s="107" t="s">
        <v>44</v>
      </c>
      <c r="M8164" s="107" t="s">
        <v>45</v>
      </c>
      <c r="N8164" s="107" t="s">
        <v>46</v>
      </c>
      <c r="O8164" s="107" t="s">
        <v>47</v>
      </c>
      <c r="P8164" s="107" t="s">
        <v>48</v>
      </c>
      <c r="Q8164" s="107" t="s">
        <v>49</v>
      </c>
      <c r="R8164" s="107" t="s">
        <v>50</v>
      </c>
      <c r="S8164" s="107" t="s">
        <v>51</v>
      </c>
    </row>
    <row r="8165" spans="1:19" ht="11.25" thickBot="1" x14ac:dyDescent="0.2">
      <c r="A8165" s="88">
        <v>1</v>
      </c>
      <c r="B8165" s="109">
        <v>0.92042824074074081</v>
      </c>
      <c r="C8165" s="112" t="s">
        <v>9767</v>
      </c>
      <c r="D8165" s="89">
        <v>23994.81</v>
      </c>
      <c r="E8165" s="89">
        <v>4800.5529999999999</v>
      </c>
      <c r="F8165" s="89">
        <v>10</v>
      </c>
      <c r="G8165" s="89">
        <v>451.005</v>
      </c>
      <c r="H8165" s="89">
        <v>166765.79999999999</v>
      </c>
      <c r="I8165" s="89">
        <v>1073258</v>
      </c>
      <c r="J8165" s="89">
        <v>28326.243999999999</v>
      </c>
      <c r="K8165" s="89">
        <v>39526.461000000003</v>
      </c>
      <c r="L8165" s="89">
        <v>5303.6750000000002</v>
      </c>
      <c r="M8165" s="89">
        <v>3948.3739999999998</v>
      </c>
      <c r="N8165" s="89">
        <v>658.01</v>
      </c>
      <c r="O8165" s="89">
        <v>765.01400000000001</v>
      </c>
      <c r="P8165" s="89">
        <v>845.01700000000005</v>
      </c>
      <c r="Q8165" s="89">
        <v>695.01199999999994</v>
      </c>
      <c r="R8165" s="89">
        <v>928.02099999999996</v>
      </c>
      <c r="S8165" s="89">
        <v>688.01099999999997</v>
      </c>
    </row>
    <row r="8166" spans="1:19" ht="11.25" thickBot="1" x14ac:dyDescent="0.2">
      <c r="A8166" s="93"/>
    </row>
    <row r="8167" spans="1:19" ht="11.25" thickBot="1" x14ac:dyDescent="0.2">
      <c r="A8167" s="88">
        <v>2</v>
      </c>
      <c r="B8167" s="109">
        <v>0.92060185185185184</v>
      </c>
      <c r="C8167" s="112" t="s">
        <v>9768</v>
      </c>
      <c r="D8167" s="89">
        <v>24039.862000000001</v>
      </c>
      <c r="E8167" s="89">
        <v>4786.55</v>
      </c>
      <c r="F8167" s="89">
        <v>10</v>
      </c>
      <c r="G8167" s="89">
        <v>459.005</v>
      </c>
      <c r="H8167" s="89">
        <v>166379.73000000001</v>
      </c>
      <c r="I8167" s="89">
        <v>1072300.5</v>
      </c>
      <c r="J8167" s="89">
        <v>28106.947</v>
      </c>
      <c r="K8167" s="89">
        <v>40120.595000000001</v>
      </c>
      <c r="L8167" s="89">
        <v>5314.6779999999999</v>
      </c>
      <c r="M8167" s="89">
        <v>3833.3530000000001</v>
      </c>
      <c r="N8167" s="89">
        <v>642.01</v>
      </c>
      <c r="O8167" s="89">
        <v>762.01400000000001</v>
      </c>
      <c r="P8167" s="89">
        <v>859.01800000000003</v>
      </c>
      <c r="Q8167" s="89">
        <v>681.01099999999997</v>
      </c>
      <c r="R8167" s="89">
        <v>910.02</v>
      </c>
      <c r="S8167" s="89">
        <v>731.01300000000003</v>
      </c>
    </row>
    <row r="8168" spans="1:19" ht="11.25" thickBot="1" x14ac:dyDescent="0.2">
      <c r="A8168" s="93"/>
    </row>
    <row r="8169" spans="1:19" ht="11.25" thickBot="1" x14ac:dyDescent="0.2">
      <c r="A8169" s="88">
        <v>3</v>
      </c>
      <c r="B8169" s="109">
        <v>0.92076388888888883</v>
      </c>
      <c r="C8169" s="112" t="s">
        <v>9769</v>
      </c>
      <c r="D8169" s="89">
        <v>24269.128000000001</v>
      </c>
      <c r="E8169" s="89">
        <v>4775.5469999999996</v>
      </c>
      <c r="F8169" s="89">
        <v>8</v>
      </c>
      <c r="G8169" s="89">
        <v>477.005</v>
      </c>
      <c r="H8169" s="89">
        <v>167179.09</v>
      </c>
      <c r="I8169" s="89">
        <v>1066139.1000000001</v>
      </c>
      <c r="J8169" s="89">
        <v>27994.795999999998</v>
      </c>
      <c r="K8169" s="89">
        <v>39482.377</v>
      </c>
      <c r="L8169" s="89">
        <v>5348.6869999999999</v>
      </c>
      <c r="M8169" s="89">
        <v>3924.37</v>
      </c>
      <c r="N8169" s="89">
        <v>608.00900000000001</v>
      </c>
      <c r="O8169" s="89">
        <v>800.01499999999999</v>
      </c>
      <c r="P8169" s="89">
        <v>747.01300000000003</v>
      </c>
      <c r="Q8169" s="89">
        <v>661.01</v>
      </c>
      <c r="R8169" s="89">
        <v>875.01800000000003</v>
      </c>
      <c r="S8169" s="89">
        <v>687.01099999999997</v>
      </c>
    </row>
    <row r="8170" spans="1:19" ht="11.25" thickBot="1" x14ac:dyDescent="0.2">
      <c r="A8170" s="93"/>
    </row>
    <row r="8171" spans="1:19" ht="11.25" thickBot="1" x14ac:dyDescent="0.2">
      <c r="A8171" s="113" t="s">
        <v>352</v>
      </c>
      <c r="B8171" s="93"/>
      <c r="C8171" s="112" t="s">
        <v>9770</v>
      </c>
      <c r="D8171" s="114">
        <v>24101.267</v>
      </c>
      <c r="E8171" s="114">
        <v>4787.55</v>
      </c>
      <c r="F8171" s="114">
        <v>9.3330000000000002</v>
      </c>
      <c r="G8171" s="114">
        <v>462.33800000000002</v>
      </c>
      <c r="H8171" s="114">
        <v>166774.87</v>
      </c>
      <c r="I8171" s="114">
        <v>1070565.8999999999</v>
      </c>
      <c r="J8171" s="114">
        <v>28142.663</v>
      </c>
      <c r="K8171" s="114">
        <v>39709.811000000002</v>
      </c>
      <c r="L8171" s="114">
        <v>5322.3459999999995</v>
      </c>
      <c r="M8171" s="114">
        <v>3902.0320000000002</v>
      </c>
      <c r="N8171" s="114">
        <v>636.01</v>
      </c>
      <c r="O8171" s="114">
        <v>775.68100000000004</v>
      </c>
      <c r="P8171" s="114">
        <v>817.01599999999996</v>
      </c>
      <c r="Q8171" s="114">
        <v>679.01099999999997</v>
      </c>
      <c r="R8171" s="114">
        <v>904.35299999999995</v>
      </c>
      <c r="S8171" s="114">
        <v>702.01199999999994</v>
      </c>
    </row>
    <row r="8172" spans="1:19" ht="11.25" thickBot="1" x14ac:dyDescent="0.2">
      <c r="A8172" s="93"/>
    </row>
    <row r="8173" spans="1:19" ht="11.25" thickBot="1" x14ac:dyDescent="0.2">
      <c r="A8173" s="116" t="s">
        <v>355</v>
      </c>
      <c r="B8173" s="93"/>
      <c r="C8173" s="112" t="s">
        <v>9771</v>
      </c>
      <c r="D8173" s="114">
        <v>147.107</v>
      </c>
      <c r="E8173" s="114">
        <v>12.532999999999999</v>
      </c>
      <c r="F8173" s="114">
        <v>1.155</v>
      </c>
      <c r="G8173" s="114">
        <v>13.317</v>
      </c>
      <c r="H8173" s="114">
        <v>399.75799999999998</v>
      </c>
      <c r="I8173" s="114">
        <v>3863.4870000000001</v>
      </c>
      <c r="J8173" s="114">
        <v>168.58500000000001</v>
      </c>
      <c r="K8173" s="114">
        <v>356.43099999999998</v>
      </c>
      <c r="L8173" s="114">
        <v>23.465</v>
      </c>
      <c r="M8173" s="114">
        <v>60.677</v>
      </c>
      <c r="N8173" s="114">
        <v>25.535</v>
      </c>
      <c r="O8173" s="114">
        <v>21.126999999999999</v>
      </c>
      <c r="P8173" s="114">
        <v>61.027000000000001</v>
      </c>
      <c r="Q8173" s="114">
        <v>17.088999999999999</v>
      </c>
      <c r="R8173" s="114">
        <v>26.952000000000002</v>
      </c>
      <c r="S8173" s="114">
        <v>25.120999999999999</v>
      </c>
    </row>
    <row r="8174" spans="1:19" ht="11.25" thickBot="1" x14ac:dyDescent="0.2">
      <c r="A8174" s="93"/>
    </row>
    <row r="8175" spans="1:19" ht="11.25" thickBot="1" x14ac:dyDescent="0.2">
      <c r="A8175" s="117" t="s">
        <v>358</v>
      </c>
      <c r="B8175" s="93"/>
      <c r="C8175" s="112" t="s">
        <v>3202</v>
      </c>
      <c r="D8175" s="114">
        <v>0.61</v>
      </c>
      <c r="E8175" s="114">
        <v>0.26200000000000001</v>
      </c>
      <c r="F8175" s="114">
        <v>12.372</v>
      </c>
      <c r="G8175" s="114">
        <v>2.88</v>
      </c>
      <c r="H8175" s="114">
        <v>0.24</v>
      </c>
      <c r="I8175" s="114">
        <v>0.36099999999999999</v>
      </c>
      <c r="J8175" s="114">
        <v>0.59899999999999998</v>
      </c>
      <c r="K8175" s="114">
        <v>0.89800000000000002</v>
      </c>
      <c r="L8175" s="114">
        <v>0.441</v>
      </c>
      <c r="M8175" s="114">
        <v>1.5549999999999999</v>
      </c>
      <c r="N8175" s="114">
        <v>4.0149999999999997</v>
      </c>
      <c r="O8175" s="114">
        <v>2.7240000000000002</v>
      </c>
      <c r="P8175" s="114">
        <v>7.4690000000000003</v>
      </c>
      <c r="Q8175" s="114">
        <v>2.5169999999999999</v>
      </c>
      <c r="R8175" s="114">
        <v>2.98</v>
      </c>
      <c r="S8175" s="114">
        <v>3.5779999999999998</v>
      </c>
    </row>
    <row r="8176" spans="1:19" ht="11.25" thickBot="1" x14ac:dyDescent="0.2">
      <c r="A8176" s="93"/>
    </row>
    <row r="8177" spans="1:19" ht="11.25" thickBot="1" x14ac:dyDescent="0.2">
      <c r="A8177" s="87" t="s">
        <v>345</v>
      </c>
      <c r="B8177" s="87" t="s">
        <v>346</v>
      </c>
      <c r="C8177" s="107" t="s">
        <v>52</v>
      </c>
      <c r="D8177" s="107" t="s">
        <v>53</v>
      </c>
      <c r="E8177" s="107" t="s">
        <v>54</v>
      </c>
      <c r="F8177" s="107" t="s">
        <v>55</v>
      </c>
      <c r="G8177" s="107" t="s">
        <v>56</v>
      </c>
      <c r="H8177" s="107" t="s">
        <v>57</v>
      </c>
      <c r="I8177" s="107" t="s">
        <v>58</v>
      </c>
      <c r="J8177" s="107" t="s">
        <v>59</v>
      </c>
      <c r="K8177" s="107" t="s">
        <v>60</v>
      </c>
      <c r="L8177" s="107" t="s">
        <v>61</v>
      </c>
      <c r="M8177" s="107" t="s">
        <v>62</v>
      </c>
      <c r="N8177" s="107" t="s">
        <v>63</v>
      </c>
      <c r="O8177" s="107" t="s">
        <v>64</v>
      </c>
      <c r="P8177" s="108" t="s">
        <v>65</v>
      </c>
      <c r="Q8177" s="108" t="s">
        <v>66</v>
      </c>
      <c r="R8177" s="107" t="s">
        <v>67</v>
      </c>
      <c r="S8177" s="107" t="s">
        <v>68</v>
      </c>
    </row>
    <row r="8178" spans="1:19" ht="11.25" thickBot="1" x14ac:dyDescent="0.2">
      <c r="A8178" s="88">
        <v>1</v>
      </c>
      <c r="B8178" s="109">
        <v>0.92042824074074081</v>
      </c>
      <c r="C8178" s="89">
        <v>703.01199999999994</v>
      </c>
      <c r="D8178" s="89">
        <v>279.00200000000001</v>
      </c>
      <c r="E8178" s="89">
        <v>372.00299999999999</v>
      </c>
      <c r="F8178" s="89">
        <v>202.001</v>
      </c>
      <c r="G8178" s="89">
        <v>16256.34</v>
      </c>
      <c r="H8178" s="89">
        <v>1748.0730000000001</v>
      </c>
      <c r="I8178" s="89">
        <v>19</v>
      </c>
      <c r="J8178" s="89">
        <v>31</v>
      </c>
      <c r="K8178" s="89">
        <v>84</v>
      </c>
      <c r="L8178" s="89">
        <v>127</v>
      </c>
      <c r="M8178" s="89">
        <v>870.01800000000003</v>
      </c>
      <c r="N8178" s="89">
        <v>235.001</v>
      </c>
      <c r="O8178" s="89">
        <v>79696.144</v>
      </c>
      <c r="P8178" s="112" t="s">
        <v>9772</v>
      </c>
      <c r="Q8178" s="112" t="s">
        <v>9773</v>
      </c>
      <c r="R8178" s="89">
        <v>2509.1509999999998</v>
      </c>
      <c r="S8178" s="89">
        <v>17631.457999999999</v>
      </c>
    </row>
    <row r="8179" spans="1:19" ht="11.25" thickBot="1" x14ac:dyDescent="0.2">
      <c r="A8179" s="93"/>
    </row>
    <row r="8180" spans="1:19" ht="11.25" thickBot="1" x14ac:dyDescent="0.2">
      <c r="A8180" s="88">
        <v>2</v>
      </c>
      <c r="B8180" s="109">
        <v>0.92060185185185184</v>
      </c>
      <c r="C8180" s="89">
        <v>702.01199999999994</v>
      </c>
      <c r="D8180" s="89">
        <v>228.001</v>
      </c>
      <c r="E8180" s="89">
        <v>348.00299999999999</v>
      </c>
      <c r="F8180" s="89">
        <v>233.001</v>
      </c>
      <c r="G8180" s="89">
        <v>16414.464</v>
      </c>
      <c r="H8180" s="89">
        <v>1798.078</v>
      </c>
      <c r="I8180" s="89">
        <v>20</v>
      </c>
      <c r="J8180" s="89">
        <v>25</v>
      </c>
      <c r="K8180" s="89">
        <v>67</v>
      </c>
      <c r="L8180" s="89">
        <v>120</v>
      </c>
      <c r="M8180" s="89">
        <v>816.01599999999996</v>
      </c>
      <c r="N8180" s="89">
        <v>271.00200000000001</v>
      </c>
      <c r="O8180" s="89">
        <v>80714.051999999996</v>
      </c>
      <c r="P8180" s="112" t="s">
        <v>9774</v>
      </c>
      <c r="Q8180" s="112" t="s">
        <v>9775</v>
      </c>
      <c r="R8180" s="89">
        <v>2553.1559999999999</v>
      </c>
      <c r="S8180" s="89">
        <v>17754.562000000002</v>
      </c>
    </row>
    <row r="8181" spans="1:19" ht="11.25" thickBot="1" x14ac:dyDescent="0.2">
      <c r="A8181" s="93"/>
    </row>
    <row r="8182" spans="1:19" ht="11.25" thickBot="1" x14ac:dyDescent="0.2">
      <c r="A8182" s="88">
        <v>3</v>
      </c>
      <c r="B8182" s="109">
        <v>0.92076388888888883</v>
      </c>
      <c r="C8182" s="89">
        <v>692.01099999999997</v>
      </c>
      <c r="D8182" s="89">
        <v>274.00200000000001</v>
      </c>
      <c r="E8182" s="89">
        <v>341.00299999999999</v>
      </c>
      <c r="F8182" s="89">
        <v>246.001</v>
      </c>
      <c r="G8182" s="89">
        <v>16271.352000000001</v>
      </c>
      <c r="H8182" s="89">
        <v>1696.069</v>
      </c>
      <c r="I8182" s="89">
        <v>12</v>
      </c>
      <c r="J8182" s="89">
        <v>19</v>
      </c>
      <c r="K8182" s="89">
        <v>71</v>
      </c>
      <c r="L8182" s="89">
        <v>105</v>
      </c>
      <c r="M8182" s="89">
        <v>843.01700000000005</v>
      </c>
      <c r="N8182" s="89">
        <v>250.00200000000001</v>
      </c>
      <c r="O8182" s="89">
        <v>81060.392999999996</v>
      </c>
      <c r="P8182" s="112" t="s">
        <v>9776</v>
      </c>
      <c r="Q8182" s="112" t="s">
        <v>9777</v>
      </c>
      <c r="R8182" s="89">
        <v>2540.1550000000002</v>
      </c>
      <c r="S8182" s="89">
        <v>18006.777999999998</v>
      </c>
    </row>
    <row r="8183" spans="1:19" ht="11.25" thickBot="1" x14ac:dyDescent="0.2">
      <c r="A8183" s="93"/>
    </row>
    <row r="8184" spans="1:19" ht="11.25" thickBot="1" x14ac:dyDescent="0.2">
      <c r="A8184" s="113" t="s">
        <v>352</v>
      </c>
      <c r="B8184" s="93"/>
      <c r="C8184" s="114">
        <v>699.01199999999994</v>
      </c>
      <c r="D8184" s="114">
        <v>260.33499999999998</v>
      </c>
      <c r="E8184" s="114">
        <v>353.67</v>
      </c>
      <c r="F8184" s="114">
        <v>227.001</v>
      </c>
      <c r="G8184" s="114">
        <v>16314.052</v>
      </c>
      <c r="H8184" s="114">
        <v>1747.4069999999999</v>
      </c>
      <c r="I8184" s="114">
        <v>17</v>
      </c>
      <c r="J8184" s="114">
        <v>25</v>
      </c>
      <c r="K8184" s="114">
        <v>74</v>
      </c>
      <c r="L8184" s="114">
        <v>117.334</v>
      </c>
      <c r="M8184" s="114">
        <v>843.01700000000005</v>
      </c>
      <c r="N8184" s="114">
        <v>252.00200000000001</v>
      </c>
      <c r="O8184" s="114">
        <v>80490.195999999996</v>
      </c>
      <c r="P8184" s="112" t="s">
        <v>9778</v>
      </c>
      <c r="Q8184" s="112" t="s">
        <v>9779</v>
      </c>
      <c r="R8184" s="114">
        <v>2534.154</v>
      </c>
      <c r="S8184" s="114">
        <v>17797.598999999998</v>
      </c>
    </row>
    <row r="8185" spans="1:19" ht="11.25" thickBot="1" x14ac:dyDescent="0.2">
      <c r="A8185" s="93"/>
    </row>
    <row r="8186" spans="1:19" ht="11.25" thickBot="1" x14ac:dyDescent="0.2">
      <c r="A8186" s="116" t="s">
        <v>355</v>
      </c>
      <c r="B8186" s="93"/>
      <c r="C8186" s="114">
        <v>6.0830000000000002</v>
      </c>
      <c r="D8186" s="114">
        <v>28.113</v>
      </c>
      <c r="E8186" s="114">
        <v>16.259</v>
      </c>
      <c r="F8186" s="114">
        <v>22.606000000000002</v>
      </c>
      <c r="G8186" s="114">
        <v>87.283000000000001</v>
      </c>
      <c r="H8186" s="114">
        <v>51.008000000000003</v>
      </c>
      <c r="I8186" s="114">
        <v>4.359</v>
      </c>
      <c r="J8186" s="114">
        <v>6</v>
      </c>
      <c r="K8186" s="114">
        <v>8.8879999999999999</v>
      </c>
      <c r="L8186" s="114">
        <v>11.24</v>
      </c>
      <c r="M8186" s="114">
        <v>27.001000000000001</v>
      </c>
      <c r="N8186" s="114">
        <v>18.082999999999998</v>
      </c>
      <c r="O8186" s="114">
        <v>709.13800000000003</v>
      </c>
      <c r="P8186" s="112" t="s">
        <v>9780</v>
      </c>
      <c r="Q8186" s="112" t="s">
        <v>9781</v>
      </c>
      <c r="R8186" s="114">
        <v>22.608000000000001</v>
      </c>
      <c r="S8186" s="114">
        <v>191.32599999999999</v>
      </c>
    </row>
    <row r="8187" spans="1:19" ht="11.25" thickBot="1" x14ac:dyDescent="0.2">
      <c r="A8187" s="93"/>
    </row>
    <row r="8188" spans="1:19" ht="11.25" thickBot="1" x14ac:dyDescent="0.2">
      <c r="A8188" s="117" t="s">
        <v>358</v>
      </c>
      <c r="B8188" s="93"/>
      <c r="C8188" s="114">
        <v>0.87</v>
      </c>
      <c r="D8188" s="114">
        <v>10.798999999999999</v>
      </c>
      <c r="E8188" s="114">
        <v>4.5970000000000004</v>
      </c>
      <c r="F8188" s="114">
        <v>9.9580000000000002</v>
      </c>
      <c r="G8188" s="114">
        <v>0.53500000000000003</v>
      </c>
      <c r="H8188" s="114">
        <v>2.919</v>
      </c>
      <c r="I8188" s="114">
        <v>25.640999999999998</v>
      </c>
      <c r="J8188" s="114">
        <v>24</v>
      </c>
      <c r="K8188" s="114">
        <v>12.010999999999999</v>
      </c>
      <c r="L8188" s="114">
        <v>9.5790000000000006</v>
      </c>
      <c r="M8188" s="114">
        <v>3.2029999999999998</v>
      </c>
      <c r="N8188" s="114">
        <v>7.1760000000000002</v>
      </c>
      <c r="O8188" s="114">
        <v>0.88100000000000001</v>
      </c>
      <c r="P8188" s="112" t="s">
        <v>4085</v>
      </c>
      <c r="Q8188" s="112" t="s">
        <v>4086</v>
      </c>
      <c r="R8188" s="114">
        <v>0.89200000000000002</v>
      </c>
      <c r="S8188" s="114">
        <v>1.075</v>
      </c>
    </row>
    <row r="8189" spans="1:19" ht="10.5" x14ac:dyDescent="0.15">
      <c r="A8189" s="93"/>
    </row>
    <row r="8190" spans="1:19" x14ac:dyDescent="0.15">
      <c r="A8190" s="106"/>
      <c r="B8190" s="69" t="s">
        <v>4087</v>
      </c>
    </row>
    <row r="8191" spans="1:19" ht="9.75" thickBot="1" x14ac:dyDescent="0.2">
      <c r="A8191" s="64" t="s">
        <v>6926</v>
      </c>
    </row>
    <row r="8192" spans="1:19" ht="11.25" thickBot="1" x14ac:dyDescent="0.2">
      <c r="A8192" s="87" t="s">
        <v>345</v>
      </c>
      <c r="B8192" s="87" t="s">
        <v>346</v>
      </c>
      <c r="C8192" s="107" t="s">
        <v>1</v>
      </c>
      <c r="D8192" s="107" t="s">
        <v>2</v>
      </c>
      <c r="E8192" s="107" t="s">
        <v>3</v>
      </c>
      <c r="F8192" s="107" t="s">
        <v>4</v>
      </c>
      <c r="G8192" s="107" t="s">
        <v>5</v>
      </c>
      <c r="H8192" s="107" t="s">
        <v>6</v>
      </c>
      <c r="I8192" s="108" t="s">
        <v>7</v>
      </c>
      <c r="J8192" s="108" t="s">
        <v>8</v>
      </c>
      <c r="K8192" s="107" t="s">
        <v>9</v>
      </c>
      <c r="L8192" s="107" t="s">
        <v>10</v>
      </c>
      <c r="M8192" s="107" t="s">
        <v>11</v>
      </c>
      <c r="N8192" s="107" t="s">
        <v>12</v>
      </c>
      <c r="O8192" s="107" t="s">
        <v>13</v>
      </c>
      <c r="P8192" s="107" t="s">
        <v>14</v>
      </c>
      <c r="Q8192" s="107" t="s">
        <v>15</v>
      </c>
      <c r="R8192" s="107" t="s">
        <v>16</v>
      </c>
      <c r="S8192" s="107" t="s">
        <v>17</v>
      </c>
    </row>
    <row r="8193" spans="1:19" ht="11.25" thickBot="1" x14ac:dyDescent="0.2">
      <c r="A8193" s="88">
        <v>1</v>
      </c>
      <c r="B8193" s="109">
        <v>0.9258912037037037</v>
      </c>
      <c r="C8193" s="110" t="s">
        <v>9782</v>
      </c>
      <c r="D8193" s="110" t="s">
        <v>9783</v>
      </c>
      <c r="E8193" s="110" t="s">
        <v>9784</v>
      </c>
      <c r="F8193" s="110" t="s">
        <v>9785</v>
      </c>
      <c r="G8193" s="110" t="s">
        <v>9786</v>
      </c>
      <c r="H8193" s="110" t="s">
        <v>9787</v>
      </c>
      <c r="I8193" s="119">
        <v>70963.654999999999</v>
      </c>
      <c r="J8193" s="112" t="s">
        <v>9788</v>
      </c>
      <c r="K8193" s="110" t="s">
        <v>9789</v>
      </c>
      <c r="L8193" s="89">
        <v>234468.02</v>
      </c>
      <c r="M8193" s="89">
        <v>44472.415999999997</v>
      </c>
      <c r="N8193" s="110" t="s">
        <v>9790</v>
      </c>
      <c r="O8193" s="110" t="s">
        <v>9791</v>
      </c>
      <c r="P8193" s="89">
        <v>36627.169000000002</v>
      </c>
      <c r="Q8193" s="89">
        <v>67307.551999999996</v>
      </c>
      <c r="R8193" s="110" t="s">
        <v>9792</v>
      </c>
      <c r="S8193" s="110" t="s">
        <v>9793</v>
      </c>
    </row>
    <row r="8194" spans="1:19" ht="11.25" thickBot="1" x14ac:dyDescent="0.2">
      <c r="A8194" s="93"/>
    </row>
    <row r="8195" spans="1:19" ht="11.25" thickBot="1" x14ac:dyDescent="0.2">
      <c r="A8195" s="88">
        <v>2</v>
      </c>
      <c r="B8195" s="109">
        <v>0.92606481481481484</v>
      </c>
      <c r="C8195" s="110" t="s">
        <v>9794</v>
      </c>
      <c r="D8195" s="110" t="s">
        <v>9795</v>
      </c>
      <c r="E8195" s="110" t="s">
        <v>9796</v>
      </c>
      <c r="F8195" s="110" t="s">
        <v>9797</v>
      </c>
      <c r="G8195" s="110" t="s">
        <v>9798</v>
      </c>
      <c r="H8195" s="110" t="s">
        <v>9799</v>
      </c>
      <c r="I8195" s="119">
        <v>71571.729000000007</v>
      </c>
      <c r="J8195" s="112" t="s">
        <v>9800</v>
      </c>
      <c r="K8195" s="110" t="s">
        <v>9801</v>
      </c>
      <c r="L8195" s="89">
        <v>234881.64</v>
      </c>
      <c r="M8195" s="89">
        <v>44789.093999999997</v>
      </c>
      <c r="N8195" s="110" t="s">
        <v>9802</v>
      </c>
      <c r="O8195" s="110" t="s">
        <v>9803</v>
      </c>
      <c r="P8195" s="89">
        <v>36615.148000000001</v>
      </c>
      <c r="Q8195" s="89">
        <v>66784.873999999996</v>
      </c>
      <c r="R8195" s="110" t="s">
        <v>9804</v>
      </c>
      <c r="S8195" s="110" t="s">
        <v>9805</v>
      </c>
    </row>
    <row r="8196" spans="1:19" ht="11.25" thickBot="1" x14ac:dyDescent="0.2">
      <c r="A8196" s="93"/>
    </row>
    <row r="8197" spans="1:19" ht="11.25" thickBot="1" x14ac:dyDescent="0.2">
      <c r="A8197" s="88">
        <v>3</v>
      </c>
      <c r="B8197" s="109">
        <v>0.92622685185185183</v>
      </c>
      <c r="C8197" s="110" t="s">
        <v>9806</v>
      </c>
      <c r="D8197" s="110" t="s">
        <v>9807</v>
      </c>
      <c r="E8197" s="110" t="s">
        <v>9808</v>
      </c>
      <c r="F8197" s="110" t="s">
        <v>9809</v>
      </c>
      <c r="G8197" s="110" t="s">
        <v>9810</v>
      </c>
      <c r="H8197" s="110" t="s">
        <v>9811</v>
      </c>
      <c r="I8197" s="119">
        <v>71640.967000000004</v>
      </c>
      <c r="J8197" s="112" t="s">
        <v>9812</v>
      </c>
      <c r="K8197" s="110" t="s">
        <v>9813</v>
      </c>
      <c r="L8197" s="89">
        <v>236233.8</v>
      </c>
      <c r="M8197" s="89">
        <v>45290.175000000003</v>
      </c>
      <c r="N8197" s="110" t="s">
        <v>9814</v>
      </c>
      <c r="O8197" s="110" t="s">
        <v>9815</v>
      </c>
      <c r="P8197" s="89">
        <v>36567.063000000002</v>
      </c>
      <c r="Q8197" s="89">
        <v>67116.938999999998</v>
      </c>
      <c r="R8197" s="110" t="s">
        <v>9816</v>
      </c>
      <c r="S8197" s="110" t="s">
        <v>9817</v>
      </c>
    </row>
    <row r="8198" spans="1:19" ht="11.25" thickBot="1" x14ac:dyDescent="0.2">
      <c r="A8198" s="93"/>
    </row>
    <row r="8199" spans="1:19" ht="11.25" thickBot="1" x14ac:dyDescent="0.2">
      <c r="A8199" s="113" t="s">
        <v>352</v>
      </c>
      <c r="B8199" s="93"/>
      <c r="C8199" s="110" t="s">
        <v>9818</v>
      </c>
      <c r="D8199" s="110" t="s">
        <v>9819</v>
      </c>
      <c r="E8199" s="110" t="s">
        <v>9820</v>
      </c>
      <c r="F8199" s="110" t="s">
        <v>9821</v>
      </c>
      <c r="G8199" s="110" t="s">
        <v>9822</v>
      </c>
      <c r="H8199" s="110" t="s">
        <v>9823</v>
      </c>
      <c r="I8199" s="118">
        <v>71392.116999999998</v>
      </c>
      <c r="J8199" s="112" t="s">
        <v>9824</v>
      </c>
      <c r="K8199" s="110" t="s">
        <v>9825</v>
      </c>
      <c r="L8199" s="114">
        <v>235194.49</v>
      </c>
      <c r="M8199" s="114">
        <v>44850.561999999998</v>
      </c>
      <c r="N8199" s="110" t="s">
        <v>9826</v>
      </c>
      <c r="O8199" s="110" t="s">
        <v>9827</v>
      </c>
      <c r="P8199" s="114">
        <v>36603.127</v>
      </c>
      <c r="Q8199" s="114">
        <v>67069.788</v>
      </c>
      <c r="R8199" s="110" t="s">
        <v>9828</v>
      </c>
      <c r="S8199" s="110" t="s">
        <v>9829</v>
      </c>
    </row>
    <row r="8200" spans="1:19" ht="11.25" thickBot="1" x14ac:dyDescent="0.2">
      <c r="A8200" s="93"/>
    </row>
    <row r="8201" spans="1:19" ht="11.25" thickBot="1" x14ac:dyDescent="0.2">
      <c r="A8201" s="116" t="s">
        <v>355</v>
      </c>
      <c r="B8201" s="93"/>
      <c r="C8201" s="110" t="s">
        <v>9830</v>
      </c>
      <c r="D8201" s="110" t="s">
        <v>9831</v>
      </c>
      <c r="E8201" s="110" t="s">
        <v>9832</v>
      </c>
      <c r="F8201" s="110" t="s">
        <v>9833</v>
      </c>
      <c r="G8201" s="110" t="s">
        <v>9834</v>
      </c>
      <c r="H8201" s="110" t="s">
        <v>9835</v>
      </c>
      <c r="I8201" s="118">
        <v>372.67099999999999</v>
      </c>
      <c r="J8201" s="112" t="s">
        <v>9836</v>
      </c>
      <c r="K8201" s="110" t="s">
        <v>9837</v>
      </c>
      <c r="L8201" s="114">
        <v>923.52599999999995</v>
      </c>
      <c r="M8201" s="114">
        <v>412.33</v>
      </c>
      <c r="N8201" s="110" t="s">
        <v>9838</v>
      </c>
      <c r="O8201" s="110" t="s">
        <v>9839</v>
      </c>
      <c r="P8201" s="114">
        <v>31.805</v>
      </c>
      <c r="Q8201" s="114">
        <v>264.51</v>
      </c>
      <c r="R8201" s="110" t="s">
        <v>9840</v>
      </c>
      <c r="S8201" s="110" t="s">
        <v>9841</v>
      </c>
    </row>
    <row r="8202" spans="1:19" ht="11.25" thickBot="1" x14ac:dyDescent="0.2">
      <c r="A8202" s="93"/>
    </row>
    <row r="8203" spans="1:19" ht="11.25" thickBot="1" x14ac:dyDescent="0.2">
      <c r="A8203" s="117" t="s">
        <v>358</v>
      </c>
      <c r="B8203" s="93"/>
      <c r="C8203" s="110" t="s">
        <v>9842</v>
      </c>
      <c r="D8203" s="110" t="s">
        <v>9843</v>
      </c>
      <c r="E8203" s="110" t="s">
        <v>3735</v>
      </c>
      <c r="F8203" s="110" t="s">
        <v>9844</v>
      </c>
      <c r="G8203" s="110" t="s">
        <v>2946</v>
      </c>
      <c r="H8203" s="110" t="s">
        <v>9445</v>
      </c>
      <c r="I8203" s="118">
        <v>0.52200000000000002</v>
      </c>
      <c r="J8203" s="112" t="s">
        <v>379</v>
      </c>
      <c r="K8203" s="110" t="s">
        <v>9845</v>
      </c>
      <c r="L8203" s="114">
        <v>0.39300000000000002</v>
      </c>
      <c r="M8203" s="114">
        <v>0.91900000000000004</v>
      </c>
      <c r="N8203" s="110" t="s">
        <v>9846</v>
      </c>
      <c r="O8203" s="110" t="s">
        <v>9847</v>
      </c>
      <c r="P8203" s="114">
        <v>8.6999999999999994E-2</v>
      </c>
      <c r="Q8203" s="114">
        <v>0.39400000000000002</v>
      </c>
      <c r="R8203" s="110" t="s">
        <v>9848</v>
      </c>
      <c r="S8203" s="110" t="s">
        <v>9849</v>
      </c>
    </row>
    <row r="8204" spans="1:19" ht="11.25" thickBot="1" x14ac:dyDescent="0.2">
      <c r="A8204" s="93"/>
    </row>
    <row r="8205" spans="1:19" ht="11.25" thickBot="1" x14ac:dyDescent="0.2">
      <c r="A8205" s="87" t="s">
        <v>345</v>
      </c>
      <c r="B8205" s="87" t="s">
        <v>346</v>
      </c>
      <c r="C8205" s="107" t="s">
        <v>18</v>
      </c>
      <c r="D8205" s="108" t="s">
        <v>19</v>
      </c>
      <c r="E8205" s="108" t="s">
        <v>20</v>
      </c>
      <c r="F8205" s="107" t="s">
        <v>21</v>
      </c>
      <c r="G8205" s="107" t="s">
        <v>22</v>
      </c>
      <c r="H8205" s="107" t="s">
        <v>23</v>
      </c>
      <c r="I8205" s="107" t="s">
        <v>24</v>
      </c>
      <c r="J8205" s="108" t="s">
        <v>25</v>
      </c>
      <c r="K8205" s="108" t="s">
        <v>26</v>
      </c>
      <c r="L8205" s="107" t="s">
        <v>27</v>
      </c>
      <c r="M8205" s="107" t="s">
        <v>28</v>
      </c>
      <c r="N8205" s="107" t="s">
        <v>29</v>
      </c>
      <c r="O8205" s="107" t="s">
        <v>30</v>
      </c>
      <c r="P8205" s="107" t="s">
        <v>31</v>
      </c>
      <c r="Q8205" s="107" t="s">
        <v>32</v>
      </c>
      <c r="R8205" s="107" t="s">
        <v>33</v>
      </c>
      <c r="S8205" s="108" t="s">
        <v>34</v>
      </c>
    </row>
    <row r="8206" spans="1:19" ht="11.25" thickBot="1" x14ac:dyDescent="0.2">
      <c r="A8206" s="88">
        <v>1</v>
      </c>
      <c r="B8206" s="109">
        <v>0.9258912037037037</v>
      </c>
      <c r="C8206" s="89">
        <v>249419.15</v>
      </c>
      <c r="D8206" s="119">
        <v>65227.953000000001</v>
      </c>
      <c r="E8206" s="119">
        <v>1291077.8</v>
      </c>
      <c r="F8206" s="89">
        <v>829.01599999999996</v>
      </c>
      <c r="G8206" s="89">
        <v>70</v>
      </c>
      <c r="H8206" s="89">
        <v>86850.656000000003</v>
      </c>
      <c r="I8206" s="110" t="s">
        <v>9850</v>
      </c>
      <c r="J8206" s="119">
        <v>637105.98</v>
      </c>
      <c r="K8206" s="112" t="s">
        <v>9851</v>
      </c>
      <c r="L8206" s="89">
        <v>27481.113000000001</v>
      </c>
      <c r="M8206" s="89">
        <v>43264.877999999997</v>
      </c>
      <c r="N8206" s="89">
        <v>39</v>
      </c>
      <c r="O8206" s="89">
        <v>170.001</v>
      </c>
      <c r="P8206" s="89">
        <v>761.01400000000001</v>
      </c>
      <c r="Q8206" s="89">
        <v>23800.587</v>
      </c>
      <c r="R8206" s="89">
        <v>2730.1790000000001</v>
      </c>
      <c r="S8206" s="119">
        <v>1158506.8999999999</v>
      </c>
    </row>
    <row r="8207" spans="1:19" ht="11.25" thickBot="1" x14ac:dyDescent="0.2">
      <c r="A8207" s="93"/>
    </row>
    <row r="8208" spans="1:19" ht="11.25" thickBot="1" x14ac:dyDescent="0.2">
      <c r="A8208" s="88">
        <v>2</v>
      </c>
      <c r="B8208" s="109">
        <v>0.92606481481481484</v>
      </c>
      <c r="C8208" s="89">
        <v>250699.38</v>
      </c>
      <c r="D8208" s="119">
        <v>65661.311000000002</v>
      </c>
      <c r="E8208" s="119">
        <v>1294314.7</v>
      </c>
      <c r="F8208" s="89">
        <v>883.01900000000001</v>
      </c>
      <c r="G8208" s="89">
        <v>86</v>
      </c>
      <c r="H8208" s="89">
        <v>86368.659</v>
      </c>
      <c r="I8208" s="110" t="s">
        <v>9852</v>
      </c>
      <c r="J8208" s="119">
        <v>642625.68999999994</v>
      </c>
      <c r="K8208" s="112" t="s">
        <v>9853</v>
      </c>
      <c r="L8208" s="89">
        <v>27569.228999999999</v>
      </c>
      <c r="M8208" s="89">
        <v>43634.648000000001</v>
      </c>
      <c r="N8208" s="89">
        <v>39</v>
      </c>
      <c r="O8208" s="89">
        <v>148.001</v>
      </c>
      <c r="P8208" s="89">
        <v>699.01199999999994</v>
      </c>
      <c r="Q8208" s="89">
        <v>24048.871999999999</v>
      </c>
      <c r="R8208" s="89">
        <v>2679.172</v>
      </c>
      <c r="S8208" s="119">
        <v>1171221.1000000001</v>
      </c>
    </row>
    <row r="8209" spans="1:19" ht="11.25" thickBot="1" x14ac:dyDescent="0.2">
      <c r="A8209" s="93"/>
    </row>
    <row r="8210" spans="1:19" ht="11.25" thickBot="1" x14ac:dyDescent="0.2">
      <c r="A8210" s="88">
        <v>3</v>
      </c>
      <c r="B8210" s="109">
        <v>0.92622685185185183</v>
      </c>
      <c r="C8210" s="89">
        <v>251407.84</v>
      </c>
      <c r="D8210" s="119">
        <v>66697.595000000001</v>
      </c>
      <c r="E8210" s="119">
        <v>1295172.6000000001</v>
      </c>
      <c r="F8210" s="89">
        <v>925.02099999999996</v>
      </c>
      <c r="G8210" s="89">
        <v>60</v>
      </c>
      <c r="H8210" s="89">
        <v>86170.842000000004</v>
      </c>
      <c r="I8210" s="110" t="s">
        <v>9854</v>
      </c>
      <c r="J8210" s="119">
        <v>645192.21</v>
      </c>
      <c r="K8210" s="112" t="s">
        <v>9855</v>
      </c>
      <c r="L8210" s="89">
        <v>27758.48</v>
      </c>
      <c r="M8210" s="89">
        <v>43105.548000000003</v>
      </c>
      <c r="N8210" s="89">
        <v>42</v>
      </c>
      <c r="O8210" s="89">
        <v>148.001</v>
      </c>
      <c r="P8210" s="89">
        <v>697.01199999999994</v>
      </c>
      <c r="Q8210" s="89">
        <v>23390.123</v>
      </c>
      <c r="R8210" s="89">
        <v>2684.1729999999998</v>
      </c>
      <c r="S8210" s="119">
        <v>1182159.7</v>
      </c>
    </row>
    <row r="8211" spans="1:19" ht="11.25" thickBot="1" x14ac:dyDescent="0.2">
      <c r="A8211" s="93"/>
    </row>
    <row r="8212" spans="1:19" ht="11.25" thickBot="1" x14ac:dyDescent="0.2">
      <c r="A8212" s="113" t="s">
        <v>352</v>
      </c>
      <c r="B8212" s="93"/>
      <c r="C8212" s="114">
        <v>250508.79</v>
      </c>
      <c r="D8212" s="118">
        <v>65862.285999999993</v>
      </c>
      <c r="E8212" s="118">
        <v>1293521.7</v>
      </c>
      <c r="F8212" s="114">
        <v>879.01900000000001</v>
      </c>
      <c r="G8212" s="114">
        <v>72</v>
      </c>
      <c r="H8212" s="114">
        <v>86463.385999999999</v>
      </c>
      <c r="I8212" s="110" t="s">
        <v>9856</v>
      </c>
      <c r="J8212" s="118">
        <v>641641.29</v>
      </c>
      <c r="K8212" s="112" t="s">
        <v>9857</v>
      </c>
      <c r="L8212" s="114">
        <v>27602.940999999999</v>
      </c>
      <c r="M8212" s="114">
        <v>43335.025000000001</v>
      </c>
      <c r="N8212" s="114">
        <v>40</v>
      </c>
      <c r="O8212" s="114">
        <v>155.334</v>
      </c>
      <c r="P8212" s="114">
        <v>719.01199999999994</v>
      </c>
      <c r="Q8212" s="114">
        <v>23746.527999999998</v>
      </c>
      <c r="R8212" s="114">
        <v>2697.8409999999999</v>
      </c>
      <c r="S8212" s="118">
        <v>1170629.2</v>
      </c>
    </row>
    <row r="8213" spans="1:19" ht="11.25" thickBot="1" x14ac:dyDescent="0.2">
      <c r="A8213" s="93"/>
    </row>
    <row r="8214" spans="1:19" ht="11.25" thickBot="1" x14ac:dyDescent="0.2">
      <c r="A8214" s="116" t="s">
        <v>355</v>
      </c>
      <c r="B8214" s="93"/>
      <c r="C8214" s="114">
        <v>1007.951</v>
      </c>
      <c r="D8214" s="118">
        <v>755.15300000000002</v>
      </c>
      <c r="E8214" s="118">
        <v>2159.5059999999999</v>
      </c>
      <c r="F8214" s="114">
        <v>48.127000000000002</v>
      </c>
      <c r="G8214" s="114">
        <v>13.115</v>
      </c>
      <c r="H8214" s="114">
        <v>349.66699999999997</v>
      </c>
      <c r="I8214" s="110" t="s">
        <v>9858</v>
      </c>
      <c r="J8214" s="118">
        <v>4132.0140000000001</v>
      </c>
      <c r="K8214" s="112" t="s">
        <v>9859</v>
      </c>
      <c r="L8214" s="114">
        <v>141.72300000000001</v>
      </c>
      <c r="M8214" s="114">
        <v>271.435</v>
      </c>
      <c r="N8214" s="114">
        <v>1.732</v>
      </c>
      <c r="O8214" s="114">
        <v>12.702</v>
      </c>
      <c r="P8214" s="114">
        <v>36.387999999999998</v>
      </c>
      <c r="Q8214" s="114">
        <v>332.685</v>
      </c>
      <c r="R8214" s="114">
        <v>28.117000000000001</v>
      </c>
      <c r="S8214" s="118">
        <v>11837.482</v>
      </c>
    </row>
    <row r="8215" spans="1:19" ht="11.25" thickBot="1" x14ac:dyDescent="0.2">
      <c r="A8215" s="93"/>
    </row>
    <row r="8216" spans="1:19" ht="11.25" thickBot="1" x14ac:dyDescent="0.2">
      <c r="A8216" s="117" t="s">
        <v>358</v>
      </c>
      <c r="B8216" s="93"/>
      <c r="C8216" s="114">
        <v>0.40200000000000002</v>
      </c>
      <c r="D8216" s="118">
        <v>1.147</v>
      </c>
      <c r="E8216" s="118">
        <v>0.16700000000000001</v>
      </c>
      <c r="F8216" s="114">
        <v>5.4749999999999996</v>
      </c>
      <c r="G8216" s="114">
        <v>18.215</v>
      </c>
      <c r="H8216" s="114">
        <v>0.40400000000000003</v>
      </c>
      <c r="I8216" s="110" t="s">
        <v>9860</v>
      </c>
      <c r="J8216" s="118">
        <v>0.64400000000000002</v>
      </c>
      <c r="K8216" s="112" t="s">
        <v>4165</v>
      </c>
      <c r="L8216" s="114">
        <v>0.51300000000000001</v>
      </c>
      <c r="M8216" s="114">
        <v>0.626</v>
      </c>
      <c r="N8216" s="114">
        <v>4.33</v>
      </c>
      <c r="O8216" s="114">
        <v>8.1769999999999996</v>
      </c>
      <c r="P8216" s="114">
        <v>5.0609999999999999</v>
      </c>
      <c r="Q8216" s="114">
        <v>1.401</v>
      </c>
      <c r="R8216" s="114">
        <v>1.042</v>
      </c>
      <c r="S8216" s="118">
        <v>1.0109999999999999</v>
      </c>
    </row>
    <row r="8217" spans="1:19" ht="11.25" thickBot="1" x14ac:dyDescent="0.2">
      <c r="A8217" s="93"/>
    </row>
    <row r="8218" spans="1:19" ht="11.25" thickBot="1" x14ac:dyDescent="0.2">
      <c r="A8218" s="87" t="s">
        <v>345</v>
      </c>
      <c r="B8218" s="87" t="s">
        <v>346</v>
      </c>
      <c r="C8218" s="108" t="s">
        <v>35</v>
      </c>
      <c r="D8218" s="107" t="s">
        <v>36</v>
      </c>
      <c r="E8218" s="107" t="s">
        <v>37</v>
      </c>
      <c r="F8218" s="107" t="s">
        <v>38</v>
      </c>
      <c r="G8218" s="107" t="s">
        <v>39</v>
      </c>
      <c r="H8218" s="107" t="s">
        <v>40</v>
      </c>
      <c r="I8218" s="107" t="s">
        <v>41</v>
      </c>
      <c r="J8218" s="107" t="s">
        <v>42</v>
      </c>
      <c r="K8218" s="107" t="s">
        <v>43</v>
      </c>
      <c r="L8218" s="107" t="s">
        <v>44</v>
      </c>
      <c r="M8218" s="107" t="s">
        <v>45</v>
      </c>
      <c r="N8218" s="107" t="s">
        <v>46</v>
      </c>
      <c r="O8218" s="107" t="s">
        <v>47</v>
      </c>
      <c r="P8218" s="107" t="s">
        <v>48</v>
      </c>
      <c r="Q8218" s="107" t="s">
        <v>49</v>
      </c>
      <c r="R8218" s="107" t="s">
        <v>50</v>
      </c>
      <c r="S8218" s="107" t="s">
        <v>51</v>
      </c>
    </row>
    <row r="8219" spans="1:19" ht="11.25" thickBot="1" x14ac:dyDescent="0.2">
      <c r="A8219" s="88">
        <v>1</v>
      </c>
      <c r="B8219" s="109">
        <v>0.9258912037037037</v>
      </c>
      <c r="C8219" s="112" t="s">
        <v>9861</v>
      </c>
      <c r="D8219" s="110" t="s">
        <v>9862</v>
      </c>
      <c r="E8219" s="89">
        <v>13948.668</v>
      </c>
      <c r="F8219" s="89">
        <v>21</v>
      </c>
      <c r="G8219" s="89">
        <v>11356.093999999999</v>
      </c>
      <c r="H8219" s="89">
        <v>1470355.1</v>
      </c>
      <c r="I8219" s="110" t="s">
        <v>9863</v>
      </c>
      <c r="J8219" s="89">
        <v>287295.35999999999</v>
      </c>
      <c r="K8219" s="89">
        <v>237127.87</v>
      </c>
      <c r="L8219" s="89">
        <v>25995.207999999999</v>
      </c>
      <c r="M8219" s="89">
        <v>16133.244000000001</v>
      </c>
      <c r="N8219" s="89">
        <v>2509.1509999999998</v>
      </c>
      <c r="O8219" s="89">
        <v>3634.317</v>
      </c>
      <c r="P8219" s="89">
        <v>3874.36</v>
      </c>
      <c r="Q8219" s="89">
        <v>2987.2139999999999</v>
      </c>
      <c r="R8219" s="89">
        <v>3831.3519999999999</v>
      </c>
      <c r="S8219" s="89">
        <v>3140.2370000000001</v>
      </c>
    </row>
    <row r="8220" spans="1:19" ht="11.25" thickBot="1" x14ac:dyDescent="0.2">
      <c r="A8220" s="93"/>
    </row>
    <row r="8221" spans="1:19" ht="11.25" thickBot="1" x14ac:dyDescent="0.2">
      <c r="A8221" s="88">
        <v>2</v>
      </c>
      <c r="B8221" s="109">
        <v>0.92606481481481484</v>
      </c>
      <c r="C8221" s="112" t="s">
        <v>9864</v>
      </c>
      <c r="D8221" s="110" t="s">
        <v>9865</v>
      </c>
      <c r="E8221" s="89">
        <v>13888.628000000001</v>
      </c>
      <c r="F8221" s="89">
        <v>11</v>
      </c>
      <c r="G8221" s="89">
        <v>11539.195</v>
      </c>
      <c r="H8221" s="89">
        <v>1470933.9</v>
      </c>
      <c r="I8221" s="110" t="s">
        <v>9866</v>
      </c>
      <c r="J8221" s="89">
        <v>288635.7</v>
      </c>
      <c r="K8221" s="89">
        <v>239829.54</v>
      </c>
      <c r="L8221" s="89">
        <v>26056.284</v>
      </c>
      <c r="M8221" s="89">
        <v>16216.308999999999</v>
      </c>
      <c r="N8221" s="89">
        <v>2524.1529999999998</v>
      </c>
      <c r="O8221" s="89">
        <v>3468.2890000000002</v>
      </c>
      <c r="P8221" s="89">
        <v>3881.3620000000001</v>
      </c>
      <c r="Q8221" s="89">
        <v>3007.2170000000001</v>
      </c>
      <c r="R8221" s="89">
        <v>3695.328</v>
      </c>
      <c r="S8221" s="89">
        <v>3048.223</v>
      </c>
    </row>
    <row r="8222" spans="1:19" ht="11.25" thickBot="1" x14ac:dyDescent="0.2">
      <c r="A8222" s="93"/>
    </row>
    <row r="8223" spans="1:19" ht="11.25" thickBot="1" x14ac:dyDescent="0.2">
      <c r="A8223" s="88">
        <v>3</v>
      </c>
      <c r="B8223" s="109">
        <v>0.92622685185185183</v>
      </c>
      <c r="C8223" s="112" t="s">
        <v>9867</v>
      </c>
      <c r="D8223" s="110" t="s">
        <v>9868</v>
      </c>
      <c r="E8223" s="89">
        <v>14079.755999999999</v>
      </c>
      <c r="F8223" s="89">
        <v>15</v>
      </c>
      <c r="G8223" s="89">
        <v>11395.116</v>
      </c>
      <c r="H8223" s="89">
        <v>1473724.1</v>
      </c>
      <c r="I8223" s="110" t="s">
        <v>9869</v>
      </c>
      <c r="J8223" s="89">
        <v>287547.81</v>
      </c>
      <c r="K8223" s="89">
        <v>238331.49</v>
      </c>
      <c r="L8223" s="89">
        <v>26434.76</v>
      </c>
      <c r="M8223" s="89">
        <v>16171.273999999999</v>
      </c>
      <c r="N8223" s="89">
        <v>2519.152</v>
      </c>
      <c r="O8223" s="89">
        <v>3428.2820000000002</v>
      </c>
      <c r="P8223" s="89">
        <v>3925.37</v>
      </c>
      <c r="Q8223" s="89">
        <v>3016.2179999999998</v>
      </c>
      <c r="R8223" s="89">
        <v>3796.346</v>
      </c>
      <c r="S8223" s="89">
        <v>3091.2289999999998</v>
      </c>
    </row>
    <row r="8224" spans="1:19" ht="11.25" thickBot="1" x14ac:dyDescent="0.2">
      <c r="A8224" s="93"/>
    </row>
    <row r="8225" spans="1:19" ht="11.25" thickBot="1" x14ac:dyDescent="0.2">
      <c r="A8225" s="113" t="s">
        <v>352</v>
      </c>
      <c r="B8225" s="93"/>
      <c r="C8225" s="112" t="s">
        <v>9870</v>
      </c>
      <c r="D8225" s="110" t="s">
        <v>9871</v>
      </c>
      <c r="E8225" s="114">
        <v>13972.351000000001</v>
      </c>
      <c r="F8225" s="114">
        <v>15.667</v>
      </c>
      <c r="G8225" s="114">
        <v>11430.135</v>
      </c>
      <c r="H8225" s="114">
        <v>1471671</v>
      </c>
      <c r="I8225" s="110" t="s">
        <v>9872</v>
      </c>
      <c r="J8225" s="114">
        <v>287826.28999999998</v>
      </c>
      <c r="K8225" s="114">
        <v>238429.63</v>
      </c>
      <c r="L8225" s="114">
        <v>26162.083999999999</v>
      </c>
      <c r="M8225" s="114">
        <v>16173.609</v>
      </c>
      <c r="N8225" s="114">
        <v>2517.4850000000001</v>
      </c>
      <c r="O8225" s="114">
        <v>3510.2959999999998</v>
      </c>
      <c r="P8225" s="114">
        <v>3893.6970000000001</v>
      </c>
      <c r="Q8225" s="114">
        <v>3003.55</v>
      </c>
      <c r="R8225" s="114">
        <v>3774.3420000000001</v>
      </c>
      <c r="S8225" s="114">
        <v>3093.23</v>
      </c>
    </row>
    <row r="8226" spans="1:19" ht="11.25" thickBot="1" x14ac:dyDescent="0.2">
      <c r="A8226" s="93"/>
    </row>
    <row r="8227" spans="1:19" ht="11.25" thickBot="1" x14ac:dyDescent="0.2">
      <c r="A8227" s="116" t="s">
        <v>355</v>
      </c>
      <c r="B8227" s="93"/>
      <c r="C8227" s="112" t="s">
        <v>9873</v>
      </c>
      <c r="D8227" s="110" t="s">
        <v>9874</v>
      </c>
      <c r="E8227" s="114">
        <v>97.74</v>
      </c>
      <c r="F8227" s="114">
        <v>5.0330000000000004</v>
      </c>
      <c r="G8227" s="114">
        <v>96.442999999999998</v>
      </c>
      <c r="H8227" s="114">
        <v>1801.4079999999999</v>
      </c>
      <c r="I8227" s="110" t="s">
        <v>9875</v>
      </c>
      <c r="J8227" s="114">
        <v>712.24199999999996</v>
      </c>
      <c r="K8227" s="114">
        <v>1353.502</v>
      </c>
      <c r="L8227" s="114">
        <v>238.11099999999999</v>
      </c>
      <c r="M8227" s="114">
        <v>41.581000000000003</v>
      </c>
      <c r="N8227" s="114">
        <v>7.6390000000000002</v>
      </c>
      <c r="O8227" s="114">
        <v>109.252</v>
      </c>
      <c r="P8227" s="114">
        <v>27.652000000000001</v>
      </c>
      <c r="Q8227" s="114">
        <v>14.846</v>
      </c>
      <c r="R8227" s="114">
        <v>70.631</v>
      </c>
      <c r="S8227" s="114">
        <v>46.039000000000001</v>
      </c>
    </row>
    <row r="8228" spans="1:19" ht="11.25" thickBot="1" x14ac:dyDescent="0.2">
      <c r="A8228" s="93"/>
    </row>
    <row r="8229" spans="1:19" ht="11.25" thickBot="1" x14ac:dyDescent="0.2">
      <c r="A8229" s="117" t="s">
        <v>358</v>
      </c>
      <c r="B8229" s="93"/>
      <c r="C8229" s="112" t="s">
        <v>3601</v>
      </c>
      <c r="D8229" s="110" t="s">
        <v>9876</v>
      </c>
      <c r="E8229" s="114">
        <v>0.7</v>
      </c>
      <c r="F8229" s="114">
        <v>32.127000000000002</v>
      </c>
      <c r="G8229" s="114">
        <v>0.84399999999999997</v>
      </c>
      <c r="H8229" s="114">
        <v>0.122</v>
      </c>
      <c r="I8229" s="110" t="s">
        <v>2934</v>
      </c>
      <c r="J8229" s="114">
        <v>0.247</v>
      </c>
      <c r="K8229" s="114">
        <v>0.56799999999999995</v>
      </c>
      <c r="L8229" s="114">
        <v>0.91</v>
      </c>
      <c r="M8229" s="114">
        <v>0.25700000000000001</v>
      </c>
      <c r="N8229" s="114">
        <v>0.30299999999999999</v>
      </c>
      <c r="O8229" s="114">
        <v>3.1120000000000001</v>
      </c>
      <c r="P8229" s="114">
        <v>0.71</v>
      </c>
      <c r="Q8229" s="114">
        <v>0.49399999999999999</v>
      </c>
      <c r="R8229" s="114">
        <v>1.871</v>
      </c>
      <c r="S8229" s="114">
        <v>1.488</v>
      </c>
    </row>
    <row r="8230" spans="1:19" ht="11.25" thickBot="1" x14ac:dyDescent="0.2">
      <c r="A8230" s="93"/>
    </row>
    <row r="8231" spans="1:19" ht="11.25" thickBot="1" x14ac:dyDescent="0.2">
      <c r="A8231" s="87" t="s">
        <v>345</v>
      </c>
      <c r="B8231" s="87" t="s">
        <v>346</v>
      </c>
      <c r="C8231" s="107" t="s">
        <v>52</v>
      </c>
      <c r="D8231" s="107" t="s">
        <v>53</v>
      </c>
      <c r="E8231" s="107" t="s">
        <v>54</v>
      </c>
      <c r="F8231" s="107" t="s">
        <v>55</v>
      </c>
      <c r="G8231" s="107" t="s">
        <v>56</v>
      </c>
      <c r="H8231" s="107" t="s">
        <v>57</v>
      </c>
      <c r="I8231" s="107" t="s">
        <v>58</v>
      </c>
      <c r="J8231" s="107" t="s">
        <v>59</v>
      </c>
      <c r="K8231" s="107" t="s">
        <v>60</v>
      </c>
      <c r="L8231" s="107" t="s">
        <v>61</v>
      </c>
      <c r="M8231" s="107" t="s">
        <v>62</v>
      </c>
      <c r="N8231" s="107" t="s">
        <v>63</v>
      </c>
      <c r="O8231" s="107" t="s">
        <v>64</v>
      </c>
      <c r="P8231" s="108" t="s">
        <v>65</v>
      </c>
      <c r="Q8231" s="108" t="s">
        <v>66</v>
      </c>
      <c r="R8231" s="107" t="s">
        <v>67</v>
      </c>
      <c r="S8231" s="107" t="s">
        <v>68</v>
      </c>
    </row>
    <row r="8232" spans="1:19" ht="11.25" thickBot="1" x14ac:dyDescent="0.2">
      <c r="A8232" s="88">
        <v>1</v>
      </c>
      <c r="B8232" s="109">
        <v>0.9258912037037037</v>
      </c>
      <c r="C8232" s="89">
        <v>3445.2849999999999</v>
      </c>
      <c r="D8232" s="89">
        <v>1341.0429999999999</v>
      </c>
      <c r="E8232" s="89">
        <v>2140.11</v>
      </c>
      <c r="F8232" s="89">
        <v>1377.046</v>
      </c>
      <c r="G8232" s="89">
        <v>44668.836000000003</v>
      </c>
      <c r="H8232" s="89">
        <v>27996.798999999999</v>
      </c>
      <c r="I8232" s="89">
        <v>93</v>
      </c>
      <c r="J8232" s="89">
        <v>140</v>
      </c>
      <c r="K8232" s="89">
        <v>206.001</v>
      </c>
      <c r="L8232" s="89">
        <v>525.00699999999995</v>
      </c>
      <c r="M8232" s="89">
        <v>2731.1790000000001</v>
      </c>
      <c r="N8232" s="89">
        <v>1455.0509999999999</v>
      </c>
      <c r="O8232" s="89">
        <v>265992.27</v>
      </c>
      <c r="P8232" s="112" t="s">
        <v>9877</v>
      </c>
      <c r="Q8232" s="112" t="s">
        <v>9878</v>
      </c>
      <c r="R8232" s="89">
        <v>25191.221000000001</v>
      </c>
      <c r="S8232" s="89">
        <v>322982.36</v>
      </c>
    </row>
    <row r="8233" spans="1:19" ht="11.25" thickBot="1" x14ac:dyDescent="0.2">
      <c r="A8233" s="93"/>
    </row>
    <row r="8234" spans="1:19" ht="11.25" thickBot="1" x14ac:dyDescent="0.2">
      <c r="A8234" s="88">
        <v>2</v>
      </c>
      <c r="B8234" s="109">
        <v>0.92606481481481484</v>
      </c>
      <c r="C8234" s="89">
        <v>3429.2820000000002</v>
      </c>
      <c r="D8234" s="89">
        <v>1432.049</v>
      </c>
      <c r="E8234" s="89">
        <v>2114.107</v>
      </c>
      <c r="F8234" s="89">
        <v>1426.049</v>
      </c>
      <c r="G8234" s="89">
        <v>44373.205000000002</v>
      </c>
      <c r="H8234" s="89">
        <v>28183.05</v>
      </c>
      <c r="I8234" s="89">
        <v>77</v>
      </c>
      <c r="J8234" s="89">
        <v>135</v>
      </c>
      <c r="K8234" s="89">
        <v>240.001</v>
      </c>
      <c r="L8234" s="89">
        <v>511.00599999999997</v>
      </c>
      <c r="M8234" s="89">
        <v>2891.201</v>
      </c>
      <c r="N8234" s="89">
        <v>1421.049</v>
      </c>
      <c r="O8234" s="89">
        <v>266173.57</v>
      </c>
      <c r="P8234" s="112" t="s">
        <v>9879</v>
      </c>
      <c r="Q8234" s="112" t="s">
        <v>9880</v>
      </c>
      <c r="R8234" s="89">
        <v>25315.370999999999</v>
      </c>
      <c r="S8234" s="89">
        <v>323031.11</v>
      </c>
    </row>
    <row r="8235" spans="1:19" ht="11.25" thickBot="1" x14ac:dyDescent="0.2">
      <c r="A8235" s="93"/>
    </row>
    <row r="8236" spans="1:19" ht="11.25" thickBot="1" x14ac:dyDescent="0.2">
      <c r="A8236" s="88">
        <v>3</v>
      </c>
      <c r="B8236" s="109">
        <v>0.92622685185185183</v>
      </c>
      <c r="C8236" s="89">
        <v>3452.2860000000001</v>
      </c>
      <c r="D8236" s="89">
        <v>1393.047</v>
      </c>
      <c r="E8236" s="89">
        <v>2156.1120000000001</v>
      </c>
      <c r="F8236" s="89">
        <v>1464.0509999999999</v>
      </c>
      <c r="G8236" s="89">
        <v>45032.618000000002</v>
      </c>
      <c r="H8236" s="89">
        <v>28212.089</v>
      </c>
      <c r="I8236" s="89">
        <v>117</v>
      </c>
      <c r="J8236" s="89">
        <v>109</v>
      </c>
      <c r="K8236" s="89">
        <v>244.001</v>
      </c>
      <c r="L8236" s="89">
        <v>489.00599999999997</v>
      </c>
      <c r="M8236" s="89">
        <v>2852.1950000000002</v>
      </c>
      <c r="N8236" s="89">
        <v>1471.0519999999999</v>
      </c>
      <c r="O8236" s="89">
        <v>266740.75</v>
      </c>
      <c r="P8236" s="112" t="s">
        <v>9881</v>
      </c>
      <c r="Q8236" s="112" t="s">
        <v>9882</v>
      </c>
      <c r="R8236" s="89">
        <v>25643.773000000001</v>
      </c>
      <c r="S8236" s="89">
        <v>320793.94</v>
      </c>
    </row>
    <row r="8237" spans="1:19" ht="11.25" thickBot="1" x14ac:dyDescent="0.2">
      <c r="A8237" s="93"/>
    </row>
    <row r="8238" spans="1:19" ht="11.25" thickBot="1" x14ac:dyDescent="0.2">
      <c r="A8238" s="113" t="s">
        <v>352</v>
      </c>
      <c r="B8238" s="93"/>
      <c r="C8238" s="114">
        <v>3442.2840000000001</v>
      </c>
      <c r="D8238" s="114">
        <v>1388.713</v>
      </c>
      <c r="E8238" s="114">
        <v>2136.7759999999998</v>
      </c>
      <c r="F8238" s="114">
        <v>1422.3820000000001</v>
      </c>
      <c r="G8238" s="114">
        <v>44691.553</v>
      </c>
      <c r="H8238" s="114">
        <v>28130.646000000001</v>
      </c>
      <c r="I8238" s="114">
        <v>95.667000000000002</v>
      </c>
      <c r="J8238" s="114">
        <v>128</v>
      </c>
      <c r="K8238" s="114">
        <v>230.001</v>
      </c>
      <c r="L8238" s="114">
        <v>508.34</v>
      </c>
      <c r="M8238" s="114">
        <v>2824.8580000000002</v>
      </c>
      <c r="N8238" s="114">
        <v>1449.05</v>
      </c>
      <c r="O8238" s="114">
        <v>266302.2</v>
      </c>
      <c r="P8238" s="112" t="s">
        <v>9883</v>
      </c>
      <c r="Q8238" s="112" t="s">
        <v>9884</v>
      </c>
      <c r="R8238" s="114">
        <v>25383.455000000002</v>
      </c>
      <c r="S8238" s="114">
        <v>322269.14</v>
      </c>
    </row>
    <row r="8239" spans="1:19" ht="11.25" thickBot="1" x14ac:dyDescent="0.2">
      <c r="A8239" s="93"/>
    </row>
    <row r="8240" spans="1:19" ht="11.25" thickBot="1" x14ac:dyDescent="0.2">
      <c r="A8240" s="116" t="s">
        <v>355</v>
      </c>
      <c r="B8240" s="93"/>
      <c r="C8240" s="114">
        <v>11.792</v>
      </c>
      <c r="D8240" s="114">
        <v>45.658000000000001</v>
      </c>
      <c r="E8240" s="114">
        <v>21.2</v>
      </c>
      <c r="F8240" s="114">
        <v>43.619</v>
      </c>
      <c r="G8240" s="114">
        <v>330.29300000000001</v>
      </c>
      <c r="H8240" s="114">
        <v>116.821</v>
      </c>
      <c r="I8240" s="114">
        <v>20.132999999999999</v>
      </c>
      <c r="J8240" s="114">
        <v>16.643000000000001</v>
      </c>
      <c r="K8240" s="114">
        <v>20.881</v>
      </c>
      <c r="L8240" s="114">
        <v>18.148</v>
      </c>
      <c r="M8240" s="114">
        <v>83.44</v>
      </c>
      <c r="N8240" s="114">
        <v>25.536000000000001</v>
      </c>
      <c r="O8240" s="114">
        <v>390.46699999999998</v>
      </c>
      <c r="P8240" s="112" t="s">
        <v>9885</v>
      </c>
      <c r="Q8240" s="112" t="s">
        <v>9886</v>
      </c>
      <c r="R8240" s="114">
        <v>233.83199999999999</v>
      </c>
      <c r="S8240" s="114">
        <v>1277.7919999999999</v>
      </c>
    </row>
    <row r="8241" spans="1:19" ht="11.25" thickBot="1" x14ac:dyDescent="0.2">
      <c r="A8241" s="93"/>
    </row>
    <row r="8242" spans="1:19" ht="11.25" thickBot="1" x14ac:dyDescent="0.2">
      <c r="A8242" s="117" t="s">
        <v>358</v>
      </c>
      <c r="B8242" s="93"/>
      <c r="C8242" s="114">
        <v>0.34300000000000003</v>
      </c>
      <c r="D8242" s="114">
        <v>3.2879999999999998</v>
      </c>
      <c r="E8242" s="114">
        <v>0.99199999999999999</v>
      </c>
      <c r="F8242" s="114">
        <v>3.0670000000000002</v>
      </c>
      <c r="G8242" s="114">
        <v>0.73899999999999999</v>
      </c>
      <c r="H8242" s="114">
        <v>0.41499999999999998</v>
      </c>
      <c r="I8242" s="114">
        <v>21.045000000000002</v>
      </c>
      <c r="J8242" s="114">
        <v>13.003</v>
      </c>
      <c r="K8242" s="114">
        <v>9.0790000000000006</v>
      </c>
      <c r="L8242" s="114">
        <v>3.57</v>
      </c>
      <c r="M8242" s="114">
        <v>2.9540000000000002</v>
      </c>
      <c r="N8242" s="114">
        <v>1.762</v>
      </c>
      <c r="O8242" s="114">
        <v>0.14699999999999999</v>
      </c>
      <c r="P8242" s="112" t="s">
        <v>4193</v>
      </c>
      <c r="Q8242" s="112" t="s">
        <v>4194</v>
      </c>
      <c r="R8242" s="114">
        <v>0.92100000000000004</v>
      </c>
      <c r="S8242" s="114">
        <v>0.39600000000000002</v>
      </c>
    </row>
    <row r="8243" spans="1:19" ht="10.5" x14ac:dyDescent="0.15">
      <c r="A8243" s="93"/>
    </row>
    <row r="8244" spans="1:19" x14ac:dyDescent="0.15">
      <c r="A8244" s="106"/>
      <c r="B8244" s="69" t="s">
        <v>4195</v>
      </c>
    </row>
    <row r="8245" spans="1:19" ht="9.75" thickBot="1" x14ac:dyDescent="0.2">
      <c r="A8245" s="64" t="s">
        <v>6926</v>
      </c>
    </row>
    <row r="8246" spans="1:19" ht="11.25" thickBot="1" x14ac:dyDescent="0.2">
      <c r="A8246" s="87" t="s">
        <v>345</v>
      </c>
      <c r="B8246" s="87" t="s">
        <v>346</v>
      </c>
      <c r="C8246" s="107" t="s">
        <v>1</v>
      </c>
      <c r="D8246" s="107" t="s">
        <v>2</v>
      </c>
      <c r="E8246" s="107" t="s">
        <v>3</v>
      </c>
      <c r="F8246" s="107" t="s">
        <v>4</v>
      </c>
      <c r="G8246" s="107" t="s">
        <v>5</v>
      </c>
      <c r="H8246" s="107" t="s">
        <v>6</v>
      </c>
      <c r="I8246" s="108" t="s">
        <v>7</v>
      </c>
      <c r="J8246" s="108" t="s">
        <v>8</v>
      </c>
      <c r="K8246" s="107" t="s">
        <v>9</v>
      </c>
      <c r="L8246" s="107" t="s">
        <v>10</v>
      </c>
      <c r="M8246" s="107" t="s">
        <v>11</v>
      </c>
      <c r="N8246" s="107" t="s">
        <v>12</v>
      </c>
      <c r="O8246" s="107" t="s">
        <v>13</v>
      </c>
      <c r="P8246" s="107" t="s">
        <v>14</v>
      </c>
      <c r="Q8246" s="107" t="s">
        <v>15</v>
      </c>
      <c r="R8246" s="107" t="s">
        <v>16</v>
      </c>
      <c r="S8246" s="107" t="s">
        <v>17</v>
      </c>
    </row>
    <row r="8247" spans="1:19" ht="11.25" thickBot="1" x14ac:dyDescent="0.2">
      <c r="A8247" s="88">
        <v>1</v>
      </c>
      <c r="B8247" s="109">
        <v>0.93134259259259267</v>
      </c>
      <c r="C8247" s="110" t="s">
        <v>9887</v>
      </c>
      <c r="D8247" s="110" t="s">
        <v>9888</v>
      </c>
      <c r="E8247" s="110" t="s">
        <v>9889</v>
      </c>
      <c r="F8247" s="110" t="s">
        <v>9890</v>
      </c>
      <c r="G8247" s="110" t="s">
        <v>9891</v>
      </c>
      <c r="H8247" s="110" t="s">
        <v>9892</v>
      </c>
      <c r="I8247" s="119">
        <v>72082.486000000004</v>
      </c>
      <c r="J8247" s="112" t="s">
        <v>9893</v>
      </c>
      <c r="K8247" s="110" t="s">
        <v>9894</v>
      </c>
      <c r="L8247" s="89">
        <v>334869.84999999998</v>
      </c>
      <c r="M8247" s="89">
        <v>48690.832999999999</v>
      </c>
      <c r="N8247" s="110" t="s">
        <v>9895</v>
      </c>
      <c r="O8247" s="110" t="s">
        <v>9896</v>
      </c>
      <c r="P8247" s="89">
        <v>49523.792999999998</v>
      </c>
      <c r="Q8247" s="89">
        <v>79480.322</v>
      </c>
      <c r="R8247" s="110" t="s">
        <v>9897</v>
      </c>
      <c r="S8247" s="110" t="s">
        <v>9898</v>
      </c>
    </row>
    <row r="8248" spans="1:19" ht="11.25" thickBot="1" x14ac:dyDescent="0.2">
      <c r="A8248" s="93"/>
    </row>
    <row r="8249" spans="1:19" ht="11.25" thickBot="1" x14ac:dyDescent="0.2">
      <c r="A8249" s="88">
        <v>2</v>
      </c>
      <c r="B8249" s="109">
        <v>0.9315162037037038</v>
      </c>
      <c r="C8249" s="110" t="s">
        <v>9899</v>
      </c>
      <c r="D8249" s="110" t="s">
        <v>9900</v>
      </c>
      <c r="E8249" s="110" t="s">
        <v>9901</v>
      </c>
      <c r="F8249" s="110" t="s">
        <v>9902</v>
      </c>
      <c r="G8249" s="110" t="s">
        <v>9903</v>
      </c>
      <c r="H8249" s="110" t="s">
        <v>9904</v>
      </c>
      <c r="I8249" s="119">
        <v>72214.942999999999</v>
      </c>
      <c r="J8249" s="112" t="s">
        <v>9905</v>
      </c>
      <c r="K8249" s="110" t="s">
        <v>9906</v>
      </c>
      <c r="L8249" s="89">
        <v>336679.67</v>
      </c>
      <c r="M8249" s="89">
        <v>49225.086000000003</v>
      </c>
      <c r="N8249" s="110" t="s">
        <v>9907</v>
      </c>
      <c r="O8249" s="110" t="s">
        <v>9908</v>
      </c>
      <c r="P8249" s="89">
        <v>49465.654999999999</v>
      </c>
      <c r="Q8249" s="89">
        <v>79535.532000000007</v>
      </c>
      <c r="R8249" s="110" t="s">
        <v>9909</v>
      </c>
      <c r="S8249" s="110" t="s">
        <v>9910</v>
      </c>
    </row>
    <row r="8250" spans="1:19" ht="11.25" thickBot="1" x14ac:dyDescent="0.2">
      <c r="A8250" s="93"/>
    </row>
    <row r="8251" spans="1:19" ht="11.25" thickBot="1" x14ac:dyDescent="0.2">
      <c r="A8251" s="88">
        <v>3</v>
      </c>
      <c r="B8251" s="109">
        <v>0.93167824074074079</v>
      </c>
      <c r="C8251" s="110" t="s">
        <v>9911</v>
      </c>
      <c r="D8251" s="110" t="s">
        <v>9912</v>
      </c>
      <c r="E8251" s="110" t="s">
        <v>9913</v>
      </c>
      <c r="F8251" s="110" t="s">
        <v>9914</v>
      </c>
      <c r="G8251" s="110" t="s">
        <v>9915</v>
      </c>
      <c r="H8251" s="110" t="s">
        <v>9916</v>
      </c>
      <c r="I8251" s="119">
        <v>72762.845000000001</v>
      </c>
      <c r="J8251" s="112" t="s">
        <v>9917</v>
      </c>
      <c r="K8251" s="110" t="s">
        <v>9918</v>
      </c>
      <c r="L8251" s="89">
        <v>337992.68</v>
      </c>
      <c r="M8251" s="89">
        <v>49548.851999999999</v>
      </c>
      <c r="N8251" s="110" t="s">
        <v>9919</v>
      </c>
      <c r="O8251" s="110" t="s">
        <v>9920</v>
      </c>
      <c r="P8251" s="89">
        <v>49588.947</v>
      </c>
      <c r="Q8251" s="89">
        <v>80298.451000000001</v>
      </c>
      <c r="R8251" s="110" t="s">
        <v>9921</v>
      </c>
      <c r="S8251" s="110" t="s">
        <v>9922</v>
      </c>
    </row>
    <row r="8252" spans="1:19" ht="11.25" thickBot="1" x14ac:dyDescent="0.2">
      <c r="A8252" s="93"/>
    </row>
    <row r="8253" spans="1:19" ht="11.25" thickBot="1" x14ac:dyDescent="0.2">
      <c r="A8253" s="113" t="s">
        <v>352</v>
      </c>
      <c r="B8253" s="93"/>
      <c r="C8253" s="110" t="s">
        <v>9923</v>
      </c>
      <c r="D8253" s="110" t="s">
        <v>9924</v>
      </c>
      <c r="E8253" s="110" t="s">
        <v>9925</v>
      </c>
      <c r="F8253" s="110" t="s">
        <v>9926</v>
      </c>
      <c r="G8253" s="110" t="s">
        <v>9927</v>
      </c>
      <c r="H8253" s="110" t="s">
        <v>9928</v>
      </c>
      <c r="I8253" s="118">
        <v>72353.425000000003</v>
      </c>
      <c r="J8253" s="112" t="s">
        <v>9929</v>
      </c>
      <c r="K8253" s="110" t="s">
        <v>9930</v>
      </c>
      <c r="L8253" s="114">
        <v>336514.07</v>
      </c>
      <c r="M8253" s="114">
        <v>49154.923999999999</v>
      </c>
      <c r="N8253" s="110" t="s">
        <v>9931</v>
      </c>
      <c r="O8253" s="110" t="s">
        <v>9932</v>
      </c>
      <c r="P8253" s="114">
        <v>49526.131999999998</v>
      </c>
      <c r="Q8253" s="114">
        <v>79771.434999999998</v>
      </c>
      <c r="R8253" s="110" t="s">
        <v>9933</v>
      </c>
      <c r="S8253" s="110" t="s">
        <v>9934</v>
      </c>
    </row>
    <row r="8254" spans="1:19" ht="11.25" thickBot="1" x14ac:dyDescent="0.2">
      <c r="A8254" s="93"/>
    </row>
    <row r="8255" spans="1:19" ht="11.25" thickBot="1" x14ac:dyDescent="0.2">
      <c r="A8255" s="116" t="s">
        <v>355</v>
      </c>
      <c r="B8255" s="93"/>
      <c r="C8255" s="110" t="s">
        <v>9935</v>
      </c>
      <c r="D8255" s="110" t="s">
        <v>9936</v>
      </c>
      <c r="E8255" s="110" t="s">
        <v>9937</v>
      </c>
      <c r="F8255" s="110" t="s">
        <v>9938</v>
      </c>
      <c r="G8255" s="110" t="s">
        <v>9939</v>
      </c>
      <c r="H8255" s="110" t="s">
        <v>9940</v>
      </c>
      <c r="I8255" s="118">
        <v>360.70100000000002</v>
      </c>
      <c r="J8255" s="112" t="s">
        <v>9941</v>
      </c>
      <c r="K8255" s="110" t="s">
        <v>9942</v>
      </c>
      <c r="L8255" s="114">
        <v>1567.9849999999999</v>
      </c>
      <c r="M8255" s="114">
        <v>433.291</v>
      </c>
      <c r="N8255" s="110" t="s">
        <v>9943</v>
      </c>
      <c r="O8255" s="110" t="s">
        <v>9944</v>
      </c>
      <c r="P8255" s="114">
        <v>61.68</v>
      </c>
      <c r="Q8255" s="114">
        <v>457.24299999999999</v>
      </c>
      <c r="R8255" s="110" t="s">
        <v>9945</v>
      </c>
      <c r="S8255" s="110" t="s">
        <v>9946</v>
      </c>
    </row>
    <row r="8256" spans="1:19" ht="11.25" thickBot="1" x14ac:dyDescent="0.2">
      <c r="A8256" s="93"/>
    </row>
    <row r="8257" spans="1:19" ht="11.25" thickBot="1" x14ac:dyDescent="0.2">
      <c r="A8257" s="117" t="s">
        <v>358</v>
      </c>
      <c r="B8257" s="93"/>
      <c r="C8257" s="110" t="s">
        <v>8095</v>
      </c>
      <c r="D8257" s="110" t="s">
        <v>9132</v>
      </c>
      <c r="E8257" s="110" t="s">
        <v>2623</v>
      </c>
      <c r="F8257" s="110" t="s">
        <v>9947</v>
      </c>
      <c r="G8257" s="110" t="s">
        <v>9948</v>
      </c>
      <c r="H8257" s="110" t="s">
        <v>9949</v>
      </c>
      <c r="I8257" s="118">
        <v>0.499</v>
      </c>
      <c r="J8257" s="112" t="s">
        <v>2721</v>
      </c>
      <c r="K8257" s="110" t="s">
        <v>2362</v>
      </c>
      <c r="L8257" s="114">
        <v>0.46600000000000003</v>
      </c>
      <c r="M8257" s="114">
        <v>0.88100000000000001</v>
      </c>
      <c r="N8257" s="110" t="s">
        <v>9950</v>
      </c>
      <c r="O8257" s="110" t="s">
        <v>9951</v>
      </c>
      <c r="P8257" s="114">
        <v>0.125</v>
      </c>
      <c r="Q8257" s="114">
        <v>0.57299999999999995</v>
      </c>
      <c r="R8257" s="110" t="s">
        <v>9952</v>
      </c>
      <c r="S8257" s="110" t="s">
        <v>9953</v>
      </c>
    </row>
    <row r="8258" spans="1:19" ht="11.25" thickBot="1" x14ac:dyDescent="0.2">
      <c r="A8258" s="93"/>
    </row>
    <row r="8259" spans="1:19" ht="11.25" thickBot="1" x14ac:dyDescent="0.2">
      <c r="A8259" s="87" t="s">
        <v>345</v>
      </c>
      <c r="B8259" s="87" t="s">
        <v>346</v>
      </c>
      <c r="C8259" s="107" t="s">
        <v>18</v>
      </c>
      <c r="D8259" s="108" t="s">
        <v>19</v>
      </c>
      <c r="E8259" s="108" t="s">
        <v>20</v>
      </c>
      <c r="F8259" s="107" t="s">
        <v>21</v>
      </c>
      <c r="G8259" s="107" t="s">
        <v>22</v>
      </c>
      <c r="H8259" s="107" t="s">
        <v>23</v>
      </c>
      <c r="I8259" s="107" t="s">
        <v>24</v>
      </c>
      <c r="J8259" s="108" t="s">
        <v>25</v>
      </c>
      <c r="K8259" s="108" t="s">
        <v>26</v>
      </c>
      <c r="L8259" s="107" t="s">
        <v>27</v>
      </c>
      <c r="M8259" s="107" t="s">
        <v>28</v>
      </c>
      <c r="N8259" s="107" t="s">
        <v>29</v>
      </c>
      <c r="O8259" s="107" t="s">
        <v>30</v>
      </c>
      <c r="P8259" s="107" t="s">
        <v>31</v>
      </c>
      <c r="Q8259" s="107" t="s">
        <v>32</v>
      </c>
      <c r="R8259" s="107" t="s">
        <v>33</v>
      </c>
      <c r="S8259" s="108" t="s">
        <v>34</v>
      </c>
    </row>
    <row r="8260" spans="1:19" ht="11.25" thickBot="1" x14ac:dyDescent="0.2">
      <c r="A8260" s="88">
        <v>1</v>
      </c>
      <c r="B8260" s="109">
        <v>0.93134259259259267</v>
      </c>
      <c r="C8260" s="89">
        <v>285690.52</v>
      </c>
      <c r="D8260" s="119">
        <v>65672.346000000005</v>
      </c>
      <c r="E8260" s="119">
        <v>1318407.2</v>
      </c>
      <c r="F8260" s="89">
        <v>1172.0329999999999</v>
      </c>
      <c r="G8260" s="89">
        <v>83</v>
      </c>
      <c r="H8260" s="89">
        <v>94082.96</v>
      </c>
      <c r="I8260" s="110" t="s">
        <v>9954</v>
      </c>
      <c r="J8260" s="119">
        <v>635735.04000000004</v>
      </c>
      <c r="K8260" s="112" t="s">
        <v>9955</v>
      </c>
      <c r="L8260" s="89">
        <v>30524.345000000001</v>
      </c>
      <c r="M8260" s="89">
        <v>53392.33</v>
      </c>
      <c r="N8260" s="89">
        <v>61</v>
      </c>
      <c r="O8260" s="89">
        <v>268.00200000000001</v>
      </c>
      <c r="P8260" s="89">
        <v>1114.03</v>
      </c>
      <c r="Q8260" s="89">
        <v>16330.397999999999</v>
      </c>
      <c r="R8260" s="89">
        <v>3233.2510000000002</v>
      </c>
      <c r="S8260" s="119">
        <v>1161201.8999999999</v>
      </c>
    </row>
    <row r="8261" spans="1:19" ht="11.25" thickBot="1" x14ac:dyDescent="0.2">
      <c r="A8261" s="93"/>
    </row>
    <row r="8262" spans="1:19" ht="11.25" thickBot="1" x14ac:dyDescent="0.2">
      <c r="A8262" s="88">
        <v>2</v>
      </c>
      <c r="B8262" s="109">
        <v>0.9315162037037038</v>
      </c>
      <c r="C8262" s="89">
        <v>288496.78999999998</v>
      </c>
      <c r="D8262" s="119">
        <v>66554.137000000002</v>
      </c>
      <c r="E8262" s="119">
        <v>1314436.8</v>
      </c>
      <c r="F8262" s="89">
        <v>1109.03</v>
      </c>
      <c r="G8262" s="89">
        <v>84</v>
      </c>
      <c r="H8262" s="89">
        <v>94397.376999999993</v>
      </c>
      <c r="I8262" s="110" t="s">
        <v>9956</v>
      </c>
      <c r="J8262" s="119">
        <v>645456.19999999995</v>
      </c>
      <c r="K8262" s="112" t="s">
        <v>9957</v>
      </c>
      <c r="L8262" s="89">
        <v>30232.920999999998</v>
      </c>
      <c r="M8262" s="89">
        <v>53851.51</v>
      </c>
      <c r="N8262" s="89">
        <v>93</v>
      </c>
      <c r="O8262" s="89">
        <v>261.00200000000001</v>
      </c>
      <c r="P8262" s="89">
        <v>1090.029</v>
      </c>
      <c r="Q8262" s="89">
        <v>16380.437</v>
      </c>
      <c r="R8262" s="89">
        <v>3108.232</v>
      </c>
      <c r="S8262" s="119">
        <v>1180791.3</v>
      </c>
    </row>
    <row r="8263" spans="1:19" ht="11.25" thickBot="1" x14ac:dyDescent="0.2">
      <c r="A8263" s="93"/>
    </row>
    <row r="8264" spans="1:19" ht="11.25" thickBot="1" x14ac:dyDescent="0.2">
      <c r="A8264" s="88">
        <v>3</v>
      </c>
      <c r="B8264" s="109">
        <v>0.93167824074074079</v>
      </c>
      <c r="C8264" s="89">
        <v>286978.03000000003</v>
      </c>
      <c r="D8264" s="119">
        <v>66794.906000000003</v>
      </c>
      <c r="E8264" s="119">
        <v>1326127.8999999999</v>
      </c>
      <c r="F8264" s="89">
        <v>1145.0319999999999</v>
      </c>
      <c r="G8264" s="89">
        <v>74</v>
      </c>
      <c r="H8264" s="89">
        <v>94469.703999999998</v>
      </c>
      <c r="I8264" s="110" t="s">
        <v>9958</v>
      </c>
      <c r="J8264" s="119">
        <v>649770.23999999999</v>
      </c>
      <c r="K8264" s="112" t="s">
        <v>9959</v>
      </c>
      <c r="L8264" s="89">
        <v>30351.092000000001</v>
      </c>
      <c r="M8264" s="89">
        <v>54472.12</v>
      </c>
      <c r="N8264" s="89">
        <v>94</v>
      </c>
      <c r="O8264" s="89">
        <v>254.00200000000001</v>
      </c>
      <c r="P8264" s="89">
        <v>1078.028</v>
      </c>
      <c r="Q8264" s="89">
        <v>16678.673999999999</v>
      </c>
      <c r="R8264" s="89">
        <v>3309.2629999999999</v>
      </c>
      <c r="S8264" s="119">
        <v>1182377.6000000001</v>
      </c>
    </row>
    <row r="8265" spans="1:19" ht="11.25" thickBot="1" x14ac:dyDescent="0.2">
      <c r="A8265" s="93"/>
    </row>
    <row r="8266" spans="1:19" ht="11.25" thickBot="1" x14ac:dyDescent="0.2">
      <c r="A8266" s="113" t="s">
        <v>352</v>
      </c>
      <c r="B8266" s="93"/>
      <c r="C8266" s="114">
        <v>287055.12</v>
      </c>
      <c r="D8266" s="118">
        <v>66340.463000000003</v>
      </c>
      <c r="E8266" s="118">
        <v>1319657.3</v>
      </c>
      <c r="F8266" s="114">
        <v>1142.0309999999999</v>
      </c>
      <c r="G8266" s="114">
        <v>80.332999999999998</v>
      </c>
      <c r="H8266" s="114">
        <v>94316.68</v>
      </c>
      <c r="I8266" s="110" t="s">
        <v>9960</v>
      </c>
      <c r="J8266" s="118">
        <v>643653.82999999996</v>
      </c>
      <c r="K8266" s="112" t="s">
        <v>9961</v>
      </c>
      <c r="L8266" s="114">
        <v>30369.453000000001</v>
      </c>
      <c r="M8266" s="114">
        <v>53905.32</v>
      </c>
      <c r="N8266" s="114">
        <v>82.667000000000002</v>
      </c>
      <c r="O8266" s="114">
        <v>261.00200000000001</v>
      </c>
      <c r="P8266" s="114">
        <v>1094.029</v>
      </c>
      <c r="Q8266" s="114">
        <v>16463.169999999998</v>
      </c>
      <c r="R8266" s="114">
        <v>3216.915</v>
      </c>
      <c r="S8266" s="118">
        <v>1174790.3</v>
      </c>
    </row>
    <row r="8267" spans="1:19" ht="11.25" thickBot="1" x14ac:dyDescent="0.2">
      <c r="A8267" s="93"/>
    </row>
    <row r="8268" spans="1:19" ht="11.25" thickBot="1" x14ac:dyDescent="0.2">
      <c r="A8268" s="116" t="s">
        <v>355</v>
      </c>
      <c r="B8268" s="93"/>
      <c r="C8268" s="114">
        <v>1404.7249999999999</v>
      </c>
      <c r="D8268" s="118">
        <v>590.99699999999996</v>
      </c>
      <c r="E8268" s="118">
        <v>5944.9620000000004</v>
      </c>
      <c r="F8268" s="114">
        <v>31.609000000000002</v>
      </c>
      <c r="G8268" s="114">
        <v>5.508</v>
      </c>
      <c r="H8268" s="114">
        <v>205.613</v>
      </c>
      <c r="I8268" s="110" t="s">
        <v>9962</v>
      </c>
      <c r="J8268" s="118">
        <v>7189.0959999999995</v>
      </c>
      <c r="K8268" s="112" t="s">
        <v>9963</v>
      </c>
      <c r="L8268" s="114">
        <v>146.577</v>
      </c>
      <c r="M8268" s="114">
        <v>541.90200000000004</v>
      </c>
      <c r="N8268" s="114">
        <v>18.771000000000001</v>
      </c>
      <c r="O8268" s="114">
        <v>7</v>
      </c>
      <c r="P8268" s="114">
        <v>18.331</v>
      </c>
      <c r="Q8268" s="114">
        <v>188.30199999999999</v>
      </c>
      <c r="R8268" s="114">
        <v>101.506</v>
      </c>
      <c r="S8268" s="118">
        <v>11794.527</v>
      </c>
    </row>
    <row r="8269" spans="1:19" ht="11.25" thickBot="1" x14ac:dyDescent="0.2">
      <c r="A8269" s="93"/>
    </row>
    <row r="8270" spans="1:19" ht="11.25" thickBot="1" x14ac:dyDescent="0.2">
      <c r="A8270" s="117" t="s">
        <v>358</v>
      </c>
      <c r="B8270" s="93"/>
      <c r="C8270" s="114">
        <v>0.48899999999999999</v>
      </c>
      <c r="D8270" s="118">
        <v>0.89100000000000001</v>
      </c>
      <c r="E8270" s="118">
        <v>0.45</v>
      </c>
      <c r="F8270" s="114">
        <v>2.7679999999999998</v>
      </c>
      <c r="G8270" s="114">
        <v>6.8559999999999999</v>
      </c>
      <c r="H8270" s="114">
        <v>0.218</v>
      </c>
      <c r="I8270" s="110" t="s">
        <v>842</v>
      </c>
      <c r="J8270" s="118">
        <v>1.117</v>
      </c>
      <c r="K8270" s="112" t="s">
        <v>4270</v>
      </c>
      <c r="L8270" s="114">
        <v>0.48299999999999998</v>
      </c>
      <c r="M8270" s="114">
        <v>1.0049999999999999</v>
      </c>
      <c r="N8270" s="114">
        <v>22.706</v>
      </c>
      <c r="O8270" s="114">
        <v>2.6819999999999999</v>
      </c>
      <c r="P8270" s="114">
        <v>1.6759999999999999</v>
      </c>
      <c r="Q8270" s="114">
        <v>1.1439999999999999</v>
      </c>
      <c r="R8270" s="114">
        <v>3.1549999999999998</v>
      </c>
      <c r="S8270" s="118">
        <v>1.004</v>
      </c>
    </row>
    <row r="8271" spans="1:19" ht="11.25" thickBot="1" x14ac:dyDescent="0.2">
      <c r="A8271" s="93"/>
    </row>
    <row r="8272" spans="1:19" ht="11.25" thickBot="1" x14ac:dyDescent="0.2">
      <c r="A8272" s="87" t="s">
        <v>345</v>
      </c>
      <c r="B8272" s="87" t="s">
        <v>346</v>
      </c>
      <c r="C8272" s="108" t="s">
        <v>35</v>
      </c>
      <c r="D8272" s="107" t="s">
        <v>36</v>
      </c>
      <c r="E8272" s="107" t="s">
        <v>37</v>
      </c>
      <c r="F8272" s="107" t="s">
        <v>38</v>
      </c>
      <c r="G8272" s="107" t="s">
        <v>39</v>
      </c>
      <c r="H8272" s="107" t="s">
        <v>40</v>
      </c>
      <c r="I8272" s="107" t="s">
        <v>41</v>
      </c>
      <c r="J8272" s="107" t="s">
        <v>42</v>
      </c>
      <c r="K8272" s="107" t="s">
        <v>43</v>
      </c>
      <c r="L8272" s="107" t="s">
        <v>44</v>
      </c>
      <c r="M8272" s="107" t="s">
        <v>45</v>
      </c>
      <c r="N8272" s="107" t="s">
        <v>46</v>
      </c>
      <c r="O8272" s="107" t="s">
        <v>47</v>
      </c>
      <c r="P8272" s="107" t="s">
        <v>48</v>
      </c>
      <c r="Q8272" s="107" t="s">
        <v>49</v>
      </c>
      <c r="R8272" s="107" t="s">
        <v>50</v>
      </c>
      <c r="S8272" s="107" t="s">
        <v>51</v>
      </c>
    </row>
    <row r="8273" spans="1:19" ht="11.25" thickBot="1" x14ac:dyDescent="0.2">
      <c r="A8273" s="88">
        <v>1</v>
      </c>
      <c r="B8273" s="109">
        <v>0.93134259259259267</v>
      </c>
      <c r="C8273" s="112" t="s">
        <v>9964</v>
      </c>
      <c r="D8273" s="110" t="s">
        <v>9965</v>
      </c>
      <c r="E8273" s="89">
        <v>14800.254999999999</v>
      </c>
      <c r="F8273" s="89">
        <v>26</v>
      </c>
      <c r="G8273" s="89">
        <v>11824.355</v>
      </c>
      <c r="H8273" s="89">
        <v>1681576.1</v>
      </c>
      <c r="I8273" s="110" t="s">
        <v>9966</v>
      </c>
      <c r="J8273" s="89">
        <v>369150.81</v>
      </c>
      <c r="K8273" s="89">
        <v>293537.48</v>
      </c>
      <c r="L8273" s="89">
        <v>27894.662</v>
      </c>
      <c r="M8273" s="89">
        <v>17202.098999999998</v>
      </c>
      <c r="N8273" s="89">
        <v>2640.1669999999999</v>
      </c>
      <c r="O8273" s="89">
        <v>3781.3429999999998</v>
      </c>
      <c r="P8273" s="89">
        <v>4273.4380000000001</v>
      </c>
      <c r="Q8273" s="89">
        <v>3193.2449999999999</v>
      </c>
      <c r="R8273" s="89">
        <v>3826.3510000000001</v>
      </c>
      <c r="S8273" s="89">
        <v>3026.22</v>
      </c>
    </row>
    <row r="8274" spans="1:19" ht="11.25" thickBot="1" x14ac:dyDescent="0.2">
      <c r="A8274" s="93"/>
    </row>
    <row r="8275" spans="1:19" ht="11.25" thickBot="1" x14ac:dyDescent="0.2">
      <c r="A8275" s="88">
        <v>2</v>
      </c>
      <c r="B8275" s="109">
        <v>0.9315162037037038</v>
      </c>
      <c r="C8275" s="112" t="s">
        <v>9967</v>
      </c>
      <c r="D8275" s="110" t="s">
        <v>9968</v>
      </c>
      <c r="E8275" s="89">
        <v>14743.215</v>
      </c>
      <c r="F8275" s="89">
        <v>20</v>
      </c>
      <c r="G8275" s="89">
        <v>11538.194</v>
      </c>
      <c r="H8275" s="89">
        <v>1681963.6</v>
      </c>
      <c r="I8275" s="110" t="s">
        <v>9969</v>
      </c>
      <c r="J8275" s="89">
        <v>375282.92</v>
      </c>
      <c r="K8275" s="89">
        <v>296945.26</v>
      </c>
      <c r="L8275" s="89">
        <v>28114.957999999999</v>
      </c>
      <c r="M8275" s="89">
        <v>16941.885999999999</v>
      </c>
      <c r="N8275" s="89">
        <v>2672.1709999999998</v>
      </c>
      <c r="O8275" s="89">
        <v>3717.3319999999999</v>
      </c>
      <c r="P8275" s="89">
        <v>4240.4319999999998</v>
      </c>
      <c r="Q8275" s="89">
        <v>3085.2280000000001</v>
      </c>
      <c r="R8275" s="89">
        <v>3941.373</v>
      </c>
      <c r="S8275" s="89">
        <v>3101.2310000000002</v>
      </c>
    </row>
    <row r="8276" spans="1:19" ht="11.25" thickBot="1" x14ac:dyDescent="0.2">
      <c r="A8276" s="93"/>
    </row>
    <row r="8277" spans="1:19" ht="11.25" thickBot="1" x14ac:dyDescent="0.2">
      <c r="A8277" s="88">
        <v>3</v>
      </c>
      <c r="B8277" s="109">
        <v>0.93167824074074079</v>
      </c>
      <c r="C8277" s="112" t="s">
        <v>9970</v>
      </c>
      <c r="D8277" s="110" t="s">
        <v>9971</v>
      </c>
      <c r="E8277" s="89">
        <v>14844.287</v>
      </c>
      <c r="F8277" s="89">
        <v>25</v>
      </c>
      <c r="G8277" s="89">
        <v>11658.261</v>
      </c>
      <c r="H8277" s="89">
        <v>1677685.5</v>
      </c>
      <c r="I8277" s="110" t="s">
        <v>9972</v>
      </c>
      <c r="J8277" s="89">
        <v>371470.5</v>
      </c>
      <c r="K8277" s="89">
        <v>294728.11</v>
      </c>
      <c r="L8277" s="89">
        <v>28039.857</v>
      </c>
      <c r="M8277" s="89">
        <v>17101.016</v>
      </c>
      <c r="N8277" s="89">
        <v>2708.1759999999999</v>
      </c>
      <c r="O8277" s="89">
        <v>3710.33</v>
      </c>
      <c r="P8277" s="89">
        <v>4225.4290000000001</v>
      </c>
      <c r="Q8277" s="89">
        <v>3148.2379999999998</v>
      </c>
      <c r="R8277" s="89">
        <v>3889.3629999999998</v>
      </c>
      <c r="S8277" s="89">
        <v>3176.2420000000002</v>
      </c>
    </row>
    <row r="8278" spans="1:19" ht="11.25" thickBot="1" x14ac:dyDescent="0.2">
      <c r="A8278" s="93"/>
    </row>
    <row r="8279" spans="1:19" ht="11.25" thickBot="1" x14ac:dyDescent="0.2">
      <c r="A8279" s="113" t="s">
        <v>352</v>
      </c>
      <c r="B8279" s="93"/>
      <c r="C8279" s="112" t="s">
        <v>9973</v>
      </c>
      <c r="D8279" s="110" t="s">
        <v>9974</v>
      </c>
      <c r="E8279" s="114">
        <v>14795.919</v>
      </c>
      <c r="F8279" s="114">
        <v>23.667000000000002</v>
      </c>
      <c r="G8279" s="114">
        <v>11673.602999999999</v>
      </c>
      <c r="H8279" s="114">
        <v>1680408.4</v>
      </c>
      <c r="I8279" s="110" t="s">
        <v>9975</v>
      </c>
      <c r="J8279" s="114">
        <v>371968.08</v>
      </c>
      <c r="K8279" s="114">
        <v>295070.28000000003</v>
      </c>
      <c r="L8279" s="114">
        <v>28016.491999999998</v>
      </c>
      <c r="M8279" s="114">
        <v>17081.667000000001</v>
      </c>
      <c r="N8279" s="114">
        <v>2673.5050000000001</v>
      </c>
      <c r="O8279" s="114">
        <v>3736.335</v>
      </c>
      <c r="P8279" s="114">
        <v>4246.433</v>
      </c>
      <c r="Q8279" s="114">
        <v>3142.2370000000001</v>
      </c>
      <c r="R8279" s="114">
        <v>3885.6959999999999</v>
      </c>
      <c r="S8279" s="114">
        <v>3101.2310000000002</v>
      </c>
    </row>
    <row r="8280" spans="1:19" ht="11.25" thickBot="1" x14ac:dyDescent="0.2">
      <c r="A8280" s="93"/>
    </row>
    <row r="8281" spans="1:19" ht="11.25" thickBot="1" x14ac:dyDescent="0.2">
      <c r="A8281" s="116" t="s">
        <v>355</v>
      </c>
      <c r="B8281" s="93"/>
      <c r="C8281" s="112" t="s">
        <v>9976</v>
      </c>
      <c r="D8281" s="110" t="s">
        <v>9977</v>
      </c>
      <c r="E8281" s="114">
        <v>50.674999999999997</v>
      </c>
      <c r="F8281" s="114">
        <v>3.2149999999999999</v>
      </c>
      <c r="G8281" s="114">
        <v>143.696</v>
      </c>
      <c r="H8281" s="114">
        <v>2366.0859999999998</v>
      </c>
      <c r="I8281" s="110" t="s">
        <v>9978</v>
      </c>
      <c r="J8281" s="114">
        <v>3096.1869999999999</v>
      </c>
      <c r="K8281" s="114">
        <v>1729.4690000000001</v>
      </c>
      <c r="L8281" s="114">
        <v>111.991</v>
      </c>
      <c r="M8281" s="114">
        <v>131.18100000000001</v>
      </c>
      <c r="N8281" s="114">
        <v>34.024000000000001</v>
      </c>
      <c r="O8281" s="114">
        <v>39.134999999999998</v>
      </c>
      <c r="P8281" s="114">
        <v>24.561</v>
      </c>
      <c r="Q8281" s="114">
        <v>54.258000000000003</v>
      </c>
      <c r="R8281" s="114">
        <v>57.597999999999999</v>
      </c>
      <c r="S8281" s="114">
        <v>75.010999999999996</v>
      </c>
    </row>
    <row r="8282" spans="1:19" ht="11.25" thickBot="1" x14ac:dyDescent="0.2">
      <c r="A8282" s="93"/>
    </row>
    <row r="8283" spans="1:19" ht="11.25" thickBot="1" x14ac:dyDescent="0.2">
      <c r="A8283" s="117" t="s">
        <v>358</v>
      </c>
      <c r="B8283" s="93"/>
      <c r="C8283" s="112" t="s">
        <v>4286</v>
      </c>
      <c r="D8283" s="110" t="s">
        <v>9979</v>
      </c>
      <c r="E8283" s="114">
        <v>0.34200000000000003</v>
      </c>
      <c r="F8283" s="114">
        <v>13.583</v>
      </c>
      <c r="G8283" s="114">
        <v>1.2310000000000001</v>
      </c>
      <c r="H8283" s="114">
        <v>0.14099999999999999</v>
      </c>
      <c r="I8283" s="110" t="s">
        <v>9980</v>
      </c>
      <c r="J8283" s="114">
        <v>0.83199999999999996</v>
      </c>
      <c r="K8283" s="114">
        <v>0.58599999999999997</v>
      </c>
      <c r="L8283" s="114">
        <v>0.4</v>
      </c>
      <c r="M8283" s="114">
        <v>0.76800000000000002</v>
      </c>
      <c r="N8283" s="114">
        <v>1.2729999999999999</v>
      </c>
      <c r="O8283" s="114">
        <v>1.0469999999999999</v>
      </c>
      <c r="P8283" s="114">
        <v>0.57799999999999996</v>
      </c>
      <c r="Q8283" s="114">
        <v>1.7270000000000001</v>
      </c>
      <c r="R8283" s="114">
        <v>1.482</v>
      </c>
      <c r="S8283" s="114">
        <v>2.419</v>
      </c>
    </row>
    <row r="8284" spans="1:19" ht="11.25" thickBot="1" x14ac:dyDescent="0.2">
      <c r="A8284" s="93"/>
    </row>
    <row r="8285" spans="1:19" ht="11.25" thickBot="1" x14ac:dyDescent="0.2">
      <c r="A8285" s="87" t="s">
        <v>345</v>
      </c>
      <c r="B8285" s="87" t="s">
        <v>346</v>
      </c>
      <c r="C8285" s="107" t="s">
        <v>52</v>
      </c>
      <c r="D8285" s="107" t="s">
        <v>53</v>
      </c>
      <c r="E8285" s="107" t="s">
        <v>54</v>
      </c>
      <c r="F8285" s="107" t="s">
        <v>55</v>
      </c>
      <c r="G8285" s="107" t="s">
        <v>56</v>
      </c>
      <c r="H8285" s="107" t="s">
        <v>57</v>
      </c>
      <c r="I8285" s="107" t="s">
        <v>58</v>
      </c>
      <c r="J8285" s="107" t="s">
        <v>59</v>
      </c>
      <c r="K8285" s="107" t="s">
        <v>60</v>
      </c>
      <c r="L8285" s="107" t="s">
        <v>61</v>
      </c>
      <c r="M8285" s="107" t="s">
        <v>62</v>
      </c>
      <c r="N8285" s="107" t="s">
        <v>63</v>
      </c>
      <c r="O8285" s="107" t="s">
        <v>64</v>
      </c>
      <c r="P8285" s="108" t="s">
        <v>65</v>
      </c>
      <c r="Q8285" s="108" t="s">
        <v>66</v>
      </c>
      <c r="R8285" s="107" t="s">
        <v>67</v>
      </c>
      <c r="S8285" s="107" t="s">
        <v>68</v>
      </c>
    </row>
    <row r="8286" spans="1:19" ht="11.25" thickBot="1" x14ac:dyDescent="0.2">
      <c r="A8286" s="88">
        <v>1</v>
      </c>
      <c r="B8286" s="109">
        <v>0.93134259259259267</v>
      </c>
      <c r="C8286" s="89">
        <v>3257.2550000000001</v>
      </c>
      <c r="D8286" s="89">
        <v>1363.0450000000001</v>
      </c>
      <c r="E8286" s="89">
        <v>2135.1089999999999</v>
      </c>
      <c r="F8286" s="89">
        <v>1430.049</v>
      </c>
      <c r="G8286" s="89">
        <v>56601.786</v>
      </c>
      <c r="H8286" s="89">
        <v>43037.406999999999</v>
      </c>
      <c r="I8286" s="89">
        <v>102</v>
      </c>
      <c r="J8286" s="89">
        <v>172.001</v>
      </c>
      <c r="K8286" s="89">
        <v>286.00200000000001</v>
      </c>
      <c r="L8286" s="89">
        <v>625.00900000000001</v>
      </c>
      <c r="M8286" s="89">
        <v>4256.4350000000004</v>
      </c>
      <c r="N8286" s="89">
        <v>1593.0609999999999</v>
      </c>
      <c r="O8286" s="89">
        <v>327776.37</v>
      </c>
      <c r="P8286" s="112" t="s">
        <v>9981</v>
      </c>
      <c r="Q8286" s="112" t="s">
        <v>9982</v>
      </c>
      <c r="R8286" s="89">
        <v>28516.503000000001</v>
      </c>
      <c r="S8286" s="89">
        <v>461754.12</v>
      </c>
    </row>
    <row r="8287" spans="1:19" ht="11.25" thickBot="1" x14ac:dyDescent="0.2">
      <c r="A8287" s="93"/>
    </row>
    <row r="8288" spans="1:19" ht="11.25" thickBot="1" x14ac:dyDescent="0.2">
      <c r="A8288" s="88">
        <v>2</v>
      </c>
      <c r="B8288" s="109">
        <v>0.9315162037037038</v>
      </c>
      <c r="C8288" s="89">
        <v>3341.268</v>
      </c>
      <c r="D8288" s="89">
        <v>1269.039</v>
      </c>
      <c r="E8288" s="89">
        <v>2093.105</v>
      </c>
      <c r="F8288" s="89">
        <v>1416.048</v>
      </c>
      <c r="G8288" s="89">
        <v>56555.661</v>
      </c>
      <c r="H8288" s="89">
        <v>42996.322999999997</v>
      </c>
      <c r="I8288" s="89">
        <v>90</v>
      </c>
      <c r="J8288" s="89">
        <v>155.001</v>
      </c>
      <c r="K8288" s="89">
        <v>321.00200000000001</v>
      </c>
      <c r="L8288" s="89">
        <v>577.00800000000004</v>
      </c>
      <c r="M8288" s="89">
        <v>4359.4560000000001</v>
      </c>
      <c r="N8288" s="89">
        <v>1584.06</v>
      </c>
      <c r="O8288" s="89">
        <v>328963.87</v>
      </c>
      <c r="P8288" s="112" t="s">
        <v>9983</v>
      </c>
      <c r="Q8288" s="112" t="s">
        <v>9984</v>
      </c>
      <c r="R8288" s="89">
        <v>28508.491999999998</v>
      </c>
      <c r="S8288" s="89">
        <v>462242.78</v>
      </c>
    </row>
    <row r="8289" spans="1:19" ht="11.25" thickBot="1" x14ac:dyDescent="0.2">
      <c r="A8289" s="93"/>
    </row>
    <row r="8290" spans="1:19" ht="11.25" thickBot="1" x14ac:dyDescent="0.2">
      <c r="A8290" s="88">
        <v>3</v>
      </c>
      <c r="B8290" s="109">
        <v>0.93167824074074079</v>
      </c>
      <c r="C8290" s="89">
        <v>3332.2669999999998</v>
      </c>
      <c r="D8290" s="89">
        <v>1374.0450000000001</v>
      </c>
      <c r="E8290" s="89">
        <v>2112.107</v>
      </c>
      <c r="F8290" s="89">
        <v>1426.049</v>
      </c>
      <c r="G8290" s="89">
        <v>56839.432000000001</v>
      </c>
      <c r="H8290" s="89">
        <v>43074.483999999997</v>
      </c>
      <c r="I8290" s="89">
        <v>94</v>
      </c>
      <c r="J8290" s="89">
        <v>183.001</v>
      </c>
      <c r="K8290" s="89">
        <v>313.00200000000001</v>
      </c>
      <c r="L8290" s="89">
        <v>577.00800000000004</v>
      </c>
      <c r="M8290" s="89">
        <v>4263.4359999999997</v>
      </c>
      <c r="N8290" s="89">
        <v>1628.0640000000001</v>
      </c>
      <c r="O8290" s="89">
        <v>325607.76</v>
      </c>
      <c r="P8290" s="112" t="s">
        <v>9985</v>
      </c>
      <c r="Q8290" s="112" t="s">
        <v>9986</v>
      </c>
      <c r="R8290" s="89">
        <v>28807.903999999999</v>
      </c>
      <c r="S8290" s="89">
        <v>461631.44</v>
      </c>
    </row>
    <row r="8291" spans="1:19" ht="11.25" thickBot="1" x14ac:dyDescent="0.2">
      <c r="A8291" s="93"/>
    </row>
    <row r="8292" spans="1:19" ht="11.25" thickBot="1" x14ac:dyDescent="0.2">
      <c r="A8292" s="113" t="s">
        <v>352</v>
      </c>
      <c r="B8292" s="93"/>
      <c r="C8292" s="114">
        <v>3310.2629999999999</v>
      </c>
      <c r="D8292" s="114">
        <v>1335.376</v>
      </c>
      <c r="E8292" s="114">
        <v>2113.4409999999998</v>
      </c>
      <c r="F8292" s="114">
        <v>1424.049</v>
      </c>
      <c r="G8292" s="114">
        <v>56665.625999999997</v>
      </c>
      <c r="H8292" s="114">
        <v>43036.071000000004</v>
      </c>
      <c r="I8292" s="114">
        <v>95.334000000000003</v>
      </c>
      <c r="J8292" s="114">
        <v>170.001</v>
      </c>
      <c r="K8292" s="114">
        <v>306.66899999999998</v>
      </c>
      <c r="L8292" s="114">
        <v>593.00800000000004</v>
      </c>
      <c r="M8292" s="114">
        <v>4293.1090000000004</v>
      </c>
      <c r="N8292" s="114">
        <v>1601.7280000000001</v>
      </c>
      <c r="O8292" s="114">
        <v>327449.33</v>
      </c>
      <c r="P8292" s="112" t="s">
        <v>9987</v>
      </c>
      <c r="Q8292" s="112" t="s">
        <v>9988</v>
      </c>
      <c r="R8292" s="114">
        <v>28610.966</v>
      </c>
      <c r="S8292" s="114">
        <v>461876.11</v>
      </c>
    </row>
    <row r="8293" spans="1:19" ht="11.25" thickBot="1" x14ac:dyDescent="0.2">
      <c r="A8293" s="93"/>
    </row>
    <row r="8294" spans="1:19" ht="11.25" thickBot="1" x14ac:dyDescent="0.2">
      <c r="A8294" s="116" t="s">
        <v>355</v>
      </c>
      <c r="B8294" s="93"/>
      <c r="C8294" s="114">
        <v>46.127000000000002</v>
      </c>
      <c r="D8294" s="114">
        <v>57.713000000000001</v>
      </c>
      <c r="E8294" s="114">
        <v>21.033999999999999</v>
      </c>
      <c r="F8294" s="114">
        <v>7.2119999999999997</v>
      </c>
      <c r="G8294" s="114">
        <v>152.27699999999999</v>
      </c>
      <c r="H8294" s="114">
        <v>39.097999999999999</v>
      </c>
      <c r="I8294" s="114">
        <v>6.11</v>
      </c>
      <c r="J8294" s="114">
        <v>14.106999999999999</v>
      </c>
      <c r="K8294" s="114">
        <v>18.34</v>
      </c>
      <c r="L8294" s="114">
        <v>27.713999999999999</v>
      </c>
      <c r="M8294" s="114">
        <v>57.564999999999998</v>
      </c>
      <c r="N8294" s="114">
        <v>23.247</v>
      </c>
      <c r="O8294" s="114">
        <v>1701.788</v>
      </c>
      <c r="P8294" s="112" t="s">
        <v>9989</v>
      </c>
      <c r="Q8294" s="112" t="s">
        <v>9990</v>
      </c>
      <c r="R8294" s="114">
        <v>170.6</v>
      </c>
      <c r="S8294" s="114">
        <v>323.41000000000003</v>
      </c>
    </row>
    <row r="8295" spans="1:19" ht="11.25" thickBot="1" x14ac:dyDescent="0.2">
      <c r="A8295" s="93"/>
    </row>
    <row r="8296" spans="1:19" ht="11.25" thickBot="1" x14ac:dyDescent="0.2">
      <c r="A8296" s="117" t="s">
        <v>358</v>
      </c>
      <c r="B8296" s="93"/>
      <c r="C8296" s="114">
        <v>1.393</v>
      </c>
      <c r="D8296" s="114">
        <v>4.3220000000000001</v>
      </c>
      <c r="E8296" s="114">
        <v>0.995</v>
      </c>
      <c r="F8296" s="114">
        <v>0.50600000000000001</v>
      </c>
      <c r="G8296" s="114">
        <v>0.26900000000000002</v>
      </c>
      <c r="H8296" s="114">
        <v>9.0999999999999998E-2</v>
      </c>
      <c r="I8296" s="114">
        <v>6.4089999999999998</v>
      </c>
      <c r="J8296" s="114">
        <v>8.298</v>
      </c>
      <c r="K8296" s="114">
        <v>5.98</v>
      </c>
      <c r="L8296" s="114">
        <v>4.673</v>
      </c>
      <c r="M8296" s="114">
        <v>1.341</v>
      </c>
      <c r="N8296" s="114">
        <v>1.4510000000000001</v>
      </c>
      <c r="O8296" s="114">
        <v>0.52</v>
      </c>
      <c r="P8296" s="112" t="s">
        <v>4299</v>
      </c>
      <c r="Q8296" s="112" t="s">
        <v>4300</v>
      </c>
      <c r="R8296" s="114">
        <v>0.59599999999999997</v>
      </c>
      <c r="S8296" s="114">
        <v>7.0000000000000007E-2</v>
      </c>
    </row>
    <row r="8297" spans="1:19" ht="10.5" x14ac:dyDescent="0.15">
      <c r="A8297" s="93"/>
    </row>
    <row r="8298" spans="1:19" x14ac:dyDescent="0.15">
      <c r="A8298" s="106"/>
      <c r="B8298" s="69" t="s">
        <v>4301</v>
      </c>
    </row>
    <row r="8299" spans="1:19" ht="9.75" thickBot="1" x14ac:dyDescent="0.2">
      <c r="A8299" s="64" t="s">
        <v>6926</v>
      </c>
    </row>
    <row r="8300" spans="1:19" ht="11.25" thickBot="1" x14ac:dyDescent="0.2">
      <c r="A8300" s="87" t="s">
        <v>345</v>
      </c>
      <c r="B8300" s="87" t="s">
        <v>346</v>
      </c>
      <c r="C8300" s="107" t="s">
        <v>1</v>
      </c>
      <c r="D8300" s="107" t="s">
        <v>2</v>
      </c>
      <c r="E8300" s="107" t="s">
        <v>3</v>
      </c>
      <c r="F8300" s="107" t="s">
        <v>4</v>
      </c>
      <c r="G8300" s="107" t="s">
        <v>5</v>
      </c>
      <c r="H8300" s="107" t="s">
        <v>6</v>
      </c>
      <c r="I8300" s="108" t="s">
        <v>7</v>
      </c>
      <c r="J8300" s="108" t="s">
        <v>8</v>
      </c>
      <c r="K8300" s="107" t="s">
        <v>9</v>
      </c>
      <c r="L8300" s="107" t="s">
        <v>10</v>
      </c>
      <c r="M8300" s="107" t="s">
        <v>11</v>
      </c>
      <c r="N8300" s="107" t="s">
        <v>12</v>
      </c>
      <c r="O8300" s="107" t="s">
        <v>13</v>
      </c>
      <c r="P8300" s="107" t="s">
        <v>14</v>
      </c>
      <c r="Q8300" s="107" t="s">
        <v>15</v>
      </c>
      <c r="R8300" s="107" t="s">
        <v>16</v>
      </c>
      <c r="S8300" s="107" t="s">
        <v>17</v>
      </c>
    </row>
    <row r="8301" spans="1:19" ht="11.25" thickBot="1" x14ac:dyDescent="0.2">
      <c r="A8301" s="88">
        <v>1</v>
      </c>
      <c r="B8301" s="109">
        <v>0.93678240740740737</v>
      </c>
      <c r="C8301" s="110" t="s">
        <v>9991</v>
      </c>
      <c r="D8301" s="110" t="s">
        <v>9992</v>
      </c>
      <c r="E8301" s="110" t="s">
        <v>9993</v>
      </c>
      <c r="F8301" s="110" t="s">
        <v>9994</v>
      </c>
      <c r="G8301" s="110" t="s">
        <v>9995</v>
      </c>
      <c r="H8301" s="110" t="s">
        <v>9996</v>
      </c>
      <c r="I8301" s="119">
        <v>73954.028000000006</v>
      </c>
      <c r="J8301" s="112" t="s">
        <v>9997</v>
      </c>
      <c r="K8301" s="110" t="s">
        <v>9998</v>
      </c>
      <c r="L8301" s="89">
        <v>104951.69</v>
      </c>
      <c r="M8301" s="89">
        <v>31277.460999999999</v>
      </c>
      <c r="N8301" s="110" t="s">
        <v>9999</v>
      </c>
      <c r="O8301" s="110" t="s">
        <v>10000</v>
      </c>
      <c r="P8301" s="89">
        <v>39408.237000000001</v>
      </c>
      <c r="Q8301" s="89">
        <v>43022.375999999997</v>
      </c>
      <c r="R8301" s="110" t="s">
        <v>10001</v>
      </c>
      <c r="S8301" s="110" t="s">
        <v>10002</v>
      </c>
    </row>
    <row r="8302" spans="1:19" ht="11.25" thickBot="1" x14ac:dyDescent="0.2">
      <c r="A8302" s="93"/>
    </row>
    <row r="8303" spans="1:19" ht="11.25" thickBot="1" x14ac:dyDescent="0.2">
      <c r="A8303" s="88">
        <v>2</v>
      </c>
      <c r="B8303" s="109">
        <v>0.93694444444444447</v>
      </c>
      <c r="C8303" s="110" t="s">
        <v>10003</v>
      </c>
      <c r="D8303" s="110" t="s">
        <v>10004</v>
      </c>
      <c r="E8303" s="110" t="s">
        <v>10005</v>
      </c>
      <c r="F8303" s="110" t="s">
        <v>10006</v>
      </c>
      <c r="G8303" s="110" t="s">
        <v>10007</v>
      </c>
      <c r="H8303" s="110" t="s">
        <v>10008</v>
      </c>
      <c r="I8303" s="119">
        <v>74932.514999999999</v>
      </c>
      <c r="J8303" s="112" t="s">
        <v>10009</v>
      </c>
      <c r="K8303" s="110" t="s">
        <v>10010</v>
      </c>
      <c r="L8303" s="89">
        <v>106461.32</v>
      </c>
      <c r="M8303" s="89">
        <v>31510.812000000002</v>
      </c>
      <c r="N8303" s="110" t="s">
        <v>10011</v>
      </c>
      <c r="O8303" s="110" t="s">
        <v>10012</v>
      </c>
      <c r="P8303" s="89">
        <v>39902.175999999999</v>
      </c>
      <c r="Q8303" s="89">
        <v>42943.213000000003</v>
      </c>
      <c r="R8303" s="110" t="s">
        <v>10013</v>
      </c>
      <c r="S8303" s="110" t="s">
        <v>10014</v>
      </c>
    </row>
    <row r="8304" spans="1:19" ht="11.25" thickBot="1" x14ac:dyDescent="0.2">
      <c r="A8304" s="93"/>
    </row>
    <row r="8305" spans="1:19" ht="11.25" thickBot="1" x14ac:dyDescent="0.2">
      <c r="A8305" s="88">
        <v>3</v>
      </c>
      <c r="B8305" s="109">
        <v>0.93711805555555561</v>
      </c>
      <c r="C8305" s="110" t="s">
        <v>10015</v>
      </c>
      <c r="D8305" s="110" t="s">
        <v>10016</v>
      </c>
      <c r="E8305" s="110" t="s">
        <v>10017</v>
      </c>
      <c r="F8305" s="110" t="s">
        <v>10018</v>
      </c>
      <c r="G8305" s="110" t="s">
        <v>10019</v>
      </c>
      <c r="H8305" s="110" t="s">
        <v>10020</v>
      </c>
      <c r="I8305" s="119">
        <v>73826.577000000005</v>
      </c>
      <c r="J8305" s="112" t="s">
        <v>10021</v>
      </c>
      <c r="K8305" s="110" t="s">
        <v>10022</v>
      </c>
      <c r="L8305" s="89">
        <v>106048.22</v>
      </c>
      <c r="M8305" s="89">
        <v>31665.045999999998</v>
      </c>
      <c r="N8305" s="110" t="s">
        <v>10023</v>
      </c>
      <c r="O8305" s="110" t="s">
        <v>10024</v>
      </c>
      <c r="P8305" s="89">
        <v>39632.661999999997</v>
      </c>
      <c r="Q8305" s="89">
        <v>42670.654000000002</v>
      </c>
      <c r="R8305" s="110" t="s">
        <v>10025</v>
      </c>
      <c r="S8305" s="110" t="s">
        <v>10026</v>
      </c>
    </row>
    <row r="8306" spans="1:19" ht="11.25" thickBot="1" x14ac:dyDescent="0.2">
      <c r="A8306" s="93"/>
    </row>
    <row r="8307" spans="1:19" ht="11.25" thickBot="1" x14ac:dyDescent="0.2">
      <c r="A8307" s="113" t="s">
        <v>352</v>
      </c>
      <c r="B8307" s="93"/>
      <c r="C8307" s="110" t="s">
        <v>10027</v>
      </c>
      <c r="D8307" s="110" t="s">
        <v>10028</v>
      </c>
      <c r="E8307" s="110" t="s">
        <v>10029</v>
      </c>
      <c r="F8307" s="110" t="s">
        <v>10030</v>
      </c>
      <c r="G8307" s="110" t="s">
        <v>10031</v>
      </c>
      <c r="H8307" s="110" t="s">
        <v>10032</v>
      </c>
      <c r="I8307" s="118">
        <v>74237.706999999995</v>
      </c>
      <c r="J8307" s="112" t="s">
        <v>10033</v>
      </c>
      <c r="K8307" s="110" t="s">
        <v>10034</v>
      </c>
      <c r="L8307" s="114">
        <v>105820.41</v>
      </c>
      <c r="M8307" s="114">
        <v>31484.44</v>
      </c>
      <c r="N8307" s="110" t="s">
        <v>10035</v>
      </c>
      <c r="O8307" s="110" t="s">
        <v>10036</v>
      </c>
      <c r="P8307" s="114">
        <v>39647.692000000003</v>
      </c>
      <c r="Q8307" s="114">
        <v>42878.748</v>
      </c>
      <c r="R8307" s="110" t="s">
        <v>10037</v>
      </c>
      <c r="S8307" s="110" t="s">
        <v>10038</v>
      </c>
    </row>
    <row r="8308" spans="1:19" ht="11.25" thickBot="1" x14ac:dyDescent="0.2">
      <c r="A8308" s="93"/>
    </row>
    <row r="8309" spans="1:19" ht="11.25" thickBot="1" x14ac:dyDescent="0.2">
      <c r="A8309" s="116" t="s">
        <v>355</v>
      </c>
      <c r="B8309" s="93"/>
      <c r="C8309" s="110" t="s">
        <v>10039</v>
      </c>
      <c r="D8309" s="110" t="s">
        <v>10040</v>
      </c>
      <c r="E8309" s="110" t="s">
        <v>10041</v>
      </c>
      <c r="F8309" s="110" t="s">
        <v>10042</v>
      </c>
      <c r="G8309" s="110" t="s">
        <v>10043</v>
      </c>
      <c r="H8309" s="110" t="s">
        <v>10044</v>
      </c>
      <c r="I8309" s="118">
        <v>605.08699999999999</v>
      </c>
      <c r="J8309" s="112" t="s">
        <v>10045</v>
      </c>
      <c r="K8309" s="110" t="s">
        <v>10046</v>
      </c>
      <c r="L8309" s="114">
        <v>780.173</v>
      </c>
      <c r="M8309" s="114">
        <v>195.13399999999999</v>
      </c>
      <c r="N8309" s="110" t="s">
        <v>10047</v>
      </c>
      <c r="O8309" s="110" t="s">
        <v>10048</v>
      </c>
      <c r="P8309" s="114">
        <v>247.31200000000001</v>
      </c>
      <c r="Q8309" s="114">
        <v>184.51</v>
      </c>
      <c r="R8309" s="110" t="s">
        <v>10049</v>
      </c>
      <c r="S8309" s="110" t="s">
        <v>10050</v>
      </c>
    </row>
    <row r="8310" spans="1:19" ht="11.25" thickBot="1" x14ac:dyDescent="0.2">
      <c r="A8310" s="93"/>
    </row>
    <row r="8311" spans="1:19" ht="11.25" thickBot="1" x14ac:dyDescent="0.2">
      <c r="A8311" s="117" t="s">
        <v>358</v>
      </c>
      <c r="B8311" s="93"/>
      <c r="C8311" s="110" t="s">
        <v>1684</v>
      </c>
      <c r="D8311" s="110" t="s">
        <v>7445</v>
      </c>
      <c r="E8311" s="110" t="s">
        <v>10051</v>
      </c>
      <c r="F8311" s="110" t="s">
        <v>10052</v>
      </c>
      <c r="G8311" s="110" t="s">
        <v>1663</v>
      </c>
      <c r="H8311" s="110" t="s">
        <v>10053</v>
      </c>
      <c r="I8311" s="118">
        <v>0.81499999999999995</v>
      </c>
      <c r="J8311" s="112" t="s">
        <v>4365</v>
      </c>
      <c r="K8311" s="110" t="s">
        <v>2615</v>
      </c>
      <c r="L8311" s="114">
        <v>0.73699999999999999</v>
      </c>
      <c r="M8311" s="114">
        <v>0.62</v>
      </c>
      <c r="N8311" s="110" t="s">
        <v>2112</v>
      </c>
      <c r="O8311" s="110" t="s">
        <v>4862</v>
      </c>
      <c r="P8311" s="114">
        <v>0.624</v>
      </c>
      <c r="Q8311" s="114">
        <v>0.43</v>
      </c>
      <c r="R8311" s="110" t="s">
        <v>10054</v>
      </c>
      <c r="S8311" s="110" t="s">
        <v>6717</v>
      </c>
    </row>
    <row r="8312" spans="1:19" ht="11.25" thickBot="1" x14ac:dyDescent="0.2">
      <c r="A8312" s="93"/>
    </row>
    <row r="8313" spans="1:19" ht="11.25" thickBot="1" x14ac:dyDescent="0.2">
      <c r="A8313" s="87" t="s">
        <v>345</v>
      </c>
      <c r="B8313" s="87" t="s">
        <v>346</v>
      </c>
      <c r="C8313" s="107" t="s">
        <v>18</v>
      </c>
      <c r="D8313" s="108" t="s">
        <v>19</v>
      </c>
      <c r="E8313" s="108" t="s">
        <v>20</v>
      </c>
      <c r="F8313" s="107" t="s">
        <v>21</v>
      </c>
      <c r="G8313" s="107" t="s">
        <v>22</v>
      </c>
      <c r="H8313" s="107" t="s">
        <v>23</v>
      </c>
      <c r="I8313" s="107" t="s">
        <v>24</v>
      </c>
      <c r="J8313" s="108" t="s">
        <v>25</v>
      </c>
      <c r="K8313" s="108" t="s">
        <v>26</v>
      </c>
      <c r="L8313" s="107" t="s">
        <v>27</v>
      </c>
      <c r="M8313" s="107" t="s">
        <v>28</v>
      </c>
      <c r="N8313" s="107" t="s">
        <v>29</v>
      </c>
      <c r="O8313" s="107" t="s">
        <v>30</v>
      </c>
      <c r="P8313" s="107" t="s">
        <v>31</v>
      </c>
      <c r="Q8313" s="107" t="s">
        <v>32</v>
      </c>
      <c r="R8313" s="107" t="s">
        <v>33</v>
      </c>
      <c r="S8313" s="108" t="s">
        <v>34</v>
      </c>
    </row>
    <row r="8314" spans="1:19" ht="11.25" thickBot="1" x14ac:dyDescent="0.2">
      <c r="A8314" s="88">
        <v>1</v>
      </c>
      <c r="B8314" s="109">
        <v>0.93678240740740737</v>
      </c>
      <c r="C8314" s="89">
        <v>291033.71000000002</v>
      </c>
      <c r="D8314" s="119">
        <v>67970.7</v>
      </c>
      <c r="E8314" s="119">
        <v>1358796.4</v>
      </c>
      <c r="F8314" s="89">
        <v>526.00699999999995</v>
      </c>
      <c r="G8314" s="89">
        <v>81</v>
      </c>
      <c r="H8314" s="89">
        <v>66661.48</v>
      </c>
      <c r="I8314" s="110" t="s">
        <v>10055</v>
      </c>
      <c r="J8314" s="119">
        <v>651498.99</v>
      </c>
      <c r="K8314" s="112" t="s">
        <v>10056</v>
      </c>
      <c r="L8314" s="110" t="s">
        <v>10057</v>
      </c>
      <c r="M8314" s="89">
        <v>34454.466999999997</v>
      </c>
      <c r="N8314" s="89">
        <v>30</v>
      </c>
      <c r="O8314" s="89">
        <v>228.001</v>
      </c>
      <c r="P8314" s="89">
        <v>362.00299999999999</v>
      </c>
      <c r="Q8314" s="110" t="s">
        <v>10058</v>
      </c>
      <c r="R8314" s="89">
        <v>6077.8860000000004</v>
      </c>
      <c r="S8314" s="119">
        <v>1168642.1000000001</v>
      </c>
    </row>
    <row r="8315" spans="1:19" ht="11.25" thickBot="1" x14ac:dyDescent="0.2">
      <c r="A8315" s="93"/>
    </row>
    <row r="8316" spans="1:19" ht="11.25" thickBot="1" x14ac:dyDescent="0.2">
      <c r="A8316" s="88">
        <v>2</v>
      </c>
      <c r="B8316" s="109">
        <v>0.93694444444444447</v>
      </c>
      <c r="C8316" s="89">
        <v>293603.39</v>
      </c>
      <c r="D8316" s="119">
        <v>68403.111999999994</v>
      </c>
      <c r="E8316" s="119">
        <v>1365263.4</v>
      </c>
      <c r="F8316" s="89">
        <v>528.00699999999995</v>
      </c>
      <c r="G8316" s="89">
        <v>95</v>
      </c>
      <c r="H8316" s="89">
        <v>67437.972999999998</v>
      </c>
      <c r="I8316" s="110" t="s">
        <v>10059</v>
      </c>
      <c r="J8316" s="119">
        <v>662317.21</v>
      </c>
      <c r="K8316" s="112" t="s">
        <v>10060</v>
      </c>
      <c r="L8316" s="110" t="s">
        <v>10061</v>
      </c>
      <c r="M8316" s="89">
        <v>34495.535000000003</v>
      </c>
      <c r="N8316" s="89">
        <v>21</v>
      </c>
      <c r="O8316" s="89">
        <v>248.001</v>
      </c>
      <c r="P8316" s="89">
        <v>335.00299999999999</v>
      </c>
      <c r="Q8316" s="110" t="s">
        <v>10062</v>
      </c>
      <c r="R8316" s="89">
        <v>5969.8549999999996</v>
      </c>
      <c r="S8316" s="119">
        <v>1194203.3</v>
      </c>
    </row>
    <row r="8317" spans="1:19" ht="11.25" thickBot="1" x14ac:dyDescent="0.2">
      <c r="A8317" s="93"/>
    </row>
    <row r="8318" spans="1:19" ht="11.25" thickBot="1" x14ac:dyDescent="0.2">
      <c r="A8318" s="88">
        <v>3</v>
      </c>
      <c r="B8318" s="109">
        <v>0.93711805555555561</v>
      </c>
      <c r="C8318" s="89">
        <v>293182.53000000003</v>
      </c>
      <c r="D8318" s="119">
        <v>68582.701000000001</v>
      </c>
      <c r="E8318" s="119">
        <v>1362625.8</v>
      </c>
      <c r="F8318" s="89">
        <v>506.00599999999997</v>
      </c>
      <c r="G8318" s="89">
        <v>67</v>
      </c>
      <c r="H8318" s="89">
        <v>66816.976999999999</v>
      </c>
      <c r="I8318" s="110" t="s">
        <v>10063</v>
      </c>
      <c r="J8318" s="119">
        <v>663048.93999999994</v>
      </c>
      <c r="K8318" s="112" t="s">
        <v>10064</v>
      </c>
      <c r="L8318" s="110" t="s">
        <v>10065</v>
      </c>
      <c r="M8318" s="89">
        <v>35106.553999999996</v>
      </c>
      <c r="N8318" s="89">
        <v>14</v>
      </c>
      <c r="O8318" s="89">
        <v>208.001</v>
      </c>
      <c r="P8318" s="89">
        <v>361.00299999999999</v>
      </c>
      <c r="Q8318" s="110" t="s">
        <v>10066</v>
      </c>
      <c r="R8318" s="89">
        <v>5871.8270000000002</v>
      </c>
      <c r="S8318" s="119">
        <v>1189122.7</v>
      </c>
    </row>
    <row r="8319" spans="1:19" ht="11.25" thickBot="1" x14ac:dyDescent="0.2">
      <c r="A8319" s="93"/>
    </row>
    <row r="8320" spans="1:19" ht="11.25" thickBot="1" x14ac:dyDescent="0.2">
      <c r="A8320" s="113" t="s">
        <v>352</v>
      </c>
      <c r="B8320" s="93"/>
      <c r="C8320" s="114">
        <v>292606.55</v>
      </c>
      <c r="D8320" s="118">
        <v>68318.837</v>
      </c>
      <c r="E8320" s="118">
        <v>1362228.5</v>
      </c>
      <c r="F8320" s="114">
        <v>520.00599999999997</v>
      </c>
      <c r="G8320" s="114">
        <v>81</v>
      </c>
      <c r="H8320" s="114">
        <v>66972.142999999996</v>
      </c>
      <c r="I8320" s="110" t="s">
        <v>10067</v>
      </c>
      <c r="J8320" s="118">
        <v>658955.05000000005</v>
      </c>
      <c r="K8320" s="112" t="s">
        <v>10068</v>
      </c>
      <c r="L8320" s="110" t="s">
        <v>10069</v>
      </c>
      <c r="M8320" s="114">
        <v>34685.519</v>
      </c>
      <c r="N8320" s="114">
        <v>21.667000000000002</v>
      </c>
      <c r="O8320" s="114">
        <v>228.001</v>
      </c>
      <c r="P8320" s="114">
        <v>352.67</v>
      </c>
      <c r="Q8320" s="110" t="s">
        <v>10070</v>
      </c>
      <c r="R8320" s="114">
        <v>5973.19</v>
      </c>
      <c r="S8320" s="118">
        <v>1183989.3999999999</v>
      </c>
    </row>
    <row r="8321" spans="1:19" ht="11.25" thickBot="1" x14ac:dyDescent="0.2">
      <c r="A8321" s="93"/>
    </row>
    <row r="8322" spans="1:19" ht="11.25" thickBot="1" x14ac:dyDescent="0.2">
      <c r="A8322" s="116" t="s">
        <v>355</v>
      </c>
      <c r="B8322" s="93"/>
      <c r="C8322" s="114">
        <v>1378.271</v>
      </c>
      <c r="D8322" s="118">
        <v>314.584</v>
      </c>
      <c r="E8322" s="118">
        <v>3251.7159999999999</v>
      </c>
      <c r="F8322" s="114">
        <v>12.166</v>
      </c>
      <c r="G8322" s="114">
        <v>14</v>
      </c>
      <c r="H8322" s="114">
        <v>410.84399999999999</v>
      </c>
      <c r="I8322" s="110" t="s">
        <v>10071</v>
      </c>
      <c r="J8322" s="118">
        <v>6467.4889999999996</v>
      </c>
      <c r="K8322" s="112" t="s">
        <v>10072</v>
      </c>
      <c r="L8322" s="110" t="s">
        <v>10073</v>
      </c>
      <c r="M8322" s="114">
        <v>365.20499999999998</v>
      </c>
      <c r="N8322" s="114">
        <v>8.0210000000000008</v>
      </c>
      <c r="O8322" s="114">
        <v>20</v>
      </c>
      <c r="P8322" s="114">
        <v>15.308</v>
      </c>
      <c r="Q8322" s="110" t="s">
        <v>10074</v>
      </c>
      <c r="R8322" s="114">
        <v>103.07</v>
      </c>
      <c r="S8322" s="118">
        <v>13531.664000000001</v>
      </c>
    </row>
    <row r="8323" spans="1:19" ht="11.25" thickBot="1" x14ac:dyDescent="0.2">
      <c r="A8323" s="93"/>
    </row>
    <row r="8324" spans="1:19" ht="11.25" thickBot="1" x14ac:dyDescent="0.2">
      <c r="A8324" s="117" t="s">
        <v>358</v>
      </c>
      <c r="B8324" s="93"/>
      <c r="C8324" s="114">
        <v>0.47099999999999997</v>
      </c>
      <c r="D8324" s="118">
        <v>0.46</v>
      </c>
      <c r="E8324" s="118">
        <v>0.23899999999999999</v>
      </c>
      <c r="F8324" s="114">
        <v>2.34</v>
      </c>
      <c r="G8324" s="114">
        <v>17.283999999999999</v>
      </c>
      <c r="H8324" s="114">
        <v>0.61299999999999999</v>
      </c>
      <c r="I8324" s="110" t="s">
        <v>10075</v>
      </c>
      <c r="J8324" s="118">
        <v>0.98099999999999998</v>
      </c>
      <c r="K8324" s="112" t="s">
        <v>601</v>
      </c>
      <c r="L8324" s="110" t="s">
        <v>902</v>
      </c>
      <c r="M8324" s="114">
        <v>1.0529999999999999</v>
      </c>
      <c r="N8324" s="114">
        <v>37.018999999999998</v>
      </c>
      <c r="O8324" s="114">
        <v>8.7720000000000002</v>
      </c>
      <c r="P8324" s="114">
        <v>4.3410000000000002</v>
      </c>
      <c r="Q8324" s="110" t="s">
        <v>5834</v>
      </c>
      <c r="R8324" s="114">
        <v>1.726</v>
      </c>
      <c r="S8324" s="118">
        <v>1.143</v>
      </c>
    </row>
    <row r="8325" spans="1:19" ht="11.25" thickBot="1" x14ac:dyDescent="0.2">
      <c r="A8325" s="93"/>
    </row>
    <row r="8326" spans="1:19" ht="11.25" thickBot="1" x14ac:dyDescent="0.2">
      <c r="A8326" s="87" t="s">
        <v>345</v>
      </c>
      <c r="B8326" s="87" t="s">
        <v>346</v>
      </c>
      <c r="C8326" s="108" t="s">
        <v>35</v>
      </c>
      <c r="D8326" s="107" t="s">
        <v>36</v>
      </c>
      <c r="E8326" s="107" t="s">
        <v>37</v>
      </c>
      <c r="F8326" s="107" t="s">
        <v>38</v>
      </c>
      <c r="G8326" s="107" t="s">
        <v>39</v>
      </c>
      <c r="H8326" s="107" t="s">
        <v>40</v>
      </c>
      <c r="I8326" s="107" t="s">
        <v>41</v>
      </c>
      <c r="J8326" s="107" t="s">
        <v>42</v>
      </c>
      <c r="K8326" s="107" t="s">
        <v>43</v>
      </c>
      <c r="L8326" s="107" t="s">
        <v>44</v>
      </c>
      <c r="M8326" s="107" t="s">
        <v>45</v>
      </c>
      <c r="N8326" s="107" t="s">
        <v>46</v>
      </c>
      <c r="O8326" s="107" t="s">
        <v>47</v>
      </c>
      <c r="P8326" s="107" t="s">
        <v>48</v>
      </c>
      <c r="Q8326" s="107" t="s">
        <v>49</v>
      </c>
      <c r="R8326" s="107" t="s">
        <v>50</v>
      </c>
      <c r="S8326" s="107" t="s">
        <v>51</v>
      </c>
    </row>
    <row r="8327" spans="1:19" ht="11.25" thickBot="1" x14ac:dyDescent="0.2">
      <c r="A8327" s="88">
        <v>1</v>
      </c>
      <c r="B8327" s="109">
        <v>0.93678240740740737</v>
      </c>
      <c r="C8327" s="112" t="s">
        <v>10076</v>
      </c>
      <c r="D8327" s="110" t="s">
        <v>10077</v>
      </c>
      <c r="E8327" s="89">
        <v>18105.864000000001</v>
      </c>
      <c r="F8327" s="89">
        <v>135</v>
      </c>
      <c r="G8327" s="89">
        <v>5476.72</v>
      </c>
      <c r="H8327" s="89">
        <v>1152499.1000000001</v>
      </c>
      <c r="I8327" s="110" t="s">
        <v>10078</v>
      </c>
      <c r="J8327" s="89">
        <v>314424.94</v>
      </c>
      <c r="K8327" s="89">
        <v>371485.77</v>
      </c>
      <c r="L8327" s="89">
        <v>59402.567000000003</v>
      </c>
      <c r="M8327" s="89">
        <v>43682.748</v>
      </c>
      <c r="N8327" s="89">
        <v>7785.4539999999997</v>
      </c>
      <c r="O8327" s="89">
        <v>7020.183</v>
      </c>
      <c r="P8327" s="89">
        <v>10928.866</v>
      </c>
      <c r="Q8327" s="89">
        <v>8340.6689999999999</v>
      </c>
      <c r="R8327" s="89">
        <v>10415.602999999999</v>
      </c>
      <c r="S8327" s="89">
        <v>8316.66</v>
      </c>
    </row>
    <row r="8328" spans="1:19" ht="11.25" thickBot="1" x14ac:dyDescent="0.2">
      <c r="A8328" s="93"/>
    </row>
    <row r="8329" spans="1:19" ht="11.25" thickBot="1" x14ac:dyDescent="0.2">
      <c r="A8329" s="88">
        <v>2</v>
      </c>
      <c r="B8329" s="109">
        <v>0.93694444444444447</v>
      </c>
      <c r="C8329" s="112" t="s">
        <v>10079</v>
      </c>
      <c r="D8329" s="110" t="s">
        <v>10080</v>
      </c>
      <c r="E8329" s="89">
        <v>17989.763999999999</v>
      </c>
      <c r="F8329" s="89">
        <v>122</v>
      </c>
      <c r="G8329" s="89">
        <v>5351.6869999999999</v>
      </c>
      <c r="H8329" s="89">
        <v>1152329.1000000001</v>
      </c>
      <c r="I8329" s="110" t="s">
        <v>10081</v>
      </c>
      <c r="J8329" s="89">
        <v>314501.08</v>
      </c>
      <c r="K8329" s="89">
        <v>371131.54</v>
      </c>
      <c r="L8329" s="89">
        <v>59230.076999999997</v>
      </c>
      <c r="M8329" s="89">
        <v>43377.110999999997</v>
      </c>
      <c r="N8329" s="89">
        <v>7843.4759999999997</v>
      </c>
      <c r="O8329" s="89">
        <v>7130.22</v>
      </c>
      <c r="P8329" s="89">
        <v>10988.897000000001</v>
      </c>
      <c r="Q8329" s="89">
        <v>8253.6350000000002</v>
      </c>
      <c r="R8329" s="89">
        <v>10618.705</v>
      </c>
      <c r="S8329" s="89">
        <v>8253.6350000000002</v>
      </c>
    </row>
    <row r="8330" spans="1:19" ht="11.25" thickBot="1" x14ac:dyDescent="0.2">
      <c r="A8330" s="93"/>
    </row>
    <row r="8331" spans="1:19" ht="11.25" thickBot="1" x14ac:dyDescent="0.2">
      <c r="A8331" s="88">
        <v>3</v>
      </c>
      <c r="B8331" s="109">
        <v>0.93711805555555561</v>
      </c>
      <c r="C8331" s="112" t="s">
        <v>10082</v>
      </c>
      <c r="D8331" s="110" t="s">
        <v>10083</v>
      </c>
      <c r="E8331" s="89">
        <v>18310.043000000001</v>
      </c>
      <c r="F8331" s="89">
        <v>148.001</v>
      </c>
      <c r="G8331" s="89">
        <v>5518.7309999999998</v>
      </c>
      <c r="H8331" s="89">
        <v>1157456.8999999999</v>
      </c>
      <c r="I8331" s="110" t="s">
        <v>10084</v>
      </c>
      <c r="J8331" s="89">
        <v>314440.17</v>
      </c>
      <c r="K8331" s="89">
        <v>371984.55</v>
      </c>
      <c r="L8331" s="89">
        <v>58799.860999999997</v>
      </c>
      <c r="M8331" s="89">
        <v>43490.347000000002</v>
      </c>
      <c r="N8331" s="89">
        <v>7861.4830000000002</v>
      </c>
      <c r="O8331" s="89">
        <v>7047.192</v>
      </c>
      <c r="P8331" s="89">
        <v>10707.751</v>
      </c>
      <c r="Q8331" s="89">
        <v>8069.5630000000001</v>
      </c>
      <c r="R8331" s="89">
        <v>10411.601000000001</v>
      </c>
      <c r="S8331" s="89">
        <v>8257.6360000000004</v>
      </c>
    </row>
    <row r="8332" spans="1:19" ht="11.25" thickBot="1" x14ac:dyDescent="0.2">
      <c r="A8332" s="93"/>
    </row>
    <row r="8333" spans="1:19" ht="11.25" thickBot="1" x14ac:dyDescent="0.2">
      <c r="A8333" s="113" t="s">
        <v>352</v>
      </c>
      <c r="B8333" s="93"/>
      <c r="C8333" s="112" t="s">
        <v>10085</v>
      </c>
      <c r="D8333" s="110" t="s">
        <v>10086</v>
      </c>
      <c r="E8333" s="114">
        <v>18135.223999999998</v>
      </c>
      <c r="F8333" s="114">
        <v>135</v>
      </c>
      <c r="G8333" s="114">
        <v>5449.0460000000003</v>
      </c>
      <c r="H8333" s="114">
        <v>1154095</v>
      </c>
      <c r="I8333" s="110" t="s">
        <v>10087</v>
      </c>
      <c r="J8333" s="114">
        <v>314455.40000000002</v>
      </c>
      <c r="K8333" s="114">
        <v>371533.96</v>
      </c>
      <c r="L8333" s="114">
        <v>59144.169000000002</v>
      </c>
      <c r="M8333" s="114">
        <v>43516.735000000001</v>
      </c>
      <c r="N8333" s="114">
        <v>7830.1379999999999</v>
      </c>
      <c r="O8333" s="114">
        <v>7065.8649999999998</v>
      </c>
      <c r="P8333" s="114">
        <v>10875.171</v>
      </c>
      <c r="Q8333" s="114">
        <v>8221.2890000000007</v>
      </c>
      <c r="R8333" s="114">
        <v>10481.969999999999</v>
      </c>
      <c r="S8333" s="114">
        <v>8275.9770000000008</v>
      </c>
    </row>
    <row r="8334" spans="1:19" ht="11.25" thickBot="1" x14ac:dyDescent="0.2">
      <c r="A8334" s="93"/>
    </row>
    <row r="8335" spans="1:19" ht="11.25" thickBot="1" x14ac:dyDescent="0.2">
      <c r="A8335" s="116" t="s">
        <v>355</v>
      </c>
      <c r="B8335" s="93"/>
      <c r="C8335" s="112" t="s">
        <v>10088</v>
      </c>
      <c r="D8335" s="110" t="s">
        <v>10089</v>
      </c>
      <c r="E8335" s="114">
        <v>162.14500000000001</v>
      </c>
      <c r="F8335" s="114">
        <v>13</v>
      </c>
      <c r="G8335" s="114">
        <v>86.891999999999996</v>
      </c>
      <c r="H8335" s="114">
        <v>2912.7330000000002</v>
      </c>
      <c r="I8335" s="110" t="s">
        <v>10090</v>
      </c>
      <c r="J8335" s="114">
        <v>40.287999999999997</v>
      </c>
      <c r="K8335" s="114">
        <v>428.54300000000001</v>
      </c>
      <c r="L8335" s="114">
        <v>310.40100000000001</v>
      </c>
      <c r="M8335" s="114">
        <v>154.518</v>
      </c>
      <c r="N8335" s="114">
        <v>39.731000000000002</v>
      </c>
      <c r="O8335" s="114">
        <v>57.345999999999997</v>
      </c>
      <c r="P8335" s="114">
        <v>148.065</v>
      </c>
      <c r="Q8335" s="114">
        <v>138.41800000000001</v>
      </c>
      <c r="R8335" s="114">
        <v>118.43300000000001</v>
      </c>
      <c r="S8335" s="114">
        <v>35.289000000000001</v>
      </c>
    </row>
    <row r="8336" spans="1:19" ht="11.25" thickBot="1" x14ac:dyDescent="0.2">
      <c r="A8336" s="93"/>
    </row>
    <row r="8337" spans="1:19" ht="11.25" thickBot="1" x14ac:dyDescent="0.2">
      <c r="A8337" s="117" t="s">
        <v>358</v>
      </c>
      <c r="B8337" s="93"/>
      <c r="C8337" s="112" t="s">
        <v>3322</v>
      </c>
      <c r="D8337" s="110" t="s">
        <v>10091</v>
      </c>
      <c r="E8337" s="114">
        <v>0.89400000000000002</v>
      </c>
      <c r="F8337" s="114">
        <v>9.6300000000000008</v>
      </c>
      <c r="G8337" s="114">
        <v>1.595</v>
      </c>
      <c r="H8337" s="114">
        <v>0.252</v>
      </c>
      <c r="I8337" s="110" t="s">
        <v>4796</v>
      </c>
      <c r="J8337" s="114">
        <v>1.2999999999999999E-2</v>
      </c>
      <c r="K8337" s="114">
        <v>0.115</v>
      </c>
      <c r="L8337" s="114">
        <v>0.52500000000000002</v>
      </c>
      <c r="M8337" s="114">
        <v>0.35499999999999998</v>
      </c>
      <c r="N8337" s="114">
        <v>0.50700000000000001</v>
      </c>
      <c r="O8337" s="114">
        <v>0.81200000000000006</v>
      </c>
      <c r="P8337" s="114">
        <v>1.361</v>
      </c>
      <c r="Q8337" s="114">
        <v>1.6839999999999999</v>
      </c>
      <c r="R8337" s="114">
        <v>1.1299999999999999</v>
      </c>
      <c r="S8337" s="114">
        <v>0.42599999999999999</v>
      </c>
    </row>
    <row r="8338" spans="1:19" ht="11.25" thickBot="1" x14ac:dyDescent="0.2">
      <c r="A8338" s="93"/>
    </row>
    <row r="8339" spans="1:19" ht="11.25" thickBot="1" x14ac:dyDescent="0.2">
      <c r="A8339" s="87" t="s">
        <v>345</v>
      </c>
      <c r="B8339" s="87" t="s">
        <v>346</v>
      </c>
      <c r="C8339" s="107" t="s">
        <v>52</v>
      </c>
      <c r="D8339" s="107" t="s">
        <v>53</v>
      </c>
      <c r="E8339" s="107" t="s">
        <v>54</v>
      </c>
      <c r="F8339" s="107" t="s">
        <v>55</v>
      </c>
      <c r="G8339" s="107" t="s">
        <v>56</v>
      </c>
      <c r="H8339" s="107" t="s">
        <v>57</v>
      </c>
      <c r="I8339" s="107" t="s">
        <v>58</v>
      </c>
      <c r="J8339" s="107" t="s">
        <v>59</v>
      </c>
      <c r="K8339" s="107" t="s">
        <v>60</v>
      </c>
      <c r="L8339" s="107" t="s">
        <v>61</v>
      </c>
      <c r="M8339" s="107" t="s">
        <v>62</v>
      </c>
      <c r="N8339" s="107" t="s">
        <v>63</v>
      </c>
      <c r="O8339" s="107" t="s">
        <v>64</v>
      </c>
      <c r="P8339" s="108" t="s">
        <v>65</v>
      </c>
      <c r="Q8339" s="108" t="s">
        <v>66</v>
      </c>
      <c r="R8339" s="107" t="s">
        <v>67</v>
      </c>
      <c r="S8339" s="107" t="s">
        <v>68</v>
      </c>
    </row>
    <row r="8340" spans="1:19" ht="11.25" thickBot="1" x14ac:dyDescent="0.2">
      <c r="A8340" s="88">
        <v>1</v>
      </c>
      <c r="B8340" s="109">
        <v>0.93678240740740737</v>
      </c>
      <c r="C8340" s="89">
        <v>7999.5360000000001</v>
      </c>
      <c r="D8340" s="89">
        <v>3189.2440000000001</v>
      </c>
      <c r="E8340" s="89">
        <v>4739.5389999999998</v>
      </c>
      <c r="F8340" s="89">
        <v>3204.2460000000001</v>
      </c>
      <c r="G8340" s="89">
        <v>234290.04</v>
      </c>
      <c r="H8340" s="89">
        <v>70670.660999999993</v>
      </c>
      <c r="I8340" s="89">
        <v>17</v>
      </c>
      <c r="J8340" s="89">
        <v>34</v>
      </c>
      <c r="K8340" s="89">
        <v>1122.03</v>
      </c>
      <c r="L8340" s="89">
        <v>1477.0519999999999</v>
      </c>
      <c r="M8340" s="89">
        <v>6614.05</v>
      </c>
      <c r="N8340" s="89">
        <v>2515.152</v>
      </c>
      <c r="O8340" s="89">
        <v>658890.06999999995</v>
      </c>
      <c r="P8340" s="112" t="s">
        <v>10092</v>
      </c>
      <c r="Q8340" s="112" t="s">
        <v>10093</v>
      </c>
      <c r="R8340" s="89">
        <v>106123.61</v>
      </c>
      <c r="S8340" s="89">
        <v>62960.995000000003</v>
      </c>
    </row>
    <row r="8341" spans="1:19" ht="11.25" thickBot="1" x14ac:dyDescent="0.2">
      <c r="A8341" s="93"/>
    </row>
    <row r="8342" spans="1:19" ht="11.25" thickBot="1" x14ac:dyDescent="0.2">
      <c r="A8342" s="88">
        <v>2</v>
      </c>
      <c r="B8342" s="109">
        <v>0.93694444444444447</v>
      </c>
      <c r="C8342" s="89">
        <v>8131.5870000000004</v>
      </c>
      <c r="D8342" s="89">
        <v>3252.2539999999999</v>
      </c>
      <c r="E8342" s="89">
        <v>4647.518</v>
      </c>
      <c r="F8342" s="89">
        <v>3308.2629999999999</v>
      </c>
      <c r="G8342" s="89">
        <v>235345.84</v>
      </c>
      <c r="H8342" s="89">
        <v>71811.553</v>
      </c>
      <c r="I8342" s="89">
        <v>24</v>
      </c>
      <c r="J8342" s="89">
        <v>28</v>
      </c>
      <c r="K8342" s="89">
        <v>1066.027</v>
      </c>
      <c r="L8342" s="89">
        <v>1406.047</v>
      </c>
      <c r="M8342" s="89">
        <v>6533.0240000000003</v>
      </c>
      <c r="N8342" s="89">
        <v>2596.1619999999998</v>
      </c>
      <c r="O8342" s="89">
        <v>655912.28</v>
      </c>
      <c r="P8342" s="112" t="s">
        <v>10094</v>
      </c>
      <c r="Q8342" s="112" t="s">
        <v>10095</v>
      </c>
      <c r="R8342" s="89">
        <v>105085.36</v>
      </c>
      <c r="S8342" s="89">
        <v>62270.925000000003</v>
      </c>
    </row>
    <row r="8343" spans="1:19" ht="11.25" thickBot="1" x14ac:dyDescent="0.2">
      <c r="A8343" s="93"/>
    </row>
    <row r="8344" spans="1:19" ht="11.25" thickBot="1" x14ac:dyDescent="0.2">
      <c r="A8344" s="88">
        <v>3</v>
      </c>
      <c r="B8344" s="109">
        <v>0.93711805555555561</v>
      </c>
      <c r="C8344" s="89">
        <v>8117.5810000000001</v>
      </c>
      <c r="D8344" s="89">
        <v>3406.2779999999998</v>
      </c>
      <c r="E8344" s="89">
        <v>4785.55</v>
      </c>
      <c r="F8344" s="89">
        <v>3297.261</v>
      </c>
      <c r="G8344" s="89">
        <v>234188.91</v>
      </c>
      <c r="H8344" s="89">
        <v>70077.663</v>
      </c>
      <c r="I8344" s="89">
        <v>29</v>
      </c>
      <c r="J8344" s="89">
        <v>23</v>
      </c>
      <c r="K8344" s="89">
        <v>1104.029</v>
      </c>
      <c r="L8344" s="89">
        <v>1318.0419999999999</v>
      </c>
      <c r="M8344" s="89">
        <v>6431.9930000000004</v>
      </c>
      <c r="N8344" s="89">
        <v>2596.1619999999998</v>
      </c>
      <c r="O8344" s="89">
        <v>652403.65</v>
      </c>
      <c r="P8344" s="112" t="s">
        <v>10096</v>
      </c>
      <c r="Q8344" s="112" t="s">
        <v>10097</v>
      </c>
      <c r="R8344" s="89">
        <v>105080.34</v>
      </c>
      <c r="S8344" s="89">
        <v>61994.101000000002</v>
      </c>
    </row>
    <row r="8345" spans="1:19" ht="11.25" thickBot="1" x14ac:dyDescent="0.2">
      <c r="A8345" s="93"/>
    </row>
    <row r="8346" spans="1:19" ht="11.25" thickBot="1" x14ac:dyDescent="0.2">
      <c r="A8346" s="113" t="s">
        <v>352</v>
      </c>
      <c r="B8346" s="93"/>
      <c r="C8346" s="114">
        <v>8082.9009999999998</v>
      </c>
      <c r="D8346" s="114">
        <v>3282.5920000000001</v>
      </c>
      <c r="E8346" s="114">
        <v>4724.2020000000002</v>
      </c>
      <c r="F8346" s="114">
        <v>3269.9229999999998</v>
      </c>
      <c r="G8346" s="114">
        <v>234608.26</v>
      </c>
      <c r="H8346" s="114">
        <v>70853.292000000001</v>
      </c>
      <c r="I8346" s="114">
        <v>23.332999999999998</v>
      </c>
      <c r="J8346" s="114">
        <v>28.332999999999998</v>
      </c>
      <c r="K8346" s="114">
        <v>1097.3620000000001</v>
      </c>
      <c r="L8346" s="114">
        <v>1400.3810000000001</v>
      </c>
      <c r="M8346" s="114">
        <v>6526.3559999999998</v>
      </c>
      <c r="N8346" s="114">
        <v>2569.1579999999999</v>
      </c>
      <c r="O8346" s="114">
        <v>655735.32999999996</v>
      </c>
      <c r="P8346" s="112" t="s">
        <v>10098</v>
      </c>
      <c r="Q8346" s="112" t="s">
        <v>10099</v>
      </c>
      <c r="R8346" s="114">
        <v>105429.77</v>
      </c>
      <c r="S8346" s="114">
        <v>62408.673999999999</v>
      </c>
    </row>
    <row r="8347" spans="1:19" ht="11.25" thickBot="1" x14ac:dyDescent="0.2">
      <c r="A8347" s="93"/>
    </row>
    <row r="8348" spans="1:19" ht="11.25" thickBot="1" x14ac:dyDescent="0.2">
      <c r="A8348" s="116" t="s">
        <v>355</v>
      </c>
      <c r="B8348" s="93"/>
      <c r="C8348" s="114">
        <v>72.536000000000001</v>
      </c>
      <c r="D8348" s="114">
        <v>111.65300000000001</v>
      </c>
      <c r="E8348" s="114">
        <v>70.281999999999996</v>
      </c>
      <c r="F8348" s="114">
        <v>57.143000000000001</v>
      </c>
      <c r="G8348" s="114">
        <v>640.75800000000004</v>
      </c>
      <c r="H8348" s="114">
        <v>881.25400000000002</v>
      </c>
      <c r="I8348" s="114">
        <v>6.0279999999999996</v>
      </c>
      <c r="J8348" s="114">
        <v>5.508</v>
      </c>
      <c r="K8348" s="114">
        <v>28.591000000000001</v>
      </c>
      <c r="L8348" s="114">
        <v>79.656999999999996</v>
      </c>
      <c r="M8348" s="114">
        <v>91.212000000000003</v>
      </c>
      <c r="N8348" s="114">
        <v>46.771000000000001</v>
      </c>
      <c r="O8348" s="114">
        <v>3246.826</v>
      </c>
      <c r="P8348" s="112" t="s">
        <v>10100</v>
      </c>
      <c r="Q8348" s="112" t="s">
        <v>10101</v>
      </c>
      <c r="R8348" s="114">
        <v>600.88599999999997</v>
      </c>
      <c r="S8348" s="114">
        <v>497.947</v>
      </c>
    </row>
    <row r="8349" spans="1:19" ht="11.25" thickBot="1" x14ac:dyDescent="0.2">
      <c r="A8349" s="93"/>
    </row>
    <row r="8350" spans="1:19" ht="11.25" thickBot="1" x14ac:dyDescent="0.2">
      <c r="A8350" s="117" t="s">
        <v>358</v>
      </c>
      <c r="B8350" s="93"/>
      <c r="C8350" s="114">
        <v>0.89700000000000002</v>
      </c>
      <c r="D8350" s="114">
        <v>3.4009999999999998</v>
      </c>
      <c r="E8350" s="114">
        <v>1.488</v>
      </c>
      <c r="F8350" s="114">
        <v>1.748</v>
      </c>
      <c r="G8350" s="114">
        <v>0.27300000000000002</v>
      </c>
      <c r="H8350" s="114">
        <v>1.244</v>
      </c>
      <c r="I8350" s="114">
        <v>25.832999999999998</v>
      </c>
      <c r="J8350" s="114">
        <v>19.437999999999999</v>
      </c>
      <c r="K8350" s="114">
        <v>2.605</v>
      </c>
      <c r="L8350" s="114">
        <v>5.6879999999999997</v>
      </c>
      <c r="M8350" s="114">
        <v>1.3979999999999999</v>
      </c>
      <c r="N8350" s="114">
        <v>1.82</v>
      </c>
      <c r="O8350" s="114">
        <v>0.495</v>
      </c>
      <c r="P8350" s="112" t="s">
        <v>4416</v>
      </c>
      <c r="Q8350" s="112" t="s">
        <v>602</v>
      </c>
      <c r="R8350" s="114">
        <v>0.56999999999999995</v>
      </c>
      <c r="S8350" s="114">
        <v>0.79800000000000004</v>
      </c>
    </row>
    <row r="8351" spans="1:19" ht="10.5" x14ac:dyDescent="0.15">
      <c r="A8351" s="93"/>
    </row>
    <row r="8352" spans="1:19" x14ac:dyDescent="0.15">
      <c r="A8352" s="106"/>
      <c r="B8352" s="69" t="s">
        <v>4417</v>
      </c>
    </row>
    <row r="8353" spans="1:19" ht="9.75" thickBot="1" x14ac:dyDescent="0.2">
      <c r="A8353" s="64" t="s">
        <v>6926</v>
      </c>
    </row>
    <row r="8354" spans="1:19" ht="11.25" thickBot="1" x14ac:dyDescent="0.2">
      <c r="A8354" s="87" t="s">
        <v>345</v>
      </c>
      <c r="B8354" s="87" t="s">
        <v>346</v>
      </c>
      <c r="C8354" s="107" t="s">
        <v>1</v>
      </c>
      <c r="D8354" s="107" t="s">
        <v>2</v>
      </c>
      <c r="E8354" s="107" t="s">
        <v>3</v>
      </c>
      <c r="F8354" s="107" t="s">
        <v>4</v>
      </c>
      <c r="G8354" s="107" t="s">
        <v>5</v>
      </c>
      <c r="H8354" s="107" t="s">
        <v>6</v>
      </c>
      <c r="I8354" s="108" t="s">
        <v>7</v>
      </c>
      <c r="J8354" s="108" t="s">
        <v>8</v>
      </c>
      <c r="K8354" s="107" t="s">
        <v>9</v>
      </c>
      <c r="L8354" s="107" t="s">
        <v>10</v>
      </c>
      <c r="M8354" s="107" t="s">
        <v>11</v>
      </c>
      <c r="N8354" s="107" t="s">
        <v>12</v>
      </c>
      <c r="O8354" s="107" t="s">
        <v>13</v>
      </c>
      <c r="P8354" s="107" t="s">
        <v>14</v>
      </c>
      <c r="Q8354" s="107" t="s">
        <v>15</v>
      </c>
      <c r="R8354" s="107" t="s">
        <v>16</v>
      </c>
      <c r="S8354" s="107" t="s">
        <v>17</v>
      </c>
    </row>
    <row r="8355" spans="1:19" ht="11.25" thickBot="1" x14ac:dyDescent="0.2">
      <c r="A8355" s="88">
        <v>1</v>
      </c>
      <c r="B8355" s="109">
        <v>0.94221064814814814</v>
      </c>
      <c r="C8355" s="110" t="s">
        <v>10102</v>
      </c>
      <c r="D8355" s="110" t="s">
        <v>10103</v>
      </c>
      <c r="E8355" s="110" t="s">
        <v>10104</v>
      </c>
      <c r="F8355" s="110" t="s">
        <v>10105</v>
      </c>
      <c r="G8355" s="110" t="s">
        <v>10106</v>
      </c>
      <c r="H8355" s="89">
        <v>944952.19</v>
      </c>
      <c r="I8355" s="119">
        <v>74956.601999999999</v>
      </c>
      <c r="J8355" s="112" t="s">
        <v>10107</v>
      </c>
      <c r="K8355" s="110" t="s">
        <v>10108</v>
      </c>
      <c r="L8355" s="89">
        <v>81427.820999999996</v>
      </c>
      <c r="M8355" s="89">
        <v>15949.102999999999</v>
      </c>
      <c r="N8355" s="89">
        <v>933959.78</v>
      </c>
      <c r="O8355" s="110" t="s">
        <v>10109</v>
      </c>
      <c r="P8355" s="89">
        <v>17013.945</v>
      </c>
      <c r="Q8355" s="89">
        <v>40455.241000000002</v>
      </c>
      <c r="R8355" s="89">
        <v>755927.87</v>
      </c>
      <c r="S8355" s="110" t="s">
        <v>10110</v>
      </c>
    </row>
    <row r="8356" spans="1:19" ht="11.25" thickBot="1" x14ac:dyDescent="0.2">
      <c r="A8356" s="93"/>
    </row>
    <row r="8357" spans="1:19" ht="11.25" thickBot="1" x14ac:dyDescent="0.2">
      <c r="A8357" s="88">
        <v>2</v>
      </c>
      <c r="B8357" s="109">
        <v>0.94238425925925917</v>
      </c>
      <c r="C8357" s="110" t="s">
        <v>10111</v>
      </c>
      <c r="D8357" s="110" t="s">
        <v>10112</v>
      </c>
      <c r="E8357" s="110" t="s">
        <v>10113</v>
      </c>
      <c r="F8357" s="110" t="s">
        <v>10114</v>
      </c>
      <c r="G8357" s="110" t="s">
        <v>10115</v>
      </c>
      <c r="H8357" s="89">
        <v>945473.04</v>
      </c>
      <c r="I8357" s="119">
        <v>76470.087</v>
      </c>
      <c r="J8357" s="112" t="s">
        <v>10116</v>
      </c>
      <c r="K8357" s="110" t="s">
        <v>10117</v>
      </c>
      <c r="L8357" s="89">
        <v>81333.453999999998</v>
      </c>
      <c r="M8357" s="89">
        <v>16018.156000000001</v>
      </c>
      <c r="N8357" s="89">
        <v>933961.87</v>
      </c>
      <c r="O8357" s="110" t="s">
        <v>10118</v>
      </c>
      <c r="P8357" s="89">
        <v>16594.607</v>
      </c>
      <c r="Q8357" s="89">
        <v>41147.595000000001</v>
      </c>
      <c r="R8357" s="89">
        <v>758806.74</v>
      </c>
      <c r="S8357" s="110" t="s">
        <v>10119</v>
      </c>
    </row>
    <row r="8358" spans="1:19" ht="11.25" thickBot="1" x14ac:dyDescent="0.2">
      <c r="A8358" s="93"/>
    </row>
    <row r="8359" spans="1:19" ht="11.25" thickBot="1" x14ac:dyDescent="0.2">
      <c r="A8359" s="88">
        <v>3</v>
      </c>
      <c r="B8359" s="109">
        <v>0.94254629629629638</v>
      </c>
      <c r="C8359" s="110" t="s">
        <v>10120</v>
      </c>
      <c r="D8359" s="110" t="s">
        <v>10121</v>
      </c>
      <c r="E8359" s="110" t="s">
        <v>10122</v>
      </c>
      <c r="F8359" s="110" t="s">
        <v>10123</v>
      </c>
      <c r="G8359" s="110" t="s">
        <v>10124</v>
      </c>
      <c r="H8359" s="89">
        <v>944775.44</v>
      </c>
      <c r="I8359" s="119">
        <v>74859.252999999997</v>
      </c>
      <c r="J8359" s="112" t="s">
        <v>10125</v>
      </c>
      <c r="K8359" s="110" t="s">
        <v>10126</v>
      </c>
      <c r="L8359" s="89">
        <v>81741.043999999994</v>
      </c>
      <c r="M8359" s="89">
        <v>15896.062</v>
      </c>
      <c r="N8359" s="89">
        <v>933345.13</v>
      </c>
      <c r="O8359" s="110" t="s">
        <v>10127</v>
      </c>
      <c r="P8359" s="89">
        <v>16668.666000000001</v>
      </c>
      <c r="Q8359" s="89">
        <v>40673.665999999997</v>
      </c>
      <c r="R8359" s="89">
        <v>756278.25</v>
      </c>
      <c r="S8359" s="110" t="s">
        <v>10128</v>
      </c>
    </row>
    <row r="8360" spans="1:19" ht="11.25" thickBot="1" x14ac:dyDescent="0.2">
      <c r="A8360" s="93"/>
    </row>
    <row r="8361" spans="1:19" ht="11.25" thickBot="1" x14ac:dyDescent="0.2">
      <c r="A8361" s="113" t="s">
        <v>352</v>
      </c>
      <c r="B8361" s="93"/>
      <c r="C8361" s="110" t="s">
        <v>10129</v>
      </c>
      <c r="D8361" s="110" t="s">
        <v>10130</v>
      </c>
      <c r="E8361" s="110" t="s">
        <v>10131</v>
      </c>
      <c r="F8361" s="110" t="s">
        <v>10132</v>
      </c>
      <c r="G8361" s="110" t="s">
        <v>10133</v>
      </c>
      <c r="H8361" s="114">
        <v>945066.89</v>
      </c>
      <c r="I8361" s="118">
        <v>75428.646999999997</v>
      </c>
      <c r="J8361" s="112" t="s">
        <v>10134</v>
      </c>
      <c r="K8361" s="110" t="s">
        <v>10135</v>
      </c>
      <c r="L8361" s="114">
        <v>81500.773000000001</v>
      </c>
      <c r="M8361" s="114">
        <v>15954.44</v>
      </c>
      <c r="N8361" s="114">
        <v>933755.59</v>
      </c>
      <c r="O8361" s="110" t="s">
        <v>10136</v>
      </c>
      <c r="P8361" s="114">
        <v>16759.072</v>
      </c>
      <c r="Q8361" s="114">
        <v>40758.834000000003</v>
      </c>
      <c r="R8361" s="114">
        <v>757004.29</v>
      </c>
      <c r="S8361" s="110" t="s">
        <v>10137</v>
      </c>
    </row>
    <row r="8362" spans="1:19" ht="11.25" thickBot="1" x14ac:dyDescent="0.2">
      <c r="A8362" s="93"/>
    </row>
    <row r="8363" spans="1:19" ht="11.25" thickBot="1" x14ac:dyDescent="0.2">
      <c r="A8363" s="116" t="s">
        <v>355</v>
      </c>
      <c r="B8363" s="93"/>
      <c r="C8363" s="110" t="s">
        <v>10138</v>
      </c>
      <c r="D8363" s="110" t="s">
        <v>10139</v>
      </c>
      <c r="E8363" s="110" t="s">
        <v>10140</v>
      </c>
      <c r="F8363" s="110" t="s">
        <v>10141</v>
      </c>
      <c r="G8363" s="110" t="s">
        <v>10142</v>
      </c>
      <c r="H8363" s="114">
        <v>362.67</v>
      </c>
      <c r="I8363" s="118">
        <v>903.226</v>
      </c>
      <c r="J8363" s="112" t="s">
        <v>10143</v>
      </c>
      <c r="K8363" s="110" t="s">
        <v>10144</v>
      </c>
      <c r="L8363" s="114">
        <v>213.364</v>
      </c>
      <c r="M8363" s="114">
        <v>61.220999999999997</v>
      </c>
      <c r="N8363" s="114">
        <v>355.471</v>
      </c>
      <c r="O8363" s="110" t="s">
        <v>10145</v>
      </c>
      <c r="P8363" s="114">
        <v>223.81</v>
      </c>
      <c r="Q8363" s="114">
        <v>353.947</v>
      </c>
      <c r="R8363" s="114">
        <v>1570.7719999999999</v>
      </c>
      <c r="S8363" s="110" t="s">
        <v>10146</v>
      </c>
    </row>
    <row r="8364" spans="1:19" ht="11.25" thickBot="1" x14ac:dyDescent="0.2">
      <c r="A8364" s="93"/>
    </row>
    <row r="8365" spans="1:19" ht="11.25" thickBot="1" x14ac:dyDescent="0.2">
      <c r="A8365" s="117" t="s">
        <v>358</v>
      </c>
      <c r="B8365" s="93"/>
      <c r="C8365" s="110" t="s">
        <v>1904</v>
      </c>
      <c r="D8365" s="110" t="s">
        <v>1684</v>
      </c>
      <c r="E8365" s="110" t="s">
        <v>609</v>
      </c>
      <c r="F8365" s="110" t="s">
        <v>3156</v>
      </c>
      <c r="G8365" s="110" t="s">
        <v>2934</v>
      </c>
      <c r="H8365" s="114">
        <v>3.7999999999999999E-2</v>
      </c>
      <c r="I8365" s="118">
        <v>1.1970000000000001</v>
      </c>
      <c r="J8365" s="112" t="s">
        <v>4465</v>
      </c>
      <c r="K8365" s="110" t="s">
        <v>10147</v>
      </c>
      <c r="L8365" s="114">
        <v>0.26200000000000001</v>
      </c>
      <c r="M8365" s="114">
        <v>0.38400000000000001</v>
      </c>
      <c r="N8365" s="114">
        <v>3.7999999999999999E-2</v>
      </c>
      <c r="O8365" s="110" t="s">
        <v>10148</v>
      </c>
      <c r="P8365" s="114">
        <v>1.335</v>
      </c>
      <c r="Q8365" s="114">
        <v>0.86799999999999999</v>
      </c>
      <c r="R8365" s="114">
        <v>0.20699999999999999</v>
      </c>
      <c r="S8365" s="110" t="s">
        <v>10149</v>
      </c>
    </row>
    <row r="8366" spans="1:19" ht="11.25" thickBot="1" x14ac:dyDescent="0.2">
      <c r="A8366" s="93"/>
    </row>
    <row r="8367" spans="1:19" ht="11.25" thickBot="1" x14ac:dyDescent="0.2">
      <c r="A8367" s="87" t="s">
        <v>345</v>
      </c>
      <c r="B8367" s="87" t="s">
        <v>346</v>
      </c>
      <c r="C8367" s="107" t="s">
        <v>18</v>
      </c>
      <c r="D8367" s="108" t="s">
        <v>19</v>
      </c>
      <c r="E8367" s="108" t="s">
        <v>20</v>
      </c>
      <c r="F8367" s="107" t="s">
        <v>21</v>
      </c>
      <c r="G8367" s="107" t="s">
        <v>22</v>
      </c>
      <c r="H8367" s="107" t="s">
        <v>23</v>
      </c>
      <c r="I8367" s="107" t="s">
        <v>24</v>
      </c>
      <c r="J8367" s="108" t="s">
        <v>25</v>
      </c>
      <c r="K8367" s="108" t="s">
        <v>26</v>
      </c>
      <c r="L8367" s="107" t="s">
        <v>27</v>
      </c>
      <c r="M8367" s="107" t="s">
        <v>28</v>
      </c>
      <c r="N8367" s="107" t="s">
        <v>29</v>
      </c>
      <c r="O8367" s="107" t="s">
        <v>30</v>
      </c>
      <c r="P8367" s="107" t="s">
        <v>31</v>
      </c>
      <c r="Q8367" s="107" t="s">
        <v>32</v>
      </c>
      <c r="R8367" s="107" t="s">
        <v>33</v>
      </c>
      <c r="S8367" s="108" t="s">
        <v>34</v>
      </c>
    </row>
    <row r="8368" spans="1:19" ht="11.25" thickBot="1" x14ac:dyDescent="0.2">
      <c r="A8368" s="88">
        <v>1</v>
      </c>
      <c r="B8368" s="109">
        <v>0.94221064814814814</v>
      </c>
      <c r="C8368" s="89">
        <v>118780.65</v>
      </c>
      <c r="D8368" s="119">
        <v>68234.559999999998</v>
      </c>
      <c r="E8368" s="119">
        <v>1375937.4</v>
      </c>
      <c r="F8368" s="89">
        <v>382.00400000000002</v>
      </c>
      <c r="G8368" s="89">
        <v>62</v>
      </c>
      <c r="H8368" s="89">
        <v>28932.076000000001</v>
      </c>
      <c r="I8368" s="110" t="s">
        <v>10150</v>
      </c>
      <c r="J8368" s="119">
        <v>655648.16</v>
      </c>
      <c r="K8368" s="112" t="s">
        <v>10151</v>
      </c>
      <c r="L8368" s="110" t="s">
        <v>10152</v>
      </c>
      <c r="M8368" s="89">
        <v>10391.591</v>
      </c>
      <c r="N8368" s="89">
        <v>10</v>
      </c>
      <c r="O8368" s="89">
        <v>58</v>
      </c>
      <c r="P8368" s="89">
        <v>183.001</v>
      </c>
      <c r="Q8368" s="89">
        <v>20649.227999999999</v>
      </c>
      <c r="R8368" s="89">
        <v>3550.3029999999999</v>
      </c>
      <c r="S8368" s="119">
        <v>1184076.1000000001</v>
      </c>
    </row>
    <row r="8369" spans="1:19" ht="11.25" thickBot="1" x14ac:dyDescent="0.2">
      <c r="A8369" s="93"/>
    </row>
    <row r="8370" spans="1:19" ht="11.25" thickBot="1" x14ac:dyDescent="0.2">
      <c r="A8370" s="88">
        <v>2</v>
      </c>
      <c r="B8370" s="109">
        <v>0.94238425925925917</v>
      </c>
      <c r="C8370" s="89">
        <v>118644.88</v>
      </c>
      <c r="D8370" s="119">
        <v>69301.072</v>
      </c>
      <c r="E8370" s="119">
        <v>1377929.8</v>
      </c>
      <c r="F8370" s="89">
        <v>429.00400000000002</v>
      </c>
      <c r="G8370" s="89">
        <v>39</v>
      </c>
      <c r="H8370" s="89">
        <v>28693.745999999999</v>
      </c>
      <c r="I8370" s="110" t="s">
        <v>10153</v>
      </c>
      <c r="J8370" s="119">
        <v>664486.68000000005</v>
      </c>
      <c r="K8370" s="112" t="s">
        <v>10154</v>
      </c>
      <c r="L8370" s="110" t="s">
        <v>10155</v>
      </c>
      <c r="M8370" s="89">
        <v>10248.52</v>
      </c>
      <c r="N8370" s="89">
        <v>8</v>
      </c>
      <c r="O8370" s="89">
        <v>58</v>
      </c>
      <c r="P8370" s="89">
        <v>179.001</v>
      </c>
      <c r="Q8370" s="89">
        <v>20457.039000000001</v>
      </c>
      <c r="R8370" s="89">
        <v>3429.2820000000002</v>
      </c>
      <c r="S8370" s="119">
        <v>1188601.1000000001</v>
      </c>
    </row>
    <row r="8371" spans="1:19" ht="11.25" thickBot="1" x14ac:dyDescent="0.2">
      <c r="A8371" s="93"/>
    </row>
    <row r="8372" spans="1:19" ht="11.25" thickBot="1" x14ac:dyDescent="0.2">
      <c r="A8372" s="88">
        <v>3</v>
      </c>
      <c r="B8372" s="109">
        <v>0.94254629629629638</v>
      </c>
      <c r="C8372" s="89">
        <v>119050.18</v>
      </c>
      <c r="D8372" s="119">
        <v>69340.202000000005</v>
      </c>
      <c r="E8372" s="119">
        <v>1367946.1</v>
      </c>
      <c r="F8372" s="89">
        <v>400.00400000000002</v>
      </c>
      <c r="G8372" s="89">
        <v>52</v>
      </c>
      <c r="H8372" s="89">
        <v>28925.065999999999</v>
      </c>
      <c r="I8372" s="89">
        <v>1440633.6</v>
      </c>
      <c r="J8372" s="119">
        <v>665244.29</v>
      </c>
      <c r="K8372" s="112" t="s">
        <v>10156</v>
      </c>
      <c r="L8372" s="110" t="s">
        <v>10157</v>
      </c>
      <c r="M8372" s="89">
        <v>10067.432000000001</v>
      </c>
      <c r="N8372" s="89">
        <v>10</v>
      </c>
      <c r="O8372" s="89">
        <v>61</v>
      </c>
      <c r="P8372" s="89">
        <v>202.001</v>
      </c>
      <c r="Q8372" s="89">
        <v>20059.652999999998</v>
      </c>
      <c r="R8372" s="89">
        <v>3578.3069999999998</v>
      </c>
      <c r="S8372" s="119">
        <v>1196166.2</v>
      </c>
    </row>
    <row r="8373" spans="1:19" ht="11.25" thickBot="1" x14ac:dyDescent="0.2">
      <c r="A8373" s="93"/>
    </row>
    <row r="8374" spans="1:19" ht="11.25" thickBot="1" x14ac:dyDescent="0.2">
      <c r="A8374" s="113" t="s">
        <v>352</v>
      </c>
      <c r="B8374" s="93"/>
      <c r="C8374" s="114">
        <v>118825.24</v>
      </c>
      <c r="D8374" s="118">
        <v>68958.611000000004</v>
      </c>
      <c r="E8374" s="118">
        <v>1373937.8</v>
      </c>
      <c r="F8374" s="114">
        <v>403.67099999999999</v>
      </c>
      <c r="G8374" s="114">
        <v>51</v>
      </c>
      <c r="H8374" s="114">
        <v>28850.295999999998</v>
      </c>
      <c r="I8374" s="110" t="s">
        <v>10158</v>
      </c>
      <c r="J8374" s="118">
        <v>661793.04</v>
      </c>
      <c r="K8374" s="112" t="s">
        <v>10159</v>
      </c>
      <c r="L8374" s="110" t="s">
        <v>10160</v>
      </c>
      <c r="M8374" s="114">
        <v>10235.848</v>
      </c>
      <c r="N8374" s="114">
        <v>9.3330000000000002</v>
      </c>
      <c r="O8374" s="114">
        <v>59</v>
      </c>
      <c r="P8374" s="114">
        <v>188.001</v>
      </c>
      <c r="Q8374" s="114">
        <v>20388.64</v>
      </c>
      <c r="R8374" s="114">
        <v>3519.297</v>
      </c>
      <c r="S8374" s="118">
        <v>1189614.5</v>
      </c>
    </row>
    <row r="8375" spans="1:19" ht="11.25" thickBot="1" x14ac:dyDescent="0.2">
      <c r="A8375" s="93"/>
    </row>
    <row r="8376" spans="1:19" ht="11.25" thickBot="1" x14ac:dyDescent="0.2">
      <c r="A8376" s="116" t="s">
        <v>355</v>
      </c>
      <c r="B8376" s="93"/>
      <c r="C8376" s="114">
        <v>206.297</v>
      </c>
      <c r="D8376" s="118">
        <v>627.35199999999998</v>
      </c>
      <c r="E8376" s="118">
        <v>5283.7460000000001</v>
      </c>
      <c r="F8376" s="114">
        <v>23.713999999999999</v>
      </c>
      <c r="G8376" s="114">
        <v>11.532999999999999</v>
      </c>
      <c r="H8376" s="114">
        <v>135.62100000000001</v>
      </c>
      <c r="I8376" s="110" t="s">
        <v>10161</v>
      </c>
      <c r="J8376" s="118">
        <v>5335.0879999999997</v>
      </c>
      <c r="K8376" s="112" t="s">
        <v>10162</v>
      </c>
      <c r="L8376" s="110" t="s">
        <v>10163</v>
      </c>
      <c r="M8376" s="114">
        <v>162.45099999999999</v>
      </c>
      <c r="N8376" s="114">
        <v>1.155</v>
      </c>
      <c r="O8376" s="114">
        <v>1.732</v>
      </c>
      <c r="P8376" s="114">
        <v>12.288</v>
      </c>
      <c r="Q8376" s="114">
        <v>300.68</v>
      </c>
      <c r="R8376" s="114">
        <v>79.203000000000003</v>
      </c>
      <c r="S8376" s="118">
        <v>6108.4459999999999</v>
      </c>
    </row>
    <row r="8377" spans="1:19" ht="11.25" thickBot="1" x14ac:dyDescent="0.2">
      <c r="A8377" s="93"/>
    </row>
    <row r="8378" spans="1:19" ht="11.25" thickBot="1" x14ac:dyDescent="0.2">
      <c r="A8378" s="117" t="s">
        <v>358</v>
      </c>
      <c r="B8378" s="93"/>
      <c r="C8378" s="114">
        <v>0.17399999999999999</v>
      </c>
      <c r="D8378" s="118">
        <v>0.91</v>
      </c>
      <c r="E8378" s="118">
        <v>0.38500000000000001</v>
      </c>
      <c r="F8378" s="114">
        <v>5.875</v>
      </c>
      <c r="G8378" s="114">
        <v>22.613</v>
      </c>
      <c r="H8378" s="114">
        <v>0.47</v>
      </c>
      <c r="I8378" s="110" t="s">
        <v>10164</v>
      </c>
      <c r="J8378" s="118">
        <v>0.80600000000000005</v>
      </c>
      <c r="K8378" s="112" t="s">
        <v>4481</v>
      </c>
      <c r="L8378" s="110" t="s">
        <v>4086</v>
      </c>
      <c r="M8378" s="114">
        <v>1.587</v>
      </c>
      <c r="N8378" s="114">
        <v>12.372</v>
      </c>
      <c r="O8378" s="114">
        <v>2.9359999999999999</v>
      </c>
      <c r="P8378" s="114">
        <v>6.5359999999999996</v>
      </c>
      <c r="Q8378" s="114">
        <v>1.4750000000000001</v>
      </c>
      <c r="R8378" s="114">
        <v>2.2509999999999999</v>
      </c>
      <c r="S8378" s="118">
        <v>0.51300000000000001</v>
      </c>
    </row>
    <row r="8379" spans="1:19" ht="11.25" thickBot="1" x14ac:dyDescent="0.2">
      <c r="A8379" s="93"/>
    </row>
    <row r="8380" spans="1:19" ht="11.25" thickBot="1" x14ac:dyDescent="0.2">
      <c r="A8380" s="87" t="s">
        <v>345</v>
      </c>
      <c r="B8380" s="87" t="s">
        <v>346</v>
      </c>
      <c r="C8380" s="108" t="s">
        <v>35</v>
      </c>
      <c r="D8380" s="107" t="s">
        <v>36</v>
      </c>
      <c r="E8380" s="107" t="s">
        <v>37</v>
      </c>
      <c r="F8380" s="107" t="s">
        <v>38</v>
      </c>
      <c r="G8380" s="107" t="s">
        <v>39</v>
      </c>
      <c r="H8380" s="107" t="s">
        <v>40</v>
      </c>
      <c r="I8380" s="107" t="s">
        <v>41</v>
      </c>
      <c r="J8380" s="107" t="s">
        <v>42</v>
      </c>
      <c r="K8380" s="107" t="s">
        <v>43</v>
      </c>
      <c r="L8380" s="107" t="s">
        <v>44</v>
      </c>
      <c r="M8380" s="107" t="s">
        <v>45</v>
      </c>
      <c r="N8380" s="107" t="s">
        <v>46</v>
      </c>
      <c r="O8380" s="107" t="s">
        <v>47</v>
      </c>
      <c r="P8380" s="107" t="s">
        <v>48</v>
      </c>
      <c r="Q8380" s="107" t="s">
        <v>49</v>
      </c>
      <c r="R8380" s="107" t="s">
        <v>50</v>
      </c>
      <c r="S8380" s="107" t="s">
        <v>51</v>
      </c>
    </row>
    <row r="8381" spans="1:19" ht="11.25" thickBot="1" x14ac:dyDescent="0.2">
      <c r="A8381" s="88">
        <v>1</v>
      </c>
      <c r="B8381" s="109">
        <v>0.94221064814814814</v>
      </c>
      <c r="C8381" s="112" t="s">
        <v>10165</v>
      </c>
      <c r="D8381" s="89">
        <v>80222.157000000007</v>
      </c>
      <c r="E8381" s="89">
        <v>4880.5720000000001</v>
      </c>
      <c r="F8381" s="89">
        <v>65</v>
      </c>
      <c r="G8381" s="89">
        <v>3040.2220000000002</v>
      </c>
      <c r="H8381" s="89">
        <v>288472.46000000002</v>
      </c>
      <c r="I8381" s="89">
        <v>1834813.1</v>
      </c>
      <c r="J8381" s="89">
        <v>105430.1</v>
      </c>
      <c r="K8381" s="89">
        <v>177845.87</v>
      </c>
      <c r="L8381" s="89">
        <v>28785.873</v>
      </c>
      <c r="M8381" s="89">
        <v>21427.012999999999</v>
      </c>
      <c r="N8381" s="89">
        <v>4126.4089999999997</v>
      </c>
      <c r="O8381" s="89">
        <v>3137.2359999999999</v>
      </c>
      <c r="P8381" s="89">
        <v>4862.567</v>
      </c>
      <c r="Q8381" s="89">
        <v>3827.3519999999999</v>
      </c>
      <c r="R8381" s="89">
        <v>5071.6170000000002</v>
      </c>
      <c r="S8381" s="89">
        <v>3737.335</v>
      </c>
    </row>
    <row r="8382" spans="1:19" ht="11.25" thickBot="1" x14ac:dyDescent="0.2">
      <c r="A8382" s="93"/>
    </row>
    <row r="8383" spans="1:19" ht="11.25" thickBot="1" x14ac:dyDescent="0.2">
      <c r="A8383" s="88">
        <v>2</v>
      </c>
      <c r="B8383" s="109">
        <v>0.94238425925925917</v>
      </c>
      <c r="C8383" s="112" t="s">
        <v>10166</v>
      </c>
      <c r="D8383" s="89">
        <v>81636.635999999999</v>
      </c>
      <c r="E8383" s="89">
        <v>4815.5569999999998</v>
      </c>
      <c r="F8383" s="89">
        <v>65</v>
      </c>
      <c r="G8383" s="89">
        <v>2900.2020000000002</v>
      </c>
      <c r="H8383" s="89">
        <v>288701.59999999998</v>
      </c>
      <c r="I8383" s="89">
        <v>1834360.7</v>
      </c>
      <c r="J8383" s="89">
        <v>106240.2</v>
      </c>
      <c r="K8383" s="89">
        <v>177652.23</v>
      </c>
      <c r="L8383" s="89">
        <v>28576.584999999999</v>
      </c>
      <c r="M8383" s="89">
        <v>21348.933000000001</v>
      </c>
      <c r="N8383" s="89">
        <v>4043.3919999999998</v>
      </c>
      <c r="O8383" s="89">
        <v>3136.2359999999999</v>
      </c>
      <c r="P8383" s="89">
        <v>4802.5540000000001</v>
      </c>
      <c r="Q8383" s="89">
        <v>3905.366</v>
      </c>
      <c r="R8383" s="89">
        <v>4903.5770000000002</v>
      </c>
      <c r="S8383" s="89">
        <v>3664.3220000000001</v>
      </c>
    </row>
    <row r="8384" spans="1:19" ht="11.25" thickBot="1" x14ac:dyDescent="0.2">
      <c r="A8384" s="93"/>
    </row>
    <row r="8385" spans="1:19" ht="11.25" thickBot="1" x14ac:dyDescent="0.2">
      <c r="A8385" s="88">
        <v>3</v>
      </c>
      <c r="B8385" s="109">
        <v>0.94254629629629638</v>
      </c>
      <c r="C8385" s="112" t="s">
        <v>10167</v>
      </c>
      <c r="D8385" s="89">
        <v>81067.42</v>
      </c>
      <c r="E8385" s="89">
        <v>4662.5219999999999</v>
      </c>
      <c r="F8385" s="89">
        <v>66</v>
      </c>
      <c r="G8385" s="89">
        <v>3039.2220000000002</v>
      </c>
      <c r="H8385" s="89">
        <v>288207.84000000003</v>
      </c>
      <c r="I8385" s="89">
        <v>1823966.9</v>
      </c>
      <c r="J8385" s="89">
        <v>105242.15</v>
      </c>
      <c r="K8385" s="89">
        <v>178132.3</v>
      </c>
      <c r="L8385" s="89">
        <v>28685.735000000001</v>
      </c>
      <c r="M8385" s="89">
        <v>21466.053</v>
      </c>
      <c r="N8385" s="89">
        <v>4043.3919999999998</v>
      </c>
      <c r="O8385" s="89">
        <v>3130.2350000000001</v>
      </c>
      <c r="P8385" s="89">
        <v>4730.5370000000003</v>
      </c>
      <c r="Q8385" s="89">
        <v>3898.3649999999998</v>
      </c>
      <c r="R8385" s="89">
        <v>4903.5770000000002</v>
      </c>
      <c r="S8385" s="89">
        <v>3856.357</v>
      </c>
    </row>
    <row r="8386" spans="1:19" ht="11.25" thickBot="1" x14ac:dyDescent="0.2">
      <c r="A8386" s="93"/>
    </row>
    <row r="8387" spans="1:19" ht="11.25" thickBot="1" x14ac:dyDescent="0.2">
      <c r="A8387" s="113" t="s">
        <v>352</v>
      </c>
      <c r="B8387" s="93"/>
      <c r="C8387" s="112" t="s">
        <v>10168</v>
      </c>
      <c r="D8387" s="114">
        <v>80975.404999999999</v>
      </c>
      <c r="E8387" s="114">
        <v>4786.2169999999996</v>
      </c>
      <c r="F8387" s="114">
        <v>65.332999999999998</v>
      </c>
      <c r="G8387" s="114">
        <v>2993.2150000000001</v>
      </c>
      <c r="H8387" s="114">
        <v>288460.63</v>
      </c>
      <c r="I8387" s="114">
        <v>1831046.9</v>
      </c>
      <c r="J8387" s="114">
        <v>105637.48</v>
      </c>
      <c r="K8387" s="114">
        <v>177876.8</v>
      </c>
      <c r="L8387" s="114">
        <v>28682.731</v>
      </c>
      <c r="M8387" s="114">
        <v>21414</v>
      </c>
      <c r="N8387" s="114">
        <v>4071.0639999999999</v>
      </c>
      <c r="O8387" s="114">
        <v>3134.569</v>
      </c>
      <c r="P8387" s="114">
        <v>4798.5529999999999</v>
      </c>
      <c r="Q8387" s="114">
        <v>3877.027</v>
      </c>
      <c r="R8387" s="114">
        <v>4959.59</v>
      </c>
      <c r="S8387" s="114">
        <v>3752.6709999999998</v>
      </c>
    </row>
    <row r="8388" spans="1:19" ht="11.25" thickBot="1" x14ac:dyDescent="0.2">
      <c r="A8388" s="93"/>
    </row>
    <row r="8389" spans="1:19" ht="11.25" thickBot="1" x14ac:dyDescent="0.2">
      <c r="A8389" s="116" t="s">
        <v>355</v>
      </c>
      <c r="B8389" s="93"/>
      <c r="C8389" s="112" t="s">
        <v>10169</v>
      </c>
      <c r="D8389" s="114">
        <v>711.71500000000003</v>
      </c>
      <c r="E8389" s="114">
        <v>111.947</v>
      </c>
      <c r="F8389" s="114">
        <v>0.57699999999999996</v>
      </c>
      <c r="G8389" s="114">
        <v>80.552999999999997</v>
      </c>
      <c r="H8389" s="114">
        <v>247.096</v>
      </c>
      <c r="I8389" s="114">
        <v>6135.625</v>
      </c>
      <c r="J8389" s="114">
        <v>530.35900000000004</v>
      </c>
      <c r="K8389" s="114">
        <v>241.52699999999999</v>
      </c>
      <c r="L8389" s="114">
        <v>104.676</v>
      </c>
      <c r="M8389" s="114">
        <v>59.634999999999998</v>
      </c>
      <c r="N8389" s="114">
        <v>47.929000000000002</v>
      </c>
      <c r="O8389" s="114">
        <v>3.7869999999999999</v>
      </c>
      <c r="P8389" s="114">
        <v>66.105999999999995</v>
      </c>
      <c r="Q8389" s="114">
        <v>43.162999999999997</v>
      </c>
      <c r="R8389" s="114">
        <v>97.018000000000001</v>
      </c>
      <c r="S8389" s="114">
        <v>96.932000000000002</v>
      </c>
    </row>
    <row r="8390" spans="1:19" ht="11.25" thickBot="1" x14ac:dyDescent="0.2">
      <c r="A8390" s="93"/>
    </row>
    <row r="8391" spans="1:19" ht="11.25" thickBot="1" x14ac:dyDescent="0.2">
      <c r="A8391" s="117" t="s">
        <v>358</v>
      </c>
      <c r="B8391" s="93"/>
      <c r="C8391" s="112" t="s">
        <v>495</v>
      </c>
      <c r="D8391" s="114">
        <v>0.879</v>
      </c>
      <c r="E8391" s="114">
        <v>2.339</v>
      </c>
      <c r="F8391" s="114">
        <v>0.88400000000000001</v>
      </c>
      <c r="G8391" s="114">
        <v>2.6909999999999998</v>
      </c>
      <c r="H8391" s="114">
        <v>8.5999999999999993E-2</v>
      </c>
      <c r="I8391" s="114">
        <v>0.33500000000000002</v>
      </c>
      <c r="J8391" s="114">
        <v>0.502</v>
      </c>
      <c r="K8391" s="114">
        <v>0.13600000000000001</v>
      </c>
      <c r="L8391" s="114">
        <v>0.36499999999999999</v>
      </c>
      <c r="M8391" s="114">
        <v>0.27800000000000002</v>
      </c>
      <c r="N8391" s="114">
        <v>1.177</v>
      </c>
      <c r="O8391" s="114">
        <v>0.121</v>
      </c>
      <c r="P8391" s="114">
        <v>1.3779999999999999</v>
      </c>
      <c r="Q8391" s="114">
        <v>1.113</v>
      </c>
      <c r="R8391" s="114">
        <v>1.956</v>
      </c>
      <c r="S8391" s="114">
        <v>2.5830000000000002</v>
      </c>
    </row>
    <row r="8392" spans="1:19" ht="11.25" thickBot="1" x14ac:dyDescent="0.2">
      <c r="A8392" s="93"/>
    </row>
    <row r="8393" spans="1:19" ht="11.25" thickBot="1" x14ac:dyDescent="0.2">
      <c r="A8393" s="87" t="s">
        <v>345</v>
      </c>
      <c r="B8393" s="87" t="s">
        <v>346</v>
      </c>
      <c r="C8393" s="107" t="s">
        <v>52</v>
      </c>
      <c r="D8393" s="107" t="s">
        <v>53</v>
      </c>
      <c r="E8393" s="107" t="s">
        <v>54</v>
      </c>
      <c r="F8393" s="107" t="s">
        <v>55</v>
      </c>
      <c r="G8393" s="107" t="s">
        <v>56</v>
      </c>
      <c r="H8393" s="107" t="s">
        <v>57</v>
      </c>
      <c r="I8393" s="107" t="s">
        <v>58</v>
      </c>
      <c r="J8393" s="107" t="s">
        <v>59</v>
      </c>
      <c r="K8393" s="107" t="s">
        <v>60</v>
      </c>
      <c r="L8393" s="107" t="s">
        <v>61</v>
      </c>
      <c r="M8393" s="107" t="s">
        <v>62</v>
      </c>
      <c r="N8393" s="107" t="s">
        <v>63</v>
      </c>
      <c r="O8393" s="107" t="s">
        <v>64</v>
      </c>
      <c r="P8393" s="108" t="s">
        <v>65</v>
      </c>
      <c r="Q8393" s="108" t="s">
        <v>66</v>
      </c>
      <c r="R8393" s="107" t="s">
        <v>67</v>
      </c>
      <c r="S8393" s="107" t="s">
        <v>68</v>
      </c>
    </row>
    <row r="8394" spans="1:19" ht="11.25" thickBot="1" x14ac:dyDescent="0.2">
      <c r="A8394" s="88">
        <v>1</v>
      </c>
      <c r="B8394" s="109">
        <v>0.94221064814814814</v>
      </c>
      <c r="C8394" s="89">
        <v>3579.3069999999998</v>
      </c>
      <c r="D8394" s="89">
        <v>1477.0519999999999</v>
      </c>
      <c r="E8394" s="89">
        <v>2181.114</v>
      </c>
      <c r="F8394" s="89">
        <v>1426.049</v>
      </c>
      <c r="G8394" s="89">
        <v>126522.02</v>
      </c>
      <c r="H8394" s="89">
        <v>25667.802</v>
      </c>
      <c r="I8394" s="89">
        <v>21</v>
      </c>
      <c r="J8394" s="89">
        <v>25</v>
      </c>
      <c r="K8394" s="89">
        <v>645.01</v>
      </c>
      <c r="L8394" s="89">
        <v>697.01199999999994</v>
      </c>
      <c r="M8394" s="89">
        <v>2026.0989999999999</v>
      </c>
      <c r="N8394" s="89">
        <v>1797.078</v>
      </c>
      <c r="O8394" s="89">
        <v>336672.56</v>
      </c>
      <c r="P8394" s="112" t="s">
        <v>10170</v>
      </c>
      <c r="Q8394" s="112" t="s">
        <v>10171</v>
      </c>
      <c r="R8394" s="89">
        <v>66003.388999999996</v>
      </c>
      <c r="S8394" s="89">
        <v>52237.408000000003</v>
      </c>
    </row>
    <row r="8395" spans="1:19" ht="11.25" thickBot="1" x14ac:dyDescent="0.2">
      <c r="A8395" s="93"/>
    </row>
    <row r="8396" spans="1:19" ht="11.25" thickBot="1" x14ac:dyDescent="0.2">
      <c r="A8396" s="88">
        <v>2</v>
      </c>
      <c r="B8396" s="109">
        <v>0.94238425925925917</v>
      </c>
      <c r="C8396" s="89">
        <v>3527.299</v>
      </c>
      <c r="D8396" s="89">
        <v>1404.047</v>
      </c>
      <c r="E8396" s="89">
        <v>2212.1170000000002</v>
      </c>
      <c r="F8396" s="89">
        <v>1437.05</v>
      </c>
      <c r="G8396" s="89">
        <v>127405.38</v>
      </c>
      <c r="H8396" s="89">
        <v>26461.794999999998</v>
      </c>
      <c r="I8396" s="89">
        <v>17</v>
      </c>
      <c r="J8396" s="89">
        <v>31</v>
      </c>
      <c r="K8396" s="89">
        <v>624.00900000000001</v>
      </c>
      <c r="L8396" s="89">
        <v>700.01199999999994</v>
      </c>
      <c r="M8396" s="89">
        <v>1978.0940000000001</v>
      </c>
      <c r="N8396" s="89">
        <v>1822.08</v>
      </c>
      <c r="O8396" s="89">
        <v>334345.53000000003</v>
      </c>
      <c r="P8396" s="112" t="s">
        <v>10172</v>
      </c>
      <c r="Q8396" s="112" t="s">
        <v>10173</v>
      </c>
      <c r="R8396" s="89">
        <v>66709.633000000002</v>
      </c>
      <c r="S8396" s="89">
        <v>51720.12</v>
      </c>
    </row>
    <row r="8397" spans="1:19" ht="11.25" thickBot="1" x14ac:dyDescent="0.2">
      <c r="A8397" s="93"/>
    </row>
    <row r="8398" spans="1:19" ht="11.25" thickBot="1" x14ac:dyDescent="0.2">
      <c r="A8398" s="88">
        <v>3</v>
      </c>
      <c r="B8398" s="109">
        <v>0.94254629629629638</v>
      </c>
      <c r="C8398" s="89">
        <v>3595.31</v>
      </c>
      <c r="D8398" s="89">
        <v>1524.056</v>
      </c>
      <c r="E8398" s="89">
        <v>2179.114</v>
      </c>
      <c r="F8398" s="89">
        <v>1507.0550000000001</v>
      </c>
      <c r="G8398" s="89">
        <v>126050.18</v>
      </c>
      <c r="H8398" s="89">
        <v>26257.537</v>
      </c>
      <c r="I8398" s="89">
        <v>26</v>
      </c>
      <c r="J8398" s="89">
        <v>29</v>
      </c>
      <c r="K8398" s="89">
        <v>603.00900000000001</v>
      </c>
      <c r="L8398" s="89">
        <v>754.01400000000001</v>
      </c>
      <c r="M8398" s="89">
        <v>2014.097</v>
      </c>
      <c r="N8398" s="89">
        <v>1830.08</v>
      </c>
      <c r="O8398" s="89">
        <v>335521.21000000002</v>
      </c>
      <c r="P8398" s="112" t="s">
        <v>10174</v>
      </c>
      <c r="Q8398" s="112" t="s">
        <v>10175</v>
      </c>
      <c r="R8398" s="89">
        <v>66271.237999999998</v>
      </c>
      <c r="S8398" s="89">
        <v>51784.279000000002</v>
      </c>
    </row>
    <row r="8399" spans="1:19" ht="11.25" thickBot="1" x14ac:dyDescent="0.2">
      <c r="A8399" s="93"/>
    </row>
    <row r="8400" spans="1:19" ht="11.25" thickBot="1" x14ac:dyDescent="0.2">
      <c r="A8400" s="113" t="s">
        <v>352</v>
      </c>
      <c r="B8400" s="93"/>
      <c r="C8400" s="114">
        <v>3567.3049999999998</v>
      </c>
      <c r="D8400" s="114">
        <v>1468.385</v>
      </c>
      <c r="E8400" s="114">
        <v>2190.7820000000002</v>
      </c>
      <c r="F8400" s="114">
        <v>1456.7180000000001</v>
      </c>
      <c r="G8400" s="114">
        <v>126659.2</v>
      </c>
      <c r="H8400" s="114">
        <v>26129.044999999998</v>
      </c>
      <c r="I8400" s="114">
        <v>21.332999999999998</v>
      </c>
      <c r="J8400" s="114">
        <v>28.332999999999998</v>
      </c>
      <c r="K8400" s="114">
        <v>624.00900000000001</v>
      </c>
      <c r="L8400" s="114">
        <v>717.01199999999994</v>
      </c>
      <c r="M8400" s="114">
        <v>2006.097</v>
      </c>
      <c r="N8400" s="114">
        <v>1816.413</v>
      </c>
      <c r="O8400" s="114">
        <v>335513.09999999998</v>
      </c>
      <c r="P8400" s="112" t="s">
        <v>10176</v>
      </c>
      <c r="Q8400" s="112" t="s">
        <v>10177</v>
      </c>
      <c r="R8400" s="114">
        <v>66328.087</v>
      </c>
      <c r="S8400" s="114">
        <v>51913.934999999998</v>
      </c>
    </row>
    <row r="8401" spans="1:19" ht="11.25" thickBot="1" x14ac:dyDescent="0.2">
      <c r="A8401" s="93"/>
    </row>
    <row r="8402" spans="1:19" ht="11.25" thickBot="1" x14ac:dyDescent="0.2">
      <c r="A8402" s="116" t="s">
        <v>355</v>
      </c>
      <c r="B8402" s="93"/>
      <c r="C8402" s="114">
        <v>35.558999999999997</v>
      </c>
      <c r="D8402" s="114">
        <v>60.472000000000001</v>
      </c>
      <c r="E8402" s="114">
        <v>18.504000000000001</v>
      </c>
      <c r="F8402" s="114">
        <v>43.939</v>
      </c>
      <c r="G8402" s="114">
        <v>687.93700000000001</v>
      </c>
      <c r="H8402" s="114">
        <v>412.29700000000003</v>
      </c>
      <c r="I8402" s="114">
        <v>4.5090000000000003</v>
      </c>
      <c r="J8402" s="114">
        <v>3.0550000000000002</v>
      </c>
      <c r="K8402" s="114">
        <v>21.001000000000001</v>
      </c>
      <c r="L8402" s="114">
        <v>32.079000000000001</v>
      </c>
      <c r="M8402" s="114">
        <v>24.981999999999999</v>
      </c>
      <c r="N8402" s="114">
        <v>17.216000000000001</v>
      </c>
      <c r="O8402" s="114">
        <v>1163.5350000000001</v>
      </c>
      <c r="P8402" s="112" t="s">
        <v>10178</v>
      </c>
      <c r="Q8402" s="112" t="s">
        <v>10179</v>
      </c>
      <c r="R8402" s="114">
        <v>356.53800000000001</v>
      </c>
      <c r="S8402" s="114">
        <v>281.96600000000001</v>
      </c>
    </row>
    <row r="8403" spans="1:19" ht="11.25" thickBot="1" x14ac:dyDescent="0.2">
      <c r="A8403" s="93"/>
    </row>
    <row r="8404" spans="1:19" ht="11.25" thickBot="1" x14ac:dyDescent="0.2">
      <c r="A8404" s="117" t="s">
        <v>358</v>
      </c>
      <c r="B8404" s="93"/>
      <c r="C8404" s="114">
        <v>0.997</v>
      </c>
      <c r="D8404" s="114">
        <v>4.1180000000000003</v>
      </c>
      <c r="E8404" s="114">
        <v>0.84499999999999997</v>
      </c>
      <c r="F8404" s="114">
        <v>3.016</v>
      </c>
      <c r="G8404" s="114">
        <v>0.54300000000000004</v>
      </c>
      <c r="H8404" s="114">
        <v>1.5780000000000001</v>
      </c>
      <c r="I8404" s="114">
        <v>21.137</v>
      </c>
      <c r="J8404" s="114">
        <v>10.782999999999999</v>
      </c>
      <c r="K8404" s="114">
        <v>3.3650000000000002</v>
      </c>
      <c r="L8404" s="114">
        <v>4.4740000000000002</v>
      </c>
      <c r="M8404" s="114">
        <v>1.2450000000000001</v>
      </c>
      <c r="N8404" s="114">
        <v>0.94799999999999995</v>
      </c>
      <c r="O8404" s="114">
        <v>0.34699999999999998</v>
      </c>
      <c r="P8404" s="112" t="s">
        <v>4495</v>
      </c>
      <c r="Q8404" s="112" t="s">
        <v>2027</v>
      </c>
      <c r="R8404" s="114">
        <v>0.53800000000000003</v>
      </c>
      <c r="S8404" s="114">
        <v>0.54300000000000004</v>
      </c>
    </row>
    <row r="8405" spans="1:19" ht="10.5" x14ac:dyDescent="0.15">
      <c r="A8405" s="93"/>
    </row>
    <row r="8406" spans="1:19" x14ac:dyDescent="0.15">
      <c r="A8406" s="106"/>
      <c r="B8406" s="69" t="s">
        <v>4496</v>
      </c>
    </row>
    <row r="8407" spans="1:19" ht="9.75" thickBot="1" x14ac:dyDescent="0.2">
      <c r="A8407" s="64" t="s">
        <v>6926</v>
      </c>
    </row>
    <row r="8408" spans="1:19" ht="11.25" thickBot="1" x14ac:dyDescent="0.2">
      <c r="A8408" s="87" t="s">
        <v>345</v>
      </c>
      <c r="B8408" s="87" t="s">
        <v>346</v>
      </c>
      <c r="C8408" s="107" t="s">
        <v>1</v>
      </c>
      <c r="D8408" s="107" t="s">
        <v>2</v>
      </c>
      <c r="E8408" s="107" t="s">
        <v>3</v>
      </c>
      <c r="F8408" s="107" t="s">
        <v>4</v>
      </c>
      <c r="G8408" s="107" t="s">
        <v>5</v>
      </c>
      <c r="H8408" s="107" t="s">
        <v>6</v>
      </c>
      <c r="I8408" s="108" t="s">
        <v>7</v>
      </c>
      <c r="J8408" s="108" t="s">
        <v>8</v>
      </c>
      <c r="K8408" s="107" t="s">
        <v>9</v>
      </c>
      <c r="L8408" s="107" t="s">
        <v>10</v>
      </c>
      <c r="M8408" s="107" t="s">
        <v>11</v>
      </c>
      <c r="N8408" s="107" t="s">
        <v>12</v>
      </c>
      <c r="O8408" s="107" t="s">
        <v>13</v>
      </c>
      <c r="P8408" s="107" t="s">
        <v>14</v>
      </c>
      <c r="Q8408" s="107" t="s">
        <v>15</v>
      </c>
      <c r="R8408" s="107" t="s">
        <v>16</v>
      </c>
      <c r="S8408" s="107" t="s">
        <v>17</v>
      </c>
    </row>
    <row r="8409" spans="1:19" ht="11.25" thickBot="1" x14ac:dyDescent="0.2">
      <c r="A8409" s="88">
        <v>1</v>
      </c>
      <c r="B8409" s="109">
        <v>0.94763888888888881</v>
      </c>
      <c r="C8409" s="110" t="s">
        <v>10180</v>
      </c>
      <c r="D8409" s="110" t="s">
        <v>10181</v>
      </c>
      <c r="E8409" s="89">
        <v>408373.61</v>
      </c>
      <c r="F8409" s="89">
        <v>44585.658000000003</v>
      </c>
      <c r="G8409" s="110" t="s">
        <v>10182</v>
      </c>
      <c r="H8409" s="89">
        <v>232553.75</v>
      </c>
      <c r="I8409" s="119">
        <v>75611.964000000007</v>
      </c>
      <c r="J8409" s="112" t="s">
        <v>10183</v>
      </c>
      <c r="K8409" s="89">
        <v>100601.31</v>
      </c>
      <c r="L8409" s="89">
        <v>2326.13</v>
      </c>
      <c r="M8409" s="89">
        <v>285.00200000000001</v>
      </c>
      <c r="N8409" s="89">
        <v>23886.686000000002</v>
      </c>
      <c r="O8409" s="89">
        <v>37902.447</v>
      </c>
      <c r="P8409" s="89">
        <v>581.00800000000004</v>
      </c>
      <c r="Q8409" s="89">
        <v>1773.075</v>
      </c>
      <c r="R8409" s="89">
        <v>8631.7880000000005</v>
      </c>
      <c r="S8409" s="89">
        <v>18870.542000000001</v>
      </c>
    </row>
    <row r="8410" spans="1:19" ht="11.25" thickBot="1" x14ac:dyDescent="0.2">
      <c r="A8410" s="93"/>
    </row>
    <row r="8411" spans="1:19" ht="11.25" thickBot="1" x14ac:dyDescent="0.2">
      <c r="A8411" s="88">
        <v>2</v>
      </c>
      <c r="B8411" s="109">
        <v>0.94781249999999995</v>
      </c>
      <c r="C8411" s="110" t="s">
        <v>10184</v>
      </c>
      <c r="D8411" s="110" t="s">
        <v>10185</v>
      </c>
      <c r="E8411" s="89">
        <v>410059.24</v>
      </c>
      <c r="F8411" s="89">
        <v>44402.267</v>
      </c>
      <c r="G8411" s="110" t="s">
        <v>10186</v>
      </c>
      <c r="H8411" s="89">
        <v>233405.19</v>
      </c>
      <c r="I8411" s="119">
        <v>75692.254000000001</v>
      </c>
      <c r="J8411" s="112" t="s">
        <v>10187</v>
      </c>
      <c r="K8411" s="89">
        <v>100759.07</v>
      </c>
      <c r="L8411" s="89">
        <v>2169.1129999999998</v>
      </c>
      <c r="M8411" s="89">
        <v>281.00200000000001</v>
      </c>
      <c r="N8411" s="89">
        <v>24078.906999999999</v>
      </c>
      <c r="O8411" s="89">
        <v>38245.072</v>
      </c>
      <c r="P8411" s="89">
        <v>608.00900000000001</v>
      </c>
      <c r="Q8411" s="89">
        <v>1770.075</v>
      </c>
      <c r="R8411" s="89">
        <v>8424.7029999999995</v>
      </c>
      <c r="S8411" s="89">
        <v>18758.440999999999</v>
      </c>
    </row>
    <row r="8412" spans="1:19" ht="11.25" thickBot="1" x14ac:dyDescent="0.2">
      <c r="A8412" s="93"/>
    </row>
    <row r="8413" spans="1:19" ht="11.25" thickBot="1" x14ac:dyDescent="0.2">
      <c r="A8413" s="88">
        <v>3</v>
      </c>
      <c r="B8413" s="109">
        <v>0.94798611111111108</v>
      </c>
      <c r="C8413" s="110" t="s">
        <v>10188</v>
      </c>
      <c r="D8413" s="110" t="s">
        <v>10189</v>
      </c>
      <c r="E8413" s="89">
        <v>409990.91</v>
      </c>
      <c r="F8413" s="89">
        <v>42588.485999999997</v>
      </c>
      <c r="G8413" s="110" t="s">
        <v>10190</v>
      </c>
      <c r="H8413" s="89">
        <v>233464.85</v>
      </c>
      <c r="I8413" s="119">
        <v>75919.077000000005</v>
      </c>
      <c r="J8413" s="112" t="s">
        <v>10191</v>
      </c>
      <c r="K8413" s="89">
        <v>101362.99</v>
      </c>
      <c r="L8413" s="89">
        <v>2348.1320000000001</v>
      </c>
      <c r="M8413" s="89">
        <v>261.00200000000001</v>
      </c>
      <c r="N8413" s="89">
        <v>23661.429</v>
      </c>
      <c r="O8413" s="89">
        <v>39375.175000000003</v>
      </c>
      <c r="P8413" s="89">
        <v>599.00900000000001</v>
      </c>
      <c r="Q8413" s="89">
        <v>1769.075</v>
      </c>
      <c r="R8413" s="89">
        <v>8212.6180000000004</v>
      </c>
      <c r="S8413" s="89">
        <v>18659.351999999999</v>
      </c>
    </row>
    <row r="8414" spans="1:19" ht="11.25" thickBot="1" x14ac:dyDescent="0.2">
      <c r="A8414" s="93"/>
    </row>
    <row r="8415" spans="1:19" ht="11.25" thickBot="1" x14ac:dyDescent="0.2">
      <c r="A8415" s="113" t="s">
        <v>352</v>
      </c>
      <c r="B8415" s="93"/>
      <c r="C8415" s="110" t="s">
        <v>10192</v>
      </c>
      <c r="D8415" s="110" t="s">
        <v>10193</v>
      </c>
      <c r="E8415" s="114">
        <v>409474.59</v>
      </c>
      <c r="F8415" s="114">
        <v>43858.803999999996</v>
      </c>
      <c r="G8415" s="110" t="s">
        <v>10194</v>
      </c>
      <c r="H8415" s="114">
        <v>233141.26</v>
      </c>
      <c r="I8415" s="118">
        <v>75741.097999999998</v>
      </c>
      <c r="J8415" s="112" t="s">
        <v>10195</v>
      </c>
      <c r="K8415" s="114">
        <v>100907.79</v>
      </c>
      <c r="L8415" s="114">
        <v>2281.125</v>
      </c>
      <c r="M8415" s="114">
        <v>275.66800000000001</v>
      </c>
      <c r="N8415" s="114">
        <v>23875.673999999999</v>
      </c>
      <c r="O8415" s="114">
        <v>38507.565000000002</v>
      </c>
      <c r="P8415" s="114">
        <v>596.00900000000001</v>
      </c>
      <c r="Q8415" s="114">
        <v>1770.742</v>
      </c>
      <c r="R8415" s="114">
        <v>8423.0360000000001</v>
      </c>
      <c r="S8415" s="114">
        <v>18762.778999999999</v>
      </c>
    </row>
    <row r="8416" spans="1:19" ht="11.25" thickBot="1" x14ac:dyDescent="0.2">
      <c r="A8416" s="93"/>
    </row>
    <row r="8417" spans="1:19" ht="11.25" thickBot="1" x14ac:dyDescent="0.2">
      <c r="A8417" s="116" t="s">
        <v>355</v>
      </c>
      <c r="B8417" s="93"/>
      <c r="C8417" s="110" t="s">
        <v>10196</v>
      </c>
      <c r="D8417" s="110" t="s">
        <v>10197</v>
      </c>
      <c r="E8417" s="114">
        <v>954.08600000000001</v>
      </c>
      <c r="F8417" s="114">
        <v>1103.942</v>
      </c>
      <c r="G8417" s="110" t="s">
        <v>10198</v>
      </c>
      <c r="H8417" s="114">
        <v>509.67700000000002</v>
      </c>
      <c r="I8417" s="118">
        <v>159.27699999999999</v>
      </c>
      <c r="J8417" s="112" t="s">
        <v>10199</v>
      </c>
      <c r="K8417" s="114">
        <v>402.02800000000002</v>
      </c>
      <c r="L8417" s="114">
        <v>97.626999999999995</v>
      </c>
      <c r="M8417" s="114">
        <v>12.858000000000001</v>
      </c>
      <c r="N8417" s="114">
        <v>208.95699999999999</v>
      </c>
      <c r="O8417" s="114">
        <v>770.654</v>
      </c>
      <c r="P8417" s="114">
        <v>13.747999999999999</v>
      </c>
      <c r="Q8417" s="114">
        <v>2.0819999999999999</v>
      </c>
      <c r="R8417" s="114">
        <v>209.59</v>
      </c>
      <c r="S8417" s="114">
        <v>105.66200000000001</v>
      </c>
    </row>
    <row r="8418" spans="1:19" ht="11.25" thickBot="1" x14ac:dyDescent="0.2">
      <c r="A8418" s="93"/>
    </row>
    <row r="8419" spans="1:19" ht="11.25" thickBot="1" x14ac:dyDescent="0.2">
      <c r="A8419" s="117" t="s">
        <v>358</v>
      </c>
      <c r="B8419" s="93"/>
      <c r="C8419" s="110" t="s">
        <v>2907</v>
      </c>
      <c r="D8419" s="110" t="s">
        <v>4926</v>
      </c>
      <c r="E8419" s="114">
        <v>0.23300000000000001</v>
      </c>
      <c r="F8419" s="114">
        <v>2.5169999999999999</v>
      </c>
      <c r="G8419" s="110" t="s">
        <v>8538</v>
      </c>
      <c r="H8419" s="114">
        <v>0.219</v>
      </c>
      <c r="I8419" s="118">
        <v>0.21</v>
      </c>
      <c r="J8419" s="112" t="s">
        <v>4516</v>
      </c>
      <c r="K8419" s="114">
        <v>0.39800000000000002</v>
      </c>
      <c r="L8419" s="114">
        <v>4.28</v>
      </c>
      <c r="M8419" s="114">
        <v>4.6639999999999997</v>
      </c>
      <c r="N8419" s="114">
        <v>0.875</v>
      </c>
      <c r="O8419" s="114">
        <v>2.0009999999999999</v>
      </c>
      <c r="P8419" s="114">
        <v>2.3069999999999999</v>
      </c>
      <c r="Q8419" s="114">
        <v>0.11799999999999999</v>
      </c>
      <c r="R8419" s="114">
        <v>2.488</v>
      </c>
      <c r="S8419" s="114">
        <v>0.56299999999999994</v>
      </c>
    </row>
    <row r="8420" spans="1:19" ht="11.25" thickBot="1" x14ac:dyDescent="0.2">
      <c r="A8420" s="93"/>
    </row>
    <row r="8421" spans="1:19" ht="11.25" thickBot="1" x14ac:dyDescent="0.2">
      <c r="A8421" s="87" t="s">
        <v>345</v>
      </c>
      <c r="B8421" s="87" t="s">
        <v>346</v>
      </c>
      <c r="C8421" s="107" t="s">
        <v>18</v>
      </c>
      <c r="D8421" s="108" t="s">
        <v>19</v>
      </c>
      <c r="E8421" s="108" t="s">
        <v>20</v>
      </c>
      <c r="F8421" s="107" t="s">
        <v>21</v>
      </c>
      <c r="G8421" s="107" t="s">
        <v>22</v>
      </c>
      <c r="H8421" s="107" t="s">
        <v>23</v>
      </c>
      <c r="I8421" s="107" t="s">
        <v>24</v>
      </c>
      <c r="J8421" s="108" t="s">
        <v>25</v>
      </c>
      <c r="K8421" s="108" t="s">
        <v>26</v>
      </c>
      <c r="L8421" s="107" t="s">
        <v>27</v>
      </c>
      <c r="M8421" s="107" t="s">
        <v>28</v>
      </c>
      <c r="N8421" s="107" t="s">
        <v>29</v>
      </c>
      <c r="O8421" s="107" t="s">
        <v>30</v>
      </c>
      <c r="P8421" s="107" t="s">
        <v>31</v>
      </c>
      <c r="Q8421" s="107" t="s">
        <v>32</v>
      </c>
      <c r="R8421" s="107" t="s">
        <v>33</v>
      </c>
      <c r="S8421" s="108" t="s">
        <v>34</v>
      </c>
    </row>
    <row r="8422" spans="1:19" ht="11.25" thickBot="1" x14ac:dyDescent="0.2">
      <c r="A8422" s="88">
        <v>1</v>
      </c>
      <c r="B8422" s="109">
        <v>0.94763888888888881</v>
      </c>
      <c r="C8422" s="89">
        <v>1530.056</v>
      </c>
      <c r="D8422" s="119">
        <v>68395.085000000006</v>
      </c>
      <c r="E8422" s="119">
        <v>1373854.5</v>
      </c>
      <c r="F8422" s="89">
        <v>27</v>
      </c>
      <c r="G8422" s="89">
        <v>52</v>
      </c>
      <c r="H8422" s="89">
        <v>3104.2310000000002</v>
      </c>
      <c r="I8422" s="89">
        <v>103173.85</v>
      </c>
      <c r="J8422" s="119">
        <v>658023.31000000006</v>
      </c>
      <c r="K8422" s="112" t="s">
        <v>10200</v>
      </c>
      <c r="L8422" s="89">
        <v>10563.678</v>
      </c>
      <c r="M8422" s="89">
        <v>213.001</v>
      </c>
      <c r="N8422" s="89">
        <v>3</v>
      </c>
      <c r="O8422" s="89">
        <v>11</v>
      </c>
      <c r="P8422" s="89">
        <v>19</v>
      </c>
      <c r="Q8422" s="89">
        <v>984.02300000000002</v>
      </c>
      <c r="R8422" s="89">
        <v>26</v>
      </c>
      <c r="S8422" s="119">
        <v>1179742.3</v>
      </c>
    </row>
    <row r="8423" spans="1:19" ht="11.25" thickBot="1" x14ac:dyDescent="0.2">
      <c r="A8423" s="93"/>
    </row>
    <row r="8424" spans="1:19" ht="11.25" thickBot="1" x14ac:dyDescent="0.2">
      <c r="A8424" s="88">
        <v>2</v>
      </c>
      <c r="B8424" s="109">
        <v>0.94781249999999995</v>
      </c>
      <c r="C8424" s="89">
        <v>1540.057</v>
      </c>
      <c r="D8424" s="119">
        <v>69265.955000000002</v>
      </c>
      <c r="E8424" s="119">
        <v>1367422.3</v>
      </c>
      <c r="F8424" s="89">
        <v>41</v>
      </c>
      <c r="G8424" s="89">
        <v>46</v>
      </c>
      <c r="H8424" s="89">
        <v>3303.2620000000002</v>
      </c>
      <c r="I8424" s="89">
        <v>102865.33</v>
      </c>
      <c r="J8424" s="119">
        <v>664293.66</v>
      </c>
      <c r="K8424" s="112" t="s">
        <v>10201</v>
      </c>
      <c r="L8424" s="89">
        <v>7591.3829999999998</v>
      </c>
      <c r="M8424" s="89">
        <v>233.001</v>
      </c>
      <c r="N8424" s="89">
        <v>4</v>
      </c>
      <c r="O8424" s="89">
        <v>10</v>
      </c>
      <c r="P8424" s="89">
        <v>23</v>
      </c>
      <c r="Q8424" s="89">
        <v>979.02300000000002</v>
      </c>
      <c r="R8424" s="89">
        <v>20</v>
      </c>
      <c r="S8424" s="119">
        <v>1193072.1000000001</v>
      </c>
    </row>
    <row r="8425" spans="1:19" ht="11.25" thickBot="1" x14ac:dyDescent="0.2">
      <c r="A8425" s="93"/>
    </row>
    <row r="8426" spans="1:19" ht="11.25" thickBot="1" x14ac:dyDescent="0.2">
      <c r="A8426" s="88">
        <v>3</v>
      </c>
      <c r="B8426" s="109">
        <v>0.94798611111111108</v>
      </c>
      <c r="C8426" s="89">
        <v>1504.0540000000001</v>
      </c>
      <c r="D8426" s="119">
        <v>69351.237999999998</v>
      </c>
      <c r="E8426" s="119">
        <v>1375839.2</v>
      </c>
      <c r="F8426" s="89">
        <v>33</v>
      </c>
      <c r="G8426" s="89">
        <v>60</v>
      </c>
      <c r="H8426" s="89">
        <v>3164.24</v>
      </c>
      <c r="I8426" s="89">
        <v>103510.51</v>
      </c>
      <c r="J8426" s="119">
        <v>668559.93000000005</v>
      </c>
      <c r="K8426" s="112" t="s">
        <v>10202</v>
      </c>
      <c r="L8426" s="89">
        <v>6183.9179999999997</v>
      </c>
      <c r="M8426" s="89">
        <v>220.001</v>
      </c>
      <c r="N8426" s="89">
        <v>6</v>
      </c>
      <c r="O8426" s="89">
        <v>12</v>
      </c>
      <c r="P8426" s="89">
        <v>39</v>
      </c>
      <c r="Q8426" s="89">
        <v>948.02200000000005</v>
      </c>
      <c r="R8426" s="89">
        <v>24</v>
      </c>
      <c r="S8426" s="119">
        <v>1198609.8</v>
      </c>
    </row>
    <row r="8427" spans="1:19" ht="11.25" thickBot="1" x14ac:dyDescent="0.2">
      <c r="A8427" s="93"/>
    </row>
    <row r="8428" spans="1:19" ht="11.25" thickBot="1" x14ac:dyDescent="0.2">
      <c r="A8428" s="113" t="s">
        <v>352</v>
      </c>
      <c r="B8428" s="93"/>
      <c r="C8428" s="114">
        <v>1524.723</v>
      </c>
      <c r="D8428" s="118">
        <v>69004.092999999993</v>
      </c>
      <c r="E8428" s="118">
        <v>1372372</v>
      </c>
      <c r="F8428" s="114">
        <v>33.667000000000002</v>
      </c>
      <c r="G8428" s="114">
        <v>52.667000000000002</v>
      </c>
      <c r="H8428" s="114">
        <v>3190.578</v>
      </c>
      <c r="I8428" s="114">
        <v>103183.23</v>
      </c>
      <c r="J8428" s="118">
        <v>663625.63</v>
      </c>
      <c r="K8428" s="112" t="s">
        <v>10203</v>
      </c>
      <c r="L8428" s="114">
        <v>8112.9930000000004</v>
      </c>
      <c r="M8428" s="114">
        <v>222.001</v>
      </c>
      <c r="N8428" s="114">
        <v>4.3330000000000002</v>
      </c>
      <c r="O8428" s="114">
        <v>11</v>
      </c>
      <c r="P8428" s="114">
        <v>27</v>
      </c>
      <c r="Q8428" s="114">
        <v>970.35599999999999</v>
      </c>
      <c r="R8428" s="114">
        <v>23.332999999999998</v>
      </c>
      <c r="S8428" s="118">
        <v>1190474.8</v>
      </c>
    </row>
    <row r="8429" spans="1:19" ht="11.25" thickBot="1" x14ac:dyDescent="0.2">
      <c r="A8429" s="93"/>
    </row>
    <row r="8430" spans="1:19" ht="11.25" thickBot="1" x14ac:dyDescent="0.2">
      <c r="A8430" s="116" t="s">
        <v>355</v>
      </c>
      <c r="B8430" s="93"/>
      <c r="C8430" s="114">
        <v>18.585000000000001</v>
      </c>
      <c r="D8430" s="118">
        <v>529.13699999999994</v>
      </c>
      <c r="E8430" s="118">
        <v>4399.9470000000001</v>
      </c>
      <c r="F8430" s="114">
        <v>7.024</v>
      </c>
      <c r="G8430" s="114">
        <v>7.024</v>
      </c>
      <c r="H8430" s="114">
        <v>102.096</v>
      </c>
      <c r="I8430" s="114">
        <v>322.69400000000002</v>
      </c>
      <c r="J8430" s="118">
        <v>5299.9809999999998</v>
      </c>
      <c r="K8430" s="112" t="s">
        <v>10204</v>
      </c>
      <c r="L8430" s="114">
        <v>2235.9859999999999</v>
      </c>
      <c r="M8430" s="114">
        <v>10.148999999999999</v>
      </c>
      <c r="N8430" s="114">
        <v>1.528</v>
      </c>
      <c r="O8430" s="114">
        <v>1</v>
      </c>
      <c r="P8430" s="114">
        <v>10.583</v>
      </c>
      <c r="Q8430" s="114">
        <v>19.503</v>
      </c>
      <c r="R8430" s="114">
        <v>3.0550000000000002</v>
      </c>
      <c r="S8430" s="118">
        <v>9698.2479999999996</v>
      </c>
    </row>
    <row r="8431" spans="1:19" ht="11.25" thickBot="1" x14ac:dyDescent="0.2">
      <c r="A8431" s="93"/>
    </row>
    <row r="8432" spans="1:19" ht="11.25" thickBot="1" x14ac:dyDescent="0.2">
      <c r="A8432" s="117" t="s">
        <v>358</v>
      </c>
      <c r="B8432" s="93"/>
      <c r="C8432" s="114">
        <v>1.2190000000000001</v>
      </c>
      <c r="D8432" s="118">
        <v>0.76700000000000002</v>
      </c>
      <c r="E8432" s="118">
        <v>0.32100000000000001</v>
      </c>
      <c r="F8432" s="114">
        <v>20.863</v>
      </c>
      <c r="G8432" s="114">
        <v>13.336</v>
      </c>
      <c r="H8432" s="114">
        <v>3.2</v>
      </c>
      <c r="I8432" s="114">
        <v>0.313</v>
      </c>
      <c r="J8432" s="118">
        <v>0.79900000000000004</v>
      </c>
      <c r="K8432" s="112" t="s">
        <v>4522</v>
      </c>
      <c r="L8432" s="114">
        <v>27.561</v>
      </c>
      <c r="M8432" s="114">
        <v>4.5720000000000001</v>
      </c>
      <c r="N8432" s="114">
        <v>35.250999999999998</v>
      </c>
      <c r="O8432" s="114">
        <v>9.0909999999999993</v>
      </c>
      <c r="P8432" s="114">
        <v>39.195999999999998</v>
      </c>
      <c r="Q8432" s="114">
        <v>2.0099999999999998</v>
      </c>
      <c r="R8432" s="114">
        <v>13.093</v>
      </c>
      <c r="S8432" s="118">
        <v>0.81499999999999995</v>
      </c>
    </row>
    <row r="8433" spans="1:19" ht="11.25" thickBot="1" x14ac:dyDescent="0.2">
      <c r="A8433" s="93"/>
    </row>
    <row r="8434" spans="1:19" ht="11.25" thickBot="1" x14ac:dyDescent="0.2">
      <c r="A8434" s="87" t="s">
        <v>345</v>
      </c>
      <c r="B8434" s="87" t="s">
        <v>346</v>
      </c>
      <c r="C8434" s="108" t="s">
        <v>35</v>
      </c>
      <c r="D8434" s="107" t="s">
        <v>36</v>
      </c>
      <c r="E8434" s="107" t="s">
        <v>37</v>
      </c>
      <c r="F8434" s="107" t="s">
        <v>38</v>
      </c>
      <c r="G8434" s="107" t="s">
        <v>39</v>
      </c>
      <c r="H8434" s="107" t="s">
        <v>40</v>
      </c>
      <c r="I8434" s="107" t="s">
        <v>41</v>
      </c>
      <c r="J8434" s="107" t="s">
        <v>42</v>
      </c>
      <c r="K8434" s="107" t="s">
        <v>43</v>
      </c>
      <c r="L8434" s="107" t="s">
        <v>44</v>
      </c>
      <c r="M8434" s="107" t="s">
        <v>45</v>
      </c>
      <c r="N8434" s="107" t="s">
        <v>46</v>
      </c>
      <c r="O8434" s="107" t="s">
        <v>47</v>
      </c>
      <c r="P8434" s="107" t="s">
        <v>48</v>
      </c>
      <c r="Q8434" s="107" t="s">
        <v>49</v>
      </c>
      <c r="R8434" s="107" t="s">
        <v>50</v>
      </c>
      <c r="S8434" s="107" t="s">
        <v>51</v>
      </c>
    </row>
    <row r="8435" spans="1:19" ht="11.25" thickBot="1" x14ac:dyDescent="0.2">
      <c r="A8435" s="88">
        <v>1</v>
      </c>
      <c r="B8435" s="109">
        <v>0.94763888888888881</v>
      </c>
      <c r="C8435" s="112" t="s">
        <v>10205</v>
      </c>
      <c r="D8435" s="89">
        <v>6025.8710000000001</v>
      </c>
      <c r="E8435" s="89">
        <v>110</v>
      </c>
      <c r="F8435" s="89">
        <v>8</v>
      </c>
      <c r="G8435" s="89">
        <v>175.001</v>
      </c>
      <c r="H8435" s="89">
        <v>4585.5050000000001</v>
      </c>
      <c r="I8435" s="89">
        <v>29455.809000000001</v>
      </c>
      <c r="J8435" s="89">
        <v>368.00299999999999</v>
      </c>
      <c r="K8435" s="89">
        <v>2796.1880000000001</v>
      </c>
      <c r="L8435" s="89">
        <v>113</v>
      </c>
      <c r="M8435" s="89">
        <v>64</v>
      </c>
      <c r="N8435" s="89">
        <v>17</v>
      </c>
      <c r="O8435" s="89">
        <v>12</v>
      </c>
      <c r="P8435" s="89">
        <v>23</v>
      </c>
      <c r="Q8435" s="89">
        <v>40</v>
      </c>
      <c r="R8435" s="89">
        <v>23</v>
      </c>
      <c r="S8435" s="89">
        <v>32</v>
      </c>
    </row>
    <row r="8436" spans="1:19" ht="11.25" thickBot="1" x14ac:dyDescent="0.2">
      <c r="A8436" s="93"/>
    </row>
    <row r="8437" spans="1:19" ht="11.25" thickBot="1" x14ac:dyDescent="0.2">
      <c r="A8437" s="88">
        <v>2</v>
      </c>
      <c r="B8437" s="109">
        <v>0.94781249999999995</v>
      </c>
      <c r="C8437" s="112" t="s">
        <v>10206</v>
      </c>
      <c r="D8437" s="89">
        <v>5959.8519999999999</v>
      </c>
      <c r="E8437" s="89">
        <v>145.001</v>
      </c>
      <c r="F8437" s="89">
        <v>7</v>
      </c>
      <c r="G8437" s="89">
        <v>176.001</v>
      </c>
      <c r="H8437" s="89">
        <v>4684.527</v>
      </c>
      <c r="I8437" s="89">
        <v>29423.763999999999</v>
      </c>
      <c r="J8437" s="89">
        <v>375.00299999999999</v>
      </c>
      <c r="K8437" s="89">
        <v>2798.1880000000001</v>
      </c>
      <c r="L8437" s="89">
        <v>117</v>
      </c>
      <c r="M8437" s="89">
        <v>66</v>
      </c>
      <c r="N8437" s="89">
        <v>17</v>
      </c>
      <c r="O8437" s="89">
        <v>17</v>
      </c>
      <c r="P8437" s="89">
        <v>23</v>
      </c>
      <c r="Q8437" s="89">
        <v>39</v>
      </c>
      <c r="R8437" s="89">
        <v>22</v>
      </c>
      <c r="S8437" s="89">
        <v>44</v>
      </c>
    </row>
    <row r="8438" spans="1:19" ht="11.25" thickBot="1" x14ac:dyDescent="0.2">
      <c r="A8438" s="93"/>
    </row>
    <row r="8439" spans="1:19" ht="11.25" thickBot="1" x14ac:dyDescent="0.2">
      <c r="A8439" s="88">
        <v>3</v>
      </c>
      <c r="B8439" s="109">
        <v>0.94798611111111108</v>
      </c>
      <c r="C8439" s="112" t="s">
        <v>10207</v>
      </c>
      <c r="D8439" s="89">
        <v>6342.9660000000003</v>
      </c>
      <c r="E8439" s="89">
        <v>136</v>
      </c>
      <c r="F8439" s="89">
        <v>8</v>
      </c>
      <c r="G8439" s="89">
        <v>157.001</v>
      </c>
      <c r="H8439" s="89">
        <v>4452.4759999999997</v>
      </c>
      <c r="I8439" s="89">
        <v>29598.01</v>
      </c>
      <c r="J8439" s="89">
        <v>405.00400000000002</v>
      </c>
      <c r="K8439" s="89">
        <v>2664.17</v>
      </c>
      <c r="L8439" s="89">
        <v>122</v>
      </c>
      <c r="M8439" s="89">
        <v>86</v>
      </c>
      <c r="N8439" s="89">
        <v>16</v>
      </c>
      <c r="O8439" s="89">
        <v>14</v>
      </c>
      <c r="P8439" s="89">
        <v>32</v>
      </c>
      <c r="Q8439" s="89">
        <v>33</v>
      </c>
      <c r="R8439" s="89">
        <v>30</v>
      </c>
      <c r="S8439" s="89">
        <v>53</v>
      </c>
    </row>
    <row r="8440" spans="1:19" ht="11.25" thickBot="1" x14ac:dyDescent="0.2">
      <c r="A8440" s="93"/>
    </row>
    <row r="8441" spans="1:19" ht="11.25" thickBot="1" x14ac:dyDescent="0.2">
      <c r="A8441" s="113" t="s">
        <v>352</v>
      </c>
      <c r="B8441" s="93"/>
      <c r="C8441" s="112" t="s">
        <v>10208</v>
      </c>
      <c r="D8441" s="114">
        <v>6109.5630000000001</v>
      </c>
      <c r="E8441" s="114">
        <v>130.334</v>
      </c>
      <c r="F8441" s="114">
        <v>7.6669999999999998</v>
      </c>
      <c r="G8441" s="114">
        <v>169.334</v>
      </c>
      <c r="H8441" s="114">
        <v>4574.1689999999999</v>
      </c>
      <c r="I8441" s="114">
        <v>29492.526999999998</v>
      </c>
      <c r="J8441" s="114">
        <v>382.67</v>
      </c>
      <c r="K8441" s="114">
        <v>2752.8490000000002</v>
      </c>
      <c r="L8441" s="114">
        <v>117.334</v>
      </c>
      <c r="M8441" s="114">
        <v>72</v>
      </c>
      <c r="N8441" s="114">
        <v>16.667000000000002</v>
      </c>
      <c r="O8441" s="114">
        <v>14.333</v>
      </c>
      <c r="P8441" s="114">
        <v>26</v>
      </c>
      <c r="Q8441" s="114">
        <v>37.332999999999998</v>
      </c>
      <c r="R8441" s="114">
        <v>25</v>
      </c>
      <c r="S8441" s="114">
        <v>43</v>
      </c>
    </row>
    <row r="8442" spans="1:19" ht="11.25" thickBot="1" x14ac:dyDescent="0.2">
      <c r="A8442" s="93"/>
    </row>
    <row r="8443" spans="1:19" ht="11.25" thickBot="1" x14ac:dyDescent="0.2">
      <c r="A8443" s="116" t="s">
        <v>355</v>
      </c>
      <c r="B8443" s="93"/>
      <c r="C8443" s="112" t="s">
        <v>10209</v>
      </c>
      <c r="D8443" s="114">
        <v>204.81</v>
      </c>
      <c r="E8443" s="114">
        <v>18.175000000000001</v>
      </c>
      <c r="F8443" s="114">
        <v>0.57699999999999996</v>
      </c>
      <c r="G8443" s="114">
        <v>10.693</v>
      </c>
      <c r="H8443" s="114">
        <v>116.44</v>
      </c>
      <c r="I8443" s="114">
        <v>92.745000000000005</v>
      </c>
      <c r="J8443" s="114">
        <v>19.655999999999999</v>
      </c>
      <c r="K8443" s="114">
        <v>76.804000000000002</v>
      </c>
      <c r="L8443" s="114">
        <v>4.5090000000000003</v>
      </c>
      <c r="M8443" s="114">
        <v>12.166</v>
      </c>
      <c r="N8443" s="114">
        <v>0.57699999999999996</v>
      </c>
      <c r="O8443" s="114">
        <v>2.5169999999999999</v>
      </c>
      <c r="P8443" s="114">
        <v>5.1959999999999997</v>
      </c>
      <c r="Q8443" s="114">
        <v>3.786</v>
      </c>
      <c r="R8443" s="114">
        <v>4.359</v>
      </c>
      <c r="S8443" s="114">
        <v>10.536</v>
      </c>
    </row>
    <row r="8444" spans="1:19" ht="11.25" thickBot="1" x14ac:dyDescent="0.2">
      <c r="A8444" s="93"/>
    </row>
    <row r="8445" spans="1:19" ht="11.25" thickBot="1" x14ac:dyDescent="0.2">
      <c r="A8445" s="117" t="s">
        <v>358</v>
      </c>
      <c r="B8445" s="93"/>
      <c r="C8445" s="112" t="s">
        <v>4086</v>
      </c>
      <c r="D8445" s="114">
        <v>3.3519999999999999</v>
      </c>
      <c r="E8445" s="114">
        <v>13.945</v>
      </c>
      <c r="F8445" s="114">
        <v>7.5309999999999997</v>
      </c>
      <c r="G8445" s="114">
        <v>6.3150000000000004</v>
      </c>
      <c r="H8445" s="114">
        <v>2.5459999999999998</v>
      </c>
      <c r="I8445" s="114">
        <v>0.314</v>
      </c>
      <c r="J8445" s="114">
        <v>5.1360000000000001</v>
      </c>
      <c r="K8445" s="114">
        <v>2.79</v>
      </c>
      <c r="L8445" s="114">
        <v>3.843</v>
      </c>
      <c r="M8445" s="114">
        <v>16.896999999999998</v>
      </c>
      <c r="N8445" s="114">
        <v>3.464</v>
      </c>
      <c r="O8445" s="114">
        <v>17.558</v>
      </c>
      <c r="P8445" s="114">
        <v>19.984999999999999</v>
      </c>
      <c r="Q8445" s="114">
        <v>10.141</v>
      </c>
      <c r="R8445" s="114">
        <v>17.436</v>
      </c>
      <c r="S8445" s="114">
        <v>24.501999999999999</v>
      </c>
    </row>
    <row r="8446" spans="1:19" ht="11.25" thickBot="1" x14ac:dyDescent="0.2">
      <c r="A8446" s="93"/>
    </row>
    <row r="8447" spans="1:19" ht="11.25" thickBot="1" x14ac:dyDescent="0.2">
      <c r="A8447" s="87" t="s">
        <v>345</v>
      </c>
      <c r="B8447" s="87" t="s">
        <v>346</v>
      </c>
      <c r="C8447" s="107" t="s">
        <v>52</v>
      </c>
      <c r="D8447" s="107" t="s">
        <v>53</v>
      </c>
      <c r="E8447" s="107" t="s">
        <v>54</v>
      </c>
      <c r="F8447" s="107" t="s">
        <v>55</v>
      </c>
      <c r="G8447" s="107" t="s">
        <v>56</v>
      </c>
      <c r="H8447" s="107" t="s">
        <v>57</v>
      </c>
      <c r="I8447" s="107" t="s">
        <v>58</v>
      </c>
      <c r="J8447" s="107" t="s">
        <v>59</v>
      </c>
      <c r="K8447" s="107" t="s">
        <v>60</v>
      </c>
      <c r="L8447" s="107" t="s">
        <v>61</v>
      </c>
      <c r="M8447" s="107" t="s">
        <v>62</v>
      </c>
      <c r="N8447" s="107" t="s">
        <v>63</v>
      </c>
      <c r="O8447" s="107" t="s">
        <v>64</v>
      </c>
      <c r="P8447" s="108" t="s">
        <v>65</v>
      </c>
      <c r="Q8447" s="108" t="s">
        <v>66</v>
      </c>
      <c r="R8447" s="107" t="s">
        <v>67</v>
      </c>
      <c r="S8447" s="107" t="s">
        <v>68</v>
      </c>
    </row>
    <row r="8448" spans="1:19" ht="11.25" thickBot="1" x14ac:dyDescent="0.2">
      <c r="A8448" s="88">
        <v>1</v>
      </c>
      <c r="B8448" s="109">
        <v>0.94763888888888881</v>
      </c>
      <c r="C8448" s="89">
        <v>87</v>
      </c>
      <c r="D8448" s="89">
        <v>15</v>
      </c>
      <c r="E8448" s="89">
        <v>14</v>
      </c>
      <c r="F8448" s="89">
        <v>15</v>
      </c>
      <c r="G8448" s="89">
        <v>1119.03</v>
      </c>
      <c r="H8448" s="89">
        <v>676.01099999999997</v>
      </c>
      <c r="I8448" s="89">
        <v>7</v>
      </c>
      <c r="J8448" s="89">
        <v>11</v>
      </c>
      <c r="K8448" s="89">
        <v>12</v>
      </c>
      <c r="L8448" s="89">
        <v>10</v>
      </c>
      <c r="M8448" s="89">
        <v>79</v>
      </c>
      <c r="N8448" s="89">
        <v>47</v>
      </c>
      <c r="O8448" s="89">
        <v>2620.165</v>
      </c>
      <c r="P8448" s="112" t="s">
        <v>10210</v>
      </c>
      <c r="Q8448" s="112" t="s">
        <v>10211</v>
      </c>
      <c r="R8448" s="89">
        <v>348.00299999999999</v>
      </c>
      <c r="S8448" s="89">
        <v>173.001</v>
      </c>
    </row>
    <row r="8449" spans="1:19" ht="11.25" thickBot="1" x14ac:dyDescent="0.2">
      <c r="A8449" s="93"/>
    </row>
    <row r="8450" spans="1:19" ht="11.25" thickBot="1" x14ac:dyDescent="0.2">
      <c r="A8450" s="88">
        <v>2</v>
      </c>
      <c r="B8450" s="109">
        <v>0.94781249999999995</v>
      </c>
      <c r="C8450" s="89">
        <v>111</v>
      </c>
      <c r="D8450" s="89">
        <v>20</v>
      </c>
      <c r="E8450" s="89">
        <v>24</v>
      </c>
      <c r="F8450" s="89">
        <v>16</v>
      </c>
      <c r="G8450" s="89">
        <v>857.01800000000003</v>
      </c>
      <c r="H8450" s="89">
        <v>607.00900000000001</v>
      </c>
      <c r="I8450" s="89">
        <v>7</v>
      </c>
      <c r="J8450" s="89">
        <v>17</v>
      </c>
      <c r="K8450" s="89">
        <v>7</v>
      </c>
      <c r="L8450" s="89">
        <v>16</v>
      </c>
      <c r="M8450" s="89">
        <v>54</v>
      </c>
      <c r="N8450" s="89">
        <v>55</v>
      </c>
      <c r="O8450" s="89">
        <v>2691.174</v>
      </c>
      <c r="P8450" s="112" t="s">
        <v>10212</v>
      </c>
      <c r="Q8450" s="112" t="s">
        <v>10213</v>
      </c>
      <c r="R8450" s="89">
        <v>261.00200000000001</v>
      </c>
      <c r="S8450" s="89">
        <v>154.001</v>
      </c>
    </row>
    <row r="8451" spans="1:19" ht="11.25" thickBot="1" x14ac:dyDescent="0.2">
      <c r="A8451" s="93"/>
    </row>
    <row r="8452" spans="1:19" ht="11.25" thickBot="1" x14ac:dyDescent="0.2">
      <c r="A8452" s="88">
        <v>3</v>
      </c>
      <c r="B8452" s="109">
        <v>0.94798611111111108</v>
      </c>
      <c r="C8452" s="89">
        <v>99</v>
      </c>
      <c r="D8452" s="89">
        <v>20</v>
      </c>
      <c r="E8452" s="89">
        <v>21</v>
      </c>
      <c r="F8452" s="89">
        <v>7</v>
      </c>
      <c r="G8452" s="89">
        <v>763.01400000000001</v>
      </c>
      <c r="H8452" s="89">
        <v>558.00699999999995</v>
      </c>
      <c r="I8452" s="89">
        <v>9</v>
      </c>
      <c r="J8452" s="89">
        <v>11</v>
      </c>
      <c r="K8452" s="89">
        <v>13</v>
      </c>
      <c r="L8452" s="89">
        <v>16</v>
      </c>
      <c r="M8452" s="89">
        <v>69</v>
      </c>
      <c r="N8452" s="89">
        <v>43</v>
      </c>
      <c r="O8452" s="89">
        <v>2578.16</v>
      </c>
      <c r="P8452" s="112" t="s">
        <v>10214</v>
      </c>
      <c r="Q8452" s="112" t="s">
        <v>10215</v>
      </c>
      <c r="R8452" s="89">
        <v>265.00200000000001</v>
      </c>
      <c r="S8452" s="89">
        <v>160.001</v>
      </c>
    </row>
    <row r="8453" spans="1:19" ht="11.25" thickBot="1" x14ac:dyDescent="0.2">
      <c r="A8453" s="93"/>
    </row>
    <row r="8454" spans="1:19" ht="11.25" thickBot="1" x14ac:dyDescent="0.2">
      <c r="A8454" s="113" t="s">
        <v>352</v>
      </c>
      <c r="B8454" s="93"/>
      <c r="C8454" s="114">
        <v>99</v>
      </c>
      <c r="D8454" s="114">
        <v>18.332999999999998</v>
      </c>
      <c r="E8454" s="114">
        <v>19.667000000000002</v>
      </c>
      <c r="F8454" s="114">
        <v>12.667</v>
      </c>
      <c r="G8454" s="114">
        <v>913.02099999999996</v>
      </c>
      <c r="H8454" s="114">
        <v>613.67600000000004</v>
      </c>
      <c r="I8454" s="114">
        <v>7.6669999999999998</v>
      </c>
      <c r="J8454" s="114">
        <v>13</v>
      </c>
      <c r="K8454" s="114">
        <v>10.667</v>
      </c>
      <c r="L8454" s="114">
        <v>14</v>
      </c>
      <c r="M8454" s="114">
        <v>67.332999999999998</v>
      </c>
      <c r="N8454" s="114">
        <v>48.332999999999998</v>
      </c>
      <c r="O8454" s="114">
        <v>2629.8330000000001</v>
      </c>
      <c r="P8454" s="112" t="s">
        <v>10216</v>
      </c>
      <c r="Q8454" s="112" t="s">
        <v>10217</v>
      </c>
      <c r="R8454" s="114">
        <v>291.33499999999998</v>
      </c>
      <c r="S8454" s="114">
        <v>162.334</v>
      </c>
    </row>
    <row r="8455" spans="1:19" ht="11.25" thickBot="1" x14ac:dyDescent="0.2">
      <c r="A8455" s="93"/>
    </row>
    <row r="8456" spans="1:19" ht="11.25" thickBot="1" x14ac:dyDescent="0.2">
      <c r="A8456" s="116" t="s">
        <v>355</v>
      </c>
      <c r="B8456" s="93"/>
      <c r="C8456" s="114">
        <v>12</v>
      </c>
      <c r="D8456" s="114">
        <v>2.887</v>
      </c>
      <c r="E8456" s="114">
        <v>5.1319999999999997</v>
      </c>
      <c r="F8456" s="114">
        <v>4.9329999999999998</v>
      </c>
      <c r="G8456" s="114">
        <v>184.49700000000001</v>
      </c>
      <c r="H8456" s="114">
        <v>59.283999999999999</v>
      </c>
      <c r="I8456" s="114">
        <v>1.155</v>
      </c>
      <c r="J8456" s="114">
        <v>3.464</v>
      </c>
      <c r="K8456" s="114">
        <v>3.2149999999999999</v>
      </c>
      <c r="L8456" s="114">
        <v>3.464</v>
      </c>
      <c r="M8456" s="114">
        <v>12.583</v>
      </c>
      <c r="N8456" s="114">
        <v>6.11</v>
      </c>
      <c r="O8456" s="114">
        <v>57.124000000000002</v>
      </c>
      <c r="P8456" s="112" t="s">
        <v>10218</v>
      </c>
      <c r="Q8456" s="112" t="s">
        <v>10219</v>
      </c>
      <c r="R8456" s="114">
        <v>49.116</v>
      </c>
      <c r="S8456" s="114">
        <v>9.7129999999999992</v>
      </c>
    </row>
    <row r="8457" spans="1:19" ht="11.25" thickBot="1" x14ac:dyDescent="0.2">
      <c r="A8457" s="93"/>
    </row>
    <row r="8458" spans="1:19" ht="11.25" thickBot="1" x14ac:dyDescent="0.2">
      <c r="A8458" s="117" t="s">
        <v>358</v>
      </c>
      <c r="B8458" s="93"/>
      <c r="C8458" s="114">
        <v>12.121</v>
      </c>
      <c r="D8458" s="114">
        <v>15.746</v>
      </c>
      <c r="E8458" s="114">
        <v>26.093</v>
      </c>
      <c r="F8458" s="114">
        <v>38.944000000000003</v>
      </c>
      <c r="G8458" s="114">
        <v>20.207000000000001</v>
      </c>
      <c r="H8458" s="114">
        <v>9.66</v>
      </c>
      <c r="I8458" s="114">
        <v>15.061</v>
      </c>
      <c r="J8458" s="114">
        <v>26.646999999999998</v>
      </c>
      <c r="K8458" s="114">
        <v>30.135999999999999</v>
      </c>
      <c r="L8458" s="114">
        <v>24.744</v>
      </c>
      <c r="M8458" s="114">
        <v>18.687999999999999</v>
      </c>
      <c r="N8458" s="114">
        <v>12.641999999999999</v>
      </c>
      <c r="O8458" s="114">
        <v>2.1720000000000002</v>
      </c>
      <c r="P8458" s="112" t="s">
        <v>4538</v>
      </c>
      <c r="Q8458" s="112" t="s">
        <v>4539</v>
      </c>
      <c r="R8458" s="114">
        <v>16.859000000000002</v>
      </c>
      <c r="S8458" s="114">
        <v>5.9829999999999997</v>
      </c>
    </row>
    <row r="8459" spans="1:19" ht="10.5" x14ac:dyDescent="0.15">
      <c r="A8459" s="93"/>
    </row>
    <row r="8460" spans="1:19" x14ac:dyDescent="0.15">
      <c r="A8460" s="106"/>
      <c r="B8460" s="69" t="s">
        <v>4540</v>
      </c>
    </row>
    <row r="8461" spans="1:19" ht="9.75" thickBot="1" x14ac:dyDescent="0.2">
      <c r="A8461" s="64" t="s">
        <v>6926</v>
      </c>
    </row>
    <row r="8462" spans="1:19" ht="11.25" thickBot="1" x14ac:dyDescent="0.2">
      <c r="A8462" s="87" t="s">
        <v>345</v>
      </c>
      <c r="B8462" s="87" t="s">
        <v>346</v>
      </c>
      <c r="C8462" s="107" t="s">
        <v>1</v>
      </c>
      <c r="D8462" s="107" t="s">
        <v>2</v>
      </c>
      <c r="E8462" s="107" t="s">
        <v>3</v>
      </c>
      <c r="F8462" s="107" t="s">
        <v>4</v>
      </c>
      <c r="G8462" s="107" t="s">
        <v>5</v>
      </c>
      <c r="H8462" s="107" t="s">
        <v>6</v>
      </c>
      <c r="I8462" s="108" t="s">
        <v>7</v>
      </c>
      <c r="J8462" s="108" t="s">
        <v>8</v>
      </c>
      <c r="K8462" s="107" t="s">
        <v>9</v>
      </c>
      <c r="L8462" s="107" t="s">
        <v>10</v>
      </c>
      <c r="M8462" s="107" t="s">
        <v>11</v>
      </c>
      <c r="N8462" s="107" t="s">
        <v>12</v>
      </c>
      <c r="O8462" s="107" t="s">
        <v>13</v>
      </c>
      <c r="P8462" s="107" t="s">
        <v>14</v>
      </c>
      <c r="Q8462" s="107" t="s">
        <v>15</v>
      </c>
      <c r="R8462" s="107" t="s">
        <v>16</v>
      </c>
      <c r="S8462" s="107" t="s">
        <v>17</v>
      </c>
    </row>
    <row r="8463" spans="1:19" ht="11.25" thickBot="1" x14ac:dyDescent="0.2">
      <c r="A8463" s="88">
        <v>1</v>
      </c>
      <c r="B8463" s="109">
        <v>0.95307870370370373</v>
      </c>
      <c r="C8463" s="110" t="s">
        <v>10220</v>
      </c>
      <c r="D8463" s="110" t="s">
        <v>10221</v>
      </c>
      <c r="E8463" s="110" t="s">
        <v>10222</v>
      </c>
      <c r="F8463" s="110" t="s">
        <v>10223</v>
      </c>
      <c r="G8463" s="110" t="s">
        <v>10224</v>
      </c>
      <c r="H8463" s="110" t="s">
        <v>10225</v>
      </c>
      <c r="I8463" s="119">
        <v>75474.466</v>
      </c>
      <c r="J8463" s="112" t="s">
        <v>10226</v>
      </c>
      <c r="K8463" s="110" t="s">
        <v>10227</v>
      </c>
      <c r="L8463" s="89">
        <v>262640.15000000002</v>
      </c>
      <c r="M8463" s="89">
        <v>48873.258999999998</v>
      </c>
      <c r="N8463" s="110" t="s">
        <v>10228</v>
      </c>
      <c r="O8463" s="110" t="s">
        <v>10229</v>
      </c>
      <c r="P8463" s="89">
        <v>46685.25</v>
      </c>
      <c r="Q8463" s="89">
        <v>76360.687000000005</v>
      </c>
      <c r="R8463" s="110" t="s">
        <v>10230</v>
      </c>
      <c r="S8463" s="110" t="s">
        <v>10231</v>
      </c>
    </row>
    <row r="8464" spans="1:19" ht="11.25" thickBot="1" x14ac:dyDescent="0.2">
      <c r="A8464" s="93"/>
    </row>
    <row r="8465" spans="1:19" ht="11.25" thickBot="1" x14ac:dyDescent="0.2">
      <c r="A8465" s="88">
        <v>2</v>
      </c>
      <c r="B8465" s="109">
        <v>0.95325231481481476</v>
      </c>
      <c r="C8465" s="110" t="s">
        <v>10232</v>
      </c>
      <c r="D8465" s="110" t="s">
        <v>10233</v>
      </c>
      <c r="E8465" s="110" t="s">
        <v>10234</v>
      </c>
      <c r="F8465" s="110" t="s">
        <v>10235</v>
      </c>
      <c r="G8465" s="110" t="s">
        <v>10236</v>
      </c>
      <c r="H8465" s="110" t="s">
        <v>10237</v>
      </c>
      <c r="I8465" s="119">
        <v>75531.672999999995</v>
      </c>
      <c r="J8465" s="112" t="s">
        <v>10238</v>
      </c>
      <c r="K8465" s="110" t="s">
        <v>10239</v>
      </c>
      <c r="L8465" s="89">
        <v>261791.57</v>
      </c>
      <c r="M8465" s="89">
        <v>49556.870999999999</v>
      </c>
      <c r="N8465" s="110" t="s">
        <v>10240</v>
      </c>
      <c r="O8465" s="110" t="s">
        <v>10241</v>
      </c>
      <c r="P8465" s="89">
        <v>46532.91</v>
      </c>
      <c r="Q8465" s="89">
        <v>76742.084000000003</v>
      </c>
      <c r="R8465" s="110" t="s">
        <v>10242</v>
      </c>
      <c r="S8465" s="110" t="s">
        <v>10243</v>
      </c>
    </row>
    <row r="8466" spans="1:19" ht="11.25" thickBot="1" x14ac:dyDescent="0.2">
      <c r="A8466" s="93"/>
    </row>
    <row r="8467" spans="1:19" ht="11.25" thickBot="1" x14ac:dyDescent="0.2">
      <c r="A8467" s="88">
        <v>3</v>
      </c>
      <c r="B8467" s="109">
        <v>0.95341435185185175</v>
      </c>
      <c r="C8467" s="110" t="s">
        <v>10244</v>
      </c>
      <c r="D8467" s="110" t="s">
        <v>10245</v>
      </c>
      <c r="E8467" s="110" t="s">
        <v>10246</v>
      </c>
      <c r="F8467" s="110" t="s">
        <v>10247</v>
      </c>
      <c r="G8467" s="110" t="s">
        <v>10248</v>
      </c>
      <c r="H8467" s="110" t="s">
        <v>10249</v>
      </c>
      <c r="I8467" s="119">
        <v>75097.106</v>
      </c>
      <c r="J8467" s="112" t="s">
        <v>10250</v>
      </c>
      <c r="K8467" s="110" t="s">
        <v>10251</v>
      </c>
      <c r="L8467" s="89">
        <v>262167.25</v>
      </c>
      <c r="M8467" s="89">
        <v>50079.118000000002</v>
      </c>
      <c r="N8467" s="110" t="s">
        <v>10252</v>
      </c>
      <c r="O8467" s="110" t="s">
        <v>10253</v>
      </c>
      <c r="P8467" s="89">
        <v>46526.896000000001</v>
      </c>
      <c r="Q8467" s="89">
        <v>76341.616999999998</v>
      </c>
      <c r="R8467" s="110" t="s">
        <v>10254</v>
      </c>
      <c r="S8467" s="110" t="s">
        <v>10255</v>
      </c>
    </row>
    <row r="8468" spans="1:19" ht="11.25" thickBot="1" x14ac:dyDescent="0.2">
      <c r="A8468" s="93"/>
    </row>
    <row r="8469" spans="1:19" ht="11.25" thickBot="1" x14ac:dyDescent="0.2">
      <c r="A8469" s="113" t="s">
        <v>352</v>
      </c>
      <c r="B8469" s="93"/>
      <c r="C8469" s="110" t="s">
        <v>10256</v>
      </c>
      <c r="D8469" s="110" t="s">
        <v>10257</v>
      </c>
      <c r="E8469" s="110" t="s">
        <v>10258</v>
      </c>
      <c r="F8469" s="110" t="s">
        <v>10259</v>
      </c>
      <c r="G8469" s="110" t="s">
        <v>10260</v>
      </c>
      <c r="H8469" s="110" t="s">
        <v>10261</v>
      </c>
      <c r="I8469" s="118">
        <v>75367.748999999996</v>
      </c>
      <c r="J8469" s="112" t="s">
        <v>10262</v>
      </c>
      <c r="K8469" s="110" t="s">
        <v>10263</v>
      </c>
      <c r="L8469" s="114">
        <v>262199.65000000002</v>
      </c>
      <c r="M8469" s="114">
        <v>49503.082999999999</v>
      </c>
      <c r="N8469" s="110" t="s">
        <v>10264</v>
      </c>
      <c r="O8469" s="110" t="s">
        <v>10265</v>
      </c>
      <c r="P8469" s="114">
        <v>46581.684999999998</v>
      </c>
      <c r="Q8469" s="114">
        <v>76481.463000000003</v>
      </c>
      <c r="R8469" s="110" t="s">
        <v>10266</v>
      </c>
      <c r="S8469" s="110" t="s">
        <v>10267</v>
      </c>
    </row>
    <row r="8470" spans="1:19" ht="11.25" thickBot="1" x14ac:dyDescent="0.2">
      <c r="A8470" s="93"/>
    </row>
    <row r="8471" spans="1:19" ht="11.25" thickBot="1" x14ac:dyDescent="0.2">
      <c r="A8471" s="116" t="s">
        <v>355</v>
      </c>
      <c r="B8471" s="93"/>
      <c r="C8471" s="110" t="s">
        <v>10268</v>
      </c>
      <c r="D8471" s="110" t="s">
        <v>10269</v>
      </c>
      <c r="E8471" s="110" t="s">
        <v>10270</v>
      </c>
      <c r="F8471" s="110" t="s">
        <v>10271</v>
      </c>
      <c r="G8471" s="110" t="s">
        <v>10272</v>
      </c>
      <c r="H8471" s="110" t="s">
        <v>10273</v>
      </c>
      <c r="I8471" s="118">
        <v>236.12200000000001</v>
      </c>
      <c r="J8471" s="112" t="s">
        <v>10274</v>
      </c>
      <c r="K8471" s="110" t="s">
        <v>10275</v>
      </c>
      <c r="L8471" s="114">
        <v>425.21699999999998</v>
      </c>
      <c r="M8471" s="114">
        <v>604.726</v>
      </c>
      <c r="N8471" s="110" t="s">
        <v>10276</v>
      </c>
      <c r="O8471" s="110" t="s">
        <v>10277</v>
      </c>
      <c r="P8471" s="114">
        <v>89.74</v>
      </c>
      <c r="Q8471" s="114">
        <v>225.90600000000001</v>
      </c>
      <c r="R8471" s="110" t="s">
        <v>10278</v>
      </c>
      <c r="S8471" s="110" t="s">
        <v>10279</v>
      </c>
    </row>
    <row r="8472" spans="1:19" ht="11.25" thickBot="1" x14ac:dyDescent="0.2">
      <c r="A8472" s="93"/>
    </row>
    <row r="8473" spans="1:19" ht="11.25" thickBot="1" x14ac:dyDescent="0.2">
      <c r="A8473" s="117" t="s">
        <v>358</v>
      </c>
      <c r="B8473" s="93"/>
      <c r="C8473" s="110" t="s">
        <v>2362</v>
      </c>
      <c r="D8473" s="110" t="s">
        <v>9038</v>
      </c>
      <c r="E8473" s="110" t="s">
        <v>1928</v>
      </c>
      <c r="F8473" s="110" t="s">
        <v>1818</v>
      </c>
      <c r="G8473" s="110" t="s">
        <v>6495</v>
      </c>
      <c r="H8473" s="110" t="s">
        <v>10280</v>
      </c>
      <c r="I8473" s="118">
        <v>0.313</v>
      </c>
      <c r="J8473" s="112" t="s">
        <v>4256</v>
      </c>
      <c r="K8473" s="110" t="s">
        <v>365</v>
      </c>
      <c r="L8473" s="114">
        <v>0.16200000000000001</v>
      </c>
      <c r="M8473" s="114">
        <v>1.222</v>
      </c>
      <c r="N8473" s="110" t="s">
        <v>6145</v>
      </c>
      <c r="O8473" s="110" t="s">
        <v>1481</v>
      </c>
      <c r="P8473" s="114">
        <v>0.193</v>
      </c>
      <c r="Q8473" s="114">
        <v>0.29499999999999998</v>
      </c>
      <c r="R8473" s="110" t="s">
        <v>10281</v>
      </c>
      <c r="S8473" s="110" t="s">
        <v>10282</v>
      </c>
    </row>
    <row r="8474" spans="1:19" ht="11.25" thickBot="1" x14ac:dyDescent="0.2">
      <c r="A8474" s="93"/>
    </row>
    <row r="8475" spans="1:19" ht="11.25" thickBot="1" x14ac:dyDescent="0.2">
      <c r="A8475" s="87" t="s">
        <v>345</v>
      </c>
      <c r="B8475" s="87" t="s">
        <v>346</v>
      </c>
      <c r="C8475" s="107" t="s">
        <v>18</v>
      </c>
      <c r="D8475" s="108" t="s">
        <v>19</v>
      </c>
      <c r="E8475" s="108" t="s">
        <v>20</v>
      </c>
      <c r="F8475" s="107" t="s">
        <v>21</v>
      </c>
      <c r="G8475" s="107" t="s">
        <v>22</v>
      </c>
      <c r="H8475" s="107" t="s">
        <v>23</v>
      </c>
      <c r="I8475" s="107" t="s">
        <v>24</v>
      </c>
      <c r="J8475" s="108" t="s">
        <v>25</v>
      </c>
      <c r="K8475" s="108" t="s">
        <v>26</v>
      </c>
      <c r="L8475" s="107" t="s">
        <v>27</v>
      </c>
      <c r="M8475" s="107" t="s">
        <v>28</v>
      </c>
      <c r="N8475" s="107" t="s">
        <v>29</v>
      </c>
      <c r="O8475" s="107" t="s">
        <v>30</v>
      </c>
      <c r="P8475" s="107" t="s">
        <v>31</v>
      </c>
      <c r="Q8475" s="107" t="s">
        <v>32</v>
      </c>
      <c r="R8475" s="107" t="s">
        <v>33</v>
      </c>
      <c r="S8475" s="108" t="s">
        <v>34</v>
      </c>
    </row>
    <row r="8476" spans="1:19" ht="11.25" thickBot="1" x14ac:dyDescent="0.2">
      <c r="A8476" s="88">
        <v>1</v>
      </c>
      <c r="B8476" s="109">
        <v>0.95307870370370373</v>
      </c>
      <c r="C8476" s="89">
        <v>274465.12</v>
      </c>
      <c r="D8476" s="119">
        <v>67855.324999999997</v>
      </c>
      <c r="E8476" s="119">
        <v>1353200.2</v>
      </c>
      <c r="F8476" s="89">
        <v>939.02099999999996</v>
      </c>
      <c r="G8476" s="89">
        <v>66</v>
      </c>
      <c r="H8476" s="89">
        <v>91925.36</v>
      </c>
      <c r="I8476" s="110" t="s">
        <v>10283</v>
      </c>
      <c r="J8476" s="119">
        <v>652342.79</v>
      </c>
      <c r="K8476" s="112" t="s">
        <v>10284</v>
      </c>
      <c r="L8476" s="89">
        <v>31659.037</v>
      </c>
      <c r="M8476" s="89">
        <v>48744.959000000003</v>
      </c>
      <c r="N8476" s="89">
        <v>33</v>
      </c>
      <c r="O8476" s="89">
        <v>212.001</v>
      </c>
      <c r="P8476" s="89">
        <v>982.02300000000002</v>
      </c>
      <c r="Q8476" s="89">
        <v>14197.835999999999</v>
      </c>
      <c r="R8476" s="89">
        <v>2847.1950000000002</v>
      </c>
      <c r="S8476" s="119">
        <v>1173653.3999999999</v>
      </c>
    </row>
    <row r="8477" spans="1:19" ht="11.25" thickBot="1" x14ac:dyDescent="0.2">
      <c r="A8477" s="93"/>
    </row>
    <row r="8478" spans="1:19" ht="11.25" thickBot="1" x14ac:dyDescent="0.2">
      <c r="A8478" s="88">
        <v>2</v>
      </c>
      <c r="B8478" s="109">
        <v>0.95325231481481476</v>
      </c>
      <c r="C8478" s="89">
        <v>275022.39</v>
      </c>
      <c r="D8478" s="119">
        <v>68742.225000000006</v>
      </c>
      <c r="E8478" s="119">
        <v>1359488.5</v>
      </c>
      <c r="F8478" s="89">
        <v>956.02200000000005</v>
      </c>
      <c r="G8478" s="89">
        <v>65</v>
      </c>
      <c r="H8478" s="89">
        <v>92780.137000000002</v>
      </c>
      <c r="I8478" s="110" t="s">
        <v>10285</v>
      </c>
      <c r="J8478" s="119">
        <v>660100.49</v>
      </c>
      <c r="K8478" s="112" t="s">
        <v>10286</v>
      </c>
      <c r="L8478" s="89">
        <v>31008.059000000001</v>
      </c>
      <c r="M8478" s="89">
        <v>48746.964</v>
      </c>
      <c r="N8478" s="89">
        <v>27</v>
      </c>
      <c r="O8478" s="89">
        <v>191.001</v>
      </c>
      <c r="P8478" s="89">
        <v>862.01800000000003</v>
      </c>
      <c r="Q8478" s="89">
        <v>14065.746999999999</v>
      </c>
      <c r="R8478" s="89">
        <v>2813.19</v>
      </c>
      <c r="S8478" s="119">
        <v>1189430.5</v>
      </c>
    </row>
    <row r="8479" spans="1:19" ht="11.25" thickBot="1" x14ac:dyDescent="0.2">
      <c r="A8479" s="93"/>
    </row>
    <row r="8480" spans="1:19" ht="11.25" thickBot="1" x14ac:dyDescent="0.2">
      <c r="A8480" s="88">
        <v>3</v>
      </c>
      <c r="B8480" s="109">
        <v>0.95341435185185175</v>
      </c>
      <c r="C8480" s="89">
        <v>274306.03999999998</v>
      </c>
      <c r="D8480" s="119">
        <v>69156.592999999993</v>
      </c>
      <c r="E8480" s="119">
        <v>1356441.1</v>
      </c>
      <c r="F8480" s="89">
        <v>986.02300000000002</v>
      </c>
      <c r="G8480" s="89">
        <v>66</v>
      </c>
      <c r="H8480" s="89">
        <v>92932.815000000002</v>
      </c>
      <c r="I8480" s="110" t="s">
        <v>10287</v>
      </c>
      <c r="J8480" s="119">
        <v>661499.85</v>
      </c>
      <c r="K8480" s="112" t="s">
        <v>10288</v>
      </c>
      <c r="L8480" s="89">
        <v>31669.052</v>
      </c>
      <c r="M8480" s="89">
        <v>48492.370999999999</v>
      </c>
      <c r="N8480" s="89">
        <v>28</v>
      </c>
      <c r="O8480" s="89">
        <v>182.001</v>
      </c>
      <c r="P8480" s="89">
        <v>879.01900000000001</v>
      </c>
      <c r="Q8480" s="89">
        <v>13889.629000000001</v>
      </c>
      <c r="R8480" s="89">
        <v>2819.1909999999998</v>
      </c>
      <c r="S8480" s="119">
        <v>1199510.5</v>
      </c>
    </row>
    <row r="8481" spans="1:19" ht="11.25" thickBot="1" x14ac:dyDescent="0.2">
      <c r="A8481" s="93"/>
    </row>
    <row r="8482" spans="1:19" ht="11.25" thickBot="1" x14ac:dyDescent="0.2">
      <c r="A8482" s="113" t="s">
        <v>352</v>
      </c>
      <c r="B8482" s="93"/>
      <c r="C8482" s="114">
        <v>274597.84999999998</v>
      </c>
      <c r="D8482" s="118">
        <v>68584.714000000007</v>
      </c>
      <c r="E8482" s="118">
        <v>1356376.6</v>
      </c>
      <c r="F8482" s="114">
        <v>960.35500000000002</v>
      </c>
      <c r="G8482" s="114">
        <v>65.667000000000002</v>
      </c>
      <c r="H8482" s="114">
        <v>92546.104000000007</v>
      </c>
      <c r="I8482" s="110" t="s">
        <v>10289</v>
      </c>
      <c r="J8482" s="118">
        <v>657981.04</v>
      </c>
      <c r="K8482" s="112" t="s">
        <v>10290</v>
      </c>
      <c r="L8482" s="114">
        <v>31445.383000000002</v>
      </c>
      <c r="M8482" s="114">
        <v>48661.430999999997</v>
      </c>
      <c r="N8482" s="114">
        <v>29.332999999999998</v>
      </c>
      <c r="O8482" s="114">
        <v>195.001</v>
      </c>
      <c r="P8482" s="114">
        <v>907.68700000000001</v>
      </c>
      <c r="Q8482" s="114">
        <v>14051.071</v>
      </c>
      <c r="R8482" s="114">
        <v>2826.5250000000001</v>
      </c>
      <c r="S8482" s="118">
        <v>1187531.5</v>
      </c>
    </row>
    <row r="8483" spans="1:19" ht="11.25" thickBot="1" x14ac:dyDescent="0.2">
      <c r="A8483" s="93"/>
    </row>
    <row r="8484" spans="1:19" ht="11.25" thickBot="1" x14ac:dyDescent="0.2">
      <c r="A8484" s="116" t="s">
        <v>355</v>
      </c>
      <c r="B8484" s="93"/>
      <c r="C8484" s="114">
        <v>376.17</v>
      </c>
      <c r="D8484" s="118">
        <v>664.78</v>
      </c>
      <c r="E8484" s="118">
        <v>3144.6149999999998</v>
      </c>
      <c r="F8484" s="114">
        <v>23.798999999999999</v>
      </c>
      <c r="G8484" s="114">
        <v>0.57699999999999996</v>
      </c>
      <c r="H8484" s="114">
        <v>542.97299999999996</v>
      </c>
      <c r="I8484" s="110" t="s">
        <v>10291</v>
      </c>
      <c r="J8484" s="118">
        <v>4932.7439999999997</v>
      </c>
      <c r="K8484" s="112" t="s">
        <v>10292</v>
      </c>
      <c r="L8484" s="114">
        <v>378.767</v>
      </c>
      <c r="M8484" s="114">
        <v>146.41399999999999</v>
      </c>
      <c r="N8484" s="114">
        <v>3.2149999999999999</v>
      </c>
      <c r="O8484" s="114">
        <v>15.395</v>
      </c>
      <c r="P8484" s="114">
        <v>64.936000000000007</v>
      </c>
      <c r="Q8484" s="114">
        <v>154.62700000000001</v>
      </c>
      <c r="R8484" s="114">
        <v>18.149999999999999</v>
      </c>
      <c r="S8484" s="118">
        <v>13032.739</v>
      </c>
    </row>
    <row r="8485" spans="1:19" ht="11.25" thickBot="1" x14ac:dyDescent="0.2">
      <c r="A8485" s="93"/>
    </row>
    <row r="8486" spans="1:19" ht="11.25" thickBot="1" x14ac:dyDescent="0.2">
      <c r="A8486" s="117" t="s">
        <v>358</v>
      </c>
      <c r="B8486" s="93"/>
      <c r="C8486" s="114">
        <v>0.13700000000000001</v>
      </c>
      <c r="D8486" s="118">
        <v>0.96899999999999997</v>
      </c>
      <c r="E8486" s="118">
        <v>0.23200000000000001</v>
      </c>
      <c r="F8486" s="114">
        <v>2.4780000000000002</v>
      </c>
      <c r="G8486" s="114">
        <v>0.879</v>
      </c>
      <c r="H8486" s="114">
        <v>0.58699999999999997</v>
      </c>
      <c r="I8486" s="110" t="s">
        <v>10293</v>
      </c>
      <c r="J8486" s="118">
        <v>0.75</v>
      </c>
      <c r="K8486" s="112" t="s">
        <v>4616</v>
      </c>
      <c r="L8486" s="114">
        <v>1.2050000000000001</v>
      </c>
      <c r="M8486" s="114">
        <v>0.30099999999999999</v>
      </c>
      <c r="N8486" s="114">
        <v>10.959</v>
      </c>
      <c r="O8486" s="114">
        <v>7.8949999999999996</v>
      </c>
      <c r="P8486" s="114">
        <v>7.1539999999999999</v>
      </c>
      <c r="Q8486" s="114">
        <v>1.1000000000000001</v>
      </c>
      <c r="R8486" s="114">
        <v>0.64200000000000002</v>
      </c>
      <c r="S8486" s="118">
        <v>1.097</v>
      </c>
    </row>
    <row r="8487" spans="1:19" ht="11.25" thickBot="1" x14ac:dyDescent="0.2">
      <c r="A8487" s="93"/>
    </row>
    <row r="8488" spans="1:19" ht="11.25" thickBot="1" x14ac:dyDescent="0.2">
      <c r="A8488" s="87" t="s">
        <v>345</v>
      </c>
      <c r="B8488" s="87" t="s">
        <v>346</v>
      </c>
      <c r="C8488" s="108" t="s">
        <v>35</v>
      </c>
      <c r="D8488" s="107" t="s">
        <v>36</v>
      </c>
      <c r="E8488" s="107" t="s">
        <v>37</v>
      </c>
      <c r="F8488" s="107" t="s">
        <v>38</v>
      </c>
      <c r="G8488" s="107" t="s">
        <v>39</v>
      </c>
      <c r="H8488" s="107" t="s">
        <v>40</v>
      </c>
      <c r="I8488" s="107" t="s">
        <v>41</v>
      </c>
      <c r="J8488" s="107" t="s">
        <v>42</v>
      </c>
      <c r="K8488" s="107" t="s">
        <v>43</v>
      </c>
      <c r="L8488" s="107" t="s">
        <v>44</v>
      </c>
      <c r="M8488" s="107" t="s">
        <v>45</v>
      </c>
      <c r="N8488" s="107" t="s">
        <v>46</v>
      </c>
      <c r="O8488" s="107" t="s">
        <v>47</v>
      </c>
      <c r="P8488" s="107" t="s">
        <v>48</v>
      </c>
      <c r="Q8488" s="107" t="s">
        <v>49</v>
      </c>
      <c r="R8488" s="107" t="s">
        <v>50</v>
      </c>
      <c r="S8488" s="107" t="s">
        <v>51</v>
      </c>
    </row>
    <row r="8489" spans="1:19" ht="11.25" thickBot="1" x14ac:dyDescent="0.2">
      <c r="A8489" s="88">
        <v>1</v>
      </c>
      <c r="B8489" s="109">
        <v>0.95307870370370373</v>
      </c>
      <c r="C8489" s="112" t="s">
        <v>10294</v>
      </c>
      <c r="D8489" s="110" t="s">
        <v>10295</v>
      </c>
      <c r="E8489" s="89">
        <v>14827.273999999999</v>
      </c>
      <c r="F8489" s="89">
        <v>11</v>
      </c>
      <c r="G8489" s="89">
        <v>12293.626</v>
      </c>
      <c r="H8489" s="89">
        <v>1551676.1</v>
      </c>
      <c r="I8489" s="110" t="s">
        <v>10296</v>
      </c>
      <c r="J8489" s="89">
        <v>290812.65999999997</v>
      </c>
      <c r="K8489" s="89">
        <v>245776.24</v>
      </c>
      <c r="L8489" s="89">
        <v>25866.046999999999</v>
      </c>
      <c r="M8489" s="89">
        <v>16616.624</v>
      </c>
      <c r="N8489" s="89">
        <v>2592.1610000000001</v>
      </c>
      <c r="O8489" s="89">
        <v>3753.3380000000002</v>
      </c>
      <c r="P8489" s="89">
        <v>4058.395</v>
      </c>
      <c r="Q8489" s="89">
        <v>3181.2429999999999</v>
      </c>
      <c r="R8489" s="89">
        <v>4194.4219999999996</v>
      </c>
      <c r="S8489" s="89">
        <v>3232.2510000000002</v>
      </c>
    </row>
    <row r="8490" spans="1:19" ht="11.25" thickBot="1" x14ac:dyDescent="0.2">
      <c r="A8490" s="93"/>
    </row>
    <row r="8491" spans="1:19" ht="11.25" thickBot="1" x14ac:dyDescent="0.2">
      <c r="A8491" s="88">
        <v>2</v>
      </c>
      <c r="B8491" s="109">
        <v>0.95325231481481476</v>
      </c>
      <c r="C8491" s="112" t="s">
        <v>10297</v>
      </c>
      <c r="D8491" s="110" t="s">
        <v>10298</v>
      </c>
      <c r="E8491" s="89">
        <v>14556.083000000001</v>
      </c>
      <c r="F8491" s="89">
        <v>25</v>
      </c>
      <c r="G8491" s="89">
        <v>12430.707</v>
      </c>
      <c r="H8491" s="89">
        <v>1547761.4</v>
      </c>
      <c r="I8491" s="110" t="s">
        <v>10299</v>
      </c>
      <c r="J8491" s="89">
        <v>288934.8</v>
      </c>
      <c r="K8491" s="89">
        <v>245157.01</v>
      </c>
      <c r="L8491" s="89">
        <v>26126.371999999999</v>
      </c>
      <c r="M8491" s="89">
        <v>16343.407999999999</v>
      </c>
      <c r="N8491" s="89">
        <v>2520.152</v>
      </c>
      <c r="O8491" s="89">
        <v>3740.3359999999998</v>
      </c>
      <c r="P8491" s="89">
        <v>3969.3780000000002</v>
      </c>
      <c r="Q8491" s="89">
        <v>3197.2449999999999</v>
      </c>
      <c r="R8491" s="89">
        <v>4225.4290000000001</v>
      </c>
      <c r="S8491" s="89">
        <v>3369.2719999999999</v>
      </c>
    </row>
    <row r="8492" spans="1:19" ht="11.25" thickBot="1" x14ac:dyDescent="0.2">
      <c r="A8492" s="93"/>
    </row>
    <row r="8493" spans="1:19" ht="11.25" thickBot="1" x14ac:dyDescent="0.2">
      <c r="A8493" s="88">
        <v>3</v>
      </c>
      <c r="B8493" s="109">
        <v>0.95341435185185175</v>
      </c>
      <c r="C8493" s="112" t="s">
        <v>10300</v>
      </c>
      <c r="D8493" s="110" t="s">
        <v>10301</v>
      </c>
      <c r="E8493" s="89">
        <v>14419.989</v>
      </c>
      <c r="F8493" s="89">
        <v>16</v>
      </c>
      <c r="G8493" s="89">
        <v>12194.567999999999</v>
      </c>
      <c r="H8493" s="89">
        <v>1545705.9</v>
      </c>
      <c r="I8493" s="110" t="s">
        <v>10302</v>
      </c>
      <c r="J8493" s="89">
        <v>290407.06</v>
      </c>
      <c r="K8493" s="89">
        <v>244730.03</v>
      </c>
      <c r="L8493" s="89">
        <v>26239.513999999999</v>
      </c>
      <c r="M8493" s="89">
        <v>16666.664000000001</v>
      </c>
      <c r="N8493" s="89">
        <v>2549.1559999999999</v>
      </c>
      <c r="O8493" s="89">
        <v>3581.308</v>
      </c>
      <c r="P8493" s="89">
        <v>4044.393</v>
      </c>
      <c r="Q8493" s="89">
        <v>3168.241</v>
      </c>
      <c r="R8493" s="89">
        <v>4184.42</v>
      </c>
      <c r="S8493" s="89">
        <v>3388.2759999999998</v>
      </c>
    </row>
    <row r="8494" spans="1:19" ht="11.25" thickBot="1" x14ac:dyDescent="0.2">
      <c r="A8494" s="93"/>
    </row>
    <row r="8495" spans="1:19" ht="11.25" thickBot="1" x14ac:dyDescent="0.2">
      <c r="A8495" s="113" t="s">
        <v>352</v>
      </c>
      <c r="B8495" s="93"/>
      <c r="C8495" s="112" t="s">
        <v>10303</v>
      </c>
      <c r="D8495" s="110" t="s">
        <v>10304</v>
      </c>
      <c r="E8495" s="114">
        <v>14601.116</v>
      </c>
      <c r="F8495" s="114">
        <v>17.332999999999998</v>
      </c>
      <c r="G8495" s="114">
        <v>12306.3</v>
      </c>
      <c r="H8495" s="114">
        <v>1548381.1</v>
      </c>
      <c r="I8495" s="110" t="s">
        <v>10305</v>
      </c>
      <c r="J8495" s="114">
        <v>290051.51</v>
      </c>
      <c r="K8495" s="114">
        <v>245221.09</v>
      </c>
      <c r="L8495" s="114">
        <v>26077.311000000002</v>
      </c>
      <c r="M8495" s="114">
        <v>16542.232</v>
      </c>
      <c r="N8495" s="114">
        <v>2553.8229999999999</v>
      </c>
      <c r="O8495" s="114">
        <v>3691.6610000000001</v>
      </c>
      <c r="P8495" s="114">
        <v>4024.0549999999998</v>
      </c>
      <c r="Q8495" s="114">
        <v>3182.2429999999999</v>
      </c>
      <c r="R8495" s="114">
        <v>4201.424</v>
      </c>
      <c r="S8495" s="114">
        <v>3329.933</v>
      </c>
    </row>
    <row r="8496" spans="1:19" ht="11.25" thickBot="1" x14ac:dyDescent="0.2">
      <c r="A8496" s="93"/>
    </row>
    <row r="8497" spans="1:19" ht="11.25" thickBot="1" x14ac:dyDescent="0.2">
      <c r="A8497" s="116" t="s">
        <v>355</v>
      </c>
      <c r="B8497" s="93"/>
      <c r="C8497" s="112" t="s">
        <v>10306</v>
      </c>
      <c r="D8497" s="110" t="s">
        <v>10307</v>
      </c>
      <c r="E8497" s="114">
        <v>207.34399999999999</v>
      </c>
      <c r="F8497" s="114">
        <v>7.0949999999999998</v>
      </c>
      <c r="G8497" s="114">
        <v>118.57899999999999</v>
      </c>
      <c r="H8497" s="114">
        <v>3032.9839999999999</v>
      </c>
      <c r="I8497" s="110" t="s">
        <v>10308</v>
      </c>
      <c r="J8497" s="114">
        <v>988.13</v>
      </c>
      <c r="K8497" s="114">
        <v>526.04</v>
      </c>
      <c r="L8497" s="114">
        <v>191.506</v>
      </c>
      <c r="M8497" s="114">
        <v>173.995</v>
      </c>
      <c r="N8497" s="114">
        <v>36.231000000000002</v>
      </c>
      <c r="O8497" s="114">
        <v>95.789000000000001</v>
      </c>
      <c r="P8497" s="114">
        <v>47.866999999999997</v>
      </c>
      <c r="Q8497" s="114">
        <v>14.528</v>
      </c>
      <c r="R8497" s="114">
        <v>21.382000000000001</v>
      </c>
      <c r="S8497" s="114">
        <v>85.126999999999995</v>
      </c>
    </row>
    <row r="8498" spans="1:19" ht="11.25" thickBot="1" x14ac:dyDescent="0.2">
      <c r="A8498" s="93"/>
    </row>
    <row r="8499" spans="1:19" ht="11.25" thickBot="1" x14ac:dyDescent="0.2">
      <c r="A8499" s="117" t="s">
        <v>358</v>
      </c>
      <c r="B8499" s="93"/>
      <c r="C8499" s="112" t="s">
        <v>3796</v>
      </c>
      <c r="D8499" s="110" t="s">
        <v>10309</v>
      </c>
      <c r="E8499" s="114">
        <v>1.42</v>
      </c>
      <c r="F8499" s="114">
        <v>40.93</v>
      </c>
      <c r="G8499" s="114">
        <v>0.96399999999999997</v>
      </c>
      <c r="H8499" s="114">
        <v>0.19600000000000001</v>
      </c>
      <c r="I8499" s="110" t="s">
        <v>3030</v>
      </c>
      <c r="J8499" s="114">
        <v>0.34100000000000003</v>
      </c>
      <c r="K8499" s="114">
        <v>0.215</v>
      </c>
      <c r="L8499" s="114">
        <v>0.73399999999999999</v>
      </c>
      <c r="M8499" s="114">
        <v>1.052</v>
      </c>
      <c r="N8499" s="114">
        <v>1.419</v>
      </c>
      <c r="O8499" s="114">
        <v>2.5950000000000002</v>
      </c>
      <c r="P8499" s="114">
        <v>1.19</v>
      </c>
      <c r="Q8499" s="114">
        <v>0.45700000000000002</v>
      </c>
      <c r="R8499" s="114">
        <v>0.50900000000000001</v>
      </c>
      <c r="S8499" s="114">
        <v>2.556</v>
      </c>
    </row>
    <row r="8500" spans="1:19" ht="11.25" thickBot="1" x14ac:dyDescent="0.2">
      <c r="A8500" s="93"/>
    </row>
    <row r="8501" spans="1:19" ht="11.25" thickBot="1" x14ac:dyDescent="0.2">
      <c r="A8501" s="87" t="s">
        <v>345</v>
      </c>
      <c r="B8501" s="87" t="s">
        <v>346</v>
      </c>
      <c r="C8501" s="107" t="s">
        <v>52</v>
      </c>
      <c r="D8501" s="107" t="s">
        <v>53</v>
      </c>
      <c r="E8501" s="107" t="s">
        <v>54</v>
      </c>
      <c r="F8501" s="107" t="s">
        <v>55</v>
      </c>
      <c r="G8501" s="107" t="s">
        <v>56</v>
      </c>
      <c r="H8501" s="107" t="s">
        <v>57</v>
      </c>
      <c r="I8501" s="107" t="s">
        <v>58</v>
      </c>
      <c r="J8501" s="107" t="s">
        <v>59</v>
      </c>
      <c r="K8501" s="107" t="s">
        <v>60</v>
      </c>
      <c r="L8501" s="107" t="s">
        <v>61</v>
      </c>
      <c r="M8501" s="107" t="s">
        <v>62</v>
      </c>
      <c r="N8501" s="107" t="s">
        <v>63</v>
      </c>
      <c r="O8501" s="107" t="s">
        <v>64</v>
      </c>
      <c r="P8501" s="108" t="s">
        <v>65</v>
      </c>
      <c r="Q8501" s="108" t="s">
        <v>66</v>
      </c>
      <c r="R8501" s="107" t="s">
        <v>67</v>
      </c>
      <c r="S8501" s="107" t="s">
        <v>68</v>
      </c>
    </row>
    <row r="8502" spans="1:19" ht="11.25" thickBot="1" x14ac:dyDescent="0.2">
      <c r="A8502" s="88">
        <v>1</v>
      </c>
      <c r="B8502" s="109">
        <v>0.95307870370370373</v>
      </c>
      <c r="C8502" s="89">
        <v>3598.3110000000001</v>
      </c>
      <c r="D8502" s="89">
        <v>1406.047</v>
      </c>
      <c r="E8502" s="89">
        <v>2307.1280000000002</v>
      </c>
      <c r="F8502" s="89">
        <v>1561.059</v>
      </c>
      <c r="G8502" s="89">
        <v>47609.337</v>
      </c>
      <c r="H8502" s="89">
        <v>31236.400000000001</v>
      </c>
      <c r="I8502" s="89">
        <v>82</v>
      </c>
      <c r="J8502" s="89">
        <v>147.001</v>
      </c>
      <c r="K8502" s="89">
        <v>219.001</v>
      </c>
      <c r="L8502" s="89">
        <v>466.005</v>
      </c>
      <c r="M8502" s="89">
        <v>2947.2089999999998</v>
      </c>
      <c r="N8502" s="89">
        <v>1496.0540000000001</v>
      </c>
      <c r="O8502" s="89">
        <v>294897.48</v>
      </c>
      <c r="P8502" s="112" t="s">
        <v>10310</v>
      </c>
      <c r="Q8502" s="112" t="s">
        <v>10311</v>
      </c>
      <c r="R8502" s="89">
        <v>27784.514999999999</v>
      </c>
      <c r="S8502" s="89">
        <v>335819.96</v>
      </c>
    </row>
    <row r="8503" spans="1:19" ht="11.25" thickBot="1" x14ac:dyDescent="0.2">
      <c r="A8503" s="93"/>
    </row>
    <row r="8504" spans="1:19" ht="11.25" thickBot="1" x14ac:dyDescent="0.2">
      <c r="A8504" s="88">
        <v>2</v>
      </c>
      <c r="B8504" s="109">
        <v>0.95325231481481476</v>
      </c>
      <c r="C8504" s="89">
        <v>3584.308</v>
      </c>
      <c r="D8504" s="89">
        <v>1496.0540000000001</v>
      </c>
      <c r="E8504" s="89">
        <v>2301.127</v>
      </c>
      <c r="F8504" s="89">
        <v>1553.058</v>
      </c>
      <c r="G8504" s="89">
        <v>47004.966999999997</v>
      </c>
      <c r="H8504" s="89">
        <v>31274.456999999999</v>
      </c>
      <c r="I8504" s="89">
        <v>93</v>
      </c>
      <c r="J8504" s="89">
        <v>153.001</v>
      </c>
      <c r="K8504" s="89">
        <v>233.001</v>
      </c>
      <c r="L8504" s="89">
        <v>467.005</v>
      </c>
      <c r="M8504" s="89">
        <v>2965.2109999999998</v>
      </c>
      <c r="N8504" s="89">
        <v>1455.0509999999999</v>
      </c>
      <c r="O8504" s="89">
        <v>293276.84000000003</v>
      </c>
      <c r="P8504" s="112" t="s">
        <v>10312</v>
      </c>
      <c r="Q8504" s="112" t="s">
        <v>10313</v>
      </c>
      <c r="R8504" s="89">
        <v>27902.672999999999</v>
      </c>
      <c r="S8504" s="89">
        <v>335372.84000000003</v>
      </c>
    </row>
    <row r="8505" spans="1:19" ht="11.25" thickBot="1" x14ac:dyDescent="0.2">
      <c r="A8505" s="93"/>
    </row>
    <row r="8506" spans="1:19" ht="11.25" thickBot="1" x14ac:dyDescent="0.2">
      <c r="A8506" s="88">
        <v>3</v>
      </c>
      <c r="B8506" s="109">
        <v>0.95341435185185175</v>
      </c>
      <c r="C8506" s="89">
        <v>3760.3389999999999</v>
      </c>
      <c r="D8506" s="89">
        <v>1526.056</v>
      </c>
      <c r="E8506" s="89">
        <v>2296.127</v>
      </c>
      <c r="F8506" s="89">
        <v>1627.0640000000001</v>
      </c>
      <c r="G8506" s="89">
        <v>47299.633000000002</v>
      </c>
      <c r="H8506" s="89">
        <v>31327.536</v>
      </c>
      <c r="I8506" s="89">
        <v>86</v>
      </c>
      <c r="J8506" s="89">
        <v>124</v>
      </c>
      <c r="K8506" s="89">
        <v>191.001</v>
      </c>
      <c r="L8506" s="89">
        <v>412.00400000000002</v>
      </c>
      <c r="M8506" s="89">
        <v>2974.212</v>
      </c>
      <c r="N8506" s="89">
        <v>1500.0540000000001</v>
      </c>
      <c r="O8506" s="89">
        <v>297259.7</v>
      </c>
      <c r="P8506" s="112" t="s">
        <v>10314</v>
      </c>
      <c r="Q8506" s="112" t="s">
        <v>10315</v>
      </c>
      <c r="R8506" s="89">
        <v>28387.327000000001</v>
      </c>
      <c r="S8506" s="89">
        <v>335034.46999999997</v>
      </c>
    </row>
    <row r="8507" spans="1:19" ht="11.25" thickBot="1" x14ac:dyDescent="0.2">
      <c r="A8507" s="93"/>
    </row>
    <row r="8508" spans="1:19" ht="11.25" thickBot="1" x14ac:dyDescent="0.2">
      <c r="A8508" s="113" t="s">
        <v>352</v>
      </c>
      <c r="B8508" s="93"/>
      <c r="C8508" s="114">
        <v>3647.6529999999998</v>
      </c>
      <c r="D8508" s="114">
        <v>1476.0519999999999</v>
      </c>
      <c r="E8508" s="114">
        <v>2301.46</v>
      </c>
      <c r="F8508" s="114">
        <v>1580.393</v>
      </c>
      <c r="G8508" s="114">
        <v>47304.646000000001</v>
      </c>
      <c r="H8508" s="114">
        <v>31279.464</v>
      </c>
      <c r="I8508" s="114">
        <v>87</v>
      </c>
      <c r="J8508" s="114">
        <v>141.334</v>
      </c>
      <c r="K8508" s="114">
        <v>214.334</v>
      </c>
      <c r="L8508" s="114">
        <v>448.33800000000002</v>
      </c>
      <c r="M8508" s="114">
        <v>2962.2109999999998</v>
      </c>
      <c r="N8508" s="114">
        <v>1483.72</v>
      </c>
      <c r="O8508" s="114">
        <v>295144.67</v>
      </c>
      <c r="P8508" s="112" t="s">
        <v>10316</v>
      </c>
      <c r="Q8508" s="112" t="s">
        <v>10317</v>
      </c>
      <c r="R8508" s="114">
        <v>28024.838</v>
      </c>
      <c r="S8508" s="114">
        <v>335409.09000000003</v>
      </c>
    </row>
    <row r="8509" spans="1:19" ht="11.25" thickBot="1" x14ac:dyDescent="0.2">
      <c r="A8509" s="93"/>
    </row>
    <row r="8510" spans="1:19" ht="11.25" thickBot="1" x14ac:dyDescent="0.2">
      <c r="A8510" s="116" t="s">
        <v>355</v>
      </c>
      <c r="B8510" s="93"/>
      <c r="C8510" s="114">
        <v>97.84</v>
      </c>
      <c r="D8510" s="114">
        <v>62.454000000000001</v>
      </c>
      <c r="E8510" s="114">
        <v>5.508</v>
      </c>
      <c r="F8510" s="114">
        <v>40.615000000000002</v>
      </c>
      <c r="G8510" s="114">
        <v>302.21600000000001</v>
      </c>
      <c r="H8510" s="114">
        <v>45.774000000000001</v>
      </c>
      <c r="I8510" s="114">
        <v>5.5679999999999996</v>
      </c>
      <c r="J8510" s="114">
        <v>15.308</v>
      </c>
      <c r="K8510" s="114">
        <v>21.385999999999999</v>
      </c>
      <c r="L8510" s="114">
        <v>31.47</v>
      </c>
      <c r="M8510" s="114">
        <v>13.75</v>
      </c>
      <c r="N8510" s="114">
        <v>24.908000000000001</v>
      </c>
      <c r="O8510" s="114">
        <v>2002.9</v>
      </c>
      <c r="P8510" s="112" t="s">
        <v>10318</v>
      </c>
      <c r="Q8510" s="112" t="s">
        <v>10319</v>
      </c>
      <c r="R8510" s="114">
        <v>319.435</v>
      </c>
      <c r="S8510" s="114">
        <v>394</v>
      </c>
    </row>
    <row r="8511" spans="1:19" ht="11.25" thickBot="1" x14ac:dyDescent="0.2">
      <c r="A8511" s="93"/>
    </row>
    <row r="8512" spans="1:19" ht="11.25" thickBot="1" x14ac:dyDescent="0.2">
      <c r="A8512" s="117" t="s">
        <v>358</v>
      </c>
      <c r="B8512" s="93"/>
      <c r="C8512" s="114">
        <v>2.6819999999999999</v>
      </c>
      <c r="D8512" s="114">
        <v>4.2309999999999999</v>
      </c>
      <c r="E8512" s="114">
        <v>0.23899999999999999</v>
      </c>
      <c r="F8512" s="114">
        <v>2.57</v>
      </c>
      <c r="G8512" s="114">
        <v>0.63900000000000001</v>
      </c>
      <c r="H8512" s="114">
        <v>0.14599999999999999</v>
      </c>
      <c r="I8512" s="114">
        <v>6.4</v>
      </c>
      <c r="J8512" s="114">
        <v>10.831</v>
      </c>
      <c r="K8512" s="114">
        <v>9.9779999999999998</v>
      </c>
      <c r="L8512" s="114">
        <v>7.0190000000000001</v>
      </c>
      <c r="M8512" s="114">
        <v>0.46400000000000002</v>
      </c>
      <c r="N8512" s="114">
        <v>1.679</v>
      </c>
      <c r="O8512" s="114">
        <v>0.67900000000000005</v>
      </c>
      <c r="P8512" s="112" t="s">
        <v>4642</v>
      </c>
      <c r="Q8512" s="112" t="s">
        <v>4643</v>
      </c>
      <c r="R8512" s="114">
        <v>1.1399999999999999</v>
      </c>
      <c r="S8512" s="114">
        <v>0.11700000000000001</v>
      </c>
    </row>
    <row r="8513" spans="1:19" ht="10.5" x14ac:dyDescent="0.15">
      <c r="A8513" s="93"/>
    </row>
    <row r="8514" spans="1:19" x14ac:dyDescent="0.15">
      <c r="A8514" s="106"/>
      <c r="B8514" s="69" t="s">
        <v>4644</v>
      </c>
    </row>
    <row r="8515" spans="1:19" ht="9.75" thickBot="1" x14ac:dyDescent="0.2">
      <c r="A8515" s="64" t="s">
        <v>6926</v>
      </c>
    </row>
    <row r="8516" spans="1:19" ht="11.25" thickBot="1" x14ac:dyDescent="0.2">
      <c r="A8516" s="87" t="s">
        <v>345</v>
      </c>
      <c r="B8516" s="87" t="s">
        <v>346</v>
      </c>
      <c r="C8516" s="107" t="s">
        <v>1</v>
      </c>
      <c r="D8516" s="107" t="s">
        <v>2</v>
      </c>
      <c r="E8516" s="107" t="s">
        <v>3</v>
      </c>
      <c r="F8516" s="107" t="s">
        <v>4</v>
      </c>
      <c r="G8516" s="107" t="s">
        <v>5</v>
      </c>
      <c r="H8516" s="107" t="s">
        <v>6</v>
      </c>
      <c r="I8516" s="108" t="s">
        <v>7</v>
      </c>
      <c r="J8516" s="108" t="s">
        <v>8</v>
      </c>
      <c r="K8516" s="107" t="s">
        <v>9</v>
      </c>
      <c r="L8516" s="107" t="s">
        <v>10</v>
      </c>
      <c r="M8516" s="107" t="s">
        <v>11</v>
      </c>
      <c r="N8516" s="107" t="s">
        <v>12</v>
      </c>
      <c r="O8516" s="107" t="s">
        <v>13</v>
      </c>
      <c r="P8516" s="107" t="s">
        <v>14</v>
      </c>
      <c r="Q8516" s="107" t="s">
        <v>15</v>
      </c>
      <c r="R8516" s="107" t="s">
        <v>16</v>
      </c>
      <c r="S8516" s="107" t="s">
        <v>17</v>
      </c>
    </row>
    <row r="8517" spans="1:19" ht="11.25" thickBot="1" x14ac:dyDescent="0.2">
      <c r="A8517" s="88">
        <v>1</v>
      </c>
      <c r="B8517" s="109">
        <v>0.95851851851851855</v>
      </c>
      <c r="C8517" s="110" t="s">
        <v>10320</v>
      </c>
      <c r="D8517" s="110" t="s">
        <v>10321</v>
      </c>
      <c r="E8517" s="110" t="s">
        <v>10322</v>
      </c>
      <c r="F8517" s="110" t="s">
        <v>10323</v>
      </c>
      <c r="G8517" s="110" t="s">
        <v>10324</v>
      </c>
      <c r="H8517" s="110" t="s">
        <v>10325</v>
      </c>
      <c r="I8517" s="119">
        <v>74567.207999999999</v>
      </c>
      <c r="J8517" s="112" t="s">
        <v>10326</v>
      </c>
      <c r="K8517" s="110" t="s">
        <v>10327</v>
      </c>
      <c r="L8517" s="89">
        <v>136620.5</v>
      </c>
      <c r="M8517" s="89">
        <v>22973.66</v>
      </c>
      <c r="N8517" s="110" t="s">
        <v>10328</v>
      </c>
      <c r="O8517" s="110" t="s">
        <v>10329</v>
      </c>
      <c r="P8517" s="89">
        <v>20611.190999999999</v>
      </c>
      <c r="Q8517" s="89">
        <v>41621.535000000003</v>
      </c>
      <c r="R8517" s="89">
        <v>645552.11</v>
      </c>
      <c r="S8517" s="89">
        <v>545194.55000000005</v>
      </c>
    </row>
    <row r="8518" spans="1:19" ht="11.25" thickBot="1" x14ac:dyDescent="0.2">
      <c r="A8518" s="93"/>
    </row>
    <row r="8519" spans="1:19" ht="11.25" thickBot="1" x14ac:dyDescent="0.2">
      <c r="A8519" s="88">
        <v>2</v>
      </c>
      <c r="B8519" s="109">
        <v>0.95869212962962969</v>
      </c>
      <c r="C8519" s="110" t="s">
        <v>10330</v>
      </c>
      <c r="D8519" s="110" t="s">
        <v>10331</v>
      </c>
      <c r="E8519" s="110" t="s">
        <v>10332</v>
      </c>
      <c r="F8519" s="110" t="s">
        <v>10333</v>
      </c>
      <c r="G8519" s="110" t="s">
        <v>10334</v>
      </c>
      <c r="H8519" s="110" t="s">
        <v>10335</v>
      </c>
      <c r="I8519" s="119">
        <v>75425.289000000004</v>
      </c>
      <c r="J8519" s="112" t="s">
        <v>10336</v>
      </c>
      <c r="K8519" s="110" t="s">
        <v>10337</v>
      </c>
      <c r="L8519" s="89">
        <v>138200.87</v>
      </c>
      <c r="M8519" s="89">
        <v>23412.148000000001</v>
      </c>
      <c r="N8519" s="89">
        <v>1305328</v>
      </c>
      <c r="O8519" s="110" t="s">
        <v>10338</v>
      </c>
      <c r="P8519" s="89">
        <v>20825.403999999999</v>
      </c>
      <c r="Q8519" s="89">
        <v>41525.343000000001</v>
      </c>
      <c r="R8519" s="89">
        <v>647547.62</v>
      </c>
      <c r="S8519" s="89">
        <v>547506</v>
      </c>
    </row>
    <row r="8520" spans="1:19" ht="11.25" thickBot="1" x14ac:dyDescent="0.2">
      <c r="A8520" s="93"/>
    </row>
    <row r="8521" spans="1:19" ht="11.25" thickBot="1" x14ac:dyDescent="0.2">
      <c r="A8521" s="88">
        <v>3</v>
      </c>
      <c r="B8521" s="109">
        <v>0.95885416666666667</v>
      </c>
      <c r="C8521" s="110" t="s">
        <v>10339</v>
      </c>
      <c r="D8521" s="110" t="s">
        <v>10340</v>
      </c>
      <c r="E8521" s="110" t="s">
        <v>10341</v>
      </c>
      <c r="F8521" s="110" t="s">
        <v>10342</v>
      </c>
      <c r="G8521" s="110" t="s">
        <v>10343</v>
      </c>
      <c r="H8521" s="110" t="s">
        <v>10344</v>
      </c>
      <c r="I8521" s="119">
        <v>75845.811000000002</v>
      </c>
      <c r="J8521" s="112" t="s">
        <v>10345</v>
      </c>
      <c r="K8521" s="110" t="s">
        <v>10346</v>
      </c>
      <c r="L8521" s="89">
        <v>136655.73000000001</v>
      </c>
      <c r="M8521" s="89">
        <v>23340.066999999999</v>
      </c>
      <c r="N8521" s="89">
        <v>1307000.1000000001</v>
      </c>
      <c r="O8521" s="110" t="s">
        <v>10347</v>
      </c>
      <c r="P8521" s="89">
        <v>20662.241000000002</v>
      </c>
      <c r="Q8521" s="89">
        <v>41528.349000000002</v>
      </c>
      <c r="R8521" s="89">
        <v>645544.89</v>
      </c>
      <c r="S8521" s="89">
        <v>544553.1</v>
      </c>
    </row>
    <row r="8522" spans="1:19" ht="11.25" thickBot="1" x14ac:dyDescent="0.2">
      <c r="A8522" s="93"/>
    </row>
    <row r="8523" spans="1:19" ht="11.25" thickBot="1" x14ac:dyDescent="0.2">
      <c r="A8523" s="113" t="s">
        <v>352</v>
      </c>
      <c r="B8523" s="93"/>
      <c r="C8523" s="110" t="s">
        <v>10348</v>
      </c>
      <c r="D8523" s="110" t="s">
        <v>10349</v>
      </c>
      <c r="E8523" s="110" t="s">
        <v>10350</v>
      </c>
      <c r="F8523" s="110" t="s">
        <v>10351</v>
      </c>
      <c r="G8523" s="110" t="s">
        <v>10352</v>
      </c>
      <c r="H8523" s="110" t="s">
        <v>10353</v>
      </c>
      <c r="I8523" s="118">
        <v>75279.436000000002</v>
      </c>
      <c r="J8523" s="112" t="s">
        <v>10354</v>
      </c>
      <c r="K8523" s="110" t="s">
        <v>10355</v>
      </c>
      <c r="L8523" s="114">
        <v>137159.03</v>
      </c>
      <c r="M8523" s="114">
        <v>23241.957999999999</v>
      </c>
      <c r="N8523" s="110" t="s">
        <v>10356</v>
      </c>
      <c r="O8523" s="110" t="s">
        <v>10357</v>
      </c>
      <c r="P8523" s="114">
        <v>20699.612000000001</v>
      </c>
      <c r="Q8523" s="114">
        <v>41558.409</v>
      </c>
      <c r="R8523" s="114">
        <v>646214.87</v>
      </c>
      <c r="S8523" s="114">
        <v>545751.22</v>
      </c>
    </row>
    <row r="8524" spans="1:19" ht="11.25" thickBot="1" x14ac:dyDescent="0.2">
      <c r="A8524" s="93"/>
    </row>
    <row r="8525" spans="1:19" ht="11.25" thickBot="1" x14ac:dyDescent="0.2">
      <c r="A8525" s="116" t="s">
        <v>355</v>
      </c>
      <c r="B8525" s="93"/>
      <c r="C8525" s="110" t="s">
        <v>10358</v>
      </c>
      <c r="D8525" s="110" t="s">
        <v>10359</v>
      </c>
      <c r="E8525" s="110" t="s">
        <v>10360</v>
      </c>
      <c r="F8525" s="110" t="s">
        <v>10361</v>
      </c>
      <c r="G8525" s="110" t="s">
        <v>10362</v>
      </c>
      <c r="H8525" s="110" t="s">
        <v>10363</v>
      </c>
      <c r="I8525" s="118">
        <v>651.66</v>
      </c>
      <c r="J8525" s="112" t="s">
        <v>10364</v>
      </c>
      <c r="K8525" s="110" t="s">
        <v>10365</v>
      </c>
      <c r="L8525" s="114">
        <v>902.43</v>
      </c>
      <c r="M8525" s="114">
        <v>235.13200000000001</v>
      </c>
      <c r="N8525" s="110" t="s">
        <v>10366</v>
      </c>
      <c r="O8525" s="110" t="s">
        <v>10367</v>
      </c>
      <c r="P8525" s="114">
        <v>111.889</v>
      </c>
      <c r="Q8525" s="114">
        <v>54.689</v>
      </c>
      <c r="R8525" s="114">
        <v>1154.202</v>
      </c>
      <c r="S8525" s="114">
        <v>1553.1610000000001</v>
      </c>
    </row>
    <row r="8526" spans="1:19" ht="11.25" thickBot="1" x14ac:dyDescent="0.2">
      <c r="A8526" s="93"/>
    </row>
    <row r="8527" spans="1:19" ht="11.25" thickBot="1" x14ac:dyDescent="0.2">
      <c r="A8527" s="117" t="s">
        <v>358</v>
      </c>
      <c r="B8527" s="93"/>
      <c r="C8527" s="110" t="s">
        <v>1767</v>
      </c>
      <c r="D8527" s="110" t="s">
        <v>10051</v>
      </c>
      <c r="E8527" s="110" t="s">
        <v>3326</v>
      </c>
      <c r="F8527" s="110" t="s">
        <v>5091</v>
      </c>
      <c r="G8527" s="110" t="s">
        <v>5081</v>
      </c>
      <c r="H8527" s="110" t="s">
        <v>10368</v>
      </c>
      <c r="I8527" s="118">
        <v>0.86599999999999999</v>
      </c>
      <c r="J8527" s="112" t="s">
        <v>4694</v>
      </c>
      <c r="K8527" s="110" t="s">
        <v>511</v>
      </c>
      <c r="L8527" s="114">
        <v>0.65800000000000003</v>
      </c>
      <c r="M8527" s="114">
        <v>1.012</v>
      </c>
      <c r="N8527" s="110" t="s">
        <v>10369</v>
      </c>
      <c r="O8527" s="110" t="s">
        <v>735</v>
      </c>
      <c r="P8527" s="114">
        <v>0.54100000000000004</v>
      </c>
      <c r="Q8527" s="114">
        <v>0.13200000000000001</v>
      </c>
      <c r="R8527" s="114">
        <v>0.17899999999999999</v>
      </c>
      <c r="S8527" s="114">
        <v>0.28499999999999998</v>
      </c>
    </row>
    <row r="8528" spans="1:19" ht="11.25" thickBot="1" x14ac:dyDescent="0.2">
      <c r="A8528" s="93"/>
    </row>
    <row r="8529" spans="1:19" ht="11.25" thickBot="1" x14ac:dyDescent="0.2">
      <c r="A8529" s="87" t="s">
        <v>345</v>
      </c>
      <c r="B8529" s="87" t="s">
        <v>346</v>
      </c>
      <c r="C8529" s="107" t="s">
        <v>18</v>
      </c>
      <c r="D8529" s="108" t="s">
        <v>19</v>
      </c>
      <c r="E8529" s="108" t="s">
        <v>20</v>
      </c>
      <c r="F8529" s="107" t="s">
        <v>21</v>
      </c>
      <c r="G8529" s="107" t="s">
        <v>22</v>
      </c>
      <c r="H8529" s="107" t="s">
        <v>23</v>
      </c>
      <c r="I8529" s="107" t="s">
        <v>24</v>
      </c>
      <c r="J8529" s="108" t="s">
        <v>25</v>
      </c>
      <c r="K8529" s="108" t="s">
        <v>26</v>
      </c>
      <c r="L8529" s="107" t="s">
        <v>27</v>
      </c>
      <c r="M8529" s="107" t="s">
        <v>28</v>
      </c>
      <c r="N8529" s="107" t="s">
        <v>29</v>
      </c>
      <c r="O8529" s="107" t="s">
        <v>30</v>
      </c>
      <c r="P8529" s="107" t="s">
        <v>31</v>
      </c>
      <c r="Q8529" s="107" t="s">
        <v>32</v>
      </c>
      <c r="R8529" s="107" t="s">
        <v>33</v>
      </c>
      <c r="S8529" s="108" t="s">
        <v>34</v>
      </c>
    </row>
    <row r="8530" spans="1:19" ht="11.25" thickBot="1" x14ac:dyDescent="0.2">
      <c r="A8530" s="88">
        <v>1</v>
      </c>
      <c r="B8530" s="109">
        <v>0.95851851851851855</v>
      </c>
      <c r="C8530" s="89">
        <v>137309</v>
      </c>
      <c r="D8530" s="119">
        <v>67445.998999999996</v>
      </c>
      <c r="E8530" s="119">
        <v>1360902.5</v>
      </c>
      <c r="F8530" s="89">
        <v>485.00599999999997</v>
      </c>
      <c r="G8530" s="89">
        <v>62</v>
      </c>
      <c r="H8530" s="89">
        <v>59573.053</v>
      </c>
      <c r="I8530" s="110" t="s">
        <v>10370</v>
      </c>
      <c r="J8530" s="119">
        <v>645337.61</v>
      </c>
      <c r="K8530" s="112" t="s">
        <v>10371</v>
      </c>
      <c r="L8530" s="89">
        <v>15093.466</v>
      </c>
      <c r="M8530" s="89">
        <v>22846.52</v>
      </c>
      <c r="N8530" s="89">
        <v>22</v>
      </c>
      <c r="O8530" s="89">
        <v>119</v>
      </c>
      <c r="P8530" s="89">
        <v>461.005</v>
      </c>
      <c r="Q8530" s="89">
        <v>20105.697</v>
      </c>
      <c r="R8530" s="89">
        <v>1393.047</v>
      </c>
      <c r="S8530" s="119">
        <v>1170596.3999999999</v>
      </c>
    </row>
    <row r="8531" spans="1:19" ht="11.25" thickBot="1" x14ac:dyDescent="0.2">
      <c r="A8531" s="93"/>
    </row>
    <row r="8532" spans="1:19" ht="11.25" thickBot="1" x14ac:dyDescent="0.2">
      <c r="A8532" s="88">
        <v>2</v>
      </c>
      <c r="B8532" s="109">
        <v>0.95869212962962969</v>
      </c>
      <c r="C8532" s="89">
        <v>137020.10999999999</v>
      </c>
      <c r="D8532" s="119">
        <v>68630.858999999997</v>
      </c>
      <c r="E8532" s="119">
        <v>1362959.6</v>
      </c>
      <c r="F8532" s="89">
        <v>478.005</v>
      </c>
      <c r="G8532" s="89">
        <v>68</v>
      </c>
      <c r="H8532" s="89">
        <v>59886.951000000001</v>
      </c>
      <c r="I8532" s="110" t="s">
        <v>10372</v>
      </c>
      <c r="J8532" s="119">
        <v>660649.49</v>
      </c>
      <c r="K8532" s="112" t="s">
        <v>10373</v>
      </c>
      <c r="L8532" s="89">
        <v>15382.677</v>
      </c>
      <c r="M8532" s="89">
        <v>22806.475999999999</v>
      </c>
      <c r="N8532" s="89">
        <v>25</v>
      </c>
      <c r="O8532" s="89">
        <v>132</v>
      </c>
      <c r="P8532" s="89">
        <v>494.00599999999997</v>
      </c>
      <c r="Q8532" s="89">
        <v>20253.84</v>
      </c>
      <c r="R8532" s="89">
        <v>1421.049</v>
      </c>
      <c r="S8532" s="119">
        <v>1183875.1000000001</v>
      </c>
    </row>
    <row r="8533" spans="1:19" ht="11.25" thickBot="1" x14ac:dyDescent="0.2">
      <c r="A8533" s="93"/>
    </row>
    <row r="8534" spans="1:19" ht="11.25" thickBot="1" x14ac:dyDescent="0.2">
      <c r="A8534" s="88">
        <v>3</v>
      </c>
      <c r="B8534" s="109">
        <v>0.95885416666666667</v>
      </c>
      <c r="C8534" s="89">
        <v>136793.63</v>
      </c>
      <c r="D8534" s="119">
        <v>68772.323999999993</v>
      </c>
      <c r="E8534" s="119">
        <v>1362401.9</v>
      </c>
      <c r="F8534" s="89">
        <v>462.005</v>
      </c>
      <c r="G8534" s="89">
        <v>47</v>
      </c>
      <c r="H8534" s="89">
        <v>59688.383000000002</v>
      </c>
      <c r="I8534" s="110" t="s">
        <v>10374</v>
      </c>
      <c r="J8534" s="119">
        <v>660506.05000000005</v>
      </c>
      <c r="K8534" s="112" t="s">
        <v>10375</v>
      </c>
      <c r="L8534" s="89">
        <v>15300.617</v>
      </c>
      <c r="M8534" s="89">
        <v>22823.494999999999</v>
      </c>
      <c r="N8534" s="89">
        <v>19</v>
      </c>
      <c r="O8534" s="89">
        <v>86</v>
      </c>
      <c r="P8534" s="89">
        <v>499.00599999999997</v>
      </c>
      <c r="Q8534" s="89">
        <v>20123.714</v>
      </c>
      <c r="R8534" s="89">
        <v>1435.049</v>
      </c>
      <c r="S8534" s="119">
        <v>1196567.3</v>
      </c>
    </row>
    <row r="8535" spans="1:19" ht="11.25" thickBot="1" x14ac:dyDescent="0.2">
      <c r="A8535" s="93"/>
    </row>
    <row r="8536" spans="1:19" ht="11.25" thickBot="1" x14ac:dyDescent="0.2">
      <c r="A8536" s="113" t="s">
        <v>352</v>
      </c>
      <c r="B8536" s="93"/>
      <c r="C8536" s="114">
        <v>137040.92000000001</v>
      </c>
      <c r="D8536" s="118">
        <v>68283.061000000002</v>
      </c>
      <c r="E8536" s="118">
        <v>1362088</v>
      </c>
      <c r="F8536" s="114">
        <v>475.005</v>
      </c>
      <c r="G8536" s="114">
        <v>59</v>
      </c>
      <c r="H8536" s="114">
        <v>59716.129000000001</v>
      </c>
      <c r="I8536" s="110" t="s">
        <v>10376</v>
      </c>
      <c r="J8536" s="118">
        <v>655497.72</v>
      </c>
      <c r="K8536" s="112" t="s">
        <v>10377</v>
      </c>
      <c r="L8536" s="114">
        <v>15258.92</v>
      </c>
      <c r="M8536" s="114">
        <v>22825.496999999999</v>
      </c>
      <c r="N8536" s="114">
        <v>22</v>
      </c>
      <c r="O8536" s="114">
        <v>112.334</v>
      </c>
      <c r="P8536" s="114">
        <v>484.67200000000003</v>
      </c>
      <c r="Q8536" s="114">
        <v>20161.083999999999</v>
      </c>
      <c r="R8536" s="114">
        <v>1416.3820000000001</v>
      </c>
      <c r="S8536" s="118">
        <v>1183679.6000000001</v>
      </c>
    </row>
    <row r="8537" spans="1:19" ht="11.25" thickBot="1" x14ac:dyDescent="0.2">
      <c r="A8537" s="93"/>
    </row>
    <row r="8538" spans="1:19" ht="11.25" thickBot="1" x14ac:dyDescent="0.2">
      <c r="A8538" s="116" t="s">
        <v>355</v>
      </c>
      <c r="B8538" s="93"/>
      <c r="C8538" s="114">
        <v>258.31599999999997</v>
      </c>
      <c r="D8538" s="118">
        <v>728.35900000000004</v>
      </c>
      <c r="E8538" s="118">
        <v>1063.894</v>
      </c>
      <c r="F8538" s="114">
        <v>11.79</v>
      </c>
      <c r="G8538" s="114">
        <v>10.817</v>
      </c>
      <c r="H8538" s="114">
        <v>158.77799999999999</v>
      </c>
      <c r="I8538" s="110" t="s">
        <v>10378</v>
      </c>
      <c r="J8538" s="118">
        <v>8799.2019999999993</v>
      </c>
      <c r="K8538" s="112" t="s">
        <v>10379</v>
      </c>
      <c r="L8538" s="114">
        <v>149.04599999999999</v>
      </c>
      <c r="M8538" s="114">
        <v>20.097000000000001</v>
      </c>
      <c r="N8538" s="114">
        <v>3</v>
      </c>
      <c r="O8538" s="114">
        <v>23.713999999999999</v>
      </c>
      <c r="P8538" s="114">
        <v>20.648</v>
      </c>
      <c r="Q8538" s="114">
        <v>80.832999999999998</v>
      </c>
      <c r="R8538" s="114">
        <v>21.387</v>
      </c>
      <c r="S8538" s="118">
        <v>12986.547</v>
      </c>
    </row>
    <row r="8539" spans="1:19" ht="11.25" thickBot="1" x14ac:dyDescent="0.2">
      <c r="A8539" s="93"/>
    </row>
    <row r="8540" spans="1:19" ht="11.25" thickBot="1" x14ac:dyDescent="0.2">
      <c r="A8540" s="117" t="s">
        <v>358</v>
      </c>
      <c r="B8540" s="93"/>
      <c r="C8540" s="114">
        <v>0.188</v>
      </c>
      <c r="D8540" s="118">
        <v>1.0669999999999999</v>
      </c>
      <c r="E8540" s="118">
        <v>7.8E-2</v>
      </c>
      <c r="F8540" s="114">
        <v>2.4820000000000002</v>
      </c>
      <c r="G8540" s="114">
        <v>18.332999999999998</v>
      </c>
      <c r="H8540" s="114">
        <v>0.26600000000000001</v>
      </c>
      <c r="I8540" s="110" t="s">
        <v>489</v>
      </c>
      <c r="J8540" s="118">
        <v>1.3420000000000001</v>
      </c>
      <c r="K8540" s="112" t="s">
        <v>4707</v>
      </c>
      <c r="L8540" s="114">
        <v>0.97699999999999998</v>
      </c>
      <c r="M8540" s="114">
        <v>8.7999999999999995E-2</v>
      </c>
      <c r="N8540" s="114">
        <v>13.635999999999999</v>
      </c>
      <c r="O8540" s="114">
        <v>21.11</v>
      </c>
      <c r="P8540" s="114">
        <v>4.26</v>
      </c>
      <c r="Q8540" s="114">
        <v>0.40100000000000002</v>
      </c>
      <c r="R8540" s="114">
        <v>1.51</v>
      </c>
      <c r="S8540" s="118">
        <v>1.097</v>
      </c>
    </row>
    <row r="8541" spans="1:19" ht="11.25" thickBot="1" x14ac:dyDescent="0.2">
      <c r="A8541" s="93"/>
    </row>
    <row r="8542" spans="1:19" ht="11.25" thickBot="1" x14ac:dyDescent="0.2">
      <c r="A8542" s="87" t="s">
        <v>345</v>
      </c>
      <c r="B8542" s="87" t="s">
        <v>346</v>
      </c>
      <c r="C8542" s="108" t="s">
        <v>35</v>
      </c>
      <c r="D8542" s="107" t="s">
        <v>36</v>
      </c>
      <c r="E8542" s="107" t="s">
        <v>37</v>
      </c>
      <c r="F8542" s="107" t="s">
        <v>38</v>
      </c>
      <c r="G8542" s="107" t="s">
        <v>39</v>
      </c>
      <c r="H8542" s="107" t="s">
        <v>40</v>
      </c>
      <c r="I8542" s="107" t="s">
        <v>41</v>
      </c>
      <c r="J8542" s="107" t="s">
        <v>42</v>
      </c>
      <c r="K8542" s="107" t="s">
        <v>43</v>
      </c>
      <c r="L8542" s="107" t="s">
        <v>44</v>
      </c>
      <c r="M8542" s="107" t="s">
        <v>45</v>
      </c>
      <c r="N8542" s="107" t="s">
        <v>46</v>
      </c>
      <c r="O8542" s="107" t="s">
        <v>47</v>
      </c>
      <c r="P8542" s="107" t="s">
        <v>48</v>
      </c>
      <c r="Q8542" s="107" t="s">
        <v>49</v>
      </c>
      <c r="R8542" s="107" t="s">
        <v>50</v>
      </c>
      <c r="S8542" s="107" t="s">
        <v>51</v>
      </c>
    </row>
    <row r="8543" spans="1:19" ht="11.25" thickBot="1" x14ac:dyDescent="0.2">
      <c r="A8543" s="88">
        <v>1</v>
      </c>
      <c r="B8543" s="109">
        <v>0.95851851851851855</v>
      </c>
      <c r="C8543" s="112" t="s">
        <v>10380</v>
      </c>
      <c r="D8543" s="89">
        <v>123318.9</v>
      </c>
      <c r="E8543" s="89">
        <v>7898.4970000000003</v>
      </c>
      <c r="F8543" s="89">
        <v>12</v>
      </c>
      <c r="G8543" s="89">
        <v>6689.0739999999996</v>
      </c>
      <c r="H8543" s="89">
        <v>761474.48</v>
      </c>
      <c r="I8543" s="110" t="s">
        <v>10381</v>
      </c>
      <c r="J8543" s="89">
        <v>144490.32999999999</v>
      </c>
      <c r="K8543" s="89">
        <v>125192.03</v>
      </c>
      <c r="L8543" s="89">
        <v>14094.766</v>
      </c>
      <c r="M8543" s="89">
        <v>8621.7839999999997</v>
      </c>
      <c r="N8543" s="89">
        <v>1301.0409999999999</v>
      </c>
      <c r="O8543" s="89">
        <v>1843.0820000000001</v>
      </c>
      <c r="P8543" s="89">
        <v>2000.096</v>
      </c>
      <c r="Q8543" s="89">
        <v>1589.0609999999999</v>
      </c>
      <c r="R8543" s="89">
        <v>1947.0909999999999</v>
      </c>
      <c r="S8543" s="89">
        <v>1589.0609999999999</v>
      </c>
    </row>
    <row r="8544" spans="1:19" ht="11.25" thickBot="1" x14ac:dyDescent="0.2">
      <c r="A8544" s="93"/>
    </row>
    <row r="8545" spans="1:19" ht="11.25" thickBot="1" x14ac:dyDescent="0.2">
      <c r="A8545" s="88">
        <v>2</v>
      </c>
      <c r="B8545" s="109">
        <v>0.95869212962962969</v>
      </c>
      <c r="C8545" s="112" t="s">
        <v>10382</v>
      </c>
      <c r="D8545" s="89">
        <v>124002.95</v>
      </c>
      <c r="E8545" s="89">
        <v>7746.44</v>
      </c>
      <c r="F8545" s="89">
        <v>13</v>
      </c>
      <c r="G8545" s="89">
        <v>6633.0559999999996</v>
      </c>
      <c r="H8545" s="89">
        <v>760578.63</v>
      </c>
      <c r="I8545" s="110" t="s">
        <v>10383</v>
      </c>
      <c r="J8545" s="89">
        <v>143967.73000000001</v>
      </c>
      <c r="K8545" s="89">
        <v>126045.15</v>
      </c>
      <c r="L8545" s="89">
        <v>13896.633</v>
      </c>
      <c r="M8545" s="89">
        <v>8662.8009999999995</v>
      </c>
      <c r="N8545" s="89">
        <v>1335.0429999999999</v>
      </c>
      <c r="O8545" s="89">
        <v>1882.085</v>
      </c>
      <c r="P8545" s="89">
        <v>2014.097</v>
      </c>
      <c r="Q8545" s="89">
        <v>1556.058</v>
      </c>
      <c r="R8545" s="89">
        <v>2039.1</v>
      </c>
      <c r="S8545" s="89">
        <v>1593.0609999999999</v>
      </c>
    </row>
    <row r="8546" spans="1:19" ht="11.25" thickBot="1" x14ac:dyDescent="0.2">
      <c r="A8546" s="93"/>
    </row>
    <row r="8547" spans="1:19" ht="11.25" thickBot="1" x14ac:dyDescent="0.2">
      <c r="A8547" s="88">
        <v>3</v>
      </c>
      <c r="B8547" s="109">
        <v>0.95885416666666667</v>
      </c>
      <c r="C8547" s="112" t="s">
        <v>10384</v>
      </c>
      <c r="D8547" s="89">
        <v>123066.42</v>
      </c>
      <c r="E8547" s="89">
        <v>7780.4530000000004</v>
      </c>
      <c r="F8547" s="89">
        <v>5</v>
      </c>
      <c r="G8547" s="89">
        <v>6700.0770000000002</v>
      </c>
      <c r="H8547" s="89">
        <v>761893.39</v>
      </c>
      <c r="I8547" s="110" t="s">
        <v>10385</v>
      </c>
      <c r="J8547" s="89">
        <v>145094.5</v>
      </c>
      <c r="K8547" s="89">
        <v>125644.74</v>
      </c>
      <c r="L8547" s="89">
        <v>14010.71</v>
      </c>
      <c r="M8547" s="89">
        <v>8670.8040000000001</v>
      </c>
      <c r="N8547" s="89">
        <v>1274.039</v>
      </c>
      <c r="O8547" s="89">
        <v>1753.0740000000001</v>
      </c>
      <c r="P8547" s="89">
        <v>1951.0909999999999</v>
      </c>
      <c r="Q8547" s="89">
        <v>1561.059</v>
      </c>
      <c r="R8547" s="89">
        <v>1947.0909999999999</v>
      </c>
      <c r="S8547" s="89">
        <v>1681.068</v>
      </c>
    </row>
    <row r="8548" spans="1:19" ht="11.25" thickBot="1" x14ac:dyDescent="0.2">
      <c r="A8548" s="93"/>
    </row>
    <row r="8549" spans="1:19" ht="11.25" thickBot="1" x14ac:dyDescent="0.2">
      <c r="A8549" s="113" t="s">
        <v>352</v>
      </c>
      <c r="B8549" s="93"/>
      <c r="C8549" s="112" t="s">
        <v>10386</v>
      </c>
      <c r="D8549" s="114">
        <v>123462.76</v>
      </c>
      <c r="E8549" s="114">
        <v>7808.4629999999997</v>
      </c>
      <c r="F8549" s="114">
        <v>10</v>
      </c>
      <c r="G8549" s="114">
        <v>6674.0690000000004</v>
      </c>
      <c r="H8549" s="114">
        <v>761315.5</v>
      </c>
      <c r="I8549" s="110" t="s">
        <v>10387</v>
      </c>
      <c r="J8549" s="114">
        <v>144517.51999999999</v>
      </c>
      <c r="K8549" s="114">
        <v>125627.3</v>
      </c>
      <c r="L8549" s="114">
        <v>14000.703</v>
      </c>
      <c r="M8549" s="114">
        <v>8651.7960000000003</v>
      </c>
      <c r="N8549" s="114">
        <v>1303.374</v>
      </c>
      <c r="O8549" s="114">
        <v>1826.08</v>
      </c>
      <c r="P8549" s="114">
        <v>1988.4280000000001</v>
      </c>
      <c r="Q8549" s="114">
        <v>1568.7260000000001</v>
      </c>
      <c r="R8549" s="114">
        <v>1977.761</v>
      </c>
      <c r="S8549" s="114">
        <v>1621.0630000000001</v>
      </c>
    </row>
    <row r="8550" spans="1:19" ht="11.25" thickBot="1" x14ac:dyDescent="0.2">
      <c r="A8550" s="93"/>
    </row>
    <row r="8551" spans="1:19" ht="11.25" thickBot="1" x14ac:dyDescent="0.2">
      <c r="A8551" s="116" t="s">
        <v>355</v>
      </c>
      <c r="B8551" s="93"/>
      <c r="C8551" s="112" t="s">
        <v>10388</v>
      </c>
      <c r="D8551" s="114">
        <v>484.553</v>
      </c>
      <c r="E8551" s="114">
        <v>79.805000000000007</v>
      </c>
      <c r="F8551" s="114">
        <v>4.359</v>
      </c>
      <c r="G8551" s="114">
        <v>35.942</v>
      </c>
      <c r="H8551" s="114">
        <v>671.64099999999996</v>
      </c>
      <c r="I8551" s="110" t="s">
        <v>10389</v>
      </c>
      <c r="J8551" s="114">
        <v>563.88</v>
      </c>
      <c r="K8551" s="114">
        <v>426.82799999999997</v>
      </c>
      <c r="L8551" s="114">
        <v>99.444999999999993</v>
      </c>
      <c r="M8551" s="114">
        <v>26.297999999999998</v>
      </c>
      <c r="N8551" s="114">
        <v>30.568999999999999</v>
      </c>
      <c r="O8551" s="114">
        <v>66.165000000000006</v>
      </c>
      <c r="P8551" s="114">
        <v>33.084000000000003</v>
      </c>
      <c r="Q8551" s="114">
        <v>17.786999999999999</v>
      </c>
      <c r="R8551" s="114">
        <v>53.121000000000002</v>
      </c>
      <c r="S8551" s="114">
        <v>52.003999999999998</v>
      </c>
    </row>
    <row r="8552" spans="1:19" ht="11.25" thickBot="1" x14ac:dyDescent="0.2">
      <c r="A8552" s="93"/>
    </row>
    <row r="8553" spans="1:19" ht="11.25" thickBot="1" x14ac:dyDescent="0.2">
      <c r="A8553" s="117" t="s">
        <v>358</v>
      </c>
      <c r="B8553" s="93"/>
      <c r="C8553" s="112" t="s">
        <v>2159</v>
      </c>
      <c r="D8553" s="114">
        <v>0.39200000000000002</v>
      </c>
      <c r="E8553" s="114">
        <v>1.022</v>
      </c>
      <c r="F8553" s="114">
        <v>43.588999999999999</v>
      </c>
      <c r="G8553" s="114">
        <v>0.53900000000000003</v>
      </c>
      <c r="H8553" s="114">
        <v>8.7999999999999995E-2</v>
      </c>
      <c r="I8553" s="110" t="s">
        <v>1495</v>
      </c>
      <c r="J8553" s="114">
        <v>0.39</v>
      </c>
      <c r="K8553" s="114">
        <v>0.34</v>
      </c>
      <c r="L8553" s="114">
        <v>0.71</v>
      </c>
      <c r="M8553" s="114">
        <v>0.30399999999999999</v>
      </c>
      <c r="N8553" s="114">
        <v>2.3450000000000002</v>
      </c>
      <c r="O8553" s="114">
        <v>3.6230000000000002</v>
      </c>
      <c r="P8553" s="114">
        <v>1.6639999999999999</v>
      </c>
      <c r="Q8553" s="114">
        <v>1.1339999999999999</v>
      </c>
      <c r="R8553" s="114">
        <v>2.6859999999999999</v>
      </c>
      <c r="S8553" s="114">
        <v>3.2080000000000002</v>
      </c>
    </row>
    <row r="8554" spans="1:19" ht="11.25" thickBot="1" x14ac:dyDescent="0.2">
      <c r="A8554" s="93"/>
    </row>
    <row r="8555" spans="1:19" ht="11.25" thickBot="1" x14ac:dyDescent="0.2">
      <c r="A8555" s="87" t="s">
        <v>345</v>
      </c>
      <c r="B8555" s="87" t="s">
        <v>346</v>
      </c>
      <c r="C8555" s="107" t="s">
        <v>52</v>
      </c>
      <c r="D8555" s="107" t="s">
        <v>53</v>
      </c>
      <c r="E8555" s="107" t="s">
        <v>54</v>
      </c>
      <c r="F8555" s="107" t="s">
        <v>55</v>
      </c>
      <c r="G8555" s="107" t="s">
        <v>56</v>
      </c>
      <c r="H8555" s="107" t="s">
        <v>57</v>
      </c>
      <c r="I8555" s="107" t="s">
        <v>58</v>
      </c>
      <c r="J8555" s="107" t="s">
        <v>59</v>
      </c>
      <c r="K8555" s="107" t="s">
        <v>60</v>
      </c>
      <c r="L8555" s="107" t="s">
        <v>61</v>
      </c>
      <c r="M8555" s="107" t="s">
        <v>62</v>
      </c>
      <c r="N8555" s="107" t="s">
        <v>63</v>
      </c>
      <c r="O8555" s="107" t="s">
        <v>64</v>
      </c>
      <c r="P8555" s="108" t="s">
        <v>65</v>
      </c>
      <c r="Q8555" s="108" t="s">
        <v>66</v>
      </c>
      <c r="R8555" s="107" t="s">
        <v>67</v>
      </c>
      <c r="S8555" s="107" t="s">
        <v>68</v>
      </c>
    </row>
    <row r="8556" spans="1:19" ht="11.25" thickBot="1" x14ac:dyDescent="0.2">
      <c r="A8556" s="88">
        <v>1</v>
      </c>
      <c r="B8556" s="109">
        <v>0.95851851851851855</v>
      </c>
      <c r="C8556" s="89">
        <v>1994.095</v>
      </c>
      <c r="D8556" s="89">
        <v>738.01300000000003</v>
      </c>
      <c r="E8556" s="89">
        <v>1186.0340000000001</v>
      </c>
      <c r="F8556" s="89">
        <v>785.01499999999999</v>
      </c>
      <c r="G8556" s="89">
        <v>22412.048999999999</v>
      </c>
      <c r="H8556" s="89">
        <v>19094.746999999999</v>
      </c>
      <c r="I8556" s="89">
        <v>42</v>
      </c>
      <c r="J8556" s="89">
        <v>55</v>
      </c>
      <c r="K8556" s="89">
        <v>111</v>
      </c>
      <c r="L8556" s="89">
        <v>273.00200000000001</v>
      </c>
      <c r="M8556" s="89">
        <v>2215.1179999999999</v>
      </c>
      <c r="N8556" s="89">
        <v>797.01499999999999</v>
      </c>
      <c r="O8556" s="89">
        <v>152370.17000000001</v>
      </c>
      <c r="P8556" s="112" t="s">
        <v>10390</v>
      </c>
      <c r="Q8556" s="112" t="s">
        <v>10391</v>
      </c>
      <c r="R8556" s="89">
        <v>13564.414000000001</v>
      </c>
      <c r="S8556" s="89">
        <v>168496.64000000001</v>
      </c>
    </row>
    <row r="8557" spans="1:19" ht="11.25" thickBot="1" x14ac:dyDescent="0.2">
      <c r="A8557" s="93"/>
    </row>
    <row r="8558" spans="1:19" ht="11.25" thickBot="1" x14ac:dyDescent="0.2">
      <c r="A8558" s="88">
        <v>2</v>
      </c>
      <c r="B8558" s="109">
        <v>0.95869212962962969</v>
      </c>
      <c r="C8558" s="89">
        <v>1945.0909999999999</v>
      </c>
      <c r="D8558" s="89">
        <v>737.01300000000003</v>
      </c>
      <c r="E8558" s="89">
        <v>1157.0319999999999</v>
      </c>
      <c r="F8558" s="89">
        <v>847.01700000000005</v>
      </c>
      <c r="G8558" s="89">
        <v>22254.880000000001</v>
      </c>
      <c r="H8558" s="89">
        <v>18998.659</v>
      </c>
      <c r="I8558" s="89">
        <v>56</v>
      </c>
      <c r="J8558" s="89">
        <v>61</v>
      </c>
      <c r="K8558" s="89">
        <v>118</v>
      </c>
      <c r="L8558" s="89">
        <v>266.00200000000001</v>
      </c>
      <c r="M8558" s="89">
        <v>2137.11</v>
      </c>
      <c r="N8558" s="89">
        <v>844.01700000000005</v>
      </c>
      <c r="O8558" s="89">
        <v>150970.03</v>
      </c>
      <c r="P8558" s="112" t="s">
        <v>10392</v>
      </c>
      <c r="Q8558" s="112" t="s">
        <v>10393</v>
      </c>
      <c r="R8558" s="89">
        <v>13323.259</v>
      </c>
      <c r="S8558" s="89">
        <v>168553.1</v>
      </c>
    </row>
    <row r="8559" spans="1:19" ht="11.25" thickBot="1" x14ac:dyDescent="0.2">
      <c r="A8559" s="93"/>
    </row>
    <row r="8560" spans="1:19" ht="11.25" thickBot="1" x14ac:dyDescent="0.2">
      <c r="A8560" s="88">
        <v>3</v>
      </c>
      <c r="B8560" s="109">
        <v>0.95885416666666667</v>
      </c>
      <c r="C8560" s="89">
        <v>1975.0940000000001</v>
      </c>
      <c r="D8560" s="89">
        <v>736.01300000000003</v>
      </c>
      <c r="E8560" s="89">
        <v>1198.0340000000001</v>
      </c>
      <c r="F8560" s="89">
        <v>738.01300000000003</v>
      </c>
      <c r="G8560" s="89">
        <v>22413.05</v>
      </c>
      <c r="H8560" s="89">
        <v>19001.662</v>
      </c>
      <c r="I8560" s="89">
        <v>48</v>
      </c>
      <c r="J8560" s="89">
        <v>66</v>
      </c>
      <c r="K8560" s="89">
        <v>118</v>
      </c>
      <c r="L8560" s="89">
        <v>252.00200000000001</v>
      </c>
      <c r="M8560" s="89">
        <v>2200.116</v>
      </c>
      <c r="N8560" s="89">
        <v>837.01700000000005</v>
      </c>
      <c r="O8560" s="89">
        <v>150610.44</v>
      </c>
      <c r="P8560" s="112" t="s">
        <v>10394</v>
      </c>
      <c r="Q8560" s="112" t="s">
        <v>10395</v>
      </c>
      <c r="R8560" s="89">
        <v>13665.48</v>
      </c>
      <c r="S8560" s="89">
        <v>167691.18</v>
      </c>
    </row>
    <row r="8561" spans="1:19" ht="11.25" thickBot="1" x14ac:dyDescent="0.2">
      <c r="A8561" s="93"/>
    </row>
    <row r="8562" spans="1:19" ht="11.25" thickBot="1" x14ac:dyDescent="0.2">
      <c r="A8562" s="113" t="s">
        <v>352</v>
      </c>
      <c r="B8562" s="93"/>
      <c r="C8562" s="114">
        <v>1971.4269999999999</v>
      </c>
      <c r="D8562" s="114">
        <v>737.01300000000003</v>
      </c>
      <c r="E8562" s="114">
        <v>1180.367</v>
      </c>
      <c r="F8562" s="114">
        <v>790.01499999999999</v>
      </c>
      <c r="G8562" s="114">
        <v>22359.992999999999</v>
      </c>
      <c r="H8562" s="114">
        <v>19031.688999999998</v>
      </c>
      <c r="I8562" s="114">
        <v>48.667000000000002</v>
      </c>
      <c r="J8562" s="114">
        <v>60.667000000000002</v>
      </c>
      <c r="K8562" s="114">
        <v>115.667</v>
      </c>
      <c r="L8562" s="114">
        <v>263.66800000000001</v>
      </c>
      <c r="M8562" s="114">
        <v>2184.1149999999998</v>
      </c>
      <c r="N8562" s="114">
        <v>826.01599999999996</v>
      </c>
      <c r="O8562" s="114">
        <v>151316.88</v>
      </c>
      <c r="P8562" s="112" t="s">
        <v>10396</v>
      </c>
      <c r="Q8562" s="112" t="s">
        <v>10397</v>
      </c>
      <c r="R8562" s="114">
        <v>13517.718000000001</v>
      </c>
      <c r="S8562" s="114">
        <v>168246.97</v>
      </c>
    </row>
    <row r="8563" spans="1:19" ht="11.25" thickBot="1" x14ac:dyDescent="0.2">
      <c r="A8563" s="93"/>
    </row>
    <row r="8564" spans="1:19" ht="11.25" thickBot="1" x14ac:dyDescent="0.2">
      <c r="A8564" s="116" t="s">
        <v>355</v>
      </c>
      <c r="B8564" s="93"/>
      <c r="C8564" s="114">
        <v>24.707000000000001</v>
      </c>
      <c r="D8564" s="114">
        <v>1</v>
      </c>
      <c r="E8564" s="114">
        <v>21.08</v>
      </c>
      <c r="F8564" s="114">
        <v>54.673999999999999</v>
      </c>
      <c r="G8564" s="114">
        <v>91.031999999999996</v>
      </c>
      <c r="H8564" s="114">
        <v>54.63</v>
      </c>
      <c r="I8564" s="114">
        <v>7.024</v>
      </c>
      <c r="J8564" s="114">
        <v>5.508</v>
      </c>
      <c r="K8564" s="114">
        <v>4.0410000000000004</v>
      </c>
      <c r="L8564" s="114">
        <v>10.693</v>
      </c>
      <c r="M8564" s="114">
        <v>41.393000000000001</v>
      </c>
      <c r="N8564" s="114">
        <v>25.358000000000001</v>
      </c>
      <c r="O8564" s="114">
        <v>929.72500000000002</v>
      </c>
      <c r="P8564" s="112" t="s">
        <v>10398</v>
      </c>
      <c r="Q8564" s="112" t="s">
        <v>10399</v>
      </c>
      <c r="R8564" s="114">
        <v>175.82499999999999</v>
      </c>
      <c r="S8564" s="114">
        <v>482.15600000000001</v>
      </c>
    </row>
    <row r="8565" spans="1:19" ht="11.25" thickBot="1" x14ac:dyDescent="0.2">
      <c r="A8565" s="93"/>
    </row>
    <row r="8566" spans="1:19" ht="11.25" thickBot="1" x14ac:dyDescent="0.2">
      <c r="A8566" s="117" t="s">
        <v>358</v>
      </c>
      <c r="B8566" s="93"/>
      <c r="C8566" s="114">
        <v>1.2529999999999999</v>
      </c>
      <c r="D8566" s="114">
        <v>0.13600000000000001</v>
      </c>
      <c r="E8566" s="114">
        <v>1.786</v>
      </c>
      <c r="F8566" s="114">
        <v>6.9210000000000003</v>
      </c>
      <c r="G8566" s="114">
        <v>0.40699999999999997</v>
      </c>
      <c r="H8566" s="114">
        <v>0.28699999999999998</v>
      </c>
      <c r="I8566" s="114">
        <v>14.432</v>
      </c>
      <c r="J8566" s="114">
        <v>9.0779999999999994</v>
      </c>
      <c r="K8566" s="114">
        <v>3.4940000000000002</v>
      </c>
      <c r="L8566" s="114">
        <v>4.0549999999999997</v>
      </c>
      <c r="M8566" s="114">
        <v>1.895</v>
      </c>
      <c r="N8566" s="114">
        <v>3.07</v>
      </c>
      <c r="O8566" s="114">
        <v>0.61399999999999999</v>
      </c>
      <c r="P8566" s="112" t="s">
        <v>4728</v>
      </c>
      <c r="Q8566" s="112" t="s">
        <v>2891</v>
      </c>
      <c r="R8566" s="114">
        <v>1.3009999999999999</v>
      </c>
      <c r="S8566" s="114">
        <v>0.28699999999999998</v>
      </c>
    </row>
    <row r="8567" spans="1:19" ht="10.5" x14ac:dyDescent="0.15">
      <c r="A8567" s="93"/>
    </row>
    <row r="8568" spans="1:19" x14ac:dyDescent="0.15">
      <c r="A8568" s="106"/>
      <c r="B8568" s="69" t="s">
        <v>4729</v>
      </c>
    </row>
    <row r="8569" spans="1:19" ht="9.75" thickBot="1" x14ac:dyDescent="0.2">
      <c r="A8569" s="64" t="s">
        <v>6926</v>
      </c>
    </row>
    <row r="8570" spans="1:19" ht="11.25" thickBot="1" x14ac:dyDescent="0.2">
      <c r="A8570" s="87" t="s">
        <v>345</v>
      </c>
      <c r="B8570" s="87" t="s">
        <v>346</v>
      </c>
      <c r="C8570" s="107" t="s">
        <v>1</v>
      </c>
      <c r="D8570" s="107" t="s">
        <v>2</v>
      </c>
      <c r="E8570" s="107" t="s">
        <v>3</v>
      </c>
      <c r="F8570" s="107" t="s">
        <v>4</v>
      </c>
      <c r="G8570" s="107" t="s">
        <v>5</v>
      </c>
      <c r="H8570" s="107" t="s">
        <v>6</v>
      </c>
      <c r="I8570" s="108" t="s">
        <v>7</v>
      </c>
      <c r="J8570" s="108" t="s">
        <v>8</v>
      </c>
      <c r="K8570" s="107" t="s">
        <v>9</v>
      </c>
      <c r="L8570" s="107" t="s">
        <v>10</v>
      </c>
      <c r="M8570" s="107" t="s">
        <v>11</v>
      </c>
      <c r="N8570" s="107" t="s">
        <v>12</v>
      </c>
      <c r="O8570" s="107" t="s">
        <v>13</v>
      </c>
      <c r="P8570" s="107" t="s">
        <v>14</v>
      </c>
      <c r="Q8570" s="107" t="s">
        <v>15</v>
      </c>
      <c r="R8570" s="107" t="s">
        <v>16</v>
      </c>
      <c r="S8570" s="107" t="s">
        <v>17</v>
      </c>
    </row>
    <row r="8571" spans="1:19" ht="11.25" thickBot="1" x14ac:dyDescent="0.2">
      <c r="A8571" s="88">
        <v>1</v>
      </c>
      <c r="B8571" s="109">
        <v>0.9639699074074074</v>
      </c>
      <c r="C8571" s="89">
        <v>706663.07</v>
      </c>
      <c r="D8571" s="89">
        <v>198129.67</v>
      </c>
      <c r="E8571" s="89">
        <v>378131.74</v>
      </c>
      <c r="F8571" s="89">
        <v>116697.93</v>
      </c>
      <c r="G8571" s="110" t="s">
        <v>10400</v>
      </c>
      <c r="H8571" s="89">
        <v>137037.22</v>
      </c>
      <c r="I8571" s="119">
        <v>74935.525999999998</v>
      </c>
      <c r="J8571" s="112" t="s">
        <v>10401</v>
      </c>
      <c r="K8571" s="89">
        <v>111868.55</v>
      </c>
      <c r="L8571" s="89">
        <v>2166.1129999999998</v>
      </c>
      <c r="M8571" s="89">
        <v>292.00200000000001</v>
      </c>
      <c r="N8571" s="89">
        <v>33639.135999999999</v>
      </c>
      <c r="O8571" s="89">
        <v>273939.26</v>
      </c>
      <c r="P8571" s="89">
        <v>652.01</v>
      </c>
      <c r="Q8571" s="89">
        <v>906.02</v>
      </c>
      <c r="R8571" s="89">
        <v>7926.5079999999998</v>
      </c>
      <c r="S8571" s="89">
        <v>20950.528999999999</v>
      </c>
    </row>
    <row r="8572" spans="1:19" ht="11.25" thickBot="1" x14ac:dyDescent="0.2">
      <c r="A8572" s="93"/>
    </row>
    <row r="8573" spans="1:19" ht="11.25" thickBot="1" x14ac:dyDescent="0.2">
      <c r="A8573" s="88">
        <v>2</v>
      </c>
      <c r="B8573" s="109">
        <v>0.9641319444444445</v>
      </c>
      <c r="C8573" s="89">
        <v>707452.19</v>
      </c>
      <c r="D8573" s="89">
        <v>199403.74</v>
      </c>
      <c r="E8573" s="89">
        <v>376322.42</v>
      </c>
      <c r="F8573" s="89">
        <v>115945.75</v>
      </c>
      <c r="G8573" s="110" t="s">
        <v>10402</v>
      </c>
      <c r="H8573" s="89">
        <v>137487.17000000001</v>
      </c>
      <c r="I8573" s="119">
        <v>75517.622000000003</v>
      </c>
      <c r="J8573" s="112" t="s">
        <v>10403</v>
      </c>
      <c r="K8573" s="89">
        <v>111233.16</v>
      </c>
      <c r="L8573" s="89">
        <v>2104.1060000000002</v>
      </c>
      <c r="M8573" s="89">
        <v>337.00299999999999</v>
      </c>
      <c r="N8573" s="89">
        <v>33771.35</v>
      </c>
      <c r="O8573" s="89">
        <v>278833.55</v>
      </c>
      <c r="P8573" s="89">
        <v>643.01</v>
      </c>
      <c r="Q8573" s="89">
        <v>933.02099999999996</v>
      </c>
      <c r="R8573" s="89">
        <v>7598.3850000000002</v>
      </c>
      <c r="S8573" s="89">
        <v>20880.458999999999</v>
      </c>
    </row>
    <row r="8574" spans="1:19" ht="11.25" thickBot="1" x14ac:dyDescent="0.2">
      <c r="A8574" s="93"/>
    </row>
    <row r="8575" spans="1:19" ht="11.25" thickBot="1" x14ac:dyDescent="0.2">
      <c r="A8575" s="88">
        <v>3</v>
      </c>
      <c r="B8575" s="109">
        <v>0.96430555555555564</v>
      </c>
      <c r="C8575" s="89">
        <v>712337.49</v>
      </c>
      <c r="D8575" s="89">
        <v>199814.65</v>
      </c>
      <c r="E8575" s="89">
        <v>382361.91</v>
      </c>
      <c r="F8575" s="89">
        <v>115973.9</v>
      </c>
      <c r="G8575" s="110" t="s">
        <v>10404</v>
      </c>
      <c r="H8575" s="89">
        <v>143700.9</v>
      </c>
      <c r="I8575" s="119">
        <v>75627.017999999996</v>
      </c>
      <c r="J8575" s="112" t="s">
        <v>10405</v>
      </c>
      <c r="K8575" s="89">
        <v>112218.42</v>
      </c>
      <c r="L8575" s="89">
        <v>2182.114</v>
      </c>
      <c r="M8575" s="89">
        <v>291.00200000000001</v>
      </c>
      <c r="N8575" s="89">
        <v>34340.279000000002</v>
      </c>
      <c r="O8575" s="89">
        <v>282708.25</v>
      </c>
      <c r="P8575" s="89">
        <v>679.01099999999997</v>
      </c>
      <c r="Q8575" s="89">
        <v>938.02099999999996</v>
      </c>
      <c r="R8575" s="89">
        <v>7549.3680000000004</v>
      </c>
      <c r="S8575" s="89">
        <v>20943.522000000001</v>
      </c>
    </row>
    <row r="8576" spans="1:19" ht="11.25" thickBot="1" x14ac:dyDescent="0.2">
      <c r="A8576" s="93"/>
    </row>
    <row r="8577" spans="1:19" ht="11.25" thickBot="1" x14ac:dyDescent="0.2">
      <c r="A8577" s="113" t="s">
        <v>352</v>
      </c>
      <c r="B8577" s="93"/>
      <c r="C8577" s="114">
        <v>708817.58</v>
      </c>
      <c r="D8577" s="114">
        <v>199116.02</v>
      </c>
      <c r="E8577" s="114">
        <v>378938.69</v>
      </c>
      <c r="F8577" s="114">
        <v>116205.86</v>
      </c>
      <c r="G8577" s="110" t="s">
        <v>10406</v>
      </c>
      <c r="H8577" s="114">
        <v>139408.43</v>
      </c>
      <c r="I8577" s="118">
        <v>75360.054999999993</v>
      </c>
      <c r="J8577" s="112" t="s">
        <v>10407</v>
      </c>
      <c r="K8577" s="114">
        <v>111773.37</v>
      </c>
      <c r="L8577" s="114">
        <v>2150.7779999999998</v>
      </c>
      <c r="M8577" s="114">
        <v>306.66899999999998</v>
      </c>
      <c r="N8577" s="114">
        <v>33916.921999999999</v>
      </c>
      <c r="O8577" s="114">
        <v>278493.69</v>
      </c>
      <c r="P8577" s="114">
        <v>658.01</v>
      </c>
      <c r="Q8577" s="114">
        <v>925.68700000000001</v>
      </c>
      <c r="R8577" s="114">
        <v>7691.42</v>
      </c>
      <c r="S8577" s="114">
        <v>20924.835999999999</v>
      </c>
    </row>
    <row r="8578" spans="1:19" ht="11.25" thickBot="1" x14ac:dyDescent="0.2">
      <c r="A8578" s="93"/>
    </row>
    <row r="8579" spans="1:19" ht="11.25" thickBot="1" x14ac:dyDescent="0.2">
      <c r="A8579" s="116" t="s">
        <v>355</v>
      </c>
      <c r="B8579" s="93"/>
      <c r="C8579" s="114">
        <v>3073.76</v>
      </c>
      <c r="D8579" s="114">
        <v>878.56399999999996</v>
      </c>
      <c r="E8579" s="114">
        <v>3099.5520000000001</v>
      </c>
      <c r="F8579" s="114">
        <v>426.37700000000001</v>
      </c>
      <c r="G8579" s="110" t="s">
        <v>10408</v>
      </c>
      <c r="H8579" s="114">
        <v>3724.1849999999999</v>
      </c>
      <c r="I8579" s="118">
        <v>371.7</v>
      </c>
      <c r="J8579" s="112" t="s">
        <v>10409</v>
      </c>
      <c r="K8579" s="114">
        <v>499.47899999999998</v>
      </c>
      <c r="L8579" s="114">
        <v>41.203000000000003</v>
      </c>
      <c r="M8579" s="114">
        <v>26.274999999999999</v>
      </c>
      <c r="N8579" s="114">
        <v>372.55</v>
      </c>
      <c r="O8579" s="114">
        <v>4394.3609999999999</v>
      </c>
      <c r="P8579" s="114">
        <v>18.736000000000001</v>
      </c>
      <c r="Q8579" s="114">
        <v>17.215</v>
      </c>
      <c r="R8579" s="114">
        <v>205.06200000000001</v>
      </c>
      <c r="S8579" s="114">
        <v>38.591999999999999</v>
      </c>
    </row>
    <row r="8580" spans="1:19" ht="11.25" thickBot="1" x14ac:dyDescent="0.2">
      <c r="A8580" s="93"/>
    </row>
    <row r="8581" spans="1:19" ht="11.25" thickBot="1" x14ac:dyDescent="0.2">
      <c r="A8581" s="117" t="s">
        <v>358</v>
      </c>
      <c r="B8581" s="93"/>
      <c r="C8581" s="114">
        <v>0.434</v>
      </c>
      <c r="D8581" s="114">
        <v>0.441</v>
      </c>
      <c r="E8581" s="114">
        <v>0.81799999999999995</v>
      </c>
      <c r="F8581" s="114">
        <v>0.36699999999999999</v>
      </c>
      <c r="G8581" s="110" t="s">
        <v>5134</v>
      </c>
      <c r="H8581" s="114">
        <v>2.6709999999999998</v>
      </c>
      <c r="I8581" s="118">
        <v>0.49299999999999999</v>
      </c>
      <c r="J8581" s="112" t="s">
        <v>1684</v>
      </c>
      <c r="K8581" s="114">
        <v>0.44700000000000001</v>
      </c>
      <c r="L8581" s="114">
        <v>1.9159999999999999</v>
      </c>
      <c r="M8581" s="114">
        <v>8.5679999999999996</v>
      </c>
      <c r="N8581" s="114">
        <v>1.0980000000000001</v>
      </c>
      <c r="O8581" s="114">
        <v>1.5780000000000001</v>
      </c>
      <c r="P8581" s="114">
        <v>2.847</v>
      </c>
      <c r="Q8581" s="114">
        <v>1.86</v>
      </c>
      <c r="R8581" s="114">
        <v>2.6659999999999999</v>
      </c>
      <c r="S8581" s="114">
        <v>0.184</v>
      </c>
    </row>
    <row r="8582" spans="1:19" ht="11.25" thickBot="1" x14ac:dyDescent="0.2">
      <c r="A8582" s="93"/>
    </row>
    <row r="8583" spans="1:19" ht="11.25" thickBot="1" x14ac:dyDescent="0.2">
      <c r="A8583" s="87" t="s">
        <v>345</v>
      </c>
      <c r="B8583" s="87" t="s">
        <v>346</v>
      </c>
      <c r="C8583" s="107" t="s">
        <v>18</v>
      </c>
      <c r="D8583" s="108" t="s">
        <v>19</v>
      </c>
      <c r="E8583" s="108" t="s">
        <v>20</v>
      </c>
      <c r="F8583" s="107" t="s">
        <v>21</v>
      </c>
      <c r="G8583" s="107" t="s">
        <v>22</v>
      </c>
      <c r="H8583" s="107" t="s">
        <v>23</v>
      </c>
      <c r="I8583" s="107" t="s">
        <v>24</v>
      </c>
      <c r="J8583" s="108" t="s">
        <v>25</v>
      </c>
      <c r="K8583" s="108" t="s">
        <v>26</v>
      </c>
      <c r="L8583" s="107" t="s">
        <v>27</v>
      </c>
      <c r="M8583" s="107" t="s">
        <v>28</v>
      </c>
      <c r="N8583" s="107" t="s">
        <v>29</v>
      </c>
      <c r="O8583" s="107" t="s">
        <v>30</v>
      </c>
      <c r="P8583" s="107" t="s">
        <v>31</v>
      </c>
      <c r="Q8583" s="107" t="s">
        <v>32</v>
      </c>
      <c r="R8583" s="107" t="s">
        <v>33</v>
      </c>
      <c r="S8583" s="108" t="s">
        <v>34</v>
      </c>
    </row>
    <row r="8584" spans="1:19" ht="11.25" thickBot="1" x14ac:dyDescent="0.2">
      <c r="A8584" s="88">
        <v>1</v>
      </c>
      <c r="B8584" s="109">
        <v>0.9639699074074074</v>
      </c>
      <c r="C8584" s="89">
        <v>2514.152</v>
      </c>
      <c r="D8584" s="119">
        <v>67992.771999999997</v>
      </c>
      <c r="E8584" s="119">
        <v>1375086.9</v>
      </c>
      <c r="F8584" s="89">
        <v>41</v>
      </c>
      <c r="G8584" s="89">
        <v>49</v>
      </c>
      <c r="H8584" s="89">
        <v>833.01700000000005</v>
      </c>
      <c r="I8584" s="89">
        <v>35404.057000000001</v>
      </c>
      <c r="J8584" s="119">
        <v>657612.64</v>
      </c>
      <c r="K8584" s="112" t="s">
        <v>10410</v>
      </c>
      <c r="L8584" s="89">
        <v>5679.7740000000003</v>
      </c>
      <c r="M8584" s="89">
        <v>277.00200000000001</v>
      </c>
      <c r="N8584" s="89">
        <v>4</v>
      </c>
      <c r="O8584" s="89">
        <v>10</v>
      </c>
      <c r="P8584" s="89">
        <v>10</v>
      </c>
      <c r="Q8584" s="89">
        <v>1350.0440000000001</v>
      </c>
      <c r="R8584" s="89">
        <v>34</v>
      </c>
      <c r="S8584" s="119">
        <v>1176188.6000000001</v>
      </c>
    </row>
    <row r="8585" spans="1:19" ht="11.25" thickBot="1" x14ac:dyDescent="0.2">
      <c r="A8585" s="93"/>
    </row>
    <row r="8586" spans="1:19" ht="11.25" thickBot="1" x14ac:dyDescent="0.2">
      <c r="A8586" s="88">
        <v>2</v>
      </c>
      <c r="B8586" s="109">
        <v>0.9641319444444445</v>
      </c>
      <c r="C8586" s="89">
        <v>2465.1460000000002</v>
      </c>
      <c r="D8586" s="119">
        <v>69436.521999999997</v>
      </c>
      <c r="E8586" s="119">
        <v>1375449.7</v>
      </c>
      <c r="F8586" s="89">
        <v>36</v>
      </c>
      <c r="G8586" s="89">
        <v>35</v>
      </c>
      <c r="H8586" s="89">
        <v>848.01700000000005</v>
      </c>
      <c r="I8586" s="89">
        <v>35412.071000000004</v>
      </c>
      <c r="J8586" s="119">
        <v>660811.51</v>
      </c>
      <c r="K8586" s="112" t="s">
        <v>10411</v>
      </c>
      <c r="L8586" s="89">
        <v>5778.8010000000004</v>
      </c>
      <c r="M8586" s="89">
        <v>257.00200000000001</v>
      </c>
      <c r="N8586" s="89">
        <v>8</v>
      </c>
      <c r="O8586" s="89">
        <v>14</v>
      </c>
      <c r="P8586" s="89">
        <v>11</v>
      </c>
      <c r="Q8586" s="89">
        <v>1342.0429999999999</v>
      </c>
      <c r="R8586" s="89">
        <v>32</v>
      </c>
      <c r="S8586" s="119">
        <v>1194595.8</v>
      </c>
    </row>
    <row r="8587" spans="1:19" ht="11.25" thickBot="1" x14ac:dyDescent="0.2">
      <c r="A8587" s="93"/>
    </row>
    <row r="8588" spans="1:19" ht="11.25" thickBot="1" x14ac:dyDescent="0.2">
      <c r="A8588" s="88">
        <v>3</v>
      </c>
      <c r="B8588" s="109">
        <v>0.96430555555555564</v>
      </c>
      <c r="C8588" s="89">
        <v>2491.1489999999999</v>
      </c>
      <c r="D8588" s="119">
        <v>69511.771999999997</v>
      </c>
      <c r="E8588" s="119">
        <v>1372894.2</v>
      </c>
      <c r="F8588" s="89">
        <v>29</v>
      </c>
      <c r="G8588" s="89">
        <v>44</v>
      </c>
      <c r="H8588" s="89">
        <v>836.01700000000005</v>
      </c>
      <c r="I8588" s="89">
        <v>35682.531999999999</v>
      </c>
      <c r="J8588" s="119">
        <v>669245.42000000004</v>
      </c>
      <c r="K8588" s="112" t="s">
        <v>10412</v>
      </c>
      <c r="L8588" s="89">
        <v>5644.7650000000003</v>
      </c>
      <c r="M8588" s="89">
        <v>273.00200000000001</v>
      </c>
      <c r="N8588" s="89">
        <v>3</v>
      </c>
      <c r="O8588" s="89">
        <v>10</v>
      </c>
      <c r="P8588" s="89">
        <v>11</v>
      </c>
      <c r="Q8588" s="89">
        <v>1331.0429999999999</v>
      </c>
      <c r="R8588" s="89">
        <v>36</v>
      </c>
      <c r="S8588" s="119">
        <v>1201234.7</v>
      </c>
    </row>
    <row r="8589" spans="1:19" ht="11.25" thickBot="1" x14ac:dyDescent="0.2">
      <c r="A8589" s="93"/>
    </row>
    <row r="8590" spans="1:19" ht="11.25" thickBot="1" x14ac:dyDescent="0.2">
      <c r="A8590" s="113" t="s">
        <v>352</v>
      </c>
      <c r="B8590" s="93"/>
      <c r="C8590" s="114">
        <v>2490.1489999999999</v>
      </c>
      <c r="D8590" s="118">
        <v>68980.354999999996</v>
      </c>
      <c r="E8590" s="118">
        <v>1374476.9</v>
      </c>
      <c r="F8590" s="114">
        <v>35.332999999999998</v>
      </c>
      <c r="G8590" s="114">
        <v>42.667000000000002</v>
      </c>
      <c r="H8590" s="114">
        <v>839.01700000000005</v>
      </c>
      <c r="I8590" s="114">
        <v>35499.553</v>
      </c>
      <c r="J8590" s="118">
        <v>662556.52</v>
      </c>
      <c r="K8590" s="112" t="s">
        <v>10413</v>
      </c>
      <c r="L8590" s="114">
        <v>5701.1130000000003</v>
      </c>
      <c r="M8590" s="114">
        <v>269.00200000000001</v>
      </c>
      <c r="N8590" s="114">
        <v>5</v>
      </c>
      <c r="O8590" s="114">
        <v>11.333</v>
      </c>
      <c r="P8590" s="114">
        <v>10.667</v>
      </c>
      <c r="Q8590" s="114">
        <v>1341.0429999999999</v>
      </c>
      <c r="R8590" s="114">
        <v>34</v>
      </c>
      <c r="S8590" s="118">
        <v>1190673</v>
      </c>
    </row>
    <row r="8591" spans="1:19" ht="11.25" thickBot="1" x14ac:dyDescent="0.2">
      <c r="A8591" s="93"/>
    </row>
    <row r="8592" spans="1:19" ht="11.25" thickBot="1" x14ac:dyDescent="0.2">
      <c r="A8592" s="116" t="s">
        <v>355</v>
      </c>
      <c r="B8592" s="93"/>
      <c r="C8592" s="114">
        <v>24.518000000000001</v>
      </c>
      <c r="D8592" s="118">
        <v>856.1</v>
      </c>
      <c r="E8592" s="118">
        <v>1382.681</v>
      </c>
      <c r="F8592" s="114">
        <v>6.0279999999999996</v>
      </c>
      <c r="G8592" s="114">
        <v>7.0949999999999998</v>
      </c>
      <c r="H8592" s="114">
        <v>7.9379999999999997</v>
      </c>
      <c r="I8592" s="114">
        <v>158.51499999999999</v>
      </c>
      <c r="J8592" s="118">
        <v>6009.5079999999998</v>
      </c>
      <c r="K8592" s="112" t="s">
        <v>10414</v>
      </c>
      <c r="L8592" s="114">
        <v>69.52</v>
      </c>
      <c r="M8592" s="114">
        <v>10.583</v>
      </c>
      <c r="N8592" s="114">
        <v>2.6459999999999999</v>
      </c>
      <c r="O8592" s="114">
        <v>2.3090000000000002</v>
      </c>
      <c r="P8592" s="114">
        <v>0.57699999999999996</v>
      </c>
      <c r="Q8592" s="114">
        <v>9.5399999999999991</v>
      </c>
      <c r="R8592" s="114">
        <v>2</v>
      </c>
      <c r="S8592" s="118">
        <v>12975.71</v>
      </c>
    </row>
    <row r="8593" spans="1:19" ht="11.25" thickBot="1" x14ac:dyDescent="0.2">
      <c r="A8593" s="93"/>
    </row>
    <row r="8594" spans="1:19" ht="11.25" thickBot="1" x14ac:dyDescent="0.2">
      <c r="A8594" s="117" t="s">
        <v>358</v>
      </c>
      <c r="B8594" s="93"/>
      <c r="C8594" s="114">
        <v>0.98499999999999999</v>
      </c>
      <c r="D8594" s="118">
        <v>1.2410000000000001</v>
      </c>
      <c r="E8594" s="118">
        <v>0.10100000000000001</v>
      </c>
      <c r="F8594" s="114">
        <v>17.059999999999999</v>
      </c>
      <c r="G8594" s="114">
        <v>16.628</v>
      </c>
      <c r="H8594" s="114">
        <v>0.94599999999999995</v>
      </c>
      <c r="I8594" s="114">
        <v>0.44700000000000001</v>
      </c>
      <c r="J8594" s="118">
        <v>0.90700000000000003</v>
      </c>
      <c r="K8594" s="112" t="s">
        <v>1146</v>
      </c>
      <c r="L8594" s="114">
        <v>1.2190000000000001</v>
      </c>
      <c r="M8594" s="114">
        <v>3.9340000000000002</v>
      </c>
      <c r="N8594" s="114">
        <v>52.914999999999999</v>
      </c>
      <c r="O8594" s="114">
        <v>20.376999999999999</v>
      </c>
      <c r="P8594" s="114">
        <v>5.4130000000000003</v>
      </c>
      <c r="Q8594" s="114">
        <v>0.71099999999999997</v>
      </c>
      <c r="R8594" s="114">
        <v>5.8819999999999997</v>
      </c>
      <c r="S8594" s="118">
        <v>1.0900000000000001</v>
      </c>
    </row>
    <row r="8595" spans="1:19" ht="11.25" thickBot="1" x14ac:dyDescent="0.2">
      <c r="A8595" s="93"/>
    </row>
    <row r="8596" spans="1:19" ht="11.25" thickBot="1" x14ac:dyDescent="0.2">
      <c r="A8596" s="87" t="s">
        <v>345</v>
      </c>
      <c r="B8596" s="87" t="s">
        <v>346</v>
      </c>
      <c r="C8596" s="108" t="s">
        <v>35</v>
      </c>
      <c r="D8596" s="107" t="s">
        <v>36</v>
      </c>
      <c r="E8596" s="107" t="s">
        <v>37</v>
      </c>
      <c r="F8596" s="107" t="s">
        <v>38</v>
      </c>
      <c r="G8596" s="107" t="s">
        <v>39</v>
      </c>
      <c r="H8596" s="107" t="s">
        <v>40</v>
      </c>
      <c r="I8596" s="107" t="s">
        <v>41</v>
      </c>
      <c r="J8596" s="107" t="s">
        <v>42</v>
      </c>
      <c r="K8596" s="107" t="s">
        <v>43</v>
      </c>
      <c r="L8596" s="107" t="s">
        <v>44</v>
      </c>
      <c r="M8596" s="107" t="s">
        <v>45</v>
      </c>
      <c r="N8596" s="107" t="s">
        <v>46</v>
      </c>
      <c r="O8596" s="107" t="s">
        <v>47</v>
      </c>
      <c r="P8596" s="107" t="s">
        <v>48</v>
      </c>
      <c r="Q8596" s="107" t="s">
        <v>49</v>
      </c>
      <c r="R8596" s="107" t="s">
        <v>50</v>
      </c>
      <c r="S8596" s="107" t="s">
        <v>51</v>
      </c>
    </row>
    <row r="8597" spans="1:19" ht="11.25" thickBot="1" x14ac:dyDescent="0.2">
      <c r="A8597" s="88">
        <v>1</v>
      </c>
      <c r="B8597" s="109">
        <v>0.9639699074074074</v>
      </c>
      <c r="C8597" s="112" t="s">
        <v>10415</v>
      </c>
      <c r="D8597" s="89">
        <v>6928.152</v>
      </c>
      <c r="E8597" s="89">
        <v>155.001</v>
      </c>
      <c r="F8597" s="89">
        <v>7</v>
      </c>
      <c r="G8597" s="89">
        <v>146.001</v>
      </c>
      <c r="H8597" s="89">
        <v>9220.0400000000009</v>
      </c>
      <c r="I8597" s="89">
        <v>59674.341999999997</v>
      </c>
      <c r="J8597" s="89">
        <v>684.01099999999997</v>
      </c>
      <c r="K8597" s="89">
        <v>7061.1959999999999</v>
      </c>
      <c r="L8597" s="89">
        <v>156.001</v>
      </c>
      <c r="M8597" s="89">
        <v>98</v>
      </c>
      <c r="N8597" s="89">
        <v>14</v>
      </c>
      <c r="O8597" s="89">
        <v>31</v>
      </c>
      <c r="P8597" s="89">
        <v>112</v>
      </c>
      <c r="Q8597" s="89">
        <v>39</v>
      </c>
      <c r="R8597" s="89">
        <v>37</v>
      </c>
      <c r="S8597" s="89">
        <v>44</v>
      </c>
    </row>
    <row r="8598" spans="1:19" ht="11.25" thickBot="1" x14ac:dyDescent="0.2">
      <c r="A8598" s="93"/>
    </row>
    <row r="8599" spans="1:19" ht="11.25" thickBot="1" x14ac:dyDescent="0.2">
      <c r="A8599" s="88">
        <v>2</v>
      </c>
      <c r="B8599" s="109">
        <v>0.9641319444444445</v>
      </c>
      <c r="C8599" s="112" t="s">
        <v>10416</v>
      </c>
      <c r="D8599" s="89">
        <v>7031.1859999999997</v>
      </c>
      <c r="E8599" s="89">
        <v>134</v>
      </c>
      <c r="F8599" s="89">
        <v>7</v>
      </c>
      <c r="G8599" s="89">
        <v>153.001</v>
      </c>
      <c r="H8599" s="89">
        <v>9148.0079999999998</v>
      </c>
      <c r="I8599" s="89">
        <v>59549.987000000001</v>
      </c>
      <c r="J8599" s="89">
        <v>716.01199999999994</v>
      </c>
      <c r="K8599" s="89">
        <v>7323.2870000000003</v>
      </c>
      <c r="L8599" s="89">
        <v>154.001</v>
      </c>
      <c r="M8599" s="89">
        <v>119</v>
      </c>
      <c r="N8599" s="89">
        <v>18</v>
      </c>
      <c r="O8599" s="89">
        <v>19</v>
      </c>
      <c r="P8599" s="89">
        <v>125</v>
      </c>
      <c r="Q8599" s="89">
        <v>46</v>
      </c>
      <c r="R8599" s="89">
        <v>34</v>
      </c>
      <c r="S8599" s="89">
        <v>36</v>
      </c>
    </row>
    <row r="8600" spans="1:19" ht="11.25" thickBot="1" x14ac:dyDescent="0.2">
      <c r="A8600" s="93"/>
    </row>
    <row r="8601" spans="1:19" ht="11.25" thickBot="1" x14ac:dyDescent="0.2">
      <c r="A8601" s="88">
        <v>3</v>
      </c>
      <c r="B8601" s="109">
        <v>0.96430555555555564</v>
      </c>
      <c r="C8601" s="112" t="s">
        <v>10417</v>
      </c>
      <c r="D8601" s="89">
        <v>7133.2209999999995</v>
      </c>
      <c r="E8601" s="89">
        <v>143</v>
      </c>
      <c r="F8601" s="89">
        <v>3</v>
      </c>
      <c r="G8601" s="89">
        <v>155.001</v>
      </c>
      <c r="H8601" s="89">
        <v>9165.0159999999996</v>
      </c>
      <c r="I8601" s="89">
        <v>59869.902000000002</v>
      </c>
      <c r="J8601" s="89">
        <v>747.01300000000003</v>
      </c>
      <c r="K8601" s="89">
        <v>6801.11</v>
      </c>
      <c r="L8601" s="89">
        <v>159.001</v>
      </c>
      <c r="M8601" s="89">
        <v>111</v>
      </c>
      <c r="N8601" s="89">
        <v>20</v>
      </c>
      <c r="O8601" s="89">
        <v>17</v>
      </c>
      <c r="P8601" s="89">
        <v>121</v>
      </c>
      <c r="Q8601" s="89">
        <v>43</v>
      </c>
      <c r="R8601" s="89">
        <v>60</v>
      </c>
      <c r="S8601" s="89">
        <v>55</v>
      </c>
    </row>
    <row r="8602" spans="1:19" ht="11.25" thickBot="1" x14ac:dyDescent="0.2">
      <c r="A8602" s="93"/>
    </row>
    <row r="8603" spans="1:19" ht="11.25" thickBot="1" x14ac:dyDescent="0.2">
      <c r="A8603" s="113" t="s">
        <v>352</v>
      </c>
      <c r="B8603" s="93"/>
      <c r="C8603" s="112" t="s">
        <v>10418</v>
      </c>
      <c r="D8603" s="114">
        <v>7030.8530000000001</v>
      </c>
      <c r="E8603" s="114">
        <v>144.001</v>
      </c>
      <c r="F8603" s="114">
        <v>5.6669999999999998</v>
      </c>
      <c r="G8603" s="114">
        <v>151.334</v>
      </c>
      <c r="H8603" s="114">
        <v>9177.6880000000001</v>
      </c>
      <c r="I8603" s="114">
        <v>59698.076999999997</v>
      </c>
      <c r="J8603" s="114">
        <v>715.67899999999997</v>
      </c>
      <c r="K8603" s="114">
        <v>7061.8639999999996</v>
      </c>
      <c r="L8603" s="114">
        <v>156.334</v>
      </c>
      <c r="M8603" s="114">
        <v>109.334</v>
      </c>
      <c r="N8603" s="114">
        <v>17.332999999999998</v>
      </c>
      <c r="O8603" s="114">
        <v>22.332999999999998</v>
      </c>
      <c r="P8603" s="114">
        <v>119.334</v>
      </c>
      <c r="Q8603" s="114">
        <v>42.667000000000002</v>
      </c>
      <c r="R8603" s="114">
        <v>43.667000000000002</v>
      </c>
      <c r="S8603" s="114">
        <v>45</v>
      </c>
    </row>
    <row r="8604" spans="1:19" ht="11.25" thickBot="1" x14ac:dyDescent="0.2">
      <c r="A8604" s="93"/>
    </row>
    <row r="8605" spans="1:19" ht="11.25" thickBot="1" x14ac:dyDescent="0.2">
      <c r="A8605" s="116" t="s">
        <v>355</v>
      </c>
      <c r="B8605" s="93"/>
      <c r="C8605" s="112" t="s">
        <v>10419</v>
      </c>
      <c r="D8605" s="114">
        <v>102.535</v>
      </c>
      <c r="E8605" s="114">
        <v>10.536</v>
      </c>
      <c r="F8605" s="114">
        <v>2.3090000000000002</v>
      </c>
      <c r="G8605" s="114">
        <v>4.726</v>
      </c>
      <c r="H8605" s="114">
        <v>37.651000000000003</v>
      </c>
      <c r="I8605" s="114">
        <v>161.273</v>
      </c>
      <c r="J8605" s="114">
        <v>31.501999999999999</v>
      </c>
      <c r="K8605" s="114">
        <v>261.089</v>
      </c>
      <c r="L8605" s="114">
        <v>2.5169999999999999</v>
      </c>
      <c r="M8605" s="114">
        <v>10.599</v>
      </c>
      <c r="N8605" s="114">
        <v>3.0550000000000002</v>
      </c>
      <c r="O8605" s="114">
        <v>7.5720000000000001</v>
      </c>
      <c r="P8605" s="114">
        <v>6.6580000000000004</v>
      </c>
      <c r="Q8605" s="114">
        <v>3.512</v>
      </c>
      <c r="R8605" s="114">
        <v>14.224</v>
      </c>
      <c r="S8605" s="114">
        <v>9.5389999999999997</v>
      </c>
    </row>
    <row r="8606" spans="1:19" ht="11.25" thickBot="1" x14ac:dyDescent="0.2">
      <c r="A8606" s="93"/>
    </row>
    <row r="8607" spans="1:19" ht="11.25" thickBot="1" x14ac:dyDescent="0.2">
      <c r="A8607" s="117" t="s">
        <v>358</v>
      </c>
      <c r="B8607" s="93"/>
      <c r="C8607" s="112" t="s">
        <v>393</v>
      </c>
      <c r="D8607" s="114">
        <v>1.458</v>
      </c>
      <c r="E8607" s="114">
        <v>7.3159999999999998</v>
      </c>
      <c r="F8607" s="114">
        <v>40.753999999999998</v>
      </c>
      <c r="G8607" s="114">
        <v>3.1230000000000002</v>
      </c>
      <c r="H8607" s="114">
        <v>0.41</v>
      </c>
      <c r="I8607" s="114">
        <v>0.27</v>
      </c>
      <c r="J8607" s="114">
        <v>4.4020000000000001</v>
      </c>
      <c r="K8607" s="114">
        <v>3.6970000000000001</v>
      </c>
      <c r="L8607" s="114">
        <v>1.61</v>
      </c>
      <c r="M8607" s="114">
        <v>9.6940000000000008</v>
      </c>
      <c r="N8607" s="114">
        <v>17.625</v>
      </c>
      <c r="O8607" s="114">
        <v>33.904000000000003</v>
      </c>
      <c r="P8607" s="114">
        <v>5.58</v>
      </c>
      <c r="Q8607" s="114">
        <v>8.2309999999999999</v>
      </c>
      <c r="R8607" s="114">
        <v>32.575000000000003</v>
      </c>
      <c r="S8607" s="114">
        <v>21.199000000000002</v>
      </c>
    </row>
    <row r="8608" spans="1:19" ht="11.25" thickBot="1" x14ac:dyDescent="0.2">
      <c r="A8608" s="93"/>
    </row>
    <row r="8609" spans="1:19" ht="11.25" thickBot="1" x14ac:dyDescent="0.2">
      <c r="A8609" s="87" t="s">
        <v>345</v>
      </c>
      <c r="B8609" s="87" t="s">
        <v>346</v>
      </c>
      <c r="C8609" s="107" t="s">
        <v>52</v>
      </c>
      <c r="D8609" s="107" t="s">
        <v>53</v>
      </c>
      <c r="E8609" s="107" t="s">
        <v>54</v>
      </c>
      <c r="F8609" s="107" t="s">
        <v>55</v>
      </c>
      <c r="G8609" s="107" t="s">
        <v>56</v>
      </c>
      <c r="H8609" s="107" t="s">
        <v>57</v>
      </c>
      <c r="I8609" s="107" t="s">
        <v>58</v>
      </c>
      <c r="J8609" s="107" t="s">
        <v>59</v>
      </c>
      <c r="K8609" s="107" t="s">
        <v>60</v>
      </c>
      <c r="L8609" s="107" t="s">
        <v>61</v>
      </c>
      <c r="M8609" s="107" t="s">
        <v>62</v>
      </c>
      <c r="N8609" s="107" t="s">
        <v>63</v>
      </c>
      <c r="O8609" s="107" t="s">
        <v>64</v>
      </c>
      <c r="P8609" s="108" t="s">
        <v>65</v>
      </c>
      <c r="Q8609" s="108" t="s">
        <v>66</v>
      </c>
      <c r="R8609" s="107" t="s">
        <v>67</v>
      </c>
      <c r="S8609" s="107" t="s">
        <v>68</v>
      </c>
    </row>
    <row r="8610" spans="1:19" ht="11.25" thickBot="1" x14ac:dyDescent="0.2">
      <c r="A8610" s="88">
        <v>1</v>
      </c>
      <c r="B8610" s="109">
        <v>0.9639699074074074</v>
      </c>
      <c r="C8610" s="89">
        <v>161.001</v>
      </c>
      <c r="D8610" s="89">
        <v>22</v>
      </c>
      <c r="E8610" s="89">
        <v>22</v>
      </c>
      <c r="F8610" s="89">
        <v>10</v>
      </c>
      <c r="G8610" s="89">
        <v>695.01199999999994</v>
      </c>
      <c r="H8610" s="89">
        <v>646.01</v>
      </c>
      <c r="I8610" s="89">
        <v>7</v>
      </c>
      <c r="J8610" s="89">
        <v>7</v>
      </c>
      <c r="K8610" s="89">
        <v>8</v>
      </c>
      <c r="L8610" s="89">
        <v>9</v>
      </c>
      <c r="M8610" s="89">
        <v>62</v>
      </c>
      <c r="N8610" s="89">
        <v>42</v>
      </c>
      <c r="O8610" s="89">
        <v>2656.1689999999999</v>
      </c>
      <c r="P8610" s="112" t="s">
        <v>10420</v>
      </c>
      <c r="Q8610" s="112" t="s">
        <v>10421</v>
      </c>
      <c r="R8610" s="89">
        <v>300.00200000000001</v>
      </c>
      <c r="S8610" s="89">
        <v>227.001</v>
      </c>
    </row>
    <row r="8611" spans="1:19" ht="11.25" thickBot="1" x14ac:dyDescent="0.2">
      <c r="A8611" s="93"/>
    </row>
    <row r="8612" spans="1:19" ht="11.25" thickBot="1" x14ac:dyDescent="0.2">
      <c r="A8612" s="88">
        <v>2</v>
      </c>
      <c r="B8612" s="109">
        <v>0.9641319444444445</v>
      </c>
      <c r="C8612" s="89">
        <v>122</v>
      </c>
      <c r="D8612" s="89">
        <v>23</v>
      </c>
      <c r="E8612" s="89">
        <v>32</v>
      </c>
      <c r="F8612" s="89">
        <v>11</v>
      </c>
      <c r="G8612" s="89">
        <v>712.01199999999994</v>
      </c>
      <c r="H8612" s="89">
        <v>543.00699999999995</v>
      </c>
      <c r="I8612" s="89">
        <v>6</v>
      </c>
      <c r="J8612" s="89">
        <v>8</v>
      </c>
      <c r="K8612" s="89">
        <v>5</v>
      </c>
      <c r="L8612" s="89">
        <v>13</v>
      </c>
      <c r="M8612" s="89">
        <v>78</v>
      </c>
      <c r="N8612" s="89">
        <v>44</v>
      </c>
      <c r="O8612" s="89">
        <v>2618.165</v>
      </c>
      <c r="P8612" s="112" t="s">
        <v>10422</v>
      </c>
      <c r="Q8612" s="112" t="s">
        <v>10423</v>
      </c>
      <c r="R8612" s="89">
        <v>312.00200000000001</v>
      </c>
      <c r="S8612" s="89">
        <v>244.001</v>
      </c>
    </row>
    <row r="8613" spans="1:19" ht="11.25" thickBot="1" x14ac:dyDescent="0.2">
      <c r="A8613" s="93"/>
    </row>
    <row r="8614" spans="1:19" ht="11.25" thickBot="1" x14ac:dyDescent="0.2">
      <c r="A8614" s="88">
        <v>3</v>
      </c>
      <c r="B8614" s="109">
        <v>0.96430555555555564</v>
      </c>
      <c r="C8614" s="89">
        <v>122</v>
      </c>
      <c r="D8614" s="89">
        <v>19</v>
      </c>
      <c r="E8614" s="89">
        <v>26</v>
      </c>
      <c r="F8614" s="89">
        <v>16</v>
      </c>
      <c r="G8614" s="89">
        <v>694.01199999999994</v>
      </c>
      <c r="H8614" s="89">
        <v>526.00699999999995</v>
      </c>
      <c r="I8614" s="89">
        <v>5</v>
      </c>
      <c r="J8614" s="89">
        <v>9</v>
      </c>
      <c r="K8614" s="89">
        <v>6</v>
      </c>
      <c r="L8614" s="89">
        <v>15</v>
      </c>
      <c r="M8614" s="89">
        <v>82</v>
      </c>
      <c r="N8614" s="89">
        <v>49</v>
      </c>
      <c r="O8614" s="89">
        <v>2649.1680000000001</v>
      </c>
      <c r="P8614" s="112" t="s">
        <v>10424</v>
      </c>
      <c r="Q8614" s="112" t="s">
        <v>10425</v>
      </c>
      <c r="R8614" s="89">
        <v>278.00200000000001</v>
      </c>
      <c r="S8614" s="89">
        <v>217.001</v>
      </c>
    </row>
    <row r="8615" spans="1:19" ht="11.25" thickBot="1" x14ac:dyDescent="0.2">
      <c r="A8615" s="93"/>
    </row>
    <row r="8616" spans="1:19" ht="11.25" thickBot="1" x14ac:dyDescent="0.2">
      <c r="A8616" s="113" t="s">
        <v>352</v>
      </c>
      <c r="B8616" s="93"/>
      <c r="C8616" s="114">
        <v>135</v>
      </c>
      <c r="D8616" s="114">
        <v>21.332999999999998</v>
      </c>
      <c r="E8616" s="114">
        <v>26.667000000000002</v>
      </c>
      <c r="F8616" s="114">
        <v>12.333</v>
      </c>
      <c r="G8616" s="114">
        <v>700.34500000000003</v>
      </c>
      <c r="H8616" s="114">
        <v>571.67499999999995</v>
      </c>
      <c r="I8616" s="114">
        <v>6</v>
      </c>
      <c r="J8616" s="114">
        <v>8</v>
      </c>
      <c r="K8616" s="114">
        <v>6.3330000000000002</v>
      </c>
      <c r="L8616" s="114">
        <v>12.333</v>
      </c>
      <c r="M8616" s="114">
        <v>74</v>
      </c>
      <c r="N8616" s="114">
        <v>45</v>
      </c>
      <c r="O8616" s="114">
        <v>2641.1669999999999</v>
      </c>
      <c r="P8616" s="112" t="s">
        <v>10426</v>
      </c>
      <c r="Q8616" s="112" t="s">
        <v>10427</v>
      </c>
      <c r="R8616" s="114">
        <v>296.66899999999998</v>
      </c>
      <c r="S8616" s="114">
        <v>229.33500000000001</v>
      </c>
    </row>
    <row r="8617" spans="1:19" ht="11.25" thickBot="1" x14ac:dyDescent="0.2">
      <c r="A8617" s="93"/>
    </row>
    <row r="8618" spans="1:19" ht="11.25" thickBot="1" x14ac:dyDescent="0.2">
      <c r="A8618" s="116" t="s">
        <v>355</v>
      </c>
      <c r="B8618" s="93"/>
      <c r="C8618" s="114">
        <v>22.516999999999999</v>
      </c>
      <c r="D8618" s="114">
        <v>2.0819999999999999</v>
      </c>
      <c r="E8618" s="114">
        <v>5.0330000000000004</v>
      </c>
      <c r="F8618" s="114">
        <v>3.2149999999999999</v>
      </c>
      <c r="G8618" s="114">
        <v>10.116</v>
      </c>
      <c r="H8618" s="114">
        <v>64.935000000000002</v>
      </c>
      <c r="I8618" s="114">
        <v>1</v>
      </c>
      <c r="J8618" s="114">
        <v>1</v>
      </c>
      <c r="K8618" s="114">
        <v>1.528</v>
      </c>
      <c r="L8618" s="114">
        <v>3.0550000000000002</v>
      </c>
      <c r="M8618" s="114">
        <v>10.583</v>
      </c>
      <c r="N8618" s="114">
        <v>3.6059999999999999</v>
      </c>
      <c r="O8618" s="114">
        <v>20.225999999999999</v>
      </c>
      <c r="P8618" s="112" t="s">
        <v>10428</v>
      </c>
      <c r="Q8618" s="112" t="s">
        <v>10429</v>
      </c>
      <c r="R8618" s="114">
        <v>17.244</v>
      </c>
      <c r="S8618" s="114">
        <v>13.651</v>
      </c>
    </row>
    <row r="8619" spans="1:19" ht="11.25" thickBot="1" x14ac:dyDescent="0.2">
      <c r="A8619" s="93"/>
    </row>
    <row r="8620" spans="1:19" ht="11.25" thickBot="1" x14ac:dyDescent="0.2">
      <c r="A8620" s="117" t="s">
        <v>358</v>
      </c>
      <c r="B8620" s="93"/>
      <c r="C8620" s="114">
        <v>16.678999999999998</v>
      </c>
      <c r="D8620" s="114">
        <v>9.7579999999999991</v>
      </c>
      <c r="E8620" s="114">
        <v>18.875</v>
      </c>
      <c r="F8620" s="114">
        <v>26.064</v>
      </c>
      <c r="G8620" s="114">
        <v>1.444</v>
      </c>
      <c r="H8620" s="114">
        <v>11.359</v>
      </c>
      <c r="I8620" s="114">
        <v>16.667000000000002</v>
      </c>
      <c r="J8620" s="114">
        <v>12.5</v>
      </c>
      <c r="K8620" s="114">
        <v>24.119</v>
      </c>
      <c r="L8620" s="114">
        <v>24.771000000000001</v>
      </c>
      <c r="M8620" s="114">
        <v>14.301</v>
      </c>
      <c r="N8620" s="114">
        <v>8.0120000000000005</v>
      </c>
      <c r="O8620" s="114">
        <v>0.76600000000000001</v>
      </c>
      <c r="P8620" s="112" t="s">
        <v>4757</v>
      </c>
      <c r="Q8620" s="112" t="s">
        <v>360</v>
      </c>
      <c r="R8620" s="114">
        <v>5.8120000000000003</v>
      </c>
      <c r="S8620" s="114">
        <v>5.952</v>
      </c>
    </row>
    <row r="8621" spans="1:19" ht="10.5" x14ac:dyDescent="0.15">
      <c r="A8621" s="93"/>
    </row>
    <row r="8622" spans="1:19" x14ac:dyDescent="0.15">
      <c r="A8622" s="106"/>
      <c r="B8622" s="69" t="s">
        <v>4758</v>
      </c>
    </row>
    <row r="8623" spans="1:19" ht="9.75" thickBot="1" x14ac:dyDescent="0.2">
      <c r="A8623" s="64" t="s">
        <v>6926</v>
      </c>
    </row>
    <row r="8624" spans="1:19" ht="11.25" thickBot="1" x14ac:dyDescent="0.2">
      <c r="A8624" s="87" t="s">
        <v>345</v>
      </c>
      <c r="B8624" s="87" t="s">
        <v>346</v>
      </c>
      <c r="C8624" s="107" t="s">
        <v>1</v>
      </c>
      <c r="D8624" s="107" t="s">
        <v>2</v>
      </c>
      <c r="E8624" s="107" t="s">
        <v>3</v>
      </c>
      <c r="F8624" s="107" t="s">
        <v>4</v>
      </c>
      <c r="G8624" s="107" t="s">
        <v>5</v>
      </c>
      <c r="H8624" s="107" t="s">
        <v>6</v>
      </c>
      <c r="I8624" s="108" t="s">
        <v>7</v>
      </c>
      <c r="J8624" s="108" t="s">
        <v>8</v>
      </c>
      <c r="K8624" s="107" t="s">
        <v>9</v>
      </c>
      <c r="L8624" s="107" t="s">
        <v>10</v>
      </c>
      <c r="M8624" s="107" t="s">
        <v>11</v>
      </c>
      <c r="N8624" s="107" t="s">
        <v>12</v>
      </c>
      <c r="O8624" s="107" t="s">
        <v>13</v>
      </c>
      <c r="P8624" s="107" t="s">
        <v>14</v>
      </c>
      <c r="Q8624" s="107" t="s">
        <v>15</v>
      </c>
      <c r="R8624" s="107" t="s">
        <v>16</v>
      </c>
      <c r="S8624" s="107" t="s">
        <v>17</v>
      </c>
    </row>
    <row r="8625" spans="1:19" ht="11.25" thickBot="1" x14ac:dyDescent="0.2">
      <c r="A8625" s="88">
        <v>1</v>
      </c>
      <c r="B8625" s="109">
        <v>0.96940972222222221</v>
      </c>
      <c r="C8625" s="110" t="s">
        <v>10430</v>
      </c>
      <c r="D8625" s="89">
        <v>264824.53999999998</v>
      </c>
      <c r="E8625" s="89">
        <v>393679.8</v>
      </c>
      <c r="F8625" s="89">
        <v>52373.75</v>
      </c>
      <c r="G8625" s="110" t="s">
        <v>10431</v>
      </c>
      <c r="H8625" s="89">
        <v>216612.28</v>
      </c>
      <c r="I8625" s="119">
        <v>74728.785000000003</v>
      </c>
      <c r="J8625" s="112" t="s">
        <v>10432</v>
      </c>
      <c r="K8625" s="89">
        <v>29181.422999999999</v>
      </c>
      <c r="L8625" s="89">
        <v>2128.1089999999999</v>
      </c>
      <c r="M8625" s="89">
        <v>354.00299999999999</v>
      </c>
      <c r="N8625" s="89">
        <v>25240.28</v>
      </c>
      <c r="O8625" s="89">
        <v>71442.285999999993</v>
      </c>
      <c r="P8625" s="89">
        <v>746.01300000000003</v>
      </c>
      <c r="Q8625" s="89">
        <v>12367.67</v>
      </c>
      <c r="R8625" s="89">
        <v>51109.616000000002</v>
      </c>
      <c r="S8625" s="89">
        <v>50169.334000000003</v>
      </c>
    </row>
    <row r="8626" spans="1:19" ht="11.25" thickBot="1" x14ac:dyDescent="0.2">
      <c r="A8626" s="93"/>
    </row>
    <row r="8627" spans="1:19" ht="11.25" thickBot="1" x14ac:dyDescent="0.2">
      <c r="A8627" s="88">
        <v>2</v>
      </c>
      <c r="B8627" s="109">
        <v>0.9695717592592592</v>
      </c>
      <c r="C8627" s="110" t="s">
        <v>10433</v>
      </c>
      <c r="D8627" s="89">
        <v>265307.63</v>
      </c>
      <c r="E8627" s="89">
        <v>398289.17</v>
      </c>
      <c r="F8627" s="89">
        <v>53740.222999999998</v>
      </c>
      <c r="G8627" s="110" t="s">
        <v>10434</v>
      </c>
      <c r="H8627" s="89">
        <v>218755.5</v>
      </c>
      <c r="I8627" s="119">
        <v>75472.459000000003</v>
      </c>
      <c r="J8627" s="112" t="s">
        <v>10435</v>
      </c>
      <c r="K8627" s="89">
        <v>28781.867999999999</v>
      </c>
      <c r="L8627" s="89">
        <v>2174.1129999999998</v>
      </c>
      <c r="M8627" s="89">
        <v>342.00299999999999</v>
      </c>
      <c r="N8627" s="89">
        <v>25076.081999999999</v>
      </c>
      <c r="O8627" s="89">
        <v>70889.403000000006</v>
      </c>
      <c r="P8627" s="89">
        <v>730.01300000000003</v>
      </c>
      <c r="Q8627" s="89">
        <v>12359.665000000001</v>
      </c>
      <c r="R8627" s="89">
        <v>51055.483</v>
      </c>
      <c r="S8627" s="89">
        <v>50858.000999999997</v>
      </c>
    </row>
    <row r="8628" spans="1:19" ht="11.25" thickBot="1" x14ac:dyDescent="0.2">
      <c r="A8628" s="93"/>
    </row>
    <row r="8629" spans="1:19" ht="11.25" thickBot="1" x14ac:dyDescent="0.2">
      <c r="A8629" s="88">
        <v>3</v>
      </c>
      <c r="B8629" s="109">
        <v>0.96974537037037034</v>
      </c>
      <c r="C8629" s="110" t="s">
        <v>10436</v>
      </c>
      <c r="D8629" s="89">
        <v>264583.5</v>
      </c>
      <c r="E8629" s="89">
        <v>398323.83</v>
      </c>
      <c r="F8629" s="89">
        <v>53809.400999999998</v>
      </c>
      <c r="G8629" s="110" t="s">
        <v>10437</v>
      </c>
      <c r="H8629" s="89">
        <v>217911.72</v>
      </c>
      <c r="I8629" s="119">
        <v>74951.584000000003</v>
      </c>
      <c r="J8629" s="112" t="s">
        <v>10438</v>
      </c>
      <c r="K8629" s="89">
        <v>28540.536</v>
      </c>
      <c r="L8629" s="89">
        <v>2132.1089999999999</v>
      </c>
      <c r="M8629" s="89">
        <v>338.00299999999999</v>
      </c>
      <c r="N8629" s="89">
        <v>25139.157999999999</v>
      </c>
      <c r="O8629" s="89">
        <v>71942.001999999993</v>
      </c>
      <c r="P8629" s="89">
        <v>726.01300000000003</v>
      </c>
      <c r="Q8629" s="89">
        <v>12356.663</v>
      </c>
      <c r="R8629" s="89">
        <v>51499.574000000001</v>
      </c>
      <c r="S8629" s="89">
        <v>50302.654999999999</v>
      </c>
    </row>
    <row r="8630" spans="1:19" ht="11.25" thickBot="1" x14ac:dyDescent="0.2">
      <c r="A8630" s="93"/>
    </row>
    <row r="8631" spans="1:19" ht="11.25" thickBot="1" x14ac:dyDescent="0.2">
      <c r="A8631" s="113" t="s">
        <v>352</v>
      </c>
      <c r="B8631" s="93"/>
      <c r="C8631" s="110" t="s">
        <v>10439</v>
      </c>
      <c r="D8631" s="114">
        <v>264905.21999999997</v>
      </c>
      <c r="E8631" s="114">
        <v>396764.27</v>
      </c>
      <c r="F8631" s="114">
        <v>53307.790999999997</v>
      </c>
      <c r="G8631" s="110" t="s">
        <v>10440</v>
      </c>
      <c r="H8631" s="114">
        <v>217759.83</v>
      </c>
      <c r="I8631" s="118">
        <v>75050.942999999999</v>
      </c>
      <c r="J8631" s="112" t="s">
        <v>10441</v>
      </c>
      <c r="K8631" s="114">
        <v>28834.609</v>
      </c>
      <c r="L8631" s="114">
        <v>2144.777</v>
      </c>
      <c r="M8631" s="114">
        <v>344.67</v>
      </c>
      <c r="N8631" s="114">
        <v>25151.84</v>
      </c>
      <c r="O8631" s="114">
        <v>71424.562999999995</v>
      </c>
      <c r="P8631" s="114">
        <v>734.01300000000003</v>
      </c>
      <c r="Q8631" s="114">
        <v>12361.333000000001</v>
      </c>
      <c r="R8631" s="114">
        <v>51221.557999999997</v>
      </c>
      <c r="S8631" s="114">
        <v>50443.33</v>
      </c>
    </row>
    <row r="8632" spans="1:19" ht="11.25" thickBot="1" x14ac:dyDescent="0.2">
      <c r="A8632" s="93"/>
    </row>
    <row r="8633" spans="1:19" ht="11.25" thickBot="1" x14ac:dyDescent="0.2">
      <c r="A8633" s="116" t="s">
        <v>355</v>
      </c>
      <c r="B8633" s="93"/>
      <c r="C8633" s="110" t="s">
        <v>10442</v>
      </c>
      <c r="D8633" s="114">
        <v>368.74200000000002</v>
      </c>
      <c r="E8633" s="114">
        <v>2671.2860000000001</v>
      </c>
      <c r="F8633" s="114">
        <v>809.64300000000003</v>
      </c>
      <c r="G8633" s="110" t="s">
        <v>10443</v>
      </c>
      <c r="H8633" s="114">
        <v>1079.653</v>
      </c>
      <c r="I8633" s="118">
        <v>381.66300000000001</v>
      </c>
      <c r="J8633" s="112" t="s">
        <v>10444</v>
      </c>
      <c r="K8633" s="114">
        <v>323.68200000000002</v>
      </c>
      <c r="L8633" s="114">
        <v>25.484999999999999</v>
      </c>
      <c r="M8633" s="114">
        <v>8.327</v>
      </c>
      <c r="N8633" s="114">
        <v>82.83</v>
      </c>
      <c r="O8633" s="114">
        <v>526.52300000000002</v>
      </c>
      <c r="P8633" s="114">
        <v>10.583</v>
      </c>
      <c r="Q8633" s="114">
        <v>5.69</v>
      </c>
      <c r="R8633" s="114">
        <v>242.286</v>
      </c>
      <c r="S8633" s="114">
        <v>365.25</v>
      </c>
    </row>
    <row r="8634" spans="1:19" ht="11.25" thickBot="1" x14ac:dyDescent="0.2">
      <c r="A8634" s="93"/>
    </row>
    <row r="8635" spans="1:19" ht="11.25" thickBot="1" x14ac:dyDescent="0.2">
      <c r="A8635" s="117" t="s">
        <v>358</v>
      </c>
      <c r="B8635" s="93"/>
      <c r="C8635" s="110" t="s">
        <v>2425</v>
      </c>
      <c r="D8635" s="114">
        <v>0.13900000000000001</v>
      </c>
      <c r="E8635" s="114">
        <v>0.67300000000000004</v>
      </c>
      <c r="F8635" s="114">
        <v>1.5189999999999999</v>
      </c>
      <c r="G8635" s="110" t="s">
        <v>5330</v>
      </c>
      <c r="H8635" s="114">
        <v>0.496</v>
      </c>
      <c r="I8635" s="118">
        <v>0.50900000000000001</v>
      </c>
      <c r="J8635" s="112" t="s">
        <v>4774</v>
      </c>
      <c r="K8635" s="114">
        <v>1.123</v>
      </c>
      <c r="L8635" s="114">
        <v>1.1879999999999999</v>
      </c>
      <c r="M8635" s="114">
        <v>2.4159999999999999</v>
      </c>
      <c r="N8635" s="114">
        <v>0.32900000000000001</v>
      </c>
      <c r="O8635" s="114">
        <v>0.73699999999999999</v>
      </c>
      <c r="P8635" s="114">
        <v>1.4419999999999999</v>
      </c>
      <c r="Q8635" s="114">
        <v>4.5999999999999999E-2</v>
      </c>
      <c r="R8635" s="114">
        <v>0.47299999999999998</v>
      </c>
      <c r="S8635" s="114">
        <v>0.72399999999999998</v>
      </c>
    </row>
    <row r="8636" spans="1:19" ht="11.25" thickBot="1" x14ac:dyDescent="0.2">
      <c r="A8636" s="93"/>
    </row>
    <row r="8637" spans="1:19" ht="11.25" thickBot="1" x14ac:dyDescent="0.2">
      <c r="A8637" s="87" t="s">
        <v>345</v>
      </c>
      <c r="B8637" s="87" t="s">
        <v>346</v>
      </c>
      <c r="C8637" s="107" t="s">
        <v>18</v>
      </c>
      <c r="D8637" s="108" t="s">
        <v>19</v>
      </c>
      <c r="E8637" s="108" t="s">
        <v>20</v>
      </c>
      <c r="F8637" s="107" t="s">
        <v>21</v>
      </c>
      <c r="G8637" s="107" t="s">
        <v>22</v>
      </c>
      <c r="H8637" s="107" t="s">
        <v>23</v>
      </c>
      <c r="I8637" s="107" t="s">
        <v>24</v>
      </c>
      <c r="J8637" s="108" t="s">
        <v>25</v>
      </c>
      <c r="K8637" s="108" t="s">
        <v>26</v>
      </c>
      <c r="L8637" s="107" t="s">
        <v>27</v>
      </c>
      <c r="M8637" s="107" t="s">
        <v>28</v>
      </c>
      <c r="N8637" s="107" t="s">
        <v>29</v>
      </c>
      <c r="O8637" s="107" t="s">
        <v>30</v>
      </c>
      <c r="P8637" s="107" t="s">
        <v>31</v>
      </c>
      <c r="Q8637" s="107" t="s">
        <v>32</v>
      </c>
      <c r="R8637" s="107" t="s">
        <v>33</v>
      </c>
      <c r="S8637" s="108" t="s">
        <v>34</v>
      </c>
    </row>
    <row r="8638" spans="1:19" ht="11.25" thickBot="1" x14ac:dyDescent="0.2">
      <c r="A8638" s="88">
        <v>1</v>
      </c>
      <c r="B8638" s="109">
        <v>0.96940972222222221</v>
      </c>
      <c r="C8638" s="89">
        <v>1145.0319999999999</v>
      </c>
      <c r="D8638" s="119">
        <v>68815.466</v>
      </c>
      <c r="E8638" s="119">
        <v>1362327.2</v>
      </c>
      <c r="F8638" s="89">
        <v>39</v>
      </c>
      <c r="G8638" s="89">
        <v>36</v>
      </c>
      <c r="H8638" s="89">
        <v>2445.1439999999998</v>
      </c>
      <c r="I8638" s="89">
        <v>33467.860999999997</v>
      </c>
      <c r="J8638" s="119">
        <v>660977.66</v>
      </c>
      <c r="K8638" s="112" t="s">
        <v>10445</v>
      </c>
      <c r="L8638" s="89">
        <v>1228.0360000000001</v>
      </c>
      <c r="M8638" s="89">
        <v>223.001</v>
      </c>
      <c r="N8638" s="89">
        <v>8</v>
      </c>
      <c r="O8638" s="89">
        <v>7</v>
      </c>
      <c r="P8638" s="89">
        <v>15</v>
      </c>
      <c r="Q8638" s="89">
        <v>1017.025</v>
      </c>
      <c r="R8638" s="89">
        <v>31</v>
      </c>
      <c r="S8638" s="119">
        <v>1177730.1000000001</v>
      </c>
    </row>
    <row r="8639" spans="1:19" ht="11.25" thickBot="1" x14ac:dyDescent="0.2">
      <c r="A8639" s="93"/>
    </row>
    <row r="8640" spans="1:19" ht="11.25" thickBot="1" x14ac:dyDescent="0.2">
      <c r="A8640" s="88">
        <v>2</v>
      </c>
      <c r="B8640" s="109">
        <v>0.9695717592592592</v>
      </c>
      <c r="C8640" s="89">
        <v>1156.0319999999999</v>
      </c>
      <c r="D8640" s="119">
        <v>69693.376999999993</v>
      </c>
      <c r="E8640" s="119">
        <v>1356021.1</v>
      </c>
      <c r="F8640" s="89">
        <v>32</v>
      </c>
      <c r="G8640" s="89">
        <v>37</v>
      </c>
      <c r="H8640" s="89">
        <v>2454.145</v>
      </c>
      <c r="I8640" s="89">
        <v>33203.438000000002</v>
      </c>
      <c r="J8640" s="119">
        <v>672442.95</v>
      </c>
      <c r="K8640" s="112" t="s">
        <v>10446</v>
      </c>
      <c r="L8640" s="89">
        <v>1217.0360000000001</v>
      </c>
      <c r="M8640" s="89">
        <v>194.001</v>
      </c>
      <c r="N8640" s="89">
        <v>3</v>
      </c>
      <c r="O8640" s="89">
        <v>9</v>
      </c>
      <c r="P8640" s="89">
        <v>17</v>
      </c>
      <c r="Q8640" s="89">
        <v>1044.0260000000001</v>
      </c>
      <c r="R8640" s="89">
        <v>27</v>
      </c>
      <c r="S8640" s="119">
        <v>1202330.3</v>
      </c>
    </row>
    <row r="8641" spans="1:19" ht="11.25" thickBot="1" x14ac:dyDescent="0.2">
      <c r="A8641" s="93"/>
    </row>
    <row r="8642" spans="1:19" ht="11.25" thickBot="1" x14ac:dyDescent="0.2">
      <c r="A8642" s="88">
        <v>3</v>
      </c>
      <c r="B8642" s="109">
        <v>0.96974537037037034</v>
      </c>
      <c r="C8642" s="89">
        <v>1092.029</v>
      </c>
      <c r="D8642" s="119">
        <v>69113.45</v>
      </c>
      <c r="E8642" s="119">
        <v>1358655.7</v>
      </c>
      <c r="F8642" s="89">
        <v>26</v>
      </c>
      <c r="G8642" s="89">
        <v>51</v>
      </c>
      <c r="H8642" s="89">
        <v>2511.1509999999998</v>
      </c>
      <c r="I8642" s="89">
        <v>33315.616999999998</v>
      </c>
      <c r="J8642" s="119">
        <v>668880.99</v>
      </c>
      <c r="K8642" s="112" t="s">
        <v>10447</v>
      </c>
      <c r="L8642" s="89">
        <v>1161.0319999999999</v>
      </c>
      <c r="M8642" s="89">
        <v>220.001</v>
      </c>
      <c r="N8642" s="89">
        <v>2</v>
      </c>
      <c r="O8642" s="89">
        <v>10</v>
      </c>
      <c r="P8642" s="89">
        <v>14</v>
      </c>
      <c r="Q8642" s="89">
        <v>1017.025</v>
      </c>
      <c r="R8642" s="89">
        <v>28</v>
      </c>
      <c r="S8642" s="119">
        <v>1195900.6000000001</v>
      </c>
    </row>
    <row r="8643" spans="1:19" ht="11.25" thickBot="1" x14ac:dyDescent="0.2">
      <c r="A8643" s="93"/>
    </row>
    <row r="8644" spans="1:19" ht="11.25" thickBot="1" x14ac:dyDescent="0.2">
      <c r="A8644" s="113" t="s">
        <v>352</v>
      </c>
      <c r="B8644" s="93"/>
      <c r="C8644" s="114">
        <v>1131.0309999999999</v>
      </c>
      <c r="D8644" s="118">
        <v>69207.430999999997</v>
      </c>
      <c r="E8644" s="118">
        <v>1359001.3</v>
      </c>
      <c r="F8644" s="114">
        <v>32.332999999999998</v>
      </c>
      <c r="G8644" s="114">
        <v>41.332999999999998</v>
      </c>
      <c r="H8644" s="114">
        <v>2470.1469999999999</v>
      </c>
      <c r="I8644" s="114">
        <v>33328.972000000002</v>
      </c>
      <c r="J8644" s="118">
        <v>667433.87</v>
      </c>
      <c r="K8644" s="112" t="s">
        <v>10448</v>
      </c>
      <c r="L8644" s="114">
        <v>1202.0350000000001</v>
      </c>
      <c r="M8644" s="114">
        <v>212.334</v>
      </c>
      <c r="N8644" s="114">
        <v>4.3330000000000002</v>
      </c>
      <c r="O8644" s="114">
        <v>8.6669999999999998</v>
      </c>
      <c r="P8644" s="114">
        <v>15.333</v>
      </c>
      <c r="Q8644" s="114">
        <v>1026.0250000000001</v>
      </c>
      <c r="R8644" s="114">
        <v>28.667000000000002</v>
      </c>
      <c r="S8644" s="118">
        <v>1191987</v>
      </c>
    </row>
    <row r="8645" spans="1:19" ht="11.25" thickBot="1" x14ac:dyDescent="0.2">
      <c r="A8645" s="93"/>
    </row>
    <row r="8646" spans="1:19" ht="11.25" thickBot="1" x14ac:dyDescent="0.2">
      <c r="A8646" s="116" t="s">
        <v>355</v>
      </c>
      <c r="B8646" s="93"/>
      <c r="C8646" s="114">
        <v>34.222000000000001</v>
      </c>
      <c r="D8646" s="118">
        <v>446.43700000000001</v>
      </c>
      <c r="E8646" s="118">
        <v>3167.2379999999998</v>
      </c>
      <c r="F8646" s="114">
        <v>6.5060000000000002</v>
      </c>
      <c r="G8646" s="114">
        <v>8.3870000000000005</v>
      </c>
      <c r="H8646" s="114">
        <v>35.795000000000002</v>
      </c>
      <c r="I8646" s="114">
        <v>132.71600000000001</v>
      </c>
      <c r="J8646" s="118">
        <v>5868.0370000000003</v>
      </c>
      <c r="K8646" s="112" t="s">
        <v>10449</v>
      </c>
      <c r="L8646" s="114">
        <v>35.933</v>
      </c>
      <c r="M8646" s="114">
        <v>15.948</v>
      </c>
      <c r="N8646" s="114">
        <v>3.2149999999999999</v>
      </c>
      <c r="O8646" s="114">
        <v>1.528</v>
      </c>
      <c r="P8646" s="114">
        <v>1.528</v>
      </c>
      <c r="Q8646" s="114">
        <v>15.589</v>
      </c>
      <c r="R8646" s="114">
        <v>2.0819999999999999</v>
      </c>
      <c r="S8646" s="118">
        <v>12758.52</v>
      </c>
    </row>
    <row r="8647" spans="1:19" ht="11.25" thickBot="1" x14ac:dyDescent="0.2">
      <c r="A8647" s="93"/>
    </row>
    <row r="8648" spans="1:19" ht="11.25" thickBot="1" x14ac:dyDescent="0.2">
      <c r="A8648" s="117" t="s">
        <v>358</v>
      </c>
      <c r="B8648" s="93"/>
      <c r="C8648" s="114">
        <v>3.0259999999999998</v>
      </c>
      <c r="D8648" s="118">
        <v>0.64500000000000002</v>
      </c>
      <c r="E8648" s="118">
        <v>0.23300000000000001</v>
      </c>
      <c r="F8648" s="114">
        <v>20.123000000000001</v>
      </c>
      <c r="G8648" s="114">
        <v>20.29</v>
      </c>
      <c r="H8648" s="114">
        <v>1.4490000000000001</v>
      </c>
      <c r="I8648" s="114">
        <v>0.39800000000000002</v>
      </c>
      <c r="J8648" s="118">
        <v>0.879</v>
      </c>
      <c r="K8648" s="112" t="s">
        <v>4779</v>
      </c>
      <c r="L8648" s="114">
        <v>2.9889999999999999</v>
      </c>
      <c r="M8648" s="114">
        <v>7.5110000000000001</v>
      </c>
      <c r="N8648" s="114">
        <v>74.182000000000002</v>
      </c>
      <c r="O8648" s="114">
        <v>17.625</v>
      </c>
      <c r="P8648" s="114">
        <v>9.9619999999999997</v>
      </c>
      <c r="Q8648" s="114">
        <v>1.5189999999999999</v>
      </c>
      <c r="R8648" s="114">
        <v>7.2619999999999996</v>
      </c>
      <c r="S8648" s="118">
        <v>1.07</v>
      </c>
    </row>
    <row r="8649" spans="1:19" ht="11.25" thickBot="1" x14ac:dyDescent="0.2">
      <c r="A8649" s="93"/>
    </row>
    <row r="8650" spans="1:19" ht="11.25" thickBot="1" x14ac:dyDescent="0.2">
      <c r="A8650" s="87" t="s">
        <v>345</v>
      </c>
      <c r="B8650" s="87" t="s">
        <v>346</v>
      </c>
      <c r="C8650" s="108" t="s">
        <v>35</v>
      </c>
      <c r="D8650" s="107" t="s">
        <v>36</v>
      </c>
      <c r="E8650" s="107" t="s">
        <v>37</v>
      </c>
      <c r="F8650" s="107" t="s">
        <v>38</v>
      </c>
      <c r="G8650" s="107" t="s">
        <v>39</v>
      </c>
      <c r="H8650" s="107" t="s">
        <v>40</v>
      </c>
      <c r="I8650" s="107" t="s">
        <v>41</v>
      </c>
      <c r="J8650" s="107" t="s">
        <v>42</v>
      </c>
      <c r="K8650" s="107" t="s">
        <v>43</v>
      </c>
      <c r="L8650" s="107" t="s">
        <v>44</v>
      </c>
      <c r="M8650" s="107" t="s">
        <v>45</v>
      </c>
      <c r="N8650" s="107" t="s">
        <v>46</v>
      </c>
      <c r="O8650" s="107" t="s">
        <v>47</v>
      </c>
      <c r="P8650" s="107" t="s">
        <v>48</v>
      </c>
      <c r="Q8650" s="107" t="s">
        <v>49</v>
      </c>
      <c r="R8650" s="107" t="s">
        <v>50</v>
      </c>
      <c r="S8650" s="107" t="s">
        <v>51</v>
      </c>
    </row>
    <row r="8651" spans="1:19" ht="11.25" thickBot="1" x14ac:dyDescent="0.2">
      <c r="A8651" s="88">
        <v>1</v>
      </c>
      <c r="B8651" s="109">
        <v>0.96940972222222221</v>
      </c>
      <c r="C8651" s="112" t="s">
        <v>10450</v>
      </c>
      <c r="D8651" s="89">
        <v>5473.7190000000001</v>
      </c>
      <c r="E8651" s="89">
        <v>247.001</v>
      </c>
      <c r="F8651" s="89">
        <v>7</v>
      </c>
      <c r="G8651" s="89">
        <v>223.001</v>
      </c>
      <c r="H8651" s="89">
        <v>2420.1410000000001</v>
      </c>
      <c r="I8651" s="89">
        <v>15782.976000000001</v>
      </c>
      <c r="J8651" s="89">
        <v>357.00299999999999</v>
      </c>
      <c r="K8651" s="89">
        <v>3287.259</v>
      </c>
      <c r="L8651" s="89">
        <v>120</v>
      </c>
      <c r="M8651" s="89">
        <v>76</v>
      </c>
      <c r="N8651" s="89">
        <v>16</v>
      </c>
      <c r="O8651" s="89">
        <v>14</v>
      </c>
      <c r="P8651" s="89">
        <v>38</v>
      </c>
      <c r="Q8651" s="89">
        <v>35</v>
      </c>
      <c r="R8651" s="89">
        <v>22</v>
      </c>
      <c r="S8651" s="89">
        <v>27</v>
      </c>
    </row>
    <row r="8652" spans="1:19" ht="11.25" thickBot="1" x14ac:dyDescent="0.2">
      <c r="A8652" s="93"/>
    </row>
    <row r="8653" spans="1:19" ht="11.25" thickBot="1" x14ac:dyDescent="0.2">
      <c r="A8653" s="88">
        <v>2</v>
      </c>
      <c r="B8653" s="109">
        <v>0.9695717592592592</v>
      </c>
      <c r="C8653" s="112" t="s">
        <v>10451</v>
      </c>
      <c r="D8653" s="89">
        <v>5567.7439999999997</v>
      </c>
      <c r="E8653" s="89">
        <v>271.00200000000001</v>
      </c>
      <c r="F8653" s="89">
        <v>8</v>
      </c>
      <c r="G8653" s="89">
        <v>221.001</v>
      </c>
      <c r="H8653" s="89">
        <v>2471.1469999999999</v>
      </c>
      <c r="I8653" s="89">
        <v>15940.096</v>
      </c>
      <c r="J8653" s="89">
        <v>363.00299999999999</v>
      </c>
      <c r="K8653" s="89">
        <v>3245.2530000000002</v>
      </c>
      <c r="L8653" s="89">
        <v>121</v>
      </c>
      <c r="M8653" s="89">
        <v>71</v>
      </c>
      <c r="N8653" s="89">
        <v>12</v>
      </c>
      <c r="O8653" s="89">
        <v>13</v>
      </c>
      <c r="P8653" s="89">
        <v>38</v>
      </c>
      <c r="Q8653" s="89">
        <v>40</v>
      </c>
      <c r="R8653" s="89">
        <v>36</v>
      </c>
      <c r="S8653" s="89">
        <v>28</v>
      </c>
    </row>
    <row r="8654" spans="1:19" ht="11.25" thickBot="1" x14ac:dyDescent="0.2">
      <c r="A8654" s="93"/>
    </row>
    <row r="8655" spans="1:19" ht="11.25" thickBot="1" x14ac:dyDescent="0.2">
      <c r="A8655" s="88">
        <v>3</v>
      </c>
      <c r="B8655" s="109">
        <v>0.96974537037037034</v>
      </c>
      <c r="C8655" s="112" t="s">
        <v>10452</v>
      </c>
      <c r="D8655" s="89">
        <v>5691.777</v>
      </c>
      <c r="E8655" s="89">
        <v>254.00200000000001</v>
      </c>
      <c r="F8655" s="89">
        <v>5</v>
      </c>
      <c r="G8655" s="89">
        <v>225.001</v>
      </c>
      <c r="H8655" s="89">
        <v>2443.143</v>
      </c>
      <c r="I8655" s="89">
        <v>16179.28</v>
      </c>
      <c r="J8655" s="89">
        <v>391.00400000000002</v>
      </c>
      <c r="K8655" s="89">
        <v>3125.2339999999999</v>
      </c>
      <c r="L8655" s="89">
        <v>131</v>
      </c>
      <c r="M8655" s="89">
        <v>86</v>
      </c>
      <c r="N8655" s="89">
        <v>15</v>
      </c>
      <c r="O8655" s="89">
        <v>13</v>
      </c>
      <c r="P8655" s="89">
        <v>23</v>
      </c>
      <c r="Q8655" s="89">
        <v>33</v>
      </c>
      <c r="R8655" s="89">
        <v>28</v>
      </c>
      <c r="S8655" s="89">
        <v>36</v>
      </c>
    </row>
    <row r="8656" spans="1:19" ht="11.25" thickBot="1" x14ac:dyDescent="0.2">
      <c r="A8656" s="93"/>
    </row>
    <row r="8657" spans="1:19" ht="11.25" thickBot="1" x14ac:dyDescent="0.2">
      <c r="A8657" s="113" t="s">
        <v>352</v>
      </c>
      <c r="B8657" s="93"/>
      <c r="C8657" s="112" t="s">
        <v>10453</v>
      </c>
      <c r="D8657" s="114">
        <v>5577.7470000000003</v>
      </c>
      <c r="E8657" s="114">
        <v>257.33499999999998</v>
      </c>
      <c r="F8657" s="114">
        <v>6.6669999999999998</v>
      </c>
      <c r="G8657" s="114">
        <v>223.001</v>
      </c>
      <c r="H8657" s="114">
        <v>2444.81</v>
      </c>
      <c r="I8657" s="114">
        <v>15967.450999999999</v>
      </c>
      <c r="J8657" s="114">
        <v>370.33699999999999</v>
      </c>
      <c r="K8657" s="114">
        <v>3219.2489999999998</v>
      </c>
      <c r="L8657" s="114">
        <v>124</v>
      </c>
      <c r="M8657" s="114">
        <v>77.667000000000002</v>
      </c>
      <c r="N8657" s="114">
        <v>14.333</v>
      </c>
      <c r="O8657" s="114">
        <v>13.333</v>
      </c>
      <c r="P8657" s="114">
        <v>33</v>
      </c>
      <c r="Q8657" s="114">
        <v>36</v>
      </c>
      <c r="R8657" s="114">
        <v>28.667000000000002</v>
      </c>
      <c r="S8657" s="114">
        <v>30.332999999999998</v>
      </c>
    </row>
    <row r="8658" spans="1:19" ht="11.25" thickBot="1" x14ac:dyDescent="0.2">
      <c r="A8658" s="93"/>
    </row>
    <row r="8659" spans="1:19" ht="11.25" thickBot="1" x14ac:dyDescent="0.2">
      <c r="A8659" s="116" t="s">
        <v>355</v>
      </c>
      <c r="B8659" s="93"/>
      <c r="C8659" s="112" t="s">
        <v>10454</v>
      </c>
      <c r="D8659" s="114">
        <v>109.373</v>
      </c>
      <c r="E8659" s="114">
        <v>12.342000000000001</v>
      </c>
      <c r="F8659" s="114">
        <v>1.528</v>
      </c>
      <c r="G8659" s="114">
        <v>2</v>
      </c>
      <c r="H8659" s="114">
        <v>25.544</v>
      </c>
      <c r="I8659" s="114">
        <v>199.56299999999999</v>
      </c>
      <c r="J8659" s="114">
        <v>18.148</v>
      </c>
      <c r="K8659" s="114">
        <v>84.084000000000003</v>
      </c>
      <c r="L8659" s="114">
        <v>6.0830000000000002</v>
      </c>
      <c r="M8659" s="114">
        <v>7.6379999999999999</v>
      </c>
      <c r="N8659" s="114">
        <v>2.0819999999999999</v>
      </c>
      <c r="O8659" s="114">
        <v>0.57699999999999996</v>
      </c>
      <c r="P8659" s="114">
        <v>8.66</v>
      </c>
      <c r="Q8659" s="114">
        <v>3.6059999999999999</v>
      </c>
      <c r="R8659" s="114">
        <v>7.024</v>
      </c>
      <c r="S8659" s="114">
        <v>4.9329999999999998</v>
      </c>
    </row>
    <row r="8660" spans="1:19" ht="11.25" thickBot="1" x14ac:dyDescent="0.2">
      <c r="A8660" s="93"/>
    </row>
    <row r="8661" spans="1:19" ht="11.25" thickBot="1" x14ac:dyDescent="0.2">
      <c r="A8661" s="117" t="s">
        <v>358</v>
      </c>
      <c r="B8661" s="93"/>
      <c r="C8661" s="112" t="s">
        <v>4785</v>
      </c>
      <c r="D8661" s="114">
        <v>1.9610000000000001</v>
      </c>
      <c r="E8661" s="114">
        <v>4.7960000000000003</v>
      </c>
      <c r="F8661" s="114">
        <v>22.913</v>
      </c>
      <c r="G8661" s="114">
        <v>0.89700000000000002</v>
      </c>
      <c r="H8661" s="114">
        <v>1.0449999999999999</v>
      </c>
      <c r="I8661" s="114">
        <v>1.25</v>
      </c>
      <c r="J8661" s="114">
        <v>4.9000000000000004</v>
      </c>
      <c r="K8661" s="114">
        <v>2.6120000000000001</v>
      </c>
      <c r="L8661" s="114">
        <v>4.9050000000000002</v>
      </c>
      <c r="M8661" s="114">
        <v>9.8339999999999996</v>
      </c>
      <c r="N8661" s="114">
        <v>14.523</v>
      </c>
      <c r="O8661" s="114">
        <v>4.33</v>
      </c>
      <c r="P8661" s="114">
        <v>26.242999999999999</v>
      </c>
      <c r="Q8661" s="114">
        <v>10.015000000000001</v>
      </c>
      <c r="R8661" s="114">
        <v>24.501999999999999</v>
      </c>
      <c r="S8661" s="114">
        <v>16.262</v>
      </c>
    </row>
    <row r="8662" spans="1:19" ht="11.25" thickBot="1" x14ac:dyDescent="0.2">
      <c r="A8662" s="93"/>
    </row>
    <row r="8663" spans="1:19" ht="11.25" thickBot="1" x14ac:dyDescent="0.2">
      <c r="A8663" s="87" t="s">
        <v>345</v>
      </c>
      <c r="B8663" s="87" t="s">
        <v>346</v>
      </c>
      <c r="C8663" s="107" t="s">
        <v>52</v>
      </c>
      <c r="D8663" s="107" t="s">
        <v>53</v>
      </c>
      <c r="E8663" s="107" t="s">
        <v>54</v>
      </c>
      <c r="F8663" s="107" t="s">
        <v>55</v>
      </c>
      <c r="G8663" s="107" t="s">
        <v>56</v>
      </c>
      <c r="H8663" s="107" t="s">
        <v>57</v>
      </c>
      <c r="I8663" s="107" t="s">
        <v>58</v>
      </c>
      <c r="J8663" s="107" t="s">
        <v>59</v>
      </c>
      <c r="K8663" s="107" t="s">
        <v>60</v>
      </c>
      <c r="L8663" s="107" t="s">
        <v>61</v>
      </c>
      <c r="M8663" s="107" t="s">
        <v>62</v>
      </c>
      <c r="N8663" s="107" t="s">
        <v>63</v>
      </c>
      <c r="O8663" s="107" t="s">
        <v>64</v>
      </c>
      <c r="P8663" s="108" t="s">
        <v>65</v>
      </c>
      <c r="Q8663" s="108" t="s">
        <v>66</v>
      </c>
      <c r="R8663" s="107" t="s">
        <v>67</v>
      </c>
      <c r="S8663" s="107" t="s">
        <v>68</v>
      </c>
    </row>
    <row r="8664" spans="1:19" ht="11.25" thickBot="1" x14ac:dyDescent="0.2">
      <c r="A8664" s="88">
        <v>1</v>
      </c>
      <c r="B8664" s="109">
        <v>0.96940972222222221</v>
      </c>
      <c r="C8664" s="89">
        <v>310.00200000000001</v>
      </c>
      <c r="D8664" s="89">
        <v>9</v>
      </c>
      <c r="E8664" s="89">
        <v>24</v>
      </c>
      <c r="F8664" s="89">
        <v>17</v>
      </c>
      <c r="G8664" s="89">
        <v>339.00299999999999</v>
      </c>
      <c r="H8664" s="89">
        <v>379.00299999999999</v>
      </c>
      <c r="I8664" s="89">
        <v>9</v>
      </c>
      <c r="J8664" s="89">
        <v>12</v>
      </c>
      <c r="K8664" s="89">
        <v>1</v>
      </c>
      <c r="L8664" s="89">
        <v>10</v>
      </c>
      <c r="M8664" s="89">
        <v>70</v>
      </c>
      <c r="N8664" s="89">
        <v>33</v>
      </c>
      <c r="O8664" s="89">
        <v>2298.127</v>
      </c>
      <c r="P8664" s="112" t="s">
        <v>10455</v>
      </c>
      <c r="Q8664" s="112" t="s">
        <v>10456</v>
      </c>
      <c r="R8664" s="89">
        <v>182.001</v>
      </c>
      <c r="S8664" s="89">
        <v>93</v>
      </c>
    </row>
    <row r="8665" spans="1:19" ht="11.25" thickBot="1" x14ac:dyDescent="0.2">
      <c r="A8665" s="93"/>
    </row>
    <row r="8666" spans="1:19" ht="11.25" thickBot="1" x14ac:dyDescent="0.2">
      <c r="A8666" s="88">
        <v>2</v>
      </c>
      <c r="B8666" s="109">
        <v>0.9695717592592592</v>
      </c>
      <c r="C8666" s="89">
        <v>329.00299999999999</v>
      </c>
      <c r="D8666" s="89">
        <v>9</v>
      </c>
      <c r="E8666" s="89">
        <v>22</v>
      </c>
      <c r="F8666" s="89">
        <v>15</v>
      </c>
      <c r="G8666" s="89">
        <v>297.00200000000001</v>
      </c>
      <c r="H8666" s="89">
        <v>368.00299999999999</v>
      </c>
      <c r="I8666" s="89">
        <v>12</v>
      </c>
      <c r="J8666" s="89">
        <v>14</v>
      </c>
      <c r="K8666" s="89">
        <v>3</v>
      </c>
      <c r="L8666" s="89">
        <v>11</v>
      </c>
      <c r="M8666" s="89">
        <v>73</v>
      </c>
      <c r="N8666" s="89">
        <v>36</v>
      </c>
      <c r="O8666" s="89">
        <v>2256.1219999999998</v>
      </c>
      <c r="P8666" s="112" t="s">
        <v>10457</v>
      </c>
      <c r="Q8666" s="112" t="s">
        <v>10458</v>
      </c>
      <c r="R8666" s="89">
        <v>171.001</v>
      </c>
      <c r="S8666" s="89">
        <v>102</v>
      </c>
    </row>
    <row r="8667" spans="1:19" ht="11.25" thickBot="1" x14ac:dyDescent="0.2">
      <c r="A8667" s="93"/>
    </row>
    <row r="8668" spans="1:19" ht="11.25" thickBot="1" x14ac:dyDescent="0.2">
      <c r="A8668" s="88">
        <v>3</v>
      </c>
      <c r="B8668" s="109">
        <v>0.96974537037037034</v>
      </c>
      <c r="C8668" s="89">
        <v>303.00200000000001</v>
      </c>
      <c r="D8668" s="89">
        <v>21</v>
      </c>
      <c r="E8668" s="89">
        <v>21</v>
      </c>
      <c r="F8668" s="89">
        <v>21</v>
      </c>
      <c r="G8668" s="89">
        <v>308.00200000000001</v>
      </c>
      <c r="H8668" s="89">
        <v>365.00299999999999</v>
      </c>
      <c r="I8668" s="89">
        <v>10</v>
      </c>
      <c r="J8668" s="89">
        <v>13</v>
      </c>
      <c r="K8668" s="89">
        <v>2</v>
      </c>
      <c r="L8668" s="89">
        <v>7</v>
      </c>
      <c r="M8668" s="89">
        <v>76</v>
      </c>
      <c r="N8668" s="89">
        <v>45</v>
      </c>
      <c r="O8668" s="89">
        <v>2277.1239999999998</v>
      </c>
      <c r="P8668" s="112" t="s">
        <v>10459</v>
      </c>
      <c r="Q8668" s="112" t="s">
        <v>10460</v>
      </c>
      <c r="R8668" s="89">
        <v>181.001</v>
      </c>
      <c r="S8668" s="89">
        <v>103</v>
      </c>
    </row>
    <row r="8669" spans="1:19" ht="11.25" thickBot="1" x14ac:dyDescent="0.2">
      <c r="A8669" s="93"/>
    </row>
    <row r="8670" spans="1:19" ht="11.25" thickBot="1" x14ac:dyDescent="0.2">
      <c r="A8670" s="113" t="s">
        <v>352</v>
      </c>
      <c r="B8670" s="93"/>
      <c r="C8670" s="114">
        <v>314.00200000000001</v>
      </c>
      <c r="D8670" s="114">
        <v>13</v>
      </c>
      <c r="E8670" s="114">
        <v>22.332999999999998</v>
      </c>
      <c r="F8670" s="114">
        <v>17.667000000000002</v>
      </c>
      <c r="G8670" s="114">
        <v>314.66899999999998</v>
      </c>
      <c r="H8670" s="114">
        <v>370.67</v>
      </c>
      <c r="I8670" s="114">
        <v>10.333</v>
      </c>
      <c r="J8670" s="114">
        <v>13</v>
      </c>
      <c r="K8670" s="114">
        <v>2</v>
      </c>
      <c r="L8670" s="114">
        <v>9.3330000000000002</v>
      </c>
      <c r="M8670" s="114">
        <v>73</v>
      </c>
      <c r="N8670" s="114">
        <v>38</v>
      </c>
      <c r="O8670" s="114">
        <v>2277.1239999999998</v>
      </c>
      <c r="P8670" s="112" t="s">
        <v>10461</v>
      </c>
      <c r="Q8670" s="112" t="s">
        <v>10462</v>
      </c>
      <c r="R8670" s="114">
        <v>178.001</v>
      </c>
      <c r="S8670" s="114">
        <v>99.334000000000003</v>
      </c>
    </row>
    <row r="8671" spans="1:19" ht="11.25" thickBot="1" x14ac:dyDescent="0.2">
      <c r="A8671" s="93"/>
    </row>
    <row r="8672" spans="1:19" ht="11.25" thickBot="1" x14ac:dyDescent="0.2">
      <c r="A8672" s="116" t="s">
        <v>355</v>
      </c>
      <c r="B8672" s="93"/>
      <c r="C8672" s="114">
        <v>13.454000000000001</v>
      </c>
      <c r="D8672" s="114">
        <v>6.9279999999999999</v>
      </c>
      <c r="E8672" s="114">
        <v>1.528</v>
      </c>
      <c r="F8672" s="114">
        <v>3.0550000000000002</v>
      </c>
      <c r="G8672" s="114">
        <v>21.78</v>
      </c>
      <c r="H8672" s="114">
        <v>7.3710000000000004</v>
      </c>
      <c r="I8672" s="114">
        <v>1.528</v>
      </c>
      <c r="J8672" s="114">
        <v>1</v>
      </c>
      <c r="K8672" s="114">
        <v>1</v>
      </c>
      <c r="L8672" s="114">
        <v>2.0819999999999999</v>
      </c>
      <c r="M8672" s="114">
        <v>3</v>
      </c>
      <c r="N8672" s="114">
        <v>6.2450000000000001</v>
      </c>
      <c r="O8672" s="114">
        <v>21.001999999999999</v>
      </c>
      <c r="P8672" s="112" t="s">
        <v>10463</v>
      </c>
      <c r="Q8672" s="112" t="s">
        <v>10464</v>
      </c>
      <c r="R8672" s="114">
        <v>6.0830000000000002</v>
      </c>
      <c r="S8672" s="114">
        <v>5.508</v>
      </c>
    </row>
    <row r="8673" spans="1:19" ht="11.25" thickBot="1" x14ac:dyDescent="0.2">
      <c r="A8673" s="93"/>
    </row>
    <row r="8674" spans="1:19" ht="11.25" thickBot="1" x14ac:dyDescent="0.2">
      <c r="A8674" s="117" t="s">
        <v>358</v>
      </c>
      <c r="B8674" s="93"/>
      <c r="C8674" s="114">
        <v>4.2850000000000001</v>
      </c>
      <c r="D8674" s="114">
        <v>53.293999999999997</v>
      </c>
      <c r="E8674" s="114">
        <v>6.84</v>
      </c>
      <c r="F8674" s="114">
        <v>17.292999999999999</v>
      </c>
      <c r="G8674" s="114">
        <v>6.9210000000000003</v>
      </c>
      <c r="H8674" s="114">
        <v>1.9890000000000001</v>
      </c>
      <c r="I8674" s="114">
        <v>14.782999999999999</v>
      </c>
      <c r="J8674" s="114">
        <v>7.6920000000000002</v>
      </c>
      <c r="K8674" s="114">
        <v>50</v>
      </c>
      <c r="L8674" s="114">
        <v>22.303999999999998</v>
      </c>
      <c r="M8674" s="114">
        <v>4.1100000000000003</v>
      </c>
      <c r="N8674" s="114">
        <v>16.434000000000001</v>
      </c>
      <c r="O8674" s="114">
        <v>0.92200000000000004</v>
      </c>
      <c r="P8674" s="112" t="s">
        <v>1587</v>
      </c>
      <c r="Q8674" s="112" t="s">
        <v>4796</v>
      </c>
      <c r="R8674" s="114">
        <v>3.4169999999999998</v>
      </c>
      <c r="S8674" s="114">
        <v>5.5449999999999999</v>
      </c>
    </row>
    <row r="8675" spans="1:19" ht="10.5" x14ac:dyDescent="0.15">
      <c r="A8675" s="93"/>
    </row>
    <row r="8676" spans="1:19" x14ac:dyDescent="0.15">
      <c r="A8676" s="106"/>
      <c r="B8676" s="69" t="s">
        <v>4797</v>
      </c>
    </row>
    <row r="8677" spans="1:19" ht="9.75" thickBot="1" x14ac:dyDescent="0.2">
      <c r="A8677" s="64" t="s">
        <v>6926</v>
      </c>
    </row>
    <row r="8678" spans="1:19" ht="11.25" thickBot="1" x14ac:dyDescent="0.2">
      <c r="A8678" s="87" t="s">
        <v>345</v>
      </c>
      <c r="B8678" s="87" t="s">
        <v>346</v>
      </c>
      <c r="C8678" s="107" t="s">
        <v>1</v>
      </c>
      <c r="D8678" s="107" t="s">
        <v>2</v>
      </c>
      <c r="E8678" s="107" t="s">
        <v>3</v>
      </c>
      <c r="F8678" s="107" t="s">
        <v>4</v>
      </c>
      <c r="G8678" s="107" t="s">
        <v>5</v>
      </c>
      <c r="H8678" s="107" t="s">
        <v>6</v>
      </c>
      <c r="I8678" s="108" t="s">
        <v>7</v>
      </c>
      <c r="J8678" s="108" t="s">
        <v>8</v>
      </c>
      <c r="K8678" s="107" t="s">
        <v>9</v>
      </c>
      <c r="L8678" s="107" t="s">
        <v>10</v>
      </c>
      <c r="M8678" s="107" t="s">
        <v>11</v>
      </c>
      <c r="N8678" s="107" t="s">
        <v>12</v>
      </c>
      <c r="O8678" s="107" t="s">
        <v>13</v>
      </c>
      <c r="P8678" s="107" t="s">
        <v>14</v>
      </c>
      <c r="Q8678" s="107" t="s">
        <v>15</v>
      </c>
      <c r="R8678" s="107" t="s">
        <v>16</v>
      </c>
      <c r="S8678" s="107" t="s">
        <v>17</v>
      </c>
    </row>
    <row r="8679" spans="1:19" ht="11.25" thickBot="1" x14ac:dyDescent="0.2">
      <c r="A8679" s="88">
        <v>1</v>
      </c>
      <c r="B8679" s="109">
        <v>0.97486111111111118</v>
      </c>
      <c r="C8679" s="110" t="s">
        <v>10465</v>
      </c>
      <c r="D8679" s="110" t="s">
        <v>10466</v>
      </c>
      <c r="E8679" s="110" t="s">
        <v>10467</v>
      </c>
      <c r="F8679" s="110" t="s">
        <v>10468</v>
      </c>
      <c r="G8679" s="110" t="s">
        <v>10469</v>
      </c>
      <c r="H8679" s="110" t="s">
        <v>10470</v>
      </c>
      <c r="I8679" s="119">
        <v>75746.451000000001</v>
      </c>
      <c r="J8679" s="112" t="s">
        <v>10471</v>
      </c>
      <c r="K8679" s="110" t="s">
        <v>10472</v>
      </c>
      <c r="L8679" s="89">
        <v>286436.65999999997</v>
      </c>
      <c r="M8679" s="89">
        <v>78470.505000000005</v>
      </c>
      <c r="N8679" s="110" t="s">
        <v>10473</v>
      </c>
      <c r="O8679" s="110" t="s">
        <v>10474</v>
      </c>
      <c r="P8679" s="89">
        <v>111883.63</v>
      </c>
      <c r="Q8679" s="89">
        <v>73456.271999999997</v>
      </c>
      <c r="R8679" s="110" t="s">
        <v>10475</v>
      </c>
      <c r="S8679" s="110" t="s">
        <v>10476</v>
      </c>
    </row>
    <row r="8680" spans="1:19" ht="11.25" thickBot="1" x14ac:dyDescent="0.2">
      <c r="A8680" s="93"/>
    </row>
    <row r="8681" spans="1:19" ht="11.25" thickBot="1" x14ac:dyDescent="0.2">
      <c r="A8681" s="88">
        <v>2</v>
      </c>
      <c r="B8681" s="109">
        <v>0.97503472222222232</v>
      </c>
      <c r="C8681" s="110" t="s">
        <v>10477</v>
      </c>
      <c r="D8681" s="110" t="s">
        <v>10478</v>
      </c>
      <c r="E8681" s="110" t="s">
        <v>10479</v>
      </c>
      <c r="F8681" s="110" t="s">
        <v>10480</v>
      </c>
      <c r="G8681" s="110" t="s">
        <v>10481</v>
      </c>
      <c r="H8681" s="110" t="s">
        <v>10482</v>
      </c>
      <c r="I8681" s="119">
        <v>77771.892999999996</v>
      </c>
      <c r="J8681" s="112" t="s">
        <v>10483</v>
      </c>
      <c r="K8681" s="110" t="s">
        <v>10484</v>
      </c>
      <c r="L8681" s="89">
        <v>288192.63</v>
      </c>
      <c r="M8681" s="89">
        <v>79912.972999999998</v>
      </c>
      <c r="N8681" s="110" t="s">
        <v>10485</v>
      </c>
      <c r="O8681" s="110" t="s">
        <v>10486</v>
      </c>
      <c r="P8681" s="89">
        <v>111803.2</v>
      </c>
      <c r="Q8681" s="89">
        <v>74124.633000000002</v>
      </c>
      <c r="R8681" s="110" t="s">
        <v>10487</v>
      </c>
      <c r="S8681" s="110" t="s">
        <v>10488</v>
      </c>
    </row>
    <row r="8682" spans="1:19" ht="11.25" thickBot="1" x14ac:dyDescent="0.2">
      <c r="A8682" s="93"/>
    </row>
    <row r="8683" spans="1:19" ht="11.25" thickBot="1" x14ac:dyDescent="0.2">
      <c r="A8683" s="88">
        <v>3</v>
      </c>
      <c r="B8683" s="109">
        <v>0.9751967592592593</v>
      </c>
      <c r="C8683" s="110" t="s">
        <v>10489</v>
      </c>
      <c r="D8683" s="110" t="s">
        <v>10490</v>
      </c>
      <c r="E8683" s="110" t="s">
        <v>10491</v>
      </c>
      <c r="F8683" s="110" t="s">
        <v>10492</v>
      </c>
      <c r="G8683" s="110" t="s">
        <v>10493</v>
      </c>
      <c r="H8683" s="110" t="s">
        <v>10494</v>
      </c>
      <c r="I8683" s="119">
        <v>77170.663</v>
      </c>
      <c r="J8683" s="112" t="s">
        <v>10495</v>
      </c>
      <c r="K8683" s="110" t="s">
        <v>10496</v>
      </c>
      <c r="L8683" s="89">
        <v>287489.01</v>
      </c>
      <c r="M8683" s="89">
        <v>79827.645999999993</v>
      </c>
      <c r="N8683" s="110" t="s">
        <v>10497</v>
      </c>
      <c r="O8683" s="110" t="s">
        <v>10498</v>
      </c>
      <c r="P8683" s="89">
        <v>111105.48</v>
      </c>
      <c r="Q8683" s="89">
        <v>73626.873000000007</v>
      </c>
      <c r="R8683" s="110" t="s">
        <v>10499</v>
      </c>
      <c r="S8683" s="110" t="s">
        <v>10500</v>
      </c>
    </row>
    <row r="8684" spans="1:19" ht="11.25" thickBot="1" x14ac:dyDescent="0.2">
      <c r="A8684" s="93"/>
    </row>
    <row r="8685" spans="1:19" ht="11.25" thickBot="1" x14ac:dyDescent="0.2">
      <c r="A8685" s="113" t="s">
        <v>352</v>
      </c>
      <c r="B8685" s="93"/>
      <c r="C8685" s="110" t="s">
        <v>10501</v>
      </c>
      <c r="D8685" s="110" t="s">
        <v>10502</v>
      </c>
      <c r="E8685" s="110" t="s">
        <v>10503</v>
      </c>
      <c r="F8685" s="110" t="s">
        <v>10504</v>
      </c>
      <c r="G8685" s="110" t="s">
        <v>10505</v>
      </c>
      <c r="H8685" s="110" t="s">
        <v>10506</v>
      </c>
      <c r="I8685" s="118">
        <v>76896.335999999996</v>
      </c>
      <c r="J8685" s="112" t="s">
        <v>10507</v>
      </c>
      <c r="K8685" s="110" t="s">
        <v>10508</v>
      </c>
      <c r="L8685" s="114">
        <v>287372.76</v>
      </c>
      <c r="M8685" s="114">
        <v>79403.707999999999</v>
      </c>
      <c r="N8685" s="110" t="s">
        <v>10509</v>
      </c>
      <c r="O8685" s="110" t="s">
        <v>10510</v>
      </c>
      <c r="P8685" s="114">
        <v>111597.43</v>
      </c>
      <c r="Q8685" s="114">
        <v>73735.926000000007</v>
      </c>
      <c r="R8685" s="110" t="s">
        <v>10511</v>
      </c>
      <c r="S8685" s="110" t="s">
        <v>10512</v>
      </c>
    </row>
    <row r="8686" spans="1:19" ht="11.25" thickBot="1" x14ac:dyDescent="0.2">
      <c r="A8686" s="93"/>
    </row>
    <row r="8687" spans="1:19" ht="11.25" thickBot="1" x14ac:dyDescent="0.2">
      <c r="A8687" s="116" t="s">
        <v>355</v>
      </c>
      <c r="B8687" s="93"/>
      <c r="C8687" s="110" t="s">
        <v>10513</v>
      </c>
      <c r="D8687" s="110" t="s">
        <v>10514</v>
      </c>
      <c r="E8687" s="110" t="s">
        <v>10515</v>
      </c>
      <c r="F8687" s="110" t="s">
        <v>10516</v>
      </c>
      <c r="G8687" s="110" t="s">
        <v>10517</v>
      </c>
      <c r="H8687" s="110" t="s">
        <v>10518</v>
      </c>
      <c r="I8687" s="118">
        <v>1040.2139999999999</v>
      </c>
      <c r="J8687" s="112" t="s">
        <v>10519</v>
      </c>
      <c r="K8687" s="110" t="s">
        <v>10520</v>
      </c>
      <c r="L8687" s="114">
        <v>883.73699999999997</v>
      </c>
      <c r="M8687" s="114">
        <v>809.303</v>
      </c>
      <c r="N8687" s="110" t="s">
        <v>10521</v>
      </c>
      <c r="O8687" s="110" t="s">
        <v>10522</v>
      </c>
      <c r="P8687" s="114">
        <v>427.93900000000002</v>
      </c>
      <c r="Q8687" s="114">
        <v>347.26900000000001</v>
      </c>
      <c r="R8687" s="110" t="s">
        <v>10523</v>
      </c>
      <c r="S8687" s="110" t="s">
        <v>10524</v>
      </c>
    </row>
    <row r="8688" spans="1:19" ht="11.25" thickBot="1" x14ac:dyDescent="0.2">
      <c r="A8688" s="93"/>
    </row>
    <row r="8689" spans="1:19" ht="11.25" thickBot="1" x14ac:dyDescent="0.2">
      <c r="A8689" s="117" t="s">
        <v>358</v>
      </c>
      <c r="B8689" s="93"/>
      <c r="C8689" s="110" t="s">
        <v>486</v>
      </c>
      <c r="D8689" s="110" t="s">
        <v>10525</v>
      </c>
      <c r="E8689" s="110" t="s">
        <v>6556</v>
      </c>
      <c r="F8689" s="110" t="s">
        <v>1567</v>
      </c>
      <c r="G8689" s="110" t="s">
        <v>5136</v>
      </c>
      <c r="H8689" s="110" t="s">
        <v>8880</v>
      </c>
      <c r="I8689" s="118">
        <v>1.353</v>
      </c>
      <c r="J8689" s="112" t="s">
        <v>4860</v>
      </c>
      <c r="K8689" s="110" t="s">
        <v>6439</v>
      </c>
      <c r="L8689" s="114">
        <v>0.308</v>
      </c>
      <c r="M8689" s="114">
        <v>1.0189999999999999</v>
      </c>
      <c r="N8689" s="110" t="s">
        <v>8095</v>
      </c>
      <c r="O8689" s="110" t="s">
        <v>10526</v>
      </c>
      <c r="P8689" s="114">
        <v>0.38300000000000001</v>
      </c>
      <c r="Q8689" s="114">
        <v>0.47099999999999997</v>
      </c>
      <c r="R8689" s="110" t="s">
        <v>9398</v>
      </c>
      <c r="S8689" s="110" t="s">
        <v>10527</v>
      </c>
    </row>
    <row r="8690" spans="1:19" ht="11.25" thickBot="1" x14ac:dyDescent="0.2">
      <c r="A8690" s="93"/>
    </row>
    <row r="8691" spans="1:19" ht="11.25" thickBot="1" x14ac:dyDescent="0.2">
      <c r="A8691" s="87" t="s">
        <v>345</v>
      </c>
      <c r="B8691" s="87" t="s">
        <v>346</v>
      </c>
      <c r="C8691" s="107" t="s">
        <v>18</v>
      </c>
      <c r="D8691" s="108" t="s">
        <v>19</v>
      </c>
      <c r="E8691" s="108" t="s">
        <v>20</v>
      </c>
      <c r="F8691" s="107" t="s">
        <v>21</v>
      </c>
      <c r="G8691" s="107" t="s">
        <v>22</v>
      </c>
      <c r="H8691" s="107" t="s">
        <v>23</v>
      </c>
      <c r="I8691" s="107" t="s">
        <v>24</v>
      </c>
      <c r="J8691" s="108" t="s">
        <v>25</v>
      </c>
      <c r="K8691" s="108" t="s">
        <v>26</v>
      </c>
      <c r="L8691" s="107" t="s">
        <v>27</v>
      </c>
      <c r="M8691" s="107" t="s">
        <v>28</v>
      </c>
      <c r="N8691" s="107" t="s">
        <v>29</v>
      </c>
      <c r="O8691" s="107" t="s">
        <v>30</v>
      </c>
      <c r="P8691" s="107" t="s">
        <v>31</v>
      </c>
      <c r="Q8691" s="107" t="s">
        <v>32</v>
      </c>
      <c r="R8691" s="107" t="s">
        <v>33</v>
      </c>
      <c r="S8691" s="108" t="s">
        <v>34</v>
      </c>
    </row>
    <row r="8692" spans="1:19" ht="11.25" thickBot="1" x14ac:dyDescent="0.2">
      <c r="A8692" s="88">
        <v>1</v>
      </c>
      <c r="B8692" s="109">
        <v>0.97486111111111118</v>
      </c>
      <c r="C8692" s="89">
        <v>565817.65</v>
      </c>
      <c r="D8692" s="119">
        <v>69536.856</v>
      </c>
      <c r="E8692" s="119">
        <v>1396976.7</v>
      </c>
      <c r="F8692" s="89">
        <v>1167.0329999999999</v>
      </c>
      <c r="G8692" s="89">
        <v>67</v>
      </c>
      <c r="H8692" s="89">
        <v>101628.28</v>
      </c>
      <c r="I8692" s="110" t="s">
        <v>10528</v>
      </c>
      <c r="J8692" s="119">
        <v>661100.46</v>
      </c>
      <c r="K8692" s="112" t="s">
        <v>10529</v>
      </c>
      <c r="L8692" s="110" t="s">
        <v>10530</v>
      </c>
      <c r="M8692" s="89">
        <v>68324.854999999996</v>
      </c>
      <c r="N8692" s="89">
        <v>26</v>
      </c>
      <c r="O8692" s="89">
        <v>284.00200000000001</v>
      </c>
      <c r="P8692" s="89">
        <v>681.01099999999997</v>
      </c>
      <c r="Q8692" s="89">
        <v>185391.22</v>
      </c>
      <c r="R8692" s="89">
        <v>8483.7270000000008</v>
      </c>
      <c r="S8692" s="119">
        <v>1186306.7</v>
      </c>
    </row>
    <row r="8693" spans="1:19" ht="11.25" thickBot="1" x14ac:dyDescent="0.2">
      <c r="A8693" s="93"/>
    </row>
    <row r="8694" spans="1:19" ht="11.25" thickBot="1" x14ac:dyDescent="0.2">
      <c r="A8694" s="88">
        <v>2</v>
      </c>
      <c r="B8694" s="109">
        <v>0.97503472222222232</v>
      </c>
      <c r="C8694" s="89">
        <v>568218.68999999994</v>
      </c>
      <c r="D8694" s="119">
        <v>70218.134999999995</v>
      </c>
      <c r="E8694" s="119">
        <v>1405291.9</v>
      </c>
      <c r="F8694" s="89">
        <v>1178.0329999999999</v>
      </c>
      <c r="G8694" s="89">
        <v>82</v>
      </c>
      <c r="H8694" s="89">
        <v>100730.93</v>
      </c>
      <c r="I8694" s="110" t="s">
        <v>10531</v>
      </c>
      <c r="J8694" s="119">
        <v>668105.69999999995</v>
      </c>
      <c r="K8694" s="112" t="s">
        <v>10532</v>
      </c>
      <c r="L8694" s="110" t="s">
        <v>10533</v>
      </c>
      <c r="M8694" s="89">
        <v>67533.281000000003</v>
      </c>
      <c r="N8694" s="89">
        <v>15</v>
      </c>
      <c r="O8694" s="89">
        <v>319.00200000000001</v>
      </c>
      <c r="P8694" s="89">
        <v>641.01</v>
      </c>
      <c r="Q8694" s="89">
        <v>184031.25</v>
      </c>
      <c r="R8694" s="89">
        <v>8223.6229999999996</v>
      </c>
      <c r="S8694" s="119">
        <v>1205964.6000000001</v>
      </c>
    </row>
    <row r="8695" spans="1:19" ht="11.25" thickBot="1" x14ac:dyDescent="0.2">
      <c r="A8695" s="93"/>
    </row>
    <row r="8696" spans="1:19" ht="11.25" thickBot="1" x14ac:dyDescent="0.2">
      <c r="A8696" s="88">
        <v>3</v>
      </c>
      <c r="B8696" s="109">
        <v>0.9751967592592593</v>
      </c>
      <c r="C8696" s="89">
        <v>568737.56000000006</v>
      </c>
      <c r="D8696" s="119">
        <v>70016.457999999999</v>
      </c>
      <c r="E8696" s="119">
        <v>1389939.6</v>
      </c>
      <c r="F8696" s="89">
        <v>1152.0319999999999</v>
      </c>
      <c r="G8696" s="89">
        <v>85</v>
      </c>
      <c r="H8696" s="89">
        <v>101602.15</v>
      </c>
      <c r="I8696" s="110" t="s">
        <v>10534</v>
      </c>
      <c r="J8696" s="119">
        <v>666587.19999999995</v>
      </c>
      <c r="K8696" s="112" t="s">
        <v>10535</v>
      </c>
      <c r="L8696" s="110" t="s">
        <v>10536</v>
      </c>
      <c r="M8696" s="89">
        <v>67980.732000000004</v>
      </c>
      <c r="N8696" s="89">
        <v>26</v>
      </c>
      <c r="O8696" s="89">
        <v>285.00200000000001</v>
      </c>
      <c r="P8696" s="89">
        <v>654.01</v>
      </c>
      <c r="Q8696" s="89">
        <v>184323.82</v>
      </c>
      <c r="R8696" s="89">
        <v>8280.6450000000004</v>
      </c>
      <c r="S8696" s="119">
        <v>1192927.2</v>
      </c>
    </row>
    <row r="8697" spans="1:19" ht="11.25" thickBot="1" x14ac:dyDescent="0.2">
      <c r="A8697" s="93"/>
    </row>
    <row r="8698" spans="1:19" ht="11.25" thickBot="1" x14ac:dyDescent="0.2">
      <c r="A8698" s="113" t="s">
        <v>352</v>
      </c>
      <c r="B8698" s="93"/>
      <c r="C8698" s="114">
        <v>567591.30000000005</v>
      </c>
      <c r="D8698" s="118">
        <v>69923.816000000006</v>
      </c>
      <c r="E8698" s="118">
        <v>1397402.7</v>
      </c>
      <c r="F8698" s="114">
        <v>1165.6990000000001</v>
      </c>
      <c r="G8698" s="114">
        <v>78</v>
      </c>
      <c r="H8698" s="114">
        <v>101320.45</v>
      </c>
      <c r="I8698" s="110" t="s">
        <v>10537</v>
      </c>
      <c r="J8698" s="118">
        <v>665264.46</v>
      </c>
      <c r="K8698" s="112" t="s">
        <v>10538</v>
      </c>
      <c r="L8698" s="110" t="s">
        <v>10539</v>
      </c>
      <c r="M8698" s="114">
        <v>67946.289999999994</v>
      </c>
      <c r="N8698" s="114">
        <v>22.332999999999998</v>
      </c>
      <c r="O8698" s="114">
        <v>296.00200000000001</v>
      </c>
      <c r="P8698" s="114">
        <v>658.67700000000002</v>
      </c>
      <c r="Q8698" s="114">
        <v>184582.09</v>
      </c>
      <c r="R8698" s="114">
        <v>8329.3320000000003</v>
      </c>
      <c r="S8698" s="118">
        <v>1195066.2</v>
      </c>
    </row>
    <row r="8699" spans="1:19" ht="11.25" thickBot="1" x14ac:dyDescent="0.2">
      <c r="A8699" s="93"/>
    </row>
    <row r="8700" spans="1:19" ht="11.25" thickBot="1" x14ac:dyDescent="0.2">
      <c r="A8700" s="116" t="s">
        <v>355</v>
      </c>
      <c r="B8700" s="93"/>
      <c r="C8700" s="114">
        <v>1557.7819999999999</v>
      </c>
      <c r="D8700" s="118">
        <v>349.96</v>
      </c>
      <c r="E8700" s="118">
        <v>7685.0240000000003</v>
      </c>
      <c r="F8700" s="114">
        <v>13.052</v>
      </c>
      <c r="G8700" s="114">
        <v>9.6440000000000001</v>
      </c>
      <c r="H8700" s="114">
        <v>510.70600000000002</v>
      </c>
      <c r="I8700" s="110" t="s">
        <v>10540</v>
      </c>
      <c r="J8700" s="118">
        <v>3685.1849999999999</v>
      </c>
      <c r="K8700" s="112" t="s">
        <v>10541</v>
      </c>
      <c r="L8700" s="110" t="s">
        <v>10542</v>
      </c>
      <c r="M8700" s="114">
        <v>396.91</v>
      </c>
      <c r="N8700" s="114">
        <v>6.351</v>
      </c>
      <c r="O8700" s="114">
        <v>19.925000000000001</v>
      </c>
      <c r="P8700" s="114">
        <v>20.405000000000001</v>
      </c>
      <c r="Q8700" s="114">
        <v>715.83299999999997</v>
      </c>
      <c r="R8700" s="114">
        <v>136.71600000000001</v>
      </c>
      <c r="S8700" s="118">
        <v>10001.955</v>
      </c>
    </row>
    <row r="8701" spans="1:19" ht="11.25" thickBot="1" x14ac:dyDescent="0.2">
      <c r="A8701" s="93"/>
    </row>
    <row r="8702" spans="1:19" ht="11.25" thickBot="1" x14ac:dyDescent="0.2">
      <c r="A8702" s="117" t="s">
        <v>358</v>
      </c>
      <c r="B8702" s="93"/>
      <c r="C8702" s="114">
        <v>0.27400000000000002</v>
      </c>
      <c r="D8702" s="118">
        <v>0.5</v>
      </c>
      <c r="E8702" s="118">
        <v>0.55000000000000004</v>
      </c>
      <c r="F8702" s="114">
        <v>1.1200000000000001</v>
      </c>
      <c r="G8702" s="114">
        <v>12.364000000000001</v>
      </c>
      <c r="H8702" s="114">
        <v>0.504</v>
      </c>
      <c r="I8702" s="110" t="s">
        <v>10543</v>
      </c>
      <c r="J8702" s="118">
        <v>0.55400000000000005</v>
      </c>
      <c r="K8702" s="112" t="s">
        <v>4875</v>
      </c>
      <c r="L8702" s="110" t="s">
        <v>1393</v>
      </c>
      <c r="M8702" s="114">
        <v>0.58399999999999996</v>
      </c>
      <c r="N8702" s="114">
        <v>28.437000000000001</v>
      </c>
      <c r="O8702" s="114">
        <v>6.7309999999999999</v>
      </c>
      <c r="P8702" s="114">
        <v>3.0979999999999999</v>
      </c>
      <c r="Q8702" s="114">
        <v>0.38800000000000001</v>
      </c>
      <c r="R8702" s="114">
        <v>1.641</v>
      </c>
      <c r="S8702" s="118">
        <v>0.83699999999999997</v>
      </c>
    </row>
    <row r="8703" spans="1:19" ht="11.25" thickBot="1" x14ac:dyDescent="0.2">
      <c r="A8703" s="93"/>
    </row>
    <row r="8704" spans="1:19" ht="11.25" thickBot="1" x14ac:dyDescent="0.2">
      <c r="A8704" s="87" t="s">
        <v>345</v>
      </c>
      <c r="B8704" s="87" t="s">
        <v>346</v>
      </c>
      <c r="C8704" s="108" t="s">
        <v>35</v>
      </c>
      <c r="D8704" s="107" t="s">
        <v>36</v>
      </c>
      <c r="E8704" s="107" t="s">
        <v>37</v>
      </c>
      <c r="F8704" s="107" t="s">
        <v>38</v>
      </c>
      <c r="G8704" s="107" t="s">
        <v>39</v>
      </c>
      <c r="H8704" s="107" t="s">
        <v>40</v>
      </c>
      <c r="I8704" s="107" t="s">
        <v>41</v>
      </c>
      <c r="J8704" s="107" t="s">
        <v>42</v>
      </c>
      <c r="K8704" s="107" t="s">
        <v>43</v>
      </c>
      <c r="L8704" s="107" t="s">
        <v>44</v>
      </c>
      <c r="M8704" s="107" t="s">
        <v>45</v>
      </c>
      <c r="N8704" s="107" t="s">
        <v>46</v>
      </c>
      <c r="O8704" s="107" t="s">
        <v>47</v>
      </c>
      <c r="P8704" s="107" t="s">
        <v>48</v>
      </c>
      <c r="Q8704" s="107" t="s">
        <v>49</v>
      </c>
      <c r="R8704" s="107" t="s">
        <v>50</v>
      </c>
      <c r="S8704" s="107" t="s">
        <v>51</v>
      </c>
    </row>
    <row r="8705" spans="1:19" ht="11.25" thickBot="1" x14ac:dyDescent="0.2">
      <c r="A8705" s="88">
        <v>1</v>
      </c>
      <c r="B8705" s="109">
        <v>0.97486111111111118</v>
      </c>
      <c r="C8705" s="112" t="s">
        <v>10544</v>
      </c>
      <c r="D8705" s="110" t="s">
        <v>10545</v>
      </c>
      <c r="E8705" s="89">
        <v>28246.134999999998</v>
      </c>
      <c r="F8705" s="89">
        <v>510.00599999999997</v>
      </c>
      <c r="G8705" s="89">
        <v>8634.7890000000007</v>
      </c>
      <c r="H8705" s="89">
        <v>1775375.5</v>
      </c>
      <c r="I8705" s="110" t="s">
        <v>10546</v>
      </c>
      <c r="J8705" s="89">
        <v>329335.67</v>
      </c>
      <c r="K8705" s="89">
        <v>742565.99</v>
      </c>
      <c r="L8705" s="89">
        <v>95277.37</v>
      </c>
      <c r="M8705" s="89">
        <v>71390.107999999993</v>
      </c>
      <c r="N8705" s="89">
        <v>11919.409</v>
      </c>
      <c r="O8705" s="89">
        <v>10326.558999999999</v>
      </c>
      <c r="P8705" s="89">
        <v>12092.508</v>
      </c>
      <c r="Q8705" s="89">
        <v>9628.2240000000002</v>
      </c>
      <c r="R8705" s="89">
        <v>11232.027</v>
      </c>
      <c r="S8705" s="89">
        <v>7541.3649999999998</v>
      </c>
    </row>
    <row r="8706" spans="1:19" ht="11.25" thickBot="1" x14ac:dyDescent="0.2">
      <c r="A8706" s="93"/>
    </row>
    <row r="8707" spans="1:19" ht="11.25" thickBot="1" x14ac:dyDescent="0.2">
      <c r="A8707" s="88">
        <v>2</v>
      </c>
      <c r="B8707" s="109">
        <v>0.97503472222222232</v>
      </c>
      <c r="C8707" s="112" t="s">
        <v>10547</v>
      </c>
      <c r="D8707" s="110" t="s">
        <v>10548</v>
      </c>
      <c r="E8707" s="89">
        <v>28323.24</v>
      </c>
      <c r="F8707" s="89">
        <v>546.00699999999995</v>
      </c>
      <c r="G8707" s="89">
        <v>8541.7510000000002</v>
      </c>
      <c r="H8707" s="110" t="s">
        <v>10549</v>
      </c>
      <c r="I8707" s="110" t="s">
        <v>10550</v>
      </c>
      <c r="J8707" s="89">
        <v>327508.2</v>
      </c>
      <c r="K8707" s="89">
        <v>743640.3</v>
      </c>
      <c r="L8707" s="89">
        <v>94293.91</v>
      </c>
      <c r="M8707" s="89">
        <v>70267.3</v>
      </c>
      <c r="N8707" s="89">
        <v>12156.546</v>
      </c>
      <c r="O8707" s="89">
        <v>10059.428</v>
      </c>
      <c r="P8707" s="89">
        <v>12020.467000000001</v>
      </c>
      <c r="Q8707" s="89">
        <v>9494.1630000000005</v>
      </c>
      <c r="R8707" s="89">
        <v>11120.967000000001</v>
      </c>
      <c r="S8707" s="89">
        <v>7538.3639999999996</v>
      </c>
    </row>
    <row r="8708" spans="1:19" ht="11.25" thickBot="1" x14ac:dyDescent="0.2">
      <c r="A8708" s="93"/>
    </row>
    <row r="8709" spans="1:19" ht="11.25" thickBot="1" x14ac:dyDescent="0.2">
      <c r="A8709" s="88">
        <v>3</v>
      </c>
      <c r="B8709" s="109">
        <v>0.9751967592592593</v>
      </c>
      <c r="C8709" s="112" t="s">
        <v>10551</v>
      </c>
      <c r="D8709" s="110" t="s">
        <v>10552</v>
      </c>
      <c r="E8709" s="89">
        <v>28688.739000000001</v>
      </c>
      <c r="F8709" s="89">
        <v>477.005</v>
      </c>
      <c r="G8709" s="89">
        <v>8577.7649999999994</v>
      </c>
      <c r="H8709" s="89">
        <v>1774542.8</v>
      </c>
      <c r="I8709" s="110" t="s">
        <v>10553</v>
      </c>
      <c r="J8709" s="89">
        <v>329729.84000000003</v>
      </c>
      <c r="K8709" s="89">
        <v>745101.13</v>
      </c>
      <c r="L8709" s="89">
        <v>94913.714999999997</v>
      </c>
      <c r="M8709" s="89">
        <v>70354.593999999997</v>
      </c>
      <c r="N8709" s="89">
        <v>12316.64</v>
      </c>
      <c r="O8709" s="89">
        <v>10012.405000000001</v>
      </c>
      <c r="P8709" s="89">
        <v>11955.429</v>
      </c>
      <c r="Q8709" s="89">
        <v>9604.2129999999997</v>
      </c>
      <c r="R8709" s="89">
        <v>10982.894</v>
      </c>
      <c r="S8709" s="89">
        <v>7498.3490000000002</v>
      </c>
    </row>
    <row r="8710" spans="1:19" ht="11.25" thickBot="1" x14ac:dyDescent="0.2">
      <c r="A8710" s="93"/>
    </row>
    <row r="8711" spans="1:19" ht="11.25" thickBot="1" x14ac:dyDescent="0.2">
      <c r="A8711" s="113" t="s">
        <v>352</v>
      </c>
      <c r="B8711" s="93"/>
      <c r="C8711" s="112" t="s">
        <v>10554</v>
      </c>
      <c r="D8711" s="110" t="s">
        <v>10555</v>
      </c>
      <c r="E8711" s="114">
        <v>28419.371999999999</v>
      </c>
      <c r="F8711" s="114">
        <v>511.00599999999997</v>
      </c>
      <c r="G8711" s="114">
        <v>8584.768</v>
      </c>
      <c r="H8711" s="110" t="s">
        <v>10556</v>
      </c>
      <c r="I8711" s="110" t="s">
        <v>10557</v>
      </c>
      <c r="J8711" s="114">
        <v>328857.90000000002</v>
      </c>
      <c r="K8711" s="114">
        <v>743769.14</v>
      </c>
      <c r="L8711" s="114">
        <v>94828.331999999995</v>
      </c>
      <c r="M8711" s="114">
        <v>70670.667000000001</v>
      </c>
      <c r="N8711" s="114">
        <v>12130.865</v>
      </c>
      <c r="O8711" s="114">
        <v>10132.797</v>
      </c>
      <c r="P8711" s="114">
        <v>12022.802</v>
      </c>
      <c r="Q8711" s="114">
        <v>9575.5339999999997</v>
      </c>
      <c r="R8711" s="114">
        <v>11111.963</v>
      </c>
      <c r="S8711" s="114">
        <v>7526.0259999999998</v>
      </c>
    </row>
    <row r="8712" spans="1:19" ht="11.25" thickBot="1" x14ac:dyDescent="0.2">
      <c r="A8712" s="93"/>
    </row>
    <row r="8713" spans="1:19" ht="11.25" thickBot="1" x14ac:dyDescent="0.2">
      <c r="A8713" s="116" t="s">
        <v>355</v>
      </c>
      <c r="B8713" s="93"/>
      <c r="C8713" s="112" t="s">
        <v>10558</v>
      </c>
      <c r="D8713" s="110" t="s">
        <v>10559</v>
      </c>
      <c r="E8713" s="114">
        <v>236.44399999999999</v>
      </c>
      <c r="F8713" s="114">
        <v>34.512</v>
      </c>
      <c r="G8713" s="114">
        <v>46.912999999999997</v>
      </c>
      <c r="H8713" s="110" t="s">
        <v>10560</v>
      </c>
      <c r="I8713" s="110" t="s">
        <v>10561</v>
      </c>
      <c r="J8713" s="114">
        <v>1185.374</v>
      </c>
      <c r="K8713" s="114">
        <v>1272.4749999999999</v>
      </c>
      <c r="L8713" s="114">
        <v>497.25799999999998</v>
      </c>
      <c r="M8713" s="114">
        <v>624.58100000000002</v>
      </c>
      <c r="N8713" s="114">
        <v>199.857</v>
      </c>
      <c r="O8713" s="114">
        <v>169.441</v>
      </c>
      <c r="P8713" s="114">
        <v>68.569000000000003</v>
      </c>
      <c r="Q8713" s="114">
        <v>71.483999999999995</v>
      </c>
      <c r="R8713" s="114">
        <v>124.81</v>
      </c>
      <c r="S8713" s="114">
        <v>24.015999999999998</v>
      </c>
    </row>
    <row r="8714" spans="1:19" ht="11.25" thickBot="1" x14ac:dyDescent="0.2">
      <c r="A8714" s="93"/>
    </row>
    <row r="8715" spans="1:19" ht="11.25" thickBot="1" x14ac:dyDescent="0.2">
      <c r="A8715" s="117" t="s">
        <v>358</v>
      </c>
      <c r="B8715" s="93"/>
      <c r="C8715" s="112" t="s">
        <v>3747</v>
      </c>
      <c r="D8715" s="110" t="s">
        <v>9952</v>
      </c>
      <c r="E8715" s="114">
        <v>0.83199999999999996</v>
      </c>
      <c r="F8715" s="114">
        <v>6.7539999999999996</v>
      </c>
      <c r="G8715" s="114">
        <v>0.54600000000000004</v>
      </c>
      <c r="H8715" s="110" t="s">
        <v>10562</v>
      </c>
      <c r="I8715" s="110" t="s">
        <v>3243</v>
      </c>
      <c r="J8715" s="114">
        <v>0.36</v>
      </c>
      <c r="K8715" s="114">
        <v>0.17100000000000001</v>
      </c>
      <c r="L8715" s="114">
        <v>0.52400000000000002</v>
      </c>
      <c r="M8715" s="114">
        <v>0.88400000000000001</v>
      </c>
      <c r="N8715" s="114">
        <v>1.6479999999999999</v>
      </c>
      <c r="O8715" s="114">
        <v>1.6719999999999999</v>
      </c>
      <c r="P8715" s="114">
        <v>0.56999999999999995</v>
      </c>
      <c r="Q8715" s="114">
        <v>0.747</v>
      </c>
      <c r="R8715" s="114">
        <v>1.123</v>
      </c>
      <c r="S8715" s="114">
        <v>0.31900000000000001</v>
      </c>
    </row>
    <row r="8716" spans="1:19" ht="11.25" thickBot="1" x14ac:dyDescent="0.2">
      <c r="A8716" s="93"/>
    </row>
    <row r="8717" spans="1:19" ht="11.25" thickBot="1" x14ac:dyDescent="0.2">
      <c r="A8717" s="87" t="s">
        <v>345</v>
      </c>
      <c r="B8717" s="87" t="s">
        <v>346</v>
      </c>
      <c r="C8717" s="107" t="s">
        <v>52</v>
      </c>
      <c r="D8717" s="107" t="s">
        <v>53</v>
      </c>
      <c r="E8717" s="107" t="s">
        <v>54</v>
      </c>
      <c r="F8717" s="107" t="s">
        <v>55</v>
      </c>
      <c r="G8717" s="107" t="s">
        <v>56</v>
      </c>
      <c r="H8717" s="107" t="s">
        <v>57</v>
      </c>
      <c r="I8717" s="107" t="s">
        <v>58</v>
      </c>
      <c r="J8717" s="107" t="s">
        <v>59</v>
      </c>
      <c r="K8717" s="107" t="s">
        <v>60</v>
      </c>
      <c r="L8717" s="107" t="s">
        <v>61</v>
      </c>
      <c r="M8717" s="107" t="s">
        <v>62</v>
      </c>
      <c r="N8717" s="107" t="s">
        <v>63</v>
      </c>
      <c r="O8717" s="107" t="s">
        <v>64</v>
      </c>
      <c r="P8717" s="108" t="s">
        <v>65</v>
      </c>
      <c r="Q8717" s="108" t="s">
        <v>66</v>
      </c>
      <c r="R8717" s="107" t="s">
        <v>67</v>
      </c>
      <c r="S8717" s="107" t="s">
        <v>68</v>
      </c>
    </row>
    <row r="8718" spans="1:19" ht="11.25" thickBot="1" x14ac:dyDescent="0.2">
      <c r="A8718" s="88">
        <v>1</v>
      </c>
      <c r="B8718" s="109">
        <v>0.97486111111111118</v>
      </c>
      <c r="C8718" s="89">
        <v>6690.0739999999996</v>
      </c>
      <c r="D8718" s="89">
        <v>2247.1210000000001</v>
      </c>
      <c r="E8718" s="89">
        <v>2880.1990000000001</v>
      </c>
      <c r="F8718" s="89">
        <v>1744.0730000000001</v>
      </c>
      <c r="G8718" s="89">
        <v>566191.6</v>
      </c>
      <c r="H8718" s="89">
        <v>115786.87</v>
      </c>
      <c r="I8718" s="89">
        <v>60</v>
      </c>
      <c r="J8718" s="89">
        <v>60</v>
      </c>
      <c r="K8718" s="89">
        <v>2877.1990000000001</v>
      </c>
      <c r="L8718" s="89">
        <v>3635.317</v>
      </c>
      <c r="M8718" s="89">
        <v>10892.847</v>
      </c>
      <c r="N8718" s="89">
        <v>3929.3710000000001</v>
      </c>
      <c r="O8718" s="89">
        <v>1125984.5</v>
      </c>
      <c r="P8718" s="112" t="s">
        <v>10563</v>
      </c>
      <c r="Q8718" s="112" t="s">
        <v>10564</v>
      </c>
      <c r="R8718" s="89">
        <v>25363.43</v>
      </c>
      <c r="S8718" s="89">
        <v>163824.6</v>
      </c>
    </row>
    <row r="8719" spans="1:19" ht="11.25" thickBot="1" x14ac:dyDescent="0.2">
      <c r="A8719" s="93"/>
    </row>
    <row r="8720" spans="1:19" ht="11.25" thickBot="1" x14ac:dyDescent="0.2">
      <c r="A8720" s="88">
        <v>2</v>
      </c>
      <c r="B8720" s="109">
        <v>0.97503472222222232</v>
      </c>
      <c r="C8720" s="89">
        <v>6607.0479999999998</v>
      </c>
      <c r="D8720" s="89">
        <v>2278.1239999999998</v>
      </c>
      <c r="E8720" s="89">
        <v>2968.2109999999998</v>
      </c>
      <c r="F8720" s="89">
        <v>1695.069</v>
      </c>
      <c r="G8720" s="89">
        <v>569385.91</v>
      </c>
      <c r="H8720" s="89">
        <v>115298.17</v>
      </c>
      <c r="I8720" s="89">
        <v>42</v>
      </c>
      <c r="J8720" s="89">
        <v>61</v>
      </c>
      <c r="K8720" s="89">
        <v>2870.1979999999999</v>
      </c>
      <c r="L8720" s="89">
        <v>3493.2930000000001</v>
      </c>
      <c r="M8720" s="89">
        <v>10872.837</v>
      </c>
      <c r="N8720" s="89">
        <v>3832.3530000000001</v>
      </c>
      <c r="O8720" s="89">
        <v>1124501.6000000001</v>
      </c>
      <c r="P8720" s="112" t="s">
        <v>10565</v>
      </c>
      <c r="Q8720" s="112" t="s">
        <v>10566</v>
      </c>
      <c r="R8720" s="89">
        <v>25598.717000000001</v>
      </c>
      <c r="S8720" s="89">
        <v>162010.5</v>
      </c>
    </row>
    <row r="8721" spans="1:19" ht="11.25" thickBot="1" x14ac:dyDescent="0.2">
      <c r="A8721" s="93"/>
    </row>
    <row r="8722" spans="1:19" ht="11.25" thickBot="1" x14ac:dyDescent="0.2">
      <c r="A8722" s="88">
        <v>3</v>
      </c>
      <c r="B8722" s="109">
        <v>0.9751967592592593</v>
      </c>
      <c r="C8722" s="89">
        <v>6700.0770000000002</v>
      </c>
      <c r="D8722" s="89">
        <v>2279.125</v>
      </c>
      <c r="E8722" s="89">
        <v>2919.2049999999999</v>
      </c>
      <c r="F8722" s="89">
        <v>1724.0709999999999</v>
      </c>
      <c r="G8722" s="89">
        <v>567343.31000000006</v>
      </c>
      <c r="H8722" s="89">
        <v>115159.4</v>
      </c>
      <c r="I8722" s="89">
        <v>51</v>
      </c>
      <c r="J8722" s="89">
        <v>53</v>
      </c>
      <c r="K8722" s="89">
        <v>2674.172</v>
      </c>
      <c r="L8722" s="89">
        <v>3466.288</v>
      </c>
      <c r="M8722" s="89">
        <v>10617.705</v>
      </c>
      <c r="N8722" s="89">
        <v>3832.3530000000001</v>
      </c>
      <c r="O8722" s="89">
        <v>1121763.7</v>
      </c>
      <c r="P8722" s="112" t="s">
        <v>10567</v>
      </c>
      <c r="Q8722" s="112" t="s">
        <v>10568</v>
      </c>
      <c r="R8722" s="89">
        <v>25293.345000000001</v>
      </c>
      <c r="S8722" s="89">
        <v>161677.93</v>
      </c>
    </row>
    <row r="8723" spans="1:19" ht="11.25" thickBot="1" x14ac:dyDescent="0.2">
      <c r="A8723" s="93"/>
    </row>
    <row r="8724" spans="1:19" ht="11.25" thickBot="1" x14ac:dyDescent="0.2">
      <c r="A8724" s="113" t="s">
        <v>352</v>
      </c>
      <c r="B8724" s="93"/>
      <c r="C8724" s="114">
        <v>6665.7330000000002</v>
      </c>
      <c r="D8724" s="114">
        <v>2268.1239999999998</v>
      </c>
      <c r="E8724" s="114">
        <v>2922.538</v>
      </c>
      <c r="F8724" s="114">
        <v>1721.0709999999999</v>
      </c>
      <c r="G8724" s="114">
        <v>567640.28</v>
      </c>
      <c r="H8724" s="114">
        <v>115414.81</v>
      </c>
      <c r="I8724" s="114">
        <v>51</v>
      </c>
      <c r="J8724" s="114">
        <v>58</v>
      </c>
      <c r="K8724" s="114">
        <v>2807.1889999999999</v>
      </c>
      <c r="L8724" s="114">
        <v>3531.6329999999998</v>
      </c>
      <c r="M8724" s="114">
        <v>10794.463</v>
      </c>
      <c r="N8724" s="114">
        <v>3864.692</v>
      </c>
      <c r="O8724" s="114">
        <v>1124083.3</v>
      </c>
      <c r="P8724" s="112" t="s">
        <v>10569</v>
      </c>
      <c r="Q8724" s="112" t="s">
        <v>10570</v>
      </c>
      <c r="R8724" s="114">
        <v>25418.496999999999</v>
      </c>
      <c r="S8724" s="114">
        <v>162504.34</v>
      </c>
    </row>
    <row r="8725" spans="1:19" ht="11.25" thickBot="1" x14ac:dyDescent="0.2">
      <c r="A8725" s="93"/>
    </row>
    <row r="8726" spans="1:19" ht="11.25" thickBot="1" x14ac:dyDescent="0.2">
      <c r="A8726" s="116" t="s">
        <v>355</v>
      </c>
      <c r="B8726" s="93"/>
      <c r="C8726" s="114">
        <v>51.069000000000003</v>
      </c>
      <c r="D8726" s="114">
        <v>18.195</v>
      </c>
      <c r="E8726" s="114">
        <v>44.100999999999999</v>
      </c>
      <c r="F8726" s="114">
        <v>24.638999999999999</v>
      </c>
      <c r="G8726" s="114">
        <v>1617.729</v>
      </c>
      <c r="H8726" s="114">
        <v>329.59399999999999</v>
      </c>
      <c r="I8726" s="114">
        <v>9</v>
      </c>
      <c r="J8726" s="114">
        <v>4.359</v>
      </c>
      <c r="K8726" s="114">
        <v>115.25</v>
      </c>
      <c r="L8726" s="114">
        <v>90.802999999999997</v>
      </c>
      <c r="M8726" s="114">
        <v>153.40299999999999</v>
      </c>
      <c r="N8726" s="114">
        <v>56.012999999999998</v>
      </c>
      <c r="O8726" s="114">
        <v>2141.2660000000001</v>
      </c>
      <c r="P8726" s="112" t="s">
        <v>10571</v>
      </c>
      <c r="Q8726" s="112" t="s">
        <v>10572</v>
      </c>
      <c r="R8726" s="114">
        <v>159.96100000000001</v>
      </c>
      <c r="S8726" s="114">
        <v>1155.4059999999999</v>
      </c>
    </row>
    <row r="8727" spans="1:19" ht="11.25" thickBot="1" x14ac:dyDescent="0.2">
      <c r="A8727" s="93"/>
    </row>
    <row r="8728" spans="1:19" ht="11.25" thickBot="1" x14ac:dyDescent="0.2">
      <c r="A8728" s="117" t="s">
        <v>358</v>
      </c>
      <c r="B8728" s="93"/>
      <c r="C8728" s="114">
        <v>0.76600000000000001</v>
      </c>
      <c r="D8728" s="114">
        <v>0.80200000000000005</v>
      </c>
      <c r="E8728" s="114">
        <v>1.5089999999999999</v>
      </c>
      <c r="F8728" s="114">
        <v>1.4319999999999999</v>
      </c>
      <c r="G8728" s="114">
        <v>0.28499999999999998</v>
      </c>
      <c r="H8728" s="114">
        <v>0.28599999999999998</v>
      </c>
      <c r="I8728" s="114">
        <v>17.646999999999998</v>
      </c>
      <c r="J8728" s="114">
        <v>7.5149999999999997</v>
      </c>
      <c r="K8728" s="114">
        <v>4.1059999999999999</v>
      </c>
      <c r="L8728" s="114">
        <v>2.5710000000000002</v>
      </c>
      <c r="M8728" s="114">
        <v>1.421</v>
      </c>
      <c r="N8728" s="114">
        <v>1.4490000000000001</v>
      </c>
      <c r="O8728" s="114">
        <v>0.19</v>
      </c>
      <c r="P8728" s="112" t="s">
        <v>750</v>
      </c>
      <c r="Q8728" s="112" t="s">
        <v>1169</v>
      </c>
      <c r="R8728" s="114">
        <v>0.629</v>
      </c>
      <c r="S8728" s="114">
        <v>0.71099999999999997</v>
      </c>
    </row>
    <row r="8729" spans="1:19" ht="10.5" x14ac:dyDescent="0.15">
      <c r="A8729" s="93"/>
    </row>
    <row r="8730" spans="1:19" x14ac:dyDescent="0.15">
      <c r="A8730" s="106"/>
      <c r="B8730" s="69" t="s">
        <v>4906</v>
      </c>
    </row>
    <row r="8731" spans="1:19" ht="9.75" thickBot="1" x14ac:dyDescent="0.2">
      <c r="A8731" s="64" t="s">
        <v>6926</v>
      </c>
    </row>
    <row r="8732" spans="1:19" ht="11.25" thickBot="1" x14ac:dyDescent="0.2">
      <c r="A8732" s="87" t="s">
        <v>345</v>
      </c>
      <c r="B8732" s="87" t="s">
        <v>346</v>
      </c>
      <c r="C8732" s="107" t="s">
        <v>1</v>
      </c>
      <c r="D8732" s="107" t="s">
        <v>2</v>
      </c>
      <c r="E8732" s="107" t="s">
        <v>3</v>
      </c>
      <c r="F8732" s="107" t="s">
        <v>4</v>
      </c>
      <c r="G8732" s="107" t="s">
        <v>5</v>
      </c>
      <c r="H8732" s="107" t="s">
        <v>6</v>
      </c>
      <c r="I8732" s="108" t="s">
        <v>7</v>
      </c>
      <c r="J8732" s="108" t="s">
        <v>8</v>
      </c>
      <c r="K8732" s="107" t="s">
        <v>9</v>
      </c>
      <c r="L8732" s="107" t="s">
        <v>10</v>
      </c>
      <c r="M8732" s="107" t="s">
        <v>11</v>
      </c>
      <c r="N8732" s="107" t="s">
        <v>12</v>
      </c>
      <c r="O8732" s="107" t="s">
        <v>13</v>
      </c>
      <c r="P8732" s="107" t="s">
        <v>14</v>
      </c>
      <c r="Q8732" s="107" t="s">
        <v>15</v>
      </c>
      <c r="R8732" s="107" t="s">
        <v>16</v>
      </c>
      <c r="S8732" s="107" t="s">
        <v>17</v>
      </c>
    </row>
    <row r="8733" spans="1:19" ht="11.25" thickBot="1" x14ac:dyDescent="0.2">
      <c r="A8733" s="88">
        <v>1</v>
      </c>
      <c r="B8733" s="109">
        <v>0.98032407407407407</v>
      </c>
      <c r="C8733" s="89">
        <v>871609.27</v>
      </c>
      <c r="D8733" s="89">
        <v>119414.26</v>
      </c>
      <c r="E8733" s="110" t="s">
        <v>10573</v>
      </c>
      <c r="F8733" s="89">
        <v>81778.19</v>
      </c>
      <c r="G8733" s="110" t="s">
        <v>10574</v>
      </c>
      <c r="H8733" s="89">
        <v>166030.96</v>
      </c>
      <c r="I8733" s="119">
        <v>75625.010999999999</v>
      </c>
      <c r="J8733" s="112" t="s">
        <v>10575</v>
      </c>
      <c r="K8733" s="89">
        <v>276616.28999999998</v>
      </c>
      <c r="L8733" s="89">
        <v>3052.2240000000002</v>
      </c>
      <c r="M8733" s="89">
        <v>769.01400000000001</v>
      </c>
      <c r="N8733" s="89">
        <v>35481.188000000002</v>
      </c>
      <c r="O8733" s="89">
        <v>340733.79</v>
      </c>
      <c r="P8733" s="89">
        <v>1368.0450000000001</v>
      </c>
      <c r="Q8733" s="89">
        <v>5292.6719999999996</v>
      </c>
      <c r="R8733" s="89">
        <v>13173.163</v>
      </c>
      <c r="S8733" s="89">
        <v>72787.932000000001</v>
      </c>
    </row>
    <row r="8734" spans="1:19" ht="11.25" thickBot="1" x14ac:dyDescent="0.2">
      <c r="A8734" s="93"/>
    </row>
    <row r="8735" spans="1:19" ht="11.25" thickBot="1" x14ac:dyDescent="0.2">
      <c r="A8735" s="88">
        <v>2</v>
      </c>
      <c r="B8735" s="109">
        <v>0.98048611111111106</v>
      </c>
      <c r="C8735" s="89">
        <v>868329.49</v>
      </c>
      <c r="D8735" s="89">
        <v>119458.51</v>
      </c>
      <c r="E8735" s="110" t="s">
        <v>10576</v>
      </c>
      <c r="F8735" s="89">
        <v>82122.539999999994</v>
      </c>
      <c r="G8735" s="110" t="s">
        <v>10577</v>
      </c>
      <c r="H8735" s="89">
        <v>166735.56</v>
      </c>
      <c r="I8735" s="119">
        <v>76977.952000000005</v>
      </c>
      <c r="J8735" s="112" t="s">
        <v>10578</v>
      </c>
      <c r="K8735" s="89">
        <v>275545.23</v>
      </c>
      <c r="L8735" s="89">
        <v>3061.2249999999999</v>
      </c>
      <c r="M8735" s="89">
        <v>745.01300000000003</v>
      </c>
      <c r="N8735" s="89">
        <v>35679.527000000002</v>
      </c>
      <c r="O8735" s="89">
        <v>343244.5</v>
      </c>
      <c r="P8735" s="89">
        <v>1394.047</v>
      </c>
      <c r="Q8735" s="89">
        <v>5555.741</v>
      </c>
      <c r="R8735" s="89">
        <v>13218.191999999999</v>
      </c>
      <c r="S8735" s="89">
        <v>72929.426000000007</v>
      </c>
    </row>
    <row r="8736" spans="1:19" ht="11.25" thickBot="1" x14ac:dyDescent="0.2">
      <c r="A8736" s="93"/>
    </row>
    <row r="8737" spans="1:19" ht="11.25" thickBot="1" x14ac:dyDescent="0.2">
      <c r="A8737" s="88">
        <v>3</v>
      </c>
      <c r="B8737" s="109">
        <v>0.98064814814814805</v>
      </c>
      <c r="C8737" s="89">
        <v>868877.65</v>
      </c>
      <c r="D8737" s="89">
        <v>119637.53</v>
      </c>
      <c r="E8737" s="89">
        <v>1163807.5</v>
      </c>
      <c r="F8737" s="89">
        <v>79262.494999999995</v>
      </c>
      <c r="G8737" s="110" t="s">
        <v>10579</v>
      </c>
      <c r="H8737" s="89">
        <v>166327.31</v>
      </c>
      <c r="I8737" s="119">
        <v>76985.982000000004</v>
      </c>
      <c r="J8737" s="112" t="s">
        <v>10580</v>
      </c>
      <c r="K8737" s="89">
        <v>275046.71000000002</v>
      </c>
      <c r="L8737" s="89">
        <v>2937.2069999999999</v>
      </c>
      <c r="M8737" s="89">
        <v>729.01300000000003</v>
      </c>
      <c r="N8737" s="89">
        <v>35261.815999999999</v>
      </c>
      <c r="O8737" s="89">
        <v>345402.73</v>
      </c>
      <c r="P8737" s="89">
        <v>1345.0429999999999</v>
      </c>
      <c r="Q8737" s="89">
        <v>5384.6959999999999</v>
      </c>
      <c r="R8737" s="89">
        <v>12978.040999999999</v>
      </c>
      <c r="S8737" s="89">
        <v>72149.717999999993</v>
      </c>
    </row>
    <row r="8738" spans="1:19" ht="11.25" thickBot="1" x14ac:dyDescent="0.2">
      <c r="A8738" s="93"/>
    </row>
    <row r="8739" spans="1:19" ht="11.25" thickBot="1" x14ac:dyDescent="0.2">
      <c r="A8739" s="113" t="s">
        <v>352</v>
      </c>
      <c r="B8739" s="93"/>
      <c r="C8739" s="114">
        <v>869605.47</v>
      </c>
      <c r="D8739" s="114">
        <v>119503.43</v>
      </c>
      <c r="E8739" s="110" t="s">
        <v>10581</v>
      </c>
      <c r="F8739" s="114">
        <v>81054.407999999996</v>
      </c>
      <c r="G8739" s="110" t="s">
        <v>10582</v>
      </c>
      <c r="H8739" s="114">
        <v>166364.60999999999</v>
      </c>
      <c r="I8739" s="118">
        <v>76529.648000000001</v>
      </c>
      <c r="J8739" s="112" t="s">
        <v>10583</v>
      </c>
      <c r="K8739" s="114">
        <v>275736.08</v>
      </c>
      <c r="L8739" s="114">
        <v>3016.8850000000002</v>
      </c>
      <c r="M8739" s="114">
        <v>747.68</v>
      </c>
      <c r="N8739" s="114">
        <v>35474.177000000003</v>
      </c>
      <c r="O8739" s="114">
        <v>343127.01</v>
      </c>
      <c r="P8739" s="114">
        <v>1369.0450000000001</v>
      </c>
      <c r="Q8739" s="114">
        <v>5411.0360000000001</v>
      </c>
      <c r="R8739" s="114">
        <v>13123.132</v>
      </c>
      <c r="S8739" s="114">
        <v>72622.358999999997</v>
      </c>
    </row>
    <row r="8740" spans="1:19" ht="11.25" thickBot="1" x14ac:dyDescent="0.2">
      <c r="A8740" s="93"/>
    </row>
    <row r="8741" spans="1:19" ht="11.25" thickBot="1" x14ac:dyDescent="0.2">
      <c r="A8741" s="116" t="s">
        <v>355</v>
      </c>
      <c r="B8741" s="93"/>
      <c r="C8741" s="114">
        <v>1756.856</v>
      </c>
      <c r="D8741" s="114">
        <v>118.223</v>
      </c>
      <c r="E8741" s="110" t="s">
        <v>10584</v>
      </c>
      <c r="F8741" s="114">
        <v>1561.365</v>
      </c>
      <c r="G8741" s="110" t="s">
        <v>10585</v>
      </c>
      <c r="H8741" s="114">
        <v>353.77499999999998</v>
      </c>
      <c r="I8741" s="118">
        <v>783.44899999999996</v>
      </c>
      <c r="J8741" s="112" t="s">
        <v>10586</v>
      </c>
      <c r="K8741" s="114">
        <v>802.00300000000004</v>
      </c>
      <c r="L8741" s="114">
        <v>69.150000000000006</v>
      </c>
      <c r="M8741" s="114">
        <v>20.134</v>
      </c>
      <c r="N8741" s="114">
        <v>208.94300000000001</v>
      </c>
      <c r="O8741" s="114">
        <v>2336.6889999999999</v>
      </c>
      <c r="P8741" s="114">
        <v>24.516999999999999</v>
      </c>
      <c r="Q8741" s="114">
        <v>133.49799999999999</v>
      </c>
      <c r="R8741" s="114">
        <v>127.654</v>
      </c>
      <c r="S8741" s="114">
        <v>415.38799999999998</v>
      </c>
    </row>
    <row r="8742" spans="1:19" ht="11.25" thickBot="1" x14ac:dyDescent="0.2">
      <c r="A8742" s="93"/>
    </row>
    <row r="8743" spans="1:19" ht="11.25" thickBot="1" x14ac:dyDescent="0.2">
      <c r="A8743" s="117" t="s">
        <v>358</v>
      </c>
      <c r="B8743" s="93"/>
      <c r="C8743" s="114">
        <v>0.20200000000000001</v>
      </c>
      <c r="D8743" s="114">
        <v>9.9000000000000005E-2</v>
      </c>
      <c r="E8743" s="110" t="s">
        <v>10587</v>
      </c>
      <c r="F8743" s="114">
        <v>1.9259999999999999</v>
      </c>
      <c r="G8743" s="110" t="s">
        <v>2189</v>
      </c>
      <c r="H8743" s="114">
        <v>0.21299999999999999</v>
      </c>
      <c r="I8743" s="118">
        <v>1.024</v>
      </c>
      <c r="J8743" s="112" t="s">
        <v>4921</v>
      </c>
      <c r="K8743" s="114">
        <v>0.29099999999999998</v>
      </c>
      <c r="L8743" s="114">
        <v>2.2919999999999998</v>
      </c>
      <c r="M8743" s="114">
        <v>2.6930000000000001</v>
      </c>
      <c r="N8743" s="114">
        <v>0.58899999999999997</v>
      </c>
      <c r="O8743" s="114">
        <v>0.68100000000000005</v>
      </c>
      <c r="P8743" s="114">
        <v>1.7909999999999999</v>
      </c>
      <c r="Q8743" s="114">
        <v>2.4670000000000001</v>
      </c>
      <c r="R8743" s="114">
        <v>0.97299999999999998</v>
      </c>
      <c r="S8743" s="114">
        <v>0.57199999999999995</v>
      </c>
    </row>
    <row r="8744" spans="1:19" ht="11.25" thickBot="1" x14ac:dyDescent="0.2">
      <c r="A8744" s="93"/>
    </row>
    <row r="8745" spans="1:19" ht="11.25" thickBot="1" x14ac:dyDescent="0.2">
      <c r="A8745" s="87" t="s">
        <v>345</v>
      </c>
      <c r="B8745" s="87" t="s">
        <v>346</v>
      </c>
      <c r="C8745" s="107" t="s">
        <v>18</v>
      </c>
      <c r="D8745" s="108" t="s">
        <v>19</v>
      </c>
      <c r="E8745" s="108" t="s">
        <v>20</v>
      </c>
      <c r="F8745" s="107" t="s">
        <v>21</v>
      </c>
      <c r="G8745" s="107" t="s">
        <v>22</v>
      </c>
      <c r="H8745" s="107" t="s">
        <v>23</v>
      </c>
      <c r="I8745" s="107" t="s">
        <v>24</v>
      </c>
      <c r="J8745" s="108" t="s">
        <v>25</v>
      </c>
      <c r="K8745" s="108" t="s">
        <v>26</v>
      </c>
      <c r="L8745" s="107" t="s">
        <v>27</v>
      </c>
      <c r="M8745" s="107" t="s">
        <v>28</v>
      </c>
      <c r="N8745" s="107" t="s">
        <v>29</v>
      </c>
      <c r="O8745" s="107" t="s">
        <v>30</v>
      </c>
      <c r="P8745" s="107" t="s">
        <v>31</v>
      </c>
      <c r="Q8745" s="107" t="s">
        <v>32</v>
      </c>
      <c r="R8745" s="107" t="s">
        <v>33</v>
      </c>
      <c r="S8745" s="108" t="s">
        <v>34</v>
      </c>
    </row>
    <row r="8746" spans="1:19" ht="11.25" thickBot="1" x14ac:dyDescent="0.2">
      <c r="A8746" s="88">
        <v>1</v>
      </c>
      <c r="B8746" s="109">
        <v>0.98032407407407407</v>
      </c>
      <c r="C8746" s="89">
        <v>3445.2849999999999</v>
      </c>
      <c r="D8746" s="119">
        <v>68724.165999999997</v>
      </c>
      <c r="E8746" s="119">
        <v>1404078</v>
      </c>
      <c r="F8746" s="89">
        <v>23</v>
      </c>
      <c r="G8746" s="89">
        <v>40</v>
      </c>
      <c r="H8746" s="89">
        <v>1047.0260000000001</v>
      </c>
      <c r="I8746" s="89">
        <v>19994.59</v>
      </c>
      <c r="J8746" s="119">
        <v>658351.43999999994</v>
      </c>
      <c r="K8746" s="112" t="s">
        <v>10588</v>
      </c>
      <c r="L8746" s="89">
        <v>24761.706999999999</v>
      </c>
      <c r="M8746" s="89">
        <v>597.00900000000001</v>
      </c>
      <c r="N8746" s="89">
        <v>12</v>
      </c>
      <c r="O8746" s="89">
        <v>14</v>
      </c>
      <c r="P8746" s="89">
        <v>19</v>
      </c>
      <c r="Q8746" s="89">
        <v>1210.0350000000001</v>
      </c>
      <c r="R8746" s="89">
        <v>59</v>
      </c>
      <c r="S8746" s="119">
        <v>1178196.3999999999</v>
      </c>
    </row>
    <row r="8747" spans="1:19" ht="11.25" thickBot="1" x14ac:dyDescent="0.2">
      <c r="A8747" s="93"/>
    </row>
    <row r="8748" spans="1:19" ht="11.25" thickBot="1" x14ac:dyDescent="0.2">
      <c r="A8748" s="88">
        <v>2</v>
      </c>
      <c r="B8748" s="109">
        <v>0.98048611111111106</v>
      </c>
      <c r="C8748" s="89">
        <v>3277.2579999999998</v>
      </c>
      <c r="D8748" s="119">
        <v>70200.073999999993</v>
      </c>
      <c r="E8748" s="119">
        <v>1409821.1</v>
      </c>
      <c r="F8748" s="89">
        <v>44</v>
      </c>
      <c r="G8748" s="89">
        <v>40</v>
      </c>
      <c r="H8748" s="89">
        <v>1069.027</v>
      </c>
      <c r="I8748" s="89">
        <v>20245.832999999999</v>
      </c>
      <c r="J8748" s="119">
        <v>663078.87</v>
      </c>
      <c r="K8748" s="112" t="s">
        <v>10589</v>
      </c>
      <c r="L8748" s="89">
        <v>23451.191999999999</v>
      </c>
      <c r="M8748" s="89">
        <v>527.00699999999995</v>
      </c>
      <c r="N8748" s="89">
        <v>3</v>
      </c>
      <c r="O8748" s="89">
        <v>9</v>
      </c>
      <c r="P8748" s="89">
        <v>15</v>
      </c>
      <c r="Q8748" s="89">
        <v>1119.03</v>
      </c>
      <c r="R8748" s="89">
        <v>68</v>
      </c>
      <c r="S8748" s="119">
        <v>1188589.5</v>
      </c>
    </row>
    <row r="8749" spans="1:19" ht="11.25" thickBot="1" x14ac:dyDescent="0.2">
      <c r="A8749" s="93"/>
    </row>
    <row r="8750" spans="1:19" ht="11.25" thickBot="1" x14ac:dyDescent="0.2">
      <c r="A8750" s="88">
        <v>3</v>
      </c>
      <c r="B8750" s="109">
        <v>0.98064814814814805</v>
      </c>
      <c r="C8750" s="89">
        <v>3252.2539999999999</v>
      </c>
      <c r="D8750" s="119">
        <v>70228.168999999994</v>
      </c>
      <c r="E8750" s="119">
        <v>1400035.1</v>
      </c>
      <c r="F8750" s="89">
        <v>38</v>
      </c>
      <c r="G8750" s="89">
        <v>39</v>
      </c>
      <c r="H8750" s="89">
        <v>1146.0319999999999</v>
      </c>
      <c r="I8750" s="89">
        <v>20153.742999999999</v>
      </c>
      <c r="J8750" s="119">
        <v>671641.71</v>
      </c>
      <c r="K8750" s="112" t="s">
        <v>10590</v>
      </c>
      <c r="L8750" s="89">
        <v>23159.866000000002</v>
      </c>
      <c r="M8750" s="89">
        <v>480.00599999999997</v>
      </c>
      <c r="N8750" s="89">
        <v>6</v>
      </c>
      <c r="O8750" s="89">
        <v>9</v>
      </c>
      <c r="P8750" s="89">
        <v>17</v>
      </c>
      <c r="Q8750" s="89">
        <v>1143.0309999999999</v>
      </c>
      <c r="R8750" s="89">
        <v>69</v>
      </c>
      <c r="S8750" s="119">
        <v>1202093.2</v>
      </c>
    </row>
    <row r="8751" spans="1:19" ht="11.25" thickBot="1" x14ac:dyDescent="0.2">
      <c r="A8751" s="93"/>
    </row>
    <row r="8752" spans="1:19" ht="11.25" thickBot="1" x14ac:dyDescent="0.2">
      <c r="A8752" s="113" t="s">
        <v>352</v>
      </c>
      <c r="B8752" s="93"/>
      <c r="C8752" s="114">
        <v>3324.9319999999998</v>
      </c>
      <c r="D8752" s="118">
        <v>69717.47</v>
      </c>
      <c r="E8752" s="118">
        <v>1404644.7</v>
      </c>
      <c r="F8752" s="114">
        <v>35</v>
      </c>
      <c r="G8752" s="114">
        <v>39.667000000000002</v>
      </c>
      <c r="H8752" s="114">
        <v>1087.3620000000001</v>
      </c>
      <c r="I8752" s="114">
        <v>20131.388999999999</v>
      </c>
      <c r="J8752" s="118">
        <v>664357.34</v>
      </c>
      <c r="K8752" s="112" t="s">
        <v>10591</v>
      </c>
      <c r="L8752" s="114">
        <v>23790.920999999998</v>
      </c>
      <c r="M8752" s="114">
        <v>534.67399999999998</v>
      </c>
      <c r="N8752" s="114">
        <v>7</v>
      </c>
      <c r="O8752" s="114">
        <v>10.667</v>
      </c>
      <c r="P8752" s="114">
        <v>17</v>
      </c>
      <c r="Q8752" s="114">
        <v>1157.366</v>
      </c>
      <c r="R8752" s="114">
        <v>65.332999999999998</v>
      </c>
      <c r="S8752" s="118">
        <v>1189626.3999999999</v>
      </c>
    </row>
    <row r="8753" spans="1:19" ht="11.25" thickBot="1" x14ac:dyDescent="0.2">
      <c r="A8753" s="93"/>
    </row>
    <row r="8754" spans="1:19" ht="11.25" thickBot="1" x14ac:dyDescent="0.2">
      <c r="A8754" s="116" t="s">
        <v>355</v>
      </c>
      <c r="B8754" s="93"/>
      <c r="C8754" s="114">
        <v>104.976</v>
      </c>
      <c r="D8754" s="118">
        <v>860.34100000000001</v>
      </c>
      <c r="E8754" s="118">
        <v>4917.549</v>
      </c>
      <c r="F8754" s="114">
        <v>10.817</v>
      </c>
      <c r="G8754" s="114">
        <v>0.57699999999999996</v>
      </c>
      <c r="H8754" s="114">
        <v>51.987000000000002</v>
      </c>
      <c r="I8754" s="114">
        <v>127.104</v>
      </c>
      <c r="J8754" s="118">
        <v>6736.7460000000001</v>
      </c>
      <c r="K8754" s="112" t="s">
        <v>10592</v>
      </c>
      <c r="L8754" s="114">
        <v>853.25</v>
      </c>
      <c r="M8754" s="114">
        <v>58.877000000000002</v>
      </c>
      <c r="N8754" s="114">
        <v>4.5830000000000002</v>
      </c>
      <c r="O8754" s="114">
        <v>2.887</v>
      </c>
      <c r="P8754" s="114">
        <v>2</v>
      </c>
      <c r="Q8754" s="114">
        <v>47.164999999999999</v>
      </c>
      <c r="R8754" s="114">
        <v>5.508</v>
      </c>
      <c r="S8754" s="118">
        <v>11982.099</v>
      </c>
    </row>
    <row r="8755" spans="1:19" ht="11.25" thickBot="1" x14ac:dyDescent="0.2">
      <c r="A8755" s="93"/>
    </row>
    <row r="8756" spans="1:19" ht="11.25" thickBot="1" x14ac:dyDescent="0.2">
      <c r="A8756" s="117" t="s">
        <v>358</v>
      </c>
      <c r="B8756" s="93"/>
      <c r="C8756" s="114">
        <v>3.157</v>
      </c>
      <c r="D8756" s="118">
        <v>1.234</v>
      </c>
      <c r="E8756" s="118">
        <v>0.35</v>
      </c>
      <c r="F8756" s="114">
        <v>30.905000000000001</v>
      </c>
      <c r="G8756" s="114">
        <v>1.456</v>
      </c>
      <c r="H8756" s="114">
        <v>4.7809999999999997</v>
      </c>
      <c r="I8756" s="114">
        <v>0.63100000000000001</v>
      </c>
      <c r="J8756" s="118">
        <v>1.014</v>
      </c>
      <c r="K8756" s="112" t="s">
        <v>4926</v>
      </c>
      <c r="L8756" s="114">
        <v>3.5859999999999999</v>
      </c>
      <c r="M8756" s="114">
        <v>11.012</v>
      </c>
      <c r="N8756" s="114">
        <v>65.465000000000003</v>
      </c>
      <c r="O8756" s="114">
        <v>27.062999999999999</v>
      </c>
      <c r="P8756" s="114">
        <v>11.765000000000001</v>
      </c>
      <c r="Q8756" s="114">
        <v>4.0750000000000002</v>
      </c>
      <c r="R8756" s="114">
        <v>8.43</v>
      </c>
      <c r="S8756" s="118">
        <v>1.0069999999999999</v>
      </c>
    </row>
    <row r="8757" spans="1:19" ht="11.25" thickBot="1" x14ac:dyDescent="0.2">
      <c r="A8757" s="93"/>
    </row>
    <row r="8758" spans="1:19" ht="11.25" thickBot="1" x14ac:dyDescent="0.2">
      <c r="A8758" s="87" t="s">
        <v>345</v>
      </c>
      <c r="B8758" s="87" t="s">
        <v>346</v>
      </c>
      <c r="C8758" s="108" t="s">
        <v>35</v>
      </c>
      <c r="D8758" s="107" t="s">
        <v>36</v>
      </c>
      <c r="E8758" s="107" t="s">
        <v>37</v>
      </c>
      <c r="F8758" s="107" t="s">
        <v>38</v>
      </c>
      <c r="G8758" s="107" t="s">
        <v>39</v>
      </c>
      <c r="H8758" s="107" t="s">
        <v>40</v>
      </c>
      <c r="I8758" s="107" t="s">
        <v>41</v>
      </c>
      <c r="J8758" s="107" t="s">
        <v>42</v>
      </c>
      <c r="K8758" s="107" t="s">
        <v>43</v>
      </c>
      <c r="L8758" s="107" t="s">
        <v>44</v>
      </c>
      <c r="M8758" s="107" t="s">
        <v>45</v>
      </c>
      <c r="N8758" s="107" t="s">
        <v>46</v>
      </c>
      <c r="O8758" s="107" t="s">
        <v>47</v>
      </c>
      <c r="P8758" s="107" t="s">
        <v>48</v>
      </c>
      <c r="Q8758" s="107" t="s">
        <v>49</v>
      </c>
      <c r="R8758" s="107" t="s">
        <v>50</v>
      </c>
      <c r="S8758" s="107" t="s">
        <v>51</v>
      </c>
    </row>
    <row r="8759" spans="1:19" ht="11.25" thickBot="1" x14ac:dyDescent="0.2">
      <c r="A8759" s="88">
        <v>1</v>
      </c>
      <c r="B8759" s="109">
        <v>0.98032407407407407</v>
      </c>
      <c r="C8759" s="112" t="s">
        <v>10593</v>
      </c>
      <c r="D8759" s="89">
        <v>7510.3540000000003</v>
      </c>
      <c r="E8759" s="89">
        <v>324.00299999999999</v>
      </c>
      <c r="F8759" s="89">
        <v>8</v>
      </c>
      <c r="G8759" s="89">
        <v>240.001</v>
      </c>
      <c r="H8759" s="89">
        <v>10396.593000000001</v>
      </c>
      <c r="I8759" s="89">
        <v>67666.713000000003</v>
      </c>
      <c r="J8759" s="89">
        <v>2683.1729999999998</v>
      </c>
      <c r="K8759" s="89">
        <v>13416.319</v>
      </c>
      <c r="L8759" s="89">
        <v>767.01400000000001</v>
      </c>
      <c r="M8759" s="89">
        <v>606.00900000000001</v>
      </c>
      <c r="N8759" s="89">
        <v>107</v>
      </c>
      <c r="O8759" s="89">
        <v>113</v>
      </c>
      <c r="P8759" s="89">
        <v>153.001</v>
      </c>
      <c r="Q8759" s="89">
        <v>127</v>
      </c>
      <c r="R8759" s="89">
        <v>170.001</v>
      </c>
      <c r="S8759" s="89">
        <v>158.001</v>
      </c>
    </row>
    <row r="8760" spans="1:19" ht="11.25" thickBot="1" x14ac:dyDescent="0.2">
      <c r="A8760" s="93"/>
    </row>
    <row r="8761" spans="1:19" ht="11.25" thickBot="1" x14ac:dyDescent="0.2">
      <c r="A8761" s="88">
        <v>2</v>
      </c>
      <c r="B8761" s="109">
        <v>0.98048611111111106</v>
      </c>
      <c r="C8761" s="112" t="s">
        <v>10594</v>
      </c>
      <c r="D8761" s="89">
        <v>7812.4650000000001</v>
      </c>
      <c r="E8761" s="89">
        <v>292.00200000000001</v>
      </c>
      <c r="F8761" s="89">
        <v>7</v>
      </c>
      <c r="G8761" s="89">
        <v>252.00200000000001</v>
      </c>
      <c r="H8761" s="89">
        <v>10380.585999999999</v>
      </c>
      <c r="I8761" s="89">
        <v>68007.820999999996</v>
      </c>
      <c r="J8761" s="89">
        <v>2609.163</v>
      </c>
      <c r="K8761" s="89">
        <v>13441.334999999999</v>
      </c>
      <c r="L8761" s="89">
        <v>792.01499999999999</v>
      </c>
      <c r="M8761" s="89">
        <v>622.00900000000001</v>
      </c>
      <c r="N8761" s="89">
        <v>137</v>
      </c>
      <c r="O8761" s="89">
        <v>116</v>
      </c>
      <c r="P8761" s="89">
        <v>169.001</v>
      </c>
      <c r="Q8761" s="89">
        <v>151.001</v>
      </c>
      <c r="R8761" s="89">
        <v>185.001</v>
      </c>
      <c r="S8761" s="89">
        <v>146.001</v>
      </c>
    </row>
    <row r="8762" spans="1:19" ht="11.25" thickBot="1" x14ac:dyDescent="0.2">
      <c r="A8762" s="93"/>
    </row>
    <row r="8763" spans="1:19" ht="11.25" thickBot="1" x14ac:dyDescent="0.2">
      <c r="A8763" s="88">
        <v>3</v>
      </c>
      <c r="B8763" s="109">
        <v>0.98064814814814805</v>
      </c>
      <c r="C8763" s="112" t="s">
        <v>10595</v>
      </c>
      <c r="D8763" s="89">
        <v>7673.4129999999996</v>
      </c>
      <c r="E8763" s="89">
        <v>295.00200000000001</v>
      </c>
      <c r="F8763" s="89">
        <v>4</v>
      </c>
      <c r="G8763" s="89">
        <v>222.001</v>
      </c>
      <c r="H8763" s="89">
        <v>10616.704</v>
      </c>
      <c r="I8763" s="89">
        <v>68570.660999999993</v>
      </c>
      <c r="J8763" s="89">
        <v>2694.174</v>
      </c>
      <c r="K8763" s="89">
        <v>13492.368</v>
      </c>
      <c r="L8763" s="89">
        <v>808.01599999999996</v>
      </c>
      <c r="M8763" s="89">
        <v>593.00800000000004</v>
      </c>
      <c r="N8763" s="89">
        <v>124</v>
      </c>
      <c r="O8763" s="89">
        <v>110</v>
      </c>
      <c r="P8763" s="89">
        <v>174.001</v>
      </c>
      <c r="Q8763" s="89">
        <v>153.001</v>
      </c>
      <c r="R8763" s="89">
        <v>173.001</v>
      </c>
      <c r="S8763" s="89">
        <v>145.001</v>
      </c>
    </row>
    <row r="8764" spans="1:19" ht="11.25" thickBot="1" x14ac:dyDescent="0.2">
      <c r="A8764" s="93"/>
    </row>
    <row r="8765" spans="1:19" ht="11.25" thickBot="1" x14ac:dyDescent="0.2">
      <c r="A8765" s="113" t="s">
        <v>352</v>
      </c>
      <c r="B8765" s="93"/>
      <c r="C8765" s="112" t="s">
        <v>10596</v>
      </c>
      <c r="D8765" s="114">
        <v>7665.41</v>
      </c>
      <c r="E8765" s="114">
        <v>303.66899999999998</v>
      </c>
      <c r="F8765" s="114">
        <v>6.3330000000000002</v>
      </c>
      <c r="G8765" s="114">
        <v>238.001</v>
      </c>
      <c r="H8765" s="114">
        <v>10464.628000000001</v>
      </c>
      <c r="I8765" s="114">
        <v>68081.731</v>
      </c>
      <c r="J8765" s="114">
        <v>2662.17</v>
      </c>
      <c r="K8765" s="114">
        <v>13450.007</v>
      </c>
      <c r="L8765" s="114">
        <v>789.01499999999999</v>
      </c>
      <c r="M8765" s="114">
        <v>607.00900000000001</v>
      </c>
      <c r="N8765" s="114">
        <v>122.667</v>
      </c>
      <c r="O8765" s="114">
        <v>113</v>
      </c>
      <c r="P8765" s="114">
        <v>165.334</v>
      </c>
      <c r="Q8765" s="114">
        <v>143.667</v>
      </c>
      <c r="R8765" s="114">
        <v>176.001</v>
      </c>
      <c r="S8765" s="114">
        <v>149.667</v>
      </c>
    </row>
    <row r="8766" spans="1:19" ht="11.25" thickBot="1" x14ac:dyDescent="0.2">
      <c r="A8766" s="93"/>
    </row>
    <row r="8767" spans="1:19" ht="11.25" thickBot="1" x14ac:dyDescent="0.2">
      <c r="A8767" s="116" t="s">
        <v>355</v>
      </c>
      <c r="B8767" s="93"/>
      <c r="C8767" s="112" t="s">
        <v>10597</v>
      </c>
      <c r="D8767" s="114">
        <v>151.214</v>
      </c>
      <c r="E8767" s="114">
        <v>17.672999999999998</v>
      </c>
      <c r="F8767" s="114">
        <v>2.0819999999999999</v>
      </c>
      <c r="G8767" s="114">
        <v>15.1</v>
      </c>
      <c r="H8767" s="114">
        <v>131.94499999999999</v>
      </c>
      <c r="I8767" s="114">
        <v>456.48399999999998</v>
      </c>
      <c r="J8767" s="114">
        <v>46.234000000000002</v>
      </c>
      <c r="K8767" s="114">
        <v>38.759</v>
      </c>
      <c r="L8767" s="114">
        <v>20.664999999999999</v>
      </c>
      <c r="M8767" s="114">
        <v>14.526</v>
      </c>
      <c r="N8767" s="114">
        <v>15.044</v>
      </c>
      <c r="O8767" s="114">
        <v>3</v>
      </c>
      <c r="P8767" s="114">
        <v>10.97</v>
      </c>
      <c r="Q8767" s="114">
        <v>14.468</v>
      </c>
      <c r="R8767" s="114">
        <v>7.9370000000000003</v>
      </c>
      <c r="S8767" s="114">
        <v>7.234</v>
      </c>
    </row>
    <row r="8768" spans="1:19" ht="11.25" thickBot="1" x14ac:dyDescent="0.2">
      <c r="A8768" s="93"/>
    </row>
    <row r="8769" spans="1:19" ht="11.25" thickBot="1" x14ac:dyDescent="0.2">
      <c r="A8769" s="117" t="s">
        <v>358</v>
      </c>
      <c r="B8769" s="93"/>
      <c r="C8769" s="112" t="s">
        <v>4932</v>
      </c>
      <c r="D8769" s="114">
        <v>1.9730000000000001</v>
      </c>
      <c r="E8769" s="114">
        <v>5.82</v>
      </c>
      <c r="F8769" s="114">
        <v>32.868000000000002</v>
      </c>
      <c r="G8769" s="114">
        <v>6.3440000000000003</v>
      </c>
      <c r="H8769" s="114">
        <v>1.2609999999999999</v>
      </c>
      <c r="I8769" s="114">
        <v>0.67</v>
      </c>
      <c r="J8769" s="114">
        <v>1.7370000000000001</v>
      </c>
      <c r="K8769" s="114">
        <v>0.28799999999999998</v>
      </c>
      <c r="L8769" s="114">
        <v>2.6190000000000002</v>
      </c>
      <c r="M8769" s="114">
        <v>2.3929999999999998</v>
      </c>
      <c r="N8769" s="114">
        <v>12.263999999999999</v>
      </c>
      <c r="O8769" s="114">
        <v>2.6549999999999998</v>
      </c>
      <c r="P8769" s="114">
        <v>6.6349999999999998</v>
      </c>
      <c r="Q8769" s="114">
        <v>10.071</v>
      </c>
      <c r="R8769" s="114">
        <v>4.51</v>
      </c>
      <c r="S8769" s="114">
        <v>4.8339999999999996</v>
      </c>
    </row>
    <row r="8770" spans="1:19" ht="11.25" thickBot="1" x14ac:dyDescent="0.2">
      <c r="A8770" s="93"/>
    </row>
    <row r="8771" spans="1:19" ht="11.25" thickBot="1" x14ac:dyDescent="0.2">
      <c r="A8771" s="87" t="s">
        <v>345</v>
      </c>
      <c r="B8771" s="87" t="s">
        <v>346</v>
      </c>
      <c r="C8771" s="107" t="s">
        <v>52</v>
      </c>
      <c r="D8771" s="107" t="s">
        <v>53</v>
      </c>
      <c r="E8771" s="107" t="s">
        <v>54</v>
      </c>
      <c r="F8771" s="107" t="s">
        <v>55</v>
      </c>
      <c r="G8771" s="107" t="s">
        <v>56</v>
      </c>
      <c r="H8771" s="107" t="s">
        <v>57</v>
      </c>
      <c r="I8771" s="107" t="s">
        <v>58</v>
      </c>
      <c r="J8771" s="107" t="s">
        <v>59</v>
      </c>
      <c r="K8771" s="107" t="s">
        <v>60</v>
      </c>
      <c r="L8771" s="107" t="s">
        <v>61</v>
      </c>
      <c r="M8771" s="107" t="s">
        <v>62</v>
      </c>
      <c r="N8771" s="107" t="s">
        <v>63</v>
      </c>
      <c r="O8771" s="107" t="s">
        <v>64</v>
      </c>
      <c r="P8771" s="108" t="s">
        <v>65</v>
      </c>
      <c r="Q8771" s="108" t="s">
        <v>66</v>
      </c>
      <c r="R8771" s="107" t="s">
        <v>67</v>
      </c>
      <c r="S8771" s="107" t="s">
        <v>68</v>
      </c>
    </row>
    <row r="8772" spans="1:19" ht="11.25" thickBot="1" x14ac:dyDescent="0.2">
      <c r="A8772" s="88">
        <v>1</v>
      </c>
      <c r="B8772" s="109">
        <v>0.98032407407407407</v>
      </c>
      <c r="C8772" s="89">
        <v>388.00400000000002</v>
      </c>
      <c r="D8772" s="89">
        <v>56</v>
      </c>
      <c r="E8772" s="89">
        <v>88</v>
      </c>
      <c r="F8772" s="89">
        <v>47</v>
      </c>
      <c r="G8772" s="89">
        <v>2651.1689999999999</v>
      </c>
      <c r="H8772" s="89">
        <v>1276.039</v>
      </c>
      <c r="I8772" s="89">
        <v>2</v>
      </c>
      <c r="J8772" s="89">
        <v>14</v>
      </c>
      <c r="K8772" s="89">
        <v>19</v>
      </c>
      <c r="L8772" s="89">
        <v>27</v>
      </c>
      <c r="M8772" s="89">
        <v>158.001</v>
      </c>
      <c r="N8772" s="89">
        <v>68</v>
      </c>
      <c r="O8772" s="89">
        <v>7179.2370000000001</v>
      </c>
      <c r="P8772" s="112" t="s">
        <v>10598</v>
      </c>
      <c r="Q8772" s="112" t="s">
        <v>10599</v>
      </c>
      <c r="R8772" s="89">
        <v>1018.025</v>
      </c>
      <c r="S8772" s="89">
        <v>592.00800000000004</v>
      </c>
    </row>
    <row r="8773" spans="1:19" ht="11.25" thickBot="1" x14ac:dyDescent="0.2">
      <c r="A8773" s="93"/>
    </row>
    <row r="8774" spans="1:19" ht="11.25" thickBot="1" x14ac:dyDescent="0.2">
      <c r="A8774" s="88">
        <v>2</v>
      </c>
      <c r="B8774" s="109">
        <v>0.98048611111111106</v>
      </c>
      <c r="C8774" s="89">
        <v>368.00299999999999</v>
      </c>
      <c r="D8774" s="89">
        <v>63</v>
      </c>
      <c r="E8774" s="89">
        <v>85</v>
      </c>
      <c r="F8774" s="89">
        <v>56</v>
      </c>
      <c r="G8774" s="89">
        <v>2554.1570000000002</v>
      </c>
      <c r="H8774" s="89">
        <v>1148.0319999999999</v>
      </c>
      <c r="I8774" s="89">
        <v>5</v>
      </c>
      <c r="J8774" s="89">
        <v>8</v>
      </c>
      <c r="K8774" s="89">
        <v>18</v>
      </c>
      <c r="L8774" s="89">
        <v>19</v>
      </c>
      <c r="M8774" s="89">
        <v>143</v>
      </c>
      <c r="N8774" s="89">
        <v>62</v>
      </c>
      <c r="O8774" s="89">
        <v>7275.27</v>
      </c>
      <c r="P8774" s="112" t="s">
        <v>10600</v>
      </c>
      <c r="Q8774" s="112" t="s">
        <v>10601</v>
      </c>
      <c r="R8774" s="89">
        <v>1068.027</v>
      </c>
      <c r="S8774" s="89">
        <v>553.00699999999995</v>
      </c>
    </row>
    <row r="8775" spans="1:19" ht="11.25" thickBot="1" x14ac:dyDescent="0.2">
      <c r="A8775" s="93"/>
    </row>
    <row r="8776" spans="1:19" ht="11.25" thickBot="1" x14ac:dyDescent="0.2">
      <c r="A8776" s="88">
        <v>3</v>
      </c>
      <c r="B8776" s="109">
        <v>0.98064814814814805</v>
      </c>
      <c r="C8776" s="89">
        <v>382.00400000000002</v>
      </c>
      <c r="D8776" s="89">
        <v>72</v>
      </c>
      <c r="E8776" s="89">
        <v>83</v>
      </c>
      <c r="F8776" s="89">
        <v>50</v>
      </c>
      <c r="G8776" s="89">
        <v>2567.1579999999999</v>
      </c>
      <c r="H8776" s="89">
        <v>1043.0260000000001</v>
      </c>
      <c r="I8776" s="89">
        <v>1</v>
      </c>
      <c r="J8776" s="89">
        <v>12</v>
      </c>
      <c r="K8776" s="89">
        <v>11</v>
      </c>
      <c r="L8776" s="89">
        <v>20</v>
      </c>
      <c r="M8776" s="89">
        <v>140</v>
      </c>
      <c r="N8776" s="89">
        <v>73</v>
      </c>
      <c r="O8776" s="89">
        <v>7286.2740000000003</v>
      </c>
      <c r="P8776" s="112" t="s">
        <v>10602</v>
      </c>
      <c r="Q8776" s="112" t="s">
        <v>10603</v>
      </c>
      <c r="R8776" s="89">
        <v>1080.028</v>
      </c>
      <c r="S8776" s="89">
        <v>606.00900000000001</v>
      </c>
    </row>
    <row r="8777" spans="1:19" ht="11.25" thickBot="1" x14ac:dyDescent="0.2">
      <c r="A8777" s="93"/>
    </row>
    <row r="8778" spans="1:19" ht="11.25" thickBot="1" x14ac:dyDescent="0.2">
      <c r="A8778" s="113" t="s">
        <v>352</v>
      </c>
      <c r="B8778" s="93"/>
      <c r="C8778" s="114">
        <v>379.33699999999999</v>
      </c>
      <c r="D8778" s="114">
        <v>63.667000000000002</v>
      </c>
      <c r="E8778" s="114">
        <v>85.334000000000003</v>
      </c>
      <c r="F8778" s="114">
        <v>51</v>
      </c>
      <c r="G8778" s="114">
        <v>2590.828</v>
      </c>
      <c r="H8778" s="114">
        <v>1155.6990000000001</v>
      </c>
      <c r="I8778" s="114">
        <v>2.6669999999999998</v>
      </c>
      <c r="J8778" s="114">
        <v>11.333</v>
      </c>
      <c r="K8778" s="114">
        <v>16</v>
      </c>
      <c r="L8778" s="114">
        <v>22</v>
      </c>
      <c r="M8778" s="114">
        <v>147.001</v>
      </c>
      <c r="N8778" s="114">
        <v>67.667000000000002</v>
      </c>
      <c r="O8778" s="114">
        <v>7246.9269999999997</v>
      </c>
      <c r="P8778" s="112" t="s">
        <v>10604</v>
      </c>
      <c r="Q8778" s="112" t="s">
        <v>10605</v>
      </c>
      <c r="R8778" s="114">
        <v>1055.3599999999999</v>
      </c>
      <c r="S8778" s="114">
        <v>583.67499999999995</v>
      </c>
    </row>
    <row r="8779" spans="1:19" ht="11.25" thickBot="1" x14ac:dyDescent="0.2">
      <c r="A8779" s="93"/>
    </row>
    <row r="8780" spans="1:19" ht="11.25" thickBot="1" x14ac:dyDescent="0.2">
      <c r="A8780" s="116" t="s">
        <v>355</v>
      </c>
      <c r="B8780" s="93"/>
      <c r="C8780" s="114">
        <v>10.263</v>
      </c>
      <c r="D8780" s="114">
        <v>8.0210000000000008</v>
      </c>
      <c r="E8780" s="114">
        <v>2.5169999999999999</v>
      </c>
      <c r="F8780" s="114">
        <v>4.5830000000000002</v>
      </c>
      <c r="G8780" s="114">
        <v>52.66</v>
      </c>
      <c r="H8780" s="114">
        <v>116.696</v>
      </c>
      <c r="I8780" s="114">
        <v>2.0819999999999999</v>
      </c>
      <c r="J8780" s="114">
        <v>3.0550000000000002</v>
      </c>
      <c r="K8780" s="114">
        <v>4.359</v>
      </c>
      <c r="L8780" s="114">
        <v>4.359</v>
      </c>
      <c r="M8780" s="114">
        <v>9.6440000000000001</v>
      </c>
      <c r="N8780" s="114">
        <v>5.508</v>
      </c>
      <c r="O8780" s="114">
        <v>58.878999999999998</v>
      </c>
      <c r="P8780" s="112" t="s">
        <v>10606</v>
      </c>
      <c r="Q8780" s="112" t="s">
        <v>10607</v>
      </c>
      <c r="R8780" s="114">
        <v>32.884999999999998</v>
      </c>
      <c r="S8780" s="114">
        <v>27.466000000000001</v>
      </c>
    </row>
    <row r="8781" spans="1:19" ht="11.25" thickBot="1" x14ac:dyDescent="0.2">
      <c r="A8781" s="93"/>
    </row>
    <row r="8782" spans="1:19" ht="11.25" thickBot="1" x14ac:dyDescent="0.2">
      <c r="A8782" s="117" t="s">
        <v>358</v>
      </c>
      <c r="B8782" s="93"/>
      <c r="C8782" s="114">
        <v>2.706</v>
      </c>
      <c r="D8782" s="114">
        <v>12.598000000000001</v>
      </c>
      <c r="E8782" s="114">
        <v>2.9489999999999998</v>
      </c>
      <c r="F8782" s="114">
        <v>8.9849999999999994</v>
      </c>
      <c r="G8782" s="114">
        <v>2.0329999999999999</v>
      </c>
      <c r="H8782" s="114">
        <v>10.097</v>
      </c>
      <c r="I8782" s="114">
        <v>78.061999999999998</v>
      </c>
      <c r="J8782" s="114">
        <v>26.956</v>
      </c>
      <c r="K8782" s="114">
        <v>27.242999999999999</v>
      </c>
      <c r="L8782" s="114">
        <v>19.812999999999999</v>
      </c>
      <c r="M8782" s="114">
        <v>6.56</v>
      </c>
      <c r="N8782" s="114">
        <v>8.1389999999999993</v>
      </c>
      <c r="O8782" s="114">
        <v>0.81200000000000006</v>
      </c>
      <c r="P8782" s="112" t="s">
        <v>4942</v>
      </c>
      <c r="Q8782" s="112" t="s">
        <v>4943</v>
      </c>
      <c r="R8782" s="114">
        <v>3.1160000000000001</v>
      </c>
      <c r="S8782" s="114">
        <v>4.7060000000000004</v>
      </c>
    </row>
    <row r="8783" spans="1:19" ht="10.5" x14ac:dyDescent="0.15">
      <c r="A8783" s="93"/>
    </row>
    <row r="8784" spans="1:19" x14ac:dyDescent="0.15">
      <c r="A8784" s="106"/>
      <c r="B8784" s="69" t="s">
        <v>4944</v>
      </c>
    </row>
    <row r="8785" spans="1:19" ht="9.75" thickBot="1" x14ac:dyDescent="0.2">
      <c r="A8785" s="64" t="s">
        <v>6926</v>
      </c>
    </row>
    <row r="8786" spans="1:19" ht="11.25" thickBot="1" x14ac:dyDescent="0.2">
      <c r="A8786" s="87" t="s">
        <v>345</v>
      </c>
      <c r="B8786" s="87" t="s">
        <v>346</v>
      </c>
      <c r="C8786" s="107" t="s">
        <v>1</v>
      </c>
      <c r="D8786" s="107" t="s">
        <v>2</v>
      </c>
      <c r="E8786" s="107" t="s">
        <v>3</v>
      </c>
      <c r="F8786" s="107" t="s">
        <v>4</v>
      </c>
      <c r="G8786" s="107" t="s">
        <v>5</v>
      </c>
      <c r="H8786" s="107" t="s">
        <v>6</v>
      </c>
      <c r="I8786" s="108" t="s">
        <v>7</v>
      </c>
      <c r="J8786" s="108" t="s">
        <v>8</v>
      </c>
      <c r="K8786" s="107" t="s">
        <v>9</v>
      </c>
      <c r="L8786" s="107" t="s">
        <v>10</v>
      </c>
      <c r="M8786" s="107" t="s">
        <v>11</v>
      </c>
      <c r="N8786" s="107" t="s">
        <v>12</v>
      </c>
      <c r="O8786" s="107" t="s">
        <v>13</v>
      </c>
      <c r="P8786" s="107" t="s">
        <v>14</v>
      </c>
      <c r="Q8786" s="107" t="s">
        <v>15</v>
      </c>
      <c r="R8786" s="107" t="s">
        <v>16</v>
      </c>
      <c r="S8786" s="107" t="s">
        <v>17</v>
      </c>
    </row>
    <row r="8787" spans="1:19" ht="11.25" thickBot="1" x14ac:dyDescent="0.2">
      <c r="A8787" s="88">
        <v>1</v>
      </c>
      <c r="B8787" s="109">
        <v>0.98577546296296292</v>
      </c>
      <c r="C8787" s="110" t="s">
        <v>10608</v>
      </c>
      <c r="D8787" s="110" t="s">
        <v>10609</v>
      </c>
      <c r="E8787" s="110" t="s">
        <v>10610</v>
      </c>
      <c r="F8787" s="110" t="s">
        <v>10611</v>
      </c>
      <c r="G8787" s="110" t="s">
        <v>10612</v>
      </c>
      <c r="H8787" s="110" t="s">
        <v>10613</v>
      </c>
      <c r="I8787" s="119">
        <v>75259.691000000006</v>
      </c>
      <c r="J8787" s="112" t="s">
        <v>10614</v>
      </c>
      <c r="K8787" s="110" t="s">
        <v>10615</v>
      </c>
      <c r="L8787" s="89">
        <v>55439.667000000001</v>
      </c>
      <c r="M8787" s="89">
        <v>26219.489000000001</v>
      </c>
      <c r="N8787" s="110" t="s">
        <v>10616</v>
      </c>
      <c r="O8787" s="110" t="s">
        <v>10617</v>
      </c>
      <c r="P8787" s="89">
        <v>14774.236999999999</v>
      </c>
      <c r="Q8787" s="89">
        <v>25174.201000000001</v>
      </c>
      <c r="R8787" s="89">
        <v>652079.75</v>
      </c>
      <c r="S8787" s="110" t="s">
        <v>10618</v>
      </c>
    </row>
    <row r="8788" spans="1:19" ht="11.25" thickBot="1" x14ac:dyDescent="0.2">
      <c r="A8788" s="93"/>
    </row>
    <row r="8789" spans="1:19" ht="11.25" thickBot="1" x14ac:dyDescent="0.2">
      <c r="A8789" s="88">
        <v>2</v>
      </c>
      <c r="B8789" s="109">
        <v>0.98593750000000002</v>
      </c>
      <c r="C8789" s="110" t="s">
        <v>10619</v>
      </c>
      <c r="D8789" s="110" t="s">
        <v>10620</v>
      </c>
      <c r="E8789" s="110" t="s">
        <v>10621</v>
      </c>
      <c r="F8789" s="110" t="s">
        <v>10622</v>
      </c>
      <c r="G8789" s="110" t="s">
        <v>10623</v>
      </c>
      <c r="H8789" s="110" t="s">
        <v>10624</v>
      </c>
      <c r="I8789" s="119">
        <v>76148.914000000004</v>
      </c>
      <c r="J8789" s="112" t="s">
        <v>10625</v>
      </c>
      <c r="K8789" s="110" t="s">
        <v>10626</v>
      </c>
      <c r="L8789" s="89">
        <v>55243.146000000001</v>
      </c>
      <c r="M8789" s="89">
        <v>26524.875</v>
      </c>
      <c r="N8789" s="110" t="s">
        <v>10627</v>
      </c>
      <c r="O8789" s="110" t="s">
        <v>10628</v>
      </c>
      <c r="P8789" s="89">
        <v>14843.286</v>
      </c>
      <c r="Q8789" s="89">
        <v>25053.055</v>
      </c>
      <c r="R8789" s="89">
        <v>652647.1</v>
      </c>
      <c r="S8789" s="110" t="s">
        <v>10629</v>
      </c>
    </row>
    <row r="8790" spans="1:19" ht="11.25" thickBot="1" x14ac:dyDescent="0.2">
      <c r="A8790" s="93"/>
    </row>
    <row r="8791" spans="1:19" ht="11.25" thickBot="1" x14ac:dyDescent="0.2">
      <c r="A8791" s="88">
        <v>3</v>
      </c>
      <c r="B8791" s="109">
        <v>0.98611111111111116</v>
      </c>
      <c r="C8791" s="110" t="s">
        <v>10630</v>
      </c>
      <c r="D8791" s="110" t="s">
        <v>10631</v>
      </c>
      <c r="E8791" s="110" t="s">
        <v>10632</v>
      </c>
      <c r="F8791" s="110" t="s">
        <v>10633</v>
      </c>
      <c r="G8791" s="110" t="s">
        <v>10634</v>
      </c>
      <c r="H8791" s="110" t="s">
        <v>10635</v>
      </c>
      <c r="I8791" s="119">
        <v>76727.028999999995</v>
      </c>
      <c r="J8791" s="112" t="s">
        <v>10636</v>
      </c>
      <c r="K8791" s="110" t="s">
        <v>10637</v>
      </c>
      <c r="L8791" s="89">
        <v>54798.976000000002</v>
      </c>
      <c r="M8791" s="89">
        <v>26914.374</v>
      </c>
      <c r="N8791" s="110" t="s">
        <v>10638</v>
      </c>
      <c r="O8791" s="110" t="s">
        <v>10639</v>
      </c>
      <c r="P8791" s="89">
        <v>14856.295</v>
      </c>
      <c r="Q8791" s="89">
        <v>25034.031999999999</v>
      </c>
      <c r="R8791" s="89">
        <v>651231.82999999996</v>
      </c>
      <c r="S8791" s="110" t="s">
        <v>10640</v>
      </c>
    </row>
    <row r="8792" spans="1:19" ht="11.25" thickBot="1" x14ac:dyDescent="0.2">
      <c r="A8792" s="93"/>
    </row>
    <row r="8793" spans="1:19" ht="11.25" thickBot="1" x14ac:dyDescent="0.2">
      <c r="A8793" s="113" t="s">
        <v>352</v>
      </c>
      <c r="B8793" s="93"/>
      <c r="C8793" s="110" t="s">
        <v>10641</v>
      </c>
      <c r="D8793" s="110" t="s">
        <v>10642</v>
      </c>
      <c r="E8793" s="110" t="s">
        <v>10643</v>
      </c>
      <c r="F8793" s="110" t="s">
        <v>10644</v>
      </c>
      <c r="G8793" s="110" t="s">
        <v>10645</v>
      </c>
      <c r="H8793" s="110" t="s">
        <v>10646</v>
      </c>
      <c r="I8793" s="118">
        <v>76045.212</v>
      </c>
      <c r="J8793" s="112" t="s">
        <v>10647</v>
      </c>
      <c r="K8793" s="110" t="s">
        <v>10648</v>
      </c>
      <c r="L8793" s="114">
        <v>55160.595999999998</v>
      </c>
      <c r="M8793" s="114">
        <v>26552.913</v>
      </c>
      <c r="N8793" s="110" t="s">
        <v>10649</v>
      </c>
      <c r="O8793" s="110" t="s">
        <v>10650</v>
      </c>
      <c r="P8793" s="114">
        <v>14824.606</v>
      </c>
      <c r="Q8793" s="114">
        <v>25087.096000000001</v>
      </c>
      <c r="R8793" s="114">
        <v>651986.23</v>
      </c>
      <c r="S8793" s="110" t="s">
        <v>10651</v>
      </c>
    </row>
    <row r="8794" spans="1:19" ht="11.25" thickBot="1" x14ac:dyDescent="0.2">
      <c r="A8794" s="93"/>
    </row>
    <row r="8795" spans="1:19" ht="11.25" thickBot="1" x14ac:dyDescent="0.2">
      <c r="A8795" s="116" t="s">
        <v>355</v>
      </c>
      <c r="B8795" s="93"/>
      <c r="C8795" s="110" t="s">
        <v>10652</v>
      </c>
      <c r="D8795" s="110" t="s">
        <v>10653</v>
      </c>
      <c r="E8795" s="110" t="s">
        <v>10654</v>
      </c>
      <c r="F8795" s="110" t="s">
        <v>10655</v>
      </c>
      <c r="G8795" s="110" t="s">
        <v>10656</v>
      </c>
      <c r="H8795" s="110" t="s">
        <v>10657</v>
      </c>
      <c r="I8795" s="118">
        <v>739.14499999999998</v>
      </c>
      <c r="J8795" s="112" t="s">
        <v>10658</v>
      </c>
      <c r="K8795" s="110" t="s">
        <v>10659</v>
      </c>
      <c r="L8795" s="114">
        <v>328.226</v>
      </c>
      <c r="M8795" s="114">
        <v>348.29</v>
      </c>
      <c r="N8795" s="110" t="s">
        <v>10660</v>
      </c>
      <c r="O8795" s="110" t="s">
        <v>10661</v>
      </c>
      <c r="P8795" s="114">
        <v>44.103000000000002</v>
      </c>
      <c r="Q8795" s="114">
        <v>76.031999999999996</v>
      </c>
      <c r="R8795" s="114">
        <v>712.255</v>
      </c>
      <c r="S8795" s="110" t="s">
        <v>10662</v>
      </c>
    </row>
    <row r="8796" spans="1:19" ht="11.25" thickBot="1" x14ac:dyDescent="0.2">
      <c r="A8796" s="93"/>
    </row>
    <row r="8797" spans="1:19" ht="11.25" thickBot="1" x14ac:dyDescent="0.2">
      <c r="A8797" s="117" t="s">
        <v>358</v>
      </c>
      <c r="B8797" s="93"/>
      <c r="C8797" s="110" t="s">
        <v>5885</v>
      </c>
      <c r="D8797" s="110" t="s">
        <v>10663</v>
      </c>
      <c r="E8797" s="110" t="s">
        <v>1581</v>
      </c>
      <c r="F8797" s="110" t="s">
        <v>2797</v>
      </c>
      <c r="G8797" s="110" t="s">
        <v>10664</v>
      </c>
      <c r="H8797" s="110" t="s">
        <v>1767</v>
      </c>
      <c r="I8797" s="118">
        <v>0.97199999999999998</v>
      </c>
      <c r="J8797" s="112" t="s">
        <v>4998</v>
      </c>
      <c r="K8797" s="110" t="s">
        <v>1315</v>
      </c>
      <c r="L8797" s="114">
        <v>0.59499999999999997</v>
      </c>
      <c r="M8797" s="114">
        <v>1.3120000000000001</v>
      </c>
      <c r="N8797" s="110" t="s">
        <v>1673</v>
      </c>
      <c r="O8797" s="110" t="s">
        <v>3537</v>
      </c>
      <c r="P8797" s="114">
        <v>0.29799999999999999</v>
      </c>
      <c r="Q8797" s="114">
        <v>0.30299999999999999</v>
      </c>
      <c r="R8797" s="114">
        <v>0.109</v>
      </c>
      <c r="S8797" s="110" t="s">
        <v>10665</v>
      </c>
    </row>
    <row r="8798" spans="1:19" ht="11.25" thickBot="1" x14ac:dyDescent="0.2">
      <c r="A8798" s="93"/>
    </row>
    <row r="8799" spans="1:19" ht="11.25" thickBot="1" x14ac:dyDescent="0.2">
      <c r="A8799" s="87" t="s">
        <v>345</v>
      </c>
      <c r="B8799" s="87" t="s">
        <v>346</v>
      </c>
      <c r="C8799" s="107" t="s">
        <v>18</v>
      </c>
      <c r="D8799" s="108" t="s">
        <v>19</v>
      </c>
      <c r="E8799" s="108" t="s">
        <v>20</v>
      </c>
      <c r="F8799" s="107" t="s">
        <v>21</v>
      </c>
      <c r="G8799" s="107" t="s">
        <v>22</v>
      </c>
      <c r="H8799" s="107" t="s">
        <v>23</v>
      </c>
      <c r="I8799" s="107" t="s">
        <v>24</v>
      </c>
      <c r="J8799" s="108" t="s">
        <v>25</v>
      </c>
      <c r="K8799" s="108" t="s">
        <v>26</v>
      </c>
      <c r="L8799" s="107" t="s">
        <v>27</v>
      </c>
      <c r="M8799" s="107" t="s">
        <v>28</v>
      </c>
      <c r="N8799" s="107" t="s">
        <v>29</v>
      </c>
      <c r="O8799" s="107" t="s">
        <v>30</v>
      </c>
      <c r="P8799" s="107" t="s">
        <v>31</v>
      </c>
      <c r="Q8799" s="107" t="s">
        <v>32</v>
      </c>
      <c r="R8799" s="107" t="s">
        <v>33</v>
      </c>
      <c r="S8799" s="108" t="s">
        <v>34</v>
      </c>
    </row>
    <row r="8800" spans="1:19" ht="11.25" thickBot="1" x14ac:dyDescent="0.2">
      <c r="A8800" s="88">
        <v>1</v>
      </c>
      <c r="B8800" s="109">
        <v>0.98577546296296292</v>
      </c>
      <c r="C8800" s="89">
        <v>112826.69</v>
      </c>
      <c r="D8800" s="119">
        <v>68783.360000000001</v>
      </c>
      <c r="E8800" s="119">
        <v>1390735.1</v>
      </c>
      <c r="F8800" s="89">
        <v>253.00200000000001</v>
      </c>
      <c r="G8800" s="89">
        <v>60</v>
      </c>
      <c r="H8800" s="89">
        <v>64975.165000000001</v>
      </c>
      <c r="I8800" s="110" t="s">
        <v>10666</v>
      </c>
      <c r="J8800" s="119">
        <v>658951.98</v>
      </c>
      <c r="K8800" s="112" t="s">
        <v>10667</v>
      </c>
      <c r="L8800" s="89">
        <v>1296604.7</v>
      </c>
      <c r="M8800" s="89">
        <v>29297.585999999999</v>
      </c>
      <c r="N8800" s="89">
        <v>12</v>
      </c>
      <c r="O8800" s="89">
        <v>100</v>
      </c>
      <c r="P8800" s="89">
        <v>247.001</v>
      </c>
      <c r="Q8800" s="89">
        <v>29447.796999999999</v>
      </c>
      <c r="R8800" s="89">
        <v>3831.3519999999999</v>
      </c>
      <c r="S8800" s="119">
        <v>1182535.1000000001</v>
      </c>
    </row>
    <row r="8801" spans="1:19" ht="11.25" thickBot="1" x14ac:dyDescent="0.2">
      <c r="A8801" s="93"/>
    </row>
    <row r="8802" spans="1:19" ht="11.25" thickBot="1" x14ac:dyDescent="0.2">
      <c r="A8802" s="88">
        <v>2</v>
      </c>
      <c r="B8802" s="109">
        <v>0.98593750000000002</v>
      </c>
      <c r="C8802" s="89">
        <v>113329.41</v>
      </c>
      <c r="D8802" s="119">
        <v>69182.679000000004</v>
      </c>
      <c r="E8802" s="119">
        <v>1389434.5</v>
      </c>
      <c r="F8802" s="89">
        <v>239.001</v>
      </c>
      <c r="G8802" s="89">
        <v>77</v>
      </c>
      <c r="H8802" s="89">
        <v>65252.027999999998</v>
      </c>
      <c r="I8802" s="110" t="s">
        <v>10668</v>
      </c>
      <c r="J8802" s="119">
        <v>666590.30000000005</v>
      </c>
      <c r="K8802" s="112" t="s">
        <v>10669</v>
      </c>
      <c r="L8802" s="89">
        <v>1308936.1000000001</v>
      </c>
      <c r="M8802" s="89">
        <v>29156.387999999999</v>
      </c>
      <c r="N8802" s="89">
        <v>14</v>
      </c>
      <c r="O8802" s="89">
        <v>83</v>
      </c>
      <c r="P8802" s="89">
        <v>283.00200000000001</v>
      </c>
      <c r="Q8802" s="89">
        <v>28674.720000000001</v>
      </c>
      <c r="R8802" s="89">
        <v>3799.346</v>
      </c>
      <c r="S8802" s="119">
        <v>1197081.6000000001</v>
      </c>
    </row>
    <row r="8803" spans="1:19" ht="11.25" thickBot="1" x14ac:dyDescent="0.2">
      <c r="A8803" s="93"/>
    </row>
    <row r="8804" spans="1:19" ht="11.25" thickBot="1" x14ac:dyDescent="0.2">
      <c r="A8804" s="88">
        <v>3</v>
      </c>
      <c r="B8804" s="109">
        <v>0.98611111111111116</v>
      </c>
      <c r="C8804" s="89">
        <v>113192.67</v>
      </c>
      <c r="D8804" s="119">
        <v>69529.831999999995</v>
      </c>
      <c r="E8804" s="119">
        <v>1387406.8</v>
      </c>
      <c r="F8804" s="89">
        <v>229.001</v>
      </c>
      <c r="G8804" s="89">
        <v>60</v>
      </c>
      <c r="H8804" s="89">
        <v>64621.065999999999</v>
      </c>
      <c r="I8804" s="110" t="s">
        <v>10670</v>
      </c>
      <c r="J8804" s="119">
        <v>666881.4</v>
      </c>
      <c r="K8804" s="112" t="s">
        <v>10671</v>
      </c>
      <c r="L8804" s="89">
        <v>1304094.2</v>
      </c>
      <c r="M8804" s="89">
        <v>29164.399000000001</v>
      </c>
      <c r="N8804" s="89">
        <v>8</v>
      </c>
      <c r="O8804" s="89">
        <v>98</v>
      </c>
      <c r="P8804" s="89">
        <v>237.001</v>
      </c>
      <c r="Q8804" s="89">
        <v>28739.81</v>
      </c>
      <c r="R8804" s="89">
        <v>3766.34</v>
      </c>
      <c r="S8804" s="119">
        <v>1198536.8</v>
      </c>
    </row>
    <row r="8805" spans="1:19" ht="11.25" thickBot="1" x14ac:dyDescent="0.2">
      <c r="A8805" s="93"/>
    </row>
    <row r="8806" spans="1:19" ht="11.25" thickBot="1" x14ac:dyDescent="0.2">
      <c r="A8806" s="113" t="s">
        <v>352</v>
      </c>
      <c r="B8806" s="93"/>
      <c r="C8806" s="114">
        <v>113116.26</v>
      </c>
      <c r="D8806" s="118">
        <v>69165.290999999997</v>
      </c>
      <c r="E8806" s="118">
        <v>1389192.2</v>
      </c>
      <c r="F8806" s="114">
        <v>240.33500000000001</v>
      </c>
      <c r="G8806" s="114">
        <v>65.667000000000002</v>
      </c>
      <c r="H8806" s="114">
        <v>64949.42</v>
      </c>
      <c r="I8806" s="110" t="s">
        <v>10672</v>
      </c>
      <c r="J8806" s="118">
        <v>664141.23</v>
      </c>
      <c r="K8806" s="112" t="s">
        <v>10673</v>
      </c>
      <c r="L8806" s="114">
        <v>1303211.7</v>
      </c>
      <c r="M8806" s="114">
        <v>29206.124</v>
      </c>
      <c r="N8806" s="114">
        <v>11.333</v>
      </c>
      <c r="O8806" s="114">
        <v>93.667000000000002</v>
      </c>
      <c r="P8806" s="114">
        <v>255.66800000000001</v>
      </c>
      <c r="Q8806" s="114">
        <v>28954.109</v>
      </c>
      <c r="R8806" s="114">
        <v>3799.0129999999999</v>
      </c>
      <c r="S8806" s="118">
        <v>1192717.8999999999</v>
      </c>
    </row>
    <row r="8807" spans="1:19" ht="11.25" thickBot="1" x14ac:dyDescent="0.2">
      <c r="A8807" s="93"/>
    </row>
    <row r="8808" spans="1:19" ht="11.25" thickBot="1" x14ac:dyDescent="0.2">
      <c r="A8808" s="116" t="s">
        <v>355</v>
      </c>
      <c r="B8808" s="93"/>
      <c r="C8808" s="114">
        <v>259.92399999999998</v>
      </c>
      <c r="D8808" s="118">
        <v>373.54</v>
      </c>
      <c r="E8808" s="118">
        <v>1677.328</v>
      </c>
      <c r="F8808" s="114">
        <v>12.055999999999999</v>
      </c>
      <c r="G8808" s="114">
        <v>9.8149999999999995</v>
      </c>
      <c r="H8808" s="114">
        <v>316.26799999999997</v>
      </c>
      <c r="I8808" s="110" t="s">
        <v>10674</v>
      </c>
      <c r="J8808" s="118">
        <v>4496.375</v>
      </c>
      <c r="K8808" s="112" t="s">
        <v>10675</v>
      </c>
      <c r="L8808" s="114">
        <v>6212.89</v>
      </c>
      <c r="M8808" s="114">
        <v>79.308999999999997</v>
      </c>
      <c r="N8808" s="114">
        <v>3.0550000000000002</v>
      </c>
      <c r="O8808" s="114">
        <v>9.2919999999999998</v>
      </c>
      <c r="P8808" s="114">
        <v>24.193999999999999</v>
      </c>
      <c r="Q8808" s="114">
        <v>428.78300000000002</v>
      </c>
      <c r="R8808" s="114">
        <v>32.506999999999998</v>
      </c>
      <c r="S8808" s="118">
        <v>8848.4599999999991</v>
      </c>
    </row>
    <row r="8809" spans="1:19" ht="11.25" thickBot="1" x14ac:dyDescent="0.2">
      <c r="A8809" s="93"/>
    </row>
    <row r="8810" spans="1:19" ht="11.25" thickBot="1" x14ac:dyDescent="0.2">
      <c r="A8810" s="117" t="s">
        <v>358</v>
      </c>
      <c r="B8810" s="93"/>
      <c r="C8810" s="114">
        <v>0.23</v>
      </c>
      <c r="D8810" s="118">
        <v>0.54</v>
      </c>
      <c r="E8810" s="118">
        <v>0.121</v>
      </c>
      <c r="F8810" s="114">
        <v>5.016</v>
      </c>
      <c r="G8810" s="114">
        <v>14.946999999999999</v>
      </c>
      <c r="H8810" s="114">
        <v>0.48699999999999999</v>
      </c>
      <c r="I8810" s="110" t="s">
        <v>10676</v>
      </c>
      <c r="J8810" s="118">
        <v>0.67700000000000005</v>
      </c>
      <c r="K8810" s="112" t="s">
        <v>5010</v>
      </c>
      <c r="L8810" s="114">
        <v>0.47699999999999998</v>
      </c>
      <c r="M8810" s="114">
        <v>0.27200000000000002</v>
      </c>
      <c r="N8810" s="114">
        <v>26.956</v>
      </c>
      <c r="O8810" s="114">
        <v>9.92</v>
      </c>
      <c r="P8810" s="114">
        <v>9.4629999999999992</v>
      </c>
      <c r="Q8810" s="114">
        <v>1.4810000000000001</v>
      </c>
      <c r="R8810" s="114">
        <v>0.85599999999999998</v>
      </c>
      <c r="S8810" s="118">
        <v>0.74199999999999999</v>
      </c>
    </row>
    <row r="8811" spans="1:19" ht="11.25" thickBot="1" x14ac:dyDescent="0.2">
      <c r="A8811" s="93"/>
    </row>
    <row r="8812" spans="1:19" ht="11.25" thickBot="1" x14ac:dyDescent="0.2">
      <c r="A8812" s="87" t="s">
        <v>345</v>
      </c>
      <c r="B8812" s="87" t="s">
        <v>346</v>
      </c>
      <c r="C8812" s="108" t="s">
        <v>35</v>
      </c>
      <c r="D8812" s="107" t="s">
        <v>36</v>
      </c>
      <c r="E8812" s="107" t="s">
        <v>37</v>
      </c>
      <c r="F8812" s="107" t="s">
        <v>38</v>
      </c>
      <c r="G8812" s="107" t="s">
        <v>39</v>
      </c>
      <c r="H8812" s="107" t="s">
        <v>40</v>
      </c>
      <c r="I8812" s="107" t="s">
        <v>41</v>
      </c>
      <c r="J8812" s="107" t="s">
        <v>42</v>
      </c>
      <c r="K8812" s="107" t="s">
        <v>43</v>
      </c>
      <c r="L8812" s="107" t="s">
        <v>44</v>
      </c>
      <c r="M8812" s="107" t="s">
        <v>45</v>
      </c>
      <c r="N8812" s="107" t="s">
        <v>46</v>
      </c>
      <c r="O8812" s="107" t="s">
        <v>47</v>
      </c>
      <c r="P8812" s="107" t="s">
        <v>48</v>
      </c>
      <c r="Q8812" s="107" t="s">
        <v>49</v>
      </c>
      <c r="R8812" s="107" t="s">
        <v>50</v>
      </c>
      <c r="S8812" s="107" t="s">
        <v>51</v>
      </c>
    </row>
    <row r="8813" spans="1:19" ht="11.25" thickBot="1" x14ac:dyDescent="0.2">
      <c r="A8813" s="88">
        <v>1</v>
      </c>
      <c r="B8813" s="109">
        <v>0.98577546296296292</v>
      </c>
      <c r="C8813" s="112" t="s">
        <v>10677</v>
      </c>
      <c r="D8813" s="89">
        <v>153037.03</v>
      </c>
      <c r="E8813" s="89">
        <v>6894.1409999999996</v>
      </c>
      <c r="F8813" s="89">
        <v>50</v>
      </c>
      <c r="G8813" s="89">
        <v>4006.3850000000002</v>
      </c>
      <c r="H8813" s="89">
        <v>360107.59</v>
      </c>
      <c r="I8813" s="110" t="s">
        <v>10678</v>
      </c>
      <c r="J8813" s="89">
        <v>853738.64</v>
      </c>
      <c r="K8813" s="110" t="s">
        <v>10679</v>
      </c>
      <c r="L8813" s="89">
        <v>55528.904999999999</v>
      </c>
      <c r="M8813" s="89">
        <v>16389.444</v>
      </c>
      <c r="N8813" s="89">
        <v>2813.19</v>
      </c>
      <c r="O8813" s="89">
        <v>2097.1060000000002</v>
      </c>
      <c r="P8813" s="89">
        <v>10115.455</v>
      </c>
      <c r="Q8813" s="89">
        <v>3584.308</v>
      </c>
      <c r="R8813" s="89">
        <v>3569.306</v>
      </c>
      <c r="S8813" s="89">
        <v>2772.1840000000002</v>
      </c>
    </row>
    <row r="8814" spans="1:19" ht="11.25" thickBot="1" x14ac:dyDescent="0.2">
      <c r="A8814" s="93"/>
    </row>
    <row r="8815" spans="1:19" ht="11.25" thickBot="1" x14ac:dyDescent="0.2">
      <c r="A8815" s="88">
        <v>2</v>
      </c>
      <c r="B8815" s="109">
        <v>0.98593750000000002</v>
      </c>
      <c r="C8815" s="112" t="s">
        <v>10680</v>
      </c>
      <c r="D8815" s="89">
        <v>151631.81</v>
      </c>
      <c r="E8815" s="89">
        <v>6890.1390000000001</v>
      </c>
      <c r="F8815" s="89">
        <v>57</v>
      </c>
      <c r="G8815" s="89">
        <v>3994.3829999999998</v>
      </c>
      <c r="H8815" s="89">
        <v>361406.8</v>
      </c>
      <c r="I8815" s="110" t="s">
        <v>10681</v>
      </c>
      <c r="J8815" s="89">
        <v>850977.03</v>
      </c>
      <c r="K8815" s="110" t="s">
        <v>10682</v>
      </c>
      <c r="L8815" s="89">
        <v>55225.099000000002</v>
      </c>
      <c r="M8815" s="89">
        <v>16552.573</v>
      </c>
      <c r="N8815" s="89">
        <v>2661.17</v>
      </c>
      <c r="O8815" s="89">
        <v>2038.1</v>
      </c>
      <c r="P8815" s="89">
        <v>9550.1880000000001</v>
      </c>
      <c r="Q8815" s="89">
        <v>3383.2750000000001</v>
      </c>
      <c r="R8815" s="89">
        <v>3609.3130000000001</v>
      </c>
      <c r="S8815" s="89">
        <v>2768.1840000000002</v>
      </c>
    </row>
    <row r="8816" spans="1:19" ht="11.25" thickBot="1" x14ac:dyDescent="0.2">
      <c r="A8816" s="93"/>
    </row>
    <row r="8817" spans="1:19" ht="11.25" thickBot="1" x14ac:dyDescent="0.2">
      <c r="A8817" s="88">
        <v>3</v>
      </c>
      <c r="B8817" s="109">
        <v>0.98611111111111116</v>
      </c>
      <c r="C8817" s="112" t="s">
        <v>10683</v>
      </c>
      <c r="D8817" s="89">
        <v>153235.48000000001</v>
      </c>
      <c r="E8817" s="89">
        <v>6899.1419999999998</v>
      </c>
      <c r="F8817" s="89">
        <v>52</v>
      </c>
      <c r="G8817" s="89">
        <v>3979.38</v>
      </c>
      <c r="H8817" s="89">
        <v>361140.24</v>
      </c>
      <c r="I8817" s="110" t="s">
        <v>10684</v>
      </c>
      <c r="J8817" s="89">
        <v>848664.51</v>
      </c>
      <c r="K8817" s="110" t="s">
        <v>10685</v>
      </c>
      <c r="L8817" s="89">
        <v>55239.135999999999</v>
      </c>
      <c r="M8817" s="89">
        <v>16675.670999999998</v>
      </c>
      <c r="N8817" s="89">
        <v>2767.1840000000002</v>
      </c>
      <c r="O8817" s="89">
        <v>1982.0940000000001</v>
      </c>
      <c r="P8817" s="89">
        <v>9344.0949999999993</v>
      </c>
      <c r="Q8817" s="89">
        <v>3286.259</v>
      </c>
      <c r="R8817" s="89">
        <v>3557.3040000000001</v>
      </c>
      <c r="S8817" s="89">
        <v>2673.1709999999998</v>
      </c>
    </row>
    <row r="8818" spans="1:19" ht="11.25" thickBot="1" x14ac:dyDescent="0.2">
      <c r="A8818" s="93"/>
    </row>
    <row r="8819" spans="1:19" ht="11.25" thickBot="1" x14ac:dyDescent="0.2">
      <c r="A8819" s="113" t="s">
        <v>352</v>
      </c>
      <c r="B8819" s="93"/>
      <c r="C8819" s="112" t="s">
        <v>10686</v>
      </c>
      <c r="D8819" s="114">
        <v>152634.76999999999</v>
      </c>
      <c r="E8819" s="114">
        <v>6894.4740000000002</v>
      </c>
      <c r="F8819" s="114">
        <v>53</v>
      </c>
      <c r="G8819" s="114">
        <v>3993.3829999999998</v>
      </c>
      <c r="H8819" s="114">
        <v>360884.88</v>
      </c>
      <c r="I8819" s="110" t="s">
        <v>10687</v>
      </c>
      <c r="J8819" s="114">
        <v>851126.73</v>
      </c>
      <c r="K8819" s="110" t="s">
        <v>10688</v>
      </c>
      <c r="L8819" s="114">
        <v>55331.046000000002</v>
      </c>
      <c r="M8819" s="114">
        <v>16539.228999999999</v>
      </c>
      <c r="N8819" s="114">
        <v>2747.181</v>
      </c>
      <c r="O8819" s="114">
        <v>2039.1</v>
      </c>
      <c r="P8819" s="114">
        <v>9669.9130000000005</v>
      </c>
      <c r="Q8819" s="114">
        <v>3417.9470000000001</v>
      </c>
      <c r="R8819" s="114">
        <v>3578.6410000000001</v>
      </c>
      <c r="S8819" s="114">
        <v>2737.8470000000002</v>
      </c>
    </row>
    <row r="8820" spans="1:19" ht="11.25" thickBot="1" x14ac:dyDescent="0.2">
      <c r="A8820" s="93"/>
    </row>
    <row r="8821" spans="1:19" ht="11.25" thickBot="1" x14ac:dyDescent="0.2">
      <c r="A8821" s="116" t="s">
        <v>355</v>
      </c>
      <c r="B8821" s="93"/>
      <c r="C8821" s="112" t="s">
        <v>10689</v>
      </c>
      <c r="D8821" s="114">
        <v>874.24099999999999</v>
      </c>
      <c r="E8821" s="114">
        <v>4.5110000000000001</v>
      </c>
      <c r="F8821" s="114">
        <v>3.6059999999999999</v>
      </c>
      <c r="G8821" s="114">
        <v>13.53</v>
      </c>
      <c r="H8821" s="114">
        <v>686.21600000000001</v>
      </c>
      <c r="I8821" s="110" t="s">
        <v>10690</v>
      </c>
      <c r="J8821" s="114">
        <v>2540.377</v>
      </c>
      <c r="K8821" s="110" t="s">
        <v>10691</v>
      </c>
      <c r="L8821" s="114">
        <v>171.494</v>
      </c>
      <c r="M8821" s="114">
        <v>143.57900000000001</v>
      </c>
      <c r="N8821" s="114">
        <v>77.959000000000003</v>
      </c>
      <c r="O8821" s="114">
        <v>57.512</v>
      </c>
      <c r="P8821" s="114">
        <v>399.37400000000002</v>
      </c>
      <c r="Q8821" s="114">
        <v>152.02000000000001</v>
      </c>
      <c r="R8821" s="114">
        <v>27.231999999999999</v>
      </c>
      <c r="S8821" s="114">
        <v>56.045999999999999</v>
      </c>
    </row>
    <row r="8822" spans="1:19" ht="11.25" thickBot="1" x14ac:dyDescent="0.2">
      <c r="A8822" s="93"/>
    </row>
    <row r="8823" spans="1:19" ht="11.25" thickBot="1" x14ac:dyDescent="0.2">
      <c r="A8823" s="117" t="s">
        <v>358</v>
      </c>
      <c r="B8823" s="93"/>
      <c r="C8823" s="112" t="s">
        <v>3327</v>
      </c>
      <c r="D8823" s="114">
        <v>0.57299999999999995</v>
      </c>
      <c r="E8823" s="114">
        <v>6.5000000000000002E-2</v>
      </c>
      <c r="F8823" s="114">
        <v>6.8029999999999999</v>
      </c>
      <c r="G8823" s="114">
        <v>0.33900000000000002</v>
      </c>
      <c r="H8823" s="114">
        <v>0.19</v>
      </c>
      <c r="I8823" s="110" t="s">
        <v>3327</v>
      </c>
      <c r="J8823" s="114">
        <v>0.29799999999999999</v>
      </c>
      <c r="K8823" s="110" t="s">
        <v>2265</v>
      </c>
      <c r="L8823" s="114">
        <v>0.31</v>
      </c>
      <c r="M8823" s="114">
        <v>0.86799999999999999</v>
      </c>
      <c r="N8823" s="114">
        <v>2.8380000000000001</v>
      </c>
      <c r="O8823" s="114">
        <v>2.82</v>
      </c>
      <c r="P8823" s="114">
        <v>4.13</v>
      </c>
      <c r="Q8823" s="114">
        <v>4.4480000000000004</v>
      </c>
      <c r="R8823" s="114">
        <v>0.76100000000000001</v>
      </c>
      <c r="S8823" s="114">
        <v>2.0470000000000002</v>
      </c>
    </row>
    <row r="8824" spans="1:19" ht="11.25" thickBot="1" x14ac:dyDescent="0.2">
      <c r="A8824" s="93"/>
    </row>
    <row r="8825" spans="1:19" ht="11.25" thickBot="1" x14ac:dyDescent="0.2">
      <c r="A8825" s="87" t="s">
        <v>345</v>
      </c>
      <c r="B8825" s="87" t="s">
        <v>346</v>
      </c>
      <c r="C8825" s="107" t="s">
        <v>52</v>
      </c>
      <c r="D8825" s="107" t="s">
        <v>53</v>
      </c>
      <c r="E8825" s="107" t="s">
        <v>54</v>
      </c>
      <c r="F8825" s="107" t="s">
        <v>55</v>
      </c>
      <c r="G8825" s="107" t="s">
        <v>56</v>
      </c>
      <c r="H8825" s="107" t="s">
        <v>57</v>
      </c>
      <c r="I8825" s="107" t="s">
        <v>58</v>
      </c>
      <c r="J8825" s="107" t="s">
        <v>59</v>
      </c>
      <c r="K8825" s="107" t="s">
        <v>60</v>
      </c>
      <c r="L8825" s="107" t="s">
        <v>61</v>
      </c>
      <c r="M8825" s="107" t="s">
        <v>62</v>
      </c>
      <c r="N8825" s="107" t="s">
        <v>63</v>
      </c>
      <c r="O8825" s="107" t="s">
        <v>64</v>
      </c>
      <c r="P8825" s="108" t="s">
        <v>65</v>
      </c>
      <c r="Q8825" s="108" t="s">
        <v>66</v>
      </c>
      <c r="R8825" s="107" t="s">
        <v>67</v>
      </c>
      <c r="S8825" s="107" t="s">
        <v>68</v>
      </c>
    </row>
    <row r="8826" spans="1:19" ht="11.25" thickBot="1" x14ac:dyDescent="0.2">
      <c r="A8826" s="88">
        <v>1</v>
      </c>
      <c r="B8826" s="109">
        <v>0.98577546296296292</v>
      </c>
      <c r="C8826" s="89">
        <v>3382.2750000000001</v>
      </c>
      <c r="D8826" s="89">
        <v>1243.037</v>
      </c>
      <c r="E8826" s="89">
        <v>1899.087</v>
      </c>
      <c r="F8826" s="89">
        <v>1271.039</v>
      </c>
      <c r="G8826" s="89">
        <v>102121.68</v>
      </c>
      <c r="H8826" s="89">
        <v>29879.411</v>
      </c>
      <c r="I8826" s="89">
        <v>19</v>
      </c>
      <c r="J8826" s="89">
        <v>12</v>
      </c>
      <c r="K8826" s="89">
        <v>626.00900000000001</v>
      </c>
      <c r="L8826" s="89">
        <v>634.01</v>
      </c>
      <c r="M8826" s="89">
        <v>2596.1619999999998</v>
      </c>
      <c r="N8826" s="89">
        <v>1795.077</v>
      </c>
      <c r="O8826" s="89">
        <v>472990</v>
      </c>
      <c r="P8826" s="112" t="s">
        <v>10692</v>
      </c>
      <c r="Q8826" s="112" t="s">
        <v>10693</v>
      </c>
      <c r="R8826" s="89">
        <v>56066.341</v>
      </c>
      <c r="S8826" s="89">
        <v>43970.351999999999</v>
      </c>
    </row>
    <row r="8827" spans="1:19" ht="11.25" thickBot="1" x14ac:dyDescent="0.2">
      <c r="A8827" s="93"/>
    </row>
    <row r="8828" spans="1:19" ht="11.25" thickBot="1" x14ac:dyDescent="0.2">
      <c r="A8828" s="88">
        <v>2</v>
      </c>
      <c r="B8828" s="109">
        <v>0.98593750000000002</v>
      </c>
      <c r="C8828" s="89">
        <v>3409.279</v>
      </c>
      <c r="D8828" s="89">
        <v>1173.0329999999999</v>
      </c>
      <c r="E8828" s="89">
        <v>1812.079</v>
      </c>
      <c r="F8828" s="89">
        <v>1290.04</v>
      </c>
      <c r="G8828" s="89">
        <v>101319.78</v>
      </c>
      <c r="H8828" s="89">
        <v>29536.922999999999</v>
      </c>
      <c r="I8828" s="89">
        <v>15</v>
      </c>
      <c r="J8828" s="89">
        <v>12</v>
      </c>
      <c r="K8828" s="89">
        <v>576.00800000000004</v>
      </c>
      <c r="L8828" s="89">
        <v>619.00900000000001</v>
      </c>
      <c r="M8828" s="89">
        <v>2605.163</v>
      </c>
      <c r="N8828" s="89">
        <v>1802.078</v>
      </c>
      <c r="O8828" s="89">
        <v>470953.64</v>
      </c>
      <c r="P8828" s="112" t="s">
        <v>10694</v>
      </c>
      <c r="Q8828" s="112" t="s">
        <v>10695</v>
      </c>
      <c r="R8828" s="89">
        <v>55412.595000000001</v>
      </c>
      <c r="S8828" s="89">
        <v>43464.292000000001</v>
      </c>
    </row>
    <row r="8829" spans="1:19" ht="11.25" thickBot="1" x14ac:dyDescent="0.2">
      <c r="A8829" s="93"/>
    </row>
    <row r="8830" spans="1:19" ht="11.25" thickBot="1" x14ac:dyDescent="0.2">
      <c r="A8830" s="88">
        <v>3</v>
      </c>
      <c r="B8830" s="109">
        <v>0.98611111111111116</v>
      </c>
      <c r="C8830" s="89">
        <v>3387.2750000000001</v>
      </c>
      <c r="D8830" s="89">
        <v>1191.0340000000001</v>
      </c>
      <c r="E8830" s="89">
        <v>1763.075</v>
      </c>
      <c r="F8830" s="89">
        <v>1259.038</v>
      </c>
      <c r="G8830" s="89">
        <v>101419.26</v>
      </c>
      <c r="H8830" s="89">
        <v>29496.866999999998</v>
      </c>
      <c r="I8830" s="89">
        <v>15</v>
      </c>
      <c r="J8830" s="89">
        <v>13</v>
      </c>
      <c r="K8830" s="89">
        <v>528.00699999999995</v>
      </c>
      <c r="L8830" s="89">
        <v>592.00800000000004</v>
      </c>
      <c r="M8830" s="89">
        <v>2580.16</v>
      </c>
      <c r="N8830" s="89">
        <v>1795.077</v>
      </c>
      <c r="O8830" s="89">
        <v>469736.62</v>
      </c>
      <c r="P8830" s="112" t="s">
        <v>10696</v>
      </c>
      <c r="Q8830" s="112" t="s">
        <v>10697</v>
      </c>
      <c r="R8830" s="89">
        <v>55344.415000000001</v>
      </c>
      <c r="S8830" s="89">
        <v>43286.923999999999</v>
      </c>
    </row>
    <row r="8831" spans="1:19" ht="11.25" thickBot="1" x14ac:dyDescent="0.2">
      <c r="A8831" s="93"/>
    </row>
    <row r="8832" spans="1:19" ht="11.25" thickBot="1" x14ac:dyDescent="0.2">
      <c r="A8832" s="113" t="s">
        <v>352</v>
      </c>
      <c r="B8832" s="93"/>
      <c r="C8832" s="114">
        <v>3392.9430000000002</v>
      </c>
      <c r="D8832" s="114">
        <v>1202.3679999999999</v>
      </c>
      <c r="E8832" s="114">
        <v>1824.7470000000001</v>
      </c>
      <c r="F8832" s="114">
        <v>1273.3720000000001</v>
      </c>
      <c r="G8832" s="114">
        <v>101620.24</v>
      </c>
      <c r="H8832" s="114">
        <v>29637.734</v>
      </c>
      <c r="I8832" s="114">
        <v>16.332999999999998</v>
      </c>
      <c r="J8832" s="114">
        <v>12.333</v>
      </c>
      <c r="K8832" s="114">
        <v>576.67499999999995</v>
      </c>
      <c r="L8832" s="114">
        <v>615.00900000000001</v>
      </c>
      <c r="M8832" s="114">
        <v>2593.828</v>
      </c>
      <c r="N8832" s="114">
        <v>1797.4110000000001</v>
      </c>
      <c r="O8832" s="114">
        <v>471226.76</v>
      </c>
      <c r="P8832" s="112" t="s">
        <v>10698</v>
      </c>
      <c r="Q8832" s="112" t="s">
        <v>10699</v>
      </c>
      <c r="R8832" s="114">
        <v>55607.784</v>
      </c>
      <c r="S8832" s="114">
        <v>43573.856</v>
      </c>
    </row>
    <row r="8833" spans="1:19" ht="11.25" thickBot="1" x14ac:dyDescent="0.2">
      <c r="A8833" s="93"/>
    </row>
    <row r="8834" spans="1:19" ht="11.25" thickBot="1" x14ac:dyDescent="0.2">
      <c r="A8834" s="116" t="s">
        <v>355</v>
      </c>
      <c r="B8834" s="93"/>
      <c r="C8834" s="114">
        <v>14.367000000000001</v>
      </c>
      <c r="D8834" s="114">
        <v>36.351999999999997</v>
      </c>
      <c r="E8834" s="114">
        <v>68.885000000000005</v>
      </c>
      <c r="F8834" s="114">
        <v>15.632</v>
      </c>
      <c r="G8834" s="114">
        <v>437.09899999999999</v>
      </c>
      <c r="H8834" s="114">
        <v>210.255</v>
      </c>
      <c r="I8834" s="114">
        <v>2.3090000000000002</v>
      </c>
      <c r="J8834" s="114">
        <v>0.57699999999999996</v>
      </c>
      <c r="K8834" s="114">
        <v>49.005000000000003</v>
      </c>
      <c r="L8834" s="114">
        <v>21.283999999999999</v>
      </c>
      <c r="M8834" s="114">
        <v>12.664</v>
      </c>
      <c r="N8834" s="114">
        <v>4.0419999999999998</v>
      </c>
      <c r="O8834" s="114">
        <v>1643.7950000000001</v>
      </c>
      <c r="P8834" s="112" t="s">
        <v>10700</v>
      </c>
      <c r="Q8834" s="112" t="s">
        <v>10701</v>
      </c>
      <c r="R8834" s="114">
        <v>398.58300000000003</v>
      </c>
      <c r="S8834" s="114">
        <v>354.64299999999997</v>
      </c>
    </row>
    <row r="8835" spans="1:19" ht="11.25" thickBot="1" x14ac:dyDescent="0.2">
      <c r="A8835" s="93"/>
    </row>
    <row r="8836" spans="1:19" ht="11.25" thickBot="1" x14ac:dyDescent="0.2">
      <c r="A8836" s="117" t="s">
        <v>358</v>
      </c>
      <c r="B8836" s="93"/>
      <c r="C8836" s="114">
        <v>0.42299999999999999</v>
      </c>
      <c r="D8836" s="114">
        <v>3.0230000000000001</v>
      </c>
      <c r="E8836" s="114">
        <v>3.7749999999999999</v>
      </c>
      <c r="F8836" s="114">
        <v>1.228</v>
      </c>
      <c r="G8836" s="114">
        <v>0.43</v>
      </c>
      <c r="H8836" s="114">
        <v>0.70899999999999996</v>
      </c>
      <c r="I8836" s="114">
        <v>14.138999999999999</v>
      </c>
      <c r="J8836" s="114">
        <v>4.681</v>
      </c>
      <c r="K8836" s="114">
        <v>8.4979999999999993</v>
      </c>
      <c r="L8836" s="114">
        <v>3.4609999999999999</v>
      </c>
      <c r="M8836" s="114">
        <v>0.48799999999999999</v>
      </c>
      <c r="N8836" s="114">
        <v>0.22500000000000001</v>
      </c>
      <c r="O8836" s="114">
        <v>0.34899999999999998</v>
      </c>
      <c r="P8836" s="112" t="s">
        <v>2245</v>
      </c>
      <c r="Q8836" s="112" t="s">
        <v>5038</v>
      </c>
      <c r="R8836" s="114">
        <v>0.71699999999999997</v>
      </c>
      <c r="S8836" s="114">
        <v>0.81399999999999995</v>
      </c>
    </row>
    <row r="8837" spans="1:19" ht="10.5" x14ac:dyDescent="0.15">
      <c r="A8837" s="93"/>
    </row>
    <row r="8838" spans="1:19" x14ac:dyDescent="0.15">
      <c r="A8838" s="106"/>
      <c r="B8838" s="69" t="s">
        <v>5039</v>
      </c>
    </row>
    <row r="8839" spans="1:19" ht="9.75" thickBot="1" x14ac:dyDescent="0.2">
      <c r="A8839" s="64" t="s">
        <v>6926</v>
      </c>
    </row>
    <row r="8840" spans="1:19" ht="11.25" thickBot="1" x14ac:dyDescent="0.2">
      <c r="A8840" s="87" t="s">
        <v>345</v>
      </c>
      <c r="B8840" s="87" t="s">
        <v>346</v>
      </c>
      <c r="C8840" s="107" t="s">
        <v>1</v>
      </c>
      <c r="D8840" s="107" t="s">
        <v>2</v>
      </c>
      <c r="E8840" s="107" t="s">
        <v>3</v>
      </c>
      <c r="F8840" s="107" t="s">
        <v>4</v>
      </c>
      <c r="G8840" s="107" t="s">
        <v>5</v>
      </c>
      <c r="H8840" s="107" t="s">
        <v>6</v>
      </c>
      <c r="I8840" s="108" t="s">
        <v>7</v>
      </c>
      <c r="J8840" s="108" t="s">
        <v>8</v>
      </c>
      <c r="K8840" s="107" t="s">
        <v>9</v>
      </c>
      <c r="L8840" s="107" t="s">
        <v>10</v>
      </c>
      <c r="M8840" s="107" t="s">
        <v>11</v>
      </c>
      <c r="N8840" s="107" t="s">
        <v>12</v>
      </c>
      <c r="O8840" s="107" t="s">
        <v>13</v>
      </c>
      <c r="P8840" s="107" t="s">
        <v>14</v>
      </c>
      <c r="Q8840" s="107" t="s">
        <v>15</v>
      </c>
      <c r="R8840" s="107" t="s">
        <v>16</v>
      </c>
      <c r="S8840" s="107" t="s">
        <v>17</v>
      </c>
    </row>
    <row r="8841" spans="1:19" ht="11.25" thickBot="1" x14ac:dyDescent="0.2">
      <c r="A8841" s="88">
        <v>1</v>
      </c>
      <c r="B8841" s="109">
        <v>0.99123842592592604</v>
      </c>
      <c r="C8841" s="110" t="s">
        <v>10702</v>
      </c>
      <c r="D8841" s="110" t="s">
        <v>10703</v>
      </c>
      <c r="E8841" s="110" t="s">
        <v>10704</v>
      </c>
      <c r="F8841" s="89">
        <v>660553.52</v>
      </c>
      <c r="G8841" s="110" t="s">
        <v>10705</v>
      </c>
      <c r="H8841" s="110" t="s">
        <v>10706</v>
      </c>
      <c r="I8841" s="119">
        <v>76214.152000000002</v>
      </c>
      <c r="J8841" s="112" t="s">
        <v>10707</v>
      </c>
      <c r="K8841" s="110" t="s">
        <v>10708</v>
      </c>
      <c r="L8841" s="89">
        <v>29219.475999999999</v>
      </c>
      <c r="M8841" s="89">
        <v>6123.9</v>
      </c>
      <c r="N8841" s="89">
        <v>450901.25</v>
      </c>
      <c r="O8841" s="110" t="s">
        <v>10709</v>
      </c>
      <c r="P8841" s="89">
        <v>12716.88</v>
      </c>
      <c r="Q8841" s="89">
        <v>14621.129000000001</v>
      </c>
      <c r="R8841" s="89">
        <v>168169.01</v>
      </c>
      <c r="S8841" s="89">
        <v>425104.33</v>
      </c>
    </row>
    <row r="8842" spans="1:19" ht="11.25" thickBot="1" x14ac:dyDescent="0.2">
      <c r="A8842" s="93"/>
    </row>
    <row r="8843" spans="1:19" ht="11.25" thickBot="1" x14ac:dyDescent="0.2">
      <c r="A8843" s="88">
        <v>2</v>
      </c>
      <c r="B8843" s="109">
        <v>0.99141203703703706</v>
      </c>
      <c r="C8843" s="110" t="s">
        <v>10710</v>
      </c>
      <c r="D8843" s="110" t="s">
        <v>10711</v>
      </c>
      <c r="E8843" s="110" t="s">
        <v>10712</v>
      </c>
      <c r="F8843" s="89">
        <v>666513.92000000004</v>
      </c>
      <c r="G8843" s="110" t="s">
        <v>10713</v>
      </c>
      <c r="H8843" s="89">
        <v>1207590.8</v>
      </c>
      <c r="I8843" s="119">
        <v>76181.031000000003</v>
      </c>
      <c r="J8843" s="112" t="s">
        <v>10714</v>
      </c>
      <c r="K8843" s="110" t="s">
        <v>10715</v>
      </c>
      <c r="L8843" s="89">
        <v>29312.607</v>
      </c>
      <c r="M8843" s="89">
        <v>6144.9059999999999</v>
      </c>
      <c r="N8843" s="89">
        <v>453306.61</v>
      </c>
      <c r="O8843" s="110" t="s">
        <v>10716</v>
      </c>
      <c r="P8843" s="89">
        <v>12892.987999999999</v>
      </c>
      <c r="Q8843" s="89">
        <v>14897.324000000001</v>
      </c>
      <c r="R8843" s="89">
        <v>169181.16</v>
      </c>
      <c r="S8843" s="89">
        <v>425002.28</v>
      </c>
    </row>
    <row r="8844" spans="1:19" ht="11.25" thickBot="1" x14ac:dyDescent="0.2">
      <c r="A8844" s="93"/>
    </row>
    <row r="8845" spans="1:19" ht="11.25" thickBot="1" x14ac:dyDescent="0.2">
      <c r="A8845" s="88">
        <v>3</v>
      </c>
      <c r="B8845" s="109">
        <v>0.99157407407407405</v>
      </c>
      <c r="C8845" s="110" t="s">
        <v>10717</v>
      </c>
      <c r="D8845" s="110" t="s">
        <v>10718</v>
      </c>
      <c r="E8845" s="110" t="s">
        <v>10719</v>
      </c>
      <c r="F8845" s="89">
        <v>668685.88</v>
      </c>
      <c r="G8845" s="110" t="s">
        <v>10720</v>
      </c>
      <c r="H8845" s="110" t="s">
        <v>10721</v>
      </c>
      <c r="I8845" s="119">
        <v>76822.38</v>
      </c>
      <c r="J8845" s="112" t="s">
        <v>10722</v>
      </c>
      <c r="K8845" s="110" t="s">
        <v>10723</v>
      </c>
      <c r="L8845" s="89">
        <v>29358.671999999999</v>
      </c>
      <c r="M8845" s="89">
        <v>6282.9470000000001</v>
      </c>
      <c r="N8845" s="89">
        <v>453742.96</v>
      </c>
      <c r="O8845" s="110" t="s">
        <v>10724</v>
      </c>
      <c r="P8845" s="89">
        <v>12920.004999999999</v>
      </c>
      <c r="Q8845" s="89">
        <v>14867.303</v>
      </c>
      <c r="R8845" s="89">
        <v>169584.42</v>
      </c>
      <c r="S8845" s="89">
        <v>424592.04</v>
      </c>
    </row>
    <row r="8846" spans="1:19" ht="11.25" thickBot="1" x14ac:dyDescent="0.2">
      <c r="A8846" s="93"/>
    </row>
    <row r="8847" spans="1:19" ht="11.25" thickBot="1" x14ac:dyDescent="0.2">
      <c r="A8847" s="113" t="s">
        <v>352</v>
      </c>
      <c r="B8847" s="93"/>
      <c r="C8847" s="110" t="s">
        <v>10725</v>
      </c>
      <c r="D8847" s="110" t="s">
        <v>10726</v>
      </c>
      <c r="E8847" s="110" t="s">
        <v>10727</v>
      </c>
      <c r="F8847" s="114">
        <v>665251.1</v>
      </c>
      <c r="G8847" s="110" t="s">
        <v>10728</v>
      </c>
      <c r="H8847" s="110" t="s">
        <v>10729</v>
      </c>
      <c r="I8847" s="118">
        <v>76405.854000000007</v>
      </c>
      <c r="J8847" s="112" t="s">
        <v>10730</v>
      </c>
      <c r="K8847" s="110" t="s">
        <v>10731</v>
      </c>
      <c r="L8847" s="114">
        <v>29296.918000000001</v>
      </c>
      <c r="M8847" s="114">
        <v>6183.9179999999997</v>
      </c>
      <c r="N8847" s="114">
        <v>452650.27</v>
      </c>
      <c r="O8847" s="110" t="s">
        <v>10732</v>
      </c>
      <c r="P8847" s="114">
        <v>12843.290999999999</v>
      </c>
      <c r="Q8847" s="114">
        <v>14795.252</v>
      </c>
      <c r="R8847" s="114">
        <v>168978.19</v>
      </c>
      <c r="S8847" s="114">
        <v>424899.55</v>
      </c>
    </row>
    <row r="8848" spans="1:19" ht="11.25" thickBot="1" x14ac:dyDescent="0.2">
      <c r="A8848" s="93"/>
    </row>
    <row r="8849" spans="1:19" ht="11.25" thickBot="1" x14ac:dyDescent="0.2">
      <c r="A8849" s="116" t="s">
        <v>355</v>
      </c>
      <c r="B8849" s="93"/>
      <c r="C8849" s="110" t="s">
        <v>10733</v>
      </c>
      <c r="D8849" s="110" t="s">
        <v>10734</v>
      </c>
      <c r="E8849" s="110" t="s">
        <v>10735</v>
      </c>
      <c r="F8849" s="114">
        <v>4210.6809999999996</v>
      </c>
      <c r="G8849" s="110" t="s">
        <v>10736</v>
      </c>
      <c r="H8849" s="110" t="s">
        <v>10737</v>
      </c>
      <c r="I8849" s="118">
        <v>361.10199999999998</v>
      </c>
      <c r="J8849" s="112" t="s">
        <v>10738</v>
      </c>
      <c r="K8849" s="110" t="s">
        <v>10739</v>
      </c>
      <c r="L8849" s="114">
        <v>70.912000000000006</v>
      </c>
      <c r="M8849" s="114">
        <v>86.403000000000006</v>
      </c>
      <c r="N8849" s="114">
        <v>1530.33</v>
      </c>
      <c r="O8849" s="110" t="s">
        <v>10740</v>
      </c>
      <c r="P8849" s="114">
        <v>110.30500000000001</v>
      </c>
      <c r="Q8849" s="114">
        <v>151.54</v>
      </c>
      <c r="R8849" s="114">
        <v>729.20299999999997</v>
      </c>
      <c r="S8849" s="114">
        <v>271.15499999999997</v>
      </c>
    </row>
    <row r="8850" spans="1:19" ht="11.25" thickBot="1" x14ac:dyDescent="0.2">
      <c r="A8850" s="93"/>
    </row>
    <row r="8851" spans="1:19" ht="11.25" thickBot="1" x14ac:dyDescent="0.2">
      <c r="A8851" s="117" t="s">
        <v>358</v>
      </c>
      <c r="B8851" s="93"/>
      <c r="C8851" s="110" t="s">
        <v>10741</v>
      </c>
      <c r="D8851" s="110" t="s">
        <v>2177</v>
      </c>
      <c r="E8851" s="110" t="s">
        <v>2250</v>
      </c>
      <c r="F8851" s="114">
        <v>0.63300000000000001</v>
      </c>
      <c r="G8851" s="110" t="s">
        <v>3439</v>
      </c>
      <c r="H8851" s="110" t="s">
        <v>10742</v>
      </c>
      <c r="I8851" s="118">
        <v>0.47299999999999998</v>
      </c>
      <c r="J8851" s="112" t="s">
        <v>5081</v>
      </c>
      <c r="K8851" s="110" t="s">
        <v>1310</v>
      </c>
      <c r="L8851" s="114">
        <v>0.24199999999999999</v>
      </c>
      <c r="M8851" s="114">
        <v>1.397</v>
      </c>
      <c r="N8851" s="114">
        <v>0.33800000000000002</v>
      </c>
      <c r="O8851" s="110" t="s">
        <v>6164</v>
      </c>
      <c r="P8851" s="114">
        <v>0.85899999999999999</v>
      </c>
      <c r="Q8851" s="114">
        <v>1.024</v>
      </c>
      <c r="R8851" s="114">
        <v>0.432</v>
      </c>
      <c r="S8851" s="114">
        <v>6.4000000000000001E-2</v>
      </c>
    </row>
    <row r="8852" spans="1:19" ht="11.25" thickBot="1" x14ac:dyDescent="0.2">
      <c r="A8852" s="93"/>
    </row>
    <row r="8853" spans="1:19" ht="11.25" thickBot="1" x14ac:dyDescent="0.2">
      <c r="A8853" s="87" t="s">
        <v>345</v>
      </c>
      <c r="B8853" s="87" t="s">
        <v>346</v>
      </c>
      <c r="C8853" s="107" t="s">
        <v>18</v>
      </c>
      <c r="D8853" s="108" t="s">
        <v>19</v>
      </c>
      <c r="E8853" s="108" t="s">
        <v>20</v>
      </c>
      <c r="F8853" s="107" t="s">
        <v>21</v>
      </c>
      <c r="G8853" s="107" t="s">
        <v>22</v>
      </c>
      <c r="H8853" s="107" t="s">
        <v>23</v>
      </c>
      <c r="I8853" s="107" t="s">
        <v>24</v>
      </c>
      <c r="J8853" s="108" t="s">
        <v>25</v>
      </c>
      <c r="K8853" s="108" t="s">
        <v>26</v>
      </c>
      <c r="L8853" s="107" t="s">
        <v>27</v>
      </c>
      <c r="M8853" s="107" t="s">
        <v>28</v>
      </c>
      <c r="N8853" s="107" t="s">
        <v>29</v>
      </c>
      <c r="O8853" s="107" t="s">
        <v>30</v>
      </c>
      <c r="P8853" s="107" t="s">
        <v>31</v>
      </c>
      <c r="Q8853" s="107" t="s">
        <v>32</v>
      </c>
      <c r="R8853" s="107" t="s">
        <v>33</v>
      </c>
      <c r="S8853" s="108" t="s">
        <v>34</v>
      </c>
    </row>
    <row r="8854" spans="1:19" ht="11.25" thickBot="1" x14ac:dyDescent="0.2">
      <c r="A8854" s="88">
        <v>1</v>
      </c>
      <c r="B8854" s="109">
        <v>0.99123842592592604</v>
      </c>
      <c r="C8854" s="89">
        <v>51120.642999999996</v>
      </c>
      <c r="D8854" s="119">
        <v>68761.288</v>
      </c>
      <c r="E8854" s="119">
        <v>1401761.6</v>
      </c>
      <c r="F8854" s="89">
        <v>98</v>
      </c>
      <c r="G8854" s="89">
        <v>41</v>
      </c>
      <c r="H8854" s="89">
        <v>11417.128000000001</v>
      </c>
      <c r="I8854" s="89">
        <v>415079.19</v>
      </c>
      <c r="J8854" s="119">
        <v>657294.85</v>
      </c>
      <c r="K8854" s="112" t="s">
        <v>10743</v>
      </c>
      <c r="L8854" s="89">
        <v>427923.16</v>
      </c>
      <c r="M8854" s="89">
        <v>7324.2870000000003</v>
      </c>
      <c r="N8854" s="89">
        <v>5</v>
      </c>
      <c r="O8854" s="89">
        <v>24</v>
      </c>
      <c r="P8854" s="89">
        <v>54</v>
      </c>
      <c r="Q8854" s="89">
        <v>9463.1489999999994</v>
      </c>
      <c r="R8854" s="89">
        <v>1082.028</v>
      </c>
      <c r="S8854" s="119">
        <v>1174324.7</v>
      </c>
    </row>
    <row r="8855" spans="1:19" ht="11.25" thickBot="1" x14ac:dyDescent="0.2">
      <c r="A8855" s="93"/>
    </row>
    <row r="8856" spans="1:19" ht="11.25" thickBot="1" x14ac:dyDescent="0.2">
      <c r="A8856" s="88">
        <v>2</v>
      </c>
      <c r="B8856" s="109">
        <v>0.99141203703703706</v>
      </c>
      <c r="C8856" s="89">
        <v>50343.754000000001</v>
      </c>
      <c r="D8856" s="119">
        <v>69545.885999999999</v>
      </c>
      <c r="E8856" s="119">
        <v>1403677.3</v>
      </c>
      <c r="F8856" s="89">
        <v>94</v>
      </c>
      <c r="G8856" s="89">
        <v>58</v>
      </c>
      <c r="H8856" s="89">
        <v>11483.164000000001</v>
      </c>
      <c r="I8856" s="89">
        <v>415319.92</v>
      </c>
      <c r="J8856" s="119">
        <v>672993.3</v>
      </c>
      <c r="K8856" s="112" t="s">
        <v>10744</v>
      </c>
      <c r="L8856" s="89">
        <v>425524.78</v>
      </c>
      <c r="M8856" s="89">
        <v>7219.2510000000002</v>
      </c>
      <c r="N8856" s="89">
        <v>4</v>
      </c>
      <c r="O8856" s="89">
        <v>28</v>
      </c>
      <c r="P8856" s="89">
        <v>68</v>
      </c>
      <c r="Q8856" s="89">
        <v>9485.1589999999997</v>
      </c>
      <c r="R8856" s="89">
        <v>1058.027</v>
      </c>
      <c r="S8856" s="119">
        <v>1194283.7</v>
      </c>
    </row>
    <row r="8857" spans="1:19" ht="11.25" thickBot="1" x14ac:dyDescent="0.2">
      <c r="A8857" s="93"/>
    </row>
    <row r="8858" spans="1:19" ht="11.25" thickBot="1" x14ac:dyDescent="0.2">
      <c r="A8858" s="88">
        <v>3</v>
      </c>
      <c r="B8858" s="109">
        <v>0.99157407407407405</v>
      </c>
      <c r="C8858" s="89">
        <v>51268.004000000001</v>
      </c>
      <c r="D8858" s="119">
        <v>69914.115000000005</v>
      </c>
      <c r="E8858" s="119">
        <v>1411347.4</v>
      </c>
      <c r="F8858" s="89">
        <v>94</v>
      </c>
      <c r="G8858" s="89">
        <v>42</v>
      </c>
      <c r="H8858" s="89">
        <v>11504.174999999999</v>
      </c>
      <c r="I8858" s="89">
        <v>416082.92</v>
      </c>
      <c r="J8858" s="119">
        <v>670106.43999999994</v>
      </c>
      <c r="K8858" s="112" t="s">
        <v>10745</v>
      </c>
      <c r="L8858" s="89">
        <v>425314.55</v>
      </c>
      <c r="M8858" s="89">
        <v>7342.2939999999999</v>
      </c>
      <c r="N8858" s="89">
        <v>5</v>
      </c>
      <c r="O8858" s="89">
        <v>32</v>
      </c>
      <c r="P8858" s="89">
        <v>48</v>
      </c>
      <c r="Q8858" s="89">
        <v>9202.0319999999992</v>
      </c>
      <c r="R8858" s="89">
        <v>1106.029</v>
      </c>
      <c r="S8858" s="119">
        <v>1198025.6000000001</v>
      </c>
    </row>
    <row r="8859" spans="1:19" ht="11.25" thickBot="1" x14ac:dyDescent="0.2">
      <c r="A8859" s="93"/>
    </row>
    <row r="8860" spans="1:19" ht="11.25" thickBot="1" x14ac:dyDescent="0.2">
      <c r="A8860" s="113" t="s">
        <v>352</v>
      </c>
      <c r="B8860" s="93"/>
      <c r="C8860" s="114">
        <v>50910.800999999999</v>
      </c>
      <c r="D8860" s="118">
        <v>69407.096000000005</v>
      </c>
      <c r="E8860" s="118">
        <v>1405595.4</v>
      </c>
      <c r="F8860" s="114">
        <v>95.334000000000003</v>
      </c>
      <c r="G8860" s="114">
        <v>47</v>
      </c>
      <c r="H8860" s="114">
        <v>11468.156000000001</v>
      </c>
      <c r="I8860" s="114">
        <v>415494.01</v>
      </c>
      <c r="J8860" s="118">
        <v>666798.19999999995</v>
      </c>
      <c r="K8860" s="112" t="s">
        <v>10746</v>
      </c>
      <c r="L8860" s="114">
        <v>426254.16</v>
      </c>
      <c r="M8860" s="114">
        <v>7295.277</v>
      </c>
      <c r="N8860" s="114">
        <v>4.6669999999999998</v>
      </c>
      <c r="O8860" s="114">
        <v>28</v>
      </c>
      <c r="P8860" s="114">
        <v>56.667000000000002</v>
      </c>
      <c r="Q8860" s="114">
        <v>9383.4459999999999</v>
      </c>
      <c r="R8860" s="114">
        <v>1082.028</v>
      </c>
      <c r="S8860" s="118">
        <v>1188878</v>
      </c>
    </row>
    <row r="8861" spans="1:19" ht="11.25" thickBot="1" x14ac:dyDescent="0.2">
      <c r="A8861" s="93"/>
    </row>
    <row r="8862" spans="1:19" ht="11.25" thickBot="1" x14ac:dyDescent="0.2">
      <c r="A8862" s="116" t="s">
        <v>355</v>
      </c>
      <c r="B8862" s="93"/>
      <c r="C8862" s="114">
        <v>496.57299999999998</v>
      </c>
      <c r="D8862" s="118">
        <v>588.81200000000001</v>
      </c>
      <c r="E8862" s="118">
        <v>5072.6099999999997</v>
      </c>
      <c r="F8862" s="114">
        <v>2.3090000000000002</v>
      </c>
      <c r="G8862" s="114">
        <v>9.5389999999999997</v>
      </c>
      <c r="H8862" s="114">
        <v>45.423000000000002</v>
      </c>
      <c r="I8862" s="114">
        <v>524.02099999999996</v>
      </c>
      <c r="J8862" s="118">
        <v>8355.76</v>
      </c>
      <c r="K8862" s="112" t="s">
        <v>10747</v>
      </c>
      <c r="L8862" s="114">
        <v>1449.211</v>
      </c>
      <c r="M8862" s="114">
        <v>66.453999999999994</v>
      </c>
      <c r="N8862" s="114">
        <v>0.57699999999999996</v>
      </c>
      <c r="O8862" s="114">
        <v>4</v>
      </c>
      <c r="P8862" s="114">
        <v>10.263</v>
      </c>
      <c r="Q8862" s="114">
        <v>157.495</v>
      </c>
      <c r="R8862" s="114">
        <v>24.001000000000001</v>
      </c>
      <c r="S8862" s="118">
        <v>12741.65</v>
      </c>
    </row>
    <row r="8863" spans="1:19" ht="11.25" thickBot="1" x14ac:dyDescent="0.2">
      <c r="A8863" s="93"/>
    </row>
    <row r="8864" spans="1:19" ht="11.25" thickBot="1" x14ac:dyDescent="0.2">
      <c r="A8864" s="117" t="s">
        <v>358</v>
      </c>
      <c r="B8864" s="93"/>
      <c r="C8864" s="114">
        <v>0.97499999999999998</v>
      </c>
      <c r="D8864" s="118">
        <v>0.84799999999999998</v>
      </c>
      <c r="E8864" s="118">
        <v>0.36099999999999999</v>
      </c>
      <c r="F8864" s="114">
        <v>2.4220000000000002</v>
      </c>
      <c r="G8864" s="114">
        <v>20.297000000000001</v>
      </c>
      <c r="H8864" s="114">
        <v>0.39600000000000002</v>
      </c>
      <c r="I8864" s="114">
        <v>0.126</v>
      </c>
      <c r="J8864" s="118">
        <v>1.2529999999999999</v>
      </c>
      <c r="K8864" s="112" t="s">
        <v>2617</v>
      </c>
      <c r="L8864" s="114">
        <v>0.34</v>
      </c>
      <c r="M8864" s="114">
        <v>0.91100000000000003</v>
      </c>
      <c r="N8864" s="114">
        <v>12.372</v>
      </c>
      <c r="O8864" s="114">
        <v>14.286</v>
      </c>
      <c r="P8864" s="114">
        <v>18.111999999999998</v>
      </c>
      <c r="Q8864" s="114">
        <v>1.6779999999999999</v>
      </c>
      <c r="R8864" s="114">
        <v>2.218</v>
      </c>
      <c r="S8864" s="118">
        <v>1.0720000000000001</v>
      </c>
    </row>
    <row r="8865" spans="1:19" ht="11.25" thickBot="1" x14ac:dyDescent="0.2">
      <c r="A8865" s="93"/>
    </row>
    <row r="8866" spans="1:19" ht="11.25" thickBot="1" x14ac:dyDescent="0.2">
      <c r="A8866" s="87" t="s">
        <v>345</v>
      </c>
      <c r="B8866" s="87" t="s">
        <v>346</v>
      </c>
      <c r="C8866" s="108" t="s">
        <v>35</v>
      </c>
      <c r="D8866" s="107" t="s">
        <v>36</v>
      </c>
      <c r="E8866" s="107" t="s">
        <v>37</v>
      </c>
      <c r="F8866" s="107" t="s">
        <v>38</v>
      </c>
      <c r="G8866" s="107" t="s">
        <v>39</v>
      </c>
      <c r="H8866" s="107" t="s">
        <v>40</v>
      </c>
      <c r="I8866" s="107" t="s">
        <v>41</v>
      </c>
      <c r="J8866" s="107" t="s">
        <v>42</v>
      </c>
      <c r="K8866" s="107" t="s">
        <v>43</v>
      </c>
      <c r="L8866" s="107" t="s">
        <v>44</v>
      </c>
      <c r="M8866" s="107" t="s">
        <v>45</v>
      </c>
      <c r="N8866" s="107" t="s">
        <v>46</v>
      </c>
      <c r="O8866" s="107" t="s">
        <v>47</v>
      </c>
      <c r="P8866" s="107" t="s">
        <v>48</v>
      </c>
      <c r="Q8866" s="107" t="s">
        <v>49</v>
      </c>
      <c r="R8866" s="107" t="s">
        <v>50</v>
      </c>
      <c r="S8866" s="107" t="s">
        <v>51</v>
      </c>
    </row>
    <row r="8867" spans="1:19" ht="11.25" thickBot="1" x14ac:dyDescent="0.2">
      <c r="A8867" s="88">
        <v>1</v>
      </c>
      <c r="B8867" s="109">
        <v>0.99123842592592604</v>
      </c>
      <c r="C8867" s="112" t="s">
        <v>10748</v>
      </c>
      <c r="D8867" s="89">
        <v>46029.794000000002</v>
      </c>
      <c r="E8867" s="89">
        <v>4408.4660000000003</v>
      </c>
      <c r="F8867" s="89">
        <v>19</v>
      </c>
      <c r="G8867" s="89">
        <v>1082.028</v>
      </c>
      <c r="H8867" s="89">
        <v>193781.05</v>
      </c>
      <c r="I8867" s="89">
        <v>1240636.2</v>
      </c>
      <c r="J8867" s="89">
        <v>54734.807000000001</v>
      </c>
      <c r="K8867" s="89">
        <v>107405.15</v>
      </c>
      <c r="L8867" s="89">
        <v>13960.675999999999</v>
      </c>
      <c r="M8867" s="89">
        <v>10326.558999999999</v>
      </c>
      <c r="N8867" s="89">
        <v>2060.1019999999999</v>
      </c>
      <c r="O8867" s="89">
        <v>1839.0809999999999</v>
      </c>
      <c r="P8867" s="89">
        <v>2553.1559999999999</v>
      </c>
      <c r="Q8867" s="89">
        <v>2328.13</v>
      </c>
      <c r="R8867" s="89">
        <v>3000.2159999999999</v>
      </c>
      <c r="S8867" s="89">
        <v>2217.1179999999999</v>
      </c>
    </row>
    <row r="8868" spans="1:19" ht="11.25" thickBot="1" x14ac:dyDescent="0.2">
      <c r="A8868" s="93"/>
    </row>
    <row r="8869" spans="1:19" ht="11.25" thickBot="1" x14ac:dyDescent="0.2">
      <c r="A8869" s="88">
        <v>2</v>
      </c>
      <c r="B8869" s="109">
        <v>0.99141203703703706</v>
      </c>
      <c r="C8869" s="112" t="s">
        <v>10749</v>
      </c>
      <c r="D8869" s="89">
        <v>46255.292000000001</v>
      </c>
      <c r="E8869" s="89">
        <v>4648.5190000000002</v>
      </c>
      <c r="F8869" s="89">
        <v>18</v>
      </c>
      <c r="G8869" s="89">
        <v>1106.029</v>
      </c>
      <c r="H8869" s="89">
        <v>194202.96</v>
      </c>
      <c r="I8869" s="89">
        <v>1245003.5</v>
      </c>
      <c r="J8869" s="89">
        <v>54702.722999999998</v>
      </c>
      <c r="K8869" s="89">
        <v>107112.65</v>
      </c>
      <c r="L8869" s="89">
        <v>14295.903</v>
      </c>
      <c r="M8869" s="89">
        <v>10326.558999999999</v>
      </c>
      <c r="N8869" s="89">
        <v>2019.098</v>
      </c>
      <c r="O8869" s="89">
        <v>1813.079</v>
      </c>
      <c r="P8869" s="89">
        <v>2638.1669999999999</v>
      </c>
      <c r="Q8869" s="89">
        <v>2370.1350000000002</v>
      </c>
      <c r="R8869" s="89">
        <v>2946.2080000000001</v>
      </c>
      <c r="S8869" s="89">
        <v>2257.1219999999998</v>
      </c>
    </row>
    <row r="8870" spans="1:19" ht="11.25" thickBot="1" x14ac:dyDescent="0.2">
      <c r="A8870" s="93"/>
    </row>
    <row r="8871" spans="1:19" ht="11.25" thickBot="1" x14ac:dyDescent="0.2">
      <c r="A8871" s="88">
        <v>3</v>
      </c>
      <c r="B8871" s="109">
        <v>0.99157407407407405</v>
      </c>
      <c r="C8871" s="112" t="s">
        <v>10750</v>
      </c>
      <c r="D8871" s="89">
        <v>46361.527999999998</v>
      </c>
      <c r="E8871" s="89">
        <v>4495.4849999999997</v>
      </c>
      <c r="F8871" s="89">
        <v>21</v>
      </c>
      <c r="G8871" s="89">
        <v>1138.0309999999999</v>
      </c>
      <c r="H8871" s="89">
        <v>192753.59</v>
      </c>
      <c r="I8871" s="89">
        <v>1237782.7</v>
      </c>
      <c r="J8871" s="89">
        <v>54621.51</v>
      </c>
      <c r="K8871" s="89">
        <v>108107.77</v>
      </c>
      <c r="L8871" s="89">
        <v>14180.825000000001</v>
      </c>
      <c r="M8871" s="89">
        <v>10460.626</v>
      </c>
      <c r="N8871" s="89">
        <v>2032.0989999999999</v>
      </c>
      <c r="O8871" s="89">
        <v>1828.08</v>
      </c>
      <c r="P8871" s="89">
        <v>2665.1709999999998</v>
      </c>
      <c r="Q8871" s="89">
        <v>2344.1320000000001</v>
      </c>
      <c r="R8871" s="89">
        <v>2966.2109999999998</v>
      </c>
      <c r="S8871" s="89">
        <v>2227.1190000000001</v>
      </c>
    </row>
    <row r="8872" spans="1:19" ht="11.25" thickBot="1" x14ac:dyDescent="0.2">
      <c r="A8872" s="93"/>
    </row>
    <row r="8873" spans="1:19" ht="11.25" thickBot="1" x14ac:dyDescent="0.2">
      <c r="A8873" s="113" t="s">
        <v>352</v>
      </c>
      <c r="B8873" s="93"/>
      <c r="C8873" s="112" t="s">
        <v>10751</v>
      </c>
      <c r="D8873" s="114">
        <v>46215.538</v>
      </c>
      <c r="E8873" s="114">
        <v>4517.49</v>
      </c>
      <c r="F8873" s="114">
        <v>19.332999999999998</v>
      </c>
      <c r="G8873" s="114">
        <v>1108.6959999999999</v>
      </c>
      <c r="H8873" s="114">
        <v>193579.2</v>
      </c>
      <c r="I8873" s="114">
        <v>1241140.8</v>
      </c>
      <c r="J8873" s="114">
        <v>54686.347000000002</v>
      </c>
      <c r="K8873" s="114">
        <v>107541.86</v>
      </c>
      <c r="L8873" s="114">
        <v>14145.800999999999</v>
      </c>
      <c r="M8873" s="114">
        <v>10371.248</v>
      </c>
      <c r="N8873" s="114">
        <v>2037.1</v>
      </c>
      <c r="O8873" s="114">
        <v>1826.7470000000001</v>
      </c>
      <c r="P8873" s="114">
        <v>2618.8310000000001</v>
      </c>
      <c r="Q8873" s="114">
        <v>2347.4659999999999</v>
      </c>
      <c r="R8873" s="114">
        <v>2970.8789999999999</v>
      </c>
      <c r="S8873" s="114">
        <v>2233.7860000000001</v>
      </c>
    </row>
    <row r="8874" spans="1:19" ht="11.25" thickBot="1" x14ac:dyDescent="0.2">
      <c r="A8874" s="93"/>
    </row>
    <row r="8875" spans="1:19" ht="11.25" thickBot="1" x14ac:dyDescent="0.2">
      <c r="A8875" s="116" t="s">
        <v>355</v>
      </c>
      <c r="B8875" s="93"/>
      <c r="C8875" s="112" t="s">
        <v>10752</v>
      </c>
      <c r="D8875" s="114">
        <v>169.40299999999999</v>
      </c>
      <c r="E8875" s="114">
        <v>121.53</v>
      </c>
      <c r="F8875" s="114">
        <v>1.528</v>
      </c>
      <c r="G8875" s="114">
        <v>28.097000000000001</v>
      </c>
      <c r="H8875" s="114">
        <v>745.47</v>
      </c>
      <c r="I8875" s="114">
        <v>3636.739</v>
      </c>
      <c r="J8875" s="114">
        <v>58.396999999999998</v>
      </c>
      <c r="K8875" s="114">
        <v>511.45100000000002</v>
      </c>
      <c r="L8875" s="114">
        <v>170.33600000000001</v>
      </c>
      <c r="M8875" s="114">
        <v>77.403999999999996</v>
      </c>
      <c r="N8875" s="114">
        <v>20.954000000000001</v>
      </c>
      <c r="O8875" s="114">
        <v>13.052</v>
      </c>
      <c r="P8875" s="114">
        <v>58.457000000000001</v>
      </c>
      <c r="Q8875" s="114">
        <v>21.2</v>
      </c>
      <c r="R8875" s="114">
        <v>27.305</v>
      </c>
      <c r="S8875" s="114">
        <v>20.818999999999999</v>
      </c>
    </row>
    <row r="8876" spans="1:19" ht="11.25" thickBot="1" x14ac:dyDescent="0.2">
      <c r="A8876" s="93"/>
    </row>
    <row r="8877" spans="1:19" ht="11.25" thickBot="1" x14ac:dyDescent="0.2">
      <c r="A8877" s="117" t="s">
        <v>358</v>
      </c>
      <c r="B8877" s="93"/>
      <c r="C8877" s="112" t="s">
        <v>5091</v>
      </c>
      <c r="D8877" s="114">
        <v>0.36699999999999999</v>
      </c>
      <c r="E8877" s="114">
        <v>2.69</v>
      </c>
      <c r="F8877" s="114">
        <v>7.9009999999999998</v>
      </c>
      <c r="G8877" s="114">
        <v>2.5339999999999998</v>
      </c>
      <c r="H8877" s="114">
        <v>0.38500000000000001</v>
      </c>
      <c r="I8877" s="114">
        <v>0.29299999999999998</v>
      </c>
      <c r="J8877" s="114">
        <v>0.107</v>
      </c>
      <c r="K8877" s="114">
        <v>0.47599999999999998</v>
      </c>
      <c r="L8877" s="114">
        <v>1.204</v>
      </c>
      <c r="M8877" s="114">
        <v>0.746</v>
      </c>
      <c r="N8877" s="114">
        <v>1.0289999999999999</v>
      </c>
      <c r="O8877" s="114">
        <v>0.71499999999999997</v>
      </c>
      <c r="P8877" s="114">
        <v>2.2320000000000002</v>
      </c>
      <c r="Q8877" s="114">
        <v>0.90300000000000002</v>
      </c>
      <c r="R8877" s="114">
        <v>0.91900000000000004</v>
      </c>
      <c r="S8877" s="114">
        <v>0.93200000000000005</v>
      </c>
    </row>
    <row r="8878" spans="1:19" ht="11.25" thickBot="1" x14ac:dyDescent="0.2">
      <c r="A8878" s="93"/>
    </row>
    <row r="8879" spans="1:19" ht="11.25" thickBot="1" x14ac:dyDescent="0.2">
      <c r="A8879" s="87" t="s">
        <v>345</v>
      </c>
      <c r="B8879" s="87" t="s">
        <v>346</v>
      </c>
      <c r="C8879" s="107" t="s">
        <v>52</v>
      </c>
      <c r="D8879" s="107" t="s">
        <v>53</v>
      </c>
      <c r="E8879" s="107" t="s">
        <v>54</v>
      </c>
      <c r="F8879" s="107" t="s">
        <v>55</v>
      </c>
      <c r="G8879" s="107" t="s">
        <v>56</v>
      </c>
      <c r="H8879" s="107" t="s">
        <v>57</v>
      </c>
      <c r="I8879" s="107" t="s">
        <v>58</v>
      </c>
      <c r="J8879" s="107" t="s">
        <v>59</v>
      </c>
      <c r="K8879" s="107" t="s">
        <v>60</v>
      </c>
      <c r="L8879" s="107" t="s">
        <v>61</v>
      </c>
      <c r="M8879" s="107" t="s">
        <v>62</v>
      </c>
      <c r="N8879" s="107" t="s">
        <v>63</v>
      </c>
      <c r="O8879" s="107" t="s">
        <v>64</v>
      </c>
      <c r="P8879" s="108" t="s">
        <v>65</v>
      </c>
      <c r="Q8879" s="108" t="s">
        <v>66</v>
      </c>
      <c r="R8879" s="107" t="s">
        <v>67</v>
      </c>
      <c r="S8879" s="107" t="s">
        <v>68</v>
      </c>
    </row>
    <row r="8880" spans="1:19" ht="11.25" thickBot="1" x14ac:dyDescent="0.2">
      <c r="A8880" s="88">
        <v>1</v>
      </c>
      <c r="B8880" s="109">
        <v>0.99123842592592604</v>
      </c>
      <c r="C8880" s="89">
        <v>2341.1320000000001</v>
      </c>
      <c r="D8880" s="89">
        <v>873.01800000000003</v>
      </c>
      <c r="E8880" s="89">
        <v>1270.039</v>
      </c>
      <c r="F8880" s="89">
        <v>863.01800000000003</v>
      </c>
      <c r="G8880" s="89">
        <v>39983.330999999998</v>
      </c>
      <c r="H8880" s="89">
        <v>7700.4229999999998</v>
      </c>
      <c r="I8880" s="89">
        <v>9</v>
      </c>
      <c r="J8880" s="89">
        <v>16</v>
      </c>
      <c r="K8880" s="89">
        <v>199.001</v>
      </c>
      <c r="L8880" s="89">
        <v>254.00200000000001</v>
      </c>
      <c r="M8880" s="89">
        <v>836.01700000000005</v>
      </c>
      <c r="N8880" s="89">
        <v>433.005</v>
      </c>
      <c r="O8880" s="89">
        <v>87201.115999999995</v>
      </c>
      <c r="P8880" s="112" t="s">
        <v>10753</v>
      </c>
      <c r="Q8880" s="112" t="s">
        <v>10754</v>
      </c>
      <c r="R8880" s="89">
        <v>18088.849999999999</v>
      </c>
      <c r="S8880" s="89">
        <v>11873.382</v>
      </c>
    </row>
    <row r="8881" spans="1:19" ht="11.25" thickBot="1" x14ac:dyDescent="0.2">
      <c r="A8881" s="93"/>
    </row>
    <row r="8882" spans="1:19" ht="11.25" thickBot="1" x14ac:dyDescent="0.2">
      <c r="A8882" s="88">
        <v>2</v>
      </c>
      <c r="B8882" s="109">
        <v>0.99141203703703706</v>
      </c>
      <c r="C8882" s="89">
        <v>2394.1379999999999</v>
      </c>
      <c r="D8882" s="89">
        <v>864.01800000000003</v>
      </c>
      <c r="E8882" s="89">
        <v>1209.0350000000001</v>
      </c>
      <c r="F8882" s="89">
        <v>814.01599999999996</v>
      </c>
      <c r="G8882" s="89">
        <v>39516.442000000003</v>
      </c>
      <c r="H8882" s="89">
        <v>7722.4309999999996</v>
      </c>
      <c r="I8882" s="89">
        <v>8</v>
      </c>
      <c r="J8882" s="89">
        <v>18</v>
      </c>
      <c r="K8882" s="89">
        <v>173.001</v>
      </c>
      <c r="L8882" s="89">
        <v>235.001</v>
      </c>
      <c r="M8882" s="89">
        <v>818.01599999999996</v>
      </c>
      <c r="N8882" s="89">
        <v>415.00400000000002</v>
      </c>
      <c r="O8882" s="89">
        <v>87478.274000000005</v>
      </c>
      <c r="P8882" s="112" t="s">
        <v>10755</v>
      </c>
      <c r="Q8882" s="112" t="s">
        <v>10756</v>
      </c>
      <c r="R8882" s="89">
        <v>18131.886999999999</v>
      </c>
      <c r="S8882" s="89">
        <v>11480.162</v>
      </c>
    </row>
    <row r="8883" spans="1:19" ht="11.25" thickBot="1" x14ac:dyDescent="0.2">
      <c r="A8883" s="93"/>
    </row>
    <row r="8884" spans="1:19" ht="11.25" thickBot="1" x14ac:dyDescent="0.2">
      <c r="A8884" s="88">
        <v>3</v>
      </c>
      <c r="B8884" s="109">
        <v>0.99157407407407405</v>
      </c>
      <c r="C8884" s="89">
        <v>2368.1350000000002</v>
      </c>
      <c r="D8884" s="89">
        <v>898.01900000000001</v>
      </c>
      <c r="E8884" s="89">
        <v>1252.038</v>
      </c>
      <c r="F8884" s="89">
        <v>874.01800000000003</v>
      </c>
      <c r="G8884" s="89">
        <v>39870.114999999998</v>
      </c>
      <c r="H8884" s="89">
        <v>7639.4</v>
      </c>
      <c r="I8884" s="89">
        <v>7</v>
      </c>
      <c r="J8884" s="89">
        <v>11</v>
      </c>
      <c r="K8884" s="89">
        <v>176.001</v>
      </c>
      <c r="L8884" s="89">
        <v>250.00200000000001</v>
      </c>
      <c r="M8884" s="89">
        <v>783.01499999999999</v>
      </c>
      <c r="N8884" s="89">
        <v>410.00400000000002</v>
      </c>
      <c r="O8884" s="89">
        <v>86645.805999999997</v>
      </c>
      <c r="P8884" s="112" t="s">
        <v>10757</v>
      </c>
      <c r="Q8884" s="112" t="s">
        <v>10758</v>
      </c>
      <c r="R8884" s="89">
        <v>18343.072</v>
      </c>
      <c r="S8884" s="89">
        <v>11706.288</v>
      </c>
    </row>
    <row r="8885" spans="1:19" ht="11.25" thickBot="1" x14ac:dyDescent="0.2">
      <c r="A8885" s="93"/>
    </row>
    <row r="8886" spans="1:19" ht="11.25" thickBot="1" x14ac:dyDescent="0.2">
      <c r="A8886" s="113" t="s">
        <v>352</v>
      </c>
      <c r="B8886" s="93"/>
      <c r="C8886" s="114">
        <v>2367.8009999999999</v>
      </c>
      <c r="D8886" s="114">
        <v>878.35199999999998</v>
      </c>
      <c r="E8886" s="114">
        <v>1243.704</v>
      </c>
      <c r="F8886" s="114">
        <v>850.351</v>
      </c>
      <c r="G8886" s="114">
        <v>39789.962</v>
      </c>
      <c r="H8886" s="114">
        <v>7687.4179999999997</v>
      </c>
      <c r="I8886" s="114">
        <v>8</v>
      </c>
      <c r="J8886" s="114">
        <v>15</v>
      </c>
      <c r="K8886" s="114">
        <v>182.667</v>
      </c>
      <c r="L8886" s="114">
        <v>246.33500000000001</v>
      </c>
      <c r="M8886" s="114">
        <v>812.34900000000005</v>
      </c>
      <c r="N8886" s="114">
        <v>419.33800000000002</v>
      </c>
      <c r="O8886" s="114">
        <v>87108.399000000005</v>
      </c>
      <c r="P8886" s="112" t="s">
        <v>10759</v>
      </c>
      <c r="Q8886" s="112" t="s">
        <v>10760</v>
      </c>
      <c r="R8886" s="114">
        <v>18187.936000000002</v>
      </c>
      <c r="S8886" s="114">
        <v>11686.611000000001</v>
      </c>
    </row>
    <row r="8887" spans="1:19" ht="11.25" thickBot="1" x14ac:dyDescent="0.2">
      <c r="A8887" s="93"/>
    </row>
    <row r="8888" spans="1:19" ht="11.25" thickBot="1" x14ac:dyDescent="0.2">
      <c r="A8888" s="116" t="s">
        <v>355</v>
      </c>
      <c r="B8888" s="93"/>
      <c r="C8888" s="114">
        <v>26.504999999999999</v>
      </c>
      <c r="D8888" s="114">
        <v>17.617000000000001</v>
      </c>
      <c r="E8888" s="114">
        <v>31.344000000000001</v>
      </c>
      <c r="F8888" s="114">
        <v>31.943999999999999</v>
      </c>
      <c r="G8888" s="114">
        <v>243.54599999999999</v>
      </c>
      <c r="H8888" s="114">
        <v>43.015999999999998</v>
      </c>
      <c r="I8888" s="114">
        <v>1</v>
      </c>
      <c r="J8888" s="114">
        <v>3.6059999999999999</v>
      </c>
      <c r="K8888" s="114">
        <v>14.225</v>
      </c>
      <c r="L8888" s="114">
        <v>10.016999999999999</v>
      </c>
      <c r="M8888" s="114">
        <v>26.952000000000002</v>
      </c>
      <c r="N8888" s="114">
        <v>12.097</v>
      </c>
      <c r="O8888" s="114">
        <v>423.90800000000002</v>
      </c>
      <c r="P8888" s="112" t="s">
        <v>10761</v>
      </c>
      <c r="Q8888" s="112" t="s">
        <v>10762</v>
      </c>
      <c r="R8888" s="114">
        <v>136.06399999999999</v>
      </c>
      <c r="S8888" s="114">
        <v>197.34700000000001</v>
      </c>
    </row>
    <row r="8889" spans="1:19" ht="11.25" thickBot="1" x14ac:dyDescent="0.2">
      <c r="A8889" s="93"/>
    </row>
    <row r="8890" spans="1:19" ht="11.25" thickBot="1" x14ac:dyDescent="0.2">
      <c r="A8890" s="117" t="s">
        <v>358</v>
      </c>
      <c r="B8890" s="93"/>
      <c r="C8890" s="114">
        <v>1.119</v>
      </c>
      <c r="D8890" s="114">
        <v>2.0059999999999998</v>
      </c>
      <c r="E8890" s="114">
        <v>2.52</v>
      </c>
      <c r="F8890" s="114">
        <v>3.7570000000000001</v>
      </c>
      <c r="G8890" s="114">
        <v>0.61199999999999999</v>
      </c>
      <c r="H8890" s="114">
        <v>0.56000000000000005</v>
      </c>
      <c r="I8890" s="114">
        <v>12.5</v>
      </c>
      <c r="J8890" s="114">
        <v>24.036999999999999</v>
      </c>
      <c r="K8890" s="114">
        <v>7.7869999999999999</v>
      </c>
      <c r="L8890" s="114">
        <v>4.0659999999999998</v>
      </c>
      <c r="M8890" s="114">
        <v>3.3180000000000001</v>
      </c>
      <c r="N8890" s="114">
        <v>2.8849999999999998</v>
      </c>
      <c r="O8890" s="114">
        <v>0.48699999999999999</v>
      </c>
      <c r="P8890" s="112" t="s">
        <v>5101</v>
      </c>
      <c r="Q8890" s="112" t="s">
        <v>1729</v>
      </c>
      <c r="R8890" s="114">
        <v>0.748</v>
      </c>
      <c r="S8890" s="114">
        <v>1.6890000000000001</v>
      </c>
    </row>
    <row r="8891" spans="1:19" ht="10.5" x14ac:dyDescent="0.15">
      <c r="A8891" s="93"/>
    </row>
    <row r="8892" spans="1:19" x14ac:dyDescent="0.15">
      <c r="A8892" s="106"/>
      <c r="B8892" s="69" t="s">
        <v>5102</v>
      </c>
    </row>
    <row r="8893" spans="1:19" ht="9.75" thickBot="1" x14ac:dyDescent="0.2">
      <c r="A8893" s="64" t="s">
        <v>6210</v>
      </c>
    </row>
    <row r="8894" spans="1:19" ht="11.25" thickBot="1" x14ac:dyDescent="0.2">
      <c r="A8894" s="87" t="s">
        <v>345</v>
      </c>
      <c r="B8894" s="87" t="s">
        <v>346</v>
      </c>
      <c r="C8894" s="107" t="s">
        <v>1</v>
      </c>
      <c r="D8894" s="107" t="s">
        <v>2</v>
      </c>
      <c r="E8894" s="107" t="s">
        <v>3</v>
      </c>
      <c r="F8894" s="107" t="s">
        <v>4</v>
      </c>
      <c r="G8894" s="107" t="s">
        <v>5</v>
      </c>
      <c r="H8894" s="107" t="s">
        <v>6</v>
      </c>
      <c r="I8894" s="108" t="s">
        <v>7</v>
      </c>
      <c r="J8894" s="108" t="s">
        <v>8</v>
      </c>
      <c r="K8894" s="107" t="s">
        <v>9</v>
      </c>
      <c r="L8894" s="107" t="s">
        <v>10</v>
      </c>
      <c r="M8894" s="107" t="s">
        <v>11</v>
      </c>
      <c r="N8894" s="107" t="s">
        <v>12</v>
      </c>
      <c r="O8894" s="107" t="s">
        <v>13</v>
      </c>
      <c r="P8894" s="107" t="s">
        <v>14</v>
      </c>
      <c r="Q8894" s="107" t="s">
        <v>15</v>
      </c>
      <c r="R8894" s="107" t="s">
        <v>16</v>
      </c>
      <c r="S8894" s="107" t="s">
        <v>17</v>
      </c>
    </row>
    <row r="8895" spans="1:19" ht="11.25" thickBot="1" x14ac:dyDescent="0.2">
      <c r="A8895" s="88">
        <v>1</v>
      </c>
      <c r="B8895" s="109">
        <v>0.99670138888888893</v>
      </c>
      <c r="C8895" s="110" t="s">
        <v>10763</v>
      </c>
      <c r="D8895" s="110" t="s">
        <v>10764</v>
      </c>
      <c r="E8895" s="110" t="s">
        <v>10765</v>
      </c>
      <c r="F8895" s="89">
        <v>167295.01999999999</v>
      </c>
      <c r="G8895" s="110" t="s">
        <v>10766</v>
      </c>
      <c r="H8895" s="89">
        <v>272410.40999999997</v>
      </c>
      <c r="I8895" s="119">
        <v>77440.661999999997</v>
      </c>
      <c r="J8895" s="112" t="s">
        <v>10767</v>
      </c>
      <c r="K8895" s="110" t="s">
        <v>10768</v>
      </c>
      <c r="L8895" s="89">
        <v>249702.52</v>
      </c>
      <c r="M8895" s="89">
        <v>7622.3940000000002</v>
      </c>
      <c r="N8895" s="89">
        <v>1514496</v>
      </c>
      <c r="O8895" s="89">
        <v>598596.84</v>
      </c>
      <c r="P8895" s="89">
        <v>114013.12</v>
      </c>
      <c r="Q8895" s="89">
        <v>25082.09</v>
      </c>
      <c r="R8895" s="89">
        <v>38352.269</v>
      </c>
      <c r="S8895" s="89">
        <v>38729.966999999997</v>
      </c>
    </row>
    <row r="8896" spans="1:19" ht="11.25" thickBot="1" x14ac:dyDescent="0.2">
      <c r="A8896" s="93"/>
    </row>
    <row r="8897" spans="1:19" ht="11.25" thickBot="1" x14ac:dyDescent="0.2">
      <c r="A8897" s="88">
        <v>2</v>
      </c>
      <c r="B8897" s="109">
        <v>0.99687500000000007</v>
      </c>
      <c r="C8897" s="110" t="s">
        <v>10769</v>
      </c>
      <c r="D8897" s="110" t="s">
        <v>10770</v>
      </c>
      <c r="E8897" s="110" t="s">
        <v>10771</v>
      </c>
      <c r="F8897" s="89">
        <v>164678.29</v>
      </c>
      <c r="G8897" s="110" t="s">
        <v>10772</v>
      </c>
      <c r="H8897" s="89">
        <v>273306.03000000003</v>
      </c>
      <c r="I8897" s="119">
        <v>78099.112999999998</v>
      </c>
      <c r="J8897" s="112" t="s">
        <v>10773</v>
      </c>
      <c r="K8897" s="110" t="s">
        <v>10774</v>
      </c>
      <c r="L8897" s="89">
        <v>248641.95</v>
      </c>
      <c r="M8897" s="89">
        <v>7666.41</v>
      </c>
      <c r="N8897" s="110" t="s">
        <v>10775</v>
      </c>
      <c r="O8897" s="89">
        <v>604864.01</v>
      </c>
      <c r="P8897" s="89">
        <v>114776.3</v>
      </c>
      <c r="Q8897" s="89">
        <v>24698.632000000001</v>
      </c>
      <c r="R8897" s="89">
        <v>38196.983999999997</v>
      </c>
      <c r="S8897" s="89">
        <v>38515.57</v>
      </c>
    </row>
    <row r="8898" spans="1:19" ht="11.25" thickBot="1" x14ac:dyDescent="0.2">
      <c r="A8898" s="93"/>
    </row>
    <row r="8899" spans="1:19" ht="11.25" thickBot="1" x14ac:dyDescent="0.2">
      <c r="A8899" s="88">
        <v>3</v>
      </c>
      <c r="B8899" s="109">
        <v>0.99703703703703705</v>
      </c>
      <c r="C8899" s="110" t="s">
        <v>10776</v>
      </c>
      <c r="D8899" s="110" t="s">
        <v>10777</v>
      </c>
      <c r="E8899" s="110" t="s">
        <v>10778</v>
      </c>
      <c r="F8899" s="89">
        <v>166244.66</v>
      </c>
      <c r="G8899" s="110" t="s">
        <v>10779</v>
      </c>
      <c r="H8899" s="89">
        <v>273854.15000000002</v>
      </c>
      <c r="I8899" s="119">
        <v>78323.955000000002</v>
      </c>
      <c r="J8899" s="112" t="s">
        <v>10780</v>
      </c>
      <c r="K8899" s="110" t="s">
        <v>10781</v>
      </c>
      <c r="L8899" s="89">
        <v>250654.85</v>
      </c>
      <c r="M8899" s="89">
        <v>7550.3680000000004</v>
      </c>
      <c r="N8899" s="110" t="s">
        <v>10782</v>
      </c>
      <c r="O8899" s="89">
        <v>606867.01</v>
      </c>
      <c r="P8899" s="89">
        <v>113591.83</v>
      </c>
      <c r="Q8899" s="89">
        <v>24506.404999999999</v>
      </c>
      <c r="R8899" s="89">
        <v>38337.241000000002</v>
      </c>
      <c r="S8899" s="89">
        <v>38746.998</v>
      </c>
    </row>
    <row r="8900" spans="1:19" ht="11.25" thickBot="1" x14ac:dyDescent="0.2">
      <c r="A8900" s="93"/>
    </row>
    <row r="8901" spans="1:19" ht="11.25" thickBot="1" x14ac:dyDescent="0.2">
      <c r="A8901" s="113" t="s">
        <v>352</v>
      </c>
      <c r="B8901" s="93"/>
      <c r="C8901" s="110" t="s">
        <v>10783</v>
      </c>
      <c r="D8901" s="110" t="s">
        <v>10784</v>
      </c>
      <c r="E8901" s="110" t="s">
        <v>10785</v>
      </c>
      <c r="F8901" s="114">
        <v>166072.66</v>
      </c>
      <c r="G8901" s="110" t="s">
        <v>10786</v>
      </c>
      <c r="H8901" s="114">
        <v>273190.2</v>
      </c>
      <c r="I8901" s="118">
        <v>77954.577000000005</v>
      </c>
      <c r="J8901" s="112" t="s">
        <v>10787</v>
      </c>
      <c r="K8901" s="110" t="s">
        <v>10788</v>
      </c>
      <c r="L8901" s="114">
        <v>249666.44</v>
      </c>
      <c r="M8901" s="114">
        <v>7613.058</v>
      </c>
      <c r="N8901" s="110" t="s">
        <v>10789</v>
      </c>
      <c r="O8901" s="114">
        <v>603442.62</v>
      </c>
      <c r="P8901" s="114">
        <v>114127.08</v>
      </c>
      <c r="Q8901" s="114">
        <v>24762.376</v>
      </c>
      <c r="R8901" s="114">
        <v>38295.498</v>
      </c>
      <c r="S8901" s="114">
        <v>38664.178</v>
      </c>
    </row>
    <row r="8902" spans="1:19" ht="11.25" thickBot="1" x14ac:dyDescent="0.2">
      <c r="A8902" s="93"/>
    </row>
    <row r="8903" spans="1:19" ht="11.25" thickBot="1" x14ac:dyDescent="0.2">
      <c r="A8903" s="116" t="s">
        <v>355</v>
      </c>
      <c r="B8903" s="93"/>
      <c r="C8903" s="110" t="s">
        <v>10790</v>
      </c>
      <c r="D8903" s="110" t="s">
        <v>10791</v>
      </c>
      <c r="E8903" s="110" t="s">
        <v>10792</v>
      </c>
      <c r="F8903" s="114">
        <v>1316.8150000000001</v>
      </c>
      <c r="G8903" s="110" t="s">
        <v>10793</v>
      </c>
      <c r="H8903" s="114">
        <v>728.80799999999999</v>
      </c>
      <c r="I8903" s="118">
        <v>459.04199999999997</v>
      </c>
      <c r="J8903" s="112" t="s">
        <v>10794</v>
      </c>
      <c r="K8903" s="110" t="s">
        <v>10795</v>
      </c>
      <c r="L8903" s="114">
        <v>1006.938</v>
      </c>
      <c r="M8903" s="114">
        <v>58.582000000000001</v>
      </c>
      <c r="N8903" s="110" t="s">
        <v>10796</v>
      </c>
      <c r="O8903" s="114">
        <v>4314.4170000000004</v>
      </c>
      <c r="P8903" s="114">
        <v>600.4</v>
      </c>
      <c r="Q8903" s="114">
        <v>293.08800000000002</v>
      </c>
      <c r="R8903" s="114">
        <v>85.646000000000001</v>
      </c>
      <c r="S8903" s="114">
        <v>128.97999999999999</v>
      </c>
    </row>
    <row r="8904" spans="1:19" ht="11.25" thickBot="1" x14ac:dyDescent="0.2">
      <c r="A8904" s="93"/>
    </row>
    <row r="8905" spans="1:19" ht="11.25" thickBot="1" x14ac:dyDescent="0.2">
      <c r="A8905" s="117" t="s">
        <v>358</v>
      </c>
      <c r="B8905" s="93"/>
      <c r="C8905" s="110" t="s">
        <v>10797</v>
      </c>
      <c r="D8905" s="110" t="s">
        <v>4150</v>
      </c>
      <c r="E8905" s="110" t="s">
        <v>4365</v>
      </c>
      <c r="F8905" s="114">
        <v>0.79300000000000004</v>
      </c>
      <c r="G8905" s="110" t="s">
        <v>1927</v>
      </c>
      <c r="H8905" s="114">
        <v>0.26700000000000002</v>
      </c>
      <c r="I8905" s="118">
        <v>0.58899999999999997</v>
      </c>
      <c r="J8905" s="112" t="s">
        <v>5139</v>
      </c>
      <c r="K8905" s="110" t="s">
        <v>2907</v>
      </c>
      <c r="L8905" s="114">
        <v>0.40300000000000002</v>
      </c>
      <c r="M8905" s="114">
        <v>0.76900000000000002</v>
      </c>
      <c r="N8905" s="110" t="s">
        <v>10798</v>
      </c>
      <c r="O8905" s="114">
        <v>0.71499999999999997</v>
      </c>
      <c r="P8905" s="114">
        <v>0.52600000000000002</v>
      </c>
      <c r="Q8905" s="114">
        <v>1.1839999999999999</v>
      </c>
      <c r="R8905" s="114">
        <v>0.224</v>
      </c>
      <c r="S8905" s="114">
        <v>0.33400000000000002</v>
      </c>
    </row>
    <row r="8906" spans="1:19" ht="11.25" thickBot="1" x14ac:dyDescent="0.2">
      <c r="A8906" s="93"/>
    </row>
    <row r="8907" spans="1:19" ht="11.25" thickBot="1" x14ac:dyDescent="0.2">
      <c r="A8907" s="87" t="s">
        <v>345</v>
      </c>
      <c r="B8907" s="87" t="s">
        <v>346</v>
      </c>
      <c r="C8907" s="107" t="s">
        <v>18</v>
      </c>
      <c r="D8907" s="108" t="s">
        <v>19</v>
      </c>
      <c r="E8907" s="108" t="s">
        <v>20</v>
      </c>
      <c r="F8907" s="107" t="s">
        <v>21</v>
      </c>
      <c r="G8907" s="107" t="s">
        <v>22</v>
      </c>
      <c r="H8907" s="107" t="s">
        <v>23</v>
      </c>
      <c r="I8907" s="107" t="s">
        <v>24</v>
      </c>
      <c r="J8907" s="108" t="s">
        <v>25</v>
      </c>
      <c r="K8907" s="108" t="s">
        <v>26</v>
      </c>
      <c r="L8907" s="107" t="s">
        <v>27</v>
      </c>
      <c r="M8907" s="107" t="s">
        <v>28</v>
      </c>
      <c r="N8907" s="107" t="s">
        <v>29</v>
      </c>
      <c r="O8907" s="107" t="s">
        <v>30</v>
      </c>
      <c r="P8907" s="107" t="s">
        <v>31</v>
      </c>
      <c r="Q8907" s="107" t="s">
        <v>32</v>
      </c>
      <c r="R8907" s="107" t="s">
        <v>33</v>
      </c>
      <c r="S8907" s="108" t="s">
        <v>34</v>
      </c>
    </row>
    <row r="8908" spans="1:19" ht="11.25" thickBot="1" x14ac:dyDescent="0.2">
      <c r="A8908" s="88">
        <v>1</v>
      </c>
      <c r="B8908" s="109">
        <v>0.99670138888888893</v>
      </c>
      <c r="C8908" s="89">
        <v>61760.409</v>
      </c>
      <c r="D8908" s="119">
        <v>70679.691999999995</v>
      </c>
      <c r="E8908" s="119">
        <v>1424175.8</v>
      </c>
      <c r="F8908" s="89">
        <v>437.005</v>
      </c>
      <c r="G8908" s="89">
        <v>47</v>
      </c>
      <c r="H8908" s="89">
        <v>306466.67</v>
      </c>
      <c r="I8908" s="89">
        <v>189189.14</v>
      </c>
      <c r="J8908" s="119">
        <v>670248.92000000004</v>
      </c>
      <c r="K8908" s="112" t="s">
        <v>10799</v>
      </c>
      <c r="L8908" s="89">
        <v>54052.027999999998</v>
      </c>
      <c r="M8908" s="89">
        <v>31647.019</v>
      </c>
      <c r="N8908" s="89">
        <v>2805.1889999999999</v>
      </c>
      <c r="O8908" s="89">
        <v>14280.893</v>
      </c>
      <c r="P8908" s="89">
        <v>3422.2809999999999</v>
      </c>
      <c r="Q8908" s="89">
        <v>11662.263000000001</v>
      </c>
      <c r="R8908" s="89">
        <v>23662.43</v>
      </c>
      <c r="S8908" s="119">
        <v>1187765.3999999999</v>
      </c>
    </row>
    <row r="8909" spans="1:19" ht="11.25" thickBot="1" x14ac:dyDescent="0.2">
      <c r="A8909" s="93"/>
    </row>
    <row r="8910" spans="1:19" ht="11.25" thickBot="1" x14ac:dyDescent="0.2">
      <c r="A8910" s="88">
        <v>2</v>
      </c>
      <c r="B8910" s="109">
        <v>0.99687500000000007</v>
      </c>
      <c r="C8910" s="89">
        <v>60956.044999999998</v>
      </c>
      <c r="D8910" s="119">
        <v>71433.255000000005</v>
      </c>
      <c r="E8910" s="119">
        <v>1423060.3</v>
      </c>
      <c r="F8910" s="89">
        <v>451.005</v>
      </c>
      <c r="G8910" s="89">
        <v>78</v>
      </c>
      <c r="H8910" s="89">
        <v>306485.95</v>
      </c>
      <c r="I8910" s="89">
        <v>188218.4</v>
      </c>
      <c r="J8910" s="119">
        <v>675725.64</v>
      </c>
      <c r="K8910" s="112" t="s">
        <v>10800</v>
      </c>
      <c r="L8910" s="89">
        <v>53701.122000000003</v>
      </c>
      <c r="M8910" s="89">
        <v>31542.861000000001</v>
      </c>
      <c r="N8910" s="89">
        <v>2741.18</v>
      </c>
      <c r="O8910" s="89">
        <v>14274.888999999999</v>
      </c>
      <c r="P8910" s="89">
        <v>3465.288</v>
      </c>
      <c r="Q8910" s="89">
        <v>11151.984</v>
      </c>
      <c r="R8910" s="89">
        <v>23556.31</v>
      </c>
      <c r="S8910" s="119">
        <v>1191521</v>
      </c>
    </row>
    <row r="8911" spans="1:19" ht="11.25" thickBot="1" x14ac:dyDescent="0.2">
      <c r="A8911" s="93"/>
    </row>
    <row r="8912" spans="1:19" ht="11.25" thickBot="1" x14ac:dyDescent="0.2">
      <c r="A8912" s="88">
        <v>3</v>
      </c>
      <c r="B8912" s="109">
        <v>0.99703703703703705</v>
      </c>
      <c r="C8912" s="89">
        <v>61386.305999999997</v>
      </c>
      <c r="D8912" s="119">
        <v>70663.637000000002</v>
      </c>
      <c r="E8912" s="119">
        <v>1422183.3</v>
      </c>
      <c r="F8912" s="89">
        <v>438.005</v>
      </c>
      <c r="G8912" s="89">
        <v>50</v>
      </c>
      <c r="H8912" s="89">
        <v>307160.78000000003</v>
      </c>
      <c r="I8912" s="89">
        <v>190322.39</v>
      </c>
      <c r="J8912" s="119">
        <v>676349.4</v>
      </c>
      <c r="K8912" s="112" t="s">
        <v>10801</v>
      </c>
      <c r="L8912" s="89">
        <v>53494.591999999997</v>
      </c>
      <c r="M8912" s="89">
        <v>31334.546999999999</v>
      </c>
      <c r="N8912" s="89">
        <v>2806.1889999999999</v>
      </c>
      <c r="O8912" s="89">
        <v>14013.712</v>
      </c>
      <c r="P8912" s="89">
        <v>3364.2719999999999</v>
      </c>
      <c r="Q8912" s="89">
        <v>11318.074000000001</v>
      </c>
      <c r="R8912" s="89">
        <v>23728.505000000001</v>
      </c>
      <c r="S8912" s="119">
        <v>1201322.6000000001</v>
      </c>
    </row>
    <row r="8913" spans="1:19" ht="11.25" thickBot="1" x14ac:dyDescent="0.2">
      <c r="A8913" s="93"/>
    </row>
    <row r="8914" spans="1:19" ht="11.25" thickBot="1" x14ac:dyDescent="0.2">
      <c r="A8914" s="113" t="s">
        <v>352</v>
      </c>
      <c r="B8914" s="93"/>
      <c r="C8914" s="114">
        <v>61367.587</v>
      </c>
      <c r="D8914" s="118">
        <v>70925.528000000006</v>
      </c>
      <c r="E8914" s="118">
        <v>1423139.8</v>
      </c>
      <c r="F8914" s="114">
        <v>442.005</v>
      </c>
      <c r="G8914" s="114">
        <v>58.332999999999998</v>
      </c>
      <c r="H8914" s="114">
        <v>306704.46000000002</v>
      </c>
      <c r="I8914" s="114">
        <v>189243.31</v>
      </c>
      <c r="J8914" s="118">
        <v>674107.99</v>
      </c>
      <c r="K8914" s="112" t="s">
        <v>10802</v>
      </c>
      <c r="L8914" s="114">
        <v>53749.247000000003</v>
      </c>
      <c r="M8914" s="114">
        <v>31508.142</v>
      </c>
      <c r="N8914" s="114">
        <v>2784.1860000000001</v>
      </c>
      <c r="O8914" s="114">
        <v>14189.831</v>
      </c>
      <c r="P8914" s="114">
        <v>3417.28</v>
      </c>
      <c r="Q8914" s="114">
        <v>11377.44</v>
      </c>
      <c r="R8914" s="114">
        <v>23649.081999999999</v>
      </c>
      <c r="S8914" s="118">
        <v>1193536.3999999999</v>
      </c>
    </row>
    <row r="8915" spans="1:19" ht="11.25" thickBot="1" x14ac:dyDescent="0.2">
      <c r="A8915" s="93"/>
    </row>
    <row r="8916" spans="1:19" ht="11.25" thickBot="1" x14ac:dyDescent="0.2">
      <c r="A8916" s="116" t="s">
        <v>355</v>
      </c>
      <c r="B8916" s="93"/>
      <c r="C8916" s="114">
        <v>402.50799999999998</v>
      </c>
      <c r="D8916" s="118">
        <v>439.77800000000002</v>
      </c>
      <c r="E8916" s="118">
        <v>998.59699999999998</v>
      </c>
      <c r="F8916" s="114">
        <v>7.81</v>
      </c>
      <c r="G8916" s="114">
        <v>17.097999999999999</v>
      </c>
      <c r="H8916" s="114">
        <v>395.29700000000003</v>
      </c>
      <c r="I8916" s="114">
        <v>1053.038</v>
      </c>
      <c r="J8916" s="118">
        <v>3356.5709999999999</v>
      </c>
      <c r="K8916" s="112" t="s">
        <v>10803</v>
      </c>
      <c r="L8916" s="114">
        <v>281.81700000000001</v>
      </c>
      <c r="M8916" s="114">
        <v>159.10300000000001</v>
      </c>
      <c r="N8916" s="114">
        <v>37.247</v>
      </c>
      <c r="O8916" s="114">
        <v>152.554</v>
      </c>
      <c r="P8916" s="114">
        <v>50.694000000000003</v>
      </c>
      <c r="Q8916" s="114">
        <v>260.26799999999997</v>
      </c>
      <c r="R8916" s="114">
        <v>86.87</v>
      </c>
      <c r="S8916" s="118">
        <v>6999.6540000000005</v>
      </c>
    </row>
    <row r="8917" spans="1:19" ht="11.25" thickBot="1" x14ac:dyDescent="0.2">
      <c r="A8917" s="93"/>
    </row>
    <row r="8918" spans="1:19" ht="11.25" thickBot="1" x14ac:dyDescent="0.2">
      <c r="A8918" s="117" t="s">
        <v>358</v>
      </c>
      <c r="B8918" s="93"/>
      <c r="C8918" s="114">
        <v>0.65600000000000003</v>
      </c>
      <c r="D8918" s="118">
        <v>0.62</v>
      </c>
      <c r="E8918" s="118">
        <v>7.0000000000000007E-2</v>
      </c>
      <c r="F8918" s="114">
        <v>1.7669999999999999</v>
      </c>
      <c r="G8918" s="114">
        <v>29.31</v>
      </c>
      <c r="H8918" s="114">
        <v>0.129</v>
      </c>
      <c r="I8918" s="114">
        <v>0.55600000000000005</v>
      </c>
      <c r="J8918" s="118">
        <v>0.498</v>
      </c>
      <c r="K8918" s="112" t="s">
        <v>1581</v>
      </c>
      <c r="L8918" s="114">
        <v>0.52400000000000002</v>
      </c>
      <c r="M8918" s="114">
        <v>0.505</v>
      </c>
      <c r="N8918" s="114">
        <v>1.3380000000000001</v>
      </c>
      <c r="O8918" s="114">
        <v>1.075</v>
      </c>
      <c r="P8918" s="114">
        <v>1.4830000000000001</v>
      </c>
      <c r="Q8918" s="114">
        <v>2.2879999999999998</v>
      </c>
      <c r="R8918" s="114">
        <v>0.36699999999999999</v>
      </c>
      <c r="S8918" s="118">
        <v>0.58599999999999997</v>
      </c>
    </row>
    <row r="8919" spans="1:19" ht="11.25" thickBot="1" x14ac:dyDescent="0.2">
      <c r="A8919" s="93"/>
    </row>
    <row r="8920" spans="1:19" ht="11.25" thickBot="1" x14ac:dyDescent="0.2">
      <c r="A8920" s="87" t="s">
        <v>345</v>
      </c>
      <c r="B8920" s="87" t="s">
        <v>346</v>
      </c>
      <c r="C8920" s="108" t="s">
        <v>35</v>
      </c>
      <c r="D8920" s="107" t="s">
        <v>36</v>
      </c>
      <c r="E8920" s="107" t="s">
        <v>37</v>
      </c>
      <c r="F8920" s="107" t="s">
        <v>38</v>
      </c>
      <c r="G8920" s="107" t="s">
        <v>39</v>
      </c>
      <c r="H8920" s="107" t="s">
        <v>40</v>
      </c>
      <c r="I8920" s="107" t="s">
        <v>41</v>
      </c>
      <c r="J8920" s="107" t="s">
        <v>42</v>
      </c>
      <c r="K8920" s="107" t="s">
        <v>43</v>
      </c>
      <c r="L8920" s="107" t="s">
        <v>44</v>
      </c>
      <c r="M8920" s="107" t="s">
        <v>45</v>
      </c>
      <c r="N8920" s="107" t="s">
        <v>46</v>
      </c>
      <c r="O8920" s="107" t="s">
        <v>47</v>
      </c>
      <c r="P8920" s="107" t="s">
        <v>48</v>
      </c>
      <c r="Q8920" s="107" t="s">
        <v>49</v>
      </c>
      <c r="R8920" s="107" t="s">
        <v>50</v>
      </c>
      <c r="S8920" s="107" t="s">
        <v>51</v>
      </c>
    </row>
    <row r="8921" spans="1:19" ht="11.25" thickBot="1" x14ac:dyDescent="0.2">
      <c r="A8921" s="88">
        <v>1</v>
      </c>
      <c r="B8921" s="109">
        <v>0.99670138888888893</v>
      </c>
      <c r="C8921" s="112" t="s">
        <v>10804</v>
      </c>
      <c r="D8921" s="89">
        <v>9144.0059999999994</v>
      </c>
      <c r="E8921" s="89">
        <v>4509.4880000000003</v>
      </c>
      <c r="F8921" s="89">
        <v>348.00299999999999</v>
      </c>
      <c r="G8921" s="89">
        <v>113025.77</v>
      </c>
      <c r="H8921" s="89">
        <v>150228.70000000001</v>
      </c>
      <c r="I8921" s="89">
        <v>968124.58</v>
      </c>
      <c r="J8921" s="89">
        <v>36833.531999999999</v>
      </c>
      <c r="K8921" s="89">
        <v>36041.148000000001</v>
      </c>
      <c r="L8921" s="89">
        <v>44552.588000000003</v>
      </c>
      <c r="M8921" s="89">
        <v>8808.8619999999992</v>
      </c>
      <c r="N8921" s="89">
        <v>7152.2280000000001</v>
      </c>
      <c r="O8921" s="89">
        <v>27500.137999999999</v>
      </c>
      <c r="P8921" s="89">
        <v>8782.8510000000006</v>
      </c>
      <c r="Q8921" s="89">
        <v>54456.078000000001</v>
      </c>
      <c r="R8921" s="89">
        <v>13930.656000000001</v>
      </c>
      <c r="S8921" s="89">
        <v>54390.908000000003</v>
      </c>
    </row>
    <row r="8922" spans="1:19" ht="11.25" thickBot="1" x14ac:dyDescent="0.2">
      <c r="A8922" s="93"/>
    </row>
    <row r="8923" spans="1:19" ht="11.25" thickBot="1" x14ac:dyDescent="0.2">
      <c r="A8923" s="88">
        <v>2</v>
      </c>
      <c r="B8923" s="109">
        <v>0.99687500000000007</v>
      </c>
      <c r="C8923" s="112" t="s">
        <v>10805</v>
      </c>
      <c r="D8923" s="89">
        <v>9349.0969999999998</v>
      </c>
      <c r="E8923" s="89">
        <v>4657.5209999999997</v>
      </c>
      <c r="F8923" s="89">
        <v>279.00200000000001</v>
      </c>
      <c r="G8923" s="89">
        <v>112482.84</v>
      </c>
      <c r="H8923" s="89">
        <v>151673.10999999999</v>
      </c>
      <c r="I8923" s="89">
        <v>976222.64</v>
      </c>
      <c r="J8923" s="89">
        <v>36437.837</v>
      </c>
      <c r="K8923" s="89">
        <v>36179.387000000002</v>
      </c>
      <c r="L8923" s="89">
        <v>44586.66</v>
      </c>
      <c r="M8923" s="89">
        <v>8536.7489999999998</v>
      </c>
      <c r="N8923" s="89">
        <v>6926.1509999999998</v>
      </c>
      <c r="O8923" s="89">
        <v>27800.537</v>
      </c>
      <c r="P8923" s="89">
        <v>8723.8259999999991</v>
      </c>
      <c r="Q8923" s="89">
        <v>54147.275000000001</v>
      </c>
      <c r="R8923" s="89">
        <v>13434.33</v>
      </c>
      <c r="S8923" s="89">
        <v>54463.097000000002</v>
      </c>
    </row>
    <row r="8924" spans="1:19" ht="11.25" thickBot="1" x14ac:dyDescent="0.2">
      <c r="A8924" s="93"/>
    </row>
    <row r="8925" spans="1:19" ht="11.25" thickBot="1" x14ac:dyDescent="0.2">
      <c r="A8925" s="88">
        <v>3</v>
      </c>
      <c r="B8925" s="109">
        <v>0.99703703703703705</v>
      </c>
      <c r="C8925" s="112" t="s">
        <v>10806</v>
      </c>
      <c r="D8925" s="89">
        <v>9719.2669999999998</v>
      </c>
      <c r="E8925" s="89">
        <v>4700.53</v>
      </c>
      <c r="F8925" s="89">
        <v>303.00200000000001</v>
      </c>
      <c r="G8925" s="89">
        <v>112946.34</v>
      </c>
      <c r="H8925" s="89">
        <v>150596.34</v>
      </c>
      <c r="I8925" s="89">
        <v>973177</v>
      </c>
      <c r="J8925" s="89">
        <v>36558.048000000003</v>
      </c>
      <c r="K8925" s="89">
        <v>35612.411999999997</v>
      </c>
      <c r="L8925" s="89">
        <v>44570.625999999997</v>
      </c>
      <c r="M8925" s="89">
        <v>8772.8469999999998</v>
      </c>
      <c r="N8925" s="89">
        <v>7080.2030000000004</v>
      </c>
      <c r="O8925" s="89">
        <v>27482.114000000001</v>
      </c>
      <c r="P8925" s="89">
        <v>8526.7450000000008</v>
      </c>
      <c r="Q8925" s="89">
        <v>54562.356</v>
      </c>
      <c r="R8925" s="89">
        <v>13683.492</v>
      </c>
      <c r="S8925" s="89">
        <v>54887.207000000002</v>
      </c>
    </row>
    <row r="8926" spans="1:19" ht="11.25" thickBot="1" x14ac:dyDescent="0.2">
      <c r="A8926" s="93"/>
    </row>
    <row r="8927" spans="1:19" ht="11.25" thickBot="1" x14ac:dyDescent="0.2">
      <c r="A8927" s="113" t="s">
        <v>352</v>
      </c>
      <c r="B8927" s="93"/>
      <c r="C8927" s="112" t="s">
        <v>10807</v>
      </c>
      <c r="D8927" s="114">
        <v>9404.1229999999996</v>
      </c>
      <c r="E8927" s="114">
        <v>4622.5129999999999</v>
      </c>
      <c r="F8927" s="114">
        <v>310.00200000000001</v>
      </c>
      <c r="G8927" s="114">
        <v>112818.31</v>
      </c>
      <c r="H8927" s="114">
        <v>150832.72</v>
      </c>
      <c r="I8927" s="114">
        <v>972508.07</v>
      </c>
      <c r="J8927" s="114">
        <v>36609.805999999997</v>
      </c>
      <c r="K8927" s="114">
        <v>35944.315999999999</v>
      </c>
      <c r="L8927" s="114">
        <v>44569.957999999999</v>
      </c>
      <c r="M8927" s="114">
        <v>8706.152</v>
      </c>
      <c r="N8927" s="114">
        <v>7052.8609999999999</v>
      </c>
      <c r="O8927" s="114">
        <v>27594.262999999999</v>
      </c>
      <c r="P8927" s="114">
        <v>8677.8070000000007</v>
      </c>
      <c r="Q8927" s="114">
        <v>54388.57</v>
      </c>
      <c r="R8927" s="114">
        <v>13682.825999999999</v>
      </c>
      <c r="S8927" s="114">
        <v>54580.404000000002</v>
      </c>
    </row>
    <row r="8928" spans="1:19" ht="11.25" thickBot="1" x14ac:dyDescent="0.2">
      <c r="A8928" s="93"/>
    </row>
    <row r="8929" spans="1:19" ht="11.25" thickBot="1" x14ac:dyDescent="0.2">
      <c r="A8929" s="116" t="s">
        <v>355</v>
      </c>
      <c r="B8929" s="93"/>
      <c r="C8929" s="112" t="s">
        <v>10808</v>
      </c>
      <c r="D8929" s="114">
        <v>291.55099999999999</v>
      </c>
      <c r="E8929" s="114">
        <v>100.217</v>
      </c>
      <c r="F8929" s="114">
        <v>35.029000000000003</v>
      </c>
      <c r="G8929" s="114">
        <v>293.23099999999999</v>
      </c>
      <c r="H8929" s="114">
        <v>750.65599999999995</v>
      </c>
      <c r="I8929" s="114">
        <v>4090.2640000000001</v>
      </c>
      <c r="J8929" s="114">
        <v>202.86199999999999</v>
      </c>
      <c r="K8929" s="114">
        <v>295.63099999999997</v>
      </c>
      <c r="L8929" s="114">
        <v>17.045999999999999</v>
      </c>
      <c r="M8929" s="114">
        <v>147.809</v>
      </c>
      <c r="N8929" s="114">
        <v>115.492</v>
      </c>
      <c r="O8929" s="114">
        <v>178.86500000000001</v>
      </c>
      <c r="P8929" s="114">
        <v>134.11199999999999</v>
      </c>
      <c r="Q8929" s="114">
        <v>215.61799999999999</v>
      </c>
      <c r="R8929" s="114">
        <v>248.16399999999999</v>
      </c>
      <c r="S8929" s="114">
        <v>268.14</v>
      </c>
    </row>
    <row r="8930" spans="1:19" ht="11.25" thickBot="1" x14ac:dyDescent="0.2">
      <c r="A8930" s="93"/>
    </row>
    <row r="8931" spans="1:19" ht="11.25" thickBot="1" x14ac:dyDescent="0.2">
      <c r="A8931" s="117" t="s">
        <v>358</v>
      </c>
      <c r="B8931" s="93"/>
      <c r="C8931" s="112" t="s">
        <v>5150</v>
      </c>
      <c r="D8931" s="114">
        <v>3.1</v>
      </c>
      <c r="E8931" s="114">
        <v>2.1680000000000001</v>
      </c>
      <c r="F8931" s="114">
        <v>11.3</v>
      </c>
      <c r="G8931" s="114">
        <v>0.26</v>
      </c>
      <c r="H8931" s="114">
        <v>0.498</v>
      </c>
      <c r="I8931" s="114">
        <v>0.42099999999999999</v>
      </c>
      <c r="J8931" s="114">
        <v>0.55400000000000005</v>
      </c>
      <c r="K8931" s="114">
        <v>0.82199999999999995</v>
      </c>
      <c r="L8931" s="114">
        <v>3.7999999999999999E-2</v>
      </c>
      <c r="M8931" s="114">
        <v>1.698</v>
      </c>
      <c r="N8931" s="114">
        <v>1.6379999999999999</v>
      </c>
      <c r="O8931" s="114">
        <v>0.64800000000000002</v>
      </c>
      <c r="P8931" s="114">
        <v>1.5449999999999999</v>
      </c>
      <c r="Q8931" s="114">
        <v>0.39600000000000002</v>
      </c>
      <c r="R8931" s="114">
        <v>1.8140000000000001</v>
      </c>
      <c r="S8931" s="114">
        <v>0.49099999999999999</v>
      </c>
    </row>
    <row r="8932" spans="1:19" ht="11.25" thickBot="1" x14ac:dyDescent="0.2">
      <c r="A8932" s="93"/>
    </row>
    <row r="8933" spans="1:19" ht="11.25" thickBot="1" x14ac:dyDescent="0.2">
      <c r="A8933" s="87" t="s">
        <v>345</v>
      </c>
      <c r="B8933" s="87" t="s">
        <v>346</v>
      </c>
      <c r="C8933" s="107" t="s">
        <v>52</v>
      </c>
      <c r="D8933" s="107" t="s">
        <v>53</v>
      </c>
      <c r="E8933" s="107" t="s">
        <v>54</v>
      </c>
      <c r="F8933" s="107" t="s">
        <v>55</v>
      </c>
      <c r="G8933" s="107" t="s">
        <v>56</v>
      </c>
      <c r="H8933" s="107" t="s">
        <v>57</v>
      </c>
      <c r="I8933" s="107" t="s">
        <v>58</v>
      </c>
      <c r="J8933" s="107" t="s">
        <v>59</v>
      </c>
      <c r="K8933" s="107" t="s">
        <v>60</v>
      </c>
      <c r="L8933" s="107" t="s">
        <v>61</v>
      </c>
      <c r="M8933" s="107" t="s">
        <v>62</v>
      </c>
      <c r="N8933" s="107" t="s">
        <v>63</v>
      </c>
      <c r="O8933" s="107" t="s">
        <v>64</v>
      </c>
      <c r="P8933" s="108" t="s">
        <v>65</v>
      </c>
      <c r="Q8933" s="108" t="s">
        <v>66</v>
      </c>
      <c r="R8933" s="107" t="s">
        <v>67</v>
      </c>
      <c r="S8933" s="107" t="s">
        <v>68</v>
      </c>
    </row>
    <row r="8934" spans="1:19" ht="11.25" thickBot="1" x14ac:dyDescent="0.2">
      <c r="A8934" s="88">
        <v>1</v>
      </c>
      <c r="B8934" s="109">
        <v>0.99670138888888893</v>
      </c>
      <c r="C8934" s="89">
        <v>18331.061000000002</v>
      </c>
      <c r="D8934" s="89">
        <v>57231.502999999997</v>
      </c>
      <c r="E8934" s="89">
        <v>12779.919</v>
      </c>
      <c r="F8934" s="89">
        <v>58119.957000000002</v>
      </c>
      <c r="G8934" s="89">
        <v>121156.27</v>
      </c>
      <c r="H8934" s="89">
        <v>46574.000999999997</v>
      </c>
      <c r="I8934" s="89">
        <v>67745.97</v>
      </c>
      <c r="J8934" s="89">
        <v>100841.47</v>
      </c>
      <c r="K8934" s="89">
        <v>12158.547</v>
      </c>
      <c r="L8934" s="89">
        <v>5365.6909999999998</v>
      </c>
      <c r="M8934" s="89">
        <v>304.00200000000001</v>
      </c>
      <c r="N8934" s="89">
        <v>709563.19</v>
      </c>
      <c r="O8934" s="89">
        <v>90344.467000000004</v>
      </c>
      <c r="P8934" s="112" t="s">
        <v>10809</v>
      </c>
      <c r="Q8934" s="112" t="s">
        <v>10810</v>
      </c>
      <c r="R8934" s="89">
        <v>39156.764000000003</v>
      </c>
      <c r="S8934" s="89">
        <v>203922.16</v>
      </c>
    </row>
    <row r="8935" spans="1:19" ht="11.25" thickBot="1" x14ac:dyDescent="0.2">
      <c r="A8935" s="93"/>
    </row>
    <row r="8936" spans="1:19" ht="11.25" thickBot="1" x14ac:dyDescent="0.2">
      <c r="A8936" s="88">
        <v>2</v>
      </c>
      <c r="B8936" s="109">
        <v>0.99687500000000007</v>
      </c>
      <c r="C8936" s="89">
        <v>18638.333999999999</v>
      </c>
      <c r="D8936" s="89">
        <v>57926.419000000002</v>
      </c>
      <c r="E8936" s="89">
        <v>12743.897000000001</v>
      </c>
      <c r="F8936" s="89">
        <v>57400.968000000001</v>
      </c>
      <c r="G8936" s="89">
        <v>122859.2</v>
      </c>
      <c r="H8936" s="89">
        <v>47303.642</v>
      </c>
      <c r="I8936" s="89">
        <v>67627.585999999996</v>
      </c>
      <c r="J8936" s="89">
        <v>100166.22</v>
      </c>
      <c r="K8936" s="89">
        <v>11940.421</v>
      </c>
      <c r="L8936" s="89">
        <v>5406.7020000000002</v>
      </c>
      <c r="M8936" s="89">
        <v>274.00200000000001</v>
      </c>
      <c r="N8936" s="89">
        <v>708141</v>
      </c>
      <c r="O8936" s="89">
        <v>90203.86</v>
      </c>
      <c r="P8936" s="112" t="s">
        <v>10811</v>
      </c>
      <c r="Q8936" s="112" t="s">
        <v>10812</v>
      </c>
      <c r="R8936" s="89">
        <v>39652.699999999997</v>
      </c>
      <c r="S8936" s="89">
        <v>203951.45</v>
      </c>
    </row>
    <row r="8937" spans="1:19" ht="11.25" thickBot="1" x14ac:dyDescent="0.2">
      <c r="A8937" s="93"/>
    </row>
    <row r="8938" spans="1:19" ht="11.25" thickBot="1" x14ac:dyDescent="0.2">
      <c r="A8938" s="88">
        <v>3</v>
      </c>
      <c r="B8938" s="109">
        <v>0.99703703703703705</v>
      </c>
      <c r="C8938" s="89">
        <v>18533.240000000002</v>
      </c>
      <c r="D8938" s="89">
        <v>57178.357000000004</v>
      </c>
      <c r="E8938" s="89">
        <v>12794.928</v>
      </c>
      <c r="F8938" s="89">
        <v>57951.489000000001</v>
      </c>
      <c r="G8938" s="89">
        <v>126287.61</v>
      </c>
      <c r="H8938" s="89">
        <v>48063.377999999997</v>
      </c>
      <c r="I8938" s="89">
        <v>67926.555999999997</v>
      </c>
      <c r="J8938" s="89">
        <v>101241.4</v>
      </c>
      <c r="K8938" s="89">
        <v>12148.540999999999</v>
      </c>
      <c r="L8938" s="89">
        <v>5368.692</v>
      </c>
      <c r="M8938" s="89">
        <v>267.00200000000001</v>
      </c>
      <c r="N8938" s="89">
        <v>704802.61</v>
      </c>
      <c r="O8938" s="89">
        <v>88246.504000000001</v>
      </c>
      <c r="P8938" s="112" t="s">
        <v>10813</v>
      </c>
      <c r="Q8938" s="112" t="s">
        <v>10814</v>
      </c>
      <c r="R8938" s="89">
        <v>39789.962</v>
      </c>
      <c r="S8938" s="89">
        <v>203669.71</v>
      </c>
    </row>
    <row r="8939" spans="1:19" ht="11.25" thickBot="1" x14ac:dyDescent="0.2">
      <c r="A8939" s="93"/>
    </row>
    <row r="8940" spans="1:19" ht="11.25" thickBot="1" x14ac:dyDescent="0.2">
      <c r="A8940" s="113" t="s">
        <v>352</v>
      </c>
      <c r="B8940" s="93"/>
      <c r="C8940" s="114">
        <v>18500.878000000001</v>
      </c>
      <c r="D8940" s="114">
        <v>57445.427000000003</v>
      </c>
      <c r="E8940" s="114">
        <v>12772.914000000001</v>
      </c>
      <c r="F8940" s="114">
        <v>57824.137999999999</v>
      </c>
      <c r="G8940" s="114">
        <v>123434.36</v>
      </c>
      <c r="H8940" s="114">
        <v>47313.673999999999</v>
      </c>
      <c r="I8940" s="114">
        <v>67766.703999999998</v>
      </c>
      <c r="J8940" s="114">
        <v>100749.7</v>
      </c>
      <c r="K8940" s="114">
        <v>12082.503000000001</v>
      </c>
      <c r="L8940" s="114">
        <v>5380.3609999999999</v>
      </c>
      <c r="M8940" s="114">
        <v>281.66899999999998</v>
      </c>
      <c r="N8940" s="114">
        <v>707502.27</v>
      </c>
      <c r="O8940" s="114">
        <v>89598.277000000002</v>
      </c>
      <c r="P8940" s="112" t="s">
        <v>10815</v>
      </c>
      <c r="Q8940" s="112" t="s">
        <v>10816</v>
      </c>
      <c r="R8940" s="114">
        <v>39533.142</v>
      </c>
      <c r="S8940" s="114">
        <v>203847.77</v>
      </c>
    </row>
    <row r="8941" spans="1:19" ht="11.25" thickBot="1" x14ac:dyDescent="0.2">
      <c r="A8941" s="93"/>
    </row>
    <row r="8942" spans="1:19" ht="11.25" thickBot="1" x14ac:dyDescent="0.2">
      <c r="A8942" s="116" t="s">
        <v>355</v>
      </c>
      <c r="B8942" s="93"/>
      <c r="C8942" s="114">
        <v>156.172</v>
      </c>
      <c r="D8942" s="114">
        <v>417.399</v>
      </c>
      <c r="E8942" s="114">
        <v>26.227</v>
      </c>
      <c r="F8942" s="114">
        <v>376.03199999999998</v>
      </c>
      <c r="G8942" s="114">
        <v>2613.5729999999999</v>
      </c>
      <c r="H8942" s="114">
        <v>744.73900000000003</v>
      </c>
      <c r="I8942" s="114">
        <v>150.56</v>
      </c>
      <c r="J8942" s="114">
        <v>543.43200000000002</v>
      </c>
      <c r="K8942" s="114">
        <v>123.148</v>
      </c>
      <c r="L8942" s="114">
        <v>22.861000000000001</v>
      </c>
      <c r="M8942" s="114">
        <v>19.655999999999999</v>
      </c>
      <c r="N8942" s="114">
        <v>2443.7170000000001</v>
      </c>
      <c r="O8942" s="114">
        <v>1172.779</v>
      </c>
      <c r="P8942" s="112" t="s">
        <v>10817</v>
      </c>
      <c r="Q8942" s="112" t="s">
        <v>10818</v>
      </c>
      <c r="R8942" s="114">
        <v>333.1</v>
      </c>
      <c r="S8942" s="114">
        <v>154.9</v>
      </c>
    </row>
    <row r="8943" spans="1:19" ht="11.25" thickBot="1" x14ac:dyDescent="0.2">
      <c r="A8943" s="93"/>
    </row>
    <row r="8944" spans="1:19" ht="11.25" thickBot="1" x14ac:dyDescent="0.2">
      <c r="A8944" s="117" t="s">
        <v>358</v>
      </c>
      <c r="B8944" s="93"/>
      <c r="C8944" s="114">
        <v>0.84399999999999997</v>
      </c>
      <c r="D8944" s="114">
        <v>0.72699999999999998</v>
      </c>
      <c r="E8944" s="114">
        <v>0.20499999999999999</v>
      </c>
      <c r="F8944" s="114">
        <v>0.65</v>
      </c>
      <c r="G8944" s="114">
        <v>2.117</v>
      </c>
      <c r="H8944" s="114">
        <v>1.5740000000000001</v>
      </c>
      <c r="I8944" s="114">
        <v>0.222</v>
      </c>
      <c r="J8944" s="114">
        <v>0.53900000000000003</v>
      </c>
      <c r="K8944" s="114">
        <v>1.0189999999999999</v>
      </c>
      <c r="L8944" s="114">
        <v>0.42499999999999999</v>
      </c>
      <c r="M8944" s="114">
        <v>6.9779999999999998</v>
      </c>
      <c r="N8944" s="114">
        <v>0.34499999999999997</v>
      </c>
      <c r="O8944" s="114">
        <v>1.3089999999999999</v>
      </c>
      <c r="P8944" s="112" t="s">
        <v>3036</v>
      </c>
      <c r="Q8944" s="112" t="s">
        <v>3033</v>
      </c>
      <c r="R8944" s="114">
        <v>0.84299999999999997</v>
      </c>
      <c r="S8944" s="114">
        <v>7.5999999999999998E-2</v>
      </c>
    </row>
    <row r="8945" spans="1:19" ht="10.5" x14ac:dyDescent="0.15">
      <c r="A8945" s="93"/>
    </row>
    <row r="8946" spans="1:19" x14ac:dyDescent="0.15">
      <c r="A8946" s="106"/>
      <c r="B8946" s="69" t="s">
        <v>5161</v>
      </c>
    </row>
    <row r="8947" spans="1:19" ht="9.75" thickBot="1" x14ac:dyDescent="0.2">
      <c r="A8947" s="64" t="s">
        <v>6926</v>
      </c>
    </row>
    <row r="8948" spans="1:19" ht="11.25" thickBot="1" x14ac:dyDescent="0.2">
      <c r="A8948" s="87" t="s">
        <v>345</v>
      </c>
      <c r="B8948" s="87" t="s">
        <v>346</v>
      </c>
      <c r="C8948" s="107" t="s">
        <v>1</v>
      </c>
      <c r="D8948" s="107" t="s">
        <v>2</v>
      </c>
      <c r="E8948" s="107" t="s">
        <v>3</v>
      </c>
      <c r="F8948" s="107" t="s">
        <v>4</v>
      </c>
      <c r="G8948" s="107" t="s">
        <v>5</v>
      </c>
      <c r="H8948" s="107" t="s">
        <v>6</v>
      </c>
      <c r="I8948" s="108" t="s">
        <v>7</v>
      </c>
      <c r="J8948" s="108" t="s">
        <v>8</v>
      </c>
      <c r="K8948" s="107" t="s">
        <v>9</v>
      </c>
      <c r="L8948" s="107" t="s">
        <v>10</v>
      </c>
      <c r="M8948" s="107" t="s">
        <v>11</v>
      </c>
      <c r="N8948" s="107" t="s">
        <v>12</v>
      </c>
      <c r="O8948" s="107" t="s">
        <v>13</v>
      </c>
      <c r="P8948" s="107" t="s">
        <v>14</v>
      </c>
      <c r="Q8948" s="107" t="s">
        <v>15</v>
      </c>
      <c r="R8948" s="107" t="s">
        <v>16</v>
      </c>
      <c r="S8948" s="107" t="s">
        <v>17</v>
      </c>
    </row>
    <row r="8949" spans="1:19" ht="11.25" thickBot="1" x14ac:dyDescent="0.2">
      <c r="A8949" s="88">
        <v>1</v>
      </c>
      <c r="B8949" s="109">
        <v>2.1643518518518518E-3</v>
      </c>
      <c r="C8949" s="110" t="s">
        <v>10819</v>
      </c>
      <c r="D8949" s="110" t="s">
        <v>10820</v>
      </c>
      <c r="E8949" s="110" t="s">
        <v>10821</v>
      </c>
      <c r="F8949" s="110" t="s">
        <v>10822</v>
      </c>
      <c r="G8949" s="110" t="s">
        <v>10823</v>
      </c>
      <c r="H8949" s="110" t="s">
        <v>10824</v>
      </c>
      <c r="I8949" s="119">
        <v>78637.131999999998</v>
      </c>
      <c r="J8949" s="112" t="s">
        <v>10825</v>
      </c>
      <c r="K8949" s="110" t="s">
        <v>10826</v>
      </c>
      <c r="L8949" s="89">
        <v>272464.11</v>
      </c>
      <c r="M8949" s="89">
        <v>92907.702999999994</v>
      </c>
      <c r="N8949" s="110" t="s">
        <v>10827</v>
      </c>
      <c r="O8949" s="110" t="s">
        <v>10828</v>
      </c>
      <c r="P8949" s="89">
        <v>105188.88</v>
      </c>
      <c r="Q8949" s="89">
        <v>60992.150999999998</v>
      </c>
      <c r="R8949" s="110" t="s">
        <v>10829</v>
      </c>
      <c r="S8949" s="110" t="s">
        <v>10830</v>
      </c>
    </row>
    <row r="8950" spans="1:19" ht="11.25" thickBot="1" x14ac:dyDescent="0.2">
      <c r="A8950" s="93"/>
    </row>
    <row r="8951" spans="1:19" ht="11.25" thickBot="1" x14ac:dyDescent="0.2">
      <c r="A8951" s="88">
        <v>2</v>
      </c>
      <c r="B8951" s="109">
        <v>2.3263888888888887E-3</v>
      </c>
      <c r="C8951" s="110" t="s">
        <v>10831</v>
      </c>
      <c r="D8951" s="110" t="s">
        <v>10832</v>
      </c>
      <c r="E8951" s="110" t="s">
        <v>10833</v>
      </c>
      <c r="F8951" s="110" t="s">
        <v>10834</v>
      </c>
      <c r="G8951" s="110" t="s">
        <v>10835</v>
      </c>
      <c r="H8951" s="110" t="s">
        <v>10836</v>
      </c>
      <c r="I8951" s="119">
        <v>80130.807000000001</v>
      </c>
      <c r="J8951" s="112" t="s">
        <v>10837</v>
      </c>
      <c r="K8951" s="110" t="s">
        <v>10838</v>
      </c>
      <c r="L8951" s="89">
        <v>273221.93</v>
      </c>
      <c r="M8951" s="89">
        <v>93498.337</v>
      </c>
      <c r="N8951" s="110" t="s">
        <v>10839</v>
      </c>
      <c r="O8951" s="110" t="s">
        <v>10840</v>
      </c>
      <c r="P8951" s="89">
        <v>105174.81</v>
      </c>
      <c r="Q8951" s="89">
        <v>60903.892999999996</v>
      </c>
      <c r="R8951" s="110" t="s">
        <v>10841</v>
      </c>
      <c r="S8951" s="110" t="s">
        <v>10842</v>
      </c>
    </row>
    <row r="8952" spans="1:19" ht="11.25" thickBot="1" x14ac:dyDescent="0.2">
      <c r="A8952" s="93"/>
    </row>
    <row r="8953" spans="1:19" ht="11.25" thickBot="1" x14ac:dyDescent="0.2">
      <c r="A8953" s="88">
        <v>3</v>
      </c>
      <c r="B8953" s="109">
        <v>2.5000000000000001E-3</v>
      </c>
      <c r="C8953" s="110" t="s">
        <v>10843</v>
      </c>
      <c r="D8953" s="110" t="s">
        <v>10844</v>
      </c>
      <c r="E8953" s="110" t="s">
        <v>10845</v>
      </c>
      <c r="F8953" s="110" t="s">
        <v>10846</v>
      </c>
      <c r="G8953" s="110" t="s">
        <v>10847</v>
      </c>
      <c r="H8953" s="110" t="s">
        <v>10848</v>
      </c>
      <c r="I8953" s="119">
        <v>80472.119000000006</v>
      </c>
      <c r="J8953" s="112" t="s">
        <v>10849</v>
      </c>
      <c r="K8953" s="110" t="s">
        <v>10850</v>
      </c>
      <c r="L8953" s="89">
        <v>273484.34000000003</v>
      </c>
      <c r="M8953" s="89">
        <v>94314.001000000004</v>
      </c>
      <c r="N8953" s="110" t="s">
        <v>10851</v>
      </c>
      <c r="O8953" s="110" t="s">
        <v>10852</v>
      </c>
      <c r="P8953" s="89">
        <v>105758.76</v>
      </c>
      <c r="Q8953" s="89">
        <v>61231.851999999999</v>
      </c>
      <c r="R8953" s="110" t="s">
        <v>10853</v>
      </c>
      <c r="S8953" s="110" t="s">
        <v>10854</v>
      </c>
    </row>
    <row r="8954" spans="1:19" ht="11.25" thickBot="1" x14ac:dyDescent="0.2">
      <c r="A8954" s="93"/>
    </row>
    <row r="8955" spans="1:19" ht="11.25" thickBot="1" x14ac:dyDescent="0.2">
      <c r="A8955" s="113" t="s">
        <v>352</v>
      </c>
      <c r="B8955" s="93"/>
      <c r="C8955" s="110" t="s">
        <v>10855</v>
      </c>
      <c r="D8955" s="110" t="s">
        <v>10856</v>
      </c>
      <c r="E8955" s="110" t="s">
        <v>10857</v>
      </c>
      <c r="F8955" s="110" t="s">
        <v>10858</v>
      </c>
      <c r="G8955" s="110" t="s">
        <v>10859</v>
      </c>
      <c r="H8955" s="110" t="s">
        <v>10860</v>
      </c>
      <c r="I8955" s="118">
        <v>79746.686000000002</v>
      </c>
      <c r="J8955" s="112" t="s">
        <v>10861</v>
      </c>
      <c r="K8955" s="110" t="s">
        <v>10862</v>
      </c>
      <c r="L8955" s="114">
        <v>273056.78999999998</v>
      </c>
      <c r="M8955" s="114">
        <v>93573.346999999994</v>
      </c>
      <c r="N8955" s="110" t="s">
        <v>10863</v>
      </c>
      <c r="O8955" s="110" t="s">
        <v>10864</v>
      </c>
      <c r="P8955" s="114">
        <v>105374.15</v>
      </c>
      <c r="Q8955" s="114">
        <v>61042.631999999998</v>
      </c>
      <c r="R8955" s="110" t="s">
        <v>10865</v>
      </c>
      <c r="S8955" s="110" t="s">
        <v>10866</v>
      </c>
    </row>
    <row r="8956" spans="1:19" ht="11.25" thickBot="1" x14ac:dyDescent="0.2">
      <c r="A8956" s="93"/>
    </row>
    <row r="8957" spans="1:19" ht="11.25" thickBot="1" x14ac:dyDescent="0.2">
      <c r="A8957" s="116" t="s">
        <v>355</v>
      </c>
      <c r="B8957" s="93"/>
      <c r="C8957" s="110" t="s">
        <v>10867</v>
      </c>
      <c r="D8957" s="110" t="s">
        <v>10868</v>
      </c>
      <c r="E8957" s="110" t="s">
        <v>10869</v>
      </c>
      <c r="F8957" s="110" t="s">
        <v>10870</v>
      </c>
      <c r="G8957" s="110" t="s">
        <v>10871</v>
      </c>
      <c r="H8957" s="110" t="s">
        <v>10872</v>
      </c>
      <c r="I8957" s="118">
        <v>975.93899999999996</v>
      </c>
      <c r="J8957" s="112" t="s">
        <v>10873</v>
      </c>
      <c r="K8957" s="110" t="s">
        <v>10874</v>
      </c>
      <c r="L8957" s="114">
        <v>529.78700000000003</v>
      </c>
      <c r="M8957" s="114">
        <v>706.14300000000003</v>
      </c>
      <c r="N8957" s="110" t="s">
        <v>10875</v>
      </c>
      <c r="O8957" s="110" t="s">
        <v>10876</v>
      </c>
      <c r="P8957" s="114">
        <v>333.15300000000002</v>
      </c>
      <c r="Q8957" s="114">
        <v>169.70699999999999</v>
      </c>
      <c r="R8957" s="110" t="s">
        <v>10877</v>
      </c>
      <c r="S8957" s="110" t="s">
        <v>10878</v>
      </c>
    </row>
    <row r="8958" spans="1:19" ht="11.25" thickBot="1" x14ac:dyDescent="0.2">
      <c r="A8958" s="93"/>
    </row>
    <row r="8959" spans="1:19" ht="11.25" thickBot="1" x14ac:dyDescent="0.2">
      <c r="A8959" s="117" t="s">
        <v>358</v>
      </c>
      <c r="B8959" s="93"/>
      <c r="C8959" s="110" t="s">
        <v>380</v>
      </c>
      <c r="D8959" s="110" t="s">
        <v>10879</v>
      </c>
      <c r="E8959" s="110" t="s">
        <v>1587</v>
      </c>
      <c r="F8959" s="110" t="s">
        <v>3157</v>
      </c>
      <c r="G8959" s="110" t="s">
        <v>3152</v>
      </c>
      <c r="H8959" s="110" t="s">
        <v>10880</v>
      </c>
      <c r="I8959" s="118">
        <v>1.224</v>
      </c>
      <c r="J8959" s="112" t="s">
        <v>5224</v>
      </c>
      <c r="K8959" s="110" t="s">
        <v>665</v>
      </c>
      <c r="L8959" s="114">
        <v>0.19400000000000001</v>
      </c>
      <c r="M8959" s="114">
        <v>0.755</v>
      </c>
      <c r="N8959" s="110" t="s">
        <v>2245</v>
      </c>
      <c r="O8959" s="110" t="s">
        <v>2889</v>
      </c>
      <c r="P8959" s="114">
        <v>0.316</v>
      </c>
      <c r="Q8959" s="114">
        <v>0.27800000000000002</v>
      </c>
      <c r="R8959" s="110" t="s">
        <v>10881</v>
      </c>
      <c r="S8959" s="110" t="s">
        <v>10882</v>
      </c>
    </row>
    <row r="8960" spans="1:19" ht="11.25" thickBot="1" x14ac:dyDescent="0.2">
      <c r="A8960" s="93"/>
    </row>
    <row r="8961" spans="1:19" ht="11.25" thickBot="1" x14ac:dyDescent="0.2">
      <c r="A8961" s="87" t="s">
        <v>345</v>
      </c>
      <c r="B8961" s="87" t="s">
        <v>346</v>
      </c>
      <c r="C8961" s="107" t="s">
        <v>18</v>
      </c>
      <c r="D8961" s="108" t="s">
        <v>19</v>
      </c>
      <c r="E8961" s="108" t="s">
        <v>20</v>
      </c>
      <c r="F8961" s="107" t="s">
        <v>21</v>
      </c>
      <c r="G8961" s="107" t="s">
        <v>22</v>
      </c>
      <c r="H8961" s="107" t="s">
        <v>23</v>
      </c>
      <c r="I8961" s="107" t="s">
        <v>24</v>
      </c>
      <c r="J8961" s="108" t="s">
        <v>25</v>
      </c>
      <c r="K8961" s="108" t="s">
        <v>26</v>
      </c>
      <c r="L8961" s="107" t="s">
        <v>27</v>
      </c>
      <c r="M8961" s="107" t="s">
        <v>28</v>
      </c>
      <c r="N8961" s="107" t="s">
        <v>29</v>
      </c>
      <c r="O8961" s="107" t="s">
        <v>30</v>
      </c>
      <c r="P8961" s="107" t="s">
        <v>31</v>
      </c>
      <c r="Q8961" s="107" t="s">
        <v>32</v>
      </c>
      <c r="R8961" s="107" t="s">
        <v>33</v>
      </c>
      <c r="S8961" s="108" t="s">
        <v>34</v>
      </c>
    </row>
    <row r="8962" spans="1:19" ht="11.25" thickBot="1" x14ac:dyDescent="0.2">
      <c r="A8962" s="88">
        <v>1</v>
      </c>
      <c r="B8962" s="109">
        <v>2.1643518518518518E-3</v>
      </c>
      <c r="C8962" s="89">
        <v>568632.76</v>
      </c>
      <c r="D8962" s="119">
        <v>70269.307000000001</v>
      </c>
      <c r="E8962" s="119">
        <v>1434539.9</v>
      </c>
      <c r="F8962" s="89">
        <v>1157.0319999999999</v>
      </c>
      <c r="G8962" s="89">
        <v>80</v>
      </c>
      <c r="H8962" s="89">
        <v>116627.54</v>
      </c>
      <c r="I8962" s="110" t="s">
        <v>10883</v>
      </c>
      <c r="J8962" s="119">
        <v>675719.44</v>
      </c>
      <c r="K8962" s="112" t="s">
        <v>10884</v>
      </c>
      <c r="L8962" s="110" t="s">
        <v>10885</v>
      </c>
      <c r="M8962" s="89">
        <v>54153.290999999997</v>
      </c>
      <c r="N8962" s="89">
        <v>23</v>
      </c>
      <c r="O8962" s="89">
        <v>244.001</v>
      </c>
      <c r="P8962" s="89">
        <v>548.00699999999995</v>
      </c>
      <c r="Q8962" s="89">
        <v>111236.17</v>
      </c>
      <c r="R8962" s="89">
        <v>8412.6980000000003</v>
      </c>
      <c r="S8962" s="119">
        <v>1180872.7</v>
      </c>
    </row>
    <row r="8963" spans="1:19" ht="11.25" thickBot="1" x14ac:dyDescent="0.2">
      <c r="A8963" s="93"/>
    </row>
    <row r="8964" spans="1:19" ht="11.25" thickBot="1" x14ac:dyDescent="0.2">
      <c r="A8964" s="88">
        <v>2</v>
      </c>
      <c r="B8964" s="109">
        <v>2.3263888888888887E-3</v>
      </c>
      <c r="C8964" s="89">
        <v>570614.86</v>
      </c>
      <c r="D8964" s="119">
        <v>70950.61</v>
      </c>
      <c r="E8964" s="119">
        <v>1440314.6</v>
      </c>
      <c r="F8964" s="89">
        <v>1220.0360000000001</v>
      </c>
      <c r="G8964" s="89">
        <v>79</v>
      </c>
      <c r="H8964" s="89">
        <v>117841.34</v>
      </c>
      <c r="I8964" s="110" t="s">
        <v>10886</v>
      </c>
      <c r="J8964" s="119">
        <v>686678.17</v>
      </c>
      <c r="K8964" s="112" t="s">
        <v>10887</v>
      </c>
      <c r="L8964" s="110" t="s">
        <v>10888</v>
      </c>
      <c r="M8964" s="89">
        <v>54168.33</v>
      </c>
      <c r="N8964" s="89">
        <v>23</v>
      </c>
      <c r="O8964" s="89">
        <v>244.001</v>
      </c>
      <c r="P8964" s="89">
        <v>560.00800000000004</v>
      </c>
      <c r="Q8964" s="89">
        <v>111088.39</v>
      </c>
      <c r="R8964" s="89">
        <v>8038.5510000000004</v>
      </c>
      <c r="S8964" s="119">
        <v>1196442.3999999999</v>
      </c>
    </row>
    <row r="8965" spans="1:19" ht="11.25" thickBot="1" x14ac:dyDescent="0.2">
      <c r="A8965" s="93"/>
    </row>
    <row r="8966" spans="1:19" ht="11.25" thickBot="1" x14ac:dyDescent="0.2">
      <c r="A8966" s="88">
        <v>3</v>
      </c>
      <c r="B8966" s="109">
        <v>2.5000000000000001E-3</v>
      </c>
      <c r="C8966" s="89">
        <v>568410.81999999995</v>
      </c>
      <c r="D8966" s="119">
        <v>71403.153000000006</v>
      </c>
      <c r="E8966" s="119">
        <v>1434980.7</v>
      </c>
      <c r="F8966" s="89">
        <v>1208.0350000000001</v>
      </c>
      <c r="G8966" s="89">
        <v>107</v>
      </c>
      <c r="H8966" s="89">
        <v>117239.96</v>
      </c>
      <c r="I8966" s="110" t="s">
        <v>10889</v>
      </c>
      <c r="J8966" s="119">
        <v>683542.54</v>
      </c>
      <c r="K8966" s="112" t="s">
        <v>10890</v>
      </c>
      <c r="L8966" s="110" t="s">
        <v>10891</v>
      </c>
      <c r="M8966" s="89">
        <v>54251.546000000002</v>
      </c>
      <c r="N8966" s="89">
        <v>16</v>
      </c>
      <c r="O8966" s="89">
        <v>262.00200000000001</v>
      </c>
      <c r="P8966" s="89">
        <v>573.00800000000004</v>
      </c>
      <c r="Q8966" s="89">
        <v>109891.06</v>
      </c>
      <c r="R8966" s="89">
        <v>8149.5940000000001</v>
      </c>
      <c r="S8966" s="119">
        <v>1200981.8</v>
      </c>
    </row>
    <row r="8967" spans="1:19" ht="11.25" thickBot="1" x14ac:dyDescent="0.2">
      <c r="A8967" s="93"/>
    </row>
    <row r="8968" spans="1:19" ht="11.25" thickBot="1" x14ac:dyDescent="0.2">
      <c r="A8968" s="113" t="s">
        <v>352</v>
      </c>
      <c r="B8968" s="93"/>
      <c r="C8968" s="114">
        <v>569219.48</v>
      </c>
      <c r="D8968" s="118">
        <v>70874.357000000004</v>
      </c>
      <c r="E8968" s="118">
        <v>1436611.7</v>
      </c>
      <c r="F8968" s="114">
        <v>1195.0340000000001</v>
      </c>
      <c r="G8968" s="114">
        <v>88.667000000000002</v>
      </c>
      <c r="H8968" s="114">
        <v>117236.28</v>
      </c>
      <c r="I8968" s="110" t="s">
        <v>10892</v>
      </c>
      <c r="J8968" s="118">
        <v>681980.05</v>
      </c>
      <c r="K8968" s="112" t="s">
        <v>10893</v>
      </c>
      <c r="L8968" s="110" t="s">
        <v>10894</v>
      </c>
      <c r="M8968" s="114">
        <v>54191.055</v>
      </c>
      <c r="N8968" s="114">
        <v>20.667000000000002</v>
      </c>
      <c r="O8968" s="114">
        <v>250.00200000000001</v>
      </c>
      <c r="P8968" s="114">
        <v>560.34100000000001</v>
      </c>
      <c r="Q8968" s="114">
        <v>110738.54</v>
      </c>
      <c r="R8968" s="114">
        <v>8200.2810000000009</v>
      </c>
      <c r="S8968" s="118">
        <v>1192765.6000000001</v>
      </c>
    </row>
    <row r="8969" spans="1:19" ht="11.25" thickBot="1" x14ac:dyDescent="0.2">
      <c r="A8969" s="93"/>
    </row>
    <row r="8970" spans="1:19" ht="11.25" thickBot="1" x14ac:dyDescent="0.2">
      <c r="A8970" s="116" t="s">
        <v>355</v>
      </c>
      <c r="B8970" s="93"/>
      <c r="C8970" s="114">
        <v>1213.519</v>
      </c>
      <c r="D8970" s="118">
        <v>570.75599999999997</v>
      </c>
      <c r="E8970" s="118">
        <v>3214.3409999999999</v>
      </c>
      <c r="F8970" s="114">
        <v>33.453000000000003</v>
      </c>
      <c r="G8970" s="114">
        <v>15.885</v>
      </c>
      <c r="H8970" s="114">
        <v>606.90899999999999</v>
      </c>
      <c r="I8970" s="110" t="s">
        <v>10895</v>
      </c>
      <c r="J8970" s="118">
        <v>5643.9740000000002</v>
      </c>
      <c r="K8970" s="112" t="s">
        <v>10896</v>
      </c>
      <c r="L8970" s="110" t="s">
        <v>10897</v>
      </c>
      <c r="M8970" s="114">
        <v>52.923000000000002</v>
      </c>
      <c r="N8970" s="114">
        <v>4.0410000000000004</v>
      </c>
      <c r="O8970" s="114">
        <v>10.391999999999999</v>
      </c>
      <c r="P8970" s="114">
        <v>12.504</v>
      </c>
      <c r="Q8970" s="114">
        <v>737.64800000000002</v>
      </c>
      <c r="R8970" s="114">
        <v>192.155</v>
      </c>
      <c r="S8970" s="118">
        <v>10546.688</v>
      </c>
    </row>
    <row r="8971" spans="1:19" ht="11.25" thickBot="1" x14ac:dyDescent="0.2">
      <c r="A8971" s="93"/>
    </row>
    <row r="8972" spans="1:19" ht="11.25" thickBot="1" x14ac:dyDescent="0.2">
      <c r="A8972" s="117" t="s">
        <v>358</v>
      </c>
      <c r="B8972" s="93"/>
      <c r="C8972" s="114">
        <v>0.21299999999999999</v>
      </c>
      <c r="D8972" s="118">
        <v>0.80500000000000005</v>
      </c>
      <c r="E8972" s="118">
        <v>0.224</v>
      </c>
      <c r="F8972" s="114">
        <v>2.7989999999999999</v>
      </c>
      <c r="G8972" s="114">
        <v>17.914999999999999</v>
      </c>
      <c r="H8972" s="114">
        <v>0.51800000000000002</v>
      </c>
      <c r="I8972" s="110" t="s">
        <v>10898</v>
      </c>
      <c r="J8972" s="118">
        <v>0.82799999999999996</v>
      </c>
      <c r="K8972" s="112" t="s">
        <v>5243</v>
      </c>
      <c r="L8972" s="110" t="s">
        <v>1393</v>
      </c>
      <c r="M8972" s="114">
        <v>9.8000000000000004E-2</v>
      </c>
      <c r="N8972" s="114">
        <v>19.555</v>
      </c>
      <c r="O8972" s="114">
        <v>4.157</v>
      </c>
      <c r="P8972" s="114">
        <v>2.2309999999999999</v>
      </c>
      <c r="Q8972" s="114">
        <v>0.66600000000000004</v>
      </c>
      <c r="R8972" s="114">
        <v>2.343</v>
      </c>
      <c r="S8972" s="118">
        <v>0.88400000000000001</v>
      </c>
    </row>
    <row r="8973" spans="1:19" ht="11.25" thickBot="1" x14ac:dyDescent="0.2">
      <c r="A8973" s="93"/>
    </row>
    <row r="8974" spans="1:19" ht="11.25" thickBot="1" x14ac:dyDescent="0.2">
      <c r="A8974" s="87" t="s">
        <v>345</v>
      </c>
      <c r="B8974" s="87" t="s">
        <v>346</v>
      </c>
      <c r="C8974" s="108" t="s">
        <v>35</v>
      </c>
      <c r="D8974" s="107" t="s">
        <v>36</v>
      </c>
      <c r="E8974" s="107" t="s">
        <v>37</v>
      </c>
      <c r="F8974" s="107" t="s">
        <v>38</v>
      </c>
      <c r="G8974" s="107" t="s">
        <v>39</v>
      </c>
      <c r="H8974" s="107" t="s">
        <v>40</v>
      </c>
      <c r="I8974" s="107" t="s">
        <v>41</v>
      </c>
      <c r="J8974" s="107" t="s">
        <v>42</v>
      </c>
      <c r="K8974" s="107" t="s">
        <v>43</v>
      </c>
      <c r="L8974" s="107" t="s">
        <v>44</v>
      </c>
      <c r="M8974" s="107" t="s">
        <v>45</v>
      </c>
      <c r="N8974" s="107" t="s">
        <v>46</v>
      </c>
      <c r="O8974" s="107" t="s">
        <v>47</v>
      </c>
      <c r="P8974" s="107" t="s">
        <v>48</v>
      </c>
      <c r="Q8974" s="107" t="s">
        <v>49</v>
      </c>
      <c r="R8974" s="107" t="s">
        <v>50</v>
      </c>
      <c r="S8974" s="107" t="s">
        <v>51</v>
      </c>
    </row>
    <row r="8975" spans="1:19" ht="11.25" thickBot="1" x14ac:dyDescent="0.2">
      <c r="A8975" s="88">
        <v>1</v>
      </c>
      <c r="B8975" s="109">
        <v>2.1643518518518518E-3</v>
      </c>
      <c r="C8975" s="112" t="s">
        <v>10899</v>
      </c>
      <c r="D8975" s="110" t="s">
        <v>10900</v>
      </c>
      <c r="E8975" s="89">
        <v>25608.73</v>
      </c>
      <c r="F8975" s="89">
        <v>583.00800000000004</v>
      </c>
      <c r="G8975" s="89">
        <v>6865.1310000000003</v>
      </c>
      <c r="H8975" s="89">
        <v>1476247.7</v>
      </c>
      <c r="I8975" s="110" t="s">
        <v>10901</v>
      </c>
      <c r="J8975" s="89">
        <v>338194.92</v>
      </c>
      <c r="K8975" s="89">
        <v>797208.64</v>
      </c>
      <c r="L8975" s="89">
        <v>107796.16</v>
      </c>
      <c r="M8975" s="89">
        <v>80991.123999999996</v>
      </c>
      <c r="N8975" s="89">
        <v>16004.145</v>
      </c>
      <c r="O8975" s="89">
        <v>13112.125</v>
      </c>
      <c r="P8975" s="89">
        <v>19033.690999999999</v>
      </c>
      <c r="Q8975" s="89">
        <v>16479.514999999999</v>
      </c>
      <c r="R8975" s="89">
        <v>21095.674999999999</v>
      </c>
      <c r="S8975" s="89">
        <v>15568.815000000001</v>
      </c>
    </row>
    <row r="8976" spans="1:19" ht="11.25" thickBot="1" x14ac:dyDescent="0.2">
      <c r="A8976" s="93"/>
    </row>
    <row r="8977" spans="1:19" ht="11.25" thickBot="1" x14ac:dyDescent="0.2">
      <c r="A8977" s="88">
        <v>2</v>
      </c>
      <c r="B8977" s="109">
        <v>2.3263888888888887E-3</v>
      </c>
      <c r="C8977" s="112" t="s">
        <v>10902</v>
      </c>
      <c r="D8977" s="110" t="s">
        <v>10903</v>
      </c>
      <c r="E8977" s="89">
        <v>25586.703000000001</v>
      </c>
      <c r="F8977" s="89">
        <v>570.00800000000004</v>
      </c>
      <c r="G8977" s="89">
        <v>6921.15</v>
      </c>
      <c r="H8977" s="89">
        <v>1464148</v>
      </c>
      <c r="I8977" s="110" t="s">
        <v>10904</v>
      </c>
      <c r="J8977" s="89">
        <v>335350.49</v>
      </c>
      <c r="K8977" s="89">
        <v>799533.23</v>
      </c>
      <c r="L8977" s="89">
        <v>107996.19</v>
      </c>
      <c r="M8977" s="89">
        <v>80620.691000000006</v>
      </c>
      <c r="N8977" s="89">
        <v>15799.989</v>
      </c>
      <c r="O8977" s="89">
        <v>13410.315000000001</v>
      </c>
      <c r="P8977" s="89">
        <v>19048.704000000002</v>
      </c>
      <c r="Q8977" s="89">
        <v>16735.719000000001</v>
      </c>
      <c r="R8977" s="89">
        <v>21076.655999999999</v>
      </c>
      <c r="S8977" s="89">
        <v>15587.829</v>
      </c>
    </row>
    <row r="8978" spans="1:19" ht="11.25" thickBot="1" x14ac:dyDescent="0.2">
      <c r="A8978" s="93"/>
    </row>
    <row r="8979" spans="1:19" ht="11.25" thickBot="1" x14ac:dyDescent="0.2">
      <c r="A8979" s="88">
        <v>3</v>
      </c>
      <c r="B8979" s="109">
        <v>2.5000000000000001E-3</v>
      </c>
      <c r="C8979" s="112" t="s">
        <v>10905</v>
      </c>
      <c r="D8979" s="110" t="s">
        <v>10906</v>
      </c>
      <c r="E8979" s="89">
        <v>25456.543000000001</v>
      </c>
      <c r="F8979" s="89">
        <v>546.00699999999995</v>
      </c>
      <c r="G8979" s="89">
        <v>7142.2240000000002</v>
      </c>
      <c r="H8979" s="89">
        <v>1467521.4</v>
      </c>
      <c r="I8979" s="110" t="s">
        <v>10907</v>
      </c>
      <c r="J8979" s="89">
        <v>334449.17</v>
      </c>
      <c r="K8979" s="89">
        <v>793402.4</v>
      </c>
      <c r="L8979" s="89">
        <v>107404.14</v>
      </c>
      <c r="M8979" s="89">
        <v>80365.709000000003</v>
      </c>
      <c r="N8979" s="89">
        <v>15710.922</v>
      </c>
      <c r="O8979" s="89">
        <v>12889.986000000001</v>
      </c>
      <c r="P8979" s="89">
        <v>18596.295999999998</v>
      </c>
      <c r="Q8979" s="89">
        <v>16517.544999999998</v>
      </c>
      <c r="R8979" s="89">
        <v>20978.557000000001</v>
      </c>
      <c r="S8979" s="89">
        <v>15354.656000000001</v>
      </c>
    </row>
    <row r="8980" spans="1:19" ht="11.25" thickBot="1" x14ac:dyDescent="0.2">
      <c r="A8980" s="93"/>
    </row>
    <row r="8981" spans="1:19" ht="11.25" thickBot="1" x14ac:dyDescent="0.2">
      <c r="A8981" s="113" t="s">
        <v>352</v>
      </c>
      <c r="B8981" s="93"/>
      <c r="C8981" s="112" t="s">
        <v>10908</v>
      </c>
      <c r="D8981" s="110" t="s">
        <v>10909</v>
      </c>
      <c r="E8981" s="114">
        <v>25550.659</v>
      </c>
      <c r="F8981" s="114">
        <v>566.34100000000001</v>
      </c>
      <c r="G8981" s="114">
        <v>6976.1679999999997</v>
      </c>
      <c r="H8981" s="114">
        <v>1469305.7</v>
      </c>
      <c r="I8981" s="110" t="s">
        <v>10910</v>
      </c>
      <c r="J8981" s="114">
        <v>335998.19</v>
      </c>
      <c r="K8981" s="114">
        <v>796714.76</v>
      </c>
      <c r="L8981" s="114">
        <v>107732.17</v>
      </c>
      <c r="M8981" s="114">
        <v>80659.175000000003</v>
      </c>
      <c r="N8981" s="114">
        <v>15838.352000000001</v>
      </c>
      <c r="O8981" s="114">
        <v>13137.475</v>
      </c>
      <c r="P8981" s="114">
        <v>18892.897000000001</v>
      </c>
      <c r="Q8981" s="114">
        <v>16577.593000000001</v>
      </c>
      <c r="R8981" s="114">
        <v>21050.295999999998</v>
      </c>
      <c r="S8981" s="114">
        <v>15503.767</v>
      </c>
    </row>
    <row r="8982" spans="1:19" ht="11.25" thickBot="1" x14ac:dyDescent="0.2">
      <c r="A8982" s="93"/>
    </row>
    <row r="8983" spans="1:19" ht="11.25" thickBot="1" x14ac:dyDescent="0.2">
      <c r="A8983" s="116" t="s">
        <v>355</v>
      </c>
      <c r="B8983" s="93"/>
      <c r="C8983" s="112" t="s">
        <v>10911</v>
      </c>
      <c r="D8983" s="110" t="s">
        <v>10912</v>
      </c>
      <c r="E8983" s="114">
        <v>82.247</v>
      </c>
      <c r="F8983" s="114">
        <v>18.771000000000001</v>
      </c>
      <c r="G8983" s="114">
        <v>146.511</v>
      </c>
      <c r="H8983" s="114">
        <v>6244.085</v>
      </c>
      <c r="I8983" s="110" t="s">
        <v>10913</v>
      </c>
      <c r="J8983" s="114">
        <v>1955.068</v>
      </c>
      <c r="K8983" s="114">
        <v>3095.1120000000001</v>
      </c>
      <c r="L8983" s="114">
        <v>301.16800000000001</v>
      </c>
      <c r="M8983" s="114">
        <v>314.47800000000001</v>
      </c>
      <c r="N8983" s="114">
        <v>150.32900000000001</v>
      </c>
      <c r="O8983" s="114">
        <v>261.089</v>
      </c>
      <c r="P8983" s="114">
        <v>256.97399999999999</v>
      </c>
      <c r="Q8983" s="114">
        <v>138.255</v>
      </c>
      <c r="R8983" s="114">
        <v>62.850999999999999</v>
      </c>
      <c r="S8983" s="114">
        <v>129.483</v>
      </c>
    </row>
    <row r="8984" spans="1:19" ht="11.25" thickBot="1" x14ac:dyDescent="0.2">
      <c r="A8984" s="93"/>
    </row>
    <row r="8985" spans="1:19" ht="11.25" thickBot="1" x14ac:dyDescent="0.2">
      <c r="A8985" s="117" t="s">
        <v>358</v>
      </c>
      <c r="B8985" s="93"/>
      <c r="C8985" s="112" t="s">
        <v>1169</v>
      </c>
      <c r="D8985" s="110" t="s">
        <v>962</v>
      </c>
      <c r="E8985" s="114">
        <v>0.32200000000000001</v>
      </c>
      <c r="F8985" s="114">
        <v>3.3140000000000001</v>
      </c>
      <c r="G8985" s="114">
        <v>2.1</v>
      </c>
      <c r="H8985" s="114">
        <v>0.42499999999999999</v>
      </c>
      <c r="I8985" s="110" t="s">
        <v>3036</v>
      </c>
      <c r="J8985" s="114">
        <v>0.58199999999999996</v>
      </c>
      <c r="K8985" s="114">
        <v>0.38800000000000001</v>
      </c>
      <c r="L8985" s="114">
        <v>0.28000000000000003</v>
      </c>
      <c r="M8985" s="114">
        <v>0.39</v>
      </c>
      <c r="N8985" s="114">
        <v>0.94899999999999995</v>
      </c>
      <c r="O8985" s="114">
        <v>1.9870000000000001</v>
      </c>
      <c r="P8985" s="114">
        <v>1.36</v>
      </c>
      <c r="Q8985" s="114">
        <v>0.83399999999999996</v>
      </c>
      <c r="R8985" s="114">
        <v>0.29899999999999999</v>
      </c>
      <c r="S8985" s="114">
        <v>0.83499999999999996</v>
      </c>
    </row>
    <row r="8986" spans="1:19" ht="11.25" thickBot="1" x14ac:dyDescent="0.2">
      <c r="A8986" s="93"/>
    </row>
    <row r="8987" spans="1:19" ht="11.25" thickBot="1" x14ac:dyDescent="0.2">
      <c r="A8987" s="87" t="s">
        <v>345</v>
      </c>
      <c r="B8987" s="87" t="s">
        <v>346</v>
      </c>
      <c r="C8987" s="107" t="s">
        <v>52</v>
      </c>
      <c r="D8987" s="107" t="s">
        <v>53</v>
      </c>
      <c r="E8987" s="107" t="s">
        <v>54</v>
      </c>
      <c r="F8987" s="107" t="s">
        <v>55</v>
      </c>
      <c r="G8987" s="107" t="s">
        <v>56</v>
      </c>
      <c r="H8987" s="107" t="s">
        <v>57</v>
      </c>
      <c r="I8987" s="107" t="s">
        <v>58</v>
      </c>
      <c r="J8987" s="107" t="s">
        <v>59</v>
      </c>
      <c r="K8987" s="107" t="s">
        <v>60</v>
      </c>
      <c r="L8987" s="107" t="s">
        <v>61</v>
      </c>
      <c r="M8987" s="107" t="s">
        <v>62</v>
      </c>
      <c r="N8987" s="107" t="s">
        <v>63</v>
      </c>
      <c r="O8987" s="107" t="s">
        <v>64</v>
      </c>
      <c r="P8987" s="108" t="s">
        <v>65</v>
      </c>
      <c r="Q8987" s="108" t="s">
        <v>66</v>
      </c>
      <c r="R8987" s="107" t="s">
        <v>67</v>
      </c>
      <c r="S8987" s="107" t="s">
        <v>68</v>
      </c>
    </row>
    <row r="8988" spans="1:19" ht="11.25" thickBot="1" x14ac:dyDescent="0.2">
      <c r="A8988" s="88">
        <v>1</v>
      </c>
      <c r="B8988" s="109">
        <v>2.1643518518518518E-3</v>
      </c>
      <c r="C8988" s="89">
        <v>14595.111000000001</v>
      </c>
      <c r="D8988" s="89">
        <v>5723.7860000000001</v>
      </c>
      <c r="E8988" s="89">
        <v>8470.7219999999998</v>
      </c>
      <c r="F8988" s="89">
        <v>5540.7370000000001</v>
      </c>
      <c r="G8988" s="89">
        <v>687060.47</v>
      </c>
      <c r="H8988" s="89">
        <v>133333.31</v>
      </c>
      <c r="I8988" s="89">
        <v>82</v>
      </c>
      <c r="J8988" s="89">
        <v>94</v>
      </c>
      <c r="K8988" s="89">
        <v>3259.2550000000001</v>
      </c>
      <c r="L8988" s="89">
        <v>3968.3780000000002</v>
      </c>
      <c r="M8988" s="89">
        <v>10689.742</v>
      </c>
      <c r="N8988" s="89">
        <v>3463.288</v>
      </c>
      <c r="O8988" s="89">
        <v>1155132.1000000001</v>
      </c>
      <c r="P8988" s="112" t="s">
        <v>10914</v>
      </c>
      <c r="Q8988" s="112" t="s">
        <v>10915</v>
      </c>
      <c r="R8988" s="89">
        <v>133248.76999999999</v>
      </c>
      <c r="S8988" s="89">
        <v>187669.49</v>
      </c>
    </row>
    <row r="8989" spans="1:19" ht="11.25" thickBot="1" x14ac:dyDescent="0.2">
      <c r="A8989" s="93"/>
    </row>
    <row r="8990" spans="1:19" ht="11.25" thickBot="1" x14ac:dyDescent="0.2">
      <c r="A8990" s="88">
        <v>2</v>
      </c>
      <c r="B8990" s="109">
        <v>2.3263888888888887E-3</v>
      </c>
      <c r="C8990" s="89">
        <v>14624.130999999999</v>
      </c>
      <c r="D8990" s="89">
        <v>5881.83</v>
      </c>
      <c r="E8990" s="89">
        <v>8360.6769999999997</v>
      </c>
      <c r="F8990" s="89">
        <v>5599.7529999999997</v>
      </c>
      <c r="G8990" s="89">
        <v>681188.28</v>
      </c>
      <c r="H8990" s="89">
        <v>132540.26999999999</v>
      </c>
      <c r="I8990" s="89">
        <v>81</v>
      </c>
      <c r="J8990" s="89">
        <v>101</v>
      </c>
      <c r="K8990" s="89">
        <v>3205.2469999999998</v>
      </c>
      <c r="L8990" s="89">
        <v>3861.3580000000002</v>
      </c>
      <c r="M8990" s="89">
        <v>10709.752</v>
      </c>
      <c r="N8990" s="89">
        <v>3447.2849999999999</v>
      </c>
      <c r="O8990" s="89">
        <v>1154049.5</v>
      </c>
      <c r="P8990" s="112" t="s">
        <v>10916</v>
      </c>
      <c r="Q8990" s="112" t="s">
        <v>10917</v>
      </c>
      <c r="R8990" s="89">
        <v>133273.93</v>
      </c>
      <c r="S8990" s="89">
        <v>182192.19</v>
      </c>
    </row>
    <row r="8991" spans="1:19" ht="11.25" thickBot="1" x14ac:dyDescent="0.2">
      <c r="A8991" s="93"/>
    </row>
    <row r="8992" spans="1:19" ht="11.25" thickBot="1" x14ac:dyDescent="0.2">
      <c r="A8992" s="88">
        <v>3</v>
      </c>
      <c r="B8992" s="109">
        <v>2.5000000000000001E-3</v>
      </c>
      <c r="C8992" s="89">
        <v>14530.065000000001</v>
      </c>
      <c r="D8992" s="89">
        <v>5822.8140000000003</v>
      </c>
      <c r="E8992" s="89">
        <v>8486.7279999999992</v>
      </c>
      <c r="F8992" s="89">
        <v>5661.7690000000002</v>
      </c>
      <c r="G8992" s="89">
        <v>681045.74</v>
      </c>
      <c r="H8992" s="89">
        <v>133382.62</v>
      </c>
      <c r="I8992" s="89">
        <v>62</v>
      </c>
      <c r="J8992" s="89">
        <v>105</v>
      </c>
      <c r="K8992" s="89">
        <v>3138.2359999999999</v>
      </c>
      <c r="L8992" s="89">
        <v>3828.3519999999999</v>
      </c>
      <c r="M8992" s="89">
        <v>10516.654</v>
      </c>
      <c r="N8992" s="89">
        <v>3458.2869999999998</v>
      </c>
      <c r="O8992" s="89">
        <v>1157690.3999999999</v>
      </c>
      <c r="P8992" s="112" t="s">
        <v>10918</v>
      </c>
      <c r="Q8992" s="112" t="s">
        <v>10919</v>
      </c>
      <c r="R8992" s="89">
        <v>132458.75</v>
      </c>
      <c r="S8992" s="89">
        <v>183355.33</v>
      </c>
    </row>
    <row r="8993" spans="1:19" ht="11.25" thickBot="1" x14ac:dyDescent="0.2">
      <c r="A8993" s="93"/>
    </row>
    <row r="8994" spans="1:19" ht="11.25" thickBot="1" x14ac:dyDescent="0.2">
      <c r="A8994" s="113" t="s">
        <v>352</v>
      </c>
      <c r="B8994" s="93"/>
      <c r="C8994" s="114">
        <v>14583.102000000001</v>
      </c>
      <c r="D8994" s="114">
        <v>5809.4769999999999</v>
      </c>
      <c r="E8994" s="114">
        <v>8439.3760000000002</v>
      </c>
      <c r="F8994" s="114">
        <v>5600.7529999999997</v>
      </c>
      <c r="G8994" s="114">
        <v>683098.16</v>
      </c>
      <c r="H8994" s="114">
        <v>133085.4</v>
      </c>
      <c r="I8994" s="114">
        <v>75</v>
      </c>
      <c r="J8994" s="114">
        <v>100</v>
      </c>
      <c r="K8994" s="114">
        <v>3200.913</v>
      </c>
      <c r="L8994" s="114">
        <v>3886.029</v>
      </c>
      <c r="M8994" s="114">
        <v>10638.716</v>
      </c>
      <c r="N8994" s="114">
        <v>3456.2869999999998</v>
      </c>
      <c r="O8994" s="114">
        <v>1155624</v>
      </c>
      <c r="P8994" s="112" t="s">
        <v>10920</v>
      </c>
      <c r="Q8994" s="112" t="s">
        <v>10921</v>
      </c>
      <c r="R8994" s="114">
        <v>132993.82</v>
      </c>
      <c r="S8994" s="114">
        <v>184405.67</v>
      </c>
    </row>
    <row r="8995" spans="1:19" ht="11.25" thickBot="1" x14ac:dyDescent="0.2">
      <c r="A8995" s="93"/>
    </row>
    <row r="8996" spans="1:19" ht="11.25" thickBot="1" x14ac:dyDescent="0.2">
      <c r="A8996" s="116" t="s">
        <v>355</v>
      </c>
      <c r="B8996" s="93"/>
      <c r="C8996" s="114">
        <v>48.168999999999997</v>
      </c>
      <c r="D8996" s="114">
        <v>79.861999999999995</v>
      </c>
      <c r="E8996" s="114">
        <v>68.623000000000005</v>
      </c>
      <c r="F8996" s="114">
        <v>60.521999999999998</v>
      </c>
      <c r="G8996" s="114">
        <v>3432.1970000000001</v>
      </c>
      <c r="H8996" s="114">
        <v>472.73899999999998</v>
      </c>
      <c r="I8996" s="114">
        <v>11.269</v>
      </c>
      <c r="J8996" s="114">
        <v>5.5679999999999996</v>
      </c>
      <c r="K8996" s="114">
        <v>60.625999999999998</v>
      </c>
      <c r="L8996" s="114">
        <v>73.200999999999993</v>
      </c>
      <c r="M8996" s="114">
        <v>106.181</v>
      </c>
      <c r="N8996" s="114">
        <v>8.1869999999999994</v>
      </c>
      <c r="O8996" s="114">
        <v>1869.6289999999999</v>
      </c>
      <c r="P8996" s="112" t="s">
        <v>10922</v>
      </c>
      <c r="Q8996" s="112" t="s">
        <v>10923</v>
      </c>
      <c r="R8996" s="114">
        <v>463.54899999999998</v>
      </c>
      <c r="S8996" s="114">
        <v>2885.76</v>
      </c>
    </row>
    <row r="8997" spans="1:19" ht="11.25" thickBot="1" x14ac:dyDescent="0.2">
      <c r="A8997" s="93"/>
    </row>
    <row r="8998" spans="1:19" ht="11.25" thickBot="1" x14ac:dyDescent="0.2">
      <c r="A8998" s="117" t="s">
        <v>358</v>
      </c>
      <c r="B8998" s="93"/>
      <c r="C8998" s="114">
        <v>0.33</v>
      </c>
      <c r="D8998" s="114">
        <v>1.375</v>
      </c>
      <c r="E8998" s="114">
        <v>0.81299999999999994</v>
      </c>
      <c r="F8998" s="114">
        <v>1.081</v>
      </c>
      <c r="G8998" s="114">
        <v>0.502</v>
      </c>
      <c r="H8998" s="114">
        <v>0.35499999999999998</v>
      </c>
      <c r="I8998" s="114">
        <v>15.026</v>
      </c>
      <c r="J8998" s="114">
        <v>5.5679999999999996</v>
      </c>
      <c r="K8998" s="114">
        <v>1.8939999999999999</v>
      </c>
      <c r="L8998" s="114">
        <v>1.8839999999999999</v>
      </c>
      <c r="M8998" s="114">
        <v>0.998</v>
      </c>
      <c r="N8998" s="114">
        <v>0.23699999999999999</v>
      </c>
      <c r="O8998" s="114">
        <v>0.16200000000000001</v>
      </c>
      <c r="P8998" s="112" t="s">
        <v>595</v>
      </c>
      <c r="Q8998" s="112" t="s">
        <v>3202</v>
      </c>
      <c r="R8998" s="114">
        <v>0.34899999999999998</v>
      </c>
      <c r="S8998" s="114">
        <v>1.5649999999999999</v>
      </c>
    </row>
    <row r="8999" spans="1:19" ht="10.5" x14ac:dyDescent="0.15">
      <c r="A8999" s="93"/>
    </row>
    <row r="9000" spans="1:19" x14ac:dyDescent="0.15">
      <c r="A9000" s="106"/>
      <c r="B9000" s="69" t="s">
        <v>5271</v>
      </c>
    </row>
    <row r="9001" spans="1:19" ht="9.75" thickBot="1" x14ac:dyDescent="0.2">
      <c r="A9001" s="64" t="s">
        <v>6926</v>
      </c>
    </row>
    <row r="9002" spans="1:19" ht="11.25" thickBot="1" x14ac:dyDescent="0.2">
      <c r="A9002" s="87" t="s">
        <v>345</v>
      </c>
      <c r="B9002" s="87" t="s">
        <v>346</v>
      </c>
      <c r="C9002" s="107" t="s">
        <v>1</v>
      </c>
      <c r="D9002" s="107" t="s">
        <v>2</v>
      </c>
      <c r="E9002" s="107" t="s">
        <v>3</v>
      </c>
      <c r="F9002" s="107" t="s">
        <v>4</v>
      </c>
      <c r="G9002" s="107" t="s">
        <v>5</v>
      </c>
      <c r="H9002" s="107" t="s">
        <v>6</v>
      </c>
      <c r="I9002" s="108" t="s">
        <v>7</v>
      </c>
      <c r="J9002" s="108" t="s">
        <v>8</v>
      </c>
      <c r="K9002" s="107" t="s">
        <v>9</v>
      </c>
      <c r="L9002" s="107" t="s">
        <v>10</v>
      </c>
      <c r="M9002" s="107" t="s">
        <v>11</v>
      </c>
      <c r="N9002" s="107" t="s">
        <v>12</v>
      </c>
      <c r="O9002" s="107" t="s">
        <v>13</v>
      </c>
      <c r="P9002" s="107" t="s">
        <v>14</v>
      </c>
      <c r="Q9002" s="107" t="s">
        <v>15</v>
      </c>
      <c r="R9002" s="107" t="s">
        <v>16</v>
      </c>
      <c r="S9002" s="107" t="s">
        <v>17</v>
      </c>
    </row>
    <row r="9003" spans="1:19" ht="11.25" thickBot="1" x14ac:dyDescent="0.2">
      <c r="A9003" s="88">
        <v>1</v>
      </c>
      <c r="B9003" s="109">
        <v>7.5925925925925926E-3</v>
      </c>
      <c r="C9003" s="110" t="s">
        <v>10924</v>
      </c>
      <c r="D9003" s="89">
        <v>237113.71</v>
      </c>
      <c r="E9003" s="89">
        <v>509065.47</v>
      </c>
      <c r="F9003" s="89">
        <v>48424.212</v>
      </c>
      <c r="G9003" s="110" t="s">
        <v>10925</v>
      </c>
      <c r="H9003" s="89">
        <v>235963.77</v>
      </c>
      <c r="I9003" s="119">
        <v>77143.562999999995</v>
      </c>
      <c r="J9003" s="112" t="s">
        <v>10926</v>
      </c>
      <c r="K9003" s="89">
        <v>34093.875</v>
      </c>
      <c r="L9003" s="89">
        <v>2343.1320000000001</v>
      </c>
      <c r="M9003" s="89">
        <v>355.00299999999999</v>
      </c>
      <c r="N9003" s="89">
        <v>10734.764999999999</v>
      </c>
      <c r="O9003" s="89">
        <v>17089.006000000001</v>
      </c>
      <c r="P9003" s="89">
        <v>664.01099999999997</v>
      </c>
      <c r="Q9003" s="89">
        <v>1668.067</v>
      </c>
      <c r="R9003" s="89">
        <v>4031.39</v>
      </c>
      <c r="S9003" s="89">
        <v>19881.482</v>
      </c>
    </row>
    <row r="9004" spans="1:19" ht="11.25" thickBot="1" x14ac:dyDescent="0.2">
      <c r="A9004" s="93"/>
    </row>
    <row r="9005" spans="1:19" ht="11.25" thickBot="1" x14ac:dyDescent="0.2">
      <c r="A9005" s="88">
        <v>2</v>
      </c>
      <c r="B9005" s="109">
        <v>7.7546296296296287E-3</v>
      </c>
      <c r="C9005" s="110" t="s">
        <v>10927</v>
      </c>
      <c r="D9005" s="89">
        <v>236916.49</v>
      </c>
      <c r="E9005" s="89">
        <v>506657.84</v>
      </c>
      <c r="F9005" s="89">
        <v>48905.334000000003</v>
      </c>
      <c r="G9005" s="110" t="s">
        <v>10928</v>
      </c>
      <c r="H9005" s="89">
        <v>234305.21</v>
      </c>
      <c r="I9005" s="119">
        <v>78072.012000000002</v>
      </c>
      <c r="J9005" s="112" t="s">
        <v>10929</v>
      </c>
      <c r="K9005" s="89">
        <v>33177.396999999997</v>
      </c>
      <c r="L9005" s="89">
        <v>2192.1149999999998</v>
      </c>
      <c r="M9005" s="89">
        <v>363.00299999999999</v>
      </c>
      <c r="N9005" s="89">
        <v>10682.737999999999</v>
      </c>
      <c r="O9005" s="89">
        <v>17616.445</v>
      </c>
      <c r="P9005" s="89">
        <v>654.01</v>
      </c>
      <c r="Q9005" s="89">
        <v>1616.0630000000001</v>
      </c>
      <c r="R9005" s="89">
        <v>3796.346</v>
      </c>
      <c r="S9005" s="89">
        <v>19962.560000000001</v>
      </c>
    </row>
    <row r="9006" spans="1:19" ht="11.25" thickBot="1" x14ac:dyDescent="0.2">
      <c r="A9006" s="93"/>
    </row>
    <row r="9007" spans="1:19" ht="11.25" thickBot="1" x14ac:dyDescent="0.2">
      <c r="A9007" s="88">
        <v>3</v>
      </c>
      <c r="B9007" s="109">
        <v>7.9282407407407409E-3</v>
      </c>
      <c r="C9007" s="110" t="s">
        <v>10930</v>
      </c>
      <c r="D9007" s="89">
        <v>236173.12</v>
      </c>
      <c r="E9007" s="89">
        <v>504125.51</v>
      </c>
      <c r="F9007" s="89">
        <v>47745.648999999998</v>
      </c>
      <c r="G9007" s="110" t="s">
        <v>10931</v>
      </c>
      <c r="H9007" s="89">
        <v>233193.84</v>
      </c>
      <c r="I9007" s="119">
        <v>78213.542000000001</v>
      </c>
      <c r="J9007" s="112" t="s">
        <v>10932</v>
      </c>
      <c r="K9007" s="89">
        <v>32352.1</v>
      </c>
      <c r="L9007" s="89">
        <v>2352.1329999999998</v>
      </c>
      <c r="M9007" s="89">
        <v>354.00299999999999</v>
      </c>
      <c r="N9007" s="89">
        <v>10600.696</v>
      </c>
      <c r="O9007" s="89">
        <v>19669.280999999999</v>
      </c>
      <c r="P9007" s="89">
        <v>678.01099999999997</v>
      </c>
      <c r="Q9007" s="89">
        <v>1657.066</v>
      </c>
      <c r="R9007" s="89">
        <v>3881.3620000000001</v>
      </c>
      <c r="S9007" s="89">
        <v>19780.385999999999</v>
      </c>
    </row>
    <row r="9008" spans="1:19" ht="11.25" thickBot="1" x14ac:dyDescent="0.2">
      <c r="A9008" s="93"/>
    </row>
    <row r="9009" spans="1:19" ht="11.25" thickBot="1" x14ac:dyDescent="0.2">
      <c r="A9009" s="113" t="s">
        <v>352</v>
      </c>
      <c r="B9009" s="93"/>
      <c r="C9009" s="110" t="s">
        <v>10933</v>
      </c>
      <c r="D9009" s="114">
        <v>236734.44</v>
      </c>
      <c r="E9009" s="114">
        <v>506616.27</v>
      </c>
      <c r="F9009" s="114">
        <v>48358.398999999998</v>
      </c>
      <c r="G9009" s="110" t="s">
        <v>10934</v>
      </c>
      <c r="H9009" s="114">
        <v>234487.61</v>
      </c>
      <c r="I9009" s="118">
        <v>77809.706000000006</v>
      </c>
      <c r="J9009" s="112" t="s">
        <v>10935</v>
      </c>
      <c r="K9009" s="114">
        <v>33207.790999999997</v>
      </c>
      <c r="L9009" s="114">
        <v>2295.7930000000001</v>
      </c>
      <c r="M9009" s="114">
        <v>357.33600000000001</v>
      </c>
      <c r="N9009" s="114">
        <v>10672.733</v>
      </c>
      <c r="O9009" s="114">
        <v>18124.911</v>
      </c>
      <c r="P9009" s="114">
        <v>665.34400000000005</v>
      </c>
      <c r="Q9009" s="114">
        <v>1647.0650000000001</v>
      </c>
      <c r="R9009" s="114">
        <v>3903.0329999999999</v>
      </c>
      <c r="S9009" s="114">
        <v>19874.809000000001</v>
      </c>
    </row>
    <row r="9010" spans="1:19" ht="11.25" thickBot="1" x14ac:dyDescent="0.2">
      <c r="A9010" s="93"/>
    </row>
    <row r="9011" spans="1:19" ht="11.25" thickBot="1" x14ac:dyDescent="0.2">
      <c r="A9011" s="116" t="s">
        <v>355</v>
      </c>
      <c r="B9011" s="93"/>
      <c r="C9011" s="110" t="s">
        <v>10936</v>
      </c>
      <c r="D9011" s="114">
        <v>496.01900000000001</v>
      </c>
      <c r="E9011" s="114">
        <v>2470.2460000000001</v>
      </c>
      <c r="F9011" s="114">
        <v>582.63699999999994</v>
      </c>
      <c r="G9011" s="110" t="s">
        <v>10937</v>
      </c>
      <c r="H9011" s="114">
        <v>1393.943</v>
      </c>
      <c r="I9011" s="118">
        <v>581.22</v>
      </c>
      <c r="J9011" s="112" t="s">
        <v>10938</v>
      </c>
      <c r="K9011" s="114">
        <v>871.28499999999997</v>
      </c>
      <c r="L9011" s="114">
        <v>89.9</v>
      </c>
      <c r="M9011" s="114">
        <v>4.9329999999999998</v>
      </c>
      <c r="N9011" s="114">
        <v>67.591999999999999</v>
      </c>
      <c r="O9011" s="114">
        <v>1363.2159999999999</v>
      </c>
      <c r="P9011" s="114">
        <v>12.055999999999999</v>
      </c>
      <c r="Q9011" s="114">
        <v>27.407</v>
      </c>
      <c r="R9011" s="114">
        <v>119.011</v>
      </c>
      <c r="S9011" s="114">
        <v>91.27</v>
      </c>
    </row>
    <row r="9012" spans="1:19" ht="11.25" thickBot="1" x14ac:dyDescent="0.2">
      <c r="A9012" s="93"/>
    </row>
    <row r="9013" spans="1:19" ht="11.25" thickBot="1" x14ac:dyDescent="0.2">
      <c r="A9013" s="117" t="s">
        <v>358</v>
      </c>
      <c r="B9013" s="93"/>
      <c r="C9013" s="110" t="s">
        <v>730</v>
      </c>
      <c r="D9013" s="114">
        <v>0.21</v>
      </c>
      <c r="E9013" s="114">
        <v>0.48799999999999999</v>
      </c>
      <c r="F9013" s="114">
        <v>1.2050000000000001</v>
      </c>
      <c r="G9013" s="110" t="s">
        <v>5330</v>
      </c>
      <c r="H9013" s="114">
        <v>0.59399999999999997</v>
      </c>
      <c r="I9013" s="118">
        <v>0.747</v>
      </c>
      <c r="J9013" s="112" t="s">
        <v>5288</v>
      </c>
      <c r="K9013" s="114">
        <v>2.6240000000000001</v>
      </c>
      <c r="L9013" s="114">
        <v>3.9159999999999999</v>
      </c>
      <c r="M9013" s="114">
        <v>1.38</v>
      </c>
      <c r="N9013" s="114">
        <v>0.63300000000000001</v>
      </c>
      <c r="O9013" s="114">
        <v>7.5209999999999999</v>
      </c>
      <c r="P9013" s="114">
        <v>1.8120000000000001</v>
      </c>
      <c r="Q9013" s="114">
        <v>1.6639999999999999</v>
      </c>
      <c r="R9013" s="114">
        <v>3.0489999999999999</v>
      </c>
      <c r="S9013" s="114">
        <v>0.45900000000000002</v>
      </c>
    </row>
    <row r="9014" spans="1:19" ht="11.25" thickBot="1" x14ac:dyDescent="0.2">
      <c r="A9014" s="93"/>
    </row>
    <row r="9015" spans="1:19" ht="11.25" thickBot="1" x14ac:dyDescent="0.2">
      <c r="A9015" s="87" t="s">
        <v>345</v>
      </c>
      <c r="B9015" s="87" t="s">
        <v>346</v>
      </c>
      <c r="C9015" s="107" t="s">
        <v>18</v>
      </c>
      <c r="D9015" s="108" t="s">
        <v>19</v>
      </c>
      <c r="E9015" s="108" t="s">
        <v>20</v>
      </c>
      <c r="F9015" s="107" t="s">
        <v>21</v>
      </c>
      <c r="G9015" s="107" t="s">
        <v>22</v>
      </c>
      <c r="H9015" s="107" t="s">
        <v>23</v>
      </c>
      <c r="I9015" s="107" t="s">
        <v>24</v>
      </c>
      <c r="J9015" s="108" t="s">
        <v>25</v>
      </c>
      <c r="K9015" s="108" t="s">
        <v>26</v>
      </c>
      <c r="L9015" s="107" t="s">
        <v>27</v>
      </c>
      <c r="M9015" s="107" t="s">
        <v>28</v>
      </c>
      <c r="N9015" s="107" t="s">
        <v>29</v>
      </c>
      <c r="O9015" s="107" t="s">
        <v>30</v>
      </c>
      <c r="P9015" s="107" t="s">
        <v>31</v>
      </c>
      <c r="Q9015" s="107" t="s">
        <v>32</v>
      </c>
      <c r="R9015" s="107" t="s">
        <v>33</v>
      </c>
      <c r="S9015" s="108" t="s">
        <v>34</v>
      </c>
    </row>
    <row r="9016" spans="1:19" ht="11.25" thickBot="1" x14ac:dyDescent="0.2">
      <c r="A9016" s="88">
        <v>1</v>
      </c>
      <c r="B9016" s="109">
        <v>7.5925925925925926E-3</v>
      </c>
      <c r="C9016" s="89">
        <v>1338.0429999999999</v>
      </c>
      <c r="D9016" s="119">
        <v>69118.467000000004</v>
      </c>
      <c r="E9016" s="119">
        <v>1427626.4</v>
      </c>
      <c r="F9016" s="89">
        <v>38</v>
      </c>
      <c r="G9016" s="89">
        <v>35</v>
      </c>
      <c r="H9016" s="89">
        <v>2483.1480000000001</v>
      </c>
      <c r="I9016" s="89">
        <v>34657.803999999996</v>
      </c>
      <c r="J9016" s="119">
        <v>656998.72</v>
      </c>
      <c r="K9016" s="112" t="s">
        <v>10939</v>
      </c>
      <c r="L9016" s="89">
        <v>1947.0909999999999</v>
      </c>
      <c r="M9016" s="89">
        <v>227.001</v>
      </c>
      <c r="N9016" s="89">
        <v>6</v>
      </c>
      <c r="O9016" s="89">
        <v>11</v>
      </c>
      <c r="P9016" s="89">
        <v>11</v>
      </c>
      <c r="Q9016" s="89">
        <v>1196.0340000000001</v>
      </c>
      <c r="R9016" s="89">
        <v>16</v>
      </c>
      <c r="S9016" s="119">
        <v>1159051</v>
      </c>
    </row>
    <row r="9017" spans="1:19" ht="11.25" thickBot="1" x14ac:dyDescent="0.2">
      <c r="A9017" s="93"/>
    </row>
    <row r="9018" spans="1:19" ht="11.25" thickBot="1" x14ac:dyDescent="0.2">
      <c r="A9018" s="88">
        <v>2</v>
      </c>
      <c r="B9018" s="109">
        <v>7.7546296296296287E-3</v>
      </c>
      <c r="C9018" s="89">
        <v>1271.039</v>
      </c>
      <c r="D9018" s="119">
        <v>70379.679000000004</v>
      </c>
      <c r="E9018" s="119">
        <v>1414266.7</v>
      </c>
      <c r="F9018" s="89">
        <v>41</v>
      </c>
      <c r="G9018" s="89">
        <v>44</v>
      </c>
      <c r="H9018" s="89">
        <v>2440.143</v>
      </c>
      <c r="I9018" s="89">
        <v>34247.125999999997</v>
      </c>
      <c r="J9018" s="119">
        <v>668968.74</v>
      </c>
      <c r="K9018" s="112" t="s">
        <v>10940</v>
      </c>
      <c r="L9018" s="89">
        <v>1656.066</v>
      </c>
      <c r="M9018" s="89">
        <v>222.001</v>
      </c>
      <c r="N9018" s="89">
        <v>5</v>
      </c>
      <c r="O9018" s="89">
        <v>10</v>
      </c>
      <c r="P9018" s="89">
        <v>9</v>
      </c>
      <c r="Q9018" s="89">
        <v>1089.029</v>
      </c>
      <c r="R9018" s="89">
        <v>18</v>
      </c>
      <c r="S9018" s="119">
        <v>1177245.8</v>
      </c>
    </row>
    <row r="9019" spans="1:19" ht="11.25" thickBot="1" x14ac:dyDescent="0.2">
      <c r="A9019" s="93"/>
    </row>
    <row r="9020" spans="1:19" ht="11.25" thickBot="1" x14ac:dyDescent="0.2">
      <c r="A9020" s="88">
        <v>3</v>
      </c>
      <c r="B9020" s="109">
        <v>7.9282407407407409E-3</v>
      </c>
      <c r="C9020" s="89">
        <v>1192.0340000000001</v>
      </c>
      <c r="D9020" s="119">
        <v>70939.573000000004</v>
      </c>
      <c r="E9020" s="119">
        <v>1423385.4</v>
      </c>
      <c r="F9020" s="89">
        <v>28</v>
      </c>
      <c r="G9020" s="89">
        <v>46</v>
      </c>
      <c r="H9020" s="89">
        <v>2407.1390000000001</v>
      </c>
      <c r="I9020" s="89">
        <v>33771.35</v>
      </c>
      <c r="J9020" s="119">
        <v>674165.29</v>
      </c>
      <c r="K9020" s="112" t="s">
        <v>10941</v>
      </c>
      <c r="L9020" s="89">
        <v>1611.0619999999999</v>
      </c>
      <c r="M9020" s="89">
        <v>202.001</v>
      </c>
      <c r="N9020" s="89">
        <v>4</v>
      </c>
      <c r="O9020" s="89">
        <v>9</v>
      </c>
      <c r="P9020" s="89">
        <v>10</v>
      </c>
      <c r="Q9020" s="89">
        <v>1036.0260000000001</v>
      </c>
      <c r="R9020" s="89">
        <v>19</v>
      </c>
      <c r="S9020" s="119">
        <v>1188767.2</v>
      </c>
    </row>
    <row r="9021" spans="1:19" ht="11.25" thickBot="1" x14ac:dyDescent="0.2">
      <c r="A9021" s="93"/>
    </row>
    <row r="9022" spans="1:19" ht="11.25" thickBot="1" x14ac:dyDescent="0.2">
      <c r="A9022" s="113" t="s">
        <v>352</v>
      </c>
      <c r="B9022" s="93"/>
      <c r="C9022" s="114">
        <v>1267.039</v>
      </c>
      <c r="D9022" s="118">
        <v>70145.906000000003</v>
      </c>
      <c r="E9022" s="118">
        <v>1421759.5</v>
      </c>
      <c r="F9022" s="114">
        <v>35.667000000000002</v>
      </c>
      <c r="G9022" s="114">
        <v>41.667000000000002</v>
      </c>
      <c r="H9022" s="114">
        <v>2443.4769999999999</v>
      </c>
      <c r="I9022" s="114">
        <v>34225.427000000003</v>
      </c>
      <c r="J9022" s="118">
        <v>666710.92000000004</v>
      </c>
      <c r="K9022" s="112" t="s">
        <v>10942</v>
      </c>
      <c r="L9022" s="114">
        <v>1738.0730000000001</v>
      </c>
      <c r="M9022" s="114">
        <v>217.001</v>
      </c>
      <c r="N9022" s="114">
        <v>5</v>
      </c>
      <c r="O9022" s="114">
        <v>10</v>
      </c>
      <c r="P9022" s="114">
        <v>10</v>
      </c>
      <c r="Q9022" s="114">
        <v>1107.03</v>
      </c>
      <c r="R9022" s="114">
        <v>17.667000000000002</v>
      </c>
      <c r="S9022" s="118">
        <v>1175021.3</v>
      </c>
    </row>
    <row r="9023" spans="1:19" ht="11.25" thickBot="1" x14ac:dyDescent="0.2">
      <c r="A9023" s="93"/>
    </row>
    <row r="9024" spans="1:19" ht="11.25" thickBot="1" x14ac:dyDescent="0.2">
      <c r="A9024" s="116" t="s">
        <v>355</v>
      </c>
      <c r="B9024" s="93"/>
      <c r="C9024" s="114">
        <v>73.087000000000003</v>
      </c>
      <c r="D9024" s="118">
        <v>932.78800000000001</v>
      </c>
      <c r="E9024" s="118">
        <v>6826.6059999999998</v>
      </c>
      <c r="F9024" s="114">
        <v>6.8070000000000004</v>
      </c>
      <c r="G9024" s="114">
        <v>5.859</v>
      </c>
      <c r="H9024" s="114">
        <v>38.113999999999997</v>
      </c>
      <c r="I9024" s="114">
        <v>443.625</v>
      </c>
      <c r="J9024" s="118">
        <v>8803.1869999999999</v>
      </c>
      <c r="K9024" s="112" t="s">
        <v>10943</v>
      </c>
      <c r="L9024" s="114">
        <v>182.40799999999999</v>
      </c>
      <c r="M9024" s="114">
        <v>13.228999999999999</v>
      </c>
      <c r="N9024" s="114">
        <v>1</v>
      </c>
      <c r="O9024" s="114">
        <v>1</v>
      </c>
      <c r="P9024" s="114">
        <v>1</v>
      </c>
      <c r="Q9024" s="114">
        <v>81.509</v>
      </c>
      <c r="R9024" s="114">
        <v>1.528</v>
      </c>
      <c r="S9024" s="118">
        <v>14982.49</v>
      </c>
    </row>
    <row r="9025" spans="1:19" ht="11.25" thickBot="1" x14ac:dyDescent="0.2">
      <c r="A9025" s="93"/>
    </row>
    <row r="9026" spans="1:19" ht="11.25" thickBot="1" x14ac:dyDescent="0.2">
      <c r="A9026" s="117" t="s">
        <v>358</v>
      </c>
      <c r="B9026" s="93"/>
      <c r="C9026" s="114">
        <v>5.7679999999999998</v>
      </c>
      <c r="D9026" s="118">
        <v>1.33</v>
      </c>
      <c r="E9026" s="118">
        <v>0.48</v>
      </c>
      <c r="F9026" s="114">
        <v>19.085000000000001</v>
      </c>
      <c r="G9026" s="114">
        <v>14.063000000000001</v>
      </c>
      <c r="H9026" s="114">
        <v>1.56</v>
      </c>
      <c r="I9026" s="114">
        <v>1.296</v>
      </c>
      <c r="J9026" s="118">
        <v>1.32</v>
      </c>
      <c r="K9026" s="112" t="s">
        <v>1390</v>
      </c>
      <c r="L9026" s="114">
        <v>10.494999999999999</v>
      </c>
      <c r="M9026" s="114">
        <v>6.0960000000000001</v>
      </c>
      <c r="N9026" s="114">
        <v>20</v>
      </c>
      <c r="O9026" s="114">
        <v>10</v>
      </c>
      <c r="P9026" s="114">
        <v>10</v>
      </c>
      <c r="Q9026" s="114">
        <v>7.3630000000000004</v>
      </c>
      <c r="R9026" s="114">
        <v>8.6460000000000008</v>
      </c>
      <c r="S9026" s="118">
        <v>1.2749999999999999</v>
      </c>
    </row>
    <row r="9027" spans="1:19" ht="11.25" thickBot="1" x14ac:dyDescent="0.2">
      <c r="A9027" s="93"/>
    </row>
    <row r="9028" spans="1:19" ht="11.25" thickBot="1" x14ac:dyDescent="0.2">
      <c r="A9028" s="87" t="s">
        <v>345</v>
      </c>
      <c r="B9028" s="87" t="s">
        <v>346</v>
      </c>
      <c r="C9028" s="108" t="s">
        <v>35</v>
      </c>
      <c r="D9028" s="107" t="s">
        <v>36</v>
      </c>
      <c r="E9028" s="107" t="s">
        <v>37</v>
      </c>
      <c r="F9028" s="107" t="s">
        <v>38</v>
      </c>
      <c r="G9028" s="107" t="s">
        <v>39</v>
      </c>
      <c r="H9028" s="107" t="s">
        <v>40</v>
      </c>
      <c r="I9028" s="107" t="s">
        <v>41</v>
      </c>
      <c r="J9028" s="107" t="s">
        <v>42</v>
      </c>
      <c r="K9028" s="107" t="s">
        <v>43</v>
      </c>
      <c r="L9028" s="107" t="s">
        <v>44</v>
      </c>
      <c r="M9028" s="107" t="s">
        <v>45</v>
      </c>
      <c r="N9028" s="107" t="s">
        <v>46</v>
      </c>
      <c r="O9028" s="107" t="s">
        <v>47</v>
      </c>
      <c r="P9028" s="107" t="s">
        <v>48</v>
      </c>
      <c r="Q9028" s="107" t="s">
        <v>49</v>
      </c>
      <c r="R9028" s="107" t="s">
        <v>50</v>
      </c>
      <c r="S9028" s="107" t="s">
        <v>51</v>
      </c>
    </row>
    <row r="9029" spans="1:19" ht="11.25" thickBot="1" x14ac:dyDescent="0.2">
      <c r="A9029" s="88">
        <v>1</v>
      </c>
      <c r="B9029" s="109">
        <v>7.5925925925925926E-3</v>
      </c>
      <c r="C9029" s="112" t="s">
        <v>10944</v>
      </c>
      <c r="D9029" s="89">
        <v>5275.6679999999997</v>
      </c>
      <c r="E9029" s="89">
        <v>426.00400000000002</v>
      </c>
      <c r="F9029" s="89">
        <v>5</v>
      </c>
      <c r="G9029" s="89">
        <v>249.001</v>
      </c>
      <c r="H9029" s="89">
        <v>2524.1529999999998</v>
      </c>
      <c r="I9029" s="89">
        <v>16915.865000000002</v>
      </c>
      <c r="J9029" s="89">
        <v>318.00200000000001</v>
      </c>
      <c r="K9029" s="89">
        <v>5511.7290000000003</v>
      </c>
      <c r="L9029" s="89">
        <v>83</v>
      </c>
      <c r="M9029" s="89">
        <v>48</v>
      </c>
      <c r="N9029" s="89">
        <v>9</v>
      </c>
      <c r="O9029" s="89">
        <v>10</v>
      </c>
      <c r="P9029" s="89">
        <v>39</v>
      </c>
      <c r="Q9029" s="89">
        <v>36</v>
      </c>
      <c r="R9029" s="89">
        <v>20</v>
      </c>
      <c r="S9029" s="89">
        <v>43</v>
      </c>
    </row>
    <row r="9030" spans="1:19" ht="11.25" thickBot="1" x14ac:dyDescent="0.2">
      <c r="A9030" s="93"/>
    </row>
    <row r="9031" spans="1:19" ht="11.25" thickBot="1" x14ac:dyDescent="0.2">
      <c r="A9031" s="88">
        <v>2</v>
      </c>
      <c r="B9031" s="109">
        <v>7.7546296296296287E-3</v>
      </c>
      <c r="C9031" s="112" t="s">
        <v>10945</v>
      </c>
      <c r="D9031" s="89">
        <v>5266.6660000000002</v>
      </c>
      <c r="E9031" s="89">
        <v>448.005</v>
      </c>
      <c r="F9031" s="89">
        <v>6</v>
      </c>
      <c r="G9031" s="89">
        <v>180.001</v>
      </c>
      <c r="H9031" s="89">
        <v>2602.1619999999998</v>
      </c>
      <c r="I9031" s="89">
        <v>16560.579000000002</v>
      </c>
      <c r="J9031" s="89">
        <v>294.00200000000001</v>
      </c>
      <c r="K9031" s="89">
        <v>5639.7629999999999</v>
      </c>
      <c r="L9031" s="89">
        <v>83</v>
      </c>
      <c r="M9031" s="89">
        <v>53</v>
      </c>
      <c r="N9031" s="89">
        <v>14</v>
      </c>
      <c r="O9031" s="89">
        <v>9</v>
      </c>
      <c r="P9031" s="89">
        <v>37</v>
      </c>
      <c r="Q9031" s="89">
        <v>41</v>
      </c>
      <c r="R9031" s="89">
        <v>14</v>
      </c>
      <c r="S9031" s="89">
        <v>41</v>
      </c>
    </row>
    <row r="9032" spans="1:19" ht="11.25" thickBot="1" x14ac:dyDescent="0.2">
      <c r="A9032" s="93"/>
    </row>
    <row r="9033" spans="1:19" ht="11.25" thickBot="1" x14ac:dyDescent="0.2">
      <c r="A9033" s="88">
        <v>3</v>
      </c>
      <c r="B9033" s="109">
        <v>7.9282407407407409E-3</v>
      </c>
      <c r="C9033" s="112" t="s">
        <v>10946</v>
      </c>
      <c r="D9033" s="89">
        <v>5542.7370000000001</v>
      </c>
      <c r="E9033" s="89">
        <v>424.00400000000002</v>
      </c>
      <c r="F9033" s="89">
        <v>7</v>
      </c>
      <c r="G9033" s="89">
        <v>221.001</v>
      </c>
      <c r="H9033" s="89">
        <v>2543.1550000000002</v>
      </c>
      <c r="I9033" s="89">
        <v>16488.522000000001</v>
      </c>
      <c r="J9033" s="89">
        <v>321.00200000000001</v>
      </c>
      <c r="K9033" s="89">
        <v>5511.7290000000003</v>
      </c>
      <c r="L9033" s="89">
        <v>83</v>
      </c>
      <c r="M9033" s="89">
        <v>51</v>
      </c>
      <c r="N9033" s="89">
        <v>10</v>
      </c>
      <c r="O9033" s="89">
        <v>12</v>
      </c>
      <c r="P9033" s="89">
        <v>39</v>
      </c>
      <c r="Q9033" s="89">
        <v>30</v>
      </c>
      <c r="R9033" s="89">
        <v>23</v>
      </c>
      <c r="S9033" s="89">
        <v>44</v>
      </c>
    </row>
    <row r="9034" spans="1:19" ht="11.25" thickBot="1" x14ac:dyDescent="0.2">
      <c r="A9034" s="93"/>
    </row>
    <row r="9035" spans="1:19" ht="11.25" thickBot="1" x14ac:dyDescent="0.2">
      <c r="A9035" s="113" t="s">
        <v>352</v>
      </c>
      <c r="B9035" s="93"/>
      <c r="C9035" s="112" t="s">
        <v>10947</v>
      </c>
      <c r="D9035" s="114">
        <v>5361.69</v>
      </c>
      <c r="E9035" s="114">
        <v>432.67099999999999</v>
      </c>
      <c r="F9035" s="114">
        <v>6</v>
      </c>
      <c r="G9035" s="114">
        <v>216.66800000000001</v>
      </c>
      <c r="H9035" s="114">
        <v>2556.4899999999998</v>
      </c>
      <c r="I9035" s="114">
        <v>16654.989000000001</v>
      </c>
      <c r="J9035" s="114">
        <v>311.00200000000001</v>
      </c>
      <c r="K9035" s="114">
        <v>5554.4070000000002</v>
      </c>
      <c r="L9035" s="114">
        <v>83</v>
      </c>
      <c r="M9035" s="114">
        <v>50.667000000000002</v>
      </c>
      <c r="N9035" s="114">
        <v>11</v>
      </c>
      <c r="O9035" s="114">
        <v>10.333</v>
      </c>
      <c r="P9035" s="114">
        <v>38.332999999999998</v>
      </c>
      <c r="Q9035" s="114">
        <v>35.667000000000002</v>
      </c>
      <c r="R9035" s="114">
        <v>19</v>
      </c>
      <c r="S9035" s="114">
        <v>42.667000000000002</v>
      </c>
    </row>
    <row r="9036" spans="1:19" ht="11.25" thickBot="1" x14ac:dyDescent="0.2">
      <c r="A9036" s="93"/>
    </row>
    <row r="9037" spans="1:19" ht="11.25" thickBot="1" x14ac:dyDescent="0.2">
      <c r="A9037" s="116" t="s">
        <v>355</v>
      </c>
      <c r="B9037" s="93"/>
      <c r="C9037" s="112" t="s">
        <v>10948</v>
      </c>
      <c r="D9037" s="114">
        <v>156.85599999999999</v>
      </c>
      <c r="E9037" s="114">
        <v>13.317</v>
      </c>
      <c r="F9037" s="114">
        <v>1</v>
      </c>
      <c r="G9037" s="114">
        <v>34.704000000000001</v>
      </c>
      <c r="H9037" s="114">
        <v>40.679000000000002</v>
      </c>
      <c r="I9037" s="114">
        <v>228.78</v>
      </c>
      <c r="J9037" s="114">
        <v>14.798999999999999</v>
      </c>
      <c r="K9037" s="114">
        <v>73.921000000000006</v>
      </c>
      <c r="L9037" s="114">
        <v>0</v>
      </c>
      <c r="M9037" s="114">
        <v>2.5169999999999999</v>
      </c>
      <c r="N9037" s="114">
        <v>2.6459999999999999</v>
      </c>
      <c r="O9037" s="114">
        <v>1.528</v>
      </c>
      <c r="P9037" s="114">
        <v>1.155</v>
      </c>
      <c r="Q9037" s="114">
        <v>5.508</v>
      </c>
      <c r="R9037" s="114">
        <v>4.5830000000000002</v>
      </c>
      <c r="S9037" s="114">
        <v>1.528</v>
      </c>
    </row>
    <row r="9038" spans="1:19" ht="11.25" thickBot="1" x14ac:dyDescent="0.2">
      <c r="A9038" s="93"/>
    </row>
    <row r="9039" spans="1:19" ht="11.25" thickBot="1" x14ac:dyDescent="0.2">
      <c r="A9039" s="117" t="s">
        <v>358</v>
      </c>
      <c r="B9039" s="93"/>
      <c r="C9039" s="112" t="s">
        <v>5299</v>
      </c>
      <c r="D9039" s="114">
        <v>2.9249999999999998</v>
      </c>
      <c r="E9039" s="114">
        <v>3.0779999999999998</v>
      </c>
      <c r="F9039" s="114">
        <v>16.667000000000002</v>
      </c>
      <c r="G9039" s="114">
        <v>16.016999999999999</v>
      </c>
      <c r="H9039" s="114">
        <v>1.591</v>
      </c>
      <c r="I9039" s="114">
        <v>1.3740000000000001</v>
      </c>
      <c r="J9039" s="114">
        <v>4.758</v>
      </c>
      <c r="K9039" s="114">
        <v>1.331</v>
      </c>
      <c r="L9039" s="114">
        <v>0</v>
      </c>
      <c r="M9039" s="114">
        <v>4.9669999999999996</v>
      </c>
      <c r="N9039" s="114">
        <v>24.052</v>
      </c>
      <c r="O9039" s="114">
        <v>14.782999999999999</v>
      </c>
      <c r="P9039" s="114">
        <v>3.012</v>
      </c>
      <c r="Q9039" s="114">
        <v>15.442</v>
      </c>
      <c r="R9039" s="114">
        <v>24.119</v>
      </c>
      <c r="S9039" s="114">
        <v>3.58</v>
      </c>
    </row>
    <row r="9040" spans="1:19" ht="11.25" thickBot="1" x14ac:dyDescent="0.2">
      <c r="A9040" s="93"/>
    </row>
    <row r="9041" spans="1:19" ht="11.25" thickBot="1" x14ac:dyDescent="0.2">
      <c r="A9041" s="87" t="s">
        <v>345</v>
      </c>
      <c r="B9041" s="87" t="s">
        <v>346</v>
      </c>
      <c r="C9041" s="107" t="s">
        <v>52</v>
      </c>
      <c r="D9041" s="107" t="s">
        <v>53</v>
      </c>
      <c r="E9041" s="107" t="s">
        <v>54</v>
      </c>
      <c r="F9041" s="107" t="s">
        <v>55</v>
      </c>
      <c r="G9041" s="107" t="s">
        <v>56</v>
      </c>
      <c r="H9041" s="107" t="s">
        <v>57</v>
      </c>
      <c r="I9041" s="107" t="s">
        <v>58</v>
      </c>
      <c r="J9041" s="107" t="s">
        <v>59</v>
      </c>
      <c r="K9041" s="107" t="s">
        <v>60</v>
      </c>
      <c r="L9041" s="107" t="s">
        <v>61</v>
      </c>
      <c r="M9041" s="107" t="s">
        <v>62</v>
      </c>
      <c r="N9041" s="107" t="s">
        <v>63</v>
      </c>
      <c r="O9041" s="107" t="s">
        <v>64</v>
      </c>
      <c r="P9041" s="108" t="s">
        <v>65</v>
      </c>
      <c r="Q9041" s="108" t="s">
        <v>66</v>
      </c>
      <c r="R9041" s="107" t="s">
        <v>67</v>
      </c>
      <c r="S9041" s="107" t="s">
        <v>68</v>
      </c>
    </row>
    <row r="9042" spans="1:19" ht="11.25" thickBot="1" x14ac:dyDescent="0.2">
      <c r="A9042" s="88">
        <v>1</v>
      </c>
      <c r="B9042" s="109">
        <v>7.5925925925925926E-3</v>
      </c>
      <c r="C9042" s="89">
        <v>223.001</v>
      </c>
      <c r="D9042" s="89">
        <v>14</v>
      </c>
      <c r="E9042" s="89">
        <v>32</v>
      </c>
      <c r="F9042" s="89">
        <v>11</v>
      </c>
      <c r="G9042" s="89">
        <v>536.00699999999995</v>
      </c>
      <c r="H9042" s="89">
        <v>663.01099999999997</v>
      </c>
      <c r="I9042" s="89">
        <v>5</v>
      </c>
      <c r="J9042" s="89">
        <v>3</v>
      </c>
      <c r="K9042" s="89">
        <v>4</v>
      </c>
      <c r="L9042" s="89">
        <v>13</v>
      </c>
      <c r="M9042" s="89">
        <v>57</v>
      </c>
      <c r="N9042" s="89">
        <v>46</v>
      </c>
      <c r="O9042" s="89">
        <v>1330.0429999999999</v>
      </c>
      <c r="P9042" s="112" t="s">
        <v>10949</v>
      </c>
      <c r="Q9042" s="112" t="s">
        <v>10950</v>
      </c>
      <c r="R9042" s="89">
        <v>210.001</v>
      </c>
      <c r="S9042" s="89">
        <v>112</v>
      </c>
    </row>
    <row r="9043" spans="1:19" ht="11.25" thickBot="1" x14ac:dyDescent="0.2">
      <c r="A9043" s="93"/>
    </row>
    <row r="9044" spans="1:19" ht="11.25" thickBot="1" x14ac:dyDescent="0.2">
      <c r="A9044" s="88">
        <v>2</v>
      </c>
      <c r="B9044" s="109">
        <v>7.7546296296296287E-3</v>
      </c>
      <c r="C9044" s="89">
        <v>233.001</v>
      </c>
      <c r="D9044" s="89">
        <v>15</v>
      </c>
      <c r="E9044" s="89">
        <v>22</v>
      </c>
      <c r="F9044" s="89">
        <v>22</v>
      </c>
      <c r="G9044" s="89">
        <v>527.00699999999995</v>
      </c>
      <c r="H9044" s="89">
        <v>546.00699999999995</v>
      </c>
      <c r="I9044" s="89">
        <v>8</v>
      </c>
      <c r="J9044" s="89">
        <v>11</v>
      </c>
      <c r="K9044" s="89">
        <v>7</v>
      </c>
      <c r="L9044" s="89">
        <v>8</v>
      </c>
      <c r="M9044" s="89">
        <v>57</v>
      </c>
      <c r="N9044" s="89">
        <v>46</v>
      </c>
      <c r="O9044" s="89">
        <v>1375.0450000000001</v>
      </c>
      <c r="P9044" s="112" t="s">
        <v>10951</v>
      </c>
      <c r="Q9044" s="112" t="s">
        <v>10952</v>
      </c>
      <c r="R9044" s="89">
        <v>216.001</v>
      </c>
      <c r="S9044" s="89">
        <v>104</v>
      </c>
    </row>
    <row r="9045" spans="1:19" ht="11.25" thickBot="1" x14ac:dyDescent="0.2">
      <c r="A9045" s="93"/>
    </row>
    <row r="9046" spans="1:19" ht="11.25" thickBot="1" x14ac:dyDescent="0.2">
      <c r="A9046" s="88">
        <v>3</v>
      </c>
      <c r="B9046" s="109">
        <v>7.9282407407407409E-3</v>
      </c>
      <c r="C9046" s="89">
        <v>241.001</v>
      </c>
      <c r="D9046" s="89">
        <v>13</v>
      </c>
      <c r="E9046" s="89">
        <v>27</v>
      </c>
      <c r="F9046" s="89">
        <v>21</v>
      </c>
      <c r="G9046" s="89">
        <v>482.00599999999997</v>
      </c>
      <c r="H9046" s="89">
        <v>523.00699999999995</v>
      </c>
      <c r="I9046" s="89">
        <v>6</v>
      </c>
      <c r="J9046" s="89">
        <v>8</v>
      </c>
      <c r="K9046" s="89">
        <v>5</v>
      </c>
      <c r="L9046" s="89">
        <v>10</v>
      </c>
      <c r="M9046" s="89">
        <v>60</v>
      </c>
      <c r="N9046" s="89">
        <v>37</v>
      </c>
      <c r="O9046" s="89">
        <v>1301.0409999999999</v>
      </c>
      <c r="P9046" s="112" t="s">
        <v>10953</v>
      </c>
      <c r="Q9046" s="112" t="s">
        <v>10954</v>
      </c>
      <c r="R9046" s="89">
        <v>186.001</v>
      </c>
      <c r="S9046" s="89">
        <v>100</v>
      </c>
    </row>
    <row r="9047" spans="1:19" ht="11.25" thickBot="1" x14ac:dyDescent="0.2">
      <c r="A9047" s="93"/>
    </row>
    <row r="9048" spans="1:19" ht="11.25" thickBot="1" x14ac:dyDescent="0.2">
      <c r="A9048" s="113" t="s">
        <v>352</v>
      </c>
      <c r="B9048" s="93"/>
      <c r="C9048" s="114">
        <v>232.33500000000001</v>
      </c>
      <c r="D9048" s="114">
        <v>14</v>
      </c>
      <c r="E9048" s="114">
        <v>27</v>
      </c>
      <c r="F9048" s="114">
        <v>18</v>
      </c>
      <c r="G9048" s="114">
        <v>515.00599999999997</v>
      </c>
      <c r="H9048" s="114">
        <v>577.34100000000001</v>
      </c>
      <c r="I9048" s="114">
        <v>6.3330000000000002</v>
      </c>
      <c r="J9048" s="114">
        <v>7.3330000000000002</v>
      </c>
      <c r="K9048" s="114">
        <v>5.3330000000000002</v>
      </c>
      <c r="L9048" s="114">
        <v>10.333</v>
      </c>
      <c r="M9048" s="114">
        <v>58</v>
      </c>
      <c r="N9048" s="114">
        <v>43</v>
      </c>
      <c r="O9048" s="114">
        <v>1335.376</v>
      </c>
      <c r="P9048" s="112" t="s">
        <v>10955</v>
      </c>
      <c r="Q9048" s="112" t="s">
        <v>10956</v>
      </c>
      <c r="R9048" s="114">
        <v>204.001</v>
      </c>
      <c r="S9048" s="114">
        <v>105.334</v>
      </c>
    </row>
    <row r="9049" spans="1:19" ht="11.25" thickBot="1" x14ac:dyDescent="0.2">
      <c r="A9049" s="93"/>
    </row>
    <row r="9050" spans="1:19" ht="11.25" thickBot="1" x14ac:dyDescent="0.2">
      <c r="A9050" s="116" t="s">
        <v>355</v>
      </c>
      <c r="B9050" s="93"/>
      <c r="C9050" s="114">
        <v>9.0190000000000001</v>
      </c>
      <c r="D9050" s="114">
        <v>1</v>
      </c>
      <c r="E9050" s="114">
        <v>5</v>
      </c>
      <c r="F9050" s="114">
        <v>6.0830000000000002</v>
      </c>
      <c r="G9050" s="114">
        <v>28.931999999999999</v>
      </c>
      <c r="H9050" s="114">
        <v>75.078000000000003</v>
      </c>
      <c r="I9050" s="114">
        <v>1.528</v>
      </c>
      <c r="J9050" s="114">
        <v>4.0410000000000004</v>
      </c>
      <c r="K9050" s="114">
        <v>1.528</v>
      </c>
      <c r="L9050" s="114">
        <v>2.5169999999999999</v>
      </c>
      <c r="M9050" s="114">
        <v>1.732</v>
      </c>
      <c r="N9050" s="114">
        <v>5.1959999999999997</v>
      </c>
      <c r="O9050" s="114">
        <v>37.29</v>
      </c>
      <c r="P9050" s="112" t="s">
        <v>10957</v>
      </c>
      <c r="Q9050" s="112" t="s">
        <v>10958</v>
      </c>
      <c r="R9050" s="114">
        <v>15.875</v>
      </c>
      <c r="S9050" s="114">
        <v>6.11</v>
      </c>
    </row>
    <row r="9051" spans="1:19" ht="11.25" thickBot="1" x14ac:dyDescent="0.2">
      <c r="A9051" s="93"/>
    </row>
    <row r="9052" spans="1:19" ht="11.25" thickBot="1" x14ac:dyDescent="0.2">
      <c r="A9052" s="117" t="s">
        <v>358</v>
      </c>
      <c r="B9052" s="93"/>
      <c r="C9052" s="114">
        <v>3.8820000000000001</v>
      </c>
      <c r="D9052" s="114">
        <v>7.1429999999999998</v>
      </c>
      <c r="E9052" s="114">
        <v>18.518999999999998</v>
      </c>
      <c r="F9052" s="114">
        <v>33.792999999999999</v>
      </c>
      <c r="G9052" s="114">
        <v>5.6180000000000003</v>
      </c>
      <c r="H9052" s="114">
        <v>13.004</v>
      </c>
      <c r="I9052" s="114">
        <v>24.119</v>
      </c>
      <c r="J9052" s="114">
        <v>55.110999999999997</v>
      </c>
      <c r="K9052" s="114">
        <v>28.640999999999998</v>
      </c>
      <c r="L9052" s="114">
        <v>24.353999999999999</v>
      </c>
      <c r="M9052" s="114">
        <v>2.9860000000000002</v>
      </c>
      <c r="N9052" s="114">
        <v>12.084</v>
      </c>
      <c r="O9052" s="114">
        <v>2.7919999999999998</v>
      </c>
      <c r="P9052" s="112" t="s">
        <v>5309</v>
      </c>
      <c r="Q9052" s="112" t="s">
        <v>5310</v>
      </c>
      <c r="R9052" s="114">
        <v>7.782</v>
      </c>
      <c r="S9052" s="114">
        <v>5.8010000000000002</v>
      </c>
    </row>
    <row r="9053" spans="1:19" ht="10.5" x14ac:dyDescent="0.15">
      <c r="A9053" s="93"/>
    </row>
    <row r="9054" spans="1:19" x14ac:dyDescent="0.15">
      <c r="A9054" s="106"/>
      <c r="B9054" s="69" t="s">
        <v>5311</v>
      </c>
    </row>
    <row r="9055" spans="1:19" ht="9.75" thickBot="1" x14ac:dyDescent="0.2">
      <c r="A9055" s="64" t="s">
        <v>6926</v>
      </c>
    </row>
    <row r="9056" spans="1:19" ht="11.25" thickBot="1" x14ac:dyDescent="0.2">
      <c r="A9056" s="87" t="s">
        <v>345</v>
      </c>
      <c r="B9056" s="87" t="s">
        <v>346</v>
      </c>
      <c r="C9056" s="107" t="s">
        <v>1</v>
      </c>
      <c r="D9056" s="107" t="s">
        <v>2</v>
      </c>
      <c r="E9056" s="107" t="s">
        <v>3</v>
      </c>
      <c r="F9056" s="107" t="s">
        <v>4</v>
      </c>
      <c r="G9056" s="107" t="s">
        <v>5</v>
      </c>
      <c r="H9056" s="107" t="s">
        <v>6</v>
      </c>
      <c r="I9056" s="108" t="s">
        <v>7</v>
      </c>
      <c r="J9056" s="108" t="s">
        <v>8</v>
      </c>
      <c r="K9056" s="107" t="s">
        <v>9</v>
      </c>
      <c r="L9056" s="107" t="s">
        <v>10</v>
      </c>
      <c r="M9056" s="107" t="s">
        <v>11</v>
      </c>
      <c r="N9056" s="107" t="s">
        <v>12</v>
      </c>
      <c r="O9056" s="107" t="s">
        <v>13</v>
      </c>
      <c r="P9056" s="107" t="s">
        <v>14</v>
      </c>
      <c r="Q9056" s="107" t="s">
        <v>15</v>
      </c>
      <c r="R9056" s="107" t="s">
        <v>16</v>
      </c>
      <c r="S9056" s="107" t="s">
        <v>17</v>
      </c>
    </row>
    <row r="9057" spans="1:19" ht="11.25" thickBot="1" x14ac:dyDescent="0.2">
      <c r="A9057" s="88">
        <v>1</v>
      </c>
      <c r="B9057" s="109">
        <v>1.3020833333333334E-2</v>
      </c>
      <c r="C9057" s="89">
        <v>907213.98</v>
      </c>
      <c r="D9057" s="89">
        <v>1086629.1000000001</v>
      </c>
      <c r="E9057" s="110" t="s">
        <v>10959</v>
      </c>
      <c r="F9057" s="89">
        <v>696117.81</v>
      </c>
      <c r="G9057" s="110" t="s">
        <v>10960</v>
      </c>
      <c r="H9057" s="89">
        <v>761872.65</v>
      </c>
      <c r="I9057" s="119">
        <v>78257.706999999995</v>
      </c>
      <c r="J9057" s="112" t="s">
        <v>10961</v>
      </c>
      <c r="K9057" s="110" t="s">
        <v>10962</v>
      </c>
      <c r="L9057" s="89">
        <v>9644.232</v>
      </c>
      <c r="M9057" s="89">
        <v>3178.2420000000002</v>
      </c>
      <c r="N9057" s="89">
        <v>176779.86</v>
      </c>
      <c r="O9057" s="89">
        <v>1441842</v>
      </c>
      <c r="P9057" s="89">
        <v>4641.5169999999998</v>
      </c>
      <c r="Q9057" s="89">
        <v>11478.161</v>
      </c>
      <c r="R9057" s="89">
        <v>64671.220999999998</v>
      </c>
      <c r="S9057" s="89">
        <v>180139.45</v>
      </c>
    </row>
    <row r="9058" spans="1:19" ht="11.25" thickBot="1" x14ac:dyDescent="0.2">
      <c r="A9058" s="93"/>
    </row>
    <row r="9059" spans="1:19" ht="11.25" thickBot="1" x14ac:dyDescent="0.2">
      <c r="A9059" s="88">
        <v>2</v>
      </c>
      <c r="B9059" s="109">
        <v>1.3194444444444444E-2</v>
      </c>
      <c r="C9059" s="89">
        <v>922328.4</v>
      </c>
      <c r="D9059" s="89">
        <v>1094316.2</v>
      </c>
      <c r="E9059" s="110" t="s">
        <v>10963</v>
      </c>
      <c r="F9059" s="89">
        <v>692699.67</v>
      </c>
      <c r="G9059" s="110" t="s">
        <v>10964</v>
      </c>
      <c r="H9059" s="89">
        <v>764555.29</v>
      </c>
      <c r="I9059" s="119">
        <v>78555.826000000001</v>
      </c>
      <c r="J9059" s="112" t="s">
        <v>10965</v>
      </c>
      <c r="K9059" s="110" t="s">
        <v>10966</v>
      </c>
      <c r="L9059" s="89">
        <v>9725.2690000000002</v>
      </c>
      <c r="M9059" s="89">
        <v>3215.248</v>
      </c>
      <c r="N9059" s="89">
        <v>177196.37</v>
      </c>
      <c r="O9059" s="89">
        <v>1459870.9</v>
      </c>
      <c r="P9059" s="89">
        <v>4559.4989999999998</v>
      </c>
      <c r="Q9059" s="89">
        <v>11197.008</v>
      </c>
      <c r="R9059" s="89">
        <v>65529.898000000001</v>
      </c>
      <c r="S9059" s="89">
        <v>181702.94</v>
      </c>
    </row>
    <row r="9060" spans="1:19" ht="11.25" thickBot="1" x14ac:dyDescent="0.2">
      <c r="A9060" s="93"/>
    </row>
    <row r="9061" spans="1:19" ht="11.25" thickBot="1" x14ac:dyDescent="0.2">
      <c r="A9061" s="88">
        <v>3</v>
      </c>
      <c r="B9061" s="109">
        <v>1.3356481481481483E-2</v>
      </c>
      <c r="C9061" s="89">
        <v>917438.43</v>
      </c>
      <c r="D9061" s="89">
        <v>1099549.2</v>
      </c>
      <c r="E9061" s="110" t="s">
        <v>10967</v>
      </c>
      <c r="F9061" s="89">
        <v>694240.71</v>
      </c>
      <c r="G9061" s="110" t="s">
        <v>10968</v>
      </c>
      <c r="H9061" s="89">
        <v>760521.61</v>
      </c>
      <c r="I9061" s="119">
        <v>78925.217999999993</v>
      </c>
      <c r="J9061" s="112" t="s">
        <v>10969</v>
      </c>
      <c r="K9061" s="110" t="s">
        <v>10970</v>
      </c>
      <c r="L9061" s="89">
        <v>9656.2369999999992</v>
      </c>
      <c r="M9061" s="89">
        <v>3258.2550000000001</v>
      </c>
      <c r="N9061" s="89">
        <v>177322.44</v>
      </c>
      <c r="O9061" s="89">
        <v>1461069.7</v>
      </c>
      <c r="P9061" s="89">
        <v>4626.5140000000001</v>
      </c>
      <c r="Q9061" s="89">
        <v>11216.018</v>
      </c>
      <c r="R9061" s="89">
        <v>65049.396000000001</v>
      </c>
      <c r="S9061" s="89">
        <v>180951.44</v>
      </c>
    </row>
    <row r="9062" spans="1:19" ht="11.25" thickBot="1" x14ac:dyDescent="0.2">
      <c r="A9062" s="93"/>
    </row>
    <row r="9063" spans="1:19" ht="11.25" thickBot="1" x14ac:dyDescent="0.2">
      <c r="A9063" s="113" t="s">
        <v>352</v>
      </c>
      <c r="B9063" s="93"/>
      <c r="C9063" s="114">
        <v>915660.27</v>
      </c>
      <c r="D9063" s="114">
        <v>1093498.1000000001</v>
      </c>
      <c r="E9063" s="110" t="s">
        <v>10971</v>
      </c>
      <c r="F9063" s="114">
        <v>694352.73</v>
      </c>
      <c r="G9063" s="110" t="s">
        <v>10972</v>
      </c>
      <c r="H9063" s="114">
        <v>762316.51</v>
      </c>
      <c r="I9063" s="118">
        <v>78579.584000000003</v>
      </c>
      <c r="J9063" s="112" t="s">
        <v>10973</v>
      </c>
      <c r="K9063" s="110" t="s">
        <v>10974</v>
      </c>
      <c r="L9063" s="114">
        <v>9675.2459999999992</v>
      </c>
      <c r="M9063" s="114">
        <v>3217.248</v>
      </c>
      <c r="N9063" s="114">
        <v>177099.56</v>
      </c>
      <c r="O9063" s="114">
        <v>1454260.9</v>
      </c>
      <c r="P9063" s="114">
        <v>4609.1769999999997</v>
      </c>
      <c r="Q9063" s="114">
        <v>11297.063</v>
      </c>
      <c r="R9063" s="114">
        <v>65083.504999999997</v>
      </c>
      <c r="S9063" s="114">
        <v>180931.28</v>
      </c>
    </row>
    <row r="9064" spans="1:19" ht="11.25" thickBot="1" x14ac:dyDescent="0.2">
      <c r="A9064" s="93"/>
    </row>
    <row r="9065" spans="1:19" ht="11.25" thickBot="1" x14ac:dyDescent="0.2">
      <c r="A9065" s="116" t="s">
        <v>355</v>
      </c>
      <c r="B9065" s="93"/>
      <c r="C9065" s="114">
        <v>7712.5140000000001</v>
      </c>
      <c r="D9065" s="114">
        <v>6498.79</v>
      </c>
      <c r="E9065" s="110" t="s">
        <v>10975</v>
      </c>
      <c r="F9065" s="114">
        <v>1711.8240000000001</v>
      </c>
      <c r="G9065" s="110" t="s">
        <v>10976</v>
      </c>
      <c r="H9065" s="114">
        <v>2053.1469999999999</v>
      </c>
      <c r="I9065" s="118">
        <v>334.38900000000001</v>
      </c>
      <c r="J9065" s="112" t="s">
        <v>10977</v>
      </c>
      <c r="K9065" s="110" t="s">
        <v>10978</v>
      </c>
      <c r="L9065" s="114">
        <v>43.734999999999999</v>
      </c>
      <c r="M9065" s="114">
        <v>40.043999999999997</v>
      </c>
      <c r="N9065" s="114">
        <v>283.952</v>
      </c>
      <c r="O9065" s="114">
        <v>10771.744000000001</v>
      </c>
      <c r="P9065" s="114">
        <v>43.670999999999999</v>
      </c>
      <c r="Q9065" s="114">
        <v>157.124</v>
      </c>
      <c r="R9065" s="114">
        <v>430.35300000000001</v>
      </c>
      <c r="S9065" s="114">
        <v>781.94</v>
      </c>
    </row>
    <row r="9066" spans="1:19" ht="11.25" thickBot="1" x14ac:dyDescent="0.2">
      <c r="A9066" s="93"/>
    </row>
    <row r="9067" spans="1:19" ht="11.25" thickBot="1" x14ac:dyDescent="0.2">
      <c r="A9067" s="117" t="s">
        <v>358</v>
      </c>
      <c r="B9067" s="93"/>
      <c r="C9067" s="114">
        <v>0.84199999999999997</v>
      </c>
      <c r="D9067" s="114">
        <v>0.59399999999999997</v>
      </c>
      <c r="E9067" s="110" t="s">
        <v>2804</v>
      </c>
      <c r="F9067" s="114">
        <v>0.247</v>
      </c>
      <c r="G9067" s="110" t="s">
        <v>4998</v>
      </c>
      <c r="H9067" s="114">
        <v>0.26900000000000002</v>
      </c>
      <c r="I9067" s="118">
        <v>0.42599999999999999</v>
      </c>
      <c r="J9067" s="112" t="s">
        <v>3796</v>
      </c>
      <c r="K9067" s="110" t="s">
        <v>8172</v>
      </c>
      <c r="L9067" s="114">
        <v>0.45200000000000001</v>
      </c>
      <c r="M9067" s="114">
        <v>1.2450000000000001</v>
      </c>
      <c r="N9067" s="114">
        <v>0.16</v>
      </c>
      <c r="O9067" s="114">
        <v>0.74099999999999999</v>
      </c>
      <c r="P9067" s="114">
        <v>0.94699999999999995</v>
      </c>
      <c r="Q9067" s="114">
        <v>1.391</v>
      </c>
      <c r="R9067" s="114">
        <v>0.66100000000000003</v>
      </c>
      <c r="S9067" s="114">
        <v>0.432</v>
      </c>
    </row>
    <row r="9068" spans="1:19" ht="11.25" thickBot="1" x14ac:dyDescent="0.2">
      <c r="A9068" s="93"/>
    </row>
    <row r="9069" spans="1:19" ht="11.25" thickBot="1" x14ac:dyDescent="0.2">
      <c r="A9069" s="87" t="s">
        <v>345</v>
      </c>
      <c r="B9069" s="87" t="s">
        <v>346</v>
      </c>
      <c r="C9069" s="107" t="s">
        <v>18</v>
      </c>
      <c r="D9069" s="108" t="s">
        <v>19</v>
      </c>
      <c r="E9069" s="108" t="s">
        <v>20</v>
      </c>
      <c r="F9069" s="107" t="s">
        <v>21</v>
      </c>
      <c r="G9069" s="107" t="s">
        <v>22</v>
      </c>
      <c r="H9069" s="107" t="s">
        <v>23</v>
      </c>
      <c r="I9069" s="107" t="s">
        <v>24</v>
      </c>
      <c r="J9069" s="108" t="s">
        <v>25</v>
      </c>
      <c r="K9069" s="108" t="s">
        <v>26</v>
      </c>
      <c r="L9069" s="107" t="s">
        <v>27</v>
      </c>
      <c r="M9069" s="107" t="s">
        <v>28</v>
      </c>
      <c r="N9069" s="107" t="s">
        <v>29</v>
      </c>
      <c r="O9069" s="107" t="s">
        <v>30</v>
      </c>
      <c r="P9069" s="107" t="s">
        <v>31</v>
      </c>
      <c r="Q9069" s="107" t="s">
        <v>32</v>
      </c>
      <c r="R9069" s="107" t="s">
        <v>33</v>
      </c>
      <c r="S9069" s="108" t="s">
        <v>34</v>
      </c>
    </row>
    <row r="9070" spans="1:19" ht="11.25" thickBot="1" x14ac:dyDescent="0.2">
      <c r="A9070" s="88">
        <v>1</v>
      </c>
      <c r="B9070" s="109">
        <v>1.3020833333333334E-2</v>
      </c>
      <c r="C9070" s="89">
        <v>21506.095000000001</v>
      </c>
      <c r="D9070" s="119">
        <v>70858.297000000006</v>
      </c>
      <c r="E9070" s="119">
        <v>1440103.7</v>
      </c>
      <c r="F9070" s="89">
        <v>53</v>
      </c>
      <c r="G9070" s="89">
        <v>45</v>
      </c>
      <c r="H9070" s="89">
        <v>3226.25</v>
      </c>
      <c r="I9070" s="89">
        <v>362080.35</v>
      </c>
      <c r="J9070" s="119">
        <v>665993.67000000004</v>
      </c>
      <c r="K9070" s="112" t="s">
        <v>10979</v>
      </c>
      <c r="L9070" s="89">
        <v>266729.61</v>
      </c>
      <c r="M9070" s="89">
        <v>1770.075</v>
      </c>
      <c r="N9070" s="89">
        <v>4</v>
      </c>
      <c r="O9070" s="89">
        <v>17</v>
      </c>
      <c r="P9070" s="89">
        <v>54</v>
      </c>
      <c r="Q9070" s="89">
        <v>3248.2530000000002</v>
      </c>
      <c r="R9070" s="89">
        <v>305.00200000000001</v>
      </c>
      <c r="S9070" s="119">
        <v>1180639</v>
      </c>
    </row>
    <row r="9071" spans="1:19" ht="11.25" thickBot="1" x14ac:dyDescent="0.2">
      <c r="A9071" s="93"/>
    </row>
    <row r="9072" spans="1:19" ht="11.25" thickBot="1" x14ac:dyDescent="0.2">
      <c r="A9072" s="88">
        <v>2</v>
      </c>
      <c r="B9072" s="109">
        <v>1.3194444444444444E-2</v>
      </c>
      <c r="C9072" s="89">
        <v>21695.291000000001</v>
      </c>
      <c r="D9072" s="119">
        <v>71163.334000000003</v>
      </c>
      <c r="E9072" s="119">
        <v>1449322.2</v>
      </c>
      <c r="F9072" s="89">
        <v>67</v>
      </c>
      <c r="G9072" s="89">
        <v>44</v>
      </c>
      <c r="H9072" s="89">
        <v>3249.2530000000002</v>
      </c>
      <c r="I9072" s="89">
        <v>363005.23</v>
      </c>
      <c r="J9072" s="119">
        <v>675625.47</v>
      </c>
      <c r="K9072" s="112" t="s">
        <v>10980</v>
      </c>
      <c r="L9072" s="89">
        <v>267915.69</v>
      </c>
      <c r="M9072" s="89">
        <v>1726.0719999999999</v>
      </c>
      <c r="N9072" s="89">
        <v>9</v>
      </c>
      <c r="O9072" s="89">
        <v>12</v>
      </c>
      <c r="P9072" s="89">
        <v>43</v>
      </c>
      <c r="Q9072" s="89">
        <v>3236.2510000000002</v>
      </c>
      <c r="R9072" s="89">
        <v>302.00200000000001</v>
      </c>
      <c r="S9072" s="119">
        <v>1192050.1000000001</v>
      </c>
    </row>
    <row r="9073" spans="1:19" ht="11.25" thickBot="1" x14ac:dyDescent="0.2">
      <c r="A9073" s="93"/>
    </row>
    <row r="9074" spans="1:19" ht="11.25" thickBot="1" x14ac:dyDescent="0.2">
      <c r="A9074" s="88">
        <v>3</v>
      </c>
      <c r="B9074" s="109">
        <v>1.3356481481481483E-2</v>
      </c>
      <c r="C9074" s="89">
        <v>21262.845000000001</v>
      </c>
      <c r="D9074" s="119">
        <v>70759.964000000007</v>
      </c>
      <c r="E9074" s="119">
        <v>1439379.1</v>
      </c>
      <c r="F9074" s="89">
        <v>43</v>
      </c>
      <c r="G9074" s="89">
        <v>42</v>
      </c>
      <c r="H9074" s="89">
        <v>3238.252</v>
      </c>
      <c r="I9074" s="89">
        <v>362111.89</v>
      </c>
      <c r="J9074" s="119">
        <v>675013.09</v>
      </c>
      <c r="K9074" s="112" t="s">
        <v>10981</v>
      </c>
      <c r="L9074" s="89">
        <v>268162.83</v>
      </c>
      <c r="M9074" s="89">
        <v>1827.08</v>
      </c>
      <c r="N9074" s="89">
        <v>6</v>
      </c>
      <c r="O9074" s="89">
        <v>16</v>
      </c>
      <c r="P9074" s="89">
        <v>52</v>
      </c>
      <c r="Q9074" s="89">
        <v>3192.2449999999999</v>
      </c>
      <c r="R9074" s="89">
        <v>247.001</v>
      </c>
      <c r="S9074" s="119">
        <v>1197739.8999999999</v>
      </c>
    </row>
    <row r="9075" spans="1:19" ht="11.25" thickBot="1" x14ac:dyDescent="0.2">
      <c r="A9075" s="93"/>
    </row>
    <row r="9076" spans="1:19" ht="11.25" thickBot="1" x14ac:dyDescent="0.2">
      <c r="A9076" s="113" t="s">
        <v>352</v>
      </c>
      <c r="B9076" s="93"/>
      <c r="C9076" s="114">
        <v>21488.077000000001</v>
      </c>
      <c r="D9076" s="118">
        <v>70927.198000000004</v>
      </c>
      <c r="E9076" s="118">
        <v>1442935</v>
      </c>
      <c r="F9076" s="114">
        <v>54.332999999999998</v>
      </c>
      <c r="G9076" s="114">
        <v>43.667000000000002</v>
      </c>
      <c r="H9076" s="114">
        <v>3237.9180000000001</v>
      </c>
      <c r="I9076" s="114">
        <v>362399.15</v>
      </c>
      <c r="J9076" s="118">
        <v>672210.74</v>
      </c>
      <c r="K9076" s="112" t="s">
        <v>10982</v>
      </c>
      <c r="L9076" s="114">
        <v>267602.71000000002</v>
      </c>
      <c r="M9076" s="114">
        <v>1774.4090000000001</v>
      </c>
      <c r="N9076" s="114">
        <v>6.3330000000000002</v>
      </c>
      <c r="O9076" s="114">
        <v>15</v>
      </c>
      <c r="P9076" s="114">
        <v>49.667000000000002</v>
      </c>
      <c r="Q9076" s="114">
        <v>3225.5830000000001</v>
      </c>
      <c r="R9076" s="114">
        <v>284.66899999999998</v>
      </c>
      <c r="S9076" s="118">
        <v>1190143</v>
      </c>
    </row>
    <row r="9077" spans="1:19" ht="11.25" thickBot="1" x14ac:dyDescent="0.2">
      <c r="A9077" s="93"/>
    </row>
    <row r="9078" spans="1:19" ht="11.25" thickBot="1" x14ac:dyDescent="0.2">
      <c r="A9078" s="116" t="s">
        <v>355</v>
      </c>
      <c r="B9078" s="93"/>
      <c r="C9078" s="114">
        <v>216.785</v>
      </c>
      <c r="D9078" s="118">
        <v>210.327</v>
      </c>
      <c r="E9078" s="118">
        <v>5543.3239999999996</v>
      </c>
      <c r="F9078" s="114">
        <v>12.055</v>
      </c>
      <c r="G9078" s="114">
        <v>1.528</v>
      </c>
      <c r="H9078" s="114">
        <v>11.505000000000001</v>
      </c>
      <c r="I9078" s="114">
        <v>525.11599999999999</v>
      </c>
      <c r="J9078" s="118">
        <v>5392.8440000000001</v>
      </c>
      <c r="K9078" s="112" t="s">
        <v>10983</v>
      </c>
      <c r="L9078" s="114">
        <v>766.15700000000004</v>
      </c>
      <c r="M9078" s="114">
        <v>50.643999999999998</v>
      </c>
      <c r="N9078" s="114">
        <v>2.5169999999999999</v>
      </c>
      <c r="O9078" s="114">
        <v>2.6459999999999999</v>
      </c>
      <c r="P9078" s="114">
        <v>5.859</v>
      </c>
      <c r="Q9078" s="114">
        <v>29.489000000000001</v>
      </c>
      <c r="R9078" s="114">
        <v>32.655000000000001</v>
      </c>
      <c r="S9078" s="118">
        <v>8708.4879999999994</v>
      </c>
    </row>
    <row r="9079" spans="1:19" ht="11.25" thickBot="1" x14ac:dyDescent="0.2">
      <c r="A9079" s="93"/>
    </row>
    <row r="9080" spans="1:19" ht="11.25" thickBot="1" x14ac:dyDescent="0.2">
      <c r="A9080" s="117" t="s">
        <v>358</v>
      </c>
      <c r="B9080" s="93"/>
      <c r="C9080" s="114">
        <v>1.0089999999999999</v>
      </c>
      <c r="D9080" s="118">
        <v>0.29699999999999999</v>
      </c>
      <c r="E9080" s="118">
        <v>0.38400000000000001</v>
      </c>
      <c r="F9080" s="114">
        <v>22.187999999999999</v>
      </c>
      <c r="G9080" s="114">
        <v>3.4980000000000002</v>
      </c>
      <c r="H9080" s="114">
        <v>0.35499999999999998</v>
      </c>
      <c r="I9080" s="114">
        <v>0.14499999999999999</v>
      </c>
      <c r="J9080" s="118">
        <v>0.80200000000000005</v>
      </c>
      <c r="K9080" s="112" t="s">
        <v>5337</v>
      </c>
      <c r="L9080" s="114">
        <v>0.28599999999999998</v>
      </c>
      <c r="M9080" s="114">
        <v>2.8540000000000001</v>
      </c>
      <c r="N9080" s="114">
        <v>39.735999999999997</v>
      </c>
      <c r="O9080" s="114">
        <v>17.638000000000002</v>
      </c>
      <c r="P9080" s="114">
        <v>11.798</v>
      </c>
      <c r="Q9080" s="114">
        <v>0.91400000000000003</v>
      </c>
      <c r="R9080" s="114">
        <v>11.471</v>
      </c>
      <c r="S9080" s="118">
        <v>0.73199999999999998</v>
      </c>
    </row>
    <row r="9081" spans="1:19" ht="11.25" thickBot="1" x14ac:dyDescent="0.2">
      <c r="A9081" s="93"/>
    </row>
    <row r="9082" spans="1:19" ht="11.25" thickBot="1" x14ac:dyDescent="0.2">
      <c r="A9082" s="87" t="s">
        <v>345</v>
      </c>
      <c r="B9082" s="87" t="s">
        <v>346</v>
      </c>
      <c r="C9082" s="108" t="s">
        <v>35</v>
      </c>
      <c r="D9082" s="107" t="s">
        <v>36</v>
      </c>
      <c r="E9082" s="107" t="s">
        <v>37</v>
      </c>
      <c r="F9082" s="107" t="s">
        <v>38</v>
      </c>
      <c r="G9082" s="107" t="s">
        <v>39</v>
      </c>
      <c r="H9082" s="107" t="s">
        <v>40</v>
      </c>
      <c r="I9082" s="107" t="s">
        <v>41</v>
      </c>
      <c r="J9082" s="107" t="s">
        <v>42</v>
      </c>
      <c r="K9082" s="107" t="s">
        <v>43</v>
      </c>
      <c r="L9082" s="107" t="s">
        <v>44</v>
      </c>
      <c r="M9082" s="107" t="s">
        <v>45</v>
      </c>
      <c r="N9082" s="107" t="s">
        <v>46</v>
      </c>
      <c r="O9082" s="107" t="s">
        <v>47</v>
      </c>
      <c r="P9082" s="107" t="s">
        <v>48</v>
      </c>
      <c r="Q9082" s="107" t="s">
        <v>49</v>
      </c>
      <c r="R9082" s="107" t="s">
        <v>50</v>
      </c>
      <c r="S9082" s="107" t="s">
        <v>51</v>
      </c>
    </row>
    <row r="9083" spans="1:19" ht="11.25" thickBot="1" x14ac:dyDescent="0.2">
      <c r="A9083" s="88">
        <v>1</v>
      </c>
      <c r="B9083" s="109">
        <v>1.3020833333333334E-2</v>
      </c>
      <c r="C9083" s="112" t="s">
        <v>10984</v>
      </c>
      <c r="D9083" s="89">
        <v>21553.143</v>
      </c>
      <c r="E9083" s="89">
        <v>1182.0340000000001</v>
      </c>
      <c r="F9083" s="89">
        <v>4</v>
      </c>
      <c r="G9083" s="89">
        <v>416.00400000000002</v>
      </c>
      <c r="H9083" s="89">
        <v>71401.145999999993</v>
      </c>
      <c r="I9083" s="89">
        <v>456601.4</v>
      </c>
      <c r="J9083" s="89">
        <v>20585.165000000001</v>
      </c>
      <c r="K9083" s="89">
        <v>164643.01999999999</v>
      </c>
      <c r="L9083" s="89">
        <v>5812.8109999999997</v>
      </c>
      <c r="M9083" s="89">
        <v>4251.4340000000002</v>
      </c>
      <c r="N9083" s="89">
        <v>842.01700000000005</v>
      </c>
      <c r="O9083" s="89">
        <v>752.01400000000001</v>
      </c>
      <c r="P9083" s="89">
        <v>1241.037</v>
      </c>
      <c r="Q9083" s="89">
        <v>984.02300000000002</v>
      </c>
      <c r="R9083" s="89">
        <v>1217.0360000000001</v>
      </c>
      <c r="S9083" s="89">
        <v>953.02200000000005</v>
      </c>
    </row>
    <row r="9084" spans="1:19" ht="11.25" thickBot="1" x14ac:dyDescent="0.2">
      <c r="A9084" s="93"/>
    </row>
    <row r="9085" spans="1:19" ht="11.25" thickBot="1" x14ac:dyDescent="0.2">
      <c r="A9085" s="88">
        <v>2</v>
      </c>
      <c r="B9085" s="109">
        <v>1.3194444444444444E-2</v>
      </c>
      <c r="C9085" s="112" t="s">
        <v>10985</v>
      </c>
      <c r="D9085" s="89">
        <v>21706.302</v>
      </c>
      <c r="E9085" s="89">
        <v>1144.0309999999999</v>
      </c>
      <c r="F9085" s="89">
        <v>12</v>
      </c>
      <c r="G9085" s="89">
        <v>443.005</v>
      </c>
      <c r="H9085" s="89">
        <v>71443.289999999994</v>
      </c>
      <c r="I9085" s="89">
        <v>461452.54</v>
      </c>
      <c r="J9085" s="89">
        <v>20734.312999999998</v>
      </c>
      <c r="K9085" s="89">
        <v>164329.54999999999</v>
      </c>
      <c r="L9085" s="89">
        <v>5835.817</v>
      </c>
      <c r="M9085" s="89">
        <v>4384.4610000000002</v>
      </c>
      <c r="N9085" s="89">
        <v>867.01800000000003</v>
      </c>
      <c r="O9085" s="89">
        <v>792.01499999999999</v>
      </c>
      <c r="P9085" s="89">
        <v>1183.0340000000001</v>
      </c>
      <c r="Q9085" s="89">
        <v>983.02300000000002</v>
      </c>
      <c r="R9085" s="89">
        <v>1180.0329999999999</v>
      </c>
      <c r="S9085" s="89">
        <v>957.02200000000005</v>
      </c>
    </row>
    <row r="9086" spans="1:19" ht="11.25" thickBot="1" x14ac:dyDescent="0.2">
      <c r="A9086" s="93"/>
    </row>
    <row r="9087" spans="1:19" ht="11.25" thickBot="1" x14ac:dyDescent="0.2">
      <c r="A9087" s="88">
        <v>3</v>
      </c>
      <c r="B9087" s="109">
        <v>1.3356481481481483E-2</v>
      </c>
      <c r="C9087" s="112" t="s">
        <v>10986</v>
      </c>
      <c r="D9087" s="89">
        <v>21570.161</v>
      </c>
      <c r="E9087" s="89">
        <v>1162.0319999999999</v>
      </c>
      <c r="F9087" s="89">
        <v>11</v>
      </c>
      <c r="G9087" s="89">
        <v>421.00400000000002</v>
      </c>
      <c r="H9087" s="89">
        <v>72121.620999999999</v>
      </c>
      <c r="I9087" s="89">
        <v>462894</v>
      </c>
      <c r="J9087" s="89">
        <v>20792.370999999999</v>
      </c>
      <c r="K9087" s="89">
        <v>164336.60999999999</v>
      </c>
      <c r="L9087" s="89">
        <v>5834.817</v>
      </c>
      <c r="M9087" s="89">
        <v>4399.4650000000001</v>
      </c>
      <c r="N9087" s="89">
        <v>873.01800000000003</v>
      </c>
      <c r="O9087" s="89">
        <v>774.01400000000001</v>
      </c>
      <c r="P9087" s="89">
        <v>1267.039</v>
      </c>
      <c r="Q9087" s="89">
        <v>916.02</v>
      </c>
      <c r="R9087" s="89">
        <v>1215.0350000000001</v>
      </c>
      <c r="S9087" s="89">
        <v>927.02099999999996</v>
      </c>
    </row>
    <row r="9088" spans="1:19" ht="11.25" thickBot="1" x14ac:dyDescent="0.2">
      <c r="A9088" s="93"/>
    </row>
    <row r="9089" spans="1:19" ht="11.25" thickBot="1" x14ac:dyDescent="0.2">
      <c r="A9089" s="113" t="s">
        <v>352</v>
      </c>
      <c r="B9089" s="93"/>
      <c r="C9089" s="112" t="s">
        <v>10987</v>
      </c>
      <c r="D9089" s="114">
        <v>21609.868999999999</v>
      </c>
      <c r="E9089" s="114">
        <v>1162.6990000000001</v>
      </c>
      <c r="F9089" s="114">
        <v>9</v>
      </c>
      <c r="G9089" s="114">
        <v>426.67099999999999</v>
      </c>
      <c r="H9089" s="114">
        <v>71655.351999999999</v>
      </c>
      <c r="I9089" s="114">
        <v>460315.98</v>
      </c>
      <c r="J9089" s="114">
        <v>20703.949000000001</v>
      </c>
      <c r="K9089" s="114">
        <v>164436.39000000001</v>
      </c>
      <c r="L9089" s="114">
        <v>5827.8149999999996</v>
      </c>
      <c r="M9089" s="114">
        <v>4345.12</v>
      </c>
      <c r="N9089" s="114">
        <v>860.68399999999997</v>
      </c>
      <c r="O9089" s="114">
        <v>772.68100000000004</v>
      </c>
      <c r="P9089" s="114">
        <v>1230.3699999999999</v>
      </c>
      <c r="Q9089" s="114">
        <v>961.02200000000005</v>
      </c>
      <c r="R9089" s="114">
        <v>1204.0350000000001</v>
      </c>
      <c r="S9089" s="114">
        <v>945.68799999999999</v>
      </c>
    </row>
    <row r="9090" spans="1:19" ht="11.25" thickBot="1" x14ac:dyDescent="0.2">
      <c r="A9090" s="93"/>
    </row>
    <row r="9091" spans="1:19" ht="11.25" thickBot="1" x14ac:dyDescent="0.2">
      <c r="A9091" s="116" t="s">
        <v>355</v>
      </c>
      <c r="B9091" s="93"/>
      <c r="C9091" s="112" t="s">
        <v>10988</v>
      </c>
      <c r="D9091" s="114">
        <v>83.945999999999998</v>
      </c>
      <c r="E9091" s="114">
        <v>19.010000000000002</v>
      </c>
      <c r="F9091" s="114">
        <v>4.359</v>
      </c>
      <c r="G9091" s="114">
        <v>14.365</v>
      </c>
      <c r="H9091" s="114">
        <v>404.35</v>
      </c>
      <c r="I9091" s="114">
        <v>3296.67</v>
      </c>
      <c r="J9091" s="114">
        <v>106.88800000000001</v>
      </c>
      <c r="K9091" s="114">
        <v>178.97399999999999</v>
      </c>
      <c r="L9091" s="114">
        <v>13.004</v>
      </c>
      <c r="M9091" s="114">
        <v>81.480999999999995</v>
      </c>
      <c r="N9091" s="114">
        <v>16.442</v>
      </c>
      <c r="O9091" s="114">
        <v>20.033999999999999</v>
      </c>
      <c r="P9091" s="114">
        <v>43.006</v>
      </c>
      <c r="Q9091" s="114">
        <v>38.975999999999999</v>
      </c>
      <c r="R9091" s="114">
        <v>20.81</v>
      </c>
      <c r="S9091" s="114">
        <v>16.29</v>
      </c>
    </row>
    <row r="9092" spans="1:19" ht="11.25" thickBot="1" x14ac:dyDescent="0.2">
      <c r="A9092" s="93"/>
    </row>
    <row r="9093" spans="1:19" ht="11.25" thickBot="1" x14ac:dyDescent="0.2">
      <c r="A9093" s="117" t="s">
        <v>358</v>
      </c>
      <c r="B9093" s="93"/>
      <c r="C9093" s="112" t="s">
        <v>5129</v>
      </c>
      <c r="D9093" s="114">
        <v>0.38800000000000001</v>
      </c>
      <c r="E9093" s="114">
        <v>1.635</v>
      </c>
      <c r="F9093" s="114">
        <v>48.432000000000002</v>
      </c>
      <c r="G9093" s="114">
        <v>3.367</v>
      </c>
      <c r="H9093" s="114">
        <v>0.56399999999999995</v>
      </c>
      <c r="I9093" s="114">
        <v>0.71599999999999997</v>
      </c>
      <c r="J9093" s="114">
        <v>0.51600000000000001</v>
      </c>
      <c r="K9093" s="114">
        <v>0.109</v>
      </c>
      <c r="L9093" s="114">
        <v>0.223</v>
      </c>
      <c r="M9093" s="114">
        <v>1.875</v>
      </c>
      <c r="N9093" s="114">
        <v>1.91</v>
      </c>
      <c r="O9093" s="114">
        <v>2.593</v>
      </c>
      <c r="P9093" s="114">
        <v>3.4950000000000001</v>
      </c>
      <c r="Q9093" s="114">
        <v>4.056</v>
      </c>
      <c r="R9093" s="114">
        <v>1.728</v>
      </c>
      <c r="S9093" s="114">
        <v>1.7230000000000001</v>
      </c>
    </row>
    <row r="9094" spans="1:19" ht="11.25" thickBot="1" x14ac:dyDescent="0.2">
      <c r="A9094" s="93"/>
    </row>
    <row r="9095" spans="1:19" ht="11.25" thickBot="1" x14ac:dyDescent="0.2">
      <c r="A9095" s="87" t="s">
        <v>345</v>
      </c>
      <c r="B9095" s="87" t="s">
        <v>346</v>
      </c>
      <c r="C9095" s="107" t="s">
        <v>52</v>
      </c>
      <c r="D9095" s="107" t="s">
        <v>53</v>
      </c>
      <c r="E9095" s="107" t="s">
        <v>54</v>
      </c>
      <c r="F9095" s="107" t="s">
        <v>55</v>
      </c>
      <c r="G9095" s="107" t="s">
        <v>56</v>
      </c>
      <c r="H9095" s="107" t="s">
        <v>57</v>
      </c>
      <c r="I9095" s="107" t="s">
        <v>58</v>
      </c>
      <c r="J9095" s="107" t="s">
        <v>59</v>
      </c>
      <c r="K9095" s="107" t="s">
        <v>60</v>
      </c>
      <c r="L9095" s="107" t="s">
        <v>61</v>
      </c>
      <c r="M9095" s="107" t="s">
        <v>62</v>
      </c>
      <c r="N9095" s="107" t="s">
        <v>63</v>
      </c>
      <c r="O9095" s="107" t="s">
        <v>64</v>
      </c>
      <c r="P9095" s="108" t="s">
        <v>65</v>
      </c>
      <c r="Q9095" s="108" t="s">
        <v>66</v>
      </c>
      <c r="R9095" s="107" t="s">
        <v>67</v>
      </c>
      <c r="S9095" s="107" t="s">
        <v>68</v>
      </c>
    </row>
    <row r="9096" spans="1:19" ht="11.25" thickBot="1" x14ac:dyDescent="0.2">
      <c r="A9096" s="88">
        <v>1</v>
      </c>
      <c r="B9096" s="109">
        <v>1.3020833333333334E-2</v>
      </c>
      <c r="C9096" s="89">
        <v>1178.0329999999999</v>
      </c>
      <c r="D9096" s="89">
        <v>355.00299999999999</v>
      </c>
      <c r="E9096" s="89">
        <v>566.00800000000004</v>
      </c>
      <c r="F9096" s="89">
        <v>327.00299999999999</v>
      </c>
      <c r="G9096" s="89">
        <v>19148.795999999998</v>
      </c>
      <c r="H9096" s="89">
        <v>4746.5410000000002</v>
      </c>
      <c r="I9096" s="89">
        <v>5</v>
      </c>
      <c r="J9096" s="89">
        <v>17</v>
      </c>
      <c r="K9096" s="89">
        <v>91</v>
      </c>
      <c r="L9096" s="89">
        <v>133</v>
      </c>
      <c r="M9096" s="89">
        <v>357.00299999999999</v>
      </c>
      <c r="N9096" s="89">
        <v>167.001</v>
      </c>
      <c r="O9096" s="89">
        <v>37114.029000000002</v>
      </c>
      <c r="P9096" s="112" t="s">
        <v>10989</v>
      </c>
      <c r="Q9096" s="112" t="s">
        <v>10990</v>
      </c>
      <c r="R9096" s="89">
        <v>8652.7970000000005</v>
      </c>
      <c r="S9096" s="89">
        <v>4958.59</v>
      </c>
    </row>
    <row r="9097" spans="1:19" ht="11.25" thickBot="1" x14ac:dyDescent="0.2">
      <c r="A9097" s="93"/>
    </row>
    <row r="9098" spans="1:19" ht="11.25" thickBot="1" x14ac:dyDescent="0.2">
      <c r="A9098" s="88">
        <v>2</v>
      </c>
      <c r="B9098" s="109">
        <v>1.3194444444444444E-2</v>
      </c>
      <c r="C9098" s="89">
        <v>1198.0340000000001</v>
      </c>
      <c r="D9098" s="89">
        <v>359.00299999999999</v>
      </c>
      <c r="E9098" s="89">
        <v>535.00699999999995</v>
      </c>
      <c r="F9098" s="89">
        <v>332.00299999999999</v>
      </c>
      <c r="G9098" s="89">
        <v>19362.993999999999</v>
      </c>
      <c r="H9098" s="89">
        <v>4525.4920000000002</v>
      </c>
      <c r="I9098" s="89">
        <v>6</v>
      </c>
      <c r="J9098" s="89">
        <v>11</v>
      </c>
      <c r="K9098" s="89">
        <v>88</v>
      </c>
      <c r="L9098" s="89">
        <v>120</v>
      </c>
      <c r="M9098" s="89">
        <v>420.00400000000002</v>
      </c>
      <c r="N9098" s="89">
        <v>168.001</v>
      </c>
      <c r="O9098" s="89">
        <v>37244.262000000002</v>
      </c>
      <c r="P9098" s="112" t="s">
        <v>10991</v>
      </c>
      <c r="Q9098" s="112" t="s">
        <v>10992</v>
      </c>
      <c r="R9098" s="89">
        <v>8742.8340000000007</v>
      </c>
      <c r="S9098" s="89">
        <v>4865.5680000000002</v>
      </c>
    </row>
    <row r="9099" spans="1:19" ht="11.25" thickBot="1" x14ac:dyDescent="0.2">
      <c r="A9099" s="93"/>
    </row>
    <row r="9100" spans="1:19" ht="11.25" thickBot="1" x14ac:dyDescent="0.2">
      <c r="A9100" s="88">
        <v>3</v>
      </c>
      <c r="B9100" s="109">
        <v>1.3356481481481483E-2</v>
      </c>
      <c r="C9100" s="89">
        <v>1175.0329999999999</v>
      </c>
      <c r="D9100" s="89">
        <v>355.00299999999999</v>
      </c>
      <c r="E9100" s="89">
        <v>526.00699999999995</v>
      </c>
      <c r="F9100" s="89">
        <v>306.00200000000001</v>
      </c>
      <c r="G9100" s="89">
        <v>19474.098000000002</v>
      </c>
      <c r="H9100" s="89">
        <v>4806.5540000000001</v>
      </c>
      <c r="I9100" s="89">
        <v>10</v>
      </c>
      <c r="J9100" s="89">
        <v>10</v>
      </c>
      <c r="K9100" s="89">
        <v>83</v>
      </c>
      <c r="L9100" s="89">
        <v>113</v>
      </c>
      <c r="M9100" s="89">
        <v>365.00299999999999</v>
      </c>
      <c r="N9100" s="89">
        <v>178.001</v>
      </c>
      <c r="O9100" s="89">
        <v>37244.262000000002</v>
      </c>
      <c r="P9100" s="112" t="s">
        <v>10993</v>
      </c>
      <c r="Q9100" s="112" t="s">
        <v>10994</v>
      </c>
      <c r="R9100" s="89">
        <v>8878.8919999999998</v>
      </c>
      <c r="S9100" s="89">
        <v>4926.5820000000003</v>
      </c>
    </row>
    <row r="9101" spans="1:19" ht="11.25" thickBot="1" x14ac:dyDescent="0.2">
      <c r="A9101" s="93"/>
    </row>
    <row r="9102" spans="1:19" ht="11.25" thickBot="1" x14ac:dyDescent="0.2">
      <c r="A9102" s="113" t="s">
        <v>352</v>
      </c>
      <c r="B9102" s="93"/>
      <c r="C9102" s="114">
        <v>1183.7</v>
      </c>
      <c r="D9102" s="114">
        <v>356.33600000000001</v>
      </c>
      <c r="E9102" s="114">
        <v>542.34</v>
      </c>
      <c r="F9102" s="114">
        <v>321.66899999999998</v>
      </c>
      <c r="G9102" s="114">
        <v>19328.629000000001</v>
      </c>
      <c r="H9102" s="114">
        <v>4692.8620000000001</v>
      </c>
      <c r="I9102" s="114">
        <v>7</v>
      </c>
      <c r="J9102" s="114">
        <v>12.667</v>
      </c>
      <c r="K9102" s="114">
        <v>87.334000000000003</v>
      </c>
      <c r="L9102" s="114">
        <v>122</v>
      </c>
      <c r="M9102" s="114">
        <v>380.67</v>
      </c>
      <c r="N9102" s="114">
        <v>171.001</v>
      </c>
      <c r="O9102" s="114">
        <v>37200.851000000002</v>
      </c>
      <c r="P9102" s="112" t="s">
        <v>10995</v>
      </c>
      <c r="Q9102" s="112" t="s">
        <v>10996</v>
      </c>
      <c r="R9102" s="114">
        <v>8758.1740000000009</v>
      </c>
      <c r="S9102" s="114">
        <v>4916.9139999999998</v>
      </c>
    </row>
    <row r="9103" spans="1:19" ht="11.25" thickBot="1" x14ac:dyDescent="0.2">
      <c r="A9103" s="93"/>
    </row>
    <row r="9104" spans="1:19" ht="11.25" thickBot="1" x14ac:dyDescent="0.2">
      <c r="A9104" s="116" t="s">
        <v>355</v>
      </c>
      <c r="B9104" s="93"/>
      <c r="C9104" s="114">
        <v>12.504</v>
      </c>
      <c r="D9104" s="114">
        <v>2.3090000000000002</v>
      </c>
      <c r="E9104" s="114">
        <v>20.984999999999999</v>
      </c>
      <c r="F9104" s="114">
        <v>13.795999999999999</v>
      </c>
      <c r="G9104" s="114">
        <v>165.351</v>
      </c>
      <c r="H9104" s="114">
        <v>148.02099999999999</v>
      </c>
      <c r="I9104" s="114">
        <v>2.6459999999999999</v>
      </c>
      <c r="J9104" s="114">
        <v>3.786</v>
      </c>
      <c r="K9104" s="114">
        <v>4.0410000000000004</v>
      </c>
      <c r="L9104" s="114">
        <v>10.148999999999999</v>
      </c>
      <c r="M9104" s="114">
        <v>34.298000000000002</v>
      </c>
      <c r="N9104" s="114">
        <v>6.0830000000000002</v>
      </c>
      <c r="O9104" s="114">
        <v>75.19</v>
      </c>
      <c r="P9104" s="112" t="s">
        <v>10997</v>
      </c>
      <c r="Q9104" s="112" t="s">
        <v>10998</v>
      </c>
      <c r="R9104" s="114">
        <v>113.825</v>
      </c>
      <c r="S9104" s="114">
        <v>47.259</v>
      </c>
    </row>
    <row r="9105" spans="1:19" ht="11.25" thickBot="1" x14ac:dyDescent="0.2">
      <c r="A9105" s="93"/>
    </row>
    <row r="9106" spans="1:19" ht="11.25" thickBot="1" x14ac:dyDescent="0.2">
      <c r="A9106" s="117" t="s">
        <v>358</v>
      </c>
      <c r="B9106" s="93"/>
      <c r="C9106" s="114">
        <v>1.056</v>
      </c>
      <c r="D9106" s="114">
        <v>0.64800000000000002</v>
      </c>
      <c r="E9106" s="114">
        <v>3.8690000000000002</v>
      </c>
      <c r="F9106" s="114">
        <v>4.2889999999999997</v>
      </c>
      <c r="G9106" s="114">
        <v>0.85499999999999998</v>
      </c>
      <c r="H9106" s="114">
        <v>3.1539999999999999</v>
      </c>
      <c r="I9106" s="114">
        <v>37.795999999999999</v>
      </c>
      <c r="J9106" s="114">
        <v>29.888999999999999</v>
      </c>
      <c r="K9106" s="114">
        <v>4.6280000000000001</v>
      </c>
      <c r="L9106" s="114">
        <v>8.3190000000000008</v>
      </c>
      <c r="M9106" s="114">
        <v>9.01</v>
      </c>
      <c r="N9106" s="114">
        <v>3.5569999999999999</v>
      </c>
      <c r="O9106" s="114">
        <v>0.20200000000000001</v>
      </c>
      <c r="P9106" s="112" t="s">
        <v>5353</v>
      </c>
      <c r="Q9106" s="112" t="s">
        <v>2886</v>
      </c>
      <c r="R9106" s="114">
        <v>1.3</v>
      </c>
      <c r="S9106" s="114">
        <v>0.96099999999999997</v>
      </c>
    </row>
    <row r="9107" spans="1:19" ht="10.5" x14ac:dyDescent="0.15">
      <c r="A9107" s="93"/>
    </row>
    <row r="9108" spans="1:19" x14ac:dyDescent="0.15">
      <c r="A9108" s="106"/>
      <c r="B9108" s="69" t="s">
        <v>5354</v>
      </c>
    </row>
    <row r="9109" spans="1:19" ht="9.75" thickBot="1" x14ac:dyDescent="0.2">
      <c r="A9109" s="64" t="s">
        <v>6926</v>
      </c>
    </row>
    <row r="9110" spans="1:19" ht="11.25" thickBot="1" x14ac:dyDescent="0.2">
      <c r="A9110" s="87" t="s">
        <v>345</v>
      </c>
      <c r="B9110" s="87" t="s">
        <v>346</v>
      </c>
      <c r="C9110" s="107" t="s">
        <v>1</v>
      </c>
      <c r="D9110" s="107" t="s">
        <v>2</v>
      </c>
      <c r="E9110" s="107" t="s">
        <v>3</v>
      </c>
      <c r="F9110" s="107" t="s">
        <v>4</v>
      </c>
      <c r="G9110" s="107" t="s">
        <v>5</v>
      </c>
      <c r="H9110" s="107" t="s">
        <v>6</v>
      </c>
      <c r="I9110" s="108" t="s">
        <v>7</v>
      </c>
      <c r="J9110" s="108" t="s">
        <v>8</v>
      </c>
      <c r="K9110" s="107" t="s">
        <v>9</v>
      </c>
      <c r="L9110" s="107" t="s">
        <v>10</v>
      </c>
      <c r="M9110" s="107" t="s">
        <v>11</v>
      </c>
      <c r="N9110" s="107" t="s">
        <v>12</v>
      </c>
      <c r="O9110" s="107" t="s">
        <v>13</v>
      </c>
      <c r="P9110" s="107" t="s">
        <v>14</v>
      </c>
      <c r="Q9110" s="107" t="s">
        <v>15</v>
      </c>
      <c r="R9110" s="107" t="s">
        <v>16</v>
      </c>
      <c r="S9110" s="107" t="s">
        <v>17</v>
      </c>
    </row>
    <row r="9111" spans="1:19" ht="11.25" thickBot="1" x14ac:dyDescent="0.2">
      <c r="A9111" s="88">
        <v>1</v>
      </c>
      <c r="B9111" s="109">
        <v>1.8460648148148146E-2</v>
      </c>
      <c r="C9111" s="110" t="s">
        <v>10999</v>
      </c>
      <c r="D9111" s="110" t="s">
        <v>11000</v>
      </c>
      <c r="E9111" s="110" t="s">
        <v>11001</v>
      </c>
      <c r="F9111" s="110" t="s">
        <v>11002</v>
      </c>
      <c r="G9111" s="110" t="s">
        <v>11003</v>
      </c>
      <c r="H9111" s="110" t="s">
        <v>11004</v>
      </c>
      <c r="I9111" s="119">
        <v>77862.229000000007</v>
      </c>
      <c r="J9111" s="112" t="s">
        <v>11005</v>
      </c>
      <c r="K9111" s="110" t="s">
        <v>11006</v>
      </c>
      <c r="L9111" s="89">
        <v>60009.302000000003</v>
      </c>
      <c r="M9111" s="89">
        <v>31347.565999999999</v>
      </c>
      <c r="N9111" s="110" t="s">
        <v>11007</v>
      </c>
      <c r="O9111" s="110" t="s">
        <v>11008</v>
      </c>
      <c r="P9111" s="89">
        <v>18676.367999999999</v>
      </c>
      <c r="Q9111" s="89">
        <v>21633.225999999999</v>
      </c>
      <c r="R9111" s="89">
        <v>787334.59</v>
      </c>
      <c r="S9111" s="110" t="s">
        <v>11009</v>
      </c>
    </row>
    <row r="9112" spans="1:19" ht="11.25" thickBot="1" x14ac:dyDescent="0.2">
      <c r="A9112" s="93"/>
    </row>
    <row r="9113" spans="1:19" ht="11.25" thickBot="1" x14ac:dyDescent="0.2">
      <c r="A9113" s="88">
        <v>2</v>
      </c>
      <c r="B9113" s="109">
        <v>1.8634259259259257E-2</v>
      </c>
      <c r="C9113" s="110" t="s">
        <v>11010</v>
      </c>
      <c r="D9113" s="110" t="s">
        <v>11011</v>
      </c>
      <c r="E9113" s="110" t="s">
        <v>11012</v>
      </c>
      <c r="F9113" s="110" t="s">
        <v>11013</v>
      </c>
      <c r="G9113" s="110" t="s">
        <v>11014</v>
      </c>
      <c r="H9113" s="110" t="s">
        <v>11015</v>
      </c>
      <c r="I9113" s="119">
        <v>79134.008000000002</v>
      </c>
      <c r="J9113" s="112" t="s">
        <v>11016</v>
      </c>
      <c r="K9113" s="110" t="s">
        <v>11017</v>
      </c>
      <c r="L9113" s="89">
        <v>60239.966999999997</v>
      </c>
      <c r="M9113" s="89">
        <v>31508.809000000001</v>
      </c>
      <c r="N9113" s="110" t="s">
        <v>11018</v>
      </c>
      <c r="O9113" s="110" t="s">
        <v>11019</v>
      </c>
      <c r="P9113" s="89">
        <v>19027.685000000001</v>
      </c>
      <c r="Q9113" s="89">
        <v>22061.674999999999</v>
      </c>
      <c r="R9113" s="89">
        <v>791061.87</v>
      </c>
      <c r="S9113" s="110" t="s">
        <v>11020</v>
      </c>
    </row>
    <row r="9114" spans="1:19" ht="11.25" thickBot="1" x14ac:dyDescent="0.2">
      <c r="A9114" s="93"/>
    </row>
    <row r="9115" spans="1:19" ht="11.25" thickBot="1" x14ac:dyDescent="0.2">
      <c r="A9115" s="88">
        <v>3</v>
      </c>
      <c r="B9115" s="109">
        <v>1.8796296296296297E-2</v>
      </c>
      <c r="C9115" s="110" t="s">
        <v>11021</v>
      </c>
      <c r="D9115" s="110" t="s">
        <v>11022</v>
      </c>
      <c r="E9115" s="110" t="s">
        <v>11023</v>
      </c>
      <c r="F9115" s="110" t="s">
        <v>11024</v>
      </c>
      <c r="G9115" s="110" t="s">
        <v>11025</v>
      </c>
      <c r="H9115" s="110" t="s">
        <v>11026</v>
      </c>
      <c r="I9115" s="119">
        <v>77803.009000000005</v>
      </c>
      <c r="J9115" s="112" t="s">
        <v>11027</v>
      </c>
      <c r="K9115" s="110" t="s">
        <v>11028</v>
      </c>
      <c r="L9115" s="89">
        <v>60207.874000000003</v>
      </c>
      <c r="M9115" s="89">
        <v>31573.907999999999</v>
      </c>
      <c r="N9115" s="110" t="s">
        <v>11029</v>
      </c>
      <c r="O9115" s="110" t="s">
        <v>11030</v>
      </c>
      <c r="P9115" s="89">
        <v>18728.414000000001</v>
      </c>
      <c r="Q9115" s="89">
        <v>22337.969000000001</v>
      </c>
      <c r="R9115" s="89">
        <v>795426.42</v>
      </c>
      <c r="S9115" s="110" t="s">
        <v>11031</v>
      </c>
    </row>
    <row r="9116" spans="1:19" ht="11.25" thickBot="1" x14ac:dyDescent="0.2">
      <c r="A9116" s="93"/>
    </row>
    <row r="9117" spans="1:19" ht="11.25" thickBot="1" x14ac:dyDescent="0.2">
      <c r="A9117" s="113" t="s">
        <v>352</v>
      </c>
      <c r="B9117" s="93"/>
      <c r="C9117" s="110" t="s">
        <v>11032</v>
      </c>
      <c r="D9117" s="110" t="s">
        <v>11033</v>
      </c>
      <c r="E9117" s="110" t="s">
        <v>11034</v>
      </c>
      <c r="F9117" s="110" t="s">
        <v>11035</v>
      </c>
      <c r="G9117" s="110" t="s">
        <v>11036</v>
      </c>
      <c r="H9117" s="110" t="s">
        <v>11037</v>
      </c>
      <c r="I9117" s="118">
        <v>78266.414999999994</v>
      </c>
      <c r="J9117" s="112" t="s">
        <v>11038</v>
      </c>
      <c r="K9117" s="110" t="s">
        <v>11039</v>
      </c>
      <c r="L9117" s="114">
        <v>60152.381000000001</v>
      </c>
      <c r="M9117" s="114">
        <v>31476.760999999999</v>
      </c>
      <c r="N9117" s="110" t="s">
        <v>11040</v>
      </c>
      <c r="O9117" s="110" t="s">
        <v>11041</v>
      </c>
      <c r="P9117" s="114">
        <v>18810.822</v>
      </c>
      <c r="Q9117" s="114">
        <v>22010.956999999999</v>
      </c>
      <c r="R9117" s="114">
        <v>791274.29</v>
      </c>
      <c r="S9117" s="110" t="s">
        <v>11042</v>
      </c>
    </row>
    <row r="9118" spans="1:19" ht="11.25" thickBot="1" x14ac:dyDescent="0.2">
      <c r="A9118" s="93"/>
    </row>
    <row r="9119" spans="1:19" ht="11.25" thickBot="1" x14ac:dyDescent="0.2">
      <c r="A9119" s="116" t="s">
        <v>355</v>
      </c>
      <c r="B9119" s="93"/>
      <c r="C9119" s="110" t="s">
        <v>11043</v>
      </c>
      <c r="D9119" s="110" t="s">
        <v>11044</v>
      </c>
      <c r="E9119" s="110" t="s">
        <v>11045</v>
      </c>
      <c r="F9119" s="110" t="s">
        <v>11046</v>
      </c>
      <c r="G9119" s="110" t="s">
        <v>11047</v>
      </c>
      <c r="H9119" s="110" t="s">
        <v>11048</v>
      </c>
      <c r="I9119" s="118">
        <v>751.94</v>
      </c>
      <c r="J9119" s="112" t="s">
        <v>11049</v>
      </c>
      <c r="K9119" s="110" t="s">
        <v>11050</v>
      </c>
      <c r="L9119" s="114">
        <v>124.944</v>
      </c>
      <c r="M9119" s="114">
        <v>116.524</v>
      </c>
      <c r="N9119" s="110" t="s">
        <v>11051</v>
      </c>
      <c r="O9119" s="110" t="s">
        <v>11052</v>
      </c>
      <c r="P9119" s="114">
        <v>189.60300000000001</v>
      </c>
      <c r="Q9119" s="114">
        <v>355.09899999999999</v>
      </c>
      <c r="R9119" s="114">
        <v>4050.0990000000002</v>
      </c>
      <c r="S9119" s="110" t="s">
        <v>11053</v>
      </c>
    </row>
    <row r="9120" spans="1:19" ht="11.25" thickBot="1" x14ac:dyDescent="0.2">
      <c r="A9120" s="93"/>
    </row>
    <row r="9121" spans="1:19" ht="11.25" thickBot="1" x14ac:dyDescent="0.2">
      <c r="A9121" s="117" t="s">
        <v>358</v>
      </c>
      <c r="B9121" s="93"/>
      <c r="C9121" s="110" t="s">
        <v>7525</v>
      </c>
      <c r="D9121" s="110" t="s">
        <v>11054</v>
      </c>
      <c r="E9121" s="110" t="s">
        <v>3247</v>
      </c>
      <c r="F9121" s="110" t="s">
        <v>11055</v>
      </c>
      <c r="G9121" s="110" t="s">
        <v>11056</v>
      </c>
      <c r="H9121" s="110" t="s">
        <v>8962</v>
      </c>
      <c r="I9121" s="118">
        <v>0.96099999999999997</v>
      </c>
      <c r="J9121" s="112" t="s">
        <v>5412</v>
      </c>
      <c r="K9121" s="110" t="s">
        <v>3794</v>
      </c>
      <c r="L9121" s="114">
        <v>0.20799999999999999</v>
      </c>
      <c r="M9121" s="114">
        <v>0.37</v>
      </c>
      <c r="N9121" s="110" t="s">
        <v>486</v>
      </c>
      <c r="O9121" s="110" t="s">
        <v>6988</v>
      </c>
      <c r="P9121" s="114">
        <v>1.008</v>
      </c>
      <c r="Q9121" s="114">
        <v>1.613</v>
      </c>
      <c r="R9121" s="114">
        <v>0.51200000000000001</v>
      </c>
      <c r="S9121" s="110" t="s">
        <v>11057</v>
      </c>
    </row>
    <row r="9122" spans="1:19" ht="11.25" thickBot="1" x14ac:dyDescent="0.2">
      <c r="A9122" s="93"/>
    </row>
    <row r="9123" spans="1:19" ht="11.25" thickBot="1" x14ac:dyDescent="0.2">
      <c r="A9123" s="87" t="s">
        <v>345</v>
      </c>
      <c r="B9123" s="87" t="s">
        <v>346</v>
      </c>
      <c r="C9123" s="107" t="s">
        <v>18</v>
      </c>
      <c r="D9123" s="108" t="s">
        <v>19</v>
      </c>
      <c r="E9123" s="108" t="s">
        <v>20</v>
      </c>
      <c r="F9123" s="107" t="s">
        <v>21</v>
      </c>
      <c r="G9123" s="107" t="s">
        <v>22</v>
      </c>
      <c r="H9123" s="107" t="s">
        <v>23</v>
      </c>
      <c r="I9123" s="107" t="s">
        <v>24</v>
      </c>
      <c r="J9123" s="108" t="s">
        <v>25</v>
      </c>
      <c r="K9123" s="108" t="s">
        <v>26</v>
      </c>
      <c r="L9123" s="107" t="s">
        <v>27</v>
      </c>
      <c r="M9123" s="107" t="s">
        <v>28</v>
      </c>
      <c r="N9123" s="107" t="s">
        <v>29</v>
      </c>
      <c r="O9123" s="107" t="s">
        <v>30</v>
      </c>
      <c r="P9123" s="107" t="s">
        <v>31</v>
      </c>
      <c r="Q9123" s="107" t="s">
        <v>32</v>
      </c>
      <c r="R9123" s="107" t="s">
        <v>33</v>
      </c>
      <c r="S9123" s="108" t="s">
        <v>34</v>
      </c>
    </row>
    <row r="9124" spans="1:19" ht="11.25" thickBot="1" x14ac:dyDescent="0.2">
      <c r="A9124" s="88">
        <v>1</v>
      </c>
      <c r="B9124" s="109">
        <v>1.8460648148148146E-2</v>
      </c>
      <c r="C9124" s="89">
        <v>137810.29999999999</v>
      </c>
      <c r="D9124" s="119">
        <v>69711.437999999995</v>
      </c>
      <c r="E9124" s="119">
        <v>1439002.4</v>
      </c>
      <c r="F9124" s="89">
        <v>294.00200000000001</v>
      </c>
      <c r="G9124" s="89">
        <v>88</v>
      </c>
      <c r="H9124" s="89">
        <v>35736.624000000003</v>
      </c>
      <c r="I9124" s="110" t="s">
        <v>11058</v>
      </c>
      <c r="J9124" s="119">
        <v>654436.96</v>
      </c>
      <c r="K9124" s="112" t="s">
        <v>11059</v>
      </c>
      <c r="L9124" s="110" t="s">
        <v>11060</v>
      </c>
      <c r="M9124" s="89">
        <v>32642.553</v>
      </c>
      <c r="N9124" s="89">
        <v>13</v>
      </c>
      <c r="O9124" s="89">
        <v>109</v>
      </c>
      <c r="P9124" s="89">
        <v>351.00299999999999</v>
      </c>
      <c r="Q9124" s="89">
        <v>36318.629000000001</v>
      </c>
      <c r="R9124" s="89">
        <v>4201.424</v>
      </c>
      <c r="S9124" s="119">
        <v>1162309.2</v>
      </c>
    </row>
    <row r="9125" spans="1:19" ht="11.25" thickBot="1" x14ac:dyDescent="0.2">
      <c r="A9125" s="93"/>
    </row>
    <row r="9126" spans="1:19" ht="11.25" thickBot="1" x14ac:dyDescent="0.2">
      <c r="A9126" s="88">
        <v>2</v>
      </c>
      <c r="B9126" s="109">
        <v>1.8634259259259257E-2</v>
      </c>
      <c r="C9126" s="89">
        <v>138719.29999999999</v>
      </c>
      <c r="D9126" s="119">
        <v>71118.179999999993</v>
      </c>
      <c r="E9126" s="119">
        <v>1442188.8</v>
      </c>
      <c r="F9126" s="89">
        <v>388.00400000000002</v>
      </c>
      <c r="G9126" s="89">
        <v>92</v>
      </c>
      <c r="H9126" s="89">
        <v>35926.951000000001</v>
      </c>
      <c r="I9126" s="110" t="s">
        <v>11061</v>
      </c>
      <c r="J9126" s="119">
        <v>661075.69999999995</v>
      </c>
      <c r="K9126" s="112" t="s">
        <v>11062</v>
      </c>
      <c r="L9126" s="110" t="s">
        <v>11063</v>
      </c>
      <c r="M9126" s="89">
        <v>32679.611000000001</v>
      </c>
      <c r="N9126" s="89">
        <v>22</v>
      </c>
      <c r="O9126" s="89">
        <v>105</v>
      </c>
      <c r="P9126" s="89">
        <v>343.00299999999999</v>
      </c>
      <c r="Q9126" s="89">
        <v>36661.228999999999</v>
      </c>
      <c r="R9126" s="89">
        <v>4128.4089999999997</v>
      </c>
      <c r="S9126" s="119">
        <v>1177464.7</v>
      </c>
    </row>
    <row r="9127" spans="1:19" ht="11.25" thickBot="1" x14ac:dyDescent="0.2">
      <c r="A9127" s="93"/>
    </row>
    <row r="9128" spans="1:19" ht="11.25" thickBot="1" x14ac:dyDescent="0.2">
      <c r="A9128" s="88">
        <v>3</v>
      </c>
      <c r="B9128" s="109">
        <v>1.8796296296296297E-2</v>
      </c>
      <c r="C9128" s="89">
        <v>139080.70000000001</v>
      </c>
      <c r="D9128" s="119">
        <v>71193.437000000005</v>
      </c>
      <c r="E9128" s="119">
        <v>1455462.9</v>
      </c>
      <c r="F9128" s="89">
        <v>379.00299999999999</v>
      </c>
      <c r="G9128" s="89">
        <v>90</v>
      </c>
      <c r="H9128" s="89">
        <v>35920.940999999999</v>
      </c>
      <c r="I9128" s="110" t="s">
        <v>11064</v>
      </c>
      <c r="J9128" s="119">
        <v>664238.96</v>
      </c>
      <c r="K9128" s="112" t="s">
        <v>11065</v>
      </c>
      <c r="L9128" s="110" t="s">
        <v>11066</v>
      </c>
      <c r="M9128" s="89">
        <v>32914.981</v>
      </c>
      <c r="N9128" s="89">
        <v>12</v>
      </c>
      <c r="O9128" s="89">
        <v>101</v>
      </c>
      <c r="P9128" s="89">
        <v>342.00299999999999</v>
      </c>
      <c r="Q9128" s="89">
        <v>36457.872000000003</v>
      </c>
      <c r="R9128" s="89">
        <v>4167.4170000000004</v>
      </c>
      <c r="S9128" s="119">
        <v>1180143</v>
      </c>
    </row>
    <row r="9129" spans="1:19" ht="11.25" thickBot="1" x14ac:dyDescent="0.2">
      <c r="A9129" s="93"/>
    </row>
    <row r="9130" spans="1:19" ht="11.25" thickBot="1" x14ac:dyDescent="0.2">
      <c r="A9130" s="113" t="s">
        <v>352</v>
      </c>
      <c r="B9130" s="93"/>
      <c r="C9130" s="114">
        <v>138536.76999999999</v>
      </c>
      <c r="D9130" s="118">
        <v>70674.351999999999</v>
      </c>
      <c r="E9130" s="118">
        <v>1445551.4</v>
      </c>
      <c r="F9130" s="114">
        <v>353.67</v>
      </c>
      <c r="G9130" s="114">
        <v>90</v>
      </c>
      <c r="H9130" s="114">
        <v>35861.504999999997</v>
      </c>
      <c r="I9130" s="110" t="s">
        <v>11067</v>
      </c>
      <c r="J9130" s="118">
        <v>659917.19999999995</v>
      </c>
      <c r="K9130" s="112" t="s">
        <v>11068</v>
      </c>
      <c r="L9130" s="110" t="s">
        <v>11069</v>
      </c>
      <c r="M9130" s="114">
        <v>32745.715</v>
      </c>
      <c r="N9130" s="114">
        <v>15.667</v>
      </c>
      <c r="O9130" s="114">
        <v>105</v>
      </c>
      <c r="P9130" s="114">
        <v>345.33600000000001</v>
      </c>
      <c r="Q9130" s="114">
        <v>36479.243999999999</v>
      </c>
      <c r="R9130" s="114">
        <v>4165.75</v>
      </c>
      <c r="S9130" s="118">
        <v>1173305.6000000001</v>
      </c>
    </row>
    <row r="9131" spans="1:19" ht="11.25" thickBot="1" x14ac:dyDescent="0.2">
      <c r="A9131" s="93"/>
    </row>
    <row r="9132" spans="1:19" ht="11.25" thickBot="1" x14ac:dyDescent="0.2">
      <c r="A9132" s="116" t="s">
        <v>355</v>
      </c>
      <c r="B9132" s="93"/>
      <c r="C9132" s="114">
        <v>654.57500000000005</v>
      </c>
      <c r="D9132" s="118">
        <v>834.75599999999997</v>
      </c>
      <c r="E9132" s="118">
        <v>8730.2610000000004</v>
      </c>
      <c r="F9132" s="114">
        <v>51.869</v>
      </c>
      <c r="G9132" s="114">
        <v>2</v>
      </c>
      <c r="H9132" s="114">
        <v>108.19199999999999</v>
      </c>
      <c r="I9132" s="110" t="s">
        <v>11070</v>
      </c>
      <c r="J9132" s="118">
        <v>5002.6400000000003</v>
      </c>
      <c r="K9132" s="112" t="s">
        <v>11071</v>
      </c>
      <c r="L9132" s="110" t="s">
        <v>11072</v>
      </c>
      <c r="M9132" s="114">
        <v>147.755</v>
      </c>
      <c r="N9132" s="114">
        <v>5.508</v>
      </c>
      <c r="O9132" s="114">
        <v>4</v>
      </c>
      <c r="P9132" s="114">
        <v>4.9329999999999998</v>
      </c>
      <c r="Q9132" s="114">
        <v>172.297</v>
      </c>
      <c r="R9132" s="114">
        <v>36.536000000000001</v>
      </c>
      <c r="S9132" s="118">
        <v>9616.9060000000009</v>
      </c>
    </row>
    <row r="9133" spans="1:19" ht="11.25" thickBot="1" x14ac:dyDescent="0.2">
      <c r="A9133" s="93"/>
    </row>
    <row r="9134" spans="1:19" ht="11.25" thickBot="1" x14ac:dyDescent="0.2">
      <c r="A9134" s="117" t="s">
        <v>358</v>
      </c>
      <c r="B9134" s="93"/>
      <c r="C9134" s="114">
        <v>0.47199999999999998</v>
      </c>
      <c r="D9134" s="118">
        <v>1.181</v>
      </c>
      <c r="E9134" s="118">
        <v>0.60399999999999998</v>
      </c>
      <c r="F9134" s="114">
        <v>14.666</v>
      </c>
      <c r="G9134" s="114">
        <v>2.222</v>
      </c>
      <c r="H9134" s="114">
        <v>0.30199999999999999</v>
      </c>
      <c r="I9134" s="110" t="s">
        <v>2538</v>
      </c>
      <c r="J9134" s="118">
        <v>0.75800000000000001</v>
      </c>
      <c r="K9134" s="112" t="s">
        <v>1928</v>
      </c>
      <c r="L9134" s="110" t="s">
        <v>11073</v>
      </c>
      <c r="M9134" s="114">
        <v>0.45100000000000001</v>
      </c>
      <c r="N9134" s="114">
        <v>35.155000000000001</v>
      </c>
      <c r="O9134" s="114">
        <v>3.81</v>
      </c>
      <c r="P9134" s="114">
        <v>1.4279999999999999</v>
      </c>
      <c r="Q9134" s="114">
        <v>0.47199999999999998</v>
      </c>
      <c r="R9134" s="114">
        <v>0.877</v>
      </c>
      <c r="S9134" s="118">
        <v>0.82</v>
      </c>
    </row>
    <row r="9135" spans="1:19" ht="11.25" thickBot="1" x14ac:dyDescent="0.2">
      <c r="A9135" s="93"/>
    </row>
    <row r="9136" spans="1:19" ht="11.25" thickBot="1" x14ac:dyDescent="0.2">
      <c r="A9136" s="87" t="s">
        <v>345</v>
      </c>
      <c r="B9136" s="87" t="s">
        <v>346</v>
      </c>
      <c r="C9136" s="108" t="s">
        <v>35</v>
      </c>
      <c r="D9136" s="107" t="s">
        <v>36</v>
      </c>
      <c r="E9136" s="107" t="s">
        <v>37</v>
      </c>
      <c r="F9136" s="107" t="s">
        <v>38</v>
      </c>
      <c r="G9136" s="107" t="s">
        <v>39</v>
      </c>
      <c r="H9136" s="107" t="s">
        <v>40</v>
      </c>
      <c r="I9136" s="107" t="s">
        <v>41</v>
      </c>
      <c r="J9136" s="107" t="s">
        <v>42</v>
      </c>
      <c r="K9136" s="107" t="s">
        <v>43</v>
      </c>
      <c r="L9136" s="107" t="s">
        <v>44</v>
      </c>
      <c r="M9136" s="107" t="s">
        <v>45</v>
      </c>
      <c r="N9136" s="107" t="s">
        <v>46</v>
      </c>
      <c r="O9136" s="107" t="s">
        <v>47</v>
      </c>
      <c r="P9136" s="107" t="s">
        <v>48</v>
      </c>
      <c r="Q9136" s="107" t="s">
        <v>49</v>
      </c>
      <c r="R9136" s="107" t="s">
        <v>50</v>
      </c>
      <c r="S9136" s="107" t="s">
        <v>51</v>
      </c>
    </row>
    <row r="9137" spans="1:19" ht="11.25" thickBot="1" x14ac:dyDescent="0.2">
      <c r="A9137" s="88">
        <v>1</v>
      </c>
      <c r="B9137" s="109">
        <v>1.8460648148148146E-2</v>
      </c>
      <c r="C9137" s="112" t="s">
        <v>11074</v>
      </c>
      <c r="D9137" s="89">
        <v>170807.34</v>
      </c>
      <c r="E9137" s="89">
        <v>6791.107</v>
      </c>
      <c r="F9137" s="89">
        <v>73</v>
      </c>
      <c r="G9137" s="89">
        <v>2493.1489999999999</v>
      </c>
      <c r="H9137" s="89">
        <v>301477.65999999997</v>
      </c>
      <c r="I9137" s="89">
        <v>1926884.5</v>
      </c>
      <c r="J9137" s="89">
        <v>73031.782999999996</v>
      </c>
      <c r="K9137" s="110" t="s">
        <v>11075</v>
      </c>
      <c r="L9137" s="89">
        <v>8520.7420000000002</v>
      </c>
      <c r="M9137" s="89">
        <v>3290.26</v>
      </c>
      <c r="N9137" s="89">
        <v>420.00400000000002</v>
      </c>
      <c r="O9137" s="89">
        <v>507.00599999999997</v>
      </c>
      <c r="P9137" s="89">
        <v>2309.1280000000002</v>
      </c>
      <c r="Q9137" s="89">
        <v>529.00699999999995</v>
      </c>
      <c r="R9137" s="89">
        <v>311.00200000000001</v>
      </c>
      <c r="S9137" s="89">
        <v>241.001</v>
      </c>
    </row>
    <row r="9138" spans="1:19" ht="11.25" thickBot="1" x14ac:dyDescent="0.2">
      <c r="A9138" s="93"/>
    </row>
    <row r="9139" spans="1:19" ht="11.25" thickBot="1" x14ac:dyDescent="0.2">
      <c r="A9139" s="88">
        <v>2</v>
      </c>
      <c r="B9139" s="109">
        <v>1.8634259259259257E-2</v>
      </c>
      <c r="C9139" s="112" t="s">
        <v>11076</v>
      </c>
      <c r="D9139" s="89">
        <v>172748.25</v>
      </c>
      <c r="E9139" s="89">
        <v>6848.125</v>
      </c>
      <c r="F9139" s="89">
        <v>92</v>
      </c>
      <c r="G9139" s="89">
        <v>2466.1460000000002</v>
      </c>
      <c r="H9139" s="89">
        <v>303652.90999999997</v>
      </c>
      <c r="I9139" s="89">
        <v>1929782.2</v>
      </c>
      <c r="J9139" s="89">
        <v>73538.561000000002</v>
      </c>
      <c r="K9139" s="110" t="s">
        <v>11077</v>
      </c>
      <c r="L9139" s="89">
        <v>8568.7620000000006</v>
      </c>
      <c r="M9139" s="89">
        <v>3275.2570000000001</v>
      </c>
      <c r="N9139" s="89">
        <v>403.00400000000002</v>
      </c>
      <c r="O9139" s="89">
        <v>497.00599999999997</v>
      </c>
      <c r="P9139" s="89">
        <v>2245.1210000000001</v>
      </c>
      <c r="Q9139" s="89">
        <v>524.00699999999995</v>
      </c>
      <c r="R9139" s="89">
        <v>291.00200000000001</v>
      </c>
      <c r="S9139" s="89">
        <v>215.001</v>
      </c>
    </row>
    <row r="9140" spans="1:19" ht="11.25" thickBot="1" x14ac:dyDescent="0.2">
      <c r="A9140" s="93"/>
    </row>
    <row r="9141" spans="1:19" ht="11.25" thickBot="1" x14ac:dyDescent="0.2">
      <c r="A9141" s="88">
        <v>3</v>
      </c>
      <c r="B9141" s="109">
        <v>1.8796296296296297E-2</v>
      </c>
      <c r="C9141" s="112" t="s">
        <v>11078</v>
      </c>
      <c r="D9141" s="89">
        <v>173095.11</v>
      </c>
      <c r="E9141" s="89">
        <v>6820.116</v>
      </c>
      <c r="F9141" s="89">
        <v>81</v>
      </c>
      <c r="G9141" s="89">
        <v>2559.1570000000002</v>
      </c>
      <c r="H9141" s="89">
        <v>301800.28000000003</v>
      </c>
      <c r="I9141" s="89">
        <v>1927407.7</v>
      </c>
      <c r="J9141" s="89">
        <v>73942.989000000001</v>
      </c>
      <c r="K9141" s="110" t="s">
        <v>11079</v>
      </c>
      <c r="L9141" s="89">
        <v>8682.8089999999993</v>
      </c>
      <c r="M9141" s="89">
        <v>3254.2539999999999</v>
      </c>
      <c r="N9141" s="89">
        <v>393.00400000000002</v>
      </c>
      <c r="O9141" s="89">
        <v>492.00599999999997</v>
      </c>
      <c r="P9141" s="89">
        <v>2176.114</v>
      </c>
      <c r="Q9141" s="89">
        <v>478.005</v>
      </c>
      <c r="R9141" s="89">
        <v>316.00200000000001</v>
      </c>
      <c r="S9141" s="89">
        <v>211.001</v>
      </c>
    </row>
    <row r="9142" spans="1:19" ht="11.25" thickBot="1" x14ac:dyDescent="0.2">
      <c r="A9142" s="93"/>
    </row>
    <row r="9143" spans="1:19" ht="11.25" thickBot="1" x14ac:dyDescent="0.2">
      <c r="A9143" s="113" t="s">
        <v>352</v>
      </c>
      <c r="B9143" s="93"/>
      <c r="C9143" s="112" t="s">
        <v>11080</v>
      </c>
      <c r="D9143" s="114">
        <v>172216.9</v>
      </c>
      <c r="E9143" s="114">
        <v>6819.7830000000004</v>
      </c>
      <c r="F9143" s="114">
        <v>82</v>
      </c>
      <c r="G9143" s="114">
        <v>2506.1509999999998</v>
      </c>
      <c r="H9143" s="114">
        <v>302310.28999999998</v>
      </c>
      <c r="I9143" s="114">
        <v>1928024.8</v>
      </c>
      <c r="J9143" s="114">
        <v>73504.445000000007</v>
      </c>
      <c r="K9143" s="110" t="s">
        <v>11081</v>
      </c>
      <c r="L9143" s="114">
        <v>8590.7710000000006</v>
      </c>
      <c r="M9143" s="114">
        <v>3273.2570000000001</v>
      </c>
      <c r="N9143" s="114">
        <v>405.33699999999999</v>
      </c>
      <c r="O9143" s="114">
        <v>498.673</v>
      </c>
      <c r="P9143" s="114">
        <v>2243.4540000000002</v>
      </c>
      <c r="Q9143" s="114">
        <v>510.34</v>
      </c>
      <c r="R9143" s="114">
        <v>306.00200000000001</v>
      </c>
      <c r="S9143" s="114">
        <v>222.33500000000001</v>
      </c>
    </row>
    <row r="9144" spans="1:19" ht="11.25" thickBot="1" x14ac:dyDescent="0.2">
      <c r="A9144" s="93"/>
    </row>
    <row r="9145" spans="1:19" ht="11.25" thickBot="1" x14ac:dyDescent="0.2">
      <c r="A9145" s="116" t="s">
        <v>355</v>
      </c>
      <c r="B9145" s="93"/>
      <c r="C9145" s="112" t="s">
        <v>11082</v>
      </c>
      <c r="D9145" s="114">
        <v>1232.971</v>
      </c>
      <c r="E9145" s="114">
        <v>28.510999999999999</v>
      </c>
      <c r="F9145" s="114">
        <v>9.5389999999999997</v>
      </c>
      <c r="G9145" s="114">
        <v>47.848999999999997</v>
      </c>
      <c r="H9145" s="114">
        <v>1173.885</v>
      </c>
      <c r="I9145" s="114">
        <v>1544.25</v>
      </c>
      <c r="J9145" s="114">
        <v>456.56</v>
      </c>
      <c r="K9145" s="110" t="s">
        <v>11083</v>
      </c>
      <c r="L9145" s="114">
        <v>83.245000000000005</v>
      </c>
      <c r="M9145" s="114">
        <v>18.085999999999999</v>
      </c>
      <c r="N9145" s="114">
        <v>13.651</v>
      </c>
      <c r="O9145" s="114">
        <v>7.6379999999999999</v>
      </c>
      <c r="P9145" s="114">
        <v>66.522999999999996</v>
      </c>
      <c r="Q9145" s="114">
        <v>28.114000000000001</v>
      </c>
      <c r="R9145" s="114">
        <v>13.228999999999999</v>
      </c>
      <c r="S9145" s="114">
        <v>16.289000000000001</v>
      </c>
    </row>
    <row r="9146" spans="1:19" ht="11.25" thickBot="1" x14ac:dyDescent="0.2">
      <c r="A9146" s="93"/>
    </row>
    <row r="9147" spans="1:19" ht="11.25" thickBot="1" x14ac:dyDescent="0.2">
      <c r="A9147" s="117" t="s">
        <v>358</v>
      </c>
      <c r="B9147" s="93"/>
      <c r="C9147" s="112" t="s">
        <v>488</v>
      </c>
      <c r="D9147" s="114">
        <v>0.71599999999999997</v>
      </c>
      <c r="E9147" s="114">
        <v>0.41799999999999998</v>
      </c>
      <c r="F9147" s="114">
        <v>11.632999999999999</v>
      </c>
      <c r="G9147" s="114">
        <v>1.909</v>
      </c>
      <c r="H9147" s="114">
        <v>0.38800000000000001</v>
      </c>
      <c r="I9147" s="114">
        <v>0.08</v>
      </c>
      <c r="J9147" s="114">
        <v>0.621</v>
      </c>
      <c r="K9147" s="110" t="s">
        <v>11084</v>
      </c>
      <c r="L9147" s="114">
        <v>0.96899999999999997</v>
      </c>
      <c r="M9147" s="114">
        <v>0.55300000000000005</v>
      </c>
      <c r="N9147" s="114">
        <v>3.3679999999999999</v>
      </c>
      <c r="O9147" s="114">
        <v>1.532</v>
      </c>
      <c r="P9147" s="114">
        <v>2.9649999999999999</v>
      </c>
      <c r="Q9147" s="114">
        <v>5.5090000000000003</v>
      </c>
      <c r="R9147" s="114">
        <v>4.3230000000000004</v>
      </c>
      <c r="S9147" s="114">
        <v>7.3259999999999996</v>
      </c>
    </row>
    <row r="9148" spans="1:19" ht="11.25" thickBot="1" x14ac:dyDescent="0.2">
      <c r="A9148" s="93"/>
    </row>
    <row r="9149" spans="1:19" ht="11.25" thickBot="1" x14ac:dyDescent="0.2">
      <c r="A9149" s="87" t="s">
        <v>345</v>
      </c>
      <c r="B9149" s="87" t="s">
        <v>346</v>
      </c>
      <c r="C9149" s="107" t="s">
        <v>52</v>
      </c>
      <c r="D9149" s="107" t="s">
        <v>53</v>
      </c>
      <c r="E9149" s="107" t="s">
        <v>54</v>
      </c>
      <c r="F9149" s="107" t="s">
        <v>55</v>
      </c>
      <c r="G9149" s="107" t="s">
        <v>56</v>
      </c>
      <c r="H9149" s="107" t="s">
        <v>57</v>
      </c>
      <c r="I9149" s="107" t="s">
        <v>58</v>
      </c>
      <c r="J9149" s="107" t="s">
        <v>59</v>
      </c>
      <c r="K9149" s="107" t="s">
        <v>60</v>
      </c>
      <c r="L9149" s="107" t="s">
        <v>61</v>
      </c>
      <c r="M9149" s="107" t="s">
        <v>62</v>
      </c>
      <c r="N9149" s="107" t="s">
        <v>63</v>
      </c>
      <c r="O9149" s="107" t="s">
        <v>64</v>
      </c>
      <c r="P9149" s="108" t="s">
        <v>65</v>
      </c>
      <c r="Q9149" s="108" t="s">
        <v>66</v>
      </c>
      <c r="R9149" s="107" t="s">
        <v>67</v>
      </c>
      <c r="S9149" s="107" t="s">
        <v>68</v>
      </c>
    </row>
    <row r="9150" spans="1:19" ht="11.25" thickBot="1" x14ac:dyDescent="0.2">
      <c r="A9150" s="88">
        <v>1</v>
      </c>
      <c r="B9150" s="109">
        <v>1.8460648148148146E-2</v>
      </c>
      <c r="C9150" s="89">
        <v>263.00200000000001</v>
      </c>
      <c r="D9150" s="89">
        <v>79</v>
      </c>
      <c r="E9150" s="89">
        <v>90</v>
      </c>
      <c r="F9150" s="89">
        <v>70</v>
      </c>
      <c r="G9150" s="89">
        <v>158628.62</v>
      </c>
      <c r="H9150" s="89">
        <v>42275.85</v>
      </c>
      <c r="I9150" s="89">
        <v>11</v>
      </c>
      <c r="J9150" s="89">
        <v>22</v>
      </c>
      <c r="K9150" s="89">
        <v>804.01599999999996</v>
      </c>
      <c r="L9150" s="89">
        <v>1012.025</v>
      </c>
      <c r="M9150" s="89">
        <v>3324.2649999999999</v>
      </c>
      <c r="N9150" s="89">
        <v>1601.0619999999999</v>
      </c>
      <c r="O9150" s="89">
        <v>583825.41</v>
      </c>
      <c r="P9150" s="112" t="s">
        <v>11085</v>
      </c>
      <c r="Q9150" s="112" t="s">
        <v>11086</v>
      </c>
      <c r="R9150" s="89">
        <v>3824.3510000000001</v>
      </c>
      <c r="S9150" s="89">
        <v>60556.883999999998</v>
      </c>
    </row>
    <row r="9151" spans="1:19" ht="11.25" thickBot="1" x14ac:dyDescent="0.2">
      <c r="A9151" s="93"/>
    </row>
    <row r="9152" spans="1:19" ht="11.25" thickBot="1" x14ac:dyDescent="0.2">
      <c r="A9152" s="88">
        <v>2</v>
      </c>
      <c r="B9152" s="109">
        <v>1.8634259259259257E-2</v>
      </c>
      <c r="C9152" s="89">
        <v>250.00200000000001</v>
      </c>
      <c r="D9152" s="89">
        <v>81</v>
      </c>
      <c r="E9152" s="89">
        <v>123</v>
      </c>
      <c r="F9152" s="89">
        <v>87</v>
      </c>
      <c r="G9152" s="89">
        <v>161061.18</v>
      </c>
      <c r="H9152" s="89">
        <v>42551.411</v>
      </c>
      <c r="I9152" s="89">
        <v>11</v>
      </c>
      <c r="J9152" s="89">
        <v>15</v>
      </c>
      <c r="K9152" s="89">
        <v>853.01700000000005</v>
      </c>
      <c r="L9152" s="89">
        <v>914.02</v>
      </c>
      <c r="M9152" s="89">
        <v>3412.279</v>
      </c>
      <c r="N9152" s="89">
        <v>1571.059</v>
      </c>
      <c r="O9152" s="89">
        <v>587557.15</v>
      </c>
      <c r="P9152" s="112" t="s">
        <v>11087</v>
      </c>
      <c r="Q9152" s="112" t="s">
        <v>11088</v>
      </c>
      <c r="R9152" s="89">
        <v>3867.3589999999999</v>
      </c>
      <c r="S9152" s="89">
        <v>60140.680999999997</v>
      </c>
    </row>
    <row r="9153" spans="1:19" ht="11.25" thickBot="1" x14ac:dyDescent="0.2">
      <c r="A9153" s="93"/>
    </row>
    <row r="9154" spans="1:19" ht="11.25" thickBot="1" x14ac:dyDescent="0.2">
      <c r="A9154" s="88">
        <v>3</v>
      </c>
      <c r="B9154" s="109">
        <v>1.8796296296296297E-2</v>
      </c>
      <c r="C9154" s="89">
        <v>211.001</v>
      </c>
      <c r="D9154" s="89">
        <v>80</v>
      </c>
      <c r="E9154" s="89">
        <v>110</v>
      </c>
      <c r="F9154" s="89">
        <v>73</v>
      </c>
      <c r="G9154" s="89">
        <v>160596.60999999999</v>
      </c>
      <c r="H9154" s="89">
        <v>42974.277000000002</v>
      </c>
      <c r="I9154" s="89">
        <v>6</v>
      </c>
      <c r="J9154" s="89">
        <v>24</v>
      </c>
      <c r="K9154" s="89">
        <v>734.01300000000003</v>
      </c>
      <c r="L9154" s="89">
        <v>907.02</v>
      </c>
      <c r="M9154" s="89">
        <v>3353.27</v>
      </c>
      <c r="N9154" s="89">
        <v>1603.0619999999999</v>
      </c>
      <c r="O9154" s="89">
        <v>580897.24</v>
      </c>
      <c r="P9154" s="112" t="s">
        <v>11089</v>
      </c>
      <c r="Q9154" s="112" t="s">
        <v>11090</v>
      </c>
      <c r="R9154" s="89">
        <v>3816.35</v>
      </c>
      <c r="S9154" s="89">
        <v>59674.341999999997</v>
      </c>
    </row>
    <row r="9155" spans="1:19" ht="11.25" thickBot="1" x14ac:dyDescent="0.2">
      <c r="A9155" s="93"/>
    </row>
    <row r="9156" spans="1:19" ht="11.25" thickBot="1" x14ac:dyDescent="0.2">
      <c r="A9156" s="113" t="s">
        <v>352</v>
      </c>
      <c r="B9156" s="93"/>
      <c r="C9156" s="114">
        <v>241.33500000000001</v>
      </c>
      <c r="D9156" s="114">
        <v>80</v>
      </c>
      <c r="E9156" s="114">
        <v>107.667</v>
      </c>
      <c r="F9156" s="114">
        <v>76.667000000000002</v>
      </c>
      <c r="G9156" s="114">
        <v>160095.47</v>
      </c>
      <c r="H9156" s="114">
        <v>42600.512999999999</v>
      </c>
      <c r="I9156" s="114">
        <v>9.3330000000000002</v>
      </c>
      <c r="J9156" s="114">
        <v>20.332999999999998</v>
      </c>
      <c r="K9156" s="114">
        <v>797.01499999999999</v>
      </c>
      <c r="L9156" s="114">
        <v>944.35500000000002</v>
      </c>
      <c r="M9156" s="114">
        <v>3363.2719999999999</v>
      </c>
      <c r="N9156" s="114">
        <v>1591.7280000000001</v>
      </c>
      <c r="O9156" s="114">
        <v>584093.27</v>
      </c>
      <c r="P9156" s="112" t="s">
        <v>11091</v>
      </c>
      <c r="Q9156" s="112" t="s">
        <v>11092</v>
      </c>
      <c r="R9156" s="114">
        <v>3836.02</v>
      </c>
      <c r="S9156" s="114">
        <v>60123.968999999997</v>
      </c>
    </row>
    <row r="9157" spans="1:19" ht="11.25" thickBot="1" x14ac:dyDescent="0.2">
      <c r="A9157" s="93"/>
    </row>
    <row r="9158" spans="1:19" ht="11.25" thickBot="1" x14ac:dyDescent="0.2">
      <c r="A9158" s="116" t="s">
        <v>355</v>
      </c>
      <c r="B9158" s="93"/>
      <c r="C9158" s="114">
        <v>27.062000000000001</v>
      </c>
      <c r="D9158" s="114">
        <v>1</v>
      </c>
      <c r="E9158" s="114">
        <v>16.623000000000001</v>
      </c>
      <c r="F9158" s="114">
        <v>9.0739999999999998</v>
      </c>
      <c r="G9158" s="114">
        <v>1291.3910000000001</v>
      </c>
      <c r="H9158" s="114">
        <v>351.79300000000001</v>
      </c>
      <c r="I9158" s="114">
        <v>2.887</v>
      </c>
      <c r="J9158" s="114">
        <v>4.726</v>
      </c>
      <c r="K9158" s="114">
        <v>59.81</v>
      </c>
      <c r="L9158" s="114">
        <v>58.707999999999998</v>
      </c>
      <c r="M9158" s="114">
        <v>44.850999999999999</v>
      </c>
      <c r="N9158" s="114">
        <v>17.927</v>
      </c>
      <c r="O9158" s="114">
        <v>3338.0239999999999</v>
      </c>
      <c r="P9158" s="112" t="s">
        <v>11093</v>
      </c>
      <c r="Q9158" s="112" t="s">
        <v>11094</v>
      </c>
      <c r="R9158" s="114">
        <v>27.434000000000001</v>
      </c>
      <c r="S9158" s="114">
        <v>441.50799999999998</v>
      </c>
    </row>
    <row r="9159" spans="1:19" ht="11.25" thickBot="1" x14ac:dyDescent="0.2">
      <c r="A9159" s="93"/>
    </row>
    <row r="9160" spans="1:19" ht="11.25" thickBot="1" x14ac:dyDescent="0.2">
      <c r="A9160" s="117" t="s">
        <v>358</v>
      </c>
      <c r="B9160" s="93"/>
      <c r="C9160" s="114">
        <v>11.212999999999999</v>
      </c>
      <c r="D9160" s="114">
        <v>1.25</v>
      </c>
      <c r="E9160" s="114">
        <v>15.44</v>
      </c>
      <c r="F9160" s="114">
        <v>11.835000000000001</v>
      </c>
      <c r="G9160" s="114">
        <v>0.80700000000000005</v>
      </c>
      <c r="H9160" s="114">
        <v>0.82599999999999996</v>
      </c>
      <c r="I9160" s="114">
        <v>30.928999999999998</v>
      </c>
      <c r="J9160" s="114">
        <v>23.242000000000001</v>
      </c>
      <c r="K9160" s="114">
        <v>7.5039999999999996</v>
      </c>
      <c r="L9160" s="114">
        <v>6.2169999999999996</v>
      </c>
      <c r="M9160" s="114">
        <v>1.3340000000000001</v>
      </c>
      <c r="N9160" s="114">
        <v>1.1259999999999999</v>
      </c>
      <c r="O9160" s="114">
        <v>0.57099999999999995</v>
      </c>
      <c r="P9160" s="112" t="s">
        <v>5091</v>
      </c>
      <c r="Q9160" s="112" t="s">
        <v>4071</v>
      </c>
      <c r="R9160" s="114">
        <v>0.71499999999999997</v>
      </c>
      <c r="S9160" s="114">
        <v>0.73399999999999999</v>
      </c>
    </row>
    <row r="9161" spans="1:19" ht="10.5" x14ac:dyDescent="0.15">
      <c r="A9161" s="93"/>
    </row>
    <row r="9162" spans="1:19" x14ac:dyDescent="0.15">
      <c r="A9162" s="106"/>
      <c r="B9162" s="69" t="s">
        <v>5450</v>
      </c>
    </row>
    <row r="9163" spans="1:19" ht="9.75" thickBot="1" x14ac:dyDescent="0.2">
      <c r="A9163" s="64" t="s">
        <v>6926</v>
      </c>
    </row>
    <row r="9164" spans="1:19" ht="11.25" thickBot="1" x14ac:dyDescent="0.2">
      <c r="A9164" s="87" t="s">
        <v>345</v>
      </c>
      <c r="B9164" s="87" t="s">
        <v>346</v>
      </c>
      <c r="C9164" s="107" t="s">
        <v>1</v>
      </c>
      <c r="D9164" s="107" t="s">
        <v>2</v>
      </c>
      <c r="E9164" s="107" t="s">
        <v>3</v>
      </c>
      <c r="F9164" s="107" t="s">
        <v>4</v>
      </c>
      <c r="G9164" s="107" t="s">
        <v>5</v>
      </c>
      <c r="H9164" s="107" t="s">
        <v>6</v>
      </c>
      <c r="I9164" s="108" t="s">
        <v>7</v>
      </c>
      <c r="J9164" s="108" t="s">
        <v>8</v>
      </c>
      <c r="K9164" s="107" t="s">
        <v>9</v>
      </c>
      <c r="L9164" s="107" t="s">
        <v>10</v>
      </c>
      <c r="M9164" s="107" t="s">
        <v>11</v>
      </c>
      <c r="N9164" s="107" t="s">
        <v>12</v>
      </c>
      <c r="O9164" s="107" t="s">
        <v>13</v>
      </c>
      <c r="P9164" s="107" t="s">
        <v>14</v>
      </c>
      <c r="Q9164" s="107" t="s">
        <v>15</v>
      </c>
      <c r="R9164" s="107" t="s">
        <v>16</v>
      </c>
      <c r="S9164" s="107" t="s">
        <v>17</v>
      </c>
    </row>
    <row r="9165" spans="1:19" ht="11.25" thickBot="1" x14ac:dyDescent="0.2">
      <c r="A9165" s="88">
        <v>1</v>
      </c>
      <c r="B9165" s="109">
        <v>2.390046296296296E-2</v>
      </c>
      <c r="C9165" s="110" t="s">
        <v>11095</v>
      </c>
      <c r="D9165" s="110" t="s">
        <v>11096</v>
      </c>
      <c r="E9165" s="110" t="s">
        <v>11097</v>
      </c>
      <c r="F9165" s="89">
        <v>724544.82</v>
      </c>
      <c r="G9165" s="110" t="s">
        <v>11098</v>
      </c>
      <c r="H9165" s="89">
        <v>1192488.1000000001</v>
      </c>
      <c r="I9165" s="119">
        <v>78547.796000000002</v>
      </c>
      <c r="J9165" s="112" t="s">
        <v>11099</v>
      </c>
      <c r="K9165" s="110" t="s">
        <v>11100</v>
      </c>
      <c r="L9165" s="89">
        <v>29291.577000000001</v>
      </c>
      <c r="M9165" s="89">
        <v>6813.1139999999996</v>
      </c>
      <c r="N9165" s="89">
        <v>485892.89</v>
      </c>
      <c r="O9165" s="110" t="s">
        <v>11101</v>
      </c>
      <c r="P9165" s="89">
        <v>13109.123</v>
      </c>
      <c r="Q9165" s="89">
        <v>13814.579</v>
      </c>
      <c r="R9165" s="89">
        <v>191358.82</v>
      </c>
      <c r="S9165" s="89">
        <v>457303.55</v>
      </c>
    </row>
    <row r="9166" spans="1:19" ht="11.25" thickBot="1" x14ac:dyDescent="0.2">
      <c r="A9166" s="93"/>
    </row>
    <row r="9167" spans="1:19" ht="11.25" thickBot="1" x14ac:dyDescent="0.2">
      <c r="A9167" s="88">
        <v>2</v>
      </c>
      <c r="B9167" s="109">
        <v>2.4074074074074071E-2</v>
      </c>
      <c r="C9167" s="110" t="s">
        <v>11102</v>
      </c>
      <c r="D9167" s="110" t="s">
        <v>11103</v>
      </c>
      <c r="E9167" s="110" t="s">
        <v>11104</v>
      </c>
      <c r="F9167" s="89">
        <v>733206.07</v>
      </c>
      <c r="G9167" s="110" t="s">
        <v>11105</v>
      </c>
      <c r="H9167" s="89">
        <v>1196202.2</v>
      </c>
      <c r="I9167" s="119">
        <v>79200.259000000005</v>
      </c>
      <c r="J9167" s="112" t="s">
        <v>11106</v>
      </c>
      <c r="K9167" s="110" t="s">
        <v>11107</v>
      </c>
      <c r="L9167" s="89">
        <v>29118.334999999999</v>
      </c>
      <c r="M9167" s="89">
        <v>6879.1360000000004</v>
      </c>
      <c r="N9167" s="89">
        <v>486078.14</v>
      </c>
      <c r="O9167" s="110" t="s">
        <v>11108</v>
      </c>
      <c r="P9167" s="89">
        <v>13132.138000000001</v>
      </c>
      <c r="Q9167" s="89">
        <v>14114.78</v>
      </c>
      <c r="R9167" s="89">
        <v>191081.29</v>
      </c>
      <c r="S9167" s="89">
        <v>458863.29</v>
      </c>
    </row>
    <row r="9168" spans="1:19" ht="11.25" thickBot="1" x14ac:dyDescent="0.2">
      <c r="A9168" s="93"/>
    </row>
    <row r="9169" spans="1:19" ht="11.25" thickBot="1" x14ac:dyDescent="0.2">
      <c r="A9169" s="88">
        <v>3</v>
      </c>
      <c r="B9169" s="109">
        <v>2.4236111111111111E-2</v>
      </c>
      <c r="C9169" s="110" t="s">
        <v>11109</v>
      </c>
      <c r="D9169" s="110" t="s">
        <v>11110</v>
      </c>
      <c r="E9169" s="110" t="s">
        <v>11111</v>
      </c>
      <c r="F9169" s="89">
        <v>730777.96</v>
      </c>
      <c r="G9169" s="110" t="s">
        <v>11112</v>
      </c>
      <c r="H9169" s="110" t="s">
        <v>11113</v>
      </c>
      <c r="I9169" s="119">
        <v>78739.517000000007</v>
      </c>
      <c r="J9169" s="112" t="s">
        <v>11114</v>
      </c>
      <c r="K9169" s="110" t="s">
        <v>11115</v>
      </c>
      <c r="L9169" s="89">
        <v>29387.713</v>
      </c>
      <c r="M9169" s="89">
        <v>6860.1289999999999</v>
      </c>
      <c r="N9169" s="89">
        <v>488535.63</v>
      </c>
      <c r="O9169" s="110" t="s">
        <v>11116</v>
      </c>
      <c r="P9169" s="89">
        <v>13110.124</v>
      </c>
      <c r="Q9169" s="89">
        <v>13776.554</v>
      </c>
      <c r="R9169" s="89">
        <v>191279.09</v>
      </c>
      <c r="S9169" s="89">
        <v>454600.35</v>
      </c>
    </row>
    <row r="9170" spans="1:19" ht="11.25" thickBot="1" x14ac:dyDescent="0.2">
      <c r="A9170" s="93"/>
    </row>
    <row r="9171" spans="1:19" ht="11.25" thickBot="1" x14ac:dyDescent="0.2">
      <c r="A9171" s="113" t="s">
        <v>352</v>
      </c>
      <c r="B9171" s="93"/>
      <c r="C9171" s="110" t="s">
        <v>11117</v>
      </c>
      <c r="D9171" s="110" t="s">
        <v>11118</v>
      </c>
      <c r="E9171" s="110" t="s">
        <v>11119</v>
      </c>
      <c r="F9171" s="114">
        <v>729509.62</v>
      </c>
      <c r="G9171" s="110" t="s">
        <v>11120</v>
      </c>
      <c r="H9171" s="110" t="s">
        <v>11121</v>
      </c>
      <c r="I9171" s="118">
        <v>78829.19</v>
      </c>
      <c r="J9171" s="112" t="s">
        <v>11122</v>
      </c>
      <c r="K9171" s="110" t="s">
        <v>11123</v>
      </c>
      <c r="L9171" s="114">
        <v>29265.875</v>
      </c>
      <c r="M9171" s="114">
        <v>6850.7929999999997</v>
      </c>
      <c r="N9171" s="114">
        <v>486835.55</v>
      </c>
      <c r="O9171" s="110" t="s">
        <v>11124</v>
      </c>
      <c r="P9171" s="114">
        <v>13117.128000000001</v>
      </c>
      <c r="Q9171" s="114">
        <v>13901.971</v>
      </c>
      <c r="R9171" s="114">
        <v>191239.73</v>
      </c>
      <c r="S9171" s="114">
        <v>456922.39</v>
      </c>
    </row>
    <row r="9172" spans="1:19" ht="11.25" thickBot="1" x14ac:dyDescent="0.2">
      <c r="A9172" s="93"/>
    </row>
    <row r="9173" spans="1:19" ht="11.25" thickBot="1" x14ac:dyDescent="0.2">
      <c r="A9173" s="116" t="s">
        <v>355</v>
      </c>
      <c r="B9173" s="93"/>
      <c r="C9173" s="110" t="s">
        <v>11125</v>
      </c>
      <c r="D9173" s="110" t="s">
        <v>11126</v>
      </c>
      <c r="E9173" s="110" t="s">
        <v>11127</v>
      </c>
      <c r="F9173" s="114">
        <v>4467.7560000000003</v>
      </c>
      <c r="G9173" s="110" t="s">
        <v>11128</v>
      </c>
      <c r="H9173" s="110" t="s">
        <v>11129</v>
      </c>
      <c r="I9173" s="118">
        <v>335.34800000000001</v>
      </c>
      <c r="J9173" s="112" t="s">
        <v>11130</v>
      </c>
      <c r="K9173" s="110" t="s">
        <v>11131</v>
      </c>
      <c r="L9173" s="114">
        <v>136.51599999999999</v>
      </c>
      <c r="M9173" s="114">
        <v>33.987000000000002</v>
      </c>
      <c r="N9173" s="114">
        <v>1475.2190000000001</v>
      </c>
      <c r="O9173" s="110" t="s">
        <v>11132</v>
      </c>
      <c r="P9173" s="114">
        <v>13.007999999999999</v>
      </c>
      <c r="Q9173" s="114">
        <v>185.27600000000001</v>
      </c>
      <c r="R9173" s="114">
        <v>142.88999999999999</v>
      </c>
      <c r="S9173" s="114">
        <v>2156.88</v>
      </c>
    </row>
    <row r="9174" spans="1:19" ht="11.25" thickBot="1" x14ac:dyDescent="0.2">
      <c r="A9174" s="93"/>
    </row>
    <row r="9175" spans="1:19" ht="11.25" thickBot="1" x14ac:dyDescent="0.2">
      <c r="A9175" s="117" t="s">
        <v>358</v>
      </c>
      <c r="B9175" s="93"/>
      <c r="C9175" s="110" t="s">
        <v>1684</v>
      </c>
      <c r="D9175" s="110" t="s">
        <v>664</v>
      </c>
      <c r="E9175" s="110" t="s">
        <v>11133</v>
      </c>
      <c r="F9175" s="114">
        <v>0.61199999999999999</v>
      </c>
      <c r="G9175" s="110" t="s">
        <v>541</v>
      </c>
      <c r="H9175" s="110" t="s">
        <v>11134</v>
      </c>
      <c r="I9175" s="118">
        <v>0.42499999999999999</v>
      </c>
      <c r="J9175" s="112" t="s">
        <v>5489</v>
      </c>
      <c r="K9175" s="110" t="s">
        <v>3245</v>
      </c>
      <c r="L9175" s="114">
        <v>0.46600000000000003</v>
      </c>
      <c r="M9175" s="114">
        <v>0.496</v>
      </c>
      <c r="N9175" s="114">
        <v>0.30299999999999999</v>
      </c>
      <c r="O9175" s="110" t="s">
        <v>8538</v>
      </c>
      <c r="P9175" s="114">
        <v>9.9000000000000005E-2</v>
      </c>
      <c r="Q9175" s="114">
        <v>1.333</v>
      </c>
      <c r="R9175" s="114">
        <v>7.4999999999999997E-2</v>
      </c>
      <c r="S9175" s="114">
        <v>0.47199999999999998</v>
      </c>
    </row>
    <row r="9176" spans="1:19" ht="11.25" thickBot="1" x14ac:dyDescent="0.2">
      <c r="A9176" s="93"/>
    </row>
    <row r="9177" spans="1:19" ht="11.25" thickBot="1" x14ac:dyDescent="0.2">
      <c r="A9177" s="87" t="s">
        <v>345</v>
      </c>
      <c r="B9177" s="87" t="s">
        <v>346</v>
      </c>
      <c r="C9177" s="107" t="s">
        <v>18</v>
      </c>
      <c r="D9177" s="108" t="s">
        <v>19</v>
      </c>
      <c r="E9177" s="108" t="s">
        <v>20</v>
      </c>
      <c r="F9177" s="107" t="s">
        <v>21</v>
      </c>
      <c r="G9177" s="107" t="s">
        <v>22</v>
      </c>
      <c r="H9177" s="107" t="s">
        <v>23</v>
      </c>
      <c r="I9177" s="107" t="s">
        <v>24</v>
      </c>
      <c r="J9177" s="108" t="s">
        <v>25</v>
      </c>
      <c r="K9177" s="108" t="s">
        <v>26</v>
      </c>
      <c r="L9177" s="107" t="s">
        <v>27</v>
      </c>
      <c r="M9177" s="107" t="s">
        <v>28</v>
      </c>
      <c r="N9177" s="107" t="s">
        <v>29</v>
      </c>
      <c r="O9177" s="107" t="s">
        <v>30</v>
      </c>
      <c r="P9177" s="107" t="s">
        <v>31</v>
      </c>
      <c r="Q9177" s="107" t="s">
        <v>32</v>
      </c>
      <c r="R9177" s="107" t="s">
        <v>33</v>
      </c>
      <c r="S9177" s="108" t="s">
        <v>34</v>
      </c>
    </row>
    <row r="9178" spans="1:19" ht="11.25" thickBot="1" x14ac:dyDescent="0.2">
      <c r="A9178" s="88">
        <v>1</v>
      </c>
      <c r="B9178" s="109">
        <v>2.390046296296296E-2</v>
      </c>
      <c r="C9178" s="89">
        <v>54838.078000000001</v>
      </c>
      <c r="D9178" s="119">
        <v>69283.012000000002</v>
      </c>
      <c r="E9178" s="119">
        <v>1454549.3</v>
      </c>
      <c r="F9178" s="89">
        <v>98</v>
      </c>
      <c r="G9178" s="89">
        <v>47</v>
      </c>
      <c r="H9178" s="89">
        <v>11846.367</v>
      </c>
      <c r="I9178" s="89">
        <v>444872.7</v>
      </c>
      <c r="J9178" s="119">
        <v>656373.47</v>
      </c>
      <c r="K9178" s="112" t="s">
        <v>11135</v>
      </c>
      <c r="L9178" s="89">
        <v>473441.08</v>
      </c>
      <c r="M9178" s="89">
        <v>8289.6489999999994</v>
      </c>
      <c r="N9178" s="89">
        <v>5</v>
      </c>
      <c r="O9178" s="89">
        <v>30</v>
      </c>
      <c r="P9178" s="89">
        <v>59</v>
      </c>
      <c r="Q9178" s="89">
        <v>12112.52</v>
      </c>
      <c r="R9178" s="89">
        <v>754.01400000000001</v>
      </c>
      <c r="S9178" s="119">
        <v>1165317.5</v>
      </c>
    </row>
    <row r="9179" spans="1:19" ht="11.25" thickBot="1" x14ac:dyDescent="0.2">
      <c r="A9179" s="93"/>
    </row>
    <row r="9180" spans="1:19" ht="11.25" thickBot="1" x14ac:dyDescent="0.2">
      <c r="A9180" s="88">
        <v>2</v>
      </c>
      <c r="B9180" s="109">
        <v>2.4074074074074071E-2</v>
      </c>
      <c r="C9180" s="89">
        <v>55724.425999999999</v>
      </c>
      <c r="D9180" s="119">
        <v>70046.558999999994</v>
      </c>
      <c r="E9180" s="119">
        <v>1459392</v>
      </c>
      <c r="F9180" s="89">
        <v>115</v>
      </c>
      <c r="G9180" s="89">
        <v>41</v>
      </c>
      <c r="H9180" s="89">
        <v>11853.370999999999</v>
      </c>
      <c r="I9180" s="89">
        <v>448671.88</v>
      </c>
      <c r="J9180" s="119">
        <v>665607.62</v>
      </c>
      <c r="K9180" s="112" t="s">
        <v>11136</v>
      </c>
      <c r="L9180" s="89">
        <v>471435.35</v>
      </c>
      <c r="M9180" s="89">
        <v>8425.7029999999995</v>
      </c>
      <c r="N9180" s="89">
        <v>5</v>
      </c>
      <c r="O9180" s="89">
        <v>29</v>
      </c>
      <c r="P9180" s="89">
        <v>72</v>
      </c>
      <c r="Q9180" s="89">
        <v>11973.44</v>
      </c>
      <c r="R9180" s="89">
        <v>694.01199999999994</v>
      </c>
      <c r="S9180" s="119">
        <v>1172605.8</v>
      </c>
    </row>
    <row r="9181" spans="1:19" ht="11.25" thickBot="1" x14ac:dyDescent="0.2">
      <c r="A9181" s="93"/>
    </row>
    <row r="9182" spans="1:19" ht="11.25" thickBot="1" x14ac:dyDescent="0.2">
      <c r="A9182" s="88">
        <v>3</v>
      </c>
      <c r="B9182" s="109">
        <v>2.4236111111111111E-2</v>
      </c>
      <c r="C9182" s="89">
        <v>56018.212</v>
      </c>
      <c r="D9182" s="119">
        <v>70445.902000000002</v>
      </c>
      <c r="E9182" s="119">
        <v>1451398.6</v>
      </c>
      <c r="F9182" s="89">
        <v>100</v>
      </c>
      <c r="G9182" s="89">
        <v>51</v>
      </c>
      <c r="H9182" s="89">
        <v>11707.289000000001</v>
      </c>
      <c r="I9182" s="89">
        <v>445359.95</v>
      </c>
      <c r="J9182" s="119">
        <v>667953.94999999995</v>
      </c>
      <c r="K9182" s="112" t="s">
        <v>11137</v>
      </c>
      <c r="L9182" s="89">
        <v>469474.82</v>
      </c>
      <c r="M9182" s="89">
        <v>8259.6370000000006</v>
      </c>
      <c r="N9182" s="89">
        <v>5</v>
      </c>
      <c r="O9182" s="89">
        <v>38</v>
      </c>
      <c r="P9182" s="89">
        <v>62</v>
      </c>
      <c r="Q9182" s="89">
        <v>12200.571</v>
      </c>
      <c r="R9182" s="89">
        <v>721.01199999999994</v>
      </c>
      <c r="S9182" s="119">
        <v>1171457.8999999999</v>
      </c>
    </row>
    <row r="9183" spans="1:19" ht="11.25" thickBot="1" x14ac:dyDescent="0.2">
      <c r="A9183" s="93"/>
    </row>
    <row r="9184" spans="1:19" ht="11.25" thickBot="1" x14ac:dyDescent="0.2">
      <c r="A9184" s="113" t="s">
        <v>352</v>
      </c>
      <c r="B9184" s="93"/>
      <c r="C9184" s="114">
        <v>55526.904999999999</v>
      </c>
      <c r="D9184" s="118">
        <v>69925.157999999996</v>
      </c>
      <c r="E9184" s="118">
        <v>1455113.3</v>
      </c>
      <c r="F9184" s="114">
        <v>104.334</v>
      </c>
      <c r="G9184" s="114">
        <v>46.332999999999998</v>
      </c>
      <c r="H9184" s="114">
        <v>11802.342000000001</v>
      </c>
      <c r="I9184" s="114">
        <v>446301.51</v>
      </c>
      <c r="J9184" s="118">
        <v>663311.68000000005</v>
      </c>
      <c r="K9184" s="112" t="s">
        <v>11138</v>
      </c>
      <c r="L9184" s="114">
        <v>471450.42</v>
      </c>
      <c r="M9184" s="114">
        <v>8324.9969999999994</v>
      </c>
      <c r="N9184" s="114">
        <v>5</v>
      </c>
      <c r="O9184" s="114">
        <v>32.332999999999998</v>
      </c>
      <c r="P9184" s="114">
        <v>64.332999999999998</v>
      </c>
      <c r="Q9184" s="114">
        <v>12095.51</v>
      </c>
      <c r="R9184" s="114">
        <v>723.01300000000003</v>
      </c>
      <c r="S9184" s="118">
        <v>1169793.7</v>
      </c>
    </row>
    <row r="9185" spans="1:19" ht="11.25" thickBot="1" x14ac:dyDescent="0.2">
      <c r="A9185" s="93"/>
    </row>
    <row r="9186" spans="1:19" ht="11.25" thickBot="1" x14ac:dyDescent="0.2">
      <c r="A9186" s="116" t="s">
        <v>355</v>
      </c>
      <c r="B9186" s="93"/>
      <c r="C9186" s="114">
        <v>614.36099999999999</v>
      </c>
      <c r="D9186" s="118">
        <v>590.87400000000002</v>
      </c>
      <c r="E9186" s="118">
        <v>4026.4650000000001</v>
      </c>
      <c r="F9186" s="114">
        <v>9.2919999999999998</v>
      </c>
      <c r="G9186" s="114">
        <v>5.0330000000000004</v>
      </c>
      <c r="H9186" s="114">
        <v>82.393000000000001</v>
      </c>
      <c r="I9186" s="114">
        <v>2067.2089999999998</v>
      </c>
      <c r="J9186" s="118">
        <v>6122.1229999999996</v>
      </c>
      <c r="K9186" s="112" t="s">
        <v>11139</v>
      </c>
      <c r="L9186" s="114">
        <v>1983.171</v>
      </c>
      <c r="M9186" s="114">
        <v>88.495999999999995</v>
      </c>
      <c r="N9186" s="114">
        <v>0</v>
      </c>
      <c r="O9186" s="114">
        <v>4.9329999999999998</v>
      </c>
      <c r="P9186" s="114">
        <v>6.8070000000000004</v>
      </c>
      <c r="Q9186" s="114">
        <v>114.517</v>
      </c>
      <c r="R9186" s="114">
        <v>30.050999999999998</v>
      </c>
      <c r="S9186" s="118">
        <v>3918.8150000000001</v>
      </c>
    </row>
    <row r="9187" spans="1:19" ht="11.25" thickBot="1" x14ac:dyDescent="0.2">
      <c r="A9187" s="93"/>
    </row>
    <row r="9188" spans="1:19" ht="11.25" thickBot="1" x14ac:dyDescent="0.2">
      <c r="A9188" s="117" t="s">
        <v>358</v>
      </c>
      <c r="B9188" s="93"/>
      <c r="C9188" s="114">
        <v>1.1060000000000001</v>
      </c>
      <c r="D9188" s="118">
        <v>0.84499999999999997</v>
      </c>
      <c r="E9188" s="118">
        <v>0.27700000000000002</v>
      </c>
      <c r="F9188" s="114">
        <v>8.9060000000000006</v>
      </c>
      <c r="G9188" s="114">
        <v>10.863</v>
      </c>
      <c r="H9188" s="114">
        <v>0.69799999999999995</v>
      </c>
      <c r="I9188" s="114">
        <v>0.46300000000000002</v>
      </c>
      <c r="J9188" s="118">
        <v>0.92300000000000004</v>
      </c>
      <c r="K9188" s="112" t="s">
        <v>5496</v>
      </c>
      <c r="L9188" s="114">
        <v>0.42099999999999999</v>
      </c>
      <c r="M9188" s="114">
        <v>1.0629999999999999</v>
      </c>
      <c r="N9188" s="114">
        <v>0</v>
      </c>
      <c r="O9188" s="114">
        <v>15.256</v>
      </c>
      <c r="P9188" s="114">
        <v>10.581</v>
      </c>
      <c r="Q9188" s="114">
        <v>0.94699999999999995</v>
      </c>
      <c r="R9188" s="114">
        <v>4.1559999999999997</v>
      </c>
      <c r="S9188" s="118">
        <v>0.33500000000000002</v>
      </c>
    </row>
    <row r="9189" spans="1:19" ht="11.25" thickBot="1" x14ac:dyDescent="0.2">
      <c r="A9189" s="93"/>
    </row>
    <row r="9190" spans="1:19" ht="11.25" thickBot="1" x14ac:dyDescent="0.2">
      <c r="A9190" s="87" t="s">
        <v>345</v>
      </c>
      <c r="B9190" s="87" t="s">
        <v>346</v>
      </c>
      <c r="C9190" s="108" t="s">
        <v>35</v>
      </c>
      <c r="D9190" s="107" t="s">
        <v>36</v>
      </c>
      <c r="E9190" s="107" t="s">
        <v>37</v>
      </c>
      <c r="F9190" s="107" t="s">
        <v>38</v>
      </c>
      <c r="G9190" s="107" t="s">
        <v>39</v>
      </c>
      <c r="H9190" s="107" t="s">
        <v>40</v>
      </c>
      <c r="I9190" s="107" t="s">
        <v>41</v>
      </c>
      <c r="J9190" s="107" t="s">
        <v>42</v>
      </c>
      <c r="K9190" s="107" t="s">
        <v>43</v>
      </c>
      <c r="L9190" s="107" t="s">
        <v>44</v>
      </c>
      <c r="M9190" s="107" t="s">
        <v>45</v>
      </c>
      <c r="N9190" s="107" t="s">
        <v>46</v>
      </c>
      <c r="O9190" s="107" t="s">
        <v>47</v>
      </c>
      <c r="P9190" s="107" t="s">
        <v>48</v>
      </c>
      <c r="Q9190" s="107" t="s">
        <v>49</v>
      </c>
      <c r="R9190" s="107" t="s">
        <v>50</v>
      </c>
      <c r="S9190" s="107" t="s">
        <v>51</v>
      </c>
    </row>
    <row r="9191" spans="1:19" ht="11.25" thickBot="1" x14ac:dyDescent="0.2">
      <c r="A9191" s="88">
        <v>1</v>
      </c>
      <c r="B9191" s="109">
        <v>2.390046296296296E-2</v>
      </c>
      <c r="C9191" s="112" t="s">
        <v>11140</v>
      </c>
      <c r="D9191" s="89">
        <v>47800.775000000001</v>
      </c>
      <c r="E9191" s="89">
        <v>3147.2379999999998</v>
      </c>
      <c r="F9191" s="89">
        <v>20</v>
      </c>
      <c r="G9191" s="89">
        <v>1102.029</v>
      </c>
      <c r="H9191" s="89">
        <v>203809.06</v>
      </c>
      <c r="I9191" s="89">
        <v>1300302.8999999999</v>
      </c>
      <c r="J9191" s="89">
        <v>71800.514999999999</v>
      </c>
      <c r="K9191" s="89">
        <v>107523.76</v>
      </c>
      <c r="L9191" s="89">
        <v>15143.502</v>
      </c>
      <c r="M9191" s="89">
        <v>11263.044</v>
      </c>
      <c r="N9191" s="89">
        <v>2087.1039999999998</v>
      </c>
      <c r="O9191" s="89">
        <v>1948.0909999999999</v>
      </c>
      <c r="P9191" s="89">
        <v>2781.1860000000001</v>
      </c>
      <c r="Q9191" s="89">
        <v>2416.14</v>
      </c>
      <c r="R9191" s="89">
        <v>3141.2370000000001</v>
      </c>
      <c r="S9191" s="89">
        <v>2240.12</v>
      </c>
    </row>
    <row r="9192" spans="1:19" ht="11.25" thickBot="1" x14ac:dyDescent="0.2">
      <c r="A9192" s="93"/>
    </row>
    <row r="9193" spans="1:19" ht="11.25" thickBot="1" x14ac:dyDescent="0.2">
      <c r="A9193" s="88">
        <v>2</v>
      </c>
      <c r="B9193" s="109">
        <v>2.4074074074074071E-2</v>
      </c>
      <c r="C9193" s="112" t="s">
        <v>11141</v>
      </c>
      <c r="D9193" s="89">
        <v>47689.521000000001</v>
      </c>
      <c r="E9193" s="89">
        <v>3104.2310000000002</v>
      </c>
      <c r="F9193" s="89">
        <v>17</v>
      </c>
      <c r="G9193" s="89">
        <v>1117.03</v>
      </c>
      <c r="H9193" s="89">
        <v>204337.2</v>
      </c>
      <c r="I9193" s="89">
        <v>1305526.8999999999</v>
      </c>
      <c r="J9193" s="89">
        <v>71985.149999999994</v>
      </c>
      <c r="K9193" s="89">
        <v>108649.58</v>
      </c>
      <c r="L9193" s="89">
        <v>15180.529</v>
      </c>
      <c r="M9193" s="89">
        <v>11315.072</v>
      </c>
      <c r="N9193" s="89">
        <v>2216.1179999999999</v>
      </c>
      <c r="O9193" s="89">
        <v>1922.0889999999999</v>
      </c>
      <c r="P9193" s="89">
        <v>2811.19</v>
      </c>
      <c r="Q9193" s="89">
        <v>2372.1350000000002</v>
      </c>
      <c r="R9193" s="89">
        <v>3099.2310000000002</v>
      </c>
      <c r="S9193" s="89">
        <v>2260.123</v>
      </c>
    </row>
    <row r="9194" spans="1:19" ht="11.25" thickBot="1" x14ac:dyDescent="0.2">
      <c r="A9194" s="93"/>
    </row>
    <row r="9195" spans="1:19" ht="11.25" thickBot="1" x14ac:dyDescent="0.2">
      <c r="A9195" s="88">
        <v>3</v>
      </c>
      <c r="B9195" s="109">
        <v>2.4236111111111111E-2</v>
      </c>
      <c r="C9195" s="112" t="s">
        <v>11142</v>
      </c>
      <c r="D9195" s="89">
        <v>48005.243999999999</v>
      </c>
      <c r="E9195" s="89">
        <v>3068.2260000000001</v>
      </c>
      <c r="F9195" s="89">
        <v>25</v>
      </c>
      <c r="G9195" s="89">
        <v>1099.029</v>
      </c>
      <c r="H9195" s="89">
        <v>202593.29</v>
      </c>
      <c r="I9195" s="89">
        <v>1301951.2</v>
      </c>
      <c r="J9195" s="89">
        <v>72397.576000000001</v>
      </c>
      <c r="K9195" s="89">
        <v>108664.66</v>
      </c>
      <c r="L9195" s="89">
        <v>15104.473</v>
      </c>
      <c r="M9195" s="89">
        <v>11073.941999999999</v>
      </c>
      <c r="N9195" s="89">
        <v>2190.1149999999998</v>
      </c>
      <c r="O9195" s="89">
        <v>1894.086</v>
      </c>
      <c r="P9195" s="89">
        <v>2685.1729999999998</v>
      </c>
      <c r="Q9195" s="89">
        <v>2382.136</v>
      </c>
      <c r="R9195" s="89">
        <v>3059.2249999999999</v>
      </c>
      <c r="S9195" s="89">
        <v>2259.1219999999998</v>
      </c>
    </row>
    <row r="9196" spans="1:19" ht="11.25" thickBot="1" x14ac:dyDescent="0.2">
      <c r="A9196" s="93"/>
    </row>
    <row r="9197" spans="1:19" ht="11.25" thickBot="1" x14ac:dyDescent="0.2">
      <c r="A9197" s="113" t="s">
        <v>352</v>
      </c>
      <c r="B9197" s="93"/>
      <c r="C9197" s="112" t="s">
        <v>11143</v>
      </c>
      <c r="D9197" s="114">
        <v>47831.847000000002</v>
      </c>
      <c r="E9197" s="114">
        <v>3106.5650000000001</v>
      </c>
      <c r="F9197" s="114">
        <v>20.667000000000002</v>
      </c>
      <c r="G9197" s="114">
        <v>1106.029</v>
      </c>
      <c r="H9197" s="114">
        <v>203579.85</v>
      </c>
      <c r="I9197" s="114">
        <v>1302593.6000000001</v>
      </c>
      <c r="J9197" s="114">
        <v>72061.08</v>
      </c>
      <c r="K9197" s="114">
        <v>108279.33</v>
      </c>
      <c r="L9197" s="114">
        <v>15142.834999999999</v>
      </c>
      <c r="M9197" s="114">
        <v>11217.352999999999</v>
      </c>
      <c r="N9197" s="114">
        <v>2164.4459999999999</v>
      </c>
      <c r="O9197" s="114">
        <v>1921.422</v>
      </c>
      <c r="P9197" s="114">
        <v>2759.183</v>
      </c>
      <c r="Q9197" s="114">
        <v>2390.1370000000002</v>
      </c>
      <c r="R9197" s="114">
        <v>3099.8969999999999</v>
      </c>
      <c r="S9197" s="114">
        <v>2253.1219999999998</v>
      </c>
    </row>
    <row r="9198" spans="1:19" ht="11.25" thickBot="1" x14ac:dyDescent="0.2">
      <c r="A9198" s="93"/>
    </row>
    <row r="9199" spans="1:19" ht="11.25" thickBot="1" x14ac:dyDescent="0.2">
      <c r="A9199" s="116" t="s">
        <v>355</v>
      </c>
      <c r="B9199" s="93"/>
      <c r="C9199" s="112" t="s">
        <v>11144</v>
      </c>
      <c r="D9199" s="114">
        <v>160.13900000000001</v>
      </c>
      <c r="E9199" s="114">
        <v>39.558</v>
      </c>
      <c r="F9199" s="114">
        <v>4.0410000000000004</v>
      </c>
      <c r="G9199" s="114">
        <v>9.6440000000000001</v>
      </c>
      <c r="H9199" s="114">
        <v>894.26300000000003</v>
      </c>
      <c r="I9199" s="114">
        <v>2670.6</v>
      </c>
      <c r="J9199" s="114">
        <v>305.68700000000001</v>
      </c>
      <c r="K9199" s="114">
        <v>654.38800000000003</v>
      </c>
      <c r="L9199" s="114">
        <v>38.031999999999996</v>
      </c>
      <c r="M9199" s="114">
        <v>126.892</v>
      </c>
      <c r="N9199" s="114">
        <v>68.23</v>
      </c>
      <c r="O9199" s="114">
        <v>27.009</v>
      </c>
      <c r="P9199" s="114">
        <v>65.826999999999998</v>
      </c>
      <c r="Q9199" s="114">
        <v>23.068000000000001</v>
      </c>
      <c r="R9199" s="114">
        <v>41.01</v>
      </c>
      <c r="S9199" s="114">
        <v>11.271000000000001</v>
      </c>
    </row>
    <row r="9200" spans="1:19" ht="11.25" thickBot="1" x14ac:dyDescent="0.2">
      <c r="A9200" s="93"/>
    </row>
    <row r="9201" spans="1:19" ht="11.25" thickBot="1" x14ac:dyDescent="0.2">
      <c r="A9201" s="117" t="s">
        <v>358</v>
      </c>
      <c r="B9201" s="93"/>
      <c r="C9201" s="112" t="s">
        <v>3962</v>
      </c>
      <c r="D9201" s="114">
        <v>0.33500000000000002</v>
      </c>
      <c r="E9201" s="114">
        <v>1.2729999999999999</v>
      </c>
      <c r="F9201" s="114">
        <v>19.555</v>
      </c>
      <c r="G9201" s="114">
        <v>0.872</v>
      </c>
      <c r="H9201" s="114">
        <v>0.439</v>
      </c>
      <c r="I9201" s="114">
        <v>0.20499999999999999</v>
      </c>
      <c r="J9201" s="114">
        <v>0.42399999999999999</v>
      </c>
      <c r="K9201" s="114">
        <v>0.60399999999999998</v>
      </c>
      <c r="L9201" s="114">
        <v>0.251</v>
      </c>
      <c r="M9201" s="114">
        <v>1.131</v>
      </c>
      <c r="N9201" s="114">
        <v>3.1520000000000001</v>
      </c>
      <c r="O9201" s="114">
        <v>1.4059999999999999</v>
      </c>
      <c r="P9201" s="114">
        <v>2.3860000000000001</v>
      </c>
      <c r="Q9201" s="114">
        <v>0.96499999999999997</v>
      </c>
      <c r="R9201" s="114">
        <v>1.323</v>
      </c>
      <c r="S9201" s="114">
        <v>0.5</v>
      </c>
    </row>
    <row r="9202" spans="1:19" ht="11.25" thickBot="1" x14ac:dyDescent="0.2">
      <c r="A9202" s="93"/>
    </row>
    <row r="9203" spans="1:19" ht="11.25" thickBot="1" x14ac:dyDescent="0.2">
      <c r="A9203" s="87" t="s">
        <v>345</v>
      </c>
      <c r="B9203" s="87" t="s">
        <v>346</v>
      </c>
      <c r="C9203" s="107" t="s">
        <v>52</v>
      </c>
      <c r="D9203" s="107" t="s">
        <v>53</v>
      </c>
      <c r="E9203" s="107" t="s">
        <v>54</v>
      </c>
      <c r="F9203" s="107" t="s">
        <v>55</v>
      </c>
      <c r="G9203" s="107" t="s">
        <v>56</v>
      </c>
      <c r="H9203" s="107" t="s">
        <v>57</v>
      </c>
      <c r="I9203" s="107" t="s">
        <v>58</v>
      </c>
      <c r="J9203" s="107" t="s">
        <v>59</v>
      </c>
      <c r="K9203" s="107" t="s">
        <v>60</v>
      </c>
      <c r="L9203" s="107" t="s">
        <v>61</v>
      </c>
      <c r="M9203" s="107" t="s">
        <v>62</v>
      </c>
      <c r="N9203" s="107" t="s">
        <v>63</v>
      </c>
      <c r="O9203" s="107" t="s">
        <v>64</v>
      </c>
      <c r="P9203" s="108" t="s">
        <v>65</v>
      </c>
      <c r="Q9203" s="108" t="s">
        <v>66</v>
      </c>
      <c r="R9203" s="107" t="s">
        <v>67</v>
      </c>
      <c r="S9203" s="107" t="s">
        <v>68</v>
      </c>
    </row>
    <row r="9204" spans="1:19" ht="11.25" thickBot="1" x14ac:dyDescent="0.2">
      <c r="A9204" s="88">
        <v>1</v>
      </c>
      <c r="B9204" s="109">
        <v>2.390046296296296E-2</v>
      </c>
      <c r="C9204" s="89">
        <v>2345.1320000000001</v>
      </c>
      <c r="D9204" s="89">
        <v>825.01599999999996</v>
      </c>
      <c r="E9204" s="89">
        <v>1324.0419999999999</v>
      </c>
      <c r="F9204" s="89">
        <v>844.01700000000005</v>
      </c>
      <c r="G9204" s="89">
        <v>41359.012999999999</v>
      </c>
      <c r="H9204" s="89">
        <v>8013.5410000000002</v>
      </c>
      <c r="I9204" s="89">
        <v>8</v>
      </c>
      <c r="J9204" s="89">
        <v>11</v>
      </c>
      <c r="K9204" s="89">
        <v>217.001</v>
      </c>
      <c r="L9204" s="89">
        <v>362.00299999999999</v>
      </c>
      <c r="M9204" s="89">
        <v>783.01499999999999</v>
      </c>
      <c r="N9204" s="89">
        <v>448.005</v>
      </c>
      <c r="O9204" s="89">
        <v>93102.57</v>
      </c>
      <c r="P9204" s="112" t="s">
        <v>11145</v>
      </c>
      <c r="Q9204" s="112" t="s">
        <v>11146</v>
      </c>
      <c r="R9204" s="89">
        <v>18188.937000000002</v>
      </c>
      <c r="S9204" s="89">
        <v>11386.111000000001</v>
      </c>
    </row>
    <row r="9205" spans="1:19" ht="11.25" thickBot="1" x14ac:dyDescent="0.2">
      <c r="A9205" s="93"/>
    </row>
    <row r="9206" spans="1:19" ht="11.25" thickBot="1" x14ac:dyDescent="0.2">
      <c r="A9206" s="88">
        <v>2</v>
      </c>
      <c r="B9206" s="109">
        <v>2.4074074074074071E-2</v>
      </c>
      <c r="C9206" s="89">
        <v>2399.1379999999999</v>
      </c>
      <c r="D9206" s="89">
        <v>960.02200000000005</v>
      </c>
      <c r="E9206" s="89">
        <v>1219.0360000000001</v>
      </c>
      <c r="F9206" s="89">
        <v>841.01700000000005</v>
      </c>
      <c r="G9206" s="89">
        <v>40665.65</v>
      </c>
      <c r="H9206" s="89">
        <v>7874.4880000000003</v>
      </c>
      <c r="I9206" s="89">
        <v>11</v>
      </c>
      <c r="J9206" s="89">
        <v>7</v>
      </c>
      <c r="K9206" s="89">
        <v>212.001</v>
      </c>
      <c r="L9206" s="89">
        <v>322.00200000000001</v>
      </c>
      <c r="M9206" s="89">
        <v>807.01599999999996</v>
      </c>
      <c r="N9206" s="89">
        <v>471.005</v>
      </c>
      <c r="O9206" s="89">
        <v>93645.998000000007</v>
      </c>
      <c r="P9206" s="112" t="s">
        <v>11147</v>
      </c>
      <c r="Q9206" s="112" t="s">
        <v>11148</v>
      </c>
      <c r="R9206" s="89">
        <v>18275.011999999999</v>
      </c>
      <c r="S9206" s="89">
        <v>11425.132</v>
      </c>
    </row>
    <row r="9207" spans="1:19" ht="11.25" thickBot="1" x14ac:dyDescent="0.2">
      <c r="A9207" s="93"/>
    </row>
    <row r="9208" spans="1:19" ht="11.25" thickBot="1" x14ac:dyDescent="0.2">
      <c r="A9208" s="88">
        <v>3</v>
      </c>
      <c r="B9208" s="109">
        <v>2.4236111111111111E-2</v>
      </c>
      <c r="C9208" s="89">
        <v>2426.1410000000001</v>
      </c>
      <c r="D9208" s="89">
        <v>870.01800000000003</v>
      </c>
      <c r="E9208" s="89">
        <v>1254.038</v>
      </c>
      <c r="F9208" s="89">
        <v>860.01800000000003</v>
      </c>
      <c r="G9208" s="89">
        <v>40801.915999999997</v>
      </c>
      <c r="H9208" s="89">
        <v>7936.5110000000004</v>
      </c>
      <c r="I9208" s="89">
        <v>5</v>
      </c>
      <c r="J9208" s="89">
        <v>8</v>
      </c>
      <c r="K9208" s="89">
        <v>194.001</v>
      </c>
      <c r="L9208" s="89">
        <v>390.00400000000002</v>
      </c>
      <c r="M9208" s="89">
        <v>797.01499999999999</v>
      </c>
      <c r="N9208" s="89">
        <v>447.005</v>
      </c>
      <c r="O9208" s="89">
        <v>93650.016000000003</v>
      </c>
      <c r="P9208" s="112" t="s">
        <v>11149</v>
      </c>
      <c r="Q9208" s="112" t="s">
        <v>11150</v>
      </c>
      <c r="R9208" s="89">
        <v>18312.044000000002</v>
      </c>
      <c r="S9208" s="89">
        <v>11587.221</v>
      </c>
    </row>
    <row r="9209" spans="1:19" ht="11.25" thickBot="1" x14ac:dyDescent="0.2">
      <c r="A9209" s="93"/>
    </row>
    <row r="9210" spans="1:19" ht="11.25" thickBot="1" x14ac:dyDescent="0.2">
      <c r="A9210" s="113" t="s">
        <v>352</v>
      </c>
      <c r="B9210" s="93"/>
      <c r="C9210" s="114">
        <v>2390.1370000000002</v>
      </c>
      <c r="D9210" s="114">
        <v>885.01900000000001</v>
      </c>
      <c r="E9210" s="114">
        <v>1265.7049999999999</v>
      </c>
      <c r="F9210" s="114">
        <v>848.351</v>
      </c>
      <c r="G9210" s="114">
        <v>40942.192999999999</v>
      </c>
      <c r="H9210" s="114">
        <v>7941.5129999999999</v>
      </c>
      <c r="I9210" s="114">
        <v>8</v>
      </c>
      <c r="J9210" s="114">
        <v>8.6669999999999998</v>
      </c>
      <c r="K9210" s="114">
        <v>207.66800000000001</v>
      </c>
      <c r="L9210" s="114">
        <v>358.00299999999999</v>
      </c>
      <c r="M9210" s="114">
        <v>795.68200000000002</v>
      </c>
      <c r="N9210" s="114">
        <v>455.33800000000002</v>
      </c>
      <c r="O9210" s="114">
        <v>93466.195000000007</v>
      </c>
      <c r="P9210" s="112" t="s">
        <v>11151</v>
      </c>
      <c r="Q9210" s="112" t="s">
        <v>11152</v>
      </c>
      <c r="R9210" s="114">
        <v>18258.664000000001</v>
      </c>
      <c r="S9210" s="114">
        <v>11466.155000000001</v>
      </c>
    </row>
    <row r="9211" spans="1:19" ht="11.25" thickBot="1" x14ac:dyDescent="0.2">
      <c r="A9211" s="93"/>
    </row>
    <row r="9212" spans="1:19" ht="11.25" thickBot="1" x14ac:dyDescent="0.2">
      <c r="A9212" s="116" t="s">
        <v>355</v>
      </c>
      <c r="B9212" s="93"/>
      <c r="C9212" s="114">
        <v>41.247999999999998</v>
      </c>
      <c r="D9212" s="114">
        <v>68.742000000000004</v>
      </c>
      <c r="E9212" s="114">
        <v>53.466999999999999</v>
      </c>
      <c r="F9212" s="114">
        <v>10.215</v>
      </c>
      <c r="G9212" s="114">
        <v>367.35</v>
      </c>
      <c r="H9212" s="114">
        <v>69.661000000000001</v>
      </c>
      <c r="I9212" s="114">
        <v>3</v>
      </c>
      <c r="J9212" s="114">
        <v>2.0819999999999999</v>
      </c>
      <c r="K9212" s="114">
        <v>12.097</v>
      </c>
      <c r="L9212" s="114">
        <v>34.177</v>
      </c>
      <c r="M9212" s="114">
        <v>12.055999999999999</v>
      </c>
      <c r="N9212" s="114">
        <v>13.577</v>
      </c>
      <c r="O9212" s="114">
        <v>314.91399999999999</v>
      </c>
      <c r="P9212" s="112" t="s">
        <v>11153</v>
      </c>
      <c r="Q9212" s="112" t="s">
        <v>11154</v>
      </c>
      <c r="R9212" s="114">
        <v>63.161000000000001</v>
      </c>
      <c r="S9212" s="114">
        <v>106.64700000000001</v>
      </c>
    </row>
    <row r="9213" spans="1:19" ht="11.25" thickBot="1" x14ac:dyDescent="0.2">
      <c r="A9213" s="93"/>
    </row>
    <row r="9214" spans="1:19" ht="11.25" thickBot="1" x14ac:dyDescent="0.2">
      <c r="A9214" s="117" t="s">
        <v>358</v>
      </c>
      <c r="B9214" s="93"/>
      <c r="C9214" s="114">
        <v>1.726</v>
      </c>
      <c r="D9214" s="114">
        <v>7.7670000000000003</v>
      </c>
      <c r="E9214" s="114">
        <v>4.2240000000000002</v>
      </c>
      <c r="F9214" s="114">
        <v>1.204</v>
      </c>
      <c r="G9214" s="114">
        <v>0.89700000000000002</v>
      </c>
      <c r="H9214" s="114">
        <v>0.877</v>
      </c>
      <c r="I9214" s="114">
        <v>37.5</v>
      </c>
      <c r="J9214" s="114">
        <v>24.018999999999998</v>
      </c>
      <c r="K9214" s="114">
        <v>5.8250000000000002</v>
      </c>
      <c r="L9214" s="114">
        <v>9.5459999999999994</v>
      </c>
      <c r="M9214" s="114">
        <v>1.5149999999999999</v>
      </c>
      <c r="N9214" s="114">
        <v>2.9820000000000002</v>
      </c>
      <c r="O9214" s="114">
        <v>0.33700000000000002</v>
      </c>
      <c r="P9214" s="112" t="s">
        <v>3152</v>
      </c>
      <c r="Q9214" s="112" t="s">
        <v>2437</v>
      </c>
      <c r="R9214" s="114">
        <v>0.34599999999999997</v>
      </c>
      <c r="S9214" s="114">
        <v>0.93</v>
      </c>
    </row>
    <row r="9215" spans="1:19" ht="10.5" x14ac:dyDescent="0.15">
      <c r="A9215" s="93"/>
    </row>
    <row r="9216" spans="1:19" x14ac:dyDescent="0.15">
      <c r="A9216" s="106"/>
      <c r="B9216" s="69" t="s">
        <v>5512</v>
      </c>
    </row>
    <row r="9217" spans="1:19" ht="9.75" thickBot="1" x14ac:dyDescent="0.2">
      <c r="A9217" s="64" t="s">
        <v>6926</v>
      </c>
    </row>
    <row r="9218" spans="1:19" ht="11.25" thickBot="1" x14ac:dyDescent="0.2">
      <c r="A9218" s="87" t="s">
        <v>345</v>
      </c>
      <c r="B9218" s="87" t="s">
        <v>346</v>
      </c>
      <c r="C9218" s="107" t="s">
        <v>1</v>
      </c>
      <c r="D9218" s="107" t="s">
        <v>2</v>
      </c>
      <c r="E9218" s="107" t="s">
        <v>3</v>
      </c>
      <c r="F9218" s="107" t="s">
        <v>4</v>
      </c>
      <c r="G9218" s="107" t="s">
        <v>5</v>
      </c>
      <c r="H9218" s="107" t="s">
        <v>6</v>
      </c>
      <c r="I9218" s="108" t="s">
        <v>7</v>
      </c>
      <c r="J9218" s="108" t="s">
        <v>8</v>
      </c>
      <c r="K9218" s="107" t="s">
        <v>9</v>
      </c>
      <c r="L9218" s="107" t="s">
        <v>10</v>
      </c>
      <c r="M9218" s="107" t="s">
        <v>11</v>
      </c>
      <c r="N9218" s="107" t="s">
        <v>12</v>
      </c>
      <c r="O9218" s="107" t="s">
        <v>13</v>
      </c>
      <c r="P9218" s="107" t="s">
        <v>14</v>
      </c>
      <c r="Q9218" s="107" t="s">
        <v>15</v>
      </c>
      <c r="R9218" s="107" t="s">
        <v>16</v>
      </c>
      <c r="S9218" s="107" t="s">
        <v>17</v>
      </c>
    </row>
    <row r="9219" spans="1:19" ht="11.25" thickBot="1" x14ac:dyDescent="0.2">
      <c r="A9219" s="88">
        <v>1</v>
      </c>
      <c r="B9219" s="109">
        <v>2.9328703703703704E-2</v>
      </c>
      <c r="C9219" s="110" t="s">
        <v>11155</v>
      </c>
      <c r="D9219" s="110" t="s">
        <v>11156</v>
      </c>
      <c r="E9219" s="110" t="s">
        <v>11157</v>
      </c>
      <c r="F9219" s="110" t="s">
        <v>11158</v>
      </c>
      <c r="G9219" s="110" t="s">
        <v>11159</v>
      </c>
      <c r="H9219" s="110" t="s">
        <v>11160</v>
      </c>
      <c r="I9219" s="119">
        <v>82218.918999999994</v>
      </c>
      <c r="J9219" s="112" t="s">
        <v>11161</v>
      </c>
      <c r="K9219" s="110" t="s">
        <v>11162</v>
      </c>
      <c r="L9219" s="89">
        <v>629757.55000000005</v>
      </c>
      <c r="M9219" s="89">
        <v>204725.99</v>
      </c>
      <c r="N9219" s="110" t="s">
        <v>11163</v>
      </c>
      <c r="O9219" s="110" t="s">
        <v>11164</v>
      </c>
      <c r="P9219" s="89">
        <v>232914.75</v>
      </c>
      <c r="Q9219" s="89">
        <v>266168.5</v>
      </c>
      <c r="R9219" s="110" t="s">
        <v>11165</v>
      </c>
      <c r="S9219" s="110" t="s">
        <v>11166</v>
      </c>
    </row>
    <row r="9220" spans="1:19" ht="11.25" thickBot="1" x14ac:dyDescent="0.2">
      <c r="A9220" s="93"/>
    </row>
    <row r="9221" spans="1:19" ht="11.25" thickBot="1" x14ac:dyDescent="0.2">
      <c r="A9221" s="88">
        <v>2</v>
      </c>
      <c r="B9221" s="109">
        <v>2.9502314814814815E-2</v>
      </c>
      <c r="C9221" s="110" t="s">
        <v>11167</v>
      </c>
      <c r="D9221" s="110" t="s">
        <v>11168</v>
      </c>
      <c r="E9221" s="110" t="s">
        <v>11169</v>
      </c>
      <c r="F9221" s="110" t="s">
        <v>11170</v>
      </c>
      <c r="G9221" s="110" t="s">
        <v>11171</v>
      </c>
      <c r="H9221" s="110" t="s">
        <v>11172</v>
      </c>
      <c r="I9221" s="119">
        <v>82938.763999999996</v>
      </c>
      <c r="J9221" s="112" t="s">
        <v>11173</v>
      </c>
      <c r="K9221" s="110" t="s">
        <v>11174</v>
      </c>
      <c r="L9221" s="89">
        <v>623271.81999999995</v>
      </c>
      <c r="M9221" s="89">
        <v>206395.34</v>
      </c>
      <c r="N9221" s="110" t="s">
        <v>11175</v>
      </c>
      <c r="O9221" s="110" t="s">
        <v>11176</v>
      </c>
      <c r="P9221" s="89">
        <v>231152.28</v>
      </c>
      <c r="Q9221" s="89">
        <v>263133.31</v>
      </c>
      <c r="R9221" s="110" t="s">
        <v>11177</v>
      </c>
      <c r="S9221" s="110" t="s">
        <v>11178</v>
      </c>
    </row>
    <row r="9222" spans="1:19" ht="11.25" thickBot="1" x14ac:dyDescent="0.2">
      <c r="A9222" s="93"/>
    </row>
    <row r="9223" spans="1:19" ht="11.25" thickBot="1" x14ac:dyDescent="0.2">
      <c r="A9223" s="88">
        <v>3</v>
      </c>
      <c r="B9223" s="109">
        <v>2.9675925925925925E-2</v>
      </c>
      <c r="C9223" s="110" t="s">
        <v>11179</v>
      </c>
      <c r="D9223" s="110" t="s">
        <v>11180</v>
      </c>
      <c r="E9223" s="110" t="s">
        <v>11181</v>
      </c>
      <c r="F9223" s="110" t="s">
        <v>11182</v>
      </c>
      <c r="G9223" s="110" t="s">
        <v>11183</v>
      </c>
      <c r="H9223" s="110" t="s">
        <v>11184</v>
      </c>
      <c r="I9223" s="119">
        <v>83467.870999999999</v>
      </c>
      <c r="J9223" s="112" t="s">
        <v>11185</v>
      </c>
      <c r="K9223" s="110" t="s">
        <v>11186</v>
      </c>
      <c r="L9223" s="89">
        <v>621353.78</v>
      </c>
      <c r="M9223" s="89">
        <v>206909.4</v>
      </c>
      <c r="N9223" s="110" t="s">
        <v>11187</v>
      </c>
      <c r="O9223" s="110" t="s">
        <v>11188</v>
      </c>
      <c r="P9223" s="89">
        <v>232669.02</v>
      </c>
      <c r="Q9223" s="89">
        <v>263453.32</v>
      </c>
      <c r="R9223" s="110" t="s">
        <v>11189</v>
      </c>
      <c r="S9223" s="110" t="s">
        <v>11190</v>
      </c>
    </row>
    <row r="9224" spans="1:19" ht="11.25" thickBot="1" x14ac:dyDescent="0.2">
      <c r="A9224" s="93"/>
    </row>
    <row r="9225" spans="1:19" ht="11.25" thickBot="1" x14ac:dyDescent="0.2">
      <c r="A9225" s="113" t="s">
        <v>352</v>
      </c>
      <c r="B9225" s="93"/>
      <c r="C9225" s="110" t="s">
        <v>11191</v>
      </c>
      <c r="D9225" s="110" t="s">
        <v>11192</v>
      </c>
      <c r="E9225" s="110" t="s">
        <v>11193</v>
      </c>
      <c r="F9225" s="110" t="s">
        <v>11194</v>
      </c>
      <c r="G9225" s="110" t="s">
        <v>11195</v>
      </c>
      <c r="H9225" s="110" t="s">
        <v>11196</v>
      </c>
      <c r="I9225" s="118">
        <v>82875.184999999998</v>
      </c>
      <c r="J9225" s="112" t="s">
        <v>11197</v>
      </c>
      <c r="K9225" s="110" t="s">
        <v>11198</v>
      </c>
      <c r="L9225" s="114">
        <v>624794.39</v>
      </c>
      <c r="M9225" s="114">
        <v>206010.23999999999</v>
      </c>
      <c r="N9225" s="110" t="s">
        <v>11199</v>
      </c>
      <c r="O9225" s="110" t="s">
        <v>11200</v>
      </c>
      <c r="P9225" s="114">
        <v>232245.35</v>
      </c>
      <c r="Q9225" s="114">
        <v>264251.71000000002</v>
      </c>
      <c r="R9225" s="110" t="s">
        <v>11201</v>
      </c>
      <c r="S9225" s="110" t="s">
        <v>11202</v>
      </c>
    </row>
    <row r="9226" spans="1:19" ht="11.25" thickBot="1" x14ac:dyDescent="0.2">
      <c r="A9226" s="93"/>
    </row>
    <row r="9227" spans="1:19" ht="11.25" thickBot="1" x14ac:dyDescent="0.2">
      <c r="A9227" s="116" t="s">
        <v>355</v>
      </c>
      <c r="B9227" s="93"/>
      <c r="C9227" s="110" t="s">
        <v>11203</v>
      </c>
      <c r="D9227" s="110" t="s">
        <v>11204</v>
      </c>
      <c r="E9227" s="110" t="s">
        <v>11205</v>
      </c>
      <c r="F9227" s="110" t="s">
        <v>11206</v>
      </c>
      <c r="G9227" s="110" t="s">
        <v>11207</v>
      </c>
      <c r="H9227" s="110" t="s">
        <v>11208</v>
      </c>
      <c r="I9227" s="118">
        <v>626.899</v>
      </c>
      <c r="J9227" s="112" t="s">
        <v>11209</v>
      </c>
      <c r="K9227" s="110" t="s">
        <v>11210</v>
      </c>
      <c r="L9227" s="114">
        <v>4403.9160000000002</v>
      </c>
      <c r="M9227" s="114">
        <v>1141.51</v>
      </c>
      <c r="N9227" s="110" t="s">
        <v>11211</v>
      </c>
      <c r="O9227" s="110" t="s">
        <v>11212</v>
      </c>
      <c r="P9227" s="114">
        <v>954.56600000000003</v>
      </c>
      <c r="Q9227" s="114">
        <v>1667.6849999999999</v>
      </c>
      <c r="R9227" s="110" t="s">
        <v>11213</v>
      </c>
      <c r="S9227" s="110" t="s">
        <v>11214</v>
      </c>
    </row>
    <row r="9228" spans="1:19" ht="11.25" thickBot="1" x14ac:dyDescent="0.2">
      <c r="A9228" s="93"/>
    </row>
    <row r="9229" spans="1:19" ht="11.25" thickBot="1" x14ac:dyDescent="0.2">
      <c r="A9229" s="117" t="s">
        <v>358</v>
      </c>
      <c r="B9229" s="93"/>
      <c r="C9229" s="110" t="s">
        <v>4365</v>
      </c>
      <c r="D9229" s="110" t="s">
        <v>5137</v>
      </c>
      <c r="E9229" s="110" t="s">
        <v>11215</v>
      </c>
      <c r="F9229" s="110" t="s">
        <v>11216</v>
      </c>
      <c r="G9229" s="110" t="s">
        <v>11217</v>
      </c>
      <c r="H9229" s="110" t="s">
        <v>11218</v>
      </c>
      <c r="I9229" s="118">
        <v>0.75600000000000001</v>
      </c>
      <c r="J9229" s="112" t="s">
        <v>5573</v>
      </c>
      <c r="K9229" s="110" t="s">
        <v>2906</v>
      </c>
      <c r="L9229" s="114">
        <v>0.70499999999999996</v>
      </c>
      <c r="M9229" s="114">
        <v>0.55400000000000005</v>
      </c>
      <c r="N9229" s="110" t="s">
        <v>11219</v>
      </c>
      <c r="O9229" s="110" t="s">
        <v>11220</v>
      </c>
      <c r="P9229" s="114">
        <v>0.41099999999999998</v>
      </c>
      <c r="Q9229" s="114">
        <v>0.63100000000000001</v>
      </c>
      <c r="R9229" s="110" t="s">
        <v>11221</v>
      </c>
      <c r="S9229" s="110" t="s">
        <v>11222</v>
      </c>
    </row>
    <row r="9230" spans="1:19" ht="11.25" thickBot="1" x14ac:dyDescent="0.2">
      <c r="A9230" s="93"/>
    </row>
    <row r="9231" spans="1:19" ht="11.25" thickBot="1" x14ac:dyDescent="0.2">
      <c r="A9231" s="87" t="s">
        <v>345</v>
      </c>
      <c r="B9231" s="87" t="s">
        <v>346</v>
      </c>
      <c r="C9231" s="107" t="s">
        <v>18</v>
      </c>
      <c r="D9231" s="108" t="s">
        <v>19</v>
      </c>
      <c r="E9231" s="108" t="s">
        <v>20</v>
      </c>
      <c r="F9231" s="107" t="s">
        <v>21</v>
      </c>
      <c r="G9231" s="107" t="s">
        <v>22</v>
      </c>
      <c r="H9231" s="107" t="s">
        <v>23</v>
      </c>
      <c r="I9231" s="107" t="s">
        <v>24</v>
      </c>
      <c r="J9231" s="108" t="s">
        <v>25</v>
      </c>
      <c r="K9231" s="108" t="s">
        <v>26</v>
      </c>
      <c r="L9231" s="107" t="s">
        <v>27</v>
      </c>
      <c r="M9231" s="107" t="s">
        <v>28</v>
      </c>
      <c r="N9231" s="107" t="s">
        <v>29</v>
      </c>
      <c r="O9231" s="107" t="s">
        <v>30</v>
      </c>
      <c r="P9231" s="107" t="s">
        <v>31</v>
      </c>
      <c r="Q9231" s="107" t="s">
        <v>32</v>
      </c>
      <c r="R9231" s="107" t="s">
        <v>33</v>
      </c>
      <c r="S9231" s="108" t="s">
        <v>34</v>
      </c>
    </row>
    <row r="9232" spans="1:19" ht="11.25" thickBot="1" x14ac:dyDescent="0.2">
      <c r="A9232" s="88">
        <v>1</v>
      </c>
      <c r="B9232" s="109">
        <v>2.9328703703703704E-2</v>
      </c>
      <c r="C9232" s="110" t="s">
        <v>11223</v>
      </c>
      <c r="D9232" s="119">
        <v>71256.652000000002</v>
      </c>
      <c r="E9232" s="119">
        <v>1465801.4</v>
      </c>
      <c r="F9232" s="89">
        <v>1346.0440000000001</v>
      </c>
      <c r="G9232" s="89">
        <v>74</v>
      </c>
      <c r="H9232" s="89">
        <v>292294.18</v>
      </c>
      <c r="I9232" s="110" t="s">
        <v>11224</v>
      </c>
      <c r="J9232" s="119">
        <v>677264.42</v>
      </c>
      <c r="K9232" s="112" t="s">
        <v>11225</v>
      </c>
      <c r="L9232" s="110" t="s">
        <v>11226</v>
      </c>
      <c r="M9232" s="89">
        <v>224178.69</v>
      </c>
      <c r="N9232" s="89">
        <v>134</v>
      </c>
      <c r="O9232" s="89">
        <v>1204.0350000000001</v>
      </c>
      <c r="P9232" s="89">
        <v>2817.1909999999998</v>
      </c>
      <c r="Q9232" s="89">
        <v>443088.27</v>
      </c>
      <c r="R9232" s="89">
        <v>29066.261999999999</v>
      </c>
      <c r="S9232" s="119">
        <v>1121512.8</v>
      </c>
    </row>
    <row r="9233" spans="1:19" ht="11.25" thickBot="1" x14ac:dyDescent="0.2">
      <c r="A9233" s="93"/>
    </row>
    <row r="9234" spans="1:19" ht="11.25" thickBot="1" x14ac:dyDescent="0.2">
      <c r="A9234" s="88">
        <v>2</v>
      </c>
      <c r="B9234" s="109">
        <v>2.9502314814814815E-2</v>
      </c>
      <c r="C9234" s="110" t="s">
        <v>11227</v>
      </c>
      <c r="D9234" s="119">
        <v>71755.360000000001</v>
      </c>
      <c r="E9234" s="119">
        <v>1447675.4</v>
      </c>
      <c r="F9234" s="89">
        <v>1405.047</v>
      </c>
      <c r="G9234" s="89">
        <v>83</v>
      </c>
      <c r="H9234" s="89">
        <v>292267.81</v>
      </c>
      <c r="I9234" s="110" t="s">
        <v>11228</v>
      </c>
      <c r="J9234" s="119">
        <v>683169.6</v>
      </c>
      <c r="K9234" s="112" t="s">
        <v>11229</v>
      </c>
      <c r="L9234" s="110" t="s">
        <v>11230</v>
      </c>
      <c r="M9234" s="89">
        <v>222550.37</v>
      </c>
      <c r="N9234" s="89">
        <v>119</v>
      </c>
      <c r="O9234" s="89">
        <v>1106.029</v>
      </c>
      <c r="P9234" s="89">
        <v>2708.1759999999999</v>
      </c>
      <c r="Q9234" s="89">
        <v>434919.83</v>
      </c>
      <c r="R9234" s="89">
        <v>28225.107</v>
      </c>
      <c r="S9234" s="119">
        <v>1141893.3</v>
      </c>
    </row>
    <row r="9235" spans="1:19" ht="11.25" thickBot="1" x14ac:dyDescent="0.2">
      <c r="A9235" s="93"/>
    </row>
    <row r="9236" spans="1:19" ht="11.25" thickBot="1" x14ac:dyDescent="0.2">
      <c r="A9236" s="88">
        <v>3</v>
      </c>
      <c r="B9236" s="109">
        <v>2.9675925925925925E-2</v>
      </c>
      <c r="C9236" s="110" t="s">
        <v>11231</v>
      </c>
      <c r="D9236" s="119">
        <v>71403.153000000006</v>
      </c>
      <c r="E9236" s="119">
        <v>1454142.3</v>
      </c>
      <c r="F9236" s="89">
        <v>1372.0450000000001</v>
      </c>
      <c r="G9236" s="89">
        <v>80</v>
      </c>
      <c r="H9236" s="89">
        <v>289691.2</v>
      </c>
      <c r="I9236" s="110" t="s">
        <v>11232</v>
      </c>
      <c r="J9236" s="119">
        <v>688822.23</v>
      </c>
      <c r="K9236" s="112" t="s">
        <v>11233</v>
      </c>
      <c r="L9236" s="110" t="s">
        <v>11234</v>
      </c>
      <c r="M9236" s="89">
        <v>222892</v>
      </c>
      <c r="N9236" s="89">
        <v>91</v>
      </c>
      <c r="O9236" s="89">
        <v>1157.0319999999999</v>
      </c>
      <c r="P9236" s="89">
        <v>2744.181</v>
      </c>
      <c r="Q9236" s="89">
        <v>432958.61</v>
      </c>
      <c r="R9236" s="89">
        <v>28057.881000000001</v>
      </c>
      <c r="S9236" s="119">
        <v>1140120.1000000001</v>
      </c>
    </row>
    <row r="9237" spans="1:19" ht="11.25" thickBot="1" x14ac:dyDescent="0.2">
      <c r="A9237" s="93"/>
    </row>
    <row r="9238" spans="1:19" ht="11.25" thickBot="1" x14ac:dyDescent="0.2">
      <c r="A9238" s="113" t="s">
        <v>352</v>
      </c>
      <c r="B9238" s="93"/>
      <c r="C9238" s="110" t="s">
        <v>11235</v>
      </c>
      <c r="D9238" s="118">
        <v>71471.721000000005</v>
      </c>
      <c r="E9238" s="118">
        <v>1455873.1</v>
      </c>
      <c r="F9238" s="114">
        <v>1374.3789999999999</v>
      </c>
      <c r="G9238" s="114">
        <v>79</v>
      </c>
      <c r="H9238" s="114">
        <v>291417.73</v>
      </c>
      <c r="I9238" s="110" t="s">
        <v>11236</v>
      </c>
      <c r="J9238" s="118">
        <v>683085.42</v>
      </c>
      <c r="K9238" s="112" t="s">
        <v>11237</v>
      </c>
      <c r="L9238" s="110" t="s">
        <v>11238</v>
      </c>
      <c r="M9238" s="114">
        <v>223207.02</v>
      </c>
      <c r="N9238" s="114">
        <v>114.667</v>
      </c>
      <c r="O9238" s="114">
        <v>1155.6990000000001</v>
      </c>
      <c r="P9238" s="114">
        <v>2756.5160000000001</v>
      </c>
      <c r="Q9238" s="114">
        <v>436988.9</v>
      </c>
      <c r="R9238" s="114">
        <v>28449.75</v>
      </c>
      <c r="S9238" s="118">
        <v>1134508.7</v>
      </c>
    </row>
    <row r="9239" spans="1:19" ht="11.25" thickBot="1" x14ac:dyDescent="0.2">
      <c r="A9239" s="93"/>
    </row>
    <row r="9240" spans="1:19" ht="11.25" thickBot="1" x14ac:dyDescent="0.2">
      <c r="A9240" s="116" t="s">
        <v>355</v>
      </c>
      <c r="B9240" s="93"/>
      <c r="C9240" s="110" t="s">
        <v>11239</v>
      </c>
      <c r="D9240" s="118">
        <v>256.327</v>
      </c>
      <c r="E9240" s="118">
        <v>9186.0669999999991</v>
      </c>
      <c r="F9240" s="114">
        <v>29.571000000000002</v>
      </c>
      <c r="G9240" s="114">
        <v>4.5830000000000002</v>
      </c>
      <c r="H9240" s="114">
        <v>1495.278</v>
      </c>
      <c r="I9240" s="110" t="s">
        <v>11240</v>
      </c>
      <c r="J9240" s="118">
        <v>5779.3680000000004</v>
      </c>
      <c r="K9240" s="112" t="s">
        <v>11241</v>
      </c>
      <c r="L9240" s="110" t="s">
        <v>11242</v>
      </c>
      <c r="M9240" s="114">
        <v>858.65300000000002</v>
      </c>
      <c r="N9240" s="114">
        <v>21.824999999999999</v>
      </c>
      <c r="O9240" s="114">
        <v>49.015999999999998</v>
      </c>
      <c r="P9240" s="114">
        <v>55.543999999999997</v>
      </c>
      <c r="Q9240" s="114">
        <v>5372.4610000000002</v>
      </c>
      <c r="R9240" s="114">
        <v>540.423</v>
      </c>
      <c r="S9240" s="118">
        <v>11289.705</v>
      </c>
    </row>
    <row r="9241" spans="1:19" ht="11.25" thickBot="1" x14ac:dyDescent="0.2">
      <c r="A9241" s="93"/>
    </row>
    <row r="9242" spans="1:19" ht="11.25" thickBot="1" x14ac:dyDescent="0.2">
      <c r="A9242" s="117" t="s">
        <v>358</v>
      </c>
      <c r="B9242" s="93"/>
      <c r="C9242" s="110" t="s">
        <v>3192</v>
      </c>
      <c r="D9242" s="118">
        <v>0.35899999999999999</v>
      </c>
      <c r="E9242" s="118">
        <v>0.63100000000000001</v>
      </c>
      <c r="F9242" s="114">
        <v>2.1520000000000001</v>
      </c>
      <c r="G9242" s="114">
        <v>5.8010000000000002</v>
      </c>
      <c r="H9242" s="114">
        <v>0.51300000000000001</v>
      </c>
      <c r="I9242" s="110" t="s">
        <v>11243</v>
      </c>
      <c r="J9242" s="118">
        <v>0.84599999999999997</v>
      </c>
      <c r="K9242" s="112" t="s">
        <v>3451</v>
      </c>
      <c r="L9242" s="110" t="s">
        <v>11244</v>
      </c>
      <c r="M9242" s="114">
        <v>0.38500000000000001</v>
      </c>
      <c r="N9242" s="114">
        <v>19.033999999999999</v>
      </c>
      <c r="O9242" s="114">
        <v>4.2409999999999997</v>
      </c>
      <c r="P9242" s="114">
        <v>2.0150000000000001</v>
      </c>
      <c r="Q9242" s="114">
        <v>1.2290000000000001</v>
      </c>
      <c r="R9242" s="114">
        <v>1.9</v>
      </c>
      <c r="S9242" s="118">
        <v>0.995</v>
      </c>
    </row>
    <row r="9243" spans="1:19" ht="11.25" thickBot="1" x14ac:dyDescent="0.2">
      <c r="A9243" s="93"/>
    </row>
    <row r="9244" spans="1:19" ht="11.25" thickBot="1" x14ac:dyDescent="0.2">
      <c r="A9244" s="87" t="s">
        <v>345</v>
      </c>
      <c r="B9244" s="87" t="s">
        <v>346</v>
      </c>
      <c r="C9244" s="108" t="s">
        <v>35</v>
      </c>
      <c r="D9244" s="107" t="s">
        <v>36</v>
      </c>
      <c r="E9244" s="107" t="s">
        <v>37</v>
      </c>
      <c r="F9244" s="107" t="s">
        <v>38</v>
      </c>
      <c r="G9244" s="107" t="s">
        <v>39</v>
      </c>
      <c r="H9244" s="107" t="s">
        <v>40</v>
      </c>
      <c r="I9244" s="107" t="s">
        <v>41</v>
      </c>
      <c r="J9244" s="107" t="s">
        <v>42</v>
      </c>
      <c r="K9244" s="107" t="s">
        <v>43</v>
      </c>
      <c r="L9244" s="107" t="s">
        <v>44</v>
      </c>
      <c r="M9244" s="107" t="s">
        <v>45</v>
      </c>
      <c r="N9244" s="107" t="s">
        <v>46</v>
      </c>
      <c r="O9244" s="107" t="s">
        <v>47</v>
      </c>
      <c r="P9244" s="107" t="s">
        <v>48</v>
      </c>
      <c r="Q9244" s="107" t="s">
        <v>49</v>
      </c>
      <c r="R9244" s="107" t="s">
        <v>50</v>
      </c>
      <c r="S9244" s="107" t="s">
        <v>51</v>
      </c>
    </row>
    <row r="9245" spans="1:19" ht="11.25" thickBot="1" x14ac:dyDescent="0.2">
      <c r="A9245" s="88">
        <v>1</v>
      </c>
      <c r="B9245" s="109">
        <v>2.9328703703703704E-2</v>
      </c>
      <c r="C9245" s="112" t="s">
        <v>11245</v>
      </c>
      <c r="D9245" s="110" t="s">
        <v>11246</v>
      </c>
      <c r="E9245" s="89">
        <v>116501.84</v>
      </c>
      <c r="F9245" s="89">
        <v>5425.7060000000001</v>
      </c>
      <c r="G9245" s="89">
        <v>8929.9130000000005</v>
      </c>
      <c r="H9245" s="110" t="s">
        <v>11247</v>
      </c>
      <c r="I9245" s="110" t="s">
        <v>11248</v>
      </c>
      <c r="J9245" s="110" t="s">
        <v>11249</v>
      </c>
      <c r="K9245" s="110" t="s">
        <v>11250</v>
      </c>
      <c r="L9245" s="89">
        <v>331685.51</v>
      </c>
      <c r="M9245" s="89">
        <v>245531.38</v>
      </c>
      <c r="N9245" s="89">
        <v>44553.59</v>
      </c>
      <c r="O9245" s="89">
        <v>40092.540999999997</v>
      </c>
      <c r="P9245" s="89">
        <v>57905.360999999997</v>
      </c>
      <c r="Q9245" s="89">
        <v>44875.279000000002</v>
      </c>
      <c r="R9245" s="89">
        <v>55015.544999999998</v>
      </c>
      <c r="S9245" s="89">
        <v>41984.262000000002</v>
      </c>
    </row>
    <row r="9246" spans="1:19" ht="11.25" thickBot="1" x14ac:dyDescent="0.2">
      <c r="A9246" s="93"/>
    </row>
    <row r="9247" spans="1:19" ht="11.25" thickBot="1" x14ac:dyDescent="0.2">
      <c r="A9247" s="88">
        <v>2</v>
      </c>
      <c r="B9247" s="109">
        <v>2.9502314814814815E-2</v>
      </c>
      <c r="C9247" s="112" t="s">
        <v>11251</v>
      </c>
      <c r="D9247" s="110" t="s">
        <v>11252</v>
      </c>
      <c r="E9247" s="89">
        <v>115159.4</v>
      </c>
      <c r="F9247" s="89">
        <v>5210.6509999999998</v>
      </c>
      <c r="G9247" s="89">
        <v>8776.848</v>
      </c>
      <c r="H9247" s="110" t="s">
        <v>11253</v>
      </c>
      <c r="I9247" s="110" t="s">
        <v>11254</v>
      </c>
      <c r="J9247" s="110" t="s">
        <v>11255</v>
      </c>
      <c r="K9247" s="110" t="s">
        <v>11256</v>
      </c>
      <c r="L9247" s="89">
        <v>327789.58</v>
      </c>
      <c r="M9247" s="89">
        <v>240442.54</v>
      </c>
      <c r="N9247" s="89">
        <v>43860.12</v>
      </c>
      <c r="O9247" s="89">
        <v>39428.275000000001</v>
      </c>
      <c r="P9247" s="89">
        <v>56968.784</v>
      </c>
      <c r="Q9247" s="89">
        <v>44368.195</v>
      </c>
      <c r="R9247" s="89">
        <v>54148.277999999998</v>
      </c>
      <c r="S9247" s="89">
        <v>41546.385000000002</v>
      </c>
    </row>
    <row r="9248" spans="1:19" ht="11.25" thickBot="1" x14ac:dyDescent="0.2">
      <c r="A9248" s="93"/>
    </row>
    <row r="9249" spans="1:19" ht="11.25" thickBot="1" x14ac:dyDescent="0.2">
      <c r="A9249" s="88">
        <v>3</v>
      </c>
      <c r="B9249" s="109">
        <v>2.9675925925925925E-2</v>
      </c>
      <c r="C9249" s="112" t="s">
        <v>11257</v>
      </c>
      <c r="D9249" s="110" t="s">
        <v>11258</v>
      </c>
      <c r="E9249" s="89">
        <v>114556.09</v>
      </c>
      <c r="F9249" s="89">
        <v>5177.643</v>
      </c>
      <c r="G9249" s="89">
        <v>8846.8780000000006</v>
      </c>
      <c r="H9249" s="110" t="s">
        <v>11259</v>
      </c>
      <c r="I9249" s="110" t="s">
        <v>11260</v>
      </c>
      <c r="J9249" s="110" t="s">
        <v>11261</v>
      </c>
      <c r="K9249" s="110" t="s">
        <v>11262</v>
      </c>
      <c r="L9249" s="89">
        <v>328591.05</v>
      </c>
      <c r="M9249" s="89">
        <v>239590.81</v>
      </c>
      <c r="N9249" s="89">
        <v>43579.533000000003</v>
      </c>
      <c r="O9249" s="89">
        <v>39144.741000000002</v>
      </c>
      <c r="P9249" s="89">
        <v>56560.675000000003</v>
      </c>
      <c r="Q9249" s="89">
        <v>43614.606</v>
      </c>
      <c r="R9249" s="89">
        <v>54260.569000000003</v>
      </c>
      <c r="S9249" s="89">
        <v>41159.618999999999</v>
      </c>
    </row>
    <row r="9250" spans="1:19" ht="11.25" thickBot="1" x14ac:dyDescent="0.2">
      <c r="A9250" s="93"/>
    </row>
    <row r="9251" spans="1:19" ht="11.25" thickBot="1" x14ac:dyDescent="0.2">
      <c r="A9251" s="113" t="s">
        <v>352</v>
      </c>
      <c r="B9251" s="93"/>
      <c r="C9251" s="112" t="s">
        <v>11263</v>
      </c>
      <c r="D9251" s="110" t="s">
        <v>11264</v>
      </c>
      <c r="E9251" s="114">
        <v>115405.78</v>
      </c>
      <c r="F9251" s="114">
        <v>5271.3339999999998</v>
      </c>
      <c r="G9251" s="114">
        <v>8851.2129999999997</v>
      </c>
      <c r="H9251" s="110" t="s">
        <v>11265</v>
      </c>
      <c r="I9251" s="110" t="s">
        <v>11266</v>
      </c>
      <c r="J9251" s="110" t="s">
        <v>11267</v>
      </c>
      <c r="K9251" s="110" t="s">
        <v>11268</v>
      </c>
      <c r="L9251" s="114">
        <v>329355.38</v>
      </c>
      <c r="M9251" s="114">
        <v>241854.91</v>
      </c>
      <c r="N9251" s="114">
        <v>43997.748</v>
      </c>
      <c r="O9251" s="114">
        <v>39555.186000000002</v>
      </c>
      <c r="P9251" s="114">
        <v>57144.94</v>
      </c>
      <c r="Q9251" s="114">
        <v>44286.025999999998</v>
      </c>
      <c r="R9251" s="114">
        <v>54474.796999999999</v>
      </c>
      <c r="S9251" s="114">
        <v>41563.421999999999</v>
      </c>
    </row>
    <row r="9252" spans="1:19" ht="11.25" thickBot="1" x14ac:dyDescent="0.2">
      <c r="A9252" s="93"/>
    </row>
    <row r="9253" spans="1:19" ht="11.25" thickBot="1" x14ac:dyDescent="0.2">
      <c r="A9253" s="116" t="s">
        <v>355</v>
      </c>
      <c r="B9253" s="93"/>
      <c r="C9253" s="112" t="s">
        <v>11269</v>
      </c>
      <c r="D9253" s="110" t="s">
        <v>11270</v>
      </c>
      <c r="E9253" s="114">
        <v>995.995</v>
      </c>
      <c r="F9253" s="114">
        <v>134.70599999999999</v>
      </c>
      <c r="G9253" s="114">
        <v>76.625</v>
      </c>
      <c r="H9253" s="110" t="s">
        <v>11271</v>
      </c>
      <c r="I9253" s="110" t="s">
        <v>11272</v>
      </c>
      <c r="J9253" s="110" t="s">
        <v>11273</v>
      </c>
      <c r="K9253" s="110" t="s">
        <v>11274</v>
      </c>
      <c r="L9253" s="114">
        <v>2057.36</v>
      </c>
      <c r="M9253" s="114">
        <v>3212.2689999999998</v>
      </c>
      <c r="N9253" s="114">
        <v>501.40100000000001</v>
      </c>
      <c r="O9253" s="114">
        <v>486.47800000000001</v>
      </c>
      <c r="P9253" s="114">
        <v>689.43399999999997</v>
      </c>
      <c r="Q9253" s="114">
        <v>634.34100000000001</v>
      </c>
      <c r="R9253" s="114">
        <v>471.65499999999997</v>
      </c>
      <c r="S9253" s="114">
        <v>412.58499999999998</v>
      </c>
    </row>
    <row r="9254" spans="1:19" ht="11.25" thickBot="1" x14ac:dyDescent="0.2">
      <c r="A9254" s="93"/>
    </row>
    <row r="9255" spans="1:19" ht="11.25" thickBot="1" x14ac:dyDescent="0.2">
      <c r="A9255" s="117" t="s">
        <v>358</v>
      </c>
      <c r="B9255" s="93"/>
      <c r="C9255" s="112" t="s">
        <v>5629</v>
      </c>
      <c r="D9255" s="110" t="s">
        <v>11275</v>
      </c>
      <c r="E9255" s="114">
        <v>0.86299999999999999</v>
      </c>
      <c r="F9255" s="114">
        <v>2.5550000000000002</v>
      </c>
      <c r="G9255" s="114">
        <v>0.86599999999999999</v>
      </c>
      <c r="H9255" s="110" t="s">
        <v>11276</v>
      </c>
      <c r="I9255" s="110" t="s">
        <v>3687</v>
      </c>
      <c r="J9255" s="110" t="s">
        <v>11277</v>
      </c>
      <c r="K9255" s="110" t="s">
        <v>11278</v>
      </c>
      <c r="L9255" s="114">
        <v>0.625</v>
      </c>
      <c r="M9255" s="114">
        <v>1.3280000000000001</v>
      </c>
      <c r="N9255" s="114">
        <v>1.1399999999999999</v>
      </c>
      <c r="O9255" s="114">
        <v>1.23</v>
      </c>
      <c r="P9255" s="114">
        <v>1.206</v>
      </c>
      <c r="Q9255" s="114">
        <v>1.4319999999999999</v>
      </c>
      <c r="R9255" s="114">
        <v>0.86599999999999999</v>
      </c>
      <c r="S9255" s="114">
        <v>0.99299999999999999</v>
      </c>
    </row>
    <row r="9256" spans="1:19" ht="11.25" thickBot="1" x14ac:dyDescent="0.2">
      <c r="A9256" s="93"/>
    </row>
    <row r="9257" spans="1:19" ht="11.25" thickBot="1" x14ac:dyDescent="0.2">
      <c r="A9257" s="87" t="s">
        <v>345</v>
      </c>
      <c r="B9257" s="87" t="s">
        <v>346</v>
      </c>
      <c r="C9257" s="107" t="s">
        <v>52</v>
      </c>
      <c r="D9257" s="107" t="s">
        <v>53</v>
      </c>
      <c r="E9257" s="107" t="s">
        <v>54</v>
      </c>
      <c r="F9257" s="107" t="s">
        <v>55</v>
      </c>
      <c r="G9257" s="107" t="s">
        <v>56</v>
      </c>
      <c r="H9257" s="107" t="s">
        <v>57</v>
      </c>
      <c r="I9257" s="107" t="s">
        <v>58</v>
      </c>
      <c r="J9257" s="107" t="s">
        <v>59</v>
      </c>
      <c r="K9257" s="107" t="s">
        <v>60</v>
      </c>
      <c r="L9257" s="107" t="s">
        <v>61</v>
      </c>
      <c r="M9257" s="107" t="s">
        <v>62</v>
      </c>
      <c r="N9257" s="107" t="s">
        <v>63</v>
      </c>
      <c r="O9257" s="107" t="s">
        <v>64</v>
      </c>
      <c r="P9257" s="108" t="s">
        <v>65</v>
      </c>
      <c r="Q9257" s="108" t="s">
        <v>66</v>
      </c>
      <c r="R9257" s="107" t="s">
        <v>67</v>
      </c>
      <c r="S9257" s="107" t="s">
        <v>68</v>
      </c>
    </row>
    <row r="9258" spans="1:19" ht="11.25" thickBot="1" x14ac:dyDescent="0.2">
      <c r="A9258" s="88">
        <v>1</v>
      </c>
      <c r="B9258" s="109">
        <v>2.9328703703703704E-2</v>
      </c>
      <c r="C9258" s="89">
        <v>39298.029000000002</v>
      </c>
      <c r="D9258" s="89">
        <v>15743.947</v>
      </c>
      <c r="E9258" s="89">
        <v>22093.708999999999</v>
      </c>
      <c r="F9258" s="89">
        <v>14570.093000000001</v>
      </c>
      <c r="G9258" s="89">
        <v>1424862.4</v>
      </c>
      <c r="H9258" s="89">
        <v>471751.39</v>
      </c>
      <c r="I9258" s="89">
        <v>109</v>
      </c>
      <c r="J9258" s="89">
        <v>80</v>
      </c>
      <c r="K9258" s="89">
        <v>7118.2160000000003</v>
      </c>
      <c r="L9258" s="89">
        <v>8705.8189999999995</v>
      </c>
      <c r="M9258" s="89">
        <v>38060.735000000001</v>
      </c>
      <c r="N9258" s="89">
        <v>7280.2719999999999</v>
      </c>
      <c r="O9258" s="110" t="s">
        <v>11279</v>
      </c>
      <c r="P9258" s="112" t="s">
        <v>11280</v>
      </c>
      <c r="Q9258" s="112" t="s">
        <v>11281</v>
      </c>
      <c r="R9258" s="89">
        <v>449476.96</v>
      </c>
      <c r="S9258" s="89">
        <v>338532.33</v>
      </c>
    </row>
    <row r="9259" spans="1:19" ht="11.25" thickBot="1" x14ac:dyDescent="0.2">
      <c r="A9259" s="93"/>
    </row>
    <row r="9260" spans="1:19" ht="11.25" thickBot="1" x14ac:dyDescent="0.2">
      <c r="A9260" s="88">
        <v>2</v>
      </c>
      <c r="B9260" s="109">
        <v>2.9502314814814815E-2</v>
      </c>
      <c r="C9260" s="89">
        <v>38934.347000000002</v>
      </c>
      <c r="D9260" s="89">
        <v>15772.968999999999</v>
      </c>
      <c r="E9260" s="89">
        <v>21900.505000000001</v>
      </c>
      <c r="F9260" s="89">
        <v>14643.144</v>
      </c>
      <c r="G9260" s="89">
        <v>1409106</v>
      </c>
      <c r="H9260" s="89">
        <v>465388.66</v>
      </c>
      <c r="I9260" s="89">
        <v>78</v>
      </c>
      <c r="J9260" s="89">
        <v>93</v>
      </c>
      <c r="K9260" s="89">
        <v>6814.1139999999996</v>
      </c>
      <c r="L9260" s="89">
        <v>8340.6689999999999</v>
      </c>
      <c r="M9260" s="89">
        <v>37564.836000000003</v>
      </c>
      <c r="N9260" s="89">
        <v>7472.34</v>
      </c>
      <c r="O9260" s="110" t="s">
        <v>11282</v>
      </c>
      <c r="P9260" s="112" t="s">
        <v>11283</v>
      </c>
      <c r="Q9260" s="112" t="s">
        <v>11284</v>
      </c>
      <c r="R9260" s="89">
        <v>443564.24</v>
      </c>
      <c r="S9260" s="89">
        <v>339279.34</v>
      </c>
    </row>
    <row r="9261" spans="1:19" ht="11.25" thickBot="1" x14ac:dyDescent="0.2">
      <c r="A9261" s="93"/>
    </row>
    <row r="9262" spans="1:19" ht="11.25" thickBot="1" x14ac:dyDescent="0.2">
      <c r="A9262" s="88">
        <v>3</v>
      </c>
      <c r="B9262" s="109">
        <v>2.9675925925925925E-2</v>
      </c>
      <c r="C9262" s="89">
        <v>38841.173999999999</v>
      </c>
      <c r="D9262" s="89">
        <v>15675.895</v>
      </c>
      <c r="E9262" s="89">
        <v>22249.875</v>
      </c>
      <c r="F9262" s="89">
        <v>14525.062</v>
      </c>
      <c r="G9262" s="89">
        <v>1411559</v>
      </c>
      <c r="H9262" s="89">
        <v>464738.38</v>
      </c>
      <c r="I9262" s="89">
        <v>86</v>
      </c>
      <c r="J9262" s="89">
        <v>97</v>
      </c>
      <c r="K9262" s="89">
        <v>6738.09</v>
      </c>
      <c r="L9262" s="89">
        <v>8285.6470000000008</v>
      </c>
      <c r="M9262" s="89">
        <v>37234.243999999999</v>
      </c>
      <c r="N9262" s="89">
        <v>7399.3140000000003</v>
      </c>
      <c r="O9262" s="110" t="s">
        <v>11285</v>
      </c>
      <c r="P9262" s="112" t="s">
        <v>11286</v>
      </c>
      <c r="Q9262" s="112" t="s">
        <v>11287</v>
      </c>
      <c r="R9262" s="89">
        <v>445218.98</v>
      </c>
      <c r="S9262" s="89">
        <v>332242.28000000003</v>
      </c>
    </row>
    <row r="9263" spans="1:19" ht="11.25" thickBot="1" x14ac:dyDescent="0.2">
      <c r="A9263" s="93"/>
    </row>
    <row r="9264" spans="1:19" ht="11.25" thickBot="1" x14ac:dyDescent="0.2">
      <c r="A9264" s="113" t="s">
        <v>352</v>
      </c>
      <c r="B9264" s="93"/>
      <c r="C9264" s="114">
        <v>39024.517</v>
      </c>
      <c r="D9264" s="114">
        <v>15730.937</v>
      </c>
      <c r="E9264" s="114">
        <v>22081.363000000001</v>
      </c>
      <c r="F9264" s="114">
        <v>14579.433000000001</v>
      </c>
      <c r="G9264" s="114">
        <v>1415175.8</v>
      </c>
      <c r="H9264" s="114">
        <v>467292.81</v>
      </c>
      <c r="I9264" s="114">
        <v>91</v>
      </c>
      <c r="J9264" s="114">
        <v>90</v>
      </c>
      <c r="K9264" s="114">
        <v>6890.14</v>
      </c>
      <c r="L9264" s="114">
        <v>8444.0450000000001</v>
      </c>
      <c r="M9264" s="114">
        <v>37619.938000000002</v>
      </c>
      <c r="N9264" s="114">
        <v>7383.9750000000004</v>
      </c>
      <c r="O9264" s="110" t="s">
        <v>11288</v>
      </c>
      <c r="P9264" s="112" t="s">
        <v>11289</v>
      </c>
      <c r="Q9264" s="112" t="s">
        <v>11290</v>
      </c>
      <c r="R9264" s="114">
        <v>446086.73</v>
      </c>
      <c r="S9264" s="114">
        <v>336684.65</v>
      </c>
    </row>
    <row r="9265" spans="1:19" ht="11.25" thickBot="1" x14ac:dyDescent="0.2">
      <c r="A9265" s="93"/>
    </row>
    <row r="9266" spans="1:19" ht="11.25" thickBot="1" x14ac:dyDescent="0.2">
      <c r="A9266" s="116" t="s">
        <v>355</v>
      </c>
      <c r="B9266" s="93"/>
      <c r="C9266" s="114">
        <v>241.40700000000001</v>
      </c>
      <c r="D9266" s="114">
        <v>49.826999999999998</v>
      </c>
      <c r="E9266" s="114">
        <v>175.012</v>
      </c>
      <c r="F9266" s="114">
        <v>59.593000000000004</v>
      </c>
      <c r="G9266" s="114">
        <v>8478.0210000000006</v>
      </c>
      <c r="H9266" s="114">
        <v>3874.9070000000002</v>
      </c>
      <c r="I9266" s="114">
        <v>16.094000000000001</v>
      </c>
      <c r="J9266" s="114">
        <v>8.8879999999999999</v>
      </c>
      <c r="K9266" s="114">
        <v>201.14400000000001</v>
      </c>
      <c r="L9266" s="114">
        <v>228.36600000000001</v>
      </c>
      <c r="M9266" s="114">
        <v>415.99200000000002</v>
      </c>
      <c r="N9266" s="114">
        <v>96.947999999999993</v>
      </c>
      <c r="O9266" s="110" t="s">
        <v>11291</v>
      </c>
      <c r="P9266" s="112" t="s">
        <v>11292</v>
      </c>
      <c r="Q9266" s="112" t="s">
        <v>11293</v>
      </c>
      <c r="R9266" s="114">
        <v>3050.377</v>
      </c>
      <c r="S9266" s="114">
        <v>3865.2930000000001</v>
      </c>
    </row>
    <row r="9267" spans="1:19" ht="11.25" thickBot="1" x14ac:dyDescent="0.2">
      <c r="A9267" s="93"/>
    </row>
    <row r="9268" spans="1:19" ht="11.25" thickBot="1" x14ac:dyDescent="0.2">
      <c r="A9268" s="117" t="s">
        <v>358</v>
      </c>
      <c r="B9268" s="93"/>
      <c r="C9268" s="114">
        <v>0.61899999999999999</v>
      </c>
      <c r="D9268" s="114">
        <v>0.317</v>
      </c>
      <c r="E9268" s="114">
        <v>0.79300000000000004</v>
      </c>
      <c r="F9268" s="114">
        <v>0.40899999999999997</v>
      </c>
      <c r="G9268" s="114">
        <v>0.59899999999999998</v>
      </c>
      <c r="H9268" s="114">
        <v>0.82899999999999996</v>
      </c>
      <c r="I9268" s="114">
        <v>17.684999999999999</v>
      </c>
      <c r="J9268" s="114">
        <v>9.8759999999999994</v>
      </c>
      <c r="K9268" s="114">
        <v>2.919</v>
      </c>
      <c r="L9268" s="114">
        <v>2.7040000000000002</v>
      </c>
      <c r="M9268" s="114">
        <v>1.1060000000000001</v>
      </c>
      <c r="N9268" s="114">
        <v>1.3129999999999999</v>
      </c>
      <c r="O9268" s="110" t="s">
        <v>2287</v>
      </c>
      <c r="P9268" s="112" t="s">
        <v>2015</v>
      </c>
      <c r="Q9268" s="112" t="s">
        <v>5649</v>
      </c>
      <c r="R9268" s="114">
        <v>0.68400000000000005</v>
      </c>
      <c r="S9268" s="114">
        <v>1.1479999999999999</v>
      </c>
    </row>
    <row r="9269" spans="1:19" ht="10.5" x14ac:dyDescent="0.15">
      <c r="A9269" s="93"/>
    </row>
    <row r="9270" spans="1:19" x14ac:dyDescent="0.15">
      <c r="A9270" s="106"/>
      <c r="B9270" s="69" t="s">
        <v>5650</v>
      </c>
    </row>
    <row r="9271" spans="1:19" ht="9.75" thickBot="1" x14ac:dyDescent="0.2">
      <c r="A9271" s="64" t="s">
        <v>6926</v>
      </c>
    </row>
    <row r="9272" spans="1:19" ht="11.25" thickBot="1" x14ac:dyDescent="0.2">
      <c r="A9272" s="87" t="s">
        <v>345</v>
      </c>
      <c r="B9272" s="87" t="s">
        <v>346</v>
      </c>
      <c r="C9272" s="107" t="s">
        <v>1</v>
      </c>
      <c r="D9272" s="107" t="s">
        <v>2</v>
      </c>
      <c r="E9272" s="107" t="s">
        <v>3</v>
      </c>
      <c r="F9272" s="107" t="s">
        <v>4</v>
      </c>
      <c r="G9272" s="107" t="s">
        <v>5</v>
      </c>
      <c r="H9272" s="107" t="s">
        <v>6</v>
      </c>
      <c r="I9272" s="108" t="s">
        <v>7</v>
      </c>
      <c r="J9272" s="108" t="s">
        <v>8</v>
      </c>
      <c r="K9272" s="107" t="s">
        <v>9</v>
      </c>
      <c r="L9272" s="107" t="s">
        <v>10</v>
      </c>
      <c r="M9272" s="107" t="s">
        <v>11</v>
      </c>
      <c r="N9272" s="107" t="s">
        <v>12</v>
      </c>
      <c r="O9272" s="107" t="s">
        <v>13</v>
      </c>
      <c r="P9272" s="107" t="s">
        <v>14</v>
      </c>
      <c r="Q9272" s="107" t="s">
        <v>15</v>
      </c>
      <c r="R9272" s="107" t="s">
        <v>16</v>
      </c>
      <c r="S9272" s="107" t="s">
        <v>17</v>
      </c>
    </row>
    <row r="9273" spans="1:19" ht="11.25" thickBot="1" x14ac:dyDescent="0.2">
      <c r="A9273" s="88">
        <v>1</v>
      </c>
      <c r="B9273" s="109">
        <v>3.4780092592592592E-2</v>
      </c>
      <c r="C9273" s="110" t="s">
        <v>11294</v>
      </c>
      <c r="D9273" s="89">
        <v>684284.3</v>
      </c>
      <c r="E9273" s="89">
        <v>610880.80000000005</v>
      </c>
      <c r="F9273" s="89">
        <v>46673.222999999998</v>
      </c>
      <c r="G9273" s="110" t="s">
        <v>11295</v>
      </c>
      <c r="H9273" s="89">
        <v>229431.41</v>
      </c>
      <c r="I9273" s="119">
        <v>76567.444000000003</v>
      </c>
      <c r="J9273" s="112" t="s">
        <v>11296</v>
      </c>
      <c r="K9273" s="89">
        <v>62565.807000000001</v>
      </c>
      <c r="L9273" s="89">
        <v>2660.17</v>
      </c>
      <c r="M9273" s="89">
        <v>351.00299999999999</v>
      </c>
      <c r="N9273" s="89">
        <v>20648.226999999999</v>
      </c>
      <c r="O9273" s="89">
        <v>24959.942999999999</v>
      </c>
      <c r="P9273" s="89">
        <v>701.01199999999994</v>
      </c>
      <c r="Q9273" s="89">
        <v>1622.0630000000001</v>
      </c>
      <c r="R9273" s="89">
        <v>6183.9179999999997</v>
      </c>
      <c r="S9273" s="89">
        <v>19313.949000000001</v>
      </c>
    </row>
    <row r="9274" spans="1:19" ht="11.25" thickBot="1" x14ac:dyDescent="0.2">
      <c r="A9274" s="93"/>
    </row>
    <row r="9275" spans="1:19" ht="11.25" thickBot="1" x14ac:dyDescent="0.2">
      <c r="A9275" s="88">
        <v>2</v>
      </c>
      <c r="B9275" s="109">
        <v>3.4942129629629635E-2</v>
      </c>
      <c r="C9275" s="110" t="s">
        <v>11297</v>
      </c>
      <c r="D9275" s="89">
        <v>685932.19</v>
      </c>
      <c r="E9275" s="89">
        <v>618637.72</v>
      </c>
      <c r="F9275" s="89">
        <v>46261.305999999997</v>
      </c>
      <c r="G9275" s="110" t="s">
        <v>11298</v>
      </c>
      <c r="H9275" s="89">
        <v>230673.01</v>
      </c>
      <c r="I9275" s="119">
        <v>77071.296000000002</v>
      </c>
      <c r="J9275" s="112" t="s">
        <v>11299</v>
      </c>
      <c r="K9275" s="89">
        <v>60997.165000000001</v>
      </c>
      <c r="L9275" s="89">
        <v>2653.1689999999999</v>
      </c>
      <c r="M9275" s="89">
        <v>343.00299999999999</v>
      </c>
      <c r="N9275" s="89">
        <v>20548.128000000001</v>
      </c>
      <c r="O9275" s="89">
        <v>25976.184000000001</v>
      </c>
      <c r="P9275" s="89">
        <v>648.01</v>
      </c>
      <c r="Q9275" s="89">
        <v>1571.059</v>
      </c>
      <c r="R9275" s="89">
        <v>6236.933</v>
      </c>
      <c r="S9275" s="89">
        <v>19203.847000000002</v>
      </c>
    </row>
    <row r="9276" spans="1:19" ht="11.25" thickBot="1" x14ac:dyDescent="0.2">
      <c r="A9276" s="93"/>
    </row>
    <row r="9277" spans="1:19" ht="11.25" thickBot="1" x14ac:dyDescent="0.2">
      <c r="A9277" s="88">
        <v>3</v>
      </c>
      <c r="B9277" s="109">
        <v>3.5115740740740746E-2</v>
      </c>
      <c r="C9277" s="110" t="s">
        <v>11300</v>
      </c>
      <c r="D9277" s="89">
        <v>691720.94</v>
      </c>
      <c r="E9277" s="89">
        <v>624277.26</v>
      </c>
      <c r="F9277" s="89">
        <v>46267.319000000003</v>
      </c>
      <c r="G9277" s="110" t="s">
        <v>11301</v>
      </c>
      <c r="H9277" s="89">
        <v>231125.99</v>
      </c>
      <c r="I9277" s="119">
        <v>77640.403999999995</v>
      </c>
      <c r="J9277" s="112" t="s">
        <v>11302</v>
      </c>
      <c r="K9277" s="89">
        <v>60416.476999999999</v>
      </c>
      <c r="L9277" s="89">
        <v>2645.1680000000001</v>
      </c>
      <c r="M9277" s="89">
        <v>372.00299999999999</v>
      </c>
      <c r="N9277" s="89">
        <v>20700.278999999999</v>
      </c>
      <c r="O9277" s="89">
        <v>29154.384999999998</v>
      </c>
      <c r="P9277" s="89">
        <v>693.01199999999994</v>
      </c>
      <c r="Q9277" s="89">
        <v>1609.0619999999999</v>
      </c>
      <c r="R9277" s="89">
        <v>6147.9070000000002</v>
      </c>
      <c r="S9277" s="89">
        <v>19237.878000000001</v>
      </c>
    </row>
    <row r="9278" spans="1:19" ht="11.25" thickBot="1" x14ac:dyDescent="0.2">
      <c r="A9278" s="93"/>
    </row>
    <row r="9279" spans="1:19" ht="11.25" thickBot="1" x14ac:dyDescent="0.2">
      <c r="A9279" s="113" t="s">
        <v>352</v>
      </c>
      <c r="B9279" s="93"/>
      <c r="C9279" s="110" t="s">
        <v>11303</v>
      </c>
      <c r="D9279" s="114">
        <v>687312.48</v>
      </c>
      <c r="E9279" s="114">
        <v>617931.93000000005</v>
      </c>
      <c r="F9279" s="114">
        <v>46400.616000000002</v>
      </c>
      <c r="G9279" s="110" t="s">
        <v>11304</v>
      </c>
      <c r="H9279" s="114">
        <v>230410.14</v>
      </c>
      <c r="I9279" s="118">
        <v>77093.047999999995</v>
      </c>
      <c r="J9279" s="112" t="s">
        <v>11305</v>
      </c>
      <c r="K9279" s="114">
        <v>61326.483</v>
      </c>
      <c r="L9279" s="114">
        <v>2652.8359999999998</v>
      </c>
      <c r="M9279" s="114">
        <v>355.33600000000001</v>
      </c>
      <c r="N9279" s="114">
        <v>20632.212</v>
      </c>
      <c r="O9279" s="114">
        <v>26696.837</v>
      </c>
      <c r="P9279" s="114">
        <v>680.678</v>
      </c>
      <c r="Q9279" s="114">
        <v>1600.7280000000001</v>
      </c>
      <c r="R9279" s="114">
        <v>6189.5860000000002</v>
      </c>
      <c r="S9279" s="114">
        <v>19251.891</v>
      </c>
    </row>
    <row r="9280" spans="1:19" ht="11.25" thickBot="1" x14ac:dyDescent="0.2">
      <c r="A9280" s="93"/>
    </row>
    <row r="9281" spans="1:19" ht="11.25" thickBot="1" x14ac:dyDescent="0.2">
      <c r="A9281" s="116" t="s">
        <v>355</v>
      </c>
      <c r="B9281" s="93"/>
      <c r="C9281" s="110" t="s">
        <v>11306</v>
      </c>
      <c r="D9281" s="114">
        <v>3905.7379999999998</v>
      </c>
      <c r="E9281" s="114">
        <v>6726.0630000000001</v>
      </c>
      <c r="F9281" s="114">
        <v>236.10400000000001</v>
      </c>
      <c r="G9281" s="110" t="s">
        <v>11307</v>
      </c>
      <c r="H9281" s="114">
        <v>877.33900000000006</v>
      </c>
      <c r="I9281" s="118">
        <v>536.81100000000004</v>
      </c>
      <c r="J9281" s="112" t="s">
        <v>11308</v>
      </c>
      <c r="K9281" s="114">
        <v>1111.864</v>
      </c>
      <c r="L9281" s="114">
        <v>7.5069999999999997</v>
      </c>
      <c r="M9281" s="114">
        <v>14.978</v>
      </c>
      <c r="N9281" s="114">
        <v>77.328999999999994</v>
      </c>
      <c r="O9281" s="114">
        <v>2188.114</v>
      </c>
      <c r="P9281" s="114">
        <v>28.571999999999999</v>
      </c>
      <c r="Q9281" s="114">
        <v>26.504000000000001</v>
      </c>
      <c r="R9281" s="114">
        <v>44.783000000000001</v>
      </c>
      <c r="S9281" s="114">
        <v>56.372999999999998</v>
      </c>
    </row>
    <row r="9282" spans="1:19" ht="11.25" thickBot="1" x14ac:dyDescent="0.2">
      <c r="A9282" s="93"/>
    </row>
    <row r="9283" spans="1:19" ht="11.25" thickBot="1" x14ac:dyDescent="0.2">
      <c r="A9283" s="117" t="s">
        <v>358</v>
      </c>
      <c r="B9283" s="93"/>
      <c r="C9283" s="110" t="s">
        <v>11309</v>
      </c>
      <c r="D9283" s="114">
        <v>0.56799999999999995</v>
      </c>
      <c r="E9283" s="114">
        <v>1.0880000000000001</v>
      </c>
      <c r="F9283" s="114">
        <v>0.50900000000000001</v>
      </c>
      <c r="G9283" s="110" t="s">
        <v>11310</v>
      </c>
      <c r="H9283" s="114">
        <v>0.38100000000000001</v>
      </c>
      <c r="I9283" s="118">
        <v>0.69599999999999995</v>
      </c>
      <c r="J9283" s="112" t="s">
        <v>1332</v>
      </c>
      <c r="K9283" s="114">
        <v>1.8129999999999999</v>
      </c>
      <c r="L9283" s="114">
        <v>0.28299999999999997</v>
      </c>
      <c r="M9283" s="114">
        <v>4.2149999999999999</v>
      </c>
      <c r="N9283" s="114">
        <v>0.375</v>
      </c>
      <c r="O9283" s="114">
        <v>8.1959999999999997</v>
      </c>
      <c r="P9283" s="114">
        <v>4.1980000000000004</v>
      </c>
      <c r="Q9283" s="114">
        <v>1.6559999999999999</v>
      </c>
      <c r="R9283" s="114">
        <v>0.72399999999999998</v>
      </c>
      <c r="S9283" s="114">
        <v>0.29299999999999998</v>
      </c>
    </row>
    <row r="9284" spans="1:19" ht="11.25" thickBot="1" x14ac:dyDescent="0.2">
      <c r="A9284" s="93"/>
    </row>
    <row r="9285" spans="1:19" ht="11.25" thickBot="1" x14ac:dyDescent="0.2">
      <c r="A9285" s="87" t="s">
        <v>345</v>
      </c>
      <c r="B9285" s="87" t="s">
        <v>346</v>
      </c>
      <c r="C9285" s="107" t="s">
        <v>18</v>
      </c>
      <c r="D9285" s="108" t="s">
        <v>19</v>
      </c>
      <c r="E9285" s="108" t="s">
        <v>20</v>
      </c>
      <c r="F9285" s="107" t="s">
        <v>21</v>
      </c>
      <c r="G9285" s="107" t="s">
        <v>22</v>
      </c>
      <c r="H9285" s="107" t="s">
        <v>23</v>
      </c>
      <c r="I9285" s="107" t="s">
        <v>24</v>
      </c>
      <c r="J9285" s="108" t="s">
        <v>25</v>
      </c>
      <c r="K9285" s="108" t="s">
        <v>26</v>
      </c>
      <c r="L9285" s="107" t="s">
        <v>27</v>
      </c>
      <c r="M9285" s="107" t="s">
        <v>28</v>
      </c>
      <c r="N9285" s="107" t="s">
        <v>29</v>
      </c>
      <c r="O9285" s="107" t="s">
        <v>30</v>
      </c>
      <c r="P9285" s="107" t="s">
        <v>31</v>
      </c>
      <c r="Q9285" s="107" t="s">
        <v>32</v>
      </c>
      <c r="R9285" s="107" t="s">
        <v>33</v>
      </c>
      <c r="S9285" s="108" t="s">
        <v>34</v>
      </c>
    </row>
    <row r="9286" spans="1:19" ht="11.25" thickBot="1" x14ac:dyDescent="0.2">
      <c r="A9286" s="88">
        <v>1</v>
      </c>
      <c r="B9286" s="109">
        <v>3.4780092592592592E-2</v>
      </c>
      <c r="C9286" s="89">
        <v>1833.0809999999999</v>
      </c>
      <c r="D9286" s="119">
        <v>68345.923999999999</v>
      </c>
      <c r="E9286" s="119">
        <v>1438996</v>
      </c>
      <c r="F9286" s="89">
        <v>31</v>
      </c>
      <c r="G9286" s="89">
        <v>34</v>
      </c>
      <c r="H9286" s="89">
        <v>3136.2359999999999</v>
      </c>
      <c r="I9286" s="89">
        <v>35178.675999999999</v>
      </c>
      <c r="J9286" s="119">
        <v>632855.32999999996</v>
      </c>
      <c r="K9286" s="112" t="s">
        <v>11311</v>
      </c>
      <c r="L9286" s="89">
        <v>7491.3469999999998</v>
      </c>
      <c r="M9286" s="89">
        <v>576.00800000000004</v>
      </c>
      <c r="N9286" s="89">
        <v>5</v>
      </c>
      <c r="O9286" s="89">
        <v>15</v>
      </c>
      <c r="P9286" s="89">
        <v>21</v>
      </c>
      <c r="Q9286" s="89">
        <v>1035.0260000000001</v>
      </c>
      <c r="R9286" s="89">
        <v>25</v>
      </c>
      <c r="S9286" s="119">
        <v>1116621.2</v>
      </c>
    </row>
    <row r="9287" spans="1:19" ht="11.25" thickBot="1" x14ac:dyDescent="0.2">
      <c r="A9287" s="93"/>
    </row>
    <row r="9288" spans="1:19" ht="11.25" thickBot="1" x14ac:dyDescent="0.2">
      <c r="A9288" s="88">
        <v>2</v>
      </c>
      <c r="B9288" s="109">
        <v>3.4942129629629635E-2</v>
      </c>
      <c r="C9288" s="89">
        <v>1777.076</v>
      </c>
      <c r="D9288" s="119">
        <v>68446.252999999997</v>
      </c>
      <c r="E9288" s="119">
        <v>1451022.7</v>
      </c>
      <c r="F9288" s="89">
        <v>20</v>
      </c>
      <c r="G9288" s="89">
        <v>33</v>
      </c>
      <c r="H9288" s="89">
        <v>3106.232</v>
      </c>
      <c r="I9288" s="89">
        <v>35662.497000000003</v>
      </c>
      <c r="J9288" s="119">
        <v>644283.74</v>
      </c>
      <c r="K9288" s="112" t="s">
        <v>11312</v>
      </c>
      <c r="L9288" s="89">
        <v>6205.924</v>
      </c>
      <c r="M9288" s="89">
        <v>437.005</v>
      </c>
      <c r="N9288" s="89">
        <v>7</v>
      </c>
      <c r="O9288" s="89">
        <v>13</v>
      </c>
      <c r="P9288" s="89">
        <v>24</v>
      </c>
      <c r="Q9288" s="89">
        <v>1022.025</v>
      </c>
      <c r="R9288" s="89">
        <v>19</v>
      </c>
      <c r="S9288" s="119">
        <v>1121579.2</v>
      </c>
    </row>
    <row r="9289" spans="1:19" ht="11.25" thickBot="1" x14ac:dyDescent="0.2">
      <c r="A9289" s="93"/>
    </row>
    <row r="9290" spans="1:19" ht="11.25" thickBot="1" x14ac:dyDescent="0.2">
      <c r="A9290" s="88">
        <v>3</v>
      </c>
      <c r="B9290" s="109">
        <v>3.5115740740740746E-2</v>
      </c>
      <c r="C9290" s="89">
        <v>1803.078</v>
      </c>
      <c r="D9290" s="119">
        <v>68624.839000000007</v>
      </c>
      <c r="E9290" s="119">
        <v>1452985.7</v>
      </c>
      <c r="F9290" s="89">
        <v>20</v>
      </c>
      <c r="G9290" s="89">
        <v>56</v>
      </c>
      <c r="H9290" s="89">
        <v>3113.2330000000002</v>
      </c>
      <c r="I9290" s="89">
        <v>35934.964999999997</v>
      </c>
      <c r="J9290" s="119">
        <v>643024.72</v>
      </c>
      <c r="K9290" s="112" t="s">
        <v>11313</v>
      </c>
      <c r="L9290" s="89">
        <v>5247.6610000000001</v>
      </c>
      <c r="M9290" s="89">
        <v>376.00299999999999</v>
      </c>
      <c r="N9290" s="89">
        <v>8</v>
      </c>
      <c r="O9290" s="89">
        <v>15</v>
      </c>
      <c r="P9290" s="89">
        <v>16</v>
      </c>
      <c r="Q9290" s="89">
        <v>909.02</v>
      </c>
      <c r="R9290" s="89">
        <v>20</v>
      </c>
      <c r="S9290" s="119">
        <v>1132081</v>
      </c>
    </row>
    <row r="9291" spans="1:19" ht="11.25" thickBot="1" x14ac:dyDescent="0.2">
      <c r="A9291" s="93"/>
    </row>
    <row r="9292" spans="1:19" ht="11.25" thickBot="1" x14ac:dyDescent="0.2">
      <c r="A9292" s="113" t="s">
        <v>352</v>
      </c>
      <c r="B9292" s="93"/>
      <c r="C9292" s="114">
        <v>1804.412</v>
      </c>
      <c r="D9292" s="118">
        <v>68472.339000000007</v>
      </c>
      <c r="E9292" s="118">
        <v>1447668.1</v>
      </c>
      <c r="F9292" s="114">
        <v>23.667000000000002</v>
      </c>
      <c r="G9292" s="114">
        <v>41</v>
      </c>
      <c r="H9292" s="114">
        <v>3118.567</v>
      </c>
      <c r="I9292" s="114">
        <v>35592.046000000002</v>
      </c>
      <c r="J9292" s="118">
        <v>640054.6</v>
      </c>
      <c r="K9292" s="112" t="s">
        <v>11314</v>
      </c>
      <c r="L9292" s="114">
        <v>6314.9769999999999</v>
      </c>
      <c r="M9292" s="114">
        <v>463.005</v>
      </c>
      <c r="N9292" s="114">
        <v>6.6669999999999998</v>
      </c>
      <c r="O9292" s="114">
        <v>14.333</v>
      </c>
      <c r="P9292" s="114">
        <v>20.332999999999998</v>
      </c>
      <c r="Q9292" s="114">
        <v>988.69</v>
      </c>
      <c r="R9292" s="114">
        <v>21.332999999999998</v>
      </c>
      <c r="S9292" s="118">
        <v>1123427.1000000001</v>
      </c>
    </row>
    <row r="9293" spans="1:19" ht="11.25" thickBot="1" x14ac:dyDescent="0.2">
      <c r="A9293" s="93"/>
    </row>
    <row r="9294" spans="1:19" ht="11.25" thickBot="1" x14ac:dyDescent="0.2">
      <c r="A9294" s="116" t="s">
        <v>355</v>
      </c>
      <c r="B9294" s="93"/>
      <c r="C9294" s="114">
        <v>28.026</v>
      </c>
      <c r="D9294" s="118">
        <v>141.27500000000001</v>
      </c>
      <c r="E9294" s="118">
        <v>7574.1469999999999</v>
      </c>
      <c r="F9294" s="114">
        <v>6.351</v>
      </c>
      <c r="G9294" s="114">
        <v>13</v>
      </c>
      <c r="H9294" s="114">
        <v>15.696999999999999</v>
      </c>
      <c r="I9294" s="114">
        <v>383.03500000000003</v>
      </c>
      <c r="J9294" s="118">
        <v>6266.4449999999997</v>
      </c>
      <c r="K9294" s="112" t="s">
        <v>11315</v>
      </c>
      <c r="L9294" s="114">
        <v>1125.8109999999999</v>
      </c>
      <c r="M9294" s="114">
        <v>102.506</v>
      </c>
      <c r="N9294" s="114">
        <v>1.528</v>
      </c>
      <c r="O9294" s="114">
        <v>1.155</v>
      </c>
      <c r="P9294" s="114">
        <v>4.0410000000000004</v>
      </c>
      <c r="Q9294" s="114">
        <v>69.302000000000007</v>
      </c>
      <c r="R9294" s="114">
        <v>3.2149999999999999</v>
      </c>
      <c r="S9294" s="118">
        <v>7893.8019999999997</v>
      </c>
    </row>
    <row r="9295" spans="1:19" ht="11.25" thickBot="1" x14ac:dyDescent="0.2">
      <c r="A9295" s="93"/>
    </row>
    <row r="9296" spans="1:19" ht="11.25" thickBot="1" x14ac:dyDescent="0.2">
      <c r="A9296" s="117" t="s">
        <v>358</v>
      </c>
      <c r="B9296" s="93"/>
      <c r="C9296" s="114">
        <v>1.5529999999999999</v>
      </c>
      <c r="D9296" s="118">
        <v>0.20599999999999999</v>
      </c>
      <c r="E9296" s="118">
        <v>0.52300000000000002</v>
      </c>
      <c r="F9296" s="114">
        <v>26.835000000000001</v>
      </c>
      <c r="G9296" s="114">
        <v>31.707000000000001</v>
      </c>
      <c r="H9296" s="114">
        <v>0.503</v>
      </c>
      <c r="I9296" s="114">
        <v>1.0760000000000001</v>
      </c>
      <c r="J9296" s="118">
        <v>0.97899999999999998</v>
      </c>
      <c r="K9296" s="112" t="s">
        <v>4085</v>
      </c>
      <c r="L9296" s="114">
        <v>17.827999999999999</v>
      </c>
      <c r="M9296" s="114">
        <v>22.138999999999999</v>
      </c>
      <c r="N9296" s="114">
        <v>22.913</v>
      </c>
      <c r="O9296" s="114">
        <v>8.0559999999999992</v>
      </c>
      <c r="P9296" s="114">
        <v>19.876000000000001</v>
      </c>
      <c r="Q9296" s="114">
        <v>7.0090000000000003</v>
      </c>
      <c r="R9296" s="114">
        <v>15.068</v>
      </c>
      <c r="S9296" s="118">
        <v>0.70299999999999996</v>
      </c>
    </row>
    <row r="9297" spans="1:19" ht="11.25" thickBot="1" x14ac:dyDescent="0.2">
      <c r="A9297" s="93"/>
    </row>
    <row r="9298" spans="1:19" ht="11.25" thickBot="1" x14ac:dyDescent="0.2">
      <c r="A9298" s="87" t="s">
        <v>345</v>
      </c>
      <c r="B9298" s="87" t="s">
        <v>346</v>
      </c>
      <c r="C9298" s="108" t="s">
        <v>35</v>
      </c>
      <c r="D9298" s="107" t="s">
        <v>36</v>
      </c>
      <c r="E9298" s="107" t="s">
        <v>37</v>
      </c>
      <c r="F9298" s="107" t="s">
        <v>38</v>
      </c>
      <c r="G9298" s="107" t="s">
        <v>39</v>
      </c>
      <c r="H9298" s="107" t="s">
        <v>40</v>
      </c>
      <c r="I9298" s="107" t="s">
        <v>41</v>
      </c>
      <c r="J9298" s="107" t="s">
        <v>42</v>
      </c>
      <c r="K9298" s="107" t="s">
        <v>43</v>
      </c>
      <c r="L9298" s="107" t="s">
        <v>44</v>
      </c>
      <c r="M9298" s="107" t="s">
        <v>45</v>
      </c>
      <c r="N9298" s="107" t="s">
        <v>46</v>
      </c>
      <c r="O9298" s="107" t="s">
        <v>47</v>
      </c>
      <c r="P9298" s="107" t="s">
        <v>48</v>
      </c>
      <c r="Q9298" s="107" t="s">
        <v>49</v>
      </c>
      <c r="R9298" s="107" t="s">
        <v>50</v>
      </c>
      <c r="S9298" s="107" t="s">
        <v>51</v>
      </c>
    </row>
    <row r="9299" spans="1:19" ht="11.25" thickBot="1" x14ac:dyDescent="0.2">
      <c r="A9299" s="88">
        <v>1</v>
      </c>
      <c r="B9299" s="109">
        <v>3.4780092592592592E-2</v>
      </c>
      <c r="C9299" s="112" t="s">
        <v>11316</v>
      </c>
      <c r="D9299" s="89">
        <v>6220.9290000000001</v>
      </c>
      <c r="E9299" s="89">
        <v>259.00200000000001</v>
      </c>
      <c r="F9299" s="89">
        <v>8</v>
      </c>
      <c r="G9299" s="89">
        <v>195.001</v>
      </c>
      <c r="H9299" s="89">
        <v>4627.5140000000001</v>
      </c>
      <c r="I9299" s="89">
        <v>29306.598999999998</v>
      </c>
      <c r="J9299" s="89">
        <v>380.00299999999999</v>
      </c>
      <c r="K9299" s="89">
        <v>28563.567999999999</v>
      </c>
      <c r="L9299" s="89">
        <v>103</v>
      </c>
      <c r="M9299" s="89">
        <v>70</v>
      </c>
      <c r="N9299" s="89">
        <v>8</v>
      </c>
      <c r="O9299" s="89">
        <v>11</v>
      </c>
      <c r="P9299" s="89">
        <v>72</v>
      </c>
      <c r="Q9299" s="89">
        <v>31</v>
      </c>
      <c r="R9299" s="89">
        <v>28</v>
      </c>
      <c r="S9299" s="89">
        <v>31</v>
      </c>
    </row>
    <row r="9300" spans="1:19" ht="11.25" thickBot="1" x14ac:dyDescent="0.2">
      <c r="A9300" s="93"/>
    </row>
    <row r="9301" spans="1:19" ht="11.25" thickBot="1" x14ac:dyDescent="0.2">
      <c r="A9301" s="88">
        <v>2</v>
      </c>
      <c r="B9301" s="109">
        <v>3.4942129629629635E-2</v>
      </c>
      <c r="C9301" s="112" t="s">
        <v>11317</v>
      </c>
      <c r="D9301" s="89">
        <v>6638.0569999999998</v>
      </c>
      <c r="E9301" s="89">
        <v>225.001</v>
      </c>
      <c r="F9301" s="89">
        <v>4</v>
      </c>
      <c r="G9301" s="89">
        <v>208.001</v>
      </c>
      <c r="H9301" s="89">
        <v>4661.5209999999997</v>
      </c>
      <c r="I9301" s="89">
        <v>29417.755000000001</v>
      </c>
      <c r="J9301" s="89">
        <v>363.00299999999999</v>
      </c>
      <c r="K9301" s="89">
        <v>29002.172999999999</v>
      </c>
      <c r="L9301" s="89">
        <v>98</v>
      </c>
      <c r="M9301" s="89">
        <v>54</v>
      </c>
      <c r="N9301" s="89">
        <v>18</v>
      </c>
      <c r="O9301" s="89">
        <v>16</v>
      </c>
      <c r="P9301" s="89">
        <v>69</v>
      </c>
      <c r="Q9301" s="89">
        <v>35</v>
      </c>
      <c r="R9301" s="89">
        <v>18</v>
      </c>
      <c r="S9301" s="89">
        <v>45</v>
      </c>
    </row>
    <row r="9302" spans="1:19" ht="11.25" thickBot="1" x14ac:dyDescent="0.2">
      <c r="A9302" s="93"/>
    </row>
    <row r="9303" spans="1:19" ht="11.25" thickBot="1" x14ac:dyDescent="0.2">
      <c r="A9303" s="88">
        <v>3</v>
      </c>
      <c r="B9303" s="109">
        <v>3.5115740740740746E-2</v>
      </c>
      <c r="C9303" s="112" t="s">
        <v>11318</v>
      </c>
      <c r="D9303" s="89">
        <v>6433.9930000000004</v>
      </c>
      <c r="E9303" s="89">
        <v>205.001</v>
      </c>
      <c r="F9303" s="89">
        <v>4</v>
      </c>
      <c r="G9303" s="89">
        <v>195.001</v>
      </c>
      <c r="H9303" s="89">
        <v>4550.4970000000003</v>
      </c>
      <c r="I9303" s="89">
        <v>29833.345000000001</v>
      </c>
      <c r="J9303" s="89">
        <v>397.00400000000002</v>
      </c>
      <c r="K9303" s="89">
        <v>28831.937000000002</v>
      </c>
      <c r="L9303" s="89">
        <v>98</v>
      </c>
      <c r="M9303" s="89">
        <v>61</v>
      </c>
      <c r="N9303" s="89">
        <v>7</v>
      </c>
      <c r="O9303" s="89">
        <v>11</v>
      </c>
      <c r="P9303" s="89">
        <v>68</v>
      </c>
      <c r="Q9303" s="89">
        <v>35</v>
      </c>
      <c r="R9303" s="89">
        <v>24</v>
      </c>
      <c r="S9303" s="89">
        <v>31</v>
      </c>
    </row>
    <row r="9304" spans="1:19" ht="11.25" thickBot="1" x14ac:dyDescent="0.2">
      <c r="A9304" s="93"/>
    </row>
    <row r="9305" spans="1:19" ht="11.25" thickBot="1" x14ac:dyDescent="0.2">
      <c r="A9305" s="113" t="s">
        <v>352</v>
      </c>
      <c r="B9305" s="93"/>
      <c r="C9305" s="112" t="s">
        <v>11319</v>
      </c>
      <c r="D9305" s="114">
        <v>6430.9930000000004</v>
      </c>
      <c r="E9305" s="114">
        <v>229.66800000000001</v>
      </c>
      <c r="F9305" s="114">
        <v>5.3330000000000002</v>
      </c>
      <c r="G9305" s="114">
        <v>199.334</v>
      </c>
      <c r="H9305" s="114">
        <v>4613.1769999999997</v>
      </c>
      <c r="I9305" s="114">
        <v>29519.233</v>
      </c>
      <c r="J9305" s="114">
        <v>380.00299999999999</v>
      </c>
      <c r="K9305" s="114">
        <v>28799.225999999999</v>
      </c>
      <c r="L9305" s="114">
        <v>99.667000000000002</v>
      </c>
      <c r="M9305" s="114">
        <v>61.667000000000002</v>
      </c>
      <c r="N9305" s="114">
        <v>11</v>
      </c>
      <c r="O9305" s="114">
        <v>12.667</v>
      </c>
      <c r="P9305" s="114">
        <v>69.667000000000002</v>
      </c>
      <c r="Q9305" s="114">
        <v>33.667000000000002</v>
      </c>
      <c r="R9305" s="114">
        <v>23.332999999999998</v>
      </c>
      <c r="S9305" s="114">
        <v>35.667000000000002</v>
      </c>
    </row>
    <row r="9306" spans="1:19" ht="11.25" thickBot="1" x14ac:dyDescent="0.2">
      <c r="A9306" s="93"/>
    </row>
    <row r="9307" spans="1:19" ht="11.25" thickBot="1" x14ac:dyDescent="0.2">
      <c r="A9307" s="116" t="s">
        <v>355</v>
      </c>
      <c r="B9307" s="93"/>
      <c r="C9307" s="112" t="s">
        <v>11320</v>
      </c>
      <c r="D9307" s="114">
        <v>208.58099999999999</v>
      </c>
      <c r="E9307" s="114">
        <v>27.300999999999998</v>
      </c>
      <c r="F9307" s="114">
        <v>2.3090000000000002</v>
      </c>
      <c r="G9307" s="114">
        <v>7.5060000000000002</v>
      </c>
      <c r="H9307" s="114">
        <v>56.884</v>
      </c>
      <c r="I9307" s="114">
        <v>277.649</v>
      </c>
      <c r="J9307" s="114">
        <v>17</v>
      </c>
      <c r="K9307" s="114">
        <v>221.125</v>
      </c>
      <c r="L9307" s="114">
        <v>2.887</v>
      </c>
      <c r="M9307" s="114">
        <v>8.0210000000000008</v>
      </c>
      <c r="N9307" s="114">
        <v>6.0830000000000002</v>
      </c>
      <c r="O9307" s="114">
        <v>2.887</v>
      </c>
      <c r="P9307" s="114">
        <v>2.0819999999999999</v>
      </c>
      <c r="Q9307" s="114">
        <v>2.3090000000000002</v>
      </c>
      <c r="R9307" s="114">
        <v>5.0330000000000004</v>
      </c>
      <c r="S9307" s="114">
        <v>8.0830000000000002</v>
      </c>
    </row>
    <row r="9308" spans="1:19" ht="11.25" thickBot="1" x14ac:dyDescent="0.2">
      <c r="A9308" s="93"/>
    </row>
    <row r="9309" spans="1:19" ht="11.25" thickBot="1" x14ac:dyDescent="0.2">
      <c r="A9309" s="117" t="s">
        <v>358</v>
      </c>
      <c r="B9309" s="93"/>
      <c r="C9309" s="112" t="s">
        <v>2794</v>
      </c>
      <c r="D9309" s="114">
        <v>3.2429999999999999</v>
      </c>
      <c r="E9309" s="114">
        <v>11.887</v>
      </c>
      <c r="F9309" s="114">
        <v>43.301000000000002</v>
      </c>
      <c r="G9309" s="114">
        <v>3.7650000000000001</v>
      </c>
      <c r="H9309" s="114">
        <v>1.2330000000000001</v>
      </c>
      <c r="I9309" s="114">
        <v>0.94099999999999995</v>
      </c>
      <c r="J9309" s="114">
        <v>4.4740000000000002</v>
      </c>
      <c r="K9309" s="114">
        <v>0.76800000000000002</v>
      </c>
      <c r="L9309" s="114">
        <v>2.8959999999999999</v>
      </c>
      <c r="M9309" s="114">
        <v>13.007</v>
      </c>
      <c r="N9309" s="114">
        <v>55.298000000000002</v>
      </c>
      <c r="O9309" s="114">
        <v>22.79</v>
      </c>
      <c r="P9309" s="114">
        <v>2.988</v>
      </c>
      <c r="Q9309" s="114">
        <v>6.86</v>
      </c>
      <c r="R9309" s="114">
        <v>21.571000000000002</v>
      </c>
      <c r="S9309" s="114">
        <v>22.661999999999999</v>
      </c>
    </row>
    <row r="9310" spans="1:19" ht="11.25" thickBot="1" x14ac:dyDescent="0.2">
      <c r="A9310" s="93"/>
    </row>
    <row r="9311" spans="1:19" ht="11.25" thickBot="1" x14ac:dyDescent="0.2">
      <c r="A9311" s="87" t="s">
        <v>345</v>
      </c>
      <c r="B9311" s="87" t="s">
        <v>346</v>
      </c>
      <c r="C9311" s="107" t="s">
        <v>52</v>
      </c>
      <c r="D9311" s="107" t="s">
        <v>53</v>
      </c>
      <c r="E9311" s="107" t="s">
        <v>54</v>
      </c>
      <c r="F9311" s="107" t="s">
        <v>55</v>
      </c>
      <c r="G9311" s="107" t="s">
        <v>56</v>
      </c>
      <c r="H9311" s="107" t="s">
        <v>57</v>
      </c>
      <c r="I9311" s="107" t="s">
        <v>58</v>
      </c>
      <c r="J9311" s="107" t="s">
        <v>59</v>
      </c>
      <c r="K9311" s="107" t="s">
        <v>60</v>
      </c>
      <c r="L9311" s="107" t="s">
        <v>61</v>
      </c>
      <c r="M9311" s="107" t="s">
        <v>62</v>
      </c>
      <c r="N9311" s="107" t="s">
        <v>63</v>
      </c>
      <c r="O9311" s="107" t="s">
        <v>64</v>
      </c>
      <c r="P9311" s="108" t="s">
        <v>65</v>
      </c>
      <c r="Q9311" s="108" t="s">
        <v>66</v>
      </c>
      <c r="R9311" s="107" t="s">
        <v>67</v>
      </c>
      <c r="S9311" s="107" t="s">
        <v>68</v>
      </c>
    </row>
    <row r="9312" spans="1:19" ht="11.25" thickBot="1" x14ac:dyDescent="0.2">
      <c r="A9312" s="88">
        <v>1</v>
      </c>
      <c r="B9312" s="109">
        <v>3.4780092592592592E-2</v>
      </c>
      <c r="C9312" s="89">
        <v>293.00200000000001</v>
      </c>
      <c r="D9312" s="89">
        <v>18</v>
      </c>
      <c r="E9312" s="89">
        <v>25</v>
      </c>
      <c r="F9312" s="89">
        <v>13</v>
      </c>
      <c r="G9312" s="89">
        <v>1204.0350000000001</v>
      </c>
      <c r="H9312" s="89">
        <v>1985.095</v>
      </c>
      <c r="I9312" s="89">
        <v>7</v>
      </c>
      <c r="J9312" s="89">
        <v>12</v>
      </c>
      <c r="K9312" s="89">
        <v>13</v>
      </c>
      <c r="L9312" s="89">
        <v>14</v>
      </c>
      <c r="M9312" s="89">
        <v>68</v>
      </c>
      <c r="N9312" s="89">
        <v>25</v>
      </c>
      <c r="O9312" s="89">
        <v>1779.076</v>
      </c>
      <c r="P9312" s="112" t="s">
        <v>11321</v>
      </c>
      <c r="Q9312" s="112" t="s">
        <v>11322</v>
      </c>
      <c r="R9312" s="89">
        <v>214.001</v>
      </c>
      <c r="S9312" s="89">
        <v>109</v>
      </c>
    </row>
    <row r="9313" spans="1:19" ht="11.25" thickBot="1" x14ac:dyDescent="0.2">
      <c r="A9313" s="93"/>
    </row>
    <row r="9314" spans="1:19" ht="11.25" thickBot="1" x14ac:dyDescent="0.2">
      <c r="A9314" s="88">
        <v>2</v>
      </c>
      <c r="B9314" s="109">
        <v>3.4942129629629635E-2</v>
      </c>
      <c r="C9314" s="89">
        <v>328.00299999999999</v>
      </c>
      <c r="D9314" s="89">
        <v>27</v>
      </c>
      <c r="E9314" s="89">
        <v>29</v>
      </c>
      <c r="F9314" s="89">
        <v>16</v>
      </c>
      <c r="G9314" s="89">
        <v>1095.029</v>
      </c>
      <c r="H9314" s="89">
        <v>1657.066</v>
      </c>
      <c r="I9314" s="89">
        <v>8</v>
      </c>
      <c r="J9314" s="89">
        <v>8</v>
      </c>
      <c r="K9314" s="89">
        <v>6</v>
      </c>
      <c r="L9314" s="89">
        <v>9</v>
      </c>
      <c r="M9314" s="89">
        <v>61</v>
      </c>
      <c r="N9314" s="89">
        <v>31</v>
      </c>
      <c r="O9314" s="89">
        <v>1823.08</v>
      </c>
      <c r="P9314" s="112" t="s">
        <v>11323</v>
      </c>
      <c r="Q9314" s="112" t="s">
        <v>11324</v>
      </c>
      <c r="R9314" s="89">
        <v>247.001</v>
      </c>
      <c r="S9314" s="89">
        <v>109</v>
      </c>
    </row>
    <row r="9315" spans="1:19" ht="11.25" thickBot="1" x14ac:dyDescent="0.2">
      <c r="A9315" s="93"/>
    </row>
    <row r="9316" spans="1:19" ht="11.25" thickBot="1" x14ac:dyDescent="0.2">
      <c r="A9316" s="88">
        <v>3</v>
      </c>
      <c r="B9316" s="109">
        <v>3.5115740740740746E-2</v>
      </c>
      <c r="C9316" s="89">
        <v>353.00299999999999</v>
      </c>
      <c r="D9316" s="89">
        <v>22</v>
      </c>
      <c r="E9316" s="89">
        <v>27</v>
      </c>
      <c r="F9316" s="89">
        <v>22</v>
      </c>
      <c r="G9316" s="89">
        <v>1135.0309999999999</v>
      </c>
      <c r="H9316" s="89">
        <v>1316.0419999999999</v>
      </c>
      <c r="I9316" s="89">
        <v>5</v>
      </c>
      <c r="J9316" s="89">
        <v>16</v>
      </c>
      <c r="K9316" s="89">
        <v>9</v>
      </c>
      <c r="L9316" s="89">
        <v>6</v>
      </c>
      <c r="M9316" s="89">
        <v>42</v>
      </c>
      <c r="N9316" s="89">
        <v>48</v>
      </c>
      <c r="O9316" s="89">
        <v>1794.077</v>
      </c>
      <c r="P9316" s="112" t="s">
        <v>11325</v>
      </c>
      <c r="Q9316" s="112" t="s">
        <v>11326</v>
      </c>
      <c r="R9316" s="89">
        <v>229.001</v>
      </c>
      <c r="S9316" s="89">
        <v>112</v>
      </c>
    </row>
    <row r="9317" spans="1:19" ht="11.25" thickBot="1" x14ac:dyDescent="0.2">
      <c r="A9317" s="93"/>
    </row>
    <row r="9318" spans="1:19" ht="11.25" thickBot="1" x14ac:dyDescent="0.2">
      <c r="A9318" s="113" t="s">
        <v>352</v>
      </c>
      <c r="B9318" s="93"/>
      <c r="C9318" s="114">
        <v>324.66899999999998</v>
      </c>
      <c r="D9318" s="114">
        <v>22.332999999999998</v>
      </c>
      <c r="E9318" s="114">
        <v>27</v>
      </c>
      <c r="F9318" s="114">
        <v>17</v>
      </c>
      <c r="G9318" s="114">
        <v>1144.6980000000001</v>
      </c>
      <c r="H9318" s="114">
        <v>1652.7339999999999</v>
      </c>
      <c r="I9318" s="114">
        <v>6.6669999999999998</v>
      </c>
      <c r="J9318" s="114">
        <v>12</v>
      </c>
      <c r="K9318" s="114">
        <v>9.3330000000000002</v>
      </c>
      <c r="L9318" s="114">
        <v>9.6669999999999998</v>
      </c>
      <c r="M9318" s="114">
        <v>57</v>
      </c>
      <c r="N9318" s="114">
        <v>34.667000000000002</v>
      </c>
      <c r="O9318" s="114">
        <v>1798.7439999999999</v>
      </c>
      <c r="P9318" s="112" t="s">
        <v>11327</v>
      </c>
      <c r="Q9318" s="112" t="s">
        <v>11328</v>
      </c>
      <c r="R9318" s="114">
        <v>230.001</v>
      </c>
      <c r="S9318" s="114">
        <v>110</v>
      </c>
    </row>
    <row r="9319" spans="1:19" ht="11.25" thickBot="1" x14ac:dyDescent="0.2">
      <c r="A9319" s="93"/>
    </row>
    <row r="9320" spans="1:19" ht="11.25" thickBot="1" x14ac:dyDescent="0.2">
      <c r="A9320" s="116" t="s">
        <v>355</v>
      </c>
      <c r="B9320" s="93"/>
      <c r="C9320" s="114">
        <v>30.138999999999999</v>
      </c>
      <c r="D9320" s="114">
        <v>4.5090000000000003</v>
      </c>
      <c r="E9320" s="114">
        <v>2</v>
      </c>
      <c r="F9320" s="114">
        <v>4.5830000000000002</v>
      </c>
      <c r="G9320" s="114">
        <v>55.142000000000003</v>
      </c>
      <c r="H9320" s="114">
        <v>334.548</v>
      </c>
      <c r="I9320" s="114">
        <v>1.528</v>
      </c>
      <c r="J9320" s="114">
        <v>4</v>
      </c>
      <c r="K9320" s="114">
        <v>3.512</v>
      </c>
      <c r="L9320" s="114">
        <v>4.0410000000000004</v>
      </c>
      <c r="M9320" s="114">
        <v>13.454000000000001</v>
      </c>
      <c r="N9320" s="114">
        <v>11.93</v>
      </c>
      <c r="O9320" s="114">
        <v>22.37</v>
      </c>
      <c r="P9320" s="112" t="s">
        <v>11329</v>
      </c>
      <c r="Q9320" s="112" t="s">
        <v>11330</v>
      </c>
      <c r="R9320" s="114">
        <v>16.523</v>
      </c>
      <c r="S9320" s="114">
        <v>1.732</v>
      </c>
    </row>
    <row r="9321" spans="1:19" ht="11.25" thickBot="1" x14ac:dyDescent="0.2">
      <c r="A9321" s="93"/>
    </row>
    <row r="9322" spans="1:19" ht="11.25" thickBot="1" x14ac:dyDescent="0.2">
      <c r="A9322" s="117" t="s">
        <v>358</v>
      </c>
      <c r="B9322" s="93"/>
      <c r="C9322" s="114">
        <v>9.2829999999999995</v>
      </c>
      <c r="D9322" s="114">
        <v>20.190999999999999</v>
      </c>
      <c r="E9322" s="114">
        <v>7.407</v>
      </c>
      <c r="F9322" s="114">
        <v>26.956</v>
      </c>
      <c r="G9322" s="114">
        <v>4.8170000000000002</v>
      </c>
      <c r="H9322" s="114">
        <v>20.242000000000001</v>
      </c>
      <c r="I9322" s="114">
        <v>22.913</v>
      </c>
      <c r="J9322" s="114">
        <v>33.332999999999998</v>
      </c>
      <c r="K9322" s="114">
        <v>37.627000000000002</v>
      </c>
      <c r="L9322" s="114">
        <v>41.808</v>
      </c>
      <c r="M9322" s="114">
        <v>23.603000000000002</v>
      </c>
      <c r="N9322" s="114">
        <v>34.414999999999999</v>
      </c>
      <c r="O9322" s="114">
        <v>1.244</v>
      </c>
      <c r="P9322" s="112" t="s">
        <v>2550</v>
      </c>
      <c r="Q9322" s="112" t="s">
        <v>599</v>
      </c>
      <c r="R9322" s="114">
        <v>7.1840000000000002</v>
      </c>
      <c r="S9322" s="114">
        <v>1.575</v>
      </c>
    </row>
    <row r="9323" spans="1:19" ht="10.5" x14ac:dyDescent="0.15">
      <c r="A9323" s="93"/>
    </row>
    <row r="9324" spans="1:19" x14ac:dyDescent="0.15">
      <c r="A9324" s="106"/>
      <c r="B9324" s="69" t="s">
        <v>5686</v>
      </c>
    </row>
    <row r="9325" spans="1:19" ht="9.75" thickBot="1" x14ac:dyDescent="0.2">
      <c r="A9325" s="64" t="s">
        <v>6926</v>
      </c>
    </row>
    <row r="9326" spans="1:19" ht="11.25" thickBot="1" x14ac:dyDescent="0.2">
      <c r="A9326" s="87" t="s">
        <v>345</v>
      </c>
      <c r="B9326" s="87" t="s">
        <v>346</v>
      </c>
      <c r="C9326" s="107" t="s">
        <v>1</v>
      </c>
      <c r="D9326" s="107" t="s">
        <v>2</v>
      </c>
      <c r="E9326" s="107" t="s">
        <v>3</v>
      </c>
      <c r="F9326" s="107" t="s">
        <v>4</v>
      </c>
      <c r="G9326" s="107" t="s">
        <v>5</v>
      </c>
      <c r="H9326" s="107" t="s">
        <v>6</v>
      </c>
      <c r="I9326" s="108" t="s">
        <v>7</v>
      </c>
      <c r="J9326" s="108" t="s">
        <v>8</v>
      </c>
      <c r="K9326" s="107" t="s">
        <v>9</v>
      </c>
      <c r="L9326" s="107" t="s">
        <v>10</v>
      </c>
      <c r="M9326" s="107" t="s">
        <v>11</v>
      </c>
      <c r="N9326" s="107" t="s">
        <v>12</v>
      </c>
      <c r="O9326" s="107" t="s">
        <v>13</v>
      </c>
      <c r="P9326" s="107" t="s">
        <v>14</v>
      </c>
      <c r="Q9326" s="107" t="s">
        <v>15</v>
      </c>
      <c r="R9326" s="107" t="s">
        <v>16</v>
      </c>
      <c r="S9326" s="107" t="s">
        <v>17</v>
      </c>
    </row>
    <row r="9327" spans="1:19" ht="11.25" thickBot="1" x14ac:dyDescent="0.2">
      <c r="A9327" s="88">
        <v>1</v>
      </c>
      <c r="B9327" s="109">
        <v>4.024305555555556E-2</v>
      </c>
      <c r="C9327" s="110" t="s">
        <v>11331</v>
      </c>
      <c r="D9327" s="110" t="s">
        <v>11332</v>
      </c>
      <c r="E9327" s="110" t="s">
        <v>11333</v>
      </c>
      <c r="F9327" s="110" t="s">
        <v>11334</v>
      </c>
      <c r="G9327" s="110" t="s">
        <v>11335</v>
      </c>
      <c r="H9327" s="110" t="s">
        <v>11336</v>
      </c>
      <c r="I9327" s="119">
        <v>79291.604999999996</v>
      </c>
      <c r="J9327" s="112" t="s">
        <v>11337</v>
      </c>
      <c r="K9327" s="110" t="s">
        <v>11338</v>
      </c>
      <c r="L9327" s="89">
        <v>83007.035000000003</v>
      </c>
      <c r="M9327" s="89">
        <v>27707.413</v>
      </c>
      <c r="N9327" s="110" t="s">
        <v>11339</v>
      </c>
      <c r="O9327" s="110" t="s">
        <v>11340</v>
      </c>
      <c r="P9327" s="89">
        <v>29825.333999999999</v>
      </c>
      <c r="Q9327" s="89">
        <v>20836.415000000001</v>
      </c>
      <c r="R9327" s="89">
        <v>490063.9</v>
      </c>
      <c r="S9327" s="110" t="s">
        <v>11341</v>
      </c>
    </row>
    <row r="9328" spans="1:19" ht="11.25" thickBot="1" x14ac:dyDescent="0.2">
      <c r="A9328" s="93"/>
    </row>
    <row r="9329" spans="1:19" ht="11.25" thickBot="1" x14ac:dyDescent="0.2">
      <c r="A9329" s="88">
        <v>2</v>
      </c>
      <c r="B9329" s="109">
        <v>4.040509259259259E-2</v>
      </c>
      <c r="C9329" s="110" t="s">
        <v>11342</v>
      </c>
      <c r="D9329" s="110" t="s">
        <v>11343</v>
      </c>
      <c r="E9329" s="110" t="s">
        <v>11344</v>
      </c>
      <c r="F9329" s="110" t="s">
        <v>11345</v>
      </c>
      <c r="G9329" s="110" t="s">
        <v>11346</v>
      </c>
      <c r="H9329" s="110" t="s">
        <v>11347</v>
      </c>
      <c r="I9329" s="119">
        <v>80678.915999999997</v>
      </c>
      <c r="J9329" s="112" t="s">
        <v>11348</v>
      </c>
      <c r="K9329" s="110" t="s">
        <v>11349</v>
      </c>
      <c r="L9329" s="89">
        <v>82403.646999999997</v>
      </c>
      <c r="M9329" s="89">
        <v>27801.538</v>
      </c>
      <c r="N9329" s="110" t="s">
        <v>11350</v>
      </c>
      <c r="O9329" s="110" t="s">
        <v>11351</v>
      </c>
      <c r="P9329" s="89">
        <v>29688.137999999999</v>
      </c>
      <c r="Q9329" s="89">
        <v>20637.216</v>
      </c>
      <c r="R9329" s="89">
        <v>492080.61</v>
      </c>
      <c r="S9329" s="110" t="s">
        <v>11352</v>
      </c>
    </row>
    <row r="9330" spans="1:19" ht="11.25" thickBot="1" x14ac:dyDescent="0.2">
      <c r="A9330" s="93"/>
    </row>
    <row r="9331" spans="1:19" ht="11.25" thickBot="1" x14ac:dyDescent="0.2">
      <c r="A9331" s="88">
        <v>3</v>
      </c>
      <c r="B9331" s="109">
        <v>4.05787037037037E-2</v>
      </c>
      <c r="C9331" s="110" t="s">
        <v>11353</v>
      </c>
      <c r="D9331" s="110" t="s">
        <v>11354</v>
      </c>
      <c r="E9331" s="110" t="s">
        <v>11355</v>
      </c>
      <c r="F9331" s="110" t="s">
        <v>11356</v>
      </c>
      <c r="G9331" s="110" t="s">
        <v>11357</v>
      </c>
      <c r="H9331" s="110" t="s">
        <v>11358</v>
      </c>
      <c r="I9331" s="119">
        <v>79772.436000000002</v>
      </c>
      <c r="J9331" s="112" t="s">
        <v>11359</v>
      </c>
      <c r="K9331" s="110" t="s">
        <v>11360</v>
      </c>
      <c r="L9331" s="89">
        <v>82847.402000000002</v>
      </c>
      <c r="M9331" s="89">
        <v>27751.471000000001</v>
      </c>
      <c r="N9331" s="110" t="s">
        <v>11361</v>
      </c>
      <c r="O9331" s="110" t="s">
        <v>11362</v>
      </c>
      <c r="P9331" s="89">
        <v>29492.861000000001</v>
      </c>
      <c r="Q9331" s="89">
        <v>20935.513999999999</v>
      </c>
      <c r="R9331" s="89">
        <v>490922.77</v>
      </c>
      <c r="S9331" s="110" t="s">
        <v>11363</v>
      </c>
    </row>
    <row r="9332" spans="1:19" ht="11.25" thickBot="1" x14ac:dyDescent="0.2">
      <c r="A9332" s="93"/>
    </row>
    <row r="9333" spans="1:19" ht="11.25" thickBot="1" x14ac:dyDescent="0.2">
      <c r="A9333" s="113" t="s">
        <v>352</v>
      </c>
      <c r="B9333" s="93"/>
      <c r="C9333" s="110" t="s">
        <v>11364</v>
      </c>
      <c r="D9333" s="110" t="s">
        <v>11365</v>
      </c>
      <c r="E9333" s="110" t="s">
        <v>11366</v>
      </c>
      <c r="F9333" s="110" t="s">
        <v>11367</v>
      </c>
      <c r="G9333" s="110" t="s">
        <v>11368</v>
      </c>
      <c r="H9333" s="110" t="s">
        <v>11369</v>
      </c>
      <c r="I9333" s="118">
        <v>79914.319000000003</v>
      </c>
      <c r="J9333" s="112" t="s">
        <v>11370</v>
      </c>
      <c r="K9333" s="110" t="s">
        <v>11371</v>
      </c>
      <c r="L9333" s="114">
        <v>82752.695000000007</v>
      </c>
      <c r="M9333" s="114">
        <v>27753.473999999998</v>
      </c>
      <c r="N9333" s="110" t="s">
        <v>11372</v>
      </c>
      <c r="O9333" s="110" t="s">
        <v>11373</v>
      </c>
      <c r="P9333" s="114">
        <v>29668.777999999998</v>
      </c>
      <c r="Q9333" s="114">
        <v>20803.047999999999</v>
      </c>
      <c r="R9333" s="114">
        <v>491022.43</v>
      </c>
      <c r="S9333" s="110" t="s">
        <v>11374</v>
      </c>
    </row>
    <row r="9334" spans="1:19" ht="11.25" thickBot="1" x14ac:dyDescent="0.2">
      <c r="A9334" s="93"/>
    </row>
    <row r="9335" spans="1:19" ht="11.25" thickBot="1" x14ac:dyDescent="0.2">
      <c r="A9335" s="116" t="s">
        <v>355</v>
      </c>
      <c r="B9335" s="93"/>
      <c r="C9335" s="110" t="s">
        <v>11375</v>
      </c>
      <c r="D9335" s="110" t="s">
        <v>11376</v>
      </c>
      <c r="E9335" s="110" t="s">
        <v>11377</v>
      </c>
      <c r="F9335" s="110" t="s">
        <v>11378</v>
      </c>
      <c r="G9335" s="110" t="s">
        <v>11379</v>
      </c>
      <c r="H9335" s="110" t="s">
        <v>11380</v>
      </c>
      <c r="I9335" s="118">
        <v>704.45399999999995</v>
      </c>
      <c r="J9335" s="112" t="s">
        <v>11381</v>
      </c>
      <c r="K9335" s="110" t="s">
        <v>11382</v>
      </c>
      <c r="L9335" s="114">
        <v>312.64400000000001</v>
      </c>
      <c r="M9335" s="114">
        <v>47.094999999999999</v>
      </c>
      <c r="N9335" s="110" t="s">
        <v>11383</v>
      </c>
      <c r="O9335" s="110" t="s">
        <v>11384</v>
      </c>
      <c r="P9335" s="114">
        <v>167.08</v>
      </c>
      <c r="Q9335" s="114">
        <v>151.922</v>
      </c>
      <c r="R9335" s="114">
        <v>1012.0410000000001</v>
      </c>
      <c r="S9335" s="110" t="s">
        <v>11385</v>
      </c>
    </row>
    <row r="9336" spans="1:19" ht="11.25" thickBot="1" x14ac:dyDescent="0.2">
      <c r="A9336" s="93"/>
    </row>
    <row r="9337" spans="1:19" ht="11.25" thickBot="1" x14ac:dyDescent="0.2">
      <c r="A9337" s="117" t="s">
        <v>358</v>
      </c>
      <c r="B9337" s="93"/>
      <c r="C9337" s="110" t="s">
        <v>2750</v>
      </c>
      <c r="D9337" s="110" t="s">
        <v>2750</v>
      </c>
      <c r="E9337" s="110" t="s">
        <v>370</v>
      </c>
      <c r="F9337" s="110" t="s">
        <v>1730</v>
      </c>
      <c r="G9337" s="110" t="s">
        <v>8167</v>
      </c>
      <c r="H9337" s="110" t="s">
        <v>3735</v>
      </c>
      <c r="I9337" s="118">
        <v>0.88200000000000001</v>
      </c>
      <c r="J9337" s="112" t="s">
        <v>3614</v>
      </c>
      <c r="K9337" s="110" t="s">
        <v>3247</v>
      </c>
      <c r="L9337" s="114">
        <v>0.378</v>
      </c>
      <c r="M9337" s="114">
        <v>0.17</v>
      </c>
      <c r="N9337" s="110" t="s">
        <v>3155</v>
      </c>
      <c r="O9337" s="110" t="s">
        <v>11386</v>
      </c>
      <c r="P9337" s="114">
        <v>0.56299999999999994</v>
      </c>
      <c r="Q9337" s="114">
        <v>0.73</v>
      </c>
      <c r="R9337" s="114">
        <v>0.20599999999999999</v>
      </c>
      <c r="S9337" s="110" t="s">
        <v>11387</v>
      </c>
    </row>
    <row r="9338" spans="1:19" ht="11.25" thickBot="1" x14ac:dyDescent="0.2">
      <c r="A9338" s="93"/>
    </row>
    <row r="9339" spans="1:19" ht="11.25" thickBot="1" x14ac:dyDescent="0.2">
      <c r="A9339" s="87" t="s">
        <v>345</v>
      </c>
      <c r="B9339" s="87" t="s">
        <v>346</v>
      </c>
      <c r="C9339" s="107" t="s">
        <v>18</v>
      </c>
      <c r="D9339" s="108" t="s">
        <v>19</v>
      </c>
      <c r="E9339" s="108" t="s">
        <v>20</v>
      </c>
      <c r="F9339" s="107" t="s">
        <v>21</v>
      </c>
      <c r="G9339" s="107" t="s">
        <v>22</v>
      </c>
      <c r="H9339" s="107" t="s">
        <v>23</v>
      </c>
      <c r="I9339" s="107" t="s">
        <v>24</v>
      </c>
      <c r="J9339" s="108" t="s">
        <v>25</v>
      </c>
      <c r="K9339" s="108" t="s">
        <v>26</v>
      </c>
      <c r="L9339" s="107" t="s">
        <v>27</v>
      </c>
      <c r="M9339" s="107" t="s">
        <v>28</v>
      </c>
      <c r="N9339" s="107" t="s">
        <v>29</v>
      </c>
      <c r="O9339" s="107" t="s">
        <v>30</v>
      </c>
      <c r="P9339" s="107" t="s">
        <v>31</v>
      </c>
      <c r="Q9339" s="107" t="s">
        <v>32</v>
      </c>
      <c r="R9339" s="107" t="s">
        <v>33</v>
      </c>
      <c r="S9339" s="108" t="s">
        <v>34</v>
      </c>
    </row>
    <row r="9340" spans="1:19" ht="11.25" thickBot="1" x14ac:dyDescent="0.2">
      <c r="A9340" s="88">
        <v>1</v>
      </c>
      <c r="B9340" s="109">
        <v>4.024305555555556E-2</v>
      </c>
      <c r="C9340" s="89">
        <v>185224.75</v>
      </c>
      <c r="D9340" s="119">
        <v>70005.421000000002</v>
      </c>
      <c r="E9340" s="119">
        <v>1473693</v>
      </c>
      <c r="F9340" s="89">
        <v>364.00299999999999</v>
      </c>
      <c r="G9340" s="89">
        <v>53</v>
      </c>
      <c r="H9340" s="89">
        <v>27590.257000000001</v>
      </c>
      <c r="I9340" s="89">
        <v>1210844.8</v>
      </c>
      <c r="J9340" s="119">
        <v>650682.05000000005</v>
      </c>
      <c r="K9340" s="112" t="s">
        <v>11388</v>
      </c>
      <c r="L9340" s="110" t="s">
        <v>11389</v>
      </c>
      <c r="M9340" s="89">
        <v>15706.919</v>
      </c>
      <c r="N9340" s="89">
        <v>12</v>
      </c>
      <c r="O9340" s="89">
        <v>67</v>
      </c>
      <c r="P9340" s="89">
        <v>154.001</v>
      </c>
      <c r="Q9340" s="89">
        <v>33708.248</v>
      </c>
      <c r="R9340" s="89">
        <v>2531.154</v>
      </c>
      <c r="S9340" s="119">
        <v>1126270.3999999999</v>
      </c>
    </row>
    <row r="9341" spans="1:19" ht="11.25" thickBot="1" x14ac:dyDescent="0.2">
      <c r="A9341" s="93"/>
    </row>
    <row r="9342" spans="1:19" ht="11.25" thickBot="1" x14ac:dyDescent="0.2">
      <c r="A9342" s="88">
        <v>2</v>
      </c>
      <c r="B9342" s="109">
        <v>4.040509259259259E-2</v>
      </c>
      <c r="C9342" s="89">
        <v>186539.4</v>
      </c>
      <c r="D9342" s="119">
        <v>69375.317999999999</v>
      </c>
      <c r="E9342" s="119">
        <v>1478703</v>
      </c>
      <c r="F9342" s="89">
        <v>354.00299999999999</v>
      </c>
      <c r="G9342" s="89">
        <v>48</v>
      </c>
      <c r="H9342" s="89">
        <v>27809.548999999999</v>
      </c>
      <c r="I9342" s="89">
        <v>1213836.6000000001</v>
      </c>
      <c r="J9342" s="119">
        <v>653318.67000000004</v>
      </c>
      <c r="K9342" s="112" t="s">
        <v>11390</v>
      </c>
      <c r="L9342" s="110" t="s">
        <v>11391</v>
      </c>
      <c r="M9342" s="89">
        <v>15691.906999999999</v>
      </c>
      <c r="N9342" s="89">
        <v>7</v>
      </c>
      <c r="O9342" s="89">
        <v>69</v>
      </c>
      <c r="P9342" s="89">
        <v>180.001</v>
      </c>
      <c r="Q9342" s="89">
        <v>33976.682999999997</v>
      </c>
      <c r="R9342" s="89">
        <v>2485.1480000000001</v>
      </c>
      <c r="S9342" s="119">
        <v>1125580.6000000001</v>
      </c>
    </row>
    <row r="9343" spans="1:19" ht="11.25" thickBot="1" x14ac:dyDescent="0.2">
      <c r="A9343" s="93"/>
    </row>
    <row r="9344" spans="1:19" ht="11.25" thickBot="1" x14ac:dyDescent="0.2">
      <c r="A9344" s="88">
        <v>3</v>
      </c>
      <c r="B9344" s="109">
        <v>4.05787037037037E-2</v>
      </c>
      <c r="C9344" s="89">
        <v>187523.18</v>
      </c>
      <c r="D9344" s="119">
        <v>70172.982999999993</v>
      </c>
      <c r="E9344" s="119">
        <v>1472078.6</v>
      </c>
      <c r="F9344" s="89">
        <v>336.00299999999999</v>
      </c>
      <c r="G9344" s="89">
        <v>64</v>
      </c>
      <c r="H9344" s="89">
        <v>27693.394</v>
      </c>
      <c r="I9344" s="89">
        <v>1214840.6000000001</v>
      </c>
      <c r="J9344" s="119">
        <v>656759.35</v>
      </c>
      <c r="K9344" s="112" t="s">
        <v>11392</v>
      </c>
      <c r="L9344" s="110" t="s">
        <v>11393</v>
      </c>
      <c r="M9344" s="89">
        <v>15679.897999999999</v>
      </c>
      <c r="N9344" s="89">
        <v>7</v>
      </c>
      <c r="O9344" s="89">
        <v>75</v>
      </c>
      <c r="P9344" s="89">
        <v>176.001</v>
      </c>
      <c r="Q9344" s="89">
        <v>33565.017</v>
      </c>
      <c r="R9344" s="89">
        <v>2366.134</v>
      </c>
      <c r="S9344" s="119">
        <v>1140755.5</v>
      </c>
    </row>
    <row r="9345" spans="1:19" ht="11.25" thickBot="1" x14ac:dyDescent="0.2">
      <c r="A9345" s="93"/>
    </row>
    <row r="9346" spans="1:19" ht="11.25" thickBot="1" x14ac:dyDescent="0.2">
      <c r="A9346" s="113" t="s">
        <v>352</v>
      </c>
      <c r="B9346" s="93"/>
      <c r="C9346" s="114">
        <v>186429.11</v>
      </c>
      <c r="D9346" s="118">
        <v>69851.240999999995</v>
      </c>
      <c r="E9346" s="118">
        <v>1474824.9</v>
      </c>
      <c r="F9346" s="114">
        <v>351.33600000000001</v>
      </c>
      <c r="G9346" s="114">
        <v>55</v>
      </c>
      <c r="H9346" s="114">
        <v>27697.733</v>
      </c>
      <c r="I9346" s="114">
        <v>1213174</v>
      </c>
      <c r="J9346" s="118">
        <v>653586.68999999994</v>
      </c>
      <c r="K9346" s="112" t="s">
        <v>11394</v>
      </c>
      <c r="L9346" s="110" t="s">
        <v>11395</v>
      </c>
      <c r="M9346" s="114">
        <v>15692.907999999999</v>
      </c>
      <c r="N9346" s="114">
        <v>8.6669999999999998</v>
      </c>
      <c r="O9346" s="114">
        <v>70.332999999999998</v>
      </c>
      <c r="P9346" s="114">
        <v>170.001</v>
      </c>
      <c r="Q9346" s="114">
        <v>33749.983</v>
      </c>
      <c r="R9346" s="114">
        <v>2460.8119999999999</v>
      </c>
      <c r="S9346" s="118">
        <v>1130868.8</v>
      </c>
    </row>
    <row r="9347" spans="1:19" ht="11.25" thickBot="1" x14ac:dyDescent="0.2">
      <c r="A9347" s="93"/>
    </row>
    <row r="9348" spans="1:19" ht="11.25" thickBot="1" x14ac:dyDescent="0.2">
      <c r="A9348" s="116" t="s">
        <v>355</v>
      </c>
      <c r="B9348" s="93"/>
      <c r="C9348" s="114">
        <v>1153.175</v>
      </c>
      <c r="D9348" s="118">
        <v>420.59</v>
      </c>
      <c r="E9348" s="118">
        <v>3454.174</v>
      </c>
      <c r="F9348" s="114">
        <v>14.189</v>
      </c>
      <c r="G9348" s="114">
        <v>8.1850000000000005</v>
      </c>
      <c r="H9348" s="114">
        <v>109.71</v>
      </c>
      <c r="I9348" s="114">
        <v>2078.69</v>
      </c>
      <c r="J9348" s="118">
        <v>3047.5030000000002</v>
      </c>
      <c r="K9348" s="112" t="s">
        <v>11396</v>
      </c>
      <c r="L9348" s="110" t="s">
        <v>11397</v>
      </c>
      <c r="M9348" s="114">
        <v>13.538</v>
      </c>
      <c r="N9348" s="114">
        <v>2.887</v>
      </c>
      <c r="O9348" s="114">
        <v>4.1630000000000003</v>
      </c>
      <c r="P9348" s="114">
        <v>14</v>
      </c>
      <c r="Q9348" s="114">
        <v>208.982</v>
      </c>
      <c r="R9348" s="114">
        <v>85.159000000000006</v>
      </c>
      <c r="S9348" s="118">
        <v>8569.0439999999999</v>
      </c>
    </row>
    <row r="9349" spans="1:19" ht="11.25" thickBot="1" x14ac:dyDescent="0.2">
      <c r="A9349" s="93"/>
    </row>
    <row r="9350" spans="1:19" ht="11.25" thickBot="1" x14ac:dyDescent="0.2">
      <c r="A9350" s="117" t="s">
        <v>358</v>
      </c>
      <c r="B9350" s="93"/>
      <c r="C9350" s="114">
        <v>0.61899999999999999</v>
      </c>
      <c r="D9350" s="118">
        <v>0.60199999999999998</v>
      </c>
      <c r="E9350" s="118">
        <v>0.23400000000000001</v>
      </c>
      <c r="F9350" s="114">
        <v>4.0389999999999997</v>
      </c>
      <c r="G9350" s="114">
        <v>14.882</v>
      </c>
      <c r="H9350" s="114">
        <v>0.39600000000000002</v>
      </c>
      <c r="I9350" s="114">
        <v>0.17100000000000001</v>
      </c>
      <c r="J9350" s="118">
        <v>0.46600000000000003</v>
      </c>
      <c r="K9350" s="112" t="s">
        <v>4757</v>
      </c>
      <c r="L9350" s="110" t="s">
        <v>899</v>
      </c>
      <c r="M9350" s="114">
        <v>8.5999999999999993E-2</v>
      </c>
      <c r="N9350" s="114">
        <v>33.308999999999997</v>
      </c>
      <c r="O9350" s="114">
        <v>5.9189999999999996</v>
      </c>
      <c r="P9350" s="114">
        <v>8.2349999999999994</v>
      </c>
      <c r="Q9350" s="114">
        <v>0.61899999999999999</v>
      </c>
      <c r="R9350" s="114">
        <v>3.4609999999999999</v>
      </c>
      <c r="S9350" s="118">
        <v>0.75800000000000001</v>
      </c>
    </row>
    <row r="9351" spans="1:19" ht="11.25" thickBot="1" x14ac:dyDescent="0.2">
      <c r="A9351" s="93"/>
    </row>
    <row r="9352" spans="1:19" ht="11.25" thickBot="1" x14ac:dyDescent="0.2">
      <c r="A9352" s="87" t="s">
        <v>345</v>
      </c>
      <c r="B9352" s="87" t="s">
        <v>346</v>
      </c>
      <c r="C9352" s="108" t="s">
        <v>35</v>
      </c>
      <c r="D9352" s="107" t="s">
        <v>36</v>
      </c>
      <c r="E9352" s="107" t="s">
        <v>37</v>
      </c>
      <c r="F9352" s="107" t="s">
        <v>38</v>
      </c>
      <c r="G9352" s="107" t="s">
        <v>39</v>
      </c>
      <c r="H9352" s="107" t="s">
        <v>40</v>
      </c>
      <c r="I9352" s="107" t="s">
        <v>41</v>
      </c>
      <c r="J9352" s="107" t="s">
        <v>42</v>
      </c>
      <c r="K9352" s="107" t="s">
        <v>43</v>
      </c>
      <c r="L9352" s="107" t="s">
        <v>44</v>
      </c>
      <c r="M9352" s="107" t="s">
        <v>45</v>
      </c>
      <c r="N9352" s="107" t="s">
        <v>46</v>
      </c>
      <c r="O9352" s="107" t="s">
        <v>47</v>
      </c>
      <c r="P9352" s="107" t="s">
        <v>48</v>
      </c>
      <c r="Q9352" s="107" t="s">
        <v>49</v>
      </c>
      <c r="R9352" s="107" t="s">
        <v>50</v>
      </c>
      <c r="S9352" s="107" t="s">
        <v>51</v>
      </c>
    </row>
    <row r="9353" spans="1:19" ht="11.25" thickBot="1" x14ac:dyDescent="0.2">
      <c r="A9353" s="88">
        <v>1</v>
      </c>
      <c r="B9353" s="109">
        <v>4.024305555555556E-2</v>
      </c>
      <c r="C9353" s="112" t="s">
        <v>11398</v>
      </c>
      <c r="D9353" s="89">
        <v>126115.57</v>
      </c>
      <c r="E9353" s="89">
        <v>7260.2650000000003</v>
      </c>
      <c r="F9353" s="89">
        <v>97</v>
      </c>
      <c r="G9353" s="89">
        <v>2378.136</v>
      </c>
      <c r="H9353" s="89">
        <v>491481.72</v>
      </c>
      <c r="I9353" s="110" t="s">
        <v>11399</v>
      </c>
      <c r="J9353" s="89">
        <v>177812.59</v>
      </c>
      <c r="K9353" s="89">
        <v>337305.68</v>
      </c>
      <c r="L9353" s="89">
        <v>51449.451000000001</v>
      </c>
      <c r="M9353" s="89">
        <v>38427.406999999999</v>
      </c>
      <c r="N9353" s="89">
        <v>7674.4129999999996</v>
      </c>
      <c r="O9353" s="89">
        <v>6322.9589999999998</v>
      </c>
      <c r="P9353" s="89">
        <v>9524.1759999999995</v>
      </c>
      <c r="Q9353" s="89">
        <v>8045.5529999999999</v>
      </c>
      <c r="R9353" s="89">
        <v>10447.619000000001</v>
      </c>
      <c r="S9353" s="89">
        <v>7807.4629999999997</v>
      </c>
    </row>
    <row r="9354" spans="1:19" ht="11.25" thickBot="1" x14ac:dyDescent="0.2">
      <c r="A9354" s="93"/>
    </row>
    <row r="9355" spans="1:19" ht="11.25" thickBot="1" x14ac:dyDescent="0.2">
      <c r="A9355" s="88">
        <v>2</v>
      </c>
      <c r="B9355" s="109">
        <v>4.040509259259259E-2</v>
      </c>
      <c r="C9355" s="112" t="s">
        <v>11400</v>
      </c>
      <c r="D9355" s="89">
        <v>127363.13</v>
      </c>
      <c r="E9355" s="89">
        <v>7353.2979999999998</v>
      </c>
      <c r="F9355" s="89">
        <v>104</v>
      </c>
      <c r="G9355" s="89">
        <v>2391.1370000000002</v>
      </c>
      <c r="H9355" s="89">
        <v>487698.35</v>
      </c>
      <c r="I9355" s="110" t="s">
        <v>11401</v>
      </c>
      <c r="J9355" s="89">
        <v>177130.82</v>
      </c>
      <c r="K9355" s="89">
        <v>337255.88</v>
      </c>
      <c r="L9355" s="89">
        <v>51604.834000000003</v>
      </c>
      <c r="M9355" s="89">
        <v>38438.428</v>
      </c>
      <c r="N9355" s="89">
        <v>7785.4539999999997</v>
      </c>
      <c r="O9355" s="89">
        <v>6171.9139999999998</v>
      </c>
      <c r="P9355" s="89">
        <v>9657.2379999999994</v>
      </c>
      <c r="Q9355" s="89">
        <v>8192.6110000000008</v>
      </c>
      <c r="R9355" s="89">
        <v>10333.562</v>
      </c>
      <c r="S9355" s="89">
        <v>7606.3879999999999</v>
      </c>
    </row>
    <row r="9356" spans="1:19" ht="11.25" thickBot="1" x14ac:dyDescent="0.2">
      <c r="A9356" s="93"/>
    </row>
    <row r="9357" spans="1:19" ht="11.25" thickBot="1" x14ac:dyDescent="0.2">
      <c r="A9357" s="88">
        <v>3</v>
      </c>
      <c r="B9357" s="109">
        <v>4.05787037037037E-2</v>
      </c>
      <c r="C9357" s="112" t="s">
        <v>11402</v>
      </c>
      <c r="D9357" s="89">
        <v>127366.14</v>
      </c>
      <c r="E9357" s="89">
        <v>7280.2719999999999</v>
      </c>
      <c r="F9357" s="89">
        <v>99</v>
      </c>
      <c r="G9357" s="89">
        <v>2352.1329999999998</v>
      </c>
      <c r="H9357" s="89">
        <v>494262.35</v>
      </c>
      <c r="I9357" s="110" t="s">
        <v>11403</v>
      </c>
      <c r="J9357" s="89">
        <v>177535.24</v>
      </c>
      <c r="K9357" s="89">
        <v>339495.82</v>
      </c>
      <c r="L9357" s="89">
        <v>51538.671000000002</v>
      </c>
      <c r="M9357" s="89">
        <v>38479.502999999997</v>
      </c>
      <c r="N9357" s="89">
        <v>7793.4570000000003</v>
      </c>
      <c r="O9357" s="89">
        <v>6298.9520000000002</v>
      </c>
      <c r="P9357" s="89">
        <v>9153.01</v>
      </c>
      <c r="Q9357" s="89">
        <v>7960.5209999999997</v>
      </c>
      <c r="R9357" s="89">
        <v>10418.603999999999</v>
      </c>
      <c r="S9357" s="89">
        <v>7698.4219999999996</v>
      </c>
    </row>
    <row r="9358" spans="1:19" ht="11.25" thickBot="1" x14ac:dyDescent="0.2">
      <c r="A9358" s="93"/>
    </row>
    <row r="9359" spans="1:19" ht="11.25" thickBot="1" x14ac:dyDescent="0.2">
      <c r="A9359" s="113" t="s">
        <v>352</v>
      </c>
      <c r="B9359" s="93"/>
      <c r="C9359" s="112" t="s">
        <v>11404</v>
      </c>
      <c r="D9359" s="114">
        <v>126948.28</v>
      </c>
      <c r="E9359" s="114">
        <v>7297.9449999999997</v>
      </c>
      <c r="F9359" s="114">
        <v>100</v>
      </c>
      <c r="G9359" s="114">
        <v>2373.8020000000001</v>
      </c>
      <c r="H9359" s="114">
        <v>491147.47</v>
      </c>
      <c r="I9359" s="110" t="s">
        <v>11405</v>
      </c>
      <c r="J9359" s="114">
        <v>177492.88</v>
      </c>
      <c r="K9359" s="114">
        <v>338019.13</v>
      </c>
      <c r="L9359" s="114">
        <v>51530.985000000001</v>
      </c>
      <c r="M9359" s="114">
        <v>38448.446000000004</v>
      </c>
      <c r="N9359" s="114">
        <v>7751.1080000000002</v>
      </c>
      <c r="O9359" s="114">
        <v>6264.6090000000004</v>
      </c>
      <c r="P9359" s="114">
        <v>9444.8080000000009</v>
      </c>
      <c r="Q9359" s="114">
        <v>8066.2280000000001</v>
      </c>
      <c r="R9359" s="114">
        <v>10399.929</v>
      </c>
      <c r="S9359" s="114">
        <v>7704.0910000000003</v>
      </c>
    </row>
    <row r="9360" spans="1:19" ht="11.25" thickBot="1" x14ac:dyDescent="0.2">
      <c r="A9360" s="93"/>
    </row>
    <row r="9361" spans="1:19" ht="11.25" thickBot="1" x14ac:dyDescent="0.2">
      <c r="A9361" s="116" t="s">
        <v>355</v>
      </c>
      <c r="B9361" s="93"/>
      <c r="C9361" s="112" t="s">
        <v>11406</v>
      </c>
      <c r="D9361" s="114">
        <v>721.149</v>
      </c>
      <c r="E9361" s="114">
        <v>48.97</v>
      </c>
      <c r="F9361" s="114">
        <v>3.6059999999999999</v>
      </c>
      <c r="G9361" s="114">
        <v>19.86</v>
      </c>
      <c r="H9361" s="114">
        <v>3294.741</v>
      </c>
      <c r="I9361" s="110" t="s">
        <v>11407</v>
      </c>
      <c r="J9361" s="114">
        <v>342.85300000000001</v>
      </c>
      <c r="K9361" s="114">
        <v>1279.0989999999999</v>
      </c>
      <c r="L9361" s="114">
        <v>77.975999999999999</v>
      </c>
      <c r="M9361" s="114">
        <v>27.454999999999998</v>
      </c>
      <c r="N9361" s="114">
        <v>66.540000000000006</v>
      </c>
      <c r="O9361" s="114">
        <v>81.168000000000006</v>
      </c>
      <c r="P9361" s="114">
        <v>261.31599999999997</v>
      </c>
      <c r="Q9361" s="114">
        <v>117.41800000000001</v>
      </c>
      <c r="R9361" s="114">
        <v>59.277999999999999</v>
      </c>
      <c r="S9361" s="114">
        <v>100.657</v>
      </c>
    </row>
    <row r="9362" spans="1:19" ht="11.25" thickBot="1" x14ac:dyDescent="0.2">
      <c r="A9362" s="93"/>
    </row>
    <row r="9363" spans="1:19" ht="11.25" thickBot="1" x14ac:dyDescent="0.2">
      <c r="A9363" s="117" t="s">
        <v>358</v>
      </c>
      <c r="B9363" s="93"/>
      <c r="C9363" s="112" t="s">
        <v>5762</v>
      </c>
      <c r="D9363" s="114">
        <v>0.56799999999999995</v>
      </c>
      <c r="E9363" s="114">
        <v>0.67100000000000004</v>
      </c>
      <c r="F9363" s="114">
        <v>3.6059999999999999</v>
      </c>
      <c r="G9363" s="114">
        <v>0.83699999999999997</v>
      </c>
      <c r="H9363" s="114">
        <v>0.67100000000000004</v>
      </c>
      <c r="I9363" s="110" t="s">
        <v>2614</v>
      </c>
      <c r="J9363" s="114">
        <v>0.193</v>
      </c>
      <c r="K9363" s="114">
        <v>0.378</v>
      </c>
      <c r="L9363" s="114">
        <v>0.151</v>
      </c>
      <c r="M9363" s="114">
        <v>7.0999999999999994E-2</v>
      </c>
      <c r="N9363" s="114">
        <v>0.85799999999999998</v>
      </c>
      <c r="O9363" s="114">
        <v>1.296</v>
      </c>
      <c r="P9363" s="114">
        <v>2.7669999999999999</v>
      </c>
      <c r="Q9363" s="114">
        <v>1.456</v>
      </c>
      <c r="R9363" s="114">
        <v>0.56999999999999995</v>
      </c>
      <c r="S9363" s="114">
        <v>1.3069999999999999</v>
      </c>
    </row>
    <row r="9364" spans="1:19" ht="11.25" thickBot="1" x14ac:dyDescent="0.2">
      <c r="A9364" s="93"/>
    </row>
    <row r="9365" spans="1:19" ht="11.25" thickBot="1" x14ac:dyDescent="0.2">
      <c r="A9365" s="87" t="s">
        <v>345</v>
      </c>
      <c r="B9365" s="87" t="s">
        <v>346</v>
      </c>
      <c r="C9365" s="107" t="s">
        <v>52</v>
      </c>
      <c r="D9365" s="107" t="s">
        <v>53</v>
      </c>
      <c r="E9365" s="107" t="s">
        <v>54</v>
      </c>
      <c r="F9365" s="107" t="s">
        <v>55</v>
      </c>
      <c r="G9365" s="107" t="s">
        <v>56</v>
      </c>
      <c r="H9365" s="107" t="s">
        <v>57</v>
      </c>
      <c r="I9365" s="107" t="s">
        <v>58</v>
      </c>
      <c r="J9365" s="107" t="s">
        <v>59</v>
      </c>
      <c r="K9365" s="107" t="s">
        <v>60</v>
      </c>
      <c r="L9365" s="107" t="s">
        <v>61</v>
      </c>
      <c r="M9365" s="107" t="s">
        <v>62</v>
      </c>
      <c r="N9365" s="107" t="s">
        <v>63</v>
      </c>
      <c r="O9365" s="107" t="s">
        <v>64</v>
      </c>
      <c r="P9365" s="108" t="s">
        <v>65</v>
      </c>
      <c r="Q9365" s="108" t="s">
        <v>66</v>
      </c>
      <c r="R9365" s="107" t="s">
        <v>67</v>
      </c>
      <c r="S9365" s="107" t="s">
        <v>68</v>
      </c>
    </row>
    <row r="9366" spans="1:19" ht="11.25" thickBot="1" x14ac:dyDescent="0.2">
      <c r="A9366" s="88">
        <v>1</v>
      </c>
      <c r="B9366" s="109">
        <v>4.024305555555556E-2</v>
      </c>
      <c r="C9366" s="89">
        <v>7597.3850000000002</v>
      </c>
      <c r="D9366" s="89">
        <v>3047.223</v>
      </c>
      <c r="E9366" s="89">
        <v>4238.4309999999996</v>
      </c>
      <c r="F9366" s="89">
        <v>2980.2130000000002</v>
      </c>
      <c r="G9366" s="89">
        <v>193581.21</v>
      </c>
      <c r="H9366" s="89">
        <v>36238.49</v>
      </c>
      <c r="I9366" s="89">
        <v>22</v>
      </c>
      <c r="J9366" s="89">
        <v>30</v>
      </c>
      <c r="K9366" s="89">
        <v>938.02099999999996</v>
      </c>
      <c r="L9366" s="89">
        <v>1130.0309999999999</v>
      </c>
      <c r="M9366" s="89">
        <v>2777.1849999999999</v>
      </c>
      <c r="N9366" s="89">
        <v>903.02</v>
      </c>
      <c r="O9366" s="89">
        <v>315497.98</v>
      </c>
      <c r="P9366" s="112" t="s">
        <v>11408</v>
      </c>
      <c r="Q9366" s="112" t="s">
        <v>11409</v>
      </c>
      <c r="R9366" s="89">
        <v>87407.98</v>
      </c>
      <c r="S9366" s="89">
        <v>48474.328999999998</v>
      </c>
    </row>
    <row r="9367" spans="1:19" ht="11.25" thickBot="1" x14ac:dyDescent="0.2">
      <c r="A9367" s="93"/>
    </row>
    <row r="9368" spans="1:19" ht="11.25" thickBot="1" x14ac:dyDescent="0.2">
      <c r="A9368" s="88">
        <v>2</v>
      </c>
      <c r="B9368" s="109">
        <v>4.040509259259259E-2</v>
      </c>
      <c r="C9368" s="89">
        <v>7473.34</v>
      </c>
      <c r="D9368" s="89">
        <v>2973.212</v>
      </c>
      <c r="E9368" s="89">
        <v>4305.4449999999997</v>
      </c>
      <c r="F9368" s="89">
        <v>2924.2049999999999</v>
      </c>
      <c r="G9368" s="89">
        <v>193656.91</v>
      </c>
      <c r="H9368" s="89">
        <v>36727.345000000001</v>
      </c>
      <c r="I9368" s="89">
        <v>26</v>
      </c>
      <c r="J9368" s="89">
        <v>36</v>
      </c>
      <c r="K9368" s="89">
        <v>1002.024</v>
      </c>
      <c r="L9368" s="89">
        <v>1168.0329999999999</v>
      </c>
      <c r="M9368" s="89">
        <v>2823.1909999999998</v>
      </c>
      <c r="N9368" s="89">
        <v>1017.025</v>
      </c>
      <c r="O9368" s="89">
        <v>319837.40000000002</v>
      </c>
      <c r="P9368" s="112" t="s">
        <v>11410</v>
      </c>
      <c r="Q9368" s="112" t="s">
        <v>11411</v>
      </c>
      <c r="R9368" s="89">
        <v>87404.967000000004</v>
      </c>
      <c r="S9368" s="89">
        <v>48412.184000000001</v>
      </c>
    </row>
    <row r="9369" spans="1:19" ht="11.25" thickBot="1" x14ac:dyDescent="0.2">
      <c r="A9369" s="93"/>
    </row>
    <row r="9370" spans="1:19" ht="11.25" thickBot="1" x14ac:dyDescent="0.2">
      <c r="A9370" s="88">
        <v>3</v>
      </c>
      <c r="B9370" s="109">
        <v>4.05787037037037E-2</v>
      </c>
      <c r="C9370" s="89">
        <v>7584.38</v>
      </c>
      <c r="D9370" s="89">
        <v>2995.2150000000001</v>
      </c>
      <c r="E9370" s="89">
        <v>4489.4840000000004</v>
      </c>
      <c r="F9370" s="89">
        <v>2857.1959999999999</v>
      </c>
      <c r="G9370" s="89">
        <v>194021.27</v>
      </c>
      <c r="H9370" s="89">
        <v>36290.580999999998</v>
      </c>
      <c r="I9370" s="89">
        <v>30</v>
      </c>
      <c r="J9370" s="89">
        <v>34</v>
      </c>
      <c r="K9370" s="89">
        <v>902.02</v>
      </c>
      <c r="L9370" s="89">
        <v>1086.028</v>
      </c>
      <c r="M9370" s="89">
        <v>2708.1759999999999</v>
      </c>
      <c r="N9370" s="89">
        <v>964.02200000000005</v>
      </c>
      <c r="O9370" s="89">
        <v>318647.37</v>
      </c>
      <c r="P9370" s="112" t="s">
        <v>11412</v>
      </c>
      <c r="Q9370" s="112" t="s">
        <v>11413</v>
      </c>
      <c r="R9370" s="89">
        <v>87593.758000000002</v>
      </c>
      <c r="S9370" s="89">
        <v>48319.970999999998</v>
      </c>
    </row>
    <row r="9371" spans="1:19" ht="11.25" thickBot="1" x14ac:dyDescent="0.2">
      <c r="A9371" s="93"/>
    </row>
    <row r="9372" spans="1:19" ht="11.25" thickBot="1" x14ac:dyDescent="0.2">
      <c r="A9372" s="113" t="s">
        <v>352</v>
      </c>
      <c r="B9372" s="93"/>
      <c r="C9372" s="114">
        <v>7551.7020000000002</v>
      </c>
      <c r="D9372" s="114">
        <v>3005.2170000000001</v>
      </c>
      <c r="E9372" s="114">
        <v>4344.4530000000004</v>
      </c>
      <c r="F9372" s="114">
        <v>2920.538</v>
      </c>
      <c r="G9372" s="114">
        <v>193753.13</v>
      </c>
      <c r="H9372" s="114">
        <v>36418.805</v>
      </c>
      <c r="I9372" s="114">
        <v>26</v>
      </c>
      <c r="J9372" s="114">
        <v>33.332999999999998</v>
      </c>
      <c r="K9372" s="114">
        <v>947.35500000000002</v>
      </c>
      <c r="L9372" s="114">
        <v>1128.0309999999999</v>
      </c>
      <c r="M9372" s="114">
        <v>2769.5169999999998</v>
      </c>
      <c r="N9372" s="114">
        <v>961.35599999999999</v>
      </c>
      <c r="O9372" s="114">
        <v>317994.25</v>
      </c>
      <c r="P9372" s="112" t="s">
        <v>11414</v>
      </c>
      <c r="Q9372" s="112" t="s">
        <v>11415</v>
      </c>
      <c r="R9372" s="114">
        <v>87468.902000000002</v>
      </c>
      <c r="S9372" s="114">
        <v>48402.161</v>
      </c>
    </row>
    <row r="9373" spans="1:19" ht="11.25" thickBot="1" x14ac:dyDescent="0.2">
      <c r="A9373" s="93"/>
    </row>
    <row r="9374" spans="1:19" ht="11.25" thickBot="1" x14ac:dyDescent="0.2">
      <c r="A9374" s="116" t="s">
        <v>355</v>
      </c>
      <c r="B9374" s="93"/>
      <c r="C9374" s="114">
        <v>68.174000000000007</v>
      </c>
      <c r="D9374" s="114">
        <v>38.005000000000003</v>
      </c>
      <c r="E9374" s="114">
        <v>129.99299999999999</v>
      </c>
      <c r="F9374" s="114">
        <v>61.591000000000001</v>
      </c>
      <c r="G9374" s="114">
        <v>235.28399999999999</v>
      </c>
      <c r="H9374" s="114">
        <v>268.47000000000003</v>
      </c>
      <c r="I9374" s="114">
        <v>4</v>
      </c>
      <c r="J9374" s="114">
        <v>3.0550000000000002</v>
      </c>
      <c r="K9374" s="114">
        <v>50.651000000000003</v>
      </c>
      <c r="L9374" s="114">
        <v>41.039000000000001</v>
      </c>
      <c r="M9374" s="114">
        <v>57.89</v>
      </c>
      <c r="N9374" s="114">
        <v>57.048999999999999</v>
      </c>
      <c r="O9374" s="114">
        <v>2242.223</v>
      </c>
      <c r="P9374" s="112" t="s">
        <v>11416</v>
      </c>
      <c r="Q9374" s="112" t="s">
        <v>11417</v>
      </c>
      <c r="R9374" s="114">
        <v>108.139</v>
      </c>
      <c r="S9374" s="114">
        <v>77.665999999999997</v>
      </c>
    </row>
    <row r="9375" spans="1:19" ht="11.25" thickBot="1" x14ac:dyDescent="0.2">
      <c r="A9375" s="93"/>
    </row>
    <row r="9376" spans="1:19" ht="11.25" thickBot="1" x14ac:dyDescent="0.2">
      <c r="A9376" s="117" t="s">
        <v>358</v>
      </c>
      <c r="B9376" s="93"/>
      <c r="C9376" s="114">
        <v>0.90300000000000002</v>
      </c>
      <c r="D9376" s="114">
        <v>1.2649999999999999</v>
      </c>
      <c r="E9376" s="114">
        <v>2.992</v>
      </c>
      <c r="F9376" s="114">
        <v>2.109</v>
      </c>
      <c r="G9376" s="114">
        <v>0.121</v>
      </c>
      <c r="H9376" s="114">
        <v>0.73699999999999999</v>
      </c>
      <c r="I9376" s="114">
        <v>15.385</v>
      </c>
      <c r="J9376" s="114">
        <v>9.1649999999999991</v>
      </c>
      <c r="K9376" s="114">
        <v>5.3470000000000004</v>
      </c>
      <c r="L9376" s="114">
        <v>3.6379999999999999</v>
      </c>
      <c r="M9376" s="114">
        <v>2.09</v>
      </c>
      <c r="N9376" s="114">
        <v>5.9340000000000002</v>
      </c>
      <c r="O9376" s="114">
        <v>0.70499999999999996</v>
      </c>
      <c r="P9376" s="112" t="s">
        <v>5772</v>
      </c>
      <c r="Q9376" s="112" t="s">
        <v>5773</v>
      </c>
      <c r="R9376" s="114">
        <v>0.124</v>
      </c>
      <c r="S9376" s="114">
        <v>0.16</v>
      </c>
    </row>
    <row r="9377" spans="1:19" ht="10.5" x14ac:dyDescent="0.15">
      <c r="A9377" s="93"/>
    </row>
    <row r="9378" spans="1:19" x14ac:dyDescent="0.15">
      <c r="A9378" s="106"/>
      <c r="B9378" s="69" t="s">
        <v>5774</v>
      </c>
    </row>
    <row r="9379" spans="1:19" ht="9.75" thickBot="1" x14ac:dyDescent="0.2">
      <c r="A9379" s="64" t="s">
        <v>6926</v>
      </c>
    </row>
    <row r="9380" spans="1:19" ht="11.25" thickBot="1" x14ac:dyDescent="0.2">
      <c r="A9380" s="87" t="s">
        <v>345</v>
      </c>
      <c r="B9380" s="87" t="s">
        <v>346</v>
      </c>
      <c r="C9380" s="107" t="s">
        <v>1</v>
      </c>
      <c r="D9380" s="107" t="s">
        <v>2</v>
      </c>
      <c r="E9380" s="107" t="s">
        <v>3</v>
      </c>
      <c r="F9380" s="107" t="s">
        <v>4</v>
      </c>
      <c r="G9380" s="107" t="s">
        <v>5</v>
      </c>
      <c r="H9380" s="107" t="s">
        <v>6</v>
      </c>
      <c r="I9380" s="108" t="s">
        <v>7</v>
      </c>
      <c r="J9380" s="108" t="s">
        <v>8</v>
      </c>
      <c r="K9380" s="107" t="s">
        <v>9</v>
      </c>
      <c r="L9380" s="107" t="s">
        <v>10</v>
      </c>
      <c r="M9380" s="107" t="s">
        <v>11</v>
      </c>
      <c r="N9380" s="107" t="s">
        <v>12</v>
      </c>
      <c r="O9380" s="107" t="s">
        <v>13</v>
      </c>
      <c r="P9380" s="107" t="s">
        <v>14</v>
      </c>
      <c r="Q9380" s="107" t="s">
        <v>15</v>
      </c>
      <c r="R9380" s="107" t="s">
        <v>16</v>
      </c>
      <c r="S9380" s="107" t="s">
        <v>17</v>
      </c>
    </row>
    <row r="9381" spans="1:19" ht="11.25" thickBot="1" x14ac:dyDescent="0.2">
      <c r="A9381" s="88">
        <v>1</v>
      </c>
      <c r="B9381" s="109">
        <v>4.5694444444444447E-2</v>
      </c>
      <c r="C9381" s="110" t="s">
        <v>11418</v>
      </c>
      <c r="D9381" s="110" t="s">
        <v>11419</v>
      </c>
      <c r="E9381" s="110" t="s">
        <v>11420</v>
      </c>
      <c r="F9381" s="110" t="s">
        <v>11421</v>
      </c>
      <c r="G9381" s="110" t="s">
        <v>11422</v>
      </c>
      <c r="H9381" s="110" t="s">
        <v>11423</v>
      </c>
      <c r="I9381" s="119">
        <v>80149.88</v>
      </c>
      <c r="J9381" s="112" t="s">
        <v>11424</v>
      </c>
      <c r="K9381" s="110" t="s">
        <v>11425</v>
      </c>
      <c r="L9381" s="89">
        <v>330068.13</v>
      </c>
      <c r="M9381" s="89">
        <v>99253.87</v>
      </c>
      <c r="N9381" s="110" t="s">
        <v>11426</v>
      </c>
      <c r="O9381" s="110" t="s">
        <v>11427</v>
      </c>
      <c r="P9381" s="89">
        <v>112988.57</v>
      </c>
      <c r="Q9381" s="89">
        <v>133402.75</v>
      </c>
      <c r="R9381" s="110" t="s">
        <v>11428</v>
      </c>
      <c r="S9381" s="110" t="s">
        <v>11429</v>
      </c>
    </row>
    <row r="9382" spans="1:19" ht="11.25" thickBot="1" x14ac:dyDescent="0.2">
      <c r="A9382" s="93"/>
    </row>
    <row r="9383" spans="1:19" ht="11.25" thickBot="1" x14ac:dyDescent="0.2">
      <c r="A9383" s="88">
        <v>2</v>
      </c>
      <c r="B9383" s="109">
        <v>4.5856481481481477E-2</v>
      </c>
      <c r="C9383" s="110" t="s">
        <v>11430</v>
      </c>
      <c r="D9383" s="110" t="s">
        <v>11431</v>
      </c>
      <c r="E9383" s="110" t="s">
        <v>11432</v>
      </c>
      <c r="F9383" s="110" t="s">
        <v>11433</v>
      </c>
      <c r="G9383" s="110" t="s">
        <v>11434</v>
      </c>
      <c r="H9383" s="110" t="s">
        <v>11435</v>
      </c>
      <c r="I9383" s="119">
        <v>80759.225999999995</v>
      </c>
      <c r="J9383" s="112" t="s">
        <v>11436</v>
      </c>
      <c r="K9383" s="110" t="s">
        <v>11437</v>
      </c>
      <c r="L9383" s="89">
        <v>333485.92</v>
      </c>
      <c r="M9383" s="89">
        <v>98812.781000000003</v>
      </c>
      <c r="N9383" s="110" t="s">
        <v>11438</v>
      </c>
      <c r="O9383" s="110" t="s">
        <v>11439</v>
      </c>
      <c r="P9383" s="89">
        <v>113483.24</v>
      </c>
      <c r="Q9383" s="89">
        <v>133728.82999999999</v>
      </c>
      <c r="R9383" s="110" t="s">
        <v>11440</v>
      </c>
      <c r="S9383" s="110" t="s">
        <v>11441</v>
      </c>
    </row>
    <row r="9384" spans="1:19" ht="11.25" thickBot="1" x14ac:dyDescent="0.2">
      <c r="A9384" s="93"/>
    </row>
    <row r="9385" spans="1:19" ht="11.25" thickBot="1" x14ac:dyDescent="0.2">
      <c r="A9385" s="88">
        <v>3</v>
      </c>
      <c r="B9385" s="109">
        <v>4.6030092592592588E-2</v>
      </c>
      <c r="C9385" s="110" t="s">
        <v>11442</v>
      </c>
      <c r="D9385" s="110" t="s">
        <v>11443</v>
      </c>
      <c r="E9385" s="110" t="s">
        <v>11444</v>
      </c>
      <c r="F9385" s="110" t="s">
        <v>11445</v>
      </c>
      <c r="G9385" s="110" t="s">
        <v>11446</v>
      </c>
      <c r="H9385" s="110" t="s">
        <v>11447</v>
      </c>
      <c r="I9385" s="119">
        <v>81004.175000000003</v>
      </c>
      <c r="J9385" s="112" t="s">
        <v>11448</v>
      </c>
      <c r="K9385" s="110" t="s">
        <v>11449</v>
      </c>
      <c r="L9385" s="89">
        <v>331636.75</v>
      </c>
      <c r="M9385" s="89">
        <v>101050.48</v>
      </c>
      <c r="N9385" s="110" t="s">
        <v>11450</v>
      </c>
      <c r="O9385" s="110" t="s">
        <v>11451</v>
      </c>
      <c r="P9385" s="89">
        <v>113613.95</v>
      </c>
      <c r="Q9385" s="89">
        <v>133967.35</v>
      </c>
      <c r="R9385" s="110" t="s">
        <v>11452</v>
      </c>
      <c r="S9385" s="110" t="s">
        <v>11453</v>
      </c>
    </row>
    <row r="9386" spans="1:19" ht="11.25" thickBot="1" x14ac:dyDescent="0.2">
      <c r="A9386" s="93"/>
    </row>
    <row r="9387" spans="1:19" ht="11.25" thickBot="1" x14ac:dyDescent="0.2">
      <c r="A9387" s="113" t="s">
        <v>352</v>
      </c>
      <c r="B9387" s="93"/>
      <c r="C9387" s="110" t="s">
        <v>11454</v>
      </c>
      <c r="D9387" s="110" t="s">
        <v>11455</v>
      </c>
      <c r="E9387" s="110" t="s">
        <v>11456</v>
      </c>
      <c r="F9387" s="110" t="s">
        <v>11457</v>
      </c>
      <c r="G9387" s="110" t="s">
        <v>11458</v>
      </c>
      <c r="H9387" s="110" t="s">
        <v>11459</v>
      </c>
      <c r="I9387" s="118">
        <v>80637.759999999995</v>
      </c>
      <c r="J9387" s="112" t="s">
        <v>11460</v>
      </c>
      <c r="K9387" s="110" t="s">
        <v>11461</v>
      </c>
      <c r="L9387" s="114">
        <v>331730.26</v>
      </c>
      <c r="M9387" s="114">
        <v>99705.709000000003</v>
      </c>
      <c r="N9387" s="110" t="s">
        <v>11462</v>
      </c>
      <c r="O9387" s="110" t="s">
        <v>11463</v>
      </c>
      <c r="P9387" s="114">
        <v>113361.92</v>
      </c>
      <c r="Q9387" s="114">
        <v>133699.64000000001</v>
      </c>
      <c r="R9387" s="110" t="s">
        <v>11464</v>
      </c>
      <c r="S9387" s="110" t="s">
        <v>11465</v>
      </c>
    </row>
    <row r="9388" spans="1:19" ht="11.25" thickBot="1" x14ac:dyDescent="0.2">
      <c r="A9388" s="93"/>
    </row>
    <row r="9389" spans="1:19" ht="11.25" thickBot="1" x14ac:dyDescent="0.2">
      <c r="A9389" s="116" t="s">
        <v>355</v>
      </c>
      <c r="B9389" s="93"/>
      <c r="C9389" s="110" t="s">
        <v>11466</v>
      </c>
      <c r="D9389" s="110" t="s">
        <v>11467</v>
      </c>
      <c r="E9389" s="110" t="s">
        <v>11468</v>
      </c>
      <c r="F9389" s="110" t="s">
        <v>11469</v>
      </c>
      <c r="G9389" s="110" t="s">
        <v>11470</v>
      </c>
      <c r="H9389" s="110" t="s">
        <v>11471</v>
      </c>
      <c r="I9389" s="118">
        <v>439.90899999999999</v>
      </c>
      <c r="J9389" s="112" t="s">
        <v>11472</v>
      </c>
      <c r="K9389" s="110" t="s">
        <v>11473</v>
      </c>
      <c r="L9389" s="114">
        <v>1710.8109999999999</v>
      </c>
      <c r="M9389" s="114">
        <v>1185.3009999999999</v>
      </c>
      <c r="N9389" s="110" t="s">
        <v>11474</v>
      </c>
      <c r="O9389" s="110" t="s">
        <v>11475</v>
      </c>
      <c r="P9389" s="114">
        <v>329.87400000000002</v>
      </c>
      <c r="Q9389" s="114">
        <v>283.43200000000002</v>
      </c>
      <c r="R9389" s="110" t="s">
        <v>11476</v>
      </c>
      <c r="S9389" s="110" t="s">
        <v>11477</v>
      </c>
    </row>
    <row r="9390" spans="1:19" ht="11.25" thickBot="1" x14ac:dyDescent="0.2">
      <c r="A9390" s="93"/>
    </row>
    <row r="9391" spans="1:19" ht="11.25" thickBot="1" x14ac:dyDescent="0.2">
      <c r="A9391" s="117" t="s">
        <v>358</v>
      </c>
      <c r="B9391" s="93"/>
      <c r="C9391" s="110" t="s">
        <v>6438</v>
      </c>
      <c r="D9391" s="110" t="s">
        <v>665</v>
      </c>
      <c r="E9391" s="110" t="s">
        <v>1683</v>
      </c>
      <c r="F9391" s="110" t="s">
        <v>5854</v>
      </c>
      <c r="G9391" s="110" t="s">
        <v>3036</v>
      </c>
      <c r="H9391" s="110" t="s">
        <v>6717</v>
      </c>
      <c r="I9391" s="118">
        <v>0.54600000000000004</v>
      </c>
      <c r="J9391" s="112" t="s">
        <v>2629</v>
      </c>
      <c r="K9391" s="110" t="s">
        <v>11478</v>
      </c>
      <c r="L9391" s="114">
        <v>0.51600000000000001</v>
      </c>
      <c r="M9391" s="114">
        <v>1.1890000000000001</v>
      </c>
      <c r="N9391" s="110" t="s">
        <v>1396</v>
      </c>
      <c r="O9391" s="110" t="s">
        <v>11479</v>
      </c>
      <c r="P9391" s="114">
        <v>0.29099999999999998</v>
      </c>
      <c r="Q9391" s="114">
        <v>0.21199999999999999</v>
      </c>
      <c r="R9391" s="110" t="s">
        <v>11480</v>
      </c>
      <c r="S9391" s="110" t="s">
        <v>11481</v>
      </c>
    </row>
    <row r="9392" spans="1:19" ht="11.25" thickBot="1" x14ac:dyDescent="0.2">
      <c r="A9392" s="93"/>
    </row>
    <row r="9393" spans="1:19" ht="11.25" thickBot="1" x14ac:dyDescent="0.2">
      <c r="A9393" s="87" t="s">
        <v>345</v>
      </c>
      <c r="B9393" s="87" t="s">
        <v>346</v>
      </c>
      <c r="C9393" s="107" t="s">
        <v>18</v>
      </c>
      <c r="D9393" s="108" t="s">
        <v>19</v>
      </c>
      <c r="E9393" s="108" t="s">
        <v>20</v>
      </c>
      <c r="F9393" s="107" t="s">
        <v>21</v>
      </c>
      <c r="G9393" s="107" t="s">
        <v>22</v>
      </c>
      <c r="H9393" s="107" t="s">
        <v>23</v>
      </c>
      <c r="I9393" s="107" t="s">
        <v>24</v>
      </c>
      <c r="J9393" s="108" t="s">
        <v>25</v>
      </c>
      <c r="K9393" s="108" t="s">
        <v>26</v>
      </c>
      <c r="L9393" s="107" t="s">
        <v>27</v>
      </c>
      <c r="M9393" s="107" t="s">
        <v>28</v>
      </c>
      <c r="N9393" s="107" t="s">
        <v>29</v>
      </c>
      <c r="O9393" s="107" t="s">
        <v>30</v>
      </c>
      <c r="P9393" s="107" t="s">
        <v>31</v>
      </c>
      <c r="Q9393" s="107" t="s">
        <v>32</v>
      </c>
      <c r="R9393" s="107" t="s">
        <v>33</v>
      </c>
      <c r="S9393" s="108" t="s">
        <v>34</v>
      </c>
    </row>
    <row r="9394" spans="1:19" ht="11.25" thickBot="1" x14ac:dyDescent="0.2">
      <c r="A9394" s="88">
        <v>1</v>
      </c>
      <c r="B9394" s="109">
        <v>4.5694444444444447E-2</v>
      </c>
      <c r="C9394" s="89">
        <v>940490.97</v>
      </c>
      <c r="D9394" s="119">
        <v>69150.573000000004</v>
      </c>
      <c r="E9394" s="119">
        <v>1466484</v>
      </c>
      <c r="F9394" s="89">
        <v>661.01</v>
      </c>
      <c r="G9394" s="89">
        <v>65</v>
      </c>
      <c r="H9394" s="89">
        <v>184020.15</v>
      </c>
      <c r="I9394" s="110" t="s">
        <v>11482</v>
      </c>
      <c r="J9394" s="119">
        <v>648582.06999999995</v>
      </c>
      <c r="K9394" s="112" t="s">
        <v>11483</v>
      </c>
      <c r="L9394" s="110" t="s">
        <v>11484</v>
      </c>
      <c r="M9394" s="89">
        <v>98212.953999999998</v>
      </c>
      <c r="N9394" s="89">
        <v>46</v>
      </c>
      <c r="O9394" s="89">
        <v>724.01300000000003</v>
      </c>
      <c r="P9394" s="89">
        <v>1501.0540000000001</v>
      </c>
      <c r="Q9394" s="89">
        <v>205221.83</v>
      </c>
      <c r="R9394" s="89">
        <v>15724.932000000001</v>
      </c>
      <c r="S9394" s="119">
        <v>1097470.8</v>
      </c>
    </row>
    <row r="9395" spans="1:19" ht="11.25" thickBot="1" x14ac:dyDescent="0.2">
      <c r="A9395" s="93"/>
    </row>
    <row r="9396" spans="1:19" ht="11.25" thickBot="1" x14ac:dyDescent="0.2">
      <c r="A9396" s="88">
        <v>2</v>
      </c>
      <c r="B9396" s="109">
        <v>4.5856481481481477E-2</v>
      </c>
      <c r="C9396" s="89">
        <v>942013.49</v>
      </c>
      <c r="D9396" s="119">
        <v>69383.345000000001</v>
      </c>
      <c r="E9396" s="119">
        <v>1475378.2</v>
      </c>
      <c r="F9396" s="89">
        <v>678.01099999999997</v>
      </c>
      <c r="G9396" s="89">
        <v>62</v>
      </c>
      <c r="H9396" s="89">
        <v>184013.09</v>
      </c>
      <c r="I9396" s="110" t="s">
        <v>11485</v>
      </c>
      <c r="J9396" s="119">
        <v>651956.99</v>
      </c>
      <c r="K9396" s="112" t="s">
        <v>11486</v>
      </c>
      <c r="L9396" s="110" t="s">
        <v>11487</v>
      </c>
      <c r="M9396" s="89">
        <v>97995.936000000002</v>
      </c>
      <c r="N9396" s="89">
        <v>62</v>
      </c>
      <c r="O9396" s="89">
        <v>722.01300000000003</v>
      </c>
      <c r="P9396" s="89">
        <v>1573.059</v>
      </c>
      <c r="Q9396" s="89">
        <v>205744.95</v>
      </c>
      <c r="R9396" s="89">
        <v>15320.630999999999</v>
      </c>
      <c r="S9396" s="119">
        <v>1115327.6000000001</v>
      </c>
    </row>
    <row r="9397" spans="1:19" ht="11.25" thickBot="1" x14ac:dyDescent="0.2">
      <c r="A9397" s="93"/>
    </row>
    <row r="9398" spans="1:19" ht="11.25" thickBot="1" x14ac:dyDescent="0.2">
      <c r="A9398" s="88">
        <v>3</v>
      </c>
      <c r="B9398" s="109">
        <v>4.6030092592592588E-2</v>
      </c>
      <c r="C9398" s="89">
        <v>942892.97</v>
      </c>
      <c r="D9398" s="119">
        <v>70092.714000000007</v>
      </c>
      <c r="E9398" s="119">
        <v>1469767.7</v>
      </c>
      <c r="F9398" s="89">
        <v>680.01099999999997</v>
      </c>
      <c r="G9398" s="89">
        <v>79</v>
      </c>
      <c r="H9398" s="89">
        <v>184578.05</v>
      </c>
      <c r="I9398" s="110" t="s">
        <v>11488</v>
      </c>
      <c r="J9398" s="119">
        <v>657066.81999999995</v>
      </c>
      <c r="K9398" s="112" t="s">
        <v>11489</v>
      </c>
      <c r="L9398" s="110" t="s">
        <v>11490</v>
      </c>
      <c r="M9398" s="89">
        <v>98521.406000000003</v>
      </c>
      <c r="N9398" s="89">
        <v>70</v>
      </c>
      <c r="O9398" s="89">
        <v>766.01400000000001</v>
      </c>
      <c r="P9398" s="89">
        <v>1535.057</v>
      </c>
      <c r="Q9398" s="89">
        <v>202786.15</v>
      </c>
      <c r="R9398" s="89">
        <v>15464.737999999999</v>
      </c>
      <c r="S9398" s="119">
        <v>1124263.2</v>
      </c>
    </row>
    <row r="9399" spans="1:19" ht="11.25" thickBot="1" x14ac:dyDescent="0.2">
      <c r="A9399" s="93"/>
    </row>
    <row r="9400" spans="1:19" ht="11.25" thickBot="1" x14ac:dyDescent="0.2">
      <c r="A9400" s="113" t="s">
        <v>352</v>
      </c>
      <c r="B9400" s="93"/>
      <c r="C9400" s="114">
        <v>941799.14</v>
      </c>
      <c r="D9400" s="118">
        <v>69542.210999999996</v>
      </c>
      <c r="E9400" s="118">
        <v>1470543.3</v>
      </c>
      <c r="F9400" s="114">
        <v>673.01099999999997</v>
      </c>
      <c r="G9400" s="114">
        <v>68.667000000000002</v>
      </c>
      <c r="H9400" s="114">
        <v>184203.76</v>
      </c>
      <c r="I9400" s="110" t="s">
        <v>11491</v>
      </c>
      <c r="J9400" s="118">
        <v>652535.29</v>
      </c>
      <c r="K9400" s="112" t="s">
        <v>11492</v>
      </c>
      <c r="L9400" s="110" t="s">
        <v>11493</v>
      </c>
      <c r="M9400" s="114">
        <v>98243.432000000001</v>
      </c>
      <c r="N9400" s="114">
        <v>59.332999999999998</v>
      </c>
      <c r="O9400" s="114">
        <v>737.346</v>
      </c>
      <c r="P9400" s="114">
        <v>1536.39</v>
      </c>
      <c r="Q9400" s="114">
        <v>204584.31</v>
      </c>
      <c r="R9400" s="114">
        <v>15503.433999999999</v>
      </c>
      <c r="S9400" s="118">
        <v>1112353.8999999999</v>
      </c>
    </row>
    <row r="9401" spans="1:19" ht="11.25" thickBot="1" x14ac:dyDescent="0.2">
      <c r="A9401" s="93"/>
    </row>
    <row r="9402" spans="1:19" ht="11.25" thickBot="1" x14ac:dyDescent="0.2">
      <c r="A9402" s="116" t="s">
        <v>355</v>
      </c>
      <c r="B9402" s="93"/>
      <c r="C9402" s="114">
        <v>1215.2619999999999</v>
      </c>
      <c r="D9402" s="118">
        <v>490.75</v>
      </c>
      <c r="E9402" s="118">
        <v>4497.5479999999998</v>
      </c>
      <c r="F9402" s="114">
        <v>10.441000000000001</v>
      </c>
      <c r="G9402" s="114">
        <v>9.0739999999999998</v>
      </c>
      <c r="H9402" s="114">
        <v>324.16300000000001</v>
      </c>
      <c r="I9402" s="110" t="s">
        <v>11494</v>
      </c>
      <c r="J9402" s="118">
        <v>4271.8370000000004</v>
      </c>
      <c r="K9402" s="112" t="s">
        <v>11495</v>
      </c>
      <c r="L9402" s="110" t="s">
        <v>11496</v>
      </c>
      <c r="M9402" s="114">
        <v>264.05700000000002</v>
      </c>
      <c r="N9402" s="114">
        <v>12.22</v>
      </c>
      <c r="O9402" s="114">
        <v>24.847000000000001</v>
      </c>
      <c r="P9402" s="114">
        <v>36.021000000000001</v>
      </c>
      <c r="Q9402" s="114">
        <v>1579.0640000000001</v>
      </c>
      <c r="R9402" s="114">
        <v>204.90899999999999</v>
      </c>
      <c r="S9402" s="118">
        <v>13641.525</v>
      </c>
    </row>
    <row r="9403" spans="1:19" ht="11.25" thickBot="1" x14ac:dyDescent="0.2">
      <c r="A9403" s="93"/>
    </row>
    <row r="9404" spans="1:19" ht="11.25" thickBot="1" x14ac:dyDescent="0.2">
      <c r="A9404" s="117" t="s">
        <v>358</v>
      </c>
      <c r="B9404" s="93"/>
      <c r="C9404" s="114">
        <v>0.129</v>
      </c>
      <c r="D9404" s="118">
        <v>0.70599999999999996</v>
      </c>
      <c r="E9404" s="118">
        <v>0.30599999999999999</v>
      </c>
      <c r="F9404" s="114">
        <v>1.5509999999999999</v>
      </c>
      <c r="G9404" s="114">
        <v>13.214</v>
      </c>
      <c r="H9404" s="114">
        <v>0.17599999999999999</v>
      </c>
      <c r="I9404" s="110" t="s">
        <v>967</v>
      </c>
      <c r="J9404" s="118">
        <v>0.65500000000000003</v>
      </c>
      <c r="K9404" s="112" t="s">
        <v>5853</v>
      </c>
      <c r="L9404" s="110" t="s">
        <v>11497</v>
      </c>
      <c r="M9404" s="114">
        <v>0.26900000000000002</v>
      </c>
      <c r="N9404" s="114">
        <v>20.596</v>
      </c>
      <c r="O9404" s="114">
        <v>3.37</v>
      </c>
      <c r="P9404" s="114">
        <v>2.3450000000000002</v>
      </c>
      <c r="Q9404" s="114">
        <v>0.77200000000000002</v>
      </c>
      <c r="R9404" s="114">
        <v>1.3220000000000001</v>
      </c>
      <c r="S9404" s="118">
        <v>1.226</v>
      </c>
    </row>
    <row r="9405" spans="1:19" ht="11.25" thickBot="1" x14ac:dyDescent="0.2">
      <c r="A9405" s="93"/>
    </row>
    <row r="9406" spans="1:19" ht="11.25" thickBot="1" x14ac:dyDescent="0.2">
      <c r="A9406" s="87" t="s">
        <v>345</v>
      </c>
      <c r="B9406" s="87" t="s">
        <v>346</v>
      </c>
      <c r="C9406" s="108" t="s">
        <v>35</v>
      </c>
      <c r="D9406" s="107" t="s">
        <v>36</v>
      </c>
      <c r="E9406" s="107" t="s">
        <v>37</v>
      </c>
      <c r="F9406" s="107" t="s">
        <v>38</v>
      </c>
      <c r="G9406" s="107" t="s">
        <v>39</v>
      </c>
      <c r="H9406" s="107" t="s">
        <v>40</v>
      </c>
      <c r="I9406" s="107" t="s">
        <v>41</v>
      </c>
      <c r="J9406" s="107" t="s">
        <v>42</v>
      </c>
      <c r="K9406" s="107" t="s">
        <v>43</v>
      </c>
      <c r="L9406" s="107" t="s">
        <v>44</v>
      </c>
      <c r="M9406" s="107" t="s">
        <v>45</v>
      </c>
      <c r="N9406" s="107" t="s">
        <v>46</v>
      </c>
      <c r="O9406" s="107" t="s">
        <v>47</v>
      </c>
      <c r="P9406" s="107" t="s">
        <v>48</v>
      </c>
      <c r="Q9406" s="107" t="s">
        <v>49</v>
      </c>
      <c r="R9406" s="107" t="s">
        <v>50</v>
      </c>
      <c r="S9406" s="107" t="s">
        <v>51</v>
      </c>
    </row>
    <row r="9407" spans="1:19" ht="11.25" thickBot="1" x14ac:dyDescent="0.2">
      <c r="A9407" s="88">
        <v>1</v>
      </c>
      <c r="B9407" s="109">
        <v>4.5694444444444447E-2</v>
      </c>
      <c r="C9407" s="112" t="s">
        <v>11498</v>
      </c>
      <c r="D9407" s="110" t="s">
        <v>11499</v>
      </c>
      <c r="E9407" s="89">
        <v>54162.313999999998</v>
      </c>
      <c r="F9407" s="89">
        <v>1129.0309999999999</v>
      </c>
      <c r="G9407" s="89">
        <v>6723.085</v>
      </c>
      <c r="H9407" s="110" t="s">
        <v>11500</v>
      </c>
      <c r="I9407" s="110" t="s">
        <v>11501</v>
      </c>
      <c r="J9407" s="89">
        <v>819562.42</v>
      </c>
      <c r="K9407" s="89">
        <v>992256.1</v>
      </c>
      <c r="L9407" s="89">
        <v>160187.48000000001</v>
      </c>
      <c r="M9407" s="89">
        <v>116435.47</v>
      </c>
      <c r="N9407" s="89">
        <v>20904.483</v>
      </c>
      <c r="O9407" s="89">
        <v>19562.18</v>
      </c>
      <c r="P9407" s="89">
        <v>27705.41</v>
      </c>
      <c r="Q9407" s="89">
        <v>21179.760999999999</v>
      </c>
      <c r="R9407" s="89">
        <v>26337.637999999999</v>
      </c>
      <c r="S9407" s="89">
        <v>20558.137999999999</v>
      </c>
    </row>
    <row r="9408" spans="1:19" ht="11.25" thickBot="1" x14ac:dyDescent="0.2">
      <c r="A9408" s="93"/>
    </row>
    <row r="9409" spans="1:19" ht="11.25" thickBot="1" x14ac:dyDescent="0.2">
      <c r="A9409" s="88">
        <v>2</v>
      </c>
      <c r="B9409" s="109">
        <v>4.5856481481481477E-2</v>
      </c>
      <c r="C9409" s="112" t="s">
        <v>11502</v>
      </c>
      <c r="D9409" s="110" t="s">
        <v>11503</v>
      </c>
      <c r="E9409" s="89">
        <v>54577.394999999997</v>
      </c>
      <c r="F9409" s="89">
        <v>1145.0319999999999</v>
      </c>
      <c r="G9409" s="89">
        <v>6609.0479999999998</v>
      </c>
      <c r="H9409" s="110" t="s">
        <v>11504</v>
      </c>
      <c r="I9409" s="110" t="s">
        <v>11505</v>
      </c>
      <c r="J9409" s="89">
        <v>820267.36</v>
      </c>
      <c r="K9409" s="89">
        <v>985702.74</v>
      </c>
      <c r="L9409" s="89">
        <v>158804.96</v>
      </c>
      <c r="M9409" s="89">
        <v>116843.74</v>
      </c>
      <c r="N9409" s="89">
        <v>20817.396000000001</v>
      </c>
      <c r="O9409" s="89">
        <v>19028.686000000002</v>
      </c>
      <c r="P9409" s="89">
        <v>27988.788</v>
      </c>
      <c r="Q9409" s="89">
        <v>21455.042000000001</v>
      </c>
      <c r="R9409" s="89">
        <v>26628.006000000001</v>
      </c>
      <c r="S9409" s="89">
        <v>20498.079000000002</v>
      </c>
    </row>
    <row r="9410" spans="1:19" ht="11.25" thickBot="1" x14ac:dyDescent="0.2">
      <c r="A9410" s="93"/>
    </row>
    <row r="9411" spans="1:19" ht="11.25" thickBot="1" x14ac:dyDescent="0.2">
      <c r="A9411" s="88">
        <v>3</v>
      </c>
      <c r="B9411" s="109">
        <v>4.6030092592592588E-2</v>
      </c>
      <c r="C9411" s="112" t="s">
        <v>11506</v>
      </c>
      <c r="D9411" s="110" t="s">
        <v>11507</v>
      </c>
      <c r="E9411" s="89">
        <v>54775.915000000001</v>
      </c>
      <c r="F9411" s="89">
        <v>1141.0309999999999</v>
      </c>
      <c r="G9411" s="89">
        <v>6686.0730000000003</v>
      </c>
      <c r="H9411" s="110" t="s">
        <v>11508</v>
      </c>
      <c r="I9411" s="110" t="s">
        <v>11509</v>
      </c>
      <c r="J9411" s="89">
        <v>818812.79</v>
      </c>
      <c r="K9411" s="89">
        <v>996325.58</v>
      </c>
      <c r="L9411" s="89">
        <v>160455.53</v>
      </c>
      <c r="M9411" s="89">
        <v>117063.97</v>
      </c>
      <c r="N9411" s="89">
        <v>20846.424999999999</v>
      </c>
      <c r="O9411" s="89">
        <v>18910.579000000002</v>
      </c>
      <c r="P9411" s="89">
        <v>27651.338</v>
      </c>
      <c r="Q9411" s="89">
        <v>21253.835999999999</v>
      </c>
      <c r="R9411" s="89">
        <v>26649.032999999999</v>
      </c>
      <c r="S9411" s="89">
        <v>20663.241999999998</v>
      </c>
    </row>
    <row r="9412" spans="1:19" ht="11.25" thickBot="1" x14ac:dyDescent="0.2">
      <c r="A9412" s="93"/>
    </row>
    <row r="9413" spans="1:19" ht="11.25" thickBot="1" x14ac:dyDescent="0.2">
      <c r="A9413" s="113" t="s">
        <v>352</v>
      </c>
      <c r="B9413" s="93"/>
      <c r="C9413" s="112" t="s">
        <v>11510</v>
      </c>
      <c r="D9413" s="110" t="s">
        <v>11511</v>
      </c>
      <c r="E9413" s="114">
        <v>54505.207999999999</v>
      </c>
      <c r="F9413" s="114">
        <v>1138.364</v>
      </c>
      <c r="G9413" s="114">
        <v>6672.7349999999997</v>
      </c>
      <c r="H9413" s="110" t="s">
        <v>11512</v>
      </c>
      <c r="I9413" s="110" t="s">
        <v>11513</v>
      </c>
      <c r="J9413" s="114">
        <v>819547.52</v>
      </c>
      <c r="K9413" s="114">
        <v>991428.14</v>
      </c>
      <c r="L9413" s="114">
        <v>159815.99</v>
      </c>
      <c r="M9413" s="114">
        <v>116781.06</v>
      </c>
      <c r="N9413" s="114">
        <v>20856.100999999999</v>
      </c>
      <c r="O9413" s="114">
        <v>19167.148000000001</v>
      </c>
      <c r="P9413" s="114">
        <v>27781.845000000001</v>
      </c>
      <c r="Q9413" s="114">
        <v>21296.213</v>
      </c>
      <c r="R9413" s="114">
        <v>26538.225999999999</v>
      </c>
      <c r="S9413" s="114">
        <v>20573.152999999998</v>
      </c>
    </row>
    <row r="9414" spans="1:19" ht="11.25" thickBot="1" x14ac:dyDescent="0.2">
      <c r="A9414" s="93"/>
    </row>
    <row r="9415" spans="1:19" ht="11.25" thickBot="1" x14ac:dyDescent="0.2">
      <c r="A9415" s="116" t="s">
        <v>355</v>
      </c>
      <c r="B9415" s="93"/>
      <c r="C9415" s="112" t="s">
        <v>11514</v>
      </c>
      <c r="D9415" s="110" t="s">
        <v>11515</v>
      </c>
      <c r="E9415" s="114">
        <v>313.10500000000002</v>
      </c>
      <c r="F9415" s="114">
        <v>8.327</v>
      </c>
      <c r="G9415" s="114">
        <v>58.176000000000002</v>
      </c>
      <c r="H9415" s="110" t="s">
        <v>11516</v>
      </c>
      <c r="I9415" s="110" t="s">
        <v>11517</v>
      </c>
      <c r="J9415" s="114">
        <v>727.40200000000004</v>
      </c>
      <c r="K9415" s="114">
        <v>5359.6019999999999</v>
      </c>
      <c r="L9415" s="114">
        <v>885.77800000000002</v>
      </c>
      <c r="M9415" s="114">
        <v>318.90800000000002</v>
      </c>
      <c r="N9415" s="114">
        <v>44.343000000000004</v>
      </c>
      <c r="O9415" s="114">
        <v>347.16699999999997</v>
      </c>
      <c r="P9415" s="114">
        <v>181.24600000000001</v>
      </c>
      <c r="Q9415" s="114">
        <v>142.44900000000001</v>
      </c>
      <c r="R9415" s="114">
        <v>174.03200000000001</v>
      </c>
      <c r="S9415" s="114">
        <v>83.599000000000004</v>
      </c>
    </row>
    <row r="9416" spans="1:19" ht="11.25" thickBot="1" x14ac:dyDescent="0.2">
      <c r="A9416" s="93"/>
    </row>
    <row r="9417" spans="1:19" ht="11.25" thickBot="1" x14ac:dyDescent="0.2">
      <c r="A9417" s="117" t="s">
        <v>358</v>
      </c>
      <c r="B9417" s="93"/>
      <c r="C9417" s="112" t="s">
        <v>627</v>
      </c>
      <c r="D9417" s="110" t="s">
        <v>11518</v>
      </c>
      <c r="E9417" s="114">
        <v>0.57399999999999995</v>
      </c>
      <c r="F9417" s="114">
        <v>0.73099999999999998</v>
      </c>
      <c r="G9417" s="114">
        <v>0.872</v>
      </c>
      <c r="H9417" s="110" t="s">
        <v>3245</v>
      </c>
      <c r="I9417" s="110" t="s">
        <v>734</v>
      </c>
      <c r="J9417" s="114">
        <v>8.8999999999999996E-2</v>
      </c>
      <c r="K9417" s="114">
        <v>0.54100000000000004</v>
      </c>
      <c r="L9417" s="114">
        <v>0.55400000000000005</v>
      </c>
      <c r="M9417" s="114">
        <v>0.27300000000000002</v>
      </c>
      <c r="N9417" s="114">
        <v>0.21299999999999999</v>
      </c>
      <c r="O9417" s="114">
        <v>1.8109999999999999</v>
      </c>
      <c r="P9417" s="114">
        <v>0.65200000000000002</v>
      </c>
      <c r="Q9417" s="114">
        <v>0.66900000000000004</v>
      </c>
      <c r="R9417" s="114">
        <v>0.65600000000000003</v>
      </c>
      <c r="S9417" s="114">
        <v>0.40600000000000003</v>
      </c>
    </row>
    <row r="9418" spans="1:19" ht="11.25" thickBot="1" x14ac:dyDescent="0.2">
      <c r="A9418" s="93"/>
    </row>
    <row r="9419" spans="1:19" ht="11.25" thickBot="1" x14ac:dyDescent="0.2">
      <c r="A9419" s="87" t="s">
        <v>345</v>
      </c>
      <c r="B9419" s="87" t="s">
        <v>346</v>
      </c>
      <c r="C9419" s="107" t="s">
        <v>52</v>
      </c>
      <c r="D9419" s="107" t="s">
        <v>53</v>
      </c>
      <c r="E9419" s="107" t="s">
        <v>54</v>
      </c>
      <c r="F9419" s="107" t="s">
        <v>55</v>
      </c>
      <c r="G9419" s="107" t="s">
        <v>56</v>
      </c>
      <c r="H9419" s="107" t="s">
        <v>57</v>
      </c>
      <c r="I9419" s="107" t="s">
        <v>58</v>
      </c>
      <c r="J9419" s="107" t="s">
        <v>59</v>
      </c>
      <c r="K9419" s="107" t="s">
        <v>60</v>
      </c>
      <c r="L9419" s="107" t="s">
        <v>61</v>
      </c>
      <c r="M9419" s="107" t="s">
        <v>62</v>
      </c>
      <c r="N9419" s="107" t="s">
        <v>63</v>
      </c>
      <c r="O9419" s="107" t="s">
        <v>64</v>
      </c>
      <c r="P9419" s="108" t="s">
        <v>65</v>
      </c>
      <c r="Q9419" s="108" t="s">
        <v>66</v>
      </c>
      <c r="R9419" s="107" t="s">
        <v>67</v>
      </c>
      <c r="S9419" s="107" t="s">
        <v>68</v>
      </c>
    </row>
    <row r="9420" spans="1:19" ht="11.25" thickBot="1" x14ac:dyDescent="0.2">
      <c r="A9420" s="88">
        <v>1</v>
      </c>
      <c r="B9420" s="109">
        <v>4.5694444444444447E-2</v>
      </c>
      <c r="C9420" s="89">
        <v>19411.039000000001</v>
      </c>
      <c r="D9420" s="89">
        <v>7837.4740000000002</v>
      </c>
      <c r="E9420" s="89">
        <v>10981.894</v>
      </c>
      <c r="F9420" s="89">
        <v>7407.317</v>
      </c>
      <c r="G9420" s="89">
        <v>627925.48</v>
      </c>
      <c r="H9420" s="89">
        <v>191489.01</v>
      </c>
      <c r="I9420" s="89">
        <v>55</v>
      </c>
      <c r="J9420" s="89">
        <v>35</v>
      </c>
      <c r="K9420" s="89">
        <v>2970.212</v>
      </c>
      <c r="L9420" s="89">
        <v>3647.319</v>
      </c>
      <c r="M9420" s="89">
        <v>16487.522000000001</v>
      </c>
      <c r="N9420" s="89">
        <v>5250.6620000000003</v>
      </c>
      <c r="O9420" s="89">
        <v>1694484.8</v>
      </c>
      <c r="P9420" s="112" t="s">
        <v>11519</v>
      </c>
      <c r="Q9420" s="112" t="s">
        <v>11520</v>
      </c>
      <c r="R9420" s="89">
        <v>184517.52</v>
      </c>
      <c r="S9420" s="89">
        <v>156918.75</v>
      </c>
    </row>
    <row r="9421" spans="1:19" ht="11.25" thickBot="1" x14ac:dyDescent="0.2">
      <c r="A9421" s="93"/>
    </row>
    <row r="9422" spans="1:19" ht="11.25" thickBot="1" x14ac:dyDescent="0.2">
      <c r="A9422" s="88">
        <v>2</v>
      </c>
      <c r="B9422" s="109">
        <v>4.5856481481481477E-2</v>
      </c>
      <c r="C9422" s="89">
        <v>19354.987000000001</v>
      </c>
      <c r="D9422" s="89">
        <v>7807.4629999999997</v>
      </c>
      <c r="E9422" s="89">
        <v>11162.99</v>
      </c>
      <c r="F9422" s="89">
        <v>7392.3109999999997</v>
      </c>
      <c r="G9422" s="89">
        <v>626635.5</v>
      </c>
      <c r="H9422" s="89">
        <v>191977.47</v>
      </c>
      <c r="I9422" s="89">
        <v>42</v>
      </c>
      <c r="J9422" s="89">
        <v>38</v>
      </c>
      <c r="K9422" s="89">
        <v>3017.2179999999998</v>
      </c>
      <c r="L9422" s="89">
        <v>3630.3159999999998</v>
      </c>
      <c r="M9422" s="89">
        <v>16697.688999999998</v>
      </c>
      <c r="N9422" s="89">
        <v>5228.6559999999999</v>
      </c>
      <c r="O9422" s="89">
        <v>1711214.7</v>
      </c>
      <c r="P9422" s="112" t="s">
        <v>11521</v>
      </c>
      <c r="Q9422" s="112" t="s">
        <v>11522</v>
      </c>
      <c r="R9422" s="89">
        <v>186787.61</v>
      </c>
      <c r="S9422" s="89">
        <v>158694.12</v>
      </c>
    </row>
    <row r="9423" spans="1:19" ht="11.25" thickBot="1" x14ac:dyDescent="0.2">
      <c r="A9423" s="93"/>
    </row>
    <row r="9424" spans="1:19" ht="11.25" thickBot="1" x14ac:dyDescent="0.2">
      <c r="A9424" s="88">
        <v>3</v>
      </c>
      <c r="B9424" s="109">
        <v>4.6030092592592588E-2</v>
      </c>
      <c r="C9424" s="89">
        <v>19502.124</v>
      </c>
      <c r="D9424" s="89">
        <v>7856.4809999999998</v>
      </c>
      <c r="E9424" s="89">
        <v>11207.013999999999</v>
      </c>
      <c r="F9424" s="89">
        <v>7369.3029999999999</v>
      </c>
      <c r="G9424" s="89">
        <v>634813.57999999996</v>
      </c>
      <c r="H9424" s="89">
        <v>192825.25</v>
      </c>
      <c r="I9424" s="89">
        <v>61</v>
      </c>
      <c r="J9424" s="89">
        <v>48</v>
      </c>
      <c r="K9424" s="89">
        <v>3128.2350000000001</v>
      </c>
      <c r="L9424" s="89">
        <v>3575.3069999999998</v>
      </c>
      <c r="M9424" s="89">
        <v>16602.613000000001</v>
      </c>
      <c r="N9424" s="89">
        <v>5253.6620000000003</v>
      </c>
      <c r="O9424" s="89">
        <v>1726684.3</v>
      </c>
      <c r="P9424" s="112" t="s">
        <v>11523</v>
      </c>
      <c r="Q9424" s="112" t="s">
        <v>11524</v>
      </c>
      <c r="R9424" s="89">
        <v>182074.16</v>
      </c>
      <c r="S9424" s="89">
        <v>156679.96</v>
      </c>
    </row>
    <row r="9425" spans="1:19" ht="11.25" thickBot="1" x14ac:dyDescent="0.2">
      <c r="A9425" s="93"/>
    </row>
    <row r="9426" spans="1:19" ht="11.25" thickBot="1" x14ac:dyDescent="0.2">
      <c r="A9426" s="113" t="s">
        <v>352</v>
      </c>
      <c r="B9426" s="93"/>
      <c r="C9426" s="114">
        <v>19422.716</v>
      </c>
      <c r="D9426" s="114">
        <v>7833.8059999999996</v>
      </c>
      <c r="E9426" s="114">
        <v>11117.299000000001</v>
      </c>
      <c r="F9426" s="114">
        <v>7389.6440000000002</v>
      </c>
      <c r="G9426" s="114">
        <v>629791.52</v>
      </c>
      <c r="H9426" s="114">
        <v>192097.24</v>
      </c>
      <c r="I9426" s="114">
        <v>52.667000000000002</v>
      </c>
      <c r="J9426" s="114">
        <v>40.332999999999998</v>
      </c>
      <c r="K9426" s="114">
        <v>3038.5549999999998</v>
      </c>
      <c r="L9426" s="114">
        <v>3617.6469999999999</v>
      </c>
      <c r="M9426" s="114">
        <v>16595.940999999999</v>
      </c>
      <c r="N9426" s="114">
        <v>5244.3270000000002</v>
      </c>
      <c r="O9426" s="114">
        <v>1710794.6</v>
      </c>
      <c r="P9426" s="112" t="s">
        <v>11525</v>
      </c>
      <c r="Q9426" s="112" t="s">
        <v>11526</v>
      </c>
      <c r="R9426" s="114">
        <v>184459.76</v>
      </c>
      <c r="S9426" s="114">
        <v>157430.94</v>
      </c>
    </row>
    <row r="9427" spans="1:19" ht="11.25" thickBot="1" x14ac:dyDescent="0.2">
      <c r="A9427" s="93"/>
    </row>
    <row r="9428" spans="1:19" ht="11.25" thickBot="1" x14ac:dyDescent="0.2">
      <c r="A9428" s="116" t="s">
        <v>355</v>
      </c>
      <c r="B9428" s="93"/>
      <c r="C9428" s="114">
        <v>74.260000000000005</v>
      </c>
      <c r="D9428" s="114">
        <v>24.713999999999999</v>
      </c>
      <c r="E9428" s="114">
        <v>119.313</v>
      </c>
      <c r="F9428" s="114">
        <v>19.146999999999998</v>
      </c>
      <c r="G9428" s="114">
        <v>4396.7969999999996</v>
      </c>
      <c r="H9428" s="114">
        <v>676.12400000000002</v>
      </c>
      <c r="I9428" s="114">
        <v>9.7129999999999992</v>
      </c>
      <c r="J9428" s="114">
        <v>6.8070000000000004</v>
      </c>
      <c r="K9428" s="114">
        <v>81.143000000000001</v>
      </c>
      <c r="L9428" s="114">
        <v>37.640999999999998</v>
      </c>
      <c r="M9428" s="114">
        <v>105.242</v>
      </c>
      <c r="N9428" s="114">
        <v>13.654</v>
      </c>
      <c r="O9428" s="114">
        <v>16103.861000000001</v>
      </c>
      <c r="P9428" s="112" t="s">
        <v>11527</v>
      </c>
      <c r="Q9428" s="112" t="s">
        <v>11528</v>
      </c>
      <c r="R9428" s="114">
        <v>2357.2559999999999</v>
      </c>
      <c r="S9428" s="114">
        <v>1100.4390000000001</v>
      </c>
    </row>
    <row r="9429" spans="1:19" ht="11.25" thickBot="1" x14ac:dyDescent="0.2">
      <c r="A9429" s="93"/>
    </row>
    <row r="9430" spans="1:19" ht="11.25" thickBot="1" x14ac:dyDescent="0.2">
      <c r="A9430" s="117" t="s">
        <v>358</v>
      </c>
      <c r="B9430" s="93"/>
      <c r="C9430" s="114">
        <v>0.38200000000000001</v>
      </c>
      <c r="D9430" s="114">
        <v>0.315</v>
      </c>
      <c r="E9430" s="114">
        <v>1.073</v>
      </c>
      <c r="F9430" s="114">
        <v>0.25900000000000001</v>
      </c>
      <c r="G9430" s="114">
        <v>0.69799999999999995</v>
      </c>
      <c r="H9430" s="114">
        <v>0.35199999999999998</v>
      </c>
      <c r="I9430" s="114">
        <v>18.442</v>
      </c>
      <c r="J9430" s="114">
        <v>16.876999999999999</v>
      </c>
      <c r="K9430" s="114">
        <v>2.67</v>
      </c>
      <c r="L9430" s="114">
        <v>1.04</v>
      </c>
      <c r="M9430" s="114">
        <v>0.63400000000000001</v>
      </c>
      <c r="N9430" s="114">
        <v>0.26</v>
      </c>
      <c r="O9430" s="114">
        <v>0.94099999999999995</v>
      </c>
      <c r="P9430" s="112" t="s">
        <v>5884</v>
      </c>
      <c r="Q9430" s="112" t="s">
        <v>5885</v>
      </c>
      <c r="R9430" s="114">
        <v>1.278</v>
      </c>
      <c r="S9430" s="114">
        <v>0.69899999999999995</v>
      </c>
    </row>
    <row r="9431" spans="1:19" ht="10.5" x14ac:dyDescent="0.15">
      <c r="A9431" s="93"/>
    </row>
    <row r="9432" spans="1:19" x14ac:dyDescent="0.15">
      <c r="A9432" s="106"/>
      <c r="B9432" s="69" t="s">
        <v>5886</v>
      </c>
    </row>
    <row r="9433" spans="1:19" ht="9.75" thickBot="1" x14ac:dyDescent="0.2">
      <c r="A9433" s="64" t="s">
        <v>6926</v>
      </c>
    </row>
    <row r="9434" spans="1:19" ht="11.25" thickBot="1" x14ac:dyDescent="0.2">
      <c r="A9434" s="87" t="s">
        <v>345</v>
      </c>
      <c r="B9434" s="87" t="s">
        <v>346</v>
      </c>
      <c r="C9434" s="107" t="s">
        <v>1</v>
      </c>
      <c r="D9434" s="107" t="s">
        <v>2</v>
      </c>
      <c r="E9434" s="107" t="s">
        <v>3</v>
      </c>
      <c r="F9434" s="107" t="s">
        <v>4</v>
      </c>
      <c r="G9434" s="107" t="s">
        <v>5</v>
      </c>
      <c r="H9434" s="107" t="s">
        <v>6</v>
      </c>
      <c r="I9434" s="108" t="s">
        <v>7</v>
      </c>
      <c r="J9434" s="108" t="s">
        <v>8</v>
      </c>
      <c r="K9434" s="107" t="s">
        <v>9</v>
      </c>
      <c r="L9434" s="107" t="s">
        <v>10</v>
      </c>
      <c r="M9434" s="107" t="s">
        <v>11</v>
      </c>
      <c r="N9434" s="107" t="s">
        <v>12</v>
      </c>
      <c r="O9434" s="107" t="s">
        <v>13</v>
      </c>
      <c r="P9434" s="107" t="s">
        <v>14</v>
      </c>
      <c r="Q9434" s="107" t="s">
        <v>15</v>
      </c>
      <c r="R9434" s="107" t="s">
        <v>16</v>
      </c>
      <c r="S9434" s="107" t="s">
        <v>17</v>
      </c>
    </row>
    <row r="9435" spans="1:19" ht="11.25" thickBot="1" x14ac:dyDescent="0.2">
      <c r="A9435" s="88">
        <v>1</v>
      </c>
      <c r="B9435" s="109">
        <v>5.1145833333333335E-2</v>
      </c>
      <c r="C9435" s="110" t="s">
        <v>11529</v>
      </c>
      <c r="D9435" s="110" t="s">
        <v>11530</v>
      </c>
      <c r="E9435" s="110" t="s">
        <v>11531</v>
      </c>
      <c r="F9435" s="110" t="s">
        <v>11532</v>
      </c>
      <c r="G9435" s="110" t="s">
        <v>11533</v>
      </c>
      <c r="H9435" s="110" t="s">
        <v>11534</v>
      </c>
      <c r="I9435" s="119">
        <v>81478.017000000007</v>
      </c>
      <c r="J9435" s="112" t="s">
        <v>11535</v>
      </c>
      <c r="K9435" s="110" t="s">
        <v>11536</v>
      </c>
      <c r="L9435" s="89">
        <v>511195.69</v>
      </c>
      <c r="M9435" s="89">
        <v>156831.09</v>
      </c>
      <c r="N9435" s="110" t="s">
        <v>11537</v>
      </c>
      <c r="O9435" s="110" t="s">
        <v>11538</v>
      </c>
      <c r="P9435" s="89">
        <v>183250.41</v>
      </c>
      <c r="Q9435" s="89">
        <v>209824.34</v>
      </c>
      <c r="R9435" s="110" t="s">
        <v>11539</v>
      </c>
      <c r="S9435" s="110" t="s">
        <v>11540</v>
      </c>
    </row>
    <row r="9436" spans="1:19" ht="11.25" thickBot="1" x14ac:dyDescent="0.2">
      <c r="A9436" s="93"/>
    </row>
    <row r="9437" spans="1:19" ht="11.25" thickBot="1" x14ac:dyDescent="0.2">
      <c r="A9437" s="88">
        <v>2</v>
      </c>
      <c r="B9437" s="109">
        <v>5.1307870370370372E-2</v>
      </c>
      <c r="C9437" s="110" t="s">
        <v>11541</v>
      </c>
      <c r="D9437" s="110" t="s">
        <v>11542</v>
      </c>
      <c r="E9437" s="110" t="s">
        <v>11543</v>
      </c>
      <c r="F9437" s="110" t="s">
        <v>11544</v>
      </c>
      <c r="G9437" s="110" t="s">
        <v>11545</v>
      </c>
      <c r="H9437" s="110" t="s">
        <v>11546</v>
      </c>
      <c r="I9437" s="119">
        <v>82113.505000000005</v>
      </c>
      <c r="J9437" s="112" t="s">
        <v>11547</v>
      </c>
      <c r="K9437" s="110" t="s">
        <v>11548</v>
      </c>
      <c r="L9437" s="89">
        <v>509077.77</v>
      </c>
      <c r="M9437" s="89">
        <v>156108.70000000001</v>
      </c>
      <c r="N9437" s="110" t="s">
        <v>11549</v>
      </c>
      <c r="O9437" s="110" t="s">
        <v>11550</v>
      </c>
      <c r="P9437" s="89">
        <v>180055.73</v>
      </c>
      <c r="Q9437" s="89">
        <v>208665.79</v>
      </c>
      <c r="R9437" s="110" t="s">
        <v>11551</v>
      </c>
      <c r="S9437" s="110" t="s">
        <v>11552</v>
      </c>
    </row>
    <row r="9438" spans="1:19" ht="11.25" thickBot="1" x14ac:dyDescent="0.2">
      <c r="A9438" s="93"/>
    </row>
    <row r="9439" spans="1:19" ht="11.25" thickBot="1" x14ac:dyDescent="0.2">
      <c r="A9439" s="88">
        <v>3</v>
      </c>
      <c r="B9439" s="109">
        <v>5.1481481481481482E-2</v>
      </c>
      <c r="C9439" s="110" t="s">
        <v>11553</v>
      </c>
      <c r="D9439" s="110" t="s">
        <v>11554</v>
      </c>
      <c r="E9439" s="110" t="s">
        <v>11555</v>
      </c>
      <c r="F9439" s="110" t="s">
        <v>11556</v>
      </c>
      <c r="G9439" s="110" t="s">
        <v>11557</v>
      </c>
      <c r="H9439" s="110" t="s">
        <v>11558</v>
      </c>
      <c r="I9439" s="119">
        <v>82632.551000000007</v>
      </c>
      <c r="J9439" s="112" t="s">
        <v>11559</v>
      </c>
      <c r="K9439" s="110" t="s">
        <v>11560</v>
      </c>
      <c r="L9439" s="89">
        <v>509919.99</v>
      </c>
      <c r="M9439" s="89">
        <v>157326.81</v>
      </c>
      <c r="N9439" s="110" t="s">
        <v>11561</v>
      </c>
      <c r="O9439" s="110" t="s">
        <v>11562</v>
      </c>
      <c r="P9439" s="89">
        <v>180818.3</v>
      </c>
      <c r="Q9439" s="89">
        <v>208123.4</v>
      </c>
      <c r="R9439" s="110" t="s">
        <v>11563</v>
      </c>
      <c r="S9439" s="110" t="s">
        <v>11564</v>
      </c>
    </row>
    <row r="9440" spans="1:19" ht="11.25" thickBot="1" x14ac:dyDescent="0.2">
      <c r="A9440" s="93"/>
    </row>
    <row r="9441" spans="1:19" ht="11.25" thickBot="1" x14ac:dyDescent="0.2">
      <c r="A9441" s="113" t="s">
        <v>352</v>
      </c>
      <c r="B9441" s="93"/>
      <c r="C9441" s="110" t="s">
        <v>11565</v>
      </c>
      <c r="D9441" s="110" t="s">
        <v>11566</v>
      </c>
      <c r="E9441" s="110" t="s">
        <v>11567</v>
      </c>
      <c r="F9441" s="110" t="s">
        <v>11568</v>
      </c>
      <c r="G9441" s="110" t="s">
        <v>11569</v>
      </c>
      <c r="H9441" s="110" t="s">
        <v>11570</v>
      </c>
      <c r="I9441" s="118">
        <v>82074.691000000006</v>
      </c>
      <c r="J9441" s="112" t="s">
        <v>11571</v>
      </c>
      <c r="K9441" s="110" t="s">
        <v>11572</v>
      </c>
      <c r="L9441" s="114">
        <v>510064.48</v>
      </c>
      <c r="M9441" s="114">
        <v>156755.53</v>
      </c>
      <c r="N9441" s="110" t="s">
        <v>11573</v>
      </c>
      <c r="O9441" s="110" t="s">
        <v>11574</v>
      </c>
      <c r="P9441" s="114">
        <v>181374.81</v>
      </c>
      <c r="Q9441" s="114">
        <v>208871.17</v>
      </c>
      <c r="R9441" s="110" t="s">
        <v>11575</v>
      </c>
      <c r="S9441" s="110" t="s">
        <v>11576</v>
      </c>
    </row>
    <row r="9442" spans="1:19" ht="11.25" thickBot="1" x14ac:dyDescent="0.2">
      <c r="A9442" s="93"/>
    </row>
    <row r="9443" spans="1:19" ht="11.25" thickBot="1" x14ac:dyDescent="0.2">
      <c r="A9443" s="116" t="s">
        <v>355</v>
      </c>
      <c r="B9443" s="93"/>
      <c r="C9443" s="110" t="s">
        <v>11577</v>
      </c>
      <c r="D9443" s="110" t="s">
        <v>11578</v>
      </c>
      <c r="E9443" s="110" t="s">
        <v>11579</v>
      </c>
      <c r="F9443" s="110" t="s">
        <v>11580</v>
      </c>
      <c r="G9443" s="110" t="s">
        <v>11581</v>
      </c>
      <c r="H9443" s="110" t="s">
        <v>11582</v>
      </c>
      <c r="I9443" s="118">
        <v>578.245</v>
      </c>
      <c r="J9443" s="112" t="s">
        <v>11583</v>
      </c>
      <c r="K9443" s="110" t="s">
        <v>11584</v>
      </c>
      <c r="L9443" s="114">
        <v>1066.329</v>
      </c>
      <c r="M9443" s="114">
        <v>612.56100000000004</v>
      </c>
      <c r="N9443" s="110" t="s">
        <v>11585</v>
      </c>
      <c r="O9443" s="110" t="s">
        <v>11586</v>
      </c>
      <c r="P9443" s="114">
        <v>1668.463</v>
      </c>
      <c r="Q9443" s="114">
        <v>868.86800000000005</v>
      </c>
      <c r="R9443" s="110" t="s">
        <v>11587</v>
      </c>
      <c r="S9443" s="110" t="s">
        <v>11588</v>
      </c>
    </row>
    <row r="9444" spans="1:19" ht="11.25" thickBot="1" x14ac:dyDescent="0.2">
      <c r="A9444" s="93"/>
    </row>
    <row r="9445" spans="1:19" ht="11.25" thickBot="1" x14ac:dyDescent="0.2">
      <c r="A9445" s="117" t="s">
        <v>358</v>
      </c>
      <c r="B9445" s="93"/>
      <c r="C9445" s="110" t="s">
        <v>3037</v>
      </c>
      <c r="D9445" s="110" t="s">
        <v>11589</v>
      </c>
      <c r="E9445" s="110" t="s">
        <v>5091</v>
      </c>
      <c r="F9445" s="110" t="s">
        <v>8106</v>
      </c>
      <c r="G9445" s="110" t="s">
        <v>615</v>
      </c>
      <c r="H9445" s="110" t="s">
        <v>11590</v>
      </c>
      <c r="I9445" s="118">
        <v>0.70499999999999996</v>
      </c>
      <c r="J9445" s="112" t="s">
        <v>511</v>
      </c>
      <c r="K9445" s="110" t="s">
        <v>11591</v>
      </c>
      <c r="L9445" s="114">
        <v>0.20899999999999999</v>
      </c>
      <c r="M9445" s="114">
        <v>0.39100000000000001</v>
      </c>
      <c r="N9445" s="110" t="s">
        <v>1231</v>
      </c>
      <c r="O9445" s="110" t="s">
        <v>1228</v>
      </c>
      <c r="P9445" s="114">
        <v>0.92</v>
      </c>
      <c r="Q9445" s="114">
        <v>0.41599999999999998</v>
      </c>
      <c r="R9445" s="110" t="s">
        <v>11592</v>
      </c>
      <c r="S9445" s="110" t="s">
        <v>11593</v>
      </c>
    </row>
    <row r="9446" spans="1:19" ht="11.25" thickBot="1" x14ac:dyDescent="0.2">
      <c r="A9446" s="93"/>
    </row>
    <row r="9447" spans="1:19" ht="11.25" thickBot="1" x14ac:dyDescent="0.2">
      <c r="A9447" s="87" t="s">
        <v>345</v>
      </c>
      <c r="B9447" s="87" t="s">
        <v>346</v>
      </c>
      <c r="C9447" s="107" t="s">
        <v>18</v>
      </c>
      <c r="D9447" s="108" t="s">
        <v>19</v>
      </c>
      <c r="E9447" s="108" t="s">
        <v>20</v>
      </c>
      <c r="F9447" s="107" t="s">
        <v>21</v>
      </c>
      <c r="G9447" s="107" t="s">
        <v>22</v>
      </c>
      <c r="H9447" s="107" t="s">
        <v>23</v>
      </c>
      <c r="I9447" s="107" t="s">
        <v>24</v>
      </c>
      <c r="J9447" s="108" t="s">
        <v>25</v>
      </c>
      <c r="K9447" s="108" t="s">
        <v>26</v>
      </c>
      <c r="L9447" s="107" t="s">
        <v>27</v>
      </c>
      <c r="M9447" s="107" t="s">
        <v>28</v>
      </c>
      <c r="N9447" s="107" t="s">
        <v>29</v>
      </c>
      <c r="O9447" s="107" t="s">
        <v>30</v>
      </c>
      <c r="P9447" s="107" t="s">
        <v>31</v>
      </c>
      <c r="Q9447" s="107" t="s">
        <v>32</v>
      </c>
      <c r="R9447" s="107" t="s">
        <v>33</v>
      </c>
      <c r="S9447" s="108" t="s">
        <v>34</v>
      </c>
    </row>
    <row r="9448" spans="1:19" ht="11.25" thickBot="1" x14ac:dyDescent="0.2">
      <c r="A9448" s="88">
        <v>1</v>
      </c>
      <c r="B9448" s="109">
        <v>5.1145833333333335E-2</v>
      </c>
      <c r="C9448" s="110" t="s">
        <v>11594</v>
      </c>
      <c r="D9448" s="119">
        <v>68910.781000000003</v>
      </c>
      <c r="E9448" s="119">
        <v>1477508.5</v>
      </c>
      <c r="F9448" s="89">
        <v>1002.024</v>
      </c>
      <c r="G9448" s="89">
        <v>77</v>
      </c>
      <c r="H9448" s="89">
        <v>350414.39</v>
      </c>
      <c r="I9448" s="110" t="s">
        <v>11595</v>
      </c>
      <c r="J9448" s="119">
        <v>649156.55000000005</v>
      </c>
      <c r="K9448" s="112" t="s">
        <v>11596</v>
      </c>
      <c r="L9448" s="110" t="s">
        <v>11597</v>
      </c>
      <c r="M9448" s="89">
        <v>153526.60999999999</v>
      </c>
      <c r="N9448" s="89">
        <v>75</v>
      </c>
      <c r="O9448" s="89">
        <v>1100.029</v>
      </c>
      <c r="P9448" s="89">
        <v>2161.1120000000001</v>
      </c>
      <c r="Q9448" s="89">
        <v>330432.84000000003</v>
      </c>
      <c r="R9448" s="89">
        <v>24848.81</v>
      </c>
      <c r="S9448" s="119">
        <v>1074154.5</v>
      </c>
    </row>
    <row r="9449" spans="1:19" ht="11.25" thickBot="1" x14ac:dyDescent="0.2">
      <c r="A9449" s="93"/>
    </row>
    <row r="9450" spans="1:19" ht="11.25" thickBot="1" x14ac:dyDescent="0.2">
      <c r="A9450" s="88">
        <v>2</v>
      </c>
      <c r="B9450" s="109">
        <v>5.1307870370370372E-2</v>
      </c>
      <c r="C9450" s="110" t="s">
        <v>11598</v>
      </c>
      <c r="D9450" s="119">
        <v>69673.31</v>
      </c>
      <c r="E9450" s="119">
        <v>1478009.2</v>
      </c>
      <c r="F9450" s="89">
        <v>1079.028</v>
      </c>
      <c r="G9450" s="89">
        <v>84</v>
      </c>
      <c r="H9450" s="89">
        <v>346472.27</v>
      </c>
      <c r="I9450" s="110" t="s">
        <v>11599</v>
      </c>
      <c r="J9450" s="119">
        <v>660292.43999999994</v>
      </c>
      <c r="K9450" s="112" t="s">
        <v>11600</v>
      </c>
      <c r="L9450" s="110" t="s">
        <v>11601</v>
      </c>
      <c r="M9450" s="89">
        <v>152957.45000000001</v>
      </c>
      <c r="N9450" s="89">
        <v>68</v>
      </c>
      <c r="O9450" s="89">
        <v>1152.0319999999999</v>
      </c>
      <c r="P9450" s="89">
        <v>2255.1219999999998</v>
      </c>
      <c r="Q9450" s="89">
        <v>331053.58</v>
      </c>
      <c r="R9450" s="89">
        <v>24135.973000000002</v>
      </c>
      <c r="S9450" s="119">
        <v>1085208.8</v>
      </c>
    </row>
    <row r="9451" spans="1:19" ht="11.25" thickBot="1" x14ac:dyDescent="0.2">
      <c r="A9451" s="93"/>
    </row>
    <row r="9452" spans="1:19" ht="11.25" thickBot="1" x14ac:dyDescent="0.2">
      <c r="A9452" s="88">
        <v>3</v>
      </c>
      <c r="B9452" s="109">
        <v>5.1481481481481482E-2</v>
      </c>
      <c r="C9452" s="110" t="s">
        <v>11602</v>
      </c>
      <c r="D9452" s="119">
        <v>69997.394</v>
      </c>
      <c r="E9452" s="119">
        <v>1474713.5</v>
      </c>
      <c r="F9452" s="89">
        <v>1012.025</v>
      </c>
      <c r="G9452" s="89">
        <v>84</v>
      </c>
      <c r="H9452" s="89">
        <v>346717.3</v>
      </c>
      <c r="I9452" s="110" t="s">
        <v>11603</v>
      </c>
      <c r="J9452" s="119">
        <v>660535.98</v>
      </c>
      <c r="K9452" s="112" t="s">
        <v>11604</v>
      </c>
      <c r="L9452" s="110" t="s">
        <v>11605</v>
      </c>
      <c r="M9452" s="89">
        <v>152016.6</v>
      </c>
      <c r="N9452" s="89">
        <v>78</v>
      </c>
      <c r="O9452" s="89">
        <v>1132.0309999999999</v>
      </c>
      <c r="P9452" s="89">
        <v>2129.1089999999999</v>
      </c>
      <c r="Q9452" s="89">
        <v>327756.05</v>
      </c>
      <c r="R9452" s="89">
        <v>23870.668000000001</v>
      </c>
      <c r="S9452" s="119">
        <v>1081423.3999999999</v>
      </c>
    </row>
    <row r="9453" spans="1:19" ht="11.25" thickBot="1" x14ac:dyDescent="0.2">
      <c r="A9453" s="93"/>
    </row>
    <row r="9454" spans="1:19" ht="11.25" thickBot="1" x14ac:dyDescent="0.2">
      <c r="A9454" s="113" t="s">
        <v>352</v>
      </c>
      <c r="B9454" s="93"/>
      <c r="C9454" s="110" t="s">
        <v>11606</v>
      </c>
      <c r="D9454" s="118">
        <v>69527.161999999997</v>
      </c>
      <c r="E9454" s="118">
        <v>1476743.8</v>
      </c>
      <c r="F9454" s="114">
        <v>1031.0260000000001</v>
      </c>
      <c r="G9454" s="114">
        <v>81.667000000000002</v>
      </c>
      <c r="H9454" s="114">
        <v>347867.99</v>
      </c>
      <c r="I9454" s="110" t="s">
        <v>11607</v>
      </c>
      <c r="J9454" s="118">
        <v>656661.65</v>
      </c>
      <c r="K9454" s="112" t="s">
        <v>11608</v>
      </c>
      <c r="L9454" s="110" t="s">
        <v>11609</v>
      </c>
      <c r="M9454" s="114">
        <v>152833.54999999999</v>
      </c>
      <c r="N9454" s="114">
        <v>73.667000000000002</v>
      </c>
      <c r="O9454" s="114">
        <v>1128.0309999999999</v>
      </c>
      <c r="P9454" s="114">
        <v>2181.7809999999999</v>
      </c>
      <c r="Q9454" s="114">
        <v>329747.49</v>
      </c>
      <c r="R9454" s="114">
        <v>24285.15</v>
      </c>
      <c r="S9454" s="118">
        <v>1080262.2</v>
      </c>
    </row>
    <row r="9455" spans="1:19" ht="11.25" thickBot="1" x14ac:dyDescent="0.2">
      <c r="A9455" s="93"/>
    </row>
    <row r="9456" spans="1:19" ht="11.25" thickBot="1" x14ac:dyDescent="0.2">
      <c r="A9456" s="116" t="s">
        <v>355</v>
      </c>
      <c r="B9456" s="93"/>
      <c r="C9456" s="110" t="s">
        <v>11610</v>
      </c>
      <c r="D9456" s="118">
        <v>557.85500000000002</v>
      </c>
      <c r="E9456" s="118">
        <v>1775.9639999999999</v>
      </c>
      <c r="F9456" s="114">
        <v>41.871000000000002</v>
      </c>
      <c r="G9456" s="114">
        <v>4.0410000000000004</v>
      </c>
      <c r="H9456" s="114">
        <v>2208.6489999999999</v>
      </c>
      <c r="I9456" s="110" t="s">
        <v>11611</v>
      </c>
      <c r="J9456" s="118">
        <v>6500.7510000000002</v>
      </c>
      <c r="K9456" s="112" t="s">
        <v>11612</v>
      </c>
      <c r="L9456" s="110" t="s">
        <v>11613</v>
      </c>
      <c r="M9456" s="114">
        <v>762.59199999999998</v>
      </c>
      <c r="N9456" s="114">
        <v>5.1319999999999997</v>
      </c>
      <c r="O9456" s="114">
        <v>26.231000000000002</v>
      </c>
      <c r="P9456" s="114">
        <v>65.5</v>
      </c>
      <c r="Q9456" s="114">
        <v>1752.3409999999999</v>
      </c>
      <c r="R9456" s="114">
        <v>505.84699999999998</v>
      </c>
      <c r="S9456" s="118">
        <v>5617.9179999999997</v>
      </c>
    </row>
    <row r="9457" spans="1:19" ht="11.25" thickBot="1" x14ac:dyDescent="0.2">
      <c r="A9457" s="93"/>
    </row>
    <row r="9458" spans="1:19" ht="11.25" thickBot="1" x14ac:dyDescent="0.2">
      <c r="A9458" s="117" t="s">
        <v>358</v>
      </c>
      <c r="B9458" s="93"/>
      <c r="C9458" s="110" t="s">
        <v>11614</v>
      </c>
      <c r="D9458" s="118">
        <v>0.80200000000000005</v>
      </c>
      <c r="E9458" s="118">
        <v>0.12</v>
      </c>
      <c r="F9458" s="114">
        <v>4.0609999999999999</v>
      </c>
      <c r="G9458" s="114">
        <v>4.9489999999999998</v>
      </c>
      <c r="H9458" s="114">
        <v>0.63500000000000001</v>
      </c>
      <c r="I9458" s="110" t="s">
        <v>4466</v>
      </c>
      <c r="J9458" s="118">
        <v>0.99</v>
      </c>
      <c r="K9458" s="112" t="s">
        <v>5965</v>
      </c>
      <c r="L9458" s="110" t="s">
        <v>11615</v>
      </c>
      <c r="M9458" s="114">
        <v>0.499</v>
      </c>
      <c r="N9458" s="114">
        <v>6.9660000000000002</v>
      </c>
      <c r="O9458" s="114">
        <v>2.3250000000000002</v>
      </c>
      <c r="P9458" s="114">
        <v>3.0019999999999998</v>
      </c>
      <c r="Q9458" s="114">
        <v>0.53100000000000003</v>
      </c>
      <c r="R9458" s="114">
        <v>2.0830000000000002</v>
      </c>
      <c r="S9458" s="118">
        <v>0.52</v>
      </c>
    </row>
    <row r="9459" spans="1:19" ht="11.25" thickBot="1" x14ac:dyDescent="0.2">
      <c r="A9459" s="93"/>
    </row>
    <row r="9460" spans="1:19" ht="11.25" thickBot="1" x14ac:dyDescent="0.2">
      <c r="A9460" s="87" t="s">
        <v>345</v>
      </c>
      <c r="B9460" s="87" t="s">
        <v>346</v>
      </c>
      <c r="C9460" s="108" t="s">
        <v>35</v>
      </c>
      <c r="D9460" s="107" t="s">
        <v>36</v>
      </c>
      <c r="E9460" s="107" t="s">
        <v>37</v>
      </c>
      <c r="F9460" s="107" t="s">
        <v>38</v>
      </c>
      <c r="G9460" s="107" t="s">
        <v>39</v>
      </c>
      <c r="H9460" s="107" t="s">
        <v>40</v>
      </c>
      <c r="I9460" s="107" t="s">
        <v>41</v>
      </c>
      <c r="J9460" s="107" t="s">
        <v>42</v>
      </c>
      <c r="K9460" s="107" t="s">
        <v>43</v>
      </c>
      <c r="L9460" s="107" t="s">
        <v>44</v>
      </c>
      <c r="M9460" s="107" t="s">
        <v>45</v>
      </c>
      <c r="N9460" s="107" t="s">
        <v>46</v>
      </c>
      <c r="O9460" s="107" t="s">
        <v>47</v>
      </c>
      <c r="P9460" s="107" t="s">
        <v>48</v>
      </c>
      <c r="Q9460" s="107" t="s">
        <v>49</v>
      </c>
      <c r="R9460" s="107" t="s">
        <v>50</v>
      </c>
      <c r="S9460" s="107" t="s">
        <v>51</v>
      </c>
    </row>
    <row r="9461" spans="1:19" ht="11.25" thickBot="1" x14ac:dyDescent="0.2">
      <c r="A9461" s="88">
        <v>1</v>
      </c>
      <c r="B9461" s="109">
        <v>5.1145833333333335E-2</v>
      </c>
      <c r="C9461" s="112" t="s">
        <v>11616</v>
      </c>
      <c r="D9461" s="110" t="s">
        <v>11617</v>
      </c>
      <c r="E9461" s="89">
        <v>90815.508000000002</v>
      </c>
      <c r="F9461" s="89">
        <v>3389.2759999999998</v>
      </c>
      <c r="G9461" s="89">
        <v>15121.486000000001</v>
      </c>
      <c r="H9461" s="110" t="s">
        <v>11618</v>
      </c>
      <c r="I9461" s="110" t="s">
        <v>11619</v>
      </c>
      <c r="J9461" s="89">
        <v>1291424.3</v>
      </c>
      <c r="K9461" s="110" t="s">
        <v>11620</v>
      </c>
      <c r="L9461" s="89">
        <v>255538.65</v>
      </c>
      <c r="M9461" s="89">
        <v>187588.76</v>
      </c>
      <c r="N9461" s="89">
        <v>33677.197999999997</v>
      </c>
      <c r="O9461" s="89">
        <v>31214.366999999998</v>
      </c>
      <c r="P9461" s="89">
        <v>45039.633000000002</v>
      </c>
      <c r="Q9461" s="89">
        <v>35079.508999999998</v>
      </c>
      <c r="R9461" s="89">
        <v>43454.271000000001</v>
      </c>
      <c r="S9461" s="89">
        <v>33072.230000000003</v>
      </c>
    </row>
    <row r="9462" spans="1:19" ht="11.25" thickBot="1" x14ac:dyDescent="0.2">
      <c r="A9462" s="93"/>
    </row>
    <row r="9463" spans="1:19" ht="11.25" thickBot="1" x14ac:dyDescent="0.2">
      <c r="A9463" s="88">
        <v>2</v>
      </c>
      <c r="B9463" s="109">
        <v>5.1307870370370372E-2</v>
      </c>
      <c r="C9463" s="112" t="s">
        <v>11621</v>
      </c>
      <c r="D9463" s="110" t="s">
        <v>11622</v>
      </c>
      <c r="E9463" s="89">
        <v>90020.066999999995</v>
      </c>
      <c r="F9463" s="89">
        <v>3300.261</v>
      </c>
      <c r="G9463" s="89">
        <v>15181.529</v>
      </c>
      <c r="H9463" s="110" t="s">
        <v>11623</v>
      </c>
      <c r="I9463" s="110" t="s">
        <v>11624</v>
      </c>
      <c r="J9463" s="89">
        <v>1299615.8999999999</v>
      </c>
      <c r="K9463" s="110" t="s">
        <v>11625</v>
      </c>
      <c r="L9463" s="89">
        <v>254824.99</v>
      </c>
      <c r="M9463" s="89">
        <v>186237.72</v>
      </c>
      <c r="N9463" s="89">
        <v>33646.148000000001</v>
      </c>
      <c r="O9463" s="89">
        <v>30276.985000000001</v>
      </c>
      <c r="P9463" s="89">
        <v>44605.701000000001</v>
      </c>
      <c r="Q9463" s="89">
        <v>34274.17</v>
      </c>
      <c r="R9463" s="89">
        <v>43445.252999999997</v>
      </c>
      <c r="S9463" s="89">
        <v>33787.375999999997</v>
      </c>
    </row>
    <row r="9464" spans="1:19" ht="11.25" thickBot="1" x14ac:dyDescent="0.2">
      <c r="A9464" s="93"/>
    </row>
    <row r="9465" spans="1:19" ht="11.25" thickBot="1" x14ac:dyDescent="0.2">
      <c r="A9465" s="88">
        <v>3</v>
      </c>
      <c r="B9465" s="109">
        <v>5.1481481481481482E-2</v>
      </c>
      <c r="C9465" s="112" t="s">
        <v>11626</v>
      </c>
      <c r="D9465" s="110" t="s">
        <v>11627</v>
      </c>
      <c r="E9465" s="89">
        <v>89716.763000000006</v>
      </c>
      <c r="F9465" s="89">
        <v>3146.2379999999998</v>
      </c>
      <c r="G9465" s="89">
        <v>15014.407999999999</v>
      </c>
      <c r="H9465" s="110" t="s">
        <v>11628</v>
      </c>
      <c r="I9465" s="110" t="s">
        <v>11629</v>
      </c>
      <c r="J9465" s="89">
        <v>1276246.5</v>
      </c>
      <c r="K9465" s="110" t="s">
        <v>11630</v>
      </c>
      <c r="L9465" s="89">
        <v>254153.86</v>
      </c>
      <c r="M9465" s="89">
        <v>184595.20000000001</v>
      </c>
      <c r="N9465" s="89">
        <v>33384.728000000003</v>
      </c>
      <c r="O9465" s="89">
        <v>30269.974999999999</v>
      </c>
      <c r="P9465" s="89">
        <v>44383.226999999999</v>
      </c>
      <c r="Q9465" s="89">
        <v>34236.108</v>
      </c>
      <c r="R9465" s="89">
        <v>42729.775000000001</v>
      </c>
      <c r="S9465" s="89">
        <v>33396.747000000003</v>
      </c>
    </row>
    <row r="9466" spans="1:19" ht="11.25" thickBot="1" x14ac:dyDescent="0.2">
      <c r="A9466" s="93"/>
    </row>
    <row r="9467" spans="1:19" ht="11.25" thickBot="1" x14ac:dyDescent="0.2">
      <c r="A9467" s="113" t="s">
        <v>352</v>
      </c>
      <c r="B9467" s="93"/>
      <c r="C9467" s="112" t="s">
        <v>11631</v>
      </c>
      <c r="D9467" s="110" t="s">
        <v>11632</v>
      </c>
      <c r="E9467" s="114">
        <v>90184.112999999998</v>
      </c>
      <c r="F9467" s="114">
        <v>3278.5920000000001</v>
      </c>
      <c r="G9467" s="114">
        <v>15105.808000000001</v>
      </c>
      <c r="H9467" s="110" t="s">
        <v>11633</v>
      </c>
      <c r="I9467" s="110" t="s">
        <v>11634</v>
      </c>
      <c r="J9467" s="114">
        <v>1289095.6000000001</v>
      </c>
      <c r="K9467" s="110" t="s">
        <v>11635</v>
      </c>
      <c r="L9467" s="114">
        <v>254839.16</v>
      </c>
      <c r="M9467" s="114">
        <v>186140.56</v>
      </c>
      <c r="N9467" s="114">
        <v>33569.358</v>
      </c>
      <c r="O9467" s="114">
        <v>30587.109</v>
      </c>
      <c r="P9467" s="114">
        <v>44676.186999999998</v>
      </c>
      <c r="Q9467" s="114">
        <v>34529.928999999996</v>
      </c>
      <c r="R9467" s="114">
        <v>43209.766000000003</v>
      </c>
      <c r="S9467" s="114">
        <v>33418.784</v>
      </c>
    </row>
    <row r="9468" spans="1:19" ht="11.25" thickBot="1" x14ac:dyDescent="0.2">
      <c r="A9468" s="93"/>
    </row>
    <row r="9469" spans="1:19" ht="11.25" thickBot="1" x14ac:dyDescent="0.2">
      <c r="A9469" s="116" t="s">
        <v>355</v>
      </c>
      <c r="B9469" s="93"/>
      <c r="C9469" s="112" t="s">
        <v>11636</v>
      </c>
      <c r="D9469" s="110" t="s">
        <v>11637</v>
      </c>
      <c r="E9469" s="114">
        <v>567.44500000000005</v>
      </c>
      <c r="F9469" s="114">
        <v>122.96</v>
      </c>
      <c r="G9469" s="114">
        <v>84.656000000000006</v>
      </c>
      <c r="H9469" s="110" t="s">
        <v>11638</v>
      </c>
      <c r="I9469" s="110" t="s">
        <v>11639</v>
      </c>
      <c r="J9469" s="114">
        <v>11857.457</v>
      </c>
      <c r="K9469" s="110" t="s">
        <v>11640</v>
      </c>
      <c r="L9469" s="114">
        <v>692.50199999999995</v>
      </c>
      <c r="M9469" s="114">
        <v>1499.144</v>
      </c>
      <c r="N9469" s="114">
        <v>160.64599999999999</v>
      </c>
      <c r="O9469" s="114">
        <v>543.23299999999995</v>
      </c>
      <c r="P9469" s="114">
        <v>333.83199999999999</v>
      </c>
      <c r="Q9469" s="114">
        <v>476.33100000000002</v>
      </c>
      <c r="R9469" s="114">
        <v>415.709</v>
      </c>
      <c r="S9469" s="114">
        <v>358.08199999999999</v>
      </c>
    </row>
    <row r="9470" spans="1:19" ht="11.25" thickBot="1" x14ac:dyDescent="0.2">
      <c r="A9470" s="93"/>
    </row>
    <row r="9471" spans="1:19" ht="11.25" thickBot="1" x14ac:dyDescent="0.2">
      <c r="A9471" s="117" t="s">
        <v>358</v>
      </c>
      <c r="B9471" s="93"/>
      <c r="C9471" s="112" t="s">
        <v>4060</v>
      </c>
      <c r="D9471" s="110" t="s">
        <v>11641</v>
      </c>
      <c r="E9471" s="114">
        <v>0.629</v>
      </c>
      <c r="F9471" s="114">
        <v>3.75</v>
      </c>
      <c r="G9471" s="114">
        <v>0.56000000000000005</v>
      </c>
      <c r="H9471" s="110" t="s">
        <v>3323</v>
      </c>
      <c r="I9471" s="110" t="s">
        <v>11642</v>
      </c>
      <c r="J9471" s="114">
        <v>0.92</v>
      </c>
      <c r="K9471" s="110" t="s">
        <v>11643</v>
      </c>
      <c r="L9471" s="114">
        <v>0.27200000000000002</v>
      </c>
      <c r="M9471" s="114">
        <v>0.80500000000000005</v>
      </c>
      <c r="N9471" s="114">
        <v>0.47899999999999998</v>
      </c>
      <c r="O9471" s="114">
        <v>1.776</v>
      </c>
      <c r="P9471" s="114">
        <v>0.747</v>
      </c>
      <c r="Q9471" s="114">
        <v>1.379</v>
      </c>
      <c r="R9471" s="114">
        <v>0.96199999999999997</v>
      </c>
      <c r="S9471" s="114">
        <v>1.071</v>
      </c>
    </row>
    <row r="9472" spans="1:19" ht="11.25" thickBot="1" x14ac:dyDescent="0.2">
      <c r="A9472" s="93"/>
    </row>
    <row r="9473" spans="1:19" ht="11.25" thickBot="1" x14ac:dyDescent="0.2">
      <c r="A9473" s="87" t="s">
        <v>345</v>
      </c>
      <c r="B9473" s="87" t="s">
        <v>346</v>
      </c>
      <c r="C9473" s="107" t="s">
        <v>52</v>
      </c>
      <c r="D9473" s="107" t="s">
        <v>53</v>
      </c>
      <c r="E9473" s="107" t="s">
        <v>54</v>
      </c>
      <c r="F9473" s="107" t="s">
        <v>55</v>
      </c>
      <c r="G9473" s="107" t="s">
        <v>56</v>
      </c>
      <c r="H9473" s="107" t="s">
        <v>57</v>
      </c>
      <c r="I9473" s="107" t="s">
        <v>58</v>
      </c>
      <c r="J9473" s="107" t="s">
        <v>59</v>
      </c>
      <c r="K9473" s="107" t="s">
        <v>60</v>
      </c>
      <c r="L9473" s="107" t="s">
        <v>61</v>
      </c>
      <c r="M9473" s="107" t="s">
        <v>62</v>
      </c>
      <c r="N9473" s="107" t="s">
        <v>63</v>
      </c>
      <c r="O9473" s="107" t="s">
        <v>64</v>
      </c>
      <c r="P9473" s="108" t="s">
        <v>65</v>
      </c>
      <c r="Q9473" s="108" t="s">
        <v>66</v>
      </c>
      <c r="R9473" s="107" t="s">
        <v>67</v>
      </c>
      <c r="S9473" s="107" t="s">
        <v>68</v>
      </c>
    </row>
    <row r="9474" spans="1:19" ht="11.25" thickBot="1" x14ac:dyDescent="0.2">
      <c r="A9474" s="88">
        <v>1</v>
      </c>
      <c r="B9474" s="109">
        <v>5.1145833333333335E-2</v>
      </c>
      <c r="C9474" s="89">
        <v>32660.580999999998</v>
      </c>
      <c r="D9474" s="89">
        <v>12843.958000000001</v>
      </c>
      <c r="E9474" s="89">
        <v>18582.284</v>
      </c>
      <c r="F9474" s="89">
        <v>12082.503000000001</v>
      </c>
      <c r="G9474" s="89">
        <v>978178.24</v>
      </c>
      <c r="H9474" s="89">
        <v>292907.7</v>
      </c>
      <c r="I9474" s="89">
        <v>72</v>
      </c>
      <c r="J9474" s="89">
        <v>75</v>
      </c>
      <c r="K9474" s="89">
        <v>4885.5730000000003</v>
      </c>
      <c r="L9474" s="89">
        <v>5879.83</v>
      </c>
      <c r="M9474" s="89">
        <v>24801.754000000001</v>
      </c>
      <c r="N9474" s="89">
        <v>7905.5</v>
      </c>
      <c r="O9474" s="110" t="s">
        <v>11644</v>
      </c>
      <c r="P9474" s="112" t="s">
        <v>11645</v>
      </c>
      <c r="Q9474" s="112" t="s">
        <v>11646</v>
      </c>
      <c r="R9474" s="89">
        <v>368761</v>
      </c>
      <c r="S9474" s="89">
        <v>245647.74</v>
      </c>
    </row>
    <row r="9475" spans="1:19" ht="11.25" thickBot="1" x14ac:dyDescent="0.2">
      <c r="A9475" s="93"/>
    </row>
    <row r="9476" spans="1:19" ht="11.25" thickBot="1" x14ac:dyDescent="0.2">
      <c r="A9476" s="88">
        <v>2</v>
      </c>
      <c r="B9476" s="109">
        <v>5.1307870370370372E-2</v>
      </c>
      <c r="C9476" s="89">
        <v>31213.365000000002</v>
      </c>
      <c r="D9476" s="89">
        <v>12812.939</v>
      </c>
      <c r="E9476" s="89">
        <v>18466.18</v>
      </c>
      <c r="F9476" s="89">
        <v>12108.518</v>
      </c>
      <c r="G9476" s="89">
        <v>975929.37</v>
      </c>
      <c r="H9476" s="89">
        <v>292255.64</v>
      </c>
      <c r="I9476" s="89">
        <v>74</v>
      </c>
      <c r="J9476" s="89">
        <v>60</v>
      </c>
      <c r="K9476" s="89">
        <v>4704.5309999999999</v>
      </c>
      <c r="L9476" s="89">
        <v>5642.7640000000001</v>
      </c>
      <c r="M9476" s="89">
        <v>24092.922999999999</v>
      </c>
      <c r="N9476" s="89">
        <v>8201.6139999999996</v>
      </c>
      <c r="O9476" s="110" t="s">
        <v>11647</v>
      </c>
      <c r="P9476" s="112" t="s">
        <v>11648</v>
      </c>
      <c r="Q9476" s="112" t="s">
        <v>11649</v>
      </c>
      <c r="R9476" s="89">
        <v>367020.67</v>
      </c>
      <c r="S9476" s="89">
        <v>240444.57</v>
      </c>
    </row>
    <row r="9477" spans="1:19" ht="11.25" thickBot="1" x14ac:dyDescent="0.2">
      <c r="A9477" s="93"/>
    </row>
    <row r="9478" spans="1:19" ht="11.25" thickBot="1" x14ac:dyDescent="0.2">
      <c r="A9478" s="88">
        <v>3</v>
      </c>
      <c r="B9478" s="109">
        <v>5.1481481481481482E-2</v>
      </c>
      <c r="C9478" s="89">
        <v>31314.517</v>
      </c>
      <c r="D9478" s="89">
        <v>12784.922</v>
      </c>
      <c r="E9478" s="89">
        <v>18154.906999999999</v>
      </c>
      <c r="F9478" s="89">
        <v>12300.63</v>
      </c>
      <c r="G9478" s="89">
        <v>966420.11</v>
      </c>
      <c r="H9478" s="89">
        <v>290116.05</v>
      </c>
      <c r="I9478" s="89">
        <v>67</v>
      </c>
      <c r="J9478" s="89">
        <v>62</v>
      </c>
      <c r="K9478" s="89">
        <v>4480.482</v>
      </c>
      <c r="L9478" s="89">
        <v>5443.7110000000002</v>
      </c>
      <c r="M9478" s="89">
        <v>24072.9</v>
      </c>
      <c r="N9478" s="89">
        <v>7971.5249999999996</v>
      </c>
      <c r="O9478" s="110" t="s">
        <v>11650</v>
      </c>
      <c r="P9478" s="112" t="s">
        <v>11651</v>
      </c>
      <c r="Q9478" s="112" t="s">
        <v>11652</v>
      </c>
      <c r="R9478" s="89">
        <v>367205.89</v>
      </c>
      <c r="S9478" s="89">
        <v>237850.04</v>
      </c>
    </row>
    <row r="9479" spans="1:19" ht="11.25" thickBot="1" x14ac:dyDescent="0.2">
      <c r="A9479" s="93"/>
    </row>
    <row r="9480" spans="1:19" ht="11.25" thickBot="1" x14ac:dyDescent="0.2">
      <c r="A9480" s="113" t="s">
        <v>352</v>
      </c>
      <c r="B9480" s="93"/>
      <c r="C9480" s="114">
        <v>31729.488000000001</v>
      </c>
      <c r="D9480" s="114">
        <v>12813.94</v>
      </c>
      <c r="E9480" s="114">
        <v>18401.124</v>
      </c>
      <c r="F9480" s="114">
        <v>12163.884</v>
      </c>
      <c r="G9480" s="114">
        <v>973509.24</v>
      </c>
      <c r="H9480" s="114">
        <v>291759.8</v>
      </c>
      <c r="I9480" s="114">
        <v>71</v>
      </c>
      <c r="J9480" s="114">
        <v>65.667000000000002</v>
      </c>
      <c r="K9480" s="114">
        <v>4690.1949999999997</v>
      </c>
      <c r="L9480" s="114">
        <v>5655.4350000000004</v>
      </c>
      <c r="M9480" s="114">
        <v>24322.526000000002</v>
      </c>
      <c r="N9480" s="114">
        <v>8026.2129999999997</v>
      </c>
      <c r="O9480" s="110" t="s">
        <v>11653</v>
      </c>
      <c r="P9480" s="112" t="s">
        <v>11654</v>
      </c>
      <c r="Q9480" s="112" t="s">
        <v>11655</v>
      </c>
      <c r="R9480" s="114">
        <v>367662.52</v>
      </c>
      <c r="S9480" s="114">
        <v>241314.11</v>
      </c>
    </row>
    <row r="9481" spans="1:19" ht="11.25" thickBot="1" x14ac:dyDescent="0.2">
      <c r="A9481" s="93"/>
    </row>
    <row r="9482" spans="1:19" ht="11.25" thickBot="1" x14ac:dyDescent="0.2">
      <c r="A9482" s="116" t="s">
        <v>355</v>
      </c>
      <c r="B9482" s="93"/>
      <c r="C9482" s="114">
        <v>807.93499999999995</v>
      </c>
      <c r="D9482" s="114">
        <v>29.530999999999999</v>
      </c>
      <c r="E9482" s="114">
        <v>220.99100000000001</v>
      </c>
      <c r="F9482" s="114">
        <v>119.13800000000001</v>
      </c>
      <c r="G9482" s="114">
        <v>6241.4870000000001</v>
      </c>
      <c r="H9482" s="114">
        <v>1460.3879999999999</v>
      </c>
      <c r="I9482" s="114">
        <v>3.6059999999999999</v>
      </c>
      <c r="J9482" s="114">
        <v>8.1449999999999996</v>
      </c>
      <c r="K9482" s="114">
        <v>202.92599999999999</v>
      </c>
      <c r="L9482" s="114">
        <v>218.33500000000001</v>
      </c>
      <c r="M9482" s="114">
        <v>415.14499999999998</v>
      </c>
      <c r="N9482" s="114">
        <v>155.44800000000001</v>
      </c>
      <c r="O9482" s="110" t="s">
        <v>11656</v>
      </c>
      <c r="P9482" s="112" t="s">
        <v>11657</v>
      </c>
      <c r="Q9482" s="112" t="s">
        <v>11658</v>
      </c>
      <c r="R9482" s="114">
        <v>955.80799999999999</v>
      </c>
      <c r="S9482" s="114">
        <v>3970.91</v>
      </c>
    </row>
    <row r="9483" spans="1:19" ht="11.25" thickBot="1" x14ac:dyDescent="0.2">
      <c r="A9483" s="93"/>
    </row>
    <row r="9484" spans="1:19" ht="11.25" thickBot="1" x14ac:dyDescent="0.2">
      <c r="A9484" s="117" t="s">
        <v>358</v>
      </c>
      <c r="B9484" s="93"/>
      <c r="C9484" s="114">
        <v>2.5459999999999998</v>
      </c>
      <c r="D9484" s="114">
        <v>0.23</v>
      </c>
      <c r="E9484" s="114">
        <v>1.2010000000000001</v>
      </c>
      <c r="F9484" s="114">
        <v>0.97899999999999998</v>
      </c>
      <c r="G9484" s="114">
        <v>0.64100000000000001</v>
      </c>
      <c r="H9484" s="114">
        <v>0.501</v>
      </c>
      <c r="I9484" s="114">
        <v>5.0780000000000003</v>
      </c>
      <c r="J9484" s="114">
        <v>12.403</v>
      </c>
      <c r="K9484" s="114">
        <v>4.327</v>
      </c>
      <c r="L9484" s="114">
        <v>3.8610000000000002</v>
      </c>
      <c r="M9484" s="114">
        <v>1.7070000000000001</v>
      </c>
      <c r="N9484" s="114">
        <v>1.9370000000000001</v>
      </c>
      <c r="O9484" s="110" t="s">
        <v>11659</v>
      </c>
      <c r="P9484" s="112" t="s">
        <v>6006</v>
      </c>
      <c r="Q9484" s="112" t="s">
        <v>6007</v>
      </c>
      <c r="R9484" s="114">
        <v>0.26</v>
      </c>
      <c r="S9484" s="114">
        <v>1.6459999999999999</v>
      </c>
    </row>
    <row r="9485" spans="1:19" ht="10.5" x14ac:dyDescent="0.15">
      <c r="A9485" s="93"/>
    </row>
    <row r="9486" spans="1:19" x14ac:dyDescent="0.15">
      <c r="A9486" s="106"/>
      <c r="B9486" s="69" t="s">
        <v>6008</v>
      </c>
    </row>
    <row r="9487" spans="1:19" ht="9.75" thickBot="1" x14ac:dyDescent="0.2">
      <c r="A9487" s="64" t="s">
        <v>6926</v>
      </c>
    </row>
    <row r="9488" spans="1:19" ht="11.25" thickBot="1" x14ac:dyDescent="0.2">
      <c r="A9488" s="87" t="s">
        <v>345</v>
      </c>
      <c r="B9488" s="87" t="s">
        <v>346</v>
      </c>
      <c r="C9488" s="107" t="s">
        <v>1</v>
      </c>
      <c r="D9488" s="107" t="s">
        <v>2</v>
      </c>
      <c r="E9488" s="107" t="s">
        <v>3</v>
      </c>
      <c r="F9488" s="107" t="s">
        <v>4</v>
      </c>
      <c r="G9488" s="107" t="s">
        <v>5</v>
      </c>
      <c r="H9488" s="107" t="s">
        <v>6</v>
      </c>
      <c r="I9488" s="108" t="s">
        <v>7</v>
      </c>
      <c r="J9488" s="108" t="s">
        <v>8</v>
      </c>
      <c r="K9488" s="107" t="s">
        <v>9</v>
      </c>
      <c r="L9488" s="107" t="s">
        <v>10</v>
      </c>
      <c r="M9488" s="107" t="s">
        <v>11</v>
      </c>
      <c r="N9488" s="107" t="s">
        <v>12</v>
      </c>
      <c r="O9488" s="107" t="s">
        <v>13</v>
      </c>
      <c r="P9488" s="107" t="s">
        <v>14</v>
      </c>
      <c r="Q9488" s="107" t="s">
        <v>15</v>
      </c>
      <c r="R9488" s="107" t="s">
        <v>16</v>
      </c>
      <c r="S9488" s="107" t="s">
        <v>17</v>
      </c>
    </row>
    <row r="9489" spans="1:19" ht="11.25" thickBot="1" x14ac:dyDescent="0.2">
      <c r="A9489" s="88">
        <v>1</v>
      </c>
      <c r="B9489" s="109">
        <v>5.6597222222222222E-2</v>
      </c>
      <c r="C9489" s="110" t="s">
        <v>11660</v>
      </c>
      <c r="D9489" s="110" t="s">
        <v>11661</v>
      </c>
      <c r="E9489" s="110" t="s">
        <v>11662</v>
      </c>
      <c r="F9489" s="110" t="s">
        <v>11663</v>
      </c>
      <c r="G9489" s="110" t="s">
        <v>11664</v>
      </c>
      <c r="H9489" s="110" t="s">
        <v>11665</v>
      </c>
      <c r="I9489" s="119">
        <v>79899.922999999995</v>
      </c>
      <c r="J9489" s="112" t="s">
        <v>11666</v>
      </c>
      <c r="K9489" s="110" t="s">
        <v>11667</v>
      </c>
      <c r="L9489" s="89">
        <v>202617.52</v>
      </c>
      <c r="M9489" s="89">
        <v>53754.258999999998</v>
      </c>
      <c r="N9489" s="110" t="s">
        <v>11668</v>
      </c>
      <c r="O9489" s="110" t="s">
        <v>11669</v>
      </c>
      <c r="P9489" s="89">
        <v>78913.172000000006</v>
      </c>
      <c r="Q9489" s="89">
        <v>55430.642999999996</v>
      </c>
      <c r="R9489" s="110" t="s">
        <v>11670</v>
      </c>
      <c r="S9489" s="110" t="s">
        <v>11671</v>
      </c>
    </row>
    <row r="9490" spans="1:19" ht="11.25" thickBot="1" x14ac:dyDescent="0.2">
      <c r="A9490" s="93"/>
    </row>
    <row r="9491" spans="1:19" ht="11.25" thickBot="1" x14ac:dyDescent="0.2">
      <c r="A9491" s="88">
        <v>2</v>
      </c>
      <c r="B9491" s="109">
        <v>5.6759259259259259E-2</v>
      </c>
      <c r="C9491" s="110" t="s">
        <v>11672</v>
      </c>
      <c r="D9491" s="110" t="s">
        <v>11673</v>
      </c>
      <c r="E9491" s="110" t="s">
        <v>11674</v>
      </c>
      <c r="F9491" s="110" t="s">
        <v>11675</v>
      </c>
      <c r="G9491" s="110" t="s">
        <v>11676</v>
      </c>
      <c r="H9491" s="110" t="s">
        <v>11677</v>
      </c>
      <c r="I9491" s="119">
        <v>79763.400999999998</v>
      </c>
      <c r="J9491" s="112" t="s">
        <v>11678</v>
      </c>
      <c r="K9491" s="110" t="s">
        <v>11679</v>
      </c>
      <c r="L9491" s="89">
        <v>202652.87</v>
      </c>
      <c r="M9491" s="89">
        <v>54927.313000000002</v>
      </c>
      <c r="N9491" s="110" t="s">
        <v>11680</v>
      </c>
      <c r="O9491" s="110" t="s">
        <v>11681</v>
      </c>
      <c r="P9491" s="89">
        <v>78930.236999999994</v>
      </c>
      <c r="Q9491" s="89">
        <v>56006.18</v>
      </c>
      <c r="R9491" s="110" t="s">
        <v>11682</v>
      </c>
      <c r="S9491" s="110" t="s">
        <v>11683</v>
      </c>
    </row>
    <row r="9492" spans="1:19" ht="11.25" thickBot="1" x14ac:dyDescent="0.2">
      <c r="A9492" s="93"/>
    </row>
    <row r="9493" spans="1:19" ht="11.25" thickBot="1" x14ac:dyDescent="0.2">
      <c r="A9493" s="88">
        <v>3</v>
      </c>
      <c r="B9493" s="109">
        <v>5.6921296296296296E-2</v>
      </c>
      <c r="C9493" s="110" t="s">
        <v>11684</v>
      </c>
      <c r="D9493" s="110" t="s">
        <v>11685</v>
      </c>
      <c r="E9493" s="110" t="s">
        <v>11686</v>
      </c>
      <c r="F9493" s="110" t="s">
        <v>11687</v>
      </c>
      <c r="G9493" s="110" t="s">
        <v>11688</v>
      </c>
      <c r="H9493" s="110" t="s">
        <v>11689</v>
      </c>
      <c r="I9493" s="119">
        <v>80341.615999999995</v>
      </c>
      <c r="J9493" s="112" t="s">
        <v>11690</v>
      </c>
      <c r="K9493" s="110" t="s">
        <v>11691</v>
      </c>
      <c r="L9493" s="89">
        <v>202079.34</v>
      </c>
      <c r="M9493" s="89">
        <v>54687.684000000001</v>
      </c>
      <c r="N9493" s="110" t="s">
        <v>11692</v>
      </c>
      <c r="O9493" s="110" t="s">
        <v>11693</v>
      </c>
      <c r="P9493" s="89">
        <v>79467.273000000001</v>
      </c>
      <c r="Q9493" s="89">
        <v>56428.315999999999</v>
      </c>
      <c r="R9493" s="110" t="s">
        <v>11694</v>
      </c>
      <c r="S9493" s="110" t="s">
        <v>11695</v>
      </c>
    </row>
    <row r="9494" spans="1:19" ht="11.25" thickBot="1" x14ac:dyDescent="0.2">
      <c r="A9494" s="93"/>
    </row>
    <row r="9495" spans="1:19" ht="11.25" thickBot="1" x14ac:dyDescent="0.2">
      <c r="A9495" s="113" t="s">
        <v>352</v>
      </c>
      <c r="B9495" s="93"/>
      <c r="C9495" s="110" t="s">
        <v>11696</v>
      </c>
      <c r="D9495" s="110" t="s">
        <v>11697</v>
      </c>
      <c r="E9495" s="110" t="s">
        <v>11698</v>
      </c>
      <c r="F9495" s="110" t="s">
        <v>11699</v>
      </c>
      <c r="G9495" s="110" t="s">
        <v>11700</v>
      </c>
      <c r="H9495" s="110" t="s">
        <v>11701</v>
      </c>
      <c r="I9495" s="118">
        <v>80001.646999999997</v>
      </c>
      <c r="J9495" s="112" t="s">
        <v>11702</v>
      </c>
      <c r="K9495" s="110" t="s">
        <v>11703</v>
      </c>
      <c r="L9495" s="114">
        <v>202449.91</v>
      </c>
      <c r="M9495" s="114">
        <v>54456.419000000002</v>
      </c>
      <c r="N9495" s="110" t="s">
        <v>11704</v>
      </c>
      <c r="O9495" s="110" t="s">
        <v>11705</v>
      </c>
      <c r="P9495" s="114">
        <v>79103.561000000002</v>
      </c>
      <c r="Q9495" s="114">
        <v>55955.046000000002</v>
      </c>
      <c r="R9495" s="110" t="s">
        <v>11706</v>
      </c>
      <c r="S9495" s="110" t="s">
        <v>11707</v>
      </c>
    </row>
    <row r="9496" spans="1:19" ht="11.25" thickBot="1" x14ac:dyDescent="0.2">
      <c r="A9496" s="93"/>
    </row>
    <row r="9497" spans="1:19" ht="11.25" thickBot="1" x14ac:dyDescent="0.2">
      <c r="A9497" s="116" t="s">
        <v>355</v>
      </c>
      <c r="B9497" s="93"/>
      <c r="C9497" s="110" t="s">
        <v>11708</v>
      </c>
      <c r="D9497" s="110" t="s">
        <v>11709</v>
      </c>
      <c r="E9497" s="110" t="s">
        <v>11710</v>
      </c>
      <c r="F9497" s="110" t="s">
        <v>11711</v>
      </c>
      <c r="G9497" s="110" t="s">
        <v>11712</v>
      </c>
      <c r="H9497" s="110" t="s">
        <v>11713</v>
      </c>
      <c r="I9497" s="118">
        <v>302.23200000000003</v>
      </c>
      <c r="J9497" s="112" t="s">
        <v>11714</v>
      </c>
      <c r="K9497" s="110" t="s">
        <v>11715</v>
      </c>
      <c r="L9497" s="114">
        <v>321.41199999999998</v>
      </c>
      <c r="M9497" s="114">
        <v>619.779</v>
      </c>
      <c r="N9497" s="110" t="s">
        <v>11716</v>
      </c>
      <c r="O9497" s="110" t="s">
        <v>11717</v>
      </c>
      <c r="P9497" s="114">
        <v>315.09899999999999</v>
      </c>
      <c r="Q9497" s="114">
        <v>500.798</v>
      </c>
      <c r="R9497" s="110" t="s">
        <v>11718</v>
      </c>
      <c r="S9497" s="110" t="s">
        <v>11719</v>
      </c>
    </row>
    <row r="9498" spans="1:19" ht="11.25" thickBot="1" x14ac:dyDescent="0.2">
      <c r="A9498" s="93"/>
    </row>
    <row r="9499" spans="1:19" ht="11.25" thickBot="1" x14ac:dyDescent="0.2">
      <c r="A9499" s="117" t="s">
        <v>358</v>
      </c>
      <c r="B9499" s="93"/>
      <c r="C9499" s="110" t="s">
        <v>11720</v>
      </c>
      <c r="D9499" s="110" t="s">
        <v>11721</v>
      </c>
      <c r="E9499" s="110" t="s">
        <v>2244</v>
      </c>
      <c r="F9499" s="110" t="s">
        <v>11722</v>
      </c>
      <c r="G9499" s="110" t="s">
        <v>3323</v>
      </c>
      <c r="H9499" s="110" t="s">
        <v>11723</v>
      </c>
      <c r="I9499" s="118">
        <v>0.378</v>
      </c>
      <c r="J9499" s="112" t="s">
        <v>2701</v>
      </c>
      <c r="K9499" s="110" t="s">
        <v>11724</v>
      </c>
      <c r="L9499" s="114">
        <v>0.159</v>
      </c>
      <c r="M9499" s="114">
        <v>1.1379999999999999</v>
      </c>
      <c r="N9499" s="110" t="s">
        <v>11725</v>
      </c>
      <c r="O9499" s="110" t="s">
        <v>11726</v>
      </c>
      <c r="P9499" s="114">
        <v>0.39800000000000002</v>
      </c>
      <c r="Q9499" s="114">
        <v>0.89500000000000002</v>
      </c>
      <c r="R9499" s="110" t="s">
        <v>11727</v>
      </c>
      <c r="S9499" s="110" t="s">
        <v>841</v>
      </c>
    </row>
    <row r="9500" spans="1:19" ht="11.25" thickBot="1" x14ac:dyDescent="0.2">
      <c r="A9500" s="93"/>
    </row>
    <row r="9501" spans="1:19" ht="11.25" thickBot="1" x14ac:dyDescent="0.2">
      <c r="A9501" s="87" t="s">
        <v>345</v>
      </c>
      <c r="B9501" s="87" t="s">
        <v>346</v>
      </c>
      <c r="C9501" s="107" t="s">
        <v>18</v>
      </c>
      <c r="D9501" s="108" t="s">
        <v>19</v>
      </c>
      <c r="E9501" s="108" t="s">
        <v>20</v>
      </c>
      <c r="F9501" s="107" t="s">
        <v>21</v>
      </c>
      <c r="G9501" s="107" t="s">
        <v>22</v>
      </c>
      <c r="H9501" s="107" t="s">
        <v>23</v>
      </c>
      <c r="I9501" s="107" t="s">
        <v>24</v>
      </c>
      <c r="J9501" s="108" t="s">
        <v>25</v>
      </c>
      <c r="K9501" s="108" t="s">
        <v>26</v>
      </c>
      <c r="L9501" s="107" t="s">
        <v>27</v>
      </c>
      <c r="M9501" s="107" t="s">
        <v>28</v>
      </c>
      <c r="N9501" s="107" t="s">
        <v>29</v>
      </c>
      <c r="O9501" s="107" t="s">
        <v>30</v>
      </c>
      <c r="P9501" s="107" t="s">
        <v>31</v>
      </c>
      <c r="Q9501" s="107" t="s">
        <v>32</v>
      </c>
      <c r="R9501" s="107" t="s">
        <v>33</v>
      </c>
      <c r="S9501" s="108" t="s">
        <v>34</v>
      </c>
    </row>
    <row r="9502" spans="1:19" ht="11.25" thickBot="1" x14ac:dyDescent="0.2">
      <c r="A9502" s="88">
        <v>1</v>
      </c>
      <c r="B9502" s="109">
        <v>5.6597222222222222E-2</v>
      </c>
      <c r="C9502" s="89">
        <v>436767.89</v>
      </c>
      <c r="D9502" s="119">
        <v>67975.716</v>
      </c>
      <c r="E9502" s="119">
        <v>1481244.3</v>
      </c>
      <c r="F9502" s="89">
        <v>727.01300000000003</v>
      </c>
      <c r="G9502" s="89">
        <v>65</v>
      </c>
      <c r="H9502" s="89">
        <v>76726.025999999998</v>
      </c>
      <c r="I9502" s="110" t="s">
        <v>11728</v>
      </c>
      <c r="J9502" s="119">
        <v>626128.59</v>
      </c>
      <c r="K9502" s="112" t="s">
        <v>11729</v>
      </c>
      <c r="L9502" s="110" t="s">
        <v>11730</v>
      </c>
      <c r="M9502" s="89">
        <v>46009.749000000003</v>
      </c>
      <c r="N9502" s="89">
        <v>22</v>
      </c>
      <c r="O9502" s="89">
        <v>235.001</v>
      </c>
      <c r="P9502" s="89">
        <v>502.00599999999997</v>
      </c>
      <c r="Q9502" s="89">
        <v>95011.157999999996</v>
      </c>
      <c r="R9502" s="89">
        <v>5600.7529999999997</v>
      </c>
      <c r="S9502" s="119">
        <v>1055707.5</v>
      </c>
    </row>
    <row r="9503" spans="1:19" ht="11.25" thickBot="1" x14ac:dyDescent="0.2">
      <c r="A9503" s="93"/>
    </row>
    <row r="9504" spans="1:19" ht="11.25" thickBot="1" x14ac:dyDescent="0.2">
      <c r="A9504" s="88">
        <v>2</v>
      </c>
      <c r="B9504" s="109">
        <v>5.6759259259259259E-2</v>
      </c>
      <c r="C9504" s="89">
        <v>434731.97</v>
      </c>
      <c r="D9504" s="119">
        <v>68400.101999999999</v>
      </c>
      <c r="E9504" s="119">
        <v>1477076.4</v>
      </c>
      <c r="F9504" s="89">
        <v>798.01499999999999</v>
      </c>
      <c r="G9504" s="89">
        <v>63</v>
      </c>
      <c r="H9504" s="89">
        <v>76228.202999999994</v>
      </c>
      <c r="I9504" s="110" t="s">
        <v>11731</v>
      </c>
      <c r="J9504" s="119">
        <v>630691.17000000004</v>
      </c>
      <c r="K9504" s="112" t="s">
        <v>11732</v>
      </c>
      <c r="L9504" s="110" t="s">
        <v>11733</v>
      </c>
      <c r="M9504" s="89">
        <v>45421.461000000003</v>
      </c>
      <c r="N9504" s="89">
        <v>16</v>
      </c>
      <c r="O9504" s="89">
        <v>183.001</v>
      </c>
      <c r="P9504" s="89">
        <v>501.00599999999997</v>
      </c>
      <c r="Q9504" s="89">
        <v>94058.850999999995</v>
      </c>
      <c r="R9504" s="89">
        <v>5261.6639999999998</v>
      </c>
      <c r="S9504" s="119">
        <v>1071451.5</v>
      </c>
    </row>
    <row r="9505" spans="1:19" ht="11.25" thickBot="1" x14ac:dyDescent="0.2">
      <c r="A9505" s="93"/>
    </row>
    <row r="9506" spans="1:19" ht="11.25" thickBot="1" x14ac:dyDescent="0.2">
      <c r="A9506" s="88">
        <v>3</v>
      </c>
      <c r="B9506" s="109">
        <v>5.6921296296296296E-2</v>
      </c>
      <c r="C9506" s="89">
        <v>436126.67</v>
      </c>
      <c r="D9506" s="119">
        <v>68859.611999999994</v>
      </c>
      <c r="E9506" s="119">
        <v>1472594.2</v>
      </c>
      <c r="F9506" s="89">
        <v>760.01400000000001</v>
      </c>
      <c r="G9506" s="89">
        <v>70</v>
      </c>
      <c r="H9506" s="89">
        <v>76961.892999999996</v>
      </c>
      <c r="I9506" s="110" t="s">
        <v>11734</v>
      </c>
      <c r="J9506" s="119">
        <v>631752.61</v>
      </c>
      <c r="K9506" s="112" t="s">
        <v>11735</v>
      </c>
      <c r="L9506" s="110" t="s">
        <v>11736</v>
      </c>
      <c r="M9506" s="89">
        <v>45653.968000000001</v>
      </c>
      <c r="N9506" s="89">
        <v>16</v>
      </c>
      <c r="O9506" s="89">
        <v>193.001</v>
      </c>
      <c r="P9506" s="89">
        <v>495.00599999999997</v>
      </c>
      <c r="Q9506" s="89">
        <v>93200.005000000005</v>
      </c>
      <c r="R9506" s="89">
        <v>5389.6970000000001</v>
      </c>
      <c r="S9506" s="119">
        <v>1068087.1000000001</v>
      </c>
    </row>
    <row r="9507" spans="1:19" ht="11.25" thickBot="1" x14ac:dyDescent="0.2">
      <c r="A9507" s="93"/>
    </row>
    <row r="9508" spans="1:19" ht="11.25" thickBot="1" x14ac:dyDescent="0.2">
      <c r="A9508" s="113" t="s">
        <v>352</v>
      </c>
      <c r="B9508" s="93"/>
      <c r="C9508" s="114">
        <v>435875.51</v>
      </c>
      <c r="D9508" s="118">
        <v>68411.81</v>
      </c>
      <c r="E9508" s="118">
        <v>1476971.7</v>
      </c>
      <c r="F9508" s="114">
        <v>761.68100000000004</v>
      </c>
      <c r="G9508" s="114">
        <v>66</v>
      </c>
      <c r="H9508" s="114">
        <v>76638.706999999995</v>
      </c>
      <c r="I9508" s="110" t="s">
        <v>11737</v>
      </c>
      <c r="J9508" s="118">
        <v>629524.12</v>
      </c>
      <c r="K9508" s="112" t="s">
        <v>11738</v>
      </c>
      <c r="L9508" s="110" t="s">
        <v>11739</v>
      </c>
      <c r="M9508" s="114">
        <v>45695.059000000001</v>
      </c>
      <c r="N9508" s="114">
        <v>18</v>
      </c>
      <c r="O9508" s="114">
        <v>203.66800000000001</v>
      </c>
      <c r="P9508" s="114">
        <v>499.339</v>
      </c>
      <c r="Q9508" s="114">
        <v>94090.005000000005</v>
      </c>
      <c r="R9508" s="114">
        <v>5417.3710000000001</v>
      </c>
      <c r="S9508" s="118">
        <v>1065082</v>
      </c>
    </row>
    <row r="9509" spans="1:19" ht="11.25" thickBot="1" x14ac:dyDescent="0.2">
      <c r="A9509" s="93"/>
    </row>
    <row r="9510" spans="1:19" ht="11.25" thickBot="1" x14ac:dyDescent="0.2">
      <c r="A9510" s="116" t="s">
        <v>355</v>
      </c>
      <c r="B9510" s="93"/>
      <c r="C9510" s="114">
        <v>1040.941</v>
      </c>
      <c r="D9510" s="118">
        <v>442.06400000000002</v>
      </c>
      <c r="E9510" s="118">
        <v>4325.9989999999998</v>
      </c>
      <c r="F9510" s="114">
        <v>35.530999999999999</v>
      </c>
      <c r="G9510" s="114">
        <v>3.6059999999999999</v>
      </c>
      <c r="H9510" s="114">
        <v>374.55799999999999</v>
      </c>
      <c r="I9510" s="110" t="s">
        <v>11740</v>
      </c>
      <c r="J9510" s="118">
        <v>2988.123</v>
      </c>
      <c r="K9510" s="112" t="s">
        <v>11741</v>
      </c>
      <c r="L9510" s="110" t="s">
        <v>11742</v>
      </c>
      <c r="M9510" s="114">
        <v>296.28899999999999</v>
      </c>
      <c r="N9510" s="114">
        <v>3.464</v>
      </c>
      <c r="O9510" s="114">
        <v>27.593</v>
      </c>
      <c r="P9510" s="114">
        <v>3.786</v>
      </c>
      <c r="Q9510" s="114">
        <v>905.97900000000004</v>
      </c>
      <c r="R9510" s="114">
        <v>171.23</v>
      </c>
      <c r="S9510" s="118">
        <v>8291.0450000000001</v>
      </c>
    </row>
    <row r="9511" spans="1:19" ht="11.25" thickBot="1" x14ac:dyDescent="0.2">
      <c r="A9511" s="93"/>
    </row>
    <row r="9512" spans="1:19" ht="11.25" thickBot="1" x14ac:dyDescent="0.2">
      <c r="A9512" s="117" t="s">
        <v>358</v>
      </c>
      <c r="B9512" s="93"/>
      <c r="C9512" s="114">
        <v>0.23899999999999999</v>
      </c>
      <c r="D9512" s="118">
        <v>0.64600000000000002</v>
      </c>
      <c r="E9512" s="118">
        <v>0.29299999999999998</v>
      </c>
      <c r="F9512" s="114">
        <v>4.665</v>
      </c>
      <c r="G9512" s="114">
        <v>5.4630000000000001</v>
      </c>
      <c r="H9512" s="114">
        <v>0.48899999999999999</v>
      </c>
      <c r="I9512" s="110" t="s">
        <v>11743</v>
      </c>
      <c r="J9512" s="118">
        <v>0.47499999999999998</v>
      </c>
      <c r="K9512" s="112" t="s">
        <v>6086</v>
      </c>
      <c r="L9512" s="110" t="s">
        <v>1481</v>
      </c>
      <c r="M9512" s="114">
        <v>0.64800000000000002</v>
      </c>
      <c r="N9512" s="114">
        <v>19.245000000000001</v>
      </c>
      <c r="O9512" s="114">
        <v>13.548</v>
      </c>
      <c r="P9512" s="114">
        <v>0.75800000000000001</v>
      </c>
      <c r="Q9512" s="114">
        <v>0.96299999999999997</v>
      </c>
      <c r="R9512" s="114">
        <v>3.161</v>
      </c>
      <c r="S9512" s="118">
        <v>0.77800000000000002</v>
      </c>
    </row>
    <row r="9513" spans="1:19" ht="11.25" thickBot="1" x14ac:dyDescent="0.2">
      <c r="A9513" s="93"/>
    </row>
    <row r="9514" spans="1:19" ht="11.25" thickBot="1" x14ac:dyDescent="0.2">
      <c r="A9514" s="87" t="s">
        <v>345</v>
      </c>
      <c r="B9514" s="87" t="s">
        <v>346</v>
      </c>
      <c r="C9514" s="108" t="s">
        <v>35</v>
      </c>
      <c r="D9514" s="107" t="s">
        <v>36</v>
      </c>
      <c r="E9514" s="107" t="s">
        <v>37</v>
      </c>
      <c r="F9514" s="107" t="s">
        <v>38</v>
      </c>
      <c r="G9514" s="107" t="s">
        <v>39</v>
      </c>
      <c r="H9514" s="107" t="s">
        <v>40</v>
      </c>
      <c r="I9514" s="107" t="s">
        <v>41</v>
      </c>
      <c r="J9514" s="107" t="s">
        <v>42</v>
      </c>
      <c r="K9514" s="107" t="s">
        <v>43</v>
      </c>
      <c r="L9514" s="107" t="s">
        <v>44</v>
      </c>
      <c r="M9514" s="107" t="s">
        <v>45</v>
      </c>
      <c r="N9514" s="107" t="s">
        <v>46</v>
      </c>
      <c r="O9514" s="107" t="s">
        <v>47</v>
      </c>
      <c r="P9514" s="107" t="s">
        <v>48</v>
      </c>
      <c r="Q9514" s="107" t="s">
        <v>49</v>
      </c>
      <c r="R9514" s="107" t="s">
        <v>50</v>
      </c>
      <c r="S9514" s="107" t="s">
        <v>51</v>
      </c>
    </row>
    <row r="9515" spans="1:19" ht="11.25" thickBot="1" x14ac:dyDescent="0.2">
      <c r="A9515" s="88">
        <v>1</v>
      </c>
      <c r="B9515" s="109">
        <v>5.6597222222222222E-2</v>
      </c>
      <c r="C9515" s="112" t="s">
        <v>11744</v>
      </c>
      <c r="D9515" s="110" t="s">
        <v>11745</v>
      </c>
      <c r="E9515" s="89">
        <v>18202.949000000001</v>
      </c>
      <c r="F9515" s="89">
        <v>346.00299999999999</v>
      </c>
      <c r="G9515" s="89">
        <v>5811.8109999999997</v>
      </c>
      <c r="H9515" s="89">
        <v>1278525.1000000001</v>
      </c>
      <c r="I9515" s="110" t="s">
        <v>11746</v>
      </c>
      <c r="J9515" s="89">
        <v>375442.76</v>
      </c>
      <c r="K9515" s="89">
        <v>681922.73</v>
      </c>
      <c r="L9515" s="89">
        <v>102769.86</v>
      </c>
      <c r="M9515" s="89">
        <v>76248.275999999998</v>
      </c>
      <c r="N9515" s="89">
        <v>15411.698</v>
      </c>
      <c r="O9515" s="89">
        <v>13033.075000000001</v>
      </c>
      <c r="P9515" s="89">
        <v>18515.223999999998</v>
      </c>
      <c r="Q9515" s="89">
        <v>16032.165999999999</v>
      </c>
      <c r="R9515" s="89">
        <v>20997.576000000001</v>
      </c>
      <c r="S9515" s="89">
        <v>15626.859</v>
      </c>
    </row>
    <row r="9516" spans="1:19" ht="11.25" thickBot="1" x14ac:dyDescent="0.2">
      <c r="A9516" s="93"/>
    </row>
    <row r="9517" spans="1:19" ht="11.25" thickBot="1" x14ac:dyDescent="0.2">
      <c r="A9517" s="88">
        <v>2</v>
      </c>
      <c r="B9517" s="109">
        <v>5.6759259259259259E-2</v>
      </c>
      <c r="C9517" s="112" t="s">
        <v>11747</v>
      </c>
      <c r="D9517" s="110" t="s">
        <v>11748</v>
      </c>
      <c r="E9517" s="89">
        <v>18492.203000000001</v>
      </c>
      <c r="F9517" s="89">
        <v>374.00299999999999</v>
      </c>
      <c r="G9517" s="89">
        <v>5896.8339999999998</v>
      </c>
      <c r="H9517" s="89">
        <v>1271253.7</v>
      </c>
      <c r="I9517" s="110" t="s">
        <v>11749</v>
      </c>
      <c r="J9517" s="89">
        <v>372165.75</v>
      </c>
      <c r="K9517" s="89">
        <v>681302.94</v>
      </c>
      <c r="L9517" s="89">
        <v>102145.8</v>
      </c>
      <c r="M9517" s="89">
        <v>75816.706000000006</v>
      </c>
      <c r="N9517" s="89">
        <v>15207.548000000001</v>
      </c>
      <c r="O9517" s="89">
        <v>12980.041999999999</v>
      </c>
      <c r="P9517" s="89">
        <v>18494.205000000002</v>
      </c>
      <c r="Q9517" s="89">
        <v>16420.469000000001</v>
      </c>
      <c r="R9517" s="89">
        <v>20942.521000000001</v>
      </c>
      <c r="S9517" s="89">
        <v>15630.861999999999</v>
      </c>
    </row>
    <row r="9518" spans="1:19" ht="11.25" thickBot="1" x14ac:dyDescent="0.2">
      <c r="A9518" s="93"/>
    </row>
    <row r="9519" spans="1:19" ht="11.25" thickBot="1" x14ac:dyDescent="0.2">
      <c r="A9519" s="88">
        <v>3</v>
      </c>
      <c r="B9519" s="109">
        <v>5.6921296296296296E-2</v>
      </c>
      <c r="C9519" s="112" t="s">
        <v>11750</v>
      </c>
      <c r="D9519" s="110" t="s">
        <v>11751</v>
      </c>
      <c r="E9519" s="89">
        <v>18337.065999999999</v>
      </c>
      <c r="F9519" s="89">
        <v>357.00299999999999</v>
      </c>
      <c r="G9519" s="89">
        <v>5779.8019999999997</v>
      </c>
      <c r="H9519" s="89">
        <v>1259827</v>
      </c>
      <c r="I9519" s="110" t="s">
        <v>11752</v>
      </c>
      <c r="J9519" s="89">
        <v>371302.55</v>
      </c>
      <c r="K9519" s="89">
        <v>681752.29</v>
      </c>
      <c r="L9519" s="89">
        <v>101632.3</v>
      </c>
      <c r="M9519" s="89">
        <v>75778.566999999995</v>
      </c>
      <c r="N9519" s="89">
        <v>15069.448</v>
      </c>
      <c r="O9519" s="89">
        <v>12985.045</v>
      </c>
      <c r="P9519" s="89">
        <v>18402.124</v>
      </c>
      <c r="Q9519" s="89">
        <v>16039.172</v>
      </c>
      <c r="R9519" s="89">
        <v>20689.268</v>
      </c>
      <c r="S9519" s="89">
        <v>15286.606</v>
      </c>
    </row>
    <row r="9520" spans="1:19" ht="11.25" thickBot="1" x14ac:dyDescent="0.2">
      <c r="A9520" s="93"/>
    </row>
    <row r="9521" spans="1:19" ht="11.25" thickBot="1" x14ac:dyDescent="0.2">
      <c r="A9521" s="113" t="s">
        <v>352</v>
      </c>
      <c r="B9521" s="93"/>
      <c r="C9521" s="112" t="s">
        <v>11753</v>
      </c>
      <c r="D9521" s="110" t="s">
        <v>11754</v>
      </c>
      <c r="E9521" s="114">
        <v>18344.073</v>
      </c>
      <c r="F9521" s="114">
        <v>359.00299999999999</v>
      </c>
      <c r="G9521" s="114">
        <v>5829.482</v>
      </c>
      <c r="H9521" s="114">
        <v>1269868.6000000001</v>
      </c>
      <c r="I9521" s="110" t="s">
        <v>11755</v>
      </c>
      <c r="J9521" s="114">
        <v>372970.35</v>
      </c>
      <c r="K9521" s="114">
        <v>681659.32</v>
      </c>
      <c r="L9521" s="114">
        <v>102182.65</v>
      </c>
      <c r="M9521" s="114">
        <v>75947.850000000006</v>
      </c>
      <c r="N9521" s="114">
        <v>15229.565000000001</v>
      </c>
      <c r="O9521" s="114">
        <v>12999.388000000001</v>
      </c>
      <c r="P9521" s="114">
        <v>18470.518</v>
      </c>
      <c r="Q9521" s="114">
        <v>16163.936</v>
      </c>
      <c r="R9521" s="114">
        <v>20876.455000000002</v>
      </c>
      <c r="S9521" s="114">
        <v>15514.775</v>
      </c>
    </row>
    <row r="9522" spans="1:19" ht="11.25" thickBot="1" x14ac:dyDescent="0.2">
      <c r="A9522" s="93"/>
    </row>
    <row r="9523" spans="1:19" ht="11.25" thickBot="1" x14ac:dyDescent="0.2">
      <c r="A9523" s="116" t="s">
        <v>355</v>
      </c>
      <c r="B9523" s="93"/>
      <c r="C9523" s="112" t="s">
        <v>11756</v>
      </c>
      <c r="D9523" s="110" t="s">
        <v>11757</v>
      </c>
      <c r="E9523" s="114">
        <v>144.755</v>
      </c>
      <c r="F9523" s="114">
        <v>14.106999999999999</v>
      </c>
      <c r="G9523" s="114">
        <v>60.484999999999999</v>
      </c>
      <c r="H9523" s="114">
        <v>9425.6849999999995</v>
      </c>
      <c r="I9523" s="110" t="s">
        <v>11758</v>
      </c>
      <c r="J9523" s="114">
        <v>2184.2359999999999</v>
      </c>
      <c r="K9523" s="114">
        <v>320.18299999999999</v>
      </c>
      <c r="L9523" s="114">
        <v>569.67499999999995</v>
      </c>
      <c r="M9523" s="114">
        <v>260.875</v>
      </c>
      <c r="N9523" s="114">
        <v>172.184</v>
      </c>
      <c r="O9523" s="114">
        <v>29.280999999999999</v>
      </c>
      <c r="P9523" s="114">
        <v>60.155999999999999</v>
      </c>
      <c r="Q9523" s="114">
        <v>222.19200000000001</v>
      </c>
      <c r="R9523" s="114">
        <v>164.429</v>
      </c>
      <c r="S9523" s="114">
        <v>197.61</v>
      </c>
    </row>
    <row r="9524" spans="1:19" ht="11.25" thickBot="1" x14ac:dyDescent="0.2">
      <c r="A9524" s="93"/>
    </row>
    <row r="9525" spans="1:19" ht="11.25" thickBot="1" x14ac:dyDescent="0.2">
      <c r="A9525" s="117" t="s">
        <v>358</v>
      </c>
      <c r="B9525" s="93"/>
      <c r="C9525" s="112" t="s">
        <v>6100</v>
      </c>
      <c r="D9525" s="110" t="s">
        <v>11759</v>
      </c>
      <c r="E9525" s="114">
        <v>0.78900000000000003</v>
      </c>
      <c r="F9525" s="114">
        <v>3.9289999999999998</v>
      </c>
      <c r="G9525" s="114">
        <v>1.038</v>
      </c>
      <c r="H9525" s="114">
        <v>0.74199999999999999</v>
      </c>
      <c r="I9525" s="110" t="s">
        <v>11760</v>
      </c>
      <c r="J9525" s="114">
        <v>0.58599999999999997</v>
      </c>
      <c r="K9525" s="114">
        <v>4.7E-2</v>
      </c>
      <c r="L9525" s="114">
        <v>0.55800000000000005</v>
      </c>
      <c r="M9525" s="114">
        <v>0.34300000000000003</v>
      </c>
      <c r="N9525" s="114">
        <v>1.131</v>
      </c>
      <c r="O9525" s="114">
        <v>0.22500000000000001</v>
      </c>
      <c r="P9525" s="114">
        <v>0.32600000000000001</v>
      </c>
      <c r="Q9525" s="114">
        <v>1.375</v>
      </c>
      <c r="R9525" s="114">
        <v>0.78800000000000003</v>
      </c>
      <c r="S9525" s="114">
        <v>1.274</v>
      </c>
    </row>
    <row r="9526" spans="1:19" ht="11.25" thickBot="1" x14ac:dyDescent="0.2">
      <c r="A9526" s="93"/>
    </row>
    <row r="9527" spans="1:19" ht="11.25" thickBot="1" x14ac:dyDescent="0.2">
      <c r="A9527" s="87" t="s">
        <v>345</v>
      </c>
      <c r="B9527" s="87" t="s">
        <v>346</v>
      </c>
      <c r="C9527" s="107" t="s">
        <v>52</v>
      </c>
      <c r="D9527" s="107" t="s">
        <v>53</v>
      </c>
      <c r="E9527" s="107" t="s">
        <v>54</v>
      </c>
      <c r="F9527" s="107" t="s">
        <v>55</v>
      </c>
      <c r="G9527" s="107" t="s">
        <v>56</v>
      </c>
      <c r="H9527" s="107" t="s">
        <v>57</v>
      </c>
      <c r="I9527" s="107" t="s">
        <v>58</v>
      </c>
      <c r="J9527" s="107" t="s">
        <v>59</v>
      </c>
      <c r="K9527" s="107" t="s">
        <v>60</v>
      </c>
      <c r="L9527" s="107" t="s">
        <v>61</v>
      </c>
      <c r="M9527" s="107" t="s">
        <v>62</v>
      </c>
      <c r="N9527" s="107" t="s">
        <v>63</v>
      </c>
      <c r="O9527" s="107" t="s">
        <v>64</v>
      </c>
      <c r="P9527" s="108" t="s">
        <v>65</v>
      </c>
      <c r="Q9527" s="108" t="s">
        <v>66</v>
      </c>
      <c r="R9527" s="107" t="s">
        <v>67</v>
      </c>
      <c r="S9527" s="107" t="s">
        <v>68</v>
      </c>
    </row>
    <row r="9528" spans="1:19" ht="11.25" thickBot="1" x14ac:dyDescent="0.2">
      <c r="A9528" s="88">
        <v>1</v>
      </c>
      <c r="B9528" s="109">
        <v>5.6597222222222222E-2</v>
      </c>
      <c r="C9528" s="89">
        <v>15134.495000000001</v>
      </c>
      <c r="D9528" s="89">
        <v>5844.82</v>
      </c>
      <c r="E9528" s="89">
        <v>8377.6839999999993</v>
      </c>
      <c r="F9528" s="89">
        <v>5655.768</v>
      </c>
      <c r="G9528" s="89">
        <v>333246.12</v>
      </c>
      <c r="H9528" s="89">
        <v>65502.813000000002</v>
      </c>
      <c r="I9528" s="89">
        <v>40</v>
      </c>
      <c r="J9528" s="89">
        <v>46</v>
      </c>
      <c r="K9528" s="89">
        <v>1638.0640000000001</v>
      </c>
      <c r="L9528" s="89">
        <v>2091.105</v>
      </c>
      <c r="M9528" s="89">
        <v>6256.9390000000003</v>
      </c>
      <c r="N9528" s="89">
        <v>2345.1320000000001</v>
      </c>
      <c r="O9528" s="89">
        <v>647347.55000000005</v>
      </c>
      <c r="P9528" s="112" t="s">
        <v>11761</v>
      </c>
      <c r="Q9528" s="112" t="s">
        <v>11762</v>
      </c>
      <c r="R9528" s="89">
        <v>134155.56</v>
      </c>
      <c r="S9528" s="89">
        <v>88552.798999999999</v>
      </c>
    </row>
    <row r="9529" spans="1:19" ht="11.25" thickBot="1" x14ac:dyDescent="0.2">
      <c r="A9529" s="93"/>
    </row>
    <row r="9530" spans="1:19" ht="11.25" thickBot="1" x14ac:dyDescent="0.2">
      <c r="A9530" s="88">
        <v>2</v>
      </c>
      <c r="B9530" s="109">
        <v>5.6759259259259259E-2</v>
      </c>
      <c r="C9530" s="89">
        <v>14916.338</v>
      </c>
      <c r="D9530" s="89">
        <v>5779.8019999999997</v>
      </c>
      <c r="E9530" s="89">
        <v>8553.7559999999994</v>
      </c>
      <c r="F9530" s="89">
        <v>5660.7690000000002</v>
      </c>
      <c r="G9530" s="89">
        <v>334216.48</v>
      </c>
      <c r="H9530" s="89">
        <v>65021.307999999997</v>
      </c>
      <c r="I9530" s="89">
        <v>35</v>
      </c>
      <c r="J9530" s="89">
        <v>37</v>
      </c>
      <c r="K9530" s="89">
        <v>1556.058</v>
      </c>
      <c r="L9530" s="89">
        <v>2013.097</v>
      </c>
      <c r="M9530" s="89">
        <v>6203.924</v>
      </c>
      <c r="N9530" s="89">
        <v>2215.1179999999999</v>
      </c>
      <c r="O9530" s="89">
        <v>646214.16</v>
      </c>
      <c r="P9530" s="112" t="s">
        <v>11763</v>
      </c>
      <c r="Q9530" s="112" t="s">
        <v>11764</v>
      </c>
      <c r="R9530" s="89">
        <v>133073.65</v>
      </c>
      <c r="S9530" s="89">
        <v>86612.668999999994</v>
      </c>
    </row>
    <row r="9531" spans="1:19" ht="11.25" thickBot="1" x14ac:dyDescent="0.2">
      <c r="A9531" s="93"/>
    </row>
    <row r="9532" spans="1:19" ht="11.25" thickBot="1" x14ac:dyDescent="0.2">
      <c r="A9532" s="88">
        <v>3</v>
      </c>
      <c r="B9532" s="109">
        <v>5.6921296296296296E-2</v>
      </c>
      <c r="C9532" s="89">
        <v>14930.348</v>
      </c>
      <c r="D9532" s="89">
        <v>6032.8729999999996</v>
      </c>
      <c r="E9532" s="89">
        <v>8411.6980000000003</v>
      </c>
      <c r="F9532" s="89">
        <v>5474.7190000000001</v>
      </c>
      <c r="G9532" s="89">
        <v>335860.61</v>
      </c>
      <c r="H9532" s="89">
        <v>65826.831999999995</v>
      </c>
      <c r="I9532" s="89">
        <v>19</v>
      </c>
      <c r="J9532" s="89">
        <v>38</v>
      </c>
      <c r="K9532" s="89">
        <v>1555.058</v>
      </c>
      <c r="L9532" s="89">
        <v>1920.0889999999999</v>
      </c>
      <c r="M9532" s="89">
        <v>6290.95</v>
      </c>
      <c r="N9532" s="89">
        <v>2264.123</v>
      </c>
      <c r="O9532" s="89">
        <v>634959.93999999994</v>
      </c>
      <c r="P9532" s="112" t="s">
        <v>11765</v>
      </c>
      <c r="Q9532" s="112" t="s">
        <v>11766</v>
      </c>
      <c r="R9532" s="89">
        <v>133130.01</v>
      </c>
      <c r="S9532" s="89">
        <v>86410.832999999999</v>
      </c>
    </row>
    <row r="9533" spans="1:19" ht="11.25" thickBot="1" x14ac:dyDescent="0.2">
      <c r="A9533" s="93"/>
    </row>
    <row r="9534" spans="1:19" ht="11.25" thickBot="1" x14ac:dyDescent="0.2">
      <c r="A9534" s="113" t="s">
        <v>352</v>
      </c>
      <c r="B9534" s="93"/>
      <c r="C9534" s="114">
        <v>14993.727000000001</v>
      </c>
      <c r="D9534" s="114">
        <v>5885.8320000000003</v>
      </c>
      <c r="E9534" s="114">
        <v>8447.7119999999995</v>
      </c>
      <c r="F9534" s="114">
        <v>5597.085</v>
      </c>
      <c r="G9534" s="114">
        <v>334441.07</v>
      </c>
      <c r="H9534" s="114">
        <v>65450.317999999999</v>
      </c>
      <c r="I9534" s="114">
        <v>31.332999999999998</v>
      </c>
      <c r="J9534" s="114">
        <v>40.332999999999998</v>
      </c>
      <c r="K9534" s="114">
        <v>1583.06</v>
      </c>
      <c r="L9534" s="114">
        <v>2008.097</v>
      </c>
      <c r="M9534" s="114">
        <v>6250.6040000000003</v>
      </c>
      <c r="N9534" s="114">
        <v>2274.7910000000002</v>
      </c>
      <c r="O9534" s="114">
        <v>642840.55000000005</v>
      </c>
      <c r="P9534" s="112" t="s">
        <v>11767</v>
      </c>
      <c r="Q9534" s="112" t="s">
        <v>11768</v>
      </c>
      <c r="R9534" s="114">
        <v>133453.07</v>
      </c>
      <c r="S9534" s="114">
        <v>87192.1</v>
      </c>
    </row>
    <row r="9535" spans="1:19" ht="11.25" thickBot="1" x14ac:dyDescent="0.2">
      <c r="A9535" s="93"/>
    </row>
    <row r="9536" spans="1:19" ht="11.25" thickBot="1" x14ac:dyDescent="0.2">
      <c r="A9536" s="116" t="s">
        <v>355</v>
      </c>
      <c r="B9536" s="93"/>
      <c r="C9536" s="114">
        <v>122.11</v>
      </c>
      <c r="D9536" s="114">
        <v>131.42599999999999</v>
      </c>
      <c r="E9536" s="114">
        <v>93.397000000000006</v>
      </c>
      <c r="F9536" s="114">
        <v>106.002</v>
      </c>
      <c r="G9536" s="114">
        <v>1321.633</v>
      </c>
      <c r="H9536" s="114">
        <v>405.32</v>
      </c>
      <c r="I9536" s="114">
        <v>10.97</v>
      </c>
      <c r="J9536" s="114">
        <v>4.9329999999999998</v>
      </c>
      <c r="K9536" s="114">
        <v>47.637999999999998</v>
      </c>
      <c r="L9536" s="114">
        <v>85.617999999999995</v>
      </c>
      <c r="M9536" s="114">
        <v>43.857999999999997</v>
      </c>
      <c r="N9536" s="114">
        <v>65.66</v>
      </c>
      <c r="O9536" s="114">
        <v>6848.2979999999998</v>
      </c>
      <c r="P9536" s="112" t="s">
        <v>11769</v>
      </c>
      <c r="Q9536" s="112" t="s">
        <v>11770</v>
      </c>
      <c r="R9536" s="114">
        <v>609.02099999999996</v>
      </c>
      <c r="S9536" s="114">
        <v>1182.713</v>
      </c>
    </row>
    <row r="9537" spans="1:19" ht="11.25" thickBot="1" x14ac:dyDescent="0.2">
      <c r="A9537" s="93"/>
    </row>
    <row r="9538" spans="1:19" ht="11.25" thickBot="1" x14ac:dyDescent="0.2">
      <c r="A9538" s="117" t="s">
        <v>358</v>
      </c>
      <c r="B9538" s="93"/>
      <c r="C9538" s="114">
        <v>0.81399999999999995</v>
      </c>
      <c r="D9538" s="114">
        <v>2.2330000000000001</v>
      </c>
      <c r="E9538" s="114">
        <v>1.1060000000000001</v>
      </c>
      <c r="F9538" s="114">
        <v>1.8939999999999999</v>
      </c>
      <c r="G9538" s="114">
        <v>0.39500000000000002</v>
      </c>
      <c r="H9538" s="114">
        <v>0.61899999999999999</v>
      </c>
      <c r="I9538" s="114">
        <v>35.01</v>
      </c>
      <c r="J9538" s="114">
        <v>12.23</v>
      </c>
      <c r="K9538" s="114">
        <v>3.0089999999999999</v>
      </c>
      <c r="L9538" s="114">
        <v>4.2640000000000002</v>
      </c>
      <c r="M9538" s="114">
        <v>0.70199999999999996</v>
      </c>
      <c r="N9538" s="114">
        <v>2.8860000000000001</v>
      </c>
      <c r="O9538" s="114">
        <v>1.0649999999999999</v>
      </c>
      <c r="P9538" s="112" t="s">
        <v>6112</v>
      </c>
      <c r="Q9538" s="112" t="s">
        <v>1332</v>
      </c>
      <c r="R9538" s="114">
        <v>0.45600000000000002</v>
      </c>
      <c r="S9538" s="114">
        <v>1.3560000000000001</v>
      </c>
    </row>
    <row r="9539" spans="1:19" ht="10.5" x14ac:dyDescent="0.15">
      <c r="A9539" s="93"/>
    </row>
    <row r="9540" spans="1:19" x14ac:dyDescent="0.15">
      <c r="A9540" s="106"/>
      <c r="B9540" s="69" t="s">
        <v>6113</v>
      </c>
    </row>
    <row r="9541" spans="1:19" ht="9.75" thickBot="1" x14ac:dyDescent="0.2">
      <c r="A9541" s="64" t="s">
        <v>6926</v>
      </c>
    </row>
    <row r="9542" spans="1:19" ht="11.25" thickBot="1" x14ac:dyDescent="0.2">
      <c r="A9542" s="87" t="s">
        <v>345</v>
      </c>
      <c r="B9542" s="87" t="s">
        <v>346</v>
      </c>
      <c r="C9542" s="107" t="s">
        <v>1</v>
      </c>
      <c r="D9542" s="107" t="s">
        <v>2</v>
      </c>
      <c r="E9542" s="107" t="s">
        <v>3</v>
      </c>
      <c r="F9542" s="107" t="s">
        <v>4</v>
      </c>
      <c r="G9542" s="107" t="s">
        <v>5</v>
      </c>
      <c r="H9542" s="107" t="s">
        <v>6</v>
      </c>
      <c r="I9542" s="108" t="s">
        <v>7</v>
      </c>
      <c r="J9542" s="108" t="s">
        <v>8</v>
      </c>
      <c r="K9542" s="107" t="s">
        <v>9</v>
      </c>
      <c r="L9542" s="107" t="s">
        <v>10</v>
      </c>
      <c r="M9542" s="107" t="s">
        <v>11</v>
      </c>
      <c r="N9542" s="107" t="s">
        <v>12</v>
      </c>
      <c r="O9542" s="107" t="s">
        <v>13</v>
      </c>
      <c r="P9542" s="107" t="s">
        <v>14</v>
      </c>
      <c r="Q9542" s="107" t="s">
        <v>15</v>
      </c>
      <c r="R9542" s="107" t="s">
        <v>16</v>
      </c>
      <c r="S9542" s="107" t="s">
        <v>17</v>
      </c>
    </row>
    <row r="9543" spans="1:19" ht="11.25" thickBot="1" x14ac:dyDescent="0.2">
      <c r="A9543" s="88">
        <v>1</v>
      </c>
      <c r="B9543" s="109">
        <v>6.2048611111111117E-2</v>
      </c>
      <c r="C9543" s="110" t="s">
        <v>11771</v>
      </c>
      <c r="D9543" s="110" t="s">
        <v>11772</v>
      </c>
      <c r="E9543" s="110" t="s">
        <v>11773</v>
      </c>
      <c r="F9543" s="89">
        <v>865670.18</v>
      </c>
      <c r="G9543" s="110" t="s">
        <v>11774</v>
      </c>
      <c r="H9543" s="110" t="s">
        <v>11775</v>
      </c>
      <c r="I9543" s="119">
        <v>78320.944000000003</v>
      </c>
      <c r="J9543" s="112" t="s">
        <v>11776</v>
      </c>
      <c r="K9543" s="110" t="s">
        <v>11777</v>
      </c>
      <c r="L9543" s="89">
        <v>31627.99</v>
      </c>
      <c r="M9543" s="89">
        <v>2930.2060000000001</v>
      </c>
      <c r="N9543" s="89">
        <v>412835.26</v>
      </c>
      <c r="O9543" s="89">
        <v>1234146.2</v>
      </c>
      <c r="P9543" s="89">
        <v>3986.3809999999999</v>
      </c>
      <c r="Q9543" s="89">
        <v>8395.6910000000007</v>
      </c>
      <c r="R9543" s="89">
        <v>129383.52</v>
      </c>
      <c r="S9543" s="89">
        <v>154656.93</v>
      </c>
    </row>
    <row r="9544" spans="1:19" ht="11.25" thickBot="1" x14ac:dyDescent="0.2">
      <c r="A9544" s="93"/>
    </row>
    <row r="9545" spans="1:19" ht="11.25" thickBot="1" x14ac:dyDescent="0.2">
      <c r="A9545" s="88">
        <v>2</v>
      </c>
      <c r="B9545" s="109">
        <v>6.2222222222222227E-2</v>
      </c>
      <c r="C9545" s="110" t="s">
        <v>11778</v>
      </c>
      <c r="D9545" s="110" t="s">
        <v>11779</v>
      </c>
      <c r="E9545" s="110" t="s">
        <v>11780</v>
      </c>
      <c r="F9545" s="89">
        <v>870419.03</v>
      </c>
      <c r="G9545" s="110" t="s">
        <v>11781</v>
      </c>
      <c r="H9545" s="110" t="s">
        <v>11782</v>
      </c>
      <c r="I9545" s="119">
        <v>77276.053</v>
      </c>
      <c r="J9545" s="112" t="s">
        <v>11783</v>
      </c>
      <c r="K9545" s="110" t="s">
        <v>11784</v>
      </c>
      <c r="L9545" s="89">
        <v>31486.776000000002</v>
      </c>
      <c r="M9545" s="89">
        <v>2998.2159999999999</v>
      </c>
      <c r="N9545" s="89">
        <v>413540.03</v>
      </c>
      <c r="O9545" s="89">
        <v>1230785.8999999999</v>
      </c>
      <c r="P9545" s="89">
        <v>4135.41</v>
      </c>
      <c r="Q9545" s="89">
        <v>8436.7080000000005</v>
      </c>
      <c r="R9545" s="89">
        <v>128079.5</v>
      </c>
      <c r="S9545" s="89">
        <v>153818.76</v>
      </c>
    </row>
    <row r="9546" spans="1:19" ht="11.25" thickBot="1" x14ac:dyDescent="0.2">
      <c r="A9546" s="93"/>
    </row>
    <row r="9547" spans="1:19" ht="11.25" thickBot="1" x14ac:dyDescent="0.2">
      <c r="A9547" s="88">
        <v>3</v>
      </c>
      <c r="B9547" s="109">
        <v>6.2384259259259257E-2</v>
      </c>
      <c r="C9547" s="110" t="s">
        <v>11785</v>
      </c>
      <c r="D9547" s="110" t="s">
        <v>11786</v>
      </c>
      <c r="E9547" s="110" t="s">
        <v>11787</v>
      </c>
      <c r="F9547" s="89">
        <v>869399.77</v>
      </c>
      <c r="G9547" s="110" t="s">
        <v>11788</v>
      </c>
      <c r="H9547" s="110" t="s">
        <v>11789</v>
      </c>
      <c r="I9547" s="119">
        <v>78168.372000000003</v>
      </c>
      <c r="J9547" s="112" t="s">
        <v>11790</v>
      </c>
      <c r="K9547" s="110" t="s">
        <v>11791</v>
      </c>
      <c r="L9547" s="89">
        <v>31700.098999999998</v>
      </c>
      <c r="M9547" s="89">
        <v>3079.2280000000001</v>
      </c>
      <c r="N9547" s="89">
        <v>410385.57</v>
      </c>
      <c r="O9547" s="89">
        <v>1247551.3</v>
      </c>
      <c r="P9547" s="89">
        <v>4002.384</v>
      </c>
      <c r="Q9547" s="89">
        <v>8100.5749999999998</v>
      </c>
      <c r="R9547" s="89">
        <v>127259.5</v>
      </c>
      <c r="S9547" s="89">
        <v>152626.03</v>
      </c>
    </row>
    <row r="9548" spans="1:19" ht="11.25" thickBot="1" x14ac:dyDescent="0.2">
      <c r="A9548" s="93"/>
    </row>
    <row r="9549" spans="1:19" ht="11.25" thickBot="1" x14ac:dyDescent="0.2">
      <c r="A9549" s="113" t="s">
        <v>352</v>
      </c>
      <c r="B9549" s="93"/>
      <c r="C9549" s="110" t="s">
        <v>11792</v>
      </c>
      <c r="D9549" s="110" t="s">
        <v>11793</v>
      </c>
      <c r="E9549" s="110" t="s">
        <v>11794</v>
      </c>
      <c r="F9549" s="114">
        <v>868496.32</v>
      </c>
      <c r="G9549" s="110" t="s">
        <v>11795</v>
      </c>
      <c r="H9549" s="110" t="s">
        <v>11796</v>
      </c>
      <c r="I9549" s="118">
        <v>77921.789999999994</v>
      </c>
      <c r="J9549" s="112" t="s">
        <v>11797</v>
      </c>
      <c r="K9549" s="110" t="s">
        <v>11798</v>
      </c>
      <c r="L9549" s="114">
        <v>31604.955000000002</v>
      </c>
      <c r="M9549" s="114">
        <v>3002.55</v>
      </c>
      <c r="N9549" s="114">
        <v>412253.62</v>
      </c>
      <c r="O9549" s="114">
        <v>1237494.5</v>
      </c>
      <c r="P9549" s="114">
        <v>4041.3919999999998</v>
      </c>
      <c r="Q9549" s="114">
        <v>8310.991</v>
      </c>
      <c r="R9549" s="114">
        <v>128240.84</v>
      </c>
      <c r="S9549" s="114">
        <v>153700.57</v>
      </c>
    </row>
    <row r="9550" spans="1:19" ht="11.25" thickBot="1" x14ac:dyDescent="0.2">
      <c r="A9550" s="93"/>
    </row>
    <row r="9551" spans="1:19" ht="11.25" thickBot="1" x14ac:dyDescent="0.2">
      <c r="A9551" s="116" t="s">
        <v>355</v>
      </c>
      <c r="B9551" s="93"/>
      <c r="C9551" s="110" t="s">
        <v>11799</v>
      </c>
      <c r="D9551" s="110" t="s">
        <v>11800</v>
      </c>
      <c r="E9551" s="110" t="s">
        <v>11801</v>
      </c>
      <c r="F9551" s="114">
        <v>2500.0100000000002</v>
      </c>
      <c r="G9551" s="110" t="s">
        <v>11802</v>
      </c>
      <c r="H9551" s="110" t="s">
        <v>11803</v>
      </c>
      <c r="I9551" s="118">
        <v>564.404</v>
      </c>
      <c r="J9551" s="112" t="s">
        <v>11804</v>
      </c>
      <c r="K9551" s="110" t="s">
        <v>11805</v>
      </c>
      <c r="L9551" s="114">
        <v>108.511</v>
      </c>
      <c r="M9551" s="114">
        <v>74.605000000000004</v>
      </c>
      <c r="N9551" s="114">
        <v>1655.7139999999999</v>
      </c>
      <c r="O9551" s="114">
        <v>8870.0650000000005</v>
      </c>
      <c r="P9551" s="114">
        <v>81.813999999999993</v>
      </c>
      <c r="Q9551" s="114">
        <v>183.37700000000001</v>
      </c>
      <c r="R9551" s="114">
        <v>1071.163</v>
      </c>
      <c r="S9551" s="114">
        <v>1020.593</v>
      </c>
    </row>
    <row r="9552" spans="1:19" ht="11.25" thickBot="1" x14ac:dyDescent="0.2">
      <c r="A9552" s="93"/>
    </row>
    <row r="9553" spans="1:19" ht="11.25" thickBot="1" x14ac:dyDescent="0.2">
      <c r="A9553" s="117" t="s">
        <v>358</v>
      </c>
      <c r="B9553" s="93"/>
      <c r="C9553" s="110" t="s">
        <v>1518</v>
      </c>
      <c r="D9553" s="110" t="s">
        <v>1767</v>
      </c>
      <c r="E9553" s="110" t="s">
        <v>4365</v>
      </c>
      <c r="F9553" s="114">
        <v>0.28799999999999998</v>
      </c>
      <c r="G9553" s="110" t="s">
        <v>11806</v>
      </c>
      <c r="H9553" s="110" t="s">
        <v>9310</v>
      </c>
      <c r="I9553" s="118">
        <v>0.72399999999999998</v>
      </c>
      <c r="J9553" s="112" t="s">
        <v>3421</v>
      </c>
      <c r="K9553" s="110" t="s">
        <v>370</v>
      </c>
      <c r="L9553" s="114">
        <v>0.34300000000000003</v>
      </c>
      <c r="M9553" s="114">
        <v>2.4849999999999999</v>
      </c>
      <c r="N9553" s="114">
        <v>0.40200000000000002</v>
      </c>
      <c r="O9553" s="114">
        <v>0.71699999999999997</v>
      </c>
      <c r="P9553" s="114">
        <v>2.024</v>
      </c>
      <c r="Q9553" s="114">
        <v>2.206</v>
      </c>
      <c r="R9553" s="114">
        <v>0.83499999999999996</v>
      </c>
      <c r="S9553" s="114">
        <v>0.66400000000000003</v>
      </c>
    </row>
    <row r="9554" spans="1:19" ht="11.25" thickBot="1" x14ac:dyDescent="0.2">
      <c r="A9554" s="93"/>
    </row>
    <row r="9555" spans="1:19" ht="11.25" thickBot="1" x14ac:dyDescent="0.2">
      <c r="A9555" s="87" t="s">
        <v>345</v>
      </c>
      <c r="B9555" s="87" t="s">
        <v>346</v>
      </c>
      <c r="C9555" s="107" t="s">
        <v>18</v>
      </c>
      <c r="D9555" s="108" t="s">
        <v>19</v>
      </c>
      <c r="E9555" s="108" t="s">
        <v>20</v>
      </c>
      <c r="F9555" s="107" t="s">
        <v>21</v>
      </c>
      <c r="G9555" s="107" t="s">
        <v>22</v>
      </c>
      <c r="H9555" s="107" t="s">
        <v>23</v>
      </c>
      <c r="I9555" s="107" t="s">
        <v>24</v>
      </c>
      <c r="J9555" s="108" t="s">
        <v>25</v>
      </c>
      <c r="K9555" s="108" t="s">
        <v>26</v>
      </c>
      <c r="L9555" s="107" t="s">
        <v>27</v>
      </c>
      <c r="M9555" s="107" t="s">
        <v>28</v>
      </c>
      <c r="N9555" s="107" t="s">
        <v>29</v>
      </c>
      <c r="O9555" s="107" t="s">
        <v>30</v>
      </c>
      <c r="P9555" s="107" t="s">
        <v>31</v>
      </c>
      <c r="Q9555" s="107" t="s">
        <v>32</v>
      </c>
      <c r="R9555" s="107" t="s">
        <v>33</v>
      </c>
      <c r="S9555" s="108" t="s">
        <v>34</v>
      </c>
    </row>
    <row r="9556" spans="1:19" ht="11.25" thickBot="1" x14ac:dyDescent="0.2">
      <c r="A9556" s="88">
        <v>1</v>
      </c>
      <c r="B9556" s="109">
        <v>6.2048611111111117E-2</v>
      </c>
      <c r="C9556" s="89">
        <v>27264.829000000002</v>
      </c>
      <c r="D9556" s="119">
        <v>66768.823000000004</v>
      </c>
      <c r="E9556" s="119">
        <v>1472168.7</v>
      </c>
      <c r="F9556" s="89">
        <v>67</v>
      </c>
      <c r="G9556" s="89">
        <v>35</v>
      </c>
      <c r="H9556" s="89">
        <v>11217.019</v>
      </c>
      <c r="I9556" s="89">
        <v>636155.59</v>
      </c>
      <c r="J9556" s="119">
        <v>601979.23</v>
      </c>
      <c r="K9556" s="112" t="s">
        <v>11807</v>
      </c>
      <c r="L9556" s="89">
        <v>15901.066000000001</v>
      </c>
      <c r="M9556" s="89">
        <v>6413.9870000000001</v>
      </c>
      <c r="N9556" s="89">
        <v>9</v>
      </c>
      <c r="O9556" s="89">
        <v>44</v>
      </c>
      <c r="P9556" s="89">
        <v>84</v>
      </c>
      <c r="Q9556" s="89">
        <v>21348.933000000001</v>
      </c>
      <c r="R9556" s="89">
        <v>524.00699999999995</v>
      </c>
      <c r="S9556" s="119">
        <v>1037965.5</v>
      </c>
    </row>
    <row r="9557" spans="1:19" ht="11.25" thickBot="1" x14ac:dyDescent="0.2">
      <c r="A9557" s="93"/>
    </row>
    <row r="9558" spans="1:19" ht="11.25" thickBot="1" x14ac:dyDescent="0.2">
      <c r="A9558" s="88">
        <v>2</v>
      </c>
      <c r="B9558" s="109">
        <v>6.2222222222222227E-2</v>
      </c>
      <c r="C9558" s="89">
        <v>27467.095000000001</v>
      </c>
      <c r="D9558" s="119">
        <v>67576.42</v>
      </c>
      <c r="E9558" s="119">
        <v>1468836.3</v>
      </c>
      <c r="F9558" s="89">
        <v>68</v>
      </c>
      <c r="G9558" s="89">
        <v>41</v>
      </c>
      <c r="H9558" s="89">
        <v>10971.888000000001</v>
      </c>
      <c r="I9558" s="89">
        <v>642895.82999999996</v>
      </c>
      <c r="J9558" s="119">
        <v>608624.17000000004</v>
      </c>
      <c r="K9558" s="112" t="s">
        <v>11808</v>
      </c>
      <c r="L9558" s="89">
        <v>11957.431</v>
      </c>
      <c r="M9558" s="89">
        <v>6297.9520000000002</v>
      </c>
      <c r="N9558" s="89">
        <v>12</v>
      </c>
      <c r="O9558" s="89">
        <v>38</v>
      </c>
      <c r="P9558" s="89">
        <v>78</v>
      </c>
      <c r="Q9558" s="89">
        <v>21199.780999999999</v>
      </c>
      <c r="R9558" s="89">
        <v>468.005</v>
      </c>
      <c r="S9558" s="119">
        <v>1052191.1000000001</v>
      </c>
    </row>
    <row r="9559" spans="1:19" ht="11.25" thickBot="1" x14ac:dyDescent="0.2">
      <c r="A9559" s="93"/>
    </row>
    <row r="9560" spans="1:19" ht="11.25" thickBot="1" x14ac:dyDescent="0.2">
      <c r="A9560" s="88">
        <v>3</v>
      </c>
      <c r="B9560" s="109">
        <v>6.2384259259259257E-2</v>
      </c>
      <c r="C9560" s="89">
        <v>27218.769</v>
      </c>
      <c r="D9560" s="119">
        <v>67580.433000000005</v>
      </c>
      <c r="E9560" s="119">
        <v>1468057.2</v>
      </c>
      <c r="F9560" s="89">
        <v>84</v>
      </c>
      <c r="G9560" s="89">
        <v>47</v>
      </c>
      <c r="H9560" s="89">
        <v>11162.99</v>
      </c>
      <c r="I9560" s="89">
        <v>636165.9</v>
      </c>
      <c r="J9560" s="119">
        <v>612180.11</v>
      </c>
      <c r="K9560" s="112" t="s">
        <v>11809</v>
      </c>
      <c r="L9560" s="89">
        <v>9852.3289999999997</v>
      </c>
      <c r="M9560" s="89">
        <v>6336.9639999999999</v>
      </c>
      <c r="N9560" s="89">
        <v>17</v>
      </c>
      <c r="O9560" s="89">
        <v>48</v>
      </c>
      <c r="P9560" s="89">
        <v>61</v>
      </c>
      <c r="Q9560" s="89">
        <v>21295.879000000001</v>
      </c>
      <c r="R9560" s="89">
        <v>490.00599999999997</v>
      </c>
      <c r="S9560" s="119">
        <v>1052758.7</v>
      </c>
    </row>
    <row r="9561" spans="1:19" ht="11.25" thickBot="1" x14ac:dyDescent="0.2">
      <c r="A9561" s="93"/>
    </row>
    <row r="9562" spans="1:19" ht="11.25" thickBot="1" x14ac:dyDescent="0.2">
      <c r="A9562" s="113" t="s">
        <v>352</v>
      </c>
      <c r="B9562" s="93"/>
      <c r="C9562" s="114">
        <v>27316.898000000001</v>
      </c>
      <c r="D9562" s="118">
        <v>67308.558999999994</v>
      </c>
      <c r="E9562" s="118">
        <v>1469687.4</v>
      </c>
      <c r="F9562" s="114">
        <v>73</v>
      </c>
      <c r="G9562" s="114">
        <v>41</v>
      </c>
      <c r="H9562" s="114">
        <v>11117.299000000001</v>
      </c>
      <c r="I9562" s="114">
        <v>638405.78</v>
      </c>
      <c r="J9562" s="118">
        <v>607594.51</v>
      </c>
      <c r="K9562" s="112" t="s">
        <v>11810</v>
      </c>
      <c r="L9562" s="114">
        <v>12570.275</v>
      </c>
      <c r="M9562" s="114">
        <v>6349.634</v>
      </c>
      <c r="N9562" s="114">
        <v>12.667</v>
      </c>
      <c r="O9562" s="114">
        <v>43.332999999999998</v>
      </c>
      <c r="P9562" s="114">
        <v>74.332999999999998</v>
      </c>
      <c r="Q9562" s="114">
        <v>21281.530999999999</v>
      </c>
      <c r="R9562" s="114">
        <v>494.00599999999997</v>
      </c>
      <c r="S9562" s="118">
        <v>1047638.4</v>
      </c>
    </row>
    <row r="9563" spans="1:19" ht="11.25" thickBot="1" x14ac:dyDescent="0.2">
      <c r="A9563" s="93"/>
    </row>
    <row r="9564" spans="1:19" ht="11.25" thickBot="1" x14ac:dyDescent="0.2">
      <c r="A9564" s="116" t="s">
        <v>355</v>
      </c>
      <c r="B9564" s="93"/>
      <c r="C9564" s="114">
        <v>132.09700000000001</v>
      </c>
      <c r="D9564" s="118">
        <v>467.42899999999997</v>
      </c>
      <c r="E9564" s="118">
        <v>2183.8629999999998</v>
      </c>
      <c r="F9564" s="114">
        <v>9.5389999999999997</v>
      </c>
      <c r="G9564" s="114">
        <v>6</v>
      </c>
      <c r="H9564" s="114">
        <v>128.79400000000001</v>
      </c>
      <c r="I9564" s="114">
        <v>3888.5070000000001</v>
      </c>
      <c r="J9564" s="118">
        <v>5177.8029999999999</v>
      </c>
      <c r="K9564" s="112" t="s">
        <v>11811</v>
      </c>
      <c r="L9564" s="114">
        <v>3070.5839999999998</v>
      </c>
      <c r="M9564" s="114">
        <v>59.045999999999999</v>
      </c>
      <c r="N9564" s="114">
        <v>4.0410000000000004</v>
      </c>
      <c r="O9564" s="114">
        <v>5.0330000000000004</v>
      </c>
      <c r="P9564" s="114">
        <v>11.93</v>
      </c>
      <c r="Q9564" s="114">
        <v>75.603999999999999</v>
      </c>
      <c r="R9564" s="114">
        <v>28.213999999999999</v>
      </c>
      <c r="S9564" s="118">
        <v>8381.8389999999999</v>
      </c>
    </row>
    <row r="9565" spans="1:19" ht="11.25" thickBot="1" x14ac:dyDescent="0.2">
      <c r="A9565" s="93"/>
    </row>
    <row r="9566" spans="1:19" ht="11.25" thickBot="1" x14ac:dyDescent="0.2">
      <c r="A9566" s="117" t="s">
        <v>358</v>
      </c>
      <c r="B9566" s="93"/>
      <c r="C9566" s="114">
        <v>0.48399999999999999</v>
      </c>
      <c r="D9566" s="118">
        <v>0.69399999999999995</v>
      </c>
      <c r="E9566" s="118">
        <v>0.14899999999999999</v>
      </c>
      <c r="F9566" s="114">
        <v>13.068</v>
      </c>
      <c r="G9566" s="114">
        <v>14.634</v>
      </c>
      <c r="H9566" s="114">
        <v>1.159</v>
      </c>
      <c r="I9566" s="114">
        <v>0.60899999999999999</v>
      </c>
      <c r="J9566" s="118">
        <v>0.85199999999999998</v>
      </c>
      <c r="K9566" s="112" t="s">
        <v>2701</v>
      </c>
      <c r="L9566" s="114">
        <v>24.427</v>
      </c>
      <c r="M9566" s="114">
        <v>0.93</v>
      </c>
      <c r="N9566" s="114">
        <v>31.905999999999999</v>
      </c>
      <c r="O9566" s="114">
        <v>11.615</v>
      </c>
      <c r="P9566" s="114">
        <v>16.05</v>
      </c>
      <c r="Q9566" s="114">
        <v>0.35499999999999998</v>
      </c>
      <c r="R9566" s="114">
        <v>5.7110000000000003</v>
      </c>
      <c r="S9566" s="118">
        <v>0.8</v>
      </c>
    </row>
    <row r="9567" spans="1:19" ht="11.25" thickBot="1" x14ac:dyDescent="0.2">
      <c r="A9567" s="93"/>
    </row>
    <row r="9568" spans="1:19" ht="11.25" thickBot="1" x14ac:dyDescent="0.2">
      <c r="A9568" s="87" t="s">
        <v>345</v>
      </c>
      <c r="B9568" s="87" t="s">
        <v>346</v>
      </c>
      <c r="C9568" s="108" t="s">
        <v>35</v>
      </c>
      <c r="D9568" s="107" t="s">
        <v>36</v>
      </c>
      <c r="E9568" s="107" t="s">
        <v>37</v>
      </c>
      <c r="F9568" s="107" t="s">
        <v>38</v>
      </c>
      <c r="G9568" s="107" t="s">
        <v>39</v>
      </c>
      <c r="H9568" s="107" t="s">
        <v>40</v>
      </c>
      <c r="I9568" s="107" t="s">
        <v>41</v>
      </c>
      <c r="J9568" s="107" t="s">
        <v>42</v>
      </c>
      <c r="K9568" s="107" t="s">
        <v>43</v>
      </c>
      <c r="L9568" s="107" t="s">
        <v>44</v>
      </c>
      <c r="M9568" s="107" t="s">
        <v>45</v>
      </c>
      <c r="N9568" s="107" t="s">
        <v>46</v>
      </c>
      <c r="O9568" s="107" t="s">
        <v>47</v>
      </c>
      <c r="P9568" s="107" t="s">
        <v>48</v>
      </c>
      <c r="Q9568" s="107" t="s">
        <v>49</v>
      </c>
      <c r="R9568" s="107" t="s">
        <v>50</v>
      </c>
      <c r="S9568" s="107" t="s">
        <v>51</v>
      </c>
    </row>
    <row r="9569" spans="1:19" ht="11.25" thickBot="1" x14ac:dyDescent="0.2">
      <c r="A9569" s="88">
        <v>1</v>
      </c>
      <c r="B9569" s="109">
        <v>6.2048611111111117E-2</v>
      </c>
      <c r="C9569" s="112" t="s">
        <v>11812</v>
      </c>
      <c r="D9569" s="89">
        <v>45831.357000000004</v>
      </c>
      <c r="E9569" s="89">
        <v>6559.0320000000002</v>
      </c>
      <c r="F9569" s="89">
        <v>4</v>
      </c>
      <c r="G9569" s="89">
        <v>1321.0419999999999</v>
      </c>
      <c r="H9569" s="89">
        <v>118542.3</v>
      </c>
      <c r="I9569" s="89">
        <v>762579.83</v>
      </c>
      <c r="J9569" s="89">
        <v>11999.455</v>
      </c>
      <c r="K9569" s="110" t="s">
        <v>11813</v>
      </c>
      <c r="L9569" s="89">
        <v>2191.1149999999998</v>
      </c>
      <c r="M9569" s="89">
        <v>1448.05</v>
      </c>
      <c r="N9569" s="89">
        <v>235.001</v>
      </c>
      <c r="O9569" s="89">
        <v>313.00200000000001</v>
      </c>
      <c r="P9569" s="89">
        <v>2186.1149999999998</v>
      </c>
      <c r="Q9569" s="89">
        <v>553.00699999999995</v>
      </c>
      <c r="R9569" s="89">
        <v>442.005</v>
      </c>
      <c r="S9569" s="89">
        <v>403.00400000000002</v>
      </c>
    </row>
    <row r="9570" spans="1:19" ht="11.25" thickBot="1" x14ac:dyDescent="0.2">
      <c r="A9570" s="93"/>
    </row>
    <row r="9571" spans="1:19" ht="11.25" thickBot="1" x14ac:dyDescent="0.2">
      <c r="A9571" s="88">
        <v>2</v>
      </c>
      <c r="B9571" s="109">
        <v>6.2222222222222227E-2</v>
      </c>
      <c r="C9571" s="112" t="s">
        <v>11814</v>
      </c>
      <c r="D9571" s="89">
        <v>45833.360999999997</v>
      </c>
      <c r="E9571" s="89">
        <v>6568.0349999999999</v>
      </c>
      <c r="F9571" s="89">
        <v>8</v>
      </c>
      <c r="G9571" s="89">
        <v>1272.039</v>
      </c>
      <c r="H9571" s="89">
        <v>118540.29</v>
      </c>
      <c r="I9571" s="89">
        <v>759109.48</v>
      </c>
      <c r="J9571" s="89">
        <v>12075.499</v>
      </c>
      <c r="K9571" s="110" t="s">
        <v>11815</v>
      </c>
      <c r="L9571" s="89">
        <v>2162.1120000000001</v>
      </c>
      <c r="M9571" s="89">
        <v>1358.0440000000001</v>
      </c>
      <c r="N9571" s="89">
        <v>246.001</v>
      </c>
      <c r="O9571" s="89">
        <v>294.00200000000001</v>
      </c>
      <c r="P9571" s="89">
        <v>1977.0940000000001</v>
      </c>
      <c r="Q9571" s="89">
        <v>528.00699999999995</v>
      </c>
      <c r="R9571" s="89">
        <v>455.005</v>
      </c>
      <c r="S9571" s="89">
        <v>428.00400000000002</v>
      </c>
    </row>
    <row r="9572" spans="1:19" ht="11.25" thickBot="1" x14ac:dyDescent="0.2">
      <c r="A9572" s="93"/>
    </row>
    <row r="9573" spans="1:19" ht="11.25" thickBot="1" x14ac:dyDescent="0.2">
      <c r="A9573" s="88">
        <v>3</v>
      </c>
      <c r="B9573" s="109">
        <v>6.2384259259259257E-2</v>
      </c>
      <c r="C9573" s="112" t="s">
        <v>11816</v>
      </c>
      <c r="D9573" s="89">
        <v>45511.656999999999</v>
      </c>
      <c r="E9573" s="89">
        <v>6637.0569999999998</v>
      </c>
      <c r="F9573" s="89">
        <v>3</v>
      </c>
      <c r="G9573" s="89">
        <v>1302.0409999999999</v>
      </c>
      <c r="H9573" s="89">
        <v>117420.97</v>
      </c>
      <c r="I9573" s="89">
        <v>761147.86</v>
      </c>
      <c r="J9573" s="89">
        <v>12031.473</v>
      </c>
      <c r="K9573" s="110" t="s">
        <v>11817</v>
      </c>
      <c r="L9573" s="89">
        <v>2071.1030000000001</v>
      </c>
      <c r="M9573" s="89">
        <v>1304.0409999999999</v>
      </c>
      <c r="N9573" s="89">
        <v>238.001</v>
      </c>
      <c r="O9573" s="89">
        <v>327.00299999999999</v>
      </c>
      <c r="P9573" s="89">
        <v>1887.086</v>
      </c>
      <c r="Q9573" s="89">
        <v>541.00699999999995</v>
      </c>
      <c r="R9573" s="89">
        <v>427.00400000000002</v>
      </c>
      <c r="S9573" s="89">
        <v>431.00400000000002</v>
      </c>
    </row>
    <row r="9574" spans="1:19" ht="11.25" thickBot="1" x14ac:dyDescent="0.2">
      <c r="A9574" s="93"/>
    </row>
    <row r="9575" spans="1:19" ht="11.25" thickBot="1" x14ac:dyDescent="0.2">
      <c r="A9575" s="113" t="s">
        <v>352</v>
      </c>
      <c r="B9575" s="93"/>
      <c r="C9575" s="112" t="s">
        <v>11818</v>
      </c>
      <c r="D9575" s="114">
        <v>45725.457999999999</v>
      </c>
      <c r="E9575" s="114">
        <v>6588.0420000000004</v>
      </c>
      <c r="F9575" s="114">
        <v>5</v>
      </c>
      <c r="G9575" s="114">
        <v>1298.374</v>
      </c>
      <c r="H9575" s="114">
        <v>118167.85</v>
      </c>
      <c r="I9575" s="114">
        <v>760945.72</v>
      </c>
      <c r="J9575" s="114">
        <v>12035.475</v>
      </c>
      <c r="K9575" s="110" t="s">
        <v>11819</v>
      </c>
      <c r="L9575" s="114">
        <v>2141.4430000000002</v>
      </c>
      <c r="M9575" s="114">
        <v>1370.0450000000001</v>
      </c>
      <c r="N9575" s="114">
        <v>239.66800000000001</v>
      </c>
      <c r="O9575" s="114">
        <v>311.33600000000001</v>
      </c>
      <c r="P9575" s="114">
        <v>2016.7650000000001</v>
      </c>
      <c r="Q9575" s="114">
        <v>540.67399999999998</v>
      </c>
      <c r="R9575" s="114">
        <v>441.33800000000002</v>
      </c>
      <c r="S9575" s="114">
        <v>420.67099999999999</v>
      </c>
    </row>
    <row r="9576" spans="1:19" ht="11.25" thickBot="1" x14ac:dyDescent="0.2">
      <c r="A9576" s="93"/>
    </row>
    <row r="9577" spans="1:19" ht="11.25" thickBot="1" x14ac:dyDescent="0.2">
      <c r="A9577" s="116" t="s">
        <v>355</v>
      </c>
      <c r="B9577" s="93"/>
      <c r="C9577" s="112" t="s">
        <v>11820</v>
      </c>
      <c r="D9577" s="114">
        <v>185.16</v>
      </c>
      <c r="E9577" s="114">
        <v>42.686999999999998</v>
      </c>
      <c r="F9577" s="114">
        <v>2.6459999999999999</v>
      </c>
      <c r="G9577" s="114">
        <v>24.706</v>
      </c>
      <c r="H9577" s="114">
        <v>646.81600000000003</v>
      </c>
      <c r="I9577" s="114">
        <v>1743.9839999999999</v>
      </c>
      <c r="J9577" s="114">
        <v>38.18</v>
      </c>
      <c r="K9577" s="110" t="s">
        <v>11821</v>
      </c>
      <c r="L9577" s="114">
        <v>62.619</v>
      </c>
      <c r="M9577" s="114">
        <v>72.751000000000005</v>
      </c>
      <c r="N9577" s="114">
        <v>5.6859999999999999</v>
      </c>
      <c r="O9577" s="114">
        <v>16.562999999999999</v>
      </c>
      <c r="P9577" s="114">
        <v>153.411</v>
      </c>
      <c r="Q9577" s="114">
        <v>12.504</v>
      </c>
      <c r="R9577" s="114">
        <v>14.012</v>
      </c>
      <c r="S9577" s="114">
        <v>15.372999999999999</v>
      </c>
    </row>
    <row r="9578" spans="1:19" ht="11.25" thickBot="1" x14ac:dyDescent="0.2">
      <c r="A9578" s="93"/>
    </row>
    <row r="9579" spans="1:19" ht="11.25" thickBot="1" x14ac:dyDescent="0.2">
      <c r="A9579" s="117" t="s">
        <v>358</v>
      </c>
      <c r="B9579" s="93"/>
      <c r="C9579" s="112" t="s">
        <v>6164</v>
      </c>
      <c r="D9579" s="114">
        <v>0.40500000000000003</v>
      </c>
      <c r="E9579" s="114">
        <v>0.64800000000000002</v>
      </c>
      <c r="F9579" s="114">
        <v>52.914999999999999</v>
      </c>
      <c r="G9579" s="114">
        <v>1.903</v>
      </c>
      <c r="H9579" s="114">
        <v>0.54700000000000004</v>
      </c>
      <c r="I9579" s="114">
        <v>0.22900000000000001</v>
      </c>
      <c r="J9579" s="114">
        <v>0.317</v>
      </c>
      <c r="K9579" s="110" t="s">
        <v>5257</v>
      </c>
      <c r="L9579" s="114">
        <v>2.9239999999999999</v>
      </c>
      <c r="M9579" s="114">
        <v>5.31</v>
      </c>
      <c r="N9579" s="114">
        <v>2.3730000000000002</v>
      </c>
      <c r="O9579" s="114">
        <v>5.32</v>
      </c>
      <c r="P9579" s="114">
        <v>7.6070000000000002</v>
      </c>
      <c r="Q9579" s="114">
        <v>2.3130000000000002</v>
      </c>
      <c r="R9579" s="114">
        <v>3.1749999999999998</v>
      </c>
      <c r="S9579" s="114">
        <v>3.6549999999999998</v>
      </c>
    </row>
    <row r="9580" spans="1:19" ht="11.25" thickBot="1" x14ac:dyDescent="0.2">
      <c r="A9580" s="93"/>
    </row>
    <row r="9581" spans="1:19" ht="11.25" thickBot="1" x14ac:dyDescent="0.2">
      <c r="A9581" s="87" t="s">
        <v>345</v>
      </c>
      <c r="B9581" s="87" t="s">
        <v>346</v>
      </c>
      <c r="C9581" s="107" t="s">
        <v>52</v>
      </c>
      <c r="D9581" s="107" t="s">
        <v>53</v>
      </c>
      <c r="E9581" s="107" t="s">
        <v>54</v>
      </c>
      <c r="F9581" s="107" t="s">
        <v>55</v>
      </c>
      <c r="G9581" s="107" t="s">
        <v>56</v>
      </c>
      <c r="H9581" s="107" t="s">
        <v>57</v>
      </c>
      <c r="I9581" s="107" t="s">
        <v>58</v>
      </c>
      <c r="J9581" s="107" t="s">
        <v>59</v>
      </c>
      <c r="K9581" s="107" t="s">
        <v>60</v>
      </c>
      <c r="L9581" s="107" t="s">
        <v>61</v>
      </c>
      <c r="M9581" s="107" t="s">
        <v>62</v>
      </c>
      <c r="N9581" s="107" t="s">
        <v>63</v>
      </c>
      <c r="O9581" s="107" t="s">
        <v>64</v>
      </c>
      <c r="P9581" s="108" t="s">
        <v>65</v>
      </c>
      <c r="Q9581" s="108" t="s">
        <v>66</v>
      </c>
      <c r="R9581" s="107" t="s">
        <v>67</v>
      </c>
      <c r="S9581" s="107" t="s">
        <v>68</v>
      </c>
    </row>
    <row r="9582" spans="1:19" ht="11.25" thickBot="1" x14ac:dyDescent="0.2">
      <c r="A9582" s="88">
        <v>1</v>
      </c>
      <c r="B9582" s="109">
        <v>6.2048611111111117E-2</v>
      </c>
      <c r="C9582" s="89">
        <v>472.005</v>
      </c>
      <c r="D9582" s="89">
        <v>183.001</v>
      </c>
      <c r="E9582" s="89">
        <v>287.00200000000001</v>
      </c>
      <c r="F9582" s="89">
        <v>189.001</v>
      </c>
      <c r="G9582" s="89">
        <v>7350.2960000000003</v>
      </c>
      <c r="H9582" s="89">
        <v>49389.474000000002</v>
      </c>
      <c r="I9582" s="89">
        <v>10</v>
      </c>
      <c r="J9582" s="89">
        <v>7</v>
      </c>
      <c r="K9582" s="89">
        <v>36</v>
      </c>
      <c r="L9582" s="89">
        <v>84</v>
      </c>
      <c r="M9582" s="89">
        <v>273.00200000000001</v>
      </c>
      <c r="N9582" s="89">
        <v>1905.087</v>
      </c>
      <c r="O9582" s="89">
        <v>54051.025000000001</v>
      </c>
      <c r="P9582" s="112" t="s">
        <v>11822</v>
      </c>
      <c r="Q9582" s="112" t="s">
        <v>11823</v>
      </c>
      <c r="R9582" s="89">
        <v>219.001</v>
      </c>
      <c r="S9582" s="89">
        <v>32510.346000000001</v>
      </c>
    </row>
    <row r="9583" spans="1:19" ht="11.25" thickBot="1" x14ac:dyDescent="0.2">
      <c r="A9583" s="93"/>
    </row>
    <row r="9584" spans="1:19" ht="11.25" thickBot="1" x14ac:dyDescent="0.2">
      <c r="A9584" s="88">
        <v>2</v>
      </c>
      <c r="B9584" s="109">
        <v>6.2222222222222227E-2</v>
      </c>
      <c r="C9584" s="89">
        <v>399.00400000000002</v>
      </c>
      <c r="D9584" s="89">
        <v>187.001</v>
      </c>
      <c r="E9584" s="89">
        <v>320.00200000000001</v>
      </c>
      <c r="F9584" s="89">
        <v>191.001</v>
      </c>
      <c r="G9584" s="89">
        <v>7347.2950000000001</v>
      </c>
      <c r="H9584" s="89">
        <v>49447.612000000001</v>
      </c>
      <c r="I9584" s="89">
        <v>7</v>
      </c>
      <c r="J9584" s="89">
        <v>9</v>
      </c>
      <c r="K9584" s="89">
        <v>45</v>
      </c>
      <c r="L9584" s="89">
        <v>59</v>
      </c>
      <c r="M9584" s="89">
        <v>268.00200000000001</v>
      </c>
      <c r="N9584" s="89">
        <v>1855.0830000000001</v>
      </c>
      <c r="O9584" s="89">
        <v>54843.091</v>
      </c>
      <c r="P9584" s="112" t="s">
        <v>11824</v>
      </c>
      <c r="Q9584" s="112" t="s">
        <v>11825</v>
      </c>
      <c r="R9584" s="89">
        <v>180.001</v>
      </c>
      <c r="S9584" s="89">
        <v>32093.701000000001</v>
      </c>
    </row>
    <row r="9585" spans="1:19" ht="11.25" thickBot="1" x14ac:dyDescent="0.2">
      <c r="A9585" s="93"/>
    </row>
    <row r="9586" spans="1:19" ht="11.25" thickBot="1" x14ac:dyDescent="0.2">
      <c r="A9586" s="88">
        <v>3</v>
      </c>
      <c r="B9586" s="109">
        <v>6.2384259259259257E-2</v>
      </c>
      <c r="C9586" s="89">
        <v>429.00400000000002</v>
      </c>
      <c r="D9586" s="89">
        <v>206.001</v>
      </c>
      <c r="E9586" s="89">
        <v>322.00200000000001</v>
      </c>
      <c r="F9586" s="89">
        <v>218.001</v>
      </c>
      <c r="G9586" s="89">
        <v>7220.2510000000002</v>
      </c>
      <c r="H9586" s="89">
        <v>49752.336000000003</v>
      </c>
      <c r="I9586" s="89">
        <v>6</v>
      </c>
      <c r="J9586" s="89">
        <v>18</v>
      </c>
      <c r="K9586" s="89">
        <v>30</v>
      </c>
      <c r="L9586" s="89">
        <v>56</v>
      </c>
      <c r="M9586" s="89">
        <v>239.001</v>
      </c>
      <c r="N9586" s="89">
        <v>1952.0920000000001</v>
      </c>
      <c r="O9586" s="89">
        <v>54309.697</v>
      </c>
      <c r="P9586" s="112" t="s">
        <v>11826</v>
      </c>
      <c r="Q9586" s="112" t="s">
        <v>11827</v>
      </c>
      <c r="R9586" s="89">
        <v>193.001</v>
      </c>
      <c r="S9586" s="89">
        <v>31888.385999999999</v>
      </c>
    </row>
    <row r="9587" spans="1:19" ht="11.25" thickBot="1" x14ac:dyDescent="0.2">
      <c r="A9587" s="93"/>
    </row>
    <row r="9588" spans="1:19" ht="11.25" thickBot="1" x14ac:dyDescent="0.2">
      <c r="A9588" s="113" t="s">
        <v>352</v>
      </c>
      <c r="B9588" s="93"/>
      <c r="C9588" s="114">
        <v>433.33800000000002</v>
      </c>
      <c r="D9588" s="114">
        <v>192.001</v>
      </c>
      <c r="E9588" s="114">
        <v>309.66899999999998</v>
      </c>
      <c r="F9588" s="114">
        <v>199.334</v>
      </c>
      <c r="G9588" s="114">
        <v>7305.9480000000003</v>
      </c>
      <c r="H9588" s="114">
        <v>49529.807999999997</v>
      </c>
      <c r="I9588" s="114">
        <v>7.6669999999999998</v>
      </c>
      <c r="J9588" s="114">
        <v>11.333</v>
      </c>
      <c r="K9588" s="114">
        <v>37</v>
      </c>
      <c r="L9588" s="114">
        <v>66.332999999999998</v>
      </c>
      <c r="M9588" s="114">
        <v>260.00200000000001</v>
      </c>
      <c r="N9588" s="114">
        <v>1904.087</v>
      </c>
      <c r="O9588" s="114">
        <v>54401.271000000001</v>
      </c>
      <c r="P9588" s="112" t="s">
        <v>11828</v>
      </c>
      <c r="Q9588" s="112" t="s">
        <v>11829</v>
      </c>
      <c r="R9588" s="114">
        <v>197.334</v>
      </c>
      <c r="S9588" s="114">
        <v>32164.145</v>
      </c>
    </row>
    <row r="9589" spans="1:19" ht="11.25" thickBot="1" x14ac:dyDescent="0.2">
      <c r="A9589" s="93"/>
    </row>
    <row r="9590" spans="1:19" ht="11.25" thickBot="1" x14ac:dyDescent="0.2">
      <c r="A9590" s="116" t="s">
        <v>355</v>
      </c>
      <c r="B9590" s="93"/>
      <c r="C9590" s="114">
        <v>36.692999999999998</v>
      </c>
      <c r="D9590" s="114">
        <v>12.288</v>
      </c>
      <c r="E9590" s="114">
        <v>19.655999999999999</v>
      </c>
      <c r="F9590" s="114">
        <v>16.196999999999999</v>
      </c>
      <c r="G9590" s="114">
        <v>74.230999999999995</v>
      </c>
      <c r="H9590" s="114">
        <v>194.89599999999999</v>
      </c>
      <c r="I9590" s="114">
        <v>2.0819999999999999</v>
      </c>
      <c r="J9590" s="114">
        <v>5.859</v>
      </c>
      <c r="K9590" s="114">
        <v>7.55</v>
      </c>
      <c r="L9590" s="114">
        <v>15.372999999999999</v>
      </c>
      <c r="M9590" s="114">
        <v>18.358000000000001</v>
      </c>
      <c r="N9590" s="114">
        <v>48.512</v>
      </c>
      <c r="O9590" s="114">
        <v>403.89499999999998</v>
      </c>
      <c r="P9590" s="112" t="s">
        <v>11830</v>
      </c>
      <c r="Q9590" s="112" t="s">
        <v>11831</v>
      </c>
      <c r="R9590" s="114">
        <v>19.858000000000001</v>
      </c>
      <c r="S9590" s="114">
        <v>316.90699999999998</v>
      </c>
    </row>
    <row r="9591" spans="1:19" ht="11.25" thickBot="1" x14ac:dyDescent="0.2">
      <c r="A9591" s="93"/>
    </row>
    <row r="9592" spans="1:19" ht="11.25" thickBot="1" x14ac:dyDescent="0.2">
      <c r="A9592" s="117" t="s">
        <v>358</v>
      </c>
      <c r="B9592" s="93"/>
      <c r="C9592" s="114">
        <v>8.468</v>
      </c>
      <c r="D9592" s="114">
        <v>6.4</v>
      </c>
      <c r="E9592" s="114">
        <v>6.3470000000000004</v>
      </c>
      <c r="F9592" s="114">
        <v>8.125</v>
      </c>
      <c r="G9592" s="114">
        <v>1.016</v>
      </c>
      <c r="H9592" s="114">
        <v>0.39300000000000002</v>
      </c>
      <c r="I9592" s="114">
        <v>27.152000000000001</v>
      </c>
      <c r="J9592" s="114">
        <v>51.701000000000001</v>
      </c>
      <c r="K9592" s="114">
        <v>20.405000000000001</v>
      </c>
      <c r="L9592" s="114">
        <v>23.175999999999998</v>
      </c>
      <c r="M9592" s="114">
        <v>7.0609999999999999</v>
      </c>
      <c r="N9592" s="114">
        <v>2.548</v>
      </c>
      <c r="O9592" s="114">
        <v>0.74199999999999999</v>
      </c>
      <c r="P9592" s="112" t="s">
        <v>6176</v>
      </c>
      <c r="Q9592" s="112" t="s">
        <v>6177</v>
      </c>
      <c r="R9592" s="114">
        <v>10.063000000000001</v>
      </c>
      <c r="S9592" s="114">
        <v>0.98499999999999999</v>
      </c>
    </row>
    <row r="9593" spans="1:19" ht="10.5" x14ac:dyDescent="0.15">
      <c r="A9593" s="93"/>
    </row>
    <row r="9594" spans="1:19" x14ac:dyDescent="0.15">
      <c r="A9594" s="106"/>
      <c r="B9594" s="69" t="s">
        <v>6178</v>
      </c>
    </row>
    <row r="9595" spans="1:19" ht="9.75" thickBot="1" x14ac:dyDescent="0.2">
      <c r="A9595" s="64" t="s">
        <v>6210</v>
      </c>
    </row>
    <row r="9596" spans="1:19" ht="11.25" thickBot="1" x14ac:dyDescent="0.2">
      <c r="A9596" s="87" t="s">
        <v>345</v>
      </c>
      <c r="B9596" s="87" t="s">
        <v>346</v>
      </c>
      <c r="C9596" s="107" t="s">
        <v>1</v>
      </c>
      <c r="D9596" s="107" t="s">
        <v>2</v>
      </c>
      <c r="E9596" s="107" t="s">
        <v>3</v>
      </c>
      <c r="F9596" s="107" t="s">
        <v>4</v>
      </c>
      <c r="G9596" s="107" t="s">
        <v>5</v>
      </c>
      <c r="H9596" s="107" t="s">
        <v>6</v>
      </c>
      <c r="I9596" s="108" t="s">
        <v>7</v>
      </c>
      <c r="J9596" s="108" t="s">
        <v>8</v>
      </c>
      <c r="K9596" s="107" t="s">
        <v>9</v>
      </c>
      <c r="L9596" s="107" t="s">
        <v>10</v>
      </c>
      <c r="M9596" s="107" t="s">
        <v>11</v>
      </c>
      <c r="N9596" s="107" t="s">
        <v>12</v>
      </c>
      <c r="O9596" s="107" t="s">
        <v>13</v>
      </c>
      <c r="P9596" s="107" t="s">
        <v>14</v>
      </c>
      <c r="Q9596" s="107" t="s">
        <v>15</v>
      </c>
      <c r="R9596" s="107" t="s">
        <v>16</v>
      </c>
      <c r="S9596" s="107" t="s">
        <v>17</v>
      </c>
    </row>
    <row r="9597" spans="1:19" ht="11.25" thickBot="1" x14ac:dyDescent="0.2">
      <c r="A9597" s="88">
        <v>1</v>
      </c>
      <c r="B9597" s="109">
        <v>6.7500000000000004E-2</v>
      </c>
      <c r="C9597" s="89">
        <v>368447.53</v>
      </c>
      <c r="D9597" s="89">
        <v>10495.643</v>
      </c>
      <c r="E9597" s="89">
        <v>110026.78</v>
      </c>
      <c r="F9597" s="89">
        <v>30502.312999999998</v>
      </c>
      <c r="G9597" s="110" t="s">
        <v>11832</v>
      </c>
      <c r="H9597" s="89">
        <v>160404.14000000001</v>
      </c>
      <c r="I9597" s="119">
        <v>76400.834000000003</v>
      </c>
      <c r="J9597" s="112" t="s">
        <v>11833</v>
      </c>
      <c r="K9597" s="89">
        <v>6168.9129999999996</v>
      </c>
      <c r="L9597" s="89">
        <v>2807.1889999999999</v>
      </c>
      <c r="M9597" s="89">
        <v>153.001</v>
      </c>
      <c r="N9597" s="89">
        <v>4749.5410000000002</v>
      </c>
      <c r="O9597" s="89">
        <v>6379.9769999999999</v>
      </c>
      <c r="P9597" s="89">
        <v>1845.0820000000001</v>
      </c>
      <c r="Q9597" s="89">
        <v>373.00299999999999</v>
      </c>
      <c r="R9597" s="89">
        <v>5386.6959999999999</v>
      </c>
      <c r="S9597" s="89">
        <v>5190.6459999999997</v>
      </c>
    </row>
    <row r="9598" spans="1:19" ht="11.25" thickBot="1" x14ac:dyDescent="0.2">
      <c r="A9598" s="93"/>
    </row>
    <row r="9599" spans="1:19" ht="11.25" thickBot="1" x14ac:dyDescent="0.2">
      <c r="A9599" s="88">
        <v>2</v>
      </c>
      <c r="B9599" s="109">
        <v>6.7662037037037034E-2</v>
      </c>
      <c r="C9599" s="89">
        <v>368961.51</v>
      </c>
      <c r="D9599" s="89">
        <v>11029.919</v>
      </c>
      <c r="E9599" s="89">
        <v>109885.03</v>
      </c>
      <c r="F9599" s="89">
        <v>30575.42</v>
      </c>
      <c r="G9599" s="110" t="s">
        <v>11834</v>
      </c>
      <c r="H9599" s="89">
        <v>160921.1</v>
      </c>
      <c r="I9599" s="119">
        <v>77111.445000000007</v>
      </c>
      <c r="J9599" s="112" t="s">
        <v>11835</v>
      </c>
      <c r="K9599" s="89">
        <v>6444.9970000000003</v>
      </c>
      <c r="L9599" s="89">
        <v>2682.1729999999998</v>
      </c>
      <c r="M9599" s="89">
        <v>152.001</v>
      </c>
      <c r="N9599" s="89">
        <v>4482.482</v>
      </c>
      <c r="O9599" s="89">
        <v>6292.95</v>
      </c>
      <c r="P9599" s="89">
        <v>1865.0840000000001</v>
      </c>
      <c r="Q9599" s="89">
        <v>420.00400000000002</v>
      </c>
      <c r="R9599" s="89">
        <v>5405.701</v>
      </c>
      <c r="S9599" s="89">
        <v>5147.6360000000004</v>
      </c>
    </row>
    <row r="9600" spans="1:19" ht="11.25" thickBot="1" x14ac:dyDescent="0.2">
      <c r="A9600" s="93"/>
    </row>
    <row r="9601" spans="1:19" ht="11.25" thickBot="1" x14ac:dyDescent="0.2">
      <c r="A9601" s="88">
        <v>3</v>
      </c>
      <c r="B9601" s="109">
        <v>6.7835648148148145E-2</v>
      </c>
      <c r="C9601" s="89">
        <v>366606.47</v>
      </c>
      <c r="D9601" s="89">
        <v>11568.210999999999</v>
      </c>
      <c r="E9601" s="89">
        <v>111340.73</v>
      </c>
      <c r="F9601" s="89">
        <v>30501.312000000002</v>
      </c>
      <c r="G9601" s="110" t="s">
        <v>11836</v>
      </c>
      <c r="H9601" s="89">
        <v>159639.29999999999</v>
      </c>
      <c r="I9601" s="119">
        <v>77860.221999999994</v>
      </c>
      <c r="J9601" s="112" t="s">
        <v>11837</v>
      </c>
      <c r="K9601" s="89">
        <v>7446.3310000000001</v>
      </c>
      <c r="L9601" s="89">
        <v>2696.1750000000002</v>
      </c>
      <c r="M9601" s="89">
        <v>140</v>
      </c>
      <c r="N9601" s="89">
        <v>4538.4939999999997</v>
      </c>
      <c r="O9601" s="89">
        <v>5666.7709999999997</v>
      </c>
      <c r="P9601" s="89">
        <v>1771.075</v>
      </c>
      <c r="Q9601" s="89">
        <v>395.00400000000002</v>
      </c>
      <c r="R9601" s="89">
        <v>5433.7089999999998</v>
      </c>
      <c r="S9601" s="89">
        <v>5112.6270000000004</v>
      </c>
    </row>
    <row r="9602" spans="1:19" ht="11.25" thickBot="1" x14ac:dyDescent="0.2">
      <c r="A9602" s="93"/>
    </row>
    <row r="9603" spans="1:19" ht="11.25" thickBot="1" x14ac:dyDescent="0.2">
      <c r="A9603" s="113" t="s">
        <v>352</v>
      </c>
      <c r="B9603" s="93"/>
      <c r="C9603" s="114">
        <v>368005.17</v>
      </c>
      <c r="D9603" s="114">
        <v>11031.258</v>
      </c>
      <c r="E9603" s="114">
        <v>110417.51</v>
      </c>
      <c r="F9603" s="114">
        <v>30526.348000000002</v>
      </c>
      <c r="G9603" s="110" t="s">
        <v>11838</v>
      </c>
      <c r="H9603" s="114">
        <v>160321.51</v>
      </c>
      <c r="I9603" s="118">
        <v>77124.167000000001</v>
      </c>
      <c r="J9603" s="112" t="s">
        <v>11839</v>
      </c>
      <c r="K9603" s="114">
        <v>6686.7470000000003</v>
      </c>
      <c r="L9603" s="114">
        <v>2728.5120000000002</v>
      </c>
      <c r="M9603" s="114">
        <v>148.334</v>
      </c>
      <c r="N9603" s="114">
        <v>4590.1729999999998</v>
      </c>
      <c r="O9603" s="114">
        <v>6113.2330000000002</v>
      </c>
      <c r="P9603" s="114">
        <v>1827.08</v>
      </c>
      <c r="Q9603" s="114">
        <v>396.00400000000002</v>
      </c>
      <c r="R9603" s="114">
        <v>5408.7020000000002</v>
      </c>
      <c r="S9603" s="114">
        <v>5150.3029999999999</v>
      </c>
    </row>
    <row r="9604" spans="1:19" ht="11.25" thickBot="1" x14ac:dyDescent="0.2">
      <c r="A9604" s="93"/>
    </row>
    <row r="9605" spans="1:19" ht="11.25" thickBot="1" x14ac:dyDescent="0.2">
      <c r="A9605" s="116" t="s">
        <v>355</v>
      </c>
      <c r="B9605" s="93"/>
      <c r="C9605" s="114">
        <v>1238.2660000000001</v>
      </c>
      <c r="D9605" s="114">
        <v>536.28499999999997</v>
      </c>
      <c r="E9605" s="114">
        <v>802.66499999999996</v>
      </c>
      <c r="F9605" s="114">
        <v>42.5</v>
      </c>
      <c r="G9605" s="110" t="s">
        <v>11840</v>
      </c>
      <c r="H9605" s="114">
        <v>644.88499999999999</v>
      </c>
      <c r="I9605" s="118">
        <v>729.77700000000004</v>
      </c>
      <c r="J9605" s="112" t="s">
        <v>11841</v>
      </c>
      <c r="K9605" s="114">
        <v>672.14700000000005</v>
      </c>
      <c r="L9605" s="114">
        <v>68.495000000000005</v>
      </c>
      <c r="M9605" s="114">
        <v>7.234</v>
      </c>
      <c r="N9605" s="114">
        <v>140.83000000000001</v>
      </c>
      <c r="O9605" s="114">
        <v>389.08800000000002</v>
      </c>
      <c r="P9605" s="114">
        <v>49.521999999999998</v>
      </c>
      <c r="Q9605" s="114">
        <v>23.515999999999998</v>
      </c>
      <c r="R9605" s="114">
        <v>23.649000000000001</v>
      </c>
      <c r="S9605" s="114">
        <v>39.078000000000003</v>
      </c>
    </row>
    <row r="9606" spans="1:19" ht="11.25" thickBot="1" x14ac:dyDescent="0.2">
      <c r="A9606" s="93"/>
    </row>
    <row r="9607" spans="1:19" ht="11.25" thickBot="1" x14ac:dyDescent="0.2">
      <c r="A9607" s="117" t="s">
        <v>358</v>
      </c>
      <c r="B9607" s="93"/>
      <c r="C9607" s="114">
        <v>0.33600000000000002</v>
      </c>
      <c r="D9607" s="114">
        <v>4.8620000000000001</v>
      </c>
      <c r="E9607" s="114">
        <v>0.72699999999999998</v>
      </c>
      <c r="F9607" s="114">
        <v>0.13900000000000001</v>
      </c>
      <c r="G9607" s="110" t="s">
        <v>1815</v>
      </c>
      <c r="H9607" s="114">
        <v>0.40200000000000002</v>
      </c>
      <c r="I9607" s="118">
        <v>0.94599999999999995</v>
      </c>
      <c r="J9607" s="112" t="s">
        <v>687</v>
      </c>
      <c r="K9607" s="114">
        <v>10.052</v>
      </c>
      <c r="L9607" s="114">
        <v>2.5099999999999998</v>
      </c>
      <c r="M9607" s="114">
        <v>4.8769999999999998</v>
      </c>
      <c r="N9607" s="114">
        <v>3.0680000000000001</v>
      </c>
      <c r="O9607" s="114">
        <v>6.3650000000000002</v>
      </c>
      <c r="P9607" s="114">
        <v>2.71</v>
      </c>
      <c r="Q9607" s="114">
        <v>5.9379999999999997</v>
      </c>
      <c r="R9607" s="114">
        <v>0.437</v>
      </c>
      <c r="S9607" s="114">
        <v>0.75900000000000001</v>
      </c>
    </row>
    <row r="9608" spans="1:19" ht="11.25" thickBot="1" x14ac:dyDescent="0.2">
      <c r="A9608" s="93"/>
    </row>
    <row r="9609" spans="1:19" ht="11.25" thickBot="1" x14ac:dyDescent="0.2">
      <c r="A9609" s="87" t="s">
        <v>345</v>
      </c>
      <c r="B9609" s="87" t="s">
        <v>346</v>
      </c>
      <c r="C9609" s="107" t="s">
        <v>18</v>
      </c>
      <c r="D9609" s="108" t="s">
        <v>19</v>
      </c>
      <c r="E9609" s="108" t="s">
        <v>20</v>
      </c>
      <c r="F9609" s="107" t="s">
        <v>21</v>
      </c>
      <c r="G9609" s="107" t="s">
        <v>22</v>
      </c>
      <c r="H9609" s="107" t="s">
        <v>23</v>
      </c>
      <c r="I9609" s="107" t="s">
        <v>24</v>
      </c>
      <c r="J9609" s="108" t="s">
        <v>25</v>
      </c>
      <c r="K9609" s="108" t="s">
        <v>26</v>
      </c>
      <c r="L9609" s="107" t="s">
        <v>27</v>
      </c>
      <c r="M9609" s="107" t="s">
        <v>28</v>
      </c>
      <c r="N9609" s="107" t="s">
        <v>29</v>
      </c>
      <c r="O9609" s="107" t="s">
        <v>30</v>
      </c>
      <c r="P9609" s="107" t="s">
        <v>31</v>
      </c>
      <c r="Q9609" s="107" t="s">
        <v>32</v>
      </c>
      <c r="R9609" s="107" t="s">
        <v>33</v>
      </c>
      <c r="S9609" s="108" t="s">
        <v>34</v>
      </c>
    </row>
    <row r="9610" spans="1:19" ht="11.25" thickBot="1" x14ac:dyDescent="0.2">
      <c r="A9610" s="88">
        <v>1</v>
      </c>
      <c r="B9610" s="109">
        <v>6.7500000000000004E-2</v>
      </c>
      <c r="C9610" s="89">
        <v>948.02200000000005</v>
      </c>
      <c r="D9610" s="119">
        <v>66177.941999999995</v>
      </c>
      <c r="E9610" s="119">
        <v>1467271.7</v>
      </c>
      <c r="F9610" s="89">
        <v>19</v>
      </c>
      <c r="G9610" s="89">
        <v>33</v>
      </c>
      <c r="H9610" s="89">
        <v>425.00400000000002</v>
      </c>
      <c r="I9610" s="89">
        <v>1151.0319999999999</v>
      </c>
      <c r="J9610" s="119">
        <v>603616.6</v>
      </c>
      <c r="K9610" s="112" t="s">
        <v>11842</v>
      </c>
      <c r="L9610" s="89">
        <v>640.01</v>
      </c>
      <c r="M9610" s="89">
        <v>176.001</v>
      </c>
      <c r="N9610" s="89">
        <v>7</v>
      </c>
      <c r="O9610" s="89">
        <v>9</v>
      </c>
      <c r="P9610" s="89">
        <v>17</v>
      </c>
      <c r="Q9610" s="89">
        <v>8826.8700000000008</v>
      </c>
      <c r="R9610" s="89">
        <v>16</v>
      </c>
      <c r="S9610" s="119">
        <v>1033904.8</v>
      </c>
    </row>
    <row r="9611" spans="1:19" ht="11.25" thickBot="1" x14ac:dyDescent="0.2">
      <c r="A9611" s="93"/>
    </row>
    <row r="9612" spans="1:19" ht="11.25" thickBot="1" x14ac:dyDescent="0.2">
      <c r="A9612" s="88">
        <v>2</v>
      </c>
      <c r="B9612" s="109">
        <v>6.7662037037037034E-2</v>
      </c>
      <c r="C9612" s="89">
        <v>915.02</v>
      </c>
      <c r="D9612" s="119">
        <v>67231.305999999997</v>
      </c>
      <c r="E9612" s="119">
        <v>1469837.4</v>
      </c>
      <c r="F9612" s="89">
        <v>26</v>
      </c>
      <c r="G9612" s="89">
        <v>39</v>
      </c>
      <c r="H9612" s="89">
        <v>400.00400000000002</v>
      </c>
      <c r="I9612" s="89">
        <v>1220.0360000000001</v>
      </c>
      <c r="J9612" s="119">
        <v>608051.81999999995</v>
      </c>
      <c r="K9612" s="112" t="s">
        <v>11843</v>
      </c>
      <c r="L9612" s="89">
        <v>695.01199999999994</v>
      </c>
      <c r="M9612" s="89">
        <v>175.001</v>
      </c>
      <c r="N9612" s="89">
        <v>6</v>
      </c>
      <c r="O9612" s="89">
        <v>13</v>
      </c>
      <c r="P9612" s="89">
        <v>19</v>
      </c>
      <c r="Q9612" s="89">
        <v>8661.7999999999993</v>
      </c>
      <c r="R9612" s="89">
        <v>7</v>
      </c>
      <c r="S9612" s="119">
        <v>1039805.9</v>
      </c>
    </row>
    <row r="9613" spans="1:19" ht="11.25" thickBot="1" x14ac:dyDescent="0.2">
      <c r="A9613" s="93"/>
    </row>
    <row r="9614" spans="1:19" ht="11.25" thickBot="1" x14ac:dyDescent="0.2">
      <c r="A9614" s="88">
        <v>3</v>
      </c>
      <c r="B9614" s="109">
        <v>6.7835648148148145E-2</v>
      </c>
      <c r="C9614" s="89">
        <v>876.01800000000003</v>
      </c>
      <c r="D9614" s="119">
        <v>67397.842999999993</v>
      </c>
      <c r="E9614" s="119">
        <v>1465259.2</v>
      </c>
      <c r="F9614" s="89">
        <v>30</v>
      </c>
      <c r="G9614" s="89">
        <v>40</v>
      </c>
      <c r="H9614" s="89">
        <v>396.00400000000002</v>
      </c>
      <c r="I9614" s="89">
        <v>1327.0419999999999</v>
      </c>
      <c r="J9614" s="119">
        <v>614228.09</v>
      </c>
      <c r="K9614" s="112" t="s">
        <v>11844</v>
      </c>
      <c r="L9614" s="89">
        <v>766.01400000000001</v>
      </c>
      <c r="M9614" s="89">
        <v>137</v>
      </c>
      <c r="N9614" s="89">
        <v>8</v>
      </c>
      <c r="O9614" s="89">
        <v>14</v>
      </c>
      <c r="P9614" s="89">
        <v>16</v>
      </c>
      <c r="Q9614" s="89">
        <v>8629.7870000000003</v>
      </c>
      <c r="R9614" s="89">
        <v>10</v>
      </c>
      <c r="S9614" s="119">
        <v>1051244</v>
      </c>
    </row>
    <row r="9615" spans="1:19" ht="11.25" thickBot="1" x14ac:dyDescent="0.2">
      <c r="A9615" s="93"/>
    </row>
    <row r="9616" spans="1:19" ht="11.25" thickBot="1" x14ac:dyDescent="0.2">
      <c r="A9616" s="113" t="s">
        <v>352</v>
      </c>
      <c r="B9616" s="93"/>
      <c r="C9616" s="114">
        <v>913.02</v>
      </c>
      <c r="D9616" s="118">
        <v>66935.697</v>
      </c>
      <c r="E9616" s="118">
        <v>1467456.1</v>
      </c>
      <c r="F9616" s="114">
        <v>25</v>
      </c>
      <c r="G9616" s="114">
        <v>37.332999999999998</v>
      </c>
      <c r="H9616" s="114">
        <v>407.00400000000002</v>
      </c>
      <c r="I9616" s="114">
        <v>1232.703</v>
      </c>
      <c r="J9616" s="118">
        <v>608632.17000000004</v>
      </c>
      <c r="K9616" s="112" t="s">
        <v>11845</v>
      </c>
      <c r="L9616" s="114">
        <v>700.34500000000003</v>
      </c>
      <c r="M9616" s="114">
        <v>162.667</v>
      </c>
      <c r="N9616" s="114">
        <v>7</v>
      </c>
      <c r="O9616" s="114">
        <v>12</v>
      </c>
      <c r="P9616" s="114">
        <v>17.332999999999998</v>
      </c>
      <c r="Q9616" s="114">
        <v>8706.152</v>
      </c>
      <c r="R9616" s="114">
        <v>11</v>
      </c>
      <c r="S9616" s="118">
        <v>1041651.6</v>
      </c>
    </row>
    <row r="9617" spans="1:19" ht="11.25" thickBot="1" x14ac:dyDescent="0.2">
      <c r="A9617" s="93"/>
    </row>
    <row r="9618" spans="1:19" ht="11.25" thickBot="1" x14ac:dyDescent="0.2">
      <c r="A9618" s="116" t="s">
        <v>355</v>
      </c>
      <c r="B9618" s="93"/>
      <c r="C9618" s="114">
        <v>36.042999999999999</v>
      </c>
      <c r="D9618" s="118">
        <v>661.49699999999996</v>
      </c>
      <c r="E9618" s="118">
        <v>2294.6790000000001</v>
      </c>
      <c r="F9618" s="114">
        <v>5.5679999999999996</v>
      </c>
      <c r="G9618" s="114">
        <v>3.786</v>
      </c>
      <c r="H9618" s="114">
        <v>15.717000000000001</v>
      </c>
      <c r="I9618" s="114">
        <v>88.686000000000007</v>
      </c>
      <c r="J9618" s="118">
        <v>5329.4949999999999</v>
      </c>
      <c r="K9618" s="112" t="s">
        <v>11846</v>
      </c>
      <c r="L9618" s="114">
        <v>63.170999999999999</v>
      </c>
      <c r="M9618" s="114">
        <v>22.234000000000002</v>
      </c>
      <c r="N9618" s="114">
        <v>1</v>
      </c>
      <c r="O9618" s="114">
        <v>2.6459999999999999</v>
      </c>
      <c r="P9618" s="114">
        <v>1.528</v>
      </c>
      <c r="Q9618" s="114">
        <v>105.76300000000001</v>
      </c>
      <c r="R9618" s="114">
        <v>4.5830000000000002</v>
      </c>
      <c r="S9618" s="118">
        <v>8815.7170000000006</v>
      </c>
    </row>
    <row r="9619" spans="1:19" ht="11.25" thickBot="1" x14ac:dyDescent="0.2">
      <c r="A9619" s="93"/>
    </row>
    <row r="9620" spans="1:19" ht="11.25" thickBot="1" x14ac:dyDescent="0.2">
      <c r="A9620" s="117" t="s">
        <v>358</v>
      </c>
      <c r="B9620" s="93"/>
      <c r="C9620" s="114">
        <v>3.948</v>
      </c>
      <c r="D9620" s="118">
        <v>0.98799999999999999</v>
      </c>
      <c r="E9620" s="118">
        <v>0.156</v>
      </c>
      <c r="F9620" s="114">
        <v>22.271000000000001</v>
      </c>
      <c r="G9620" s="114">
        <v>10.141</v>
      </c>
      <c r="H9620" s="114">
        <v>3.8620000000000001</v>
      </c>
      <c r="I9620" s="114">
        <v>7.194</v>
      </c>
      <c r="J9620" s="118">
        <v>0.876</v>
      </c>
      <c r="K9620" s="112" t="s">
        <v>6193</v>
      </c>
      <c r="L9620" s="114">
        <v>9.02</v>
      </c>
      <c r="M9620" s="114">
        <v>13.667999999999999</v>
      </c>
      <c r="N9620" s="114">
        <v>14.286</v>
      </c>
      <c r="O9620" s="114">
        <v>22.047999999999998</v>
      </c>
      <c r="P9620" s="114">
        <v>8.8130000000000006</v>
      </c>
      <c r="Q9620" s="114">
        <v>1.2150000000000001</v>
      </c>
      <c r="R9620" s="114">
        <v>41.66</v>
      </c>
      <c r="S9620" s="118">
        <v>0.84599999999999997</v>
      </c>
    </row>
    <row r="9621" spans="1:19" ht="11.25" thickBot="1" x14ac:dyDescent="0.2">
      <c r="A9621" s="93"/>
    </row>
    <row r="9622" spans="1:19" ht="11.25" thickBot="1" x14ac:dyDescent="0.2">
      <c r="A9622" s="87" t="s">
        <v>345</v>
      </c>
      <c r="B9622" s="87" t="s">
        <v>346</v>
      </c>
      <c r="C9622" s="108" t="s">
        <v>35</v>
      </c>
      <c r="D9622" s="107" t="s">
        <v>36</v>
      </c>
      <c r="E9622" s="107" t="s">
        <v>37</v>
      </c>
      <c r="F9622" s="107" t="s">
        <v>38</v>
      </c>
      <c r="G9622" s="107" t="s">
        <v>39</v>
      </c>
      <c r="H9622" s="107" t="s">
        <v>40</v>
      </c>
      <c r="I9622" s="107" t="s">
        <v>41</v>
      </c>
      <c r="J9622" s="107" t="s">
        <v>42</v>
      </c>
      <c r="K9622" s="107" t="s">
        <v>43</v>
      </c>
      <c r="L9622" s="107" t="s">
        <v>44</v>
      </c>
      <c r="M9622" s="107" t="s">
        <v>45</v>
      </c>
      <c r="N9622" s="107" t="s">
        <v>46</v>
      </c>
      <c r="O9622" s="107" t="s">
        <v>47</v>
      </c>
      <c r="P9622" s="107" t="s">
        <v>48</v>
      </c>
      <c r="Q9622" s="107" t="s">
        <v>49</v>
      </c>
      <c r="R9622" s="107" t="s">
        <v>50</v>
      </c>
      <c r="S9622" s="107" t="s">
        <v>51</v>
      </c>
    </row>
    <row r="9623" spans="1:19" ht="11.25" thickBot="1" x14ac:dyDescent="0.2">
      <c r="A9623" s="88">
        <v>1</v>
      </c>
      <c r="B9623" s="109">
        <v>6.7500000000000004E-2</v>
      </c>
      <c r="C9623" s="112" t="s">
        <v>11847</v>
      </c>
      <c r="D9623" s="89">
        <v>3623.3150000000001</v>
      </c>
      <c r="E9623" s="89">
        <v>83</v>
      </c>
      <c r="F9623" s="89">
        <v>8</v>
      </c>
      <c r="G9623" s="89">
        <v>131</v>
      </c>
      <c r="H9623" s="89">
        <v>225.001</v>
      </c>
      <c r="I9623" s="89">
        <v>1656.066</v>
      </c>
      <c r="J9623" s="89">
        <v>83</v>
      </c>
      <c r="K9623" s="89">
        <v>301.00200000000001</v>
      </c>
      <c r="L9623" s="89">
        <v>18</v>
      </c>
      <c r="M9623" s="89">
        <v>21</v>
      </c>
      <c r="N9623" s="89">
        <v>6</v>
      </c>
      <c r="O9623" s="89">
        <v>10</v>
      </c>
      <c r="P9623" s="89">
        <v>8</v>
      </c>
      <c r="Q9623" s="89">
        <v>26</v>
      </c>
      <c r="R9623" s="89">
        <v>8</v>
      </c>
      <c r="S9623" s="89">
        <v>15</v>
      </c>
    </row>
    <row r="9624" spans="1:19" ht="11.25" thickBot="1" x14ac:dyDescent="0.2">
      <c r="A9624" s="93"/>
    </row>
    <row r="9625" spans="1:19" ht="11.25" thickBot="1" x14ac:dyDescent="0.2">
      <c r="A9625" s="88">
        <v>2</v>
      </c>
      <c r="B9625" s="109">
        <v>6.7662037037037034E-2</v>
      </c>
      <c r="C9625" s="112" t="s">
        <v>11848</v>
      </c>
      <c r="D9625" s="89">
        <v>3858.357</v>
      </c>
      <c r="E9625" s="89">
        <v>93</v>
      </c>
      <c r="F9625" s="89">
        <v>3</v>
      </c>
      <c r="G9625" s="89">
        <v>112</v>
      </c>
      <c r="H9625" s="89">
        <v>312.00200000000001</v>
      </c>
      <c r="I9625" s="89">
        <v>1735.0719999999999</v>
      </c>
      <c r="J9625" s="89">
        <v>82</v>
      </c>
      <c r="K9625" s="89">
        <v>276.00200000000001</v>
      </c>
      <c r="L9625" s="89">
        <v>37</v>
      </c>
      <c r="M9625" s="89">
        <v>16</v>
      </c>
      <c r="N9625" s="89">
        <v>6</v>
      </c>
      <c r="O9625" s="89">
        <v>4</v>
      </c>
      <c r="P9625" s="89">
        <v>3</v>
      </c>
      <c r="Q9625" s="89">
        <v>24</v>
      </c>
      <c r="R9625" s="89">
        <v>5</v>
      </c>
      <c r="S9625" s="89">
        <v>13</v>
      </c>
    </row>
    <row r="9626" spans="1:19" ht="11.25" thickBot="1" x14ac:dyDescent="0.2">
      <c r="A9626" s="93"/>
    </row>
    <row r="9627" spans="1:19" ht="11.25" thickBot="1" x14ac:dyDescent="0.2">
      <c r="A9627" s="88">
        <v>3</v>
      </c>
      <c r="B9627" s="109">
        <v>6.7835648148148145E-2</v>
      </c>
      <c r="C9627" s="112" t="s">
        <v>11849</v>
      </c>
      <c r="D9627" s="89">
        <v>3987.3820000000001</v>
      </c>
      <c r="E9627" s="89">
        <v>65</v>
      </c>
      <c r="F9627" s="89">
        <v>7</v>
      </c>
      <c r="G9627" s="89">
        <v>90</v>
      </c>
      <c r="H9627" s="89">
        <v>300.00200000000001</v>
      </c>
      <c r="I9627" s="89">
        <v>2004.096</v>
      </c>
      <c r="J9627" s="89">
        <v>85</v>
      </c>
      <c r="K9627" s="89">
        <v>279.00200000000001</v>
      </c>
      <c r="L9627" s="89">
        <v>27</v>
      </c>
      <c r="M9627" s="89">
        <v>23</v>
      </c>
      <c r="N9627" s="89">
        <v>7</v>
      </c>
      <c r="O9627" s="89">
        <v>7</v>
      </c>
      <c r="P9627" s="89">
        <v>7</v>
      </c>
      <c r="Q9627" s="89">
        <v>19</v>
      </c>
      <c r="R9627" s="89">
        <v>11</v>
      </c>
      <c r="S9627" s="89">
        <v>28</v>
      </c>
    </row>
    <row r="9628" spans="1:19" ht="11.25" thickBot="1" x14ac:dyDescent="0.2">
      <c r="A9628" s="93"/>
    </row>
    <row r="9629" spans="1:19" ht="11.25" thickBot="1" x14ac:dyDescent="0.2">
      <c r="A9629" s="113" t="s">
        <v>352</v>
      </c>
      <c r="B9629" s="93"/>
      <c r="C9629" s="112" t="s">
        <v>11850</v>
      </c>
      <c r="D9629" s="114">
        <v>3823.018</v>
      </c>
      <c r="E9629" s="114">
        <v>80.332999999999998</v>
      </c>
      <c r="F9629" s="114">
        <v>6</v>
      </c>
      <c r="G9629" s="114">
        <v>111</v>
      </c>
      <c r="H9629" s="114">
        <v>279.00200000000001</v>
      </c>
      <c r="I9629" s="114">
        <v>1798.412</v>
      </c>
      <c r="J9629" s="114">
        <v>83.334000000000003</v>
      </c>
      <c r="K9629" s="114">
        <v>285.33499999999998</v>
      </c>
      <c r="L9629" s="114">
        <v>27.332999999999998</v>
      </c>
      <c r="M9629" s="114">
        <v>20</v>
      </c>
      <c r="N9629" s="114">
        <v>6.3330000000000002</v>
      </c>
      <c r="O9629" s="114">
        <v>7</v>
      </c>
      <c r="P9629" s="114">
        <v>6</v>
      </c>
      <c r="Q9629" s="114">
        <v>23</v>
      </c>
      <c r="R9629" s="114">
        <v>8</v>
      </c>
      <c r="S9629" s="114">
        <v>18.667000000000002</v>
      </c>
    </row>
    <row r="9630" spans="1:19" ht="11.25" thickBot="1" x14ac:dyDescent="0.2">
      <c r="A9630" s="93"/>
    </row>
    <row r="9631" spans="1:19" ht="11.25" thickBot="1" x14ac:dyDescent="0.2">
      <c r="A9631" s="116" t="s">
        <v>355</v>
      </c>
      <c r="B9631" s="93"/>
      <c r="C9631" s="112" t="s">
        <v>11851</v>
      </c>
      <c r="D9631" s="114">
        <v>184.58799999999999</v>
      </c>
      <c r="E9631" s="114">
        <v>14.189</v>
      </c>
      <c r="F9631" s="114">
        <v>2.6459999999999999</v>
      </c>
      <c r="G9631" s="114">
        <v>20.518000000000001</v>
      </c>
      <c r="H9631" s="114">
        <v>47.149000000000001</v>
      </c>
      <c r="I9631" s="114">
        <v>182.45599999999999</v>
      </c>
      <c r="J9631" s="114">
        <v>1.528</v>
      </c>
      <c r="K9631" s="114">
        <v>13.651</v>
      </c>
      <c r="L9631" s="114">
        <v>9.5039999999999996</v>
      </c>
      <c r="M9631" s="114">
        <v>3.6059999999999999</v>
      </c>
      <c r="N9631" s="114">
        <v>0.57699999999999996</v>
      </c>
      <c r="O9631" s="114">
        <v>3</v>
      </c>
      <c r="P9631" s="114">
        <v>2.6459999999999999</v>
      </c>
      <c r="Q9631" s="114">
        <v>3.6059999999999999</v>
      </c>
      <c r="R9631" s="114">
        <v>3</v>
      </c>
      <c r="S9631" s="114">
        <v>8.1449999999999996</v>
      </c>
    </row>
    <row r="9632" spans="1:19" ht="11.25" thickBot="1" x14ac:dyDescent="0.2">
      <c r="A9632" s="93"/>
    </row>
    <row r="9633" spans="1:19" ht="11.25" thickBot="1" x14ac:dyDescent="0.2">
      <c r="A9633" s="117" t="s">
        <v>358</v>
      </c>
      <c r="B9633" s="93"/>
      <c r="C9633" s="112" t="s">
        <v>6199</v>
      </c>
      <c r="D9633" s="114">
        <v>4.8280000000000003</v>
      </c>
      <c r="E9633" s="114">
        <v>17.663</v>
      </c>
      <c r="F9633" s="114">
        <v>44.095999999999997</v>
      </c>
      <c r="G9633" s="114">
        <v>18.484999999999999</v>
      </c>
      <c r="H9633" s="114">
        <v>16.899000000000001</v>
      </c>
      <c r="I9633" s="114">
        <v>10.145</v>
      </c>
      <c r="J9633" s="114">
        <v>1.833</v>
      </c>
      <c r="K9633" s="114">
        <v>4.7839999999999998</v>
      </c>
      <c r="L9633" s="114">
        <v>34.771999999999998</v>
      </c>
      <c r="M9633" s="114">
        <v>18.027999999999999</v>
      </c>
      <c r="N9633" s="114">
        <v>9.1159999999999997</v>
      </c>
      <c r="O9633" s="114">
        <v>42.856999999999999</v>
      </c>
      <c r="P9633" s="114">
        <v>44.095999999999997</v>
      </c>
      <c r="Q9633" s="114">
        <v>15.676</v>
      </c>
      <c r="R9633" s="114">
        <v>37.5</v>
      </c>
      <c r="S9633" s="114">
        <v>43.631</v>
      </c>
    </row>
    <row r="9634" spans="1:19" ht="11.25" thickBot="1" x14ac:dyDescent="0.2">
      <c r="A9634" s="93"/>
    </row>
    <row r="9635" spans="1:19" ht="11.25" thickBot="1" x14ac:dyDescent="0.2">
      <c r="A9635" s="87" t="s">
        <v>345</v>
      </c>
      <c r="B9635" s="87" t="s">
        <v>346</v>
      </c>
      <c r="C9635" s="107" t="s">
        <v>52</v>
      </c>
      <c r="D9635" s="107" t="s">
        <v>53</v>
      </c>
      <c r="E9635" s="107" t="s">
        <v>54</v>
      </c>
      <c r="F9635" s="107" t="s">
        <v>55</v>
      </c>
      <c r="G9635" s="107" t="s">
        <v>56</v>
      </c>
      <c r="H9635" s="107" t="s">
        <v>57</v>
      </c>
      <c r="I9635" s="107" t="s">
        <v>58</v>
      </c>
      <c r="J9635" s="107" t="s">
        <v>59</v>
      </c>
      <c r="K9635" s="107" t="s">
        <v>60</v>
      </c>
      <c r="L9635" s="107" t="s">
        <v>61</v>
      </c>
      <c r="M9635" s="107" t="s">
        <v>62</v>
      </c>
      <c r="N9635" s="107" t="s">
        <v>63</v>
      </c>
      <c r="O9635" s="107" t="s">
        <v>64</v>
      </c>
      <c r="P9635" s="108" t="s">
        <v>65</v>
      </c>
      <c r="Q9635" s="108" t="s">
        <v>66</v>
      </c>
      <c r="R9635" s="107" t="s">
        <v>67</v>
      </c>
      <c r="S9635" s="107" t="s">
        <v>68</v>
      </c>
    </row>
    <row r="9636" spans="1:19" ht="11.25" thickBot="1" x14ac:dyDescent="0.2">
      <c r="A9636" s="88">
        <v>1</v>
      </c>
      <c r="B9636" s="109">
        <v>6.7500000000000004E-2</v>
      </c>
      <c r="C9636" s="89">
        <v>16</v>
      </c>
      <c r="D9636" s="89">
        <v>7</v>
      </c>
      <c r="E9636" s="89">
        <v>11</v>
      </c>
      <c r="F9636" s="89">
        <v>11</v>
      </c>
      <c r="G9636" s="89">
        <v>20</v>
      </c>
      <c r="H9636" s="89">
        <v>729.01300000000003</v>
      </c>
      <c r="I9636" s="89">
        <v>10</v>
      </c>
      <c r="J9636" s="89">
        <v>14</v>
      </c>
      <c r="K9636" s="89">
        <v>45</v>
      </c>
      <c r="L9636" s="89">
        <v>6</v>
      </c>
      <c r="M9636" s="89">
        <v>41</v>
      </c>
      <c r="N9636" s="89">
        <v>117</v>
      </c>
      <c r="O9636" s="89">
        <v>596.00900000000001</v>
      </c>
      <c r="P9636" s="112" t="s">
        <v>11852</v>
      </c>
      <c r="Q9636" s="112" t="s">
        <v>11853</v>
      </c>
      <c r="R9636" s="89">
        <v>53</v>
      </c>
      <c r="S9636" s="89">
        <v>57</v>
      </c>
    </row>
    <row r="9637" spans="1:19" ht="11.25" thickBot="1" x14ac:dyDescent="0.2">
      <c r="A9637" s="93"/>
    </row>
    <row r="9638" spans="1:19" ht="11.25" thickBot="1" x14ac:dyDescent="0.2">
      <c r="A9638" s="88">
        <v>2</v>
      </c>
      <c r="B9638" s="109">
        <v>6.7662037037037034E-2</v>
      </c>
      <c r="C9638" s="89">
        <v>15</v>
      </c>
      <c r="D9638" s="89">
        <v>10</v>
      </c>
      <c r="E9638" s="89">
        <v>9</v>
      </c>
      <c r="F9638" s="89">
        <v>6</v>
      </c>
      <c r="G9638" s="89">
        <v>26</v>
      </c>
      <c r="H9638" s="89">
        <v>631.01</v>
      </c>
      <c r="I9638" s="89">
        <v>12</v>
      </c>
      <c r="J9638" s="89">
        <v>15</v>
      </c>
      <c r="K9638" s="89">
        <v>47</v>
      </c>
      <c r="L9638" s="89">
        <v>7</v>
      </c>
      <c r="M9638" s="89">
        <v>32</v>
      </c>
      <c r="N9638" s="89">
        <v>106</v>
      </c>
      <c r="O9638" s="89">
        <v>636.01</v>
      </c>
      <c r="P9638" s="112" t="s">
        <v>11854</v>
      </c>
      <c r="Q9638" s="112" t="s">
        <v>11855</v>
      </c>
      <c r="R9638" s="89">
        <v>47</v>
      </c>
      <c r="S9638" s="89">
        <v>52</v>
      </c>
    </row>
    <row r="9639" spans="1:19" ht="11.25" thickBot="1" x14ac:dyDescent="0.2">
      <c r="A9639" s="93"/>
    </row>
    <row r="9640" spans="1:19" ht="11.25" thickBot="1" x14ac:dyDescent="0.2">
      <c r="A9640" s="88">
        <v>3</v>
      </c>
      <c r="B9640" s="109">
        <v>6.7835648148148145E-2</v>
      </c>
      <c r="C9640" s="89">
        <v>15</v>
      </c>
      <c r="D9640" s="89">
        <v>15</v>
      </c>
      <c r="E9640" s="89">
        <v>14</v>
      </c>
      <c r="F9640" s="89">
        <v>12</v>
      </c>
      <c r="G9640" s="89">
        <v>18</v>
      </c>
      <c r="H9640" s="89">
        <v>579.00800000000004</v>
      </c>
      <c r="I9640" s="89">
        <v>17</v>
      </c>
      <c r="J9640" s="89">
        <v>20</v>
      </c>
      <c r="K9640" s="89">
        <v>48</v>
      </c>
      <c r="L9640" s="89">
        <v>1</v>
      </c>
      <c r="M9640" s="89">
        <v>32</v>
      </c>
      <c r="N9640" s="89">
        <v>118</v>
      </c>
      <c r="O9640" s="89">
        <v>652.01</v>
      </c>
      <c r="P9640" s="112" t="s">
        <v>11856</v>
      </c>
      <c r="Q9640" s="112" t="s">
        <v>11857</v>
      </c>
      <c r="R9640" s="89">
        <v>62</v>
      </c>
      <c r="S9640" s="89">
        <v>64</v>
      </c>
    </row>
    <row r="9641" spans="1:19" ht="11.25" thickBot="1" x14ac:dyDescent="0.2">
      <c r="A9641" s="93"/>
    </row>
    <row r="9642" spans="1:19" ht="11.25" thickBot="1" x14ac:dyDescent="0.2">
      <c r="A9642" s="113" t="s">
        <v>352</v>
      </c>
      <c r="B9642" s="93"/>
      <c r="C9642" s="114">
        <v>15.333</v>
      </c>
      <c r="D9642" s="114">
        <v>10.667</v>
      </c>
      <c r="E9642" s="114">
        <v>11.333</v>
      </c>
      <c r="F9642" s="114">
        <v>9.6669999999999998</v>
      </c>
      <c r="G9642" s="114">
        <v>21.332999999999998</v>
      </c>
      <c r="H9642" s="114">
        <v>646.34299999999996</v>
      </c>
      <c r="I9642" s="114">
        <v>13</v>
      </c>
      <c r="J9642" s="114">
        <v>16.332999999999998</v>
      </c>
      <c r="K9642" s="114">
        <v>46.667000000000002</v>
      </c>
      <c r="L9642" s="114">
        <v>4.6669999999999998</v>
      </c>
      <c r="M9642" s="114">
        <v>35</v>
      </c>
      <c r="N9642" s="114">
        <v>113.667</v>
      </c>
      <c r="O9642" s="114">
        <v>628.00900000000001</v>
      </c>
      <c r="P9642" s="112" t="s">
        <v>11858</v>
      </c>
      <c r="Q9642" s="112" t="s">
        <v>11859</v>
      </c>
      <c r="R9642" s="114">
        <v>54</v>
      </c>
      <c r="S9642" s="114">
        <v>57.667000000000002</v>
      </c>
    </row>
    <row r="9643" spans="1:19" ht="11.25" thickBot="1" x14ac:dyDescent="0.2">
      <c r="A9643" s="93"/>
    </row>
    <row r="9644" spans="1:19" ht="11.25" thickBot="1" x14ac:dyDescent="0.2">
      <c r="A9644" s="116" t="s">
        <v>355</v>
      </c>
      <c r="B9644" s="93"/>
      <c r="C9644" s="114">
        <v>0.57699999999999996</v>
      </c>
      <c r="D9644" s="114">
        <v>4.0410000000000004</v>
      </c>
      <c r="E9644" s="114">
        <v>2.5169999999999999</v>
      </c>
      <c r="F9644" s="114">
        <v>3.2149999999999999</v>
      </c>
      <c r="G9644" s="114">
        <v>4.1630000000000003</v>
      </c>
      <c r="H9644" s="114">
        <v>76.168999999999997</v>
      </c>
      <c r="I9644" s="114">
        <v>3.6059999999999999</v>
      </c>
      <c r="J9644" s="114">
        <v>3.2149999999999999</v>
      </c>
      <c r="K9644" s="114">
        <v>1.528</v>
      </c>
      <c r="L9644" s="114">
        <v>3.2149999999999999</v>
      </c>
      <c r="M9644" s="114">
        <v>5.1959999999999997</v>
      </c>
      <c r="N9644" s="114">
        <v>6.6580000000000004</v>
      </c>
      <c r="O9644" s="114">
        <v>28.844999999999999</v>
      </c>
      <c r="P9644" s="112" t="s">
        <v>11860</v>
      </c>
      <c r="Q9644" s="112" t="s">
        <v>11861</v>
      </c>
      <c r="R9644" s="114">
        <v>7.55</v>
      </c>
      <c r="S9644" s="114">
        <v>6.0279999999999996</v>
      </c>
    </row>
    <row r="9645" spans="1:19" ht="11.25" thickBot="1" x14ac:dyDescent="0.2">
      <c r="A9645" s="93"/>
    </row>
    <row r="9646" spans="1:19" ht="11.25" thickBot="1" x14ac:dyDescent="0.2">
      <c r="A9646" s="117" t="s">
        <v>358</v>
      </c>
      <c r="B9646" s="93"/>
      <c r="C9646" s="114">
        <v>3.7650000000000001</v>
      </c>
      <c r="D9646" s="114">
        <v>37.889000000000003</v>
      </c>
      <c r="E9646" s="114">
        <v>22.204999999999998</v>
      </c>
      <c r="F9646" s="114">
        <v>33.253999999999998</v>
      </c>
      <c r="G9646" s="114">
        <v>19.515999999999998</v>
      </c>
      <c r="H9646" s="114">
        <v>11.785</v>
      </c>
      <c r="I9646" s="114">
        <v>27.734999999999999</v>
      </c>
      <c r="J9646" s="114">
        <v>19.681000000000001</v>
      </c>
      <c r="K9646" s="114">
        <v>3.2730000000000001</v>
      </c>
      <c r="L9646" s="114">
        <v>68.882999999999996</v>
      </c>
      <c r="M9646" s="114">
        <v>14.846</v>
      </c>
      <c r="N9646" s="114">
        <v>5.8579999999999997</v>
      </c>
      <c r="O9646" s="114">
        <v>4.593</v>
      </c>
      <c r="P9646" s="112" t="s">
        <v>6208</v>
      </c>
      <c r="Q9646" s="112" t="s">
        <v>3057</v>
      </c>
      <c r="R9646" s="114">
        <v>13.981</v>
      </c>
      <c r="S9646" s="114">
        <v>10.452999999999999</v>
      </c>
    </row>
    <row r="9647" spans="1:19" ht="10.5" x14ac:dyDescent="0.15">
      <c r="A9647" s="93"/>
    </row>
    <row r="9648" spans="1:19" ht="14.25" x14ac:dyDescent="0.2">
      <c r="A9648" s="63" t="s">
        <v>11862</v>
      </c>
    </row>
    <row r="9649" spans="1:19" ht="10.5" x14ac:dyDescent="0.15">
      <c r="A9649" s="93"/>
    </row>
    <row r="9650" spans="1:19" x14ac:dyDescent="0.15">
      <c r="A9650" s="106"/>
      <c r="B9650" s="69" t="s">
        <v>343</v>
      </c>
    </row>
    <row r="9651" spans="1:19" ht="9.75" thickBot="1" x14ac:dyDescent="0.2">
      <c r="A9651" s="64" t="s">
        <v>6210</v>
      </c>
    </row>
    <row r="9652" spans="1:19" ht="11.25" thickBot="1" x14ac:dyDescent="0.2">
      <c r="A9652" s="87" t="s">
        <v>345</v>
      </c>
      <c r="B9652" s="87" t="s">
        <v>346</v>
      </c>
      <c r="C9652" s="107" t="s">
        <v>1</v>
      </c>
      <c r="D9652" s="107" t="s">
        <v>2</v>
      </c>
      <c r="E9652" s="107" t="s">
        <v>3</v>
      </c>
      <c r="F9652" s="107" t="s">
        <v>4</v>
      </c>
      <c r="G9652" s="107" t="s">
        <v>5</v>
      </c>
      <c r="H9652" s="107" t="s">
        <v>6</v>
      </c>
      <c r="I9652" s="108" t="s">
        <v>7</v>
      </c>
      <c r="J9652" s="108" t="s">
        <v>8</v>
      </c>
      <c r="K9652" s="107" t="s">
        <v>9</v>
      </c>
      <c r="L9652" s="107" t="s">
        <v>10</v>
      </c>
      <c r="M9652" s="107" t="s">
        <v>11</v>
      </c>
      <c r="N9652" s="107" t="s">
        <v>12</v>
      </c>
      <c r="O9652" s="107" t="s">
        <v>13</v>
      </c>
      <c r="P9652" s="107" t="s">
        <v>14</v>
      </c>
      <c r="Q9652" s="107" t="s">
        <v>15</v>
      </c>
      <c r="R9652" s="107" t="s">
        <v>16</v>
      </c>
      <c r="S9652" s="107" t="s">
        <v>17</v>
      </c>
    </row>
    <row r="9653" spans="1:19" ht="11.25" thickBot="1" x14ac:dyDescent="0.2">
      <c r="A9653" s="88">
        <v>1</v>
      </c>
      <c r="B9653" s="109">
        <v>0.66787037037037045</v>
      </c>
      <c r="C9653" s="89">
        <v>69125.607000000004</v>
      </c>
      <c r="D9653" s="89">
        <v>-181.96</v>
      </c>
      <c r="E9653" s="89">
        <v>-2025.6120000000001</v>
      </c>
      <c r="F9653" s="89">
        <v>188.155</v>
      </c>
      <c r="G9653" s="110" t="s">
        <v>11863</v>
      </c>
      <c r="H9653" s="89">
        <v>142.499</v>
      </c>
      <c r="I9653" s="111">
        <v>0.99853999999999998</v>
      </c>
      <c r="J9653" s="112" t="s">
        <v>348</v>
      </c>
      <c r="K9653" s="89">
        <v>783.74099999999999</v>
      </c>
      <c r="L9653" s="89">
        <v>-305.98899999999998</v>
      </c>
      <c r="M9653" s="89">
        <v>5.2960000000000003</v>
      </c>
      <c r="N9653" s="89">
        <v>219.52099999999999</v>
      </c>
      <c r="O9653" s="89">
        <v>86.613</v>
      </c>
      <c r="P9653" s="89">
        <v>76.210999999999999</v>
      </c>
      <c r="Q9653" s="89">
        <v>-21.251000000000001</v>
      </c>
      <c r="R9653" s="89">
        <v>208.89400000000001</v>
      </c>
      <c r="S9653" s="89">
        <v>-101.021</v>
      </c>
    </row>
    <row r="9654" spans="1:19" ht="11.25" thickBot="1" x14ac:dyDescent="0.2">
      <c r="A9654" s="93"/>
    </row>
    <row r="9655" spans="1:19" ht="11.25" thickBot="1" x14ac:dyDescent="0.2">
      <c r="A9655" s="88">
        <v>2</v>
      </c>
      <c r="B9655" s="109">
        <v>0.66804398148148147</v>
      </c>
      <c r="C9655" s="89">
        <v>65090.781999999999</v>
      </c>
      <c r="D9655" s="89">
        <v>260.29500000000002</v>
      </c>
      <c r="E9655" s="89">
        <v>-1251.3610000000001</v>
      </c>
      <c r="F9655" s="89">
        <v>-660.30100000000004</v>
      </c>
      <c r="G9655" s="110" t="s">
        <v>11864</v>
      </c>
      <c r="H9655" s="89">
        <v>890.423</v>
      </c>
      <c r="I9655" s="111">
        <v>1.0025900000000001</v>
      </c>
      <c r="J9655" s="112" t="s">
        <v>350</v>
      </c>
      <c r="K9655" s="89">
        <v>701.97199999999998</v>
      </c>
      <c r="L9655" s="89">
        <v>-260.35199999999998</v>
      </c>
      <c r="M9655" s="89">
        <v>-0.94299999999999995</v>
      </c>
      <c r="N9655" s="89">
        <v>168.739</v>
      </c>
      <c r="O9655" s="89">
        <v>-126.041</v>
      </c>
      <c r="P9655" s="89">
        <v>-33.276000000000003</v>
      </c>
      <c r="Q9655" s="89">
        <v>-25.024999999999999</v>
      </c>
      <c r="R9655" s="89">
        <v>73.305000000000007</v>
      </c>
      <c r="S9655" s="89">
        <v>-216.26599999999999</v>
      </c>
    </row>
    <row r="9656" spans="1:19" ht="11.25" thickBot="1" x14ac:dyDescent="0.2">
      <c r="A9656" s="93"/>
    </row>
    <row r="9657" spans="1:19" ht="11.25" thickBot="1" x14ac:dyDescent="0.2">
      <c r="A9657" s="88">
        <v>3</v>
      </c>
      <c r="B9657" s="109">
        <v>0.66820601851851846</v>
      </c>
      <c r="C9657" s="89">
        <v>53529.432999999997</v>
      </c>
      <c r="D9657" s="89">
        <v>60.075000000000003</v>
      </c>
      <c r="E9657" s="89">
        <v>-621.47</v>
      </c>
      <c r="F9657" s="89">
        <v>-335.38099999999997</v>
      </c>
      <c r="G9657" s="89">
        <v>-25069.72</v>
      </c>
      <c r="H9657" s="89">
        <v>197.054</v>
      </c>
      <c r="I9657" s="111">
        <v>0.99887000000000004</v>
      </c>
      <c r="J9657" s="112" t="s">
        <v>351</v>
      </c>
      <c r="K9657" s="89">
        <v>763.85900000000004</v>
      </c>
      <c r="L9657" s="89">
        <v>146.197</v>
      </c>
      <c r="M9657" s="89">
        <v>-8.0510000000000002</v>
      </c>
      <c r="N9657" s="89">
        <v>118.514</v>
      </c>
      <c r="O9657" s="89">
        <v>33.4</v>
      </c>
      <c r="P9657" s="89">
        <v>-70.89</v>
      </c>
      <c r="Q9657" s="89">
        <v>25.802</v>
      </c>
      <c r="R9657" s="89">
        <v>-33.142000000000003</v>
      </c>
      <c r="S9657" s="89">
        <v>-142.815</v>
      </c>
    </row>
    <row r="9658" spans="1:19" ht="11.25" thickBot="1" x14ac:dyDescent="0.2">
      <c r="A9658" s="93"/>
    </row>
    <row r="9659" spans="1:19" ht="11.25" thickBot="1" x14ac:dyDescent="0.2">
      <c r="A9659" s="113" t="s">
        <v>352</v>
      </c>
      <c r="B9659" s="93"/>
      <c r="C9659" s="114">
        <v>62581.940999999999</v>
      </c>
      <c r="D9659" s="114">
        <v>46.137</v>
      </c>
      <c r="E9659" s="114">
        <v>-1299.481</v>
      </c>
      <c r="F9659" s="114">
        <v>-269.17599999999999</v>
      </c>
      <c r="G9659" s="110" t="s">
        <v>11865</v>
      </c>
      <c r="H9659" s="114">
        <v>409.99200000000002</v>
      </c>
      <c r="I9659" s="115">
        <v>1</v>
      </c>
      <c r="J9659" s="112" t="s">
        <v>354</v>
      </c>
      <c r="K9659" s="114">
        <v>749.85699999999997</v>
      </c>
      <c r="L9659" s="114">
        <v>-140.048</v>
      </c>
      <c r="M9659" s="114">
        <v>-1.2330000000000001</v>
      </c>
      <c r="N9659" s="114">
        <v>168.92400000000001</v>
      </c>
      <c r="O9659" s="114">
        <v>-2.0099999999999998</v>
      </c>
      <c r="P9659" s="114">
        <v>-9.3179999999999996</v>
      </c>
      <c r="Q9659" s="114">
        <v>-6.8250000000000002</v>
      </c>
      <c r="R9659" s="114">
        <v>83.019000000000005</v>
      </c>
      <c r="S9659" s="114">
        <v>-153.36699999999999</v>
      </c>
    </row>
    <row r="9660" spans="1:19" ht="11.25" thickBot="1" x14ac:dyDescent="0.2">
      <c r="A9660" s="93"/>
    </row>
    <row r="9661" spans="1:19" ht="11.25" thickBot="1" x14ac:dyDescent="0.2">
      <c r="A9661" s="116" t="s">
        <v>355</v>
      </c>
      <c r="B9661" s="93"/>
      <c r="C9661" s="114">
        <v>8095.1139999999996</v>
      </c>
      <c r="D9661" s="114">
        <v>221.45699999999999</v>
      </c>
      <c r="E9661" s="114">
        <v>703.30700000000002</v>
      </c>
      <c r="F9661" s="114">
        <v>428.08499999999998</v>
      </c>
      <c r="G9661" s="110" t="s">
        <v>11866</v>
      </c>
      <c r="H9661" s="114">
        <v>416.959</v>
      </c>
      <c r="I9661" s="115">
        <v>2.2499999999999998E-3</v>
      </c>
      <c r="J9661" s="112" t="s">
        <v>357</v>
      </c>
      <c r="K9661" s="114">
        <v>42.645000000000003</v>
      </c>
      <c r="L9661" s="114">
        <v>248.94399999999999</v>
      </c>
      <c r="M9661" s="114">
        <v>6.6790000000000003</v>
      </c>
      <c r="N9661" s="114">
        <v>50.503999999999998</v>
      </c>
      <c r="O9661" s="114">
        <v>110.661</v>
      </c>
      <c r="P9661" s="114">
        <v>76.421000000000006</v>
      </c>
      <c r="Q9661" s="114">
        <v>28.318000000000001</v>
      </c>
      <c r="R9661" s="114">
        <v>121.31</v>
      </c>
      <c r="S9661" s="114">
        <v>58.343000000000004</v>
      </c>
    </row>
    <row r="9662" spans="1:19" ht="11.25" thickBot="1" x14ac:dyDescent="0.2">
      <c r="A9662" s="93"/>
    </row>
    <row r="9663" spans="1:19" ht="11.25" thickBot="1" x14ac:dyDescent="0.2">
      <c r="A9663" s="117" t="s">
        <v>358</v>
      </c>
      <c r="B9663" s="93"/>
      <c r="C9663" s="114">
        <v>12.935</v>
      </c>
      <c r="D9663" s="114">
        <v>480</v>
      </c>
      <c r="E9663" s="114">
        <v>54.122</v>
      </c>
      <c r="F9663" s="114">
        <v>159.035</v>
      </c>
      <c r="G9663" s="110" t="s">
        <v>11867</v>
      </c>
      <c r="H9663" s="114">
        <v>101.699</v>
      </c>
      <c r="I9663" s="118">
        <v>0.22500000000000001</v>
      </c>
      <c r="J9663" s="112" t="s">
        <v>360</v>
      </c>
      <c r="K9663" s="114">
        <v>5.6870000000000003</v>
      </c>
      <c r="L9663" s="114">
        <v>177.756</v>
      </c>
      <c r="M9663" s="114">
        <v>541.86300000000006</v>
      </c>
      <c r="N9663" s="114">
        <v>29.896999999999998</v>
      </c>
      <c r="O9663" s="114">
        <v>5506.6149999999998</v>
      </c>
      <c r="P9663" s="114">
        <v>820.12800000000004</v>
      </c>
      <c r="Q9663" s="114">
        <v>414.94</v>
      </c>
      <c r="R9663" s="114">
        <v>146.124</v>
      </c>
      <c r="S9663" s="114">
        <v>38.040999999999997</v>
      </c>
    </row>
    <row r="9664" spans="1:19" ht="11.25" thickBot="1" x14ac:dyDescent="0.2">
      <c r="A9664" s="93"/>
    </row>
    <row r="9665" spans="1:19" ht="11.25" thickBot="1" x14ac:dyDescent="0.2">
      <c r="A9665" s="87" t="s">
        <v>345</v>
      </c>
      <c r="B9665" s="87" t="s">
        <v>346</v>
      </c>
      <c r="C9665" s="107" t="s">
        <v>18</v>
      </c>
      <c r="D9665" s="108" t="s">
        <v>19</v>
      </c>
      <c r="E9665" s="108" t="s">
        <v>20</v>
      </c>
      <c r="F9665" s="107" t="s">
        <v>21</v>
      </c>
      <c r="G9665" s="107" t="s">
        <v>22</v>
      </c>
      <c r="H9665" s="107" t="s">
        <v>23</v>
      </c>
      <c r="I9665" s="107" t="s">
        <v>24</v>
      </c>
      <c r="J9665" s="108" t="s">
        <v>25</v>
      </c>
      <c r="K9665" s="108" t="s">
        <v>26</v>
      </c>
      <c r="L9665" s="107" t="s">
        <v>27</v>
      </c>
      <c r="M9665" s="107" t="s">
        <v>28</v>
      </c>
      <c r="N9665" s="107" t="s">
        <v>29</v>
      </c>
      <c r="O9665" s="107" t="s">
        <v>30</v>
      </c>
      <c r="P9665" s="107" t="s">
        <v>31</v>
      </c>
      <c r="Q9665" s="107" t="s">
        <v>32</v>
      </c>
      <c r="R9665" s="107" t="s">
        <v>33</v>
      </c>
      <c r="S9665" s="108" t="s">
        <v>34</v>
      </c>
    </row>
    <row r="9666" spans="1:19" ht="11.25" thickBot="1" x14ac:dyDescent="0.2">
      <c r="A9666" s="88">
        <v>1</v>
      </c>
      <c r="B9666" s="109">
        <v>0.66787037037037045</v>
      </c>
      <c r="C9666" s="89">
        <v>0.439</v>
      </c>
      <c r="D9666" s="111">
        <v>0.99429000000000001</v>
      </c>
      <c r="E9666" s="111">
        <v>0.99843000000000004</v>
      </c>
      <c r="F9666" s="89">
        <v>-16.734999999999999</v>
      </c>
      <c r="G9666" s="89">
        <v>-1.9119999999999999</v>
      </c>
      <c r="H9666" s="89">
        <v>19.971</v>
      </c>
      <c r="I9666" s="89">
        <v>-40.262999999999998</v>
      </c>
      <c r="J9666" s="111">
        <v>0.99309000000000003</v>
      </c>
      <c r="K9666" s="112" t="s">
        <v>361</v>
      </c>
      <c r="L9666" s="89">
        <v>-22.420999999999999</v>
      </c>
      <c r="M9666" s="89">
        <v>1581.7380000000001</v>
      </c>
      <c r="N9666" s="89">
        <v>-4.8949999999999996</v>
      </c>
      <c r="O9666" s="89">
        <v>-5.907</v>
      </c>
      <c r="P9666" s="89">
        <v>-9.1069999999999993</v>
      </c>
      <c r="Q9666" s="89">
        <v>547.84400000000005</v>
      </c>
      <c r="R9666" s="89">
        <v>-6.758</v>
      </c>
      <c r="S9666" s="111">
        <v>0.99373999999999996</v>
      </c>
    </row>
    <row r="9667" spans="1:19" ht="11.25" thickBot="1" x14ac:dyDescent="0.2">
      <c r="A9667" s="93"/>
    </row>
    <row r="9668" spans="1:19" ht="11.25" thickBot="1" x14ac:dyDescent="0.2">
      <c r="A9668" s="88">
        <v>2</v>
      </c>
      <c r="B9668" s="109">
        <v>0.66804398148148147</v>
      </c>
      <c r="C9668" s="89">
        <v>28.866</v>
      </c>
      <c r="D9668" s="111">
        <v>0.99553999999999998</v>
      </c>
      <c r="E9668" s="111">
        <v>1.0011699999999999</v>
      </c>
      <c r="F9668" s="89">
        <v>10.33</v>
      </c>
      <c r="G9668" s="89">
        <v>-16.053000000000001</v>
      </c>
      <c r="H9668" s="89">
        <v>-20.113</v>
      </c>
      <c r="I9668" s="89">
        <v>46.573</v>
      </c>
      <c r="J9668" s="111">
        <v>1.0024500000000001</v>
      </c>
      <c r="K9668" s="112" t="s">
        <v>362</v>
      </c>
      <c r="L9668" s="89">
        <v>-19.628</v>
      </c>
      <c r="M9668" s="89">
        <v>1190.21</v>
      </c>
      <c r="N9668" s="89">
        <v>-9.9339999999999993</v>
      </c>
      <c r="O9668" s="89">
        <v>-17.927</v>
      </c>
      <c r="P9668" s="89">
        <v>-6.1390000000000002</v>
      </c>
      <c r="Q9668" s="89">
        <v>272.52199999999999</v>
      </c>
      <c r="R9668" s="89">
        <v>-15.728</v>
      </c>
      <c r="S9668" s="111">
        <v>1.0036700000000001</v>
      </c>
    </row>
    <row r="9669" spans="1:19" ht="11.25" thickBot="1" x14ac:dyDescent="0.2">
      <c r="A9669" s="93"/>
    </row>
    <row r="9670" spans="1:19" ht="11.25" thickBot="1" x14ac:dyDescent="0.2">
      <c r="A9670" s="88">
        <v>3</v>
      </c>
      <c r="B9670" s="109">
        <v>0.66820601851851846</v>
      </c>
      <c r="C9670" s="89">
        <v>-101.76900000000001</v>
      </c>
      <c r="D9670" s="111">
        <v>1.0101599999999999</v>
      </c>
      <c r="E9670" s="111">
        <v>1.0004</v>
      </c>
      <c r="F9670" s="89">
        <v>-5.5510000000000002</v>
      </c>
      <c r="G9670" s="89">
        <v>3.048</v>
      </c>
      <c r="H9670" s="89">
        <v>-50.587000000000003</v>
      </c>
      <c r="I9670" s="89">
        <v>-31.01</v>
      </c>
      <c r="J9670" s="111">
        <v>1.0044500000000001</v>
      </c>
      <c r="K9670" s="112" t="s">
        <v>363</v>
      </c>
      <c r="L9670" s="89">
        <v>-33.468000000000004</v>
      </c>
      <c r="M9670" s="89">
        <v>1002.9829999999999</v>
      </c>
      <c r="N9670" s="89">
        <v>-24.881</v>
      </c>
      <c r="O9670" s="89">
        <v>-28.88</v>
      </c>
      <c r="P9670" s="89">
        <v>-33.082999999999998</v>
      </c>
      <c r="Q9670" s="89">
        <v>302.78300000000002</v>
      </c>
      <c r="R9670" s="89">
        <v>-27.623999999999999</v>
      </c>
      <c r="S9670" s="111">
        <v>1.0025900000000001</v>
      </c>
    </row>
    <row r="9671" spans="1:19" ht="11.25" thickBot="1" x14ac:dyDescent="0.2">
      <c r="A9671" s="93"/>
    </row>
    <row r="9672" spans="1:19" ht="11.25" thickBot="1" x14ac:dyDescent="0.2">
      <c r="A9672" s="113" t="s">
        <v>352</v>
      </c>
      <c r="B9672" s="93"/>
      <c r="C9672" s="114">
        <v>-24.155000000000001</v>
      </c>
      <c r="D9672" s="115">
        <v>1</v>
      </c>
      <c r="E9672" s="115">
        <v>1</v>
      </c>
      <c r="F9672" s="114">
        <v>-3.9849999999999999</v>
      </c>
      <c r="G9672" s="114">
        <v>-4.9720000000000004</v>
      </c>
      <c r="H9672" s="114">
        <v>-16.91</v>
      </c>
      <c r="I9672" s="114">
        <v>-8.2330000000000005</v>
      </c>
      <c r="J9672" s="115">
        <v>1</v>
      </c>
      <c r="K9672" s="112" t="s">
        <v>354</v>
      </c>
      <c r="L9672" s="114">
        <v>-25.172000000000001</v>
      </c>
      <c r="M9672" s="114">
        <v>1258.31</v>
      </c>
      <c r="N9672" s="114">
        <v>-13.237</v>
      </c>
      <c r="O9672" s="114">
        <v>-17.571999999999999</v>
      </c>
      <c r="P9672" s="114">
        <v>-16.11</v>
      </c>
      <c r="Q9672" s="114">
        <v>374.38299999999998</v>
      </c>
      <c r="R9672" s="114">
        <v>-16.704000000000001</v>
      </c>
      <c r="S9672" s="115">
        <v>1</v>
      </c>
    </row>
    <row r="9673" spans="1:19" ht="11.25" thickBot="1" x14ac:dyDescent="0.2">
      <c r="A9673" s="93"/>
    </row>
    <row r="9674" spans="1:19" ht="11.25" thickBot="1" x14ac:dyDescent="0.2">
      <c r="A9674" s="116" t="s">
        <v>355</v>
      </c>
      <c r="B9674" s="93"/>
      <c r="C9674" s="114">
        <v>68.701999999999998</v>
      </c>
      <c r="D9674" s="115">
        <v>8.8199999999999997E-3</v>
      </c>
      <c r="E9674" s="115">
        <v>1.41E-3</v>
      </c>
      <c r="F9674" s="114">
        <v>13.6</v>
      </c>
      <c r="G9674" s="114">
        <v>9.9109999999999996</v>
      </c>
      <c r="H9674" s="114">
        <v>35.387999999999998</v>
      </c>
      <c r="I9674" s="114">
        <v>47.689</v>
      </c>
      <c r="J9674" s="115">
        <v>6.0600000000000003E-3</v>
      </c>
      <c r="K9674" s="112" t="s">
        <v>364</v>
      </c>
      <c r="L9674" s="114">
        <v>7.319</v>
      </c>
      <c r="M9674" s="114">
        <v>295.32600000000002</v>
      </c>
      <c r="N9674" s="114">
        <v>10.394</v>
      </c>
      <c r="O9674" s="114">
        <v>11.491</v>
      </c>
      <c r="P9674" s="114">
        <v>14.773999999999999</v>
      </c>
      <c r="Q9674" s="114">
        <v>150.982</v>
      </c>
      <c r="R9674" s="114">
        <v>10.467000000000001</v>
      </c>
      <c r="S9674" s="115">
        <v>5.45E-3</v>
      </c>
    </row>
    <row r="9675" spans="1:19" ht="11.25" thickBot="1" x14ac:dyDescent="0.2">
      <c r="A9675" s="93"/>
    </row>
    <row r="9676" spans="1:19" ht="11.25" thickBot="1" x14ac:dyDescent="0.2">
      <c r="A9676" s="117" t="s">
        <v>358</v>
      </c>
      <c r="B9676" s="93"/>
      <c r="C9676" s="114">
        <v>284.42599999999999</v>
      </c>
      <c r="D9676" s="118">
        <v>0.88200000000000001</v>
      </c>
      <c r="E9676" s="118">
        <v>0.14099999999999999</v>
      </c>
      <c r="F9676" s="114">
        <v>341.25200000000001</v>
      </c>
      <c r="G9676" s="114">
        <v>199.35</v>
      </c>
      <c r="H9676" s="114">
        <v>209.274</v>
      </c>
      <c r="I9676" s="114">
        <v>579.20799999999997</v>
      </c>
      <c r="J9676" s="118">
        <v>0.60599999999999998</v>
      </c>
      <c r="K9676" s="112" t="s">
        <v>365</v>
      </c>
      <c r="L9676" s="114">
        <v>29.074000000000002</v>
      </c>
      <c r="M9676" s="114">
        <v>23.47</v>
      </c>
      <c r="N9676" s="114">
        <v>78.525999999999996</v>
      </c>
      <c r="O9676" s="114">
        <v>65.393000000000001</v>
      </c>
      <c r="P9676" s="114">
        <v>91.709000000000003</v>
      </c>
      <c r="Q9676" s="114">
        <v>40.328000000000003</v>
      </c>
      <c r="R9676" s="114">
        <v>62.665999999999997</v>
      </c>
      <c r="S9676" s="118">
        <v>0.54500000000000004</v>
      </c>
    </row>
    <row r="9677" spans="1:19" ht="11.25" thickBot="1" x14ac:dyDescent="0.2">
      <c r="A9677" s="93"/>
    </row>
    <row r="9678" spans="1:19" ht="11.25" thickBot="1" x14ac:dyDescent="0.2">
      <c r="A9678" s="87" t="s">
        <v>345</v>
      </c>
      <c r="B9678" s="87" t="s">
        <v>346</v>
      </c>
      <c r="C9678" s="108" t="s">
        <v>35</v>
      </c>
      <c r="D9678" s="107" t="s">
        <v>36</v>
      </c>
      <c r="E9678" s="107" t="s">
        <v>37</v>
      </c>
      <c r="F9678" s="107" t="s">
        <v>38</v>
      </c>
      <c r="G9678" s="107" t="s">
        <v>39</v>
      </c>
      <c r="H9678" s="107" t="s">
        <v>40</v>
      </c>
      <c r="I9678" s="107" t="s">
        <v>41</v>
      </c>
      <c r="J9678" s="107" t="s">
        <v>42</v>
      </c>
      <c r="K9678" s="107" t="s">
        <v>43</v>
      </c>
      <c r="L9678" s="107" t="s">
        <v>44</v>
      </c>
      <c r="M9678" s="107" t="s">
        <v>45</v>
      </c>
      <c r="N9678" s="107" t="s">
        <v>46</v>
      </c>
      <c r="O9678" s="107" t="s">
        <v>47</v>
      </c>
      <c r="P9678" s="107" t="s">
        <v>48</v>
      </c>
      <c r="Q9678" s="107" t="s">
        <v>49</v>
      </c>
      <c r="R9678" s="107" t="s">
        <v>50</v>
      </c>
      <c r="S9678" s="107" t="s">
        <v>51</v>
      </c>
    </row>
    <row r="9679" spans="1:19" ht="11.25" thickBot="1" x14ac:dyDescent="0.2">
      <c r="A9679" s="88">
        <v>1</v>
      </c>
      <c r="B9679" s="109">
        <v>0.66787037037037045</v>
      </c>
      <c r="C9679" s="112" t="s">
        <v>366</v>
      </c>
      <c r="D9679" s="89">
        <v>-881.68100000000004</v>
      </c>
      <c r="E9679" s="89">
        <v>696.15200000000004</v>
      </c>
      <c r="F9679" s="89">
        <v>-13.234999999999999</v>
      </c>
      <c r="G9679" s="89">
        <v>-24.597999999999999</v>
      </c>
      <c r="H9679" s="89">
        <v>-16.806999999999999</v>
      </c>
      <c r="I9679" s="89">
        <v>-5.6349999999999998</v>
      </c>
      <c r="J9679" s="89">
        <v>-10.372</v>
      </c>
      <c r="K9679" s="89">
        <v>101.592</v>
      </c>
      <c r="L9679" s="89">
        <v>-14.458</v>
      </c>
      <c r="M9679" s="89">
        <v>-3.0720000000000001</v>
      </c>
      <c r="N9679" s="89">
        <v>-7.7530000000000001</v>
      </c>
      <c r="O9679" s="89">
        <v>-2.9510000000000001</v>
      </c>
      <c r="P9679" s="89">
        <v>-9.6539999999999999</v>
      </c>
      <c r="Q9679" s="89">
        <v>-15.363</v>
      </c>
      <c r="R9679" s="89">
        <v>-3.0590000000000002</v>
      </c>
      <c r="S9679" s="89">
        <v>-4.5780000000000003</v>
      </c>
    </row>
    <row r="9680" spans="1:19" ht="11.25" thickBot="1" x14ac:dyDescent="0.2">
      <c r="A9680" s="93"/>
    </row>
    <row r="9681" spans="1:19" ht="11.25" thickBot="1" x14ac:dyDescent="0.2">
      <c r="A9681" s="88">
        <v>2</v>
      </c>
      <c r="B9681" s="109">
        <v>0.66804398148148147</v>
      </c>
      <c r="C9681" s="112" t="s">
        <v>367</v>
      </c>
      <c r="D9681" s="89">
        <v>-452.97899999999998</v>
      </c>
      <c r="E9681" s="89">
        <v>524.15499999999997</v>
      </c>
      <c r="F9681" s="89">
        <v>-17.198</v>
      </c>
      <c r="G9681" s="89">
        <v>3.4940000000000002</v>
      </c>
      <c r="H9681" s="89">
        <v>-8.577</v>
      </c>
      <c r="I9681" s="89">
        <v>14.913</v>
      </c>
      <c r="J9681" s="89">
        <v>-14.276999999999999</v>
      </c>
      <c r="K9681" s="89">
        <v>44.084000000000003</v>
      </c>
      <c r="L9681" s="89">
        <v>-13.417</v>
      </c>
      <c r="M9681" s="89">
        <v>-18.016999999999999</v>
      </c>
      <c r="N9681" s="89">
        <v>-12.718999999999999</v>
      </c>
      <c r="O9681" s="89">
        <v>-10.913</v>
      </c>
      <c r="P9681" s="89">
        <v>-10.632</v>
      </c>
      <c r="Q9681" s="89">
        <v>-5.34</v>
      </c>
      <c r="R9681" s="89">
        <v>-9.0210000000000008</v>
      </c>
      <c r="S9681" s="89">
        <v>-15.531000000000001</v>
      </c>
    </row>
    <row r="9682" spans="1:19" ht="11.25" thickBot="1" x14ac:dyDescent="0.2">
      <c r="A9682" s="93"/>
    </row>
    <row r="9683" spans="1:19" ht="11.25" thickBot="1" x14ac:dyDescent="0.2">
      <c r="A9683" s="88">
        <v>3</v>
      </c>
      <c r="B9683" s="109">
        <v>0.66820601851851846</v>
      </c>
      <c r="C9683" s="112" t="s">
        <v>368</v>
      </c>
      <c r="D9683" s="89">
        <v>-271.61799999999999</v>
      </c>
      <c r="E9683" s="89">
        <v>391.42200000000003</v>
      </c>
      <c r="F9683" s="89">
        <v>-32.146000000000001</v>
      </c>
      <c r="G9683" s="89">
        <v>-29.091000000000001</v>
      </c>
      <c r="H9683" s="89">
        <v>-24.754000000000001</v>
      </c>
      <c r="I9683" s="89">
        <v>-11.009</v>
      </c>
      <c r="J9683" s="89">
        <v>-24.995000000000001</v>
      </c>
      <c r="K9683" s="89">
        <v>-1.6639999999999999</v>
      </c>
      <c r="L9683" s="89">
        <v>-27.297999999999998</v>
      </c>
      <c r="M9683" s="89">
        <v>-31.95</v>
      </c>
      <c r="N9683" s="89">
        <v>-31.677</v>
      </c>
      <c r="O9683" s="89">
        <v>-27.867000000000001</v>
      </c>
      <c r="P9683" s="89">
        <v>-21.576000000000001</v>
      </c>
      <c r="Q9683" s="89">
        <v>-33.244999999999997</v>
      </c>
      <c r="R9683" s="89">
        <v>-34.973999999999997</v>
      </c>
      <c r="S9683" s="89">
        <v>-25.433</v>
      </c>
    </row>
    <row r="9684" spans="1:19" ht="11.25" thickBot="1" x14ac:dyDescent="0.2">
      <c r="A9684" s="93"/>
    </row>
    <row r="9685" spans="1:19" ht="11.25" thickBot="1" x14ac:dyDescent="0.2">
      <c r="A9685" s="113" t="s">
        <v>352</v>
      </c>
      <c r="B9685" s="93"/>
      <c r="C9685" s="112" t="s">
        <v>354</v>
      </c>
      <c r="D9685" s="114">
        <v>-535.42600000000004</v>
      </c>
      <c r="E9685" s="114">
        <v>537.24300000000005</v>
      </c>
      <c r="F9685" s="114">
        <v>-20.859000000000002</v>
      </c>
      <c r="G9685" s="114">
        <v>-16.731999999999999</v>
      </c>
      <c r="H9685" s="114">
        <v>-16.713000000000001</v>
      </c>
      <c r="I9685" s="114">
        <v>-0.57699999999999996</v>
      </c>
      <c r="J9685" s="114">
        <v>-16.547999999999998</v>
      </c>
      <c r="K9685" s="114">
        <v>48.003999999999998</v>
      </c>
      <c r="L9685" s="114">
        <v>-18.390999999999998</v>
      </c>
      <c r="M9685" s="114">
        <v>-17.68</v>
      </c>
      <c r="N9685" s="114">
        <v>-17.382999999999999</v>
      </c>
      <c r="O9685" s="114">
        <v>-13.91</v>
      </c>
      <c r="P9685" s="114">
        <v>-13.954000000000001</v>
      </c>
      <c r="Q9685" s="114">
        <v>-17.983000000000001</v>
      </c>
      <c r="R9685" s="114">
        <v>-15.685</v>
      </c>
      <c r="S9685" s="114">
        <v>-15.180999999999999</v>
      </c>
    </row>
    <row r="9686" spans="1:19" ht="11.25" thickBot="1" x14ac:dyDescent="0.2">
      <c r="A9686" s="93"/>
    </row>
    <row r="9687" spans="1:19" ht="11.25" thickBot="1" x14ac:dyDescent="0.2">
      <c r="A9687" s="116" t="s">
        <v>355</v>
      </c>
      <c r="B9687" s="93"/>
      <c r="C9687" s="112" t="s">
        <v>369</v>
      </c>
      <c r="D9687" s="114">
        <v>313.27699999999999</v>
      </c>
      <c r="E9687" s="114">
        <v>152.786</v>
      </c>
      <c r="F9687" s="114">
        <v>9.9730000000000008</v>
      </c>
      <c r="G9687" s="114">
        <v>17.658999999999999</v>
      </c>
      <c r="H9687" s="114">
        <v>8.0890000000000004</v>
      </c>
      <c r="I9687" s="114">
        <v>13.680999999999999</v>
      </c>
      <c r="J9687" s="114">
        <v>7.5709999999999997</v>
      </c>
      <c r="K9687" s="114">
        <v>51.74</v>
      </c>
      <c r="L9687" s="114">
        <v>7.7309999999999999</v>
      </c>
      <c r="M9687" s="114">
        <v>14.442</v>
      </c>
      <c r="N9687" s="114">
        <v>12.625</v>
      </c>
      <c r="O9687" s="114">
        <v>12.725</v>
      </c>
      <c r="P9687" s="114">
        <v>6.6189999999999998</v>
      </c>
      <c r="Q9687" s="114">
        <v>14.135999999999999</v>
      </c>
      <c r="R9687" s="114">
        <v>16.969000000000001</v>
      </c>
      <c r="S9687" s="114">
        <v>10.432</v>
      </c>
    </row>
    <row r="9688" spans="1:19" ht="11.25" thickBot="1" x14ac:dyDescent="0.2">
      <c r="A9688" s="93"/>
    </row>
    <row r="9689" spans="1:19" ht="11.25" thickBot="1" x14ac:dyDescent="0.2">
      <c r="A9689" s="117" t="s">
        <v>358</v>
      </c>
      <c r="B9689" s="93"/>
      <c r="C9689" s="112" t="s">
        <v>370</v>
      </c>
      <c r="D9689" s="114">
        <v>58.51</v>
      </c>
      <c r="E9689" s="114">
        <v>28.439</v>
      </c>
      <c r="F9689" s="114">
        <v>47.811999999999998</v>
      </c>
      <c r="G9689" s="114">
        <v>105.54600000000001</v>
      </c>
      <c r="H9689" s="114">
        <v>48.399000000000001</v>
      </c>
      <c r="I9689" s="114">
        <v>2371.268</v>
      </c>
      <c r="J9689" s="114">
        <v>45.750999999999998</v>
      </c>
      <c r="K9689" s="114">
        <v>107.782</v>
      </c>
      <c r="L9689" s="114">
        <v>42.037999999999997</v>
      </c>
      <c r="M9689" s="114">
        <v>81.685000000000002</v>
      </c>
      <c r="N9689" s="114">
        <v>72.632000000000005</v>
      </c>
      <c r="O9689" s="114">
        <v>91.478999999999999</v>
      </c>
      <c r="P9689" s="114">
        <v>47.433999999999997</v>
      </c>
      <c r="Q9689" s="114">
        <v>78.608000000000004</v>
      </c>
      <c r="R9689" s="114">
        <v>108.18899999999999</v>
      </c>
      <c r="S9689" s="114">
        <v>68.715999999999994</v>
      </c>
    </row>
    <row r="9690" spans="1:19" ht="11.25" thickBot="1" x14ac:dyDescent="0.2">
      <c r="A9690" s="93"/>
    </row>
    <row r="9691" spans="1:19" ht="11.25" thickBot="1" x14ac:dyDescent="0.2">
      <c r="A9691" s="87" t="s">
        <v>345</v>
      </c>
      <c r="B9691" s="87" t="s">
        <v>346</v>
      </c>
      <c r="C9691" s="107" t="s">
        <v>52</v>
      </c>
      <c r="D9691" s="107" t="s">
        <v>53</v>
      </c>
      <c r="E9691" s="107" t="s">
        <v>54</v>
      </c>
      <c r="F9691" s="107" t="s">
        <v>55</v>
      </c>
      <c r="G9691" s="107" t="s">
        <v>56</v>
      </c>
      <c r="H9691" s="107" t="s">
        <v>57</v>
      </c>
      <c r="I9691" s="107" t="s">
        <v>58</v>
      </c>
      <c r="J9691" s="107" t="s">
        <v>59</v>
      </c>
      <c r="K9691" s="107" t="s">
        <v>60</v>
      </c>
      <c r="L9691" s="107" t="s">
        <v>61</v>
      </c>
      <c r="M9691" s="107" t="s">
        <v>62</v>
      </c>
      <c r="N9691" s="107" t="s">
        <v>63</v>
      </c>
      <c r="O9691" s="107" t="s">
        <v>64</v>
      </c>
      <c r="P9691" s="108" t="s">
        <v>65</v>
      </c>
      <c r="Q9691" s="108" t="s">
        <v>66</v>
      </c>
      <c r="R9691" s="107" t="s">
        <v>67</v>
      </c>
      <c r="S9691" s="107" t="s">
        <v>68</v>
      </c>
    </row>
    <row r="9692" spans="1:19" ht="11.25" thickBot="1" x14ac:dyDescent="0.2">
      <c r="A9692" s="88">
        <v>1</v>
      </c>
      <c r="B9692" s="109">
        <v>0.66787037037037045</v>
      </c>
      <c r="C9692" s="89">
        <v>1.534</v>
      </c>
      <c r="D9692" s="89">
        <v>-3.149</v>
      </c>
      <c r="E9692" s="89">
        <v>-4.66</v>
      </c>
      <c r="F9692" s="89">
        <v>-4.4550000000000001</v>
      </c>
      <c r="G9692" s="89">
        <v>16.561</v>
      </c>
      <c r="H9692" s="89">
        <v>4.9800000000000004</v>
      </c>
      <c r="I9692" s="89">
        <v>-13.427</v>
      </c>
      <c r="J9692" s="89">
        <v>-15.942</v>
      </c>
      <c r="K9692" s="89">
        <v>-19.335000000000001</v>
      </c>
      <c r="L9692" s="89">
        <v>-14.532999999999999</v>
      </c>
      <c r="M9692" s="89">
        <v>1.17</v>
      </c>
      <c r="N9692" s="89">
        <v>130.48099999999999</v>
      </c>
      <c r="O9692" s="89">
        <v>364.6</v>
      </c>
      <c r="P9692" s="112" t="s">
        <v>371</v>
      </c>
      <c r="Q9692" s="112" t="s">
        <v>372</v>
      </c>
      <c r="R9692" s="89">
        <v>-13.917</v>
      </c>
      <c r="S9692" s="89">
        <v>53.085000000000001</v>
      </c>
    </row>
    <row r="9693" spans="1:19" ht="11.25" thickBot="1" x14ac:dyDescent="0.2">
      <c r="A9693" s="93"/>
    </row>
    <row r="9694" spans="1:19" ht="11.25" thickBot="1" x14ac:dyDescent="0.2">
      <c r="A9694" s="88">
        <v>2</v>
      </c>
      <c r="B9694" s="109">
        <v>0.66804398148148147</v>
      </c>
      <c r="C9694" s="89">
        <v>-15.414999999999999</v>
      </c>
      <c r="D9694" s="89">
        <v>-12.11</v>
      </c>
      <c r="E9694" s="89">
        <v>-16.622</v>
      </c>
      <c r="F9694" s="89">
        <v>-20.414999999999999</v>
      </c>
      <c r="G9694" s="89">
        <v>20.622</v>
      </c>
      <c r="H9694" s="89">
        <v>10.095000000000001</v>
      </c>
      <c r="I9694" s="89">
        <v>-6.415</v>
      </c>
      <c r="J9694" s="89">
        <v>-7.9279999999999999</v>
      </c>
      <c r="K9694" s="89">
        <v>-26.312000000000001</v>
      </c>
      <c r="L9694" s="89">
        <v>-14.519</v>
      </c>
      <c r="M9694" s="89">
        <v>5.22</v>
      </c>
      <c r="N9694" s="89">
        <v>84.7</v>
      </c>
      <c r="O9694" s="89">
        <v>280.55200000000002</v>
      </c>
      <c r="P9694" s="112" t="s">
        <v>373</v>
      </c>
      <c r="Q9694" s="112" t="s">
        <v>374</v>
      </c>
      <c r="R9694" s="89">
        <v>-6.8819999999999997</v>
      </c>
      <c r="S9694" s="89">
        <v>32.176000000000002</v>
      </c>
    </row>
    <row r="9695" spans="1:19" ht="11.25" thickBot="1" x14ac:dyDescent="0.2">
      <c r="A9695" s="93"/>
    </row>
    <row r="9696" spans="1:19" ht="11.25" thickBot="1" x14ac:dyDescent="0.2">
      <c r="A9696" s="88">
        <v>3</v>
      </c>
      <c r="B9696" s="109">
        <v>0.66820601851851846</v>
      </c>
      <c r="C9696" s="89">
        <v>-22.332999999999998</v>
      </c>
      <c r="D9696" s="89">
        <v>-32.055999999999997</v>
      </c>
      <c r="E9696" s="89">
        <v>-27.562000000000001</v>
      </c>
      <c r="F9696" s="89">
        <v>-31.372</v>
      </c>
      <c r="G9696" s="89">
        <v>-7.125</v>
      </c>
      <c r="H9696" s="89">
        <v>20.731999999999999</v>
      </c>
      <c r="I9696" s="89">
        <v>-33.363</v>
      </c>
      <c r="J9696" s="89">
        <v>-37.86</v>
      </c>
      <c r="K9696" s="89">
        <v>-36.255000000000003</v>
      </c>
      <c r="L9696" s="89">
        <v>-31.48</v>
      </c>
      <c r="M9696" s="89">
        <v>-23.516999999999999</v>
      </c>
      <c r="N9696" s="89">
        <v>80.762</v>
      </c>
      <c r="O9696" s="89">
        <v>144.208</v>
      </c>
      <c r="P9696" s="112" t="s">
        <v>375</v>
      </c>
      <c r="Q9696" s="112" t="s">
        <v>376</v>
      </c>
      <c r="R9696" s="89">
        <v>-15.585000000000001</v>
      </c>
      <c r="S9696" s="89">
        <v>11.596</v>
      </c>
    </row>
    <row r="9697" spans="1:19" ht="11.25" thickBot="1" x14ac:dyDescent="0.2">
      <c r="A9697" s="93"/>
    </row>
    <row r="9698" spans="1:19" ht="11.25" thickBot="1" x14ac:dyDescent="0.2">
      <c r="A9698" s="113" t="s">
        <v>352</v>
      </c>
      <c r="B9698" s="93"/>
      <c r="C9698" s="114">
        <v>-12.071999999999999</v>
      </c>
      <c r="D9698" s="114">
        <v>-15.772</v>
      </c>
      <c r="E9698" s="114">
        <v>-16.280999999999999</v>
      </c>
      <c r="F9698" s="114">
        <v>-18.747</v>
      </c>
      <c r="G9698" s="114">
        <v>10.019</v>
      </c>
      <c r="H9698" s="114">
        <v>11.936</v>
      </c>
      <c r="I9698" s="114">
        <v>-17.734999999999999</v>
      </c>
      <c r="J9698" s="114">
        <v>-20.577000000000002</v>
      </c>
      <c r="K9698" s="114">
        <v>-27.300999999999998</v>
      </c>
      <c r="L9698" s="114">
        <v>-20.177</v>
      </c>
      <c r="M9698" s="114">
        <v>-5.7089999999999996</v>
      </c>
      <c r="N9698" s="114">
        <v>98.647999999999996</v>
      </c>
      <c r="O9698" s="114">
        <v>263.12</v>
      </c>
      <c r="P9698" s="112" t="s">
        <v>354</v>
      </c>
      <c r="Q9698" s="112" t="s">
        <v>354</v>
      </c>
      <c r="R9698" s="114">
        <v>-12.128</v>
      </c>
      <c r="S9698" s="114">
        <v>32.286000000000001</v>
      </c>
    </row>
    <row r="9699" spans="1:19" ht="11.25" thickBot="1" x14ac:dyDescent="0.2">
      <c r="A9699" s="93"/>
    </row>
    <row r="9700" spans="1:19" ht="11.25" thickBot="1" x14ac:dyDescent="0.2">
      <c r="A9700" s="116" t="s">
        <v>355</v>
      </c>
      <c r="B9700" s="93"/>
      <c r="C9700" s="114">
        <v>12.28</v>
      </c>
      <c r="D9700" s="114">
        <v>14.797000000000001</v>
      </c>
      <c r="E9700" s="114">
        <v>11.454000000000001</v>
      </c>
      <c r="F9700" s="114">
        <v>13.536</v>
      </c>
      <c r="G9700" s="114">
        <v>14.986000000000001</v>
      </c>
      <c r="H9700" s="114">
        <v>8.0359999999999996</v>
      </c>
      <c r="I9700" s="114">
        <v>13.981</v>
      </c>
      <c r="J9700" s="114">
        <v>15.494999999999999</v>
      </c>
      <c r="K9700" s="114">
        <v>8.5030000000000001</v>
      </c>
      <c r="L9700" s="114">
        <v>9.7880000000000003</v>
      </c>
      <c r="M9700" s="114">
        <v>15.555</v>
      </c>
      <c r="N9700" s="114">
        <v>27.638999999999999</v>
      </c>
      <c r="O9700" s="114">
        <v>111.226</v>
      </c>
      <c r="P9700" s="112" t="s">
        <v>377</v>
      </c>
      <c r="Q9700" s="112" t="s">
        <v>378</v>
      </c>
      <c r="R9700" s="114">
        <v>4.6189999999999998</v>
      </c>
      <c r="S9700" s="114">
        <v>20.745000000000001</v>
      </c>
    </row>
    <row r="9701" spans="1:19" ht="11.25" thickBot="1" x14ac:dyDescent="0.2">
      <c r="A9701" s="93"/>
    </row>
    <row r="9702" spans="1:19" ht="11.25" thickBot="1" x14ac:dyDescent="0.2">
      <c r="A9702" s="117" t="s">
        <v>358</v>
      </c>
      <c r="B9702" s="93"/>
      <c r="C9702" s="114">
        <v>101.724</v>
      </c>
      <c r="D9702" s="114">
        <v>93.82</v>
      </c>
      <c r="E9702" s="114">
        <v>70.352999999999994</v>
      </c>
      <c r="F9702" s="114">
        <v>72.2</v>
      </c>
      <c r="G9702" s="114">
        <v>149.566</v>
      </c>
      <c r="H9702" s="114">
        <v>67.323999999999998</v>
      </c>
      <c r="I9702" s="114">
        <v>78.83</v>
      </c>
      <c r="J9702" s="114">
        <v>75.302999999999997</v>
      </c>
      <c r="K9702" s="114">
        <v>31.146000000000001</v>
      </c>
      <c r="L9702" s="114">
        <v>48.51</v>
      </c>
      <c r="M9702" s="114">
        <v>272.44299999999998</v>
      </c>
      <c r="N9702" s="114">
        <v>28.018000000000001</v>
      </c>
      <c r="O9702" s="114">
        <v>42.271999999999998</v>
      </c>
      <c r="P9702" s="112" t="s">
        <v>379</v>
      </c>
      <c r="Q9702" s="112" t="s">
        <v>380</v>
      </c>
      <c r="R9702" s="114">
        <v>38.085000000000001</v>
      </c>
      <c r="S9702" s="114">
        <v>64.254000000000005</v>
      </c>
    </row>
    <row r="9703" spans="1:19" ht="10.5" x14ac:dyDescent="0.15">
      <c r="A9703" s="93"/>
    </row>
    <row r="9704" spans="1:19" x14ac:dyDescent="0.15">
      <c r="A9704" s="106"/>
      <c r="B9704" s="69" t="s">
        <v>381</v>
      </c>
    </row>
    <row r="9705" spans="1:19" ht="9.75" thickBot="1" x14ac:dyDescent="0.2">
      <c r="A9705" s="64" t="s">
        <v>6210</v>
      </c>
    </row>
    <row r="9706" spans="1:19" ht="11.25" thickBot="1" x14ac:dyDescent="0.2">
      <c r="A9706" s="87" t="s">
        <v>345</v>
      </c>
      <c r="B9706" s="87" t="s">
        <v>346</v>
      </c>
      <c r="C9706" s="107" t="s">
        <v>1</v>
      </c>
      <c r="D9706" s="107" t="s">
        <v>2</v>
      </c>
      <c r="E9706" s="107" t="s">
        <v>3</v>
      </c>
      <c r="F9706" s="107" t="s">
        <v>4</v>
      </c>
      <c r="G9706" s="107" t="s">
        <v>5</v>
      </c>
      <c r="H9706" s="107" t="s">
        <v>6</v>
      </c>
      <c r="I9706" s="108" t="s">
        <v>7</v>
      </c>
      <c r="J9706" s="108" t="s">
        <v>8</v>
      </c>
      <c r="K9706" s="107" t="s">
        <v>9</v>
      </c>
      <c r="L9706" s="107" t="s">
        <v>10</v>
      </c>
      <c r="M9706" s="107" t="s">
        <v>11</v>
      </c>
      <c r="N9706" s="107" t="s">
        <v>12</v>
      </c>
      <c r="O9706" s="107" t="s">
        <v>13</v>
      </c>
      <c r="P9706" s="107" t="s">
        <v>14</v>
      </c>
      <c r="Q9706" s="107" t="s">
        <v>15</v>
      </c>
      <c r="R9706" s="107" t="s">
        <v>16</v>
      </c>
      <c r="S9706" s="107" t="s">
        <v>17</v>
      </c>
    </row>
    <row r="9707" spans="1:19" ht="11.25" thickBot="1" x14ac:dyDescent="0.2">
      <c r="A9707" s="88">
        <v>1</v>
      </c>
      <c r="B9707" s="109">
        <v>0.67332175925925919</v>
      </c>
      <c r="C9707" s="89">
        <v>24029.066999999999</v>
      </c>
      <c r="D9707" s="89">
        <v>47.296999999999997</v>
      </c>
      <c r="E9707" s="89">
        <v>-66.734999999999999</v>
      </c>
      <c r="F9707" s="89">
        <v>-233.982</v>
      </c>
      <c r="G9707" s="89">
        <v>-11698.103999999999</v>
      </c>
      <c r="H9707" s="89">
        <v>-404.96</v>
      </c>
      <c r="I9707" s="111">
        <v>0.99092999999999998</v>
      </c>
      <c r="J9707" s="112" t="s">
        <v>382</v>
      </c>
      <c r="K9707" s="89">
        <v>363.73899999999998</v>
      </c>
      <c r="L9707" s="89">
        <v>-377.54700000000003</v>
      </c>
      <c r="M9707" s="89">
        <v>1.9370000000000001</v>
      </c>
      <c r="N9707" s="89">
        <v>362.702</v>
      </c>
      <c r="O9707" s="89">
        <v>-84.278999999999996</v>
      </c>
      <c r="P9707" s="89">
        <v>35.646999999999998</v>
      </c>
      <c r="Q9707" s="89">
        <v>13.432</v>
      </c>
      <c r="R9707" s="89">
        <v>174.066</v>
      </c>
      <c r="S9707" s="89">
        <v>-17.565000000000001</v>
      </c>
    </row>
    <row r="9708" spans="1:19" ht="11.25" thickBot="1" x14ac:dyDescent="0.2">
      <c r="A9708" s="93"/>
    </row>
    <row r="9709" spans="1:19" ht="11.25" thickBot="1" x14ac:dyDescent="0.2">
      <c r="A9709" s="88">
        <v>2</v>
      </c>
      <c r="B9709" s="109">
        <v>0.67349537037037033</v>
      </c>
      <c r="C9709" s="89">
        <v>16819.004000000001</v>
      </c>
      <c r="D9709" s="89">
        <v>99.933000000000007</v>
      </c>
      <c r="E9709" s="89">
        <v>1680.944</v>
      </c>
      <c r="F9709" s="89">
        <v>-257.58199999999999</v>
      </c>
      <c r="G9709" s="89">
        <v>17027.023000000001</v>
      </c>
      <c r="H9709" s="89">
        <v>1118.6669999999999</v>
      </c>
      <c r="I9709" s="111">
        <v>0.99163000000000001</v>
      </c>
      <c r="J9709" s="112" t="s">
        <v>383</v>
      </c>
      <c r="K9709" s="89">
        <v>206.26</v>
      </c>
      <c r="L9709" s="89">
        <v>-123.32</v>
      </c>
      <c r="M9709" s="89">
        <v>-11.871</v>
      </c>
      <c r="N9709" s="89">
        <v>192.785</v>
      </c>
      <c r="O9709" s="89">
        <v>-63.439</v>
      </c>
      <c r="P9709" s="89">
        <v>-4.9139999999999997</v>
      </c>
      <c r="Q9709" s="89">
        <v>3.0259999999999998</v>
      </c>
      <c r="R9709" s="89">
        <v>73.682000000000002</v>
      </c>
      <c r="S9709" s="89">
        <v>123.102</v>
      </c>
    </row>
    <row r="9710" spans="1:19" ht="11.25" thickBot="1" x14ac:dyDescent="0.2">
      <c r="A9710" s="93"/>
    </row>
    <row r="9711" spans="1:19" ht="11.25" thickBot="1" x14ac:dyDescent="0.2">
      <c r="A9711" s="88">
        <v>3</v>
      </c>
      <c r="B9711" s="109">
        <v>0.67365740740740743</v>
      </c>
      <c r="C9711" s="89">
        <v>13847.366</v>
      </c>
      <c r="D9711" s="89">
        <v>2.6160000000000001</v>
      </c>
      <c r="E9711" s="89">
        <v>1230.252</v>
      </c>
      <c r="F9711" s="89">
        <v>-549.71400000000006</v>
      </c>
      <c r="G9711" s="89">
        <v>-6212.8429999999998</v>
      </c>
      <c r="H9711" s="89">
        <v>459.66699999999997</v>
      </c>
      <c r="I9711" s="111">
        <v>0.99997000000000003</v>
      </c>
      <c r="J9711" s="112" t="s">
        <v>384</v>
      </c>
      <c r="K9711" s="89">
        <v>192.32</v>
      </c>
      <c r="L9711" s="89">
        <v>-527.25599999999997</v>
      </c>
      <c r="M9711" s="89">
        <v>-6.7720000000000002</v>
      </c>
      <c r="N9711" s="89">
        <v>187.511</v>
      </c>
      <c r="O9711" s="89">
        <v>-17.417999999999999</v>
      </c>
      <c r="P9711" s="89">
        <v>82.399000000000001</v>
      </c>
      <c r="Q9711" s="89">
        <v>73.680999999999997</v>
      </c>
      <c r="R9711" s="89">
        <v>153.762</v>
      </c>
      <c r="S9711" s="89">
        <v>174.756</v>
      </c>
    </row>
    <row r="9712" spans="1:19" ht="11.25" thickBot="1" x14ac:dyDescent="0.2">
      <c r="A9712" s="93"/>
    </row>
    <row r="9713" spans="1:19" ht="11.25" thickBot="1" x14ac:dyDescent="0.2">
      <c r="A9713" s="88">
        <v>4</v>
      </c>
      <c r="B9713" s="109">
        <v>0.67381944444444442</v>
      </c>
      <c r="C9713" s="89">
        <v>4701.8010000000004</v>
      </c>
      <c r="D9713" s="89">
        <v>-315.113</v>
      </c>
      <c r="E9713" s="89">
        <v>-344.084</v>
      </c>
      <c r="F9713" s="89">
        <v>132.84100000000001</v>
      </c>
      <c r="G9713" s="89">
        <v>1521.4459999999999</v>
      </c>
      <c r="H9713" s="89">
        <v>833.95699999999999</v>
      </c>
      <c r="I9713" s="111">
        <v>0.99209000000000003</v>
      </c>
      <c r="J9713" s="112" t="s">
        <v>385</v>
      </c>
      <c r="K9713" s="89">
        <v>98.623999999999995</v>
      </c>
      <c r="L9713" s="89">
        <v>138.96600000000001</v>
      </c>
      <c r="M9713" s="89">
        <v>11.055</v>
      </c>
      <c r="N9713" s="89">
        <v>5.5819999999999999</v>
      </c>
      <c r="O9713" s="89">
        <v>32.784999999999997</v>
      </c>
      <c r="P9713" s="89">
        <v>-7.5970000000000004</v>
      </c>
      <c r="Q9713" s="89">
        <v>-4.8479999999999999</v>
      </c>
      <c r="R9713" s="89">
        <v>18.669</v>
      </c>
      <c r="S9713" s="89">
        <v>39.040999999999997</v>
      </c>
    </row>
    <row r="9714" spans="1:19" ht="11.25" thickBot="1" x14ac:dyDescent="0.2">
      <c r="A9714" s="93"/>
    </row>
    <row r="9715" spans="1:19" ht="11.25" thickBot="1" x14ac:dyDescent="0.2">
      <c r="A9715" s="88">
        <v>5</v>
      </c>
      <c r="B9715" s="109">
        <v>0.67399305555555555</v>
      </c>
      <c r="C9715" s="89">
        <v>-1922.2449999999999</v>
      </c>
      <c r="D9715" s="89">
        <v>-162.35</v>
      </c>
      <c r="E9715" s="89">
        <v>-434.77600000000001</v>
      </c>
      <c r="F9715" s="89">
        <v>-74.356999999999999</v>
      </c>
      <c r="G9715" s="89">
        <v>10268.674999999999</v>
      </c>
      <c r="H9715" s="89">
        <v>-285.089</v>
      </c>
      <c r="I9715" s="111">
        <v>1.0062599999999999</v>
      </c>
      <c r="J9715" s="112" t="s">
        <v>386</v>
      </c>
      <c r="K9715" s="89">
        <v>-49.783999999999999</v>
      </c>
      <c r="L9715" s="89">
        <v>191.328</v>
      </c>
      <c r="M9715" s="89">
        <v>-12.085000000000001</v>
      </c>
      <c r="N9715" s="89">
        <v>-107.91</v>
      </c>
      <c r="O9715" s="89">
        <v>-91.33</v>
      </c>
      <c r="P9715" s="89">
        <v>-11.789</v>
      </c>
      <c r="Q9715" s="89">
        <v>-31.079000000000001</v>
      </c>
      <c r="R9715" s="89">
        <v>-67.421000000000006</v>
      </c>
      <c r="S9715" s="89">
        <v>-83.668999999999997</v>
      </c>
    </row>
    <row r="9716" spans="1:19" ht="11.25" thickBot="1" x14ac:dyDescent="0.2">
      <c r="A9716" s="93"/>
    </row>
    <row r="9717" spans="1:19" ht="11.25" thickBot="1" x14ac:dyDescent="0.2">
      <c r="A9717" s="88">
        <v>6</v>
      </c>
      <c r="B9717" s="109">
        <v>0.67416666666666669</v>
      </c>
      <c r="C9717" s="89">
        <v>-879.09</v>
      </c>
      <c r="D9717" s="89">
        <v>155.34399999999999</v>
      </c>
      <c r="E9717" s="89">
        <v>-297.346</v>
      </c>
      <c r="F9717" s="89">
        <v>-105.61799999999999</v>
      </c>
      <c r="G9717" s="89">
        <v>7902.0069999999996</v>
      </c>
      <c r="H9717" s="89">
        <v>76.355999999999995</v>
      </c>
      <c r="I9717" s="111">
        <v>1.00499</v>
      </c>
      <c r="J9717" s="112" t="s">
        <v>387</v>
      </c>
      <c r="K9717" s="89">
        <v>-126.55800000000001</v>
      </c>
      <c r="L9717" s="89">
        <v>274.30399999999997</v>
      </c>
      <c r="M9717" s="89">
        <v>-9.2170000000000005</v>
      </c>
      <c r="N9717" s="89">
        <v>-208.749</v>
      </c>
      <c r="O9717" s="89">
        <v>35.256</v>
      </c>
      <c r="P9717" s="89">
        <v>-28.997</v>
      </c>
      <c r="Q9717" s="89">
        <v>-6.6550000000000002</v>
      </c>
      <c r="R9717" s="89">
        <v>0.76700000000000002</v>
      </c>
      <c r="S9717" s="89">
        <v>1.421</v>
      </c>
    </row>
    <row r="9718" spans="1:19" ht="11.25" thickBot="1" x14ac:dyDescent="0.2">
      <c r="A9718" s="93"/>
    </row>
    <row r="9719" spans="1:19" ht="11.25" thickBot="1" x14ac:dyDescent="0.2">
      <c r="A9719" s="88">
        <v>7</v>
      </c>
      <c r="B9719" s="109">
        <v>0.67432870370370368</v>
      </c>
      <c r="C9719" s="89">
        <v>-5371.5110000000004</v>
      </c>
      <c r="D9719" s="89">
        <v>296.113</v>
      </c>
      <c r="E9719" s="89">
        <v>-37.101999999999997</v>
      </c>
      <c r="F9719" s="89">
        <v>-354.05900000000003</v>
      </c>
      <c r="G9719" s="89">
        <v>12058.842000000001</v>
      </c>
      <c r="H9719" s="89">
        <v>-417.28899999999999</v>
      </c>
      <c r="I9719" s="111">
        <v>1.0102</v>
      </c>
      <c r="J9719" s="112" t="s">
        <v>388</v>
      </c>
      <c r="K9719" s="89">
        <v>-166</v>
      </c>
      <c r="L9719" s="89">
        <v>118.99</v>
      </c>
      <c r="M9719" s="89">
        <v>-3.6219999999999999</v>
      </c>
      <c r="N9719" s="89">
        <v>-165.02799999999999</v>
      </c>
      <c r="O9719" s="89">
        <v>41.231000000000002</v>
      </c>
      <c r="P9719" s="89">
        <v>-14.691000000000001</v>
      </c>
      <c r="Q9719" s="89">
        <v>-14.212999999999999</v>
      </c>
      <c r="R9719" s="89">
        <v>-68.876000000000005</v>
      </c>
      <c r="S9719" s="89">
        <v>-40.140999999999998</v>
      </c>
    </row>
    <row r="9720" spans="1:19" ht="11.25" thickBot="1" x14ac:dyDescent="0.2">
      <c r="A9720" s="93"/>
    </row>
    <row r="9721" spans="1:19" ht="11.25" thickBot="1" x14ac:dyDescent="0.2">
      <c r="A9721" s="88">
        <v>8</v>
      </c>
      <c r="B9721" s="109">
        <v>0.67449074074074078</v>
      </c>
      <c r="C9721" s="89">
        <v>-13249.218999999999</v>
      </c>
      <c r="D9721" s="89">
        <v>73.822999999999993</v>
      </c>
      <c r="E9721" s="89">
        <v>-700.27099999999996</v>
      </c>
      <c r="F9721" s="89">
        <v>530.476</v>
      </c>
      <c r="G9721" s="89">
        <v>-16556.449000000001</v>
      </c>
      <c r="H9721" s="89">
        <v>-364.96300000000002</v>
      </c>
      <c r="I9721" s="111">
        <v>0.99792999999999998</v>
      </c>
      <c r="J9721" s="112" t="s">
        <v>389</v>
      </c>
      <c r="K9721" s="89">
        <v>-180.98500000000001</v>
      </c>
      <c r="L9721" s="89">
        <v>79.608999999999995</v>
      </c>
      <c r="M9721" s="89">
        <v>5.2430000000000003</v>
      </c>
      <c r="N9721" s="89">
        <v>6.1719999999999997</v>
      </c>
      <c r="O9721" s="89">
        <v>107.824</v>
      </c>
      <c r="P9721" s="89">
        <v>-43.802999999999997</v>
      </c>
      <c r="Q9721" s="89">
        <v>-19.440999999999999</v>
      </c>
      <c r="R9721" s="89">
        <v>-45.728999999999999</v>
      </c>
      <c r="S9721" s="89">
        <v>-58.752000000000002</v>
      </c>
    </row>
    <row r="9722" spans="1:19" ht="11.25" thickBot="1" x14ac:dyDescent="0.2">
      <c r="A9722" s="93"/>
    </row>
    <row r="9723" spans="1:19" ht="11.25" thickBot="1" x14ac:dyDescent="0.2">
      <c r="A9723" s="88">
        <v>9</v>
      </c>
      <c r="B9723" s="109">
        <v>0.67466435185185192</v>
      </c>
      <c r="C9723" s="89">
        <v>-16526.175999999999</v>
      </c>
      <c r="D9723" s="89">
        <v>2.5369999999999999</v>
      </c>
      <c r="E9723" s="89">
        <v>-77.281999999999996</v>
      </c>
      <c r="F9723" s="89">
        <v>537.37300000000005</v>
      </c>
      <c r="G9723" s="89">
        <v>995.82299999999998</v>
      </c>
      <c r="H9723" s="89">
        <v>-801.09100000000001</v>
      </c>
      <c r="I9723" s="111">
        <v>1.0032700000000001</v>
      </c>
      <c r="J9723" s="112" t="s">
        <v>390</v>
      </c>
      <c r="K9723" s="89">
        <v>-113.77200000000001</v>
      </c>
      <c r="L9723" s="89">
        <v>159.37</v>
      </c>
      <c r="M9723" s="89">
        <v>5.9710000000000001</v>
      </c>
      <c r="N9723" s="89">
        <v>-151.30500000000001</v>
      </c>
      <c r="O9723" s="89">
        <v>-10.645</v>
      </c>
      <c r="P9723" s="89">
        <v>34.052</v>
      </c>
      <c r="Q9723" s="89">
        <v>-25.899000000000001</v>
      </c>
      <c r="R9723" s="89">
        <v>-167.41900000000001</v>
      </c>
      <c r="S9723" s="89">
        <v>-110.309</v>
      </c>
    </row>
    <row r="9724" spans="1:19" ht="11.25" thickBot="1" x14ac:dyDescent="0.2">
      <c r="A9724" s="93"/>
    </row>
    <row r="9725" spans="1:19" ht="11.25" thickBot="1" x14ac:dyDescent="0.2">
      <c r="A9725" s="88">
        <v>10</v>
      </c>
      <c r="B9725" s="109">
        <v>0.67483796296296295</v>
      </c>
      <c r="C9725" s="89">
        <v>-21448.998</v>
      </c>
      <c r="D9725" s="89">
        <v>-200.2</v>
      </c>
      <c r="E9725" s="89">
        <v>-953.6</v>
      </c>
      <c r="F9725" s="89">
        <v>374.62200000000001</v>
      </c>
      <c r="G9725" s="89">
        <v>-15306.42</v>
      </c>
      <c r="H9725" s="89">
        <v>-215.255</v>
      </c>
      <c r="I9725" s="111">
        <v>1.00274</v>
      </c>
      <c r="J9725" s="112" t="s">
        <v>391</v>
      </c>
      <c r="K9725" s="89">
        <v>-223.845</v>
      </c>
      <c r="L9725" s="89">
        <v>65.557000000000002</v>
      </c>
      <c r="M9725" s="89">
        <v>19.36</v>
      </c>
      <c r="N9725" s="89">
        <v>-121.761</v>
      </c>
      <c r="O9725" s="89">
        <v>50.015000000000001</v>
      </c>
      <c r="P9725" s="89">
        <v>-40.308</v>
      </c>
      <c r="Q9725" s="89">
        <v>11.996</v>
      </c>
      <c r="R9725" s="89">
        <v>-71.5</v>
      </c>
      <c r="S9725" s="89">
        <v>-27.885000000000002</v>
      </c>
    </row>
    <row r="9726" spans="1:19" ht="11.25" thickBot="1" x14ac:dyDescent="0.2">
      <c r="A9726" s="93"/>
    </row>
    <row r="9727" spans="1:19" ht="11.25" thickBot="1" x14ac:dyDescent="0.2">
      <c r="A9727" s="113" t="s">
        <v>352</v>
      </c>
      <c r="B9727" s="93"/>
      <c r="C9727" s="114">
        <v>0</v>
      </c>
      <c r="D9727" s="114">
        <v>0</v>
      </c>
      <c r="E9727" s="114">
        <v>0</v>
      </c>
      <c r="F9727" s="114">
        <v>0</v>
      </c>
      <c r="G9727" s="114">
        <v>0</v>
      </c>
      <c r="H9727" s="114">
        <v>0</v>
      </c>
      <c r="I9727" s="115">
        <v>1</v>
      </c>
      <c r="J9727" s="112" t="s">
        <v>354</v>
      </c>
      <c r="K9727" s="114">
        <v>0</v>
      </c>
      <c r="L9727" s="114">
        <v>0</v>
      </c>
      <c r="M9727" s="114">
        <v>0</v>
      </c>
      <c r="N9727" s="114">
        <v>0</v>
      </c>
      <c r="O9727" s="114">
        <v>0</v>
      </c>
      <c r="P9727" s="114">
        <v>0</v>
      </c>
      <c r="Q9727" s="114">
        <v>0</v>
      </c>
      <c r="R9727" s="114">
        <v>0</v>
      </c>
      <c r="S9727" s="114">
        <v>0</v>
      </c>
    </row>
    <row r="9728" spans="1:19" ht="11.25" thickBot="1" x14ac:dyDescent="0.2">
      <c r="A9728" s="93"/>
    </row>
    <row r="9729" spans="1:19" ht="11.25" thickBot="1" x14ac:dyDescent="0.2">
      <c r="A9729" s="116" t="s">
        <v>355</v>
      </c>
      <c r="B9729" s="93"/>
      <c r="C9729" s="114">
        <v>14967.254000000001</v>
      </c>
      <c r="D9729" s="114">
        <v>181.11799999999999</v>
      </c>
      <c r="E9729" s="114">
        <v>826.40200000000004</v>
      </c>
      <c r="F9729" s="114">
        <v>379.10500000000002</v>
      </c>
      <c r="G9729" s="114">
        <v>11973.938</v>
      </c>
      <c r="H9729" s="114">
        <v>615.06100000000004</v>
      </c>
      <c r="I9729" s="115">
        <v>6.7099999999999998E-3</v>
      </c>
      <c r="J9729" s="112" t="s">
        <v>392</v>
      </c>
      <c r="K9729" s="114">
        <v>200.94800000000001</v>
      </c>
      <c r="L9729" s="114">
        <v>261.85300000000001</v>
      </c>
      <c r="M9729" s="114">
        <v>10.513999999999999</v>
      </c>
      <c r="N9729" s="114">
        <v>189.77199999999999</v>
      </c>
      <c r="O9729" s="114">
        <v>65.004999999999995</v>
      </c>
      <c r="P9729" s="114">
        <v>39.497999999999998</v>
      </c>
      <c r="Q9729" s="114">
        <v>29.901</v>
      </c>
      <c r="R9729" s="114">
        <v>107.622</v>
      </c>
      <c r="S9729" s="114">
        <v>89.775999999999996</v>
      </c>
    </row>
    <row r="9730" spans="1:19" ht="11.25" thickBot="1" x14ac:dyDescent="0.2">
      <c r="A9730" s="93"/>
    </row>
    <row r="9731" spans="1:19" ht="11.25" thickBot="1" x14ac:dyDescent="0.2">
      <c r="A9731" s="117" t="s">
        <v>358</v>
      </c>
      <c r="B9731" s="93"/>
      <c r="C9731" s="114">
        <v>0</v>
      </c>
      <c r="D9731" s="114">
        <v>0</v>
      </c>
      <c r="E9731" s="114">
        <v>0</v>
      </c>
      <c r="F9731" s="114">
        <v>0</v>
      </c>
      <c r="G9731" s="114">
        <v>0</v>
      </c>
      <c r="H9731" s="114">
        <v>0</v>
      </c>
      <c r="I9731" s="118">
        <v>0.67100000000000004</v>
      </c>
      <c r="J9731" s="112" t="s">
        <v>393</v>
      </c>
      <c r="K9731" s="114">
        <v>0</v>
      </c>
      <c r="L9731" s="114">
        <v>0</v>
      </c>
      <c r="M9731" s="114">
        <v>0</v>
      </c>
      <c r="N9731" s="114">
        <v>0</v>
      </c>
      <c r="O9731" s="114">
        <v>0</v>
      </c>
      <c r="P9731" s="114">
        <v>0</v>
      </c>
      <c r="Q9731" s="114">
        <v>0</v>
      </c>
      <c r="R9731" s="114">
        <v>0</v>
      </c>
      <c r="S9731" s="114">
        <v>0</v>
      </c>
    </row>
    <row r="9732" spans="1:19" ht="11.25" thickBot="1" x14ac:dyDescent="0.2">
      <c r="A9732" s="93"/>
    </row>
    <row r="9733" spans="1:19" ht="11.25" thickBot="1" x14ac:dyDescent="0.2">
      <c r="A9733" s="87" t="s">
        <v>345</v>
      </c>
      <c r="B9733" s="87" t="s">
        <v>346</v>
      </c>
      <c r="C9733" s="107" t="s">
        <v>18</v>
      </c>
      <c r="D9733" s="108" t="s">
        <v>19</v>
      </c>
      <c r="E9733" s="108" t="s">
        <v>20</v>
      </c>
      <c r="F9733" s="107" t="s">
        <v>21</v>
      </c>
      <c r="G9733" s="107" t="s">
        <v>22</v>
      </c>
      <c r="H9733" s="107" t="s">
        <v>23</v>
      </c>
      <c r="I9733" s="107" t="s">
        <v>24</v>
      </c>
      <c r="J9733" s="108" t="s">
        <v>25</v>
      </c>
      <c r="K9733" s="108" t="s">
        <v>26</v>
      </c>
      <c r="L9733" s="107" t="s">
        <v>27</v>
      </c>
      <c r="M9733" s="107" t="s">
        <v>28</v>
      </c>
      <c r="N9733" s="107" t="s">
        <v>29</v>
      </c>
      <c r="O9733" s="107" t="s">
        <v>30</v>
      </c>
      <c r="P9733" s="107" t="s">
        <v>31</v>
      </c>
      <c r="Q9733" s="107" t="s">
        <v>32</v>
      </c>
      <c r="R9733" s="107" t="s">
        <v>33</v>
      </c>
      <c r="S9733" s="108" t="s">
        <v>34</v>
      </c>
    </row>
    <row r="9734" spans="1:19" ht="11.25" thickBot="1" x14ac:dyDescent="0.2">
      <c r="A9734" s="88">
        <v>1</v>
      </c>
      <c r="B9734" s="109">
        <v>0.67332175925925919</v>
      </c>
      <c r="C9734" s="89">
        <v>47.704999999999998</v>
      </c>
      <c r="D9734" s="111">
        <v>0.98380999999999996</v>
      </c>
      <c r="E9734" s="111">
        <v>1.0031099999999999</v>
      </c>
      <c r="F9734" s="89">
        <v>-7.1159999999999997</v>
      </c>
      <c r="G9734" s="89">
        <v>-11.412000000000001</v>
      </c>
      <c r="H9734" s="89">
        <v>17.312000000000001</v>
      </c>
      <c r="I9734" s="89">
        <v>70.769000000000005</v>
      </c>
      <c r="J9734" s="111">
        <v>0.98889000000000005</v>
      </c>
      <c r="K9734" s="112" t="s">
        <v>394</v>
      </c>
      <c r="L9734" s="89">
        <v>20.271000000000001</v>
      </c>
      <c r="M9734" s="89">
        <v>297.10500000000002</v>
      </c>
      <c r="N9734" s="89">
        <v>-0.872</v>
      </c>
      <c r="O9734" s="89">
        <v>3.1640000000000001</v>
      </c>
      <c r="P9734" s="89">
        <v>-7.0369999999999999</v>
      </c>
      <c r="Q9734" s="89">
        <v>60.148000000000003</v>
      </c>
      <c r="R9734" s="89">
        <v>-4.4850000000000003</v>
      </c>
      <c r="S9734" s="111">
        <v>0.98711000000000004</v>
      </c>
    </row>
    <row r="9735" spans="1:19" ht="11.25" thickBot="1" x14ac:dyDescent="0.2">
      <c r="A9735" s="93"/>
    </row>
    <row r="9736" spans="1:19" ht="11.25" thickBot="1" x14ac:dyDescent="0.2">
      <c r="A9736" s="88">
        <v>2</v>
      </c>
      <c r="B9736" s="109">
        <v>0.67349537037037033</v>
      </c>
      <c r="C9736" s="89">
        <v>11.651</v>
      </c>
      <c r="D9736" s="111">
        <v>0.99326999999999999</v>
      </c>
      <c r="E9736" s="111">
        <v>1.00176</v>
      </c>
      <c r="F9736" s="89">
        <v>-13.67</v>
      </c>
      <c r="G9736" s="89">
        <v>-5.875</v>
      </c>
      <c r="H9736" s="89">
        <v>11.974</v>
      </c>
      <c r="I9736" s="89">
        <v>-21.54</v>
      </c>
      <c r="J9736" s="111">
        <v>0.98780999999999997</v>
      </c>
      <c r="K9736" s="112" t="s">
        <v>395</v>
      </c>
      <c r="L9736" s="89">
        <v>-3.5870000000000002</v>
      </c>
      <c r="M9736" s="89">
        <v>151.72499999999999</v>
      </c>
      <c r="N9736" s="89">
        <v>4.0819999999999999</v>
      </c>
      <c r="O9736" s="89">
        <v>-10.91</v>
      </c>
      <c r="P9736" s="89">
        <v>-5.1070000000000002</v>
      </c>
      <c r="Q9736" s="89">
        <v>-6.8639999999999999</v>
      </c>
      <c r="R9736" s="89">
        <v>-11.689</v>
      </c>
      <c r="S9736" s="111">
        <v>0.98770999999999998</v>
      </c>
    </row>
    <row r="9737" spans="1:19" ht="11.25" thickBot="1" x14ac:dyDescent="0.2">
      <c r="A9737" s="93"/>
    </row>
    <row r="9738" spans="1:19" ht="11.25" thickBot="1" x14ac:dyDescent="0.2">
      <c r="A9738" s="88">
        <v>3</v>
      </c>
      <c r="B9738" s="109">
        <v>0.67365740740740743</v>
      </c>
      <c r="C9738" s="89">
        <v>70.123999999999995</v>
      </c>
      <c r="D9738" s="111">
        <v>0.99209999999999998</v>
      </c>
      <c r="E9738" s="111">
        <v>0.99912000000000001</v>
      </c>
      <c r="F9738" s="89">
        <v>-3.5339999999999998</v>
      </c>
      <c r="G9738" s="89">
        <v>0.24199999999999999</v>
      </c>
      <c r="H9738" s="89">
        <v>69.742000000000004</v>
      </c>
      <c r="I9738" s="89">
        <v>56.889000000000003</v>
      </c>
      <c r="J9738" s="111">
        <v>0.99578</v>
      </c>
      <c r="K9738" s="112" t="s">
        <v>396</v>
      </c>
      <c r="L9738" s="89">
        <v>56.524999999999999</v>
      </c>
      <c r="M9738" s="89">
        <v>170.32900000000001</v>
      </c>
      <c r="N9738" s="89">
        <v>65.971000000000004</v>
      </c>
      <c r="O9738" s="89">
        <v>59.933</v>
      </c>
      <c r="P9738" s="89">
        <v>73.694000000000003</v>
      </c>
      <c r="Q9738" s="89">
        <v>22.274000000000001</v>
      </c>
      <c r="R9738" s="89">
        <v>48.984999999999999</v>
      </c>
      <c r="S9738" s="111">
        <v>1.0009399999999999</v>
      </c>
    </row>
    <row r="9739" spans="1:19" ht="11.25" thickBot="1" x14ac:dyDescent="0.2">
      <c r="A9739" s="93"/>
    </row>
    <row r="9740" spans="1:19" ht="11.25" thickBot="1" x14ac:dyDescent="0.2">
      <c r="A9740" s="88">
        <v>4</v>
      </c>
      <c r="B9740" s="109">
        <v>0.67381944444444442</v>
      </c>
      <c r="C9740" s="89">
        <v>49.587000000000003</v>
      </c>
      <c r="D9740" s="111">
        <v>0.99719000000000002</v>
      </c>
      <c r="E9740" s="111">
        <v>0.99978999999999996</v>
      </c>
      <c r="F9740" s="89">
        <v>25.254999999999999</v>
      </c>
      <c r="G9740" s="89">
        <v>-4.0979999999999999</v>
      </c>
      <c r="H9740" s="89">
        <v>-1.2909999999999999</v>
      </c>
      <c r="I9740" s="89">
        <v>-65.141000000000005</v>
      </c>
      <c r="J9740" s="111">
        <v>0.99695999999999996</v>
      </c>
      <c r="K9740" s="112" t="s">
        <v>397</v>
      </c>
      <c r="L9740" s="89">
        <v>-15.688000000000001</v>
      </c>
      <c r="M9740" s="89">
        <v>28.783999999999999</v>
      </c>
      <c r="N9740" s="89">
        <v>4.8000000000000001E-2</v>
      </c>
      <c r="O9740" s="89">
        <v>5.0430000000000001</v>
      </c>
      <c r="P9740" s="89">
        <v>-3.1379999999999999</v>
      </c>
      <c r="Q9740" s="89">
        <v>-96.596999999999994</v>
      </c>
      <c r="R9740" s="89">
        <v>14.286</v>
      </c>
      <c r="S9740" s="111">
        <v>0.99675000000000002</v>
      </c>
    </row>
    <row r="9741" spans="1:19" ht="11.25" thickBot="1" x14ac:dyDescent="0.2">
      <c r="A9741" s="93"/>
    </row>
    <row r="9742" spans="1:19" ht="11.25" thickBot="1" x14ac:dyDescent="0.2">
      <c r="A9742" s="88">
        <v>5</v>
      </c>
      <c r="B9742" s="109">
        <v>0.67399305555555555</v>
      </c>
      <c r="C9742" s="89">
        <v>-38.326000000000001</v>
      </c>
      <c r="D9742" s="111">
        <v>1.0021899999999999</v>
      </c>
      <c r="E9742" s="111">
        <v>0.99929000000000001</v>
      </c>
      <c r="F9742" s="89">
        <v>2.8719999999999999</v>
      </c>
      <c r="G9742" s="89">
        <v>-2.403</v>
      </c>
      <c r="H9742" s="89">
        <v>-29.713999999999999</v>
      </c>
      <c r="I9742" s="89">
        <v>-71.873000000000005</v>
      </c>
      <c r="J9742" s="111">
        <v>1.00467</v>
      </c>
      <c r="K9742" s="112" t="s">
        <v>398</v>
      </c>
      <c r="L9742" s="89">
        <v>-33.567999999999998</v>
      </c>
      <c r="M9742" s="89">
        <v>-22.507000000000001</v>
      </c>
      <c r="N9742" s="89">
        <v>-24.917999999999999</v>
      </c>
      <c r="O9742" s="89">
        <v>-29.919</v>
      </c>
      <c r="P9742" s="89">
        <v>-27.123999999999999</v>
      </c>
      <c r="Q9742" s="89">
        <v>-127.86199999999999</v>
      </c>
      <c r="R9742" s="89">
        <v>-21.792999999999999</v>
      </c>
      <c r="S9742" s="111">
        <v>0.99609000000000003</v>
      </c>
    </row>
    <row r="9743" spans="1:19" ht="11.25" thickBot="1" x14ac:dyDescent="0.2">
      <c r="A9743" s="93"/>
    </row>
    <row r="9744" spans="1:19" ht="11.25" thickBot="1" x14ac:dyDescent="0.2">
      <c r="A9744" s="88">
        <v>6</v>
      </c>
      <c r="B9744" s="109">
        <v>0.67416666666666669</v>
      </c>
      <c r="C9744" s="89">
        <v>-74.355999999999995</v>
      </c>
      <c r="D9744" s="111">
        <v>1.00997</v>
      </c>
      <c r="E9744" s="111">
        <v>1.00142</v>
      </c>
      <c r="F9744" s="89">
        <v>0.4</v>
      </c>
      <c r="G9744" s="89">
        <v>-7.83</v>
      </c>
      <c r="H9744" s="89">
        <v>-25.606999999999999</v>
      </c>
      <c r="I9744" s="89">
        <v>46.08</v>
      </c>
      <c r="J9744" s="111">
        <v>1.00722</v>
      </c>
      <c r="K9744" s="112" t="s">
        <v>399</v>
      </c>
      <c r="L9744" s="89">
        <v>3.149</v>
      </c>
      <c r="M9744" s="89">
        <v>-39.872999999999998</v>
      </c>
      <c r="N9744" s="89">
        <v>-16.946999999999999</v>
      </c>
      <c r="O9744" s="89">
        <v>-11.965999999999999</v>
      </c>
      <c r="P9744" s="89">
        <v>-16.149999999999999</v>
      </c>
      <c r="Q9744" s="89">
        <v>-68.034999999999997</v>
      </c>
      <c r="R9744" s="89">
        <v>-7.758</v>
      </c>
      <c r="S9744" s="111">
        <v>1.00708</v>
      </c>
    </row>
    <row r="9745" spans="1:19" ht="11.25" thickBot="1" x14ac:dyDescent="0.2">
      <c r="A9745" s="93"/>
    </row>
    <row r="9746" spans="1:19" ht="11.25" thickBot="1" x14ac:dyDescent="0.2">
      <c r="A9746" s="88">
        <v>7</v>
      </c>
      <c r="B9746" s="109">
        <v>0.67432870370370368</v>
      </c>
      <c r="C9746" s="89">
        <v>-43.127000000000002</v>
      </c>
      <c r="D9746" s="111">
        <v>1.0055400000000001</v>
      </c>
      <c r="E9746" s="111">
        <v>0.99968000000000001</v>
      </c>
      <c r="F9746" s="89">
        <v>-6.2910000000000004</v>
      </c>
      <c r="G9746" s="89">
        <v>8.3309999999999995</v>
      </c>
      <c r="H9746" s="89">
        <v>18.361000000000001</v>
      </c>
      <c r="I9746" s="89">
        <v>40.926000000000002</v>
      </c>
      <c r="J9746" s="111">
        <v>1.0073799999999999</v>
      </c>
      <c r="K9746" s="112" t="s">
        <v>400</v>
      </c>
      <c r="L9746" s="89">
        <v>-0.20100000000000001</v>
      </c>
      <c r="M9746" s="89">
        <v>-97.573999999999998</v>
      </c>
      <c r="N9746" s="89">
        <v>-13.840999999999999</v>
      </c>
      <c r="O9746" s="89">
        <v>-9.827</v>
      </c>
      <c r="P9746" s="89">
        <v>-11.028</v>
      </c>
      <c r="Q9746" s="89">
        <v>-122.3</v>
      </c>
      <c r="R9746" s="89">
        <v>-13.625999999999999</v>
      </c>
      <c r="S9746" s="111">
        <v>1.008</v>
      </c>
    </row>
    <row r="9747" spans="1:19" ht="11.25" thickBot="1" x14ac:dyDescent="0.2">
      <c r="A9747" s="93"/>
    </row>
    <row r="9748" spans="1:19" ht="11.25" thickBot="1" x14ac:dyDescent="0.2">
      <c r="A9748" s="88">
        <v>8</v>
      </c>
      <c r="B9748" s="109">
        <v>0.67449074074074078</v>
      </c>
      <c r="C9748" s="89">
        <v>-0.98099999999999998</v>
      </c>
      <c r="D9748" s="111">
        <v>1.0057400000000001</v>
      </c>
      <c r="E9748" s="111">
        <v>0.99919000000000002</v>
      </c>
      <c r="F9748" s="89">
        <v>-6.3019999999999996</v>
      </c>
      <c r="G9748" s="89">
        <v>5.3330000000000002</v>
      </c>
      <c r="H9748" s="89">
        <v>-12.286</v>
      </c>
      <c r="I9748" s="89">
        <v>-2.923</v>
      </c>
      <c r="J9748" s="111">
        <v>1.0015000000000001</v>
      </c>
      <c r="K9748" s="112" t="s">
        <v>401</v>
      </c>
      <c r="L9748" s="89">
        <v>-19.422999999999998</v>
      </c>
      <c r="M9748" s="89">
        <v>-126.86199999999999</v>
      </c>
      <c r="N9748" s="89">
        <v>-10.869</v>
      </c>
      <c r="O9748" s="89">
        <v>-7.8630000000000004</v>
      </c>
      <c r="P9748" s="89">
        <v>-8.06</v>
      </c>
      <c r="Q9748" s="89">
        <v>509.35199999999998</v>
      </c>
      <c r="R9748" s="89">
        <v>-2.6360000000000001</v>
      </c>
      <c r="S9748" s="111">
        <v>0.99778999999999995</v>
      </c>
    </row>
    <row r="9749" spans="1:19" ht="11.25" thickBot="1" x14ac:dyDescent="0.2">
      <c r="A9749" s="93"/>
    </row>
    <row r="9750" spans="1:19" ht="11.25" thickBot="1" x14ac:dyDescent="0.2">
      <c r="A9750" s="88">
        <v>9</v>
      </c>
      <c r="B9750" s="109">
        <v>0.67466435185185192</v>
      </c>
      <c r="C9750" s="89">
        <v>-8.1329999999999991</v>
      </c>
      <c r="D9750" s="111">
        <v>1.0068900000000001</v>
      </c>
      <c r="E9750" s="111">
        <v>0.99905999999999995</v>
      </c>
      <c r="F9750" s="89">
        <v>-2.3919999999999999</v>
      </c>
      <c r="G9750" s="89">
        <v>11.212999999999999</v>
      </c>
      <c r="H9750" s="89">
        <v>-23.481000000000002</v>
      </c>
      <c r="I9750" s="89">
        <v>-58.283000000000001</v>
      </c>
      <c r="J9750" s="111">
        <v>1.0061199999999999</v>
      </c>
      <c r="K9750" s="112" t="s">
        <v>402</v>
      </c>
      <c r="L9750" s="89">
        <v>3.8690000000000002</v>
      </c>
      <c r="M9750" s="89">
        <v>-165.61699999999999</v>
      </c>
      <c r="N9750" s="89">
        <v>-3.8290000000000002</v>
      </c>
      <c r="O9750" s="89">
        <v>8.18</v>
      </c>
      <c r="P9750" s="89">
        <v>1.9650000000000001</v>
      </c>
      <c r="Q9750" s="89">
        <v>-94.774000000000001</v>
      </c>
      <c r="R9750" s="89">
        <v>-4.7009999999999996</v>
      </c>
      <c r="S9750" s="111">
        <v>1.0093099999999999</v>
      </c>
    </row>
    <row r="9751" spans="1:19" ht="11.25" thickBot="1" x14ac:dyDescent="0.2">
      <c r="A9751" s="93"/>
    </row>
    <row r="9752" spans="1:19" ht="11.25" thickBot="1" x14ac:dyDescent="0.2">
      <c r="A9752" s="88">
        <v>10</v>
      </c>
      <c r="B9752" s="109">
        <v>0.67483796296296295</v>
      </c>
      <c r="C9752" s="89">
        <v>-14.145</v>
      </c>
      <c r="D9752" s="111">
        <v>1.0033000000000001</v>
      </c>
      <c r="E9752" s="111">
        <v>0.99756999999999996</v>
      </c>
      <c r="F9752" s="89">
        <v>10.776</v>
      </c>
      <c r="G9752" s="89">
        <v>6.4989999999999997</v>
      </c>
      <c r="H9752" s="89">
        <v>-25.01</v>
      </c>
      <c r="I9752" s="89">
        <v>5.0960000000000001</v>
      </c>
      <c r="J9752" s="111">
        <v>1.0036799999999999</v>
      </c>
      <c r="K9752" s="112" t="s">
        <v>403</v>
      </c>
      <c r="L9752" s="89">
        <v>-11.347</v>
      </c>
      <c r="M9752" s="89">
        <v>-195.51</v>
      </c>
      <c r="N9752" s="89">
        <v>1.175</v>
      </c>
      <c r="O9752" s="89">
        <v>-5.8339999999999996</v>
      </c>
      <c r="P9752" s="89">
        <v>1.9850000000000001</v>
      </c>
      <c r="Q9752" s="89">
        <v>-75.343000000000004</v>
      </c>
      <c r="R9752" s="89">
        <v>3.4159999999999999</v>
      </c>
      <c r="S9752" s="111">
        <v>1.0092099999999999</v>
      </c>
    </row>
    <row r="9753" spans="1:19" ht="11.25" thickBot="1" x14ac:dyDescent="0.2">
      <c r="A9753" s="93"/>
    </row>
    <row r="9754" spans="1:19" ht="11.25" thickBot="1" x14ac:dyDescent="0.2">
      <c r="A9754" s="113" t="s">
        <v>352</v>
      </c>
      <c r="B9754" s="93"/>
      <c r="C9754" s="114">
        <v>0</v>
      </c>
      <c r="D9754" s="115">
        <v>1</v>
      </c>
      <c r="E9754" s="115">
        <v>1</v>
      </c>
      <c r="F9754" s="114">
        <v>0</v>
      </c>
      <c r="G9754" s="114">
        <v>0</v>
      </c>
      <c r="H9754" s="114">
        <v>0</v>
      </c>
      <c r="I9754" s="114">
        <v>0</v>
      </c>
      <c r="J9754" s="115">
        <v>1</v>
      </c>
      <c r="K9754" s="112" t="s">
        <v>354</v>
      </c>
      <c r="L9754" s="114">
        <v>0</v>
      </c>
      <c r="M9754" s="114">
        <v>0</v>
      </c>
      <c r="N9754" s="114">
        <v>0</v>
      </c>
      <c r="O9754" s="114">
        <v>0</v>
      </c>
      <c r="P9754" s="114">
        <v>0</v>
      </c>
      <c r="Q9754" s="114">
        <v>0</v>
      </c>
      <c r="R9754" s="114">
        <v>0</v>
      </c>
      <c r="S9754" s="115">
        <v>1</v>
      </c>
    </row>
    <row r="9755" spans="1:19" ht="11.25" thickBot="1" x14ac:dyDescent="0.2">
      <c r="A9755" s="93"/>
    </row>
    <row r="9756" spans="1:19" ht="11.25" thickBot="1" x14ac:dyDescent="0.2">
      <c r="A9756" s="116" t="s">
        <v>355</v>
      </c>
      <c r="B9756" s="93"/>
      <c r="C9756" s="114">
        <v>45.841000000000001</v>
      </c>
      <c r="D9756" s="115">
        <v>8.1899999999999994E-3</v>
      </c>
      <c r="E9756" s="115">
        <v>1.6199999999999999E-3</v>
      </c>
      <c r="F9756" s="114">
        <v>11.042</v>
      </c>
      <c r="G9756" s="114">
        <v>7.5609999999999999</v>
      </c>
      <c r="H9756" s="114">
        <v>30.754000000000001</v>
      </c>
      <c r="I9756" s="114">
        <v>53.07</v>
      </c>
      <c r="J9756" s="115">
        <v>7.3099999999999997E-3</v>
      </c>
      <c r="K9756" s="112" t="s">
        <v>404</v>
      </c>
      <c r="L9756" s="114">
        <v>24.771999999999998</v>
      </c>
      <c r="M9756" s="114">
        <v>161.416</v>
      </c>
      <c r="N9756" s="114">
        <v>24.952000000000002</v>
      </c>
      <c r="O9756" s="114">
        <v>23.673999999999999</v>
      </c>
      <c r="P9756" s="114">
        <v>27.298999999999999</v>
      </c>
      <c r="Q9756" s="114">
        <v>189.59700000000001</v>
      </c>
      <c r="R9756" s="114">
        <v>19.782</v>
      </c>
      <c r="S9756" s="115">
        <v>8.3999999999999995E-3</v>
      </c>
    </row>
    <row r="9757" spans="1:19" ht="11.25" thickBot="1" x14ac:dyDescent="0.2">
      <c r="A9757" s="93"/>
    </row>
    <row r="9758" spans="1:19" ht="11.25" thickBot="1" x14ac:dyDescent="0.2">
      <c r="A9758" s="117" t="s">
        <v>358</v>
      </c>
      <c r="B9758" s="93"/>
      <c r="C9758" s="114">
        <v>0</v>
      </c>
      <c r="D9758" s="118">
        <v>0.81899999999999995</v>
      </c>
      <c r="E9758" s="118">
        <v>0.16200000000000001</v>
      </c>
      <c r="F9758" s="114">
        <v>0</v>
      </c>
      <c r="G9758" s="114">
        <v>0</v>
      </c>
      <c r="H9758" s="114">
        <v>0</v>
      </c>
      <c r="I9758" s="114">
        <v>0</v>
      </c>
      <c r="J9758" s="118">
        <v>0.73099999999999998</v>
      </c>
      <c r="K9758" s="112" t="s">
        <v>405</v>
      </c>
      <c r="L9758" s="114">
        <v>0</v>
      </c>
      <c r="M9758" s="114">
        <v>0</v>
      </c>
      <c r="N9758" s="114">
        <v>0</v>
      </c>
      <c r="O9758" s="114">
        <v>0</v>
      </c>
      <c r="P9758" s="114">
        <v>0</v>
      </c>
      <c r="Q9758" s="114">
        <v>0</v>
      </c>
      <c r="R9758" s="114">
        <v>0</v>
      </c>
      <c r="S9758" s="118">
        <v>0.84</v>
      </c>
    </row>
    <row r="9759" spans="1:19" ht="11.25" thickBot="1" x14ac:dyDescent="0.2">
      <c r="A9759" s="93"/>
    </row>
    <row r="9760" spans="1:19" ht="11.25" thickBot="1" x14ac:dyDescent="0.2">
      <c r="A9760" s="87" t="s">
        <v>345</v>
      </c>
      <c r="B9760" s="87" t="s">
        <v>346</v>
      </c>
      <c r="C9760" s="108" t="s">
        <v>35</v>
      </c>
      <c r="D9760" s="107" t="s">
        <v>36</v>
      </c>
      <c r="E9760" s="107" t="s">
        <v>37</v>
      </c>
      <c r="F9760" s="107" t="s">
        <v>38</v>
      </c>
      <c r="G9760" s="107" t="s">
        <v>39</v>
      </c>
      <c r="H9760" s="107" t="s">
        <v>40</v>
      </c>
      <c r="I9760" s="107" t="s">
        <v>41</v>
      </c>
      <c r="J9760" s="107" t="s">
        <v>42</v>
      </c>
      <c r="K9760" s="107" t="s">
        <v>43</v>
      </c>
      <c r="L9760" s="107" t="s">
        <v>44</v>
      </c>
      <c r="M9760" s="107" t="s">
        <v>45</v>
      </c>
      <c r="N9760" s="107" t="s">
        <v>46</v>
      </c>
      <c r="O9760" s="107" t="s">
        <v>47</v>
      </c>
      <c r="P9760" s="107" t="s">
        <v>48</v>
      </c>
      <c r="Q9760" s="107" t="s">
        <v>49</v>
      </c>
      <c r="R9760" s="107" t="s">
        <v>50</v>
      </c>
      <c r="S9760" s="107" t="s">
        <v>51</v>
      </c>
    </row>
    <row r="9761" spans="1:19" ht="11.25" thickBot="1" x14ac:dyDescent="0.2">
      <c r="A9761" s="88">
        <v>1</v>
      </c>
      <c r="B9761" s="109">
        <v>0.67332175925925919</v>
      </c>
      <c r="C9761" s="112" t="s">
        <v>406</v>
      </c>
      <c r="D9761" s="89">
        <v>-328.803</v>
      </c>
      <c r="E9761" s="89">
        <v>107.86</v>
      </c>
      <c r="F9761" s="89">
        <v>-6.99</v>
      </c>
      <c r="G9761" s="89">
        <v>10.321</v>
      </c>
      <c r="H9761" s="89">
        <v>-23.315999999999999</v>
      </c>
      <c r="I9761" s="89">
        <v>-25.481999999999999</v>
      </c>
      <c r="J9761" s="89">
        <v>5.29</v>
      </c>
      <c r="K9761" s="89">
        <v>-5.0599999999999996</v>
      </c>
      <c r="L9761" s="89">
        <v>-2.1280000000000001</v>
      </c>
      <c r="M9761" s="89">
        <v>1.222</v>
      </c>
      <c r="N9761" s="89">
        <v>7.5069999999999997</v>
      </c>
      <c r="O9761" s="89">
        <v>-3.7530000000000001</v>
      </c>
      <c r="P9761" s="89">
        <v>23.620999999999999</v>
      </c>
      <c r="Q9761" s="89">
        <v>-2.0979999999999999</v>
      </c>
      <c r="R9761" s="89">
        <v>-6.8609999999999998</v>
      </c>
      <c r="S9761" s="89">
        <v>-7.3380000000000001</v>
      </c>
    </row>
    <row r="9762" spans="1:19" ht="11.25" thickBot="1" x14ac:dyDescent="0.2">
      <c r="A9762" s="93"/>
    </row>
    <row r="9763" spans="1:19" ht="11.25" thickBot="1" x14ac:dyDescent="0.2">
      <c r="A9763" s="88">
        <v>2</v>
      </c>
      <c r="B9763" s="109">
        <v>0.67349537037037033</v>
      </c>
      <c r="C9763" s="112" t="s">
        <v>407</v>
      </c>
      <c r="D9763" s="89">
        <v>-223.09700000000001</v>
      </c>
      <c r="E9763" s="89">
        <v>86.983999999999995</v>
      </c>
      <c r="F9763" s="89">
        <v>-6.1509999999999998</v>
      </c>
      <c r="G9763" s="89">
        <v>-2.2509999999999999</v>
      </c>
      <c r="H9763" s="89">
        <v>3.93</v>
      </c>
      <c r="I9763" s="89">
        <v>-17.123999999999999</v>
      </c>
      <c r="J9763" s="89">
        <v>-7.0830000000000002</v>
      </c>
      <c r="K9763" s="89">
        <v>10.875999999999999</v>
      </c>
      <c r="L9763" s="89">
        <v>-1.302</v>
      </c>
      <c r="M9763" s="89">
        <v>10.101000000000001</v>
      </c>
      <c r="N9763" s="89">
        <v>3.3740000000000001</v>
      </c>
      <c r="O9763" s="89">
        <v>0.18099999999999999</v>
      </c>
      <c r="P9763" s="89">
        <v>-2.5430000000000001</v>
      </c>
      <c r="Q9763" s="89">
        <v>-4.1900000000000004</v>
      </c>
      <c r="R9763" s="89">
        <v>0.107</v>
      </c>
      <c r="S9763" s="89">
        <v>8.6479999999999997</v>
      </c>
    </row>
    <row r="9764" spans="1:19" ht="11.25" thickBot="1" x14ac:dyDescent="0.2">
      <c r="A9764" s="93"/>
    </row>
    <row r="9765" spans="1:19" ht="11.25" thickBot="1" x14ac:dyDescent="0.2">
      <c r="A9765" s="88">
        <v>3</v>
      </c>
      <c r="B9765" s="109">
        <v>0.67365740740740743</v>
      </c>
      <c r="C9765" s="112" t="s">
        <v>408</v>
      </c>
      <c r="D9765" s="89">
        <v>-114.705</v>
      </c>
      <c r="E9765" s="89">
        <v>78.087000000000003</v>
      </c>
      <c r="F9765" s="89">
        <v>77.355000000000004</v>
      </c>
      <c r="G9765" s="89">
        <v>79.790000000000006</v>
      </c>
      <c r="H9765" s="89">
        <v>85.36</v>
      </c>
      <c r="I9765" s="89">
        <v>66.591999999999999</v>
      </c>
      <c r="J9765" s="89">
        <v>68.152000000000001</v>
      </c>
      <c r="K9765" s="89">
        <v>68.873000000000005</v>
      </c>
      <c r="L9765" s="89">
        <v>72.126999999999995</v>
      </c>
      <c r="M9765" s="89">
        <v>68.566999999999993</v>
      </c>
      <c r="N9765" s="89">
        <v>58.932000000000002</v>
      </c>
      <c r="O9765" s="89">
        <v>60.74</v>
      </c>
      <c r="P9765" s="89">
        <v>41.103999999999999</v>
      </c>
      <c r="Q9765" s="89">
        <v>58.283999999999999</v>
      </c>
      <c r="R9765" s="89">
        <v>62.616999999999997</v>
      </c>
      <c r="S9765" s="89">
        <v>50.122</v>
      </c>
    </row>
    <row r="9766" spans="1:19" ht="11.25" thickBot="1" x14ac:dyDescent="0.2">
      <c r="A9766" s="93"/>
    </row>
    <row r="9767" spans="1:19" ht="11.25" thickBot="1" x14ac:dyDescent="0.2">
      <c r="A9767" s="88">
        <v>4</v>
      </c>
      <c r="B9767" s="109">
        <v>0.67381944444444442</v>
      </c>
      <c r="C9767" s="112" t="s">
        <v>409</v>
      </c>
      <c r="D9767" s="89">
        <v>-93.926000000000002</v>
      </c>
      <c r="E9767" s="89">
        <v>32.194000000000003</v>
      </c>
      <c r="F9767" s="89">
        <v>-9.1630000000000003</v>
      </c>
      <c r="G9767" s="89">
        <v>-3.31</v>
      </c>
      <c r="H9767" s="89">
        <v>-11.209</v>
      </c>
      <c r="I9767" s="89">
        <v>-57.835000000000001</v>
      </c>
      <c r="J9767" s="89">
        <v>6.8760000000000003</v>
      </c>
      <c r="K9767" s="89">
        <v>-1.3320000000000001</v>
      </c>
      <c r="L9767" s="89">
        <v>-4.3369999999999997</v>
      </c>
      <c r="M9767" s="89">
        <v>6.0579999999999998</v>
      </c>
      <c r="N9767" s="89">
        <v>-8.6669999999999998</v>
      </c>
      <c r="O9767" s="89">
        <v>-2.8530000000000002</v>
      </c>
      <c r="P9767" s="89">
        <v>-4.5750000000000002</v>
      </c>
      <c r="Q9767" s="89">
        <v>1.7709999999999999</v>
      </c>
      <c r="R9767" s="89">
        <v>-2.94</v>
      </c>
      <c r="S9767" s="89">
        <v>-13.446</v>
      </c>
    </row>
    <row r="9768" spans="1:19" ht="11.25" thickBot="1" x14ac:dyDescent="0.2">
      <c r="A9768" s="93"/>
    </row>
    <row r="9769" spans="1:19" ht="11.25" thickBot="1" x14ac:dyDescent="0.2">
      <c r="A9769" s="88">
        <v>5</v>
      </c>
      <c r="B9769" s="109">
        <v>0.67399305555555555</v>
      </c>
      <c r="C9769" s="112" t="s">
        <v>410</v>
      </c>
      <c r="D9769" s="89">
        <v>-26.847000000000001</v>
      </c>
      <c r="E9769" s="89">
        <v>14.532</v>
      </c>
      <c r="F9769" s="89">
        <v>-29.228999999999999</v>
      </c>
      <c r="G9769" s="89">
        <v>-24.859000000000002</v>
      </c>
      <c r="H9769" s="89">
        <v>-31.329000000000001</v>
      </c>
      <c r="I9769" s="89">
        <v>32.158999999999999</v>
      </c>
      <c r="J9769" s="89">
        <v>-40.472000000000001</v>
      </c>
      <c r="K9769" s="89">
        <v>-59.84</v>
      </c>
      <c r="L9769" s="89">
        <v>-30.498999999999999</v>
      </c>
      <c r="M9769" s="89">
        <v>-27.087</v>
      </c>
      <c r="N9769" s="89">
        <v>-30.734000000000002</v>
      </c>
      <c r="O9769" s="89">
        <v>-27.936</v>
      </c>
      <c r="P9769" s="89">
        <v>-27.646999999999998</v>
      </c>
      <c r="Q9769" s="89">
        <v>-32.405999999999999</v>
      </c>
      <c r="R9769" s="89">
        <v>-28.067</v>
      </c>
      <c r="S9769" s="89">
        <v>-24.643999999999998</v>
      </c>
    </row>
    <row r="9770" spans="1:19" ht="11.25" thickBot="1" x14ac:dyDescent="0.2">
      <c r="A9770" s="93"/>
    </row>
    <row r="9771" spans="1:19" ht="11.25" thickBot="1" x14ac:dyDescent="0.2">
      <c r="A9771" s="88">
        <v>6</v>
      </c>
      <c r="B9771" s="109">
        <v>0.67416666666666669</v>
      </c>
      <c r="C9771" s="112" t="s">
        <v>411</v>
      </c>
      <c r="D9771" s="89">
        <v>157.13800000000001</v>
      </c>
      <c r="E9771" s="89">
        <v>-14.137</v>
      </c>
      <c r="F9771" s="89">
        <v>-11.202999999999999</v>
      </c>
      <c r="G9771" s="89">
        <v>-15.475</v>
      </c>
      <c r="H9771" s="89">
        <v>-27.523</v>
      </c>
      <c r="I9771" s="89">
        <v>-64.713999999999999</v>
      </c>
      <c r="J9771" s="89">
        <v>-5.266</v>
      </c>
      <c r="K9771" s="89">
        <v>22.18</v>
      </c>
      <c r="L9771" s="89">
        <v>-18.402999999999999</v>
      </c>
      <c r="M9771" s="89">
        <v>-14.01</v>
      </c>
      <c r="N9771" s="89">
        <v>-10.712</v>
      </c>
      <c r="O9771" s="89">
        <v>-1.9079999999999999</v>
      </c>
      <c r="P9771" s="89">
        <v>-16.617999999999999</v>
      </c>
      <c r="Q9771" s="89">
        <v>-14.313000000000001</v>
      </c>
      <c r="R9771" s="89">
        <v>-22.998999999999999</v>
      </c>
      <c r="S9771" s="89">
        <v>-4.5149999999999997</v>
      </c>
    </row>
    <row r="9772" spans="1:19" ht="11.25" thickBot="1" x14ac:dyDescent="0.2">
      <c r="A9772" s="93"/>
    </row>
    <row r="9773" spans="1:19" ht="11.25" thickBot="1" x14ac:dyDescent="0.2">
      <c r="A9773" s="88">
        <v>7</v>
      </c>
      <c r="B9773" s="109">
        <v>0.67432870370370368</v>
      </c>
      <c r="C9773" s="112" t="s">
        <v>412</v>
      </c>
      <c r="D9773" s="89">
        <v>375.46699999999998</v>
      </c>
      <c r="E9773" s="89">
        <v>-33.887999999999998</v>
      </c>
      <c r="F9773" s="89">
        <v>-15.157</v>
      </c>
      <c r="G9773" s="89">
        <v>-22.353999999999999</v>
      </c>
      <c r="H9773" s="89">
        <v>12.651999999999999</v>
      </c>
      <c r="I9773" s="89">
        <v>-27.658000000000001</v>
      </c>
      <c r="J9773" s="89">
        <v>-9.2040000000000006</v>
      </c>
      <c r="K9773" s="89">
        <v>-19.606999999999999</v>
      </c>
      <c r="L9773" s="89">
        <v>-8.3840000000000003</v>
      </c>
      <c r="M9773" s="89">
        <v>-16.003</v>
      </c>
      <c r="N9773" s="89">
        <v>-5.71</v>
      </c>
      <c r="O9773" s="89">
        <v>-7.9119999999999999</v>
      </c>
      <c r="P9773" s="89">
        <v>-1.6419999999999999</v>
      </c>
      <c r="Q9773" s="89">
        <v>-14.337999999999999</v>
      </c>
      <c r="R9773" s="89">
        <v>-8.0350000000000001</v>
      </c>
      <c r="S9773" s="89">
        <v>-15.548</v>
      </c>
    </row>
    <row r="9774" spans="1:19" ht="11.25" thickBot="1" x14ac:dyDescent="0.2">
      <c r="A9774" s="93"/>
    </row>
    <row r="9775" spans="1:19" ht="11.25" thickBot="1" x14ac:dyDescent="0.2">
      <c r="A9775" s="88">
        <v>8</v>
      </c>
      <c r="B9775" s="109">
        <v>0.67449074074074078</v>
      </c>
      <c r="C9775" s="112" t="s">
        <v>413</v>
      </c>
      <c r="D9775" s="89">
        <v>55.930999999999997</v>
      </c>
      <c r="E9775" s="89">
        <v>-83.078000000000003</v>
      </c>
      <c r="F9775" s="89">
        <v>-5.1379999999999999</v>
      </c>
      <c r="G9775" s="89">
        <v>-6.2569999999999997</v>
      </c>
      <c r="H9775" s="89">
        <v>-13.135</v>
      </c>
      <c r="I9775" s="89">
        <v>-9.3740000000000006</v>
      </c>
      <c r="J9775" s="89">
        <v>0.89900000000000002</v>
      </c>
      <c r="K9775" s="89">
        <v>-8.2560000000000002</v>
      </c>
      <c r="L9775" s="89">
        <v>-3.3250000000000002</v>
      </c>
      <c r="M9775" s="89">
        <v>-13.958</v>
      </c>
      <c r="N9775" s="89">
        <v>-4.6609999999999996</v>
      </c>
      <c r="O9775" s="89">
        <v>-17.870999999999999</v>
      </c>
      <c r="P9775" s="89">
        <v>-3.5790000000000002</v>
      </c>
      <c r="Q9775" s="89">
        <v>-3.2469999999999999</v>
      </c>
      <c r="R9775" s="89">
        <v>1.0509999999999999</v>
      </c>
      <c r="S9775" s="89">
        <v>-1.4490000000000001</v>
      </c>
    </row>
    <row r="9776" spans="1:19" ht="11.25" thickBot="1" x14ac:dyDescent="0.2">
      <c r="A9776" s="93"/>
    </row>
    <row r="9777" spans="1:19" ht="11.25" thickBot="1" x14ac:dyDescent="0.2">
      <c r="A9777" s="88">
        <v>9</v>
      </c>
      <c r="B9777" s="109">
        <v>0.67466435185185192</v>
      </c>
      <c r="C9777" s="112" t="s">
        <v>395</v>
      </c>
      <c r="D9777" s="89">
        <v>108.111</v>
      </c>
      <c r="E9777" s="89">
        <v>-109.482</v>
      </c>
      <c r="F9777" s="89">
        <v>6.7510000000000003</v>
      </c>
      <c r="G9777" s="89">
        <v>-11.593</v>
      </c>
      <c r="H9777" s="89">
        <v>6.1749999999999998</v>
      </c>
      <c r="I9777" s="89">
        <v>50.6</v>
      </c>
      <c r="J9777" s="89">
        <v>-26.338999999999999</v>
      </c>
      <c r="K9777" s="89">
        <v>21.742999999999999</v>
      </c>
      <c r="L9777" s="89">
        <v>11.49</v>
      </c>
      <c r="M9777" s="89">
        <v>-12.063000000000001</v>
      </c>
      <c r="N9777" s="89">
        <v>-5.7649999999999997</v>
      </c>
      <c r="O9777" s="89">
        <v>-2.9670000000000001</v>
      </c>
      <c r="P9777" s="89">
        <v>-9.6690000000000005</v>
      </c>
      <c r="Q9777" s="89">
        <v>3.5649999999999999</v>
      </c>
      <c r="R9777" s="89">
        <v>0.9</v>
      </c>
      <c r="S9777" s="89">
        <v>-1.6279999999999999</v>
      </c>
    </row>
    <row r="9778" spans="1:19" ht="11.25" thickBot="1" x14ac:dyDescent="0.2">
      <c r="A9778" s="93"/>
    </row>
    <row r="9779" spans="1:19" ht="11.25" thickBot="1" x14ac:dyDescent="0.2">
      <c r="A9779" s="88">
        <v>10</v>
      </c>
      <c r="B9779" s="109">
        <v>0.67483796296296295</v>
      </c>
      <c r="C9779" s="112" t="s">
        <v>414</v>
      </c>
      <c r="D9779" s="89">
        <v>90.731999999999999</v>
      </c>
      <c r="E9779" s="89">
        <v>-79.070999999999998</v>
      </c>
      <c r="F9779" s="89">
        <v>-1.0760000000000001</v>
      </c>
      <c r="G9779" s="89">
        <v>-4.0110000000000001</v>
      </c>
      <c r="H9779" s="89">
        <v>-1.605</v>
      </c>
      <c r="I9779" s="89">
        <v>52.835000000000001</v>
      </c>
      <c r="J9779" s="89">
        <v>7.1470000000000002</v>
      </c>
      <c r="K9779" s="89">
        <v>-29.576000000000001</v>
      </c>
      <c r="L9779" s="89">
        <v>-15.239000000000001</v>
      </c>
      <c r="M9779" s="89">
        <v>-2.827</v>
      </c>
      <c r="N9779" s="89">
        <v>-3.5630000000000002</v>
      </c>
      <c r="O9779" s="89">
        <v>4.28</v>
      </c>
      <c r="P9779" s="89">
        <v>1.548</v>
      </c>
      <c r="Q9779" s="89">
        <v>6.9729999999999999</v>
      </c>
      <c r="R9779" s="89">
        <v>4.2270000000000003</v>
      </c>
      <c r="S9779" s="89">
        <v>9.798</v>
      </c>
    </row>
    <row r="9780" spans="1:19" ht="11.25" thickBot="1" x14ac:dyDescent="0.2">
      <c r="A9780" s="93"/>
    </row>
    <row r="9781" spans="1:19" ht="11.25" thickBot="1" x14ac:dyDescent="0.2">
      <c r="A9781" s="113" t="s">
        <v>352</v>
      </c>
      <c r="B9781" s="93"/>
      <c r="C9781" s="112" t="s">
        <v>354</v>
      </c>
      <c r="D9781" s="114">
        <v>0</v>
      </c>
      <c r="E9781" s="114">
        <v>0</v>
      </c>
      <c r="F9781" s="114">
        <v>0</v>
      </c>
      <c r="G9781" s="114">
        <v>0</v>
      </c>
      <c r="H9781" s="114">
        <v>0</v>
      </c>
      <c r="I9781" s="114">
        <v>0</v>
      </c>
      <c r="J9781" s="114">
        <v>0</v>
      </c>
      <c r="K9781" s="114">
        <v>0</v>
      </c>
      <c r="L9781" s="114">
        <v>0</v>
      </c>
      <c r="M9781" s="114">
        <v>0</v>
      </c>
      <c r="N9781" s="114">
        <v>0</v>
      </c>
      <c r="O9781" s="114">
        <v>0</v>
      </c>
      <c r="P9781" s="114">
        <v>0</v>
      </c>
      <c r="Q9781" s="114">
        <v>0</v>
      </c>
      <c r="R9781" s="114">
        <v>0</v>
      </c>
      <c r="S9781" s="114">
        <v>0</v>
      </c>
    </row>
    <row r="9782" spans="1:19" ht="11.25" thickBot="1" x14ac:dyDescent="0.2">
      <c r="A9782" s="93"/>
    </row>
    <row r="9783" spans="1:19" ht="11.25" thickBot="1" x14ac:dyDescent="0.2">
      <c r="A9783" s="116" t="s">
        <v>355</v>
      </c>
      <c r="B9783" s="93"/>
      <c r="C9783" s="112" t="s">
        <v>415</v>
      </c>
      <c r="D9783" s="114">
        <v>202.56700000000001</v>
      </c>
      <c r="E9783" s="114">
        <v>76.763999999999996</v>
      </c>
      <c r="F9783" s="114">
        <v>28.745999999999999</v>
      </c>
      <c r="G9783" s="114">
        <v>29.881</v>
      </c>
      <c r="H9783" s="114">
        <v>33.472000000000001</v>
      </c>
      <c r="I9783" s="114">
        <v>47.316000000000003</v>
      </c>
      <c r="J9783" s="114">
        <v>28.414000000000001</v>
      </c>
      <c r="K9783" s="114">
        <v>34.58</v>
      </c>
      <c r="L9783" s="114">
        <v>27.773</v>
      </c>
      <c r="M9783" s="114">
        <v>26.617000000000001</v>
      </c>
      <c r="N9783" s="114">
        <v>23.035</v>
      </c>
      <c r="O9783" s="114">
        <v>23.344999999999999</v>
      </c>
      <c r="P9783" s="114">
        <v>19.513000000000002</v>
      </c>
      <c r="Q9783" s="114">
        <v>23.463000000000001</v>
      </c>
      <c r="R9783" s="114">
        <v>24.443999999999999</v>
      </c>
      <c r="S9783" s="114">
        <v>20.526</v>
      </c>
    </row>
    <row r="9784" spans="1:19" ht="11.25" thickBot="1" x14ac:dyDescent="0.2">
      <c r="A9784" s="93"/>
    </row>
    <row r="9785" spans="1:19" ht="11.25" thickBot="1" x14ac:dyDescent="0.2">
      <c r="A9785" s="117" t="s">
        <v>358</v>
      </c>
      <c r="B9785" s="93"/>
      <c r="C9785" s="112" t="s">
        <v>416</v>
      </c>
      <c r="D9785" s="114">
        <v>0</v>
      </c>
      <c r="E9785" s="114">
        <v>0</v>
      </c>
      <c r="F9785" s="114">
        <v>0</v>
      </c>
      <c r="G9785" s="114">
        <v>0</v>
      </c>
      <c r="H9785" s="114">
        <v>0</v>
      </c>
      <c r="I9785" s="114">
        <v>0</v>
      </c>
      <c r="J9785" s="114">
        <v>0</v>
      </c>
      <c r="K9785" s="114">
        <v>0</v>
      </c>
      <c r="L9785" s="114">
        <v>0</v>
      </c>
      <c r="M9785" s="114">
        <v>0</v>
      </c>
      <c r="N9785" s="114">
        <v>0</v>
      </c>
      <c r="O9785" s="114">
        <v>0</v>
      </c>
      <c r="P9785" s="114">
        <v>0</v>
      </c>
      <c r="Q9785" s="114">
        <v>0</v>
      </c>
      <c r="R9785" s="114">
        <v>0</v>
      </c>
      <c r="S9785" s="114">
        <v>0</v>
      </c>
    </row>
    <row r="9786" spans="1:19" ht="11.25" thickBot="1" x14ac:dyDescent="0.2">
      <c r="A9786" s="93"/>
    </row>
    <row r="9787" spans="1:19" ht="11.25" thickBot="1" x14ac:dyDescent="0.2">
      <c r="A9787" s="87" t="s">
        <v>345</v>
      </c>
      <c r="B9787" s="87" t="s">
        <v>346</v>
      </c>
      <c r="C9787" s="107" t="s">
        <v>52</v>
      </c>
      <c r="D9787" s="107" t="s">
        <v>53</v>
      </c>
      <c r="E9787" s="107" t="s">
        <v>54</v>
      </c>
      <c r="F9787" s="107" t="s">
        <v>55</v>
      </c>
      <c r="G9787" s="107" t="s">
        <v>56</v>
      </c>
      <c r="H9787" s="107" t="s">
        <v>57</v>
      </c>
      <c r="I9787" s="107" t="s">
        <v>58</v>
      </c>
      <c r="J9787" s="107" t="s">
        <v>59</v>
      </c>
      <c r="K9787" s="107" t="s">
        <v>60</v>
      </c>
      <c r="L9787" s="107" t="s">
        <v>61</v>
      </c>
      <c r="M9787" s="107" t="s">
        <v>62</v>
      </c>
      <c r="N9787" s="107" t="s">
        <v>63</v>
      </c>
      <c r="O9787" s="107" t="s">
        <v>64</v>
      </c>
      <c r="P9787" s="108" t="s">
        <v>65</v>
      </c>
      <c r="Q9787" s="108" t="s">
        <v>66</v>
      </c>
      <c r="R9787" s="107" t="s">
        <v>67</v>
      </c>
      <c r="S9787" s="107" t="s">
        <v>68</v>
      </c>
    </row>
    <row r="9788" spans="1:19" ht="11.25" thickBot="1" x14ac:dyDescent="0.2">
      <c r="A9788" s="88">
        <v>1</v>
      </c>
      <c r="B9788" s="109">
        <v>0.67332175925925919</v>
      </c>
      <c r="C9788" s="89">
        <v>-9.2620000000000005</v>
      </c>
      <c r="D9788" s="89">
        <v>-7.96</v>
      </c>
      <c r="E9788" s="89">
        <v>-2.4630000000000001</v>
      </c>
      <c r="F9788" s="89">
        <v>-4.2750000000000004</v>
      </c>
      <c r="G9788" s="89">
        <v>-8.0790000000000006</v>
      </c>
      <c r="H9788" s="89">
        <v>1.79</v>
      </c>
      <c r="I9788" s="89">
        <v>-9.2889999999999997</v>
      </c>
      <c r="J9788" s="89">
        <v>-5.7649999999999997</v>
      </c>
      <c r="K9788" s="89">
        <v>-4.1710000000000003</v>
      </c>
      <c r="L9788" s="89">
        <v>0.60099999999999998</v>
      </c>
      <c r="M9788" s="89">
        <v>-2.4590000000000001</v>
      </c>
      <c r="N9788" s="89">
        <v>-3.46</v>
      </c>
      <c r="O9788" s="89">
        <v>68.641999999999996</v>
      </c>
      <c r="P9788" s="112" t="s">
        <v>417</v>
      </c>
      <c r="Q9788" s="112" t="s">
        <v>418</v>
      </c>
      <c r="R9788" s="89">
        <v>-5.5910000000000002</v>
      </c>
      <c r="S9788" s="89">
        <v>1.542</v>
      </c>
    </row>
    <row r="9789" spans="1:19" ht="11.25" thickBot="1" x14ac:dyDescent="0.2">
      <c r="A9789" s="93"/>
    </row>
    <row r="9790" spans="1:19" ht="11.25" thickBot="1" x14ac:dyDescent="0.2">
      <c r="A9790" s="88">
        <v>2</v>
      </c>
      <c r="B9790" s="109">
        <v>0.67349537037037033</v>
      </c>
      <c r="C9790" s="89">
        <v>3.73</v>
      </c>
      <c r="D9790" s="89">
        <v>-3.9809999999999999</v>
      </c>
      <c r="E9790" s="89">
        <v>9.5449999999999999</v>
      </c>
      <c r="F9790" s="89">
        <v>-5.2919999999999998</v>
      </c>
      <c r="G9790" s="89">
        <v>0.94</v>
      </c>
      <c r="H9790" s="89">
        <v>26.908999999999999</v>
      </c>
      <c r="I9790" s="89">
        <v>-3.254</v>
      </c>
      <c r="J9790" s="89">
        <v>-0.71899999999999997</v>
      </c>
      <c r="K9790" s="89">
        <v>6.9249999999999998</v>
      </c>
      <c r="L9790" s="89">
        <v>-2.3580000000000001</v>
      </c>
      <c r="M9790" s="89">
        <v>3.71</v>
      </c>
      <c r="N9790" s="89">
        <v>17.196999999999999</v>
      </c>
      <c r="O9790" s="89">
        <v>33.728000000000002</v>
      </c>
      <c r="P9790" s="112" t="s">
        <v>419</v>
      </c>
      <c r="Q9790" s="112" t="s">
        <v>420</v>
      </c>
      <c r="R9790" s="89">
        <v>15.769</v>
      </c>
      <c r="S9790" s="89">
        <v>14.909000000000001</v>
      </c>
    </row>
    <row r="9791" spans="1:19" ht="11.25" thickBot="1" x14ac:dyDescent="0.2">
      <c r="A9791" s="93"/>
    </row>
    <row r="9792" spans="1:19" ht="11.25" thickBot="1" x14ac:dyDescent="0.2">
      <c r="A9792" s="88">
        <v>3</v>
      </c>
      <c r="B9792" s="109">
        <v>0.67365740740740743</v>
      </c>
      <c r="C9792" s="89">
        <v>63.21</v>
      </c>
      <c r="D9792" s="89">
        <v>80.459999999999994</v>
      </c>
      <c r="E9792" s="89">
        <v>57.033999999999999</v>
      </c>
      <c r="F9792" s="89">
        <v>62.222999999999999</v>
      </c>
      <c r="G9792" s="89">
        <v>68.179000000000002</v>
      </c>
      <c r="H9792" s="89">
        <v>73.349000000000004</v>
      </c>
      <c r="I9792" s="89">
        <v>73.197999999999993</v>
      </c>
      <c r="J9792" s="89">
        <v>67.682000000000002</v>
      </c>
      <c r="K9792" s="89">
        <v>68.283000000000001</v>
      </c>
      <c r="L9792" s="89">
        <v>62.14</v>
      </c>
      <c r="M9792" s="89">
        <v>80.668999999999997</v>
      </c>
      <c r="N9792" s="89">
        <v>102.708</v>
      </c>
      <c r="O9792" s="89">
        <v>248.471</v>
      </c>
      <c r="P9792" s="112" t="s">
        <v>421</v>
      </c>
      <c r="Q9792" s="112" t="s">
        <v>422</v>
      </c>
      <c r="R9792" s="89">
        <v>65.588999999999999</v>
      </c>
      <c r="S9792" s="89">
        <v>88.575000000000003</v>
      </c>
    </row>
    <row r="9793" spans="1:19" ht="11.25" thickBot="1" x14ac:dyDescent="0.2">
      <c r="A9793" s="93"/>
    </row>
    <row r="9794" spans="1:19" ht="11.25" thickBot="1" x14ac:dyDescent="0.2">
      <c r="A9794" s="88">
        <v>4</v>
      </c>
      <c r="B9794" s="109">
        <v>0.67381944444444442</v>
      </c>
      <c r="C9794" s="89">
        <v>-14.347</v>
      </c>
      <c r="D9794" s="89">
        <v>-6.0279999999999996</v>
      </c>
      <c r="E9794" s="89">
        <v>-15.555999999999999</v>
      </c>
      <c r="F9794" s="89">
        <v>3.6779999999999999</v>
      </c>
      <c r="G9794" s="89">
        <v>-2.1659999999999999</v>
      </c>
      <c r="H9794" s="89">
        <v>11.602</v>
      </c>
      <c r="I9794" s="89">
        <v>0.69799999999999995</v>
      </c>
      <c r="J9794" s="89">
        <v>-6.8040000000000003</v>
      </c>
      <c r="K9794" s="89">
        <v>-11.205</v>
      </c>
      <c r="L9794" s="89">
        <v>-3.42</v>
      </c>
      <c r="M9794" s="89">
        <v>12.558</v>
      </c>
      <c r="N9794" s="89">
        <v>4.6539999999999999</v>
      </c>
      <c r="O9794" s="89">
        <v>94.671000000000006</v>
      </c>
      <c r="P9794" s="112" t="s">
        <v>423</v>
      </c>
      <c r="Q9794" s="112" t="s">
        <v>424</v>
      </c>
      <c r="R9794" s="89">
        <v>-5.5250000000000004</v>
      </c>
      <c r="S9794" s="89">
        <v>-24.446999999999999</v>
      </c>
    </row>
    <row r="9795" spans="1:19" ht="11.25" thickBot="1" x14ac:dyDescent="0.2">
      <c r="A9795" s="93"/>
    </row>
    <row r="9796" spans="1:19" ht="11.25" thickBot="1" x14ac:dyDescent="0.2">
      <c r="A9796" s="88">
        <v>5</v>
      </c>
      <c r="B9796" s="109">
        <v>0.67399305555555555</v>
      </c>
      <c r="C9796" s="89">
        <v>-25.492000000000001</v>
      </c>
      <c r="D9796" s="89">
        <v>-32.143999999999998</v>
      </c>
      <c r="E9796" s="89">
        <v>-29.672000000000001</v>
      </c>
      <c r="F9796" s="89">
        <v>-28.47</v>
      </c>
      <c r="G9796" s="89">
        <v>-31.553000000000001</v>
      </c>
      <c r="H9796" s="89">
        <v>-49.496000000000002</v>
      </c>
      <c r="I9796" s="89">
        <v>-25.486000000000001</v>
      </c>
      <c r="J9796" s="89">
        <v>-32.005000000000003</v>
      </c>
      <c r="K9796" s="89">
        <v>-26.446000000000002</v>
      </c>
      <c r="L9796" s="89">
        <v>-28.567</v>
      </c>
      <c r="M9796" s="89">
        <v>-19.204000000000001</v>
      </c>
      <c r="N9796" s="89">
        <v>-33.540999999999997</v>
      </c>
      <c r="O9796" s="89">
        <v>-85.546000000000006</v>
      </c>
      <c r="P9796" s="112" t="s">
        <v>425</v>
      </c>
      <c r="Q9796" s="112" t="s">
        <v>426</v>
      </c>
      <c r="R9796" s="89">
        <v>-20.41</v>
      </c>
      <c r="S9796" s="89">
        <v>-31.302</v>
      </c>
    </row>
    <row r="9797" spans="1:19" ht="11.25" thickBot="1" x14ac:dyDescent="0.2">
      <c r="A9797" s="93"/>
    </row>
    <row r="9798" spans="1:19" ht="11.25" thickBot="1" x14ac:dyDescent="0.2">
      <c r="A9798" s="88">
        <v>6</v>
      </c>
      <c r="B9798" s="109">
        <v>0.67416666666666669</v>
      </c>
      <c r="C9798" s="89">
        <v>-12.398999999999999</v>
      </c>
      <c r="D9798" s="89">
        <v>-8.0920000000000005</v>
      </c>
      <c r="E9798" s="89">
        <v>-15.605</v>
      </c>
      <c r="F9798" s="89">
        <v>-10.401999999999999</v>
      </c>
      <c r="G9798" s="89">
        <v>-2.3039999999999998</v>
      </c>
      <c r="H9798" s="89">
        <v>-41.753</v>
      </c>
      <c r="I9798" s="89">
        <v>-16.385000000000002</v>
      </c>
      <c r="J9798" s="89">
        <v>-10.891</v>
      </c>
      <c r="K9798" s="89">
        <v>-15.287000000000001</v>
      </c>
      <c r="L9798" s="89">
        <v>-12.494999999999999</v>
      </c>
      <c r="M9798" s="89">
        <v>-13.678000000000001</v>
      </c>
      <c r="N9798" s="89">
        <v>-27.94</v>
      </c>
      <c r="O9798" s="89">
        <v>-71.299000000000007</v>
      </c>
      <c r="P9798" s="112" t="s">
        <v>427</v>
      </c>
      <c r="Q9798" s="112" t="s">
        <v>423</v>
      </c>
      <c r="R9798" s="89">
        <v>-7.76</v>
      </c>
      <c r="S9798" s="89">
        <v>0.34599999999999997</v>
      </c>
    </row>
    <row r="9799" spans="1:19" ht="11.25" thickBot="1" x14ac:dyDescent="0.2">
      <c r="A9799" s="93"/>
    </row>
    <row r="9800" spans="1:19" ht="11.25" thickBot="1" x14ac:dyDescent="0.2">
      <c r="A9800" s="88">
        <v>7</v>
      </c>
      <c r="B9800" s="109">
        <v>0.67432870370370368</v>
      </c>
      <c r="C9800" s="89">
        <v>-11.436</v>
      </c>
      <c r="D9800" s="89">
        <v>-11.132999999999999</v>
      </c>
      <c r="E9800" s="89">
        <v>-5.6619999999999999</v>
      </c>
      <c r="F9800" s="89">
        <v>-13.448</v>
      </c>
      <c r="G9800" s="89">
        <v>-9.4280000000000008</v>
      </c>
      <c r="H9800" s="89">
        <v>-23.082000000000001</v>
      </c>
      <c r="I9800" s="89">
        <v>-8.4640000000000004</v>
      </c>
      <c r="J9800" s="89">
        <v>-1.6E-2</v>
      </c>
      <c r="K9800" s="89">
        <v>-11.401</v>
      </c>
      <c r="L9800" s="89">
        <v>-12.574999999999999</v>
      </c>
      <c r="M9800" s="89">
        <v>-7.9630000000000001</v>
      </c>
      <c r="N9800" s="89">
        <v>-18.835999999999999</v>
      </c>
      <c r="O9800" s="89">
        <v>-141.23699999999999</v>
      </c>
      <c r="P9800" s="112" t="s">
        <v>428</v>
      </c>
      <c r="Q9800" s="112" t="s">
        <v>429</v>
      </c>
      <c r="R9800" s="89">
        <v>-20.120999999999999</v>
      </c>
      <c r="S9800" s="89">
        <v>-8.0990000000000002</v>
      </c>
    </row>
    <row r="9801" spans="1:19" ht="11.25" thickBot="1" x14ac:dyDescent="0.2">
      <c r="A9801" s="93"/>
    </row>
    <row r="9802" spans="1:19" ht="11.25" thickBot="1" x14ac:dyDescent="0.2">
      <c r="A9802" s="88">
        <v>8</v>
      </c>
      <c r="B9802" s="109">
        <v>0.67449074074074078</v>
      </c>
      <c r="C9802" s="89">
        <v>-3.3479999999999999</v>
      </c>
      <c r="D9802" s="89">
        <v>-3.0430000000000001</v>
      </c>
      <c r="E9802" s="89">
        <v>-3.56</v>
      </c>
      <c r="F9802" s="89">
        <v>-11.366</v>
      </c>
      <c r="G9802" s="89">
        <v>-21.239000000000001</v>
      </c>
      <c r="H9802" s="89">
        <v>-4.5709999999999997</v>
      </c>
      <c r="I9802" s="89">
        <v>-7.3490000000000002</v>
      </c>
      <c r="J9802" s="89">
        <v>-6.8470000000000004</v>
      </c>
      <c r="K9802" s="89">
        <v>-25.263999999999999</v>
      </c>
      <c r="L9802" s="89">
        <v>-9.468</v>
      </c>
      <c r="M9802" s="89">
        <v>-34.625</v>
      </c>
      <c r="N9802" s="89">
        <v>-29.765000000000001</v>
      </c>
      <c r="O9802" s="89">
        <v>-102.196</v>
      </c>
      <c r="P9802" s="112" t="s">
        <v>430</v>
      </c>
      <c r="Q9802" s="112" t="s">
        <v>431</v>
      </c>
      <c r="R9802" s="89">
        <v>-4.6859999999999999</v>
      </c>
      <c r="S9802" s="89">
        <v>-20.591999999999999</v>
      </c>
    </row>
    <row r="9803" spans="1:19" ht="11.25" thickBot="1" x14ac:dyDescent="0.2">
      <c r="A9803" s="93"/>
    </row>
    <row r="9804" spans="1:19" ht="11.25" thickBot="1" x14ac:dyDescent="0.2">
      <c r="A9804" s="88">
        <v>9</v>
      </c>
      <c r="B9804" s="109">
        <v>0.67466435185185192</v>
      </c>
      <c r="C9804" s="89">
        <v>3.4860000000000002</v>
      </c>
      <c r="D9804" s="89">
        <v>-3.19</v>
      </c>
      <c r="E9804" s="89">
        <v>0.28299999999999997</v>
      </c>
      <c r="F9804" s="89">
        <v>0.48499999999999999</v>
      </c>
      <c r="G9804" s="89">
        <v>0.48299999999999998</v>
      </c>
      <c r="H9804" s="89">
        <v>-22.209</v>
      </c>
      <c r="I9804" s="89">
        <v>0.48299999999999998</v>
      </c>
      <c r="J9804" s="89">
        <v>-2.044</v>
      </c>
      <c r="K9804" s="89">
        <v>14.492000000000001</v>
      </c>
      <c r="L9804" s="89">
        <v>3.3580000000000001</v>
      </c>
      <c r="M9804" s="89">
        <v>-15.976000000000001</v>
      </c>
      <c r="N9804" s="89">
        <v>-7.9349999999999996</v>
      </c>
      <c r="O9804" s="89">
        <v>-24.931000000000001</v>
      </c>
      <c r="P9804" s="112" t="s">
        <v>432</v>
      </c>
      <c r="Q9804" s="112" t="s">
        <v>433</v>
      </c>
      <c r="R9804" s="89">
        <v>-2.2010000000000001</v>
      </c>
      <c r="S9804" s="89">
        <v>-13.097</v>
      </c>
    </row>
    <row r="9805" spans="1:19" ht="11.25" thickBot="1" x14ac:dyDescent="0.2">
      <c r="A9805" s="93"/>
    </row>
    <row r="9806" spans="1:19" ht="11.25" thickBot="1" x14ac:dyDescent="0.2">
      <c r="A9806" s="88">
        <v>10</v>
      </c>
      <c r="B9806" s="109">
        <v>0.67483796296296295</v>
      </c>
      <c r="C9806" s="89">
        <v>5.8579999999999997</v>
      </c>
      <c r="D9806" s="89">
        <v>-4.8879999999999999</v>
      </c>
      <c r="E9806" s="89">
        <v>5.6559999999999997</v>
      </c>
      <c r="F9806" s="89">
        <v>6.8680000000000003</v>
      </c>
      <c r="G9806" s="89">
        <v>5.1669999999999998</v>
      </c>
      <c r="H9806" s="89">
        <v>27.460999999999999</v>
      </c>
      <c r="I9806" s="89">
        <v>-4.1520000000000001</v>
      </c>
      <c r="J9806" s="89">
        <v>-2.5910000000000002</v>
      </c>
      <c r="K9806" s="89">
        <v>4.0739999999999998</v>
      </c>
      <c r="L9806" s="89">
        <v>2.7850000000000001</v>
      </c>
      <c r="M9806" s="89">
        <v>-3.032</v>
      </c>
      <c r="N9806" s="89">
        <v>-3.0819999999999999</v>
      </c>
      <c r="O9806" s="89">
        <v>-20.303999999999998</v>
      </c>
      <c r="P9806" s="112" t="s">
        <v>434</v>
      </c>
      <c r="Q9806" s="112" t="s">
        <v>435</v>
      </c>
      <c r="R9806" s="89">
        <v>-15.063000000000001</v>
      </c>
      <c r="S9806" s="89">
        <v>-7.8339999999999996</v>
      </c>
    </row>
    <row r="9807" spans="1:19" ht="11.25" thickBot="1" x14ac:dyDescent="0.2">
      <c r="A9807" s="93"/>
    </row>
    <row r="9808" spans="1:19" ht="11.25" thickBot="1" x14ac:dyDescent="0.2">
      <c r="A9808" s="113" t="s">
        <v>352</v>
      </c>
      <c r="B9808" s="93"/>
      <c r="C9808" s="114">
        <v>0</v>
      </c>
      <c r="D9808" s="114">
        <v>0</v>
      </c>
      <c r="E9808" s="114">
        <v>0</v>
      </c>
      <c r="F9808" s="114">
        <v>0</v>
      </c>
      <c r="G9808" s="114">
        <v>0</v>
      </c>
      <c r="H9808" s="114">
        <v>0</v>
      </c>
      <c r="I9808" s="114">
        <v>0</v>
      </c>
      <c r="J9808" s="114">
        <v>0</v>
      </c>
      <c r="K9808" s="114">
        <v>0</v>
      </c>
      <c r="L9808" s="114">
        <v>0</v>
      </c>
      <c r="M9808" s="114">
        <v>0</v>
      </c>
      <c r="N9808" s="114">
        <v>0</v>
      </c>
      <c r="O9808" s="114">
        <v>0</v>
      </c>
      <c r="P9808" s="112" t="s">
        <v>354</v>
      </c>
      <c r="Q9808" s="112" t="s">
        <v>354</v>
      </c>
      <c r="R9808" s="114">
        <v>0</v>
      </c>
      <c r="S9808" s="114">
        <v>0</v>
      </c>
    </row>
    <row r="9809" spans="1:19" ht="11.25" thickBot="1" x14ac:dyDescent="0.2">
      <c r="A9809" s="93"/>
    </row>
    <row r="9810" spans="1:19" ht="11.25" thickBot="1" x14ac:dyDescent="0.2">
      <c r="A9810" s="116" t="s">
        <v>355</v>
      </c>
      <c r="B9810" s="93"/>
      <c r="C9810" s="114">
        <v>24.251000000000001</v>
      </c>
      <c r="D9810" s="114">
        <v>29.542999999999999</v>
      </c>
      <c r="E9810" s="114">
        <v>23.077000000000002</v>
      </c>
      <c r="F9810" s="114">
        <v>24.055</v>
      </c>
      <c r="G9810" s="114">
        <v>26.43</v>
      </c>
      <c r="H9810" s="114">
        <v>36.872999999999998</v>
      </c>
      <c r="I9810" s="114">
        <v>26.908000000000001</v>
      </c>
      <c r="J9810" s="114">
        <v>25.52</v>
      </c>
      <c r="K9810" s="114">
        <v>27.45</v>
      </c>
      <c r="L9810" s="114">
        <v>23.847000000000001</v>
      </c>
      <c r="M9810" s="114">
        <v>31.212</v>
      </c>
      <c r="N9810" s="114">
        <v>39.576999999999998</v>
      </c>
      <c r="O9810" s="114">
        <v>115.651</v>
      </c>
      <c r="P9810" s="112" t="s">
        <v>436</v>
      </c>
      <c r="Q9810" s="112" t="s">
        <v>437</v>
      </c>
      <c r="R9810" s="114">
        <v>25.271000000000001</v>
      </c>
      <c r="S9810" s="114">
        <v>33.945</v>
      </c>
    </row>
    <row r="9811" spans="1:19" ht="11.25" thickBot="1" x14ac:dyDescent="0.2">
      <c r="A9811" s="93"/>
    </row>
    <row r="9812" spans="1:19" ht="11.25" thickBot="1" x14ac:dyDescent="0.2">
      <c r="A9812" s="117" t="s">
        <v>358</v>
      </c>
      <c r="B9812" s="93"/>
      <c r="C9812" s="114">
        <v>0</v>
      </c>
      <c r="D9812" s="114">
        <v>0</v>
      </c>
      <c r="E9812" s="114">
        <v>0</v>
      </c>
      <c r="F9812" s="114">
        <v>0</v>
      </c>
      <c r="G9812" s="114">
        <v>0</v>
      </c>
      <c r="H9812" s="114">
        <v>0</v>
      </c>
      <c r="I9812" s="114">
        <v>0</v>
      </c>
      <c r="J9812" s="114">
        <v>0</v>
      </c>
      <c r="K9812" s="114">
        <v>0</v>
      </c>
      <c r="L9812" s="114">
        <v>0</v>
      </c>
      <c r="M9812" s="114">
        <v>0</v>
      </c>
      <c r="N9812" s="114">
        <v>0</v>
      </c>
      <c r="O9812" s="114">
        <v>0</v>
      </c>
      <c r="P9812" s="112" t="s">
        <v>438</v>
      </c>
      <c r="Q9812" s="112" t="s">
        <v>439</v>
      </c>
      <c r="R9812" s="114">
        <v>0</v>
      </c>
      <c r="S9812" s="114">
        <v>0</v>
      </c>
    </row>
    <row r="9813" spans="1:19" ht="10.5" x14ac:dyDescent="0.15">
      <c r="A9813" s="93"/>
    </row>
    <row r="9814" spans="1:19" x14ac:dyDescent="0.15">
      <c r="A9814" s="106"/>
      <c r="B9814" s="69" t="s">
        <v>440</v>
      </c>
    </row>
    <row r="9815" spans="1:19" ht="9.75" thickBot="1" x14ac:dyDescent="0.2">
      <c r="A9815" s="64" t="s">
        <v>6210</v>
      </c>
    </row>
    <row r="9816" spans="1:19" ht="11.25" thickBot="1" x14ac:dyDescent="0.2">
      <c r="A9816" s="87" t="s">
        <v>345</v>
      </c>
      <c r="B9816" s="87" t="s">
        <v>346</v>
      </c>
      <c r="C9816" s="107" t="s">
        <v>1</v>
      </c>
      <c r="D9816" s="107" t="s">
        <v>2</v>
      </c>
      <c r="E9816" s="107" t="s">
        <v>3</v>
      </c>
      <c r="F9816" s="107" t="s">
        <v>4</v>
      </c>
      <c r="G9816" s="107" t="s">
        <v>5</v>
      </c>
      <c r="H9816" s="107" t="s">
        <v>6</v>
      </c>
      <c r="I9816" s="108" t="s">
        <v>7</v>
      </c>
      <c r="J9816" s="108" t="s">
        <v>8</v>
      </c>
      <c r="K9816" s="107" t="s">
        <v>9</v>
      </c>
      <c r="L9816" s="107" t="s">
        <v>10</v>
      </c>
      <c r="M9816" s="107" t="s">
        <v>11</v>
      </c>
      <c r="N9816" s="107" t="s">
        <v>12</v>
      </c>
      <c r="O9816" s="107" t="s">
        <v>13</v>
      </c>
      <c r="P9816" s="107" t="s">
        <v>14</v>
      </c>
      <c r="Q9816" s="107" t="s">
        <v>15</v>
      </c>
      <c r="R9816" s="107" t="s">
        <v>16</v>
      </c>
      <c r="S9816" s="107" t="s">
        <v>17</v>
      </c>
    </row>
    <row r="9817" spans="1:19" ht="11.25" thickBot="1" x14ac:dyDescent="0.2">
      <c r="A9817" s="88">
        <v>1</v>
      </c>
      <c r="B9817" s="109">
        <v>0.68616898148148142</v>
      </c>
      <c r="C9817" s="89">
        <v>185746.21</v>
      </c>
      <c r="D9817" s="89">
        <v>158124.17000000001</v>
      </c>
      <c r="E9817" s="89">
        <v>249823.24</v>
      </c>
      <c r="F9817" s="89">
        <v>4025.0940000000001</v>
      </c>
      <c r="G9817" s="110" t="s">
        <v>11868</v>
      </c>
      <c r="H9817" s="89">
        <v>4493.9210000000003</v>
      </c>
      <c r="I9817" s="111">
        <v>0.96131999999999995</v>
      </c>
      <c r="J9817" s="112" t="s">
        <v>442</v>
      </c>
      <c r="K9817" s="89">
        <v>97506.856</v>
      </c>
      <c r="L9817" s="89">
        <v>6158.9989999999998</v>
      </c>
      <c r="M9817" s="89">
        <v>260.41000000000003</v>
      </c>
      <c r="N9817" s="89">
        <v>45297.764999999999</v>
      </c>
      <c r="O9817" s="89">
        <v>22264.174999999999</v>
      </c>
      <c r="P9817" s="89">
        <v>2554.0700000000002</v>
      </c>
      <c r="Q9817" s="89">
        <v>802.846</v>
      </c>
      <c r="R9817" s="89">
        <v>-456.94</v>
      </c>
      <c r="S9817" s="89">
        <v>9478.1039999999994</v>
      </c>
    </row>
    <row r="9818" spans="1:19" ht="11.25" thickBot="1" x14ac:dyDescent="0.2">
      <c r="A9818" s="93"/>
    </row>
    <row r="9819" spans="1:19" ht="11.25" thickBot="1" x14ac:dyDescent="0.2">
      <c r="A9819" s="88">
        <v>2</v>
      </c>
      <c r="B9819" s="109">
        <v>0.68634259259259256</v>
      </c>
      <c r="C9819" s="89">
        <v>178101.34</v>
      </c>
      <c r="D9819" s="89">
        <v>159273.62</v>
      </c>
      <c r="E9819" s="89">
        <v>249602.1</v>
      </c>
      <c r="F9819" s="89">
        <v>4972.2640000000001</v>
      </c>
      <c r="G9819" s="110" t="s">
        <v>11869</v>
      </c>
      <c r="H9819" s="89">
        <v>3735.623</v>
      </c>
      <c r="I9819" s="111">
        <v>0.97638000000000003</v>
      </c>
      <c r="J9819" s="112" t="s">
        <v>444</v>
      </c>
      <c r="K9819" s="89">
        <v>97818.542000000001</v>
      </c>
      <c r="L9819" s="89">
        <v>6451.0110000000004</v>
      </c>
      <c r="M9819" s="89">
        <v>245.04300000000001</v>
      </c>
      <c r="N9819" s="89">
        <v>45717.822999999997</v>
      </c>
      <c r="O9819" s="89">
        <v>22045.396000000001</v>
      </c>
      <c r="P9819" s="89">
        <v>2398.1379999999999</v>
      </c>
      <c r="Q9819" s="89">
        <v>649.03800000000001</v>
      </c>
      <c r="R9819" s="89">
        <v>-644.51499999999999</v>
      </c>
      <c r="S9819" s="89">
        <v>9585.6730000000007</v>
      </c>
    </row>
    <row r="9820" spans="1:19" ht="11.25" thickBot="1" x14ac:dyDescent="0.2">
      <c r="A9820" s="93"/>
    </row>
    <row r="9821" spans="1:19" ht="11.25" thickBot="1" x14ac:dyDescent="0.2">
      <c r="A9821" s="88">
        <v>3</v>
      </c>
      <c r="B9821" s="109">
        <v>0.68650462962962966</v>
      </c>
      <c r="C9821" s="89">
        <v>173610.07</v>
      </c>
      <c r="D9821" s="89">
        <v>159308.34</v>
      </c>
      <c r="E9821" s="89">
        <v>250465.95</v>
      </c>
      <c r="F9821" s="89">
        <v>4546.3609999999999</v>
      </c>
      <c r="G9821" s="110" t="s">
        <v>11870</v>
      </c>
      <c r="H9821" s="89">
        <v>4339.6310000000003</v>
      </c>
      <c r="I9821" s="111">
        <v>0.97521000000000002</v>
      </c>
      <c r="J9821" s="112" t="s">
        <v>446</v>
      </c>
      <c r="K9821" s="89">
        <v>97846.828999999998</v>
      </c>
      <c r="L9821" s="89">
        <v>6169.6220000000003</v>
      </c>
      <c r="M9821" s="89">
        <v>265.44</v>
      </c>
      <c r="N9821" s="89">
        <v>45043.726000000002</v>
      </c>
      <c r="O9821" s="89">
        <v>22250.687000000002</v>
      </c>
      <c r="P9821" s="89">
        <v>2527.712</v>
      </c>
      <c r="Q9821" s="89">
        <v>775.05399999999997</v>
      </c>
      <c r="R9821" s="89">
        <v>-731.59100000000001</v>
      </c>
      <c r="S9821" s="89">
        <v>9498.2780000000002</v>
      </c>
    </row>
    <row r="9822" spans="1:19" ht="11.25" thickBot="1" x14ac:dyDescent="0.2">
      <c r="A9822" s="93"/>
    </row>
    <row r="9823" spans="1:19" ht="11.25" thickBot="1" x14ac:dyDescent="0.2">
      <c r="A9823" s="113" t="s">
        <v>352</v>
      </c>
      <c r="B9823" s="93"/>
      <c r="C9823" s="114">
        <v>179152.54</v>
      </c>
      <c r="D9823" s="114">
        <v>158902.04</v>
      </c>
      <c r="E9823" s="114">
        <v>249963.76</v>
      </c>
      <c r="F9823" s="114">
        <v>4514.5730000000003</v>
      </c>
      <c r="G9823" s="110" t="s">
        <v>11871</v>
      </c>
      <c r="H9823" s="114">
        <v>4189.7250000000004</v>
      </c>
      <c r="I9823" s="115">
        <v>0.97097</v>
      </c>
      <c r="J9823" s="112" t="s">
        <v>448</v>
      </c>
      <c r="K9823" s="114">
        <v>97724.076000000001</v>
      </c>
      <c r="L9823" s="114">
        <v>6259.8770000000004</v>
      </c>
      <c r="M9823" s="114">
        <v>256.964</v>
      </c>
      <c r="N9823" s="114">
        <v>45353.105000000003</v>
      </c>
      <c r="O9823" s="114">
        <v>22186.753000000001</v>
      </c>
      <c r="P9823" s="114">
        <v>2493.3069999999998</v>
      </c>
      <c r="Q9823" s="114">
        <v>742.31299999999999</v>
      </c>
      <c r="R9823" s="114">
        <v>-611.01499999999999</v>
      </c>
      <c r="S9823" s="114">
        <v>9520.6849999999995</v>
      </c>
    </row>
    <row r="9824" spans="1:19" ht="11.25" thickBot="1" x14ac:dyDescent="0.2">
      <c r="A9824" s="93"/>
    </row>
    <row r="9825" spans="1:19" ht="11.25" thickBot="1" x14ac:dyDescent="0.2">
      <c r="A9825" s="116" t="s">
        <v>355</v>
      </c>
      <c r="B9825" s="93"/>
      <c r="C9825" s="114">
        <v>6135.9759999999997</v>
      </c>
      <c r="D9825" s="114">
        <v>673.87900000000002</v>
      </c>
      <c r="E9825" s="114">
        <v>448.745</v>
      </c>
      <c r="F9825" s="114">
        <v>474.38400000000001</v>
      </c>
      <c r="G9825" s="110" t="s">
        <v>11872</v>
      </c>
      <c r="H9825" s="114">
        <v>400.75900000000001</v>
      </c>
      <c r="I9825" s="115">
        <v>8.3800000000000003E-3</v>
      </c>
      <c r="J9825" s="112" t="s">
        <v>450</v>
      </c>
      <c r="K9825" s="114">
        <v>188.648</v>
      </c>
      <c r="L9825" s="114">
        <v>165.61199999999999</v>
      </c>
      <c r="M9825" s="114">
        <v>10.625999999999999</v>
      </c>
      <c r="N9825" s="114">
        <v>340.43900000000002</v>
      </c>
      <c r="O9825" s="114">
        <v>122.604</v>
      </c>
      <c r="P9825" s="114">
        <v>83.465999999999994</v>
      </c>
      <c r="Q9825" s="114">
        <v>81.965000000000003</v>
      </c>
      <c r="R9825" s="114">
        <v>140.357</v>
      </c>
      <c r="S9825" s="114">
        <v>57.177999999999997</v>
      </c>
    </row>
    <row r="9826" spans="1:19" ht="11.25" thickBot="1" x14ac:dyDescent="0.2">
      <c r="A9826" s="93"/>
    </row>
    <row r="9827" spans="1:19" ht="11.25" thickBot="1" x14ac:dyDescent="0.2">
      <c r="A9827" s="117" t="s">
        <v>358</v>
      </c>
      <c r="B9827" s="93"/>
      <c r="C9827" s="114">
        <v>3.4249999999999998</v>
      </c>
      <c r="D9827" s="114">
        <v>0.42399999999999999</v>
      </c>
      <c r="E9827" s="114">
        <v>0.18</v>
      </c>
      <c r="F9827" s="114">
        <v>10.507999999999999</v>
      </c>
      <c r="G9827" s="110" t="s">
        <v>451</v>
      </c>
      <c r="H9827" s="114">
        <v>9.5649999999999995</v>
      </c>
      <c r="I9827" s="118">
        <v>0.86299999999999999</v>
      </c>
      <c r="J9827" s="112" t="s">
        <v>452</v>
      </c>
      <c r="K9827" s="114">
        <v>0.193</v>
      </c>
      <c r="L9827" s="114">
        <v>2.6459999999999999</v>
      </c>
      <c r="M9827" s="114">
        <v>4.1349999999999998</v>
      </c>
      <c r="N9827" s="114">
        <v>0.751</v>
      </c>
      <c r="O9827" s="114">
        <v>0.55300000000000005</v>
      </c>
      <c r="P9827" s="114">
        <v>3.3479999999999999</v>
      </c>
      <c r="Q9827" s="114">
        <v>11.042</v>
      </c>
      <c r="R9827" s="114">
        <v>22.971</v>
      </c>
      <c r="S9827" s="114">
        <v>0.60099999999999998</v>
      </c>
    </row>
    <row r="9828" spans="1:19" ht="11.25" thickBot="1" x14ac:dyDescent="0.2">
      <c r="A9828" s="93"/>
    </row>
    <row r="9829" spans="1:19" ht="11.25" thickBot="1" x14ac:dyDescent="0.2">
      <c r="A9829" s="87" t="s">
        <v>345</v>
      </c>
      <c r="B9829" s="87" t="s">
        <v>346</v>
      </c>
      <c r="C9829" s="107" t="s">
        <v>18</v>
      </c>
      <c r="D9829" s="108" t="s">
        <v>19</v>
      </c>
      <c r="E9829" s="108" t="s">
        <v>20</v>
      </c>
      <c r="F9829" s="107" t="s">
        <v>21</v>
      </c>
      <c r="G9829" s="107" t="s">
        <v>22</v>
      </c>
      <c r="H9829" s="107" t="s">
        <v>23</v>
      </c>
      <c r="I9829" s="107" t="s">
        <v>24</v>
      </c>
      <c r="J9829" s="108" t="s">
        <v>25</v>
      </c>
      <c r="K9829" s="108" t="s">
        <v>26</v>
      </c>
      <c r="L9829" s="107" t="s">
        <v>27</v>
      </c>
      <c r="M9829" s="107" t="s">
        <v>28</v>
      </c>
      <c r="N9829" s="107" t="s">
        <v>29</v>
      </c>
      <c r="O9829" s="107" t="s">
        <v>30</v>
      </c>
      <c r="P9829" s="107" t="s">
        <v>31</v>
      </c>
      <c r="Q9829" s="107" t="s">
        <v>32</v>
      </c>
      <c r="R9829" s="107" t="s">
        <v>33</v>
      </c>
      <c r="S9829" s="108" t="s">
        <v>34</v>
      </c>
    </row>
    <row r="9830" spans="1:19" ht="11.25" thickBot="1" x14ac:dyDescent="0.2">
      <c r="A9830" s="88">
        <v>1</v>
      </c>
      <c r="B9830" s="109">
        <v>0.68616898148148142</v>
      </c>
      <c r="C9830" s="89">
        <v>1903.366</v>
      </c>
      <c r="D9830" s="111">
        <v>0.96182000000000001</v>
      </c>
      <c r="E9830" s="111">
        <v>0.98799999999999999</v>
      </c>
      <c r="F9830" s="89">
        <v>14.91</v>
      </c>
      <c r="G9830" s="89">
        <v>4.3529999999999998</v>
      </c>
      <c r="H9830" s="89">
        <v>9598.8240000000005</v>
      </c>
      <c r="I9830" s="89">
        <v>5745.7280000000001</v>
      </c>
      <c r="J9830" s="111">
        <v>0.96072999999999997</v>
      </c>
      <c r="K9830" s="112" t="s">
        <v>453</v>
      </c>
      <c r="L9830" s="89">
        <v>1819.1780000000001</v>
      </c>
      <c r="M9830" s="89">
        <v>855.81299999999999</v>
      </c>
      <c r="N9830" s="89">
        <v>120.60599999999999</v>
      </c>
      <c r="O9830" s="89">
        <v>472.72899999999998</v>
      </c>
      <c r="P9830" s="89">
        <v>133.44900000000001</v>
      </c>
      <c r="Q9830" s="89">
        <v>513.86500000000001</v>
      </c>
      <c r="R9830" s="89">
        <v>832.93299999999999</v>
      </c>
      <c r="S9830" s="111">
        <v>0.96541999999999994</v>
      </c>
    </row>
    <row r="9831" spans="1:19" ht="11.25" thickBot="1" x14ac:dyDescent="0.2">
      <c r="A9831" s="93"/>
    </row>
    <row r="9832" spans="1:19" ht="11.25" thickBot="1" x14ac:dyDescent="0.2">
      <c r="A9832" s="88">
        <v>2</v>
      </c>
      <c r="B9832" s="109">
        <v>0.68634259259259256</v>
      </c>
      <c r="C9832" s="89">
        <v>1825.5709999999999</v>
      </c>
      <c r="D9832" s="111">
        <v>0.98292999999999997</v>
      </c>
      <c r="E9832" s="111">
        <v>0.99368000000000001</v>
      </c>
      <c r="F9832" s="89">
        <v>-7.0670000000000002</v>
      </c>
      <c r="G9832" s="89">
        <v>-8.3119999999999994</v>
      </c>
      <c r="H9832" s="89">
        <v>9545.0110000000004</v>
      </c>
      <c r="I9832" s="89">
        <v>5812.5219999999999</v>
      </c>
      <c r="J9832" s="111">
        <v>0.97516000000000003</v>
      </c>
      <c r="K9832" s="112" t="s">
        <v>454</v>
      </c>
      <c r="L9832" s="89">
        <v>1767.68</v>
      </c>
      <c r="M9832" s="89">
        <v>760.81500000000005</v>
      </c>
      <c r="N9832" s="89">
        <v>76.567999999999998</v>
      </c>
      <c r="O9832" s="89">
        <v>453.12599999999998</v>
      </c>
      <c r="P9832" s="89">
        <v>114.533</v>
      </c>
      <c r="Q9832" s="89">
        <v>407.101</v>
      </c>
      <c r="R9832" s="89">
        <v>747.44100000000003</v>
      </c>
      <c r="S9832" s="111">
        <v>0.98900999999999994</v>
      </c>
    </row>
    <row r="9833" spans="1:19" ht="11.25" thickBot="1" x14ac:dyDescent="0.2">
      <c r="A9833" s="93"/>
    </row>
    <row r="9834" spans="1:19" ht="11.25" thickBot="1" x14ac:dyDescent="0.2">
      <c r="A9834" s="88">
        <v>3</v>
      </c>
      <c r="B9834" s="109">
        <v>0.68650462962962966</v>
      </c>
      <c r="C9834" s="89">
        <v>1842.28</v>
      </c>
      <c r="D9834" s="111">
        <v>0.98711000000000004</v>
      </c>
      <c r="E9834" s="111">
        <v>0.99156999999999995</v>
      </c>
      <c r="F9834" s="89">
        <v>6.8869999999999996</v>
      </c>
      <c r="G9834" s="89">
        <v>2.5950000000000002</v>
      </c>
      <c r="H9834" s="89">
        <v>9654.0239999999994</v>
      </c>
      <c r="I9834" s="89">
        <v>5831.8760000000002</v>
      </c>
      <c r="J9834" s="111">
        <v>0.98336000000000001</v>
      </c>
      <c r="K9834" s="112" t="s">
        <v>455</v>
      </c>
      <c r="L9834" s="89">
        <v>1721.0519999999999</v>
      </c>
      <c r="M9834" s="89">
        <v>720.79899999999998</v>
      </c>
      <c r="N9834" s="89">
        <v>66.591999999999999</v>
      </c>
      <c r="O9834" s="89">
        <v>483.56200000000001</v>
      </c>
      <c r="P9834" s="89">
        <v>101.56</v>
      </c>
      <c r="Q9834" s="89">
        <v>311.47699999999998</v>
      </c>
      <c r="R9834" s="89">
        <v>747.74400000000003</v>
      </c>
      <c r="S9834" s="111">
        <v>0.99129</v>
      </c>
    </row>
    <row r="9835" spans="1:19" ht="11.25" thickBot="1" x14ac:dyDescent="0.2">
      <c r="A9835" s="93"/>
    </row>
    <row r="9836" spans="1:19" ht="11.25" thickBot="1" x14ac:dyDescent="0.2">
      <c r="A9836" s="113" t="s">
        <v>352</v>
      </c>
      <c r="B9836" s="93"/>
      <c r="C9836" s="114">
        <v>1857.0719999999999</v>
      </c>
      <c r="D9836" s="115">
        <v>0.97728000000000004</v>
      </c>
      <c r="E9836" s="115">
        <v>0.99107999999999996</v>
      </c>
      <c r="F9836" s="114">
        <v>4.91</v>
      </c>
      <c r="G9836" s="114">
        <v>-0.45500000000000002</v>
      </c>
      <c r="H9836" s="114">
        <v>9599.2860000000001</v>
      </c>
      <c r="I9836" s="114">
        <v>5796.7089999999998</v>
      </c>
      <c r="J9836" s="115">
        <v>0.97307999999999995</v>
      </c>
      <c r="K9836" s="112" t="s">
        <v>456</v>
      </c>
      <c r="L9836" s="114">
        <v>1769.3030000000001</v>
      </c>
      <c r="M9836" s="114">
        <v>779.14200000000005</v>
      </c>
      <c r="N9836" s="114">
        <v>87.921999999999997</v>
      </c>
      <c r="O9836" s="114">
        <v>469.80599999999998</v>
      </c>
      <c r="P9836" s="114">
        <v>116.514</v>
      </c>
      <c r="Q9836" s="114">
        <v>410.81400000000002</v>
      </c>
      <c r="R9836" s="114">
        <v>776.03899999999999</v>
      </c>
      <c r="S9836" s="115">
        <v>0.98190999999999995</v>
      </c>
    </row>
    <row r="9837" spans="1:19" ht="11.25" thickBot="1" x14ac:dyDescent="0.2">
      <c r="A9837" s="93"/>
    </row>
    <row r="9838" spans="1:19" ht="11.25" thickBot="1" x14ac:dyDescent="0.2">
      <c r="A9838" s="116" t="s">
        <v>355</v>
      </c>
      <c r="B9838" s="93"/>
      <c r="C9838" s="114">
        <v>40.953000000000003</v>
      </c>
      <c r="D9838" s="115">
        <v>1.3559999999999999E-2</v>
      </c>
      <c r="E9838" s="115">
        <v>2.8700000000000002E-3</v>
      </c>
      <c r="F9838" s="114">
        <v>11.121</v>
      </c>
      <c r="G9838" s="114">
        <v>6.8609999999999998</v>
      </c>
      <c r="H9838" s="114">
        <v>54.508000000000003</v>
      </c>
      <c r="I9838" s="114">
        <v>45.198999999999998</v>
      </c>
      <c r="J9838" s="115">
        <v>1.146E-2</v>
      </c>
      <c r="K9838" s="112" t="s">
        <v>457</v>
      </c>
      <c r="L9838" s="114">
        <v>49.082999999999998</v>
      </c>
      <c r="M9838" s="114">
        <v>69.347999999999999</v>
      </c>
      <c r="N9838" s="114">
        <v>28.742000000000001</v>
      </c>
      <c r="O9838" s="114">
        <v>15.427</v>
      </c>
      <c r="P9838" s="114">
        <v>16.036000000000001</v>
      </c>
      <c r="Q9838" s="114">
        <v>101.245</v>
      </c>
      <c r="R9838" s="114">
        <v>49.271000000000001</v>
      </c>
      <c r="S9838" s="115">
        <v>1.4319999999999999E-2</v>
      </c>
    </row>
    <row r="9839" spans="1:19" ht="11.25" thickBot="1" x14ac:dyDescent="0.2">
      <c r="A9839" s="93"/>
    </row>
    <row r="9840" spans="1:19" ht="11.25" thickBot="1" x14ac:dyDescent="0.2">
      <c r="A9840" s="117" t="s">
        <v>358</v>
      </c>
      <c r="B9840" s="93"/>
      <c r="C9840" s="114">
        <v>2.2050000000000001</v>
      </c>
      <c r="D9840" s="118">
        <v>1.387</v>
      </c>
      <c r="E9840" s="118">
        <v>0.28899999999999998</v>
      </c>
      <c r="F9840" s="114">
        <v>226.49600000000001</v>
      </c>
      <c r="G9840" s="114">
        <v>1508.165</v>
      </c>
      <c r="H9840" s="114">
        <v>0.56799999999999995</v>
      </c>
      <c r="I9840" s="114">
        <v>0.78</v>
      </c>
      <c r="J9840" s="118">
        <v>1.1779999999999999</v>
      </c>
      <c r="K9840" s="112" t="s">
        <v>458</v>
      </c>
      <c r="L9840" s="114">
        <v>2.774</v>
      </c>
      <c r="M9840" s="114">
        <v>8.9009999999999998</v>
      </c>
      <c r="N9840" s="114">
        <v>32.69</v>
      </c>
      <c r="O9840" s="114">
        <v>3.2839999999999998</v>
      </c>
      <c r="P9840" s="114">
        <v>13.763</v>
      </c>
      <c r="Q9840" s="114">
        <v>24.645</v>
      </c>
      <c r="R9840" s="114">
        <v>6.3490000000000002</v>
      </c>
      <c r="S9840" s="118">
        <v>1.4590000000000001</v>
      </c>
    </row>
    <row r="9841" spans="1:19" ht="11.25" thickBot="1" x14ac:dyDescent="0.2">
      <c r="A9841" s="93"/>
    </row>
    <row r="9842" spans="1:19" ht="11.25" thickBot="1" x14ac:dyDescent="0.2">
      <c r="A9842" s="87" t="s">
        <v>345</v>
      </c>
      <c r="B9842" s="87" t="s">
        <v>346</v>
      </c>
      <c r="C9842" s="108" t="s">
        <v>35</v>
      </c>
      <c r="D9842" s="107" t="s">
        <v>36</v>
      </c>
      <c r="E9842" s="107" t="s">
        <v>37</v>
      </c>
      <c r="F9842" s="107" t="s">
        <v>38</v>
      </c>
      <c r="G9842" s="107" t="s">
        <v>39</v>
      </c>
      <c r="H9842" s="107" t="s">
        <v>40</v>
      </c>
      <c r="I9842" s="107" t="s">
        <v>41</v>
      </c>
      <c r="J9842" s="107" t="s">
        <v>42</v>
      </c>
      <c r="K9842" s="107" t="s">
        <v>43</v>
      </c>
      <c r="L9842" s="107" t="s">
        <v>44</v>
      </c>
      <c r="M9842" s="107" t="s">
        <v>45</v>
      </c>
      <c r="N9842" s="107" t="s">
        <v>46</v>
      </c>
      <c r="O9842" s="107" t="s">
        <v>47</v>
      </c>
      <c r="P9842" s="107" t="s">
        <v>48</v>
      </c>
      <c r="Q9842" s="107" t="s">
        <v>49</v>
      </c>
      <c r="R9842" s="107" t="s">
        <v>50</v>
      </c>
      <c r="S9842" s="107" t="s">
        <v>51</v>
      </c>
    </row>
    <row r="9843" spans="1:19" ht="11.25" thickBot="1" x14ac:dyDescent="0.2">
      <c r="A9843" s="88">
        <v>1</v>
      </c>
      <c r="B9843" s="109">
        <v>0.68616898148148142</v>
      </c>
      <c r="C9843" s="112" t="s">
        <v>459</v>
      </c>
      <c r="D9843" s="89">
        <v>-504.83699999999999</v>
      </c>
      <c r="E9843" s="89">
        <v>44.631</v>
      </c>
      <c r="F9843" s="89">
        <v>31.052</v>
      </c>
      <c r="G9843" s="89">
        <v>3737.9209999999998</v>
      </c>
      <c r="H9843" s="89">
        <v>5061.6729999999998</v>
      </c>
      <c r="I9843" s="89">
        <v>32511.3</v>
      </c>
      <c r="J9843" s="89">
        <v>1396.117</v>
      </c>
      <c r="K9843" s="89">
        <v>1151.7329999999999</v>
      </c>
      <c r="L9843" s="89">
        <v>1534.377</v>
      </c>
      <c r="M9843" s="89">
        <v>296.291</v>
      </c>
      <c r="N9843" s="89">
        <v>262.43799999999999</v>
      </c>
      <c r="O9843" s="89">
        <v>996.197</v>
      </c>
      <c r="P9843" s="89">
        <v>320.83199999999999</v>
      </c>
      <c r="Q9843" s="89">
        <v>1940.99</v>
      </c>
      <c r="R9843" s="89">
        <v>504.32299999999998</v>
      </c>
      <c r="S9843" s="89">
        <v>1933.096</v>
      </c>
    </row>
    <row r="9844" spans="1:19" ht="11.25" thickBot="1" x14ac:dyDescent="0.2">
      <c r="A9844" s="93"/>
    </row>
    <row r="9845" spans="1:19" ht="11.25" thickBot="1" x14ac:dyDescent="0.2">
      <c r="A9845" s="88">
        <v>2</v>
      </c>
      <c r="B9845" s="109">
        <v>0.68634259259259256</v>
      </c>
      <c r="C9845" s="112" t="s">
        <v>460</v>
      </c>
      <c r="D9845" s="89">
        <v>-285.31599999999997</v>
      </c>
      <c r="E9845" s="89">
        <v>47.972999999999999</v>
      </c>
      <c r="F9845" s="89">
        <v>-9.0510000000000002</v>
      </c>
      <c r="G9845" s="89">
        <v>3734.511</v>
      </c>
      <c r="H9845" s="89">
        <v>5081.2979999999998</v>
      </c>
      <c r="I9845" s="89">
        <v>33132.161</v>
      </c>
      <c r="J9845" s="89">
        <v>1361.328</v>
      </c>
      <c r="K9845" s="89">
        <v>1251.4100000000001</v>
      </c>
      <c r="L9845" s="89">
        <v>1524.6089999999999</v>
      </c>
      <c r="M9845" s="89">
        <v>253.13399999999999</v>
      </c>
      <c r="N9845" s="89">
        <v>199.196</v>
      </c>
      <c r="O9845" s="89">
        <v>940.78200000000004</v>
      </c>
      <c r="P9845" s="89">
        <v>303.65300000000002</v>
      </c>
      <c r="Q9845" s="89">
        <v>1977.365</v>
      </c>
      <c r="R9845" s="89">
        <v>464.899</v>
      </c>
      <c r="S9845" s="89">
        <v>1909.8820000000001</v>
      </c>
    </row>
    <row r="9846" spans="1:19" ht="11.25" thickBot="1" x14ac:dyDescent="0.2">
      <c r="A9846" s="93"/>
    </row>
    <row r="9847" spans="1:19" ht="11.25" thickBot="1" x14ac:dyDescent="0.2">
      <c r="A9847" s="88">
        <v>3</v>
      </c>
      <c r="B9847" s="109">
        <v>0.68650462962962966</v>
      </c>
      <c r="C9847" s="112" t="s">
        <v>461</v>
      </c>
      <c r="D9847" s="89">
        <v>-190.12899999999999</v>
      </c>
      <c r="E9847" s="89">
        <v>-30.273</v>
      </c>
      <c r="F9847" s="89">
        <v>-16.065000000000001</v>
      </c>
      <c r="G9847" s="89">
        <v>3793.15</v>
      </c>
      <c r="H9847" s="89">
        <v>5102.076</v>
      </c>
      <c r="I9847" s="89">
        <v>33022.129000000001</v>
      </c>
      <c r="J9847" s="89">
        <v>1358.3820000000001</v>
      </c>
      <c r="K9847" s="89">
        <v>1195.3399999999999</v>
      </c>
      <c r="L9847" s="89">
        <v>1490.6690000000001</v>
      </c>
      <c r="M9847" s="89">
        <v>243.34899999999999</v>
      </c>
      <c r="N9847" s="89">
        <v>189.36099999999999</v>
      </c>
      <c r="O9847" s="89">
        <v>921.67200000000003</v>
      </c>
      <c r="P9847" s="89">
        <v>284.928</v>
      </c>
      <c r="Q9847" s="89">
        <v>1751.5250000000001</v>
      </c>
      <c r="R9847" s="89">
        <v>478.57400000000001</v>
      </c>
      <c r="S9847" s="89">
        <v>1900.26</v>
      </c>
    </row>
    <row r="9848" spans="1:19" ht="11.25" thickBot="1" x14ac:dyDescent="0.2">
      <c r="A9848" s="93"/>
    </row>
    <row r="9849" spans="1:19" ht="11.25" thickBot="1" x14ac:dyDescent="0.2">
      <c r="A9849" s="113" t="s">
        <v>352</v>
      </c>
      <c r="B9849" s="93"/>
      <c r="C9849" s="112" t="s">
        <v>462</v>
      </c>
      <c r="D9849" s="114">
        <v>-326.76100000000002</v>
      </c>
      <c r="E9849" s="114">
        <v>20.777000000000001</v>
      </c>
      <c r="F9849" s="114">
        <v>1.9790000000000001</v>
      </c>
      <c r="G9849" s="114">
        <v>3755.194</v>
      </c>
      <c r="H9849" s="114">
        <v>5081.6819999999998</v>
      </c>
      <c r="I9849" s="114">
        <v>32888.53</v>
      </c>
      <c r="J9849" s="114">
        <v>1371.942</v>
      </c>
      <c r="K9849" s="114">
        <v>1199.4939999999999</v>
      </c>
      <c r="L9849" s="114">
        <v>1516.5519999999999</v>
      </c>
      <c r="M9849" s="114">
        <v>264.25799999999998</v>
      </c>
      <c r="N9849" s="114">
        <v>216.99799999999999</v>
      </c>
      <c r="O9849" s="114">
        <v>952.88400000000001</v>
      </c>
      <c r="P9849" s="114">
        <v>303.13799999999998</v>
      </c>
      <c r="Q9849" s="114">
        <v>1889.96</v>
      </c>
      <c r="R9849" s="114">
        <v>482.59899999999999</v>
      </c>
      <c r="S9849" s="114">
        <v>1914.413</v>
      </c>
    </row>
    <row r="9850" spans="1:19" ht="11.25" thickBot="1" x14ac:dyDescent="0.2">
      <c r="A9850" s="93"/>
    </row>
    <row r="9851" spans="1:19" ht="11.25" thickBot="1" x14ac:dyDescent="0.2">
      <c r="A9851" s="116" t="s">
        <v>355</v>
      </c>
      <c r="B9851" s="93"/>
      <c r="C9851" s="112" t="s">
        <v>463</v>
      </c>
      <c r="D9851" s="114">
        <v>161.39500000000001</v>
      </c>
      <c r="E9851" s="114">
        <v>44.241999999999997</v>
      </c>
      <c r="F9851" s="114">
        <v>25.422000000000001</v>
      </c>
      <c r="G9851" s="114">
        <v>32.914999999999999</v>
      </c>
      <c r="H9851" s="114">
        <v>20.204000000000001</v>
      </c>
      <c r="I9851" s="114">
        <v>331.291</v>
      </c>
      <c r="J9851" s="114">
        <v>20.988</v>
      </c>
      <c r="K9851" s="114">
        <v>49.968000000000004</v>
      </c>
      <c r="L9851" s="114">
        <v>22.940999999999999</v>
      </c>
      <c r="M9851" s="114">
        <v>28.169</v>
      </c>
      <c r="N9851" s="114">
        <v>39.658000000000001</v>
      </c>
      <c r="O9851" s="114">
        <v>38.709000000000003</v>
      </c>
      <c r="P9851" s="114">
        <v>17.957000000000001</v>
      </c>
      <c r="Q9851" s="114">
        <v>121.26</v>
      </c>
      <c r="R9851" s="114">
        <v>20.018000000000001</v>
      </c>
      <c r="S9851" s="114">
        <v>16.88</v>
      </c>
    </row>
    <row r="9852" spans="1:19" ht="11.25" thickBot="1" x14ac:dyDescent="0.2">
      <c r="A9852" s="93"/>
    </row>
    <row r="9853" spans="1:19" ht="11.25" thickBot="1" x14ac:dyDescent="0.2">
      <c r="A9853" s="117" t="s">
        <v>358</v>
      </c>
      <c r="B9853" s="93"/>
      <c r="C9853" s="112" t="s">
        <v>464</v>
      </c>
      <c r="D9853" s="114">
        <v>49.393000000000001</v>
      </c>
      <c r="E9853" s="114">
        <v>212.93700000000001</v>
      </c>
      <c r="F9853" s="114">
        <v>1284.6010000000001</v>
      </c>
      <c r="G9853" s="114">
        <v>0.877</v>
      </c>
      <c r="H9853" s="114">
        <v>0.39800000000000002</v>
      </c>
      <c r="I9853" s="114">
        <v>1.0069999999999999</v>
      </c>
      <c r="J9853" s="114">
        <v>1.53</v>
      </c>
      <c r="K9853" s="114">
        <v>4.1660000000000004</v>
      </c>
      <c r="L9853" s="114">
        <v>1.5129999999999999</v>
      </c>
      <c r="M9853" s="114">
        <v>10.66</v>
      </c>
      <c r="N9853" s="114">
        <v>18.276</v>
      </c>
      <c r="O9853" s="114">
        <v>4.0620000000000003</v>
      </c>
      <c r="P9853" s="114">
        <v>5.9240000000000004</v>
      </c>
      <c r="Q9853" s="114">
        <v>6.4160000000000004</v>
      </c>
      <c r="R9853" s="114">
        <v>4.1479999999999997</v>
      </c>
      <c r="S9853" s="114">
        <v>0.88200000000000001</v>
      </c>
    </row>
    <row r="9854" spans="1:19" ht="11.25" thickBot="1" x14ac:dyDescent="0.2">
      <c r="A9854" s="93"/>
    </row>
    <row r="9855" spans="1:19" ht="11.25" thickBot="1" x14ac:dyDescent="0.2">
      <c r="A9855" s="87" t="s">
        <v>345</v>
      </c>
      <c r="B9855" s="87" t="s">
        <v>346</v>
      </c>
      <c r="C9855" s="107" t="s">
        <v>52</v>
      </c>
      <c r="D9855" s="107" t="s">
        <v>53</v>
      </c>
      <c r="E9855" s="107" t="s">
        <v>54</v>
      </c>
      <c r="F9855" s="107" t="s">
        <v>55</v>
      </c>
      <c r="G9855" s="107" t="s">
        <v>56</v>
      </c>
      <c r="H9855" s="107" t="s">
        <v>57</v>
      </c>
      <c r="I9855" s="107" t="s">
        <v>58</v>
      </c>
      <c r="J9855" s="107" t="s">
        <v>59</v>
      </c>
      <c r="K9855" s="107" t="s">
        <v>60</v>
      </c>
      <c r="L9855" s="107" t="s">
        <v>61</v>
      </c>
      <c r="M9855" s="107" t="s">
        <v>62</v>
      </c>
      <c r="N9855" s="107" t="s">
        <v>63</v>
      </c>
      <c r="O9855" s="107" t="s">
        <v>64</v>
      </c>
      <c r="P9855" s="108" t="s">
        <v>65</v>
      </c>
      <c r="Q9855" s="108" t="s">
        <v>66</v>
      </c>
      <c r="R9855" s="107" t="s">
        <v>67</v>
      </c>
      <c r="S9855" s="107" t="s">
        <v>68</v>
      </c>
    </row>
    <row r="9856" spans="1:19" ht="11.25" thickBot="1" x14ac:dyDescent="0.2">
      <c r="A9856" s="88">
        <v>1</v>
      </c>
      <c r="B9856" s="109">
        <v>0.68616898148148142</v>
      </c>
      <c r="C9856" s="89">
        <v>702.84699999999998</v>
      </c>
      <c r="D9856" s="89">
        <v>2075.3470000000002</v>
      </c>
      <c r="E9856" s="89">
        <v>487.78899999999999</v>
      </c>
      <c r="F9856" s="89">
        <v>2155.7750000000001</v>
      </c>
      <c r="G9856" s="89">
        <v>4901.5159999999996</v>
      </c>
      <c r="H9856" s="89">
        <v>1786.7380000000001</v>
      </c>
      <c r="I9856" s="89">
        <v>2521.2570000000001</v>
      </c>
      <c r="J9856" s="89">
        <v>3713.0070000000001</v>
      </c>
      <c r="K9856" s="89">
        <v>438.21600000000001</v>
      </c>
      <c r="L9856" s="89">
        <v>208.785</v>
      </c>
      <c r="M9856" s="89">
        <v>99.35</v>
      </c>
      <c r="N9856" s="89">
        <v>27021.589</v>
      </c>
      <c r="O9856" s="89">
        <v>6031.5720000000001</v>
      </c>
      <c r="P9856" s="112" t="s">
        <v>465</v>
      </c>
      <c r="Q9856" s="112" t="s">
        <v>466</v>
      </c>
      <c r="R9856" s="89">
        <v>1539.4780000000001</v>
      </c>
      <c r="S9856" s="89">
        <v>8009.2039999999997</v>
      </c>
    </row>
    <row r="9857" spans="1:19" ht="11.25" thickBot="1" x14ac:dyDescent="0.2">
      <c r="A9857" s="93"/>
    </row>
    <row r="9858" spans="1:19" ht="11.25" thickBot="1" x14ac:dyDescent="0.2">
      <c r="A9858" s="88">
        <v>2</v>
      </c>
      <c r="B9858" s="109">
        <v>0.68634259259259256</v>
      </c>
      <c r="C9858" s="89">
        <v>676.3</v>
      </c>
      <c r="D9858" s="89">
        <v>2098.9760000000001</v>
      </c>
      <c r="E9858" s="89">
        <v>406.06900000000002</v>
      </c>
      <c r="F9858" s="89">
        <v>2115.703</v>
      </c>
      <c r="G9858" s="89">
        <v>4869.585</v>
      </c>
      <c r="H9858" s="89">
        <v>1678.191</v>
      </c>
      <c r="I9858" s="89">
        <v>2470.0360000000001</v>
      </c>
      <c r="J9858" s="89">
        <v>3732.3989999999999</v>
      </c>
      <c r="K9858" s="89">
        <v>407.40300000000002</v>
      </c>
      <c r="L9858" s="89">
        <v>214.43700000000001</v>
      </c>
      <c r="M9858" s="89">
        <v>103.056</v>
      </c>
      <c r="N9858" s="89">
        <v>26796.553</v>
      </c>
      <c r="O9858" s="89">
        <v>5859.3680000000004</v>
      </c>
      <c r="P9858" s="112" t="s">
        <v>467</v>
      </c>
      <c r="Q9858" s="112" t="s">
        <v>468</v>
      </c>
      <c r="R9858" s="89">
        <v>1506.1880000000001</v>
      </c>
      <c r="S9858" s="89">
        <v>8122.0749999999998</v>
      </c>
    </row>
    <row r="9859" spans="1:19" ht="11.25" thickBot="1" x14ac:dyDescent="0.2">
      <c r="A9859" s="93"/>
    </row>
    <row r="9860" spans="1:19" ht="11.25" thickBot="1" x14ac:dyDescent="0.2">
      <c r="A9860" s="88">
        <v>3</v>
      </c>
      <c r="B9860" s="109">
        <v>0.68650462962962966</v>
      </c>
      <c r="C9860" s="89">
        <v>651.08000000000004</v>
      </c>
      <c r="D9860" s="89">
        <v>2075.674</v>
      </c>
      <c r="E9860" s="89">
        <v>403.673</v>
      </c>
      <c r="F9860" s="89">
        <v>2185.1559999999999</v>
      </c>
      <c r="G9860" s="89">
        <v>4852.866</v>
      </c>
      <c r="H9860" s="89">
        <v>1707.2560000000001</v>
      </c>
      <c r="I9860" s="89">
        <v>2450.0149999999999</v>
      </c>
      <c r="J9860" s="89">
        <v>3856.3960000000002</v>
      </c>
      <c r="K9860" s="89">
        <v>409.23099999999999</v>
      </c>
      <c r="L9860" s="89">
        <v>185.74199999999999</v>
      </c>
      <c r="M9860" s="89">
        <v>93.38</v>
      </c>
      <c r="N9860" s="89">
        <v>26713.534</v>
      </c>
      <c r="O9860" s="89">
        <v>5937.491</v>
      </c>
      <c r="P9860" s="112" t="s">
        <v>469</v>
      </c>
      <c r="Q9860" s="112" t="s">
        <v>470</v>
      </c>
      <c r="R9860" s="89">
        <v>1540.7809999999999</v>
      </c>
      <c r="S9860" s="89">
        <v>8129.3969999999999</v>
      </c>
    </row>
    <row r="9861" spans="1:19" ht="11.25" thickBot="1" x14ac:dyDescent="0.2">
      <c r="A9861" s="93"/>
    </row>
    <row r="9862" spans="1:19" ht="11.25" thickBot="1" x14ac:dyDescent="0.2">
      <c r="A9862" s="113" t="s">
        <v>352</v>
      </c>
      <c r="B9862" s="93"/>
      <c r="C9862" s="114">
        <v>676.74199999999996</v>
      </c>
      <c r="D9862" s="114">
        <v>2083.3319999999999</v>
      </c>
      <c r="E9862" s="114">
        <v>432.51</v>
      </c>
      <c r="F9862" s="114">
        <v>2152.2109999999998</v>
      </c>
      <c r="G9862" s="114">
        <v>4874.6559999999999</v>
      </c>
      <c r="H9862" s="114">
        <v>1724.0619999999999</v>
      </c>
      <c r="I9862" s="114">
        <v>2480.4360000000001</v>
      </c>
      <c r="J9862" s="114">
        <v>3767.2669999999998</v>
      </c>
      <c r="K9862" s="114">
        <v>418.28300000000002</v>
      </c>
      <c r="L9862" s="114">
        <v>202.988</v>
      </c>
      <c r="M9862" s="114">
        <v>98.594999999999999</v>
      </c>
      <c r="N9862" s="114">
        <v>26843.892</v>
      </c>
      <c r="O9862" s="114">
        <v>5942.81</v>
      </c>
      <c r="P9862" s="112" t="s">
        <v>471</v>
      </c>
      <c r="Q9862" s="112" t="s">
        <v>472</v>
      </c>
      <c r="R9862" s="114">
        <v>1528.816</v>
      </c>
      <c r="S9862" s="114">
        <v>8086.8919999999998</v>
      </c>
    </row>
    <row r="9863" spans="1:19" ht="11.25" thickBot="1" x14ac:dyDescent="0.2">
      <c r="A9863" s="93"/>
    </row>
    <row r="9864" spans="1:19" ht="11.25" thickBot="1" x14ac:dyDescent="0.2">
      <c r="A9864" s="116" t="s">
        <v>355</v>
      </c>
      <c r="B9864" s="93"/>
      <c r="C9864" s="114">
        <v>25.885999999999999</v>
      </c>
      <c r="D9864" s="114">
        <v>13.548999999999999</v>
      </c>
      <c r="E9864" s="114">
        <v>47.887</v>
      </c>
      <c r="F9864" s="114">
        <v>34.863999999999997</v>
      </c>
      <c r="G9864" s="114">
        <v>24.718</v>
      </c>
      <c r="H9864" s="114">
        <v>56.191000000000003</v>
      </c>
      <c r="I9864" s="114">
        <v>36.741999999999997</v>
      </c>
      <c r="J9864" s="114">
        <v>77.793999999999997</v>
      </c>
      <c r="K9864" s="114">
        <v>17.286000000000001</v>
      </c>
      <c r="L9864" s="114">
        <v>15.201000000000001</v>
      </c>
      <c r="M9864" s="114">
        <v>4.8819999999999997</v>
      </c>
      <c r="N9864" s="114">
        <v>159.38999999999999</v>
      </c>
      <c r="O9864" s="114">
        <v>86.224999999999994</v>
      </c>
      <c r="P9864" s="112" t="s">
        <v>473</v>
      </c>
      <c r="Q9864" s="112" t="s">
        <v>474</v>
      </c>
      <c r="R9864" s="114">
        <v>19.606999999999999</v>
      </c>
      <c r="S9864" s="114">
        <v>67.379000000000005</v>
      </c>
    </row>
    <row r="9865" spans="1:19" ht="11.25" thickBot="1" x14ac:dyDescent="0.2">
      <c r="A9865" s="93"/>
    </row>
    <row r="9866" spans="1:19" ht="11.25" thickBot="1" x14ac:dyDescent="0.2">
      <c r="A9866" s="117" t="s">
        <v>358</v>
      </c>
      <c r="B9866" s="93"/>
      <c r="C9866" s="114">
        <v>3.8250000000000002</v>
      </c>
      <c r="D9866" s="114">
        <v>0.65</v>
      </c>
      <c r="E9866" s="114">
        <v>11.071999999999999</v>
      </c>
      <c r="F9866" s="114">
        <v>1.62</v>
      </c>
      <c r="G9866" s="114">
        <v>0.50700000000000001</v>
      </c>
      <c r="H9866" s="114">
        <v>3.2589999999999999</v>
      </c>
      <c r="I9866" s="114">
        <v>1.4810000000000001</v>
      </c>
      <c r="J9866" s="114">
        <v>2.0649999999999999</v>
      </c>
      <c r="K9866" s="114">
        <v>4.133</v>
      </c>
      <c r="L9866" s="114">
        <v>7.4880000000000004</v>
      </c>
      <c r="M9866" s="114">
        <v>4.952</v>
      </c>
      <c r="N9866" s="114">
        <v>0.59399999999999997</v>
      </c>
      <c r="O9866" s="114">
        <v>1.4510000000000001</v>
      </c>
      <c r="P9866" s="112" t="s">
        <v>475</v>
      </c>
      <c r="Q9866" s="112" t="s">
        <v>476</v>
      </c>
      <c r="R9866" s="114">
        <v>1.2829999999999999</v>
      </c>
      <c r="S9866" s="114">
        <v>0.83299999999999996</v>
      </c>
    </row>
    <row r="9867" spans="1:19" ht="10.5" x14ac:dyDescent="0.15">
      <c r="A9867" s="93"/>
    </row>
    <row r="9868" spans="1:19" x14ac:dyDescent="0.15">
      <c r="A9868" s="106"/>
      <c r="B9868" s="69" t="s">
        <v>477</v>
      </c>
    </row>
    <row r="9869" spans="1:19" ht="9.75" thickBot="1" x14ac:dyDescent="0.2">
      <c r="A9869" s="64" t="s">
        <v>6210</v>
      </c>
    </row>
    <row r="9870" spans="1:19" ht="11.25" thickBot="1" x14ac:dyDescent="0.2">
      <c r="A9870" s="87" t="s">
        <v>345</v>
      </c>
      <c r="B9870" s="87" t="s">
        <v>346</v>
      </c>
      <c r="C9870" s="107" t="s">
        <v>1</v>
      </c>
      <c r="D9870" s="107" t="s">
        <v>2</v>
      </c>
      <c r="E9870" s="107" t="s">
        <v>3</v>
      </c>
      <c r="F9870" s="107" t="s">
        <v>4</v>
      </c>
      <c r="G9870" s="107" t="s">
        <v>5</v>
      </c>
      <c r="H9870" s="107" t="s">
        <v>6</v>
      </c>
      <c r="I9870" s="108" t="s">
        <v>7</v>
      </c>
      <c r="J9870" s="108" t="s">
        <v>8</v>
      </c>
      <c r="K9870" s="107" t="s">
        <v>9</v>
      </c>
      <c r="L9870" s="107" t="s">
        <v>10</v>
      </c>
      <c r="M9870" s="107" t="s">
        <v>11</v>
      </c>
      <c r="N9870" s="107" t="s">
        <v>12</v>
      </c>
      <c r="O9870" s="107" t="s">
        <v>13</v>
      </c>
      <c r="P9870" s="107" t="s">
        <v>14</v>
      </c>
      <c r="Q9870" s="107" t="s">
        <v>15</v>
      </c>
      <c r="R9870" s="107" t="s">
        <v>16</v>
      </c>
      <c r="S9870" s="107" t="s">
        <v>17</v>
      </c>
    </row>
    <row r="9871" spans="1:19" ht="11.25" thickBot="1" x14ac:dyDescent="0.2">
      <c r="A9871" s="88">
        <v>1</v>
      </c>
      <c r="B9871" s="109">
        <v>0.69160879629629635</v>
      </c>
      <c r="C9871" s="89">
        <v>602678.79</v>
      </c>
      <c r="D9871" s="89">
        <v>788981.27</v>
      </c>
      <c r="E9871" s="89">
        <v>1040926.9</v>
      </c>
      <c r="F9871" s="89">
        <v>21291.84</v>
      </c>
      <c r="G9871" s="110" t="s">
        <v>11873</v>
      </c>
      <c r="H9871" s="89">
        <v>19486.179</v>
      </c>
      <c r="I9871" s="111">
        <v>0.97048999999999996</v>
      </c>
      <c r="J9871" s="112" t="s">
        <v>479</v>
      </c>
      <c r="K9871" s="89">
        <v>484745.82</v>
      </c>
      <c r="L9871" s="89">
        <v>31571.294999999998</v>
      </c>
      <c r="M9871" s="89">
        <v>1186.3720000000001</v>
      </c>
      <c r="N9871" s="89">
        <v>227513.09</v>
      </c>
      <c r="O9871" s="89">
        <v>106283.5</v>
      </c>
      <c r="P9871" s="89">
        <v>16424.830999999998</v>
      </c>
      <c r="Q9871" s="89">
        <v>3765.7440000000001</v>
      </c>
      <c r="R9871" s="89">
        <v>3188.2170000000001</v>
      </c>
      <c r="S9871" s="89">
        <v>13727.507</v>
      </c>
    </row>
    <row r="9872" spans="1:19" ht="11.25" thickBot="1" x14ac:dyDescent="0.2">
      <c r="A9872" s="93"/>
    </row>
    <row r="9873" spans="1:19" ht="11.25" thickBot="1" x14ac:dyDescent="0.2">
      <c r="A9873" s="88">
        <v>2</v>
      </c>
      <c r="B9873" s="109">
        <v>0.69178240740740737</v>
      </c>
      <c r="C9873" s="89">
        <v>606011.68000000005</v>
      </c>
      <c r="D9873" s="89">
        <v>793456.97</v>
      </c>
      <c r="E9873" s="89">
        <v>1041614.7</v>
      </c>
      <c r="F9873" s="89">
        <v>20779.291000000001</v>
      </c>
      <c r="G9873" s="110" t="s">
        <v>11874</v>
      </c>
      <c r="H9873" s="89">
        <v>19093.948</v>
      </c>
      <c r="I9873" s="111">
        <v>0.98731000000000002</v>
      </c>
      <c r="J9873" s="112" t="s">
        <v>481</v>
      </c>
      <c r="K9873" s="89">
        <v>488934.71</v>
      </c>
      <c r="L9873" s="89">
        <v>31585.199000000001</v>
      </c>
      <c r="M9873" s="89">
        <v>1219.6369999999999</v>
      </c>
      <c r="N9873" s="89">
        <v>228294.79</v>
      </c>
      <c r="O9873" s="89">
        <v>105531.93</v>
      </c>
      <c r="P9873" s="89">
        <v>16586.963</v>
      </c>
      <c r="Q9873" s="89">
        <v>3741.8249999999998</v>
      </c>
      <c r="R9873" s="89">
        <v>3168.2539999999999</v>
      </c>
      <c r="S9873" s="89">
        <v>13721.117</v>
      </c>
    </row>
    <row r="9874" spans="1:19" ht="11.25" thickBot="1" x14ac:dyDescent="0.2">
      <c r="A9874" s="93"/>
    </row>
    <row r="9875" spans="1:19" ht="11.25" thickBot="1" x14ac:dyDescent="0.2">
      <c r="A9875" s="88">
        <v>3</v>
      </c>
      <c r="B9875" s="109">
        <v>0.69194444444444436</v>
      </c>
      <c r="C9875" s="89">
        <v>594494.62</v>
      </c>
      <c r="D9875" s="89">
        <v>789677.68</v>
      </c>
      <c r="E9875" s="89">
        <v>1040504</v>
      </c>
      <c r="F9875" s="89">
        <v>21845.632000000001</v>
      </c>
      <c r="G9875" s="110" t="s">
        <v>11875</v>
      </c>
      <c r="H9875" s="89">
        <v>17904.13</v>
      </c>
      <c r="I9875" s="111">
        <v>0.98929999999999996</v>
      </c>
      <c r="J9875" s="112" t="s">
        <v>483</v>
      </c>
      <c r="K9875" s="89">
        <v>487040.78</v>
      </c>
      <c r="L9875" s="89">
        <v>31255.292000000001</v>
      </c>
      <c r="M9875" s="89">
        <v>1164.1510000000001</v>
      </c>
      <c r="N9875" s="89">
        <v>228741.81</v>
      </c>
      <c r="O9875" s="89">
        <v>105226.24000000001</v>
      </c>
      <c r="P9875" s="89">
        <v>16520.032999999999</v>
      </c>
      <c r="Q9875" s="89">
        <v>3666.4940000000001</v>
      </c>
      <c r="R9875" s="89">
        <v>3289.692</v>
      </c>
      <c r="S9875" s="89">
        <v>13968.446</v>
      </c>
    </row>
    <row r="9876" spans="1:19" ht="11.25" thickBot="1" x14ac:dyDescent="0.2">
      <c r="A9876" s="93"/>
    </row>
    <row r="9877" spans="1:19" ht="11.25" thickBot="1" x14ac:dyDescent="0.2">
      <c r="A9877" s="113" t="s">
        <v>352</v>
      </c>
      <c r="B9877" s="93"/>
      <c r="C9877" s="114">
        <v>601061.69999999995</v>
      </c>
      <c r="D9877" s="114">
        <v>790705.31</v>
      </c>
      <c r="E9877" s="114">
        <v>1041015.2</v>
      </c>
      <c r="F9877" s="114">
        <v>21305.588</v>
      </c>
      <c r="G9877" s="110" t="s">
        <v>11876</v>
      </c>
      <c r="H9877" s="114">
        <v>18828.085999999999</v>
      </c>
      <c r="I9877" s="115">
        <v>0.98236999999999997</v>
      </c>
      <c r="J9877" s="112" t="s">
        <v>485</v>
      </c>
      <c r="K9877" s="114">
        <v>486907.1</v>
      </c>
      <c r="L9877" s="114">
        <v>31470.595000000001</v>
      </c>
      <c r="M9877" s="114">
        <v>1190.0530000000001</v>
      </c>
      <c r="N9877" s="114">
        <v>228183.23</v>
      </c>
      <c r="O9877" s="114">
        <v>105680.56</v>
      </c>
      <c r="P9877" s="114">
        <v>16510.609</v>
      </c>
      <c r="Q9877" s="114">
        <v>3724.6880000000001</v>
      </c>
      <c r="R9877" s="114">
        <v>3215.3879999999999</v>
      </c>
      <c r="S9877" s="114">
        <v>13805.69</v>
      </c>
    </row>
    <row r="9878" spans="1:19" ht="11.25" thickBot="1" x14ac:dyDescent="0.2">
      <c r="A9878" s="93"/>
    </row>
    <row r="9879" spans="1:19" ht="11.25" thickBot="1" x14ac:dyDescent="0.2">
      <c r="A9879" s="116" t="s">
        <v>355</v>
      </c>
      <c r="B9879" s="93"/>
      <c r="C9879" s="114">
        <v>5926.3739999999998</v>
      </c>
      <c r="D9879" s="114">
        <v>2408.3159999999998</v>
      </c>
      <c r="E9879" s="114">
        <v>560.57100000000003</v>
      </c>
      <c r="F9879" s="114">
        <v>533.303</v>
      </c>
      <c r="G9879" s="110" t="s">
        <v>11877</v>
      </c>
      <c r="H9879" s="114">
        <v>823.85199999999998</v>
      </c>
      <c r="I9879" s="115">
        <v>1.0330000000000001E-2</v>
      </c>
      <c r="J9879" s="112" t="s">
        <v>487</v>
      </c>
      <c r="K9879" s="114">
        <v>2097.6410000000001</v>
      </c>
      <c r="L9879" s="114">
        <v>186.58799999999999</v>
      </c>
      <c r="M9879" s="114">
        <v>27.925000000000001</v>
      </c>
      <c r="N9879" s="114">
        <v>621.90899999999999</v>
      </c>
      <c r="O9879" s="114">
        <v>544.07299999999998</v>
      </c>
      <c r="P9879" s="114">
        <v>81.475999999999999</v>
      </c>
      <c r="Q9879" s="114">
        <v>51.796999999999997</v>
      </c>
      <c r="R9879" s="114">
        <v>65.119</v>
      </c>
      <c r="S9879" s="114">
        <v>140.98699999999999</v>
      </c>
    </row>
    <row r="9880" spans="1:19" ht="11.25" thickBot="1" x14ac:dyDescent="0.2">
      <c r="A9880" s="93"/>
    </row>
    <row r="9881" spans="1:19" ht="11.25" thickBot="1" x14ac:dyDescent="0.2">
      <c r="A9881" s="117" t="s">
        <v>358</v>
      </c>
      <c r="B9881" s="93"/>
      <c r="C9881" s="114">
        <v>0.98599999999999999</v>
      </c>
      <c r="D9881" s="114">
        <v>0.30499999999999999</v>
      </c>
      <c r="E9881" s="114">
        <v>5.3999999999999999E-2</v>
      </c>
      <c r="F9881" s="114">
        <v>2.5030000000000001</v>
      </c>
      <c r="G9881" s="110" t="s">
        <v>488</v>
      </c>
      <c r="H9881" s="114">
        <v>4.3760000000000003</v>
      </c>
      <c r="I9881" s="118">
        <v>1.052</v>
      </c>
      <c r="J9881" s="112" t="s">
        <v>489</v>
      </c>
      <c r="K9881" s="114">
        <v>0.43099999999999999</v>
      </c>
      <c r="L9881" s="114">
        <v>0.59299999999999997</v>
      </c>
      <c r="M9881" s="114">
        <v>2.347</v>
      </c>
      <c r="N9881" s="114">
        <v>0.27300000000000002</v>
      </c>
      <c r="O9881" s="114">
        <v>0.51500000000000001</v>
      </c>
      <c r="P9881" s="114">
        <v>0.49299999999999999</v>
      </c>
      <c r="Q9881" s="114">
        <v>1.391</v>
      </c>
      <c r="R9881" s="114">
        <v>2.0249999999999999</v>
      </c>
      <c r="S9881" s="114">
        <v>1.0209999999999999</v>
      </c>
    </row>
    <row r="9882" spans="1:19" ht="11.25" thickBot="1" x14ac:dyDescent="0.2">
      <c r="A9882" s="93"/>
    </row>
    <row r="9883" spans="1:19" ht="11.25" thickBot="1" x14ac:dyDescent="0.2">
      <c r="A9883" s="87" t="s">
        <v>345</v>
      </c>
      <c r="B9883" s="87" t="s">
        <v>346</v>
      </c>
      <c r="C9883" s="107" t="s">
        <v>18</v>
      </c>
      <c r="D9883" s="108" t="s">
        <v>19</v>
      </c>
      <c r="E9883" s="108" t="s">
        <v>20</v>
      </c>
      <c r="F9883" s="107" t="s">
        <v>21</v>
      </c>
      <c r="G9883" s="107" t="s">
        <v>22</v>
      </c>
      <c r="H9883" s="107" t="s">
        <v>23</v>
      </c>
      <c r="I9883" s="107" t="s">
        <v>24</v>
      </c>
      <c r="J9883" s="108" t="s">
        <v>25</v>
      </c>
      <c r="K9883" s="108" t="s">
        <v>26</v>
      </c>
      <c r="L9883" s="107" t="s">
        <v>27</v>
      </c>
      <c r="M9883" s="107" t="s">
        <v>28</v>
      </c>
      <c r="N9883" s="107" t="s">
        <v>29</v>
      </c>
      <c r="O9883" s="107" t="s">
        <v>30</v>
      </c>
      <c r="P9883" s="107" t="s">
        <v>31</v>
      </c>
      <c r="Q9883" s="107" t="s">
        <v>32</v>
      </c>
      <c r="R9883" s="107" t="s">
        <v>33</v>
      </c>
      <c r="S9883" s="108" t="s">
        <v>34</v>
      </c>
    </row>
    <row r="9884" spans="1:19" ht="11.25" thickBot="1" x14ac:dyDescent="0.2">
      <c r="A9884" s="88">
        <v>1</v>
      </c>
      <c r="B9884" s="109">
        <v>0.69160879629629635</v>
      </c>
      <c r="C9884" s="89">
        <v>9113.6290000000008</v>
      </c>
      <c r="D9884" s="111">
        <v>0.97621000000000002</v>
      </c>
      <c r="E9884" s="111">
        <v>0.99507999999999996</v>
      </c>
      <c r="F9884" s="89">
        <v>84.472999999999999</v>
      </c>
      <c r="G9884" s="89">
        <v>1.292</v>
      </c>
      <c r="H9884" s="89">
        <v>47173.635000000002</v>
      </c>
      <c r="I9884" s="89">
        <v>28895.295999999998</v>
      </c>
      <c r="J9884" s="111">
        <v>0.97960999999999998</v>
      </c>
      <c r="K9884" s="112" t="s">
        <v>490</v>
      </c>
      <c r="L9884" s="89">
        <v>8595.116</v>
      </c>
      <c r="M9884" s="89">
        <v>4728.482</v>
      </c>
      <c r="N9884" s="89">
        <v>465.13499999999999</v>
      </c>
      <c r="O9884" s="89">
        <v>2256.748</v>
      </c>
      <c r="P9884" s="89">
        <v>534.25199999999995</v>
      </c>
      <c r="Q9884" s="89">
        <v>986.04700000000003</v>
      </c>
      <c r="R9884" s="89">
        <v>3983.03</v>
      </c>
      <c r="S9884" s="111">
        <v>0.99016000000000004</v>
      </c>
    </row>
    <row r="9885" spans="1:19" ht="11.25" thickBot="1" x14ac:dyDescent="0.2">
      <c r="A9885" s="93"/>
    </row>
    <row r="9886" spans="1:19" ht="11.25" thickBot="1" x14ac:dyDescent="0.2">
      <c r="A9886" s="88">
        <v>2</v>
      </c>
      <c r="B9886" s="109">
        <v>0.69178240740740737</v>
      </c>
      <c r="C9886" s="89">
        <v>9000.9629999999997</v>
      </c>
      <c r="D9886" s="111">
        <v>0.99065000000000003</v>
      </c>
      <c r="E9886" s="111">
        <v>0.99417999999999995</v>
      </c>
      <c r="F9886" s="89">
        <v>76.296000000000006</v>
      </c>
      <c r="G9886" s="89">
        <v>0.33600000000000002</v>
      </c>
      <c r="H9886" s="89">
        <v>48369.870999999999</v>
      </c>
      <c r="I9886" s="89">
        <v>28836.664000000001</v>
      </c>
      <c r="J9886" s="111">
        <v>0.99763000000000002</v>
      </c>
      <c r="K9886" s="112" t="s">
        <v>491</v>
      </c>
      <c r="L9886" s="89">
        <v>8541.2960000000003</v>
      </c>
      <c r="M9886" s="89">
        <v>4720.415</v>
      </c>
      <c r="N9886" s="89">
        <v>500.82400000000001</v>
      </c>
      <c r="O9886" s="89">
        <v>2383.616</v>
      </c>
      <c r="P9886" s="89">
        <v>560.20899999999995</v>
      </c>
      <c r="Q9886" s="89">
        <v>935.96100000000001</v>
      </c>
      <c r="R9886" s="89">
        <v>3947.3789999999999</v>
      </c>
      <c r="S9886" s="111">
        <v>0.99792999999999998</v>
      </c>
    </row>
    <row r="9887" spans="1:19" ht="11.25" thickBot="1" x14ac:dyDescent="0.2">
      <c r="A9887" s="93"/>
    </row>
    <row r="9888" spans="1:19" ht="11.25" thickBot="1" x14ac:dyDescent="0.2">
      <c r="A9888" s="88">
        <v>3</v>
      </c>
      <c r="B9888" s="109">
        <v>0.69194444444444436</v>
      </c>
      <c r="C9888" s="89">
        <v>8732.74</v>
      </c>
      <c r="D9888" s="111">
        <v>0.99485999999999997</v>
      </c>
      <c r="E9888" s="111">
        <v>0.99106000000000005</v>
      </c>
      <c r="F9888" s="89">
        <v>104.86499999999999</v>
      </c>
      <c r="G9888" s="89">
        <v>3.0779999999999998</v>
      </c>
      <c r="H9888" s="89">
        <v>48400.161</v>
      </c>
      <c r="I9888" s="89">
        <v>28841.282999999999</v>
      </c>
      <c r="J9888" s="111">
        <v>1.0001899999999999</v>
      </c>
      <c r="K9888" s="112" t="s">
        <v>492</v>
      </c>
      <c r="L9888" s="89">
        <v>8469.0390000000007</v>
      </c>
      <c r="M9888" s="89">
        <v>4680.076</v>
      </c>
      <c r="N9888" s="89">
        <v>472.37299999999999</v>
      </c>
      <c r="O9888" s="89">
        <v>2243.1779999999999</v>
      </c>
      <c r="P9888" s="89">
        <v>555.18299999999999</v>
      </c>
      <c r="Q9888" s="89">
        <v>850.08900000000006</v>
      </c>
      <c r="R9888" s="89">
        <v>3979.8589999999999</v>
      </c>
      <c r="S9888" s="111">
        <v>1.00335</v>
      </c>
    </row>
    <row r="9889" spans="1:19" ht="11.25" thickBot="1" x14ac:dyDescent="0.2">
      <c r="A9889" s="93"/>
    </row>
    <row r="9890" spans="1:19" ht="11.25" thickBot="1" x14ac:dyDescent="0.2">
      <c r="A9890" s="113" t="s">
        <v>352</v>
      </c>
      <c r="B9890" s="93"/>
      <c r="C9890" s="114">
        <v>8949.1110000000008</v>
      </c>
      <c r="D9890" s="115">
        <v>0.98724000000000001</v>
      </c>
      <c r="E9890" s="115">
        <v>0.99343999999999999</v>
      </c>
      <c r="F9890" s="114">
        <v>88.543999999999997</v>
      </c>
      <c r="G9890" s="114">
        <v>1.569</v>
      </c>
      <c r="H9890" s="114">
        <v>47981.222000000002</v>
      </c>
      <c r="I9890" s="114">
        <v>28857.748</v>
      </c>
      <c r="J9890" s="115">
        <v>0.99248000000000003</v>
      </c>
      <c r="K9890" s="112" t="s">
        <v>493</v>
      </c>
      <c r="L9890" s="114">
        <v>8535.15</v>
      </c>
      <c r="M9890" s="114">
        <v>4709.6580000000004</v>
      </c>
      <c r="N9890" s="114">
        <v>479.44400000000002</v>
      </c>
      <c r="O9890" s="114">
        <v>2294.5140000000001</v>
      </c>
      <c r="P9890" s="114">
        <v>549.88099999999997</v>
      </c>
      <c r="Q9890" s="114">
        <v>924.03200000000004</v>
      </c>
      <c r="R9890" s="114">
        <v>3970.0889999999999</v>
      </c>
      <c r="S9890" s="115">
        <v>0.99714999999999998</v>
      </c>
    </row>
    <row r="9891" spans="1:19" ht="11.25" thickBot="1" x14ac:dyDescent="0.2">
      <c r="A9891" s="93"/>
    </row>
    <row r="9892" spans="1:19" ht="11.25" thickBot="1" x14ac:dyDescent="0.2">
      <c r="A9892" s="116" t="s">
        <v>355</v>
      </c>
      <c r="B9892" s="93"/>
      <c r="C9892" s="114">
        <v>195.667</v>
      </c>
      <c r="D9892" s="115">
        <v>9.7800000000000005E-3</v>
      </c>
      <c r="E9892" s="115">
        <v>2.1099999999999999E-3</v>
      </c>
      <c r="F9892" s="114">
        <v>14.712999999999999</v>
      </c>
      <c r="G9892" s="114">
        <v>1.3919999999999999</v>
      </c>
      <c r="H9892" s="114">
        <v>699.55499999999995</v>
      </c>
      <c r="I9892" s="114">
        <v>32.6</v>
      </c>
      <c r="J9892" s="115">
        <v>1.1220000000000001E-2</v>
      </c>
      <c r="K9892" s="112" t="s">
        <v>494</v>
      </c>
      <c r="L9892" s="114">
        <v>63.262999999999998</v>
      </c>
      <c r="M9892" s="114">
        <v>25.934000000000001</v>
      </c>
      <c r="N9892" s="114">
        <v>18.866</v>
      </c>
      <c r="O9892" s="114">
        <v>77.462000000000003</v>
      </c>
      <c r="P9892" s="114">
        <v>13.766999999999999</v>
      </c>
      <c r="Q9892" s="114">
        <v>68.759</v>
      </c>
      <c r="R9892" s="114">
        <v>19.731999999999999</v>
      </c>
      <c r="S9892" s="115">
        <v>6.6299999999999996E-3</v>
      </c>
    </row>
    <row r="9893" spans="1:19" ht="11.25" thickBot="1" x14ac:dyDescent="0.2">
      <c r="A9893" s="93"/>
    </row>
    <row r="9894" spans="1:19" ht="11.25" thickBot="1" x14ac:dyDescent="0.2">
      <c r="A9894" s="117" t="s">
        <v>358</v>
      </c>
      <c r="B9894" s="93"/>
      <c r="C9894" s="114">
        <v>2.1859999999999999</v>
      </c>
      <c r="D9894" s="118">
        <v>0.99099999999999999</v>
      </c>
      <c r="E9894" s="118">
        <v>0.21199999999999999</v>
      </c>
      <c r="F9894" s="114">
        <v>16.617000000000001</v>
      </c>
      <c r="G9894" s="114">
        <v>88.713999999999999</v>
      </c>
      <c r="H9894" s="114">
        <v>1.458</v>
      </c>
      <c r="I9894" s="114">
        <v>0.113</v>
      </c>
      <c r="J9894" s="118">
        <v>1.1299999999999999</v>
      </c>
      <c r="K9894" s="112" t="s">
        <v>495</v>
      </c>
      <c r="L9894" s="114">
        <v>0.74099999999999999</v>
      </c>
      <c r="M9894" s="114">
        <v>0.55100000000000005</v>
      </c>
      <c r="N9894" s="114">
        <v>3.9350000000000001</v>
      </c>
      <c r="O9894" s="114">
        <v>3.3759999999999999</v>
      </c>
      <c r="P9894" s="114">
        <v>2.504</v>
      </c>
      <c r="Q9894" s="114">
        <v>7.4409999999999998</v>
      </c>
      <c r="R9894" s="114">
        <v>0.497</v>
      </c>
      <c r="S9894" s="118">
        <v>0.66500000000000004</v>
      </c>
    </row>
    <row r="9895" spans="1:19" ht="11.25" thickBot="1" x14ac:dyDescent="0.2">
      <c r="A9895" s="93"/>
    </row>
    <row r="9896" spans="1:19" ht="11.25" thickBot="1" x14ac:dyDescent="0.2">
      <c r="A9896" s="87" t="s">
        <v>345</v>
      </c>
      <c r="B9896" s="87" t="s">
        <v>346</v>
      </c>
      <c r="C9896" s="108" t="s">
        <v>35</v>
      </c>
      <c r="D9896" s="107" t="s">
        <v>36</v>
      </c>
      <c r="E9896" s="107" t="s">
        <v>37</v>
      </c>
      <c r="F9896" s="107" t="s">
        <v>38</v>
      </c>
      <c r="G9896" s="107" t="s">
        <v>39</v>
      </c>
      <c r="H9896" s="107" t="s">
        <v>40</v>
      </c>
      <c r="I9896" s="107" t="s">
        <v>41</v>
      </c>
      <c r="J9896" s="107" t="s">
        <v>42</v>
      </c>
      <c r="K9896" s="107" t="s">
        <v>43</v>
      </c>
      <c r="L9896" s="107" t="s">
        <v>44</v>
      </c>
      <c r="M9896" s="107" t="s">
        <v>45</v>
      </c>
      <c r="N9896" s="107" t="s">
        <v>46</v>
      </c>
      <c r="O9896" s="107" t="s">
        <v>47</v>
      </c>
      <c r="P9896" s="107" t="s">
        <v>48</v>
      </c>
      <c r="Q9896" s="107" t="s">
        <v>49</v>
      </c>
      <c r="R9896" s="107" t="s">
        <v>50</v>
      </c>
      <c r="S9896" s="107" t="s">
        <v>51</v>
      </c>
    </row>
    <row r="9897" spans="1:19" ht="11.25" thickBot="1" x14ac:dyDescent="0.2">
      <c r="A9897" s="88">
        <v>1</v>
      </c>
      <c r="B9897" s="109">
        <v>0.69160879629629635</v>
      </c>
      <c r="C9897" s="112" t="s">
        <v>496</v>
      </c>
      <c r="D9897" s="89">
        <v>-164.29</v>
      </c>
      <c r="E9897" s="89">
        <v>609.75599999999997</v>
      </c>
      <c r="F9897" s="89">
        <v>40.274999999999999</v>
      </c>
      <c r="G9897" s="89">
        <v>18906.895</v>
      </c>
      <c r="H9897" s="89">
        <v>25240.594000000001</v>
      </c>
      <c r="I9897" s="89">
        <v>163620.88</v>
      </c>
      <c r="J9897" s="89">
        <v>6258.9560000000001</v>
      </c>
      <c r="K9897" s="89">
        <v>6014.8119999999999</v>
      </c>
      <c r="L9897" s="89">
        <v>7564.7449999999999</v>
      </c>
      <c r="M9897" s="89">
        <v>1462.8989999999999</v>
      </c>
      <c r="N9897" s="89">
        <v>1166.249</v>
      </c>
      <c r="O9897" s="89">
        <v>4796.84</v>
      </c>
      <c r="P9897" s="89">
        <v>1415.682</v>
      </c>
      <c r="Q9897" s="89">
        <v>9504.32</v>
      </c>
      <c r="R9897" s="89">
        <v>2370.9079999999999</v>
      </c>
      <c r="S9897" s="89">
        <v>9577.5370000000003</v>
      </c>
    </row>
    <row r="9898" spans="1:19" ht="11.25" thickBot="1" x14ac:dyDescent="0.2">
      <c r="A9898" s="93"/>
    </row>
    <row r="9899" spans="1:19" ht="11.25" thickBot="1" x14ac:dyDescent="0.2">
      <c r="A9899" s="88">
        <v>2</v>
      </c>
      <c r="B9899" s="109">
        <v>0.69178240740740737</v>
      </c>
      <c r="C9899" s="112" t="s">
        <v>497</v>
      </c>
      <c r="D9899" s="89">
        <v>204.02099999999999</v>
      </c>
      <c r="E9899" s="89">
        <v>620.67899999999997</v>
      </c>
      <c r="F9899" s="89">
        <v>21.364000000000001</v>
      </c>
      <c r="G9899" s="89">
        <v>18694.555</v>
      </c>
      <c r="H9899" s="89">
        <v>25270.800999999999</v>
      </c>
      <c r="I9899" s="89">
        <v>164055.64000000001</v>
      </c>
      <c r="J9899" s="89">
        <v>6324.9589999999998</v>
      </c>
      <c r="K9899" s="89">
        <v>5922.8940000000002</v>
      </c>
      <c r="L9899" s="89">
        <v>7568.8209999999999</v>
      </c>
      <c r="M9899" s="89">
        <v>1427.0730000000001</v>
      </c>
      <c r="N9899" s="89">
        <v>1223.712</v>
      </c>
      <c r="O9899" s="89">
        <v>4807.201</v>
      </c>
      <c r="P9899" s="89">
        <v>1471.89</v>
      </c>
      <c r="Q9899" s="89">
        <v>9537.4509999999991</v>
      </c>
      <c r="R9899" s="89">
        <v>2366.1390000000001</v>
      </c>
      <c r="S9899" s="89">
        <v>9583.7520000000004</v>
      </c>
    </row>
    <row r="9900" spans="1:19" ht="11.25" thickBot="1" x14ac:dyDescent="0.2">
      <c r="A9900" s="93"/>
    </row>
    <row r="9901" spans="1:19" ht="11.25" thickBot="1" x14ac:dyDescent="0.2">
      <c r="A9901" s="88">
        <v>3</v>
      </c>
      <c r="B9901" s="109">
        <v>0.69194444444444436</v>
      </c>
      <c r="C9901" s="112" t="s">
        <v>498</v>
      </c>
      <c r="D9901" s="89">
        <v>463.97899999999998</v>
      </c>
      <c r="E9901" s="89">
        <v>611.19399999999996</v>
      </c>
      <c r="F9901" s="89">
        <v>22.542000000000002</v>
      </c>
      <c r="G9901" s="89">
        <v>18913.909</v>
      </c>
      <c r="H9901" s="89">
        <v>25592.852999999999</v>
      </c>
      <c r="I9901" s="89">
        <v>163570.31</v>
      </c>
      <c r="J9901" s="89">
        <v>6173.4430000000002</v>
      </c>
      <c r="K9901" s="89">
        <v>5868.1790000000001</v>
      </c>
      <c r="L9901" s="89">
        <v>7672.55</v>
      </c>
      <c r="M9901" s="89">
        <v>1365.434</v>
      </c>
      <c r="N9901" s="89">
        <v>1197.79</v>
      </c>
      <c r="O9901" s="89">
        <v>4798.9790000000003</v>
      </c>
      <c r="P9901" s="89">
        <v>1513.1310000000001</v>
      </c>
      <c r="Q9901" s="89">
        <v>9417.723</v>
      </c>
      <c r="R9901" s="89">
        <v>2354.84</v>
      </c>
      <c r="S9901" s="89">
        <v>9610.0910000000003</v>
      </c>
    </row>
    <row r="9902" spans="1:19" ht="11.25" thickBot="1" x14ac:dyDescent="0.2">
      <c r="A9902" s="93"/>
    </row>
    <row r="9903" spans="1:19" ht="11.25" thickBot="1" x14ac:dyDescent="0.2">
      <c r="A9903" s="113" t="s">
        <v>352</v>
      </c>
      <c r="B9903" s="93"/>
      <c r="C9903" s="112" t="s">
        <v>499</v>
      </c>
      <c r="D9903" s="114">
        <v>167.90299999999999</v>
      </c>
      <c r="E9903" s="114">
        <v>613.87599999999998</v>
      </c>
      <c r="F9903" s="114">
        <v>28.061</v>
      </c>
      <c r="G9903" s="114">
        <v>18838.453000000001</v>
      </c>
      <c r="H9903" s="114">
        <v>25368.082999999999</v>
      </c>
      <c r="I9903" s="114">
        <v>163748.94</v>
      </c>
      <c r="J9903" s="114">
        <v>6252.4530000000004</v>
      </c>
      <c r="K9903" s="114">
        <v>5935.2950000000001</v>
      </c>
      <c r="L9903" s="114">
        <v>7602.0389999999998</v>
      </c>
      <c r="M9903" s="114">
        <v>1418.4690000000001</v>
      </c>
      <c r="N9903" s="114">
        <v>1195.9169999999999</v>
      </c>
      <c r="O9903" s="114">
        <v>4801.0060000000003</v>
      </c>
      <c r="P9903" s="114">
        <v>1466.9010000000001</v>
      </c>
      <c r="Q9903" s="114">
        <v>9486.4979999999996</v>
      </c>
      <c r="R9903" s="114">
        <v>2363.9630000000002</v>
      </c>
      <c r="S9903" s="114">
        <v>9590.4599999999991</v>
      </c>
    </row>
    <row r="9904" spans="1:19" ht="11.25" thickBot="1" x14ac:dyDescent="0.2">
      <c r="A9904" s="93"/>
    </row>
    <row r="9905" spans="1:19" ht="11.25" thickBot="1" x14ac:dyDescent="0.2">
      <c r="A9905" s="116" t="s">
        <v>355</v>
      </c>
      <c r="B9905" s="93"/>
      <c r="C9905" s="112" t="s">
        <v>500</v>
      </c>
      <c r="D9905" s="114">
        <v>315.68799999999999</v>
      </c>
      <c r="E9905" s="114">
        <v>5.9349999999999996</v>
      </c>
      <c r="F9905" s="114">
        <v>10.595000000000001</v>
      </c>
      <c r="G9905" s="114">
        <v>124.669</v>
      </c>
      <c r="H9905" s="114">
        <v>195.24199999999999</v>
      </c>
      <c r="I9905" s="114">
        <v>266.80900000000003</v>
      </c>
      <c r="J9905" s="114">
        <v>75.966999999999999</v>
      </c>
      <c r="K9905" s="114">
        <v>74.099000000000004</v>
      </c>
      <c r="L9905" s="114">
        <v>61.097999999999999</v>
      </c>
      <c r="M9905" s="114">
        <v>49.298999999999999</v>
      </c>
      <c r="N9905" s="114">
        <v>28.777000000000001</v>
      </c>
      <c r="O9905" s="114">
        <v>5.47</v>
      </c>
      <c r="P9905" s="114">
        <v>48.914999999999999</v>
      </c>
      <c r="Q9905" s="114">
        <v>61.822000000000003</v>
      </c>
      <c r="R9905" s="114">
        <v>8.2520000000000007</v>
      </c>
      <c r="S9905" s="114">
        <v>17.283000000000001</v>
      </c>
    </row>
    <row r="9906" spans="1:19" ht="11.25" thickBot="1" x14ac:dyDescent="0.2">
      <c r="A9906" s="93"/>
    </row>
    <row r="9907" spans="1:19" ht="11.25" thickBot="1" x14ac:dyDescent="0.2">
      <c r="A9907" s="117" t="s">
        <v>358</v>
      </c>
      <c r="B9907" s="93"/>
      <c r="C9907" s="112" t="s">
        <v>501</v>
      </c>
      <c r="D9907" s="114">
        <v>188.017</v>
      </c>
      <c r="E9907" s="114">
        <v>0.96699999999999997</v>
      </c>
      <c r="F9907" s="114">
        <v>37.756</v>
      </c>
      <c r="G9907" s="114">
        <v>0.66200000000000003</v>
      </c>
      <c r="H9907" s="114">
        <v>0.77</v>
      </c>
      <c r="I9907" s="114">
        <v>0.16300000000000001</v>
      </c>
      <c r="J9907" s="114">
        <v>1.2150000000000001</v>
      </c>
      <c r="K9907" s="114">
        <v>1.248</v>
      </c>
      <c r="L9907" s="114">
        <v>0.80400000000000005</v>
      </c>
      <c r="M9907" s="114">
        <v>3.476</v>
      </c>
      <c r="N9907" s="114">
        <v>2.4060000000000001</v>
      </c>
      <c r="O9907" s="114">
        <v>0.114</v>
      </c>
      <c r="P9907" s="114">
        <v>3.335</v>
      </c>
      <c r="Q9907" s="114">
        <v>0.65200000000000002</v>
      </c>
      <c r="R9907" s="114">
        <v>0.34899999999999998</v>
      </c>
      <c r="S9907" s="114">
        <v>0.18</v>
      </c>
    </row>
    <row r="9908" spans="1:19" ht="11.25" thickBot="1" x14ac:dyDescent="0.2">
      <c r="A9908" s="93"/>
    </row>
    <row r="9909" spans="1:19" ht="11.25" thickBot="1" x14ac:dyDescent="0.2">
      <c r="A9909" s="87" t="s">
        <v>345</v>
      </c>
      <c r="B9909" s="87" t="s">
        <v>346</v>
      </c>
      <c r="C9909" s="107" t="s">
        <v>52</v>
      </c>
      <c r="D9909" s="107" t="s">
        <v>53</v>
      </c>
      <c r="E9909" s="107" t="s">
        <v>54</v>
      </c>
      <c r="F9909" s="107" t="s">
        <v>55</v>
      </c>
      <c r="G9909" s="107" t="s">
        <v>56</v>
      </c>
      <c r="H9909" s="107" t="s">
        <v>57</v>
      </c>
      <c r="I9909" s="107" t="s">
        <v>58</v>
      </c>
      <c r="J9909" s="107" t="s">
        <v>59</v>
      </c>
      <c r="K9909" s="107" t="s">
        <v>60</v>
      </c>
      <c r="L9909" s="107" t="s">
        <v>61</v>
      </c>
      <c r="M9909" s="107" t="s">
        <v>62</v>
      </c>
      <c r="N9909" s="107" t="s">
        <v>63</v>
      </c>
      <c r="O9909" s="107" t="s">
        <v>64</v>
      </c>
      <c r="P9909" s="108" t="s">
        <v>65</v>
      </c>
      <c r="Q9909" s="108" t="s">
        <v>66</v>
      </c>
      <c r="R9909" s="107" t="s">
        <v>67</v>
      </c>
      <c r="S9909" s="107" t="s">
        <v>68</v>
      </c>
    </row>
    <row r="9910" spans="1:19" ht="11.25" thickBot="1" x14ac:dyDescent="0.2">
      <c r="A9910" s="88">
        <v>1</v>
      </c>
      <c r="B9910" s="109">
        <v>0.69160879629629635</v>
      </c>
      <c r="C9910" s="89">
        <v>3296.971</v>
      </c>
      <c r="D9910" s="89">
        <v>10163.564</v>
      </c>
      <c r="E9910" s="89">
        <v>2271.6</v>
      </c>
      <c r="F9910" s="89">
        <v>10465.835999999999</v>
      </c>
      <c r="G9910" s="89">
        <v>22864.127</v>
      </c>
      <c r="H9910" s="89">
        <v>8672.6149999999998</v>
      </c>
      <c r="I9910" s="89">
        <v>12358.102000000001</v>
      </c>
      <c r="J9910" s="89">
        <v>18763.513999999999</v>
      </c>
      <c r="K9910" s="89">
        <v>2181.607</v>
      </c>
      <c r="L9910" s="89">
        <v>1021.023</v>
      </c>
      <c r="M9910" s="89">
        <v>109.202</v>
      </c>
      <c r="N9910" s="89">
        <v>134520.65</v>
      </c>
      <c r="O9910" s="89">
        <v>31489.864000000001</v>
      </c>
      <c r="P9910" s="112" t="s">
        <v>502</v>
      </c>
      <c r="Q9910" s="112" t="s">
        <v>503</v>
      </c>
      <c r="R9910" s="89">
        <v>6969.7389999999996</v>
      </c>
      <c r="S9910" s="89">
        <v>40319.103000000003</v>
      </c>
    </row>
    <row r="9911" spans="1:19" ht="11.25" thickBot="1" x14ac:dyDescent="0.2">
      <c r="A9911" s="93"/>
    </row>
    <row r="9912" spans="1:19" ht="11.25" thickBot="1" x14ac:dyDescent="0.2">
      <c r="A9912" s="88">
        <v>2</v>
      </c>
      <c r="B9912" s="109">
        <v>0.69178240740740737</v>
      </c>
      <c r="C9912" s="89">
        <v>3343.89</v>
      </c>
      <c r="D9912" s="89">
        <v>10059.472</v>
      </c>
      <c r="E9912" s="89">
        <v>2267.857</v>
      </c>
      <c r="F9912" s="89">
        <v>10390.351000000001</v>
      </c>
      <c r="G9912" s="89">
        <v>23342.078000000001</v>
      </c>
      <c r="H9912" s="89">
        <v>8774.2950000000001</v>
      </c>
      <c r="I9912" s="89">
        <v>12248.614</v>
      </c>
      <c r="J9912" s="89">
        <v>18756.252</v>
      </c>
      <c r="K9912" s="89">
        <v>2181.37</v>
      </c>
      <c r="L9912" s="89">
        <v>965.62900000000002</v>
      </c>
      <c r="M9912" s="89">
        <v>95.281999999999996</v>
      </c>
      <c r="N9912" s="89">
        <v>134869.01</v>
      </c>
      <c r="O9912" s="89">
        <v>31531.043000000001</v>
      </c>
      <c r="P9912" s="112" t="s">
        <v>504</v>
      </c>
      <c r="Q9912" s="112" t="s">
        <v>420</v>
      </c>
      <c r="R9912" s="89">
        <v>7025.72</v>
      </c>
      <c r="S9912" s="89">
        <v>40124.294000000002</v>
      </c>
    </row>
    <row r="9913" spans="1:19" ht="11.25" thickBot="1" x14ac:dyDescent="0.2">
      <c r="A9913" s="93"/>
    </row>
    <row r="9914" spans="1:19" ht="11.25" thickBot="1" x14ac:dyDescent="0.2">
      <c r="A9914" s="88">
        <v>3</v>
      </c>
      <c r="B9914" s="109">
        <v>0.69194444444444436</v>
      </c>
      <c r="C9914" s="89">
        <v>3352.1990000000001</v>
      </c>
      <c r="D9914" s="89">
        <v>10108.584000000001</v>
      </c>
      <c r="E9914" s="89">
        <v>2275.174</v>
      </c>
      <c r="F9914" s="89">
        <v>10499.999</v>
      </c>
      <c r="G9914" s="89">
        <v>23162.135999999999</v>
      </c>
      <c r="H9914" s="89">
        <v>8815.9030000000002</v>
      </c>
      <c r="I9914" s="89">
        <v>12482.9</v>
      </c>
      <c r="J9914" s="89">
        <v>19096.503000000001</v>
      </c>
      <c r="K9914" s="89">
        <v>2268.0210000000002</v>
      </c>
      <c r="L9914" s="89">
        <v>985.19299999999998</v>
      </c>
      <c r="M9914" s="89">
        <v>57.948999999999998</v>
      </c>
      <c r="N9914" s="89">
        <v>135384.78</v>
      </c>
      <c r="O9914" s="89">
        <v>31878.743999999999</v>
      </c>
      <c r="P9914" s="112" t="s">
        <v>505</v>
      </c>
      <c r="Q9914" s="112" t="s">
        <v>506</v>
      </c>
      <c r="R9914" s="89">
        <v>6956.9870000000001</v>
      </c>
      <c r="S9914" s="89">
        <v>40329.216999999997</v>
      </c>
    </row>
    <row r="9915" spans="1:19" ht="11.25" thickBot="1" x14ac:dyDescent="0.2">
      <c r="A9915" s="93"/>
    </row>
    <row r="9916" spans="1:19" ht="11.25" thickBot="1" x14ac:dyDescent="0.2">
      <c r="A9916" s="113" t="s">
        <v>352</v>
      </c>
      <c r="B9916" s="93"/>
      <c r="C9916" s="114">
        <v>3331.02</v>
      </c>
      <c r="D9916" s="114">
        <v>10110.540000000001</v>
      </c>
      <c r="E9916" s="114">
        <v>2271.5439999999999</v>
      </c>
      <c r="F9916" s="114">
        <v>10452.062</v>
      </c>
      <c r="G9916" s="114">
        <v>23122.78</v>
      </c>
      <c r="H9916" s="114">
        <v>8754.2710000000006</v>
      </c>
      <c r="I9916" s="114">
        <v>12363.205</v>
      </c>
      <c r="J9916" s="114">
        <v>18872.09</v>
      </c>
      <c r="K9916" s="114">
        <v>2210.3330000000001</v>
      </c>
      <c r="L9916" s="114">
        <v>990.61500000000001</v>
      </c>
      <c r="M9916" s="114">
        <v>87.477999999999994</v>
      </c>
      <c r="N9916" s="114">
        <v>134924.81</v>
      </c>
      <c r="O9916" s="114">
        <v>31633.217000000001</v>
      </c>
      <c r="P9916" s="112" t="s">
        <v>507</v>
      </c>
      <c r="Q9916" s="112" t="s">
        <v>508</v>
      </c>
      <c r="R9916" s="114">
        <v>6984.1490000000003</v>
      </c>
      <c r="S9916" s="114">
        <v>40257.538</v>
      </c>
    </row>
    <row r="9917" spans="1:19" ht="11.25" thickBot="1" x14ac:dyDescent="0.2">
      <c r="A9917" s="93"/>
    </row>
    <row r="9918" spans="1:19" ht="11.25" thickBot="1" x14ac:dyDescent="0.2">
      <c r="A9918" s="116" t="s">
        <v>355</v>
      </c>
      <c r="B9918" s="93"/>
      <c r="C9918" s="114">
        <v>29.777999999999999</v>
      </c>
      <c r="D9918" s="114">
        <v>52.073999999999998</v>
      </c>
      <c r="E9918" s="114">
        <v>3.6589999999999998</v>
      </c>
      <c r="F9918" s="114">
        <v>56.106000000000002</v>
      </c>
      <c r="G9918" s="114">
        <v>241.39400000000001</v>
      </c>
      <c r="H9918" s="114">
        <v>73.712999999999994</v>
      </c>
      <c r="I9918" s="114">
        <v>117.227</v>
      </c>
      <c r="J9918" s="114">
        <v>194.38200000000001</v>
      </c>
      <c r="K9918" s="114">
        <v>49.96</v>
      </c>
      <c r="L9918" s="114">
        <v>28.091999999999999</v>
      </c>
      <c r="M9918" s="114">
        <v>26.503</v>
      </c>
      <c r="N9918" s="114">
        <v>434.755</v>
      </c>
      <c r="O9918" s="114">
        <v>213.62700000000001</v>
      </c>
      <c r="P9918" s="112" t="s">
        <v>509</v>
      </c>
      <c r="Q9918" s="112" t="s">
        <v>510</v>
      </c>
      <c r="R9918" s="114">
        <v>36.561999999999998</v>
      </c>
      <c r="S9918" s="114">
        <v>115.503</v>
      </c>
    </row>
    <row r="9919" spans="1:19" ht="11.25" thickBot="1" x14ac:dyDescent="0.2">
      <c r="A9919" s="93"/>
    </row>
    <row r="9920" spans="1:19" ht="11.25" thickBot="1" x14ac:dyDescent="0.2">
      <c r="A9920" s="117" t="s">
        <v>358</v>
      </c>
      <c r="B9920" s="93"/>
      <c r="C9920" s="114">
        <v>0.89400000000000002</v>
      </c>
      <c r="D9920" s="114">
        <v>0.51500000000000001</v>
      </c>
      <c r="E9920" s="114">
        <v>0.161</v>
      </c>
      <c r="F9920" s="114">
        <v>0.53700000000000003</v>
      </c>
      <c r="G9920" s="114">
        <v>1.044</v>
      </c>
      <c r="H9920" s="114">
        <v>0.84199999999999997</v>
      </c>
      <c r="I9920" s="114">
        <v>0.94799999999999995</v>
      </c>
      <c r="J9920" s="114">
        <v>1.03</v>
      </c>
      <c r="K9920" s="114">
        <v>2.2599999999999998</v>
      </c>
      <c r="L9920" s="114">
        <v>2.8359999999999999</v>
      </c>
      <c r="M9920" s="114">
        <v>30.297000000000001</v>
      </c>
      <c r="N9920" s="114">
        <v>0.32200000000000001</v>
      </c>
      <c r="O9920" s="114">
        <v>0.67500000000000004</v>
      </c>
      <c r="P9920" s="112" t="s">
        <v>511</v>
      </c>
      <c r="Q9920" s="112" t="s">
        <v>512</v>
      </c>
      <c r="R9920" s="114">
        <v>0.52300000000000002</v>
      </c>
      <c r="S9920" s="114">
        <v>0.28699999999999998</v>
      </c>
    </row>
    <row r="9921" spans="1:19" ht="10.5" x14ac:dyDescent="0.15">
      <c r="A9921" s="93"/>
    </row>
    <row r="9922" spans="1:19" x14ac:dyDescent="0.15">
      <c r="A9922" s="106"/>
      <c r="B9922" s="69" t="s">
        <v>513</v>
      </c>
    </row>
    <row r="9923" spans="1:19" ht="9.75" thickBot="1" x14ac:dyDescent="0.2">
      <c r="A9923" s="64" t="s">
        <v>6210</v>
      </c>
    </row>
    <row r="9924" spans="1:19" ht="11.25" thickBot="1" x14ac:dyDescent="0.2">
      <c r="A9924" s="87" t="s">
        <v>345</v>
      </c>
      <c r="B9924" s="87" t="s">
        <v>346</v>
      </c>
      <c r="C9924" s="107" t="s">
        <v>1</v>
      </c>
      <c r="D9924" s="107" t="s">
        <v>2</v>
      </c>
      <c r="E9924" s="107" t="s">
        <v>3</v>
      </c>
      <c r="F9924" s="107" t="s">
        <v>4</v>
      </c>
      <c r="G9924" s="107" t="s">
        <v>5</v>
      </c>
      <c r="H9924" s="107" t="s">
        <v>6</v>
      </c>
      <c r="I9924" s="108" t="s">
        <v>7</v>
      </c>
      <c r="J9924" s="108" t="s">
        <v>8</v>
      </c>
      <c r="K9924" s="107" t="s">
        <v>9</v>
      </c>
      <c r="L9924" s="107" t="s">
        <v>10</v>
      </c>
      <c r="M9924" s="107" t="s">
        <v>11</v>
      </c>
      <c r="N9924" s="107" t="s">
        <v>12</v>
      </c>
      <c r="O9924" s="107" t="s">
        <v>13</v>
      </c>
      <c r="P9924" s="107" t="s">
        <v>14</v>
      </c>
      <c r="Q9924" s="107" t="s">
        <v>15</v>
      </c>
      <c r="R9924" s="107" t="s">
        <v>16</v>
      </c>
      <c r="S9924" s="107" t="s">
        <v>17</v>
      </c>
    </row>
    <row r="9925" spans="1:19" ht="11.25" thickBot="1" x14ac:dyDescent="0.2">
      <c r="A9925" s="88">
        <v>1</v>
      </c>
      <c r="B9925" s="109">
        <v>0.69706018518518509</v>
      </c>
      <c r="C9925" s="110" t="s">
        <v>11878</v>
      </c>
      <c r="D9925" s="110" t="s">
        <v>11879</v>
      </c>
      <c r="E9925" s="110" t="s">
        <v>11880</v>
      </c>
      <c r="F9925" s="89">
        <v>44543.887999999999</v>
      </c>
      <c r="G9925" s="110" t="s">
        <v>11881</v>
      </c>
      <c r="H9925" s="89">
        <v>43096.800999999999</v>
      </c>
      <c r="I9925" s="111">
        <v>0.97591000000000006</v>
      </c>
      <c r="J9925" s="112" t="s">
        <v>518</v>
      </c>
      <c r="K9925" s="89">
        <v>968354.36</v>
      </c>
      <c r="L9925" s="89">
        <v>62242.095000000001</v>
      </c>
      <c r="M9925" s="89">
        <v>2547.6979999999999</v>
      </c>
      <c r="N9925" s="89">
        <v>453094.47</v>
      </c>
      <c r="O9925" s="89">
        <v>209961.83</v>
      </c>
      <c r="P9925" s="89">
        <v>33703.252999999997</v>
      </c>
      <c r="Q9925" s="89">
        <v>7778.134</v>
      </c>
      <c r="R9925" s="89">
        <v>7850.0230000000001</v>
      </c>
      <c r="S9925" s="89">
        <v>17661.628000000001</v>
      </c>
    </row>
    <row r="9926" spans="1:19" ht="11.25" thickBot="1" x14ac:dyDescent="0.2">
      <c r="A9926" s="93"/>
    </row>
    <row r="9927" spans="1:19" ht="11.25" thickBot="1" x14ac:dyDescent="0.2">
      <c r="A9927" s="88">
        <v>2</v>
      </c>
      <c r="B9927" s="109">
        <v>0.6972222222222223</v>
      </c>
      <c r="C9927" s="110" t="s">
        <v>11882</v>
      </c>
      <c r="D9927" s="110" t="s">
        <v>11883</v>
      </c>
      <c r="E9927" s="110" t="s">
        <v>11884</v>
      </c>
      <c r="F9927" s="89">
        <v>44081.783000000003</v>
      </c>
      <c r="G9927" s="110" t="s">
        <v>11885</v>
      </c>
      <c r="H9927" s="89">
        <v>42112.000999999997</v>
      </c>
      <c r="I9927" s="111">
        <v>0.99185000000000001</v>
      </c>
      <c r="J9927" s="112" t="s">
        <v>523</v>
      </c>
      <c r="K9927" s="89">
        <v>969078.77</v>
      </c>
      <c r="L9927" s="89">
        <v>62530.087</v>
      </c>
      <c r="M9927" s="89">
        <v>2510.6860000000001</v>
      </c>
      <c r="N9927" s="89">
        <v>453589.23</v>
      </c>
      <c r="O9927" s="89">
        <v>208583.3</v>
      </c>
      <c r="P9927" s="89">
        <v>33612.230000000003</v>
      </c>
      <c r="Q9927" s="89">
        <v>7642.4309999999996</v>
      </c>
      <c r="R9927" s="89">
        <v>7941.8819999999996</v>
      </c>
      <c r="S9927" s="89">
        <v>17274.210999999999</v>
      </c>
    </row>
    <row r="9928" spans="1:19" ht="11.25" thickBot="1" x14ac:dyDescent="0.2">
      <c r="A9928" s="93"/>
    </row>
    <row r="9929" spans="1:19" ht="11.25" thickBot="1" x14ac:dyDescent="0.2">
      <c r="A9929" s="88">
        <v>3</v>
      </c>
      <c r="B9929" s="109">
        <v>0.69739583333333333</v>
      </c>
      <c r="C9929" s="110" t="s">
        <v>11886</v>
      </c>
      <c r="D9929" s="110" t="s">
        <v>11887</v>
      </c>
      <c r="E9929" s="110" t="s">
        <v>11888</v>
      </c>
      <c r="F9929" s="89">
        <v>44926.998</v>
      </c>
      <c r="G9929" s="110" t="s">
        <v>11889</v>
      </c>
      <c r="H9929" s="89">
        <v>41296.946000000004</v>
      </c>
      <c r="I9929" s="111">
        <v>0.99456999999999995</v>
      </c>
      <c r="J9929" s="112" t="s">
        <v>528</v>
      </c>
      <c r="K9929" s="89">
        <v>967314.64</v>
      </c>
      <c r="L9929" s="89">
        <v>63009.387999999999</v>
      </c>
      <c r="M9929" s="89">
        <v>2430.7159999999999</v>
      </c>
      <c r="N9929" s="89">
        <v>452729.13</v>
      </c>
      <c r="O9929" s="89">
        <v>208573.1</v>
      </c>
      <c r="P9929" s="89">
        <v>33252.108999999997</v>
      </c>
      <c r="Q9929" s="89">
        <v>7885.4989999999998</v>
      </c>
      <c r="R9929" s="89">
        <v>7893.2709999999997</v>
      </c>
      <c r="S9929" s="89">
        <v>17482.277999999998</v>
      </c>
    </row>
    <row r="9930" spans="1:19" ht="11.25" thickBot="1" x14ac:dyDescent="0.2">
      <c r="A9930" s="93"/>
    </row>
    <row r="9931" spans="1:19" ht="11.25" thickBot="1" x14ac:dyDescent="0.2">
      <c r="A9931" s="113" t="s">
        <v>352</v>
      </c>
      <c r="B9931" s="93"/>
      <c r="C9931" s="110" t="s">
        <v>11890</v>
      </c>
      <c r="D9931" s="110" t="s">
        <v>11891</v>
      </c>
      <c r="E9931" s="110" t="s">
        <v>11892</v>
      </c>
      <c r="F9931" s="114">
        <v>44517.555999999997</v>
      </c>
      <c r="G9931" s="110" t="s">
        <v>11893</v>
      </c>
      <c r="H9931" s="114">
        <v>42168.582000000002</v>
      </c>
      <c r="I9931" s="115">
        <v>0.98743999999999998</v>
      </c>
      <c r="J9931" s="112" t="s">
        <v>533</v>
      </c>
      <c r="K9931" s="114">
        <v>968249.26</v>
      </c>
      <c r="L9931" s="114">
        <v>62593.857000000004</v>
      </c>
      <c r="M9931" s="114">
        <v>2496.3670000000002</v>
      </c>
      <c r="N9931" s="114">
        <v>453137.61</v>
      </c>
      <c r="O9931" s="114">
        <v>209039.41</v>
      </c>
      <c r="P9931" s="114">
        <v>33522.531000000003</v>
      </c>
      <c r="Q9931" s="114">
        <v>7768.6880000000001</v>
      </c>
      <c r="R9931" s="114">
        <v>7895.058</v>
      </c>
      <c r="S9931" s="114">
        <v>17472.705000000002</v>
      </c>
    </row>
    <row r="9932" spans="1:19" ht="11.25" thickBot="1" x14ac:dyDescent="0.2">
      <c r="A9932" s="93"/>
    </row>
    <row r="9933" spans="1:19" ht="11.25" thickBot="1" x14ac:dyDescent="0.2">
      <c r="A9933" s="116" t="s">
        <v>355</v>
      </c>
      <c r="B9933" s="93"/>
      <c r="C9933" s="110" t="s">
        <v>11894</v>
      </c>
      <c r="D9933" s="110" t="s">
        <v>11895</v>
      </c>
      <c r="E9933" s="110" t="s">
        <v>11896</v>
      </c>
      <c r="F9933" s="114">
        <v>423.22199999999998</v>
      </c>
      <c r="G9933" s="110" t="s">
        <v>11897</v>
      </c>
      <c r="H9933" s="114">
        <v>901.26099999999997</v>
      </c>
      <c r="I9933" s="115">
        <v>1.008E-2</v>
      </c>
      <c r="J9933" s="112" t="s">
        <v>538</v>
      </c>
      <c r="K9933" s="114">
        <v>886.74699999999996</v>
      </c>
      <c r="L9933" s="114">
        <v>387.601</v>
      </c>
      <c r="M9933" s="114">
        <v>59.790999999999997</v>
      </c>
      <c r="N9933" s="114">
        <v>431.67200000000003</v>
      </c>
      <c r="O9933" s="114">
        <v>798.85500000000002</v>
      </c>
      <c r="P9933" s="114">
        <v>238.57400000000001</v>
      </c>
      <c r="Q9933" s="114">
        <v>121.809</v>
      </c>
      <c r="R9933" s="114">
        <v>45.956000000000003</v>
      </c>
      <c r="S9933" s="114">
        <v>193.886</v>
      </c>
    </row>
    <row r="9934" spans="1:19" ht="11.25" thickBot="1" x14ac:dyDescent="0.2">
      <c r="A9934" s="93"/>
    </row>
    <row r="9935" spans="1:19" ht="11.25" thickBot="1" x14ac:dyDescent="0.2">
      <c r="A9935" s="117" t="s">
        <v>358</v>
      </c>
      <c r="B9935" s="93"/>
      <c r="C9935" s="110" t="s">
        <v>539</v>
      </c>
      <c r="D9935" s="110" t="s">
        <v>540</v>
      </c>
      <c r="E9935" s="110" t="s">
        <v>541</v>
      </c>
      <c r="F9935" s="114">
        <v>0.95099999999999996</v>
      </c>
      <c r="G9935" s="110" t="s">
        <v>542</v>
      </c>
      <c r="H9935" s="114">
        <v>2.137</v>
      </c>
      <c r="I9935" s="118">
        <v>1.0209999999999999</v>
      </c>
      <c r="J9935" s="112" t="s">
        <v>543</v>
      </c>
      <c r="K9935" s="114">
        <v>9.1999999999999998E-2</v>
      </c>
      <c r="L9935" s="114">
        <v>0.61899999999999999</v>
      </c>
      <c r="M9935" s="114">
        <v>2.395</v>
      </c>
      <c r="N9935" s="114">
        <v>9.5000000000000001E-2</v>
      </c>
      <c r="O9935" s="114">
        <v>0.38200000000000001</v>
      </c>
      <c r="P9935" s="114">
        <v>0.71199999999999997</v>
      </c>
      <c r="Q9935" s="114">
        <v>1.5680000000000001</v>
      </c>
      <c r="R9935" s="114">
        <v>0.58199999999999996</v>
      </c>
      <c r="S9935" s="114">
        <v>1.1100000000000001</v>
      </c>
    </row>
    <row r="9936" spans="1:19" ht="11.25" thickBot="1" x14ac:dyDescent="0.2">
      <c r="A9936" s="93"/>
    </row>
    <row r="9937" spans="1:19" ht="11.25" thickBot="1" x14ac:dyDescent="0.2">
      <c r="A9937" s="87" t="s">
        <v>345</v>
      </c>
      <c r="B9937" s="87" t="s">
        <v>346</v>
      </c>
      <c r="C9937" s="107" t="s">
        <v>18</v>
      </c>
      <c r="D9937" s="108" t="s">
        <v>19</v>
      </c>
      <c r="E9937" s="108" t="s">
        <v>20</v>
      </c>
      <c r="F9937" s="107" t="s">
        <v>21</v>
      </c>
      <c r="G9937" s="107" t="s">
        <v>22</v>
      </c>
      <c r="H9937" s="107" t="s">
        <v>23</v>
      </c>
      <c r="I9937" s="107" t="s">
        <v>24</v>
      </c>
      <c r="J9937" s="108" t="s">
        <v>25</v>
      </c>
      <c r="K9937" s="108" t="s">
        <v>26</v>
      </c>
      <c r="L9937" s="107" t="s">
        <v>27</v>
      </c>
      <c r="M9937" s="107" t="s">
        <v>28</v>
      </c>
      <c r="N9937" s="107" t="s">
        <v>29</v>
      </c>
      <c r="O9937" s="107" t="s">
        <v>30</v>
      </c>
      <c r="P9937" s="107" t="s">
        <v>31</v>
      </c>
      <c r="Q9937" s="107" t="s">
        <v>32</v>
      </c>
      <c r="R9937" s="107" t="s">
        <v>33</v>
      </c>
      <c r="S9937" s="108" t="s">
        <v>34</v>
      </c>
    </row>
    <row r="9938" spans="1:19" ht="11.25" thickBot="1" x14ac:dyDescent="0.2">
      <c r="A9938" s="88">
        <v>1</v>
      </c>
      <c r="B9938" s="109">
        <v>0.69706018518518509</v>
      </c>
      <c r="C9938" s="89">
        <v>17396.991000000002</v>
      </c>
      <c r="D9938" s="111">
        <v>0.98116000000000003</v>
      </c>
      <c r="E9938" s="111">
        <v>0.98968</v>
      </c>
      <c r="F9938" s="89">
        <v>127.565</v>
      </c>
      <c r="G9938" s="89">
        <v>-10.25</v>
      </c>
      <c r="H9938" s="89">
        <v>95228.862999999998</v>
      </c>
      <c r="I9938" s="89">
        <v>57934.697999999997</v>
      </c>
      <c r="J9938" s="111">
        <v>0.98919000000000001</v>
      </c>
      <c r="K9938" s="112" t="s">
        <v>544</v>
      </c>
      <c r="L9938" s="89">
        <v>16945.009999999998</v>
      </c>
      <c r="M9938" s="89">
        <v>9786.1530000000002</v>
      </c>
      <c r="N9938" s="89">
        <v>926.02200000000005</v>
      </c>
      <c r="O9938" s="89">
        <v>4412.1090000000004</v>
      </c>
      <c r="P9938" s="89">
        <v>1070.1780000000001</v>
      </c>
      <c r="Q9938" s="89">
        <v>2922.7350000000001</v>
      </c>
      <c r="R9938" s="89">
        <v>7638.98</v>
      </c>
      <c r="S9938" s="111">
        <v>0.99077999999999999</v>
      </c>
    </row>
    <row r="9939" spans="1:19" ht="11.25" thickBot="1" x14ac:dyDescent="0.2">
      <c r="A9939" s="93"/>
    </row>
    <row r="9940" spans="1:19" ht="11.25" thickBot="1" x14ac:dyDescent="0.2">
      <c r="A9940" s="88">
        <v>2</v>
      </c>
      <c r="B9940" s="109">
        <v>0.6972222222222223</v>
      </c>
      <c r="C9940" s="89">
        <v>17670.976999999999</v>
      </c>
      <c r="D9940" s="111">
        <v>0.99048999999999998</v>
      </c>
      <c r="E9940" s="111">
        <v>0.99514000000000002</v>
      </c>
      <c r="F9940" s="89">
        <v>116.702</v>
      </c>
      <c r="G9940" s="89">
        <v>11.452999999999999</v>
      </c>
      <c r="H9940" s="89">
        <v>95387.622000000003</v>
      </c>
      <c r="I9940" s="89">
        <v>58187.993000000002</v>
      </c>
      <c r="J9940" s="111">
        <v>1.0007200000000001</v>
      </c>
      <c r="K9940" s="112" t="s">
        <v>545</v>
      </c>
      <c r="L9940" s="89">
        <v>17281.401999999998</v>
      </c>
      <c r="M9940" s="89">
        <v>9780.0930000000008</v>
      </c>
      <c r="N9940" s="89">
        <v>896.70500000000004</v>
      </c>
      <c r="O9940" s="89">
        <v>4715.152</v>
      </c>
      <c r="P9940" s="89">
        <v>1115.6220000000001</v>
      </c>
      <c r="Q9940" s="89">
        <v>2879.518</v>
      </c>
      <c r="R9940" s="89">
        <v>7901.1360000000004</v>
      </c>
      <c r="S9940" s="111">
        <v>1.0016799999999999</v>
      </c>
    </row>
    <row r="9941" spans="1:19" ht="11.25" thickBot="1" x14ac:dyDescent="0.2">
      <c r="A9941" s="93"/>
    </row>
    <row r="9942" spans="1:19" ht="11.25" thickBot="1" x14ac:dyDescent="0.2">
      <c r="A9942" s="88">
        <v>3</v>
      </c>
      <c r="B9942" s="109">
        <v>0.69739583333333333</v>
      </c>
      <c r="C9942" s="89">
        <v>17777.655999999999</v>
      </c>
      <c r="D9942" s="111">
        <v>0.99980000000000002</v>
      </c>
      <c r="E9942" s="111">
        <v>0.99139999999999995</v>
      </c>
      <c r="F9942" s="89">
        <v>119.05</v>
      </c>
      <c r="G9942" s="89">
        <v>-23.259</v>
      </c>
      <c r="H9942" s="89">
        <v>95688.792000000001</v>
      </c>
      <c r="I9942" s="89">
        <v>58142.173999999999</v>
      </c>
      <c r="J9942" s="111">
        <v>1.0039100000000001</v>
      </c>
      <c r="K9942" s="112" t="s">
        <v>546</v>
      </c>
      <c r="L9942" s="89">
        <v>17140.616999999998</v>
      </c>
      <c r="M9942" s="89">
        <v>9803.2049999999999</v>
      </c>
      <c r="N9942" s="89">
        <v>916.2</v>
      </c>
      <c r="O9942" s="89">
        <v>4592.7089999999998</v>
      </c>
      <c r="P9942" s="89">
        <v>1094.193</v>
      </c>
      <c r="Q9942" s="89">
        <v>2762</v>
      </c>
      <c r="R9942" s="89">
        <v>7861.3339999999998</v>
      </c>
      <c r="S9942" s="111">
        <v>1.0059800000000001</v>
      </c>
    </row>
    <row r="9943" spans="1:19" ht="11.25" thickBot="1" x14ac:dyDescent="0.2">
      <c r="A9943" s="93"/>
    </row>
    <row r="9944" spans="1:19" ht="11.25" thickBot="1" x14ac:dyDescent="0.2">
      <c r="A9944" s="113" t="s">
        <v>352</v>
      </c>
      <c r="B9944" s="93"/>
      <c r="C9944" s="114">
        <v>17615.207999999999</v>
      </c>
      <c r="D9944" s="115">
        <v>0.99048000000000003</v>
      </c>
      <c r="E9944" s="115">
        <v>0.99207000000000001</v>
      </c>
      <c r="F9944" s="114">
        <v>121.10599999999999</v>
      </c>
      <c r="G9944" s="114">
        <v>-7.3520000000000003</v>
      </c>
      <c r="H9944" s="114">
        <v>95435.092000000004</v>
      </c>
      <c r="I9944" s="114">
        <v>58088.288</v>
      </c>
      <c r="J9944" s="115">
        <v>0.99794000000000005</v>
      </c>
      <c r="K9944" s="112" t="s">
        <v>547</v>
      </c>
      <c r="L9944" s="114">
        <v>17122.343000000001</v>
      </c>
      <c r="M9944" s="114">
        <v>9789.8169999999991</v>
      </c>
      <c r="N9944" s="114">
        <v>912.976</v>
      </c>
      <c r="O9944" s="114">
        <v>4573.3230000000003</v>
      </c>
      <c r="P9944" s="114">
        <v>1093.3309999999999</v>
      </c>
      <c r="Q9944" s="114">
        <v>2854.7510000000002</v>
      </c>
      <c r="R9944" s="114">
        <v>7800.4830000000002</v>
      </c>
      <c r="S9944" s="115">
        <v>0.99948000000000004</v>
      </c>
    </row>
    <row r="9945" spans="1:19" ht="11.25" thickBot="1" x14ac:dyDescent="0.2">
      <c r="A9945" s="93"/>
    </row>
    <row r="9946" spans="1:19" ht="11.25" thickBot="1" x14ac:dyDescent="0.2">
      <c r="A9946" s="116" t="s">
        <v>355</v>
      </c>
      <c r="B9946" s="93"/>
      <c r="C9946" s="114">
        <v>196.36500000000001</v>
      </c>
      <c r="D9946" s="115">
        <v>9.3200000000000002E-3</v>
      </c>
      <c r="E9946" s="115">
        <v>2.7899999999999999E-3</v>
      </c>
      <c r="F9946" s="114">
        <v>5.7160000000000002</v>
      </c>
      <c r="G9946" s="114">
        <v>17.536000000000001</v>
      </c>
      <c r="H9946" s="114">
        <v>233.61</v>
      </c>
      <c r="I9946" s="114">
        <v>134.971</v>
      </c>
      <c r="J9946" s="115">
        <v>7.7400000000000004E-3</v>
      </c>
      <c r="K9946" s="112" t="s">
        <v>548</v>
      </c>
      <c r="L9946" s="114">
        <v>168.93899999999999</v>
      </c>
      <c r="M9946" s="114">
        <v>11.984</v>
      </c>
      <c r="N9946" s="114">
        <v>14.922000000000001</v>
      </c>
      <c r="O9946" s="114">
        <v>152.44900000000001</v>
      </c>
      <c r="P9946" s="114">
        <v>22.734000000000002</v>
      </c>
      <c r="Q9946" s="114">
        <v>83.180999999999997</v>
      </c>
      <c r="R9946" s="114">
        <v>141.27500000000001</v>
      </c>
      <c r="S9946" s="115">
        <v>7.8300000000000002E-3</v>
      </c>
    </row>
    <row r="9947" spans="1:19" ht="11.25" thickBot="1" x14ac:dyDescent="0.2">
      <c r="A9947" s="93"/>
    </row>
    <row r="9948" spans="1:19" ht="11.25" thickBot="1" x14ac:dyDescent="0.2">
      <c r="A9948" s="117" t="s">
        <v>358</v>
      </c>
      <c r="B9948" s="93"/>
      <c r="C9948" s="114">
        <v>1.115</v>
      </c>
      <c r="D9948" s="118">
        <v>0.94099999999999995</v>
      </c>
      <c r="E9948" s="118">
        <v>0.28100000000000003</v>
      </c>
      <c r="F9948" s="114">
        <v>4.72</v>
      </c>
      <c r="G9948" s="114">
        <v>238.52199999999999</v>
      </c>
      <c r="H9948" s="114">
        <v>0.245</v>
      </c>
      <c r="I9948" s="114">
        <v>0.23200000000000001</v>
      </c>
      <c r="J9948" s="118">
        <v>0.77600000000000002</v>
      </c>
      <c r="K9948" s="112" t="s">
        <v>549</v>
      </c>
      <c r="L9948" s="114">
        <v>0.98699999999999999</v>
      </c>
      <c r="M9948" s="114">
        <v>0.122</v>
      </c>
      <c r="N9948" s="114">
        <v>1.6339999999999999</v>
      </c>
      <c r="O9948" s="114">
        <v>3.3330000000000002</v>
      </c>
      <c r="P9948" s="114">
        <v>2.0790000000000002</v>
      </c>
      <c r="Q9948" s="114">
        <v>2.9140000000000001</v>
      </c>
      <c r="R9948" s="114">
        <v>1.8109999999999999</v>
      </c>
      <c r="S9948" s="118">
        <v>0.78400000000000003</v>
      </c>
    </row>
    <row r="9949" spans="1:19" ht="11.25" thickBot="1" x14ac:dyDescent="0.2">
      <c r="A9949" s="93"/>
    </row>
    <row r="9950" spans="1:19" ht="11.25" thickBot="1" x14ac:dyDescent="0.2">
      <c r="A9950" s="87" t="s">
        <v>345</v>
      </c>
      <c r="B9950" s="87" t="s">
        <v>346</v>
      </c>
      <c r="C9950" s="108" t="s">
        <v>35</v>
      </c>
      <c r="D9950" s="107" t="s">
        <v>36</v>
      </c>
      <c r="E9950" s="107" t="s">
        <v>37</v>
      </c>
      <c r="F9950" s="107" t="s">
        <v>38</v>
      </c>
      <c r="G9950" s="107" t="s">
        <v>39</v>
      </c>
      <c r="H9950" s="107" t="s">
        <v>40</v>
      </c>
      <c r="I9950" s="107" t="s">
        <v>41</v>
      </c>
      <c r="J9950" s="107" t="s">
        <v>42</v>
      </c>
      <c r="K9950" s="107" t="s">
        <v>43</v>
      </c>
      <c r="L9950" s="107" t="s">
        <v>44</v>
      </c>
      <c r="M9950" s="107" t="s">
        <v>45</v>
      </c>
      <c r="N9950" s="107" t="s">
        <v>46</v>
      </c>
      <c r="O9950" s="107" t="s">
        <v>47</v>
      </c>
      <c r="P9950" s="107" t="s">
        <v>48</v>
      </c>
      <c r="Q9950" s="107" t="s">
        <v>49</v>
      </c>
      <c r="R9950" s="107" t="s">
        <v>50</v>
      </c>
      <c r="S9950" s="107" t="s">
        <v>51</v>
      </c>
    </row>
    <row r="9951" spans="1:19" ht="11.25" thickBot="1" x14ac:dyDescent="0.2">
      <c r="A9951" s="88">
        <v>1</v>
      </c>
      <c r="B9951" s="109">
        <v>0.69706018518518509</v>
      </c>
      <c r="C9951" s="112" t="s">
        <v>550</v>
      </c>
      <c r="D9951" s="89">
        <v>881.08799999999997</v>
      </c>
      <c r="E9951" s="89">
        <v>1470.2760000000001</v>
      </c>
      <c r="F9951" s="89">
        <v>68.8</v>
      </c>
      <c r="G9951" s="89">
        <v>37155.152999999998</v>
      </c>
      <c r="H9951" s="89">
        <v>50406.258000000002</v>
      </c>
      <c r="I9951" s="89">
        <v>325569.59999999998</v>
      </c>
      <c r="J9951" s="89">
        <v>12429.8</v>
      </c>
      <c r="K9951" s="89">
        <v>11964.968000000001</v>
      </c>
      <c r="L9951" s="89">
        <v>15276.767</v>
      </c>
      <c r="M9951" s="89">
        <v>2806.127</v>
      </c>
      <c r="N9951" s="89">
        <v>2415.386</v>
      </c>
      <c r="O9951" s="89">
        <v>9416.7250000000004</v>
      </c>
      <c r="P9951" s="89">
        <v>3002.1619999999998</v>
      </c>
      <c r="Q9951" s="89">
        <v>18766.198</v>
      </c>
      <c r="R9951" s="89">
        <v>4707.8890000000001</v>
      </c>
      <c r="S9951" s="89">
        <v>19218.933000000001</v>
      </c>
    </row>
    <row r="9952" spans="1:19" ht="11.25" thickBot="1" x14ac:dyDescent="0.2">
      <c r="A9952" s="93"/>
    </row>
    <row r="9953" spans="1:19" ht="11.25" thickBot="1" x14ac:dyDescent="0.2">
      <c r="A9953" s="88">
        <v>2</v>
      </c>
      <c r="B9953" s="109">
        <v>0.6972222222222223</v>
      </c>
      <c r="C9953" s="112" t="s">
        <v>551</v>
      </c>
      <c r="D9953" s="89">
        <v>1089.8820000000001</v>
      </c>
      <c r="E9953" s="89">
        <v>1366.1289999999999</v>
      </c>
      <c r="F9953" s="89">
        <v>69.838999999999999</v>
      </c>
      <c r="G9953" s="89">
        <v>37608.152999999998</v>
      </c>
      <c r="H9953" s="89">
        <v>50884.406999999999</v>
      </c>
      <c r="I9953" s="89">
        <v>325150.75</v>
      </c>
      <c r="J9953" s="89">
        <v>12451.647000000001</v>
      </c>
      <c r="K9953" s="89">
        <v>12103.873</v>
      </c>
      <c r="L9953" s="89">
        <v>15238.346</v>
      </c>
      <c r="M9953" s="89">
        <v>2743.9589999999998</v>
      </c>
      <c r="N9953" s="89">
        <v>2360.8119999999999</v>
      </c>
      <c r="O9953" s="89">
        <v>9387.7649999999994</v>
      </c>
      <c r="P9953" s="89">
        <v>2939.0790000000002</v>
      </c>
      <c r="Q9953" s="89">
        <v>18953.727999999999</v>
      </c>
      <c r="R9953" s="89">
        <v>4716.9870000000001</v>
      </c>
      <c r="S9953" s="89">
        <v>19241.145</v>
      </c>
    </row>
    <row r="9954" spans="1:19" ht="11.25" thickBot="1" x14ac:dyDescent="0.2">
      <c r="A9954" s="93"/>
    </row>
    <row r="9955" spans="1:19" ht="11.25" thickBot="1" x14ac:dyDescent="0.2">
      <c r="A9955" s="88">
        <v>3</v>
      </c>
      <c r="B9955" s="109">
        <v>0.69739583333333333</v>
      </c>
      <c r="C9955" s="112" t="s">
        <v>552</v>
      </c>
      <c r="D9955" s="89">
        <v>1343.9</v>
      </c>
      <c r="E9955" s="89">
        <v>1382.021</v>
      </c>
      <c r="F9955" s="89">
        <v>79.245000000000005</v>
      </c>
      <c r="G9955" s="89">
        <v>37790.652999999998</v>
      </c>
      <c r="H9955" s="89">
        <v>50466.576000000001</v>
      </c>
      <c r="I9955" s="89">
        <v>327125.63</v>
      </c>
      <c r="J9955" s="89">
        <v>12643.007</v>
      </c>
      <c r="K9955" s="89">
        <v>12123.93</v>
      </c>
      <c r="L9955" s="89">
        <v>15029.494000000001</v>
      </c>
      <c r="M9955" s="89">
        <v>2807.3670000000002</v>
      </c>
      <c r="N9955" s="89">
        <v>2404.933</v>
      </c>
      <c r="O9955" s="89">
        <v>9361.7669999999998</v>
      </c>
      <c r="P9955" s="89">
        <v>2974.846</v>
      </c>
      <c r="Q9955" s="89">
        <v>19020.164000000001</v>
      </c>
      <c r="R9955" s="89">
        <v>4716.5259999999998</v>
      </c>
      <c r="S9955" s="89">
        <v>19038.845000000001</v>
      </c>
    </row>
    <row r="9956" spans="1:19" ht="11.25" thickBot="1" x14ac:dyDescent="0.2">
      <c r="A9956" s="93"/>
    </row>
    <row r="9957" spans="1:19" ht="11.25" thickBot="1" x14ac:dyDescent="0.2">
      <c r="A9957" s="113" t="s">
        <v>352</v>
      </c>
      <c r="B9957" s="93"/>
      <c r="C9957" s="112" t="s">
        <v>553</v>
      </c>
      <c r="D9957" s="114">
        <v>1104.9570000000001</v>
      </c>
      <c r="E9957" s="114">
        <v>1406.1420000000001</v>
      </c>
      <c r="F9957" s="114">
        <v>72.628</v>
      </c>
      <c r="G9957" s="114">
        <v>37517.987000000001</v>
      </c>
      <c r="H9957" s="114">
        <v>50585.747000000003</v>
      </c>
      <c r="I9957" s="114">
        <v>325948.65999999997</v>
      </c>
      <c r="J9957" s="114">
        <v>12508.152</v>
      </c>
      <c r="K9957" s="114">
        <v>12064.257</v>
      </c>
      <c r="L9957" s="114">
        <v>15181.536</v>
      </c>
      <c r="M9957" s="114">
        <v>2785.8180000000002</v>
      </c>
      <c r="N9957" s="114">
        <v>2393.71</v>
      </c>
      <c r="O9957" s="114">
        <v>9388.7520000000004</v>
      </c>
      <c r="P9957" s="114">
        <v>2972.029</v>
      </c>
      <c r="Q9957" s="114">
        <v>18913.363000000001</v>
      </c>
      <c r="R9957" s="114">
        <v>4713.8010000000004</v>
      </c>
      <c r="S9957" s="114">
        <v>19166.308000000001</v>
      </c>
    </row>
    <row r="9958" spans="1:19" ht="11.25" thickBot="1" x14ac:dyDescent="0.2">
      <c r="A9958" s="93"/>
    </row>
    <row r="9959" spans="1:19" ht="11.25" thickBot="1" x14ac:dyDescent="0.2">
      <c r="A9959" s="116" t="s">
        <v>355</v>
      </c>
      <c r="B9959" s="93"/>
      <c r="C9959" s="112" t="s">
        <v>554</v>
      </c>
      <c r="D9959" s="114">
        <v>231.774</v>
      </c>
      <c r="E9959" s="114">
        <v>56.106999999999999</v>
      </c>
      <c r="F9959" s="114">
        <v>5.7539999999999996</v>
      </c>
      <c r="G9959" s="114">
        <v>327.20400000000001</v>
      </c>
      <c r="H9959" s="114">
        <v>260.39999999999998</v>
      </c>
      <c r="I9959" s="114">
        <v>1040.578</v>
      </c>
      <c r="J9959" s="114">
        <v>117.298</v>
      </c>
      <c r="K9959" s="114">
        <v>86.57</v>
      </c>
      <c r="L9959" s="114">
        <v>133.066</v>
      </c>
      <c r="M9959" s="114">
        <v>36.256</v>
      </c>
      <c r="N9959" s="114">
        <v>28.966000000000001</v>
      </c>
      <c r="O9959" s="114">
        <v>27.492000000000001</v>
      </c>
      <c r="P9959" s="114">
        <v>31.635000000000002</v>
      </c>
      <c r="Q9959" s="114">
        <v>131.70699999999999</v>
      </c>
      <c r="R9959" s="114">
        <v>5.125</v>
      </c>
      <c r="S9959" s="114">
        <v>110.943</v>
      </c>
    </row>
    <row r="9960" spans="1:19" ht="11.25" thickBot="1" x14ac:dyDescent="0.2">
      <c r="A9960" s="93"/>
    </row>
    <row r="9961" spans="1:19" ht="11.25" thickBot="1" x14ac:dyDescent="0.2">
      <c r="A9961" s="117" t="s">
        <v>358</v>
      </c>
      <c r="B9961" s="93"/>
      <c r="C9961" s="112" t="s">
        <v>555</v>
      </c>
      <c r="D9961" s="114">
        <v>20.975999999999999</v>
      </c>
      <c r="E9961" s="114">
        <v>3.99</v>
      </c>
      <c r="F9961" s="114">
        <v>7.9219999999999997</v>
      </c>
      <c r="G9961" s="114">
        <v>0.872</v>
      </c>
      <c r="H9961" s="114">
        <v>0.51500000000000001</v>
      </c>
      <c r="I9961" s="114">
        <v>0.31900000000000001</v>
      </c>
      <c r="J9961" s="114">
        <v>0.93799999999999994</v>
      </c>
      <c r="K9961" s="114">
        <v>0.71799999999999997</v>
      </c>
      <c r="L9961" s="114">
        <v>0.876</v>
      </c>
      <c r="M9961" s="114">
        <v>1.3009999999999999</v>
      </c>
      <c r="N9961" s="114">
        <v>1.21</v>
      </c>
      <c r="O9961" s="114">
        <v>0.29299999999999998</v>
      </c>
      <c r="P9961" s="114">
        <v>1.0640000000000001</v>
      </c>
      <c r="Q9961" s="114">
        <v>0.69599999999999995</v>
      </c>
      <c r="R9961" s="114">
        <v>0.109</v>
      </c>
      <c r="S9961" s="114">
        <v>0.57899999999999996</v>
      </c>
    </row>
    <row r="9962" spans="1:19" ht="11.25" thickBot="1" x14ac:dyDescent="0.2">
      <c r="A9962" s="93"/>
    </row>
    <row r="9963" spans="1:19" ht="11.25" thickBot="1" x14ac:dyDescent="0.2">
      <c r="A9963" s="87" t="s">
        <v>345</v>
      </c>
      <c r="B9963" s="87" t="s">
        <v>346</v>
      </c>
      <c r="C9963" s="107" t="s">
        <v>52</v>
      </c>
      <c r="D9963" s="107" t="s">
        <v>53</v>
      </c>
      <c r="E9963" s="107" t="s">
        <v>54</v>
      </c>
      <c r="F9963" s="107" t="s">
        <v>55</v>
      </c>
      <c r="G9963" s="107" t="s">
        <v>56</v>
      </c>
      <c r="H9963" s="107" t="s">
        <v>57</v>
      </c>
      <c r="I9963" s="107" t="s">
        <v>58</v>
      </c>
      <c r="J9963" s="107" t="s">
        <v>59</v>
      </c>
      <c r="K9963" s="107" t="s">
        <v>60</v>
      </c>
      <c r="L9963" s="107" t="s">
        <v>61</v>
      </c>
      <c r="M9963" s="107" t="s">
        <v>62</v>
      </c>
      <c r="N9963" s="107" t="s">
        <v>63</v>
      </c>
      <c r="O9963" s="107" t="s">
        <v>64</v>
      </c>
      <c r="P9963" s="108" t="s">
        <v>65</v>
      </c>
      <c r="Q9963" s="108" t="s">
        <v>66</v>
      </c>
      <c r="R9963" s="107" t="s">
        <v>67</v>
      </c>
      <c r="S9963" s="107" t="s">
        <v>68</v>
      </c>
    </row>
    <row r="9964" spans="1:19" ht="11.25" thickBot="1" x14ac:dyDescent="0.2">
      <c r="A9964" s="88">
        <v>1</v>
      </c>
      <c r="B9964" s="109">
        <v>0.69706018518518509</v>
      </c>
      <c r="C9964" s="89">
        <v>6556.5429999999997</v>
      </c>
      <c r="D9964" s="89">
        <v>20527.835999999999</v>
      </c>
      <c r="E9964" s="89">
        <v>4632.777</v>
      </c>
      <c r="F9964" s="89">
        <v>21006.047999999999</v>
      </c>
      <c r="G9964" s="89">
        <v>44165.841999999997</v>
      </c>
      <c r="H9964" s="89">
        <v>17451.669999999998</v>
      </c>
      <c r="I9964" s="89">
        <v>25095.187999999998</v>
      </c>
      <c r="J9964" s="89">
        <v>37754.421000000002</v>
      </c>
      <c r="K9964" s="89">
        <v>4515.4539999999997</v>
      </c>
      <c r="L9964" s="89">
        <v>1956.421</v>
      </c>
      <c r="M9964" s="89">
        <v>115.453</v>
      </c>
      <c r="N9964" s="89">
        <v>269034.82</v>
      </c>
      <c r="O9964" s="89">
        <v>63146.781000000003</v>
      </c>
      <c r="P9964" s="112" t="s">
        <v>556</v>
      </c>
      <c r="Q9964" s="112" t="s">
        <v>557</v>
      </c>
      <c r="R9964" s="89">
        <v>15179.797</v>
      </c>
      <c r="S9964" s="89">
        <v>81311.493000000002</v>
      </c>
    </row>
    <row r="9965" spans="1:19" ht="11.25" thickBot="1" x14ac:dyDescent="0.2">
      <c r="A9965" s="93"/>
    </row>
    <row r="9966" spans="1:19" ht="11.25" thickBot="1" x14ac:dyDescent="0.2">
      <c r="A9966" s="88">
        <v>2</v>
      </c>
      <c r="B9966" s="109">
        <v>0.6972222222222223</v>
      </c>
      <c r="C9966" s="89">
        <v>6544.3530000000001</v>
      </c>
      <c r="D9966" s="89">
        <v>20449.21</v>
      </c>
      <c r="E9966" s="89">
        <v>4510.6180000000004</v>
      </c>
      <c r="F9966" s="89">
        <v>20694.866999999998</v>
      </c>
      <c r="G9966" s="89">
        <v>44390.428</v>
      </c>
      <c r="H9966" s="89">
        <v>17323.302</v>
      </c>
      <c r="I9966" s="89">
        <v>24843.182000000001</v>
      </c>
      <c r="J9966" s="89">
        <v>37833.540999999997</v>
      </c>
      <c r="K9966" s="89">
        <v>4458.1229999999996</v>
      </c>
      <c r="L9966" s="89">
        <v>2071.924</v>
      </c>
      <c r="M9966" s="89">
        <v>97.733000000000004</v>
      </c>
      <c r="N9966" s="89">
        <v>268939.88</v>
      </c>
      <c r="O9966" s="89">
        <v>62975.326000000001</v>
      </c>
      <c r="P9966" s="112" t="s">
        <v>558</v>
      </c>
      <c r="Q9966" s="112" t="s">
        <v>559</v>
      </c>
      <c r="R9966" s="89">
        <v>14887.885</v>
      </c>
      <c r="S9966" s="89">
        <v>80654.028999999995</v>
      </c>
    </row>
    <row r="9967" spans="1:19" ht="11.25" thickBot="1" x14ac:dyDescent="0.2">
      <c r="A9967" s="93"/>
    </row>
    <row r="9968" spans="1:19" ht="11.25" thickBot="1" x14ac:dyDescent="0.2">
      <c r="A9968" s="88">
        <v>3</v>
      </c>
      <c r="B9968" s="109">
        <v>0.69739583333333333</v>
      </c>
      <c r="C9968" s="89">
        <v>6541.1769999999997</v>
      </c>
      <c r="D9968" s="89">
        <v>20410.710999999999</v>
      </c>
      <c r="E9968" s="89">
        <v>4410.7079999999996</v>
      </c>
      <c r="F9968" s="89">
        <v>20669.912</v>
      </c>
      <c r="G9968" s="89">
        <v>44841.127999999997</v>
      </c>
      <c r="H9968" s="89">
        <v>17496.874</v>
      </c>
      <c r="I9968" s="89">
        <v>25052.378000000001</v>
      </c>
      <c r="J9968" s="89">
        <v>37522.394</v>
      </c>
      <c r="K9968" s="89">
        <v>4503.1760000000004</v>
      </c>
      <c r="L9968" s="89">
        <v>2002.585</v>
      </c>
      <c r="M9968" s="89">
        <v>113.49299999999999</v>
      </c>
      <c r="N9968" s="89">
        <v>269774.81</v>
      </c>
      <c r="O9968" s="89">
        <v>63066.226999999999</v>
      </c>
      <c r="P9968" s="112" t="s">
        <v>560</v>
      </c>
      <c r="Q9968" s="112" t="s">
        <v>561</v>
      </c>
      <c r="R9968" s="89">
        <v>14980.335999999999</v>
      </c>
      <c r="S9968" s="89">
        <v>80752.816000000006</v>
      </c>
    </row>
    <row r="9969" spans="1:19" ht="11.25" thickBot="1" x14ac:dyDescent="0.2">
      <c r="A9969" s="93"/>
    </row>
    <row r="9970" spans="1:19" ht="11.25" thickBot="1" x14ac:dyDescent="0.2">
      <c r="A9970" s="113" t="s">
        <v>352</v>
      </c>
      <c r="B9970" s="93"/>
      <c r="C9970" s="114">
        <v>6547.357</v>
      </c>
      <c r="D9970" s="114">
        <v>20462.584999999999</v>
      </c>
      <c r="E9970" s="114">
        <v>4518.0339999999997</v>
      </c>
      <c r="F9970" s="114">
        <v>20790.275000000001</v>
      </c>
      <c r="G9970" s="114">
        <v>44465.8</v>
      </c>
      <c r="H9970" s="114">
        <v>17423.949000000001</v>
      </c>
      <c r="I9970" s="114">
        <v>24996.916000000001</v>
      </c>
      <c r="J9970" s="114">
        <v>37703.451999999997</v>
      </c>
      <c r="K9970" s="114">
        <v>4492.2510000000002</v>
      </c>
      <c r="L9970" s="114">
        <v>2010.31</v>
      </c>
      <c r="M9970" s="114">
        <v>108.893</v>
      </c>
      <c r="N9970" s="114">
        <v>269249.84000000003</v>
      </c>
      <c r="O9970" s="114">
        <v>63062.777999999998</v>
      </c>
      <c r="P9970" s="112" t="s">
        <v>562</v>
      </c>
      <c r="Q9970" s="112" t="s">
        <v>563</v>
      </c>
      <c r="R9970" s="114">
        <v>15016.005999999999</v>
      </c>
      <c r="S9970" s="114">
        <v>80906.112999999998</v>
      </c>
    </row>
    <row r="9971" spans="1:19" ht="11.25" thickBot="1" x14ac:dyDescent="0.2">
      <c r="A9971" s="93"/>
    </row>
    <row r="9972" spans="1:19" ht="11.25" thickBot="1" x14ac:dyDescent="0.2">
      <c r="A9972" s="116" t="s">
        <v>355</v>
      </c>
      <c r="B9972" s="93"/>
      <c r="C9972" s="114">
        <v>8.1120000000000001</v>
      </c>
      <c r="D9972" s="114">
        <v>59.698</v>
      </c>
      <c r="E9972" s="114">
        <v>111.22</v>
      </c>
      <c r="F9972" s="114">
        <v>187.28</v>
      </c>
      <c r="G9972" s="114">
        <v>343.89400000000001</v>
      </c>
      <c r="H9972" s="114">
        <v>90.045000000000002</v>
      </c>
      <c r="I9972" s="114">
        <v>134.84700000000001</v>
      </c>
      <c r="J9972" s="114">
        <v>161.714</v>
      </c>
      <c r="K9972" s="114">
        <v>30.186</v>
      </c>
      <c r="L9972" s="114">
        <v>58.137999999999998</v>
      </c>
      <c r="M9972" s="114">
        <v>9.7140000000000004</v>
      </c>
      <c r="N9972" s="114">
        <v>457.113</v>
      </c>
      <c r="O9972" s="114">
        <v>85.78</v>
      </c>
      <c r="P9972" s="112" t="s">
        <v>564</v>
      </c>
      <c r="Q9972" s="112" t="s">
        <v>565</v>
      </c>
      <c r="R9972" s="114">
        <v>149.18899999999999</v>
      </c>
      <c r="S9972" s="114">
        <v>354.52800000000002</v>
      </c>
    </row>
    <row r="9973" spans="1:19" ht="11.25" thickBot="1" x14ac:dyDescent="0.2">
      <c r="A9973" s="93"/>
    </row>
    <row r="9974" spans="1:19" ht="11.25" thickBot="1" x14ac:dyDescent="0.2">
      <c r="A9974" s="117" t="s">
        <v>358</v>
      </c>
      <c r="B9974" s="93"/>
      <c r="C9974" s="114">
        <v>0.124</v>
      </c>
      <c r="D9974" s="114">
        <v>0.29199999999999998</v>
      </c>
      <c r="E9974" s="114">
        <v>2.4620000000000002</v>
      </c>
      <c r="F9974" s="114">
        <v>0.90100000000000002</v>
      </c>
      <c r="G9974" s="114">
        <v>0.77300000000000002</v>
      </c>
      <c r="H9974" s="114">
        <v>0.51700000000000002</v>
      </c>
      <c r="I9974" s="114">
        <v>0.53900000000000003</v>
      </c>
      <c r="J9974" s="114">
        <v>0.42899999999999999</v>
      </c>
      <c r="K9974" s="114">
        <v>0.67200000000000004</v>
      </c>
      <c r="L9974" s="114">
        <v>2.8919999999999999</v>
      </c>
      <c r="M9974" s="114">
        <v>8.9209999999999994</v>
      </c>
      <c r="N9974" s="114">
        <v>0.17</v>
      </c>
      <c r="O9974" s="114">
        <v>0.13600000000000001</v>
      </c>
      <c r="P9974" s="112" t="s">
        <v>566</v>
      </c>
      <c r="Q9974" s="112" t="s">
        <v>567</v>
      </c>
      <c r="R9974" s="114">
        <v>0.99399999999999999</v>
      </c>
      <c r="S9974" s="114">
        <v>0.438</v>
      </c>
    </row>
    <row r="9975" spans="1:19" ht="10.5" x14ac:dyDescent="0.15">
      <c r="A9975" s="93"/>
    </row>
    <row r="9976" spans="1:19" x14ac:dyDescent="0.15">
      <c r="A9976" s="106"/>
      <c r="B9976" s="69" t="s">
        <v>568</v>
      </c>
    </row>
    <row r="9977" spans="1:19" ht="9.75" thickBot="1" x14ac:dyDescent="0.2">
      <c r="A9977" s="64" t="s">
        <v>6210</v>
      </c>
    </row>
    <row r="9978" spans="1:19" ht="11.25" thickBot="1" x14ac:dyDescent="0.2">
      <c r="A9978" s="87" t="s">
        <v>345</v>
      </c>
      <c r="B9978" s="87" t="s">
        <v>346</v>
      </c>
      <c r="C9978" s="107" t="s">
        <v>1</v>
      </c>
      <c r="D9978" s="107" t="s">
        <v>2</v>
      </c>
      <c r="E9978" s="107" t="s">
        <v>3</v>
      </c>
      <c r="F9978" s="107" t="s">
        <v>4</v>
      </c>
      <c r="G9978" s="107" t="s">
        <v>5</v>
      </c>
      <c r="H9978" s="107" t="s">
        <v>6</v>
      </c>
      <c r="I9978" s="108" t="s">
        <v>7</v>
      </c>
      <c r="J9978" s="108" t="s">
        <v>8</v>
      </c>
      <c r="K9978" s="107" t="s">
        <v>9</v>
      </c>
      <c r="L9978" s="107" t="s">
        <v>10</v>
      </c>
      <c r="M9978" s="107" t="s">
        <v>11</v>
      </c>
      <c r="N9978" s="107" t="s">
        <v>12</v>
      </c>
      <c r="O9978" s="107" t="s">
        <v>13</v>
      </c>
      <c r="P9978" s="107" t="s">
        <v>14</v>
      </c>
      <c r="Q9978" s="107" t="s">
        <v>15</v>
      </c>
      <c r="R9978" s="107" t="s">
        <v>16</v>
      </c>
      <c r="S9978" s="107" t="s">
        <v>17</v>
      </c>
    </row>
    <row r="9979" spans="1:19" ht="11.25" thickBot="1" x14ac:dyDescent="0.2">
      <c r="A9979" s="88">
        <v>1</v>
      </c>
      <c r="B9979" s="109">
        <v>0.70251157407407405</v>
      </c>
      <c r="C9979" s="110" t="s">
        <v>11898</v>
      </c>
      <c r="D9979" s="110" t="s">
        <v>11899</v>
      </c>
      <c r="E9979" s="110" t="s">
        <v>11900</v>
      </c>
      <c r="F9979" s="89">
        <v>106323.64</v>
      </c>
      <c r="G9979" s="110" t="s">
        <v>11901</v>
      </c>
      <c r="H9979" s="89">
        <v>95520.305999999997</v>
      </c>
      <c r="I9979" s="111">
        <v>0.98570999999999998</v>
      </c>
      <c r="J9979" s="112" t="s">
        <v>573</v>
      </c>
      <c r="K9979" s="110" t="s">
        <v>11902</v>
      </c>
      <c r="L9979" s="89">
        <v>153110.89000000001</v>
      </c>
      <c r="M9979" s="89">
        <v>5833.866</v>
      </c>
      <c r="N9979" s="89">
        <v>1105176.5</v>
      </c>
      <c r="O9979" s="89">
        <v>507089.35</v>
      </c>
      <c r="P9979" s="89">
        <v>83629.899999999994</v>
      </c>
      <c r="Q9979" s="89">
        <v>18219.304</v>
      </c>
      <c r="R9979" s="89">
        <v>20754.069</v>
      </c>
      <c r="S9979" s="89">
        <v>17337.294000000002</v>
      </c>
    </row>
    <row r="9980" spans="1:19" ht="11.25" thickBot="1" x14ac:dyDescent="0.2">
      <c r="A9980" s="93"/>
    </row>
    <row r="9981" spans="1:19" ht="11.25" thickBot="1" x14ac:dyDescent="0.2">
      <c r="A9981" s="88">
        <v>2</v>
      </c>
      <c r="B9981" s="109">
        <v>0.70268518518518519</v>
      </c>
      <c r="C9981" s="110" t="s">
        <v>11903</v>
      </c>
      <c r="D9981" s="110" t="s">
        <v>11904</v>
      </c>
      <c r="E9981" s="110" t="s">
        <v>11905</v>
      </c>
      <c r="F9981" s="89">
        <v>107044.46</v>
      </c>
      <c r="G9981" s="110" t="s">
        <v>11906</v>
      </c>
      <c r="H9981" s="89">
        <v>94360.803</v>
      </c>
      <c r="I9981" s="111">
        <v>0.99904999999999999</v>
      </c>
      <c r="J9981" s="112" t="s">
        <v>579</v>
      </c>
      <c r="K9981" s="110" t="s">
        <v>11907</v>
      </c>
      <c r="L9981" s="89">
        <v>153371.56</v>
      </c>
      <c r="M9981" s="89">
        <v>6084.9170000000004</v>
      </c>
      <c r="N9981" s="89">
        <v>1105449.8999999999</v>
      </c>
      <c r="O9981" s="89">
        <v>506747.3</v>
      </c>
      <c r="P9981" s="89">
        <v>84692.370999999999</v>
      </c>
      <c r="Q9981" s="89">
        <v>18338.707999999999</v>
      </c>
      <c r="R9981" s="89">
        <v>20501.677</v>
      </c>
      <c r="S9981" s="89">
        <v>17120.482</v>
      </c>
    </row>
    <row r="9982" spans="1:19" ht="11.25" thickBot="1" x14ac:dyDescent="0.2">
      <c r="A9982" s="93"/>
    </row>
    <row r="9983" spans="1:19" ht="11.25" thickBot="1" x14ac:dyDescent="0.2">
      <c r="A9983" s="88">
        <v>3</v>
      </c>
      <c r="B9983" s="109">
        <v>0.70284722222222218</v>
      </c>
      <c r="C9983" s="110" t="s">
        <v>11908</v>
      </c>
      <c r="D9983" s="110" t="s">
        <v>11909</v>
      </c>
      <c r="E9983" s="110" t="s">
        <v>11910</v>
      </c>
      <c r="F9983" s="89">
        <v>106193.64</v>
      </c>
      <c r="G9983" s="110" t="s">
        <v>11911</v>
      </c>
      <c r="H9983" s="89">
        <v>93459.115000000005</v>
      </c>
      <c r="I9983" s="111">
        <v>1.0067200000000001</v>
      </c>
      <c r="J9983" s="112" t="s">
        <v>585</v>
      </c>
      <c r="K9983" s="110" t="s">
        <v>11912</v>
      </c>
      <c r="L9983" s="89">
        <v>154764.18</v>
      </c>
      <c r="M9983" s="89">
        <v>5858.6719999999996</v>
      </c>
      <c r="N9983" s="89">
        <v>1105434.3999999999</v>
      </c>
      <c r="O9983" s="89">
        <v>507783.99</v>
      </c>
      <c r="P9983" s="89">
        <v>84883.956999999995</v>
      </c>
      <c r="Q9983" s="89">
        <v>18434.562999999998</v>
      </c>
      <c r="R9983" s="89">
        <v>20370.73</v>
      </c>
      <c r="S9983" s="89">
        <v>16984.325000000001</v>
      </c>
    </row>
    <row r="9984" spans="1:19" ht="11.25" thickBot="1" x14ac:dyDescent="0.2">
      <c r="A9984" s="93"/>
    </row>
    <row r="9985" spans="1:19" ht="11.25" thickBot="1" x14ac:dyDescent="0.2">
      <c r="A9985" s="113" t="s">
        <v>352</v>
      </c>
      <c r="B9985" s="93"/>
      <c r="C9985" s="110" t="s">
        <v>11913</v>
      </c>
      <c r="D9985" s="110" t="s">
        <v>11914</v>
      </c>
      <c r="E9985" s="110" t="s">
        <v>11915</v>
      </c>
      <c r="F9985" s="114">
        <v>106520.58</v>
      </c>
      <c r="G9985" s="110" t="s">
        <v>11916</v>
      </c>
      <c r="H9985" s="114">
        <v>94446.740999999995</v>
      </c>
      <c r="I9985" s="115">
        <v>0.99716000000000005</v>
      </c>
      <c r="J9985" s="112" t="s">
        <v>591</v>
      </c>
      <c r="K9985" s="110" t="s">
        <v>11917</v>
      </c>
      <c r="L9985" s="114">
        <v>153748.88</v>
      </c>
      <c r="M9985" s="114">
        <v>5925.8180000000002</v>
      </c>
      <c r="N9985" s="114">
        <v>1105353.6000000001</v>
      </c>
      <c r="O9985" s="114">
        <v>507206.88</v>
      </c>
      <c r="P9985" s="114">
        <v>84402.076000000001</v>
      </c>
      <c r="Q9985" s="114">
        <v>18330.858</v>
      </c>
      <c r="R9985" s="114">
        <v>20542.159</v>
      </c>
      <c r="S9985" s="114">
        <v>17147.366999999998</v>
      </c>
    </row>
    <row r="9986" spans="1:19" ht="11.25" thickBot="1" x14ac:dyDescent="0.2">
      <c r="A9986" s="93"/>
    </row>
    <row r="9987" spans="1:19" ht="11.25" thickBot="1" x14ac:dyDescent="0.2">
      <c r="A9987" s="116" t="s">
        <v>355</v>
      </c>
      <c r="B9987" s="93"/>
      <c r="C9987" s="110" t="s">
        <v>11918</v>
      </c>
      <c r="D9987" s="110" t="s">
        <v>11919</v>
      </c>
      <c r="E9987" s="110" t="s">
        <v>11920</v>
      </c>
      <c r="F9987" s="114">
        <v>458.32299999999998</v>
      </c>
      <c r="G9987" s="110" t="s">
        <v>11921</v>
      </c>
      <c r="H9987" s="114">
        <v>1033.279</v>
      </c>
      <c r="I9987" s="115">
        <v>1.0630000000000001E-2</v>
      </c>
      <c r="J9987" s="112" t="s">
        <v>597</v>
      </c>
      <c r="K9987" s="110" t="s">
        <v>11922</v>
      </c>
      <c r="L9987" s="114">
        <v>888.88699999999994</v>
      </c>
      <c r="M9987" s="114">
        <v>138.34</v>
      </c>
      <c r="N9987" s="114">
        <v>153.55799999999999</v>
      </c>
      <c r="O9987" s="114">
        <v>528.24400000000003</v>
      </c>
      <c r="P9987" s="114">
        <v>675.55</v>
      </c>
      <c r="Q9987" s="114">
        <v>107.84399999999999</v>
      </c>
      <c r="R9987" s="114">
        <v>194.84899999999999</v>
      </c>
      <c r="S9987" s="114">
        <v>178.01400000000001</v>
      </c>
    </row>
    <row r="9988" spans="1:19" ht="11.25" thickBot="1" x14ac:dyDescent="0.2">
      <c r="A9988" s="93"/>
    </row>
    <row r="9989" spans="1:19" ht="11.25" thickBot="1" x14ac:dyDescent="0.2">
      <c r="A9989" s="117" t="s">
        <v>358</v>
      </c>
      <c r="B9989" s="93"/>
      <c r="C9989" s="110" t="s">
        <v>599</v>
      </c>
      <c r="D9989" s="110" t="s">
        <v>600</v>
      </c>
      <c r="E9989" s="110" t="s">
        <v>601</v>
      </c>
      <c r="F9989" s="114">
        <v>0.43</v>
      </c>
      <c r="G9989" s="110" t="s">
        <v>602</v>
      </c>
      <c r="H9989" s="114">
        <v>1.0940000000000001</v>
      </c>
      <c r="I9989" s="118">
        <v>1.0660000000000001</v>
      </c>
      <c r="J9989" s="112" t="s">
        <v>501</v>
      </c>
      <c r="K9989" s="110" t="s">
        <v>603</v>
      </c>
      <c r="L9989" s="114">
        <v>0.57799999999999996</v>
      </c>
      <c r="M9989" s="114">
        <v>2.335</v>
      </c>
      <c r="N9989" s="114">
        <v>1.4E-2</v>
      </c>
      <c r="O9989" s="114">
        <v>0.104</v>
      </c>
      <c r="P9989" s="114">
        <v>0.8</v>
      </c>
      <c r="Q9989" s="114">
        <v>0.58799999999999997</v>
      </c>
      <c r="R9989" s="114">
        <v>0.94899999999999995</v>
      </c>
      <c r="S9989" s="114">
        <v>1.038</v>
      </c>
    </row>
    <row r="9990" spans="1:19" ht="11.25" thickBot="1" x14ac:dyDescent="0.2">
      <c r="A9990" s="93"/>
    </row>
    <row r="9991" spans="1:19" ht="11.25" thickBot="1" x14ac:dyDescent="0.2">
      <c r="A9991" s="87" t="s">
        <v>345</v>
      </c>
      <c r="B9991" s="87" t="s">
        <v>346</v>
      </c>
      <c r="C9991" s="107" t="s">
        <v>18</v>
      </c>
      <c r="D9991" s="108" t="s">
        <v>19</v>
      </c>
      <c r="E9991" s="108" t="s">
        <v>20</v>
      </c>
      <c r="F9991" s="107" t="s">
        <v>21</v>
      </c>
      <c r="G9991" s="107" t="s">
        <v>22</v>
      </c>
      <c r="H9991" s="107" t="s">
        <v>23</v>
      </c>
      <c r="I9991" s="107" t="s">
        <v>24</v>
      </c>
      <c r="J9991" s="108" t="s">
        <v>25</v>
      </c>
      <c r="K9991" s="108" t="s">
        <v>26</v>
      </c>
      <c r="L9991" s="107" t="s">
        <v>27</v>
      </c>
      <c r="M9991" s="107" t="s">
        <v>28</v>
      </c>
      <c r="N9991" s="107" t="s">
        <v>29</v>
      </c>
      <c r="O9991" s="107" t="s">
        <v>30</v>
      </c>
      <c r="P9991" s="107" t="s">
        <v>31</v>
      </c>
      <c r="Q9991" s="107" t="s">
        <v>32</v>
      </c>
      <c r="R9991" s="107" t="s">
        <v>33</v>
      </c>
      <c r="S9991" s="108" t="s">
        <v>34</v>
      </c>
    </row>
    <row r="9992" spans="1:19" ht="11.25" thickBot="1" x14ac:dyDescent="0.2">
      <c r="A9992" s="88">
        <v>1</v>
      </c>
      <c r="B9992" s="109">
        <v>0.70251157407407405</v>
      </c>
      <c r="C9992" s="89">
        <v>43733.875</v>
      </c>
      <c r="D9992" s="111">
        <v>0.98212999999999995</v>
      </c>
      <c r="E9992" s="111">
        <v>0.98887000000000003</v>
      </c>
      <c r="F9992" s="89">
        <v>339.166</v>
      </c>
      <c r="G9992" s="89">
        <v>25.334</v>
      </c>
      <c r="H9992" s="89">
        <v>234365.33</v>
      </c>
      <c r="I9992" s="89">
        <v>141243.6</v>
      </c>
      <c r="J9992" s="111">
        <v>0.98506000000000005</v>
      </c>
      <c r="K9992" s="112" t="s">
        <v>604</v>
      </c>
      <c r="L9992" s="89">
        <v>41464.92</v>
      </c>
      <c r="M9992" s="89">
        <v>24826.719000000001</v>
      </c>
      <c r="N9992" s="89">
        <v>2180.2979999999998</v>
      </c>
      <c r="O9992" s="89">
        <v>11315.201999999999</v>
      </c>
      <c r="P9992" s="89">
        <v>2702.9650000000001</v>
      </c>
      <c r="Q9992" s="89">
        <v>3071.326</v>
      </c>
      <c r="R9992" s="89">
        <v>19446.150000000001</v>
      </c>
      <c r="S9992" s="111">
        <v>0.99280999999999997</v>
      </c>
    </row>
    <row r="9993" spans="1:19" ht="11.25" thickBot="1" x14ac:dyDescent="0.2">
      <c r="A9993" s="93"/>
    </row>
    <row r="9994" spans="1:19" ht="11.25" thickBot="1" x14ac:dyDescent="0.2">
      <c r="A9994" s="88">
        <v>2</v>
      </c>
      <c r="B9994" s="109">
        <v>0.70268518518518519</v>
      </c>
      <c r="C9994" s="89">
        <v>44140.934000000001</v>
      </c>
      <c r="D9994" s="111">
        <v>0.99202000000000001</v>
      </c>
      <c r="E9994" s="111">
        <v>0.98589000000000004</v>
      </c>
      <c r="F9994" s="89">
        <v>409.77300000000002</v>
      </c>
      <c r="G9994" s="89">
        <v>58.713999999999999</v>
      </c>
      <c r="H9994" s="89">
        <v>234292.02</v>
      </c>
      <c r="I9994" s="89">
        <v>140455.75</v>
      </c>
      <c r="J9994" s="111">
        <v>0.99795999999999996</v>
      </c>
      <c r="K9994" s="112" t="s">
        <v>605</v>
      </c>
      <c r="L9994" s="89">
        <v>41604.131999999998</v>
      </c>
      <c r="M9994" s="89">
        <v>24330.583999999999</v>
      </c>
      <c r="N9994" s="89">
        <v>2273.0219999999999</v>
      </c>
      <c r="O9994" s="89">
        <v>11536.558999999999</v>
      </c>
      <c r="P9994" s="89">
        <v>2590.4929999999999</v>
      </c>
      <c r="Q9994" s="89">
        <v>3051.614</v>
      </c>
      <c r="R9994" s="89">
        <v>19328.078000000001</v>
      </c>
      <c r="S9994" s="111">
        <v>0.99765999999999999</v>
      </c>
    </row>
    <row r="9995" spans="1:19" ht="11.25" thickBot="1" x14ac:dyDescent="0.2">
      <c r="A9995" s="93"/>
    </row>
    <row r="9996" spans="1:19" ht="11.25" thickBot="1" x14ac:dyDescent="0.2">
      <c r="A9996" s="88">
        <v>3</v>
      </c>
      <c r="B9996" s="109">
        <v>0.70284722222222218</v>
      </c>
      <c r="C9996" s="89">
        <v>43947.233</v>
      </c>
      <c r="D9996" s="111">
        <v>0.99675999999999998</v>
      </c>
      <c r="E9996" s="111">
        <v>0.99139999999999995</v>
      </c>
      <c r="F9996" s="89">
        <v>359.37700000000001</v>
      </c>
      <c r="G9996" s="89">
        <v>27.027999999999999</v>
      </c>
      <c r="H9996" s="89">
        <v>234507.42</v>
      </c>
      <c r="I9996" s="89">
        <v>141448.45000000001</v>
      </c>
      <c r="J9996" s="111">
        <v>1.0028900000000001</v>
      </c>
      <c r="K9996" s="112" t="s">
        <v>606</v>
      </c>
      <c r="L9996" s="89">
        <v>42115.385999999999</v>
      </c>
      <c r="M9996" s="89">
        <v>24483.360000000001</v>
      </c>
      <c r="N9996" s="89">
        <v>2358.4009999999998</v>
      </c>
      <c r="O9996" s="89">
        <v>11405.691000000001</v>
      </c>
      <c r="P9996" s="89">
        <v>2589.79</v>
      </c>
      <c r="Q9996" s="89">
        <v>2973.6080000000002</v>
      </c>
      <c r="R9996" s="89">
        <v>19416.850999999999</v>
      </c>
      <c r="S9996" s="111">
        <v>1.00759</v>
      </c>
    </row>
    <row r="9997" spans="1:19" ht="11.25" thickBot="1" x14ac:dyDescent="0.2">
      <c r="A9997" s="93"/>
    </row>
    <row r="9998" spans="1:19" ht="11.25" thickBot="1" x14ac:dyDescent="0.2">
      <c r="A9998" s="113" t="s">
        <v>352</v>
      </c>
      <c r="B9998" s="93"/>
      <c r="C9998" s="114">
        <v>43940.680999999997</v>
      </c>
      <c r="D9998" s="115">
        <v>0.99031000000000002</v>
      </c>
      <c r="E9998" s="115">
        <v>0.98872000000000004</v>
      </c>
      <c r="F9998" s="114">
        <v>369.43900000000002</v>
      </c>
      <c r="G9998" s="114">
        <v>37.024999999999999</v>
      </c>
      <c r="H9998" s="114">
        <v>234388.25</v>
      </c>
      <c r="I9998" s="114">
        <v>141049.26999999999</v>
      </c>
      <c r="J9998" s="115">
        <v>0.99529999999999996</v>
      </c>
      <c r="K9998" s="112" t="s">
        <v>607</v>
      </c>
      <c r="L9998" s="114">
        <v>41728.146000000001</v>
      </c>
      <c r="M9998" s="114">
        <v>24546.886999999999</v>
      </c>
      <c r="N9998" s="114">
        <v>2270.5740000000001</v>
      </c>
      <c r="O9998" s="114">
        <v>11419.151</v>
      </c>
      <c r="P9998" s="114">
        <v>2627.75</v>
      </c>
      <c r="Q9998" s="114">
        <v>3032.183</v>
      </c>
      <c r="R9998" s="114">
        <v>19397.026000000002</v>
      </c>
      <c r="S9998" s="115">
        <v>0.99934999999999996</v>
      </c>
    </row>
    <row r="9999" spans="1:19" ht="11.25" thickBot="1" x14ac:dyDescent="0.2">
      <c r="A9999" s="93"/>
    </row>
    <row r="10000" spans="1:19" ht="11.25" thickBot="1" x14ac:dyDescent="0.2">
      <c r="A10000" s="116" t="s">
        <v>355</v>
      </c>
      <c r="B10000" s="93"/>
      <c r="C10000" s="114">
        <v>203.608</v>
      </c>
      <c r="D10000" s="115">
        <v>7.4700000000000001E-3</v>
      </c>
      <c r="E10000" s="115">
        <v>2.7499999999999998E-3</v>
      </c>
      <c r="F10000" s="114">
        <v>36.363</v>
      </c>
      <c r="G10000" s="114">
        <v>18.802</v>
      </c>
      <c r="H10000" s="114">
        <v>109.514</v>
      </c>
      <c r="I10000" s="114">
        <v>524.10299999999995</v>
      </c>
      <c r="J10000" s="115">
        <v>9.2099999999999994E-3</v>
      </c>
      <c r="K10000" s="112" t="s">
        <v>608</v>
      </c>
      <c r="L10000" s="114">
        <v>342.50700000000001</v>
      </c>
      <c r="M10000" s="114">
        <v>254.095</v>
      </c>
      <c r="N10000" s="114">
        <v>89.076999999999998</v>
      </c>
      <c r="O10000" s="114">
        <v>111.29</v>
      </c>
      <c r="P10000" s="114">
        <v>65.138999999999996</v>
      </c>
      <c r="Q10000" s="114">
        <v>51.676000000000002</v>
      </c>
      <c r="R10000" s="114">
        <v>61.481999999999999</v>
      </c>
      <c r="S10000" s="115">
        <v>7.5300000000000002E-3</v>
      </c>
    </row>
    <row r="10001" spans="1:19" ht="11.25" thickBot="1" x14ac:dyDescent="0.2">
      <c r="A10001" s="93"/>
    </row>
    <row r="10002" spans="1:19" ht="11.25" thickBot="1" x14ac:dyDescent="0.2">
      <c r="A10002" s="117" t="s">
        <v>358</v>
      </c>
      <c r="B10002" s="93"/>
      <c r="C10002" s="114">
        <v>0.46300000000000002</v>
      </c>
      <c r="D10002" s="118">
        <v>0.754</v>
      </c>
      <c r="E10002" s="118">
        <v>0.27900000000000003</v>
      </c>
      <c r="F10002" s="114">
        <v>9.843</v>
      </c>
      <c r="G10002" s="114">
        <v>50.780999999999999</v>
      </c>
      <c r="H10002" s="114">
        <v>4.7E-2</v>
      </c>
      <c r="I10002" s="114">
        <v>0.372</v>
      </c>
      <c r="J10002" s="118">
        <v>0.92500000000000004</v>
      </c>
      <c r="K10002" s="112" t="s">
        <v>609</v>
      </c>
      <c r="L10002" s="114">
        <v>0.82099999999999995</v>
      </c>
      <c r="M10002" s="114">
        <v>1.0349999999999999</v>
      </c>
      <c r="N10002" s="114">
        <v>3.923</v>
      </c>
      <c r="O10002" s="114">
        <v>0.97499999999999998</v>
      </c>
      <c r="P10002" s="114">
        <v>2.4790000000000001</v>
      </c>
      <c r="Q10002" s="114">
        <v>1.704</v>
      </c>
      <c r="R10002" s="114">
        <v>0.317</v>
      </c>
      <c r="S10002" s="118">
        <v>0.754</v>
      </c>
    </row>
    <row r="10003" spans="1:19" ht="11.25" thickBot="1" x14ac:dyDescent="0.2">
      <c r="A10003" s="93"/>
    </row>
    <row r="10004" spans="1:19" ht="11.25" thickBot="1" x14ac:dyDescent="0.2">
      <c r="A10004" s="87" t="s">
        <v>345</v>
      </c>
      <c r="B10004" s="87" t="s">
        <v>346</v>
      </c>
      <c r="C10004" s="108" t="s">
        <v>35</v>
      </c>
      <c r="D10004" s="107" t="s">
        <v>36</v>
      </c>
      <c r="E10004" s="107" t="s">
        <v>37</v>
      </c>
      <c r="F10004" s="107" t="s">
        <v>38</v>
      </c>
      <c r="G10004" s="107" t="s">
        <v>39</v>
      </c>
      <c r="H10004" s="107" t="s">
        <v>40</v>
      </c>
      <c r="I10004" s="107" t="s">
        <v>41</v>
      </c>
      <c r="J10004" s="107" t="s">
        <v>42</v>
      </c>
      <c r="K10004" s="107" t="s">
        <v>43</v>
      </c>
      <c r="L10004" s="107" t="s">
        <v>44</v>
      </c>
      <c r="M10004" s="107" t="s">
        <v>45</v>
      </c>
      <c r="N10004" s="107" t="s">
        <v>46</v>
      </c>
      <c r="O10004" s="107" t="s">
        <v>47</v>
      </c>
      <c r="P10004" s="107" t="s">
        <v>48</v>
      </c>
      <c r="Q10004" s="107" t="s">
        <v>49</v>
      </c>
      <c r="R10004" s="107" t="s">
        <v>50</v>
      </c>
      <c r="S10004" s="107" t="s">
        <v>51</v>
      </c>
    </row>
    <row r="10005" spans="1:19" ht="11.25" thickBot="1" x14ac:dyDescent="0.2">
      <c r="A10005" s="88">
        <v>1</v>
      </c>
      <c r="B10005" s="109">
        <v>0.70251157407407405</v>
      </c>
      <c r="C10005" s="112" t="s">
        <v>610</v>
      </c>
      <c r="D10005" s="89">
        <v>2852.6660000000002</v>
      </c>
      <c r="E10005" s="89">
        <v>3381.942</v>
      </c>
      <c r="F10005" s="89">
        <v>214.786</v>
      </c>
      <c r="G10005" s="89">
        <v>92001.509000000005</v>
      </c>
      <c r="H10005" s="89">
        <v>124970.8</v>
      </c>
      <c r="I10005" s="89">
        <v>804465.91</v>
      </c>
      <c r="J10005" s="89">
        <v>30080.917000000001</v>
      </c>
      <c r="K10005" s="89">
        <v>29056.171999999999</v>
      </c>
      <c r="L10005" s="89">
        <v>37602.341999999997</v>
      </c>
      <c r="M10005" s="89">
        <v>7003.4539999999997</v>
      </c>
      <c r="N10005" s="89">
        <v>5984.8649999999998</v>
      </c>
      <c r="O10005" s="89">
        <v>23131.506000000001</v>
      </c>
      <c r="P10005" s="89">
        <v>7430.0820000000003</v>
      </c>
      <c r="Q10005" s="89">
        <v>46675.805999999997</v>
      </c>
      <c r="R10005" s="89">
        <v>11693.696</v>
      </c>
      <c r="S10005" s="89">
        <v>46936.995999999999</v>
      </c>
    </row>
    <row r="10006" spans="1:19" ht="11.25" thickBot="1" x14ac:dyDescent="0.2">
      <c r="A10006" s="93"/>
    </row>
    <row r="10007" spans="1:19" ht="11.25" thickBot="1" x14ac:dyDescent="0.2">
      <c r="A10007" s="88">
        <v>2</v>
      </c>
      <c r="B10007" s="109">
        <v>0.70268518518518519</v>
      </c>
      <c r="C10007" s="112" t="s">
        <v>611</v>
      </c>
      <c r="D10007" s="89">
        <v>2840.6089999999999</v>
      </c>
      <c r="E10007" s="89">
        <v>3587.0410000000002</v>
      </c>
      <c r="F10007" s="89">
        <v>227.52699999999999</v>
      </c>
      <c r="G10007" s="89">
        <v>91658.646999999997</v>
      </c>
      <c r="H10007" s="89">
        <v>125698.01</v>
      </c>
      <c r="I10007" s="89">
        <v>801910.5</v>
      </c>
      <c r="J10007" s="89">
        <v>30107.494999999999</v>
      </c>
      <c r="K10007" s="89">
        <v>29428.690999999999</v>
      </c>
      <c r="L10007" s="89">
        <v>37160.957999999999</v>
      </c>
      <c r="M10007" s="89">
        <v>6974.5780000000004</v>
      </c>
      <c r="N10007" s="89">
        <v>5858.8630000000003</v>
      </c>
      <c r="O10007" s="89">
        <v>23185.473999999998</v>
      </c>
      <c r="P10007" s="89">
        <v>7375.6859999999997</v>
      </c>
      <c r="Q10007" s="89">
        <v>46872.339</v>
      </c>
      <c r="R10007" s="89">
        <v>11694.537</v>
      </c>
      <c r="S10007" s="89">
        <v>47845.106</v>
      </c>
    </row>
    <row r="10008" spans="1:19" ht="11.25" thickBot="1" x14ac:dyDescent="0.2">
      <c r="A10008" s="93"/>
    </row>
    <row r="10009" spans="1:19" ht="11.25" thickBot="1" x14ac:dyDescent="0.2">
      <c r="A10009" s="88">
        <v>3</v>
      </c>
      <c r="B10009" s="109">
        <v>0.70284722222222218</v>
      </c>
      <c r="C10009" s="112" t="s">
        <v>612</v>
      </c>
      <c r="D10009" s="89">
        <v>3440.2539999999999</v>
      </c>
      <c r="E10009" s="89">
        <v>3588.913</v>
      </c>
      <c r="F10009" s="89">
        <v>216.89</v>
      </c>
      <c r="G10009" s="89">
        <v>91954.183000000005</v>
      </c>
      <c r="H10009" s="89">
        <v>125693.69</v>
      </c>
      <c r="I10009" s="89">
        <v>800617.1</v>
      </c>
      <c r="J10009" s="89">
        <v>30317.721000000001</v>
      </c>
      <c r="K10009" s="89">
        <v>29509.437000000002</v>
      </c>
      <c r="L10009" s="89">
        <v>37603.014999999999</v>
      </c>
      <c r="M10009" s="89">
        <v>6979.1840000000002</v>
      </c>
      <c r="N10009" s="89">
        <v>5854.2340000000004</v>
      </c>
      <c r="O10009" s="89">
        <v>23320.323</v>
      </c>
      <c r="P10009" s="89">
        <v>7298.2240000000002</v>
      </c>
      <c r="Q10009" s="89">
        <v>47337.841999999997</v>
      </c>
      <c r="R10009" s="89">
        <v>11693.550999999999</v>
      </c>
      <c r="S10009" s="89">
        <v>47559.27</v>
      </c>
    </row>
    <row r="10010" spans="1:19" ht="11.25" thickBot="1" x14ac:dyDescent="0.2">
      <c r="A10010" s="93"/>
    </row>
    <row r="10011" spans="1:19" ht="11.25" thickBot="1" x14ac:dyDescent="0.2">
      <c r="A10011" s="113" t="s">
        <v>352</v>
      </c>
      <c r="B10011" s="93"/>
      <c r="C10011" s="112" t="s">
        <v>613</v>
      </c>
      <c r="D10011" s="114">
        <v>3044.51</v>
      </c>
      <c r="E10011" s="114">
        <v>3519.299</v>
      </c>
      <c r="F10011" s="114">
        <v>219.73400000000001</v>
      </c>
      <c r="G10011" s="114">
        <v>91871.445999999996</v>
      </c>
      <c r="H10011" s="114">
        <v>125454.17</v>
      </c>
      <c r="I10011" s="114">
        <v>802331.17</v>
      </c>
      <c r="J10011" s="114">
        <v>30168.710999999999</v>
      </c>
      <c r="K10011" s="114">
        <v>29331.433000000001</v>
      </c>
      <c r="L10011" s="114">
        <v>37455.438999999998</v>
      </c>
      <c r="M10011" s="114">
        <v>6985.7389999999996</v>
      </c>
      <c r="N10011" s="114">
        <v>5899.3209999999999</v>
      </c>
      <c r="O10011" s="114">
        <v>23212.434000000001</v>
      </c>
      <c r="P10011" s="114">
        <v>7367.9970000000003</v>
      </c>
      <c r="Q10011" s="114">
        <v>46961.995000000003</v>
      </c>
      <c r="R10011" s="114">
        <v>11693.928</v>
      </c>
      <c r="S10011" s="114">
        <v>47447.124000000003</v>
      </c>
    </row>
    <row r="10012" spans="1:19" ht="11.25" thickBot="1" x14ac:dyDescent="0.2">
      <c r="A10012" s="93"/>
    </row>
    <row r="10013" spans="1:19" ht="11.25" thickBot="1" x14ac:dyDescent="0.2">
      <c r="A10013" s="116" t="s">
        <v>355</v>
      </c>
      <c r="B10013" s="93"/>
      <c r="C10013" s="112" t="s">
        <v>614</v>
      </c>
      <c r="D10013" s="114">
        <v>342.77800000000002</v>
      </c>
      <c r="E10013" s="114">
        <v>118.958</v>
      </c>
      <c r="F10013" s="114">
        <v>6.83</v>
      </c>
      <c r="G10013" s="114">
        <v>185.803</v>
      </c>
      <c r="H10013" s="114">
        <v>418.61399999999998</v>
      </c>
      <c r="I10013" s="114">
        <v>1958.588</v>
      </c>
      <c r="J10013" s="114">
        <v>129.72900000000001</v>
      </c>
      <c r="K10013" s="114">
        <v>241.77799999999999</v>
      </c>
      <c r="L10013" s="114">
        <v>255.02799999999999</v>
      </c>
      <c r="M10013" s="114">
        <v>15.513999999999999</v>
      </c>
      <c r="N10013" s="114">
        <v>74.12</v>
      </c>
      <c r="O10013" s="114">
        <v>97.253</v>
      </c>
      <c r="P10013" s="114">
        <v>66.263999999999996</v>
      </c>
      <c r="Q10013" s="114">
        <v>340.00200000000001</v>
      </c>
      <c r="R10013" s="114">
        <v>0.53200000000000003</v>
      </c>
      <c r="S10013" s="114">
        <v>464.32499999999999</v>
      </c>
    </row>
    <row r="10014" spans="1:19" ht="11.25" thickBot="1" x14ac:dyDescent="0.2">
      <c r="A10014" s="93"/>
    </row>
    <row r="10015" spans="1:19" ht="11.25" thickBot="1" x14ac:dyDescent="0.2">
      <c r="A10015" s="117" t="s">
        <v>358</v>
      </c>
      <c r="B10015" s="93"/>
      <c r="C10015" s="112" t="s">
        <v>615</v>
      </c>
      <c r="D10015" s="114">
        <v>11.259</v>
      </c>
      <c r="E10015" s="114">
        <v>3.38</v>
      </c>
      <c r="F10015" s="114">
        <v>3.1080000000000001</v>
      </c>
      <c r="G10015" s="114">
        <v>0.20200000000000001</v>
      </c>
      <c r="H10015" s="114">
        <v>0.33400000000000002</v>
      </c>
      <c r="I10015" s="114">
        <v>0.24399999999999999</v>
      </c>
      <c r="J10015" s="114">
        <v>0.43</v>
      </c>
      <c r="K10015" s="114">
        <v>0.82399999999999995</v>
      </c>
      <c r="L10015" s="114">
        <v>0.68100000000000005</v>
      </c>
      <c r="M10015" s="114">
        <v>0.222</v>
      </c>
      <c r="N10015" s="114">
        <v>1.256</v>
      </c>
      <c r="O10015" s="114">
        <v>0.41899999999999998</v>
      </c>
      <c r="P10015" s="114">
        <v>0.89900000000000002</v>
      </c>
      <c r="Q10015" s="114">
        <v>0.72399999999999998</v>
      </c>
      <c r="R10015" s="114">
        <v>5.0000000000000001E-3</v>
      </c>
      <c r="S10015" s="114">
        <v>0.97899999999999998</v>
      </c>
    </row>
    <row r="10016" spans="1:19" ht="11.25" thickBot="1" x14ac:dyDescent="0.2">
      <c r="A10016" s="93"/>
    </row>
    <row r="10017" spans="1:19" ht="11.25" thickBot="1" x14ac:dyDescent="0.2">
      <c r="A10017" s="87" t="s">
        <v>345</v>
      </c>
      <c r="B10017" s="87" t="s">
        <v>346</v>
      </c>
      <c r="C10017" s="107" t="s">
        <v>52</v>
      </c>
      <c r="D10017" s="107" t="s">
        <v>53</v>
      </c>
      <c r="E10017" s="107" t="s">
        <v>54</v>
      </c>
      <c r="F10017" s="107" t="s">
        <v>55</v>
      </c>
      <c r="G10017" s="107" t="s">
        <v>56</v>
      </c>
      <c r="H10017" s="107" t="s">
        <v>57</v>
      </c>
      <c r="I10017" s="107" t="s">
        <v>58</v>
      </c>
      <c r="J10017" s="107" t="s">
        <v>59</v>
      </c>
      <c r="K10017" s="107" t="s">
        <v>60</v>
      </c>
      <c r="L10017" s="107" t="s">
        <v>61</v>
      </c>
      <c r="M10017" s="107" t="s">
        <v>62</v>
      </c>
      <c r="N10017" s="107" t="s">
        <v>63</v>
      </c>
      <c r="O10017" s="107" t="s">
        <v>64</v>
      </c>
      <c r="P10017" s="108" t="s">
        <v>65</v>
      </c>
      <c r="Q10017" s="108" t="s">
        <v>66</v>
      </c>
      <c r="R10017" s="107" t="s">
        <v>67</v>
      </c>
      <c r="S10017" s="107" t="s">
        <v>68</v>
      </c>
    </row>
    <row r="10018" spans="1:19" ht="11.25" thickBot="1" x14ac:dyDescent="0.2">
      <c r="A10018" s="88">
        <v>1</v>
      </c>
      <c r="B10018" s="109">
        <v>0.70251157407407405</v>
      </c>
      <c r="C10018" s="89">
        <v>16182.43</v>
      </c>
      <c r="D10018" s="89">
        <v>50064.898999999998</v>
      </c>
      <c r="E10018" s="89">
        <v>11096.593999999999</v>
      </c>
      <c r="F10018" s="89">
        <v>50620.889000000003</v>
      </c>
      <c r="G10018" s="89">
        <v>110992.04</v>
      </c>
      <c r="H10018" s="89">
        <v>42382.43</v>
      </c>
      <c r="I10018" s="89">
        <v>60908.66</v>
      </c>
      <c r="J10018" s="89">
        <v>91589.51</v>
      </c>
      <c r="K10018" s="89">
        <v>11105.356</v>
      </c>
      <c r="L10018" s="89">
        <v>4843.6059999999998</v>
      </c>
      <c r="M10018" s="89">
        <v>339.887</v>
      </c>
      <c r="N10018" s="89">
        <v>660337.28</v>
      </c>
      <c r="O10018" s="89">
        <v>154691.29</v>
      </c>
      <c r="P10018" s="112" t="s">
        <v>616</v>
      </c>
      <c r="Q10018" s="112" t="s">
        <v>617</v>
      </c>
      <c r="R10018" s="89">
        <v>38070.959000000003</v>
      </c>
      <c r="S10018" s="89">
        <v>197659.96</v>
      </c>
    </row>
    <row r="10019" spans="1:19" ht="11.25" thickBot="1" x14ac:dyDescent="0.2">
      <c r="A10019" s="93"/>
    </row>
    <row r="10020" spans="1:19" ht="11.25" thickBot="1" x14ac:dyDescent="0.2">
      <c r="A10020" s="88">
        <v>2</v>
      </c>
      <c r="B10020" s="109">
        <v>0.70268518518518519</v>
      </c>
      <c r="C10020" s="89">
        <v>16189.877</v>
      </c>
      <c r="D10020" s="89">
        <v>50631.423999999999</v>
      </c>
      <c r="E10020" s="89">
        <v>11092.445</v>
      </c>
      <c r="F10020" s="89">
        <v>50864.262000000002</v>
      </c>
      <c r="G10020" s="89">
        <v>111906.34</v>
      </c>
      <c r="H10020" s="89">
        <v>43244.796000000002</v>
      </c>
      <c r="I10020" s="89">
        <v>61520.535000000003</v>
      </c>
      <c r="J10020" s="89">
        <v>93057.657000000007</v>
      </c>
      <c r="K10020" s="89">
        <v>11138.897999999999</v>
      </c>
      <c r="L10020" s="89">
        <v>4964.68</v>
      </c>
      <c r="M10020" s="89">
        <v>329.64100000000002</v>
      </c>
      <c r="N10020" s="89">
        <v>657293</v>
      </c>
      <c r="O10020" s="89">
        <v>153631.85999999999</v>
      </c>
      <c r="P10020" s="112" t="s">
        <v>618</v>
      </c>
      <c r="Q10020" s="112" t="s">
        <v>619</v>
      </c>
      <c r="R10020" s="89">
        <v>37927.858</v>
      </c>
      <c r="S10020" s="89">
        <v>197027.85</v>
      </c>
    </row>
    <row r="10021" spans="1:19" ht="11.25" thickBot="1" x14ac:dyDescent="0.2">
      <c r="A10021" s="93"/>
    </row>
    <row r="10022" spans="1:19" ht="11.25" thickBot="1" x14ac:dyDescent="0.2">
      <c r="A10022" s="88">
        <v>3</v>
      </c>
      <c r="B10022" s="109">
        <v>0.70284722222222218</v>
      </c>
      <c r="C10022" s="89">
        <v>16286.331</v>
      </c>
      <c r="D10022" s="89">
        <v>50925.567999999999</v>
      </c>
      <c r="E10022" s="89">
        <v>11292.197</v>
      </c>
      <c r="F10022" s="89">
        <v>51295.069000000003</v>
      </c>
      <c r="G10022" s="89">
        <v>112390.7</v>
      </c>
      <c r="H10022" s="89">
        <v>43216.103999999999</v>
      </c>
      <c r="I10022" s="89">
        <v>60768.639000000003</v>
      </c>
      <c r="J10022" s="89">
        <v>92867.27</v>
      </c>
      <c r="K10022" s="89">
        <v>11256.441000000001</v>
      </c>
      <c r="L10022" s="89">
        <v>4902.6880000000001</v>
      </c>
      <c r="M10022" s="89">
        <v>311.315</v>
      </c>
      <c r="N10022" s="89">
        <v>658010.55000000005</v>
      </c>
      <c r="O10022" s="89">
        <v>153027.04</v>
      </c>
      <c r="P10022" s="112" t="s">
        <v>620</v>
      </c>
      <c r="Q10022" s="112" t="s">
        <v>621</v>
      </c>
      <c r="R10022" s="89">
        <v>38761.455000000002</v>
      </c>
      <c r="S10022" s="89">
        <v>197454.74</v>
      </c>
    </row>
    <row r="10023" spans="1:19" ht="11.25" thickBot="1" x14ac:dyDescent="0.2">
      <c r="A10023" s="93"/>
    </row>
    <row r="10024" spans="1:19" ht="11.25" thickBot="1" x14ac:dyDescent="0.2">
      <c r="A10024" s="113" t="s">
        <v>352</v>
      </c>
      <c r="B10024" s="93"/>
      <c r="C10024" s="114">
        <v>16219.546</v>
      </c>
      <c r="D10024" s="114">
        <v>50540.63</v>
      </c>
      <c r="E10024" s="114">
        <v>11160.412</v>
      </c>
      <c r="F10024" s="114">
        <v>50926.74</v>
      </c>
      <c r="G10024" s="114">
        <v>111763.03</v>
      </c>
      <c r="H10024" s="114">
        <v>42947.777000000002</v>
      </c>
      <c r="I10024" s="114">
        <v>61065.945</v>
      </c>
      <c r="J10024" s="114">
        <v>92504.812999999995</v>
      </c>
      <c r="K10024" s="114">
        <v>11166.897999999999</v>
      </c>
      <c r="L10024" s="114">
        <v>4903.6580000000004</v>
      </c>
      <c r="M10024" s="114">
        <v>326.94799999999998</v>
      </c>
      <c r="N10024" s="114">
        <v>658546.94999999995</v>
      </c>
      <c r="O10024" s="114">
        <v>153783.4</v>
      </c>
      <c r="P10024" s="112" t="s">
        <v>622</v>
      </c>
      <c r="Q10024" s="112" t="s">
        <v>623</v>
      </c>
      <c r="R10024" s="114">
        <v>38253.423999999999</v>
      </c>
      <c r="S10024" s="114">
        <v>197380.85</v>
      </c>
    </row>
    <row r="10025" spans="1:19" ht="11.25" thickBot="1" x14ac:dyDescent="0.2">
      <c r="A10025" s="93"/>
    </row>
    <row r="10026" spans="1:19" ht="11.25" thickBot="1" x14ac:dyDescent="0.2">
      <c r="A10026" s="116" t="s">
        <v>355</v>
      </c>
      <c r="B10026" s="93"/>
      <c r="C10026" s="114">
        <v>57.957000000000001</v>
      </c>
      <c r="D10026" s="114">
        <v>437.459</v>
      </c>
      <c r="E10026" s="114">
        <v>114.148</v>
      </c>
      <c r="F10026" s="114">
        <v>341.40499999999997</v>
      </c>
      <c r="G10026" s="114">
        <v>710.26</v>
      </c>
      <c r="H10026" s="114">
        <v>489.81400000000002</v>
      </c>
      <c r="I10026" s="114">
        <v>399.863</v>
      </c>
      <c r="J10026" s="114">
        <v>798.37099999999998</v>
      </c>
      <c r="K10026" s="114">
        <v>79.338999999999999</v>
      </c>
      <c r="L10026" s="114">
        <v>60.542999999999999</v>
      </c>
      <c r="M10026" s="114">
        <v>14.475</v>
      </c>
      <c r="N10026" s="114">
        <v>1591.4469999999999</v>
      </c>
      <c r="O10026" s="114">
        <v>842.41200000000003</v>
      </c>
      <c r="P10026" s="112" t="s">
        <v>624</v>
      </c>
      <c r="Q10026" s="112" t="s">
        <v>625</v>
      </c>
      <c r="R10026" s="114">
        <v>445.74700000000001</v>
      </c>
      <c r="S10026" s="114">
        <v>322.46899999999999</v>
      </c>
    </row>
    <row r="10027" spans="1:19" ht="11.25" thickBot="1" x14ac:dyDescent="0.2">
      <c r="A10027" s="93"/>
    </row>
    <row r="10028" spans="1:19" ht="11.25" thickBot="1" x14ac:dyDescent="0.2">
      <c r="A10028" s="117" t="s">
        <v>358</v>
      </c>
      <c r="B10028" s="93"/>
      <c r="C10028" s="114">
        <v>0.35699999999999998</v>
      </c>
      <c r="D10028" s="114">
        <v>0.86599999999999999</v>
      </c>
      <c r="E10028" s="114">
        <v>1.0229999999999999</v>
      </c>
      <c r="F10028" s="114">
        <v>0.67</v>
      </c>
      <c r="G10028" s="114">
        <v>0.63600000000000001</v>
      </c>
      <c r="H10028" s="114">
        <v>1.1399999999999999</v>
      </c>
      <c r="I10028" s="114">
        <v>0.65500000000000003</v>
      </c>
      <c r="J10028" s="114">
        <v>0.86299999999999999</v>
      </c>
      <c r="K10028" s="114">
        <v>0.71</v>
      </c>
      <c r="L10028" s="114">
        <v>1.2350000000000001</v>
      </c>
      <c r="M10028" s="114">
        <v>4.4269999999999996</v>
      </c>
      <c r="N10028" s="114">
        <v>0.24199999999999999</v>
      </c>
      <c r="O10028" s="114">
        <v>0.54800000000000004</v>
      </c>
      <c r="P10028" s="112" t="s">
        <v>626</v>
      </c>
      <c r="Q10028" s="112" t="s">
        <v>627</v>
      </c>
      <c r="R10028" s="114">
        <v>1.165</v>
      </c>
      <c r="S10028" s="114">
        <v>0.16300000000000001</v>
      </c>
    </row>
    <row r="10029" spans="1:19" ht="10.5" x14ac:dyDescent="0.15">
      <c r="A10029" s="93"/>
    </row>
    <row r="10030" spans="1:19" x14ac:dyDescent="0.15">
      <c r="A10030" s="106"/>
      <c r="B10030" s="69" t="s">
        <v>628</v>
      </c>
    </row>
    <row r="10031" spans="1:19" ht="9.75" thickBot="1" x14ac:dyDescent="0.2">
      <c r="A10031" s="64" t="s">
        <v>6210</v>
      </c>
    </row>
    <row r="10032" spans="1:19" ht="11.25" thickBot="1" x14ac:dyDescent="0.2">
      <c r="A10032" s="87" t="s">
        <v>345</v>
      </c>
      <c r="B10032" s="87" t="s">
        <v>346</v>
      </c>
      <c r="C10032" s="107" t="s">
        <v>1</v>
      </c>
      <c r="D10032" s="107" t="s">
        <v>2</v>
      </c>
      <c r="E10032" s="107" t="s">
        <v>3</v>
      </c>
      <c r="F10032" s="107" t="s">
        <v>4</v>
      </c>
      <c r="G10032" s="107" t="s">
        <v>5</v>
      </c>
      <c r="H10032" s="107" t="s">
        <v>6</v>
      </c>
      <c r="I10032" s="108" t="s">
        <v>7</v>
      </c>
      <c r="J10032" s="108" t="s">
        <v>8</v>
      </c>
      <c r="K10032" s="107" t="s">
        <v>9</v>
      </c>
      <c r="L10032" s="107" t="s">
        <v>10</v>
      </c>
      <c r="M10032" s="107" t="s">
        <v>11</v>
      </c>
      <c r="N10032" s="107" t="s">
        <v>12</v>
      </c>
      <c r="O10032" s="107" t="s">
        <v>13</v>
      </c>
      <c r="P10032" s="107" t="s">
        <v>14</v>
      </c>
      <c r="Q10032" s="107" t="s">
        <v>15</v>
      </c>
      <c r="R10032" s="107" t="s">
        <v>16</v>
      </c>
      <c r="S10032" s="107" t="s">
        <v>17</v>
      </c>
    </row>
    <row r="10033" spans="1:19" ht="11.25" thickBot="1" x14ac:dyDescent="0.2">
      <c r="A10033" s="88">
        <v>1</v>
      </c>
      <c r="B10033" s="109">
        <v>0.70796296296296291</v>
      </c>
      <c r="C10033" s="110" t="s">
        <v>11923</v>
      </c>
      <c r="D10033" s="110" t="s">
        <v>11924</v>
      </c>
      <c r="E10033" s="110" t="s">
        <v>11925</v>
      </c>
      <c r="F10033" s="89">
        <v>213675.6</v>
      </c>
      <c r="G10033" s="110" t="s">
        <v>11926</v>
      </c>
      <c r="H10033" s="89">
        <v>199047.81</v>
      </c>
      <c r="I10033" s="111">
        <v>0.98184000000000005</v>
      </c>
      <c r="J10033" s="112" t="s">
        <v>605</v>
      </c>
      <c r="K10033" s="110" t="s">
        <v>11927</v>
      </c>
      <c r="L10033" s="89">
        <v>307703.34000000003</v>
      </c>
      <c r="M10033" s="89">
        <v>11750.96</v>
      </c>
      <c r="N10033" s="110" t="s">
        <v>11928</v>
      </c>
      <c r="O10033" s="89">
        <v>1020263.3</v>
      </c>
      <c r="P10033" s="89">
        <v>169456.95</v>
      </c>
      <c r="Q10033" s="89">
        <v>36586.629000000001</v>
      </c>
      <c r="R10033" s="89">
        <v>43658.487999999998</v>
      </c>
      <c r="S10033" s="89">
        <v>48261.343999999997</v>
      </c>
    </row>
    <row r="10034" spans="1:19" ht="11.25" thickBot="1" x14ac:dyDescent="0.2">
      <c r="A10034" s="93"/>
    </row>
    <row r="10035" spans="1:19" ht="11.25" thickBot="1" x14ac:dyDescent="0.2">
      <c r="A10035" s="88">
        <v>2</v>
      </c>
      <c r="B10035" s="109">
        <v>0.70813657407407404</v>
      </c>
      <c r="C10035" s="110" t="s">
        <v>11929</v>
      </c>
      <c r="D10035" s="110" t="s">
        <v>11930</v>
      </c>
      <c r="E10035" s="110" t="s">
        <v>11931</v>
      </c>
      <c r="F10035" s="89">
        <v>216064.41</v>
      </c>
      <c r="G10035" s="110" t="s">
        <v>11932</v>
      </c>
      <c r="H10035" s="89">
        <v>198570.74</v>
      </c>
      <c r="I10035" s="111">
        <v>0.98882000000000003</v>
      </c>
      <c r="J10035" s="112" t="s">
        <v>639</v>
      </c>
      <c r="K10035" s="110" t="s">
        <v>11933</v>
      </c>
      <c r="L10035" s="89">
        <v>308069.26</v>
      </c>
      <c r="M10035" s="89">
        <v>11903.517</v>
      </c>
      <c r="N10035" s="110" t="s">
        <v>11934</v>
      </c>
      <c r="O10035" s="89">
        <v>1017947.5</v>
      </c>
      <c r="P10035" s="89">
        <v>170287.37</v>
      </c>
      <c r="Q10035" s="89">
        <v>36925.561999999998</v>
      </c>
      <c r="R10035" s="89">
        <v>43494.85</v>
      </c>
      <c r="S10035" s="89">
        <v>48112.635999999999</v>
      </c>
    </row>
    <row r="10036" spans="1:19" ht="11.25" thickBot="1" x14ac:dyDescent="0.2">
      <c r="A10036" s="93"/>
    </row>
    <row r="10037" spans="1:19" ht="11.25" thickBot="1" x14ac:dyDescent="0.2">
      <c r="A10037" s="88">
        <v>3</v>
      </c>
      <c r="B10037" s="109">
        <v>0.70831018518518529</v>
      </c>
      <c r="C10037" s="110" t="s">
        <v>11935</v>
      </c>
      <c r="D10037" s="110" t="s">
        <v>11936</v>
      </c>
      <c r="E10037" s="110" t="s">
        <v>11937</v>
      </c>
      <c r="F10037" s="89">
        <v>213879.24</v>
      </c>
      <c r="G10037" s="110" t="s">
        <v>11938</v>
      </c>
      <c r="H10037" s="89">
        <v>196389.94</v>
      </c>
      <c r="I10037" s="111">
        <v>1.00081</v>
      </c>
      <c r="J10037" s="112" t="s">
        <v>646</v>
      </c>
      <c r="K10037" s="110" t="s">
        <v>11939</v>
      </c>
      <c r="L10037" s="89">
        <v>309544.89</v>
      </c>
      <c r="M10037" s="89">
        <v>11824.718999999999</v>
      </c>
      <c r="N10037" s="110" t="s">
        <v>11940</v>
      </c>
      <c r="O10037" s="89">
        <v>1012297.6</v>
      </c>
      <c r="P10037" s="89">
        <v>171231.67</v>
      </c>
      <c r="Q10037" s="89">
        <v>36962.123</v>
      </c>
      <c r="R10037" s="89">
        <v>43621.754000000001</v>
      </c>
      <c r="S10037" s="89">
        <v>48797.264000000003</v>
      </c>
    </row>
    <row r="10038" spans="1:19" ht="11.25" thickBot="1" x14ac:dyDescent="0.2">
      <c r="A10038" s="93"/>
    </row>
    <row r="10039" spans="1:19" ht="11.25" thickBot="1" x14ac:dyDescent="0.2">
      <c r="A10039" s="113" t="s">
        <v>352</v>
      </c>
      <c r="B10039" s="93"/>
      <c r="C10039" s="110" t="s">
        <v>11941</v>
      </c>
      <c r="D10039" s="110" t="s">
        <v>11942</v>
      </c>
      <c r="E10039" s="110" t="s">
        <v>11943</v>
      </c>
      <c r="F10039" s="114">
        <v>214539.75</v>
      </c>
      <c r="G10039" s="110" t="s">
        <v>11944</v>
      </c>
      <c r="H10039" s="114">
        <v>198002.83</v>
      </c>
      <c r="I10039" s="115">
        <v>0.99048999999999998</v>
      </c>
      <c r="J10039" s="112" t="s">
        <v>653</v>
      </c>
      <c r="K10039" s="110" t="s">
        <v>11945</v>
      </c>
      <c r="L10039" s="114">
        <v>308439.15999999997</v>
      </c>
      <c r="M10039" s="114">
        <v>11826.398999999999</v>
      </c>
      <c r="N10039" s="110" t="s">
        <v>11946</v>
      </c>
      <c r="O10039" s="114">
        <v>1016836.1</v>
      </c>
      <c r="P10039" s="114">
        <v>170325.33</v>
      </c>
      <c r="Q10039" s="114">
        <v>36824.771999999997</v>
      </c>
      <c r="R10039" s="114">
        <v>43591.697</v>
      </c>
      <c r="S10039" s="114">
        <v>48390.415000000001</v>
      </c>
    </row>
    <row r="10040" spans="1:19" ht="11.25" thickBot="1" x14ac:dyDescent="0.2">
      <c r="A10040" s="93"/>
    </row>
    <row r="10041" spans="1:19" ht="11.25" thickBot="1" x14ac:dyDescent="0.2">
      <c r="A10041" s="116" t="s">
        <v>355</v>
      </c>
      <c r="B10041" s="93"/>
      <c r="C10041" s="110" t="s">
        <v>11947</v>
      </c>
      <c r="D10041" s="110" t="s">
        <v>11948</v>
      </c>
      <c r="E10041" s="110" t="s">
        <v>11949</v>
      </c>
      <c r="F10041" s="114">
        <v>1324.3140000000001</v>
      </c>
      <c r="G10041" s="110" t="s">
        <v>11950</v>
      </c>
      <c r="H10041" s="114">
        <v>1417.021</v>
      </c>
      <c r="I10041" s="115">
        <v>9.5999999999999992E-3</v>
      </c>
      <c r="J10041" s="112" t="s">
        <v>474</v>
      </c>
      <c r="K10041" s="110" t="s">
        <v>11951</v>
      </c>
      <c r="L10041" s="114">
        <v>974.91</v>
      </c>
      <c r="M10041" s="114">
        <v>76.292000000000002</v>
      </c>
      <c r="N10041" s="110" t="s">
        <v>11952</v>
      </c>
      <c r="O10041" s="114">
        <v>4097.5200000000004</v>
      </c>
      <c r="P10041" s="114">
        <v>887.96799999999996</v>
      </c>
      <c r="Q10041" s="114">
        <v>207.04599999999999</v>
      </c>
      <c r="R10041" s="114">
        <v>85.86</v>
      </c>
      <c r="S10041" s="114">
        <v>360.10199999999998</v>
      </c>
    </row>
    <row r="10042" spans="1:19" ht="11.25" thickBot="1" x14ac:dyDescent="0.2">
      <c r="A10042" s="93"/>
    </row>
    <row r="10043" spans="1:19" ht="11.25" thickBot="1" x14ac:dyDescent="0.2">
      <c r="A10043" s="117" t="s">
        <v>358</v>
      </c>
      <c r="B10043" s="93"/>
      <c r="C10043" s="110" t="s">
        <v>662</v>
      </c>
      <c r="D10043" s="110" t="s">
        <v>600</v>
      </c>
      <c r="E10043" s="110" t="s">
        <v>663</v>
      </c>
      <c r="F10043" s="114">
        <v>0.61699999999999999</v>
      </c>
      <c r="G10043" s="110" t="s">
        <v>664</v>
      </c>
      <c r="H10043" s="114">
        <v>0.71599999999999997</v>
      </c>
      <c r="I10043" s="118">
        <v>0.96899999999999997</v>
      </c>
      <c r="J10043" s="112" t="s">
        <v>476</v>
      </c>
      <c r="K10043" s="110" t="s">
        <v>665</v>
      </c>
      <c r="L10043" s="114">
        <v>0.316</v>
      </c>
      <c r="M10043" s="114">
        <v>0.64500000000000002</v>
      </c>
      <c r="N10043" s="110" t="s">
        <v>666</v>
      </c>
      <c r="O10043" s="114">
        <v>0.40300000000000002</v>
      </c>
      <c r="P10043" s="114">
        <v>0.52100000000000002</v>
      </c>
      <c r="Q10043" s="114">
        <v>0.56200000000000006</v>
      </c>
      <c r="R10043" s="114">
        <v>0.19700000000000001</v>
      </c>
      <c r="S10043" s="114">
        <v>0.74399999999999999</v>
      </c>
    </row>
    <row r="10044" spans="1:19" ht="11.25" thickBot="1" x14ac:dyDescent="0.2">
      <c r="A10044" s="93"/>
    </row>
    <row r="10045" spans="1:19" ht="11.25" thickBot="1" x14ac:dyDescent="0.2">
      <c r="A10045" s="87" t="s">
        <v>345</v>
      </c>
      <c r="B10045" s="87" t="s">
        <v>346</v>
      </c>
      <c r="C10045" s="107" t="s">
        <v>18</v>
      </c>
      <c r="D10045" s="108" t="s">
        <v>19</v>
      </c>
      <c r="E10045" s="108" t="s">
        <v>20</v>
      </c>
      <c r="F10045" s="107" t="s">
        <v>21</v>
      </c>
      <c r="G10045" s="107" t="s">
        <v>22</v>
      </c>
      <c r="H10045" s="107" t="s">
        <v>23</v>
      </c>
      <c r="I10045" s="107" t="s">
        <v>24</v>
      </c>
      <c r="J10045" s="108" t="s">
        <v>25</v>
      </c>
      <c r="K10045" s="108" t="s">
        <v>26</v>
      </c>
      <c r="L10045" s="107" t="s">
        <v>27</v>
      </c>
      <c r="M10045" s="107" t="s">
        <v>28</v>
      </c>
      <c r="N10045" s="107" t="s">
        <v>29</v>
      </c>
      <c r="O10045" s="107" t="s">
        <v>30</v>
      </c>
      <c r="P10045" s="107" t="s">
        <v>31</v>
      </c>
      <c r="Q10045" s="107" t="s">
        <v>32</v>
      </c>
      <c r="R10045" s="107" t="s">
        <v>33</v>
      </c>
      <c r="S10045" s="108" t="s">
        <v>34</v>
      </c>
    </row>
    <row r="10046" spans="1:19" ht="11.25" thickBot="1" x14ac:dyDescent="0.2">
      <c r="A10046" s="88">
        <v>1</v>
      </c>
      <c r="B10046" s="109">
        <v>0.70796296296296291</v>
      </c>
      <c r="C10046" s="89">
        <v>86916.134000000005</v>
      </c>
      <c r="D10046" s="111">
        <v>0.98194000000000004</v>
      </c>
      <c r="E10046" s="111">
        <v>0.99309000000000003</v>
      </c>
      <c r="F10046" s="89">
        <v>718.09699999999998</v>
      </c>
      <c r="G10046" s="89">
        <v>49.792999999999999</v>
      </c>
      <c r="H10046" s="89">
        <v>468410.82</v>
      </c>
      <c r="I10046" s="89">
        <v>283771.02</v>
      </c>
      <c r="J10046" s="111">
        <v>0.99651999999999996</v>
      </c>
      <c r="K10046" s="112" t="s">
        <v>667</v>
      </c>
      <c r="L10046" s="89">
        <v>83108.328999999998</v>
      </c>
      <c r="M10046" s="89">
        <v>49319.616000000002</v>
      </c>
      <c r="N10046" s="89">
        <v>4560.7209999999995</v>
      </c>
      <c r="O10046" s="89">
        <v>22982.011999999999</v>
      </c>
      <c r="P10046" s="89">
        <v>5757.5519999999997</v>
      </c>
      <c r="Q10046" s="89">
        <v>33659.743999999999</v>
      </c>
      <c r="R10046" s="89">
        <v>38785.377</v>
      </c>
      <c r="S10046" s="111">
        <v>0.99958999999999998</v>
      </c>
    </row>
    <row r="10047" spans="1:19" ht="11.25" thickBot="1" x14ac:dyDescent="0.2">
      <c r="A10047" s="93"/>
    </row>
    <row r="10048" spans="1:19" ht="11.25" thickBot="1" x14ac:dyDescent="0.2">
      <c r="A10048" s="88">
        <v>2</v>
      </c>
      <c r="B10048" s="109">
        <v>0.70813657407407404</v>
      </c>
      <c r="C10048" s="89">
        <v>87229.853000000003</v>
      </c>
      <c r="D10048" s="111">
        <v>0.99560999999999999</v>
      </c>
      <c r="E10048" s="111">
        <v>0.99407999999999996</v>
      </c>
      <c r="F10048" s="89">
        <v>660.18700000000001</v>
      </c>
      <c r="G10048" s="89">
        <v>43.204000000000001</v>
      </c>
      <c r="H10048" s="89">
        <v>468352.12</v>
      </c>
      <c r="I10048" s="89">
        <v>282532.25</v>
      </c>
      <c r="J10048" s="111">
        <v>1.0075400000000001</v>
      </c>
      <c r="K10048" s="112" t="s">
        <v>668</v>
      </c>
      <c r="L10048" s="89">
        <v>83670.808000000005</v>
      </c>
      <c r="M10048" s="89">
        <v>49566.131000000001</v>
      </c>
      <c r="N10048" s="89">
        <v>4406.0240000000003</v>
      </c>
      <c r="O10048" s="89">
        <v>22726.267</v>
      </c>
      <c r="P10048" s="89">
        <v>5587.8159999999998</v>
      </c>
      <c r="Q10048" s="89">
        <v>33694.211000000003</v>
      </c>
      <c r="R10048" s="89">
        <v>38277.703999999998</v>
      </c>
      <c r="S10048" s="111">
        <v>1.0027699999999999</v>
      </c>
    </row>
    <row r="10049" spans="1:19" ht="11.25" thickBot="1" x14ac:dyDescent="0.2">
      <c r="A10049" s="93"/>
    </row>
    <row r="10050" spans="1:19" ht="11.25" thickBot="1" x14ac:dyDescent="0.2">
      <c r="A10050" s="88">
        <v>3</v>
      </c>
      <c r="B10050" s="109">
        <v>0.70831018518518529</v>
      </c>
      <c r="C10050" s="89">
        <v>87430.270999999993</v>
      </c>
      <c r="D10050" s="111">
        <v>1.0060199999999999</v>
      </c>
      <c r="E10050" s="111">
        <v>0.99231999999999998</v>
      </c>
      <c r="F10050" s="89">
        <v>640.798</v>
      </c>
      <c r="G10050" s="89">
        <v>48.055999999999997</v>
      </c>
      <c r="H10050" s="89">
        <v>469416.48</v>
      </c>
      <c r="I10050" s="89">
        <v>283351.82</v>
      </c>
      <c r="J10050" s="111">
        <v>1.0063500000000001</v>
      </c>
      <c r="K10050" s="112" t="s">
        <v>668</v>
      </c>
      <c r="L10050" s="89">
        <v>83323.748999999996</v>
      </c>
      <c r="M10050" s="89">
        <v>49245.722999999998</v>
      </c>
      <c r="N10050" s="89">
        <v>4542.2330000000002</v>
      </c>
      <c r="O10050" s="89">
        <v>22922.557000000001</v>
      </c>
      <c r="P10050" s="89">
        <v>5660.12</v>
      </c>
      <c r="Q10050" s="89">
        <v>33886.228999999999</v>
      </c>
      <c r="R10050" s="89">
        <v>38824.828999999998</v>
      </c>
      <c r="S10050" s="111">
        <v>1.0111000000000001</v>
      </c>
    </row>
    <row r="10051" spans="1:19" ht="11.25" thickBot="1" x14ac:dyDescent="0.2">
      <c r="A10051" s="93"/>
    </row>
    <row r="10052" spans="1:19" ht="11.25" thickBot="1" x14ac:dyDescent="0.2">
      <c r="A10052" s="113" t="s">
        <v>352</v>
      </c>
      <c r="B10052" s="93"/>
      <c r="C10052" s="114">
        <v>87192.085999999996</v>
      </c>
      <c r="D10052" s="115">
        <v>0.99453000000000003</v>
      </c>
      <c r="E10052" s="115">
        <v>0.99316000000000004</v>
      </c>
      <c r="F10052" s="114">
        <v>673.02700000000004</v>
      </c>
      <c r="G10052" s="114">
        <v>47.018000000000001</v>
      </c>
      <c r="H10052" s="114">
        <v>468726.47</v>
      </c>
      <c r="I10052" s="114">
        <v>283218.37</v>
      </c>
      <c r="J10052" s="115">
        <v>1.0034700000000001</v>
      </c>
      <c r="K10052" s="112" t="s">
        <v>669</v>
      </c>
      <c r="L10052" s="114">
        <v>83367.629000000001</v>
      </c>
      <c r="M10052" s="114">
        <v>49377.156999999999</v>
      </c>
      <c r="N10052" s="114">
        <v>4502.9930000000004</v>
      </c>
      <c r="O10052" s="114">
        <v>22876.945</v>
      </c>
      <c r="P10052" s="114">
        <v>5668.4960000000001</v>
      </c>
      <c r="Q10052" s="114">
        <v>33746.728000000003</v>
      </c>
      <c r="R10052" s="114">
        <v>38629.303</v>
      </c>
      <c r="S10052" s="115">
        <v>1.0044900000000001</v>
      </c>
    </row>
    <row r="10053" spans="1:19" ht="11.25" thickBot="1" x14ac:dyDescent="0.2">
      <c r="A10053" s="93"/>
    </row>
    <row r="10054" spans="1:19" ht="11.25" thickBot="1" x14ac:dyDescent="0.2">
      <c r="A10054" s="116" t="s">
        <v>355</v>
      </c>
      <c r="B10054" s="93"/>
      <c r="C10054" s="114">
        <v>259.14100000000002</v>
      </c>
      <c r="D10054" s="115">
        <v>1.208E-2</v>
      </c>
      <c r="E10054" s="115">
        <v>8.8999999999999995E-4</v>
      </c>
      <c r="F10054" s="114">
        <v>40.216999999999999</v>
      </c>
      <c r="G10054" s="114">
        <v>3.415</v>
      </c>
      <c r="H10054" s="114">
        <v>598.28599999999994</v>
      </c>
      <c r="I10054" s="114">
        <v>630.077</v>
      </c>
      <c r="J10054" s="115">
        <v>6.0499999999999998E-3</v>
      </c>
      <c r="K10054" s="112" t="s">
        <v>670</v>
      </c>
      <c r="L10054" s="114">
        <v>283.79500000000002</v>
      </c>
      <c r="M10054" s="114">
        <v>167.77500000000001</v>
      </c>
      <c r="N10054" s="114">
        <v>84.484999999999999</v>
      </c>
      <c r="O10054" s="114">
        <v>133.83500000000001</v>
      </c>
      <c r="P10054" s="114">
        <v>85.177000000000007</v>
      </c>
      <c r="Q10054" s="114">
        <v>122.035</v>
      </c>
      <c r="R10054" s="114">
        <v>305.13200000000001</v>
      </c>
      <c r="S10054" s="115">
        <v>5.94E-3</v>
      </c>
    </row>
    <row r="10055" spans="1:19" ht="11.25" thickBot="1" x14ac:dyDescent="0.2">
      <c r="A10055" s="93"/>
    </row>
    <row r="10056" spans="1:19" ht="11.25" thickBot="1" x14ac:dyDescent="0.2">
      <c r="A10056" s="117" t="s">
        <v>358</v>
      </c>
      <c r="B10056" s="93"/>
      <c r="C10056" s="114">
        <v>0.29699999999999999</v>
      </c>
      <c r="D10056" s="118">
        <v>1.214</v>
      </c>
      <c r="E10056" s="118">
        <v>8.8999999999999996E-2</v>
      </c>
      <c r="F10056" s="114">
        <v>5.976</v>
      </c>
      <c r="G10056" s="114">
        <v>7.2629999999999999</v>
      </c>
      <c r="H10056" s="114">
        <v>0.128</v>
      </c>
      <c r="I10056" s="114">
        <v>0.222</v>
      </c>
      <c r="J10056" s="118">
        <v>0.60199999999999998</v>
      </c>
      <c r="K10056" s="112" t="s">
        <v>609</v>
      </c>
      <c r="L10056" s="114">
        <v>0.34</v>
      </c>
      <c r="M10056" s="114">
        <v>0.34</v>
      </c>
      <c r="N10056" s="114">
        <v>1.8759999999999999</v>
      </c>
      <c r="O10056" s="114">
        <v>0.58499999999999996</v>
      </c>
      <c r="P10056" s="114">
        <v>1.5029999999999999</v>
      </c>
      <c r="Q10056" s="114">
        <v>0.36199999999999999</v>
      </c>
      <c r="R10056" s="114">
        <v>0.79</v>
      </c>
      <c r="S10056" s="118">
        <v>0.59199999999999997</v>
      </c>
    </row>
    <row r="10057" spans="1:19" ht="11.25" thickBot="1" x14ac:dyDescent="0.2">
      <c r="A10057" s="93"/>
    </row>
    <row r="10058" spans="1:19" ht="11.25" thickBot="1" x14ac:dyDescent="0.2">
      <c r="A10058" s="87" t="s">
        <v>345</v>
      </c>
      <c r="B10058" s="87" t="s">
        <v>346</v>
      </c>
      <c r="C10058" s="108" t="s">
        <v>35</v>
      </c>
      <c r="D10058" s="107" t="s">
        <v>36</v>
      </c>
      <c r="E10058" s="107" t="s">
        <v>37</v>
      </c>
      <c r="F10058" s="107" t="s">
        <v>38</v>
      </c>
      <c r="G10058" s="107" t="s">
        <v>39</v>
      </c>
      <c r="H10058" s="107" t="s">
        <v>40</v>
      </c>
      <c r="I10058" s="107" t="s">
        <v>41</v>
      </c>
      <c r="J10058" s="107" t="s">
        <v>42</v>
      </c>
      <c r="K10058" s="107" t="s">
        <v>43</v>
      </c>
      <c r="L10058" s="107" t="s">
        <v>44</v>
      </c>
      <c r="M10058" s="107" t="s">
        <v>45</v>
      </c>
      <c r="N10058" s="107" t="s">
        <v>46</v>
      </c>
      <c r="O10058" s="107" t="s">
        <v>47</v>
      </c>
      <c r="P10058" s="107" t="s">
        <v>48</v>
      </c>
      <c r="Q10058" s="107" t="s">
        <v>49</v>
      </c>
      <c r="R10058" s="107" t="s">
        <v>50</v>
      </c>
      <c r="S10058" s="107" t="s">
        <v>51</v>
      </c>
    </row>
    <row r="10059" spans="1:19" ht="11.25" thickBot="1" x14ac:dyDescent="0.2">
      <c r="A10059" s="88">
        <v>1</v>
      </c>
      <c r="B10059" s="109">
        <v>0.70796296296296291</v>
      </c>
      <c r="C10059" s="112" t="s">
        <v>671</v>
      </c>
      <c r="D10059" s="89">
        <v>7364.3389999999999</v>
      </c>
      <c r="E10059" s="89">
        <v>7445.2129999999997</v>
      </c>
      <c r="F10059" s="89">
        <v>575.80799999999999</v>
      </c>
      <c r="G10059" s="89">
        <v>184895.8</v>
      </c>
      <c r="H10059" s="89">
        <v>249845.72</v>
      </c>
      <c r="I10059" s="89">
        <v>1586419.9</v>
      </c>
      <c r="J10059" s="89">
        <v>60738.438000000002</v>
      </c>
      <c r="K10059" s="89">
        <v>59893.525000000001</v>
      </c>
      <c r="L10059" s="89">
        <v>75312.365999999995</v>
      </c>
      <c r="M10059" s="89">
        <v>14076.296</v>
      </c>
      <c r="N10059" s="89">
        <v>11967.718000000001</v>
      </c>
      <c r="O10059" s="89">
        <v>46897.290999999997</v>
      </c>
      <c r="P10059" s="89">
        <v>14873.638999999999</v>
      </c>
      <c r="Q10059" s="89">
        <v>93400.885999999999</v>
      </c>
      <c r="R10059" s="89">
        <v>23355.453000000001</v>
      </c>
      <c r="S10059" s="89">
        <v>95784.858999999997</v>
      </c>
    </row>
    <row r="10060" spans="1:19" ht="11.25" thickBot="1" x14ac:dyDescent="0.2">
      <c r="A10060" s="93"/>
    </row>
    <row r="10061" spans="1:19" ht="11.25" thickBot="1" x14ac:dyDescent="0.2">
      <c r="A10061" s="88">
        <v>2</v>
      </c>
      <c r="B10061" s="109">
        <v>0.70813657407407404</v>
      </c>
      <c r="C10061" s="112" t="s">
        <v>672</v>
      </c>
      <c r="D10061" s="89">
        <v>7144.451</v>
      </c>
      <c r="E10061" s="89">
        <v>7282.34</v>
      </c>
      <c r="F10061" s="89">
        <v>508.25900000000001</v>
      </c>
      <c r="G10061" s="89">
        <v>185850.72</v>
      </c>
      <c r="H10061" s="89">
        <v>249088.81</v>
      </c>
      <c r="I10061" s="89">
        <v>1590555.1</v>
      </c>
      <c r="J10061" s="89">
        <v>60560.703999999998</v>
      </c>
      <c r="K10061" s="89">
        <v>59367.866999999998</v>
      </c>
      <c r="L10061" s="89">
        <v>75416.131999999998</v>
      </c>
      <c r="M10061" s="89">
        <v>13984.82</v>
      </c>
      <c r="N10061" s="89">
        <v>11980.815000000001</v>
      </c>
      <c r="O10061" s="89">
        <v>46887.906999999999</v>
      </c>
      <c r="P10061" s="89">
        <v>14812.815000000001</v>
      </c>
      <c r="Q10061" s="89">
        <v>94068.476999999999</v>
      </c>
      <c r="R10061" s="89">
        <v>23717.844000000001</v>
      </c>
      <c r="S10061" s="89">
        <v>95611.835000000006</v>
      </c>
    </row>
    <row r="10062" spans="1:19" ht="11.25" thickBot="1" x14ac:dyDescent="0.2">
      <c r="A10062" s="93"/>
    </row>
    <row r="10063" spans="1:19" ht="11.25" thickBot="1" x14ac:dyDescent="0.2">
      <c r="A10063" s="88">
        <v>3</v>
      </c>
      <c r="B10063" s="109">
        <v>0.70831018518518529</v>
      </c>
      <c r="C10063" s="112" t="s">
        <v>673</v>
      </c>
      <c r="D10063" s="89">
        <v>7513.27</v>
      </c>
      <c r="E10063" s="89">
        <v>7013.2610000000004</v>
      </c>
      <c r="F10063" s="89">
        <v>456.27</v>
      </c>
      <c r="G10063" s="89">
        <v>183250.42</v>
      </c>
      <c r="H10063" s="89">
        <v>247403.83</v>
      </c>
      <c r="I10063" s="89">
        <v>1579084.7</v>
      </c>
      <c r="J10063" s="89">
        <v>60167.627999999997</v>
      </c>
      <c r="K10063" s="89">
        <v>58927.508000000002</v>
      </c>
      <c r="L10063" s="89">
        <v>75296.691999999995</v>
      </c>
      <c r="M10063" s="89">
        <v>13674.513999999999</v>
      </c>
      <c r="N10063" s="89">
        <v>11823.141</v>
      </c>
      <c r="O10063" s="89">
        <v>46848.008000000002</v>
      </c>
      <c r="P10063" s="89">
        <v>15086.168</v>
      </c>
      <c r="Q10063" s="89">
        <v>93585.823000000004</v>
      </c>
      <c r="R10063" s="89">
        <v>23444.55</v>
      </c>
      <c r="S10063" s="89">
        <v>95937.883000000002</v>
      </c>
    </row>
    <row r="10064" spans="1:19" ht="11.25" thickBot="1" x14ac:dyDescent="0.2">
      <c r="A10064" s="93"/>
    </row>
    <row r="10065" spans="1:19" ht="11.25" thickBot="1" x14ac:dyDescent="0.2">
      <c r="A10065" s="113" t="s">
        <v>352</v>
      </c>
      <c r="B10065" s="93"/>
      <c r="C10065" s="112" t="s">
        <v>674</v>
      </c>
      <c r="D10065" s="114">
        <v>7340.6869999999999</v>
      </c>
      <c r="E10065" s="114">
        <v>7246.9380000000001</v>
      </c>
      <c r="F10065" s="114">
        <v>513.44600000000003</v>
      </c>
      <c r="G10065" s="114">
        <v>184665.65</v>
      </c>
      <c r="H10065" s="114">
        <v>248779.45</v>
      </c>
      <c r="I10065" s="114">
        <v>1585353.2</v>
      </c>
      <c r="J10065" s="114">
        <v>60488.923999999999</v>
      </c>
      <c r="K10065" s="114">
        <v>59396.3</v>
      </c>
      <c r="L10065" s="114">
        <v>75341.73</v>
      </c>
      <c r="M10065" s="114">
        <v>13911.877</v>
      </c>
      <c r="N10065" s="114">
        <v>11923.891</v>
      </c>
      <c r="O10065" s="114">
        <v>46877.735000000001</v>
      </c>
      <c r="P10065" s="114">
        <v>14924.207</v>
      </c>
      <c r="Q10065" s="114">
        <v>93685.062000000005</v>
      </c>
      <c r="R10065" s="114">
        <v>23505.949000000001</v>
      </c>
      <c r="S10065" s="114">
        <v>95778.191999999995</v>
      </c>
    </row>
    <row r="10066" spans="1:19" ht="11.25" thickBot="1" x14ac:dyDescent="0.2">
      <c r="A10066" s="93"/>
    </row>
    <row r="10067" spans="1:19" ht="11.25" thickBot="1" x14ac:dyDescent="0.2">
      <c r="A10067" s="116" t="s">
        <v>355</v>
      </c>
      <c r="B10067" s="93"/>
      <c r="C10067" s="112" t="s">
        <v>675</v>
      </c>
      <c r="D10067" s="114">
        <v>185.54400000000001</v>
      </c>
      <c r="E10067" s="114">
        <v>218.14099999999999</v>
      </c>
      <c r="F10067" s="114">
        <v>59.938000000000002</v>
      </c>
      <c r="G10067" s="114">
        <v>1315.3389999999999</v>
      </c>
      <c r="H10067" s="114">
        <v>1249.992</v>
      </c>
      <c r="I10067" s="114">
        <v>5809.11</v>
      </c>
      <c r="J10067" s="114">
        <v>292.09699999999998</v>
      </c>
      <c r="K10067" s="114">
        <v>483.63600000000002</v>
      </c>
      <c r="L10067" s="114">
        <v>64.909000000000006</v>
      </c>
      <c r="M10067" s="114">
        <v>210.589</v>
      </c>
      <c r="N10067" s="114">
        <v>87.498000000000005</v>
      </c>
      <c r="O10067" s="114">
        <v>26.169</v>
      </c>
      <c r="P10067" s="114">
        <v>143.52099999999999</v>
      </c>
      <c r="Q10067" s="114">
        <v>344.68200000000002</v>
      </c>
      <c r="R10067" s="114">
        <v>188.83600000000001</v>
      </c>
      <c r="S10067" s="114">
        <v>163.126</v>
      </c>
    </row>
    <row r="10068" spans="1:19" ht="11.25" thickBot="1" x14ac:dyDescent="0.2">
      <c r="A10068" s="93"/>
    </row>
    <row r="10069" spans="1:19" ht="11.25" thickBot="1" x14ac:dyDescent="0.2">
      <c r="A10069" s="117" t="s">
        <v>358</v>
      </c>
      <c r="B10069" s="93"/>
      <c r="C10069" s="112" t="s">
        <v>676</v>
      </c>
      <c r="D10069" s="114">
        <v>2.528</v>
      </c>
      <c r="E10069" s="114">
        <v>3.01</v>
      </c>
      <c r="F10069" s="114">
        <v>11.673999999999999</v>
      </c>
      <c r="G10069" s="114">
        <v>0.71199999999999997</v>
      </c>
      <c r="H10069" s="114">
        <v>0.502</v>
      </c>
      <c r="I10069" s="114">
        <v>0.36599999999999999</v>
      </c>
      <c r="J10069" s="114">
        <v>0.48299999999999998</v>
      </c>
      <c r="K10069" s="114">
        <v>0.81399999999999995</v>
      </c>
      <c r="L10069" s="114">
        <v>8.5999999999999993E-2</v>
      </c>
      <c r="M10069" s="114">
        <v>1.514</v>
      </c>
      <c r="N10069" s="114">
        <v>0.73399999999999999</v>
      </c>
      <c r="O10069" s="114">
        <v>5.6000000000000001E-2</v>
      </c>
      <c r="P10069" s="114">
        <v>0.96199999999999997</v>
      </c>
      <c r="Q10069" s="114">
        <v>0.36799999999999999</v>
      </c>
      <c r="R10069" s="114">
        <v>0.80300000000000005</v>
      </c>
      <c r="S10069" s="114">
        <v>0.17</v>
      </c>
    </row>
    <row r="10070" spans="1:19" ht="11.25" thickBot="1" x14ac:dyDescent="0.2">
      <c r="A10070" s="93"/>
    </row>
    <row r="10071" spans="1:19" ht="11.25" thickBot="1" x14ac:dyDescent="0.2">
      <c r="A10071" s="87" t="s">
        <v>345</v>
      </c>
      <c r="B10071" s="87" t="s">
        <v>346</v>
      </c>
      <c r="C10071" s="107" t="s">
        <v>52</v>
      </c>
      <c r="D10071" s="107" t="s">
        <v>53</v>
      </c>
      <c r="E10071" s="107" t="s">
        <v>54</v>
      </c>
      <c r="F10071" s="107" t="s">
        <v>55</v>
      </c>
      <c r="G10071" s="107" t="s">
        <v>56</v>
      </c>
      <c r="H10071" s="107" t="s">
        <v>57</v>
      </c>
      <c r="I10071" s="107" t="s">
        <v>58</v>
      </c>
      <c r="J10071" s="107" t="s">
        <v>59</v>
      </c>
      <c r="K10071" s="107" t="s">
        <v>60</v>
      </c>
      <c r="L10071" s="107" t="s">
        <v>61</v>
      </c>
      <c r="M10071" s="107" t="s">
        <v>62</v>
      </c>
      <c r="N10071" s="107" t="s">
        <v>63</v>
      </c>
      <c r="O10071" s="107" t="s">
        <v>64</v>
      </c>
      <c r="P10071" s="108" t="s">
        <v>65</v>
      </c>
      <c r="Q10071" s="108" t="s">
        <v>66</v>
      </c>
      <c r="R10071" s="107" t="s">
        <v>67</v>
      </c>
      <c r="S10071" s="107" t="s">
        <v>68</v>
      </c>
    </row>
    <row r="10072" spans="1:19" ht="11.25" thickBot="1" x14ac:dyDescent="0.2">
      <c r="A10072" s="88">
        <v>1</v>
      </c>
      <c r="B10072" s="109">
        <v>0.70796296296296291</v>
      </c>
      <c r="C10072" s="89">
        <v>32533.168000000001</v>
      </c>
      <c r="D10072" s="89">
        <v>101858.34</v>
      </c>
      <c r="E10072" s="89">
        <v>22757.286</v>
      </c>
      <c r="F10072" s="89">
        <v>102787.64</v>
      </c>
      <c r="G10072" s="89">
        <v>230959.9</v>
      </c>
      <c r="H10072" s="89">
        <v>86997.743000000002</v>
      </c>
      <c r="I10072" s="89">
        <v>122861.77</v>
      </c>
      <c r="J10072" s="89">
        <v>185401.14</v>
      </c>
      <c r="K10072" s="89">
        <v>22394.298999999999</v>
      </c>
      <c r="L10072" s="89">
        <v>10091.691999999999</v>
      </c>
      <c r="M10072" s="89">
        <v>1155.992</v>
      </c>
      <c r="N10072" s="89">
        <v>1302581.6000000001</v>
      </c>
      <c r="O10072" s="89">
        <v>310032.96999999997</v>
      </c>
      <c r="P10072" s="112" t="s">
        <v>677</v>
      </c>
      <c r="Q10072" s="112" t="s">
        <v>678</v>
      </c>
      <c r="R10072" s="89">
        <v>78310.664000000004</v>
      </c>
      <c r="S10072" s="89">
        <v>395895.13</v>
      </c>
    </row>
    <row r="10073" spans="1:19" ht="11.25" thickBot="1" x14ac:dyDescent="0.2">
      <c r="A10073" s="93"/>
    </row>
    <row r="10074" spans="1:19" ht="11.25" thickBot="1" x14ac:dyDescent="0.2">
      <c r="A10074" s="88">
        <v>2</v>
      </c>
      <c r="B10074" s="109">
        <v>0.70813657407407404</v>
      </c>
      <c r="C10074" s="89">
        <v>32843.913</v>
      </c>
      <c r="D10074" s="89">
        <v>101403.82</v>
      </c>
      <c r="E10074" s="89">
        <v>22378.629000000001</v>
      </c>
      <c r="F10074" s="89">
        <v>102644.34</v>
      </c>
      <c r="G10074" s="89">
        <v>230027.23</v>
      </c>
      <c r="H10074" s="89">
        <v>86535.331000000006</v>
      </c>
      <c r="I10074" s="89">
        <v>123508.1</v>
      </c>
      <c r="J10074" s="89">
        <v>186801.05</v>
      </c>
      <c r="K10074" s="89">
        <v>22360.571</v>
      </c>
      <c r="L10074" s="89">
        <v>10149.865</v>
      </c>
      <c r="M10074" s="89">
        <v>1098.308</v>
      </c>
      <c r="N10074" s="89">
        <v>1315538.3</v>
      </c>
      <c r="O10074" s="89">
        <v>310987.65999999997</v>
      </c>
      <c r="P10074" s="112" t="s">
        <v>679</v>
      </c>
      <c r="Q10074" s="112" t="s">
        <v>680</v>
      </c>
      <c r="R10074" s="89">
        <v>78474.239000000001</v>
      </c>
      <c r="S10074" s="89">
        <v>398379.21</v>
      </c>
    </row>
    <row r="10075" spans="1:19" ht="11.25" thickBot="1" x14ac:dyDescent="0.2">
      <c r="A10075" s="93"/>
    </row>
    <row r="10076" spans="1:19" ht="11.25" thickBot="1" x14ac:dyDescent="0.2">
      <c r="A10076" s="88">
        <v>3</v>
      </c>
      <c r="B10076" s="109">
        <v>0.70831018518518529</v>
      </c>
      <c r="C10076" s="89">
        <v>32881.785000000003</v>
      </c>
      <c r="D10076" s="89">
        <v>100893.74</v>
      </c>
      <c r="E10076" s="89">
        <v>22410.062000000002</v>
      </c>
      <c r="F10076" s="89">
        <v>102409.49</v>
      </c>
      <c r="G10076" s="89">
        <v>231350.47</v>
      </c>
      <c r="H10076" s="89">
        <v>86690.258000000002</v>
      </c>
      <c r="I10076" s="89">
        <v>123335.98</v>
      </c>
      <c r="J10076" s="89">
        <v>186321.79</v>
      </c>
      <c r="K10076" s="89">
        <v>22290.552</v>
      </c>
      <c r="L10076" s="89">
        <v>10081.108</v>
      </c>
      <c r="M10076" s="89">
        <v>1085.22</v>
      </c>
      <c r="N10076" s="89">
        <v>1314183</v>
      </c>
      <c r="O10076" s="89">
        <v>311439.90000000002</v>
      </c>
      <c r="P10076" s="112" t="s">
        <v>681</v>
      </c>
      <c r="Q10076" s="112" t="s">
        <v>682</v>
      </c>
      <c r="R10076" s="89">
        <v>78149.97</v>
      </c>
      <c r="S10076" s="89">
        <v>396726.59</v>
      </c>
    </row>
    <row r="10077" spans="1:19" ht="11.25" thickBot="1" x14ac:dyDescent="0.2">
      <c r="A10077" s="93"/>
    </row>
    <row r="10078" spans="1:19" ht="11.25" thickBot="1" x14ac:dyDescent="0.2">
      <c r="A10078" s="113" t="s">
        <v>352</v>
      </c>
      <c r="B10078" s="93"/>
      <c r="C10078" s="114">
        <v>32752.955999999998</v>
      </c>
      <c r="D10078" s="114">
        <v>101385.3</v>
      </c>
      <c r="E10078" s="114">
        <v>22515.326000000001</v>
      </c>
      <c r="F10078" s="114">
        <v>102613.82</v>
      </c>
      <c r="G10078" s="114">
        <v>230779.2</v>
      </c>
      <c r="H10078" s="114">
        <v>86741.111000000004</v>
      </c>
      <c r="I10078" s="114">
        <v>123235.28</v>
      </c>
      <c r="J10078" s="114">
        <v>186174.66</v>
      </c>
      <c r="K10078" s="114">
        <v>22348.473999999998</v>
      </c>
      <c r="L10078" s="114">
        <v>10107.555</v>
      </c>
      <c r="M10078" s="114">
        <v>1113.173</v>
      </c>
      <c r="N10078" s="114">
        <v>1310767.6000000001</v>
      </c>
      <c r="O10078" s="114">
        <v>310820.18</v>
      </c>
      <c r="P10078" s="112" t="s">
        <v>683</v>
      </c>
      <c r="Q10078" s="112" t="s">
        <v>684</v>
      </c>
      <c r="R10078" s="114">
        <v>78311.623999999996</v>
      </c>
      <c r="S10078" s="114">
        <v>397000.31</v>
      </c>
    </row>
    <row r="10079" spans="1:19" ht="11.25" thickBot="1" x14ac:dyDescent="0.2">
      <c r="A10079" s="93"/>
    </row>
    <row r="10080" spans="1:19" ht="11.25" thickBot="1" x14ac:dyDescent="0.2">
      <c r="A10080" s="116" t="s">
        <v>355</v>
      </c>
      <c r="B10080" s="93"/>
      <c r="C10080" s="114">
        <v>191.28100000000001</v>
      </c>
      <c r="D10080" s="114">
        <v>482.565</v>
      </c>
      <c r="E10080" s="114">
        <v>210.13200000000001</v>
      </c>
      <c r="F10080" s="114">
        <v>190.916</v>
      </c>
      <c r="G10080" s="114">
        <v>679.87699999999995</v>
      </c>
      <c r="H10080" s="114">
        <v>235.363</v>
      </c>
      <c r="I10080" s="114">
        <v>334.72399999999999</v>
      </c>
      <c r="J10080" s="114">
        <v>711.45699999999999</v>
      </c>
      <c r="K10080" s="114">
        <v>52.920999999999999</v>
      </c>
      <c r="L10080" s="114">
        <v>37.021999999999998</v>
      </c>
      <c r="M10080" s="114">
        <v>37.655000000000001</v>
      </c>
      <c r="N10080" s="114">
        <v>7121.5929999999998</v>
      </c>
      <c r="O10080" s="114">
        <v>718.26400000000001</v>
      </c>
      <c r="P10080" s="112" t="s">
        <v>685</v>
      </c>
      <c r="Q10080" s="112" t="s">
        <v>686</v>
      </c>
      <c r="R10080" s="114">
        <v>162.137</v>
      </c>
      <c r="S10080" s="114">
        <v>1264.4590000000001</v>
      </c>
    </row>
    <row r="10081" spans="1:19" ht="11.25" thickBot="1" x14ac:dyDescent="0.2">
      <c r="A10081" s="93"/>
    </row>
    <row r="10082" spans="1:19" ht="11.25" thickBot="1" x14ac:dyDescent="0.2">
      <c r="A10082" s="117" t="s">
        <v>358</v>
      </c>
      <c r="B10082" s="93"/>
      <c r="C10082" s="114">
        <v>0.58399999999999996</v>
      </c>
      <c r="D10082" s="114">
        <v>0.47599999999999998</v>
      </c>
      <c r="E10082" s="114">
        <v>0.93300000000000005</v>
      </c>
      <c r="F10082" s="114">
        <v>0.186</v>
      </c>
      <c r="G10082" s="114">
        <v>0.29499999999999998</v>
      </c>
      <c r="H10082" s="114">
        <v>0.27100000000000002</v>
      </c>
      <c r="I10082" s="114">
        <v>0.27200000000000002</v>
      </c>
      <c r="J10082" s="114">
        <v>0.38200000000000001</v>
      </c>
      <c r="K10082" s="114">
        <v>0.23699999999999999</v>
      </c>
      <c r="L10082" s="114">
        <v>0.36599999999999999</v>
      </c>
      <c r="M10082" s="114">
        <v>3.383</v>
      </c>
      <c r="N10082" s="114">
        <v>0.54300000000000004</v>
      </c>
      <c r="O10082" s="114">
        <v>0.23100000000000001</v>
      </c>
      <c r="P10082" s="112" t="s">
        <v>687</v>
      </c>
      <c r="Q10082" s="112" t="s">
        <v>688</v>
      </c>
      <c r="R10082" s="114">
        <v>0.20699999999999999</v>
      </c>
      <c r="S10082" s="114">
        <v>0.31900000000000001</v>
      </c>
    </row>
    <row r="10083" spans="1:19" ht="10.5" x14ac:dyDescent="0.15">
      <c r="A10083" s="93"/>
    </row>
    <row r="10084" spans="1:19" x14ac:dyDescent="0.15">
      <c r="A10084" s="106"/>
      <c r="B10084" s="69" t="s">
        <v>689</v>
      </c>
    </row>
    <row r="10085" spans="1:19" ht="9.75" thickBot="1" x14ac:dyDescent="0.2">
      <c r="A10085" s="64" t="s">
        <v>6210</v>
      </c>
    </row>
    <row r="10086" spans="1:19" ht="11.25" thickBot="1" x14ac:dyDescent="0.2">
      <c r="A10086" s="87" t="s">
        <v>345</v>
      </c>
      <c r="B10086" s="87" t="s">
        <v>346</v>
      </c>
      <c r="C10086" s="107" t="s">
        <v>1</v>
      </c>
      <c r="D10086" s="107" t="s">
        <v>2</v>
      </c>
      <c r="E10086" s="107" t="s">
        <v>3</v>
      </c>
      <c r="F10086" s="107" t="s">
        <v>4</v>
      </c>
      <c r="G10086" s="107" t="s">
        <v>5</v>
      </c>
      <c r="H10086" s="107" t="s">
        <v>6</v>
      </c>
      <c r="I10086" s="108" t="s">
        <v>7</v>
      </c>
      <c r="J10086" s="108" t="s">
        <v>8</v>
      </c>
      <c r="K10086" s="107" t="s">
        <v>9</v>
      </c>
      <c r="L10086" s="107" t="s">
        <v>10</v>
      </c>
      <c r="M10086" s="107" t="s">
        <v>11</v>
      </c>
      <c r="N10086" s="107" t="s">
        <v>12</v>
      </c>
      <c r="O10086" s="107" t="s">
        <v>13</v>
      </c>
      <c r="P10086" s="107" t="s">
        <v>14</v>
      </c>
      <c r="Q10086" s="107" t="s">
        <v>15</v>
      </c>
      <c r="R10086" s="107" t="s">
        <v>16</v>
      </c>
      <c r="S10086" s="107" t="s">
        <v>17</v>
      </c>
    </row>
    <row r="10087" spans="1:19" ht="11.25" thickBot="1" x14ac:dyDescent="0.2">
      <c r="A10087" s="88">
        <v>1</v>
      </c>
      <c r="B10087" s="109">
        <v>0.71343749999999995</v>
      </c>
      <c r="C10087" s="110" t="s">
        <v>11953</v>
      </c>
      <c r="D10087" s="110" t="s">
        <v>11954</v>
      </c>
      <c r="E10087" s="110" t="s">
        <v>11955</v>
      </c>
      <c r="F10087" s="89">
        <v>432804.38</v>
      </c>
      <c r="G10087" s="110" t="s">
        <v>11956</v>
      </c>
      <c r="H10087" s="89">
        <v>391843.2</v>
      </c>
      <c r="I10087" s="111">
        <v>1.00048</v>
      </c>
      <c r="J10087" s="112" t="s">
        <v>694</v>
      </c>
      <c r="K10087" s="110" t="s">
        <v>11957</v>
      </c>
      <c r="L10087" s="89">
        <v>615470.93000000005</v>
      </c>
      <c r="M10087" s="89">
        <v>24134.626</v>
      </c>
      <c r="N10087" s="110" t="s">
        <v>11958</v>
      </c>
      <c r="O10087" s="110" t="s">
        <v>11959</v>
      </c>
      <c r="P10087" s="89">
        <v>343565.56</v>
      </c>
      <c r="Q10087" s="89">
        <v>74078.171000000002</v>
      </c>
      <c r="R10087" s="89">
        <v>88247.872000000003</v>
      </c>
      <c r="S10087" s="89">
        <v>61189.347000000002</v>
      </c>
    </row>
    <row r="10088" spans="1:19" ht="11.25" thickBot="1" x14ac:dyDescent="0.2">
      <c r="A10088" s="93"/>
    </row>
    <row r="10089" spans="1:19" ht="11.25" thickBot="1" x14ac:dyDescent="0.2">
      <c r="A10089" s="88">
        <v>2</v>
      </c>
      <c r="B10089" s="109">
        <v>0.71359953703703705</v>
      </c>
      <c r="C10089" s="110" t="s">
        <v>11960</v>
      </c>
      <c r="D10089" s="110" t="s">
        <v>11961</v>
      </c>
      <c r="E10089" s="110" t="s">
        <v>11962</v>
      </c>
      <c r="F10089" s="89">
        <v>429551.33</v>
      </c>
      <c r="G10089" s="110" t="s">
        <v>11963</v>
      </c>
      <c r="H10089" s="89">
        <v>393540.78</v>
      </c>
      <c r="I10089" s="111">
        <v>1.0085599999999999</v>
      </c>
      <c r="J10089" s="112" t="s">
        <v>702</v>
      </c>
      <c r="K10089" s="110" t="s">
        <v>11964</v>
      </c>
      <c r="L10089" s="89">
        <v>617112.52</v>
      </c>
      <c r="M10089" s="89">
        <v>24064.115000000002</v>
      </c>
      <c r="N10089" s="110" t="s">
        <v>11965</v>
      </c>
      <c r="O10089" s="110" t="s">
        <v>11966</v>
      </c>
      <c r="P10089" s="89">
        <v>340739.55</v>
      </c>
      <c r="Q10089" s="89">
        <v>74000.903000000006</v>
      </c>
      <c r="R10089" s="89">
        <v>88462.671000000002</v>
      </c>
      <c r="S10089" s="89">
        <v>60459.883000000002</v>
      </c>
    </row>
    <row r="10090" spans="1:19" ht="11.25" thickBot="1" x14ac:dyDescent="0.2">
      <c r="A10090" s="93"/>
    </row>
    <row r="10091" spans="1:19" ht="11.25" thickBot="1" x14ac:dyDescent="0.2">
      <c r="A10091" s="88">
        <v>3</v>
      </c>
      <c r="B10091" s="109">
        <v>0.71377314814814818</v>
      </c>
      <c r="C10091" s="110" t="s">
        <v>11967</v>
      </c>
      <c r="D10091" s="110" t="s">
        <v>11968</v>
      </c>
      <c r="E10091" s="110" t="s">
        <v>11969</v>
      </c>
      <c r="F10091" s="89">
        <v>431789.03</v>
      </c>
      <c r="G10091" s="110" t="s">
        <v>11970</v>
      </c>
      <c r="H10091" s="89">
        <v>390836.42</v>
      </c>
      <c r="I10091" s="111">
        <v>1.0127900000000001</v>
      </c>
      <c r="J10091" s="112" t="s">
        <v>709</v>
      </c>
      <c r="K10091" s="110" t="s">
        <v>11971</v>
      </c>
      <c r="L10091" s="89">
        <v>618863.16</v>
      </c>
      <c r="M10091" s="89">
        <v>24104.998</v>
      </c>
      <c r="N10091" s="110" t="s">
        <v>11972</v>
      </c>
      <c r="O10091" s="110" t="s">
        <v>11973</v>
      </c>
      <c r="P10091" s="89">
        <v>341558.22</v>
      </c>
      <c r="Q10091" s="89">
        <v>73694.794999999998</v>
      </c>
      <c r="R10091" s="89">
        <v>87847.112999999998</v>
      </c>
      <c r="S10091" s="89">
        <v>60647.093000000001</v>
      </c>
    </row>
    <row r="10092" spans="1:19" ht="11.25" thickBot="1" x14ac:dyDescent="0.2">
      <c r="A10092" s="93"/>
    </row>
    <row r="10093" spans="1:19" ht="11.25" thickBot="1" x14ac:dyDescent="0.2">
      <c r="A10093" s="113" t="s">
        <v>352</v>
      </c>
      <c r="B10093" s="93"/>
      <c r="C10093" s="110" t="s">
        <v>11974</v>
      </c>
      <c r="D10093" s="110" t="s">
        <v>11975</v>
      </c>
      <c r="E10093" s="110" t="s">
        <v>11976</v>
      </c>
      <c r="F10093" s="114">
        <v>431381.58</v>
      </c>
      <c r="G10093" s="110" t="s">
        <v>11977</v>
      </c>
      <c r="H10093" s="114">
        <v>392073.47</v>
      </c>
      <c r="I10093" s="115">
        <v>1.00728</v>
      </c>
      <c r="J10093" s="112" t="s">
        <v>716</v>
      </c>
      <c r="K10093" s="110" t="s">
        <v>11978</v>
      </c>
      <c r="L10093" s="114">
        <v>617148.87</v>
      </c>
      <c r="M10093" s="114">
        <v>24101.245999999999</v>
      </c>
      <c r="N10093" s="110" t="s">
        <v>11979</v>
      </c>
      <c r="O10093" s="110" t="s">
        <v>11980</v>
      </c>
      <c r="P10093" s="114">
        <v>341954.44</v>
      </c>
      <c r="Q10093" s="114">
        <v>73924.623000000007</v>
      </c>
      <c r="R10093" s="114">
        <v>88185.884999999995</v>
      </c>
      <c r="S10093" s="114">
        <v>60765.440999999999</v>
      </c>
    </row>
    <row r="10094" spans="1:19" ht="11.25" thickBot="1" x14ac:dyDescent="0.2">
      <c r="A10094" s="93"/>
    </row>
    <row r="10095" spans="1:19" ht="11.25" thickBot="1" x14ac:dyDescent="0.2">
      <c r="A10095" s="116" t="s">
        <v>355</v>
      </c>
      <c r="B10095" s="93"/>
      <c r="C10095" s="110" t="s">
        <v>11981</v>
      </c>
      <c r="D10095" s="110" t="s">
        <v>11982</v>
      </c>
      <c r="E10095" s="110" t="s">
        <v>11983</v>
      </c>
      <c r="F10095" s="114">
        <v>1664.3610000000001</v>
      </c>
      <c r="G10095" s="110" t="s">
        <v>11984</v>
      </c>
      <c r="H10095" s="114">
        <v>1366.807</v>
      </c>
      <c r="I10095" s="115">
        <v>6.2599999999999999E-3</v>
      </c>
      <c r="J10095" s="112" t="s">
        <v>724</v>
      </c>
      <c r="K10095" s="110" t="s">
        <v>11985</v>
      </c>
      <c r="L10095" s="114">
        <v>1696.404</v>
      </c>
      <c r="M10095" s="114">
        <v>35.405000000000001</v>
      </c>
      <c r="N10095" s="110" t="s">
        <v>11986</v>
      </c>
      <c r="O10095" s="110" t="s">
        <v>11987</v>
      </c>
      <c r="P10095" s="114">
        <v>1454.0740000000001</v>
      </c>
      <c r="Q10095" s="114">
        <v>202.751</v>
      </c>
      <c r="R10095" s="114">
        <v>312.42599999999999</v>
      </c>
      <c r="S10095" s="114">
        <v>378.85899999999998</v>
      </c>
    </row>
    <row r="10096" spans="1:19" ht="11.25" thickBot="1" x14ac:dyDescent="0.2">
      <c r="A10096" s="93"/>
    </row>
    <row r="10097" spans="1:19" ht="11.25" thickBot="1" x14ac:dyDescent="0.2">
      <c r="A10097" s="117" t="s">
        <v>358</v>
      </c>
      <c r="B10097" s="93"/>
      <c r="C10097" s="110" t="s">
        <v>728</v>
      </c>
      <c r="D10097" s="110" t="s">
        <v>729</v>
      </c>
      <c r="E10097" s="110" t="s">
        <v>2506</v>
      </c>
      <c r="F10097" s="114">
        <v>0.38600000000000001</v>
      </c>
      <c r="G10097" s="110" t="s">
        <v>731</v>
      </c>
      <c r="H10097" s="114">
        <v>0.34899999999999998</v>
      </c>
      <c r="I10097" s="118">
        <v>0.621</v>
      </c>
      <c r="J10097" s="112" t="s">
        <v>732</v>
      </c>
      <c r="K10097" s="110" t="s">
        <v>733</v>
      </c>
      <c r="L10097" s="114">
        <v>0.27500000000000002</v>
      </c>
      <c r="M10097" s="114">
        <v>0.14699999999999999</v>
      </c>
      <c r="N10097" s="110" t="s">
        <v>734</v>
      </c>
      <c r="O10097" s="110" t="s">
        <v>735</v>
      </c>
      <c r="P10097" s="114">
        <v>0.42499999999999999</v>
      </c>
      <c r="Q10097" s="114">
        <v>0.27400000000000002</v>
      </c>
      <c r="R10097" s="114">
        <v>0.35399999999999998</v>
      </c>
      <c r="S10097" s="114">
        <v>0.623</v>
      </c>
    </row>
    <row r="10098" spans="1:19" ht="11.25" thickBot="1" x14ac:dyDescent="0.2">
      <c r="A10098" s="93"/>
    </row>
    <row r="10099" spans="1:19" ht="11.25" thickBot="1" x14ac:dyDescent="0.2">
      <c r="A10099" s="87" t="s">
        <v>345</v>
      </c>
      <c r="B10099" s="87" t="s">
        <v>346</v>
      </c>
      <c r="C10099" s="107" t="s">
        <v>18</v>
      </c>
      <c r="D10099" s="108" t="s">
        <v>19</v>
      </c>
      <c r="E10099" s="108" t="s">
        <v>20</v>
      </c>
      <c r="F10099" s="107" t="s">
        <v>21</v>
      </c>
      <c r="G10099" s="107" t="s">
        <v>22</v>
      </c>
      <c r="H10099" s="107" t="s">
        <v>23</v>
      </c>
      <c r="I10099" s="107" t="s">
        <v>24</v>
      </c>
      <c r="J10099" s="108" t="s">
        <v>25</v>
      </c>
      <c r="K10099" s="108" t="s">
        <v>26</v>
      </c>
      <c r="L10099" s="107" t="s">
        <v>27</v>
      </c>
      <c r="M10099" s="107" t="s">
        <v>28</v>
      </c>
      <c r="N10099" s="107" t="s">
        <v>29</v>
      </c>
      <c r="O10099" s="107" t="s">
        <v>30</v>
      </c>
      <c r="P10099" s="107" t="s">
        <v>31</v>
      </c>
      <c r="Q10099" s="107" t="s">
        <v>32</v>
      </c>
      <c r="R10099" s="107" t="s">
        <v>33</v>
      </c>
      <c r="S10099" s="108" t="s">
        <v>34</v>
      </c>
    </row>
    <row r="10100" spans="1:19" ht="11.25" thickBot="1" x14ac:dyDescent="0.2">
      <c r="A10100" s="88">
        <v>1</v>
      </c>
      <c r="B10100" s="109">
        <v>0.71343749999999995</v>
      </c>
      <c r="C10100" s="89">
        <v>174778.59</v>
      </c>
      <c r="D10100" s="111">
        <v>0.98906000000000005</v>
      </c>
      <c r="E10100" s="111">
        <v>0.99726999999999999</v>
      </c>
      <c r="F10100" s="89">
        <v>1447.5630000000001</v>
      </c>
      <c r="G10100" s="89">
        <v>126.82299999999999</v>
      </c>
      <c r="H10100" s="89">
        <v>940083.04</v>
      </c>
      <c r="I10100" s="89">
        <v>566342.92000000004</v>
      </c>
      <c r="J10100" s="111">
        <v>0.99578</v>
      </c>
      <c r="K10100" s="112" t="s">
        <v>736</v>
      </c>
      <c r="L10100" s="89">
        <v>168097.14</v>
      </c>
      <c r="M10100" s="89">
        <v>100220.23</v>
      </c>
      <c r="N10100" s="89">
        <v>9354.7139999999999</v>
      </c>
      <c r="O10100" s="89">
        <v>45568.788</v>
      </c>
      <c r="P10100" s="89">
        <v>11715.156000000001</v>
      </c>
      <c r="Q10100" s="89">
        <v>82253.303</v>
      </c>
      <c r="R10100" s="89">
        <v>78976.823999999993</v>
      </c>
      <c r="S10100" s="111">
        <v>0.99468000000000001</v>
      </c>
    </row>
    <row r="10101" spans="1:19" ht="11.25" thickBot="1" x14ac:dyDescent="0.2">
      <c r="A10101" s="93"/>
    </row>
    <row r="10102" spans="1:19" ht="11.25" thickBot="1" x14ac:dyDescent="0.2">
      <c r="A10102" s="88">
        <v>2</v>
      </c>
      <c r="B10102" s="109">
        <v>0.71359953703703705</v>
      </c>
      <c r="C10102" s="89">
        <v>174207.89</v>
      </c>
      <c r="D10102" s="111">
        <v>1.0027200000000001</v>
      </c>
      <c r="E10102" s="111">
        <v>0.99694000000000005</v>
      </c>
      <c r="F10102" s="89">
        <v>1422.0250000000001</v>
      </c>
      <c r="G10102" s="89">
        <v>118.236</v>
      </c>
      <c r="H10102" s="89">
        <v>936346.77</v>
      </c>
      <c r="I10102" s="89">
        <v>565809.97</v>
      </c>
      <c r="J10102" s="111">
        <v>1.0168900000000001</v>
      </c>
      <c r="K10102" s="112" t="s">
        <v>348</v>
      </c>
      <c r="L10102" s="89">
        <v>168535.49</v>
      </c>
      <c r="M10102" s="89">
        <v>99947.968999999997</v>
      </c>
      <c r="N10102" s="89">
        <v>9203.8520000000008</v>
      </c>
      <c r="O10102" s="89">
        <v>45965.982000000004</v>
      </c>
      <c r="P10102" s="89">
        <v>11441.227000000001</v>
      </c>
      <c r="Q10102" s="89">
        <v>81592.903000000006</v>
      </c>
      <c r="R10102" s="89">
        <v>78155.740000000005</v>
      </c>
      <c r="S10102" s="111">
        <v>1.0184599999999999</v>
      </c>
    </row>
    <row r="10103" spans="1:19" ht="11.25" thickBot="1" x14ac:dyDescent="0.2">
      <c r="A10103" s="93"/>
    </row>
    <row r="10104" spans="1:19" ht="11.25" thickBot="1" x14ac:dyDescent="0.2">
      <c r="A10104" s="88">
        <v>3</v>
      </c>
      <c r="B10104" s="109">
        <v>0.71377314814814818</v>
      </c>
      <c r="C10104" s="89">
        <v>175784.63</v>
      </c>
      <c r="D10104" s="111">
        <v>1.0113399999999999</v>
      </c>
      <c r="E10104" s="111">
        <v>0.99985000000000002</v>
      </c>
      <c r="F10104" s="89">
        <v>1360.942</v>
      </c>
      <c r="G10104" s="89">
        <v>130.52500000000001</v>
      </c>
      <c r="H10104" s="89">
        <v>937468.52</v>
      </c>
      <c r="I10104" s="89">
        <v>567567.82999999996</v>
      </c>
      <c r="J10104" s="111">
        <v>1.0194399999999999</v>
      </c>
      <c r="K10104" s="112" t="s">
        <v>737</v>
      </c>
      <c r="L10104" s="89">
        <v>169339.15</v>
      </c>
      <c r="M10104" s="89">
        <v>100011.2</v>
      </c>
      <c r="N10104" s="89">
        <v>9099.4680000000008</v>
      </c>
      <c r="O10104" s="89">
        <v>46496.154000000002</v>
      </c>
      <c r="P10104" s="89">
        <v>11570.017</v>
      </c>
      <c r="Q10104" s="89">
        <v>82568.058000000005</v>
      </c>
      <c r="R10104" s="89">
        <v>78741.040999999997</v>
      </c>
      <c r="S10104" s="111">
        <v>1.01763</v>
      </c>
    </row>
    <row r="10105" spans="1:19" ht="11.25" thickBot="1" x14ac:dyDescent="0.2">
      <c r="A10105" s="93"/>
    </row>
    <row r="10106" spans="1:19" ht="11.25" thickBot="1" x14ac:dyDescent="0.2">
      <c r="A10106" s="113" t="s">
        <v>352</v>
      </c>
      <c r="B10106" s="93"/>
      <c r="C10106" s="114">
        <v>174923.7</v>
      </c>
      <c r="D10106" s="115">
        <v>1.0010399999999999</v>
      </c>
      <c r="E10106" s="115">
        <v>0.99802000000000002</v>
      </c>
      <c r="F10106" s="114">
        <v>1410.1769999999999</v>
      </c>
      <c r="G10106" s="114">
        <v>125.19499999999999</v>
      </c>
      <c r="H10106" s="114">
        <v>937966.11</v>
      </c>
      <c r="I10106" s="114">
        <v>566573.56999999995</v>
      </c>
      <c r="J10106" s="115">
        <v>1.0106999999999999</v>
      </c>
      <c r="K10106" s="112" t="s">
        <v>738</v>
      </c>
      <c r="L10106" s="114">
        <v>168657.26</v>
      </c>
      <c r="M10106" s="114">
        <v>100059.8</v>
      </c>
      <c r="N10106" s="114">
        <v>9219.3439999999991</v>
      </c>
      <c r="O10106" s="114">
        <v>46010.307999999997</v>
      </c>
      <c r="P10106" s="114">
        <v>11575.467000000001</v>
      </c>
      <c r="Q10106" s="114">
        <v>82138.088000000003</v>
      </c>
      <c r="R10106" s="114">
        <v>78624.535000000003</v>
      </c>
      <c r="S10106" s="115">
        <v>1.0102599999999999</v>
      </c>
    </row>
    <row r="10107" spans="1:19" ht="11.25" thickBot="1" x14ac:dyDescent="0.2">
      <c r="A10107" s="93"/>
    </row>
    <row r="10108" spans="1:19" ht="11.25" thickBot="1" x14ac:dyDescent="0.2">
      <c r="A10108" s="116" t="s">
        <v>355</v>
      </c>
      <c r="B10108" s="93"/>
      <c r="C10108" s="114">
        <v>798.32600000000002</v>
      </c>
      <c r="D10108" s="115">
        <v>1.123E-2</v>
      </c>
      <c r="E10108" s="115">
        <v>1.5900000000000001E-3</v>
      </c>
      <c r="F10108" s="114">
        <v>44.509</v>
      </c>
      <c r="G10108" s="114">
        <v>6.3040000000000003</v>
      </c>
      <c r="H10108" s="114">
        <v>1917.1949999999999</v>
      </c>
      <c r="I10108" s="114">
        <v>901.34299999999996</v>
      </c>
      <c r="J10108" s="115">
        <v>1.299E-2</v>
      </c>
      <c r="K10108" s="112" t="s">
        <v>739</v>
      </c>
      <c r="L10108" s="114">
        <v>629.89200000000005</v>
      </c>
      <c r="M10108" s="114">
        <v>142.488</v>
      </c>
      <c r="N10108" s="114">
        <v>128.32599999999999</v>
      </c>
      <c r="O10108" s="114">
        <v>465.26900000000001</v>
      </c>
      <c r="P10108" s="114">
        <v>137.04599999999999</v>
      </c>
      <c r="Q10108" s="114">
        <v>497.68200000000002</v>
      </c>
      <c r="R10108" s="114">
        <v>422.75799999999998</v>
      </c>
      <c r="S10108" s="115">
        <v>1.349E-2</v>
      </c>
    </row>
    <row r="10109" spans="1:19" ht="11.25" thickBot="1" x14ac:dyDescent="0.2">
      <c r="A10109" s="93"/>
    </row>
    <row r="10110" spans="1:19" ht="11.25" thickBot="1" x14ac:dyDescent="0.2">
      <c r="A10110" s="117" t="s">
        <v>358</v>
      </c>
      <c r="B10110" s="93"/>
      <c r="C10110" s="114">
        <v>0.45600000000000002</v>
      </c>
      <c r="D10110" s="118">
        <v>1.1220000000000001</v>
      </c>
      <c r="E10110" s="118">
        <v>0.16</v>
      </c>
      <c r="F10110" s="114">
        <v>3.1560000000000001</v>
      </c>
      <c r="G10110" s="114">
        <v>5.0359999999999996</v>
      </c>
      <c r="H10110" s="114">
        <v>0.20399999999999999</v>
      </c>
      <c r="I10110" s="114">
        <v>0.159</v>
      </c>
      <c r="J10110" s="118">
        <v>1.2849999999999999</v>
      </c>
      <c r="K10110" s="112" t="s">
        <v>740</v>
      </c>
      <c r="L10110" s="114">
        <v>0.373</v>
      </c>
      <c r="M10110" s="114">
        <v>0.14199999999999999</v>
      </c>
      <c r="N10110" s="114">
        <v>1.3919999999999999</v>
      </c>
      <c r="O10110" s="114">
        <v>1.0109999999999999</v>
      </c>
      <c r="P10110" s="114">
        <v>1.1839999999999999</v>
      </c>
      <c r="Q10110" s="114">
        <v>0.60599999999999998</v>
      </c>
      <c r="R10110" s="114">
        <v>0.53800000000000003</v>
      </c>
      <c r="S10110" s="118">
        <v>1.3360000000000001</v>
      </c>
    </row>
    <row r="10111" spans="1:19" ht="11.25" thickBot="1" x14ac:dyDescent="0.2">
      <c r="A10111" s="93"/>
    </row>
    <row r="10112" spans="1:19" ht="11.25" thickBot="1" x14ac:dyDescent="0.2">
      <c r="A10112" s="87" t="s">
        <v>345</v>
      </c>
      <c r="B10112" s="87" t="s">
        <v>346</v>
      </c>
      <c r="C10112" s="108" t="s">
        <v>35</v>
      </c>
      <c r="D10112" s="107" t="s">
        <v>36</v>
      </c>
      <c r="E10112" s="107" t="s">
        <v>37</v>
      </c>
      <c r="F10112" s="107" t="s">
        <v>38</v>
      </c>
      <c r="G10112" s="107" t="s">
        <v>39</v>
      </c>
      <c r="H10112" s="107" t="s">
        <v>40</v>
      </c>
      <c r="I10112" s="107" t="s">
        <v>41</v>
      </c>
      <c r="J10112" s="107" t="s">
        <v>42</v>
      </c>
      <c r="K10112" s="107" t="s">
        <v>43</v>
      </c>
      <c r="L10112" s="107" t="s">
        <v>44</v>
      </c>
      <c r="M10112" s="107" t="s">
        <v>45</v>
      </c>
      <c r="N10112" s="107" t="s">
        <v>46</v>
      </c>
      <c r="O10112" s="107" t="s">
        <v>47</v>
      </c>
      <c r="P10112" s="107" t="s">
        <v>48</v>
      </c>
      <c r="Q10112" s="107" t="s">
        <v>49</v>
      </c>
      <c r="R10112" s="107" t="s">
        <v>50</v>
      </c>
      <c r="S10112" s="107" t="s">
        <v>51</v>
      </c>
    </row>
    <row r="10113" spans="1:19" ht="11.25" thickBot="1" x14ac:dyDescent="0.2">
      <c r="A10113" s="88">
        <v>1</v>
      </c>
      <c r="B10113" s="109">
        <v>0.71343749999999995</v>
      </c>
      <c r="C10113" s="112" t="s">
        <v>741</v>
      </c>
      <c r="D10113" s="89">
        <v>15451.384</v>
      </c>
      <c r="E10113" s="89">
        <v>15143.584999999999</v>
      </c>
      <c r="F10113" s="89">
        <v>1002.646</v>
      </c>
      <c r="G10113" s="89">
        <v>373246.01</v>
      </c>
      <c r="H10113" s="89">
        <v>504117.7</v>
      </c>
      <c r="I10113" s="110" t="s">
        <v>11988</v>
      </c>
      <c r="J10113" s="89">
        <v>122071.75</v>
      </c>
      <c r="K10113" s="89">
        <v>121701.81</v>
      </c>
      <c r="L10113" s="89">
        <v>152907.70000000001</v>
      </c>
      <c r="M10113" s="89">
        <v>28452.288</v>
      </c>
      <c r="N10113" s="89">
        <v>23912.875</v>
      </c>
      <c r="O10113" s="89">
        <v>95242.35</v>
      </c>
      <c r="P10113" s="89">
        <v>30547.231</v>
      </c>
      <c r="Q10113" s="89">
        <v>191440.28</v>
      </c>
      <c r="R10113" s="89">
        <v>48290.870999999999</v>
      </c>
      <c r="S10113" s="89">
        <v>193893.64</v>
      </c>
    </row>
    <row r="10114" spans="1:19" ht="11.25" thickBot="1" x14ac:dyDescent="0.2">
      <c r="A10114" s="93"/>
    </row>
    <row r="10115" spans="1:19" ht="11.25" thickBot="1" x14ac:dyDescent="0.2">
      <c r="A10115" s="88">
        <v>2</v>
      </c>
      <c r="B10115" s="109">
        <v>0.71359953703703705</v>
      </c>
      <c r="C10115" s="112" t="s">
        <v>743</v>
      </c>
      <c r="D10115" s="89">
        <v>15429.181</v>
      </c>
      <c r="E10115" s="89">
        <v>14950.701999999999</v>
      </c>
      <c r="F10115" s="89">
        <v>985.72799999999995</v>
      </c>
      <c r="G10115" s="89">
        <v>370310.92</v>
      </c>
      <c r="H10115" s="89">
        <v>499643.64</v>
      </c>
      <c r="I10115" s="110" t="s">
        <v>11989</v>
      </c>
      <c r="J10115" s="89">
        <v>120229.89</v>
      </c>
      <c r="K10115" s="89">
        <v>120307.73</v>
      </c>
      <c r="L10115" s="89">
        <v>151663.76</v>
      </c>
      <c r="M10115" s="89">
        <v>28312.13</v>
      </c>
      <c r="N10115" s="89">
        <v>24013.058000000001</v>
      </c>
      <c r="O10115" s="89">
        <v>94242.065000000002</v>
      </c>
      <c r="P10115" s="89">
        <v>30342.587</v>
      </c>
      <c r="Q10115" s="89">
        <v>190003.35</v>
      </c>
      <c r="R10115" s="89">
        <v>47622.92</v>
      </c>
      <c r="S10115" s="89">
        <v>191400.3</v>
      </c>
    </row>
    <row r="10116" spans="1:19" ht="11.25" thickBot="1" x14ac:dyDescent="0.2">
      <c r="A10116" s="93"/>
    </row>
    <row r="10117" spans="1:19" ht="11.25" thickBot="1" x14ac:dyDescent="0.2">
      <c r="A10117" s="88">
        <v>3</v>
      </c>
      <c r="B10117" s="109">
        <v>0.71377314814814818</v>
      </c>
      <c r="C10117" s="112" t="s">
        <v>745</v>
      </c>
      <c r="D10117" s="89">
        <v>15867.195</v>
      </c>
      <c r="E10117" s="89">
        <v>15028.971</v>
      </c>
      <c r="F10117" s="89">
        <v>919.42399999999998</v>
      </c>
      <c r="G10117" s="89">
        <v>372899.55</v>
      </c>
      <c r="H10117" s="89">
        <v>501898.01</v>
      </c>
      <c r="I10117" s="110" t="s">
        <v>11990</v>
      </c>
      <c r="J10117" s="89">
        <v>122317.55</v>
      </c>
      <c r="K10117" s="89">
        <v>120810.03</v>
      </c>
      <c r="L10117" s="89">
        <v>152370.1</v>
      </c>
      <c r="M10117" s="89">
        <v>28127.576000000001</v>
      </c>
      <c r="N10117" s="89">
        <v>24125.773000000001</v>
      </c>
      <c r="O10117" s="89">
        <v>95389.017000000007</v>
      </c>
      <c r="P10117" s="89">
        <v>30372.137999999999</v>
      </c>
      <c r="Q10117" s="89">
        <v>190832.95</v>
      </c>
      <c r="R10117" s="89">
        <v>48264.408000000003</v>
      </c>
      <c r="S10117" s="89">
        <v>192539.92</v>
      </c>
    </row>
    <row r="10118" spans="1:19" ht="11.25" thickBot="1" x14ac:dyDescent="0.2">
      <c r="A10118" s="93"/>
    </row>
    <row r="10119" spans="1:19" ht="11.25" thickBot="1" x14ac:dyDescent="0.2">
      <c r="A10119" s="113" t="s">
        <v>352</v>
      </c>
      <c r="B10119" s="93"/>
      <c r="C10119" s="112" t="s">
        <v>747</v>
      </c>
      <c r="D10119" s="114">
        <v>15582.587</v>
      </c>
      <c r="E10119" s="114">
        <v>15041.085999999999</v>
      </c>
      <c r="F10119" s="114">
        <v>969.26599999999996</v>
      </c>
      <c r="G10119" s="114">
        <v>372152.16</v>
      </c>
      <c r="H10119" s="114">
        <v>501886.45</v>
      </c>
      <c r="I10119" s="110" t="s">
        <v>11991</v>
      </c>
      <c r="J10119" s="114">
        <v>121539.73</v>
      </c>
      <c r="K10119" s="114">
        <v>120939.86</v>
      </c>
      <c r="L10119" s="114">
        <v>152313.85</v>
      </c>
      <c r="M10119" s="114">
        <v>28297.330999999998</v>
      </c>
      <c r="N10119" s="114">
        <v>24017.236000000001</v>
      </c>
      <c r="O10119" s="114">
        <v>94957.811000000002</v>
      </c>
      <c r="P10119" s="114">
        <v>30420.651999999998</v>
      </c>
      <c r="Q10119" s="114">
        <v>190758.86</v>
      </c>
      <c r="R10119" s="114">
        <v>48059.4</v>
      </c>
      <c r="S10119" s="114">
        <v>192611.29</v>
      </c>
    </row>
    <row r="10120" spans="1:19" ht="11.25" thickBot="1" x14ac:dyDescent="0.2">
      <c r="A10120" s="93"/>
    </row>
    <row r="10121" spans="1:19" ht="11.25" thickBot="1" x14ac:dyDescent="0.2">
      <c r="A10121" s="116" t="s">
        <v>355</v>
      </c>
      <c r="B10121" s="93"/>
      <c r="C10121" s="112" t="s">
        <v>500</v>
      </c>
      <c r="D10121" s="114">
        <v>246.72800000000001</v>
      </c>
      <c r="E10121" s="114">
        <v>97.010999999999996</v>
      </c>
      <c r="F10121" s="114">
        <v>43.984999999999999</v>
      </c>
      <c r="G10121" s="114">
        <v>1603.943</v>
      </c>
      <c r="H10121" s="114">
        <v>2237.0509999999999</v>
      </c>
      <c r="I10121" s="110" t="s">
        <v>11992</v>
      </c>
      <c r="J10121" s="114">
        <v>1140.991</v>
      </c>
      <c r="K10121" s="114">
        <v>706.05100000000004</v>
      </c>
      <c r="L10121" s="114">
        <v>623.87300000000005</v>
      </c>
      <c r="M10121" s="114">
        <v>162.86099999999999</v>
      </c>
      <c r="N10121" s="114">
        <v>106.51</v>
      </c>
      <c r="O10121" s="114">
        <v>624.17700000000002</v>
      </c>
      <c r="P10121" s="114">
        <v>110.61199999999999</v>
      </c>
      <c r="Q10121" s="114">
        <v>721.32399999999996</v>
      </c>
      <c r="R10121" s="114">
        <v>378.23399999999998</v>
      </c>
      <c r="S10121" s="114">
        <v>1248.202</v>
      </c>
    </row>
    <row r="10122" spans="1:19" ht="11.25" thickBot="1" x14ac:dyDescent="0.2">
      <c r="A10122" s="93"/>
    </row>
    <row r="10123" spans="1:19" ht="11.25" thickBot="1" x14ac:dyDescent="0.2">
      <c r="A10123" s="117" t="s">
        <v>358</v>
      </c>
      <c r="B10123" s="93"/>
      <c r="C10123" s="112" t="s">
        <v>750</v>
      </c>
      <c r="D10123" s="114">
        <v>1.583</v>
      </c>
      <c r="E10123" s="114">
        <v>0.64500000000000002</v>
      </c>
      <c r="F10123" s="114">
        <v>4.5380000000000003</v>
      </c>
      <c r="G10123" s="114">
        <v>0.43099999999999999</v>
      </c>
      <c r="H10123" s="114">
        <v>0.44600000000000001</v>
      </c>
      <c r="I10123" s="110" t="s">
        <v>751</v>
      </c>
      <c r="J10123" s="114">
        <v>0.93899999999999995</v>
      </c>
      <c r="K10123" s="114">
        <v>0.58399999999999996</v>
      </c>
      <c r="L10123" s="114">
        <v>0.41</v>
      </c>
      <c r="M10123" s="114">
        <v>0.57599999999999996</v>
      </c>
      <c r="N10123" s="114">
        <v>0.443</v>
      </c>
      <c r="O10123" s="114">
        <v>0.65700000000000003</v>
      </c>
      <c r="P10123" s="114">
        <v>0.36399999999999999</v>
      </c>
      <c r="Q10123" s="114">
        <v>0.378</v>
      </c>
      <c r="R10123" s="114">
        <v>0.78700000000000003</v>
      </c>
      <c r="S10123" s="114">
        <v>0.64800000000000002</v>
      </c>
    </row>
    <row r="10124" spans="1:19" ht="11.25" thickBot="1" x14ac:dyDescent="0.2">
      <c r="A10124" s="93"/>
    </row>
    <row r="10125" spans="1:19" ht="11.25" thickBot="1" x14ac:dyDescent="0.2">
      <c r="A10125" s="87" t="s">
        <v>345</v>
      </c>
      <c r="B10125" s="87" t="s">
        <v>346</v>
      </c>
      <c r="C10125" s="107" t="s">
        <v>52</v>
      </c>
      <c r="D10125" s="107" t="s">
        <v>53</v>
      </c>
      <c r="E10125" s="107" t="s">
        <v>54</v>
      </c>
      <c r="F10125" s="107" t="s">
        <v>55</v>
      </c>
      <c r="G10125" s="107" t="s">
        <v>56</v>
      </c>
      <c r="H10125" s="107" t="s">
        <v>57</v>
      </c>
      <c r="I10125" s="107" t="s">
        <v>58</v>
      </c>
      <c r="J10125" s="107" t="s">
        <v>59</v>
      </c>
      <c r="K10125" s="107" t="s">
        <v>60</v>
      </c>
      <c r="L10125" s="107" t="s">
        <v>61</v>
      </c>
      <c r="M10125" s="107" t="s">
        <v>62</v>
      </c>
      <c r="N10125" s="107" t="s">
        <v>63</v>
      </c>
      <c r="O10125" s="107" t="s">
        <v>64</v>
      </c>
      <c r="P10125" s="108" t="s">
        <v>65</v>
      </c>
      <c r="Q10125" s="108" t="s">
        <v>66</v>
      </c>
      <c r="R10125" s="107" t="s">
        <v>67</v>
      </c>
      <c r="S10125" s="107" t="s">
        <v>68</v>
      </c>
    </row>
    <row r="10126" spans="1:19" ht="11.25" thickBot="1" x14ac:dyDescent="0.2">
      <c r="A10126" s="88">
        <v>1</v>
      </c>
      <c r="B10126" s="109">
        <v>0.71343749999999995</v>
      </c>
      <c r="C10126" s="89">
        <v>65683.726999999999</v>
      </c>
      <c r="D10126" s="89">
        <v>205936.47</v>
      </c>
      <c r="E10126" s="89">
        <v>45838.828000000001</v>
      </c>
      <c r="F10126" s="89">
        <v>209647.31</v>
      </c>
      <c r="G10126" s="89">
        <v>474082.61</v>
      </c>
      <c r="H10126" s="89">
        <v>177211.67</v>
      </c>
      <c r="I10126" s="89">
        <v>250974.6</v>
      </c>
      <c r="J10126" s="89">
        <v>376643.42</v>
      </c>
      <c r="K10126" s="89">
        <v>43998.819000000003</v>
      </c>
      <c r="L10126" s="89">
        <v>20543.831999999999</v>
      </c>
      <c r="M10126" s="89">
        <v>2141.1950000000002</v>
      </c>
      <c r="N10126" s="89">
        <v>2625351.2000000002</v>
      </c>
      <c r="O10126" s="89">
        <v>632925.23</v>
      </c>
      <c r="P10126" s="112" t="s">
        <v>752</v>
      </c>
      <c r="Q10126" s="112" t="s">
        <v>753</v>
      </c>
      <c r="R10126" s="89">
        <v>158809.92000000001</v>
      </c>
      <c r="S10126" s="89">
        <v>805287.82</v>
      </c>
    </row>
    <row r="10127" spans="1:19" ht="11.25" thickBot="1" x14ac:dyDescent="0.2">
      <c r="A10127" s="93"/>
    </row>
    <row r="10128" spans="1:19" ht="11.25" thickBot="1" x14ac:dyDescent="0.2">
      <c r="A10128" s="88">
        <v>2</v>
      </c>
      <c r="B10128" s="109">
        <v>0.71359953703703705</v>
      </c>
      <c r="C10128" s="89">
        <v>66001.508000000002</v>
      </c>
      <c r="D10128" s="89">
        <v>205920.37</v>
      </c>
      <c r="E10128" s="89">
        <v>45593.082000000002</v>
      </c>
      <c r="F10128" s="89">
        <v>207906.68</v>
      </c>
      <c r="G10128" s="89">
        <v>470133.15</v>
      </c>
      <c r="H10128" s="89">
        <v>176970.53</v>
      </c>
      <c r="I10128" s="89">
        <v>248035.29</v>
      </c>
      <c r="J10128" s="89">
        <v>378360.77</v>
      </c>
      <c r="K10128" s="89">
        <v>44333.362999999998</v>
      </c>
      <c r="L10128" s="89">
        <v>20254.787</v>
      </c>
      <c r="M10128" s="89">
        <v>1965.7470000000001</v>
      </c>
      <c r="N10128" s="89">
        <v>2614670.9</v>
      </c>
      <c r="O10128" s="89">
        <v>632750.66</v>
      </c>
      <c r="P10128" s="112" t="s">
        <v>754</v>
      </c>
      <c r="Q10128" s="112" t="s">
        <v>755</v>
      </c>
      <c r="R10128" s="89">
        <v>158115.22</v>
      </c>
      <c r="S10128" s="89">
        <v>799508.52</v>
      </c>
    </row>
    <row r="10129" spans="1:19" ht="11.25" thickBot="1" x14ac:dyDescent="0.2">
      <c r="A10129" s="93"/>
    </row>
    <row r="10130" spans="1:19" ht="11.25" thickBot="1" x14ac:dyDescent="0.2">
      <c r="A10130" s="88">
        <v>3</v>
      </c>
      <c r="B10130" s="109">
        <v>0.71377314814814818</v>
      </c>
      <c r="C10130" s="89">
        <v>66260.138000000006</v>
      </c>
      <c r="D10130" s="89">
        <v>206537.67</v>
      </c>
      <c r="E10130" s="89">
        <v>46029.760999999999</v>
      </c>
      <c r="F10130" s="89">
        <v>208946.95</v>
      </c>
      <c r="G10130" s="89">
        <v>473086.35</v>
      </c>
      <c r="H10130" s="89">
        <v>178282.29</v>
      </c>
      <c r="I10130" s="89">
        <v>252242.12</v>
      </c>
      <c r="J10130" s="89">
        <v>379561.28</v>
      </c>
      <c r="K10130" s="89">
        <v>44173.807000000001</v>
      </c>
      <c r="L10130" s="89">
        <v>20424.678</v>
      </c>
      <c r="M10130" s="89">
        <v>1907.787</v>
      </c>
      <c r="N10130" s="89">
        <v>2637120.7000000002</v>
      </c>
      <c r="O10130" s="89">
        <v>632993.31000000006</v>
      </c>
      <c r="P10130" s="112" t="s">
        <v>756</v>
      </c>
      <c r="Q10130" s="112" t="s">
        <v>757</v>
      </c>
      <c r="R10130" s="89">
        <v>158236.1</v>
      </c>
      <c r="S10130" s="89">
        <v>802317.69</v>
      </c>
    </row>
    <row r="10131" spans="1:19" ht="11.25" thickBot="1" x14ac:dyDescent="0.2">
      <c r="A10131" s="93"/>
    </row>
    <row r="10132" spans="1:19" ht="11.25" thickBot="1" x14ac:dyDescent="0.2">
      <c r="A10132" s="113" t="s">
        <v>352</v>
      </c>
      <c r="B10132" s="93"/>
      <c r="C10132" s="114">
        <v>65981.790999999997</v>
      </c>
      <c r="D10132" s="114">
        <v>206131.5</v>
      </c>
      <c r="E10132" s="114">
        <v>45820.557000000001</v>
      </c>
      <c r="F10132" s="114">
        <v>208833.65</v>
      </c>
      <c r="G10132" s="114">
        <v>472434.03</v>
      </c>
      <c r="H10132" s="114">
        <v>177488.16</v>
      </c>
      <c r="I10132" s="114">
        <v>250417.34</v>
      </c>
      <c r="J10132" s="114">
        <v>378188.49</v>
      </c>
      <c r="K10132" s="114">
        <v>44168.663</v>
      </c>
      <c r="L10132" s="114">
        <v>20407.766</v>
      </c>
      <c r="M10132" s="114">
        <v>2004.9090000000001</v>
      </c>
      <c r="N10132" s="114">
        <v>2625714.2999999998</v>
      </c>
      <c r="O10132" s="114">
        <v>632889.73</v>
      </c>
      <c r="P10132" s="112" t="s">
        <v>758</v>
      </c>
      <c r="Q10132" s="112" t="s">
        <v>759</v>
      </c>
      <c r="R10132" s="114">
        <v>158387.07999999999</v>
      </c>
      <c r="S10132" s="114">
        <v>802371.35</v>
      </c>
    </row>
    <row r="10133" spans="1:19" ht="11.25" thickBot="1" x14ac:dyDescent="0.2">
      <c r="A10133" s="93"/>
    </row>
    <row r="10134" spans="1:19" ht="11.25" thickBot="1" x14ac:dyDescent="0.2">
      <c r="A10134" s="116" t="s">
        <v>355</v>
      </c>
      <c r="B10134" s="93"/>
      <c r="C10134" s="114">
        <v>288.71100000000001</v>
      </c>
      <c r="D10134" s="114">
        <v>351.84199999999998</v>
      </c>
      <c r="E10134" s="114">
        <v>218.91200000000001</v>
      </c>
      <c r="F10134" s="114">
        <v>875.83100000000002</v>
      </c>
      <c r="G10134" s="114">
        <v>2053.9490000000001</v>
      </c>
      <c r="H10134" s="114">
        <v>698.221</v>
      </c>
      <c r="I10134" s="114">
        <v>2158.0659999999998</v>
      </c>
      <c r="J10134" s="114">
        <v>1466.538</v>
      </c>
      <c r="K10134" s="114">
        <v>167.33099999999999</v>
      </c>
      <c r="L10134" s="114">
        <v>145.26300000000001</v>
      </c>
      <c r="M10134" s="114">
        <v>121.532</v>
      </c>
      <c r="N10134" s="114">
        <v>11229.288</v>
      </c>
      <c r="O10134" s="114">
        <v>125.15600000000001</v>
      </c>
      <c r="P10134" s="112" t="s">
        <v>760</v>
      </c>
      <c r="Q10134" s="112" t="s">
        <v>761</v>
      </c>
      <c r="R10134" s="114">
        <v>371.15</v>
      </c>
      <c r="S10134" s="114">
        <v>2890.0239999999999</v>
      </c>
    </row>
    <row r="10135" spans="1:19" ht="11.25" thickBot="1" x14ac:dyDescent="0.2">
      <c r="A10135" s="93"/>
    </row>
    <row r="10136" spans="1:19" ht="11.25" thickBot="1" x14ac:dyDescent="0.2">
      <c r="A10136" s="117" t="s">
        <v>358</v>
      </c>
      <c r="B10136" s="93"/>
      <c r="C10136" s="114">
        <v>0.438</v>
      </c>
      <c r="D10136" s="114">
        <v>0.17100000000000001</v>
      </c>
      <c r="E10136" s="114">
        <v>0.47799999999999998</v>
      </c>
      <c r="F10136" s="114">
        <v>0.41899999999999998</v>
      </c>
      <c r="G10136" s="114">
        <v>0.435</v>
      </c>
      <c r="H10136" s="114">
        <v>0.39300000000000002</v>
      </c>
      <c r="I10136" s="114">
        <v>0.86199999999999999</v>
      </c>
      <c r="J10136" s="114">
        <v>0.38800000000000001</v>
      </c>
      <c r="K10136" s="114">
        <v>0.379</v>
      </c>
      <c r="L10136" s="114">
        <v>0.71199999999999997</v>
      </c>
      <c r="M10136" s="114">
        <v>6.0620000000000003</v>
      </c>
      <c r="N10136" s="114">
        <v>0.42799999999999999</v>
      </c>
      <c r="O10136" s="114">
        <v>0.02</v>
      </c>
      <c r="P10136" s="112" t="s">
        <v>762</v>
      </c>
      <c r="Q10136" s="112" t="s">
        <v>763</v>
      </c>
      <c r="R10136" s="114">
        <v>0.23400000000000001</v>
      </c>
      <c r="S10136" s="114">
        <v>0.36</v>
      </c>
    </row>
    <row r="10137" spans="1:19" ht="10.5" x14ac:dyDescent="0.15">
      <c r="A10137" s="93"/>
    </row>
    <row r="10138" spans="1:19" x14ac:dyDescent="0.15">
      <c r="A10138" s="106"/>
      <c r="B10138" s="69" t="s">
        <v>764</v>
      </c>
    </row>
    <row r="10139" spans="1:19" ht="9.75" thickBot="1" x14ac:dyDescent="0.2">
      <c r="A10139" s="64" t="s">
        <v>6210</v>
      </c>
    </row>
    <row r="10140" spans="1:19" ht="11.25" thickBot="1" x14ac:dyDescent="0.2">
      <c r="A10140" s="87" t="s">
        <v>345</v>
      </c>
      <c r="B10140" s="87" t="s">
        <v>346</v>
      </c>
      <c r="C10140" s="107" t="s">
        <v>1</v>
      </c>
      <c r="D10140" s="107" t="s">
        <v>2</v>
      </c>
      <c r="E10140" s="107" t="s">
        <v>3</v>
      </c>
      <c r="F10140" s="107" t="s">
        <v>4</v>
      </c>
      <c r="G10140" s="107" t="s">
        <v>5</v>
      </c>
      <c r="H10140" s="107" t="s">
        <v>6</v>
      </c>
      <c r="I10140" s="108" t="s">
        <v>7</v>
      </c>
      <c r="J10140" s="108" t="s">
        <v>8</v>
      </c>
      <c r="K10140" s="107" t="s">
        <v>9</v>
      </c>
      <c r="L10140" s="107" t="s">
        <v>10</v>
      </c>
      <c r="M10140" s="107" t="s">
        <v>11</v>
      </c>
      <c r="N10140" s="107" t="s">
        <v>12</v>
      </c>
      <c r="O10140" s="107" t="s">
        <v>13</v>
      </c>
      <c r="P10140" s="107" t="s">
        <v>14</v>
      </c>
      <c r="Q10140" s="107" t="s">
        <v>15</v>
      </c>
      <c r="R10140" s="107" t="s">
        <v>16</v>
      </c>
      <c r="S10140" s="107" t="s">
        <v>17</v>
      </c>
    </row>
    <row r="10141" spans="1:19" ht="11.25" thickBot="1" x14ac:dyDescent="0.2">
      <c r="A10141" s="88">
        <v>1</v>
      </c>
      <c r="B10141" s="109">
        <v>0.71890046296296306</v>
      </c>
      <c r="C10141" s="110" t="s">
        <v>11993</v>
      </c>
      <c r="D10141" s="110" t="s">
        <v>11994</v>
      </c>
      <c r="E10141" s="110" t="s">
        <v>11995</v>
      </c>
      <c r="F10141" s="110" t="s">
        <v>11996</v>
      </c>
      <c r="G10141" s="110" t="s">
        <v>11997</v>
      </c>
      <c r="H10141" s="110" t="s">
        <v>11998</v>
      </c>
      <c r="I10141" s="111">
        <v>1.0811200000000001</v>
      </c>
      <c r="J10141" s="112" t="s">
        <v>771</v>
      </c>
      <c r="K10141" s="110" t="s">
        <v>11999</v>
      </c>
      <c r="L10141" s="110" t="s">
        <v>12000</v>
      </c>
      <c r="M10141" s="89">
        <v>218946.38</v>
      </c>
      <c r="N10141" s="110" t="s">
        <v>12001</v>
      </c>
      <c r="O10141" s="110" t="s">
        <v>12002</v>
      </c>
      <c r="P10141" s="110" t="s">
        <v>12003</v>
      </c>
      <c r="Q10141" s="89">
        <v>688531.54</v>
      </c>
      <c r="R10141" s="89">
        <v>846538.71</v>
      </c>
      <c r="S10141" s="89">
        <v>484467.53</v>
      </c>
    </row>
    <row r="10142" spans="1:19" ht="11.25" thickBot="1" x14ac:dyDescent="0.2">
      <c r="A10142" s="93"/>
    </row>
    <row r="10143" spans="1:19" ht="11.25" thickBot="1" x14ac:dyDescent="0.2">
      <c r="A10143" s="88">
        <v>2</v>
      </c>
      <c r="B10143" s="109">
        <v>0.71907407407407409</v>
      </c>
      <c r="C10143" s="110" t="s">
        <v>12004</v>
      </c>
      <c r="D10143" s="110" t="s">
        <v>12005</v>
      </c>
      <c r="E10143" s="110" t="s">
        <v>12006</v>
      </c>
      <c r="F10143" s="110" t="s">
        <v>12007</v>
      </c>
      <c r="G10143" s="110" t="s">
        <v>12008</v>
      </c>
      <c r="H10143" s="110" t="s">
        <v>12009</v>
      </c>
      <c r="I10143" s="111">
        <v>1.09253</v>
      </c>
      <c r="J10143" s="112" t="s">
        <v>783</v>
      </c>
      <c r="K10143" s="110" t="s">
        <v>12010</v>
      </c>
      <c r="L10143" s="110" t="s">
        <v>12011</v>
      </c>
      <c r="M10143" s="110" t="s">
        <v>12012</v>
      </c>
      <c r="N10143" s="110" t="s">
        <v>12013</v>
      </c>
      <c r="O10143" s="110" t="s">
        <v>12014</v>
      </c>
      <c r="P10143" s="110" t="s">
        <v>12015</v>
      </c>
      <c r="Q10143" s="89">
        <v>690438.06</v>
      </c>
      <c r="R10143" s="89">
        <v>846949.71</v>
      </c>
      <c r="S10143" s="89">
        <v>484858.2</v>
      </c>
    </row>
    <row r="10144" spans="1:19" ht="11.25" thickBot="1" x14ac:dyDescent="0.2">
      <c r="A10144" s="93"/>
    </row>
    <row r="10145" spans="1:19" ht="11.25" thickBot="1" x14ac:dyDescent="0.2">
      <c r="A10145" s="88">
        <v>3</v>
      </c>
      <c r="B10145" s="109">
        <v>0.71923611111111108</v>
      </c>
      <c r="C10145" s="110" t="s">
        <v>12016</v>
      </c>
      <c r="D10145" s="110" t="s">
        <v>12017</v>
      </c>
      <c r="E10145" s="110" t="s">
        <v>12018</v>
      </c>
      <c r="F10145" s="110" t="s">
        <v>12019</v>
      </c>
      <c r="G10145" s="110" t="s">
        <v>12020</v>
      </c>
      <c r="H10145" s="110" t="s">
        <v>12021</v>
      </c>
      <c r="I10145" s="111">
        <v>1.09992</v>
      </c>
      <c r="J10145" s="112" t="s">
        <v>796</v>
      </c>
      <c r="K10145" s="110" t="s">
        <v>12022</v>
      </c>
      <c r="L10145" s="110" t="s">
        <v>12023</v>
      </c>
      <c r="M10145" s="110" t="s">
        <v>12024</v>
      </c>
      <c r="N10145" s="110" t="s">
        <v>12025</v>
      </c>
      <c r="O10145" s="110" t="s">
        <v>12026</v>
      </c>
      <c r="P10145" s="110" t="s">
        <v>12027</v>
      </c>
      <c r="Q10145" s="110" t="s">
        <v>12028</v>
      </c>
      <c r="R10145" s="110" t="s">
        <v>12029</v>
      </c>
      <c r="S10145" s="89">
        <v>488204.22</v>
      </c>
    </row>
    <row r="10146" spans="1:19" ht="11.25" thickBot="1" x14ac:dyDescent="0.2">
      <c r="A10146" s="93"/>
    </row>
    <row r="10147" spans="1:19" ht="11.25" thickBot="1" x14ac:dyDescent="0.2">
      <c r="A10147" s="113" t="s">
        <v>352</v>
      </c>
      <c r="B10147" s="93"/>
      <c r="C10147" s="110" t="s">
        <v>12030</v>
      </c>
      <c r="D10147" s="110" t="s">
        <v>12031</v>
      </c>
      <c r="E10147" s="110" t="s">
        <v>12032</v>
      </c>
      <c r="F10147" s="110" t="s">
        <v>12033</v>
      </c>
      <c r="G10147" s="110" t="s">
        <v>12034</v>
      </c>
      <c r="H10147" s="110" t="s">
        <v>12035</v>
      </c>
      <c r="I10147" s="115">
        <v>1.0911900000000001</v>
      </c>
      <c r="J10147" s="112" t="s">
        <v>811</v>
      </c>
      <c r="K10147" s="110" t="s">
        <v>12036</v>
      </c>
      <c r="L10147" s="110" t="s">
        <v>12037</v>
      </c>
      <c r="M10147" s="110" t="s">
        <v>12038</v>
      </c>
      <c r="N10147" s="110" t="s">
        <v>12039</v>
      </c>
      <c r="O10147" s="110" t="s">
        <v>12040</v>
      </c>
      <c r="P10147" s="110" t="s">
        <v>12041</v>
      </c>
      <c r="Q10147" s="110" t="s">
        <v>12042</v>
      </c>
      <c r="R10147" s="110" t="s">
        <v>12043</v>
      </c>
      <c r="S10147" s="114">
        <v>485843.32</v>
      </c>
    </row>
    <row r="10148" spans="1:19" ht="11.25" thickBot="1" x14ac:dyDescent="0.2">
      <c r="A10148" s="93"/>
    </row>
    <row r="10149" spans="1:19" ht="11.25" thickBot="1" x14ac:dyDescent="0.2">
      <c r="A10149" s="116" t="s">
        <v>355</v>
      </c>
      <c r="B10149" s="93"/>
      <c r="C10149" s="110" t="s">
        <v>12044</v>
      </c>
      <c r="D10149" s="110" t="s">
        <v>12045</v>
      </c>
      <c r="E10149" s="110" t="s">
        <v>12046</v>
      </c>
      <c r="F10149" s="110" t="s">
        <v>12047</v>
      </c>
      <c r="G10149" s="110" t="s">
        <v>12048</v>
      </c>
      <c r="H10149" s="110" t="s">
        <v>12049</v>
      </c>
      <c r="I10149" s="115">
        <v>9.4699999999999993E-3</v>
      </c>
      <c r="J10149" s="112" t="s">
        <v>826</v>
      </c>
      <c r="K10149" s="110" t="s">
        <v>12050</v>
      </c>
      <c r="L10149" s="110" t="s">
        <v>12051</v>
      </c>
      <c r="M10149" s="110" t="s">
        <v>12052</v>
      </c>
      <c r="N10149" s="110" t="s">
        <v>12053</v>
      </c>
      <c r="O10149" s="110" t="s">
        <v>12054</v>
      </c>
      <c r="P10149" s="110" t="s">
        <v>12055</v>
      </c>
      <c r="Q10149" s="110" t="s">
        <v>12056</v>
      </c>
      <c r="R10149" s="110" t="s">
        <v>12057</v>
      </c>
      <c r="S10149" s="114">
        <v>2053.9140000000002</v>
      </c>
    </row>
    <row r="10150" spans="1:19" ht="11.25" thickBot="1" x14ac:dyDescent="0.2">
      <c r="A10150" s="93"/>
    </row>
    <row r="10151" spans="1:19" ht="11.25" thickBot="1" x14ac:dyDescent="0.2">
      <c r="A10151" s="117" t="s">
        <v>358</v>
      </c>
      <c r="B10151" s="93"/>
      <c r="C10151" s="110" t="s">
        <v>380</v>
      </c>
      <c r="D10151" s="110" t="s">
        <v>835</v>
      </c>
      <c r="E10151" s="110" t="s">
        <v>836</v>
      </c>
      <c r="F10151" s="110" t="s">
        <v>837</v>
      </c>
      <c r="G10151" s="110" t="s">
        <v>838</v>
      </c>
      <c r="H10151" s="110" t="s">
        <v>839</v>
      </c>
      <c r="I10151" s="118">
        <v>0.86799999999999999</v>
      </c>
      <c r="J10151" s="112" t="s">
        <v>840</v>
      </c>
      <c r="K10151" s="110" t="s">
        <v>841</v>
      </c>
      <c r="L10151" s="110" t="s">
        <v>842</v>
      </c>
      <c r="M10151" s="110" t="s">
        <v>843</v>
      </c>
      <c r="N10151" s="110" t="s">
        <v>844</v>
      </c>
      <c r="O10151" s="110" t="s">
        <v>845</v>
      </c>
      <c r="P10151" s="110" t="s">
        <v>846</v>
      </c>
      <c r="Q10151" s="110" t="s">
        <v>847</v>
      </c>
      <c r="R10151" s="110" t="s">
        <v>848</v>
      </c>
      <c r="S10151" s="114">
        <v>0.42299999999999999</v>
      </c>
    </row>
    <row r="10152" spans="1:19" ht="11.25" thickBot="1" x14ac:dyDescent="0.2">
      <c r="A10152" s="93"/>
    </row>
    <row r="10153" spans="1:19" ht="11.25" thickBot="1" x14ac:dyDescent="0.2">
      <c r="A10153" s="87" t="s">
        <v>345</v>
      </c>
      <c r="B10153" s="87" t="s">
        <v>346</v>
      </c>
      <c r="C10153" s="107" t="s">
        <v>18</v>
      </c>
      <c r="D10153" s="108" t="s">
        <v>19</v>
      </c>
      <c r="E10153" s="108" t="s">
        <v>20</v>
      </c>
      <c r="F10153" s="107" t="s">
        <v>21</v>
      </c>
      <c r="G10153" s="107" t="s">
        <v>22</v>
      </c>
      <c r="H10153" s="107" t="s">
        <v>23</v>
      </c>
      <c r="I10153" s="107" t="s">
        <v>24</v>
      </c>
      <c r="J10153" s="108" t="s">
        <v>25</v>
      </c>
      <c r="K10153" s="108" t="s">
        <v>26</v>
      </c>
      <c r="L10153" s="107" t="s">
        <v>27</v>
      </c>
      <c r="M10153" s="107" t="s">
        <v>28</v>
      </c>
      <c r="N10153" s="107" t="s">
        <v>29</v>
      </c>
      <c r="O10153" s="107" t="s">
        <v>30</v>
      </c>
      <c r="P10153" s="107" t="s">
        <v>31</v>
      </c>
      <c r="Q10153" s="107" t="s">
        <v>32</v>
      </c>
      <c r="R10153" s="107" t="s">
        <v>33</v>
      </c>
      <c r="S10153" s="108" t="s">
        <v>34</v>
      </c>
    </row>
    <row r="10154" spans="1:19" ht="11.25" thickBot="1" x14ac:dyDescent="0.2">
      <c r="A10154" s="88">
        <v>1</v>
      </c>
      <c r="B10154" s="109">
        <v>0.71890046296296306</v>
      </c>
      <c r="C10154" s="110" t="s">
        <v>12058</v>
      </c>
      <c r="D10154" s="111">
        <v>1.00423</v>
      </c>
      <c r="E10154" s="111">
        <v>1.0139</v>
      </c>
      <c r="F10154" s="89">
        <v>14220.591</v>
      </c>
      <c r="G10154" s="110" t="s">
        <v>12059</v>
      </c>
      <c r="H10154" s="110" t="s">
        <v>12060</v>
      </c>
      <c r="I10154" s="110" t="s">
        <v>12061</v>
      </c>
      <c r="J10154" s="111">
        <v>1.0834999999999999</v>
      </c>
      <c r="K10154" s="112" t="s">
        <v>853</v>
      </c>
      <c r="L10154" s="110" t="s">
        <v>12062</v>
      </c>
      <c r="M10154" s="89">
        <v>948041.41</v>
      </c>
      <c r="N10154" s="89">
        <v>87390.414999999994</v>
      </c>
      <c r="O10154" s="110" t="s">
        <v>12063</v>
      </c>
      <c r="P10154" s="89">
        <v>153269.60999999999</v>
      </c>
      <c r="Q10154" s="110" t="s">
        <v>12064</v>
      </c>
      <c r="R10154" s="110" t="s">
        <v>12065</v>
      </c>
      <c r="S10154" s="111">
        <v>1.0023500000000001</v>
      </c>
    </row>
    <row r="10155" spans="1:19" ht="11.25" thickBot="1" x14ac:dyDescent="0.2">
      <c r="A10155" s="93"/>
    </row>
    <row r="10156" spans="1:19" ht="11.25" thickBot="1" x14ac:dyDescent="0.2">
      <c r="A10156" s="88">
        <v>2</v>
      </c>
      <c r="B10156" s="109">
        <v>0.71907407407407409</v>
      </c>
      <c r="C10156" s="110" t="s">
        <v>12066</v>
      </c>
      <c r="D10156" s="111">
        <v>1.00695</v>
      </c>
      <c r="E10156" s="111">
        <v>1.0120100000000001</v>
      </c>
      <c r="F10156" s="110" t="s">
        <v>12067</v>
      </c>
      <c r="G10156" s="89">
        <v>1068.8889999999999</v>
      </c>
      <c r="H10156" s="110" t="s">
        <v>12068</v>
      </c>
      <c r="I10156" s="110" t="s">
        <v>12069</v>
      </c>
      <c r="J10156" s="111">
        <v>1.0913200000000001</v>
      </c>
      <c r="K10156" s="112" t="s">
        <v>862</v>
      </c>
      <c r="L10156" s="110" t="s">
        <v>12070</v>
      </c>
      <c r="M10156" s="110" t="s">
        <v>12071</v>
      </c>
      <c r="N10156" s="110" t="s">
        <v>12072</v>
      </c>
      <c r="O10156" s="89">
        <v>437433.07</v>
      </c>
      <c r="P10156" s="110" t="s">
        <v>12073</v>
      </c>
      <c r="Q10156" s="110" t="s">
        <v>12074</v>
      </c>
      <c r="R10156" s="89">
        <v>764404.04</v>
      </c>
      <c r="S10156" s="111">
        <v>1.01213</v>
      </c>
    </row>
    <row r="10157" spans="1:19" ht="11.25" thickBot="1" x14ac:dyDescent="0.2">
      <c r="A10157" s="93"/>
    </row>
    <row r="10158" spans="1:19" ht="11.25" thickBot="1" x14ac:dyDescent="0.2">
      <c r="A10158" s="88">
        <v>3</v>
      </c>
      <c r="B10158" s="109">
        <v>0.71923611111111108</v>
      </c>
      <c r="C10158" s="110" t="s">
        <v>12075</v>
      </c>
      <c r="D10158" s="111">
        <v>1.0137799999999999</v>
      </c>
      <c r="E10158" s="111">
        <v>1.0082100000000001</v>
      </c>
      <c r="F10158" s="89">
        <v>14152.136</v>
      </c>
      <c r="G10158" s="89">
        <v>1071.1189999999999</v>
      </c>
      <c r="H10158" s="110" t="s">
        <v>12076</v>
      </c>
      <c r="I10158" s="110" t="s">
        <v>12077</v>
      </c>
      <c r="J10158" s="111">
        <v>1.10242</v>
      </c>
      <c r="K10158" s="112" t="s">
        <v>871</v>
      </c>
      <c r="L10158" s="110" t="s">
        <v>12078</v>
      </c>
      <c r="M10158" s="89">
        <v>945312.36</v>
      </c>
      <c r="N10158" s="89">
        <v>87456.213000000003</v>
      </c>
      <c r="O10158" s="89">
        <v>438876.65</v>
      </c>
      <c r="P10158" s="110" t="s">
        <v>12079</v>
      </c>
      <c r="Q10158" s="110" t="s">
        <v>12080</v>
      </c>
      <c r="R10158" s="89">
        <v>764620.6</v>
      </c>
      <c r="S10158" s="111">
        <v>1.01875</v>
      </c>
    </row>
    <row r="10159" spans="1:19" ht="11.25" thickBot="1" x14ac:dyDescent="0.2">
      <c r="A10159" s="93"/>
    </row>
    <row r="10160" spans="1:19" ht="11.25" thickBot="1" x14ac:dyDescent="0.2">
      <c r="A10160" s="113" t="s">
        <v>352</v>
      </c>
      <c r="B10160" s="93"/>
      <c r="C10160" s="110" t="s">
        <v>12081</v>
      </c>
      <c r="D10160" s="115">
        <v>1.0083200000000001</v>
      </c>
      <c r="E10160" s="115">
        <v>1.0113700000000001</v>
      </c>
      <c r="F10160" s="110" t="s">
        <v>12082</v>
      </c>
      <c r="G10160" s="110" t="s">
        <v>12083</v>
      </c>
      <c r="H10160" s="110" t="s">
        <v>12084</v>
      </c>
      <c r="I10160" s="110" t="s">
        <v>12085</v>
      </c>
      <c r="J10160" s="115">
        <v>1.0924199999999999</v>
      </c>
      <c r="K10160" s="112" t="s">
        <v>880</v>
      </c>
      <c r="L10160" s="110" t="s">
        <v>12086</v>
      </c>
      <c r="M10160" s="110" t="s">
        <v>12087</v>
      </c>
      <c r="N10160" s="110" t="s">
        <v>12088</v>
      </c>
      <c r="O10160" s="110" t="s">
        <v>12089</v>
      </c>
      <c r="P10160" s="110" t="s">
        <v>12090</v>
      </c>
      <c r="Q10160" s="110" t="s">
        <v>12091</v>
      </c>
      <c r="R10160" s="110" t="s">
        <v>12092</v>
      </c>
      <c r="S10160" s="115">
        <v>1.01108</v>
      </c>
    </row>
    <row r="10161" spans="1:19" ht="11.25" thickBot="1" x14ac:dyDescent="0.2">
      <c r="A10161" s="93"/>
    </row>
    <row r="10162" spans="1:19" ht="11.25" thickBot="1" x14ac:dyDescent="0.2">
      <c r="A10162" s="116" t="s">
        <v>355</v>
      </c>
      <c r="B10162" s="93"/>
      <c r="C10162" s="110" t="s">
        <v>12093</v>
      </c>
      <c r="D10162" s="115">
        <v>4.9199999999999999E-3</v>
      </c>
      <c r="E10162" s="115">
        <v>2.8999999999999998E-3</v>
      </c>
      <c r="F10162" s="110" t="s">
        <v>12094</v>
      </c>
      <c r="G10162" s="110" t="s">
        <v>12095</v>
      </c>
      <c r="H10162" s="110" t="s">
        <v>12096</v>
      </c>
      <c r="I10162" s="110" t="s">
        <v>12097</v>
      </c>
      <c r="J10162" s="115">
        <v>9.5099999999999994E-3</v>
      </c>
      <c r="K10162" s="112" t="s">
        <v>891</v>
      </c>
      <c r="L10162" s="110" t="s">
        <v>12098</v>
      </c>
      <c r="M10162" s="110" t="s">
        <v>12099</v>
      </c>
      <c r="N10162" s="110" t="s">
        <v>12100</v>
      </c>
      <c r="O10162" s="110" t="s">
        <v>12101</v>
      </c>
      <c r="P10162" s="110" t="s">
        <v>12102</v>
      </c>
      <c r="Q10162" s="110" t="s">
        <v>12103</v>
      </c>
      <c r="R10162" s="110" t="s">
        <v>12104</v>
      </c>
      <c r="S10162" s="115">
        <v>8.2500000000000004E-3</v>
      </c>
    </row>
    <row r="10163" spans="1:19" ht="11.25" thickBot="1" x14ac:dyDescent="0.2">
      <c r="A10163" s="93"/>
    </row>
    <row r="10164" spans="1:19" ht="11.25" thickBot="1" x14ac:dyDescent="0.2">
      <c r="A10164" s="117" t="s">
        <v>358</v>
      </c>
      <c r="B10164" s="93"/>
      <c r="C10164" s="110" t="s">
        <v>899</v>
      </c>
      <c r="D10164" s="118">
        <v>0.48799999999999999</v>
      </c>
      <c r="E10164" s="118">
        <v>0.28599999999999998</v>
      </c>
      <c r="F10164" s="110" t="s">
        <v>900</v>
      </c>
      <c r="G10164" s="110" t="s">
        <v>901</v>
      </c>
      <c r="H10164" s="110" t="s">
        <v>902</v>
      </c>
      <c r="I10164" s="110" t="s">
        <v>903</v>
      </c>
      <c r="J10164" s="118">
        <v>0.87</v>
      </c>
      <c r="K10164" s="112" t="s">
        <v>904</v>
      </c>
      <c r="L10164" s="110" t="s">
        <v>905</v>
      </c>
      <c r="M10164" s="110" t="s">
        <v>906</v>
      </c>
      <c r="N10164" s="110" t="s">
        <v>907</v>
      </c>
      <c r="O10164" s="110" t="s">
        <v>908</v>
      </c>
      <c r="P10164" s="110" t="s">
        <v>12105</v>
      </c>
      <c r="Q10164" s="110" t="s">
        <v>910</v>
      </c>
      <c r="R10164" s="110" t="s">
        <v>911</v>
      </c>
      <c r="S10164" s="118">
        <v>0.81599999999999995</v>
      </c>
    </row>
    <row r="10165" spans="1:19" ht="11.25" thickBot="1" x14ac:dyDescent="0.2">
      <c r="A10165" s="93"/>
    </row>
    <row r="10166" spans="1:19" ht="11.25" thickBot="1" x14ac:dyDescent="0.2">
      <c r="A10166" s="87" t="s">
        <v>345</v>
      </c>
      <c r="B10166" s="87" t="s">
        <v>346</v>
      </c>
      <c r="C10166" s="108" t="s">
        <v>35</v>
      </c>
      <c r="D10166" s="107" t="s">
        <v>36</v>
      </c>
      <c r="E10166" s="107" t="s">
        <v>37</v>
      </c>
      <c r="F10166" s="107" t="s">
        <v>38</v>
      </c>
      <c r="G10166" s="107" t="s">
        <v>39</v>
      </c>
      <c r="H10166" s="107" t="s">
        <v>40</v>
      </c>
      <c r="I10166" s="107" t="s">
        <v>41</v>
      </c>
      <c r="J10166" s="107" t="s">
        <v>42</v>
      </c>
      <c r="K10166" s="107" t="s">
        <v>43</v>
      </c>
      <c r="L10166" s="107" t="s">
        <v>44</v>
      </c>
      <c r="M10166" s="107" t="s">
        <v>45</v>
      </c>
      <c r="N10166" s="107" t="s">
        <v>46</v>
      </c>
      <c r="O10166" s="107" t="s">
        <v>47</v>
      </c>
      <c r="P10166" s="107" t="s">
        <v>48</v>
      </c>
      <c r="Q10166" s="107" t="s">
        <v>49</v>
      </c>
      <c r="R10166" s="107" t="s">
        <v>50</v>
      </c>
      <c r="S10166" s="107" t="s">
        <v>51</v>
      </c>
    </row>
    <row r="10167" spans="1:19" ht="11.25" thickBot="1" x14ac:dyDescent="0.2">
      <c r="A10167" s="88">
        <v>1</v>
      </c>
      <c r="B10167" s="109">
        <v>0.71890046296296306</v>
      </c>
      <c r="C10167" s="112" t="s">
        <v>912</v>
      </c>
      <c r="D10167" s="110" t="s">
        <v>12106</v>
      </c>
      <c r="E10167" s="110" t="s">
        <v>12107</v>
      </c>
      <c r="F10167" s="110" t="s">
        <v>12108</v>
      </c>
      <c r="G10167" s="110" t="s">
        <v>12109</v>
      </c>
      <c r="H10167" s="110" t="s">
        <v>12110</v>
      </c>
      <c r="I10167" s="110" t="s">
        <v>12111</v>
      </c>
      <c r="J10167" s="89">
        <v>1205829.6000000001</v>
      </c>
      <c r="K10167" s="89">
        <v>1201864.7</v>
      </c>
      <c r="L10167" s="110" t="s">
        <v>12112</v>
      </c>
      <c r="M10167" s="110" t="s">
        <v>12113</v>
      </c>
      <c r="N10167" s="110" t="s">
        <v>12114</v>
      </c>
      <c r="O10167" s="89">
        <v>958470.15</v>
      </c>
      <c r="P10167" s="110" t="s">
        <v>12115</v>
      </c>
      <c r="Q10167" s="110" t="s">
        <v>12116</v>
      </c>
      <c r="R10167" s="110" t="s">
        <v>12117</v>
      </c>
      <c r="S10167" s="110" t="s">
        <v>12118</v>
      </c>
    </row>
    <row r="10168" spans="1:19" ht="11.25" thickBot="1" x14ac:dyDescent="0.2">
      <c r="A10168" s="93"/>
    </row>
    <row r="10169" spans="1:19" ht="11.25" thickBot="1" x14ac:dyDescent="0.2">
      <c r="A10169" s="88">
        <v>2</v>
      </c>
      <c r="B10169" s="109">
        <v>0.71907407407407409</v>
      </c>
      <c r="C10169" s="112" t="s">
        <v>924</v>
      </c>
      <c r="D10169" s="89">
        <v>161574.5</v>
      </c>
      <c r="E10169" s="89">
        <v>150646.51999999999</v>
      </c>
      <c r="F10169" s="110" t="s">
        <v>12119</v>
      </c>
      <c r="G10169" s="110" t="s">
        <v>12120</v>
      </c>
      <c r="H10169" s="110" t="s">
        <v>12121</v>
      </c>
      <c r="I10169" s="110" t="s">
        <v>12122</v>
      </c>
      <c r="J10169" s="110" t="s">
        <v>12123</v>
      </c>
      <c r="K10169" s="110" t="s">
        <v>12124</v>
      </c>
      <c r="L10169" s="110" t="s">
        <v>12125</v>
      </c>
      <c r="M10169" s="110" t="s">
        <v>12126</v>
      </c>
      <c r="N10169" s="89">
        <v>242989.62</v>
      </c>
      <c r="O10169" s="110" t="s">
        <v>12127</v>
      </c>
      <c r="P10169" s="110" t="s">
        <v>12128</v>
      </c>
      <c r="Q10169" s="110" t="s">
        <v>12129</v>
      </c>
      <c r="R10169" s="110" t="s">
        <v>12130</v>
      </c>
      <c r="S10169" s="110" t="s">
        <v>12131</v>
      </c>
    </row>
    <row r="10170" spans="1:19" ht="11.25" thickBot="1" x14ac:dyDescent="0.2">
      <c r="A10170" s="93"/>
    </row>
    <row r="10171" spans="1:19" ht="11.25" thickBot="1" x14ac:dyDescent="0.2">
      <c r="A10171" s="88">
        <v>3</v>
      </c>
      <c r="B10171" s="109">
        <v>0.71923611111111108</v>
      </c>
      <c r="C10171" s="112" t="s">
        <v>930</v>
      </c>
      <c r="D10171" s="110" t="s">
        <v>12132</v>
      </c>
      <c r="E10171" s="110" t="s">
        <v>12133</v>
      </c>
      <c r="F10171" s="89">
        <v>9817.0529999999999</v>
      </c>
      <c r="G10171" s="110" t="s">
        <v>12134</v>
      </c>
      <c r="H10171" s="110" t="s">
        <v>12135</v>
      </c>
      <c r="I10171" s="110" t="s">
        <v>12136</v>
      </c>
      <c r="J10171" s="110" t="s">
        <v>12137</v>
      </c>
      <c r="K10171" s="89">
        <v>1203749.2</v>
      </c>
      <c r="L10171" s="89">
        <v>1504888.4</v>
      </c>
      <c r="M10171" s="89">
        <v>285657.42</v>
      </c>
      <c r="N10171" s="110" t="s">
        <v>12138</v>
      </c>
      <c r="O10171" s="89">
        <v>960412.51</v>
      </c>
      <c r="P10171" s="89">
        <v>306084.95</v>
      </c>
      <c r="Q10171" s="89">
        <v>1893855.6</v>
      </c>
      <c r="R10171" s="89">
        <v>484739.98</v>
      </c>
      <c r="S10171" s="89">
        <v>1923890.3</v>
      </c>
    </row>
    <row r="10172" spans="1:19" ht="11.25" thickBot="1" x14ac:dyDescent="0.2">
      <c r="A10172" s="93"/>
    </row>
    <row r="10173" spans="1:19" ht="11.25" thickBot="1" x14ac:dyDescent="0.2">
      <c r="A10173" s="113" t="s">
        <v>352</v>
      </c>
      <c r="B10173" s="93"/>
      <c r="C10173" s="112" t="s">
        <v>937</v>
      </c>
      <c r="D10173" s="110" t="s">
        <v>12139</v>
      </c>
      <c r="E10173" s="110" t="s">
        <v>12140</v>
      </c>
      <c r="F10173" s="110" t="s">
        <v>12141</v>
      </c>
      <c r="G10173" s="110" t="s">
        <v>12142</v>
      </c>
      <c r="H10173" s="110" t="s">
        <v>12143</v>
      </c>
      <c r="I10173" s="110" t="s">
        <v>12144</v>
      </c>
      <c r="J10173" s="110" t="s">
        <v>12145</v>
      </c>
      <c r="K10173" s="110" t="s">
        <v>12146</v>
      </c>
      <c r="L10173" s="110" t="s">
        <v>12147</v>
      </c>
      <c r="M10173" s="110" t="s">
        <v>12148</v>
      </c>
      <c r="N10173" s="110" t="s">
        <v>12149</v>
      </c>
      <c r="O10173" s="110" t="s">
        <v>12150</v>
      </c>
      <c r="P10173" s="110" t="s">
        <v>12151</v>
      </c>
      <c r="Q10173" s="110" t="s">
        <v>12152</v>
      </c>
      <c r="R10173" s="110" t="s">
        <v>12153</v>
      </c>
      <c r="S10173" s="110" t="s">
        <v>12154</v>
      </c>
    </row>
    <row r="10174" spans="1:19" ht="11.25" thickBot="1" x14ac:dyDescent="0.2">
      <c r="A10174" s="93"/>
    </row>
    <row r="10175" spans="1:19" ht="11.25" thickBot="1" x14ac:dyDescent="0.2">
      <c r="A10175" s="116" t="s">
        <v>355</v>
      </c>
      <c r="B10175" s="93"/>
      <c r="C10175" s="112" t="s">
        <v>946</v>
      </c>
      <c r="D10175" s="110" t="s">
        <v>12155</v>
      </c>
      <c r="E10175" s="110" t="s">
        <v>12156</v>
      </c>
      <c r="F10175" s="110" t="s">
        <v>12157</v>
      </c>
      <c r="G10175" s="110" t="s">
        <v>12158</v>
      </c>
      <c r="H10175" s="110" t="s">
        <v>12159</v>
      </c>
      <c r="I10175" s="110" t="s">
        <v>12160</v>
      </c>
      <c r="J10175" s="110" t="s">
        <v>12161</v>
      </c>
      <c r="K10175" s="110" t="s">
        <v>12162</v>
      </c>
      <c r="L10175" s="110" t="s">
        <v>12163</v>
      </c>
      <c r="M10175" s="110" t="s">
        <v>12164</v>
      </c>
      <c r="N10175" s="110" t="s">
        <v>12165</v>
      </c>
      <c r="O10175" s="110" t="s">
        <v>12166</v>
      </c>
      <c r="P10175" s="110" t="s">
        <v>12167</v>
      </c>
      <c r="Q10175" s="110" t="s">
        <v>12168</v>
      </c>
      <c r="R10175" s="110" t="s">
        <v>12169</v>
      </c>
      <c r="S10175" s="110" t="s">
        <v>12170</v>
      </c>
    </row>
    <row r="10176" spans="1:19" ht="11.25" thickBot="1" x14ac:dyDescent="0.2">
      <c r="A10176" s="93"/>
    </row>
    <row r="10177" spans="1:19" ht="11.25" thickBot="1" x14ac:dyDescent="0.2">
      <c r="A10177" s="117" t="s">
        <v>358</v>
      </c>
      <c r="B10177" s="93"/>
      <c r="C10177" s="112" t="s">
        <v>963</v>
      </c>
      <c r="D10177" s="110" t="s">
        <v>964</v>
      </c>
      <c r="E10177" s="110" t="s">
        <v>965</v>
      </c>
      <c r="F10177" s="110" t="s">
        <v>966</v>
      </c>
      <c r="G10177" s="110" t="s">
        <v>1056</v>
      </c>
      <c r="H10177" s="110" t="s">
        <v>968</v>
      </c>
      <c r="I10177" s="110" t="s">
        <v>969</v>
      </c>
      <c r="J10177" s="110" t="s">
        <v>970</v>
      </c>
      <c r="K10177" s="110" t="s">
        <v>971</v>
      </c>
      <c r="L10177" s="110" t="s">
        <v>972</v>
      </c>
      <c r="M10177" s="110" t="s">
        <v>973</v>
      </c>
      <c r="N10177" s="110" t="s">
        <v>974</v>
      </c>
      <c r="O10177" s="110" t="s">
        <v>975</v>
      </c>
      <c r="P10177" s="110" t="s">
        <v>976</v>
      </c>
      <c r="Q10177" s="110" t="s">
        <v>977</v>
      </c>
      <c r="R10177" s="110" t="s">
        <v>978</v>
      </c>
      <c r="S10177" s="110" t="s">
        <v>979</v>
      </c>
    </row>
    <row r="10178" spans="1:19" ht="11.25" thickBot="1" x14ac:dyDescent="0.2">
      <c r="A10178" s="93"/>
    </row>
    <row r="10179" spans="1:19" ht="11.25" thickBot="1" x14ac:dyDescent="0.2">
      <c r="A10179" s="87" t="s">
        <v>345</v>
      </c>
      <c r="B10179" s="87" t="s">
        <v>346</v>
      </c>
      <c r="C10179" s="107" t="s">
        <v>52</v>
      </c>
      <c r="D10179" s="107" t="s">
        <v>53</v>
      </c>
      <c r="E10179" s="107" t="s">
        <v>54</v>
      </c>
      <c r="F10179" s="107" t="s">
        <v>55</v>
      </c>
      <c r="G10179" s="107" t="s">
        <v>56</v>
      </c>
      <c r="H10179" s="107" t="s">
        <v>57</v>
      </c>
      <c r="I10179" s="107" t="s">
        <v>58</v>
      </c>
      <c r="J10179" s="107" t="s">
        <v>59</v>
      </c>
      <c r="K10179" s="107" t="s">
        <v>60</v>
      </c>
      <c r="L10179" s="107" t="s">
        <v>61</v>
      </c>
      <c r="M10179" s="107" t="s">
        <v>62</v>
      </c>
      <c r="N10179" s="107" t="s">
        <v>63</v>
      </c>
      <c r="O10179" s="107" t="s">
        <v>64</v>
      </c>
      <c r="P10179" s="108" t="s">
        <v>65</v>
      </c>
      <c r="Q10179" s="108" t="s">
        <v>66</v>
      </c>
      <c r="R10179" s="107" t="s">
        <v>67</v>
      </c>
      <c r="S10179" s="107" t="s">
        <v>68</v>
      </c>
    </row>
    <row r="10180" spans="1:19" ht="11.25" thickBot="1" x14ac:dyDescent="0.2">
      <c r="A10180" s="88">
        <v>1</v>
      </c>
      <c r="B10180" s="109">
        <v>0.71890046296296306</v>
      </c>
      <c r="C10180" s="110" t="s">
        <v>12171</v>
      </c>
      <c r="D10180" s="110" t="s">
        <v>12172</v>
      </c>
      <c r="E10180" s="110" t="s">
        <v>12173</v>
      </c>
      <c r="F10180" s="110" t="s">
        <v>12174</v>
      </c>
      <c r="G10180" s="110" t="s">
        <v>12175</v>
      </c>
      <c r="H10180" s="89">
        <v>1795228.8</v>
      </c>
      <c r="I10180" s="110" t="s">
        <v>12176</v>
      </c>
      <c r="J10180" s="110" t="s">
        <v>12177</v>
      </c>
      <c r="K10180" s="89">
        <v>538643.59</v>
      </c>
      <c r="L10180" s="110" t="s">
        <v>12178</v>
      </c>
      <c r="M10180" s="89">
        <v>114750.35</v>
      </c>
      <c r="N10180" s="110" t="s">
        <v>12179</v>
      </c>
      <c r="O10180" s="110" t="s">
        <v>12180</v>
      </c>
      <c r="P10180" s="112" t="s">
        <v>987</v>
      </c>
      <c r="Q10180" s="112" t="s">
        <v>988</v>
      </c>
      <c r="R10180" s="110" t="s">
        <v>12181</v>
      </c>
      <c r="S10180" s="110" t="s">
        <v>12182</v>
      </c>
    </row>
    <row r="10181" spans="1:19" ht="11.25" thickBot="1" x14ac:dyDescent="0.2">
      <c r="A10181" s="93"/>
    </row>
    <row r="10182" spans="1:19" ht="11.25" thickBot="1" x14ac:dyDescent="0.2">
      <c r="A10182" s="88">
        <v>2</v>
      </c>
      <c r="B10182" s="109">
        <v>0.71907407407407409</v>
      </c>
      <c r="C10182" s="110" t="s">
        <v>12183</v>
      </c>
      <c r="D10182" s="110" t="s">
        <v>12184</v>
      </c>
      <c r="E10182" s="110" t="s">
        <v>12185</v>
      </c>
      <c r="F10182" s="110" t="s">
        <v>12186</v>
      </c>
      <c r="G10182" s="110" t="s">
        <v>12187</v>
      </c>
      <c r="H10182" s="110" t="s">
        <v>12188</v>
      </c>
      <c r="I10182" s="89">
        <v>2520849.6</v>
      </c>
      <c r="J10182" s="110" t="s">
        <v>12189</v>
      </c>
      <c r="K10182" s="110" t="s">
        <v>12190</v>
      </c>
      <c r="L10182" s="110" t="s">
        <v>12191</v>
      </c>
      <c r="M10182" s="110" t="s">
        <v>12192</v>
      </c>
      <c r="N10182" s="110" t="s">
        <v>12193</v>
      </c>
      <c r="O10182" s="110" t="s">
        <v>12194</v>
      </c>
      <c r="P10182" s="112" t="s">
        <v>999</v>
      </c>
      <c r="Q10182" s="112" t="s">
        <v>1000</v>
      </c>
      <c r="R10182" s="110" t="s">
        <v>12195</v>
      </c>
      <c r="S10182" s="110" t="s">
        <v>12196</v>
      </c>
    </row>
    <row r="10183" spans="1:19" ht="11.25" thickBot="1" x14ac:dyDescent="0.2">
      <c r="A10183" s="93"/>
    </row>
    <row r="10184" spans="1:19" ht="11.25" thickBot="1" x14ac:dyDescent="0.2">
      <c r="A10184" s="88">
        <v>3</v>
      </c>
      <c r="B10184" s="109">
        <v>0.71923611111111108</v>
      </c>
      <c r="C10184" s="89">
        <v>667671</v>
      </c>
      <c r="D10184" s="89">
        <v>2056071.4</v>
      </c>
      <c r="E10184" s="89">
        <v>462895.77</v>
      </c>
      <c r="F10184" s="89">
        <v>2090110.7</v>
      </c>
      <c r="G10184" s="110" t="s">
        <v>12197</v>
      </c>
      <c r="H10184" s="110" t="s">
        <v>12198</v>
      </c>
      <c r="I10184" s="110" t="s">
        <v>12199</v>
      </c>
      <c r="J10184" s="110" t="s">
        <v>12200</v>
      </c>
      <c r="K10184" s="110" t="s">
        <v>12201</v>
      </c>
      <c r="L10184" s="89">
        <v>221955.06</v>
      </c>
      <c r="M10184" s="110" t="s">
        <v>12202</v>
      </c>
      <c r="N10184" s="110" t="s">
        <v>12203</v>
      </c>
      <c r="O10184" s="110" t="s">
        <v>12204</v>
      </c>
      <c r="P10184" s="112" t="s">
        <v>1010</v>
      </c>
      <c r="Q10184" s="112" t="s">
        <v>1011</v>
      </c>
      <c r="R10184" s="89">
        <v>1595684</v>
      </c>
      <c r="S10184" s="110" t="s">
        <v>12205</v>
      </c>
    </row>
    <row r="10185" spans="1:19" ht="11.25" thickBot="1" x14ac:dyDescent="0.2">
      <c r="A10185" s="93"/>
    </row>
    <row r="10186" spans="1:19" ht="11.25" thickBot="1" x14ac:dyDescent="0.2">
      <c r="A10186" s="113" t="s">
        <v>352</v>
      </c>
      <c r="B10186" s="93"/>
      <c r="C10186" s="110" t="s">
        <v>12206</v>
      </c>
      <c r="D10186" s="110" t="s">
        <v>12207</v>
      </c>
      <c r="E10186" s="110" t="s">
        <v>12208</v>
      </c>
      <c r="F10186" s="110" t="s">
        <v>12209</v>
      </c>
      <c r="G10186" s="110" t="s">
        <v>12210</v>
      </c>
      <c r="H10186" s="110" t="s">
        <v>12211</v>
      </c>
      <c r="I10186" s="110" t="s">
        <v>12212</v>
      </c>
      <c r="J10186" s="110" t="s">
        <v>12213</v>
      </c>
      <c r="K10186" s="110" t="s">
        <v>12214</v>
      </c>
      <c r="L10186" s="110" t="s">
        <v>12215</v>
      </c>
      <c r="M10186" s="110" t="s">
        <v>12216</v>
      </c>
      <c r="N10186" s="110" t="s">
        <v>12217</v>
      </c>
      <c r="O10186" s="110" t="s">
        <v>12218</v>
      </c>
      <c r="P10186" s="112" t="s">
        <v>1022</v>
      </c>
      <c r="Q10186" s="112" t="s">
        <v>1023</v>
      </c>
      <c r="R10186" s="110" t="s">
        <v>12219</v>
      </c>
      <c r="S10186" s="110" t="s">
        <v>12220</v>
      </c>
    </row>
    <row r="10187" spans="1:19" ht="11.25" thickBot="1" x14ac:dyDescent="0.2">
      <c r="A10187" s="93"/>
    </row>
    <row r="10188" spans="1:19" ht="11.25" thickBot="1" x14ac:dyDescent="0.2">
      <c r="A10188" s="116" t="s">
        <v>355</v>
      </c>
      <c r="B10188" s="93"/>
      <c r="C10188" s="110" t="s">
        <v>12221</v>
      </c>
      <c r="D10188" s="110" t="s">
        <v>12222</v>
      </c>
      <c r="E10188" s="110" t="s">
        <v>12223</v>
      </c>
      <c r="F10188" s="110" t="s">
        <v>12224</v>
      </c>
      <c r="G10188" s="110" t="s">
        <v>12225</v>
      </c>
      <c r="H10188" s="110" t="s">
        <v>12226</v>
      </c>
      <c r="I10188" s="110" t="s">
        <v>12227</v>
      </c>
      <c r="J10188" s="110" t="s">
        <v>12228</v>
      </c>
      <c r="K10188" s="110" t="s">
        <v>12229</v>
      </c>
      <c r="L10188" s="110" t="s">
        <v>12230</v>
      </c>
      <c r="M10188" s="110" t="s">
        <v>12231</v>
      </c>
      <c r="N10188" s="110" t="s">
        <v>12232</v>
      </c>
      <c r="O10188" s="110" t="s">
        <v>12233</v>
      </c>
      <c r="P10188" s="112" t="s">
        <v>1036</v>
      </c>
      <c r="Q10188" s="112" t="s">
        <v>1037</v>
      </c>
      <c r="R10188" s="110" t="s">
        <v>12234</v>
      </c>
      <c r="S10188" s="110" t="s">
        <v>12235</v>
      </c>
    </row>
    <row r="10189" spans="1:19" ht="11.25" thickBot="1" x14ac:dyDescent="0.2">
      <c r="A10189" s="93"/>
    </row>
    <row r="10190" spans="1:19" ht="11.25" thickBot="1" x14ac:dyDescent="0.2">
      <c r="A10190" s="117" t="s">
        <v>358</v>
      </c>
      <c r="B10190" s="93"/>
      <c r="C10190" s="110" t="s">
        <v>1040</v>
      </c>
      <c r="D10190" s="110" t="s">
        <v>1041</v>
      </c>
      <c r="E10190" s="110" t="s">
        <v>1042</v>
      </c>
      <c r="F10190" s="110" t="s">
        <v>1043</v>
      </c>
      <c r="G10190" s="110" t="s">
        <v>1044</v>
      </c>
      <c r="H10190" s="110" t="s">
        <v>1045</v>
      </c>
      <c r="I10190" s="110" t="s">
        <v>1046</v>
      </c>
      <c r="J10190" s="110" t="s">
        <v>1047</v>
      </c>
      <c r="K10190" s="110" t="s">
        <v>12236</v>
      </c>
      <c r="L10190" s="110" t="s">
        <v>1049</v>
      </c>
      <c r="M10190" s="110" t="s">
        <v>1050</v>
      </c>
      <c r="N10190" s="110" t="s">
        <v>1051</v>
      </c>
      <c r="O10190" s="110" t="s">
        <v>1052</v>
      </c>
      <c r="P10190" s="112" t="s">
        <v>1053</v>
      </c>
      <c r="Q10190" s="112" t="s">
        <v>1054</v>
      </c>
      <c r="R10190" s="110" t="s">
        <v>1055</v>
      </c>
      <c r="S10190" s="110" t="s">
        <v>1056</v>
      </c>
    </row>
    <row r="10191" spans="1:19" ht="10.5" x14ac:dyDescent="0.15">
      <c r="A10191" s="93"/>
    </row>
    <row r="10192" spans="1:19" x14ac:dyDescent="0.15">
      <c r="A10192" s="106"/>
      <c r="B10192" s="69" t="s">
        <v>1057</v>
      </c>
    </row>
    <row r="10193" spans="1:19" ht="9.75" thickBot="1" x14ac:dyDescent="0.2">
      <c r="A10193" s="64" t="s">
        <v>6210</v>
      </c>
    </row>
    <row r="10194" spans="1:19" ht="11.25" thickBot="1" x14ac:dyDescent="0.2">
      <c r="A10194" s="87" t="s">
        <v>345</v>
      </c>
      <c r="B10194" s="87" t="s">
        <v>346</v>
      </c>
      <c r="C10194" s="107" t="s">
        <v>1</v>
      </c>
      <c r="D10194" s="107" t="s">
        <v>2</v>
      </c>
      <c r="E10194" s="107" t="s">
        <v>3</v>
      </c>
      <c r="F10194" s="107" t="s">
        <v>4</v>
      </c>
      <c r="G10194" s="107" t="s">
        <v>5</v>
      </c>
      <c r="H10194" s="107" t="s">
        <v>6</v>
      </c>
      <c r="I10194" s="108" t="s">
        <v>7</v>
      </c>
      <c r="J10194" s="108" t="s">
        <v>8</v>
      </c>
      <c r="K10194" s="107" t="s">
        <v>9</v>
      </c>
      <c r="L10194" s="107" t="s">
        <v>10</v>
      </c>
      <c r="M10194" s="107" t="s">
        <v>11</v>
      </c>
      <c r="N10194" s="107" t="s">
        <v>12</v>
      </c>
      <c r="O10194" s="107" t="s">
        <v>13</v>
      </c>
      <c r="P10194" s="107" t="s">
        <v>14</v>
      </c>
      <c r="Q10194" s="107" t="s">
        <v>15</v>
      </c>
      <c r="R10194" s="107" t="s">
        <v>16</v>
      </c>
      <c r="S10194" s="107" t="s">
        <v>17</v>
      </c>
    </row>
    <row r="10195" spans="1:19" ht="11.25" thickBot="1" x14ac:dyDescent="0.2">
      <c r="A10195" s="88">
        <v>1</v>
      </c>
      <c r="B10195" s="109">
        <v>0.7243518518518518</v>
      </c>
      <c r="C10195" s="89">
        <v>-107677.7</v>
      </c>
      <c r="D10195" s="89">
        <v>5007.9979999999996</v>
      </c>
      <c r="E10195" s="89">
        <v>4347.7650000000003</v>
      </c>
      <c r="F10195" s="89">
        <v>-681.43899999999996</v>
      </c>
      <c r="G10195" s="110" t="s">
        <v>12237</v>
      </c>
      <c r="H10195" s="89">
        <v>1561.8040000000001</v>
      </c>
      <c r="I10195" s="111">
        <v>1.0009999999999999</v>
      </c>
      <c r="J10195" s="112" t="s">
        <v>1059</v>
      </c>
      <c r="K10195" s="89">
        <v>5486.91</v>
      </c>
      <c r="L10195" s="89">
        <v>577.846</v>
      </c>
      <c r="M10195" s="89">
        <v>11.609</v>
      </c>
      <c r="N10195" s="89">
        <v>1370.546</v>
      </c>
      <c r="O10195" s="89">
        <v>921.34</v>
      </c>
      <c r="P10195" s="89">
        <v>102.489</v>
      </c>
      <c r="Q10195" s="89">
        <v>-42.381</v>
      </c>
      <c r="R10195" s="89">
        <v>-283.05900000000003</v>
      </c>
      <c r="S10195" s="89">
        <v>19.337</v>
      </c>
    </row>
    <row r="10196" spans="1:19" ht="11.25" thickBot="1" x14ac:dyDescent="0.2">
      <c r="A10196" s="93"/>
    </row>
    <row r="10197" spans="1:19" ht="11.25" thickBot="1" x14ac:dyDescent="0.2">
      <c r="A10197" s="88">
        <v>2</v>
      </c>
      <c r="B10197" s="109">
        <v>0.72452546296296294</v>
      </c>
      <c r="C10197" s="89">
        <v>-111033.47</v>
      </c>
      <c r="D10197" s="89">
        <v>3242.8870000000002</v>
      </c>
      <c r="E10197" s="89">
        <v>3362.9780000000001</v>
      </c>
      <c r="F10197" s="89">
        <v>-1567.9770000000001</v>
      </c>
      <c r="G10197" s="110" t="s">
        <v>12238</v>
      </c>
      <c r="H10197" s="89">
        <v>1439.4649999999999</v>
      </c>
      <c r="I10197" s="111">
        <v>1.0122</v>
      </c>
      <c r="J10197" s="112" t="s">
        <v>1061</v>
      </c>
      <c r="K10197" s="89">
        <v>3828.8739999999998</v>
      </c>
      <c r="L10197" s="89">
        <v>580.20600000000002</v>
      </c>
      <c r="M10197" s="89">
        <v>32.338000000000001</v>
      </c>
      <c r="N10197" s="89">
        <v>709.47199999999998</v>
      </c>
      <c r="O10197" s="89">
        <v>1154.923</v>
      </c>
      <c r="P10197" s="89">
        <v>12.109</v>
      </c>
      <c r="Q10197" s="89">
        <v>-64.442999999999998</v>
      </c>
      <c r="R10197" s="89">
        <v>-444.17399999999998</v>
      </c>
      <c r="S10197" s="89">
        <v>-167.27099999999999</v>
      </c>
    </row>
    <row r="10198" spans="1:19" ht="11.25" thickBot="1" x14ac:dyDescent="0.2">
      <c r="A10198" s="93"/>
    </row>
    <row r="10199" spans="1:19" ht="11.25" thickBot="1" x14ac:dyDescent="0.2">
      <c r="A10199" s="88">
        <v>3</v>
      </c>
      <c r="B10199" s="109">
        <v>0.72469907407407408</v>
      </c>
      <c r="C10199" s="89">
        <v>-116259.2</v>
      </c>
      <c r="D10199" s="89">
        <v>1624.3520000000001</v>
      </c>
      <c r="E10199" s="89">
        <v>1208.6969999999999</v>
      </c>
      <c r="F10199" s="89">
        <v>-777.20100000000002</v>
      </c>
      <c r="G10199" s="110" t="s">
        <v>12239</v>
      </c>
      <c r="H10199" s="89">
        <v>1896.2159999999999</v>
      </c>
      <c r="I10199" s="111">
        <v>1.0081100000000001</v>
      </c>
      <c r="J10199" s="112" t="s">
        <v>1063</v>
      </c>
      <c r="K10199" s="89">
        <v>2514.2809999999999</v>
      </c>
      <c r="L10199" s="89">
        <v>666.18799999999999</v>
      </c>
      <c r="M10199" s="89">
        <v>31.311</v>
      </c>
      <c r="N10199" s="89">
        <v>341.01799999999997</v>
      </c>
      <c r="O10199" s="89">
        <v>1899.787</v>
      </c>
      <c r="P10199" s="89">
        <v>-63.253</v>
      </c>
      <c r="Q10199" s="89">
        <v>-53.651000000000003</v>
      </c>
      <c r="R10199" s="89">
        <v>-350.25799999999998</v>
      </c>
      <c r="S10199" s="89">
        <v>-180.779</v>
      </c>
    </row>
    <row r="10200" spans="1:19" ht="11.25" thickBot="1" x14ac:dyDescent="0.2">
      <c r="A10200" s="93"/>
    </row>
    <row r="10201" spans="1:19" ht="11.25" thickBot="1" x14ac:dyDescent="0.2">
      <c r="A10201" s="113" t="s">
        <v>352</v>
      </c>
      <c r="B10201" s="93"/>
      <c r="C10201" s="114">
        <v>-111656.79</v>
      </c>
      <c r="D10201" s="114">
        <v>3291.7460000000001</v>
      </c>
      <c r="E10201" s="114">
        <v>2973.1469999999999</v>
      </c>
      <c r="F10201" s="114">
        <v>-1008.872</v>
      </c>
      <c r="G10201" s="110" t="s">
        <v>12240</v>
      </c>
      <c r="H10201" s="114">
        <v>1632.4949999999999</v>
      </c>
      <c r="I10201" s="115">
        <v>1.0071000000000001</v>
      </c>
      <c r="J10201" s="112" t="s">
        <v>1065</v>
      </c>
      <c r="K10201" s="114">
        <v>3943.355</v>
      </c>
      <c r="L10201" s="114">
        <v>608.08000000000004</v>
      </c>
      <c r="M10201" s="114">
        <v>25.085999999999999</v>
      </c>
      <c r="N10201" s="114">
        <v>807.01199999999994</v>
      </c>
      <c r="O10201" s="114">
        <v>1325.35</v>
      </c>
      <c r="P10201" s="114">
        <v>17.114999999999998</v>
      </c>
      <c r="Q10201" s="114">
        <v>-53.491999999999997</v>
      </c>
      <c r="R10201" s="114">
        <v>-359.16399999999999</v>
      </c>
      <c r="S10201" s="114">
        <v>-109.571</v>
      </c>
    </row>
    <row r="10202" spans="1:19" ht="11.25" thickBot="1" x14ac:dyDescent="0.2">
      <c r="A10202" s="93"/>
    </row>
    <row r="10203" spans="1:19" ht="11.25" thickBot="1" x14ac:dyDescent="0.2">
      <c r="A10203" s="116" t="s">
        <v>355</v>
      </c>
      <c r="B10203" s="93"/>
      <c r="C10203" s="114">
        <v>4324.5720000000001</v>
      </c>
      <c r="D10203" s="114">
        <v>1692.3520000000001</v>
      </c>
      <c r="E10203" s="114">
        <v>1605.433</v>
      </c>
      <c r="F10203" s="114">
        <v>486.56</v>
      </c>
      <c r="G10203" s="110" t="s">
        <v>12241</v>
      </c>
      <c r="H10203" s="114">
        <v>236.43899999999999</v>
      </c>
      <c r="I10203" s="115">
        <v>5.6699999999999997E-3</v>
      </c>
      <c r="J10203" s="112" t="s">
        <v>1067</v>
      </c>
      <c r="K10203" s="114">
        <v>1489.6179999999999</v>
      </c>
      <c r="L10203" s="114">
        <v>50.337000000000003</v>
      </c>
      <c r="M10203" s="114">
        <v>11.683</v>
      </c>
      <c r="N10203" s="114">
        <v>521.649</v>
      </c>
      <c r="O10203" s="114">
        <v>511.00299999999999</v>
      </c>
      <c r="P10203" s="114">
        <v>82.983999999999995</v>
      </c>
      <c r="Q10203" s="114">
        <v>11.032</v>
      </c>
      <c r="R10203" s="114">
        <v>80.926000000000002</v>
      </c>
      <c r="S10203" s="114">
        <v>111.842</v>
      </c>
    </row>
    <row r="10204" spans="1:19" ht="11.25" thickBot="1" x14ac:dyDescent="0.2">
      <c r="A10204" s="93"/>
    </row>
    <row r="10205" spans="1:19" ht="11.25" thickBot="1" x14ac:dyDescent="0.2">
      <c r="A10205" s="117" t="s">
        <v>358</v>
      </c>
      <c r="B10205" s="93"/>
      <c r="C10205" s="114">
        <v>3.8730000000000002</v>
      </c>
      <c r="D10205" s="114">
        <v>51.411999999999999</v>
      </c>
      <c r="E10205" s="114">
        <v>53.997999999999998</v>
      </c>
      <c r="F10205" s="114">
        <v>48.228000000000002</v>
      </c>
      <c r="G10205" s="110" t="s">
        <v>1068</v>
      </c>
      <c r="H10205" s="114">
        <v>14.483000000000001</v>
      </c>
      <c r="I10205" s="118">
        <v>0.56299999999999994</v>
      </c>
      <c r="J10205" s="112" t="s">
        <v>1069</v>
      </c>
      <c r="K10205" s="114">
        <v>37.774999999999999</v>
      </c>
      <c r="L10205" s="114">
        <v>8.2780000000000005</v>
      </c>
      <c r="M10205" s="114">
        <v>46.572000000000003</v>
      </c>
      <c r="N10205" s="114">
        <v>64.638999999999996</v>
      </c>
      <c r="O10205" s="114">
        <v>38.555999999999997</v>
      </c>
      <c r="P10205" s="114">
        <v>484.875</v>
      </c>
      <c r="Q10205" s="114">
        <v>20.623999999999999</v>
      </c>
      <c r="R10205" s="114">
        <v>22.532</v>
      </c>
      <c r="S10205" s="114">
        <v>102.072</v>
      </c>
    </row>
    <row r="10206" spans="1:19" ht="11.25" thickBot="1" x14ac:dyDescent="0.2">
      <c r="A10206" s="93"/>
    </row>
    <row r="10207" spans="1:19" ht="11.25" thickBot="1" x14ac:dyDescent="0.2">
      <c r="A10207" s="87" t="s">
        <v>345</v>
      </c>
      <c r="B10207" s="87" t="s">
        <v>346</v>
      </c>
      <c r="C10207" s="107" t="s">
        <v>18</v>
      </c>
      <c r="D10207" s="108" t="s">
        <v>19</v>
      </c>
      <c r="E10207" s="108" t="s">
        <v>20</v>
      </c>
      <c r="F10207" s="107" t="s">
        <v>21</v>
      </c>
      <c r="G10207" s="107" t="s">
        <v>22</v>
      </c>
      <c r="H10207" s="107" t="s">
        <v>23</v>
      </c>
      <c r="I10207" s="107" t="s">
        <v>24</v>
      </c>
      <c r="J10207" s="108" t="s">
        <v>25</v>
      </c>
      <c r="K10207" s="108" t="s">
        <v>26</v>
      </c>
      <c r="L10207" s="107" t="s">
        <v>27</v>
      </c>
      <c r="M10207" s="107" t="s">
        <v>28</v>
      </c>
      <c r="N10207" s="107" t="s">
        <v>29</v>
      </c>
      <c r="O10207" s="107" t="s">
        <v>30</v>
      </c>
      <c r="P10207" s="107" t="s">
        <v>31</v>
      </c>
      <c r="Q10207" s="107" t="s">
        <v>32</v>
      </c>
      <c r="R10207" s="107" t="s">
        <v>33</v>
      </c>
      <c r="S10207" s="108" t="s">
        <v>34</v>
      </c>
    </row>
    <row r="10208" spans="1:19" ht="11.25" thickBot="1" x14ac:dyDescent="0.2">
      <c r="A10208" s="88">
        <v>1</v>
      </c>
      <c r="B10208" s="109">
        <v>0.7243518518518518</v>
      </c>
      <c r="C10208" s="89">
        <v>16.053000000000001</v>
      </c>
      <c r="D10208" s="111">
        <v>1.0000800000000001</v>
      </c>
      <c r="E10208" s="111">
        <v>1.01047</v>
      </c>
      <c r="F10208" s="89">
        <v>4.0069999999999997</v>
      </c>
      <c r="G10208" s="89">
        <v>0.72799999999999998</v>
      </c>
      <c r="H10208" s="89">
        <v>1544.56</v>
      </c>
      <c r="I10208" s="89">
        <v>121.95699999999999</v>
      </c>
      <c r="J10208" s="111">
        <v>0.99343999999999999</v>
      </c>
      <c r="K10208" s="112" t="s">
        <v>1070</v>
      </c>
      <c r="L10208" s="89">
        <v>141.31399999999999</v>
      </c>
      <c r="M10208" s="89">
        <v>867.41600000000005</v>
      </c>
      <c r="N10208" s="89">
        <v>-15.904</v>
      </c>
      <c r="O10208" s="89">
        <v>-3.9089999999999998</v>
      </c>
      <c r="P10208" s="89">
        <v>54.878999999999998</v>
      </c>
      <c r="Q10208" s="89">
        <v>154881.84</v>
      </c>
      <c r="R10208" s="89">
        <v>-14.686999999999999</v>
      </c>
      <c r="S10208" s="111">
        <v>0.99489000000000005</v>
      </c>
    </row>
    <row r="10209" spans="1:19" ht="11.25" thickBot="1" x14ac:dyDescent="0.2">
      <c r="A10209" s="93"/>
    </row>
    <row r="10210" spans="1:19" ht="11.25" thickBot="1" x14ac:dyDescent="0.2">
      <c r="A10210" s="88">
        <v>2</v>
      </c>
      <c r="B10210" s="109">
        <v>0.72452546296296294</v>
      </c>
      <c r="C10210" s="89">
        <v>12.69</v>
      </c>
      <c r="D10210" s="111">
        <v>0.99560999999999999</v>
      </c>
      <c r="E10210" s="111">
        <v>1.0132300000000001</v>
      </c>
      <c r="F10210" s="89">
        <v>15.347</v>
      </c>
      <c r="G10210" s="89">
        <v>51.238999999999997</v>
      </c>
      <c r="H10210" s="89">
        <v>1103.1769999999999</v>
      </c>
      <c r="I10210" s="89">
        <v>48.045000000000002</v>
      </c>
      <c r="J10210" s="111">
        <v>1.01189</v>
      </c>
      <c r="K10210" s="112" t="s">
        <v>1071</v>
      </c>
      <c r="L10210" s="89">
        <v>90.144000000000005</v>
      </c>
      <c r="M10210" s="89">
        <v>477.13900000000001</v>
      </c>
      <c r="N10210" s="89">
        <v>-15.871</v>
      </c>
      <c r="O10210" s="89">
        <v>-14.845000000000001</v>
      </c>
      <c r="P10210" s="89">
        <v>38.103000000000002</v>
      </c>
      <c r="Q10210" s="89">
        <v>102810.72</v>
      </c>
      <c r="R10210" s="89">
        <v>-16.492999999999999</v>
      </c>
      <c r="S10210" s="111">
        <v>1.0088299999999999</v>
      </c>
    </row>
    <row r="10211" spans="1:19" ht="11.25" thickBot="1" x14ac:dyDescent="0.2">
      <c r="A10211" s="93"/>
    </row>
    <row r="10212" spans="1:19" ht="11.25" thickBot="1" x14ac:dyDescent="0.2">
      <c r="A10212" s="88">
        <v>3</v>
      </c>
      <c r="B10212" s="109">
        <v>0.72469907407407408</v>
      </c>
      <c r="C10212" s="89">
        <v>-37.741</v>
      </c>
      <c r="D10212" s="111">
        <v>1.0057</v>
      </c>
      <c r="E10212" s="111">
        <v>1.0133799999999999</v>
      </c>
      <c r="F10212" s="89">
        <v>40.433999999999997</v>
      </c>
      <c r="G10212" s="89">
        <v>52.07</v>
      </c>
      <c r="H10212" s="89">
        <v>912.68799999999999</v>
      </c>
      <c r="I10212" s="89">
        <v>-56.07</v>
      </c>
      <c r="J10212" s="111">
        <v>1.00928</v>
      </c>
      <c r="K10212" s="112" t="s">
        <v>1072</v>
      </c>
      <c r="L10212" s="89">
        <v>44.26</v>
      </c>
      <c r="M10212" s="89">
        <v>218.465</v>
      </c>
      <c r="N10212" s="89">
        <v>-19.882000000000001</v>
      </c>
      <c r="O10212" s="89">
        <v>-26.878</v>
      </c>
      <c r="P10212" s="89">
        <v>33.045999999999999</v>
      </c>
      <c r="Q10212" s="89">
        <v>68772.589000000007</v>
      </c>
      <c r="R10212" s="89">
        <v>-21.553999999999998</v>
      </c>
      <c r="S10212" s="111">
        <v>1.00925</v>
      </c>
    </row>
    <row r="10213" spans="1:19" ht="11.25" thickBot="1" x14ac:dyDescent="0.2">
      <c r="A10213" s="93"/>
    </row>
    <row r="10214" spans="1:19" ht="11.25" thickBot="1" x14ac:dyDescent="0.2">
      <c r="A10214" s="113" t="s">
        <v>352</v>
      </c>
      <c r="B10214" s="93"/>
      <c r="C10214" s="114">
        <v>-2.9990000000000001</v>
      </c>
      <c r="D10214" s="115">
        <v>1.0004599999999999</v>
      </c>
      <c r="E10214" s="115">
        <v>1.0123599999999999</v>
      </c>
      <c r="F10214" s="114">
        <v>19.93</v>
      </c>
      <c r="G10214" s="114">
        <v>34.679000000000002</v>
      </c>
      <c r="H10214" s="114">
        <v>1186.808</v>
      </c>
      <c r="I10214" s="114">
        <v>37.978000000000002</v>
      </c>
      <c r="J10214" s="115">
        <v>1.0048699999999999</v>
      </c>
      <c r="K10214" s="112" t="s">
        <v>1073</v>
      </c>
      <c r="L10214" s="114">
        <v>91.906000000000006</v>
      </c>
      <c r="M10214" s="114">
        <v>521.00699999999995</v>
      </c>
      <c r="N10214" s="114">
        <v>-17.219000000000001</v>
      </c>
      <c r="O10214" s="114">
        <v>-15.211</v>
      </c>
      <c r="P10214" s="114">
        <v>42.009</v>
      </c>
      <c r="Q10214" s="114">
        <v>108821.72</v>
      </c>
      <c r="R10214" s="114">
        <v>-17.577999999999999</v>
      </c>
      <c r="S10214" s="115">
        <v>1.0043200000000001</v>
      </c>
    </row>
    <row r="10215" spans="1:19" ht="11.25" thickBot="1" x14ac:dyDescent="0.2">
      <c r="A10215" s="93"/>
    </row>
    <row r="10216" spans="1:19" ht="11.25" thickBot="1" x14ac:dyDescent="0.2">
      <c r="A10216" s="116" t="s">
        <v>355</v>
      </c>
      <c r="B10216" s="93"/>
      <c r="C10216" s="114">
        <v>30.134</v>
      </c>
      <c r="D10216" s="115">
        <v>5.0499999999999998E-3</v>
      </c>
      <c r="E10216" s="115">
        <v>1.64E-3</v>
      </c>
      <c r="F10216" s="114">
        <v>18.640999999999998</v>
      </c>
      <c r="G10216" s="114">
        <v>29.405999999999999</v>
      </c>
      <c r="H10216" s="114">
        <v>324.13099999999997</v>
      </c>
      <c r="I10216" s="114">
        <v>89.438999999999993</v>
      </c>
      <c r="J10216" s="115">
        <v>9.9799999999999993E-3</v>
      </c>
      <c r="K10216" s="112" t="s">
        <v>1074</v>
      </c>
      <c r="L10216" s="114">
        <v>48.551000000000002</v>
      </c>
      <c r="M10216" s="114">
        <v>326.69200000000001</v>
      </c>
      <c r="N10216" s="114">
        <v>2.306</v>
      </c>
      <c r="O10216" s="114">
        <v>11.489000000000001</v>
      </c>
      <c r="P10216" s="114">
        <v>11.429</v>
      </c>
      <c r="Q10216" s="114">
        <v>43368.186999999998</v>
      </c>
      <c r="R10216" s="114">
        <v>3.56</v>
      </c>
      <c r="S10216" s="115">
        <v>8.1700000000000002E-3</v>
      </c>
    </row>
    <row r="10217" spans="1:19" ht="11.25" thickBot="1" x14ac:dyDescent="0.2">
      <c r="A10217" s="93"/>
    </row>
    <row r="10218" spans="1:19" ht="11.25" thickBot="1" x14ac:dyDescent="0.2">
      <c r="A10218" s="117" t="s">
        <v>358</v>
      </c>
      <c r="B10218" s="93"/>
      <c r="C10218" s="114">
        <v>1004.731</v>
      </c>
      <c r="D10218" s="118">
        <v>0.505</v>
      </c>
      <c r="E10218" s="118">
        <v>0.16200000000000001</v>
      </c>
      <c r="F10218" s="114">
        <v>93.534000000000006</v>
      </c>
      <c r="G10218" s="114">
        <v>84.793999999999997</v>
      </c>
      <c r="H10218" s="114">
        <v>27.311</v>
      </c>
      <c r="I10218" s="114">
        <v>235.505</v>
      </c>
      <c r="J10218" s="118">
        <v>0.99299999999999999</v>
      </c>
      <c r="K10218" s="112" t="s">
        <v>1075</v>
      </c>
      <c r="L10218" s="114">
        <v>52.826999999999998</v>
      </c>
      <c r="M10218" s="114">
        <v>62.704000000000001</v>
      </c>
      <c r="N10218" s="114">
        <v>13.394</v>
      </c>
      <c r="O10218" s="114">
        <v>75.53</v>
      </c>
      <c r="P10218" s="114">
        <v>27.204999999999998</v>
      </c>
      <c r="Q10218" s="114">
        <v>39.853000000000002</v>
      </c>
      <c r="R10218" s="114">
        <v>20.251000000000001</v>
      </c>
      <c r="S10218" s="118">
        <v>0.81399999999999995</v>
      </c>
    </row>
    <row r="10219" spans="1:19" ht="11.25" thickBot="1" x14ac:dyDescent="0.2">
      <c r="A10219" s="93"/>
    </row>
    <row r="10220" spans="1:19" ht="11.25" thickBot="1" x14ac:dyDescent="0.2">
      <c r="A10220" s="87" t="s">
        <v>345</v>
      </c>
      <c r="B10220" s="87" t="s">
        <v>346</v>
      </c>
      <c r="C10220" s="108" t="s">
        <v>35</v>
      </c>
      <c r="D10220" s="107" t="s">
        <v>36</v>
      </c>
      <c r="E10220" s="107" t="s">
        <v>37</v>
      </c>
      <c r="F10220" s="107" t="s">
        <v>38</v>
      </c>
      <c r="G10220" s="107" t="s">
        <v>39</v>
      </c>
      <c r="H10220" s="107" t="s">
        <v>40</v>
      </c>
      <c r="I10220" s="107" t="s">
        <v>41</v>
      </c>
      <c r="J10220" s="107" t="s">
        <v>42</v>
      </c>
      <c r="K10220" s="107" t="s">
        <v>43</v>
      </c>
      <c r="L10220" s="107" t="s">
        <v>44</v>
      </c>
      <c r="M10220" s="107" t="s">
        <v>45</v>
      </c>
      <c r="N10220" s="107" t="s">
        <v>46</v>
      </c>
      <c r="O10220" s="107" t="s">
        <v>47</v>
      </c>
      <c r="P10220" s="107" t="s">
        <v>48</v>
      </c>
      <c r="Q10220" s="107" t="s">
        <v>49</v>
      </c>
      <c r="R10220" s="107" t="s">
        <v>50</v>
      </c>
      <c r="S10220" s="107" t="s">
        <v>51</v>
      </c>
    </row>
    <row r="10221" spans="1:19" ht="11.25" thickBot="1" x14ac:dyDescent="0.2">
      <c r="A10221" s="88">
        <v>1</v>
      </c>
      <c r="B10221" s="109">
        <v>0.7243518518518518</v>
      </c>
      <c r="C10221" s="112" t="s">
        <v>1076</v>
      </c>
      <c r="D10221" s="89">
        <v>-1076.7550000000001</v>
      </c>
      <c r="E10221" s="89">
        <v>-314.24</v>
      </c>
      <c r="F10221" s="89">
        <v>-29.149000000000001</v>
      </c>
      <c r="G10221" s="89">
        <v>414.55200000000002</v>
      </c>
      <c r="H10221" s="89">
        <v>124.2</v>
      </c>
      <c r="I10221" s="89">
        <v>1101.3510000000001</v>
      </c>
      <c r="J10221" s="89">
        <v>30.398</v>
      </c>
      <c r="K10221" s="89">
        <v>-44.201999999999998</v>
      </c>
      <c r="L10221" s="89">
        <v>81.31</v>
      </c>
      <c r="M10221" s="89">
        <v>-16.812999999999999</v>
      </c>
      <c r="N10221" s="89">
        <v>-10.523999999999999</v>
      </c>
      <c r="O10221" s="89">
        <v>29.588000000000001</v>
      </c>
      <c r="P10221" s="89">
        <v>-19.491</v>
      </c>
      <c r="Q10221" s="89">
        <v>52.58</v>
      </c>
      <c r="R10221" s="89">
        <v>-9.7010000000000005</v>
      </c>
      <c r="S10221" s="89">
        <v>57.523000000000003</v>
      </c>
    </row>
    <row r="10222" spans="1:19" ht="11.25" thickBot="1" x14ac:dyDescent="0.2">
      <c r="A10222" s="93"/>
    </row>
    <row r="10223" spans="1:19" ht="11.25" thickBot="1" x14ac:dyDescent="0.2">
      <c r="A10223" s="88">
        <v>2</v>
      </c>
      <c r="B10223" s="109">
        <v>0.72452546296296294</v>
      </c>
      <c r="C10223" s="112" t="s">
        <v>1077</v>
      </c>
      <c r="D10223" s="89">
        <v>-990.29399999999998</v>
      </c>
      <c r="E10223" s="89">
        <v>-345.81700000000001</v>
      </c>
      <c r="F10223" s="89">
        <v>-27.058</v>
      </c>
      <c r="G10223" s="89">
        <v>224.57900000000001</v>
      </c>
      <c r="H10223" s="89">
        <v>92.51</v>
      </c>
      <c r="I10223" s="89">
        <v>727.327</v>
      </c>
      <c r="J10223" s="89">
        <v>10.755000000000001</v>
      </c>
      <c r="K10223" s="89">
        <v>-46.081000000000003</v>
      </c>
      <c r="L10223" s="89">
        <v>30.388000000000002</v>
      </c>
      <c r="M10223" s="89">
        <v>-8.6389999999999993</v>
      </c>
      <c r="N10223" s="89">
        <v>-14.472</v>
      </c>
      <c r="O10223" s="89">
        <v>12.587</v>
      </c>
      <c r="P10223" s="89">
        <v>-20.47</v>
      </c>
      <c r="Q10223" s="89">
        <v>26.504999999999999</v>
      </c>
      <c r="R10223" s="89">
        <v>-17.742000000000001</v>
      </c>
      <c r="S10223" s="89">
        <v>47.536000000000001</v>
      </c>
    </row>
    <row r="10224" spans="1:19" ht="11.25" thickBot="1" x14ac:dyDescent="0.2">
      <c r="A10224" s="93"/>
    </row>
    <row r="10225" spans="1:19" ht="11.25" thickBot="1" x14ac:dyDescent="0.2">
      <c r="A10225" s="88">
        <v>3</v>
      </c>
      <c r="B10225" s="109">
        <v>0.72469907407407408</v>
      </c>
      <c r="C10225" s="112" t="s">
        <v>1078</v>
      </c>
      <c r="D10225" s="89">
        <v>-861.51599999999996</v>
      </c>
      <c r="E10225" s="89">
        <v>-322.541</v>
      </c>
      <c r="F10225" s="89">
        <v>-29.085999999999999</v>
      </c>
      <c r="G10225" s="89">
        <v>172.97499999999999</v>
      </c>
      <c r="H10225" s="89">
        <v>38.939</v>
      </c>
      <c r="I10225" s="89">
        <v>392.858</v>
      </c>
      <c r="J10225" s="89">
        <v>-24.576000000000001</v>
      </c>
      <c r="K10225" s="89">
        <v>-65.319000000000003</v>
      </c>
      <c r="L10225" s="89">
        <v>16.248000000000001</v>
      </c>
      <c r="M10225" s="89">
        <v>-18.731999999999999</v>
      </c>
      <c r="N10225" s="89">
        <v>-18.507999999999999</v>
      </c>
      <c r="O10225" s="89">
        <v>-2.548</v>
      </c>
      <c r="P10225" s="89">
        <v>-17.431999999999999</v>
      </c>
      <c r="Q10225" s="89">
        <v>10.38</v>
      </c>
      <c r="R10225" s="89">
        <v>-22.779</v>
      </c>
      <c r="S10225" s="89">
        <v>11.21</v>
      </c>
    </row>
    <row r="10226" spans="1:19" ht="11.25" thickBot="1" x14ac:dyDescent="0.2">
      <c r="A10226" s="93"/>
    </row>
    <row r="10227" spans="1:19" ht="11.25" thickBot="1" x14ac:dyDescent="0.2">
      <c r="A10227" s="113" t="s">
        <v>352</v>
      </c>
      <c r="B10227" s="93"/>
      <c r="C10227" s="112" t="s">
        <v>1079</v>
      </c>
      <c r="D10227" s="114">
        <v>-976.18799999999999</v>
      </c>
      <c r="E10227" s="114">
        <v>-327.53300000000002</v>
      </c>
      <c r="F10227" s="114">
        <v>-28.431000000000001</v>
      </c>
      <c r="G10227" s="114">
        <v>270.702</v>
      </c>
      <c r="H10227" s="114">
        <v>85.215999999999994</v>
      </c>
      <c r="I10227" s="114">
        <v>740.51199999999994</v>
      </c>
      <c r="J10227" s="114">
        <v>5.5259999999999998</v>
      </c>
      <c r="K10227" s="114">
        <v>-51.866999999999997</v>
      </c>
      <c r="L10227" s="114">
        <v>42.649000000000001</v>
      </c>
      <c r="M10227" s="114">
        <v>-14.728</v>
      </c>
      <c r="N10227" s="114">
        <v>-14.500999999999999</v>
      </c>
      <c r="O10227" s="114">
        <v>13.209</v>
      </c>
      <c r="P10227" s="114">
        <v>-19.131</v>
      </c>
      <c r="Q10227" s="114">
        <v>29.821999999999999</v>
      </c>
      <c r="R10227" s="114">
        <v>-16.741</v>
      </c>
      <c r="S10227" s="114">
        <v>38.756999999999998</v>
      </c>
    </row>
    <row r="10228" spans="1:19" ht="11.25" thickBot="1" x14ac:dyDescent="0.2">
      <c r="A10228" s="93"/>
    </row>
    <row r="10229" spans="1:19" ht="11.25" thickBot="1" x14ac:dyDescent="0.2">
      <c r="A10229" s="116" t="s">
        <v>355</v>
      </c>
      <c r="B10229" s="93"/>
      <c r="C10229" s="112" t="s">
        <v>1080</v>
      </c>
      <c r="D10229" s="114">
        <v>108.31</v>
      </c>
      <c r="E10229" s="114">
        <v>16.37</v>
      </c>
      <c r="F10229" s="114">
        <v>1.1890000000000001</v>
      </c>
      <c r="G10229" s="114">
        <v>127.22199999999999</v>
      </c>
      <c r="H10229" s="114">
        <v>43.095999999999997</v>
      </c>
      <c r="I10229" s="114">
        <v>354.43</v>
      </c>
      <c r="J10229" s="114">
        <v>27.856999999999999</v>
      </c>
      <c r="K10229" s="114">
        <v>11.688000000000001</v>
      </c>
      <c r="L10229" s="114">
        <v>34.22</v>
      </c>
      <c r="M10229" s="114">
        <v>5.359</v>
      </c>
      <c r="N10229" s="114">
        <v>3.992</v>
      </c>
      <c r="O10229" s="114">
        <v>16.077000000000002</v>
      </c>
      <c r="P10229" s="114">
        <v>1.5509999999999999</v>
      </c>
      <c r="Q10229" s="114">
        <v>21.295000000000002</v>
      </c>
      <c r="R10229" s="114">
        <v>6.5960000000000001</v>
      </c>
      <c r="S10229" s="114">
        <v>24.373000000000001</v>
      </c>
    </row>
    <row r="10230" spans="1:19" ht="11.25" thickBot="1" x14ac:dyDescent="0.2">
      <c r="A10230" s="93"/>
    </row>
    <row r="10231" spans="1:19" ht="11.25" thickBot="1" x14ac:dyDescent="0.2">
      <c r="A10231" s="117" t="s">
        <v>358</v>
      </c>
      <c r="B10231" s="93"/>
      <c r="C10231" s="112" t="s">
        <v>1081</v>
      </c>
      <c r="D10231" s="114">
        <v>11.095000000000001</v>
      </c>
      <c r="E10231" s="114">
        <v>4.9980000000000002</v>
      </c>
      <c r="F10231" s="114">
        <v>4.1829999999999998</v>
      </c>
      <c r="G10231" s="114">
        <v>46.997</v>
      </c>
      <c r="H10231" s="114">
        <v>50.572000000000003</v>
      </c>
      <c r="I10231" s="114">
        <v>47.863</v>
      </c>
      <c r="J10231" s="114">
        <v>504.14</v>
      </c>
      <c r="K10231" s="114">
        <v>22.533000000000001</v>
      </c>
      <c r="L10231" s="114">
        <v>80.236999999999995</v>
      </c>
      <c r="M10231" s="114">
        <v>36.39</v>
      </c>
      <c r="N10231" s="114">
        <v>27.529</v>
      </c>
      <c r="O10231" s="114">
        <v>121.714</v>
      </c>
      <c r="P10231" s="114">
        <v>8.1069999999999993</v>
      </c>
      <c r="Q10231" s="114">
        <v>71.406000000000006</v>
      </c>
      <c r="R10231" s="114">
        <v>39.402000000000001</v>
      </c>
      <c r="S10231" s="114">
        <v>62.887</v>
      </c>
    </row>
    <row r="10232" spans="1:19" ht="11.25" thickBot="1" x14ac:dyDescent="0.2">
      <c r="A10232" s="93"/>
    </row>
    <row r="10233" spans="1:19" ht="11.25" thickBot="1" x14ac:dyDescent="0.2">
      <c r="A10233" s="87" t="s">
        <v>345</v>
      </c>
      <c r="B10233" s="87" t="s">
        <v>346</v>
      </c>
      <c r="C10233" s="107" t="s">
        <v>52</v>
      </c>
      <c r="D10233" s="107" t="s">
        <v>53</v>
      </c>
      <c r="E10233" s="107" t="s">
        <v>54</v>
      </c>
      <c r="F10233" s="107" t="s">
        <v>55</v>
      </c>
      <c r="G10233" s="107" t="s">
        <v>56</v>
      </c>
      <c r="H10233" s="107" t="s">
        <v>57</v>
      </c>
      <c r="I10233" s="107" t="s">
        <v>58</v>
      </c>
      <c r="J10233" s="107" t="s">
        <v>59</v>
      </c>
      <c r="K10233" s="107" t="s">
        <v>60</v>
      </c>
      <c r="L10233" s="107" t="s">
        <v>61</v>
      </c>
      <c r="M10233" s="107" t="s">
        <v>62</v>
      </c>
      <c r="N10233" s="107" t="s">
        <v>63</v>
      </c>
      <c r="O10233" s="107" t="s">
        <v>64</v>
      </c>
      <c r="P10233" s="108" t="s">
        <v>65</v>
      </c>
      <c r="Q10233" s="108" t="s">
        <v>66</v>
      </c>
      <c r="R10233" s="107" t="s">
        <v>67</v>
      </c>
      <c r="S10233" s="107" t="s">
        <v>68</v>
      </c>
    </row>
    <row r="10234" spans="1:19" ht="11.25" thickBot="1" x14ac:dyDescent="0.2">
      <c r="A10234" s="88">
        <v>1</v>
      </c>
      <c r="B10234" s="109">
        <v>0.7243518518518518</v>
      </c>
      <c r="C10234" s="89">
        <v>-2.9940000000000002</v>
      </c>
      <c r="D10234" s="89">
        <v>50.866</v>
      </c>
      <c r="E10234" s="89">
        <v>-13.287000000000001</v>
      </c>
      <c r="F10234" s="89">
        <v>49.622999999999998</v>
      </c>
      <c r="G10234" s="89">
        <v>49.179000000000002</v>
      </c>
      <c r="H10234" s="89">
        <v>4062.4969999999998</v>
      </c>
      <c r="I10234" s="89">
        <v>84.263000000000005</v>
      </c>
      <c r="J10234" s="89">
        <v>149.79599999999999</v>
      </c>
      <c r="K10234" s="89">
        <v>742.2</v>
      </c>
      <c r="L10234" s="89">
        <v>-14.122</v>
      </c>
      <c r="M10234" s="89">
        <v>666.94799999999998</v>
      </c>
      <c r="N10234" s="89">
        <v>6375.3689999999997</v>
      </c>
      <c r="O10234" s="89">
        <v>198.59</v>
      </c>
      <c r="P10234" s="112" t="s">
        <v>1082</v>
      </c>
      <c r="Q10234" s="112" t="s">
        <v>1083</v>
      </c>
      <c r="R10234" s="89">
        <v>99.878</v>
      </c>
      <c r="S10234" s="89">
        <v>915.30600000000004</v>
      </c>
    </row>
    <row r="10235" spans="1:19" ht="11.25" thickBot="1" x14ac:dyDescent="0.2">
      <c r="A10235" s="93"/>
    </row>
    <row r="10236" spans="1:19" ht="11.25" thickBot="1" x14ac:dyDescent="0.2">
      <c r="A10236" s="88">
        <v>2</v>
      </c>
      <c r="B10236" s="109">
        <v>0.72452546296296294</v>
      </c>
      <c r="C10236" s="89">
        <v>2.1</v>
      </c>
      <c r="D10236" s="89">
        <v>35.762999999999998</v>
      </c>
      <c r="E10236" s="89">
        <v>-16.312000000000001</v>
      </c>
      <c r="F10236" s="89">
        <v>31.414000000000001</v>
      </c>
      <c r="G10236" s="89">
        <v>17.773</v>
      </c>
      <c r="H10236" s="89">
        <v>3200.7109999999998</v>
      </c>
      <c r="I10236" s="89">
        <v>24.404</v>
      </c>
      <c r="J10236" s="89">
        <v>75.620999999999995</v>
      </c>
      <c r="K10236" s="89">
        <v>616.97199999999998</v>
      </c>
      <c r="L10236" s="89">
        <v>-22.283000000000001</v>
      </c>
      <c r="M10236" s="89">
        <v>477.59800000000001</v>
      </c>
      <c r="N10236" s="89">
        <v>4736.38</v>
      </c>
      <c r="O10236" s="89">
        <v>32.216999999999999</v>
      </c>
      <c r="P10236" s="112" t="s">
        <v>1084</v>
      </c>
      <c r="Q10236" s="112" t="s">
        <v>1085</v>
      </c>
      <c r="R10236" s="89">
        <v>61.534999999999997</v>
      </c>
      <c r="S10236" s="89">
        <v>618.25199999999995</v>
      </c>
    </row>
    <row r="10237" spans="1:19" ht="11.25" thickBot="1" x14ac:dyDescent="0.2">
      <c r="A10237" s="93"/>
    </row>
    <row r="10238" spans="1:19" ht="11.25" thickBot="1" x14ac:dyDescent="0.2">
      <c r="A10238" s="88">
        <v>3</v>
      </c>
      <c r="B10238" s="109">
        <v>0.72469907407407408</v>
      </c>
      <c r="C10238" s="89">
        <v>-4.9390000000000001</v>
      </c>
      <c r="D10238" s="89">
        <v>12.571</v>
      </c>
      <c r="E10238" s="89">
        <v>-14.256</v>
      </c>
      <c r="F10238" s="89">
        <v>12.271000000000001</v>
      </c>
      <c r="G10238" s="89">
        <v>-8.4269999999999996</v>
      </c>
      <c r="H10238" s="89">
        <v>2543.3809999999999</v>
      </c>
      <c r="I10238" s="89">
        <v>13.372</v>
      </c>
      <c r="J10238" s="89">
        <v>26.172000000000001</v>
      </c>
      <c r="K10238" s="89">
        <v>545.34199999999998</v>
      </c>
      <c r="L10238" s="89">
        <v>-21.23</v>
      </c>
      <c r="M10238" s="89">
        <v>427.16</v>
      </c>
      <c r="N10238" s="89">
        <v>3783.3020000000001</v>
      </c>
      <c r="O10238" s="89">
        <v>-86.956999999999994</v>
      </c>
      <c r="P10238" s="112" t="s">
        <v>1086</v>
      </c>
      <c r="Q10238" s="112" t="s">
        <v>1087</v>
      </c>
      <c r="R10238" s="89">
        <v>46.781999999999996</v>
      </c>
      <c r="S10238" s="89">
        <v>469.91800000000001</v>
      </c>
    </row>
    <row r="10239" spans="1:19" ht="11.25" thickBot="1" x14ac:dyDescent="0.2">
      <c r="A10239" s="93"/>
    </row>
    <row r="10240" spans="1:19" ht="11.25" thickBot="1" x14ac:dyDescent="0.2">
      <c r="A10240" s="113" t="s">
        <v>352</v>
      </c>
      <c r="B10240" s="93"/>
      <c r="C10240" s="114">
        <v>-1.944</v>
      </c>
      <c r="D10240" s="114">
        <v>33.067</v>
      </c>
      <c r="E10240" s="114">
        <v>-14.618</v>
      </c>
      <c r="F10240" s="114">
        <v>31.103000000000002</v>
      </c>
      <c r="G10240" s="114">
        <v>19.507999999999999</v>
      </c>
      <c r="H10240" s="114">
        <v>3268.8629999999998</v>
      </c>
      <c r="I10240" s="114">
        <v>40.68</v>
      </c>
      <c r="J10240" s="114">
        <v>83.863</v>
      </c>
      <c r="K10240" s="114">
        <v>634.83799999999997</v>
      </c>
      <c r="L10240" s="114">
        <v>-19.212</v>
      </c>
      <c r="M10240" s="114">
        <v>523.90200000000004</v>
      </c>
      <c r="N10240" s="114">
        <v>4965.0169999999998</v>
      </c>
      <c r="O10240" s="114">
        <v>47.95</v>
      </c>
      <c r="P10240" s="112" t="s">
        <v>1088</v>
      </c>
      <c r="Q10240" s="112" t="s">
        <v>1089</v>
      </c>
      <c r="R10240" s="114">
        <v>69.399000000000001</v>
      </c>
      <c r="S10240" s="114">
        <v>667.82600000000002</v>
      </c>
    </row>
    <row r="10241" spans="1:19" ht="11.25" thickBot="1" x14ac:dyDescent="0.2">
      <c r="A10241" s="93"/>
    </row>
    <row r="10242" spans="1:19" ht="11.25" thickBot="1" x14ac:dyDescent="0.2">
      <c r="A10242" s="116" t="s">
        <v>355</v>
      </c>
      <c r="B10242" s="93"/>
      <c r="C10242" s="114">
        <v>3.6349999999999998</v>
      </c>
      <c r="D10242" s="114">
        <v>19.289000000000001</v>
      </c>
      <c r="E10242" s="114">
        <v>1.5449999999999999</v>
      </c>
      <c r="F10242" s="114">
        <v>18.678000000000001</v>
      </c>
      <c r="G10242" s="114">
        <v>28.841999999999999</v>
      </c>
      <c r="H10242" s="114">
        <v>761.84799999999996</v>
      </c>
      <c r="I10242" s="114">
        <v>38.145000000000003</v>
      </c>
      <c r="J10242" s="114">
        <v>62.222999999999999</v>
      </c>
      <c r="K10242" s="114">
        <v>99.638000000000005</v>
      </c>
      <c r="L10242" s="114">
        <v>4.4390000000000001</v>
      </c>
      <c r="M10242" s="114">
        <v>126.423</v>
      </c>
      <c r="N10242" s="114">
        <v>1311.0719999999999</v>
      </c>
      <c r="O10242" s="114">
        <v>143.422</v>
      </c>
      <c r="P10242" s="112" t="s">
        <v>614</v>
      </c>
      <c r="Q10242" s="112" t="s">
        <v>1090</v>
      </c>
      <c r="R10242" s="114">
        <v>27.407</v>
      </c>
      <c r="S10242" s="114">
        <v>226.79499999999999</v>
      </c>
    </row>
    <row r="10243" spans="1:19" ht="11.25" thickBot="1" x14ac:dyDescent="0.2">
      <c r="A10243" s="93"/>
    </row>
    <row r="10244" spans="1:19" ht="11.25" thickBot="1" x14ac:dyDescent="0.2">
      <c r="A10244" s="117" t="s">
        <v>358</v>
      </c>
      <c r="B10244" s="93"/>
      <c r="C10244" s="114">
        <v>186.94499999999999</v>
      </c>
      <c r="D10244" s="114">
        <v>58.334000000000003</v>
      </c>
      <c r="E10244" s="114">
        <v>10.566000000000001</v>
      </c>
      <c r="F10244" s="114">
        <v>60.052</v>
      </c>
      <c r="G10244" s="114">
        <v>147.846</v>
      </c>
      <c r="H10244" s="114">
        <v>23.306000000000001</v>
      </c>
      <c r="I10244" s="114">
        <v>93.77</v>
      </c>
      <c r="J10244" s="114">
        <v>74.195999999999998</v>
      </c>
      <c r="K10244" s="114">
        <v>15.695</v>
      </c>
      <c r="L10244" s="114">
        <v>23.106000000000002</v>
      </c>
      <c r="M10244" s="114">
        <v>24.131</v>
      </c>
      <c r="N10244" s="114">
        <v>26.405999999999999</v>
      </c>
      <c r="O10244" s="114">
        <v>299.10700000000003</v>
      </c>
      <c r="P10244" s="112" t="s">
        <v>1091</v>
      </c>
      <c r="Q10244" s="112" t="s">
        <v>1092</v>
      </c>
      <c r="R10244" s="114">
        <v>39.493000000000002</v>
      </c>
      <c r="S10244" s="114">
        <v>33.96</v>
      </c>
    </row>
    <row r="10245" spans="1:19" ht="10.5" x14ac:dyDescent="0.15">
      <c r="A10245" s="93"/>
    </row>
    <row r="10246" spans="1:19" x14ac:dyDescent="0.15">
      <c r="A10246" s="106"/>
      <c r="B10246" s="69" t="s">
        <v>1093</v>
      </c>
    </row>
    <row r="10247" spans="1:19" ht="9.75" thickBot="1" x14ac:dyDescent="0.2">
      <c r="A10247" s="64" t="s">
        <v>6926</v>
      </c>
    </row>
    <row r="10248" spans="1:19" ht="11.25" thickBot="1" x14ac:dyDescent="0.2">
      <c r="A10248" s="87" t="s">
        <v>345</v>
      </c>
      <c r="B10248" s="87" t="s">
        <v>346</v>
      </c>
      <c r="C10248" s="107" t="s">
        <v>1</v>
      </c>
      <c r="D10248" s="107" t="s">
        <v>2</v>
      </c>
      <c r="E10248" s="107" t="s">
        <v>3</v>
      </c>
      <c r="F10248" s="107" t="s">
        <v>4</v>
      </c>
      <c r="G10248" s="107" t="s">
        <v>5</v>
      </c>
      <c r="H10248" s="107" t="s">
        <v>6</v>
      </c>
      <c r="I10248" s="108" t="s">
        <v>7</v>
      </c>
      <c r="J10248" s="108" t="s">
        <v>8</v>
      </c>
      <c r="K10248" s="107" t="s">
        <v>9</v>
      </c>
      <c r="L10248" s="107" t="s">
        <v>10</v>
      </c>
      <c r="M10248" s="107" t="s">
        <v>11</v>
      </c>
      <c r="N10248" s="107" t="s">
        <v>12</v>
      </c>
      <c r="O10248" s="107" t="s">
        <v>13</v>
      </c>
      <c r="P10248" s="107" t="s">
        <v>14</v>
      </c>
      <c r="Q10248" s="107" t="s">
        <v>15</v>
      </c>
      <c r="R10248" s="107" t="s">
        <v>16</v>
      </c>
      <c r="S10248" s="107" t="s">
        <v>17</v>
      </c>
    </row>
    <row r="10249" spans="1:19" ht="11.25" thickBot="1" x14ac:dyDescent="0.2">
      <c r="A10249" s="88">
        <v>1</v>
      </c>
      <c r="B10249" s="109">
        <v>0.72982638888888884</v>
      </c>
      <c r="C10249" s="110" t="s">
        <v>12242</v>
      </c>
      <c r="D10249" s="110" t="s">
        <v>12243</v>
      </c>
      <c r="E10249" s="110" t="s">
        <v>12244</v>
      </c>
      <c r="F10249" s="110" t="s">
        <v>12245</v>
      </c>
      <c r="G10249" s="110" t="s">
        <v>12246</v>
      </c>
      <c r="H10249" s="110" t="s">
        <v>12247</v>
      </c>
      <c r="I10249" s="111">
        <v>1.06596</v>
      </c>
      <c r="J10249" s="112" t="s">
        <v>1101</v>
      </c>
      <c r="K10249" s="110" t="s">
        <v>12248</v>
      </c>
      <c r="L10249" s="89">
        <v>10702.673000000001</v>
      </c>
      <c r="M10249" s="89">
        <v>1139.645</v>
      </c>
      <c r="N10249" s="110" t="s">
        <v>12249</v>
      </c>
      <c r="O10249" s="89">
        <v>706166.31</v>
      </c>
      <c r="P10249" s="89">
        <v>8167.9290000000001</v>
      </c>
      <c r="Q10249" s="89">
        <v>15274.375</v>
      </c>
      <c r="R10249" s="89">
        <v>291817.18</v>
      </c>
      <c r="S10249" s="89">
        <v>292908.36</v>
      </c>
    </row>
    <row r="10250" spans="1:19" ht="11.25" thickBot="1" x14ac:dyDescent="0.2">
      <c r="A10250" s="93"/>
    </row>
    <row r="10251" spans="1:19" ht="11.25" thickBot="1" x14ac:dyDescent="0.2">
      <c r="A10251" s="88">
        <v>2</v>
      </c>
      <c r="B10251" s="109">
        <v>0.73</v>
      </c>
      <c r="C10251" s="110" t="s">
        <v>12250</v>
      </c>
      <c r="D10251" s="110" t="s">
        <v>12251</v>
      </c>
      <c r="E10251" s="110" t="s">
        <v>12252</v>
      </c>
      <c r="F10251" s="110" t="s">
        <v>12253</v>
      </c>
      <c r="G10251" s="110" t="s">
        <v>12254</v>
      </c>
      <c r="H10251" s="110" t="s">
        <v>12255</v>
      </c>
      <c r="I10251" s="111">
        <v>1.0659000000000001</v>
      </c>
      <c r="J10251" s="112" t="s">
        <v>1110</v>
      </c>
      <c r="K10251" s="110" t="s">
        <v>12256</v>
      </c>
      <c r="L10251" s="89">
        <v>14288.458000000001</v>
      </c>
      <c r="M10251" s="89">
        <v>1101.663</v>
      </c>
      <c r="N10251" s="110" t="s">
        <v>12257</v>
      </c>
      <c r="O10251" s="89">
        <v>715733.97</v>
      </c>
      <c r="P10251" s="89">
        <v>7731.2780000000002</v>
      </c>
      <c r="Q10251" s="89">
        <v>15118.977000000001</v>
      </c>
      <c r="R10251" s="89">
        <v>291913.73</v>
      </c>
      <c r="S10251" s="89">
        <v>293507.7</v>
      </c>
    </row>
    <row r="10252" spans="1:19" ht="11.25" thickBot="1" x14ac:dyDescent="0.2">
      <c r="A10252" s="93"/>
    </row>
    <row r="10253" spans="1:19" ht="11.25" thickBot="1" x14ac:dyDescent="0.2">
      <c r="A10253" s="88">
        <v>3</v>
      </c>
      <c r="B10253" s="109">
        <v>0.73016203703703697</v>
      </c>
      <c r="C10253" s="110" t="s">
        <v>12258</v>
      </c>
      <c r="D10253" s="110" t="s">
        <v>12259</v>
      </c>
      <c r="E10253" s="110" t="s">
        <v>12260</v>
      </c>
      <c r="F10253" s="110" t="s">
        <v>12261</v>
      </c>
      <c r="G10253" s="110" t="s">
        <v>12262</v>
      </c>
      <c r="H10253" s="110" t="s">
        <v>12263</v>
      </c>
      <c r="I10253" s="111">
        <v>1.07443</v>
      </c>
      <c r="J10253" s="112" t="s">
        <v>1118</v>
      </c>
      <c r="K10253" s="110" t="s">
        <v>12264</v>
      </c>
      <c r="L10253" s="89">
        <v>13877.661</v>
      </c>
      <c r="M10253" s="89">
        <v>1168.904</v>
      </c>
      <c r="N10253" s="110" t="s">
        <v>12265</v>
      </c>
      <c r="O10253" s="89">
        <v>710712.13</v>
      </c>
      <c r="P10253" s="89">
        <v>7700.8370000000004</v>
      </c>
      <c r="Q10253" s="89">
        <v>15272.67</v>
      </c>
      <c r="R10253" s="89">
        <v>292371.56</v>
      </c>
      <c r="S10253" s="89">
        <v>292014.24</v>
      </c>
    </row>
    <row r="10254" spans="1:19" ht="11.25" thickBot="1" x14ac:dyDescent="0.2">
      <c r="A10254" s="93"/>
    </row>
    <row r="10255" spans="1:19" ht="11.25" thickBot="1" x14ac:dyDescent="0.2">
      <c r="A10255" s="113" t="s">
        <v>352</v>
      </c>
      <c r="B10255" s="93"/>
      <c r="C10255" s="110" t="s">
        <v>12266</v>
      </c>
      <c r="D10255" s="110" t="s">
        <v>12267</v>
      </c>
      <c r="E10255" s="110" t="s">
        <v>12268</v>
      </c>
      <c r="F10255" s="110" t="s">
        <v>12269</v>
      </c>
      <c r="G10255" s="110" t="s">
        <v>12270</v>
      </c>
      <c r="H10255" s="110" t="s">
        <v>12271</v>
      </c>
      <c r="I10255" s="115">
        <v>1.0687599999999999</v>
      </c>
      <c r="J10255" s="112" t="s">
        <v>1127</v>
      </c>
      <c r="K10255" s="110" t="s">
        <v>12272</v>
      </c>
      <c r="L10255" s="114">
        <v>12956.263999999999</v>
      </c>
      <c r="M10255" s="114">
        <v>1136.7370000000001</v>
      </c>
      <c r="N10255" s="110" t="s">
        <v>12273</v>
      </c>
      <c r="O10255" s="114">
        <v>710870.8</v>
      </c>
      <c r="P10255" s="114">
        <v>7866.6809999999996</v>
      </c>
      <c r="Q10255" s="114">
        <v>15222.007</v>
      </c>
      <c r="R10255" s="114">
        <v>292034.15999999997</v>
      </c>
      <c r="S10255" s="114">
        <v>292810.09999999998</v>
      </c>
    </row>
    <row r="10256" spans="1:19" ht="11.25" thickBot="1" x14ac:dyDescent="0.2">
      <c r="A10256" s="93"/>
    </row>
    <row r="10257" spans="1:19" ht="11.25" thickBot="1" x14ac:dyDescent="0.2">
      <c r="A10257" s="116" t="s">
        <v>355</v>
      </c>
      <c r="B10257" s="93"/>
      <c r="C10257" s="110" t="s">
        <v>12274</v>
      </c>
      <c r="D10257" s="110" t="s">
        <v>12275</v>
      </c>
      <c r="E10257" s="110" t="s">
        <v>12276</v>
      </c>
      <c r="F10257" s="110" t="s">
        <v>12277</v>
      </c>
      <c r="G10257" s="110" t="s">
        <v>12278</v>
      </c>
      <c r="H10257" s="110" t="s">
        <v>12279</v>
      </c>
      <c r="I10257" s="115">
        <v>4.9100000000000003E-3</v>
      </c>
      <c r="J10257" s="112" t="s">
        <v>1136</v>
      </c>
      <c r="K10257" s="110" t="s">
        <v>12280</v>
      </c>
      <c r="L10257" s="114">
        <v>1962.4449999999999</v>
      </c>
      <c r="M10257" s="114">
        <v>33.715000000000003</v>
      </c>
      <c r="N10257" s="110" t="s">
        <v>12281</v>
      </c>
      <c r="O10257" s="114">
        <v>4785.8019999999997</v>
      </c>
      <c r="P10257" s="114">
        <v>261.33199999999999</v>
      </c>
      <c r="Q10257" s="114">
        <v>89.230999999999995</v>
      </c>
      <c r="R10257" s="114">
        <v>296.16000000000003</v>
      </c>
      <c r="S10257" s="114">
        <v>751.56100000000004</v>
      </c>
    </row>
    <row r="10258" spans="1:19" ht="11.25" thickBot="1" x14ac:dyDescent="0.2">
      <c r="A10258" s="93"/>
    </row>
    <row r="10259" spans="1:19" ht="11.25" thickBot="1" x14ac:dyDescent="0.2">
      <c r="A10259" s="117" t="s">
        <v>358</v>
      </c>
      <c r="B10259" s="93"/>
      <c r="C10259" s="110" t="s">
        <v>1139</v>
      </c>
      <c r="D10259" s="110" t="s">
        <v>665</v>
      </c>
      <c r="E10259" s="110" t="s">
        <v>1140</v>
      </c>
      <c r="F10259" s="110" t="s">
        <v>1141</v>
      </c>
      <c r="G10259" s="110" t="s">
        <v>1142</v>
      </c>
      <c r="H10259" s="110" t="s">
        <v>1143</v>
      </c>
      <c r="I10259" s="118">
        <v>0.45900000000000002</v>
      </c>
      <c r="J10259" s="112" t="s">
        <v>1144</v>
      </c>
      <c r="K10259" s="110" t="s">
        <v>1145</v>
      </c>
      <c r="L10259" s="114">
        <v>15.147</v>
      </c>
      <c r="M10259" s="114">
        <v>2.9660000000000002</v>
      </c>
      <c r="N10259" s="110" t="s">
        <v>1146</v>
      </c>
      <c r="O10259" s="114">
        <v>0.67300000000000004</v>
      </c>
      <c r="P10259" s="114">
        <v>3.3220000000000001</v>
      </c>
      <c r="Q10259" s="114">
        <v>0.58599999999999997</v>
      </c>
      <c r="R10259" s="114">
        <v>0.10100000000000001</v>
      </c>
      <c r="S10259" s="114">
        <v>0.25700000000000001</v>
      </c>
    </row>
    <row r="10260" spans="1:19" ht="11.25" thickBot="1" x14ac:dyDescent="0.2">
      <c r="A10260" s="93"/>
    </row>
    <row r="10261" spans="1:19" ht="11.25" thickBot="1" x14ac:dyDescent="0.2">
      <c r="A10261" s="87" t="s">
        <v>345</v>
      </c>
      <c r="B10261" s="87" t="s">
        <v>346</v>
      </c>
      <c r="C10261" s="107" t="s">
        <v>18</v>
      </c>
      <c r="D10261" s="108" t="s">
        <v>19</v>
      </c>
      <c r="E10261" s="108" t="s">
        <v>20</v>
      </c>
      <c r="F10261" s="107" t="s">
        <v>21</v>
      </c>
      <c r="G10261" s="107" t="s">
        <v>22</v>
      </c>
      <c r="H10261" s="107" t="s">
        <v>23</v>
      </c>
      <c r="I10261" s="107" t="s">
        <v>24</v>
      </c>
      <c r="J10261" s="108" t="s">
        <v>25</v>
      </c>
      <c r="K10261" s="108" t="s">
        <v>26</v>
      </c>
      <c r="L10261" s="107" t="s">
        <v>27</v>
      </c>
      <c r="M10261" s="107" t="s">
        <v>28</v>
      </c>
      <c r="N10261" s="107" t="s">
        <v>29</v>
      </c>
      <c r="O10261" s="107" t="s">
        <v>30</v>
      </c>
      <c r="P10261" s="107" t="s">
        <v>31</v>
      </c>
      <c r="Q10261" s="107" t="s">
        <v>32</v>
      </c>
      <c r="R10261" s="107" t="s">
        <v>33</v>
      </c>
      <c r="S10261" s="108" t="s">
        <v>34</v>
      </c>
    </row>
    <row r="10262" spans="1:19" ht="11.25" thickBot="1" x14ac:dyDescent="0.2">
      <c r="A10262" s="88">
        <v>1</v>
      </c>
      <c r="B10262" s="109">
        <v>0.72982638888888884</v>
      </c>
      <c r="C10262" s="89">
        <v>52274.987999999998</v>
      </c>
      <c r="D10262" s="111">
        <v>0.98594000000000004</v>
      </c>
      <c r="E10262" s="111">
        <v>1.01366</v>
      </c>
      <c r="F10262" s="89">
        <v>41.451999999999998</v>
      </c>
      <c r="G10262" s="89">
        <v>69.614999999999995</v>
      </c>
      <c r="H10262" s="89">
        <v>577346.26</v>
      </c>
      <c r="I10262" s="110" t="s">
        <v>12282</v>
      </c>
      <c r="J10262" s="111">
        <v>1.05423</v>
      </c>
      <c r="K10262" s="112" t="s">
        <v>1148</v>
      </c>
      <c r="L10262" s="89">
        <v>2771.64</v>
      </c>
      <c r="M10262" s="89">
        <v>8468.3639999999996</v>
      </c>
      <c r="N10262" s="89">
        <v>26.881</v>
      </c>
      <c r="O10262" s="89">
        <v>244.30199999999999</v>
      </c>
      <c r="P10262" s="89">
        <v>1740.3440000000001</v>
      </c>
      <c r="Q10262" s="89">
        <v>4034.924</v>
      </c>
      <c r="R10262" s="89">
        <v>1201.299</v>
      </c>
      <c r="S10262" s="111">
        <v>1.03634</v>
      </c>
    </row>
    <row r="10263" spans="1:19" ht="11.25" thickBot="1" x14ac:dyDescent="0.2">
      <c r="A10263" s="93"/>
    </row>
    <row r="10264" spans="1:19" ht="11.25" thickBot="1" x14ac:dyDescent="0.2">
      <c r="A10264" s="88">
        <v>2</v>
      </c>
      <c r="B10264" s="109">
        <v>0.73</v>
      </c>
      <c r="C10264" s="89">
        <v>52117.084999999999</v>
      </c>
      <c r="D10264" s="111">
        <v>1.0020500000000001</v>
      </c>
      <c r="E10264" s="111">
        <v>1.02241</v>
      </c>
      <c r="F10264" s="89">
        <v>67.748999999999995</v>
      </c>
      <c r="G10264" s="89">
        <v>42.514000000000003</v>
      </c>
      <c r="H10264" s="89">
        <v>579123.67000000004</v>
      </c>
      <c r="I10264" s="110" t="s">
        <v>12283</v>
      </c>
      <c r="J10264" s="111">
        <v>1.0647899999999999</v>
      </c>
      <c r="K10264" s="112" t="s">
        <v>1150</v>
      </c>
      <c r="L10264" s="89">
        <v>3413.6759999999999</v>
      </c>
      <c r="M10264" s="89">
        <v>8286.0439999999999</v>
      </c>
      <c r="N10264" s="89">
        <v>38.712000000000003</v>
      </c>
      <c r="O10264" s="89">
        <v>269.97800000000001</v>
      </c>
      <c r="P10264" s="89">
        <v>1720.175</v>
      </c>
      <c r="Q10264" s="89">
        <v>3738.971</v>
      </c>
      <c r="R10264" s="89">
        <v>1191.713</v>
      </c>
      <c r="S10264" s="111">
        <v>1.0455000000000001</v>
      </c>
    </row>
    <row r="10265" spans="1:19" ht="11.25" thickBot="1" x14ac:dyDescent="0.2">
      <c r="A10265" s="93"/>
    </row>
    <row r="10266" spans="1:19" ht="11.25" thickBot="1" x14ac:dyDescent="0.2">
      <c r="A10266" s="88">
        <v>3</v>
      </c>
      <c r="B10266" s="109">
        <v>0.73016203703703697</v>
      </c>
      <c r="C10266" s="89">
        <v>52510.500999999997</v>
      </c>
      <c r="D10266" s="111">
        <v>1.00542</v>
      </c>
      <c r="E10266" s="111">
        <v>1.0195000000000001</v>
      </c>
      <c r="F10266" s="89">
        <v>44.441000000000003</v>
      </c>
      <c r="G10266" s="89">
        <v>68.016000000000005</v>
      </c>
      <c r="H10266" s="89">
        <v>575096.42000000004</v>
      </c>
      <c r="I10266" s="110" t="s">
        <v>12284</v>
      </c>
      <c r="J10266" s="111">
        <v>1.06081</v>
      </c>
      <c r="K10266" s="112" t="s">
        <v>1152</v>
      </c>
      <c r="L10266" s="89">
        <v>2772.884</v>
      </c>
      <c r="M10266" s="89">
        <v>8271.009</v>
      </c>
      <c r="N10266" s="89">
        <v>-5.1870000000000003</v>
      </c>
      <c r="O10266" s="89">
        <v>223.34700000000001</v>
      </c>
      <c r="P10266" s="89">
        <v>1595.087</v>
      </c>
      <c r="Q10266" s="89">
        <v>3854.4929999999999</v>
      </c>
      <c r="R10266" s="89">
        <v>1166.5</v>
      </c>
      <c r="S10266" s="111">
        <v>1.0476000000000001</v>
      </c>
    </row>
    <row r="10267" spans="1:19" ht="11.25" thickBot="1" x14ac:dyDescent="0.2">
      <c r="A10267" s="93"/>
    </row>
    <row r="10268" spans="1:19" ht="11.25" thickBot="1" x14ac:dyDescent="0.2">
      <c r="A10268" s="113" t="s">
        <v>352</v>
      </c>
      <c r="B10268" s="93"/>
      <c r="C10268" s="114">
        <v>52300.858</v>
      </c>
      <c r="D10268" s="115">
        <v>0.99780000000000002</v>
      </c>
      <c r="E10268" s="115">
        <v>1.0185200000000001</v>
      </c>
      <c r="F10268" s="114">
        <v>51.213999999999999</v>
      </c>
      <c r="G10268" s="114">
        <v>60.048000000000002</v>
      </c>
      <c r="H10268" s="114">
        <v>577188.78</v>
      </c>
      <c r="I10268" s="110" t="s">
        <v>12285</v>
      </c>
      <c r="J10268" s="115">
        <v>1.0599400000000001</v>
      </c>
      <c r="K10268" s="112" t="s">
        <v>1154</v>
      </c>
      <c r="L10268" s="114">
        <v>2986.067</v>
      </c>
      <c r="M10268" s="114">
        <v>8341.8060000000005</v>
      </c>
      <c r="N10268" s="114">
        <v>20.135999999999999</v>
      </c>
      <c r="O10268" s="114">
        <v>245.876</v>
      </c>
      <c r="P10268" s="114">
        <v>1685.202</v>
      </c>
      <c r="Q10268" s="114">
        <v>3876.1289999999999</v>
      </c>
      <c r="R10268" s="114">
        <v>1186.5039999999999</v>
      </c>
      <c r="S10268" s="115">
        <v>1.04314</v>
      </c>
    </row>
    <row r="10269" spans="1:19" ht="11.25" thickBot="1" x14ac:dyDescent="0.2">
      <c r="A10269" s="93"/>
    </row>
    <row r="10270" spans="1:19" ht="11.25" thickBot="1" x14ac:dyDescent="0.2">
      <c r="A10270" s="116" t="s">
        <v>355</v>
      </c>
      <c r="B10270" s="93"/>
      <c r="C10270" s="114">
        <v>197.98</v>
      </c>
      <c r="D10270" s="115">
        <v>1.0410000000000001E-2</v>
      </c>
      <c r="E10270" s="115">
        <v>4.45E-3</v>
      </c>
      <c r="F10270" s="114">
        <v>14.397</v>
      </c>
      <c r="G10270" s="114">
        <v>15.206</v>
      </c>
      <c r="H10270" s="114">
        <v>2018.24</v>
      </c>
      <c r="I10270" s="110" t="s">
        <v>12286</v>
      </c>
      <c r="J10270" s="115">
        <v>5.3299999999999997E-3</v>
      </c>
      <c r="K10270" s="112" t="s">
        <v>1156</v>
      </c>
      <c r="L10270" s="114">
        <v>370.32100000000003</v>
      </c>
      <c r="M10270" s="114">
        <v>109.86</v>
      </c>
      <c r="N10270" s="114">
        <v>22.713000000000001</v>
      </c>
      <c r="O10270" s="114">
        <v>23.355</v>
      </c>
      <c r="P10270" s="114">
        <v>78.691000000000003</v>
      </c>
      <c r="Q10270" s="114">
        <v>149.15799999999999</v>
      </c>
      <c r="R10270" s="114">
        <v>17.975000000000001</v>
      </c>
      <c r="S10270" s="115">
        <v>5.9899999999999997E-3</v>
      </c>
    </row>
    <row r="10271" spans="1:19" ht="11.25" thickBot="1" x14ac:dyDescent="0.2">
      <c r="A10271" s="93"/>
    </row>
    <row r="10272" spans="1:19" ht="11.25" thickBot="1" x14ac:dyDescent="0.2">
      <c r="A10272" s="117" t="s">
        <v>358</v>
      </c>
      <c r="B10272" s="93"/>
      <c r="C10272" s="114">
        <v>0.379</v>
      </c>
      <c r="D10272" s="118">
        <v>1.0429999999999999</v>
      </c>
      <c r="E10272" s="118">
        <v>0.437</v>
      </c>
      <c r="F10272" s="114">
        <v>28.111999999999998</v>
      </c>
      <c r="G10272" s="114">
        <v>25.323</v>
      </c>
      <c r="H10272" s="114">
        <v>0.35</v>
      </c>
      <c r="I10272" s="110" t="s">
        <v>1157</v>
      </c>
      <c r="J10272" s="118">
        <v>0.503</v>
      </c>
      <c r="K10272" s="112" t="s">
        <v>549</v>
      </c>
      <c r="L10272" s="114">
        <v>12.401999999999999</v>
      </c>
      <c r="M10272" s="114">
        <v>1.3169999999999999</v>
      </c>
      <c r="N10272" s="114">
        <v>112.803</v>
      </c>
      <c r="O10272" s="114">
        <v>9.4990000000000006</v>
      </c>
      <c r="P10272" s="114">
        <v>4.6689999999999996</v>
      </c>
      <c r="Q10272" s="114">
        <v>3.8479999999999999</v>
      </c>
      <c r="R10272" s="114">
        <v>1.5149999999999999</v>
      </c>
      <c r="S10272" s="118">
        <v>0.57399999999999995</v>
      </c>
    </row>
    <row r="10273" spans="1:19" ht="11.25" thickBot="1" x14ac:dyDescent="0.2">
      <c r="A10273" s="93"/>
    </row>
    <row r="10274" spans="1:19" ht="11.25" thickBot="1" x14ac:dyDescent="0.2">
      <c r="A10274" s="87" t="s">
        <v>345</v>
      </c>
      <c r="B10274" s="87" t="s">
        <v>346</v>
      </c>
      <c r="C10274" s="108" t="s">
        <v>35</v>
      </c>
      <c r="D10274" s="107" t="s">
        <v>36</v>
      </c>
      <c r="E10274" s="107" t="s">
        <v>37</v>
      </c>
      <c r="F10274" s="107" t="s">
        <v>38</v>
      </c>
      <c r="G10274" s="107" t="s">
        <v>39</v>
      </c>
      <c r="H10274" s="107" t="s">
        <v>40</v>
      </c>
      <c r="I10274" s="107" t="s">
        <v>41</v>
      </c>
      <c r="J10274" s="107" t="s">
        <v>42</v>
      </c>
      <c r="K10274" s="107" t="s">
        <v>43</v>
      </c>
      <c r="L10274" s="107" t="s">
        <v>44</v>
      </c>
      <c r="M10274" s="107" t="s">
        <v>45</v>
      </c>
      <c r="N10274" s="107" t="s">
        <v>46</v>
      </c>
      <c r="O10274" s="107" t="s">
        <v>47</v>
      </c>
      <c r="P10274" s="107" t="s">
        <v>48</v>
      </c>
      <c r="Q10274" s="107" t="s">
        <v>49</v>
      </c>
      <c r="R10274" s="107" t="s">
        <v>50</v>
      </c>
      <c r="S10274" s="107" t="s">
        <v>51</v>
      </c>
    </row>
    <row r="10275" spans="1:19" ht="11.25" thickBot="1" x14ac:dyDescent="0.2">
      <c r="A10275" s="88">
        <v>1</v>
      </c>
      <c r="B10275" s="109">
        <v>0.72982638888888884</v>
      </c>
      <c r="C10275" s="112" t="s">
        <v>1158</v>
      </c>
      <c r="D10275" s="89">
        <v>7807.933</v>
      </c>
      <c r="E10275" s="89">
        <v>1296.867</v>
      </c>
      <c r="F10275" s="89">
        <v>-3.9319999999999999</v>
      </c>
      <c r="G10275" s="89">
        <v>35421.794999999998</v>
      </c>
      <c r="H10275" s="89">
        <v>329465.37</v>
      </c>
      <c r="I10275" s="110" t="s">
        <v>12287</v>
      </c>
      <c r="J10275" s="89">
        <v>46137.595999999998</v>
      </c>
      <c r="K10275" s="89">
        <v>67890.441000000006</v>
      </c>
      <c r="L10275" s="89">
        <v>10532.582</v>
      </c>
      <c r="M10275" s="89">
        <v>7725.6369999999997</v>
      </c>
      <c r="N10275" s="89">
        <v>1240.451</v>
      </c>
      <c r="O10275" s="89">
        <v>1222.539</v>
      </c>
      <c r="P10275" s="89">
        <v>1394.461</v>
      </c>
      <c r="Q10275" s="89">
        <v>1367.425</v>
      </c>
      <c r="R10275" s="89">
        <v>1724.779</v>
      </c>
      <c r="S10275" s="89">
        <v>1272.6420000000001</v>
      </c>
    </row>
    <row r="10276" spans="1:19" ht="11.25" thickBot="1" x14ac:dyDescent="0.2">
      <c r="A10276" s="93"/>
    </row>
    <row r="10277" spans="1:19" ht="11.25" thickBot="1" x14ac:dyDescent="0.2">
      <c r="A10277" s="88">
        <v>2</v>
      </c>
      <c r="B10277" s="109">
        <v>0.73</v>
      </c>
      <c r="C10277" s="112" t="s">
        <v>1160</v>
      </c>
      <c r="D10277" s="89">
        <v>8489.3240000000005</v>
      </c>
      <c r="E10277" s="89">
        <v>838.18399999999997</v>
      </c>
      <c r="F10277" s="89">
        <v>23.31</v>
      </c>
      <c r="G10277" s="89">
        <v>35258.512999999999</v>
      </c>
      <c r="H10277" s="89">
        <v>329060.7</v>
      </c>
      <c r="I10277" s="110" t="s">
        <v>12288</v>
      </c>
      <c r="J10277" s="89">
        <v>45762.864999999998</v>
      </c>
      <c r="K10277" s="89">
        <v>67047.936000000002</v>
      </c>
      <c r="L10277" s="89">
        <v>10786.046</v>
      </c>
      <c r="M10277" s="89">
        <v>7312.6790000000001</v>
      </c>
      <c r="N10277" s="89">
        <v>1267.201</v>
      </c>
      <c r="O10277" s="89">
        <v>1316.268</v>
      </c>
      <c r="P10277" s="89">
        <v>1430.1959999999999</v>
      </c>
      <c r="Q10277" s="89">
        <v>1393.404</v>
      </c>
      <c r="R10277" s="89">
        <v>1625.883</v>
      </c>
      <c r="S10277" s="89">
        <v>1242.386</v>
      </c>
    </row>
    <row r="10278" spans="1:19" ht="11.25" thickBot="1" x14ac:dyDescent="0.2">
      <c r="A10278" s="93"/>
    </row>
    <row r="10279" spans="1:19" ht="11.25" thickBot="1" x14ac:dyDescent="0.2">
      <c r="A10279" s="88">
        <v>3</v>
      </c>
      <c r="B10279" s="109">
        <v>0.73016203703703697</v>
      </c>
      <c r="C10279" s="112" t="s">
        <v>1162</v>
      </c>
      <c r="D10279" s="89">
        <v>11259.231</v>
      </c>
      <c r="E10279" s="89">
        <v>1379.615</v>
      </c>
      <c r="F10279" s="89">
        <v>-23.25</v>
      </c>
      <c r="G10279" s="89">
        <v>35118.489000000001</v>
      </c>
      <c r="H10279" s="89">
        <v>328457.82</v>
      </c>
      <c r="I10279" s="110" t="s">
        <v>12289</v>
      </c>
      <c r="J10279" s="89">
        <v>46613.322999999997</v>
      </c>
      <c r="K10279" s="89">
        <v>66313.191999999995</v>
      </c>
      <c r="L10279" s="89">
        <v>10529.714</v>
      </c>
      <c r="M10279" s="89">
        <v>7374.2889999999998</v>
      </c>
      <c r="N10279" s="89">
        <v>1215.5250000000001</v>
      </c>
      <c r="O10279" s="89">
        <v>1185.623</v>
      </c>
      <c r="P10279" s="89">
        <v>1362.7180000000001</v>
      </c>
      <c r="Q10279" s="89">
        <v>1389.0519999999999</v>
      </c>
      <c r="R10279" s="89">
        <v>1625.4590000000001</v>
      </c>
      <c r="S10279" s="89">
        <v>1228.6669999999999</v>
      </c>
    </row>
    <row r="10280" spans="1:19" ht="11.25" thickBot="1" x14ac:dyDescent="0.2">
      <c r="A10280" s="93"/>
    </row>
    <row r="10281" spans="1:19" ht="11.25" thickBot="1" x14ac:dyDescent="0.2">
      <c r="A10281" s="113" t="s">
        <v>352</v>
      </c>
      <c r="B10281" s="93"/>
      <c r="C10281" s="112" t="s">
        <v>1164</v>
      </c>
      <c r="D10281" s="114">
        <v>9185.4959999999992</v>
      </c>
      <c r="E10281" s="114">
        <v>1171.5550000000001</v>
      </c>
      <c r="F10281" s="114">
        <v>-1.2909999999999999</v>
      </c>
      <c r="G10281" s="114">
        <v>35266.266000000003</v>
      </c>
      <c r="H10281" s="114">
        <v>328994.63</v>
      </c>
      <c r="I10281" s="110" t="s">
        <v>12290</v>
      </c>
      <c r="J10281" s="114">
        <v>46171.260999999999</v>
      </c>
      <c r="K10281" s="114">
        <v>67083.856</v>
      </c>
      <c r="L10281" s="114">
        <v>10616.114</v>
      </c>
      <c r="M10281" s="114">
        <v>7470.8680000000004</v>
      </c>
      <c r="N10281" s="114">
        <v>1241.059</v>
      </c>
      <c r="O10281" s="114">
        <v>1241.4770000000001</v>
      </c>
      <c r="P10281" s="114">
        <v>1395.7919999999999</v>
      </c>
      <c r="Q10281" s="114">
        <v>1383.2940000000001</v>
      </c>
      <c r="R10281" s="114">
        <v>1658.7070000000001</v>
      </c>
      <c r="S10281" s="114">
        <v>1247.8979999999999</v>
      </c>
    </row>
    <row r="10282" spans="1:19" ht="11.25" thickBot="1" x14ac:dyDescent="0.2">
      <c r="A10282" s="93"/>
    </row>
    <row r="10283" spans="1:19" ht="11.25" thickBot="1" x14ac:dyDescent="0.2">
      <c r="A10283" s="116" t="s">
        <v>355</v>
      </c>
      <c r="B10283" s="93"/>
      <c r="C10283" s="112" t="s">
        <v>1166</v>
      </c>
      <c r="D10283" s="114">
        <v>1827.9380000000001</v>
      </c>
      <c r="E10283" s="114">
        <v>291.65800000000002</v>
      </c>
      <c r="F10283" s="114">
        <v>23.391999999999999</v>
      </c>
      <c r="G10283" s="114">
        <v>151.80199999999999</v>
      </c>
      <c r="H10283" s="114">
        <v>507.012</v>
      </c>
      <c r="I10283" s="110" t="s">
        <v>12291</v>
      </c>
      <c r="J10283" s="114">
        <v>426.22699999999998</v>
      </c>
      <c r="K10283" s="114">
        <v>789.23699999999997</v>
      </c>
      <c r="L10283" s="114">
        <v>147.172</v>
      </c>
      <c r="M10283" s="114">
        <v>222.77699999999999</v>
      </c>
      <c r="N10283" s="114">
        <v>25.843</v>
      </c>
      <c r="O10283" s="114">
        <v>67.349999999999994</v>
      </c>
      <c r="P10283" s="114">
        <v>33.758000000000003</v>
      </c>
      <c r="Q10283" s="114">
        <v>13.914</v>
      </c>
      <c r="R10283" s="114">
        <v>57.22</v>
      </c>
      <c r="S10283" s="114">
        <v>22.5</v>
      </c>
    </row>
    <row r="10284" spans="1:19" ht="11.25" thickBot="1" x14ac:dyDescent="0.2">
      <c r="A10284" s="93"/>
    </row>
    <row r="10285" spans="1:19" ht="11.25" thickBot="1" x14ac:dyDescent="0.2">
      <c r="A10285" s="117" t="s">
        <v>358</v>
      </c>
      <c r="B10285" s="93"/>
      <c r="C10285" s="112" t="s">
        <v>1168</v>
      </c>
      <c r="D10285" s="114">
        <v>19.899999999999999</v>
      </c>
      <c r="E10285" s="114">
        <v>24.895</v>
      </c>
      <c r="F10285" s="114">
        <v>1812.1130000000001</v>
      </c>
      <c r="G10285" s="114">
        <v>0.43</v>
      </c>
      <c r="H10285" s="114">
        <v>0.154</v>
      </c>
      <c r="I10285" s="110" t="s">
        <v>1169</v>
      </c>
      <c r="J10285" s="114">
        <v>0.92300000000000004</v>
      </c>
      <c r="K10285" s="114">
        <v>1.1759999999999999</v>
      </c>
      <c r="L10285" s="114">
        <v>1.3859999999999999</v>
      </c>
      <c r="M10285" s="114">
        <v>2.9820000000000002</v>
      </c>
      <c r="N10285" s="114">
        <v>2.0819999999999999</v>
      </c>
      <c r="O10285" s="114">
        <v>5.4249999999999998</v>
      </c>
      <c r="P10285" s="114">
        <v>2.419</v>
      </c>
      <c r="Q10285" s="114">
        <v>1.006</v>
      </c>
      <c r="R10285" s="114">
        <v>3.45</v>
      </c>
      <c r="S10285" s="114">
        <v>1.8029999999999999</v>
      </c>
    </row>
    <row r="10286" spans="1:19" ht="11.25" thickBot="1" x14ac:dyDescent="0.2">
      <c r="A10286" s="93"/>
    </row>
    <row r="10287" spans="1:19" ht="11.25" thickBot="1" x14ac:dyDescent="0.2">
      <c r="A10287" s="87" t="s">
        <v>345</v>
      </c>
      <c r="B10287" s="87" t="s">
        <v>346</v>
      </c>
      <c r="C10287" s="107" t="s">
        <v>52</v>
      </c>
      <c r="D10287" s="107" t="s">
        <v>53</v>
      </c>
      <c r="E10287" s="107" t="s">
        <v>54</v>
      </c>
      <c r="F10287" s="107" t="s">
        <v>55</v>
      </c>
      <c r="G10287" s="107" t="s">
        <v>56</v>
      </c>
      <c r="H10287" s="107" t="s">
        <v>57</v>
      </c>
      <c r="I10287" s="107" t="s">
        <v>58</v>
      </c>
      <c r="J10287" s="107" t="s">
        <v>59</v>
      </c>
      <c r="K10287" s="107" t="s">
        <v>60</v>
      </c>
      <c r="L10287" s="107" t="s">
        <v>61</v>
      </c>
      <c r="M10287" s="107" t="s">
        <v>62</v>
      </c>
      <c r="N10287" s="107" t="s">
        <v>63</v>
      </c>
      <c r="O10287" s="107" t="s">
        <v>64</v>
      </c>
      <c r="P10287" s="108" t="s">
        <v>65</v>
      </c>
      <c r="Q10287" s="108" t="s">
        <v>66</v>
      </c>
      <c r="R10287" s="107" t="s">
        <v>67</v>
      </c>
      <c r="S10287" s="107" t="s">
        <v>68</v>
      </c>
    </row>
    <row r="10288" spans="1:19" ht="11.25" thickBot="1" x14ac:dyDescent="0.2">
      <c r="A10288" s="88">
        <v>1</v>
      </c>
      <c r="B10288" s="109">
        <v>0.72982638888888884</v>
      </c>
      <c r="C10288" s="89">
        <v>1270.9839999999999</v>
      </c>
      <c r="D10288" s="89">
        <v>495.55200000000002</v>
      </c>
      <c r="E10288" s="89">
        <v>691.72299999999996</v>
      </c>
      <c r="F10288" s="89">
        <v>483.04399999999998</v>
      </c>
      <c r="G10288" s="89">
        <v>2115.085</v>
      </c>
      <c r="H10288" s="89">
        <v>6775.44</v>
      </c>
      <c r="I10288" s="89">
        <v>51103.722000000002</v>
      </c>
      <c r="J10288" s="89">
        <v>78065.789000000004</v>
      </c>
      <c r="K10288" s="89">
        <v>148.55500000000001</v>
      </c>
      <c r="L10288" s="89">
        <v>39.755000000000003</v>
      </c>
      <c r="M10288" s="89">
        <v>1928.835</v>
      </c>
      <c r="N10288" s="89">
        <v>5867.8010000000004</v>
      </c>
      <c r="O10288" s="89">
        <v>116811.58</v>
      </c>
      <c r="P10288" s="112" t="s">
        <v>1170</v>
      </c>
      <c r="Q10288" s="112" t="s">
        <v>1171</v>
      </c>
      <c r="R10288" s="89">
        <v>16803.780999999999</v>
      </c>
      <c r="S10288" s="89">
        <v>3493.5770000000002</v>
      </c>
    </row>
    <row r="10289" spans="1:19" ht="11.25" thickBot="1" x14ac:dyDescent="0.2">
      <c r="A10289" s="93"/>
    </row>
    <row r="10290" spans="1:19" ht="11.25" thickBot="1" x14ac:dyDescent="0.2">
      <c r="A10290" s="88">
        <v>2</v>
      </c>
      <c r="B10290" s="109">
        <v>0.73</v>
      </c>
      <c r="C10290" s="89">
        <v>1325.162</v>
      </c>
      <c r="D10290" s="89">
        <v>577.904</v>
      </c>
      <c r="E10290" s="89">
        <v>777.20500000000004</v>
      </c>
      <c r="F10290" s="89">
        <v>453.05900000000003</v>
      </c>
      <c r="G10290" s="89">
        <v>1625.8219999999999</v>
      </c>
      <c r="H10290" s="89">
        <v>6051.6189999999997</v>
      </c>
      <c r="I10290" s="89">
        <v>50864.355000000003</v>
      </c>
      <c r="J10290" s="89">
        <v>77616.917000000001</v>
      </c>
      <c r="K10290" s="89">
        <v>132.32</v>
      </c>
      <c r="L10290" s="89">
        <v>60.987000000000002</v>
      </c>
      <c r="M10290" s="89">
        <v>1582.134</v>
      </c>
      <c r="N10290" s="89">
        <v>3877.1320000000001</v>
      </c>
      <c r="O10290" s="89">
        <v>117020.13</v>
      </c>
      <c r="P10290" s="112" t="s">
        <v>1172</v>
      </c>
      <c r="Q10290" s="112" t="s">
        <v>1173</v>
      </c>
      <c r="R10290" s="89">
        <v>16867.659</v>
      </c>
      <c r="S10290" s="89">
        <v>3326.1579999999999</v>
      </c>
    </row>
    <row r="10291" spans="1:19" ht="11.25" thickBot="1" x14ac:dyDescent="0.2">
      <c r="A10291" s="93"/>
    </row>
    <row r="10292" spans="1:19" ht="11.25" thickBot="1" x14ac:dyDescent="0.2">
      <c r="A10292" s="88">
        <v>3</v>
      </c>
      <c r="B10292" s="109">
        <v>0.73016203703703697</v>
      </c>
      <c r="C10292" s="89">
        <v>1311.1189999999999</v>
      </c>
      <c r="D10292" s="89">
        <v>478.43700000000001</v>
      </c>
      <c r="E10292" s="89">
        <v>704.19799999999998</v>
      </c>
      <c r="F10292" s="89">
        <v>451.07499999999999</v>
      </c>
      <c r="G10292" s="89">
        <v>1743.2919999999999</v>
      </c>
      <c r="H10292" s="89">
        <v>5442.2579999999998</v>
      </c>
      <c r="I10292" s="89">
        <v>51310.489000000001</v>
      </c>
      <c r="J10292" s="89">
        <v>77026.697</v>
      </c>
      <c r="K10292" s="89">
        <v>98.551000000000002</v>
      </c>
      <c r="L10292" s="89">
        <v>-4.484</v>
      </c>
      <c r="M10292" s="89">
        <v>1371.2280000000001</v>
      </c>
      <c r="N10292" s="89">
        <v>2806.26</v>
      </c>
      <c r="O10292" s="89">
        <v>116250.35</v>
      </c>
      <c r="P10292" s="112" t="s">
        <v>1174</v>
      </c>
      <c r="Q10292" s="112" t="s">
        <v>498</v>
      </c>
      <c r="R10292" s="89">
        <v>16331.503000000001</v>
      </c>
      <c r="S10292" s="89">
        <v>3019.683</v>
      </c>
    </row>
    <row r="10293" spans="1:19" ht="11.25" thickBot="1" x14ac:dyDescent="0.2">
      <c r="A10293" s="93"/>
    </row>
    <row r="10294" spans="1:19" ht="11.25" thickBot="1" x14ac:dyDescent="0.2">
      <c r="A10294" s="113" t="s">
        <v>352</v>
      </c>
      <c r="B10294" s="93"/>
      <c r="C10294" s="114">
        <v>1302.422</v>
      </c>
      <c r="D10294" s="114">
        <v>517.298</v>
      </c>
      <c r="E10294" s="114">
        <v>724.375</v>
      </c>
      <c r="F10294" s="114">
        <v>462.39299999999997</v>
      </c>
      <c r="G10294" s="114">
        <v>1828.066</v>
      </c>
      <c r="H10294" s="114">
        <v>6089.7719999999999</v>
      </c>
      <c r="I10294" s="114">
        <v>51092.855000000003</v>
      </c>
      <c r="J10294" s="114">
        <v>77569.801000000007</v>
      </c>
      <c r="K10294" s="114">
        <v>126.47499999999999</v>
      </c>
      <c r="L10294" s="114">
        <v>32.085999999999999</v>
      </c>
      <c r="M10294" s="114">
        <v>1627.3989999999999</v>
      </c>
      <c r="N10294" s="114">
        <v>4183.7309999999998</v>
      </c>
      <c r="O10294" s="114">
        <v>116694.02</v>
      </c>
      <c r="P10294" s="112" t="s">
        <v>1175</v>
      </c>
      <c r="Q10294" s="112" t="s">
        <v>1176</v>
      </c>
      <c r="R10294" s="114">
        <v>16667.648000000001</v>
      </c>
      <c r="S10294" s="114">
        <v>3279.806</v>
      </c>
    </row>
    <row r="10295" spans="1:19" ht="11.25" thickBot="1" x14ac:dyDescent="0.2">
      <c r="A10295" s="93"/>
    </row>
    <row r="10296" spans="1:19" ht="11.25" thickBot="1" x14ac:dyDescent="0.2">
      <c r="A10296" s="116" t="s">
        <v>355</v>
      </c>
      <c r="B10296" s="93"/>
      <c r="C10296" s="114">
        <v>28.117000000000001</v>
      </c>
      <c r="D10296" s="114">
        <v>53.179000000000002</v>
      </c>
      <c r="E10296" s="114">
        <v>46.174999999999997</v>
      </c>
      <c r="F10296" s="114">
        <v>17.911999999999999</v>
      </c>
      <c r="G10296" s="114">
        <v>255.411</v>
      </c>
      <c r="H10296" s="114">
        <v>667.41</v>
      </c>
      <c r="I10296" s="114">
        <v>223.26499999999999</v>
      </c>
      <c r="J10296" s="114">
        <v>521.14599999999996</v>
      </c>
      <c r="K10296" s="114">
        <v>25.509</v>
      </c>
      <c r="L10296" s="114">
        <v>33.402000000000001</v>
      </c>
      <c r="M10296" s="114">
        <v>281.54599999999999</v>
      </c>
      <c r="N10296" s="114">
        <v>1553.6279999999999</v>
      </c>
      <c r="O10296" s="114">
        <v>398.12799999999999</v>
      </c>
      <c r="P10296" s="112" t="s">
        <v>826</v>
      </c>
      <c r="Q10296" s="112" t="s">
        <v>1177</v>
      </c>
      <c r="R10296" s="114">
        <v>292.85700000000003</v>
      </c>
      <c r="S10296" s="114">
        <v>240.32300000000001</v>
      </c>
    </row>
    <row r="10297" spans="1:19" ht="11.25" thickBot="1" x14ac:dyDescent="0.2">
      <c r="A10297" s="93"/>
    </row>
    <row r="10298" spans="1:19" ht="11.25" thickBot="1" x14ac:dyDescent="0.2">
      <c r="A10298" s="117" t="s">
        <v>358</v>
      </c>
      <c r="B10298" s="93"/>
      <c r="C10298" s="114">
        <v>2.1589999999999998</v>
      </c>
      <c r="D10298" s="114">
        <v>10.28</v>
      </c>
      <c r="E10298" s="114">
        <v>6.3739999999999997</v>
      </c>
      <c r="F10298" s="114">
        <v>3.8740000000000001</v>
      </c>
      <c r="G10298" s="114">
        <v>13.972</v>
      </c>
      <c r="H10298" s="114">
        <v>10.96</v>
      </c>
      <c r="I10298" s="114">
        <v>0.437</v>
      </c>
      <c r="J10298" s="114">
        <v>0.67200000000000004</v>
      </c>
      <c r="K10298" s="114">
        <v>20.169</v>
      </c>
      <c r="L10298" s="114">
        <v>104.101</v>
      </c>
      <c r="M10298" s="114">
        <v>17.3</v>
      </c>
      <c r="N10298" s="114">
        <v>37.134999999999998</v>
      </c>
      <c r="O10298" s="114">
        <v>0.34100000000000003</v>
      </c>
      <c r="P10298" s="112" t="s">
        <v>567</v>
      </c>
      <c r="Q10298" s="112" t="s">
        <v>1178</v>
      </c>
      <c r="R10298" s="114">
        <v>1.7569999999999999</v>
      </c>
      <c r="S10298" s="114">
        <v>7.327</v>
      </c>
    </row>
    <row r="10299" spans="1:19" ht="10.5" x14ac:dyDescent="0.15">
      <c r="A10299" s="93"/>
    </row>
    <row r="10300" spans="1:19" x14ac:dyDescent="0.15">
      <c r="A10300" s="106"/>
      <c r="B10300" s="69" t="s">
        <v>1179</v>
      </c>
    </row>
    <row r="10301" spans="1:19" ht="9.75" thickBot="1" x14ac:dyDescent="0.2">
      <c r="A10301" s="64" t="s">
        <v>6926</v>
      </c>
    </row>
    <row r="10302" spans="1:19" ht="11.25" thickBot="1" x14ac:dyDescent="0.2">
      <c r="A10302" s="87" t="s">
        <v>345</v>
      </c>
      <c r="B10302" s="87" t="s">
        <v>346</v>
      </c>
      <c r="C10302" s="107" t="s">
        <v>1</v>
      </c>
      <c r="D10302" s="107" t="s">
        <v>2</v>
      </c>
      <c r="E10302" s="107" t="s">
        <v>3</v>
      </c>
      <c r="F10302" s="107" t="s">
        <v>4</v>
      </c>
      <c r="G10302" s="107" t="s">
        <v>5</v>
      </c>
      <c r="H10302" s="107" t="s">
        <v>6</v>
      </c>
      <c r="I10302" s="108" t="s">
        <v>7</v>
      </c>
      <c r="J10302" s="108" t="s">
        <v>8</v>
      </c>
      <c r="K10302" s="107" t="s">
        <v>9</v>
      </c>
      <c r="L10302" s="107" t="s">
        <v>10</v>
      </c>
      <c r="M10302" s="107" t="s">
        <v>11</v>
      </c>
      <c r="N10302" s="107" t="s">
        <v>12</v>
      </c>
      <c r="O10302" s="107" t="s">
        <v>13</v>
      </c>
      <c r="P10302" s="107" t="s">
        <v>14</v>
      </c>
      <c r="Q10302" s="107" t="s">
        <v>15</v>
      </c>
      <c r="R10302" s="107" t="s">
        <v>16</v>
      </c>
      <c r="S10302" s="107" t="s">
        <v>17</v>
      </c>
    </row>
    <row r="10303" spans="1:19" ht="11.25" thickBot="1" x14ac:dyDescent="0.2">
      <c r="A10303" s="88">
        <v>1</v>
      </c>
      <c r="B10303" s="109">
        <v>0.73526620370370377</v>
      </c>
      <c r="C10303" s="110" t="s">
        <v>12292</v>
      </c>
      <c r="D10303" s="110" t="s">
        <v>12293</v>
      </c>
      <c r="E10303" s="110" t="s">
        <v>12294</v>
      </c>
      <c r="F10303" s="110" t="s">
        <v>12295</v>
      </c>
      <c r="G10303" s="110" t="s">
        <v>12296</v>
      </c>
      <c r="H10303" s="110" t="s">
        <v>12297</v>
      </c>
      <c r="I10303" s="111">
        <v>1.05877</v>
      </c>
      <c r="J10303" s="112" t="s">
        <v>1186</v>
      </c>
      <c r="K10303" s="110" t="s">
        <v>12298</v>
      </c>
      <c r="L10303" s="89">
        <v>5629.3</v>
      </c>
      <c r="M10303" s="89">
        <v>670.976</v>
      </c>
      <c r="N10303" s="110" t="s">
        <v>12299</v>
      </c>
      <c r="O10303" s="89">
        <v>412455</v>
      </c>
      <c r="P10303" s="89">
        <v>5838.009</v>
      </c>
      <c r="Q10303" s="89">
        <v>21557.037</v>
      </c>
      <c r="R10303" s="89">
        <v>114797.55</v>
      </c>
      <c r="S10303" s="89">
        <v>144541.18</v>
      </c>
    </row>
    <row r="10304" spans="1:19" ht="11.25" thickBot="1" x14ac:dyDescent="0.2">
      <c r="A10304" s="93"/>
    </row>
    <row r="10305" spans="1:19" ht="11.25" thickBot="1" x14ac:dyDescent="0.2">
      <c r="A10305" s="88">
        <v>2</v>
      </c>
      <c r="B10305" s="109">
        <v>0.73542824074074076</v>
      </c>
      <c r="C10305" s="110" t="s">
        <v>12300</v>
      </c>
      <c r="D10305" s="110" t="s">
        <v>12301</v>
      </c>
      <c r="E10305" s="110" t="s">
        <v>12302</v>
      </c>
      <c r="F10305" s="110" t="s">
        <v>12303</v>
      </c>
      <c r="G10305" s="110" t="s">
        <v>12304</v>
      </c>
      <c r="H10305" s="110" t="s">
        <v>12305</v>
      </c>
      <c r="I10305" s="111">
        <v>1.0717099999999999</v>
      </c>
      <c r="J10305" s="112" t="s">
        <v>1195</v>
      </c>
      <c r="K10305" s="110" t="s">
        <v>12306</v>
      </c>
      <c r="L10305" s="89">
        <v>5817.4660000000003</v>
      </c>
      <c r="M10305" s="89">
        <v>647.24599999999998</v>
      </c>
      <c r="N10305" s="110" t="s">
        <v>12307</v>
      </c>
      <c r="O10305" s="89">
        <v>414089.25</v>
      </c>
      <c r="P10305" s="89">
        <v>5662.2820000000002</v>
      </c>
      <c r="Q10305" s="89">
        <v>21113.522000000001</v>
      </c>
      <c r="R10305" s="89">
        <v>113926.7</v>
      </c>
      <c r="S10305" s="89">
        <v>144400.18</v>
      </c>
    </row>
    <row r="10306" spans="1:19" ht="11.25" thickBot="1" x14ac:dyDescent="0.2">
      <c r="A10306" s="93"/>
    </row>
    <row r="10307" spans="1:19" ht="11.25" thickBot="1" x14ac:dyDescent="0.2">
      <c r="A10307" s="88">
        <v>3</v>
      </c>
      <c r="B10307" s="109">
        <v>0.73560185185185178</v>
      </c>
      <c r="C10307" s="110" t="s">
        <v>12308</v>
      </c>
      <c r="D10307" s="110" t="s">
        <v>12309</v>
      </c>
      <c r="E10307" s="110" t="s">
        <v>12310</v>
      </c>
      <c r="F10307" s="110" t="s">
        <v>12311</v>
      </c>
      <c r="G10307" s="110" t="s">
        <v>12312</v>
      </c>
      <c r="H10307" s="110" t="s">
        <v>12313</v>
      </c>
      <c r="I10307" s="111">
        <v>1.0781099999999999</v>
      </c>
      <c r="J10307" s="112" t="s">
        <v>1204</v>
      </c>
      <c r="K10307" s="110" t="s">
        <v>12314</v>
      </c>
      <c r="L10307" s="89">
        <v>5653.0169999999998</v>
      </c>
      <c r="M10307" s="89">
        <v>652.375</v>
      </c>
      <c r="N10307" s="110" t="s">
        <v>12315</v>
      </c>
      <c r="O10307" s="89">
        <v>412186.08</v>
      </c>
      <c r="P10307" s="89">
        <v>5793.2910000000002</v>
      </c>
      <c r="Q10307" s="89">
        <v>21671.093000000001</v>
      </c>
      <c r="R10307" s="89">
        <v>114992.57</v>
      </c>
      <c r="S10307" s="89">
        <v>144024.92000000001</v>
      </c>
    </row>
    <row r="10308" spans="1:19" ht="11.25" thickBot="1" x14ac:dyDescent="0.2">
      <c r="A10308" s="93"/>
    </row>
    <row r="10309" spans="1:19" ht="11.25" thickBot="1" x14ac:dyDescent="0.2">
      <c r="A10309" s="113" t="s">
        <v>352</v>
      </c>
      <c r="B10309" s="93"/>
      <c r="C10309" s="110" t="s">
        <v>12316</v>
      </c>
      <c r="D10309" s="110" t="s">
        <v>12317</v>
      </c>
      <c r="E10309" s="110" t="s">
        <v>12318</v>
      </c>
      <c r="F10309" s="110" t="s">
        <v>12319</v>
      </c>
      <c r="G10309" s="110" t="s">
        <v>12320</v>
      </c>
      <c r="H10309" s="110" t="s">
        <v>12321</v>
      </c>
      <c r="I10309" s="115">
        <v>1.0695300000000001</v>
      </c>
      <c r="J10309" s="112" t="s">
        <v>1213</v>
      </c>
      <c r="K10309" s="110" t="s">
        <v>12322</v>
      </c>
      <c r="L10309" s="114">
        <v>5699.9269999999997</v>
      </c>
      <c r="M10309" s="114">
        <v>656.86599999999999</v>
      </c>
      <c r="N10309" s="110" t="s">
        <v>12323</v>
      </c>
      <c r="O10309" s="114">
        <v>412910.11</v>
      </c>
      <c r="P10309" s="114">
        <v>5764.527</v>
      </c>
      <c r="Q10309" s="114">
        <v>21447.217000000001</v>
      </c>
      <c r="R10309" s="114">
        <v>114572.28</v>
      </c>
      <c r="S10309" s="114">
        <v>144322.09</v>
      </c>
    </row>
    <row r="10310" spans="1:19" ht="11.25" thickBot="1" x14ac:dyDescent="0.2">
      <c r="A10310" s="93"/>
    </row>
    <row r="10311" spans="1:19" ht="11.25" thickBot="1" x14ac:dyDescent="0.2">
      <c r="A10311" s="116" t="s">
        <v>355</v>
      </c>
      <c r="B10311" s="93"/>
      <c r="C10311" s="110" t="s">
        <v>12324</v>
      </c>
      <c r="D10311" s="110" t="s">
        <v>12325</v>
      </c>
      <c r="E10311" s="110" t="s">
        <v>12326</v>
      </c>
      <c r="F10311" s="110" t="s">
        <v>12327</v>
      </c>
      <c r="G10311" s="110" t="s">
        <v>12328</v>
      </c>
      <c r="H10311" s="110" t="s">
        <v>12329</v>
      </c>
      <c r="I10311" s="115">
        <v>9.8499999999999994E-3</v>
      </c>
      <c r="J10311" s="112" t="s">
        <v>1222</v>
      </c>
      <c r="K10311" s="110" t="s">
        <v>12330</v>
      </c>
      <c r="L10311" s="114">
        <v>102.479</v>
      </c>
      <c r="M10311" s="114">
        <v>12.486000000000001</v>
      </c>
      <c r="N10311" s="110" t="s">
        <v>12331</v>
      </c>
      <c r="O10311" s="114">
        <v>1029.981</v>
      </c>
      <c r="P10311" s="114">
        <v>91.326999999999998</v>
      </c>
      <c r="Q10311" s="114">
        <v>294.56200000000001</v>
      </c>
      <c r="R10311" s="114">
        <v>567.52200000000005</v>
      </c>
      <c r="S10311" s="114">
        <v>266.84100000000001</v>
      </c>
    </row>
    <row r="10312" spans="1:19" ht="11.25" thickBot="1" x14ac:dyDescent="0.2">
      <c r="A10312" s="93"/>
    </row>
    <row r="10313" spans="1:19" ht="11.25" thickBot="1" x14ac:dyDescent="0.2">
      <c r="A10313" s="117" t="s">
        <v>358</v>
      </c>
      <c r="B10313" s="93"/>
      <c r="C10313" s="110" t="s">
        <v>1225</v>
      </c>
      <c r="D10313" s="110" t="s">
        <v>1226</v>
      </c>
      <c r="E10313" s="110" t="s">
        <v>1227</v>
      </c>
      <c r="F10313" s="110" t="s">
        <v>4690</v>
      </c>
      <c r="G10313" s="110" t="s">
        <v>1228</v>
      </c>
      <c r="H10313" s="110" t="s">
        <v>1229</v>
      </c>
      <c r="I10313" s="118">
        <v>0.92100000000000004</v>
      </c>
      <c r="J10313" s="112" t="s">
        <v>1230</v>
      </c>
      <c r="K10313" s="110" t="s">
        <v>1066</v>
      </c>
      <c r="L10313" s="114">
        <v>1.798</v>
      </c>
      <c r="M10313" s="114">
        <v>1.901</v>
      </c>
      <c r="N10313" s="110" t="s">
        <v>1231</v>
      </c>
      <c r="O10313" s="114">
        <v>0.249</v>
      </c>
      <c r="P10313" s="114">
        <v>1.5840000000000001</v>
      </c>
      <c r="Q10313" s="114">
        <v>1.373</v>
      </c>
      <c r="R10313" s="114">
        <v>0.495</v>
      </c>
      <c r="S10313" s="114">
        <v>0.185</v>
      </c>
    </row>
    <row r="10314" spans="1:19" ht="11.25" thickBot="1" x14ac:dyDescent="0.2">
      <c r="A10314" s="93"/>
    </row>
    <row r="10315" spans="1:19" ht="11.25" thickBot="1" x14ac:dyDescent="0.2">
      <c r="A10315" s="87" t="s">
        <v>345</v>
      </c>
      <c r="B10315" s="87" t="s">
        <v>346</v>
      </c>
      <c r="C10315" s="107" t="s">
        <v>18</v>
      </c>
      <c r="D10315" s="108" t="s">
        <v>19</v>
      </c>
      <c r="E10315" s="108" t="s">
        <v>20</v>
      </c>
      <c r="F10315" s="107" t="s">
        <v>21</v>
      </c>
      <c r="G10315" s="107" t="s">
        <v>22</v>
      </c>
      <c r="H10315" s="107" t="s">
        <v>23</v>
      </c>
      <c r="I10315" s="107" t="s">
        <v>24</v>
      </c>
      <c r="J10315" s="108" t="s">
        <v>25</v>
      </c>
      <c r="K10315" s="108" t="s">
        <v>26</v>
      </c>
      <c r="L10315" s="107" t="s">
        <v>27</v>
      </c>
      <c r="M10315" s="107" t="s">
        <v>28</v>
      </c>
      <c r="N10315" s="107" t="s">
        <v>29</v>
      </c>
      <c r="O10315" s="107" t="s">
        <v>30</v>
      </c>
      <c r="P10315" s="107" t="s">
        <v>31</v>
      </c>
      <c r="Q10315" s="107" t="s">
        <v>32</v>
      </c>
      <c r="R10315" s="107" t="s">
        <v>33</v>
      </c>
      <c r="S10315" s="108" t="s">
        <v>34</v>
      </c>
    </row>
    <row r="10316" spans="1:19" ht="11.25" thickBot="1" x14ac:dyDescent="0.2">
      <c r="A10316" s="88">
        <v>1</v>
      </c>
      <c r="B10316" s="109">
        <v>0.73526620370370377</v>
      </c>
      <c r="C10316" s="89">
        <v>23111.844000000001</v>
      </c>
      <c r="D10316" s="111">
        <v>0.99907000000000001</v>
      </c>
      <c r="E10316" s="111">
        <v>1.0347900000000001</v>
      </c>
      <c r="F10316" s="89">
        <v>27.094000000000001</v>
      </c>
      <c r="G10316" s="89">
        <v>57.845999999999997</v>
      </c>
      <c r="H10316" s="89">
        <v>562884.37</v>
      </c>
      <c r="I10316" s="110" t="s">
        <v>12332</v>
      </c>
      <c r="J10316" s="111">
        <v>1.0429900000000001</v>
      </c>
      <c r="K10316" s="112" t="s">
        <v>1233</v>
      </c>
      <c r="L10316" s="89">
        <v>1401.5309999999999</v>
      </c>
      <c r="M10316" s="89">
        <v>4309.3040000000001</v>
      </c>
      <c r="N10316" s="89">
        <v>-24.776</v>
      </c>
      <c r="O10316" s="89">
        <v>55.987000000000002</v>
      </c>
      <c r="P10316" s="89">
        <v>535.16399999999999</v>
      </c>
      <c r="Q10316" s="89">
        <v>1702.4880000000001</v>
      </c>
      <c r="R10316" s="89">
        <v>251.02099999999999</v>
      </c>
      <c r="S10316" s="111">
        <v>1.0315300000000001</v>
      </c>
    </row>
    <row r="10317" spans="1:19" ht="11.25" thickBot="1" x14ac:dyDescent="0.2">
      <c r="A10317" s="93"/>
    </row>
    <row r="10318" spans="1:19" ht="11.25" thickBot="1" x14ac:dyDescent="0.2">
      <c r="A10318" s="88">
        <v>2</v>
      </c>
      <c r="B10318" s="109">
        <v>0.73542824074074076</v>
      </c>
      <c r="C10318" s="89">
        <v>22987.188999999998</v>
      </c>
      <c r="D10318" s="111">
        <v>1.0102199999999999</v>
      </c>
      <c r="E10318" s="111">
        <v>1.0401899999999999</v>
      </c>
      <c r="F10318" s="89">
        <v>-5.5540000000000003</v>
      </c>
      <c r="G10318" s="89">
        <v>38.680999999999997</v>
      </c>
      <c r="H10318" s="89">
        <v>564135.12</v>
      </c>
      <c r="I10318" s="110" t="s">
        <v>12333</v>
      </c>
      <c r="J10318" s="111">
        <v>1.0510200000000001</v>
      </c>
      <c r="K10318" s="112" t="s">
        <v>1235</v>
      </c>
      <c r="L10318" s="89">
        <v>1325.856</v>
      </c>
      <c r="M10318" s="89">
        <v>4197.7259999999997</v>
      </c>
      <c r="N10318" s="89">
        <v>-19.338999999999999</v>
      </c>
      <c r="O10318" s="89">
        <v>50.029000000000003</v>
      </c>
      <c r="P10318" s="89">
        <v>477.45</v>
      </c>
      <c r="Q10318" s="89">
        <v>1834.9739999999999</v>
      </c>
      <c r="R10318" s="89">
        <v>260.19200000000001</v>
      </c>
      <c r="S10318" s="111">
        <v>1.0389900000000001</v>
      </c>
    </row>
    <row r="10319" spans="1:19" ht="11.25" thickBot="1" x14ac:dyDescent="0.2">
      <c r="A10319" s="93"/>
    </row>
    <row r="10320" spans="1:19" ht="11.25" thickBot="1" x14ac:dyDescent="0.2">
      <c r="A10320" s="88">
        <v>3</v>
      </c>
      <c r="B10320" s="109">
        <v>0.73560185185185178</v>
      </c>
      <c r="C10320" s="89">
        <v>23156.504000000001</v>
      </c>
      <c r="D10320" s="111">
        <v>1.00427</v>
      </c>
      <c r="E10320" s="111">
        <v>1.04511</v>
      </c>
      <c r="F10320" s="89">
        <v>12.698</v>
      </c>
      <c r="G10320" s="89">
        <v>24.353999999999999</v>
      </c>
      <c r="H10320" s="89">
        <v>564938.51</v>
      </c>
      <c r="I10320" s="110" t="s">
        <v>12334</v>
      </c>
      <c r="J10320" s="111">
        <v>1.0571699999999999</v>
      </c>
      <c r="K10320" s="112" t="s">
        <v>1237</v>
      </c>
      <c r="L10320" s="89">
        <v>1301.9190000000001</v>
      </c>
      <c r="M10320" s="89">
        <v>4327.2709999999997</v>
      </c>
      <c r="N10320" s="89">
        <v>-21.244</v>
      </c>
      <c r="O10320" s="89">
        <v>48.6</v>
      </c>
      <c r="P10320" s="89">
        <v>500.81099999999998</v>
      </c>
      <c r="Q10320" s="89">
        <v>1829.5609999999999</v>
      </c>
      <c r="R10320" s="89">
        <v>233.21600000000001</v>
      </c>
      <c r="S10320" s="111">
        <v>1.0442100000000001</v>
      </c>
    </row>
    <row r="10321" spans="1:19" ht="11.25" thickBot="1" x14ac:dyDescent="0.2">
      <c r="A10321" s="93"/>
    </row>
    <row r="10322" spans="1:19" ht="11.25" thickBot="1" x14ac:dyDescent="0.2">
      <c r="A10322" s="113" t="s">
        <v>352</v>
      </c>
      <c r="B10322" s="93"/>
      <c r="C10322" s="114">
        <v>23085.179</v>
      </c>
      <c r="D10322" s="115">
        <v>1.0045200000000001</v>
      </c>
      <c r="E10322" s="115">
        <v>1.04003</v>
      </c>
      <c r="F10322" s="114">
        <v>11.412000000000001</v>
      </c>
      <c r="G10322" s="114">
        <v>40.293999999999997</v>
      </c>
      <c r="H10322" s="114">
        <v>563986</v>
      </c>
      <c r="I10322" s="110" t="s">
        <v>12335</v>
      </c>
      <c r="J10322" s="115">
        <v>1.0503899999999999</v>
      </c>
      <c r="K10322" s="112" t="s">
        <v>1239</v>
      </c>
      <c r="L10322" s="114">
        <v>1343.1020000000001</v>
      </c>
      <c r="M10322" s="114">
        <v>4278.1000000000004</v>
      </c>
      <c r="N10322" s="114">
        <v>-21.786000000000001</v>
      </c>
      <c r="O10322" s="114">
        <v>51.539000000000001</v>
      </c>
      <c r="P10322" s="114">
        <v>504.47500000000002</v>
      </c>
      <c r="Q10322" s="114">
        <v>1789.008</v>
      </c>
      <c r="R10322" s="114">
        <v>248.143</v>
      </c>
      <c r="S10322" s="115">
        <v>1.0382400000000001</v>
      </c>
    </row>
    <row r="10323" spans="1:19" ht="11.25" thickBot="1" x14ac:dyDescent="0.2">
      <c r="A10323" s="93"/>
    </row>
    <row r="10324" spans="1:19" ht="11.25" thickBot="1" x14ac:dyDescent="0.2">
      <c r="A10324" s="116" t="s">
        <v>355</v>
      </c>
      <c r="B10324" s="93"/>
      <c r="C10324" s="114">
        <v>87.751000000000005</v>
      </c>
      <c r="D10324" s="115">
        <v>5.5799999999999999E-3</v>
      </c>
      <c r="E10324" s="115">
        <v>5.1599999999999997E-3</v>
      </c>
      <c r="F10324" s="114">
        <v>16.361999999999998</v>
      </c>
      <c r="G10324" s="114">
        <v>16.803999999999998</v>
      </c>
      <c r="H10324" s="114">
        <v>1035.1569999999999</v>
      </c>
      <c r="I10324" s="110" t="s">
        <v>12336</v>
      </c>
      <c r="J10324" s="115">
        <v>7.11E-3</v>
      </c>
      <c r="K10324" s="112" t="s">
        <v>1241</v>
      </c>
      <c r="L10324" s="114">
        <v>51.997</v>
      </c>
      <c r="M10324" s="114">
        <v>70.183999999999997</v>
      </c>
      <c r="N10324" s="114">
        <v>2.7589999999999999</v>
      </c>
      <c r="O10324" s="114">
        <v>3.9180000000000001</v>
      </c>
      <c r="P10324" s="114">
        <v>29.030999999999999</v>
      </c>
      <c r="Q10324" s="114">
        <v>74.977000000000004</v>
      </c>
      <c r="R10324" s="114">
        <v>13.715999999999999</v>
      </c>
      <c r="S10324" s="115">
        <v>6.3800000000000003E-3</v>
      </c>
    </row>
    <row r="10325" spans="1:19" ht="11.25" thickBot="1" x14ac:dyDescent="0.2">
      <c r="A10325" s="93"/>
    </row>
    <row r="10326" spans="1:19" ht="11.25" thickBot="1" x14ac:dyDescent="0.2">
      <c r="A10326" s="117" t="s">
        <v>358</v>
      </c>
      <c r="B10326" s="93"/>
      <c r="C10326" s="114">
        <v>0.38</v>
      </c>
      <c r="D10326" s="118">
        <v>0.55500000000000005</v>
      </c>
      <c r="E10326" s="118">
        <v>0.496</v>
      </c>
      <c r="F10326" s="114">
        <v>143.369</v>
      </c>
      <c r="G10326" s="114">
        <v>41.704000000000001</v>
      </c>
      <c r="H10326" s="114">
        <v>0.184</v>
      </c>
      <c r="I10326" s="110" t="s">
        <v>1242</v>
      </c>
      <c r="J10326" s="118">
        <v>0.67700000000000005</v>
      </c>
      <c r="K10326" s="112" t="s">
        <v>1243</v>
      </c>
      <c r="L10326" s="114">
        <v>3.871</v>
      </c>
      <c r="M10326" s="114">
        <v>1.641</v>
      </c>
      <c r="N10326" s="114">
        <v>12.664</v>
      </c>
      <c r="O10326" s="114">
        <v>7.6029999999999998</v>
      </c>
      <c r="P10326" s="114">
        <v>5.7549999999999999</v>
      </c>
      <c r="Q10326" s="114">
        <v>4.1909999999999998</v>
      </c>
      <c r="R10326" s="114">
        <v>5.5270000000000001</v>
      </c>
      <c r="S10326" s="118">
        <v>0.61399999999999999</v>
      </c>
    </row>
    <row r="10327" spans="1:19" ht="11.25" thickBot="1" x14ac:dyDescent="0.2">
      <c r="A10327" s="93"/>
    </row>
    <row r="10328" spans="1:19" ht="11.25" thickBot="1" x14ac:dyDescent="0.2">
      <c r="A10328" s="87" t="s">
        <v>345</v>
      </c>
      <c r="B10328" s="87" t="s">
        <v>346</v>
      </c>
      <c r="C10328" s="108" t="s">
        <v>35</v>
      </c>
      <c r="D10328" s="107" t="s">
        <v>36</v>
      </c>
      <c r="E10328" s="107" t="s">
        <v>37</v>
      </c>
      <c r="F10328" s="107" t="s">
        <v>38</v>
      </c>
      <c r="G10328" s="107" t="s">
        <v>39</v>
      </c>
      <c r="H10328" s="107" t="s">
        <v>40</v>
      </c>
      <c r="I10328" s="107" t="s">
        <v>41</v>
      </c>
      <c r="J10328" s="107" t="s">
        <v>42</v>
      </c>
      <c r="K10328" s="107" t="s">
        <v>43</v>
      </c>
      <c r="L10328" s="107" t="s">
        <v>44</v>
      </c>
      <c r="M10328" s="107" t="s">
        <v>45</v>
      </c>
      <c r="N10328" s="107" t="s">
        <v>46</v>
      </c>
      <c r="O10328" s="107" t="s">
        <v>47</v>
      </c>
      <c r="P10328" s="107" t="s">
        <v>48</v>
      </c>
      <c r="Q10328" s="107" t="s">
        <v>49</v>
      </c>
      <c r="R10328" s="107" t="s">
        <v>50</v>
      </c>
      <c r="S10328" s="107" t="s">
        <v>51</v>
      </c>
    </row>
    <row r="10329" spans="1:19" ht="11.25" thickBot="1" x14ac:dyDescent="0.2">
      <c r="A10329" s="88">
        <v>1</v>
      </c>
      <c r="B10329" s="109">
        <v>0.73526620370370377</v>
      </c>
      <c r="C10329" s="112" t="s">
        <v>1244</v>
      </c>
      <c r="D10329" s="89">
        <v>3623.8449999999998</v>
      </c>
      <c r="E10329" s="89">
        <v>337.27499999999998</v>
      </c>
      <c r="F10329" s="89">
        <v>-31.864999999999998</v>
      </c>
      <c r="G10329" s="89">
        <v>11108.196</v>
      </c>
      <c r="H10329" s="89">
        <v>143185.07999999999</v>
      </c>
      <c r="I10329" s="89">
        <v>918606.74</v>
      </c>
      <c r="J10329" s="89">
        <v>23321.989000000001</v>
      </c>
      <c r="K10329" s="89">
        <v>34402.932999999997</v>
      </c>
      <c r="L10329" s="89">
        <v>5141.0219999999999</v>
      </c>
      <c r="M10329" s="89">
        <v>3559.5410000000002</v>
      </c>
      <c r="N10329" s="89">
        <v>560.52300000000002</v>
      </c>
      <c r="O10329" s="89">
        <v>577.27499999999998</v>
      </c>
      <c r="P10329" s="89">
        <v>673.65599999999995</v>
      </c>
      <c r="Q10329" s="89">
        <v>593.36900000000003</v>
      </c>
      <c r="R10329" s="89">
        <v>776.16399999999999</v>
      </c>
      <c r="S10329" s="89">
        <v>628.96699999999998</v>
      </c>
    </row>
    <row r="10330" spans="1:19" ht="11.25" thickBot="1" x14ac:dyDescent="0.2">
      <c r="A10330" s="93"/>
    </row>
    <row r="10331" spans="1:19" ht="11.25" thickBot="1" x14ac:dyDescent="0.2">
      <c r="A10331" s="88">
        <v>2</v>
      </c>
      <c r="B10331" s="109">
        <v>0.73542824074074076</v>
      </c>
      <c r="C10331" s="112" t="s">
        <v>1245</v>
      </c>
      <c r="D10331" s="89">
        <v>3817.0309999999999</v>
      </c>
      <c r="E10331" s="89">
        <v>325.13900000000001</v>
      </c>
      <c r="F10331" s="89">
        <v>-30.968</v>
      </c>
      <c r="G10331" s="89">
        <v>11322.841</v>
      </c>
      <c r="H10331" s="89">
        <v>142596.46</v>
      </c>
      <c r="I10331" s="89">
        <v>916513.7</v>
      </c>
      <c r="J10331" s="89">
        <v>23571.268</v>
      </c>
      <c r="K10331" s="89">
        <v>34651.642</v>
      </c>
      <c r="L10331" s="89">
        <v>5247.3119999999999</v>
      </c>
      <c r="M10331" s="89">
        <v>3608.3209999999999</v>
      </c>
      <c r="N10331" s="89">
        <v>549.26</v>
      </c>
      <c r="O10331" s="89">
        <v>557.82399999999996</v>
      </c>
      <c r="P10331" s="89">
        <v>681.98599999999999</v>
      </c>
      <c r="Q10331" s="89">
        <v>583.76499999999999</v>
      </c>
      <c r="R10331" s="89">
        <v>759.13099999999997</v>
      </c>
      <c r="S10331" s="89">
        <v>546.22199999999998</v>
      </c>
    </row>
    <row r="10332" spans="1:19" ht="11.25" thickBot="1" x14ac:dyDescent="0.2">
      <c r="A10332" s="93"/>
    </row>
    <row r="10333" spans="1:19" ht="11.25" thickBot="1" x14ac:dyDescent="0.2">
      <c r="A10333" s="88">
        <v>3</v>
      </c>
      <c r="B10333" s="109">
        <v>0.73560185185185178</v>
      </c>
      <c r="C10333" s="112" t="s">
        <v>1246</v>
      </c>
      <c r="D10333" s="89">
        <v>4189.9759999999997</v>
      </c>
      <c r="E10333" s="89">
        <v>286.68299999999999</v>
      </c>
      <c r="F10333" s="89">
        <v>-22.707999999999998</v>
      </c>
      <c r="G10333" s="89">
        <v>11166.281000000001</v>
      </c>
      <c r="H10333" s="89">
        <v>141999.01999999999</v>
      </c>
      <c r="I10333" s="89">
        <v>914053.27</v>
      </c>
      <c r="J10333" s="89">
        <v>23235.42</v>
      </c>
      <c r="K10333" s="89">
        <v>34338.228999999999</v>
      </c>
      <c r="L10333" s="89">
        <v>4989.9840000000004</v>
      </c>
      <c r="M10333" s="89">
        <v>3786.9870000000001</v>
      </c>
      <c r="N10333" s="89">
        <v>555.755</v>
      </c>
      <c r="O10333" s="89">
        <v>541.65499999999997</v>
      </c>
      <c r="P10333" s="89">
        <v>603.13</v>
      </c>
      <c r="Q10333" s="89">
        <v>601.77300000000002</v>
      </c>
      <c r="R10333" s="89">
        <v>714.98299999999995</v>
      </c>
      <c r="S10333" s="89">
        <v>635.74199999999996</v>
      </c>
    </row>
    <row r="10334" spans="1:19" ht="11.25" thickBot="1" x14ac:dyDescent="0.2">
      <c r="A10334" s="93"/>
    </row>
    <row r="10335" spans="1:19" ht="11.25" thickBot="1" x14ac:dyDescent="0.2">
      <c r="A10335" s="113" t="s">
        <v>352</v>
      </c>
      <c r="B10335" s="93"/>
      <c r="C10335" s="112" t="s">
        <v>1247</v>
      </c>
      <c r="D10335" s="114">
        <v>3876.951</v>
      </c>
      <c r="E10335" s="114">
        <v>316.36599999999999</v>
      </c>
      <c r="F10335" s="114">
        <v>-28.513999999999999</v>
      </c>
      <c r="G10335" s="114">
        <v>11199.106</v>
      </c>
      <c r="H10335" s="114">
        <v>142593.51999999999</v>
      </c>
      <c r="I10335" s="114">
        <v>916391.23</v>
      </c>
      <c r="J10335" s="114">
        <v>23376.224999999999</v>
      </c>
      <c r="K10335" s="114">
        <v>34464.267999999996</v>
      </c>
      <c r="L10335" s="114">
        <v>5126.1059999999998</v>
      </c>
      <c r="M10335" s="114">
        <v>3651.616</v>
      </c>
      <c r="N10335" s="114">
        <v>555.17899999999997</v>
      </c>
      <c r="O10335" s="114">
        <v>558.91800000000001</v>
      </c>
      <c r="P10335" s="114">
        <v>652.92399999999998</v>
      </c>
      <c r="Q10335" s="114">
        <v>592.96900000000005</v>
      </c>
      <c r="R10335" s="114">
        <v>750.09199999999998</v>
      </c>
      <c r="S10335" s="114">
        <v>603.64400000000001</v>
      </c>
    </row>
    <row r="10336" spans="1:19" ht="11.25" thickBot="1" x14ac:dyDescent="0.2">
      <c r="A10336" s="93"/>
    </row>
    <row r="10337" spans="1:19" ht="11.25" thickBot="1" x14ac:dyDescent="0.2">
      <c r="A10337" s="116" t="s">
        <v>355</v>
      </c>
      <c r="B10337" s="93"/>
      <c r="C10337" s="112" t="s">
        <v>1248</v>
      </c>
      <c r="D10337" s="114">
        <v>287.78300000000002</v>
      </c>
      <c r="E10337" s="114">
        <v>26.413</v>
      </c>
      <c r="F10337" s="114">
        <v>5.048</v>
      </c>
      <c r="G10337" s="114">
        <v>111.024</v>
      </c>
      <c r="H10337" s="114">
        <v>593.03499999999997</v>
      </c>
      <c r="I10337" s="114">
        <v>2279.1999999999998</v>
      </c>
      <c r="J10337" s="114">
        <v>174.369</v>
      </c>
      <c r="K10337" s="114">
        <v>165.464</v>
      </c>
      <c r="L10337" s="114">
        <v>129.31100000000001</v>
      </c>
      <c r="M10337" s="114">
        <v>119.745</v>
      </c>
      <c r="N10337" s="114">
        <v>5.6539999999999999</v>
      </c>
      <c r="O10337" s="114">
        <v>17.835000000000001</v>
      </c>
      <c r="P10337" s="114">
        <v>43.323999999999998</v>
      </c>
      <c r="Q10337" s="114">
        <v>9.0109999999999992</v>
      </c>
      <c r="R10337" s="114">
        <v>31.576000000000001</v>
      </c>
      <c r="S10337" s="114">
        <v>49.844000000000001</v>
      </c>
    </row>
    <row r="10338" spans="1:19" ht="11.25" thickBot="1" x14ac:dyDescent="0.2">
      <c r="A10338" s="93"/>
    </row>
    <row r="10339" spans="1:19" ht="11.25" thickBot="1" x14ac:dyDescent="0.2">
      <c r="A10339" s="117" t="s">
        <v>358</v>
      </c>
      <c r="B10339" s="93"/>
      <c r="C10339" s="112" t="s">
        <v>1249</v>
      </c>
      <c r="D10339" s="114">
        <v>7.423</v>
      </c>
      <c r="E10339" s="114">
        <v>8.3490000000000002</v>
      </c>
      <c r="F10339" s="114">
        <v>17.702999999999999</v>
      </c>
      <c r="G10339" s="114">
        <v>0.99099999999999999</v>
      </c>
      <c r="H10339" s="114">
        <v>0.41599999999999998</v>
      </c>
      <c r="I10339" s="114">
        <v>0.249</v>
      </c>
      <c r="J10339" s="114">
        <v>0.746</v>
      </c>
      <c r="K10339" s="114">
        <v>0.48</v>
      </c>
      <c r="L10339" s="114">
        <v>2.5230000000000001</v>
      </c>
      <c r="M10339" s="114">
        <v>3.2789999999999999</v>
      </c>
      <c r="N10339" s="114">
        <v>1.018</v>
      </c>
      <c r="O10339" s="114">
        <v>3.1909999999999998</v>
      </c>
      <c r="P10339" s="114">
        <v>6.6349999999999998</v>
      </c>
      <c r="Q10339" s="114">
        <v>1.52</v>
      </c>
      <c r="R10339" s="114">
        <v>4.21</v>
      </c>
      <c r="S10339" s="114">
        <v>8.2569999999999997</v>
      </c>
    </row>
    <row r="10340" spans="1:19" ht="11.25" thickBot="1" x14ac:dyDescent="0.2">
      <c r="A10340" s="93"/>
    </row>
    <row r="10341" spans="1:19" ht="11.25" thickBot="1" x14ac:dyDescent="0.2">
      <c r="A10341" s="87" t="s">
        <v>345</v>
      </c>
      <c r="B10341" s="87" t="s">
        <v>346</v>
      </c>
      <c r="C10341" s="107" t="s">
        <v>52</v>
      </c>
      <c r="D10341" s="107" t="s">
        <v>53</v>
      </c>
      <c r="E10341" s="107" t="s">
        <v>54</v>
      </c>
      <c r="F10341" s="107" t="s">
        <v>55</v>
      </c>
      <c r="G10341" s="107" t="s">
        <v>56</v>
      </c>
      <c r="H10341" s="107" t="s">
        <v>57</v>
      </c>
      <c r="I10341" s="107" t="s">
        <v>58</v>
      </c>
      <c r="J10341" s="107" t="s">
        <v>59</v>
      </c>
      <c r="K10341" s="107" t="s">
        <v>60</v>
      </c>
      <c r="L10341" s="107" t="s">
        <v>61</v>
      </c>
      <c r="M10341" s="107" t="s">
        <v>62</v>
      </c>
      <c r="N10341" s="107" t="s">
        <v>63</v>
      </c>
      <c r="O10341" s="107" t="s">
        <v>64</v>
      </c>
      <c r="P10341" s="108" t="s">
        <v>65</v>
      </c>
      <c r="Q10341" s="108" t="s">
        <v>66</v>
      </c>
      <c r="R10341" s="107" t="s">
        <v>67</v>
      </c>
      <c r="S10341" s="107" t="s">
        <v>68</v>
      </c>
    </row>
    <row r="10342" spans="1:19" ht="11.25" thickBot="1" x14ac:dyDescent="0.2">
      <c r="A10342" s="88">
        <v>1</v>
      </c>
      <c r="B10342" s="109">
        <v>0.73526620370370377</v>
      </c>
      <c r="C10342" s="89">
        <v>527.57500000000005</v>
      </c>
      <c r="D10342" s="89">
        <v>218.77699999999999</v>
      </c>
      <c r="E10342" s="89">
        <v>367.93900000000002</v>
      </c>
      <c r="F10342" s="89">
        <v>310.34399999999999</v>
      </c>
      <c r="G10342" s="89">
        <v>1018.314</v>
      </c>
      <c r="H10342" s="89">
        <v>2761.2939999999999</v>
      </c>
      <c r="I10342" s="89">
        <v>6085.2969999999996</v>
      </c>
      <c r="J10342" s="89">
        <v>9217.0560000000005</v>
      </c>
      <c r="K10342" s="89">
        <v>25.623000000000001</v>
      </c>
      <c r="L10342" s="89">
        <v>-16.484000000000002</v>
      </c>
      <c r="M10342" s="89">
        <v>910.74800000000005</v>
      </c>
      <c r="N10342" s="89">
        <v>1558.6310000000001</v>
      </c>
      <c r="O10342" s="89">
        <v>55267.985000000001</v>
      </c>
      <c r="P10342" s="112" t="s">
        <v>1250</v>
      </c>
      <c r="Q10342" s="112" t="s">
        <v>1251</v>
      </c>
      <c r="R10342" s="89">
        <v>6383.65</v>
      </c>
      <c r="S10342" s="89">
        <v>1106.502</v>
      </c>
    </row>
    <row r="10343" spans="1:19" ht="11.25" thickBot="1" x14ac:dyDescent="0.2">
      <c r="A10343" s="93"/>
    </row>
    <row r="10344" spans="1:19" ht="11.25" thickBot="1" x14ac:dyDescent="0.2">
      <c r="A10344" s="88">
        <v>2</v>
      </c>
      <c r="B10344" s="109">
        <v>0.73542824074074076</v>
      </c>
      <c r="C10344" s="89">
        <v>606.00800000000004</v>
      </c>
      <c r="D10344" s="89">
        <v>225.26900000000001</v>
      </c>
      <c r="E10344" s="89">
        <v>284.68</v>
      </c>
      <c r="F10344" s="89">
        <v>216.589</v>
      </c>
      <c r="G10344" s="89">
        <v>938.66300000000001</v>
      </c>
      <c r="H10344" s="89">
        <v>2558.9369999999999</v>
      </c>
      <c r="I10344" s="89">
        <v>6106.2550000000001</v>
      </c>
      <c r="J10344" s="89">
        <v>9361.4869999999992</v>
      </c>
      <c r="K10344" s="89">
        <v>16.872</v>
      </c>
      <c r="L10344" s="89">
        <v>-13.775</v>
      </c>
      <c r="M10344" s="89">
        <v>834.78</v>
      </c>
      <c r="N10344" s="89">
        <v>1551.231</v>
      </c>
      <c r="O10344" s="89">
        <v>55113.766000000003</v>
      </c>
      <c r="P10344" s="112" t="s">
        <v>1252</v>
      </c>
      <c r="Q10344" s="112" t="s">
        <v>1253</v>
      </c>
      <c r="R10344" s="89">
        <v>6287.4290000000001</v>
      </c>
      <c r="S10344" s="89">
        <v>1199.019</v>
      </c>
    </row>
    <row r="10345" spans="1:19" ht="11.25" thickBot="1" x14ac:dyDescent="0.2">
      <c r="A10345" s="93"/>
    </row>
    <row r="10346" spans="1:19" ht="11.25" thickBot="1" x14ac:dyDescent="0.2">
      <c r="A10346" s="88">
        <v>3</v>
      </c>
      <c r="B10346" s="109">
        <v>0.73560185185185178</v>
      </c>
      <c r="C10346" s="89">
        <v>589.64099999999996</v>
      </c>
      <c r="D10346" s="89">
        <v>200.58199999999999</v>
      </c>
      <c r="E10346" s="89">
        <v>400.59699999999998</v>
      </c>
      <c r="F10346" s="89">
        <v>237.39500000000001</v>
      </c>
      <c r="G10346" s="89">
        <v>899.06299999999999</v>
      </c>
      <c r="H10346" s="89">
        <v>2607.4319999999998</v>
      </c>
      <c r="I10346" s="89">
        <v>6056.02</v>
      </c>
      <c r="J10346" s="89">
        <v>9439.3520000000008</v>
      </c>
      <c r="K10346" s="89">
        <v>17.510999999999999</v>
      </c>
      <c r="L10346" s="89">
        <v>-21.777999999999999</v>
      </c>
      <c r="M10346" s="89">
        <v>772.01099999999997</v>
      </c>
      <c r="N10346" s="89">
        <v>1405.787</v>
      </c>
      <c r="O10346" s="89">
        <v>54736.68</v>
      </c>
      <c r="P10346" s="112" t="s">
        <v>1254</v>
      </c>
      <c r="Q10346" s="112" t="s">
        <v>1255</v>
      </c>
      <c r="R10346" s="89">
        <v>6344.23</v>
      </c>
      <c r="S10346" s="89">
        <v>1143.2560000000001</v>
      </c>
    </row>
    <row r="10347" spans="1:19" ht="11.25" thickBot="1" x14ac:dyDescent="0.2">
      <c r="A10347" s="93"/>
    </row>
    <row r="10348" spans="1:19" ht="11.25" thickBot="1" x14ac:dyDescent="0.2">
      <c r="A10348" s="113" t="s">
        <v>352</v>
      </c>
      <c r="B10348" s="93"/>
      <c r="C10348" s="114">
        <v>574.40800000000002</v>
      </c>
      <c r="D10348" s="114">
        <v>214.876</v>
      </c>
      <c r="E10348" s="114">
        <v>351.072</v>
      </c>
      <c r="F10348" s="114">
        <v>254.77600000000001</v>
      </c>
      <c r="G10348" s="114">
        <v>952.01300000000003</v>
      </c>
      <c r="H10348" s="114">
        <v>2642.5540000000001</v>
      </c>
      <c r="I10348" s="114">
        <v>6082.5240000000003</v>
      </c>
      <c r="J10348" s="114">
        <v>9339.2980000000007</v>
      </c>
      <c r="K10348" s="114">
        <v>20.001999999999999</v>
      </c>
      <c r="L10348" s="114">
        <v>-17.346</v>
      </c>
      <c r="M10348" s="114">
        <v>839.18</v>
      </c>
      <c r="N10348" s="114">
        <v>1505.2159999999999</v>
      </c>
      <c r="O10348" s="114">
        <v>55039.476999999999</v>
      </c>
      <c r="P10348" s="112" t="s">
        <v>1256</v>
      </c>
      <c r="Q10348" s="112" t="s">
        <v>1257</v>
      </c>
      <c r="R10348" s="114">
        <v>6338.4359999999997</v>
      </c>
      <c r="S10348" s="114">
        <v>1149.5930000000001</v>
      </c>
    </row>
    <row r="10349" spans="1:19" ht="11.25" thickBot="1" x14ac:dyDescent="0.2">
      <c r="A10349" s="93"/>
    </row>
    <row r="10350" spans="1:19" ht="11.25" thickBot="1" x14ac:dyDescent="0.2">
      <c r="A10350" s="116" t="s">
        <v>355</v>
      </c>
      <c r="B10350" s="93"/>
      <c r="C10350" s="114">
        <v>41.375999999999998</v>
      </c>
      <c r="D10350" s="114">
        <v>12.797000000000001</v>
      </c>
      <c r="E10350" s="114">
        <v>59.771000000000001</v>
      </c>
      <c r="F10350" s="114">
        <v>49.234999999999999</v>
      </c>
      <c r="G10350" s="114">
        <v>60.735999999999997</v>
      </c>
      <c r="H10350" s="114">
        <v>105.652</v>
      </c>
      <c r="I10350" s="114">
        <v>25.231999999999999</v>
      </c>
      <c r="J10350" s="114">
        <v>112.797</v>
      </c>
      <c r="K10350" s="114">
        <v>4.8789999999999996</v>
      </c>
      <c r="L10350" s="114">
        <v>4.0709999999999997</v>
      </c>
      <c r="M10350" s="114">
        <v>69.472999999999999</v>
      </c>
      <c r="N10350" s="114">
        <v>86.188000000000002</v>
      </c>
      <c r="O10350" s="114">
        <v>273.33199999999999</v>
      </c>
      <c r="P10350" s="112" t="s">
        <v>1258</v>
      </c>
      <c r="Q10350" s="112" t="s">
        <v>1259</v>
      </c>
      <c r="R10350" s="114">
        <v>48.371000000000002</v>
      </c>
      <c r="S10350" s="114">
        <v>46.582999999999998</v>
      </c>
    </row>
    <row r="10351" spans="1:19" ht="11.25" thickBot="1" x14ac:dyDescent="0.2">
      <c r="A10351" s="93"/>
    </row>
    <row r="10352" spans="1:19" ht="11.25" thickBot="1" x14ac:dyDescent="0.2">
      <c r="A10352" s="117" t="s">
        <v>358</v>
      </c>
      <c r="B10352" s="93"/>
      <c r="C10352" s="114">
        <v>7.2030000000000003</v>
      </c>
      <c r="D10352" s="114">
        <v>5.9560000000000004</v>
      </c>
      <c r="E10352" s="114">
        <v>17.024999999999999</v>
      </c>
      <c r="F10352" s="114">
        <v>19.324999999999999</v>
      </c>
      <c r="G10352" s="114">
        <v>6.38</v>
      </c>
      <c r="H10352" s="114">
        <v>3.9980000000000002</v>
      </c>
      <c r="I10352" s="114">
        <v>0.41499999999999998</v>
      </c>
      <c r="J10352" s="114">
        <v>1.208</v>
      </c>
      <c r="K10352" s="114">
        <v>24.390999999999998</v>
      </c>
      <c r="L10352" s="114">
        <v>23.468</v>
      </c>
      <c r="M10352" s="114">
        <v>8.2789999999999999</v>
      </c>
      <c r="N10352" s="114">
        <v>5.726</v>
      </c>
      <c r="O10352" s="114">
        <v>0.497</v>
      </c>
      <c r="P10352" s="112" t="s">
        <v>1260</v>
      </c>
      <c r="Q10352" s="112" t="s">
        <v>1261</v>
      </c>
      <c r="R10352" s="114">
        <v>0.76300000000000001</v>
      </c>
      <c r="S10352" s="114">
        <v>4.0519999999999996</v>
      </c>
    </row>
    <row r="10353" spans="1:19" ht="10.5" x14ac:dyDescent="0.15">
      <c r="A10353" s="93"/>
    </row>
    <row r="10354" spans="1:19" x14ac:dyDescent="0.15">
      <c r="A10354" s="106"/>
      <c r="B10354" s="69" t="s">
        <v>1262</v>
      </c>
    </row>
    <row r="10355" spans="1:19" ht="9.75" thickBot="1" x14ac:dyDescent="0.2">
      <c r="A10355" s="64" t="s">
        <v>6926</v>
      </c>
    </row>
    <row r="10356" spans="1:19" ht="11.25" thickBot="1" x14ac:dyDescent="0.2">
      <c r="A10356" s="87" t="s">
        <v>345</v>
      </c>
      <c r="B10356" s="87" t="s">
        <v>346</v>
      </c>
      <c r="C10356" s="107" t="s">
        <v>1</v>
      </c>
      <c r="D10356" s="107" t="s">
        <v>2</v>
      </c>
      <c r="E10356" s="107" t="s">
        <v>3</v>
      </c>
      <c r="F10356" s="107" t="s">
        <v>4</v>
      </c>
      <c r="G10356" s="107" t="s">
        <v>5</v>
      </c>
      <c r="H10356" s="107" t="s">
        <v>6</v>
      </c>
      <c r="I10356" s="108" t="s">
        <v>7</v>
      </c>
      <c r="J10356" s="108" t="s">
        <v>8</v>
      </c>
      <c r="K10356" s="107" t="s">
        <v>9</v>
      </c>
      <c r="L10356" s="107" t="s">
        <v>10</v>
      </c>
      <c r="M10356" s="107" t="s">
        <v>11</v>
      </c>
      <c r="N10356" s="107" t="s">
        <v>12</v>
      </c>
      <c r="O10356" s="107" t="s">
        <v>13</v>
      </c>
      <c r="P10356" s="107" t="s">
        <v>14</v>
      </c>
      <c r="Q10356" s="107" t="s">
        <v>15</v>
      </c>
      <c r="R10356" s="107" t="s">
        <v>16</v>
      </c>
      <c r="S10356" s="107" t="s">
        <v>17</v>
      </c>
    </row>
    <row r="10357" spans="1:19" ht="11.25" thickBot="1" x14ac:dyDescent="0.2">
      <c r="A10357" s="88">
        <v>1</v>
      </c>
      <c r="B10357" s="109">
        <v>0.74069444444444443</v>
      </c>
      <c r="C10357" s="110" t="s">
        <v>12337</v>
      </c>
      <c r="D10357" s="110" t="s">
        <v>12338</v>
      </c>
      <c r="E10357" s="110" t="s">
        <v>12339</v>
      </c>
      <c r="F10357" s="110" t="s">
        <v>12340</v>
      </c>
      <c r="G10357" s="110" t="s">
        <v>12341</v>
      </c>
      <c r="H10357" s="110" t="s">
        <v>12342</v>
      </c>
      <c r="I10357" s="111">
        <v>1.0712299999999999</v>
      </c>
      <c r="J10357" s="112" t="s">
        <v>1269</v>
      </c>
      <c r="K10357" s="110" t="s">
        <v>12343</v>
      </c>
      <c r="L10357" s="89">
        <v>3984.2150000000001</v>
      </c>
      <c r="M10357" s="89">
        <v>397.89699999999999</v>
      </c>
      <c r="N10357" s="110" t="s">
        <v>12344</v>
      </c>
      <c r="O10357" s="89">
        <v>344876.89</v>
      </c>
      <c r="P10357" s="89">
        <v>9182.7759999999998</v>
      </c>
      <c r="Q10357" s="89">
        <v>76378.138000000006</v>
      </c>
      <c r="R10357" s="89">
        <v>181581.18</v>
      </c>
      <c r="S10357" s="89">
        <v>138409.84</v>
      </c>
    </row>
    <row r="10358" spans="1:19" ht="11.25" thickBot="1" x14ac:dyDescent="0.2">
      <c r="A10358" s="93"/>
    </row>
    <row r="10359" spans="1:19" ht="11.25" thickBot="1" x14ac:dyDescent="0.2">
      <c r="A10359" s="88">
        <v>2</v>
      </c>
      <c r="B10359" s="109">
        <v>0.74086805555555557</v>
      </c>
      <c r="C10359" s="110" t="s">
        <v>12345</v>
      </c>
      <c r="D10359" s="110" t="s">
        <v>12346</v>
      </c>
      <c r="E10359" s="110" t="s">
        <v>12347</v>
      </c>
      <c r="F10359" s="110" t="s">
        <v>12348</v>
      </c>
      <c r="G10359" s="110" t="s">
        <v>12349</v>
      </c>
      <c r="H10359" s="110" t="s">
        <v>12350</v>
      </c>
      <c r="I10359" s="111">
        <v>1.0802700000000001</v>
      </c>
      <c r="J10359" s="112" t="s">
        <v>1278</v>
      </c>
      <c r="K10359" s="110" t="s">
        <v>12351</v>
      </c>
      <c r="L10359" s="89">
        <v>3582.8820000000001</v>
      </c>
      <c r="M10359" s="89">
        <v>417.85599999999999</v>
      </c>
      <c r="N10359" s="110" t="s">
        <v>12352</v>
      </c>
      <c r="O10359" s="89">
        <v>345851.51</v>
      </c>
      <c r="P10359" s="89">
        <v>9255.8809999999994</v>
      </c>
      <c r="Q10359" s="89">
        <v>75283.784</v>
      </c>
      <c r="R10359" s="89">
        <v>181132.53</v>
      </c>
      <c r="S10359" s="89">
        <v>139155.10999999999</v>
      </c>
    </row>
    <row r="10360" spans="1:19" ht="11.25" thickBot="1" x14ac:dyDescent="0.2">
      <c r="A10360" s="93"/>
    </row>
    <row r="10361" spans="1:19" ht="11.25" thickBot="1" x14ac:dyDescent="0.2">
      <c r="A10361" s="88">
        <v>3</v>
      </c>
      <c r="B10361" s="109">
        <v>0.74103009259259256</v>
      </c>
      <c r="C10361" s="110" t="s">
        <v>12353</v>
      </c>
      <c r="D10361" s="110" t="s">
        <v>12354</v>
      </c>
      <c r="E10361" s="110" t="s">
        <v>12355</v>
      </c>
      <c r="F10361" s="110" t="s">
        <v>12356</v>
      </c>
      <c r="G10361" s="110" t="s">
        <v>12357</v>
      </c>
      <c r="H10361" s="110" t="s">
        <v>12358</v>
      </c>
      <c r="I10361" s="111">
        <v>1.07864</v>
      </c>
      <c r="J10361" s="112" t="s">
        <v>1287</v>
      </c>
      <c r="K10361" s="110" t="s">
        <v>12359</v>
      </c>
      <c r="L10361" s="89">
        <v>4125.3909999999996</v>
      </c>
      <c r="M10361" s="89">
        <v>439.358</v>
      </c>
      <c r="N10361" s="110" t="s">
        <v>12360</v>
      </c>
      <c r="O10361" s="89">
        <v>346858.01</v>
      </c>
      <c r="P10361" s="89">
        <v>9170.5769999999993</v>
      </c>
      <c r="Q10361" s="89">
        <v>76115.491999999998</v>
      </c>
      <c r="R10361" s="89">
        <v>179936.59</v>
      </c>
      <c r="S10361" s="89">
        <v>137661.51</v>
      </c>
    </row>
    <row r="10362" spans="1:19" ht="11.25" thickBot="1" x14ac:dyDescent="0.2">
      <c r="A10362" s="93"/>
    </row>
    <row r="10363" spans="1:19" ht="11.25" thickBot="1" x14ac:dyDescent="0.2">
      <c r="A10363" s="113" t="s">
        <v>352</v>
      </c>
      <c r="B10363" s="93"/>
      <c r="C10363" s="110" t="s">
        <v>12361</v>
      </c>
      <c r="D10363" s="110" t="s">
        <v>12362</v>
      </c>
      <c r="E10363" s="110" t="s">
        <v>12363</v>
      </c>
      <c r="F10363" s="110" t="s">
        <v>12364</v>
      </c>
      <c r="G10363" s="110" t="s">
        <v>12365</v>
      </c>
      <c r="H10363" s="110" t="s">
        <v>12366</v>
      </c>
      <c r="I10363" s="115">
        <v>1.0767100000000001</v>
      </c>
      <c r="J10363" s="112" t="s">
        <v>1296</v>
      </c>
      <c r="K10363" s="110" t="s">
        <v>12367</v>
      </c>
      <c r="L10363" s="114">
        <v>3897.4960000000001</v>
      </c>
      <c r="M10363" s="114">
        <v>418.37</v>
      </c>
      <c r="N10363" s="110" t="s">
        <v>12368</v>
      </c>
      <c r="O10363" s="114">
        <v>345862.14</v>
      </c>
      <c r="P10363" s="114">
        <v>9203.0779999999995</v>
      </c>
      <c r="Q10363" s="114">
        <v>75925.804999999993</v>
      </c>
      <c r="R10363" s="114">
        <v>180883.43</v>
      </c>
      <c r="S10363" s="114">
        <v>138408.82</v>
      </c>
    </row>
    <row r="10364" spans="1:19" ht="11.25" thickBot="1" x14ac:dyDescent="0.2">
      <c r="A10364" s="93"/>
    </row>
    <row r="10365" spans="1:19" ht="11.25" thickBot="1" x14ac:dyDescent="0.2">
      <c r="A10365" s="116" t="s">
        <v>355</v>
      </c>
      <c r="B10365" s="93"/>
      <c r="C10365" s="110" t="s">
        <v>12369</v>
      </c>
      <c r="D10365" s="110" t="s">
        <v>12370</v>
      </c>
      <c r="E10365" s="110" t="s">
        <v>12371</v>
      </c>
      <c r="F10365" s="110" t="s">
        <v>12372</v>
      </c>
      <c r="G10365" s="110" t="s">
        <v>12373</v>
      </c>
      <c r="H10365" s="110" t="s">
        <v>12374</v>
      </c>
      <c r="I10365" s="115">
        <v>4.8199999999999996E-3</v>
      </c>
      <c r="J10365" s="112" t="s">
        <v>1305</v>
      </c>
      <c r="K10365" s="110" t="s">
        <v>12375</v>
      </c>
      <c r="L10365" s="114">
        <v>281.459</v>
      </c>
      <c r="M10365" s="114">
        <v>20.734999999999999</v>
      </c>
      <c r="N10365" s="110" t="s">
        <v>12376</v>
      </c>
      <c r="O10365" s="114">
        <v>990.60500000000002</v>
      </c>
      <c r="P10365" s="114">
        <v>46.134</v>
      </c>
      <c r="Q10365" s="114">
        <v>571.30399999999997</v>
      </c>
      <c r="R10365" s="114">
        <v>850.11800000000005</v>
      </c>
      <c r="S10365" s="114">
        <v>746.803</v>
      </c>
    </row>
    <row r="10366" spans="1:19" ht="11.25" thickBot="1" x14ac:dyDescent="0.2">
      <c r="A10366" s="93"/>
    </row>
    <row r="10367" spans="1:19" ht="11.25" thickBot="1" x14ac:dyDescent="0.2">
      <c r="A10367" s="117" t="s">
        <v>358</v>
      </c>
      <c r="B10367" s="93"/>
      <c r="C10367" s="110" t="s">
        <v>1308</v>
      </c>
      <c r="D10367" s="110" t="s">
        <v>1309</v>
      </c>
      <c r="E10367" s="110" t="s">
        <v>665</v>
      </c>
      <c r="F10367" s="110" t="s">
        <v>1310</v>
      </c>
      <c r="G10367" s="110" t="s">
        <v>1311</v>
      </c>
      <c r="H10367" s="110" t="s">
        <v>1312</v>
      </c>
      <c r="I10367" s="118">
        <v>0.44700000000000001</v>
      </c>
      <c r="J10367" s="112" t="s">
        <v>1313</v>
      </c>
      <c r="K10367" s="110" t="s">
        <v>4997</v>
      </c>
      <c r="L10367" s="114">
        <v>7.2220000000000004</v>
      </c>
      <c r="M10367" s="114">
        <v>4.9560000000000004</v>
      </c>
      <c r="N10367" s="110" t="s">
        <v>1315</v>
      </c>
      <c r="O10367" s="114">
        <v>0.28599999999999998</v>
      </c>
      <c r="P10367" s="114">
        <v>0.501</v>
      </c>
      <c r="Q10367" s="114">
        <v>0.752</v>
      </c>
      <c r="R10367" s="114">
        <v>0.47</v>
      </c>
      <c r="S10367" s="114">
        <v>0.54</v>
      </c>
    </row>
    <row r="10368" spans="1:19" ht="11.25" thickBot="1" x14ac:dyDescent="0.2">
      <c r="A10368" s="93"/>
    </row>
    <row r="10369" spans="1:19" ht="11.25" thickBot="1" x14ac:dyDescent="0.2">
      <c r="A10369" s="87" t="s">
        <v>345</v>
      </c>
      <c r="B10369" s="87" t="s">
        <v>346</v>
      </c>
      <c r="C10369" s="107" t="s">
        <v>18</v>
      </c>
      <c r="D10369" s="108" t="s">
        <v>19</v>
      </c>
      <c r="E10369" s="108" t="s">
        <v>20</v>
      </c>
      <c r="F10369" s="107" t="s">
        <v>21</v>
      </c>
      <c r="G10369" s="107" t="s">
        <v>22</v>
      </c>
      <c r="H10369" s="107" t="s">
        <v>23</v>
      </c>
      <c r="I10369" s="107" t="s">
        <v>24</v>
      </c>
      <c r="J10369" s="108" t="s">
        <v>25</v>
      </c>
      <c r="K10369" s="108" t="s">
        <v>26</v>
      </c>
      <c r="L10369" s="107" t="s">
        <v>27</v>
      </c>
      <c r="M10369" s="107" t="s">
        <v>28</v>
      </c>
      <c r="N10369" s="107" t="s">
        <v>29</v>
      </c>
      <c r="O10369" s="107" t="s">
        <v>30</v>
      </c>
      <c r="P10369" s="107" t="s">
        <v>31</v>
      </c>
      <c r="Q10369" s="107" t="s">
        <v>32</v>
      </c>
      <c r="R10369" s="107" t="s">
        <v>33</v>
      </c>
      <c r="S10369" s="108" t="s">
        <v>34</v>
      </c>
    </row>
    <row r="10370" spans="1:19" ht="11.25" thickBot="1" x14ac:dyDescent="0.2">
      <c r="A10370" s="88">
        <v>1</v>
      </c>
      <c r="B10370" s="109">
        <v>0.74069444444444443</v>
      </c>
      <c r="C10370" s="89">
        <v>6636.8819999999996</v>
      </c>
      <c r="D10370" s="111">
        <v>0.98902000000000001</v>
      </c>
      <c r="E10370" s="111">
        <v>1.05304</v>
      </c>
      <c r="F10370" s="89">
        <v>-11.444000000000001</v>
      </c>
      <c r="G10370" s="89">
        <v>29.765000000000001</v>
      </c>
      <c r="H10370" s="89">
        <v>857665.61</v>
      </c>
      <c r="I10370" s="110" t="s">
        <v>12377</v>
      </c>
      <c r="J10370" s="111">
        <v>1.0428900000000001</v>
      </c>
      <c r="K10370" s="112" t="s">
        <v>1317</v>
      </c>
      <c r="L10370" s="89">
        <v>739.48199999999997</v>
      </c>
      <c r="M10370" s="89">
        <v>1259.2670000000001</v>
      </c>
      <c r="N10370" s="89">
        <v>-22.157</v>
      </c>
      <c r="O10370" s="89">
        <v>53.19</v>
      </c>
      <c r="P10370" s="89">
        <v>471.029</v>
      </c>
      <c r="Q10370" s="89">
        <v>1033.203</v>
      </c>
      <c r="R10370" s="89">
        <v>380.96899999999999</v>
      </c>
      <c r="S10370" s="111">
        <v>1.0285899999999999</v>
      </c>
    </row>
    <row r="10371" spans="1:19" ht="11.25" thickBot="1" x14ac:dyDescent="0.2">
      <c r="A10371" s="93"/>
    </row>
    <row r="10372" spans="1:19" ht="11.25" thickBot="1" x14ac:dyDescent="0.2">
      <c r="A10372" s="88">
        <v>2</v>
      </c>
      <c r="B10372" s="109">
        <v>0.74086805555555557</v>
      </c>
      <c r="C10372" s="89">
        <v>6430.1030000000001</v>
      </c>
      <c r="D10372" s="111">
        <v>1.0081100000000001</v>
      </c>
      <c r="E10372" s="111">
        <v>1.05864</v>
      </c>
      <c r="F10372" s="89">
        <v>12.417</v>
      </c>
      <c r="G10372" s="89">
        <v>19.056999999999999</v>
      </c>
      <c r="H10372" s="89">
        <v>859993.99</v>
      </c>
      <c r="I10372" s="110" t="s">
        <v>12378</v>
      </c>
      <c r="J10372" s="111">
        <v>1.04406</v>
      </c>
      <c r="K10372" s="112" t="s">
        <v>1319</v>
      </c>
      <c r="L10372" s="89">
        <v>708.43899999999996</v>
      </c>
      <c r="M10372" s="89">
        <v>1175.74</v>
      </c>
      <c r="N10372" s="89">
        <v>-17.751000000000001</v>
      </c>
      <c r="O10372" s="89">
        <v>37.055</v>
      </c>
      <c r="P10372" s="89">
        <v>430.59800000000001</v>
      </c>
      <c r="Q10372" s="89">
        <v>961.55399999999997</v>
      </c>
      <c r="R10372" s="89">
        <v>375.55399999999997</v>
      </c>
      <c r="S10372" s="111">
        <v>1.0345800000000001</v>
      </c>
    </row>
    <row r="10373" spans="1:19" ht="11.25" thickBot="1" x14ac:dyDescent="0.2">
      <c r="A10373" s="93"/>
    </row>
    <row r="10374" spans="1:19" ht="11.25" thickBot="1" x14ac:dyDescent="0.2">
      <c r="A10374" s="88">
        <v>3</v>
      </c>
      <c r="B10374" s="109">
        <v>0.74103009259259256</v>
      </c>
      <c r="C10374" s="89">
        <v>6608.7749999999996</v>
      </c>
      <c r="D10374" s="111">
        <v>1.0060800000000001</v>
      </c>
      <c r="E10374" s="111">
        <v>1.0609999999999999</v>
      </c>
      <c r="F10374" s="89">
        <v>0.63800000000000001</v>
      </c>
      <c r="G10374" s="89">
        <v>36.122</v>
      </c>
      <c r="H10374" s="89">
        <v>866701.01</v>
      </c>
      <c r="I10374" s="110" t="s">
        <v>12379</v>
      </c>
      <c r="J10374" s="111">
        <v>1.04843</v>
      </c>
      <c r="K10374" s="112" t="s">
        <v>1321</v>
      </c>
      <c r="L10374" s="89">
        <v>658.346</v>
      </c>
      <c r="M10374" s="89">
        <v>1155.934</v>
      </c>
      <c r="N10374" s="89">
        <v>-20.491</v>
      </c>
      <c r="O10374" s="89">
        <v>26.92</v>
      </c>
      <c r="P10374" s="89">
        <v>434.54700000000003</v>
      </c>
      <c r="Q10374" s="89">
        <v>1032.298</v>
      </c>
      <c r="R10374" s="89">
        <v>340.733</v>
      </c>
      <c r="S10374" s="111">
        <v>1.03359</v>
      </c>
    </row>
    <row r="10375" spans="1:19" ht="11.25" thickBot="1" x14ac:dyDescent="0.2">
      <c r="A10375" s="93"/>
    </row>
    <row r="10376" spans="1:19" ht="11.25" thickBot="1" x14ac:dyDescent="0.2">
      <c r="A10376" s="113" t="s">
        <v>352</v>
      </c>
      <c r="B10376" s="93"/>
      <c r="C10376" s="114">
        <v>6558.5870000000004</v>
      </c>
      <c r="D10376" s="115">
        <v>1.0010699999999999</v>
      </c>
      <c r="E10376" s="115">
        <v>1.0575600000000001</v>
      </c>
      <c r="F10376" s="114">
        <v>0.53700000000000003</v>
      </c>
      <c r="G10376" s="114">
        <v>28.315000000000001</v>
      </c>
      <c r="H10376" s="114">
        <v>861453.54</v>
      </c>
      <c r="I10376" s="110" t="s">
        <v>12380</v>
      </c>
      <c r="J10376" s="115">
        <v>1.0451299999999999</v>
      </c>
      <c r="K10376" s="112" t="s">
        <v>1323</v>
      </c>
      <c r="L10376" s="114">
        <v>702.08900000000006</v>
      </c>
      <c r="M10376" s="114">
        <v>1196.98</v>
      </c>
      <c r="N10376" s="114">
        <v>-20.132999999999999</v>
      </c>
      <c r="O10376" s="114">
        <v>39.055</v>
      </c>
      <c r="P10376" s="114">
        <v>445.39100000000002</v>
      </c>
      <c r="Q10376" s="114">
        <v>1009.018</v>
      </c>
      <c r="R10376" s="114">
        <v>365.75200000000001</v>
      </c>
      <c r="S10376" s="115">
        <v>1.0322499999999999</v>
      </c>
    </row>
    <row r="10377" spans="1:19" ht="11.25" thickBot="1" x14ac:dyDescent="0.2">
      <c r="A10377" s="93"/>
    </row>
    <row r="10378" spans="1:19" ht="11.25" thickBot="1" x14ac:dyDescent="0.2">
      <c r="A10378" s="116" t="s">
        <v>355</v>
      </c>
      <c r="B10378" s="93"/>
      <c r="C10378" s="114">
        <v>112.154</v>
      </c>
      <c r="D10378" s="115">
        <v>1.0489999999999999E-2</v>
      </c>
      <c r="E10378" s="115">
        <v>4.0800000000000003E-3</v>
      </c>
      <c r="F10378" s="114">
        <v>11.930999999999999</v>
      </c>
      <c r="G10378" s="114">
        <v>8.625</v>
      </c>
      <c r="H10378" s="114">
        <v>4691.1970000000001</v>
      </c>
      <c r="I10378" s="110" t="s">
        <v>12381</v>
      </c>
      <c r="J10378" s="115">
        <v>2.9199999999999999E-3</v>
      </c>
      <c r="K10378" s="112" t="s">
        <v>1325</v>
      </c>
      <c r="L10378" s="114">
        <v>40.939</v>
      </c>
      <c r="M10378" s="114">
        <v>54.844000000000001</v>
      </c>
      <c r="N10378" s="114">
        <v>2.2250000000000001</v>
      </c>
      <c r="O10378" s="114">
        <v>13.249000000000001</v>
      </c>
      <c r="P10378" s="114">
        <v>22.29</v>
      </c>
      <c r="Q10378" s="114">
        <v>41.107999999999997</v>
      </c>
      <c r="R10378" s="114">
        <v>21.835000000000001</v>
      </c>
      <c r="S10378" s="115">
        <v>3.2100000000000002E-3</v>
      </c>
    </row>
    <row r="10379" spans="1:19" ht="11.25" thickBot="1" x14ac:dyDescent="0.2">
      <c r="A10379" s="93"/>
    </row>
    <row r="10380" spans="1:19" ht="11.25" thickBot="1" x14ac:dyDescent="0.2">
      <c r="A10380" s="117" t="s">
        <v>358</v>
      </c>
      <c r="B10380" s="93"/>
      <c r="C10380" s="114">
        <v>1.71</v>
      </c>
      <c r="D10380" s="118">
        <v>1.0469999999999999</v>
      </c>
      <c r="E10380" s="118">
        <v>0.38600000000000001</v>
      </c>
      <c r="F10380" s="114">
        <v>2222.4140000000002</v>
      </c>
      <c r="G10380" s="114">
        <v>30.46</v>
      </c>
      <c r="H10380" s="114">
        <v>0.54500000000000004</v>
      </c>
      <c r="I10380" s="110" t="s">
        <v>599</v>
      </c>
      <c r="J10380" s="118">
        <v>0.27900000000000003</v>
      </c>
      <c r="K10380" s="112" t="s">
        <v>1326</v>
      </c>
      <c r="L10380" s="114">
        <v>5.8310000000000004</v>
      </c>
      <c r="M10380" s="114">
        <v>4.5819999999999999</v>
      </c>
      <c r="N10380" s="114">
        <v>11.05</v>
      </c>
      <c r="O10380" s="114">
        <v>33.923000000000002</v>
      </c>
      <c r="P10380" s="114">
        <v>5.0049999999999999</v>
      </c>
      <c r="Q10380" s="114">
        <v>4.0739999999999998</v>
      </c>
      <c r="R10380" s="114">
        <v>5.97</v>
      </c>
      <c r="S10380" s="118">
        <v>0.311</v>
      </c>
    </row>
    <row r="10381" spans="1:19" ht="11.25" thickBot="1" x14ac:dyDescent="0.2">
      <c r="A10381" s="93"/>
    </row>
    <row r="10382" spans="1:19" ht="11.25" thickBot="1" x14ac:dyDescent="0.2">
      <c r="A10382" s="87" t="s">
        <v>345</v>
      </c>
      <c r="B10382" s="87" t="s">
        <v>346</v>
      </c>
      <c r="C10382" s="108" t="s">
        <v>35</v>
      </c>
      <c r="D10382" s="107" t="s">
        <v>36</v>
      </c>
      <c r="E10382" s="107" t="s">
        <v>37</v>
      </c>
      <c r="F10382" s="107" t="s">
        <v>38</v>
      </c>
      <c r="G10382" s="107" t="s">
        <v>39</v>
      </c>
      <c r="H10382" s="107" t="s">
        <v>40</v>
      </c>
      <c r="I10382" s="107" t="s">
        <v>41</v>
      </c>
      <c r="J10382" s="107" t="s">
        <v>42</v>
      </c>
      <c r="K10382" s="107" t="s">
        <v>43</v>
      </c>
      <c r="L10382" s="107" t="s">
        <v>44</v>
      </c>
      <c r="M10382" s="107" t="s">
        <v>45</v>
      </c>
      <c r="N10382" s="107" t="s">
        <v>46</v>
      </c>
      <c r="O10382" s="107" t="s">
        <v>47</v>
      </c>
      <c r="P10382" s="107" t="s">
        <v>48</v>
      </c>
      <c r="Q10382" s="107" t="s">
        <v>49</v>
      </c>
      <c r="R10382" s="107" t="s">
        <v>50</v>
      </c>
      <c r="S10382" s="107" t="s">
        <v>51</v>
      </c>
    </row>
    <row r="10383" spans="1:19" ht="11.25" thickBot="1" x14ac:dyDescent="0.2">
      <c r="A10383" s="88">
        <v>1</v>
      </c>
      <c r="B10383" s="109">
        <v>0.74069444444444443</v>
      </c>
      <c r="C10383" s="112" t="s">
        <v>1327</v>
      </c>
      <c r="D10383" s="89">
        <v>2636.73</v>
      </c>
      <c r="E10383" s="89">
        <v>60.408000000000001</v>
      </c>
      <c r="F10383" s="89">
        <v>-27.295999999999999</v>
      </c>
      <c r="G10383" s="89">
        <v>6076.5879999999997</v>
      </c>
      <c r="H10383" s="89">
        <v>35893.542000000001</v>
      </c>
      <c r="I10383" s="89">
        <v>230718.13</v>
      </c>
      <c r="J10383" s="89">
        <v>14023.147999999999</v>
      </c>
      <c r="K10383" s="89">
        <v>18968.384999999998</v>
      </c>
      <c r="L10383" s="89">
        <v>3072.8440000000001</v>
      </c>
      <c r="M10383" s="89">
        <v>2010.6690000000001</v>
      </c>
      <c r="N10383" s="89">
        <v>323.91899999999998</v>
      </c>
      <c r="O10383" s="89">
        <v>237.101</v>
      </c>
      <c r="P10383" s="89">
        <v>391.06200000000001</v>
      </c>
      <c r="Q10383" s="89">
        <v>361.58499999999998</v>
      </c>
      <c r="R10383" s="89">
        <v>417.37299999999999</v>
      </c>
      <c r="S10383" s="89">
        <v>314.46499999999997</v>
      </c>
    </row>
    <row r="10384" spans="1:19" ht="11.25" thickBot="1" x14ac:dyDescent="0.2">
      <c r="A10384" s="93"/>
    </row>
    <row r="10385" spans="1:19" ht="11.25" thickBot="1" x14ac:dyDescent="0.2">
      <c r="A10385" s="88">
        <v>2</v>
      </c>
      <c r="B10385" s="109">
        <v>0.74086805555555557</v>
      </c>
      <c r="C10385" s="112" t="s">
        <v>1328</v>
      </c>
      <c r="D10385" s="89">
        <v>2981.7539999999999</v>
      </c>
      <c r="E10385" s="89">
        <v>36.078000000000003</v>
      </c>
      <c r="F10385" s="89">
        <v>-28.335000000000001</v>
      </c>
      <c r="G10385" s="89">
        <v>6091.6480000000001</v>
      </c>
      <c r="H10385" s="89">
        <v>35570.046000000002</v>
      </c>
      <c r="I10385" s="89">
        <v>231367.99</v>
      </c>
      <c r="J10385" s="89">
        <v>14062.848</v>
      </c>
      <c r="K10385" s="89">
        <v>19050.522000000001</v>
      </c>
      <c r="L10385" s="89">
        <v>3014.163</v>
      </c>
      <c r="M10385" s="89">
        <v>1989.0219999999999</v>
      </c>
      <c r="N10385" s="89">
        <v>342.13200000000001</v>
      </c>
      <c r="O10385" s="89">
        <v>257.988</v>
      </c>
      <c r="P10385" s="89">
        <v>357.99900000000002</v>
      </c>
      <c r="Q10385" s="89">
        <v>372.27300000000002</v>
      </c>
      <c r="R10385" s="89">
        <v>439.34500000000003</v>
      </c>
      <c r="S10385" s="89">
        <v>328.488</v>
      </c>
    </row>
    <row r="10386" spans="1:19" ht="11.25" thickBot="1" x14ac:dyDescent="0.2">
      <c r="A10386" s="93"/>
    </row>
    <row r="10387" spans="1:19" ht="11.25" thickBot="1" x14ac:dyDescent="0.2">
      <c r="A10387" s="88">
        <v>3</v>
      </c>
      <c r="B10387" s="109">
        <v>0.74103009259259256</v>
      </c>
      <c r="C10387" s="112" t="s">
        <v>1329</v>
      </c>
      <c r="D10387" s="89">
        <v>3160.7890000000002</v>
      </c>
      <c r="E10387" s="89">
        <v>41.302</v>
      </c>
      <c r="F10387" s="89">
        <v>-33.915999999999997</v>
      </c>
      <c r="G10387" s="89">
        <v>5903.7849999999999</v>
      </c>
      <c r="H10387" s="89">
        <v>35275.197</v>
      </c>
      <c r="I10387" s="89">
        <v>228784.02</v>
      </c>
      <c r="J10387" s="89">
        <v>13845.893</v>
      </c>
      <c r="K10387" s="89">
        <v>18935.871999999999</v>
      </c>
      <c r="L10387" s="89">
        <v>3030.1390000000001</v>
      </c>
      <c r="M10387" s="89">
        <v>2117.7489999999998</v>
      </c>
      <c r="N10387" s="89">
        <v>302.42500000000001</v>
      </c>
      <c r="O10387" s="89">
        <v>229.81800000000001</v>
      </c>
      <c r="P10387" s="89">
        <v>337.15199999999999</v>
      </c>
      <c r="Q10387" s="89">
        <v>356.12</v>
      </c>
      <c r="R10387" s="89">
        <v>424.12099999999998</v>
      </c>
      <c r="S10387" s="89">
        <v>290.63200000000001</v>
      </c>
    </row>
    <row r="10388" spans="1:19" ht="11.25" thickBot="1" x14ac:dyDescent="0.2">
      <c r="A10388" s="93"/>
    </row>
    <row r="10389" spans="1:19" ht="11.25" thickBot="1" x14ac:dyDescent="0.2">
      <c r="A10389" s="113" t="s">
        <v>352</v>
      </c>
      <c r="B10389" s="93"/>
      <c r="C10389" s="112" t="s">
        <v>1330</v>
      </c>
      <c r="D10389" s="114">
        <v>2926.424</v>
      </c>
      <c r="E10389" s="114">
        <v>45.929000000000002</v>
      </c>
      <c r="F10389" s="114">
        <v>-29.849</v>
      </c>
      <c r="G10389" s="114">
        <v>6024.0069999999996</v>
      </c>
      <c r="H10389" s="114">
        <v>35579.595000000001</v>
      </c>
      <c r="I10389" s="114">
        <v>230290.05</v>
      </c>
      <c r="J10389" s="114">
        <v>13977.296</v>
      </c>
      <c r="K10389" s="114">
        <v>18984.925999999999</v>
      </c>
      <c r="L10389" s="114">
        <v>3039.0479999999998</v>
      </c>
      <c r="M10389" s="114">
        <v>2039.1469999999999</v>
      </c>
      <c r="N10389" s="114">
        <v>322.82499999999999</v>
      </c>
      <c r="O10389" s="114">
        <v>241.636</v>
      </c>
      <c r="P10389" s="114">
        <v>362.07100000000003</v>
      </c>
      <c r="Q10389" s="114">
        <v>363.32600000000002</v>
      </c>
      <c r="R10389" s="114">
        <v>426.94600000000003</v>
      </c>
      <c r="S10389" s="114">
        <v>311.19499999999999</v>
      </c>
    </row>
    <row r="10390" spans="1:19" ht="11.25" thickBot="1" x14ac:dyDescent="0.2">
      <c r="A10390" s="93"/>
    </row>
    <row r="10391" spans="1:19" ht="11.25" thickBot="1" x14ac:dyDescent="0.2">
      <c r="A10391" s="116" t="s">
        <v>355</v>
      </c>
      <c r="B10391" s="93"/>
      <c r="C10391" s="112" t="s">
        <v>1331</v>
      </c>
      <c r="D10391" s="114">
        <v>266.375</v>
      </c>
      <c r="E10391" s="114">
        <v>12.808</v>
      </c>
      <c r="F10391" s="114">
        <v>3.56</v>
      </c>
      <c r="G10391" s="114">
        <v>104.387</v>
      </c>
      <c r="H10391" s="114">
        <v>309.28300000000002</v>
      </c>
      <c r="I10391" s="114">
        <v>1344.1210000000001</v>
      </c>
      <c r="J10391" s="114">
        <v>115.517</v>
      </c>
      <c r="K10391" s="114">
        <v>59.087000000000003</v>
      </c>
      <c r="L10391" s="114">
        <v>30.338000000000001</v>
      </c>
      <c r="M10391" s="114">
        <v>68.926000000000002</v>
      </c>
      <c r="N10391" s="114">
        <v>19.876000000000001</v>
      </c>
      <c r="O10391" s="114">
        <v>14.622</v>
      </c>
      <c r="P10391" s="114">
        <v>27.184000000000001</v>
      </c>
      <c r="Q10391" s="114">
        <v>8.2159999999999993</v>
      </c>
      <c r="R10391" s="114">
        <v>11.255000000000001</v>
      </c>
      <c r="S10391" s="114">
        <v>19.138999999999999</v>
      </c>
    </row>
    <row r="10392" spans="1:19" ht="11.25" thickBot="1" x14ac:dyDescent="0.2">
      <c r="A10392" s="93"/>
    </row>
    <row r="10393" spans="1:19" ht="11.25" thickBot="1" x14ac:dyDescent="0.2">
      <c r="A10393" s="117" t="s">
        <v>358</v>
      </c>
      <c r="B10393" s="93"/>
      <c r="C10393" s="112" t="s">
        <v>1332</v>
      </c>
      <c r="D10393" s="114">
        <v>9.1020000000000003</v>
      </c>
      <c r="E10393" s="114">
        <v>27.887</v>
      </c>
      <c r="F10393" s="114">
        <v>11.926</v>
      </c>
      <c r="G10393" s="114">
        <v>1.7330000000000001</v>
      </c>
      <c r="H10393" s="114">
        <v>0.86899999999999999</v>
      </c>
      <c r="I10393" s="114">
        <v>0.58399999999999996</v>
      </c>
      <c r="J10393" s="114">
        <v>0.82599999999999996</v>
      </c>
      <c r="K10393" s="114">
        <v>0.311</v>
      </c>
      <c r="L10393" s="114">
        <v>0.998</v>
      </c>
      <c r="M10393" s="114">
        <v>3.38</v>
      </c>
      <c r="N10393" s="114">
        <v>6.157</v>
      </c>
      <c r="O10393" s="114">
        <v>6.0510000000000002</v>
      </c>
      <c r="P10393" s="114">
        <v>7.508</v>
      </c>
      <c r="Q10393" s="114">
        <v>2.2610000000000001</v>
      </c>
      <c r="R10393" s="114">
        <v>2.6360000000000001</v>
      </c>
      <c r="S10393" s="114">
        <v>6.15</v>
      </c>
    </row>
    <row r="10394" spans="1:19" ht="11.25" thickBot="1" x14ac:dyDescent="0.2">
      <c r="A10394" s="93"/>
    </row>
    <row r="10395" spans="1:19" ht="11.25" thickBot="1" x14ac:dyDescent="0.2">
      <c r="A10395" s="87" t="s">
        <v>345</v>
      </c>
      <c r="B10395" s="87" t="s">
        <v>346</v>
      </c>
      <c r="C10395" s="107" t="s">
        <v>52</v>
      </c>
      <c r="D10395" s="107" t="s">
        <v>53</v>
      </c>
      <c r="E10395" s="107" t="s">
        <v>54</v>
      </c>
      <c r="F10395" s="107" t="s">
        <v>55</v>
      </c>
      <c r="G10395" s="107" t="s">
        <v>56</v>
      </c>
      <c r="H10395" s="107" t="s">
        <v>57</v>
      </c>
      <c r="I10395" s="107" t="s">
        <v>58</v>
      </c>
      <c r="J10395" s="107" t="s">
        <v>59</v>
      </c>
      <c r="K10395" s="107" t="s">
        <v>60</v>
      </c>
      <c r="L10395" s="107" t="s">
        <v>61</v>
      </c>
      <c r="M10395" s="107" t="s">
        <v>62</v>
      </c>
      <c r="N10395" s="107" t="s">
        <v>63</v>
      </c>
      <c r="O10395" s="107" t="s">
        <v>64</v>
      </c>
      <c r="P10395" s="108" t="s">
        <v>65</v>
      </c>
      <c r="Q10395" s="108" t="s">
        <v>66</v>
      </c>
      <c r="R10395" s="107" t="s">
        <v>67</v>
      </c>
      <c r="S10395" s="107" t="s">
        <v>68</v>
      </c>
    </row>
    <row r="10396" spans="1:19" ht="11.25" thickBot="1" x14ac:dyDescent="0.2">
      <c r="A10396" s="88">
        <v>1</v>
      </c>
      <c r="B10396" s="109">
        <v>0.74069444444444443</v>
      </c>
      <c r="C10396" s="89">
        <v>309.36900000000003</v>
      </c>
      <c r="D10396" s="89">
        <v>114.94499999999999</v>
      </c>
      <c r="E10396" s="89">
        <v>166.99799999999999</v>
      </c>
      <c r="F10396" s="89">
        <v>83.498999999999995</v>
      </c>
      <c r="G10396" s="89">
        <v>643.80700000000002</v>
      </c>
      <c r="H10396" s="89">
        <v>1576.6559999999999</v>
      </c>
      <c r="I10396" s="89">
        <v>5673.8130000000001</v>
      </c>
      <c r="J10396" s="89">
        <v>8641.2849999999999</v>
      </c>
      <c r="K10396" s="89">
        <v>-3.1709999999999998</v>
      </c>
      <c r="L10396" s="89">
        <v>-23.762</v>
      </c>
      <c r="M10396" s="89">
        <v>646.95299999999997</v>
      </c>
      <c r="N10396" s="89">
        <v>740.08399999999995</v>
      </c>
      <c r="O10396" s="89">
        <v>39291.373</v>
      </c>
      <c r="P10396" s="112" t="s">
        <v>1333</v>
      </c>
      <c r="Q10396" s="112" t="s">
        <v>1334</v>
      </c>
      <c r="R10396" s="89">
        <v>3595.114</v>
      </c>
      <c r="S10396" s="89">
        <v>685.65800000000002</v>
      </c>
    </row>
    <row r="10397" spans="1:19" ht="11.25" thickBot="1" x14ac:dyDescent="0.2">
      <c r="A10397" s="93"/>
    </row>
    <row r="10398" spans="1:19" ht="11.25" thickBot="1" x14ac:dyDescent="0.2">
      <c r="A10398" s="88">
        <v>2</v>
      </c>
      <c r="B10398" s="109">
        <v>0.74086805555555557</v>
      </c>
      <c r="C10398" s="89">
        <v>277.62799999999999</v>
      </c>
      <c r="D10398" s="89">
        <v>112.104</v>
      </c>
      <c r="E10398" s="89">
        <v>171.559</v>
      </c>
      <c r="F10398" s="89">
        <v>99.165999999999997</v>
      </c>
      <c r="G10398" s="89">
        <v>637.93399999999997</v>
      </c>
      <c r="H10398" s="89">
        <v>1578.0060000000001</v>
      </c>
      <c r="I10398" s="89">
        <v>5537.393</v>
      </c>
      <c r="J10398" s="89">
        <v>8280.8520000000008</v>
      </c>
      <c r="K10398" s="89">
        <v>10.278</v>
      </c>
      <c r="L10398" s="89">
        <v>-22.858000000000001</v>
      </c>
      <c r="M10398" s="89">
        <v>610.12400000000002</v>
      </c>
      <c r="N10398" s="89">
        <v>717.94399999999996</v>
      </c>
      <c r="O10398" s="89">
        <v>39510.025999999998</v>
      </c>
      <c r="P10398" s="112" t="s">
        <v>1335</v>
      </c>
      <c r="Q10398" s="112" t="s">
        <v>1336</v>
      </c>
      <c r="R10398" s="89">
        <v>3575.634</v>
      </c>
      <c r="S10398" s="89">
        <v>718.91300000000001</v>
      </c>
    </row>
    <row r="10399" spans="1:19" ht="11.25" thickBot="1" x14ac:dyDescent="0.2">
      <c r="A10399" s="93"/>
    </row>
    <row r="10400" spans="1:19" ht="11.25" thickBot="1" x14ac:dyDescent="0.2">
      <c r="A10400" s="88">
        <v>3</v>
      </c>
      <c r="B10400" s="109">
        <v>0.74103009259259256</v>
      </c>
      <c r="C10400" s="89">
        <v>337.16800000000001</v>
      </c>
      <c r="D10400" s="89">
        <v>91.787999999999997</v>
      </c>
      <c r="E10400" s="89">
        <v>147.31899999999999</v>
      </c>
      <c r="F10400" s="89">
        <v>92.296999999999997</v>
      </c>
      <c r="G10400" s="89">
        <v>554.47799999999995</v>
      </c>
      <c r="H10400" s="89">
        <v>1473.7550000000001</v>
      </c>
      <c r="I10400" s="89">
        <v>5631.8069999999998</v>
      </c>
      <c r="J10400" s="89">
        <v>8475.777</v>
      </c>
      <c r="K10400" s="89">
        <v>0.53300000000000003</v>
      </c>
      <c r="L10400" s="89">
        <v>-24.806000000000001</v>
      </c>
      <c r="M10400" s="89">
        <v>539.096</v>
      </c>
      <c r="N10400" s="89">
        <v>638.37199999999996</v>
      </c>
      <c r="O10400" s="89">
        <v>39381.110999999997</v>
      </c>
      <c r="P10400" s="112" t="s">
        <v>1337</v>
      </c>
      <c r="Q10400" s="112" t="s">
        <v>1338</v>
      </c>
      <c r="R10400" s="89">
        <v>3750.0059999999999</v>
      </c>
      <c r="S10400" s="89">
        <v>659.93499999999995</v>
      </c>
    </row>
    <row r="10401" spans="1:19" ht="11.25" thickBot="1" x14ac:dyDescent="0.2">
      <c r="A10401" s="93"/>
    </row>
    <row r="10402" spans="1:19" ht="11.25" thickBot="1" x14ac:dyDescent="0.2">
      <c r="A10402" s="113" t="s">
        <v>352</v>
      </c>
      <c r="B10402" s="93"/>
      <c r="C10402" s="114">
        <v>308.05500000000001</v>
      </c>
      <c r="D10402" s="114">
        <v>106.279</v>
      </c>
      <c r="E10402" s="114">
        <v>161.959</v>
      </c>
      <c r="F10402" s="114">
        <v>91.653999999999996</v>
      </c>
      <c r="G10402" s="114">
        <v>612.07299999999998</v>
      </c>
      <c r="H10402" s="114">
        <v>1542.806</v>
      </c>
      <c r="I10402" s="114">
        <v>5614.3379999999997</v>
      </c>
      <c r="J10402" s="114">
        <v>8465.9709999999995</v>
      </c>
      <c r="K10402" s="114">
        <v>2.5470000000000002</v>
      </c>
      <c r="L10402" s="114">
        <v>-23.809000000000001</v>
      </c>
      <c r="M10402" s="114">
        <v>598.72500000000002</v>
      </c>
      <c r="N10402" s="114">
        <v>698.8</v>
      </c>
      <c r="O10402" s="114">
        <v>39394.17</v>
      </c>
      <c r="P10402" s="112" t="s">
        <v>1339</v>
      </c>
      <c r="Q10402" s="112" t="s">
        <v>1340</v>
      </c>
      <c r="R10402" s="114">
        <v>3640.2510000000002</v>
      </c>
      <c r="S10402" s="114">
        <v>688.16800000000001</v>
      </c>
    </row>
    <row r="10403" spans="1:19" ht="11.25" thickBot="1" x14ac:dyDescent="0.2">
      <c r="A10403" s="93"/>
    </row>
    <row r="10404" spans="1:19" ht="11.25" thickBot="1" x14ac:dyDescent="0.2">
      <c r="A10404" s="116" t="s">
        <v>355</v>
      </c>
      <c r="B10404" s="93"/>
      <c r="C10404" s="114">
        <v>29.792000000000002</v>
      </c>
      <c r="D10404" s="114">
        <v>12.63</v>
      </c>
      <c r="E10404" s="114">
        <v>12.882</v>
      </c>
      <c r="F10404" s="114">
        <v>7.8529999999999998</v>
      </c>
      <c r="G10404" s="114">
        <v>49.965000000000003</v>
      </c>
      <c r="H10404" s="114">
        <v>59.804000000000002</v>
      </c>
      <c r="I10404" s="114">
        <v>69.867000000000004</v>
      </c>
      <c r="J10404" s="114">
        <v>180.416</v>
      </c>
      <c r="K10404" s="114">
        <v>6.9470000000000001</v>
      </c>
      <c r="L10404" s="114">
        <v>0.97499999999999998</v>
      </c>
      <c r="M10404" s="114">
        <v>54.825000000000003</v>
      </c>
      <c r="N10404" s="114">
        <v>53.49</v>
      </c>
      <c r="O10404" s="114">
        <v>109.91</v>
      </c>
      <c r="P10404" s="112" t="s">
        <v>1341</v>
      </c>
      <c r="Q10404" s="112" t="s">
        <v>1342</v>
      </c>
      <c r="R10404" s="114">
        <v>95.548000000000002</v>
      </c>
      <c r="S10404" s="114">
        <v>29.568999999999999</v>
      </c>
    </row>
    <row r="10405" spans="1:19" ht="11.25" thickBot="1" x14ac:dyDescent="0.2">
      <c r="A10405" s="93"/>
    </row>
    <row r="10406" spans="1:19" ht="11.25" thickBot="1" x14ac:dyDescent="0.2">
      <c r="A10406" s="117" t="s">
        <v>358</v>
      </c>
      <c r="B10406" s="93"/>
      <c r="C10406" s="114">
        <v>9.6709999999999994</v>
      </c>
      <c r="D10406" s="114">
        <v>11.884</v>
      </c>
      <c r="E10406" s="114">
        <v>7.9539999999999997</v>
      </c>
      <c r="F10406" s="114">
        <v>8.5690000000000008</v>
      </c>
      <c r="G10406" s="114">
        <v>8.1630000000000003</v>
      </c>
      <c r="H10406" s="114">
        <v>3.8759999999999999</v>
      </c>
      <c r="I10406" s="114">
        <v>1.244</v>
      </c>
      <c r="J10406" s="114">
        <v>2.1309999999999998</v>
      </c>
      <c r="K10406" s="114">
        <v>272.79500000000002</v>
      </c>
      <c r="L10406" s="114">
        <v>4.093</v>
      </c>
      <c r="M10406" s="114">
        <v>9.157</v>
      </c>
      <c r="N10406" s="114">
        <v>7.6550000000000002</v>
      </c>
      <c r="O10406" s="114">
        <v>0.27900000000000003</v>
      </c>
      <c r="P10406" s="112" t="s">
        <v>1343</v>
      </c>
      <c r="Q10406" s="112" t="s">
        <v>1344</v>
      </c>
      <c r="R10406" s="114">
        <v>2.625</v>
      </c>
      <c r="S10406" s="114">
        <v>4.2969999999999997</v>
      </c>
    </row>
    <row r="10407" spans="1:19" ht="10.5" x14ac:dyDescent="0.15">
      <c r="A10407" s="93"/>
    </row>
    <row r="10408" spans="1:19" x14ac:dyDescent="0.15">
      <c r="A10408" s="106"/>
      <c r="B10408" s="69" t="s">
        <v>1345</v>
      </c>
    </row>
    <row r="10409" spans="1:19" ht="9.75" thickBot="1" x14ac:dyDescent="0.2">
      <c r="A10409" s="64" t="s">
        <v>6926</v>
      </c>
    </row>
    <row r="10410" spans="1:19" ht="11.25" thickBot="1" x14ac:dyDescent="0.2">
      <c r="A10410" s="87" t="s">
        <v>345</v>
      </c>
      <c r="B10410" s="87" t="s">
        <v>346</v>
      </c>
      <c r="C10410" s="107" t="s">
        <v>1</v>
      </c>
      <c r="D10410" s="107" t="s">
        <v>2</v>
      </c>
      <c r="E10410" s="107" t="s">
        <v>3</v>
      </c>
      <c r="F10410" s="107" t="s">
        <v>4</v>
      </c>
      <c r="G10410" s="107" t="s">
        <v>5</v>
      </c>
      <c r="H10410" s="107" t="s">
        <v>6</v>
      </c>
      <c r="I10410" s="108" t="s">
        <v>7</v>
      </c>
      <c r="J10410" s="108" t="s">
        <v>8</v>
      </c>
      <c r="K10410" s="107" t="s">
        <v>9</v>
      </c>
      <c r="L10410" s="107" t="s">
        <v>10</v>
      </c>
      <c r="M10410" s="107" t="s">
        <v>11</v>
      </c>
      <c r="N10410" s="107" t="s">
        <v>12</v>
      </c>
      <c r="O10410" s="107" t="s">
        <v>13</v>
      </c>
      <c r="P10410" s="107" t="s">
        <v>14</v>
      </c>
      <c r="Q10410" s="107" t="s">
        <v>15</v>
      </c>
      <c r="R10410" s="107" t="s">
        <v>16</v>
      </c>
      <c r="S10410" s="107" t="s">
        <v>17</v>
      </c>
    </row>
    <row r="10411" spans="1:19" ht="11.25" thickBot="1" x14ac:dyDescent="0.2">
      <c r="A10411" s="88">
        <v>1</v>
      </c>
      <c r="B10411" s="109">
        <v>0.74613425925925936</v>
      </c>
      <c r="C10411" s="110" t="s">
        <v>12382</v>
      </c>
      <c r="D10411" s="110" t="s">
        <v>12383</v>
      </c>
      <c r="E10411" s="110" t="s">
        <v>12384</v>
      </c>
      <c r="F10411" s="110" t="s">
        <v>12385</v>
      </c>
      <c r="G10411" s="110" t="s">
        <v>12386</v>
      </c>
      <c r="H10411" s="110" t="s">
        <v>12387</v>
      </c>
      <c r="I10411" s="111">
        <v>1.08446</v>
      </c>
      <c r="J10411" s="112" t="s">
        <v>1352</v>
      </c>
      <c r="K10411" s="110" t="s">
        <v>12388</v>
      </c>
      <c r="L10411" s="89">
        <v>15293.593999999999</v>
      </c>
      <c r="M10411" s="89">
        <v>1174.7270000000001</v>
      </c>
      <c r="N10411" s="110" t="s">
        <v>12389</v>
      </c>
      <c r="O10411" s="89">
        <v>762648.66</v>
      </c>
      <c r="P10411" s="89">
        <v>9346.6630000000005</v>
      </c>
      <c r="Q10411" s="89">
        <v>17587.370999999999</v>
      </c>
      <c r="R10411" s="89">
        <v>145598.64000000001</v>
      </c>
      <c r="S10411" s="89">
        <v>87687.739000000001</v>
      </c>
    </row>
    <row r="10412" spans="1:19" ht="11.25" thickBot="1" x14ac:dyDescent="0.2">
      <c r="A10412" s="93"/>
    </row>
    <row r="10413" spans="1:19" ht="11.25" thickBot="1" x14ac:dyDescent="0.2">
      <c r="A10413" s="88">
        <v>2</v>
      </c>
      <c r="B10413" s="109">
        <v>0.74630787037037039</v>
      </c>
      <c r="C10413" s="110" t="s">
        <v>12390</v>
      </c>
      <c r="D10413" s="110" t="s">
        <v>12391</v>
      </c>
      <c r="E10413" s="110" t="s">
        <v>12392</v>
      </c>
      <c r="F10413" s="110" t="s">
        <v>12393</v>
      </c>
      <c r="G10413" s="110" t="s">
        <v>12394</v>
      </c>
      <c r="H10413" s="110" t="s">
        <v>12395</v>
      </c>
      <c r="I10413" s="111">
        <v>1.0846</v>
      </c>
      <c r="J10413" s="112" t="s">
        <v>1361</v>
      </c>
      <c r="K10413" s="110" t="s">
        <v>12396</v>
      </c>
      <c r="L10413" s="89">
        <v>15781.957</v>
      </c>
      <c r="M10413" s="89">
        <v>1101.42</v>
      </c>
      <c r="N10413" s="110" t="s">
        <v>12397</v>
      </c>
      <c r="O10413" s="89">
        <v>767408.17</v>
      </c>
      <c r="P10413" s="89">
        <v>9104.59</v>
      </c>
      <c r="Q10413" s="89">
        <v>17269.202000000001</v>
      </c>
      <c r="R10413" s="89">
        <v>144754.07999999999</v>
      </c>
      <c r="S10413" s="89">
        <v>88222.576000000001</v>
      </c>
    </row>
    <row r="10414" spans="1:19" ht="11.25" thickBot="1" x14ac:dyDescent="0.2">
      <c r="A10414" s="93"/>
    </row>
    <row r="10415" spans="1:19" ht="11.25" thickBot="1" x14ac:dyDescent="0.2">
      <c r="A10415" s="88">
        <v>3</v>
      </c>
      <c r="B10415" s="109">
        <v>0.74646990740740737</v>
      </c>
      <c r="C10415" s="110" t="s">
        <v>12398</v>
      </c>
      <c r="D10415" s="110" t="s">
        <v>12399</v>
      </c>
      <c r="E10415" s="110" t="s">
        <v>12400</v>
      </c>
      <c r="F10415" s="110" t="s">
        <v>12401</v>
      </c>
      <c r="G10415" s="110" t="s">
        <v>12402</v>
      </c>
      <c r="H10415" s="110" t="s">
        <v>12403</v>
      </c>
      <c r="I10415" s="111">
        <v>1.08884</v>
      </c>
      <c r="J10415" s="112" t="s">
        <v>1369</v>
      </c>
      <c r="K10415" s="110" t="s">
        <v>12404</v>
      </c>
      <c r="L10415" s="89">
        <v>15661.168</v>
      </c>
      <c r="M10415" s="89">
        <v>1170.114</v>
      </c>
      <c r="N10415" s="110" t="s">
        <v>12405</v>
      </c>
      <c r="O10415" s="89">
        <v>767008.17</v>
      </c>
      <c r="P10415" s="89">
        <v>9308.3529999999992</v>
      </c>
      <c r="Q10415" s="89">
        <v>17408.312000000002</v>
      </c>
      <c r="R10415" s="89">
        <v>144575.85</v>
      </c>
      <c r="S10415" s="89">
        <v>88322.09</v>
      </c>
    </row>
    <row r="10416" spans="1:19" ht="11.25" thickBot="1" x14ac:dyDescent="0.2">
      <c r="A10416" s="93"/>
    </row>
    <row r="10417" spans="1:19" ht="11.25" thickBot="1" x14ac:dyDescent="0.2">
      <c r="A10417" s="113" t="s">
        <v>352</v>
      </c>
      <c r="B10417" s="93"/>
      <c r="C10417" s="110" t="s">
        <v>12406</v>
      </c>
      <c r="D10417" s="110" t="s">
        <v>12407</v>
      </c>
      <c r="E10417" s="110" t="s">
        <v>12408</v>
      </c>
      <c r="F10417" s="110" t="s">
        <v>12409</v>
      </c>
      <c r="G10417" s="110" t="s">
        <v>12410</v>
      </c>
      <c r="H10417" s="110" t="s">
        <v>12411</v>
      </c>
      <c r="I10417" s="115">
        <v>1.0859700000000001</v>
      </c>
      <c r="J10417" s="112" t="s">
        <v>1378</v>
      </c>
      <c r="K10417" s="110" t="s">
        <v>12412</v>
      </c>
      <c r="L10417" s="114">
        <v>15578.906000000001</v>
      </c>
      <c r="M10417" s="114">
        <v>1148.7539999999999</v>
      </c>
      <c r="N10417" s="110" t="s">
        <v>12413</v>
      </c>
      <c r="O10417" s="114">
        <v>765688.33</v>
      </c>
      <c r="P10417" s="114">
        <v>9253.2019999999993</v>
      </c>
      <c r="Q10417" s="114">
        <v>17421.628000000001</v>
      </c>
      <c r="R10417" s="114">
        <v>144976.19</v>
      </c>
      <c r="S10417" s="114">
        <v>88077.467999999993</v>
      </c>
    </row>
    <row r="10418" spans="1:19" ht="11.25" thickBot="1" x14ac:dyDescent="0.2">
      <c r="A10418" s="93"/>
    </row>
    <row r="10419" spans="1:19" ht="11.25" thickBot="1" x14ac:dyDescent="0.2">
      <c r="A10419" s="116" t="s">
        <v>355</v>
      </c>
      <c r="B10419" s="93"/>
      <c r="C10419" s="110" t="s">
        <v>12414</v>
      </c>
      <c r="D10419" s="110" t="s">
        <v>12415</v>
      </c>
      <c r="E10419" s="110" t="s">
        <v>12416</v>
      </c>
      <c r="F10419" s="110" t="s">
        <v>12417</v>
      </c>
      <c r="G10419" s="110" t="s">
        <v>12418</v>
      </c>
      <c r="H10419" s="110" t="s">
        <v>12419</v>
      </c>
      <c r="I10419" s="115">
        <v>2.49E-3</v>
      </c>
      <c r="J10419" s="112" t="s">
        <v>1387</v>
      </c>
      <c r="K10419" s="110" t="s">
        <v>12420</v>
      </c>
      <c r="L10419" s="114">
        <v>254.36199999999999</v>
      </c>
      <c r="M10419" s="114">
        <v>41.057000000000002</v>
      </c>
      <c r="N10419" s="110" t="s">
        <v>12421</v>
      </c>
      <c r="O10419" s="114">
        <v>2640.0189999999998</v>
      </c>
      <c r="P10419" s="114">
        <v>130.119</v>
      </c>
      <c r="Q10419" s="114">
        <v>159.50200000000001</v>
      </c>
      <c r="R10419" s="114">
        <v>546.375</v>
      </c>
      <c r="S10419" s="114">
        <v>341.16300000000001</v>
      </c>
    </row>
    <row r="10420" spans="1:19" ht="11.25" thickBot="1" x14ac:dyDescent="0.2">
      <c r="A10420" s="93"/>
    </row>
    <row r="10421" spans="1:19" ht="11.25" thickBot="1" x14ac:dyDescent="0.2">
      <c r="A10421" s="117" t="s">
        <v>358</v>
      </c>
      <c r="B10421" s="93"/>
      <c r="C10421" s="110" t="s">
        <v>1390</v>
      </c>
      <c r="D10421" s="110" t="s">
        <v>566</v>
      </c>
      <c r="E10421" s="110" t="s">
        <v>1391</v>
      </c>
      <c r="F10421" s="110" t="s">
        <v>1392</v>
      </c>
      <c r="G10421" s="110" t="s">
        <v>1393</v>
      </c>
      <c r="H10421" s="110" t="s">
        <v>1394</v>
      </c>
      <c r="I10421" s="118">
        <v>0.22900000000000001</v>
      </c>
      <c r="J10421" s="112" t="s">
        <v>1395</v>
      </c>
      <c r="K10421" s="110" t="s">
        <v>1396</v>
      </c>
      <c r="L10421" s="114">
        <v>1.633</v>
      </c>
      <c r="M10421" s="114">
        <v>3.5739999999999998</v>
      </c>
      <c r="N10421" s="110" t="s">
        <v>1397</v>
      </c>
      <c r="O10421" s="114">
        <v>0.34499999999999997</v>
      </c>
      <c r="P10421" s="114">
        <v>1.4059999999999999</v>
      </c>
      <c r="Q10421" s="114">
        <v>0.91600000000000004</v>
      </c>
      <c r="R10421" s="114">
        <v>0.377</v>
      </c>
      <c r="S10421" s="114">
        <v>0.38700000000000001</v>
      </c>
    </row>
    <row r="10422" spans="1:19" ht="11.25" thickBot="1" x14ac:dyDescent="0.2">
      <c r="A10422" s="93"/>
    </row>
    <row r="10423" spans="1:19" ht="11.25" thickBot="1" x14ac:dyDescent="0.2">
      <c r="A10423" s="87" t="s">
        <v>345</v>
      </c>
      <c r="B10423" s="87" t="s">
        <v>346</v>
      </c>
      <c r="C10423" s="107" t="s">
        <v>18</v>
      </c>
      <c r="D10423" s="108" t="s">
        <v>19</v>
      </c>
      <c r="E10423" s="108" t="s">
        <v>20</v>
      </c>
      <c r="F10423" s="107" t="s">
        <v>21</v>
      </c>
      <c r="G10423" s="107" t="s">
        <v>22</v>
      </c>
      <c r="H10423" s="107" t="s">
        <v>23</v>
      </c>
      <c r="I10423" s="107" t="s">
        <v>24</v>
      </c>
      <c r="J10423" s="108" t="s">
        <v>25</v>
      </c>
      <c r="K10423" s="108" t="s">
        <v>26</v>
      </c>
      <c r="L10423" s="107" t="s">
        <v>27</v>
      </c>
      <c r="M10423" s="107" t="s">
        <v>28</v>
      </c>
      <c r="N10423" s="107" t="s">
        <v>29</v>
      </c>
      <c r="O10423" s="107" t="s">
        <v>30</v>
      </c>
      <c r="P10423" s="107" t="s">
        <v>31</v>
      </c>
      <c r="Q10423" s="107" t="s">
        <v>32</v>
      </c>
      <c r="R10423" s="107" t="s">
        <v>33</v>
      </c>
      <c r="S10423" s="108" t="s">
        <v>34</v>
      </c>
    </row>
    <row r="10424" spans="1:19" ht="11.25" thickBot="1" x14ac:dyDescent="0.2">
      <c r="A10424" s="88">
        <v>1</v>
      </c>
      <c r="B10424" s="109">
        <v>0.74613425925925936</v>
      </c>
      <c r="C10424" s="89">
        <v>76585.388000000006</v>
      </c>
      <c r="D10424" s="111">
        <v>0.99460999999999999</v>
      </c>
      <c r="E10424" s="111">
        <v>1.0739099999999999</v>
      </c>
      <c r="F10424" s="89">
        <v>60.667999999999999</v>
      </c>
      <c r="G10424" s="89">
        <v>58.393999999999998</v>
      </c>
      <c r="H10424" s="89">
        <v>519917.9</v>
      </c>
      <c r="I10424" s="110" t="s">
        <v>12422</v>
      </c>
      <c r="J10424" s="111">
        <v>1.0413699999999999</v>
      </c>
      <c r="K10424" s="112" t="s">
        <v>1399</v>
      </c>
      <c r="L10424" s="89">
        <v>2680.2080000000001</v>
      </c>
      <c r="M10424" s="89">
        <v>10854.119000000001</v>
      </c>
      <c r="N10424" s="89">
        <v>-4.6310000000000002</v>
      </c>
      <c r="O10424" s="89">
        <v>657.774</v>
      </c>
      <c r="P10424" s="89">
        <v>3861.9769999999999</v>
      </c>
      <c r="Q10424" s="89">
        <v>238.65199999999999</v>
      </c>
      <c r="R10424" s="89">
        <v>464.24799999999999</v>
      </c>
      <c r="S10424" s="111">
        <v>1.02132</v>
      </c>
    </row>
    <row r="10425" spans="1:19" ht="11.25" thickBot="1" x14ac:dyDescent="0.2">
      <c r="A10425" s="93"/>
    </row>
    <row r="10426" spans="1:19" ht="11.25" thickBot="1" x14ac:dyDescent="0.2">
      <c r="A10426" s="88">
        <v>2</v>
      </c>
      <c r="B10426" s="109">
        <v>0.74630787037037039</v>
      </c>
      <c r="C10426" s="89">
        <v>76908.7</v>
      </c>
      <c r="D10426" s="111">
        <v>1.00353</v>
      </c>
      <c r="E10426" s="111">
        <v>1.07321</v>
      </c>
      <c r="F10426" s="89">
        <v>53.606999999999999</v>
      </c>
      <c r="G10426" s="89">
        <v>49.331000000000003</v>
      </c>
      <c r="H10426" s="89">
        <v>522729.75</v>
      </c>
      <c r="I10426" s="110" t="s">
        <v>12423</v>
      </c>
      <c r="J10426" s="111">
        <v>1.0524</v>
      </c>
      <c r="K10426" s="112" t="s">
        <v>1401</v>
      </c>
      <c r="L10426" s="89">
        <v>2808.3429999999998</v>
      </c>
      <c r="M10426" s="89">
        <v>10821.282999999999</v>
      </c>
      <c r="N10426" s="89">
        <v>-10.952</v>
      </c>
      <c r="O10426" s="89">
        <v>642.875</v>
      </c>
      <c r="P10426" s="89">
        <v>3932.009</v>
      </c>
      <c r="Q10426" s="89">
        <v>248.066</v>
      </c>
      <c r="R10426" s="89">
        <v>455.255</v>
      </c>
      <c r="S10426" s="111">
        <v>1.0331699999999999</v>
      </c>
    </row>
    <row r="10427" spans="1:19" ht="11.25" thickBot="1" x14ac:dyDescent="0.2">
      <c r="A10427" s="93"/>
    </row>
    <row r="10428" spans="1:19" ht="11.25" thickBot="1" x14ac:dyDescent="0.2">
      <c r="A10428" s="88">
        <v>3</v>
      </c>
      <c r="B10428" s="109">
        <v>0.74646990740740737</v>
      </c>
      <c r="C10428" s="89">
        <v>77121.157999999996</v>
      </c>
      <c r="D10428" s="111">
        <v>1.0198499999999999</v>
      </c>
      <c r="E10428" s="111">
        <v>1.0805899999999999</v>
      </c>
      <c r="F10428" s="89">
        <v>78.248999999999995</v>
      </c>
      <c r="G10428" s="89">
        <v>28.884</v>
      </c>
      <c r="H10428" s="89">
        <v>517403.8</v>
      </c>
      <c r="I10428" s="110" t="s">
        <v>12424</v>
      </c>
      <c r="J10428" s="111">
        <v>1.05731</v>
      </c>
      <c r="K10428" s="112" t="s">
        <v>1403</v>
      </c>
      <c r="L10428" s="89">
        <v>2664.241</v>
      </c>
      <c r="M10428" s="89">
        <v>10860.098</v>
      </c>
      <c r="N10428" s="89">
        <v>-8.5129999999999999</v>
      </c>
      <c r="O10428" s="89">
        <v>591.17999999999995</v>
      </c>
      <c r="P10428" s="89">
        <v>3691.1469999999999</v>
      </c>
      <c r="Q10428" s="89">
        <v>262.79700000000003</v>
      </c>
      <c r="R10428" s="89">
        <v>471.17500000000001</v>
      </c>
      <c r="S10428" s="111">
        <v>1.0384800000000001</v>
      </c>
    </row>
    <row r="10429" spans="1:19" ht="11.25" thickBot="1" x14ac:dyDescent="0.2">
      <c r="A10429" s="93"/>
    </row>
    <row r="10430" spans="1:19" ht="11.25" thickBot="1" x14ac:dyDescent="0.2">
      <c r="A10430" s="113" t="s">
        <v>352</v>
      </c>
      <c r="B10430" s="93"/>
      <c r="C10430" s="114">
        <v>76871.748999999996</v>
      </c>
      <c r="D10430" s="115">
        <v>1.006</v>
      </c>
      <c r="E10430" s="115">
        <v>1.0759000000000001</v>
      </c>
      <c r="F10430" s="114">
        <v>64.174999999999997</v>
      </c>
      <c r="G10430" s="114">
        <v>45.536000000000001</v>
      </c>
      <c r="H10430" s="114">
        <v>520017.15</v>
      </c>
      <c r="I10430" s="110" t="s">
        <v>12425</v>
      </c>
      <c r="J10430" s="115">
        <v>1.05036</v>
      </c>
      <c r="K10430" s="112" t="s">
        <v>1405</v>
      </c>
      <c r="L10430" s="114">
        <v>2717.5970000000002</v>
      </c>
      <c r="M10430" s="114">
        <v>10845.165999999999</v>
      </c>
      <c r="N10430" s="114">
        <v>-8.032</v>
      </c>
      <c r="O10430" s="114">
        <v>630.61</v>
      </c>
      <c r="P10430" s="114">
        <v>3828.3780000000002</v>
      </c>
      <c r="Q10430" s="114">
        <v>249.83799999999999</v>
      </c>
      <c r="R10430" s="114">
        <v>463.55900000000003</v>
      </c>
      <c r="S10430" s="115">
        <v>1.0309900000000001</v>
      </c>
    </row>
    <row r="10431" spans="1:19" ht="11.25" thickBot="1" x14ac:dyDescent="0.2">
      <c r="A10431" s="93"/>
    </row>
    <row r="10432" spans="1:19" ht="11.25" thickBot="1" x14ac:dyDescent="0.2">
      <c r="A10432" s="116" t="s">
        <v>355</v>
      </c>
      <c r="B10432" s="93"/>
      <c r="C10432" s="114">
        <v>269.79000000000002</v>
      </c>
      <c r="D10432" s="115">
        <v>1.2789999999999999E-2</v>
      </c>
      <c r="E10432" s="115">
        <v>4.0699999999999998E-3</v>
      </c>
      <c r="F10432" s="114">
        <v>12.69</v>
      </c>
      <c r="G10432" s="114">
        <v>15.116</v>
      </c>
      <c r="H10432" s="114">
        <v>2664.3609999999999</v>
      </c>
      <c r="I10432" s="110" t="s">
        <v>12426</v>
      </c>
      <c r="J10432" s="115">
        <v>8.1600000000000006E-3</v>
      </c>
      <c r="K10432" s="112" t="s">
        <v>1407</v>
      </c>
      <c r="L10432" s="114">
        <v>78.992999999999995</v>
      </c>
      <c r="M10432" s="114">
        <v>20.898</v>
      </c>
      <c r="N10432" s="114">
        <v>3.1880000000000002</v>
      </c>
      <c r="O10432" s="114">
        <v>34.950000000000003</v>
      </c>
      <c r="P10432" s="114">
        <v>123.896</v>
      </c>
      <c r="Q10432" s="114">
        <v>12.17</v>
      </c>
      <c r="R10432" s="114">
        <v>7.9820000000000002</v>
      </c>
      <c r="S10432" s="115">
        <v>8.7799999999999996E-3</v>
      </c>
    </row>
    <row r="10433" spans="1:19" ht="11.25" thickBot="1" x14ac:dyDescent="0.2">
      <c r="A10433" s="93"/>
    </row>
    <row r="10434" spans="1:19" ht="11.25" thickBot="1" x14ac:dyDescent="0.2">
      <c r="A10434" s="117" t="s">
        <v>358</v>
      </c>
      <c r="B10434" s="93"/>
      <c r="C10434" s="114">
        <v>0.35099999999999998</v>
      </c>
      <c r="D10434" s="118">
        <v>1.272</v>
      </c>
      <c r="E10434" s="118">
        <v>0.379</v>
      </c>
      <c r="F10434" s="114">
        <v>19.774000000000001</v>
      </c>
      <c r="G10434" s="114">
        <v>33.195999999999998</v>
      </c>
      <c r="H10434" s="114">
        <v>0.51200000000000001</v>
      </c>
      <c r="I10434" s="110" t="s">
        <v>1408</v>
      </c>
      <c r="J10434" s="118">
        <v>0.77700000000000002</v>
      </c>
      <c r="K10434" s="112" t="s">
        <v>1409</v>
      </c>
      <c r="L10434" s="114">
        <v>2.907</v>
      </c>
      <c r="M10434" s="114">
        <v>0.193</v>
      </c>
      <c r="N10434" s="114">
        <v>39.691000000000003</v>
      </c>
      <c r="O10434" s="114">
        <v>5.5419999999999998</v>
      </c>
      <c r="P10434" s="114">
        <v>3.2360000000000002</v>
      </c>
      <c r="Q10434" s="114">
        <v>4.8710000000000004</v>
      </c>
      <c r="R10434" s="114">
        <v>1.722</v>
      </c>
      <c r="S10434" s="118">
        <v>0.85199999999999998</v>
      </c>
    </row>
    <row r="10435" spans="1:19" ht="11.25" thickBot="1" x14ac:dyDescent="0.2">
      <c r="A10435" s="93"/>
    </row>
    <row r="10436" spans="1:19" ht="11.25" thickBot="1" x14ac:dyDescent="0.2">
      <c r="A10436" s="87" t="s">
        <v>345</v>
      </c>
      <c r="B10436" s="87" t="s">
        <v>346</v>
      </c>
      <c r="C10436" s="108" t="s">
        <v>35</v>
      </c>
      <c r="D10436" s="107" t="s">
        <v>36</v>
      </c>
      <c r="E10436" s="107" t="s">
        <v>37</v>
      </c>
      <c r="F10436" s="107" t="s">
        <v>38</v>
      </c>
      <c r="G10436" s="107" t="s">
        <v>39</v>
      </c>
      <c r="H10436" s="107" t="s">
        <v>40</v>
      </c>
      <c r="I10436" s="107" t="s">
        <v>41</v>
      </c>
      <c r="J10436" s="107" t="s">
        <v>42</v>
      </c>
      <c r="K10436" s="107" t="s">
        <v>43</v>
      </c>
      <c r="L10436" s="107" t="s">
        <v>44</v>
      </c>
      <c r="M10436" s="107" t="s">
        <v>45</v>
      </c>
      <c r="N10436" s="107" t="s">
        <v>46</v>
      </c>
      <c r="O10436" s="107" t="s">
        <v>47</v>
      </c>
      <c r="P10436" s="107" t="s">
        <v>48</v>
      </c>
      <c r="Q10436" s="107" t="s">
        <v>49</v>
      </c>
      <c r="R10436" s="107" t="s">
        <v>50</v>
      </c>
      <c r="S10436" s="107" t="s">
        <v>51</v>
      </c>
    </row>
    <row r="10437" spans="1:19" ht="11.25" thickBot="1" x14ac:dyDescent="0.2">
      <c r="A10437" s="88">
        <v>1</v>
      </c>
      <c r="B10437" s="109">
        <v>0.74613425925925936</v>
      </c>
      <c r="C10437" s="112" t="s">
        <v>1410</v>
      </c>
      <c r="D10437" s="89">
        <v>8059.2849999999999</v>
      </c>
      <c r="E10437" s="89">
        <v>726.33</v>
      </c>
      <c r="F10437" s="89">
        <v>-27.582000000000001</v>
      </c>
      <c r="G10437" s="89">
        <v>11846.356</v>
      </c>
      <c r="H10437" s="89">
        <v>491865.04</v>
      </c>
      <c r="I10437" s="110" t="s">
        <v>12427</v>
      </c>
      <c r="J10437" s="89">
        <v>42776.39</v>
      </c>
      <c r="K10437" s="89">
        <v>75156.263999999996</v>
      </c>
      <c r="L10437" s="89">
        <v>11400.175999999999</v>
      </c>
      <c r="M10437" s="89">
        <v>7860.2820000000002</v>
      </c>
      <c r="N10437" s="89">
        <v>1351.701</v>
      </c>
      <c r="O10437" s="89">
        <v>1531.999</v>
      </c>
      <c r="P10437" s="89">
        <v>1475.617</v>
      </c>
      <c r="Q10437" s="89">
        <v>1354.19</v>
      </c>
      <c r="R10437" s="89">
        <v>1662.3779999999999</v>
      </c>
      <c r="S10437" s="89">
        <v>1333.171</v>
      </c>
    </row>
    <row r="10438" spans="1:19" ht="11.25" thickBot="1" x14ac:dyDescent="0.2">
      <c r="A10438" s="93"/>
    </row>
    <row r="10439" spans="1:19" ht="11.25" thickBot="1" x14ac:dyDescent="0.2">
      <c r="A10439" s="88">
        <v>2</v>
      </c>
      <c r="B10439" s="109">
        <v>0.74630787037037039</v>
      </c>
      <c r="C10439" s="112" t="s">
        <v>1412</v>
      </c>
      <c r="D10439" s="89">
        <v>8087.0209999999997</v>
      </c>
      <c r="E10439" s="89">
        <v>727.68499999999995</v>
      </c>
      <c r="F10439" s="89">
        <v>-35.856000000000002</v>
      </c>
      <c r="G10439" s="89">
        <v>11499.861000000001</v>
      </c>
      <c r="H10439" s="89">
        <v>492817.65</v>
      </c>
      <c r="I10439" s="110" t="s">
        <v>12428</v>
      </c>
      <c r="J10439" s="89">
        <v>42839.445</v>
      </c>
      <c r="K10439" s="89">
        <v>74894.039000000004</v>
      </c>
      <c r="L10439" s="89">
        <v>11321.977999999999</v>
      </c>
      <c r="M10439" s="89">
        <v>7849.3419999999996</v>
      </c>
      <c r="N10439" s="89">
        <v>1291.5219999999999</v>
      </c>
      <c r="O10439" s="89">
        <v>1447.28</v>
      </c>
      <c r="P10439" s="89">
        <v>1429.8</v>
      </c>
      <c r="Q10439" s="89">
        <v>1334.6079999999999</v>
      </c>
      <c r="R10439" s="89">
        <v>1646.482</v>
      </c>
      <c r="S10439" s="89">
        <v>1239.72</v>
      </c>
    </row>
    <row r="10440" spans="1:19" ht="11.25" thickBot="1" x14ac:dyDescent="0.2">
      <c r="A10440" s="93"/>
    </row>
    <row r="10441" spans="1:19" ht="11.25" thickBot="1" x14ac:dyDescent="0.2">
      <c r="A10441" s="88">
        <v>3</v>
      </c>
      <c r="B10441" s="109">
        <v>0.74646990740740737</v>
      </c>
      <c r="C10441" s="112" t="s">
        <v>1414</v>
      </c>
      <c r="D10441" s="89">
        <v>8171.1220000000003</v>
      </c>
      <c r="E10441" s="89">
        <v>810.86800000000005</v>
      </c>
      <c r="F10441" s="89">
        <v>-25.95</v>
      </c>
      <c r="G10441" s="89">
        <v>11931.013000000001</v>
      </c>
      <c r="H10441" s="89">
        <v>490889.09</v>
      </c>
      <c r="I10441" s="110" t="s">
        <v>12429</v>
      </c>
      <c r="J10441" s="89">
        <v>42635.338000000003</v>
      </c>
      <c r="K10441" s="89">
        <v>75241.092000000004</v>
      </c>
      <c r="L10441" s="89">
        <v>11104.746999999999</v>
      </c>
      <c r="M10441" s="89">
        <v>7897.6480000000001</v>
      </c>
      <c r="N10441" s="89">
        <v>1282.3309999999999</v>
      </c>
      <c r="O10441" s="89">
        <v>1419.329</v>
      </c>
      <c r="P10441" s="89">
        <v>1436.38</v>
      </c>
      <c r="Q10441" s="89">
        <v>1241.1769999999999</v>
      </c>
      <c r="R10441" s="89">
        <v>1733.7940000000001</v>
      </c>
      <c r="S10441" s="89">
        <v>1245.7550000000001</v>
      </c>
    </row>
    <row r="10442" spans="1:19" ht="11.25" thickBot="1" x14ac:dyDescent="0.2">
      <c r="A10442" s="93"/>
    </row>
    <row r="10443" spans="1:19" ht="11.25" thickBot="1" x14ac:dyDescent="0.2">
      <c r="A10443" s="113" t="s">
        <v>352</v>
      </c>
      <c r="B10443" s="93"/>
      <c r="C10443" s="112" t="s">
        <v>1416</v>
      </c>
      <c r="D10443" s="114">
        <v>8105.81</v>
      </c>
      <c r="E10443" s="114">
        <v>754.96100000000001</v>
      </c>
      <c r="F10443" s="114">
        <v>-29.795999999999999</v>
      </c>
      <c r="G10443" s="114">
        <v>11759.076999999999</v>
      </c>
      <c r="H10443" s="114">
        <v>491857.26</v>
      </c>
      <c r="I10443" s="110" t="s">
        <v>12430</v>
      </c>
      <c r="J10443" s="114">
        <v>42750.391000000003</v>
      </c>
      <c r="K10443" s="114">
        <v>75097.131999999998</v>
      </c>
      <c r="L10443" s="114">
        <v>11275.634</v>
      </c>
      <c r="M10443" s="114">
        <v>7869.0910000000003</v>
      </c>
      <c r="N10443" s="114">
        <v>1308.518</v>
      </c>
      <c r="O10443" s="114">
        <v>1466.202</v>
      </c>
      <c r="P10443" s="114">
        <v>1447.2650000000001</v>
      </c>
      <c r="Q10443" s="114">
        <v>1309.992</v>
      </c>
      <c r="R10443" s="114">
        <v>1680.885</v>
      </c>
      <c r="S10443" s="114">
        <v>1272.8820000000001</v>
      </c>
    </row>
    <row r="10444" spans="1:19" ht="11.25" thickBot="1" x14ac:dyDescent="0.2">
      <c r="A10444" s="93"/>
    </row>
    <row r="10445" spans="1:19" ht="11.25" thickBot="1" x14ac:dyDescent="0.2">
      <c r="A10445" s="116" t="s">
        <v>355</v>
      </c>
      <c r="B10445" s="93"/>
      <c r="C10445" s="112" t="s">
        <v>1418</v>
      </c>
      <c r="D10445" s="114">
        <v>58.238</v>
      </c>
      <c r="E10445" s="114">
        <v>48.421999999999997</v>
      </c>
      <c r="F10445" s="114">
        <v>5.3109999999999999</v>
      </c>
      <c r="G10445" s="114">
        <v>228.44300000000001</v>
      </c>
      <c r="H10445" s="114">
        <v>964.30399999999997</v>
      </c>
      <c r="I10445" s="110" t="s">
        <v>12431</v>
      </c>
      <c r="J10445" s="114">
        <v>104.508</v>
      </c>
      <c r="K10445" s="114">
        <v>180.92500000000001</v>
      </c>
      <c r="L10445" s="114">
        <v>153.07</v>
      </c>
      <c r="M10445" s="114">
        <v>25.329000000000001</v>
      </c>
      <c r="N10445" s="114">
        <v>37.679000000000002</v>
      </c>
      <c r="O10445" s="114">
        <v>58.67</v>
      </c>
      <c r="P10445" s="114">
        <v>24.773</v>
      </c>
      <c r="Q10445" s="114">
        <v>60.395000000000003</v>
      </c>
      <c r="R10445" s="114">
        <v>46.505000000000003</v>
      </c>
      <c r="S10445" s="114">
        <v>52.298999999999999</v>
      </c>
    </row>
    <row r="10446" spans="1:19" ht="11.25" thickBot="1" x14ac:dyDescent="0.2">
      <c r="A10446" s="93"/>
    </row>
    <row r="10447" spans="1:19" ht="11.25" thickBot="1" x14ac:dyDescent="0.2">
      <c r="A10447" s="117" t="s">
        <v>358</v>
      </c>
      <c r="B10447" s="93"/>
      <c r="C10447" s="112" t="s">
        <v>1420</v>
      </c>
      <c r="D10447" s="114">
        <v>0.71799999999999997</v>
      </c>
      <c r="E10447" s="114">
        <v>6.4139999999999997</v>
      </c>
      <c r="F10447" s="114">
        <v>17.824000000000002</v>
      </c>
      <c r="G10447" s="114">
        <v>1.9430000000000001</v>
      </c>
      <c r="H10447" s="114">
        <v>0.19600000000000001</v>
      </c>
      <c r="I10447" s="110" t="s">
        <v>501</v>
      </c>
      <c r="J10447" s="114">
        <v>0.24399999999999999</v>
      </c>
      <c r="K10447" s="114">
        <v>0.24099999999999999</v>
      </c>
      <c r="L10447" s="114">
        <v>1.3580000000000001</v>
      </c>
      <c r="M10447" s="114">
        <v>0.32200000000000001</v>
      </c>
      <c r="N10447" s="114">
        <v>2.879</v>
      </c>
      <c r="O10447" s="114">
        <v>4.0019999999999998</v>
      </c>
      <c r="P10447" s="114">
        <v>1.712</v>
      </c>
      <c r="Q10447" s="114">
        <v>4.6100000000000003</v>
      </c>
      <c r="R10447" s="114">
        <v>2.7669999999999999</v>
      </c>
      <c r="S10447" s="114">
        <v>4.109</v>
      </c>
    </row>
    <row r="10448" spans="1:19" ht="11.25" thickBot="1" x14ac:dyDescent="0.2">
      <c r="A10448" s="93"/>
    </row>
    <row r="10449" spans="1:19" ht="11.25" thickBot="1" x14ac:dyDescent="0.2">
      <c r="A10449" s="87" t="s">
        <v>345</v>
      </c>
      <c r="B10449" s="87" t="s">
        <v>346</v>
      </c>
      <c r="C10449" s="107" t="s">
        <v>52</v>
      </c>
      <c r="D10449" s="107" t="s">
        <v>53</v>
      </c>
      <c r="E10449" s="107" t="s">
        <v>54</v>
      </c>
      <c r="F10449" s="107" t="s">
        <v>55</v>
      </c>
      <c r="G10449" s="107" t="s">
        <v>56</v>
      </c>
      <c r="H10449" s="107" t="s">
        <v>57</v>
      </c>
      <c r="I10449" s="107" t="s">
        <v>58</v>
      </c>
      <c r="J10449" s="107" t="s">
        <v>59</v>
      </c>
      <c r="K10449" s="107" t="s">
        <v>60</v>
      </c>
      <c r="L10449" s="107" t="s">
        <v>61</v>
      </c>
      <c r="M10449" s="107" t="s">
        <v>62</v>
      </c>
      <c r="N10449" s="107" t="s">
        <v>63</v>
      </c>
      <c r="O10449" s="107" t="s">
        <v>64</v>
      </c>
      <c r="P10449" s="108" t="s">
        <v>65</v>
      </c>
      <c r="Q10449" s="108" t="s">
        <v>66</v>
      </c>
      <c r="R10449" s="107" t="s">
        <v>67</v>
      </c>
      <c r="S10449" s="107" t="s">
        <v>68</v>
      </c>
    </row>
    <row r="10450" spans="1:19" ht="11.25" thickBot="1" x14ac:dyDescent="0.2">
      <c r="A10450" s="88">
        <v>1</v>
      </c>
      <c r="B10450" s="109">
        <v>0.74613425925925936</v>
      </c>
      <c r="C10450" s="89">
        <v>1191.3610000000001</v>
      </c>
      <c r="D10450" s="89">
        <v>494.10899999999998</v>
      </c>
      <c r="E10450" s="89">
        <v>774.70899999999995</v>
      </c>
      <c r="F10450" s="89">
        <v>410.714</v>
      </c>
      <c r="G10450" s="89">
        <v>924.99400000000003</v>
      </c>
      <c r="H10450" s="89">
        <v>3808.8490000000002</v>
      </c>
      <c r="I10450" s="89">
        <v>5366.884</v>
      </c>
      <c r="J10450" s="89">
        <v>8308.2639999999992</v>
      </c>
      <c r="K10450" s="89">
        <v>-11.225</v>
      </c>
      <c r="L10450" s="89">
        <v>-23.834</v>
      </c>
      <c r="M10450" s="89">
        <v>627.18499999999995</v>
      </c>
      <c r="N10450" s="89">
        <v>718.73099999999999</v>
      </c>
      <c r="O10450" s="89">
        <v>99199.506999999998</v>
      </c>
      <c r="P10450" s="112" t="s">
        <v>1421</v>
      </c>
      <c r="Q10450" s="112" t="s">
        <v>1422</v>
      </c>
      <c r="R10450" s="89">
        <v>13367.635</v>
      </c>
      <c r="S10450" s="89">
        <v>3019.7779999999998</v>
      </c>
    </row>
    <row r="10451" spans="1:19" ht="11.25" thickBot="1" x14ac:dyDescent="0.2">
      <c r="A10451" s="93"/>
    </row>
    <row r="10452" spans="1:19" ht="11.25" thickBot="1" x14ac:dyDescent="0.2">
      <c r="A10452" s="88">
        <v>2</v>
      </c>
      <c r="B10452" s="109">
        <v>0.74630787037037039</v>
      </c>
      <c r="C10452" s="89">
        <v>1150.009</v>
      </c>
      <c r="D10452" s="89">
        <v>530.91899999999998</v>
      </c>
      <c r="E10452" s="89">
        <v>722.33299999999997</v>
      </c>
      <c r="F10452" s="89">
        <v>450.47800000000001</v>
      </c>
      <c r="G10452" s="89">
        <v>942.14499999999998</v>
      </c>
      <c r="H10452" s="89">
        <v>3731.0479999999998</v>
      </c>
      <c r="I10452" s="89">
        <v>5231.482</v>
      </c>
      <c r="J10452" s="89">
        <v>8263.1779999999999</v>
      </c>
      <c r="K10452" s="89">
        <v>-8.5449999999999999</v>
      </c>
      <c r="L10452" s="89">
        <v>-24.896999999999998</v>
      </c>
      <c r="M10452" s="89">
        <v>599.69000000000005</v>
      </c>
      <c r="N10452" s="89">
        <v>726.44600000000003</v>
      </c>
      <c r="O10452" s="89">
        <v>99662.361999999994</v>
      </c>
      <c r="P10452" s="112" t="s">
        <v>1423</v>
      </c>
      <c r="Q10452" s="112" t="s">
        <v>1424</v>
      </c>
      <c r="R10452" s="89">
        <v>13558.228999999999</v>
      </c>
      <c r="S10452" s="89">
        <v>3182.1109999999999</v>
      </c>
    </row>
    <row r="10453" spans="1:19" ht="11.25" thickBot="1" x14ac:dyDescent="0.2">
      <c r="A10453" s="93"/>
    </row>
    <row r="10454" spans="1:19" ht="11.25" thickBot="1" x14ac:dyDescent="0.2">
      <c r="A10454" s="88">
        <v>3</v>
      </c>
      <c r="B10454" s="109">
        <v>0.74646990740740737</v>
      </c>
      <c r="C10454" s="89">
        <v>1203.3340000000001</v>
      </c>
      <c r="D10454" s="89">
        <v>524.59799999999996</v>
      </c>
      <c r="E10454" s="89">
        <v>656.00300000000004</v>
      </c>
      <c r="F10454" s="89">
        <v>446.14699999999999</v>
      </c>
      <c r="G10454" s="89">
        <v>952.56</v>
      </c>
      <c r="H10454" s="89">
        <v>3726.2220000000002</v>
      </c>
      <c r="I10454" s="89">
        <v>5314.0230000000001</v>
      </c>
      <c r="J10454" s="89">
        <v>8108.7070000000003</v>
      </c>
      <c r="K10454" s="89">
        <v>3.0649999999999999</v>
      </c>
      <c r="L10454" s="89">
        <v>-25.882000000000001</v>
      </c>
      <c r="M10454" s="89">
        <v>592.279</v>
      </c>
      <c r="N10454" s="89">
        <v>725.68799999999999</v>
      </c>
      <c r="O10454" s="89">
        <v>98730.402000000002</v>
      </c>
      <c r="P10454" s="112" t="s">
        <v>1425</v>
      </c>
      <c r="Q10454" s="112" t="s">
        <v>1426</v>
      </c>
      <c r="R10454" s="89">
        <v>13548.315000000001</v>
      </c>
      <c r="S10454" s="89">
        <v>3131.3490000000002</v>
      </c>
    </row>
    <row r="10455" spans="1:19" ht="11.25" thickBot="1" x14ac:dyDescent="0.2">
      <c r="A10455" s="93"/>
    </row>
    <row r="10456" spans="1:19" ht="11.25" thickBot="1" x14ac:dyDescent="0.2">
      <c r="A10456" s="113" t="s">
        <v>352</v>
      </c>
      <c r="B10456" s="93"/>
      <c r="C10456" s="114">
        <v>1181.568</v>
      </c>
      <c r="D10456" s="114">
        <v>516.54200000000003</v>
      </c>
      <c r="E10456" s="114">
        <v>717.68200000000002</v>
      </c>
      <c r="F10456" s="114">
        <v>435.78</v>
      </c>
      <c r="G10456" s="114">
        <v>939.899</v>
      </c>
      <c r="H10456" s="114">
        <v>3755.373</v>
      </c>
      <c r="I10456" s="114">
        <v>5304.13</v>
      </c>
      <c r="J10456" s="114">
        <v>8226.7160000000003</v>
      </c>
      <c r="K10456" s="114">
        <v>-5.5679999999999996</v>
      </c>
      <c r="L10456" s="114">
        <v>-24.870999999999999</v>
      </c>
      <c r="M10456" s="114">
        <v>606.38499999999999</v>
      </c>
      <c r="N10456" s="114">
        <v>723.62199999999996</v>
      </c>
      <c r="O10456" s="114">
        <v>99197.422999999995</v>
      </c>
      <c r="P10456" s="112" t="s">
        <v>1427</v>
      </c>
      <c r="Q10456" s="112" t="s">
        <v>1428</v>
      </c>
      <c r="R10456" s="114">
        <v>13491.393</v>
      </c>
      <c r="S10456" s="114">
        <v>3111.0790000000002</v>
      </c>
    </row>
    <row r="10457" spans="1:19" ht="11.25" thickBot="1" x14ac:dyDescent="0.2">
      <c r="A10457" s="93"/>
    </row>
    <row r="10458" spans="1:19" ht="11.25" thickBot="1" x14ac:dyDescent="0.2">
      <c r="A10458" s="116" t="s">
        <v>355</v>
      </c>
      <c r="B10458" s="93"/>
      <c r="C10458" s="114">
        <v>27.978999999999999</v>
      </c>
      <c r="D10458" s="114">
        <v>19.683</v>
      </c>
      <c r="E10458" s="114">
        <v>59.488999999999997</v>
      </c>
      <c r="F10458" s="114">
        <v>21.815000000000001</v>
      </c>
      <c r="G10458" s="114">
        <v>13.919</v>
      </c>
      <c r="H10458" s="114">
        <v>46.374000000000002</v>
      </c>
      <c r="I10458" s="114">
        <v>68.241</v>
      </c>
      <c r="J10458" s="114">
        <v>104.65600000000001</v>
      </c>
      <c r="K10458" s="114">
        <v>7.5960000000000001</v>
      </c>
      <c r="L10458" s="114">
        <v>1.024</v>
      </c>
      <c r="M10458" s="114">
        <v>18.390999999999998</v>
      </c>
      <c r="N10458" s="114">
        <v>4.2519999999999998</v>
      </c>
      <c r="O10458" s="114">
        <v>465.98399999999998</v>
      </c>
      <c r="P10458" s="112" t="s">
        <v>437</v>
      </c>
      <c r="Q10458" s="112" t="s">
        <v>1429</v>
      </c>
      <c r="R10458" s="114">
        <v>107.292</v>
      </c>
      <c r="S10458" s="114">
        <v>83.043000000000006</v>
      </c>
    </row>
    <row r="10459" spans="1:19" ht="11.25" thickBot="1" x14ac:dyDescent="0.2">
      <c r="A10459" s="93"/>
    </row>
    <row r="10460" spans="1:19" ht="11.25" thickBot="1" x14ac:dyDescent="0.2">
      <c r="A10460" s="117" t="s">
        <v>358</v>
      </c>
      <c r="B10460" s="93"/>
      <c r="C10460" s="114">
        <v>2.3679999999999999</v>
      </c>
      <c r="D10460" s="114">
        <v>3.81</v>
      </c>
      <c r="E10460" s="114">
        <v>8.2889999999999997</v>
      </c>
      <c r="F10460" s="114">
        <v>5.0060000000000002</v>
      </c>
      <c r="G10460" s="114">
        <v>1.4810000000000001</v>
      </c>
      <c r="H10460" s="114">
        <v>1.2350000000000001</v>
      </c>
      <c r="I10460" s="114">
        <v>1.2869999999999999</v>
      </c>
      <c r="J10460" s="114">
        <v>1.272</v>
      </c>
      <c r="K10460" s="114">
        <v>136.41399999999999</v>
      </c>
      <c r="L10460" s="114">
        <v>4.1189999999999998</v>
      </c>
      <c r="M10460" s="114">
        <v>3.0329999999999999</v>
      </c>
      <c r="N10460" s="114">
        <v>0.58799999999999997</v>
      </c>
      <c r="O10460" s="114">
        <v>0.47</v>
      </c>
      <c r="P10460" s="112" t="s">
        <v>1430</v>
      </c>
      <c r="Q10460" s="112" t="s">
        <v>1431</v>
      </c>
      <c r="R10460" s="114">
        <v>0.79500000000000004</v>
      </c>
      <c r="S10460" s="114">
        <v>2.669</v>
      </c>
    </row>
    <row r="10461" spans="1:19" ht="10.5" x14ac:dyDescent="0.15">
      <c r="A10461" s="93"/>
    </row>
    <row r="10462" spans="1:19" x14ac:dyDescent="0.15">
      <c r="A10462" s="106"/>
      <c r="B10462" s="69" t="s">
        <v>1432</v>
      </c>
    </row>
    <row r="10463" spans="1:19" ht="9.75" thickBot="1" x14ac:dyDescent="0.2">
      <c r="A10463" s="64" t="s">
        <v>6926</v>
      </c>
    </row>
    <row r="10464" spans="1:19" ht="11.25" thickBot="1" x14ac:dyDescent="0.2">
      <c r="A10464" s="87" t="s">
        <v>345</v>
      </c>
      <c r="B10464" s="87" t="s">
        <v>346</v>
      </c>
      <c r="C10464" s="107" t="s">
        <v>1</v>
      </c>
      <c r="D10464" s="107" t="s">
        <v>2</v>
      </c>
      <c r="E10464" s="107" t="s">
        <v>3</v>
      </c>
      <c r="F10464" s="107" t="s">
        <v>4</v>
      </c>
      <c r="G10464" s="107" t="s">
        <v>5</v>
      </c>
      <c r="H10464" s="107" t="s">
        <v>6</v>
      </c>
      <c r="I10464" s="108" t="s">
        <v>7</v>
      </c>
      <c r="J10464" s="108" t="s">
        <v>8</v>
      </c>
      <c r="K10464" s="107" t="s">
        <v>9</v>
      </c>
      <c r="L10464" s="107" t="s">
        <v>10</v>
      </c>
      <c r="M10464" s="107" t="s">
        <v>11</v>
      </c>
      <c r="N10464" s="107" t="s">
        <v>12</v>
      </c>
      <c r="O10464" s="107" t="s">
        <v>13</v>
      </c>
      <c r="P10464" s="107" t="s">
        <v>14</v>
      </c>
      <c r="Q10464" s="107" t="s">
        <v>15</v>
      </c>
      <c r="R10464" s="107" t="s">
        <v>16</v>
      </c>
      <c r="S10464" s="107" t="s">
        <v>17</v>
      </c>
    </row>
    <row r="10465" spans="1:19" ht="11.25" thickBot="1" x14ac:dyDescent="0.2">
      <c r="A10465" s="88">
        <v>1</v>
      </c>
      <c r="B10465" s="109">
        <v>0.7515856481481481</v>
      </c>
      <c r="C10465" s="110" t="s">
        <v>12432</v>
      </c>
      <c r="D10465" s="110" t="s">
        <v>12433</v>
      </c>
      <c r="E10465" s="110" t="s">
        <v>12434</v>
      </c>
      <c r="F10465" s="110" t="s">
        <v>12435</v>
      </c>
      <c r="G10465" s="110" t="s">
        <v>12436</v>
      </c>
      <c r="H10465" s="110" t="s">
        <v>12437</v>
      </c>
      <c r="I10465" s="111">
        <v>1.06192</v>
      </c>
      <c r="J10465" s="112" t="s">
        <v>1439</v>
      </c>
      <c r="K10465" s="110" t="s">
        <v>12438</v>
      </c>
      <c r="L10465" s="89">
        <v>9382.3960000000006</v>
      </c>
      <c r="M10465" s="89">
        <v>1119.991</v>
      </c>
      <c r="N10465" s="110" t="s">
        <v>12439</v>
      </c>
      <c r="O10465" s="89">
        <v>616162.68999999994</v>
      </c>
      <c r="P10465" s="89">
        <v>9239.0859999999993</v>
      </c>
      <c r="Q10465" s="89">
        <v>32000.251</v>
      </c>
      <c r="R10465" s="89">
        <v>132990.18</v>
      </c>
      <c r="S10465" s="89">
        <v>177273</v>
      </c>
    </row>
    <row r="10466" spans="1:19" ht="11.25" thickBot="1" x14ac:dyDescent="0.2">
      <c r="A10466" s="93"/>
    </row>
    <row r="10467" spans="1:19" ht="11.25" thickBot="1" x14ac:dyDescent="0.2">
      <c r="A10467" s="88">
        <v>2</v>
      </c>
      <c r="B10467" s="109">
        <v>0.75174768518518509</v>
      </c>
      <c r="C10467" s="110" t="s">
        <v>12440</v>
      </c>
      <c r="D10467" s="110" t="s">
        <v>12441</v>
      </c>
      <c r="E10467" s="110" t="s">
        <v>12442</v>
      </c>
      <c r="F10467" s="110" t="s">
        <v>12443</v>
      </c>
      <c r="G10467" s="110" t="s">
        <v>12444</v>
      </c>
      <c r="H10467" s="110" t="s">
        <v>12445</v>
      </c>
      <c r="I10467" s="111">
        <v>1.0709200000000001</v>
      </c>
      <c r="J10467" s="112" t="s">
        <v>1448</v>
      </c>
      <c r="K10467" s="110" t="s">
        <v>12446</v>
      </c>
      <c r="L10467" s="89">
        <v>9875.027</v>
      </c>
      <c r="M10467" s="89">
        <v>1074.009</v>
      </c>
      <c r="N10467" s="110" t="s">
        <v>12447</v>
      </c>
      <c r="O10467" s="89">
        <v>620567.17000000004</v>
      </c>
      <c r="P10467" s="89">
        <v>9040.2479999999996</v>
      </c>
      <c r="Q10467" s="89">
        <v>31886.530999999999</v>
      </c>
      <c r="R10467" s="89">
        <v>133444.4</v>
      </c>
      <c r="S10467" s="89">
        <v>177561.82</v>
      </c>
    </row>
    <row r="10468" spans="1:19" ht="11.25" thickBot="1" x14ac:dyDescent="0.2">
      <c r="A10468" s="93"/>
    </row>
    <row r="10469" spans="1:19" ht="11.25" thickBot="1" x14ac:dyDescent="0.2">
      <c r="A10469" s="88">
        <v>3</v>
      </c>
      <c r="B10469" s="109">
        <v>0.75192129629629623</v>
      </c>
      <c r="C10469" s="110" t="s">
        <v>12448</v>
      </c>
      <c r="D10469" s="110" t="s">
        <v>12449</v>
      </c>
      <c r="E10469" s="110" t="s">
        <v>12450</v>
      </c>
      <c r="F10469" s="110" t="s">
        <v>12451</v>
      </c>
      <c r="G10469" s="110" t="s">
        <v>12452</v>
      </c>
      <c r="H10469" s="110" t="s">
        <v>12453</v>
      </c>
      <c r="I10469" s="111">
        <v>1.06871</v>
      </c>
      <c r="J10469" s="112" t="s">
        <v>1457</v>
      </c>
      <c r="K10469" s="110" t="s">
        <v>12454</v>
      </c>
      <c r="L10469" s="89">
        <v>10158.043</v>
      </c>
      <c r="M10469" s="89">
        <v>1109.2670000000001</v>
      </c>
      <c r="N10469" s="110" t="s">
        <v>12455</v>
      </c>
      <c r="O10469" s="89">
        <v>616908.51</v>
      </c>
      <c r="P10469" s="89">
        <v>8889.8799999999992</v>
      </c>
      <c r="Q10469" s="89">
        <v>31923.635999999999</v>
      </c>
      <c r="R10469" s="89">
        <v>132771.56</v>
      </c>
      <c r="S10469" s="89">
        <v>178100.25</v>
      </c>
    </row>
    <row r="10470" spans="1:19" ht="11.25" thickBot="1" x14ac:dyDescent="0.2">
      <c r="A10470" s="93"/>
    </row>
    <row r="10471" spans="1:19" ht="11.25" thickBot="1" x14ac:dyDescent="0.2">
      <c r="A10471" s="113" t="s">
        <v>352</v>
      </c>
      <c r="B10471" s="93"/>
      <c r="C10471" s="110" t="s">
        <v>12456</v>
      </c>
      <c r="D10471" s="110" t="s">
        <v>12457</v>
      </c>
      <c r="E10471" s="110" t="s">
        <v>12458</v>
      </c>
      <c r="F10471" s="110" t="s">
        <v>12459</v>
      </c>
      <c r="G10471" s="110" t="s">
        <v>12460</v>
      </c>
      <c r="H10471" s="110" t="s">
        <v>12461</v>
      </c>
      <c r="I10471" s="115">
        <v>1.06718</v>
      </c>
      <c r="J10471" s="112" t="s">
        <v>1466</v>
      </c>
      <c r="K10471" s="110" t="s">
        <v>12462</v>
      </c>
      <c r="L10471" s="114">
        <v>9805.1560000000009</v>
      </c>
      <c r="M10471" s="114">
        <v>1101.0889999999999</v>
      </c>
      <c r="N10471" s="110" t="s">
        <v>12463</v>
      </c>
      <c r="O10471" s="114">
        <v>617879.44999999995</v>
      </c>
      <c r="P10471" s="114">
        <v>9056.4050000000007</v>
      </c>
      <c r="Q10471" s="114">
        <v>31936.806</v>
      </c>
      <c r="R10471" s="114">
        <v>133068.71</v>
      </c>
      <c r="S10471" s="114">
        <v>177645.02</v>
      </c>
    </row>
    <row r="10472" spans="1:19" ht="11.25" thickBot="1" x14ac:dyDescent="0.2">
      <c r="A10472" s="93"/>
    </row>
    <row r="10473" spans="1:19" ht="11.25" thickBot="1" x14ac:dyDescent="0.2">
      <c r="A10473" s="116" t="s">
        <v>355</v>
      </c>
      <c r="B10473" s="93"/>
      <c r="C10473" s="110" t="s">
        <v>12464</v>
      </c>
      <c r="D10473" s="110" t="s">
        <v>12465</v>
      </c>
      <c r="E10473" s="110" t="s">
        <v>12466</v>
      </c>
      <c r="F10473" s="110" t="s">
        <v>12467</v>
      </c>
      <c r="G10473" s="110" t="s">
        <v>12468</v>
      </c>
      <c r="H10473" s="110" t="s">
        <v>12469</v>
      </c>
      <c r="I10473" s="115">
        <v>4.6899999999999997E-3</v>
      </c>
      <c r="J10473" s="112" t="s">
        <v>1475</v>
      </c>
      <c r="K10473" s="110" t="s">
        <v>12470</v>
      </c>
      <c r="L10473" s="114">
        <v>392.51600000000002</v>
      </c>
      <c r="M10473" s="114">
        <v>24.056999999999999</v>
      </c>
      <c r="N10473" s="110" t="s">
        <v>12471</v>
      </c>
      <c r="O10473" s="114">
        <v>2357.3110000000001</v>
      </c>
      <c r="P10473" s="114">
        <v>175.16300000000001</v>
      </c>
      <c r="Q10473" s="114">
        <v>57.993000000000002</v>
      </c>
      <c r="R10473" s="114">
        <v>343.22500000000002</v>
      </c>
      <c r="S10473" s="114">
        <v>419.85300000000001</v>
      </c>
    </row>
    <row r="10474" spans="1:19" ht="11.25" thickBot="1" x14ac:dyDescent="0.2">
      <c r="A10474" s="93"/>
    </row>
    <row r="10475" spans="1:19" ht="11.25" thickBot="1" x14ac:dyDescent="0.2">
      <c r="A10475" s="117" t="s">
        <v>358</v>
      </c>
      <c r="B10475" s="93"/>
      <c r="C10475" s="110" t="s">
        <v>1146</v>
      </c>
      <c r="D10475" s="110" t="s">
        <v>1478</v>
      </c>
      <c r="E10475" s="110" t="s">
        <v>1479</v>
      </c>
      <c r="F10475" s="110" t="s">
        <v>627</v>
      </c>
      <c r="G10475" s="110" t="s">
        <v>1480</v>
      </c>
      <c r="H10475" s="110" t="s">
        <v>1481</v>
      </c>
      <c r="I10475" s="118">
        <v>0.44</v>
      </c>
      <c r="J10475" s="112" t="s">
        <v>1482</v>
      </c>
      <c r="K10475" s="110" t="s">
        <v>1483</v>
      </c>
      <c r="L10475" s="114">
        <v>4.0030000000000001</v>
      </c>
      <c r="M10475" s="114">
        <v>2.1850000000000001</v>
      </c>
      <c r="N10475" s="110" t="s">
        <v>688</v>
      </c>
      <c r="O10475" s="114">
        <v>0.38200000000000001</v>
      </c>
      <c r="P10475" s="114">
        <v>1.9339999999999999</v>
      </c>
      <c r="Q10475" s="114">
        <v>0.182</v>
      </c>
      <c r="R10475" s="114">
        <v>0.25800000000000001</v>
      </c>
      <c r="S10475" s="114">
        <v>0.23599999999999999</v>
      </c>
    </row>
    <row r="10476" spans="1:19" ht="11.25" thickBot="1" x14ac:dyDescent="0.2">
      <c r="A10476" s="93"/>
    </row>
    <row r="10477" spans="1:19" ht="11.25" thickBot="1" x14ac:dyDescent="0.2">
      <c r="A10477" s="87" t="s">
        <v>345</v>
      </c>
      <c r="B10477" s="87" t="s">
        <v>346</v>
      </c>
      <c r="C10477" s="107" t="s">
        <v>18</v>
      </c>
      <c r="D10477" s="108" t="s">
        <v>19</v>
      </c>
      <c r="E10477" s="108" t="s">
        <v>20</v>
      </c>
      <c r="F10477" s="107" t="s">
        <v>21</v>
      </c>
      <c r="G10477" s="107" t="s">
        <v>22</v>
      </c>
      <c r="H10477" s="107" t="s">
        <v>23</v>
      </c>
      <c r="I10477" s="107" t="s">
        <v>24</v>
      </c>
      <c r="J10477" s="108" t="s">
        <v>25</v>
      </c>
      <c r="K10477" s="108" t="s">
        <v>26</v>
      </c>
      <c r="L10477" s="107" t="s">
        <v>27</v>
      </c>
      <c r="M10477" s="107" t="s">
        <v>28</v>
      </c>
      <c r="N10477" s="107" t="s">
        <v>29</v>
      </c>
      <c r="O10477" s="107" t="s">
        <v>30</v>
      </c>
      <c r="P10477" s="107" t="s">
        <v>31</v>
      </c>
      <c r="Q10477" s="107" t="s">
        <v>32</v>
      </c>
      <c r="R10477" s="107" t="s">
        <v>33</v>
      </c>
      <c r="S10477" s="108" t="s">
        <v>34</v>
      </c>
    </row>
    <row r="10478" spans="1:19" ht="11.25" thickBot="1" x14ac:dyDescent="0.2">
      <c r="A10478" s="88">
        <v>1</v>
      </c>
      <c r="B10478" s="109">
        <v>0.7515856481481481</v>
      </c>
      <c r="C10478" s="89">
        <v>64462.499000000003</v>
      </c>
      <c r="D10478" s="111">
        <v>0.99146000000000001</v>
      </c>
      <c r="E10478" s="111">
        <v>1.06826</v>
      </c>
      <c r="F10478" s="89">
        <v>25.753</v>
      </c>
      <c r="G10478" s="89">
        <v>87.025000000000006</v>
      </c>
      <c r="H10478" s="89">
        <v>532816.27</v>
      </c>
      <c r="I10478" s="110" t="s">
        <v>12472</v>
      </c>
      <c r="J10478" s="111">
        <v>1.0146500000000001</v>
      </c>
      <c r="K10478" s="112" t="s">
        <v>1485</v>
      </c>
      <c r="L10478" s="89">
        <v>2103.0219999999999</v>
      </c>
      <c r="M10478" s="89">
        <v>8224.2430000000004</v>
      </c>
      <c r="N10478" s="89">
        <v>-13.932</v>
      </c>
      <c r="O10478" s="89">
        <v>230.274</v>
      </c>
      <c r="P10478" s="89">
        <v>1378.624</v>
      </c>
      <c r="Q10478" s="89">
        <v>97.256</v>
      </c>
      <c r="R10478" s="89">
        <v>422.77600000000001</v>
      </c>
      <c r="S10478" s="111">
        <v>0.99424999999999997</v>
      </c>
    </row>
    <row r="10479" spans="1:19" ht="11.25" thickBot="1" x14ac:dyDescent="0.2">
      <c r="A10479" s="93"/>
    </row>
    <row r="10480" spans="1:19" ht="11.25" thickBot="1" x14ac:dyDescent="0.2">
      <c r="A10480" s="88">
        <v>2</v>
      </c>
      <c r="B10480" s="109">
        <v>0.75174768518518509</v>
      </c>
      <c r="C10480" s="89">
        <v>64712.809000000001</v>
      </c>
      <c r="D10480" s="111">
        <v>0.99529000000000001</v>
      </c>
      <c r="E10480" s="111">
        <v>1.0702499999999999</v>
      </c>
      <c r="F10480" s="89">
        <v>27.428999999999998</v>
      </c>
      <c r="G10480" s="89">
        <v>83.429000000000002</v>
      </c>
      <c r="H10480" s="89">
        <v>531832.43999999994</v>
      </c>
      <c r="I10480" s="110" t="s">
        <v>12473</v>
      </c>
      <c r="J10480" s="111">
        <v>1.02508</v>
      </c>
      <c r="K10480" s="112" t="s">
        <v>1487</v>
      </c>
      <c r="L10480" s="89">
        <v>2388.8989999999999</v>
      </c>
      <c r="M10480" s="89">
        <v>8204.0370000000003</v>
      </c>
      <c r="N10480" s="89">
        <v>-16.728000000000002</v>
      </c>
      <c r="O10480" s="89">
        <v>213.196</v>
      </c>
      <c r="P10480" s="89">
        <v>1339.893</v>
      </c>
      <c r="Q10480" s="89">
        <v>250.89599999999999</v>
      </c>
      <c r="R10480" s="89">
        <v>402.73200000000003</v>
      </c>
      <c r="S10480" s="111">
        <v>1.00145</v>
      </c>
    </row>
    <row r="10481" spans="1:19" ht="11.25" thickBot="1" x14ac:dyDescent="0.2">
      <c r="A10481" s="93"/>
    </row>
    <row r="10482" spans="1:19" ht="11.25" thickBot="1" x14ac:dyDescent="0.2">
      <c r="A10482" s="88">
        <v>3</v>
      </c>
      <c r="B10482" s="109">
        <v>0.75192129629629623</v>
      </c>
      <c r="C10482" s="89">
        <v>64706.593000000001</v>
      </c>
      <c r="D10482" s="111">
        <v>0.99407999999999996</v>
      </c>
      <c r="E10482" s="111">
        <v>1.0755600000000001</v>
      </c>
      <c r="F10482" s="89">
        <v>6.4109999999999996</v>
      </c>
      <c r="G10482" s="89">
        <v>76.566000000000003</v>
      </c>
      <c r="H10482" s="89">
        <v>532498.46</v>
      </c>
      <c r="I10482" s="110" t="s">
        <v>12474</v>
      </c>
      <c r="J10482" s="111">
        <v>1.0330900000000001</v>
      </c>
      <c r="K10482" s="112" t="s">
        <v>1489</v>
      </c>
      <c r="L10482" s="89">
        <v>2000.2170000000001</v>
      </c>
      <c r="M10482" s="89">
        <v>8052.8710000000001</v>
      </c>
      <c r="N10482" s="89">
        <v>-18.588999999999999</v>
      </c>
      <c r="O10482" s="89">
        <v>177.17699999999999</v>
      </c>
      <c r="P10482" s="89">
        <v>1305.818</v>
      </c>
      <c r="Q10482" s="89">
        <v>144.11500000000001</v>
      </c>
      <c r="R10482" s="89">
        <v>362.75900000000001</v>
      </c>
      <c r="S10482" s="111">
        <v>1.0058100000000001</v>
      </c>
    </row>
    <row r="10483" spans="1:19" ht="11.25" thickBot="1" x14ac:dyDescent="0.2">
      <c r="A10483" s="93"/>
    </row>
    <row r="10484" spans="1:19" ht="11.25" thickBot="1" x14ac:dyDescent="0.2">
      <c r="A10484" s="113" t="s">
        <v>352</v>
      </c>
      <c r="B10484" s="93"/>
      <c r="C10484" s="114">
        <v>64627.3</v>
      </c>
      <c r="D10484" s="115">
        <v>0.99360999999999999</v>
      </c>
      <c r="E10484" s="115">
        <v>1.0713600000000001</v>
      </c>
      <c r="F10484" s="114">
        <v>19.864000000000001</v>
      </c>
      <c r="G10484" s="114">
        <v>82.34</v>
      </c>
      <c r="H10484" s="114">
        <v>532382.39</v>
      </c>
      <c r="I10484" s="110" t="s">
        <v>12475</v>
      </c>
      <c r="J10484" s="115">
        <v>1.02427</v>
      </c>
      <c r="K10484" s="112" t="s">
        <v>1491</v>
      </c>
      <c r="L10484" s="114">
        <v>2164.0459999999998</v>
      </c>
      <c r="M10484" s="114">
        <v>8160.3829999999998</v>
      </c>
      <c r="N10484" s="114">
        <v>-16.416</v>
      </c>
      <c r="O10484" s="114">
        <v>206.88200000000001</v>
      </c>
      <c r="P10484" s="114">
        <v>1341.4449999999999</v>
      </c>
      <c r="Q10484" s="114">
        <v>164.089</v>
      </c>
      <c r="R10484" s="114">
        <v>396.089</v>
      </c>
      <c r="S10484" s="115">
        <v>1.00051</v>
      </c>
    </row>
    <row r="10485" spans="1:19" ht="11.25" thickBot="1" x14ac:dyDescent="0.2">
      <c r="A10485" s="93"/>
    </row>
    <row r="10486" spans="1:19" ht="11.25" thickBot="1" x14ac:dyDescent="0.2">
      <c r="A10486" s="116" t="s">
        <v>355</v>
      </c>
      <c r="B10486" s="93"/>
      <c r="C10486" s="114">
        <v>142.756</v>
      </c>
      <c r="D10486" s="115">
        <v>1.9599999999999999E-3</v>
      </c>
      <c r="E10486" s="115">
        <v>3.7799999999999999E-3</v>
      </c>
      <c r="F10486" s="114">
        <v>11.680999999999999</v>
      </c>
      <c r="G10486" s="114">
        <v>5.3140000000000001</v>
      </c>
      <c r="H10486" s="114">
        <v>502.07600000000002</v>
      </c>
      <c r="I10486" s="110" t="s">
        <v>12476</v>
      </c>
      <c r="J10486" s="115">
        <v>9.2499999999999995E-3</v>
      </c>
      <c r="K10486" s="112" t="s">
        <v>1493</v>
      </c>
      <c r="L10486" s="114">
        <v>201.398</v>
      </c>
      <c r="M10486" s="114">
        <v>93.655000000000001</v>
      </c>
      <c r="N10486" s="114">
        <v>2.3439999999999999</v>
      </c>
      <c r="O10486" s="114">
        <v>27.105</v>
      </c>
      <c r="P10486" s="114">
        <v>36.427999999999997</v>
      </c>
      <c r="Q10486" s="114">
        <v>78.744</v>
      </c>
      <c r="R10486" s="114">
        <v>30.555</v>
      </c>
      <c r="S10486" s="115">
        <v>5.8399999999999997E-3</v>
      </c>
    </row>
    <row r="10487" spans="1:19" ht="11.25" thickBot="1" x14ac:dyDescent="0.2">
      <c r="A10487" s="93"/>
    </row>
    <row r="10488" spans="1:19" ht="11.25" thickBot="1" x14ac:dyDescent="0.2">
      <c r="A10488" s="117" t="s">
        <v>358</v>
      </c>
      <c r="B10488" s="93"/>
      <c r="C10488" s="114">
        <v>0.221</v>
      </c>
      <c r="D10488" s="118">
        <v>0.19700000000000001</v>
      </c>
      <c r="E10488" s="118">
        <v>0.35199999999999998</v>
      </c>
      <c r="F10488" s="114">
        <v>58.804000000000002</v>
      </c>
      <c r="G10488" s="114">
        <v>6.4530000000000003</v>
      </c>
      <c r="H10488" s="114">
        <v>9.4E-2</v>
      </c>
      <c r="I10488" s="110" t="s">
        <v>1494</v>
      </c>
      <c r="J10488" s="118">
        <v>0.90300000000000002</v>
      </c>
      <c r="K10488" s="112" t="s">
        <v>1495</v>
      </c>
      <c r="L10488" s="114">
        <v>9.3070000000000004</v>
      </c>
      <c r="M10488" s="114">
        <v>1.1479999999999999</v>
      </c>
      <c r="N10488" s="114">
        <v>14.276999999999999</v>
      </c>
      <c r="O10488" s="114">
        <v>13.102</v>
      </c>
      <c r="P10488" s="114">
        <v>2.7160000000000002</v>
      </c>
      <c r="Q10488" s="114">
        <v>47.988999999999997</v>
      </c>
      <c r="R10488" s="114">
        <v>7.7140000000000004</v>
      </c>
      <c r="S10488" s="118">
        <v>0.58299999999999996</v>
      </c>
    </row>
    <row r="10489" spans="1:19" ht="11.25" thickBot="1" x14ac:dyDescent="0.2">
      <c r="A10489" s="93"/>
    </row>
    <row r="10490" spans="1:19" ht="11.25" thickBot="1" x14ac:dyDescent="0.2">
      <c r="A10490" s="87" t="s">
        <v>345</v>
      </c>
      <c r="B10490" s="87" t="s">
        <v>346</v>
      </c>
      <c r="C10490" s="108" t="s">
        <v>35</v>
      </c>
      <c r="D10490" s="107" t="s">
        <v>36</v>
      </c>
      <c r="E10490" s="107" t="s">
        <v>37</v>
      </c>
      <c r="F10490" s="107" t="s">
        <v>38</v>
      </c>
      <c r="G10490" s="107" t="s">
        <v>39</v>
      </c>
      <c r="H10490" s="107" t="s">
        <v>40</v>
      </c>
      <c r="I10490" s="107" t="s">
        <v>41</v>
      </c>
      <c r="J10490" s="107" t="s">
        <v>42</v>
      </c>
      <c r="K10490" s="107" t="s">
        <v>43</v>
      </c>
      <c r="L10490" s="107" t="s">
        <v>44</v>
      </c>
      <c r="M10490" s="107" t="s">
        <v>45</v>
      </c>
      <c r="N10490" s="107" t="s">
        <v>46</v>
      </c>
      <c r="O10490" s="107" t="s">
        <v>47</v>
      </c>
      <c r="P10490" s="107" t="s">
        <v>48</v>
      </c>
      <c r="Q10490" s="107" t="s">
        <v>49</v>
      </c>
      <c r="R10490" s="107" t="s">
        <v>50</v>
      </c>
      <c r="S10490" s="107" t="s">
        <v>51</v>
      </c>
    </row>
    <row r="10491" spans="1:19" ht="11.25" thickBot="1" x14ac:dyDescent="0.2">
      <c r="A10491" s="88">
        <v>1</v>
      </c>
      <c r="B10491" s="109">
        <v>0.7515856481481481</v>
      </c>
      <c r="C10491" s="112" t="s">
        <v>1496</v>
      </c>
      <c r="D10491" s="89">
        <v>4513.634</v>
      </c>
      <c r="E10491" s="89">
        <v>862.72900000000004</v>
      </c>
      <c r="F10491" s="89">
        <v>-35.680999999999997</v>
      </c>
      <c r="G10491" s="89">
        <v>11868.936</v>
      </c>
      <c r="H10491" s="89">
        <v>420989.13</v>
      </c>
      <c r="I10491" s="110" t="s">
        <v>12477</v>
      </c>
      <c r="J10491" s="89">
        <v>30403.782999999999</v>
      </c>
      <c r="K10491" s="89">
        <v>46194.285000000003</v>
      </c>
      <c r="L10491" s="89">
        <v>6723.5510000000004</v>
      </c>
      <c r="M10491" s="89">
        <v>4827.0370000000003</v>
      </c>
      <c r="N10491" s="89">
        <v>773.30200000000002</v>
      </c>
      <c r="O10491" s="89">
        <v>1009.571</v>
      </c>
      <c r="P10491" s="89">
        <v>907.75900000000001</v>
      </c>
      <c r="Q10491" s="89">
        <v>867.94399999999996</v>
      </c>
      <c r="R10491" s="89">
        <v>1020.175</v>
      </c>
      <c r="S10491" s="89">
        <v>818.36300000000006</v>
      </c>
    </row>
    <row r="10492" spans="1:19" ht="11.25" thickBot="1" x14ac:dyDescent="0.2">
      <c r="A10492" s="93"/>
    </row>
    <row r="10493" spans="1:19" ht="11.25" thickBot="1" x14ac:dyDescent="0.2">
      <c r="A10493" s="88">
        <v>2</v>
      </c>
      <c r="B10493" s="109">
        <v>0.75174768518518509</v>
      </c>
      <c r="C10493" s="112" t="s">
        <v>1498</v>
      </c>
      <c r="D10493" s="89">
        <v>4663.6570000000002</v>
      </c>
      <c r="E10493" s="89">
        <v>961.66200000000003</v>
      </c>
      <c r="F10493" s="89">
        <v>-31.963000000000001</v>
      </c>
      <c r="G10493" s="89">
        <v>12032.733</v>
      </c>
      <c r="H10493" s="89">
        <v>421138.66</v>
      </c>
      <c r="I10493" s="110" t="s">
        <v>12478</v>
      </c>
      <c r="J10493" s="89">
        <v>29873.339</v>
      </c>
      <c r="K10493" s="89">
        <v>46219.069000000003</v>
      </c>
      <c r="L10493" s="89">
        <v>6968.8059999999996</v>
      </c>
      <c r="M10493" s="89">
        <v>4723.2380000000003</v>
      </c>
      <c r="N10493" s="89">
        <v>755.91</v>
      </c>
      <c r="O10493" s="89">
        <v>999.68499999999995</v>
      </c>
      <c r="P10493" s="89">
        <v>873.77099999999996</v>
      </c>
      <c r="Q10493" s="89">
        <v>840.48500000000001</v>
      </c>
      <c r="R10493" s="89">
        <v>1075.576</v>
      </c>
      <c r="S10493" s="89">
        <v>825.12199999999996</v>
      </c>
    </row>
    <row r="10494" spans="1:19" ht="11.25" thickBot="1" x14ac:dyDescent="0.2">
      <c r="A10494" s="93"/>
    </row>
    <row r="10495" spans="1:19" ht="11.25" thickBot="1" x14ac:dyDescent="0.2">
      <c r="A10495" s="88">
        <v>3</v>
      </c>
      <c r="B10495" s="109">
        <v>0.75192129629629623</v>
      </c>
      <c r="C10495" s="112" t="s">
        <v>1500</v>
      </c>
      <c r="D10495" s="89">
        <v>4937.8940000000002</v>
      </c>
      <c r="E10495" s="89">
        <v>876.75400000000002</v>
      </c>
      <c r="F10495" s="89">
        <v>-29.187999999999999</v>
      </c>
      <c r="G10495" s="89">
        <v>12158.346</v>
      </c>
      <c r="H10495" s="89">
        <v>419434.48</v>
      </c>
      <c r="I10495" s="110" t="s">
        <v>12479</v>
      </c>
      <c r="J10495" s="89">
        <v>30090.455999999998</v>
      </c>
      <c r="K10495" s="89">
        <v>46762.593999999997</v>
      </c>
      <c r="L10495" s="89">
        <v>6913.2610000000004</v>
      </c>
      <c r="M10495" s="89">
        <v>4903.2929999999997</v>
      </c>
      <c r="N10495" s="89">
        <v>743.78300000000002</v>
      </c>
      <c r="O10495" s="89">
        <v>1119.664</v>
      </c>
      <c r="P10495" s="89">
        <v>916.85699999999997</v>
      </c>
      <c r="Q10495" s="89">
        <v>802.226</v>
      </c>
      <c r="R10495" s="89">
        <v>1167.7190000000001</v>
      </c>
      <c r="S10495" s="89">
        <v>827.11500000000001</v>
      </c>
    </row>
    <row r="10496" spans="1:19" ht="11.25" thickBot="1" x14ac:dyDescent="0.2">
      <c r="A10496" s="93"/>
    </row>
    <row r="10497" spans="1:19" ht="11.25" thickBot="1" x14ac:dyDescent="0.2">
      <c r="A10497" s="113" t="s">
        <v>352</v>
      </c>
      <c r="B10497" s="93"/>
      <c r="C10497" s="112" t="s">
        <v>1502</v>
      </c>
      <c r="D10497" s="114">
        <v>4705.0609999999997</v>
      </c>
      <c r="E10497" s="114">
        <v>900.38199999999995</v>
      </c>
      <c r="F10497" s="114">
        <v>-32.277000000000001</v>
      </c>
      <c r="G10497" s="114">
        <v>12020.004999999999</v>
      </c>
      <c r="H10497" s="114">
        <v>420520.75</v>
      </c>
      <c r="I10497" s="110" t="s">
        <v>12480</v>
      </c>
      <c r="J10497" s="114">
        <v>30122.526000000002</v>
      </c>
      <c r="K10497" s="114">
        <v>46391.983</v>
      </c>
      <c r="L10497" s="114">
        <v>6868.5389999999998</v>
      </c>
      <c r="M10497" s="114">
        <v>4817.8559999999998</v>
      </c>
      <c r="N10497" s="114">
        <v>757.66499999999996</v>
      </c>
      <c r="O10497" s="114">
        <v>1042.973</v>
      </c>
      <c r="P10497" s="114">
        <v>899.46199999999999</v>
      </c>
      <c r="Q10497" s="114">
        <v>836.88499999999999</v>
      </c>
      <c r="R10497" s="114">
        <v>1087.8230000000001</v>
      </c>
      <c r="S10497" s="114">
        <v>823.53300000000002</v>
      </c>
    </row>
    <row r="10498" spans="1:19" ht="11.25" thickBot="1" x14ac:dyDescent="0.2">
      <c r="A10498" s="93"/>
    </row>
    <row r="10499" spans="1:19" ht="11.25" thickBot="1" x14ac:dyDescent="0.2">
      <c r="A10499" s="116" t="s">
        <v>355</v>
      </c>
      <c r="B10499" s="93"/>
      <c r="C10499" s="112" t="s">
        <v>1504</v>
      </c>
      <c r="D10499" s="114">
        <v>215.13900000000001</v>
      </c>
      <c r="E10499" s="114">
        <v>53.530999999999999</v>
      </c>
      <c r="F10499" s="114">
        <v>3.258</v>
      </c>
      <c r="G10499" s="114">
        <v>145.125</v>
      </c>
      <c r="H10499" s="114">
        <v>943.70899999999995</v>
      </c>
      <c r="I10499" s="110" t="s">
        <v>12481</v>
      </c>
      <c r="J10499" s="114">
        <v>266.67200000000003</v>
      </c>
      <c r="K10499" s="114">
        <v>321.19799999999998</v>
      </c>
      <c r="L10499" s="114">
        <v>128.59800000000001</v>
      </c>
      <c r="M10499" s="114">
        <v>90.378</v>
      </c>
      <c r="N10499" s="114">
        <v>14.837999999999999</v>
      </c>
      <c r="O10499" s="114">
        <v>66.599999999999994</v>
      </c>
      <c r="P10499" s="114">
        <v>22.709</v>
      </c>
      <c r="Q10499" s="114">
        <v>33.006999999999998</v>
      </c>
      <c r="R10499" s="114">
        <v>74.53</v>
      </c>
      <c r="S10499" s="114">
        <v>4.5869999999999997</v>
      </c>
    </row>
    <row r="10500" spans="1:19" ht="11.25" thickBot="1" x14ac:dyDescent="0.2">
      <c r="A10500" s="93"/>
    </row>
    <row r="10501" spans="1:19" ht="11.25" thickBot="1" x14ac:dyDescent="0.2">
      <c r="A10501" s="117" t="s">
        <v>358</v>
      </c>
      <c r="B10501" s="93"/>
      <c r="C10501" s="112" t="s">
        <v>1506</v>
      </c>
      <c r="D10501" s="114">
        <v>4.5730000000000004</v>
      </c>
      <c r="E10501" s="114">
        <v>5.9450000000000003</v>
      </c>
      <c r="F10501" s="114">
        <v>10.092000000000001</v>
      </c>
      <c r="G10501" s="114">
        <v>1.2070000000000001</v>
      </c>
      <c r="H10501" s="114">
        <v>0.224</v>
      </c>
      <c r="I10501" s="110" t="s">
        <v>763</v>
      </c>
      <c r="J10501" s="114">
        <v>0.88500000000000001</v>
      </c>
      <c r="K10501" s="114">
        <v>0.69199999999999995</v>
      </c>
      <c r="L10501" s="114">
        <v>1.8720000000000001</v>
      </c>
      <c r="M10501" s="114">
        <v>1.8759999999999999</v>
      </c>
      <c r="N10501" s="114">
        <v>1.958</v>
      </c>
      <c r="O10501" s="114">
        <v>6.3860000000000001</v>
      </c>
      <c r="P10501" s="114">
        <v>2.5249999999999999</v>
      </c>
      <c r="Q10501" s="114">
        <v>3.944</v>
      </c>
      <c r="R10501" s="114">
        <v>6.851</v>
      </c>
      <c r="S10501" s="114">
        <v>0.55700000000000005</v>
      </c>
    </row>
    <row r="10502" spans="1:19" ht="11.25" thickBot="1" x14ac:dyDescent="0.2">
      <c r="A10502" s="93"/>
    </row>
    <row r="10503" spans="1:19" ht="11.25" thickBot="1" x14ac:dyDescent="0.2">
      <c r="A10503" s="87" t="s">
        <v>345</v>
      </c>
      <c r="B10503" s="87" t="s">
        <v>346</v>
      </c>
      <c r="C10503" s="107" t="s">
        <v>52</v>
      </c>
      <c r="D10503" s="107" t="s">
        <v>53</v>
      </c>
      <c r="E10503" s="107" t="s">
        <v>54</v>
      </c>
      <c r="F10503" s="107" t="s">
        <v>55</v>
      </c>
      <c r="G10503" s="107" t="s">
        <v>56</v>
      </c>
      <c r="H10503" s="107" t="s">
        <v>57</v>
      </c>
      <c r="I10503" s="107" t="s">
        <v>58</v>
      </c>
      <c r="J10503" s="107" t="s">
        <v>59</v>
      </c>
      <c r="K10503" s="107" t="s">
        <v>60</v>
      </c>
      <c r="L10503" s="107" t="s">
        <v>61</v>
      </c>
      <c r="M10503" s="107" t="s">
        <v>62</v>
      </c>
      <c r="N10503" s="107" t="s">
        <v>63</v>
      </c>
      <c r="O10503" s="107" t="s">
        <v>64</v>
      </c>
      <c r="P10503" s="108" t="s">
        <v>65</v>
      </c>
      <c r="Q10503" s="108" t="s">
        <v>66</v>
      </c>
      <c r="R10503" s="107" t="s">
        <v>67</v>
      </c>
      <c r="S10503" s="107" t="s">
        <v>68</v>
      </c>
    </row>
    <row r="10504" spans="1:19" ht="11.25" thickBot="1" x14ac:dyDescent="0.2">
      <c r="A10504" s="88">
        <v>1</v>
      </c>
      <c r="B10504" s="109">
        <v>0.7515856481481481</v>
      </c>
      <c r="C10504" s="89">
        <v>768.24900000000002</v>
      </c>
      <c r="D10504" s="89">
        <v>323.19200000000001</v>
      </c>
      <c r="E10504" s="89">
        <v>471.95600000000002</v>
      </c>
      <c r="F10504" s="89">
        <v>266.52</v>
      </c>
      <c r="G10504" s="89">
        <v>637.51199999999994</v>
      </c>
      <c r="H10504" s="89">
        <v>3668.9209999999998</v>
      </c>
      <c r="I10504" s="89">
        <v>12222.355</v>
      </c>
      <c r="J10504" s="89">
        <v>18723.114000000001</v>
      </c>
      <c r="K10504" s="89">
        <v>-14.457000000000001</v>
      </c>
      <c r="L10504" s="89">
        <v>-7.5819999999999999</v>
      </c>
      <c r="M10504" s="89">
        <v>825.74599999999998</v>
      </c>
      <c r="N10504" s="89">
        <v>566.14099999999996</v>
      </c>
      <c r="O10504" s="89">
        <v>55399.302000000003</v>
      </c>
      <c r="P10504" s="112" t="s">
        <v>1507</v>
      </c>
      <c r="Q10504" s="112" t="s">
        <v>1508</v>
      </c>
      <c r="R10504" s="89">
        <v>8773.1450000000004</v>
      </c>
      <c r="S10504" s="89">
        <v>1808.135</v>
      </c>
    </row>
    <row r="10505" spans="1:19" ht="11.25" thickBot="1" x14ac:dyDescent="0.2">
      <c r="A10505" s="93"/>
    </row>
    <row r="10506" spans="1:19" ht="11.25" thickBot="1" x14ac:dyDescent="0.2">
      <c r="A10506" s="88">
        <v>2</v>
      </c>
      <c r="B10506" s="109">
        <v>0.75174768518518509</v>
      </c>
      <c r="C10506" s="89">
        <v>786.71400000000006</v>
      </c>
      <c r="D10506" s="89">
        <v>300.54199999999997</v>
      </c>
      <c r="E10506" s="89">
        <v>402.93200000000002</v>
      </c>
      <c r="F10506" s="89">
        <v>292.46199999999999</v>
      </c>
      <c r="G10506" s="89">
        <v>756.28</v>
      </c>
      <c r="H10506" s="89">
        <v>3652.9760000000001</v>
      </c>
      <c r="I10506" s="89">
        <v>12263.914000000001</v>
      </c>
      <c r="J10506" s="89">
        <v>18609.328000000001</v>
      </c>
      <c r="K10506" s="89">
        <v>-8.7370000000000001</v>
      </c>
      <c r="L10506" s="89">
        <v>-0.83699999999999997</v>
      </c>
      <c r="M10506" s="89">
        <v>870.59100000000001</v>
      </c>
      <c r="N10506" s="89">
        <v>611.34400000000005</v>
      </c>
      <c r="O10506" s="89">
        <v>55150.190999999999</v>
      </c>
      <c r="P10506" s="112" t="s">
        <v>1509</v>
      </c>
      <c r="Q10506" s="112" t="s">
        <v>1510</v>
      </c>
      <c r="R10506" s="89">
        <v>8571.3080000000009</v>
      </c>
      <c r="S10506" s="89">
        <v>1786.9359999999999</v>
      </c>
    </row>
    <row r="10507" spans="1:19" ht="11.25" thickBot="1" x14ac:dyDescent="0.2">
      <c r="A10507" s="93"/>
    </row>
    <row r="10508" spans="1:19" ht="11.25" thickBot="1" x14ac:dyDescent="0.2">
      <c r="A10508" s="88">
        <v>3</v>
      </c>
      <c r="B10508" s="109">
        <v>0.75192129629629623</v>
      </c>
      <c r="C10508" s="89">
        <v>782.96600000000001</v>
      </c>
      <c r="D10508" s="89">
        <v>274.077</v>
      </c>
      <c r="E10508" s="89">
        <v>469.37</v>
      </c>
      <c r="F10508" s="89">
        <v>301.83100000000002</v>
      </c>
      <c r="G10508" s="89">
        <v>762.21299999999997</v>
      </c>
      <c r="H10508" s="89">
        <v>3659.5790000000002</v>
      </c>
      <c r="I10508" s="89">
        <v>12476.225</v>
      </c>
      <c r="J10508" s="89">
        <v>18703.828000000001</v>
      </c>
      <c r="K10508" s="89">
        <v>-14.715999999999999</v>
      </c>
      <c r="L10508" s="89">
        <v>-11.773</v>
      </c>
      <c r="M10508" s="89">
        <v>777.22699999999998</v>
      </c>
      <c r="N10508" s="89">
        <v>607.32100000000003</v>
      </c>
      <c r="O10508" s="89">
        <v>55239.586000000003</v>
      </c>
      <c r="P10508" s="112" t="s">
        <v>1511</v>
      </c>
      <c r="Q10508" s="112" t="s">
        <v>1512</v>
      </c>
      <c r="R10508" s="89">
        <v>8675.3970000000008</v>
      </c>
      <c r="S10508" s="89">
        <v>1867.9159999999999</v>
      </c>
    </row>
    <row r="10509" spans="1:19" ht="11.25" thickBot="1" x14ac:dyDescent="0.2">
      <c r="A10509" s="93"/>
    </row>
    <row r="10510" spans="1:19" ht="11.25" thickBot="1" x14ac:dyDescent="0.2">
      <c r="A10510" s="113" t="s">
        <v>352</v>
      </c>
      <c r="B10510" s="93"/>
      <c r="C10510" s="114">
        <v>779.31</v>
      </c>
      <c r="D10510" s="114">
        <v>299.27</v>
      </c>
      <c r="E10510" s="114">
        <v>448.08600000000001</v>
      </c>
      <c r="F10510" s="114">
        <v>286.93799999999999</v>
      </c>
      <c r="G10510" s="114">
        <v>718.66800000000001</v>
      </c>
      <c r="H10510" s="114">
        <v>3660.4920000000002</v>
      </c>
      <c r="I10510" s="114">
        <v>12320.831</v>
      </c>
      <c r="J10510" s="114">
        <v>18678.757000000001</v>
      </c>
      <c r="K10510" s="114">
        <v>-12.637</v>
      </c>
      <c r="L10510" s="114">
        <v>-6.73</v>
      </c>
      <c r="M10510" s="114">
        <v>824.52099999999996</v>
      </c>
      <c r="N10510" s="114">
        <v>594.93499999999995</v>
      </c>
      <c r="O10510" s="114">
        <v>55263.025999999998</v>
      </c>
      <c r="P10510" s="112" t="s">
        <v>1513</v>
      </c>
      <c r="Q10510" s="112" t="s">
        <v>1514</v>
      </c>
      <c r="R10510" s="114">
        <v>8673.2829999999994</v>
      </c>
      <c r="S10510" s="114">
        <v>1820.9960000000001</v>
      </c>
    </row>
    <row r="10511" spans="1:19" ht="11.25" thickBot="1" x14ac:dyDescent="0.2">
      <c r="A10511" s="93"/>
    </row>
    <row r="10512" spans="1:19" ht="11.25" thickBot="1" x14ac:dyDescent="0.2">
      <c r="A10512" s="116" t="s">
        <v>355</v>
      </c>
      <c r="B10512" s="93"/>
      <c r="C10512" s="114">
        <v>9.76</v>
      </c>
      <c r="D10512" s="114">
        <v>24.582000000000001</v>
      </c>
      <c r="E10512" s="114">
        <v>39.125999999999998</v>
      </c>
      <c r="F10512" s="114">
        <v>18.292000000000002</v>
      </c>
      <c r="G10512" s="114">
        <v>70.346000000000004</v>
      </c>
      <c r="H10512" s="114">
        <v>8.0120000000000005</v>
      </c>
      <c r="I10512" s="114">
        <v>136.16999999999999</v>
      </c>
      <c r="J10512" s="114">
        <v>60.895000000000003</v>
      </c>
      <c r="K10512" s="114">
        <v>3.379</v>
      </c>
      <c r="L10512" s="114">
        <v>5.5170000000000003</v>
      </c>
      <c r="M10512" s="114">
        <v>46.694000000000003</v>
      </c>
      <c r="N10512" s="114">
        <v>25.016999999999999</v>
      </c>
      <c r="O10512" s="114">
        <v>126.199</v>
      </c>
      <c r="P10512" s="112" t="s">
        <v>1515</v>
      </c>
      <c r="Q10512" s="112" t="s">
        <v>1516</v>
      </c>
      <c r="R10512" s="114">
        <v>100.935</v>
      </c>
      <c r="S10512" s="114">
        <v>41.994</v>
      </c>
    </row>
    <row r="10513" spans="1:19" ht="11.25" thickBot="1" x14ac:dyDescent="0.2">
      <c r="A10513" s="93"/>
    </row>
    <row r="10514" spans="1:19" ht="11.25" thickBot="1" x14ac:dyDescent="0.2">
      <c r="A10514" s="117" t="s">
        <v>358</v>
      </c>
      <c r="B10514" s="93"/>
      <c r="C10514" s="114">
        <v>1.252</v>
      </c>
      <c r="D10514" s="114">
        <v>8.2140000000000004</v>
      </c>
      <c r="E10514" s="114">
        <v>8.7319999999999993</v>
      </c>
      <c r="F10514" s="114">
        <v>6.375</v>
      </c>
      <c r="G10514" s="114">
        <v>9.7880000000000003</v>
      </c>
      <c r="H10514" s="114">
        <v>0.219</v>
      </c>
      <c r="I10514" s="114">
        <v>1.105</v>
      </c>
      <c r="J10514" s="114">
        <v>0.32600000000000001</v>
      </c>
      <c r="K10514" s="114">
        <v>26.744</v>
      </c>
      <c r="L10514" s="114">
        <v>81.977000000000004</v>
      </c>
      <c r="M10514" s="114">
        <v>5.6630000000000003</v>
      </c>
      <c r="N10514" s="114">
        <v>4.2050000000000001</v>
      </c>
      <c r="O10514" s="114">
        <v>0.22800000000000001</v>
      </c>
      <c r="P10514" s="112" t="s">
        <v>1517</v>
      </c>
      <c r="Q10514" s="112" t="s">
        <v>1518</v>
      </c>
      <c r="R10514" s="114">
        <v>1.1639999999999999</v>
      </c>
      <c r="S10514" s="114">
        <v>2.306</v>
      </c>
    </row>
    <row r="10515" spans="1:19" ht="10.5" x14ac:dyDescent="0.15">
      <c r="A10515" s="93"/>
    </row>
    <row r="10516" spans="1:19" x14ac:dyDescent="0.15">
      <c r="A10516" s="106"/>
      <c r="B10516" s="69" t="s">
        <v>1519</v>
      </c>
    </row>
    <row r="10517" spans="1:19" ht="9.75" thickBot="1" x14ac:dyDescent="0.2">
      <c r="A10517" s="64" t="s">
        <v>6926</v>
      </c>
    </row>
    <row r="10518" spans="1:19" ht="11.25" thickBot="1" x14ac:dyDescent="0.2">
      <c r="A10518" s="87" t="s">
        <v>345</v>
      </c>
      <c r="B10518" s="87" t="s">
        <v>346</v>
      </c>
      <c r="C10518" s="107" t="s">
        <v>1</v>
      </c>
      <c r="D10518" s="107" t="s">
        <v>2</v>
      </c>
      <c r="E10518" s="107" t="s">
        <v>3</v>
      </c>
      <c r="F10518" s="107" t="s">
        <v>4</v>
      </c>
      <c r="G10518" s="107" t="s">
        <v>5</v>
      </c>
      <c r="H10518" s="107" t="s">
        <v>6</v>
      </c>
      <c r="I10518" s="108" t="s">
        <v>7</v>
      </c>
      <c r="J10518" s="108" t="s">
        <v>8</v>
      </c>
      <c r="K10518" s="107" t="s">
        <v>9</v>
      </c>
      <c r="L10518" s="107" t="s">
        <v>10</v>
      </c>
      <c r="M10518" s="107" t="s">
        <v>11</v>
      </c>
      <c r="N10518" s="107" t="s">
        <v>12</v>
      </c>
      <c r="O10518" s="107" t="s">
        <v>13</v>
      </c>
      <c r="P10518" s="107" t="s">
        <v>14</v>
      </c>
      <c r="Q10518" s="107" t="s">
        <v>15</v>
      </c>
      <c r="R10518" s="107" t="s">
        <v>16</v>
      </c>
      <c r="S10518" s="107" t="s">
        <v>17</v>
      </c>
    </row>
    <row r="10519" spans="1:19" ht="11.25" thickBot="1" x14ac:dyDescent="0.2">
      <c r="A10519" s="88">
        <v>1</v>
      </c>
      <c r="B10519" s="109">
        <v>0.75702546296296302</v>
      </c>
      <c r="C10519" s="110" t="s">
        <v>12482</v>
      </c>
      <c r="D10519" s="110" t="s">
        <v>12483</v>
      </c>
      <c r="E10519" s="110" t="s">
        <v>12484</v>
      </c>
      <c r="F10519" s="110" t="s">
        <v>12485</v>
      </c>
      <c r="G10519" s="110" t="s">
        <v>12486</v>
      </c>
      <c r="H10519" s="110" t="s">
        <v>12487</v>
      </c>
      <c r="I10519" s="111">
        <v>1.0430600000000001</v>
      </c>
      <c r="J10519" s="112" t="s">
        <v>1526</v>
      </c>
      <c r="K10519" s="110" t="s">
        <v>12488</v>
      </c>
      <c r="L10519" s="89">
        <v>4721.9949999999999</v>
      </c>
      <c r="M10519" s="89">
        <v>850.31899999999996</v>
      </c>
      <c r="N10519" s="110" t="s">
        <v>12489</v>
      </c>
      <c r="O10519" s="89">
        <v>468868.42</v>
      </c>
      <c r="P10519" s="89">
        <v>7289.2389999999996</v>
      </c>
      <c r="Q10519" s="89">
        <v>30891.486000000001</v>
      </c>
      <c r="R10519" s="89">
        <v>278734.87</v>
      </c>
      <c r="S10519" s="89">
        <v>228136.25</v>
      </c>
    </row>
    <row r="10520" spans="1:19" ht="11.25" thickBot="1" x14ac:dyDescent="0.2">
      <c r="A10520" s="93"/>
    </row>
    <row r="10521" spans="1:19" ht="11.25" thickBot="1" x14ac:dyDescent="0.2">
      <c r="A10521" s="88">
        <v>2</v>
      </c>
      <c r="B10521" s="109">
        <v>0.75718750000000001</v>
      </c>
      <c r="C10521" s="110" t="s">
        <v>12490</v>
      </c>
      <c r="D10521" s="110" t="s">
        <v>12491</v>
      </c>
      <c r="E10521" s="110" t="s">
        <v>12492</v>
      </c>
      <c r="F10521" s="110" t="s">
        <v>12493</v>
      </c>
      <c r="G10521" s="110" t="s">
        <v>12494</v>
      </c>
      <c r="H10521" s="110" t="s">
        <v>12495</v>
      </c>
      <c r="I10521" s="111">
        <v>1.04738</v>
      </c>
      <c r="J10521" s="112" t="s">
        <v>1535</v>
      </c>
      <c r="K10521" s="110" t="s">
        <v>12496</v>
      </c>
      <c r="L10521" s="89">
        <v>4191.28</v>
      </c>
      <c r="M10521" s="89">
        <v>844.03</v>
      </c>
      <c r="N10521" s="110" t="s">
        <v>12497</v>
      </c>
      <c r="O10521" s="89">
        <v>468740.33</v>
      </c>
      <c r="P10521" s="89">
        <v>6956.991</v>
      </c>
      <c r="Q10521" s="89">
        <v>30576.592000000001</v>
      </c>
      <c r="R10521" s="89">
        <v>275926.84000000003</v>
      </c>
      <c r="S10521" s="89">
        <v>226745.9</v>
      </c>
    </row>
    <row r="10522" spans="1:19" ht="11.25" thickBot="1" x14ac:dyDescent="0.2">
      <c r="A10522" s="93"/>
    </row>
    <row r="10523" spans="1:19" ht="11.25" thickBot="1" x14ac:dyDescent="0.2">
      <c r="A10523" s="88">
        <v>3</v>
      </c>
      <c r="B10523" s="109">
        <v>0.75736111111111104</v>
      </c>
      <c r="C10523" s="110" t="s">
        <v>12498</v>
      </c>
      <c r="D10523" s="110" t="s">
        <v>12499</v>
      </c>
      <c r="E10523" s="110" t="s">
        <v>12500</v>
      </c>
      <c r="F10523" s="110" t="s">
        <v>12501</v>
      </c>
      <c r="G10523" s="110" t="s">
        <v>12502</v>
      </c>
      <c r="H10523" s="110" t="s">
        <v>12503</v>
      </c>
      <c r="I10523" s="111">
        <v>1.0542</v>
      </c>
      <c r="J10523" s="112" t="s">
        <v>1542</v>
      </c>
      <c r="K10523" s="110" t="s">
        <v>12504</v>
      </c>
      <c r="L10523" s="89">
        <v>4251.2309999999998</v>
      </c>
      <c r="M10523" s="89">
        <v>947.56500000000005</v>
      </c>
      <c r="N10523" s="110" t="s">
        <v>12505</v>
      </c>
      <c r="O10523" s="89">
        <v>470224.01</v>
      </c>
      <c r="P10523" s="89">
        <v>6988.0029999999997</v>
      </c>
      <c r="Q10523" s="89">
        <v>31193.215</v>
      </c>
      <c r="R10523" s="89">
        <v>278161.27</v>
      </c>
      <c r="S10523" s="89">
        <v>229252.92</v>
      </c>
    </row>
    <row r="10524" spans="1:19" ht="11.25" thickBot="1" x14ac:dyDescent="0.2">
      <c r="A10524" s="93"/>
    </row>
    <row r="10525" spans="1:19" ht="11.25" thickBot="1" x14ac:dyDescent="0.2">
      <c r="A10525" s="113" t="s">
        <v>352</v>
      </c>
      <c r="B10525" s="93"/>
      <c r="C10525" s="110" t="s">
        <v>12506</v>
      </c>
      <c r="D10525" s="110" t="s">
        <v>12507</v>
      </c>
      <c r="E10525" s="110" t="s">
        <v>12508</v>
      </c>
      <c r="F10525" s="110" t="s">
        <v>12509</v>
      </c>
      <c r="G10525" s="110" t="s">
        <v>12510</v>
      </c>
      <c r="H10525" s="110" t="s">
        <v>12511</v>
      </c>
      <c r="I10525" s="115">
        <v>1.0482199999999999</v>
      </c>
      <c r="J10525" s="112" t="s">
        <v>1551</v>
      </c>
      <c r="K10525" s="110" t="s">
        <v>12512</v>
      </c>
      <c r="L10525" s="114">
        <v>4388.1689999999999</v>
      </c>
      <c r="M10525" s="114">
        <v>880.63800000000003</v>
      </c>
      <c r="N10525" s="110" t="s">
        <v>12513</v>
      </c>
      <c r="O10525" s="114">
        <v>469277.58</v>
      </c>
      <c r="P10525" s="114">
        <v>7078.0780000000004</v>
      </c>
      <c r="Q10525" s="114">
        <v>30887.098000000002</v>
      </c>
      <c r="R10525" s="114">
        <v>277607.65999999997</v>
      </c>
      <c r="S10525" s="114">
        <v>228045.03</v>
      </c>
    </row>
    <row r="10526" spans="1:19" ht="11.25" thickBot="1" x14ac:dyDescent="0.2">
      <c r="A10526" s="93"/>
    </row>
    <row r="10527" spans="1:19" ht="11.25" thickBot="1" x14ac:dyDescent="0.2">
      <c r="A10527" s="116" t="s">
        <v>355</v>
      </c>
      <c r="B10527" s="93"/>
      <c r="C10527" s="110" t="s">
        <v>12514</v>
      </c>
      <c r="D10527" s="110" t="s">
        <v>12515</v>
      </c>
      <c r="E10527" s="110" t="s">
        <v>12516</v>
      </c>
      <c r="F10527" s="110" t="s">
        <v>12517</v>
      </c>
      <c r="G10527" s="110" t="s">
        <v>12518</v>
      </c>
      <c r="H10527" s="110" t="s">
        <v>12519</v>
      </c>
      <c r="I10527" s="115">
        <v>5.62E-3</v>
      </c>
      <c r="J10527" s="112" t="s">
        <v>1560</v>
      </c>
      <c r="K10527" s="110" t="s">
        <v>12520</v>
      </c>
      <c r="L10527" s="114">
        <v>290.65199999999999</v>
      </c>
      <c r="M10527" s="114">
        <v>58.045999999999999</v>
      </c>
      <c r="N10527" s="110" t="s">
        <v>12521</v>
      </c>
      <c r="O10527" s="114">
        <v>822.12400000000002</v>
      </c>
      <c r="P10527" s="114">
        <v>183.52699999999999</v>
      </c>
      <c r="Q10527" s="114">
        <v>308.33499999999998</v>
      </c>
      <c r="R10527" s="114">
        <v>1483.6189999999999</v>
      </c>
      <c r="S10527" s="114">
        <v>1255.998</v>
      </c>
    </row>
    <row r="10528" spans="1:19" ht="11.25" thickBot="1" x14ac:dyDescent="0.2">
      <c r="A10528" s="93"/>
    </row>
    <row r="10529" spans="1:19" ht="11.25" thickBot="1" x14ac:dyDescent="0.2">
      <c r="A10529" s="117" t="s">
        <v>358</v>
      </c>
      <c r="B10529" s="93"/>
      <c r="C10529" s="110" t="s">
        <v>1563</v>
      </c>
      <c r="D10529" s="110" t="s">
        <v>662</v>
      </c>
      <c r="E10529" s="110" t="s">
        <v>1564</v>
      </c>
      <c r="F10529" s="110" t="s">
        <v>1565</v>
      </c>
      <c r="G10529" s="110" t="s">
        <v>1566</v>
      </c>
      <c r="H10529" s="110" t="s">
        <v>1567</v>
      </c>
      <c r="I10529" s="118">
        <v>0.53600000000000003</v>
      </c>
      <c r="J10529" s="112" t="s">
        <v>1568</v>
      </c>
      <c r="K10529" s="110" t="s">
        <v>1569</v>
      </c>
      <c r="L10529" s="114">
        <v>6.6239999999999997</v>
      </c>
      <c r="M10529" s="114">
        <v>6.5910000000000002</v>
      </c>
      <c r="N10529" s="110" t="s">
        <v>416</v>
      </c>
      <c r="O10529" s="114">
        <v>0.17499999999999999</v>
      </c>
      <c r="P10529" s="114">
        <v>2.593</v>
      </c>
      <c r="Q10529" s="114">
        <v>0.998</v>
      </c>
      <c r="R10529" s="114">
        <v>0.53400000000000003</v>
      </c>
      <c r="S10529" s="114">
        <v>0.55100000000000005</v>
      </c>
    </row>
    <row r="10530" spans="1:19" ht="11.25" thickBot="1" x14ac:dyDescent="0.2">
      <c r="A10530" s="93"/>
    </row>
    <row r="10531" spans="1:19" ht="11.25" thickBot="1" x14ac:dyDescent="0.2">
      <c r="A10531" s="87" t="s">
        <v>345</v>
      </c>
      <c r="B10531" s="87" t="s">
        <v>346</v>
      </c>
      <c r="C10531" s="107" t="s">
        <v>18</v>
      </c>
      <c r="D10531" s="108" t="s">
        <v>19</v>
      </c>
      <c r="E10531" s="108" t="s">
        <v>20</v>
      </c>
      <c r="F10531" s="107" t="s">
        <v>21</v>
      </c>
      <c r="G10531" s="107" t="s">
        <v>22</v>
      </c>
      <c r="H10531" s="107" t="s">
        <v>23</v>
      </c>
      <c r="I10531" s="107" t="s">
        <v>24</v>
      </c>
      <c r="J10531" s="108" t="s">
        <v>25</v>
      </c>
      <c r="K10531" s="108" t="s">
        <v>26</v>
      </c>
      <c r="L10531" s="107" t="s">
        <v>27</v>
      </c>
      <c r="M10531" s="107" t="s">
        <v>28</v>
      </c>
      <c r="N10531" s="107" t="s">
        <v>29</v>
      </c>
      <c r="O10531" s="107" t="s">
        <v>30</v>
      </c>
      <c r="P10531" s="107" t="s">
        <v>31</v>
      </c>
      <c r="Q10531" s="107" t="s">
        <v>32</v>
      </c>
      <c r="R10531" s="107" t="s">
        <v>33</v>
      </c>
      <c r="S10531" s="108" t="s">
        <v>34</v>
      </c>
    </row>
    <row r="10532" spans="1:19" ht="11.25" thickBot="1" x14ac:dyDescent="0.2">
      <c r="A10532" s="88">
        <v>1</v>
      </c>
      <c r="B10532" s="109">
        <v>0.75702546296296302</v>
      </c>
      <c r="C10532" s="89">
        <v>24647.266</v>
      </c>
      <c r="D10532" s="111">
        <v>0.97236999999999996</v>
      </c>
      <c r="E10532" s="111">
        <v>1.0712699999999999</v>
      </c>
      <c r="F10532" s="89">
        <v>7.9160000000000004</v>
      </c>
      <c r="G10532" s="89">
        <v>23.148</v>
      </c>
      <c r="H10532" s="89">
        <v>487716.74</v>
      </c>
      <c r="I10532" s="110" t="s">
        <v>12522</v>
      </c>
      <c r="J10532" s="111">
        <v>0.99885000000000002</v>
      </c>
      <c r="K10532" s="112" t="s">
        <v>1571</v>
      </c>
      <c r="L10532" s="89">
        <v>1241.45</v>
      </c>
      <c r="M10532" s="89">
        <v>1885.5050000000001</v>
      </c>
      <c r="N10532" s="89">
        <v>-20.282</v>
      </c>
      <c r="O10532" s="89">
        <v>161.38300000000001</v>
      </c>
      <c r="P10532" s="89">
        <v>966.53399999999999</v>
      </c>
      <c r="Q10532" s="89">
        <v>610.54899999999998</v>
      </c>
      <c r="R10532" s="89">
        <v>361.72399999999999</v>
      </c>
      <c r="S10532" s="111">
        <v>0.98516999999999999</v>
      </c>
    </row>
    <row r="10533" spans="1:19" ht="11.25" thickBot="1" x14ac:dyDescent="0.2">
      <c r="A10533" s="93"/>
    </row>
    <row r="10534" spans="1:19" ht="11.25" thickBot="1" x14ac:dyDescent="0.2">
      <c r="A10534" s="88">
        <v>2</v>
      </c>
      <c r="B10534" s="109">
        <v>0.75718750000000001</v>
      </c>
      <c r="C10534" s="89">
        <v>24577.567999999999</v>
      </c>
      <c r="D10534" s="111">
        <v>0.97785</v>
      </c>
      <c r="E10534" s="111">
        <v>1.0792299999999999</v>
      </c>
      <c r="F10534" s="89">
        <v>-3.7189999999999999</v>
      </c>
      <c r="G10534" s="89">
        <v>31.861999999999998</v>
      </c>
      <c r="H10534" s="89">
        <v>487494.57</v>
      </c>
      <c r="I10534" s="110" t="s">
        <v>12523</v>
      </c>
      <c r="J10534" s="111">
        <v>1.0005299999999999</v>
      </c>
      <c r="K10534" s="112" t="s">
        <v>1573</v>
      </c>
      <c r="L10534" s="89">
        <v>1168.105</v>
      </c>
      <c r="M10534" s="89">
        <v>1924.7429999999999</v>
      </c>
      <c r="N10534" s="89">
        <v>-25.81</v>
      </c>
      <c r="O10534" s="89">
        <v>151.33600000000001</v>
      </c>
      <c r="P10534" s="89">
        <v>969.27300000000002</v>
      </c>
      <c r="Q10534" s="89">
        <v>489.178</v>
      </c>
      <c r="R10534" s="89">
        <v>386.13900000000001</v>
      </c>
      <c r="S10534" s="111">
        <v>0.98834999999999995</v>
      </c>
    </row>
    <row r="10535" spans="1:19" ht="11.25" thickBot="1" x14ac:dyDescent="0.2">
      <c r="A10535" s="93"/>
    </row>
    <row r="10536" spans="1:19" ht="11.25" thickBot="1" x14ac:dyDescent="0.2">
      <c r="A10536" s="88">
        <v>3</v>
      </c>
      <c r="B10536" s="109">
        <v>0.75736111111111104</v>
      </c>
      <c r="C10536" s="89">
        <v>25024.357</v>
      </c>
      <c r="D10536" s="111">
        <v>0.99478</v>
      </c>
      <c r="E10536" s="111">
        <v>1.0767800000000001</v>
      </c>
      <c r="F10536" s="89">
        <v>11.39</v>
      </c>
      <c r="G10536" s="89">
        <v>14.141999999999999</v>
      </c>
      <c r="H10536" s="89">
        <v>487058.42</v>
      </c>
      <c r="I10536" s="110" t="s">
        <v>12524</v>
      </c>
      <c r="J10536" s="111">
        <v>1.01122</v>
      </c>
      <c r="K10536" s="112" t="s">
        <v>1575</v>
      </c>
      <c r="L10536" s="89">
        <v>1256.9179999999999</v>
      </c>
      <c r="M10536" s="89">
        <v>1918.72</v>
      </c>
      <c r="N10536" s="89">
        <v>-15.849</v>
      </c>
      <c r="O10536" s="89">
        <v>117.346</v>
      </c>
      <c r="P10536" s="89">
        <v>939.91300000000001</v>
      </c>
      <c r="Q10536" s="89">
        <v>594.41899999999998</v>
      </c>
      <c r="R10536" s="89">
        <v>362.11500000000001</v>
      </c>
      <c r="S10536" s="111">
        <v>0.99192000000000002</v>
      </c>
    </row>
    <row r="10537" spans="1:19" ht="11.25" thickBot="1" x14ac:dyDescent="0.2">
      <c r="A10537" s="93"/>
    </row>
    <row r="10538" spans="1:19" ht="11.25" thickBot="1" x14ac:dyDescent="0.2">
      <c r="A10538" s="113" t="s">
        <v>352</v>
      </c>
      <c r="B10538" s="93"/>
      <c r="C10538" s="114">
        <v>24749.73</v>
      </c>
      <c r="D10538" s="115">
        <v>0.98167000000000004</v>
      </c>
      <c r="E10538" s="115">
        <v>1.07576</v>
      </c>
      <c r="F10538" s="114">
        <v>5.1959999999999997</v>
      </c>
      <c r="G10538" s="114">
        <v>23.050999999999998</v>
      </c>
      <c r="H10538" s="114">
        <v>487423.24</v>
      </c>
      <c r="I10538" s="110" t="s">
        <v>12525</v>
      </c>
      <c r="J10538" s="115">
        <v>1.00353</v>
      </c>
      <c r="K10538" s="112" t="s">
        <v>1577</v>
      </c>
      <c r="L10538" s="114">
        <v>1222.1579999999999</v>
      </c>
      <c r="M10538" s="114">
        <v>1909.6559999999999</v>
      </c>
      <c r="N10538" s="114">
        <v>-20.646999999999998</v>
      </c>
      <c r="O10538" s="114">
        <v>143.35499999999999</v>
      </c>
      <c r="P10538" s="114">
        <v>958.57299999999998</v>
      </c>
      <c r="Q10538" s="114">
        <v>564.71500000000003</v>
      </c>
      <c r="R10538" s="114">
        <v>369.99299999999999</v>
      </c>
      <c r="S10538" s="115">
        <v>0.98848000000000003</v>
      </c>
    </row>
    <row r="10539" spans="1:19" ht="11.25" thickBot="1" x14ac:dyDescent="0.2">
      <c r="A10539" s="93"/>
    </row>
    <row r="10540" spans="1:19" ht="11.25" thickBot="1" x14ac:dyDescent="0.2">
      <c r="A10540" s="116" t="s">
        <v>355</v>
      </c>
      <c r="B10540" s="93"/>
      <c r="C10540" s="114">
        <v>240.37299999999999</v>
      </c>
      <c r="D10540" s="115">
        <v>1.1679999999999999E-2</v>
      </c>
      <c r="E10540" s="115">
        <v>4.0800000000000003E-3</v>
      </c>
      <c r="F10540" s="114">
        <v>7.9139999999999997</v>
      </c>
      <c r="G10540" s="114">
        <v>8.86</v>
      </c>
      <c r="H10540" s="114">
        <v>334.90499999999997</v>
      </c>
      <c r="I10540" s="110" t="s">
        <v>12526</v>
      </c>
      <c r="J10540" s="115">
        <v>6.7099999999999998E-3</v>
      </c>
      <c r="K10540" s="112" t="s">
        <v>1579</v>
      </c>
      <c r="L10540" s="114">
        <v>47.445</v>
      </c>
      <c r="M10540" s="114">
        <v>21.131</v>
      </c>
      <c r="N10540" s="114">
        <v>4.99</v>
      </c>
      <c r="O10540" s="114">
        <v>23.077999999999999</v>
      </c>
      <c r="P10540" s="114">
        <v>16.218</v>
      </c>
      <c r="Q10540" s="114">
        <v>65.912999999999997</v>
      </c>
      <c r="R10540" s="114">
        <v>13.984</v>
      </c>
      <c r="S10540" s="115">
        <v>3.3800000000000002E-3</v>
      </c>
    </row>
    <row r="10541" spans="1:19" ht="11.25" thickBot="1" x14ac:dyDescent="0.2">
      <c r="A10541" s="93"/>
    </row>
    <row r="10542" spans="1:19" ht="11.25" thickBot="1" x14ac:dyDescent="0.2">
      <c r="A10542" s="117" t="s">
        <v>358</v>
      </c>
      <c r="B10542" s="93"/>
      <c r="C10542" s="114">
        <v>0.97099999999999997</v>
      </c>
      <c r="D10542" s="118">
        <v>1.19</v>
      </c>
      <c r="E10542" s="118">
        <v>0.379</v>
      </c>
      <c r="F10542" s="114">
        <v>152.309</v>
      </c>
      <c r="G10542" s="114">
        <v>38.438000000000002</v>
      </c>
      <c r="H10542" s="114">
        <v>6.9000000000000006E-2</v>
      </c>
      <c r="I10542" s="110" t="s">
        <v>1580</v>
      </c>
      <c r="J10542" s="118">
        <v>0.66900000000000004</v>
      </c>
      <c r="K10542" s="112" t="s">
        <v>1581</v>
      </c>
      <c r="L10542" s="114">
        <v>3.8820000000000001</v>
      </c>
      <c r="M10542" s="114">
        <v>1.107</v>
      </c>
      <c r="N10542" s="114">
        <v>24.169</v>
      </c>
      <c r="O10542" s="114">
        <v>16.097999999999999</v>
      </c>
      <c r="P10542" s="114">
        <v>1.6919999999999999</v>
      </c>
      <c r="Q10542" s="114">
        <v>11.672000000000001</v>
      </c>
      <c r="R10542" s="114">
        <v>3.78</v>
      </c>
      <c r="S10542" s="118">
        <v>0.34200000000000003</v>
      </c>
    </row>
    <row r="10543" spans="1:19" ht="11.25" thickBot="1" x14ac:dyDescent="0.2">
      <c r="A10543" s="93"/>
    </row>
    <row r="10544" spans="1:19" ht="11.25" thickBot="1" x14ac:dyDescent="0.2">
      <c r="A10544" s="87" t="s">
        <v>345</v>
      </c>
      <c r="B10544" s="87" t="s">
        <v>346</v>
      </c>
      <c r="C10544" s="108" t="s">
        <v>35</v>
      </c>
      <c r="D10544" s="107" t="s">
        <v>36</v>
      </c>
      <c r="E10544" s="107" t="s">
        <v>37</v>
      </c>
      <c r="F10544" s="107" t="s">
        <v>38</v>
      </c>
      <c r="G10544" s="107" t="s">
        <v>39</v>
      </c>
      <c r="H10544" s="107" t="s">
        <v>40</v>
      </c>
      <c r="I10544" s="107" t="s">
        <v>41</v>
      </c>
      <c r="J10544" s="107" t="s">
        <v>42</v>
      </c>
      <c r="K10544" s="107" t="s">
        <v>43</v>
      </c>
      <c r="L10544" s="107" t="s">
        <v>44</v>
      </c>
      <c r="M10544" s="107" t="s">
        <v>45</v>
      </c>
      <c r="N10544" s="107" t="s">
        <v>46</v>
      </c>
      <c r="O10544" s="107" t="s">
        <v>47</v>
      </c>
      <c r="P10544" s="107" t="s">
        <v>48</v>
      </c>
      <c r="Q10544" s="107" t="s">
        <v>49</v>
      </c>
      <c r="R10544" s="107" t="s">
        <v>50</v>
      </c>
      <c r="S10544" s="107" t="s">
        <v>51</v>
      </c>
    </row>
    <row r="10545" spans="1:19" ht="11.25" thickBot="1" x14ac:dyDescent="0.2">
      <c r="A10545" s="88">
        <v>1</v>
      </c>
      <c r="B10545" s="109">
        <v>0.75702546296296302</v>
      </c>
      <c r="C10545" s="112" t="s">
        <v>1582</v>
      </c>
      <c r="D10545" s="89">
        <v>3878.9670000000001</v>
      </c>
      <c r="E10545" s="89">
        <v>649.63400000000001</v>
      </c>
      <c r="F10545" s="89">
        <v>-31.942</v>
      </c>
      <c r="G10545" s="89">
        <v>3910.3609999999999</v>
      </c>
      <c r="H10545" s="89">
        <v>156157.85</v>
      </c>
      <c r="I10545" s="89">
        <v>1000552.5</v>
      </c>
      <c r="J10545" s="89">
        <v>38952.398000000001</v>
      </c>
      <c r="K10545" s="89">
        <v>55578.273000000001</v>
      </c>
      <c r="L10545" s="89">
        <v>7400.7569999999996</v>
      </c>
      <c r="M10545" s="89">
        <v>4945.3019999999997</v>
      </c>
      <c r="N10545" s="89">
        <v>441.38</v>
      </c>
      <c r="O10545" s="89">
        <v>565.51800000000003</v>
      </c>
      <c r="P10545" s="89">
        <v>648.84299999999996</v>
      </c>
      <c r="Q10545" s="89">
        <v>541.06799999999998</v>
      </c>
      <c r="R10545" s="89">
        <v>698.51700000000005</v>
      </c>
      <c r="S10545" s="89">
        <v>443.762</v>
      </c>
    </row>
    <row r="10546" spans="1:19" ht="11.25" thickBot="1" x14ac:dyDescent="0.2">
      <c r="A10546" s="93"/>
    </row>
    <row r="10547" spans="1:19" ht="11.25" thickBot="1" x14ac:dyDescent="0.2">
      <c r="A10547" s="88">
        <v>2</v>
      </c>
      <c r="B10547" s="109">
        <v>0.75718750000000001</v>
      </c>
      <c r="C10547" s="112" t="s">
        <v>1583</v>
      </c>
      <c r="D10547" s="89">
        <v>3936.3110000000001</v>
      </c>
      <c r="E10547" s="89">
        <v>728.84199999999998</v>
      </c>
      <c r="F10547" s="89">
        <v>-29.187000000000001</v>
      </c>
      <c r="G10547" s="89">
        <v>4083.6280000000002</v>
      </c>
      <c r="H10547" s="89">
        <v>157261.09</v>
      </c>
      <c r="I10547" s="89">
        <v>1006600.5</v>
      </c>
      <c r="J10547" s="89">
        <v>39191.06</v>
      </c>
      <c r="K10547" s="89">
        <v>56780.762999999999</v>
      </c>
      <c r="L10547" s="89">
        <v>7355.8130000000001</v>
      </c>
      <c r="M10547" s="89">
        <v>4947.5230000000001</v>
      </c>
      <c r="N10547" s="89">
        <v>437.58</v>
      </c>
      <c r="O10547" s="89">
        <v>535.30899999999997</v>
      </c>
      <c r="P10547" s="89">
        <v>607.52</v>
      </c>
      <c r="Q10547" s="89">
        <v>576.596</v>
      </c>
      <c r="R10547" s="89">
        <v>575.774</v>
      </c>
      <c r="S10547" s="89">
        <v>439.36900000000003</v>
      </c>
    </row>
    <row r="10548" spans="1:19" ht="11.25" thickBot="1" x14ac:dyDescent="0.2">
      <c r="A10548" s="93"/>
    </row>
    <row r="10549" spans="1:19" ht="11.25" thickBot="1" x14ac:dyDescent="0.2">
      <c r="A10549" s="88">
        <v>3</v>
      </c>
      <c r="B10549" s="109">
        <v>0.75736111111111104</v>
      </c>
      <c r="C10549" s="112" t="s">
        <v>1584</v>
      </c>
      <c r="D10549" s="89">
        <v>4215.067</v>
      </c>
      <c r="E10549" s="89">
        <v>713.69899999999996</v>
      </c>
      <c r="F10549" s="89">
        <v>-34.770000000000003</v>
      </c>
      <c r="G10549" s="89">
        <v>4001.1390000000001</v>
      </c>
      <c r="H10549" s="89">
        <v>155383.97</v>
      </c>
      <c r="I10549" s="89">
        <v>998110.01</v>
      </c>
      <c r="J10549" s="89">
        <v>38999.375999999997</v>
      </c>
      <c r="K10549" s="89">
        <v>56594.065000000002</v>
      </c>
      <c r="L10549" s="89">
        <v>7334.1840000000002</v>
      </c>
      <c r="M10549" s="89">
        <v>4829.0060000000003</v>
      </c>
      <c r="N10549" s="89">
        <v>434.47699999999998</v>
      </c>
      <c r="O10549" s="89">
        <v>547.62699999999995</v>
      </c>
      <c r="P10549" s="89">
        <v>600.95699999999999</v>
      </c>
      <c r="Q10549" s="89">
        <v>531.80700000000002</v>
      </c>
      <c r="R10549" s="89">
        <v>600.20699999999999</v>
      </c>
      <c r="S10549" s="89">
        <v>473.47199999999998</v>
      </c>
    </row>
    <row r="10550" spans="1:19" ht="11.25" thickBot="1" x14ac:dyDescent="0.2">
      <c r="A10550" s="93"/>
    </row>
    <row r="10551" spans="1:19" ht="11.25" thickBot="1" x14ac:dyDescent="0.2">
      <c r="A10551" s="113" t="s">
        <v>352</v>
      </c>
      <c r="B10551" s="93"/>
      <c r="C10551" s="112" t="s">
        <v>1585</v>
      </c>
      <c r="D10551" s="114">
        <v>4010.1149999999998</v>
      </c>
      <c r="E10551" s="114">
        <v>697.39099999999996</v>
      </c>
      <c r="F10551" s="114">
        <v>-31.966000000000001</v>
      </c>
      <c r="G10551" s="114">
        <v>3998.3760000000002</v>
      </c>
      <c r="H10551" s="114">
        <v>156267.63</v>
      </c>
      <c r="I10551" s="114">
        <v>1001754.3</v>
      </c>
      <c r="J10551" s="114">
        <v>39047.610999999997</v>
      </c>
      <c r="K10551" s="114">
        <v>56317.701000000001</v>
      </c>
      <c r="L10551" s="114">
        <v>7363.585</v>
      </c>
      <c r="M10551" s="114">
        <v>4907.277</v>
      </c>
      <c r="N10551" s="114">
        <v>437.81200000000001</v>
      </c>
      <c r="O10551" s="114">
        <v>549.48500000000001</v>
      </c>
      <c r="P10551" s="114">
        <v>619.10699999999997</v>
      </c>
      <c r="Q10551" s="114">
        <v>549.82399999999996</v>
      </c>
      <c r="R10551" s="114">
        <v>624.83299999999997</v>
      </c>
      <c r="S10551" s="114">
        <v>452.20100000000002</v>
      </c>
    </row>
    <row r="10552" spans="1:19" ht="11.25" thickBot="1" x14ac:dyDescent="0.2">
      <c r="A10552" s="93"/>
    </row>
    <row r="10553" spans="1:19" ht="11.25" thickBot="1" x14ac:dyDescent="0.2">
      <c r="A10553" s="116" t="s">
        <v>355</v>
      </c>
      <c r="B10553" s="93"/>
      <c r="C10553" s="112" t="s">
        <v>1586</v>
      </c>
      <c r="D10553" s="114">
        <v>179.79400000000001</v>
      </c>
      <c r="E10553" s="114">
        <v>42.045999999999999</v>
      </c>
      <c r="F10553" s="114">
        <v>2.7919999999999998</v>
      </c>
      <c r="G10553" s="114">
        <v>86.667000000000002</v>
      </c>
      <c r="H10553" s="114">
        <v>943.36400000000003</v>
      </c>
      <c r="I10553" s="114">
        <v>4370.991</v>
      </c>
      <c r="J10553" s="114">
        <v>126.431</v>
      </c>
      <c r="K10553" s="114">
        <v>647.13099999999997</v>
      </c>
      <c r="L10553" s="114">
        <v>33.96</v>
      </c>
      <c r="M10553" s="114">
        <v>67.793999999999997</v>
      </c>
      <c r="N10553" s="114">
        <v>3.4580000000000002</v>
      </c>
      <c r="O10553" s="114">
        <v>15.19</v>
      </c>
      <c r="P10553" s="114">
        <v>25.960999999999999</v>
      </c>
      <c r="Q10553" s="114">
        <v>23.643999999999998</v>
      </c>
      <c r="R10553" s="114">
        <v>64.971999999999994</v>
      </c>
      <c r="S10553" s="114">
        <v>18.552</v>
      </c>
    </row>
    <row r="10554" spans="1:19" ht="11.25" thickBot="1" x14ac:dyDescent="0.2">
      <c r="A10554" s="93"/>
    </row>
    <row r="10555" spans="1:19" ht="11.25" thickBot="1" x14ac:dyDescent="0.2">
      <c r="A10555" s="117" t="s">
        <v>358</v>
      </c>
      <c r="B10555" s="93"/>
      <c r="C10555" s="112" t="s">
        <v>1587</v>
      </c>
      <c r="D10555" s="114">
        <v>4.484</v>
      </c>
      <c r="E10555" s="114">
        <v>6.0289999999999999</v>
      </c>
      <c r="F10555" s="114">
        <v>8.734</v>
      </c>
      <c r="G10555" s="114">
        <v>2.1680000000000001</v>
      </c>
      <c r="H10555" s="114">
        <v>0.60399999999999998</v>
      </c>
      <c r="I10555" s="114">
        <v>0.436</v>
      </c>
      <c r="J10555" s="114">
        <v>0.32400000000000001</v>
      </c>
      <c r="K10555" s="114">
        <v>1.149</v>
      </c>
      <c r="L10555" s="114">
        <v>0.46100000000000002</v>
      </c>
      <c r="M10555" s="114">
        <v>1.381</v>
      </c>
      <c r="N10555" s="114">
        <v>0.79</v>
      </c>
      <c r="O10555" s="114">
        <v>2.7639999999999998</v>
      </c>
      <c r="P10555" s="114">
        <v>4.1929999999999996</v>
      </c>
      <c r="Q10555" s="114">
        <v>4.3</v>
      </c>
      <c r="R10555" s="114">
        <v>10.398</v>
      </c>
      <c r="S10555" s="114">
        <v>4.1029999999999998</v>
      </c>
    </row>
    <row r="10556" spans="1:19" ht="11.25" thickBot="1" x14ac:dyDescent="0.2">
      <c r="A10556" s="93"/>
    </row>
    <row r="10557" spans="1:19" ht="11.25" thickBot="1" x14ac:dyDescent="0.2">
      <c r="A10557" s="87" t="s">
        <v>345</v>
      </c>
      <c r="B10557" s="87" t="s">
        <v>346</v>
      </c>
      <c r="C10557" s="107" t="s">
        <v>52</v>
      </c>
      <c r="D10557" s="107" t="s">
        <v>53</v>
      </c>
      <c r="E10557" s="107" t="s">
        <v>54</v>
      </c>
      <c r="F10557" s="107" t="s">
        <v>55</v>
      </c>
      <c r="G10557" s="107" t="s">
        <v>56</v>
      </c>
      <c r="H10557" s="107" t="s">
        <v>57</v>
      </c>
      <c r="I10557" s="107" t="s">
        <v>58</v>
      </c>
      <c r="J10557" s="107" t="s">
        <v>59</v>
      </c>
      <c r="K10557" s="107" t="s">
        <v>60</v>
      </c>
      <c r="L10557" s="107" t="s">
        <v>61</v>
      </c>
      <c r="M10557" s="107" t="s">
        <v>62</v>
      </c>
      <c r="N10557" s="107" t="s">
        <v>63</v>
      </c>
      <c r="O10557" s="107" t="s">
        <v>64</v>
      </c>
      <c r="P10557" s="108" t="s">
        <v>65</v>
      </c>
      <c r="Q10557" s="108" t="s">
        <v>66</v>
      </c>
      <c r="R10557" s="107" t="s">
        <v>67</v>
      </c>
      <c r="S10557" s="107" t="s">
        <v>68</v>
      </c>
    </row>
    <row r="10558" spans="1:19" ht="11.25" thickBot="1" x14ac:dyDescent="0.2">
      <c r="A10558" s="88">
        <v>1</v>
      </c>
      <c r="B10558" s="109">
        <v>0.75702546296296302</v>
      </c>
      <c r="C10558" s="89">
        <v>413.584</v>
      </c>
      <c r="D10558" s="89">
        <v>148.20400000000001</v>
      </c>
      <c r="E10558" s="89">
        <v>256.35199999999998</v>
      </c>
      <c r="F10558" s="89">
        <v>239.85300000000001</v>
      </c>
      <c r="G10558" s="89">
        <v>844.298</v>
      </c>
      <c r="H10558" s="89">
        <v>1289.0139999999999</v>
      </c>
      <c r="I10558" s="89">
        <v>3520.654</v>
      </c>
      <c r="J10558" s="89">
        <v>5075.2250000000004</v>
      </c>
      <c r="K10558" s="89">
        <v>-20.497</v>
      </c>
      <c r="L10558" s="89">
        <v>-5.665</v>
      </c>
      <c r="M10558" s="89">
        <v>455.60399999999998</v>
      </c>
      <c r="N10558" s="89">
        <v>435.09800000000001</v>
      </c>
      <c r="O10558" s="89">
        <v>54963.762999999999</v>
      </c>
      <c r="P10558" s="112" t="s">
        <v>1588</v>
      </c>
      <c r="Q10558" s="112" t="s">
        <v>1589</v>
      </c>
      <c r="R10558" s="89">
        <v>4814.4960000000001</v>
      </c>
      <c r="S10558" s="89">
        <v>1015.5069999999999</v>
      </c>
    </row>
    <row r="10559" spans="1:19" ht="11.25" thickBot="1" x14ac:dyDescent="0.2">
      <c r="A10559" s="93"/>
    </row>
    <row r="10560" spans="1:19" ht="11.25" thickBot="1" x14ac:dyDescent="0.2">
      <c r="A10560" s="88">
        <v>2</v>
      </c>
      <c r="B10560" s="109">
        <v>0.75718750000000001</v>
      </c>
      <c r="C10560" s="89">
        <v>440.178</v>
      </c>
      <c r="D10560" s="89">
        <v>176.18799999999999</v>
      </c>
      <c r="E10560" s="89">
        <v>489.142</v>
      </c>
      <c r="F10560" s="89">
        <v>100.393</v>
      </c>
      <c r="G10560" s="89">
        <v>893.59299999999996</v>
      </c>
      <c r="H10560" s="89">
        <v>1247.1310000000001</v>
      </c>
      <c r="I10560" s="89">
        <v>3494.145</v>
      </c>
      <c r="J10560" s="89">
        <v>5200.67</v>
      </c>
      <c r="K10560" s="89">
        <v>-26.617999999999999</v>
      </c>
      <c r="L10560" s="89">
        <v>-9.8420000000000005</v>
      </c>
      <c r="M10560" s="89">
        <v>439.01299999999998</v>
      </c>
      <c r="N10560" s="89">
        <v>401.18900000000002</v>
      </c>
      <c r="O10560" s="89">
        <v>55424.148000000001</v>
      </c>
      <c r="P10560" s="112" t="s">
        <v>1590</v>
      </c>
      <c r="Q10560" s="112" t="s">
        <v>1591</v>
      </c>
      <c r="R10560" s="89">
        <v>4901.5730000000003</v>
      </c>
      <c r="S10560" s="89">
        <v>1047.2190000000001</v>
      </c>
    </row>
    <row r="10561" spans="1:19" ht="11.25" thickBot="1" x14ac:dyDescent="0.2">
      <c r="A10561" s="93"/>
    </row>
    <row r="10562" spans="1:19" ht="11.25" thickBot="1" x14ac:dyDescent="0.2">
      <c r="A10562" s="88">
        <v>3</v>
      </c>
      <c r="B10562" s="109">
        <v>0.75736111111111104</v>
      </c>
      <c r="C10562" s="89">
        <v>455.06</v>
      </c>
      <c r="D10562" s="89">
        <v>177.393</v>
      </c>
      <c r="E10562" s="89">
        <v>240.589</v>
      </c>
      <c r="F10562" s="89">
        <v>193.00899999999999</v>
      </c>
      <c r="G10562" s="89">
        <v>915.76400000000001</v>
      </c>
      <c r="H10562" s="89">
        <v>1243.1590000000001</v>
      </c>
      <c r="I10562" s="89">
        <v>3425.451</v>
      </c>
      <c r="J10562" s="89">
        <v>5283.0910000000003</v>
      </c>
      <c r="K10562" s="89">
        <v>-29.518000000000001</v>
      </c>
      <c r="L10562" s="89">
        <v>-3.8069999999999999</v>
      </c>
      <c r="M10562" s="89">
        <v>423.78699999999998</v>
      </c>
      <c r="N10562" s="89">
        <v>392.60899999999998</v>
      </c>
      <c r="O10562" s="89">
        <v>55388.339</v>
      </c>
      <c r="P10562" s="112" t="s">
        <v>1592</v>
      </c>
      <c r="Q10562" s="112" t="s">
        <v>1593</v>
      </c>
      <c r="R10562" s="89">
        <v>4812.6710000000003</v>
      </c>
      <c r="S10562" s="89">
        <v>1054.809</v>
      </c>
    </row>
    <row r="10563" spans="1:19" ht="11.25" thickBot="1" x14ac:dyDescent="0.2">
      <c r="A10563" s="93"/>
    </row>
    <row r="10564" spans="1:19" ht="11.25" thickBot="1" x14ac:dyDescent="0.2">
      <c r="A10564" s="113" t="s">
        <v>352</v>
      </c>
      <c r="B10564" s="93"/>
      <c r="C10564" s="114">
        <v>436.274</v>
      </c>
      <c r="D10564" s="114">
        <v>167.262</v>
      </c>
      <c r="E10564" s="114">
        <v>328.69400000000002</v>
      </c>
      <c r="F10564" s="114">
        <v>177.75200000000001</v>
      </c>
      <c r="G10564" s="114">
        <v>884.55200000000002</v>
      </c>
      <c r="H10564" s="114">
        <v>1259.768</v>
      </c>
      <c r="I10564" s="114">
        <v>3480.0839999999998</v>
      </c>
      <c r="J10564" s="114">
        <v>5186.3289999999997</v>
      </c>
      <c r="K10564" s="114">
        <v>-25.544</v>
      </c>
      <c r="L10564" s="114">
        <v>-6.4379999999999997</v>
      </c>
      <c r="M10564" s="114">
        <v>439.46800000000002</v>
      </c>
      <c r="N10564" s="114">
        <v>409.63200000000001</v>
      </c>
      <c r="O10564" s="114">
        <v>55258.75</v>
      </c>
      <c r="P10564" s="112" t="s">
        <v>1594</v>
      </c>
      <c r="Q10564" s="112" t="s">
        <v>1595</v>
      </c>
      <c r="R10564" s="114">
        <v>4842.9129999999996</v>
      </c>
      <c r="S10564" s="114">
        <v>1039.1790000000001</v>
      </c>
    </row>
    <row r="10565" spans="1:19" ht="11.25" thickBot="1" x14ac:dyDescent="0.2">
      <c r="A10565" s="93"/>
    </row>
    <row r="10566" spans="1:19" ht="11.25" thickBot="1" x14ac:dyDescent="0.2">
      <c r="A10566" s="116" t="s">
        <v>355</v>
      </c>
      <c r="B10566" s="93"/>
      <c r="C10566" s="114">
        <v>21.012</v>
      </c>
      <c r="D10566" s="114">
        <v>16.515000000000001</v>
      </c>
      <c r="E10566" s="114">
        <v>139.17500000000001</v>
      </c>
      <c r="F10566" s="114">
        <v>70.971000000000004</v>
      </c>
      <c r="G10566" s="114">
        <v>36.581000000000003</v>
      </c>
      <c r="H10566" s="114">
        <v>25.405999999999999</v>
      </c>
      <c r="I10566" s="114">
        <v>49.134999999999998</v>
      </c>
      <c r="J10566" s="114">
        <v>104.673</v>
      </c>
      <c r="K10566" s="114">
        <v>4.6050000000000004</v>
      </c>
      <c r="L10566" s="114">
        <v>3.0910000000000002</v>
      </c>
      <c r="M10566" s="114">
        <v>15.914</v>
      </c>
      <c r="N10566" s="114">
        <v>22.468</v>
      </c>
      <c r="O10566" s="114">
        <v>256.09300000000002</v>
      </c>
      <c r="P10566" s="112" t="s">
        <v>1504</v>
      </c>
      <c r="Q10566" s="112" t="s">
        <v>1596</v>
      </c>
      <c r="R10566" s="114">
        <v>50.808999999999997</v>
      </c>
      <c r="S10566" s="114">
        <v>20.847999999999999</v>
      </c>
    </row>
    <row r="10567" spans="1:19" ht="11.25" thickBot="1" x14ac:dyDescent="0.2">
      <c r="A10567" s="93"/>
    </row>
    <row r="10568" spans="1:19" ht="11.25" thickBot="1" x14ac:dyDescent="0.2">
      <c r="A10568" s="117" t="s">
        <v>358</v>
      </c>
      <c r="B10568" s="93"/>
      <c r="C10568" s="114">
        <v>4.8159999999999998</v>
      </c>
      <c r="D10568" s="114">
        <v>9.8740000000000006</v>
      </c>
      <c r="E10568" s="114">
        <v>42.341999999999999</v>
      </c>
      <c r="F10568" s="114">
        <v>39.927</v>
      </c>
      <c r="G10568" s="114">
        <v>4.1360000000000001</v>
      </c>
      <c r="H10568" s="114">
        <v>2.0169999999999999</v>
      </c>
      <c r="I10568" s="114">
        <v>1.4119999999999999</v>
      </c>
      <c r="J10568" s="114">
        <v>2.0179999999999998</v>
      </c>
      <c r="K10568" s="114">
        <v>18.027999999999999</v>
      </c>
      <c r="L10568" s="114">
        <v>48.015000000000001</v>
      </c>
      <c r="M10568" s="114">
        <v>3.621</v>
      </c>
      <c r="N10568" s="114">
        <v>5.4850000000000003</v>
      </c>
      <c r="O10568" s="114">
        <v>0.46300000000000002</v>
      </c>
      <c r="P10568" s="112" t="s">
        <v>1597</v>
      </c>
      <c r="Q10568" s="112" t="s">
        <v>1598</v>
      </c>
      <c r="R10568" s="114">
        <v>1.0489999999999999</v>
      </c>
      <c r="S10568" s="114">
        <v>2.0059999999999998</v>
      </c>
    </row>
    <row r="10569" spans="1:19" ht="10.5" x14ac:dyDescent="0.15">
      <c r="A10569" s="93"/>
    </row>
    <row r="10570" spans="1:19" x14ac:dyDescent="0.15">
      <c r="A10570" s="106"/>
      <c r="B10570" s="69" t="s">
        <v>1599</v>
      </c>
    </row>
    <row r="10571" spans="1:19" ht="9.75" thickBot="1" x14ac:dyDescent="0.2">
      <c r="A10571" s="64" t="s">
        <v>6926</v>
      </c>
    </row>
    <row r="10572" spans="1:19" ht="11.25" thickBot="1" x14ac:dyDescent="0.2">
      <c r="A10572" s="87" t="s">
        <v>345</v>
      </c>
      <c r="B10572" s="87" t="s">
        <v>346</v>
      </c>
      <c r="C10572" s="107" t="s">
        <v>1</v>
      </c>
      <c r="D10572" s="107" t="s">
        <v>2</v>
      </c>
      <c r="E10572" s="107" t="s">
        <v>3</v>
      </c>
      <c r="F10572" s="107" t="s">
        <v>4</v>
      </c>
      <c r="G10572" s="107" t="s">
        <v>5</v>
      </c>
      <c r="H10572" s="107" t="s">
        <v>6</v>
      </c>
      <c r="I10572" s="108" t="s">
        <v>7</v>
      </c>
      <c r="J10572" s="108" t="s">
        <v>8</v>
      </c>
      <c r="K10572" s="107" t="s">
        <v>9</v>
      </c>
      <c r="L10572" s="107" t="s">
        <v>10</v>
      </c>
      <c r="M10572" s="107" t="s">
        <v>11</v>
      </c>
      <c r="N10572" s="107" t="s">
        <v>12</v>
      </c>
      <c r="O10572" s="107" t="s">
        <v>13</v>
      </c>
      <c r="P10572" s="107" t="s">
        <v>14</v>
      </c>
      <c r="Q10572" s="107" t="s">
        <v>15</v>
      </c>
      <c r="R10572" s="107" t="s">
        <v>16</v>
      </c>
      <c r="S10572" s="107" t="s">
        <v>17</v>
      </c>
    </row>
    <row r="10573" spans="1:19" ht="11.25" thickBot="1" x14ac:dyDescent="0.2">
      <c r="A10573" s="88">
        <v>1</v>
      </c>
      <c r="B10573" s="109">
        <v>0.76247685185185177</v>
      </c>
      <c r="C10573" s="110" t="s">
        <v>12527</v>
      </c>
      <c r="D10573" s="110" t="s">
        <v>12528</v>
      </c>
      <c r="E10573" s="110" t="s">
        <v>12529</v>
      </c>
      <c r="F10573" s="110" t="s">
        <v>12530</v>
      </c>
      <c r="G10573" s="110" t="s">
        <v>12531</v>
      </c>
      <c r="H10573" s="110" t="s">
        <v>12532</v>
      </c>
      <c r="I10573" s="111">
        <v>1.0385</v>
      </c>
      <c r="J10573" s="112" t="s">
        <v>1606</v>
      </c>
      <c r="K10573" s="110" t="s">
        <v>12533</v>
      </c>
      <c r="L10573" s="89">
        <v>23861.785</v>
      </c>
      <c r="M10573" s="89">
        <v>2085.2979999999998</v>
      </c>
      <c r="N10573" s="110" t="s">
        <v>12534</v>
      </c>
      <c r="O10573" s="89">
        <v>1103926.6000000001</v>
      </c>
      <c r="P10573" s="89">
        <v>12094.882</v>
      </c>
      <c r="Q10573" s="89">
        <v>15410.036</v>
      </c>
      <c r="R10573" s="89">
        <v>155308.96</v>
      </c>
      <c r="S10573" s="89">
        <v>101965.39</v>
      </c>
    </row>
    <row r="10574" spans="1:19" ht="11.25" thickBot="1" x14ac:dyDescent="0.2">
      <c r="A10574" s="93"/>
    </row>
    <row r="10575" spans="1:19" ht="11.25" thickBot="1" x14ac:dyDescent="0.2">
      <c r="A10575" s="88">
        <v>2</v>
      </c>
      <c r="B10575" s="109">
        <v>0.76263888888888898</v>
      </c>
      <c r="C10575" s="110" t="s">
        <v>12535</v>
      </c>
      <c r="D10575" s="110" t="s">
        <v>12536</v>
      </c>
      <c r="E10575" s="110" t="s">
        <v>12537</v>
      </c>
      <c r="F10575" s="110" t="s">
        <v>12538</v>
      </c>
      <c r="G10575" s="110" t="s">
        <v>12539</v>
      </c>
      <c r="H10575" s="110" t="s">
        <v>12540</v>
      </c>
      <c r="I10575" s="111">
        <v>1.0584100000000001</v>
      </c>
      <c r="J10575" s="112" t="s">
        <v>1615</v>
      </c>
      <c r="K10575" s="110" t="s">
        <v>12541</v>
      </c>
      <c r="L10575" s="89">
        <v>21316.440999999999</v>
      </c>
      <c r="M10575" s="89">
        <v>2035.3109999999999</v>
      </c>
      <c r="N10575" s="110" t="s">
        <v>12542</v>
      </c>
      <c r="O10575" s="89">
        <v>1094388.7</v>
      </c>
      <c r="P10575" s="89">
        <v>11920.061</v>
      </c>
      <c r="Q10575" s="89">
        <v>15473.021000000001</v>
      </c>
      <c r="R10575" s="89">
        <v>155677.53</v>
      </c>
      <c r="S10575" s="89">
        <v>101818.11</v>
      </c>
    </row>
    <row r="10576" spans="1:19" ht="11.25" thickBot="1" x14ac:dyDescent="0.2">
      <c r="A10576" s="93"/>
    </row>
    <row r="10577" spans="1:19" ht="11.25" thickBot="1" x14ac:dyDescent="0.2">
      <c r="A10577" s="88">
        <v>3</v>
      </c>
      <c r="B10577" s="109">
        <v>0.7628125</v>
      </c>
      <c r="C10577" s="110" t="s">
        <v>12543</v>
      </c>
      <c r="D10577" s="110" t="s">
        <v>12544</v>
      </c>
      <c r="E10577" s="110" t="s">
        <v>12545</v>
      </c>
      <c r="F10577" s="110" t="s">
        <v>12546</v>
      </c>
      <c r="G10577" s="110" t="s">
        <v>12547</v>
      </c>
      <c r="H10577" s="110" t="s">
        <v>12548</v>
      </c>
      <c r="I10577" s="111">
        <v>1.0586800000000001</v>
      </c>
      <c r="J10577" s="112" t="s">
        <v>1624</v>
      </c>
      <c r="K10577" s="110" t="s">
        <v>12549</v>
      </c>
      <c r="L10577" s="89">
        <v>23689.112000000001</v>
      </c>
      <c r="M10577" s="89">
        <v>2076.1840000000002</v>
      </c>
      <c r="N10577" s="110" t="s">
        <v>12550</v>
      </c>
      <c r="O10577" s="89">
        <v>1098941.1000000001</v>
      </c>
      <c r="P10577" s="89">
        <v>11846.571</v>
      </c>
      <c r="Q10577" s="89">
        <v>15268.852000000001</v>
      </c>
      <c r="R10577" s="89">
        <v>155299.60999999999</v>
      </c>
      <c r="S10577" s="89">
        <v>101513.06</v>
      </c>
    </row>
    <row r="10578" spans="1:19" ht="11.25" thickBot="1" x14ac:dyDescent="0.2">
      <c r="A10578" s="93"/>
    </row>
    <row r="10579" spans="1:19" ht="11.25" thickBot="1" x14ac:dyDescent="0.2">
      <c r="A10579" s="113" t="s">
        <v>352</v>
      </c>
      <c r="B10579" s="93"/>
      <c r="C10579" s="110" t="s">
        <v>12551</v>
      </c>
      <c r="D10579" s="110" t="s">
        <v>12552</v>
      </c>
      <c r="E10579" s="110" t="s">
        <v>12553</v>
      </c>
      <c r="F10579" s="110" t="s">
        <v>12554</v>
      </c>
      <c r="G10579" s="110" t="s">
        <v>12555</v>
      </c>
      <c r="H10579" s="110" t="s">
        <v>12556</v>
      </c>
      <c r="I10579" s="115">
        <v>1.05186</v>
      </c>
      <c r="J10579" s="112" t="s">
        <v>1633</v>
      </c>
      <c r="K10579" s="110" t="s">
        <v>12557</v>
      </c>
      <c r="L10579" s="114">
        <v>22955.778999999999</v>
      </c>
      <c r="M10579" s="114">
        <v>2065.5970000000002</v>
      </c>
      <c r="N10579" s="110" t="s">
        <v>12558</v>
      </c>
      <c r="O10579" s="114">
        <v>1099085.5</v>
      </c>
      <c r="P10579" s="114">
        <v>11953.838</v>
      </c>
      <c r="Q10579" s="114">
        <v>15383.97</v>
      </c>
      <c r="R10579" s="114">
        <v>155428.70000000001</v>
      </c>
      <c r="S10579" s="114">
        <v>101765.52</v>
      </c>
    </row>
    <row r="10580" spans="1:19" ht="11.25" thickBot="1" x14ac:dyDescent="0.2">
      <c r="A10580" s="93"/>
    </row>
    <row r="10581" spans="1:19" ht="11.25" thickBot="1" x14ac:dyDescent="0.2">
      <c r="A10581" s="116" t="s">
        <v>355</v>
      </c>
      <c r="B10581" s="93"/>
      <c r="C10581" s="110" t="s">
        <v>12559</v>
      </c>
      <c r="D10581" s="110" t="s">
        <v>12560</v>
      </c>
      <c r="E10581" s="110" t="s">
        <v>12561</v>
      </c>
      <c r="F10581" s="110" t="s">
        <v>12562</v>
      </c>
      <c r="G10581" s="110" t="s">
        <v>12563</v>
      </c>
      <c r="H10581" s="110" t="s">
        <v>12564</v>
      </c>
      <c r="I10581" s="115">
        <v>1.157E-2</v>
      </c>
      <c r="J10581" s="112" t="s">
        <v>1642</v>
      </c>
      <c r="K10581" s="110" t="s">
        <v>12565</v>
      </c>
      <c r="L10581" s="114">
        <v>1422.3309999999999</v>
      </c>
      <c r="M10581" s="114">
        <v>26.622</v>
      </c>
      <c r="N10581" s="110" t="s">
        <v>12566</v>
      </c>
      <c r="O10581" s="114">
        <v>4770.5829999999996</v>
      </c>
      <c r="P10581" s="114">
        <v>127.55500000000001</v>
      </c>
      <c r="Q10581" s="114">
        <v>104.551</v>
      </c>
      <c r="R10581" s="114">
        <v>215.541</v>
      </c>
      <c r="S10581" s="114">
        <v>230.70400000000001</v>
      </c>
    </row>
    <row r="10582" spans="1:19" ht="11.25" thickBot="1" x14ac:dyDescent="0.2">
      <c r="A10582" s="93"/>
    </row>
    <row r="10583" spans="1:19" ht="11.25" thickBot="1" x14ac:dyDescent="0.2">
      <c r="A10583" s="117" t="s">
        <v>358</v>
      </c>
      <c r="B10583" s="93"/>
      <c r="C10583" s="110" t="s">
        <v>763</v>
      </c>
      <c r="D10583" s="110" t="s">
        <v>1646</v>
      </c>
      <c r="E10583" s="110" t="s">
        <v>1249</v>
      </c>
      <c r="F10583" s="110" t="s">
        <v>1647</v>
      </c>
      <c r="G10583" s="110" t="s">
        <v>1648</v>
      </c>
      <c r="H10583" s="110" t="s">
        <v>1649</v>
      </c>
      <c r="I10583" s="118">
        <v>1.1000000000000001</v>
      </c>
      <c r="J10583" s="112" t="s">
        <v>1146</v>
      </c>
      <c r="K10583" s="110" t="s">
        <v>1650</v>
      </c>
      <c r="L10583" s="114">
        <v>6.1959999999999997</v>
      </c>
      <c r="M10583" s="114">
        <v>1.2889999999999999</v>
      </c>
      <c r="N10583" s="110" t="s">
        <v>1651</v>
      </c>
      <c r="O10583" s="114">
        <v>0.434</v>
      </c>
      <c r="P10583" s="114">
        <v>1.0669999999999999</v>
      </c>
      <c r="Q10583" s="114">
        <v>0.68</v>
      </c>
      <c r="R10583" s="114">
        <v>0.13900000000000001</v>
      </c>
      <c r="S10583" s="114">
        <v>0.22700000000000001</v>
      </c>
    </row>
    <row r="10584" spans="1:19" ht="11.25" thickBot="1" x14ac:dyDescent="0.2">
      <c r="A10584" s="93"/>
    </row>
    <row r="10585" spans="1:19" ht="11.25" thickBot="1" x14ac:dyDescent="0.2">
      <c r="A10585" s="87" t="s">
        <v>345</v>
      </c>
      <c r="B10585" s="87" t="s">
        <v>346</v>
      </c>
      <c r="C10585" s="107" t="s">
        <v>18</v>
      </c>
      <c r="D10585" s="108" t="s">
        <v>19</v>
      </c>
      <c r="E10585" s="108" t="s">
        <v>20</v>
      </c>
      <c r="F10585" s="107" t="s">
        <v>21</v>
      </c>
      <c r="G10585" s="107" t="s">
        <v>22</v>
      </c>
      <c r="H10585" s="107" t="s">
        <v>23</v>
      </c>
      <c r="I10585" s="107" t="s">
        <v>24</v>
      </c>
      <c r="J10585" s="108" t="s">
        <v>25</v>
      </c>
      <c r="K10585" s="108" t="s">
        <v>26</v>
      </c>
      <c r="L10585" s="107" t="s">
        <v>27</v>
      </c>
      <c r="M10585" s="107" t="s">
        <v>28</v>
      </c>
      <c r="N10585" s="107" t="s">
        <v>29</v>
      </c>
      <c r="O10585" s="107" t="s">
        <v>30</v>
      </c>
      <c r="P10585" s="107" t="s">
        <v>31</v>
      </c>
      <c r="Q10585" s="107" t="s">
        <v>32</v>
      </c>
      <c r="R10585" s="107" t="s">
        <v>33</v>
      </c>
      <c r="S10585" s="108" t="s">
        <v>34</v>
      </c>
    </row>
    <row r="10586" spans="1:19" ht="11.25" thickBot="1" x14ac:dyDescent="0.2">
      <c r="A10586" s="88">
        <v>1</v>
      </c>
      <c r="B10586" s="109">
        <v>0.76247685185185177</v>
      </c>
      <c r="C10586" s="89">
        <v>55239.739000000001</v>
      </c>
      <c r="D10586" s="111">
        <v>0.97750999999999999</v>
      </c>
      <c r="E10586" s="111">
        <v>1.06443</v>
      </c>
      <c r="F10586" s="89">
        <v>54.612000000000002</v>
      </c>
      <c r="G10586" s="89">
        <v>57.470999999999997</v>
      </c>
      <c r="H10586" s="89">
        <v>548222.9</v>
      </c>
      <c r="I10586" s="110" t="s">
        <v>12567</v>
      </c>
      <c r="J10586" s="111">
        <v>0.99880999999999998</v>
      </c>
      <c r="K10586" s="112" t="s">
        <v>1653</v>
      </c>
      <c r="L10586" s="89">
        <v>3897.5839999999998</v>
      </c>
      <c r="M10586" s="89">
        <v>4539.5339999999997</v>
      </c>
      <c r="N10586" s="89">
        <v>-21.138000000000002</v>
      </c>
      <c r="O10586" s="89">
        <v>396.78199999999998</v>
      </c>
      <c r="P10586" s="89">
        <v>2203.9499999999998</v>
      </c>
      <c r="Q10586" s="89">
        <v>212.33500000000001</v>
      </c>
      <c r="R10586" s="89">
        <v>633.85799999999995</v>
      </c>
      <c r="S10586" s="111">
        <v>0.98024</v>
      </c>
    </row>
    <row r="10587" spans="1:19" ht="11.25" thickBot="1" x14ac:dyDescent="0.2">
      <c r="A10587" s="93"/>
    </row>
    <row r="10588" spans="1:19" ht="11.25" thickBot="1" x14ac:dyDescent="0.2">
      <c r="A10588" s="88">
        <v>2</v>
      </c>
      <c r="B10588" s="109">
        <v>0.76263888888888898</v>
      </c>
      <c r="C10588" s="89">
        <v>55683.173999999999</v>
      </c>
      <c r="D10588" s="111">
        <v>0.98911000000000004</v>
      </c>
      <c r="E10588" s="111">
        <v>1.06514</v>
      </c>
      <c r="F10588" s="89">
        <v>19.893000000000001</v>
      </c>
      <c r="G10588" s="89">
        <v>31.779</v>
      </c>
      <c r="H10588" s="89">
        <v>551941.52</v>
      </c>
      <c r="I10588" s="110" t="s">
        <v>12568</v>
      </c>
      <c r="J10588" s="111">
        <v>1.0170699999999999</v>
      </c>
      <c r="K10588" s="112" t="s">
        <v>1655</v>
      </c>
      <c r="L10588" s="89">
        <v>4024.0419999999999</v>
      </c>
      <c r="M10588" s="89">
        <v>4392.5910000000003</v>
      </c>
      <c r="N10588" s="89">
        <v>-17.469000000000001</v>
      </c>
      <c r="O10588" s="89">
        <v>344.97500000000002</v>
      </c>
      <c r="P10588" s="89">
        <v>2152.4720000000002</v>
      </c>
      <c r="Q10588" s="89">
        <v>332.98899999999998</v>
      </c>
      <c r="R10588" s="89">
        <v>600.60199999999998</v>
      </c>
      <c r="S10588" s="111">
        <v>0.99809000000000003</v>
      </c>
    </row>
    <row r="10589" spans="1:19" ht="11.25" thickBot="1" x14ac:dyDescent="0.2">
      <c r="A10589" s="93"/>
    </row>
    <row r="10590" spans="1:19" ht="11.25" thickBot="1" x14ac:dyDescent="0.2">
      <c r="A10590" s="88">
        <v>3</v>
      </c>
      <c r="B10590" s="109">
        <v>0.7628125</v>
      </c>
      <c r="C10590" s="89">
        <v>56188.881000000001</v>
      </c>
      <c r="D10590" s="111">
        <v>0.99068000000000001</v>
      </c>
      <c r="E10590" s="111">
        <v>1.06528</v>
      </c>
      <c r="F10590" s="89">
        <v>37.933999999999997</v>
      </c>
      <c r="G10590" s="89">
        <v>64.936999999999998</v>
      </c>
      <c r="H10590" s="89">
        <v>549849.19999999995</v>
      </c>
      <c r="I10590" s="110" t="s">
        <v>12569</v>
      </c>
      <c r="J10590" s="111">
        <v>1.0204500000000001</v>
      </c>
      <c r="K10590" s="112" t="s">
        <v>1657</v>
      </c>
      <c r="L10590" s="89">
        <v>4766.2179999999998</v>
      </c>
      <c r="M10590" s="89">
        <v>4410.9530000000004</v>
      </c>
      <c r="N10590" s="89">
        <v>-16.614000000000001</v>
      </c>
      <c r="O10590" s="89">
        <v>343.77699999999999</v>
      </c>
      <c r="P10590" s="89">
        <v>2148.6149999999998</v>
      </c>
      <c r="Q10590" s="89">
        <v>429.74900000000002</v>
      </c>
      <c r="R10590" s="89">
        <v>588.12199999999996</v>
      </c>
      <c r="S10590" s="111">
        <v>1.00315</v>
      </c>
    </row>
    <row r="10591" spans="1:19" ht="11.25" thickBot="1" x14ac:dyDescent="0.2">
      <c r="A10591" s="93"/>
    </row>
    <row r="10592" spans="1:19" ht="11.25" thickBot="1" x14ac:dyDescent="0.2">
      <c r="A10592" s="113" t="s">
        <v>352</v>
      </c>
      <c r="B10592" s="93"/>
      <c r="C10592" s="114">
        <v>55703.932000000001</v>
      </c>
      <c r="D10592" s="115">
        <v>0.98577000000000004</v>
      </c>
      <c r="E10592" s="115">
        <v>1.0649500000000001</v>
      </c>
      <c r="F10592" s="114">
        <v>37.479999999999997</v>
      </c>
      <c r="G10592" s="114">
        <v>51.395000000000003</v>
      </c>
      <c r="H10592" s="114">
        <v>550004.54</v>
      </c>
      <c r="I10592" s="110" t="s">
        <v>12570</v>
      </c>
      <c r="J10592" s="115">
        <v>1.0121100000000001</v>
      </c>
      <c r="K10592" s="112" t="s">
        <v>1659</v>
      </c>
      <c r="L10592" s="114">
        <v>4229.2809999999999</v>
      </c>
      <c r="M10592" s="114">
        <v>4447.6930000000002</v>
      </c>
      <c r="N10592" s="114">
        <v>-18.407</v>
      </c>
      <c r="O10592" s="114">
        <v>361.84500000000003</v>
      </c>
      <c r="P10592" s="114">
        <v>2168.3449999999998</v>
      </c>
      <c r="Q10592" s="114">
        <v>325.024</v>
      </c>
      <c r="R10592" s="114">
        <v>607.52700000000004</v>
      </c>
      <c r="S10592" s="115">
        <v>0.99382999999999999</v>
      </c>
    </row>
    <row r="10593" spans="1:19" ht="11.25" thickBot="1" x14ac:dyDescent="0.2">
      <c r="A10593" s="93"/>
    </row>
    <row r="10594" spans="1:19" ht="11.25" thickBot="1" x14ac:dyDescent="0.2">
      <c r="A10594" s="116" t="s">
        <v>355</v>
      </c>
      <c r="B10594" s="93"/>
      <c r="C10594" s="114">
        <v>474.911</v>
      </c>
      <c r="D10594" s="115">
        <v>7.1900000000000002E-3</v>
      </c>
      <c r="E10594" s="115">
        <v>4.6000000000000001E-4</v>
      </c>
      <c r="F10594" s="114">
        <v>17.364000000000001</v>
      </c>
      <c r="G10594" s="114">
        <v>17.393999999999998</v>
      </c>
      <c r="H10594" s="114">
        <v>1864.171</v>
      </c>
      <c r="I10594" s="110" t="s">
        <v>12571</v>
      </c>
      <c r="J10594" s="115">
        <v>1.1639999999999999E-2</v>
      </c>
      <c r="K10594" s="112" t="s">
        <v>1661</v>
      </c>
      <c r="L10594" s="114">
        <v>469.28</v>
      </c>
      <c r="M10594" s="114">
        <v>80.064999999999998</v>
      </c>
      <c r="N10594" s="114">
        <v>2.403</v>
      </c>
      <c r="O10594" s="114">
        <v>30.262</v>
      </c>
      <c r="P10594" s="114">
        <v>30.893999999999998</v>
      </c>
      <c r="Q10594" s="114">
        <v>108.926</v>
      </c>
      <c r="R10594" s="114">
        <v>23.640999999999998</v>
      </c>
      <c r="S10594" s="115">
        <v>1.2030000000000001E-2</v>
      </c>
    </row>
    <row r="10595" spans="1:19" ht="11.25" thickBot="1" x14ac:dyDescent="0.2">
      <c r="A10595" s="93"/>
    </row>
    <row r="10596" spans="1:19" ht="11.25" thickBot="1" x14ac:dyDescent="0.2">
      <c r="A10596" s="117" t="s">
        <v>358</v>
      </c>
      <c r="B10596" s="93"/>
      <c r="C10596" s="114">
        <v>0.85299999999999998</v>
      </c>
      <c r="D10596" s="118">
        <v>0.73</v>
      </c>
      <c r="E10596" s="118">
        <v>4.2999999999999997E-2</v>
      </c>
      <c r="F10596" s="114">
        <v>46.329000000000001</v>
      </c>
      <c r="G10596" s="114">
        <v>33.843000000000004</v>
      </c>
      <c r="H10596" s="114">
        <v>0.33900000000000002</v>
      </c>
      <c r="I10596" s="110" t="s">
        <v>1662</v>
      </c>
      <c r="J10596" s="118">
        <v>1.1499999999999999</v>
      </c>
      <c r="K10596" s="112" t="s">
        <v>1663</v>
      </c>
      <c r="L10596" s="114">
        <v>11.096</v>
      </c>
      <c r="M10596" s="114">
        <v>1.8</v>
      </c>
      <c r="N10596" s="114">
        <v>13.057</v>
      </c>
      <c r="O10596" s="114">
        <v>8.3629999999999995</v>
      </c>
      <c r="P10596" s="114">
        <v>1.425</v>
      </c>
      <c r="Q10596" s="114">
        <v>33.512999999999998</v>
      </c>
      <c r="R10596" s="114">
        <v>3.891</v>
      </c>
      <c r="S10596" s="118">
        <v>1.2110000000000001</v>
      </c>
    </row>
    <row r="10597" spans="1:19" ht="11.25" thickBot="1" x14ac:dyDescent="0.2">
      <c r="A10597" s="93"/>
    </row>
    <row r="10598" spans="1:19" ht="11.25" thickBot="1" x14ac:dyDescent="0.2">
      <c r="A10598" s="87" t="s">
        <v>345</v>
      </c>
      <c r="B10598" s="87" t="s">
        <v>346</v>
      </c>
      <c r="C10598" s="108" t="s">
        <v>35</v>
      </c>
      <c r="D10598" s="107" t="s">
        <v>36</v>
      </c>
      <c r="E10598" s="107" t="s">
        <v>37</v>
      </c>
      <c r="F10598" s="107" t="s">
        <v>38</v>
      </c>
      <c r="G10598" s="107" t="s">
        <v>39</v>
      </c>
      <c r="H10598" s="107" t="s">
        <v>40</v>
      </c>
      <c r="I10598" s="107" t="s">
        <v>41</v>
      </c>
      <c r="J10598" s="107" t="s">
        <v>42</v>
      </c>
      <c r="K10598" s="107" t="s">
        <v>43</v>
      </c>
      <c r="L10598" s="107" t="s">
        <v>44</v>
      </c>
      <c r="M10598" s="107" t="s">
        <v>45</v>
      </c>
      <c r="N10598" s="107" t="s">
        <v>46</v>
      </c>
      <c r="O10598" s="107" t="s">
        <v>47</v>
      </c>
      <c r="P10598" s="107" t="s">
        <v>48</v>
      </c>
      <c r="Q10598" s="107" t="s">
        <v>49</v>
      </c>
      <c r="R10598" s="107" t="s">
        <v>50</v>
      </c>
      <c r="S10598" s="107" t="s">
        <v>51</v>
      </c>
    </row>
    <row r="10599" spans="1:19" ht="11.25" thickBot="1" x14ac:dyDescent="0.2">
      <c r="A10599" s="88">
        <v>1</v>
      </c>
      <c r="B10599" s="109">
        <v>0.76247685185185177</v>
      </c>
      <c r="C10599" s="112" t="s">
        <v>1664</v>
      </c>
      <c r="D10599" s="89">
        <v>7216.9350000000004</v>
      </c>
      <c r="E10599" s="89">
        <v>2943.8519999999999</v>
      </c>
      <c r="F10599" s="89">
        <v>-29.030999999999999</v>
      </c>
      <c r="G10599" s="89">
        <v>40359.370000000003</v>
      </c>
      <c r="H10599" s="89">
        <v>352985.7</v>
      </c>
      <c r="I10599" s="110" t="s">
        <v>12572</v>
      </c>
      <c r="J10599" s="89">
        <v>51724.938999999998</v>
      </c>
      <c r="K10599" s="89">
        <v>90925.361999999994</v>
      </c>
      <c r="L10599" s="89">
        <v>13248.69</v>
      </c>
      <c r="M10599" s="89">
        <v>9435.5300000000007</v>
      </c>
      <c r="N10599" s="89">
        <v>1586.9069999999999</v>
      </c>
      <c r="O10599" s="89">
        <v>1752.5889999999999</v>
      </c>
      <c r="P10599" s="89">
        <v>1771.9280000000001</v>
      </c>
      <c r="Q10599" s="89">
        <v>1977.259</v>
      </c>
      <c r="R10599" s="89">
        <v>2065.79</v>
      </c>
      <c r="S10599" s="89">
        <v>1531.4</v>
      </c>
    </row>
    <row r="10600" spans="1:19" ht="11.25" thickBot="1" x14ac:dyDescent="0.2">
      <c r="A10600" s="93"/>
    </row>
    <row r="10601" spans="1:19" ht="11.25" thickBot="1" x14ac:dyDescent="0.2">
      <c r="A10601" s="88">
        <v>2</v>
      </c>
      <c r="B10601" s="109">
        <v>0.76263888888888898</v>
      </c>
      <c r="C10601" s="112" t="s">
        <v>1666</v>
      </c>
      <c r="D10601" s="89">
        <v>7379.58</v>
      </c>
      <c r="E10601" s="89">
        <v>3037.7150000000001</v>
      </c>
      <c r="F10601" s="89">
        <v>-34.703000000000003</v>
      </c>
      <c r="G10601" s="89">
        <v>40297.334999999999</v>
      </c>
      <c r="H10601" s="89">
        <v>351253.13</v>
      </c>
      <c r="I10601" s="110" t="s">
        <v>12573</v>
      </c>
      <c r="J10601" s="89">
        <v>51593.09</v>
      </c>
      <c r="K10601" s="89">
        <v>90576.880999999994</v>
      </c>
      <c r="L10601" s="89">
        <v>13633.51</v>
      </c>
      <c r="M10601" s="89">
        <v>9349.6110000000008</v>
      </c>
      <c r="N10601" s="89">
        <v>1601.9459999999999</v>
      </c>
      <c r="O10601" s="89">
        <v>1716.943</v>
      </c>
      <c r="P10601" s="89">
        <v>1694.1590000000001</v>
      </c>
      <c r="Q10601" s="89">
        <v>1953.9570000000001</v>
      </c>
      <c r="R10601" s="89">
        <v>2138.67</v>
      </c>
      <c r="S10601" s="89">
        <v>1593.3989999999999</v>
      </c>
    </row>
    <row r="10602" spans="1:19" ht="11.25" thickBot="1" x14ac:dyDescent="0.2">
      <c r="A10602" s="93"/>
    </row>
    <row r="10603" spans="1:19" ht="11.25" thickBot="1" x14ac:dyDescent="0.2">
      <c r="A10603" s="88">
        <v>3</v>
      </c>
      <c r="B10603" s="109">
        <v>0.7628125</v>
      </c>
      <c r="C10603" s="112" t="s">
        <v>1668</v>
      </c>
      <c r="D10603" s="89">
        <v>7451.8969999999999</v>
      </c>
      <c r="E10603" s="89">
        <v>2919.442</v>
      </c>
      <c r="F10603" s="89">
        <v>-30.99</v>
      </c>
      <c r="G10603" s="89">
        <v>40695.233999999997</v>
      </c>
      <c r="H10603" s="89">
        <v>350548.15</v>
      </c>
      <c r="I10603" s="110" t="s">
        <v>12574</v>
      </c>
      <c r="J10603" s="89">
        <v>51956.22</v>
      </c>
      <c r="K10603" s="89">
        <v>90135.91</v>
      </c>
      <c r="L10603" s="89">
        <v>13297.253000000001</v>
      </c>
      <c r="M10603" s="89">
        <v>9409.9490000000005</v>
      </c>
      <c r="N10603" s="89">
        <v>1538.1379999999999</v>
      </c>
      <c r="O10603" s="89">
        <v>1679.84</v>
      </c>
      <c r="P10603" s="89">
        <v>1677.8969999999999</v>
      </c>
      <c r="Q10603" s="89">
        <v>1931.8009999999999</v>
      </c>
      <c r="R10603" s="89">
        <v>2085.6170000000002</v>
      </c>
      <c r="S10603" s="89">
        <v>1532.3530000000001</v>
      </c>
    </row>
    <row r="10604" spans="1:19" ht="11.25" thickBot="1" x14ac:dyDescent="0.2">
      <c r="A10604" s="93"/>
    </row>
    <row r="10605" spans="1:19" ht="11.25" thickBot="1" x14ac:dyDescent="0.2">
      <c r="A10605" s="113" t="s">
        <v>352</v>
      </c>
      <c r="B10605" s="93"/>
      <c r="C10605" s="112" t="s">
        <v>1670</v>
      </c>
      <c r="D10605" s="114">
        <v>7349.4709999999995</v>
      </c>
      <c r="E10605" s="114">
        <v>2967.0030000000002</v>
      </c>
      <c r="F10605" s="114">
        <v>-31.574999999999999</v>
      </c>
      <c r="G10605" s="114">
        <v>40450.646000000001</v>
      </c>
      <c r="H10605" s="114">
        <v>351595.66</v>
      </c>
      <c r="I10605" s="110" t="s">
        <v>12575</v>
      </c>
      <c r="J10605" s="114">
        <v>51758.082999999999</v>
      </c>
      <c r="K10605" s="114">
        <v>90546.051000000007</v>
      </c>
      <c r="L10605" s="114">
        <v>13393.151</v>
      </c>
      <c r="M10605" s="114">
        <v>9398.3629999999994</v>
      </c>
      <c r="N10605" s="114">
        <v>1575.664</v>
      </c>
      <c r="O10605" s="114">
        <v>1716.4570000000001</v>
      </c>
      <c r="P10605" s="114">
        <v>1714.662</v>
      </c>
      <c r="Q10605" s="114">
        <v>1954.3389999999999</v>
      </c>
      <c r="R10605" s="114">
        <v>2096.692</v>
      </c>
      <c r="S10605" s="114">
        <v>1552.384</v>
      </c>
    </row>
    <row r="10606" spans="1:19" ht="11.25" thickBot="1" x14ac:dyDescent="0.2">
      <c r="A10606" s="93"/>
    </row>
    <row r="10607" spans="1:19" ht="11.25" thickBot="1" x14ac:dyDescent="0.2">
      <c r="A10607" s="116" t="s">
        <v>355</v>
      </c>
      <c r="B10607" s="93"/>
      <c r="C10607" s="112" t="s">
        <v>564</v>
      </c>
      <c r="D10607" s="114">
        <v>120.34</v>
      </c>
      <c r="E10607" s="114">
        <v>62.442999999999998</v>
      </c>
      <c r="F10607" s="114">
        <v>2.8809999999999998</v>
      </c>
      <c r="G10607" s="114">
        <v>214.078</v>
      </c>
      <c r="H10607" s="114">
        <v>1254.356</v>
      </c>
      <c r="I10607" s="110" t="s">
        <v>12576</v>
      </c>
      <c r="J10607" s="114">
        <v>183.82</v>
      </c>
      <c r="K10607" s="114">
        <v>395.62799999999999</v>
      </c>
      <c r="L10607" s="114">
        <v>209.56800000000001</v>
      </c>
      <c r="M10607" s="114">
        <v>44.116</v>
      </c>
      <c r="N10607" s="114">
        <v>33.356000000000002</v>
      </c>
      <c r="O10607" s="114">
        <v>36.377000000000002</v>
      </c>
      <c r="P10607" s="114">
        <v>50.256</v>
      </c>
      <c r="Q10607" s="114">
        <v>22.731000000000002</v>
      </c>
      <c r="R10607" s="114">
        <v>37.680999999999997</v>
      </c>
      <c r="S10607" s="114">
        <v>35.523000000000003</v>
      </c>
    </row>
    <row r="10608" spans="1:19" ht="11.25" thickBot="1" x14ac:dyDescent="0.2">
      <c r="A10608" s="93"/>
    </row>
    <row r="10609" spans="1:19" ht="11.25" thickBot="1" x14ac:dyDescent="0.2">
      <c r="A10609" s="117" t="s">
        <v>358</v>
      </c>
      <c r="B10609" s="93"/>
      <c r="C10609" s="112" t="s">
        <v>1673</v>
      </c>
      <c r="D10609" s="114">
        <v>1.637</v>
      </c>
      <c r="E10609" s="114">
        <v>2.105</v>
      </c>
      <c r="F10609" s="114">
        <v>9.1229999999999993</v>
      </c>
      <c r="G10609" s="114">
        <v>0.52900000000000003</v>
      </c>
      <c r="H10609" s="114">
        <v>0.35699999999999998</v>
      </c>
      <c r="I10609" s="110" t="s">
        <v>1646</v>
      </c>
      <c r="J10609" s="114">
        <v>0.35499999999999998</v>
      </c>
      <c r="K10609" s="114">
        <v>0.437</v>
      </c>
      <c r="L10609" s="114">
        <v>1.5649999999999999</v>
      </c>
      <c r="M10609" s="114">
        <v>0.46899999999999997</v>
      </c>
      <c r="N10609" s="114">
        <v>2.117</v>
      </c>
      <c r="O10609" s="114">
        <v>2.1190000000000002</v>
      </c>
      <c r="P10609" s="114">
        <v>2.931</v>
      </c>
      <c r="Q10609" s="114">
        <v>1.163</v>
      </c>
      <c r="R10609" s="114">
        <v>1.7969999999999999</v>
      </c>
      <c r="S10609" s="114">
        <v>2.2879999999999998</v>
      </c>
    </row>
    <row r="10610" spans="1:19" ht="11.25" thickBot="1" x14ac:dyDescent="0.2">
      <c r="A10610" s="93"/>
    </row>
    <row r="10611" spans="1:19" ht="11.25" thickBot="1" x14ac:dyDescent="0.2">
      <c r="A10611" s="87" t="s">
        <v>345</v>
      </c>
      <c r="B10611" s="87" t="s">
        <v>346</v>
      </c>
      <c r="C10611" s="107" t="s">
        <v>52</v>
      </c>
      <c r="D10611" s="107" t="s">
        <v>53</v>
      </c>
      <c r="E10611" s="107" t="s">
        <v>54</v>
      </c>
      <c r="F10611" s="107" t="s">
        <v>55</v>
      </c>
      <c r="G10611" s="107" t="s">
        <v>56</v>
      </c>
      <c r="H10611" s="107" t="s">
        <v>57</v>
      </c>
      <c r="I10611" s="107" t="s">
        <v>58</v>
      </c>
      <c r="J10611" s="107" t="s">
        <v>59</v>
      </c>
      <c r="K10611" s="107" t="s">
        <v>60</v>
      </c>
      <c r="L10611" s="107" t="s">
        <v>61</v>
      </c>
      <c r="M10611" s="107" t="s">
        <v>62</v>
      </c>
      <c r="N10611" s="107" t="s">
        <v>63</v>
      </c>
      <c r="O10611" s="107" t="s">
        <v>64</v>
      </c>
      <c r="P10611" s="108" t="s">
        <v>65</v>
      </c>
      <c r="Q10611" s="108" t="s">
        <v>66</v>
      </c>
      <c r="R10611" s="107" t="s">
        <v>67</v>
      </c>
      <c r="S10611" s="107" t="s">
        <v>68</v>
      </c>
    </row>
    <row r="10612" spans="1:19" ht="11.25" thickBot="1" x14ac:dyDescent="0.2">
      <c r="A10612" s="88">
        <v>1</v>
      </c>
      <c r="B10612" s="109">
        <v>0.76247685185185177</v>
      </c>
      <c r="C10612" s="89">
        <v>1422.9880000000001</v>
      </c>
      <c r="D10612" s="89">
        <v>571.40499999999997</v>
      </c>
      <c r="E10612" s="89">
        <v>881.09900000000005</v>
      </c>
      <c r="F10612" s="89">
        <v>542.96400000000006</v>
      </c>
      <c r="G10612" s="89">
        <v>1432.3219999999999</v>
      </c>
      <c r="H10612" s="89">
        <v>3420.473</v>
      </c>
      <c r="I10612" s="89">
        <v>10582.246999999999</v>
      </c>
      <c r="J10612" s="89">
        <v>15955.583000000001</v>
      </c>
      <c r="K10612" s="89">
        <v>-22.355</v>
      </c>
      <c r="L10612" s="89">
        <v>-10.515000000000001</v>
      </c>
      <c r="M10612" s="89">
        <v>467.96300000000002</v>
      </c>
      <c r="N10612" s="89">
        <v>1027.4849999999999</v>
      </c>
      <c r="O10612" s="89">
        <v>139775.69</v>
      </c>
      <c r="P10612" s="112" t="s">
        <v>1674</v>
      </c>
      <c r="Q10612" s="112" t="s">
        <v>1675</v>
      </c>
      <c r="R10612" s="89">
        <v>15241.859</v>
      </c>
      <c r="S10612" s="89">
        <v>3150.0909999999999</v>
      </c>
    </row>
    <row r="10613" spans="1:19" ht="11.25" thickBot="1" x14ac:dyDescent="0.2">
      <c r="A10613" s="93"/>
    </row>
    <row r="10614" spans="1:19" ht="11.25" thickBot="1" x14ac:dyDescent="0.2">
      <c r="A10614" s="88">
        <v>2</v>
      </c>
      <c r="B10614" s="109">
        <v>0.76263888888888898</v>
      </c>
      <c r="C10614" s="89">
        <v>1598.182</v>
      </c>
      <c r="D10614" s="89">
        <v>580.71100000000001</v>
      </c>
      <c r="E10614" s="89">
        <v>993.50300000000004</v>
      </c>
      <c r="F10614" s="89">
        <v>571.23599999999999</v>
      </c>
      <c r="G10614" s="89">
        <v>1113.1279999999999</v>
      </c>
      <c r="H10614" s="89">
        <v>3557.0949999999998</v>
      </c>
      <c r="I10614" s="89">
        <v>10591.701999999999</v>
      </c>
      <c r="J10614" s="89">
        <v>16114.599</v>
      </c>
      <c r="K10614" s="89">
        <v>-24.373999999999999</v>
      </c>
      <c r="L10614" s="89">
        <v>-15.53</v>
      </c>
      <c r="M10614" s="89">
        <v>452.589</v>
      </c>
      <c r="N10614" s="89">
        <v>1009.107</v>
      </c>
      <c r="O10614" s="89">
        <v>139419.76999999999</v>
      </c>
      <c r="P10614" s="112" t="s">
        <v>1676</v>
      </c>
      <c r="Q10614" s="112" t="s">
        <v>1677</v>
      </c>
      <c r="R10614" s="89">
        <v>15478.468000000001</v>
      </c>
      <c r="S10614" s="89">
        <v>3121.9140000000002</v>
      </c>
    </row>
    <row r="10615" spans="1:19" ht="11.25" thickBot="1" x14ac:dyDescent="0.2">
      <c r="A10615" s="93"/>
    </row>
    <row r="10616" spans="1:19" ht="11.25" thickBot="1" x14ac:dyDescent="0.2">
      <c r="A10616" s="88">
        <v>3</v>
      </c>
      <c r="B10616" s="109">
        <v>0.7628125</v>
      </c>
      <c r="C10616" s="89">
        <v>1503.1389999999999</v>
      </c>
      <c r="D10616" s="89">
        <v>596.83699999999999</v>
      </c>
      <c r="E10616" s="89">
        <v>921.37099999999998</v>
      </c>
      <c r="F10616" s="89">
        <v>596.16200000000003</v>
      </c>
      <c r="G10616" s="89">
        <v>1137.691</v>
      </c>
      <c r="H10616" s="89">
        <v>3487.431</v>
      </c>
      <c r="I10616" s="89">
        <v>10585.553</v>
      </c>
      <c r="J10616" s="89">
        <v>16012.538</v>
      </c>
      <c r="K10616" s="89">
        <v>-24.497</v>
      </c>
      <c r="L10616" s="89">
        <v>-9.6769999999999996</v>
      </c>
      <c r="M10616" s="89">
        <v>511.73700000000002</v>
      </c>
      <c r="N10616" s="89">
        <v>968.673</v>
      </c>
      <c r="O10616" s="89">
        <v>138765.70000000001</v>
      </c>
      <c r="P10616" s="112" t="s">
        <v>1678</v>
      </c>
      <c r="Q10616" s="112" t="s">
        <v>1679</v>
      </c>
      <c r="R10616" s="89">
        <v>15613.529</v>
      </c>
      <c r="S10616" s="89">
        <v>3395.2939999999999</v>
      </c>
    </row>
    <row r="10617" spans="1:19" ht="11.25" thickBot="1" x14ac:dyDescent="0.2">
      <c r="A10617" s="93"/>
    </row>
    <row r="10618" spans="1:19" ht="11.25" thickBot="1" x14ac:dyDescent="0.2">
      <c r="A10618" s="113" t="s">
        <v>352</v>
      </c>
      <c r="B10618" s="93"/>
      <c r="C10618" s="114">
        <v>1508.1030000000001</v>
      </c>
      <c r="D10618" s="114">
        <v>582.98400000000004</v>
      </c>
      <c r="E10618" s="114">
        <v>931.99099999999999</v>
      </c>
      <c r="F10618" s="114">
        <v>570.12099999999998</v>
      </c>
      <c r="G10618" s="114">
        <v>1227.713</v>
      </c>
      <c r="H10618" s="114">
        <v>3488.3330000000001</v>
      </c>
      <c r="I10618" s="114">
        <v>10586.501</v>
      </c>
      <c r="J10618" s="114">
        <v>16027.573</v>
      </c>
      <c r="K10618" s="114">
        <v>-23.742000000000001</v>
      </c>
      <c r="L10618" s="114">
        <v>-11.907</v>
      </c>
      <c r="M10618" s="114">
        <v>477.42899999999997</v>
      </c>
      <c r="N10618" s="114">
        <v>1001.755</v>
      </c>
      <c r="O10618" s="114">
        <v>139320.39000000001</v>
      </c>
      <c r="P10618" s="112" t="s">
        <v>1680</v>
      </c>
      <c r="Q10618" s="112" t="s">
        <v>1681</v>
      </c>
      <c r="R10618" s="114">
        <v>15444.618</v>
      </c>
      <c r="S10618" s="114">
        <v>3222.433</v>
      </c>
    </row>
    <row r="10619" spans="1:19" ht="11.25" thickBot="1" x14ac:dyDescent="0.2">
      <c r="A10619" s="93"/>
    </row>
    <row r="10620" spans="1:19" ht="11.25" thickBot="1" x14ac:dyDescent="0.2">
      <c r="A10620" s="116" t="s">
        <v>355</v>
      </c>
      <c r="B10620" s="93"/>
      <c r="C10620" s="114">
        <v>87.701999999999998</v>
      </c>
      <c r="D10620" s="114">
        <v>12.867000000000001</v>
      </c>
      <c r="E10620" s="114">
        <v>56.95</v>
      </c>
      <c r="F10620" s="114">
        <v>26.616</v>
      </c>
      <c r="G10620" s="114">
        <v>177.62100000000001</v>
      </c>
      <c r="H10620" s="114">
        <v>68.314999999999998</v>
      </c>
      <c r="I10620" s="114">
        <v>4.798</v>
      </c>
      <c r="J10620" s="114">
        <v>80.566999999999993</v>
      </c>
      <c r="K10620" s="114">
        <v>1.2030000000000001</v>
      </c>
      <c r="L10620" s="114">
        <v>3.165</v>
      </c>
      <c r="M10620" s="114">
        <v>30.689</v>
      </c>
      <c r="N10620" s="114">
        <v>30.087</v>
      </c>
      <c r="O10620" s="114">
        <v>512.27599999999995</v>
      </c>
      <c r="P10620" s="112" t="s">
        <v>1682</v>
      </c>
      <c r="Q10620" s="112" t="s">
        <v>538</v>
      </c>
      <c r="R10620" s="114">
        <v>188.13300000000001</v>
      </c>
      <c r="S10620" s="114">
        <v>150.364</v>
      </c>
    </row>
    <row r="10621" spans="1:19" ht="11.25" thickBot="1" x14ac:dyDescent="0.2">
      <c r="A10621" s="93"/>
    </row>
    <row r="10622" spans="1:19" ht="11.25" thickBot="1" x14ac:dyDescent="0.2">
      <c r="A10622" s="117" t="s">
        <v>358</v>
      </c>
      <c r="B10622" s="93"/>
      <c r="C10622" s="114">
        <v>5.8150000000000004</v>
      </c>
      <c r="D10622" s="114">
        <v>2.2069999999999999</v>
      </c>
      <c r="E10622" s="114">
        <v>6.1109999999999998</v>
      </c>
      <c r="F10622" s="114">
        <v>4.6689999999999996</v>
      </c>
      <c r="G10622" s="114">
        <v>14.468</v>
      </c>
      <c r="H10622" s="114">
        <v>1.958</v>
      </c>
      <c r="I10622" s="114">
        <v>4.4999999999999998E-2</v>
      </c>
      <c r="J10622" s="114">
        <v>0.503</v>
      </c>
      <c r="K10622" s="114">
        <v>5.0659999999999998</v>
      </c>
      <c r="L10622" s="114">
        <v>26.582999999999998</v>
      </c>
      <c r="M10622" s="114">
        <v>6.4279999999999999</v>
      </c>
      <c r="N10622" s="114">
        <v>3.0030000000000001</v>
      </c>
      <c r="O10622" s="114">
        <v>0.36799999999999999</v>
      </c>
      <c r="P10622" s="112" t="s">
        <v>1683</v>
      </c>
      <c r="Q10622" s="112" t="s">
        <v>1684</v>
      </c>
      <c r="R10622" s="114">
        <v>1.218</v>
      </c>
      <c r="S10622" s="114">
        <v>4.6660000000000004</v>
      </c>
    </row>
    <row r="10623" spans="1:19" ht="10.5" x14ac:dyDescent="0.15">
      <c r="A10623" s="93"/>
    </row>
    <row r="10624" spans="1:19" x14ac:dyDescent="0.15">
      <c r="A10624" s="106"/>
      <c r="B10624" s="69" t="s">
        <v>1685</v>
      </c>
    </row>
    <row r="10625" spans="1:19" ht="9.75" thickBot="1" x14ac:dyDescent="0.2">
      <c r="A10625" s="64" t="s">
        <v>6926</v>
      </c>
    </row>
    <row r="10626" spans="1:19" ht="11.25" thickBot="1" x14ac:dyDescent="0.2">
      <c r="A10626" s="87" t="s">
        <v>345</v>
      </c>
      <c r="B10626" s="87" t="s">
        <v>346</v>
      </c>
      <c r="C10626" s="107" t="s">
        <v>1</v>
      </c>
      <c r="D10626" s="107" t="s">
        <v>2</v>
      </c>
      <c r="E10626" s="107" t="s">
        <v>3</v>
      </c>
      <c r="F10626" s="107" t="s">
        <v>4</v>
      </c>
      <c r="G10626" s="107" t="s">
        <v>5</v>
      </c>
      <c r="H10626" s="107" t="s">
        <v>6</v>
      </c>
      <c r="I10626" s="108" t="s">
        <v>7</v>
      </c>
      <c r="J10626" s="108" t="s">
        <v>8</v>
      </c>
      <c r="K10626" s="107" t="s">
        <v>9</v>
      </c>
      <c r="L10626" s="107" t="s">
        <v>10</v>
      </c>
      <c r="M10626" s="107" t="s">
        <v>11</v>
      </c>
      <c r="N10626" s="107" t="s">
        <v>12</v>
      </c>
      <c r="O10626" s="107" t="s">
        <v>13</v>
      </c>
      <c r="P10626" s="107" t="s">
        <v>14</v>
      </c>
      <c r="Q10626" s="107" t="s">
        <v>15</v>
      </c>
      <c r="R10626" s="107" t="s">
        <v>16</v>
      </c>
      <c r="S10626" s="107" t="s">
        <v>17</v>
      </c>
    </row>
    <row r="10627" spans="1:19" ht="11.25" thickBot="1" x14ac:dyDescent="0.2">
      <c r="A10627" s="88">
        <v>1</v>
      </c>
      <c r="B10627" s="109">
        <v>0.76791666666666669</v>
      </c>
      <c r="C10627" s="110" t="s">
        <v>12577</v>
      </c>
      <c r="D10627" s="110" t="s">
        <v>12578</v>
      </c>
      <c r="E10627" s="110" t="s">
        <v>12579</v>
      </c>
      <c r="F10627" s="110" t="s">
        <v>12580</v>
      </c>
      <c r="G10627" s="110" t="s">
        <v>12581</v>
      </c>
      <c r="H10627" s="110" t="s">
        <v>12582</v>
      </c>
      <c r="I10627" s="111">
        <v>1.03685</v>
      </c>
      <c r="J10627" s="112" t="s">
        <v>1692</v>
      </c>
      <c r="K10627" s="110" t="s">
        <v>12583</v>
      </c>
      <c r="L10627" s="89">
        <v>13068.071</v>
      </c>
      <c r="M10627" s="89">
        <v>1085.777</v>
      </c>
      <c r="N10627" s="110" t="s">
        <v>12584</v>
      </c>
      <c r="O10627" s="89">
        <v>746792.15</v>
      </c>
      <c r="P10627" s="89">
        <v>9916.6910000000007</v>
      </c>
      <c r="Q10627" s="89">
        <v>25912.261999999999</v>
      </c>
      <c r="R10627" s="89">
        <v>240785.44</v>
      </c>
      <c r="S10627" s="89">
        <v>134084.43</v>
      </c>
    </row>
    <row r="10628" spans="1:19" ht="11.25" thickBot="1" x14ac:dyDescent="0.2">
      <c r="A10628" s="93"/>
    </row>
    <row r="10629" spans="1:19" ht="11.25" thickBot="1" x14ac:dyDescent="0.2">
      <c r="A10629" s="88">
        <v>2</v>
      </c>
      <c r="B10629" s="109">
        <v>0.76809027777777772</v>
      </c>
      <c r="C10629" s="110" t="s">
        <v>12585</v>
      </c>
      <c r="D10629" s="110" t="s">
        <v>12586</v>
      </c>
      <c r="E10629" s="110" t="s">
        <v>12587</v>
      </c>
      <c r="F10629" s="110" t="s">
        <v>12588</v>
      </c>
      <c r="G10629" s="110" t="s">
        <v>12589</v>
      </c>
      <c r="H10629" s="110" t="s">
        <v>12590</v>
      </c>
      <c r="I10629" s="111">
        <v>1.04619</v>
      </c>
      <c r="J10629" s="112" t="s">
        <v>1700</v>
      </c>
      <c r="K10629" s="110" t="s">
        <v>12591</v>
      </c>
      <c r="L10629" s="89">
        <v>13236.147000000001</v>
      </c>
      <c r="M10629" s="89">
        <v>1135.067</v>
      </c>
      <c r="N10629" s="110" t="s">
        <v>12592</v>
      </c>
      <c r="O10629" s="89">
        <v>742576.68</v>
      </c>
      <c r="P10629" s="89">
        <v>9986.2950000000001</v>
      </c>
      <c r="Q10629" s="89">
        <v>26082.853999999999</v>
      </c>
      <c r="R10629" s="89">
        <v>239996.7</v>
      </c>
      <c r="S10629" s="89">
        <v>132961.25</v>
      </c>
    </row>
    <row r="10630" spans="1:19" ht="11.25" thickBot="1" x14ac:dyDescent="0.2">
      <c r="A10630" s="93"/>
    </row>
    <row r="10631" spans="1:19" ht="11.25" thickBot="1" x14ac:dyDescent="0.2">
      <c r="A10631" s="88">
        <v>3</v>
      </c>
      <c r="B10631" s="109">
        <v>0.76825231481481471</v>
      </c>
      <c r="C10631" s="110" t="s">
        <v>12593</v>
      </c>
      <c r="D10631" s="110" t="s">
        <v>12594</v>
      </c>
      <c r="E10631" s="110" t="s">
        <v>12595</v>
      </c>
      <c r="F10631" s="110" t="s">
        <v>12596</v>
      </c>
      <c r="G10631" s="110" t="s">
        <v>12597</v>
      </c>
      <c r="H10631" s="110" t="s">
        <v>12598</v>
      </c>
      <c r="I10631" s="111">
        <v>1.0464199999999999</v>
      </c>
      <c r="J10631" s="112" t="s">
        <v>1709</v>
      </c>
      <c r="K10631" s="110" t="s">
        <v>12599</v>
      </c>
      <c r="L10631" s="89">
        <v>13684.734</v>
      </c>
      <c r="M10631" s="89">
        <v>1065.1479999999999</v>
      </c>
      <c r="N10631" s="110" t="s">
        <v>12600</v>
      </c>
      <c r="O10631" s="89">
        <v>748496.19</v>
      </c>
      <c r="P10631" s="89">
        <v>9889.7189999999991</v>
      </c>
      <c r="Q10631" s="89">
        <v>25932.025000000001</v>
      </c>
      <c r="R10631" s="89">
        <v>240665.21</v>
      </c>
      <c r="S10631" s="89">
        <v>133690.06</v>
      </c>
    </row>
    <row r="10632" spans="1:19" ht="11.25" thickBot="1" x14ac:dyDescent="0.2">
      <c r="A10632" s="93"/>
    </row>
    <row r="10633" spans="1:19" ht="11.25" thickBot="1" x14ac:dyDescent="0.2">
      <c r="A10633" s="113" t="s">
        <v>352</v>
      </c>
      <c r="B10633" s="93"/>
      <c r="C10633" s="110" t="s">
        <v>12601</v>
      </c>
      <c r="D10633" s="110" t="s">
        <v>12602</v>
      </c>
      <c r="E10633" s="110" t="s">
        <v>12603</v>
      </c>
      <c r="F10633" s="110" t="s">
        <v>12604</v>
      </c>
      <c r="G10633" s="110" t="s">
        <v>12605</v>
      </c>
      <c r="H10633" s="110" t="s">
        <v>12606</v>
      </c>
      <c r="I10633" s="115">
        <v>1.04315</v>
      </c>
      <c r="J10633" s="112" t="s">
        <v>1718</v>
      </c>
      <c r="K10633" s="110" t="s">
        <v>12607</v>
      </c>
      <c r="L10633" s="114">
        <v>13329.651</v>
      </c>
      <c r="M10633" s="114">
        <v>1095.3309999999999</v>
      </c>
      <c r="N10633" s="110" t="s">
        <v>12608</v>
      </c>
      <c r="O10633" s="114">
        <v>745955.01</v>
      </c>
      <c r="P10633" s="114">
        <v>9930.902</v>
      </c>
      <c r="Q10633" s="114">
        <v>25975.713</v>
      </c>
      <c r="R10633" s="114">
        <v>240482.45</v>
      </c>
      <c r="S10633" s="114">
        <v>133578.57999999999</v>
      </c>
    </row>
    <row r="10634" spans="1:19" ht="11.25" thickBot="1" x14ac:dyDescent="0.2">
      <c r="A10634" s="93"/>
    </row>
    <row r="10635" spans="1:19" ht="11.25" thickBot="1" x14ac:dyDescent="0.2">
      <c r="A10635" s="116" t="s">
        <v>355</v>
      </c>
      <c r="B10635" s="93"/>
      <c r="C10635" s="110" t="s">
        <v>12609</v>
      </c>
      <c r="D10635" s="110" t="s">
        <v>12610</v>
      </c>
      <c r="E10635" s="110" t="s">
        <v>12611</v>
      </c>
      <c r="F10635" s="110" t="s">
        <v>12612</v>
      </c>
      <c r="G10635" s="110" t="s">
        <v>12613</v>
      </c>
      <c r="H10635" s="110" t="s">
        <v>12614</v>
      </c>
      <c r="I10635" s="115">
        <v>5.4599999999999996E-3</v>
      </c>
      <c r="J10635" s="112" t="s">
        <v>624</v>
      </c>
      <c r="K10635" s="110" t="s">
        <v>12615</v>
      </c>
      <c r="L10635" s="114">
        <v>318.78800000000001</v>
      </c>
      <c r="M10635" s="114">
        <v>35.924999999999997</v>
      </c>
      <c r="N10635" s="110" t="s">
        <v>12616</v>
      </c>
      <c r="O10635" s="114">
        <v>3047.2570000000001</v>
      </c>
      <c r="P10635" s="114">
        <v>49.832000000000001</v>
      </c>
      <c r="Q10635" s="114">
        <v>93.311000000000007</v>
      </c>
      <c r="R10635" s="114">
        <v>424.94600000000003</v>
      </c>
      <c r="S10635" s="114">
        <v>569.82600000000002</v>
      </c>
    </row>
    <row r="10636" spans="1:19" ht="11.25" thickBot="1" x14ac:dyDescent="0.2">
      <c r="A10636" s="93"/>
    </row>
    <row r="10637" spans="1:19" ht="11.25" thickBot="1" x14ac:dyDescent="0.2">
      <c r="A10637" s="117" t="s">
        <v>358</v>
      </c>
      <c r="B10637" s="93"/>
      <c r="C10637" s="110" t="s">
        <v>1728</v>
      </c>
      <c r="D10637" s="110" t="s">
        <v>1729</v>
      </c>
      <c r="E10637" s="110" t="s">
        <v>1730</v>
      </c>
      <c r="F10637" s="110" t="s">
        <v>1731</v>
      </c>
      <c r="G10637" s="110" t="s">
        <v>1732</v>
      </c>
      <c r="H10637" s="110" t="s">
        <v>1733</v>
      </c>
      <c r="I10637" s="118">
        <v>0.52300000000000002</v>
      </c>
      <c r="J10637" s="112" t="s">
        <v>1734</v>
      </c>
      <c r="K10637" s="110" t="s">
        <v>729</v>
      </c>
      <c r="L10637" s="114">
        <v>2.3919999999999999</v>
      </c>
      <c r="M10637" s="114">
        <v>3.28</v>
      </c>
      <c r="N10637" s="110" t="s">
        <v>370</v>
      </c>
      <c r="O10637" s="114">
        <v>0.40899999999999997</v>
      </c>
      <c r="P10637" s="114">
        <v>0.502</v>
      </c>
      <c r="Q10637" s="114">
        <v>0.35899999999999999</v>
      </c>
      <c r="R10637" s="114">
        <v>0.17699999999999999</v>
      </c>
      <c r="S10637" s="114">
        <v>0.42699999999999999</v>
      </c>
    </row>
    <row r="10638" spans="1:19" ht="11.25" thickBot="1" x14ac:dyDescent="0.2">
      <c r="A10638" s="93"/>
    </row>
    <row r="10639" spans="1:19" ht="11.25" thickBot="1" x14ac:dyDescent="0.2">
      <c r="A10639" s="87" t="s">
        <v>345</v>
      </c>
      <c r="B10639" s="87" t="s">
        <v>346</v>
      </c>
      <c r="C10639" s="107" t="s">
        <v>18</v>
      </c>
      <c r="D10639" s="108" t="s">
        <v>19</v>
      </c>
      <c r="E10639" s="108" t="s">
        <v>20</v>
      </c>
      <c r="F10639" s="107" t="s">
        <v>21</v>
      </c>
      <c r="G10639" s="107" t="s">
        <v>22</v>
      </c>
      <c r="H10639" s="107" t="s">
        <v>23</v>
      </c>
      <c r="I10639" s="107" t="s">
        <v>24</v>
      </c>
      <c r="J10639" s="108" t="s">
        <v>25</v>
      </c>
      <c r="K10639" s="108" t="s">
        <v>26</v>
      </c>
      <c r="L10639" s="107" t="s">
        <v>27</v>
      </c>
      <c r="M10639" s="107" t="s">
        <v>28</v>
      </c>
      <c r="N10639" s="107" t="s">
        <v>29</v>
      </c>
      <c r="O10639" s="107" t="s">
        <v>30</v>
      </c>
      <c r="P10639" s="107" t="s">
        <v>31</v>
      </c>
      <c r="Q10639" s="107" t="s">
        <v>32</v>
      </c>
      <c r="R10639" s="107" t="s">
        <v>33</v>
      </c>
      <c r="S10639" s="108" t="s">
        <v>34</v>
      </c>
    </row>
    <row r="10640" spans="1:19" ht="11.25" thickBot="1" x14ac:dyDescent="0.2">
      <c r="A10640" s="88">
        <v>1</v>
      </c>
      <c r="B10640" s="109">
        <v>0.76791666666666669</v>
      </c>
      <c r="C10640" s="89">
        <v>45053.697999999997</v>
      </c>
      <c r="D10640" s="111">
        <v>0.97040000000000004</v>
      </c>
      <c r="E10640" s="111">
        <v>1.06382</v>
      </c>
      <c r="F10640" s="89">
        <v>11.147</v>
      </c>
      <c r="G10640" s="89">
        <v>126.376</v>
      </c>
      <c r="H10640" s="89">
        <v>409112.06</v>
      </c>
      <c r="I10640" s="110" t="s">
        <v>12617</v>
      </c>
      <c r="J10640" s="111">
        <v>0.99685000000000001</v>
      </c>
      <c r="K10640" s="112" t="s">
        <v>1736</v>
      </c>
      <c r="L10640" s="89">
        <v>2532.4920000000002</v>
      </c>
      <c r="M10640" s="89">
        <v>2728.6770000000001</v>
      </c>
      <c r="N10640" s="89">
        <v>-17.463999999999999</v>
      </c>
      <c r="O10640" s="89">
        <v>220.36799999999999</v>
      </c>
      <c r="P10640" s="89">
        <v>1561.171</v>
      </c>
      <c r="Q10640" s="89">
        <v>298.34199999999998</v>
      </c>
      <c r="R10640" s="89">
        <v>356.82</v>
      </c>
      <c r="S10640" s="111">
        <v>0.97824</v>
      </c>
    </row>
    <row r="10641" spans="1:19" ht="11.25" thickBot="1" x14ac:dyDescent="0.2">
      <c r="A10641" s="93"/>
    </row>
    <row r="10642" spans="1:19" ht="11.25" thickBot="1" x14ac:dyDescent="0.2">
      <c r="A10642" s="88">
        <v>2</v>
      </c>
      <c r="B10642" s="109">
        <v>0.76809027777777772</v>
      </c>
      <c r="C10642" s="89">
        <v>45586.944000000003</v>
      </c>
      <c r="D10642" s="111">
        <v>0.98443999999999998</v>
      </c>
      <c r="E10642" s="111">
        <v>1.0681099999999999</v>
      </c>
      <c r="F10642" s="89">
        <v>16.213000000000001</v>
      </c>
      <c r="G10642" s="89">
        <v>121.625</v>
      </c>
      <c r="H10642" s="89">
        <v>410282.33</v>
      </c>
      <c r="I10642" s="110" t="s">
        <v>12618</v>
      </c>
      <c r="J10642" s="111">
        <v>1.0057700000000001</v>
      </c>
      <c r="K10642" s="112" t="s">
        <v>1738</v>
      </c>
      <c r="L10642" s="89">
        <v>2378.616</v>
      </c>
      <c r="M10642" s="89">
        <v>2673.47</v>
      </c>
      <c r="N10642" s="89">
        <v>-14.786</v>
      </c>
      <c r="O10642" s="89">
        <v>235.714</v>
      </c>
      <c r="P10642" s="89">
        <v>1542.7429999999999</v>
      </c>
      <c r="Q10642" s="89">
        <v>284.11900000000003</v>
      </c>
      <c r="R10642" s="89">
        <v>331.00799999999998</v>
      </c>
      <c r="S10642" s="111">
        <v>0.99256</v>
      </c>
    </row>
    <row r="10643" spans="1:19" ht="11.25" thickBot="1" x14ac:dyDescent="0.2">
      <c r="A10643" s="93"/>
    </row>
    <row r="10644" spans="1:19" ht="11.25" thickBot="1" x14ac:dyDescent="0.2">
      <c r="A10644" s="88">
        <v>3</v>
      </c>
      <c r="B10644" s="109">
        <v>0.76825231481481471</v>
      </c>
      <c r="C10644" s="89">
        <v>45296.307000000001</v>
      </c>
      <c r="D10644" s="111">
        <v>0.98448999999999998</v>
      </c>
      <c r="E10644" s="111">
        <v>1.06867</v>
      </c>
      <c r="F10644" s="89">
        <v>28.399000000000001</v>
      </c>
      <c r="G10644" s="89">
        <v>137.869</v>
      </c>
      <c r="H10644" s="89">
        <v>409534.61</v>
      </c>
      <c r="I10644" s="110" t="s">
        <v>12619</v>
      </c>
      <c r="J10644" s="111">
        <v>1.0062500000000001</v>
      </c>
      <c r="K10644" s="112" t="s">
        <v>1740</v>
      </c>
      <c r="L10644" s="89">
        <v>2358.1970000000001</v>
      </c>
      <c r="M10644" s="89">
        <v>2571.37</v>
      </c>
      <c r="N10644" s="89">
        <v>-14.912000000000001</v>
      </c>
      <c r="O10644" s="89">
        <v>252.17400000000001</v>
      </c>
      <c r="P10644" s="89">
        <v>1560.9480000000001</v>
      </c>
      <c r="Q10644" s="89">
        <v>249.631</v>
      </c>
      <c r="R10644" s="89">
        <v>346.80399999999997</v>
      </c>
      <c r="S10644" s="111">
        <v>0.99190999999999996</v>
      </c>
    </row>
    <row r="10645" spans="1:19" ht="11.25" thickBot="1" x14ac:dyDescent="0.2">
      <c r="A10645" s="93"/>
    </row>
    <row r="10646" spans="1:19" ht="11.25" thickBot="1" x14ac:dyDescent="0.2">
      <c r="A10646" s="113" t="s">
        <v>352</v>
      </c>
      <c r="B10646" s="93"/>
      <c r="C10646" s="114">
        <v>45312.317000000003</v>
      </c>
      <c r="D10646" s="115">
        <v>0.97977999999999998</v>
      </c>
      <c r="E10646" s="115">
        <v>1.06687</v>
      </c>
      <c r="F10646" s="114">
        <v>18.587</v>
      </c>
      <c r="G10646" s="114">
        <v>128.624</v>
      </c>
      <c r="H10646" s="114">
        <v>409643</v>
      </c>
      <c r="I10646" s="110" t="s">
        <v>12620</v>
      </c>
      <c r="J10646" s="115">
        <v>1.0029600000000001</v>
      </c>
      <c r="K10646" s="112" t="s">
        <v>1742</v>
      </c>
      <c r="L10646" s="114">
        <v>2423.1019999999999</v>
      </c>
      <c r="M10646" s="114">
        <v>2657.8389999999999</v>
      </c>
      <c r="N10646" s="114">
        <v>-15.72</v>
      </c>
      <c r="O10646" s="114">
        <v>236.08500000000001</v>
      </c>
      <c r="P10646" s="114">
        <v>1554.954</v>
      </c>
      <c r="Q10646" s="114">
        <v>277.36399999999998</v>
      </c>
      <c r="R10646" s="114">
        <v>344.87700000000001</v>
      </c>
      <c r="S10646" s="115">
        <v>0.98756999999999995</v>
      </c>
    </row>
    <row r="10647" spans="1:19" ht="11.25" thickBot="1" x14ac:dyDescent="0.2">
      <c r="A10647" s="93"/>
    </row>
    <row r="10648" spans="1:19" ht="11.25" thickBot="1" x14ac:dyDescent="0.2">
      <c r="A10648" s="116" t="s">
        <v>355</v>
      </c>
      <c r="B10648" s="93"/>
      <c r="C10648" s="114">
        <v>266.983</v>
      </c>
      <c r="D10648" s="115">
        <v>8.1200000000000005E-3</v>
      </c>
      <c r="E10648" s="115">
        <v>2.65E-3</v>
      </c>
      <c r="F10648" s="114">
        <v>8.8670000000000009</v>
      </c>
      <c r="G10648" s="114">
        <v>8.3520000000000003</v>
      </c>
      <c r="H10648" s="114">
        <v>592.61300000000006</v>
      </c>
      <c r="I10648" s="110" t="s">
        <v>12621</v>
      </c>
      <c r="J10648" s="115">
        <v>5.3E-3</v>
      </c>
      <c r="K10648" s="112" t="s">
        <v>1744</v>
      </c>
      <c r="L10648" s="114">
        <v>95.283000000000001</v>
      </c>
      <c r="M10648" s="114">
        <v>79.81</v>
      </c>
      <c r="N10648" s="114">
        <v>1.5109999999999999</v>
      </c>
      <c r="O10648" s="114">
        <v>15.906000000000001</v>
      </c>
      <c r="P10648" s="114">
        <v>10.576000000000001</v>
      </c>
      <c r="Q10648" s="114">
        <v>25.047999999999998</v>
      </c>
      <c r="R10648" s="114">
        <v>13.013</v>
      </c>
      <c r="S10648" s="115">
        <v>8.09E-3</v>
      </c>
    </row>
    <row r="10649" spans="1:19" ht="11.25" thickBot="1" x14ac:dyDescent="0.2">
      <c r="A10649" s="93"/>
    </row>
    <row r="10650" spans="1:19" ht="11.25" thickBot="1" x14ac:dyDescent="0.2">
      <c r="A10650" s="117" t="s">
        <v>358</v>
      </c>
      <c r="B10650" s="93"/>
      <c r="C10650" s="114">
        <v>0.58899999999999997</v>
      </c>
      <c r="D10650" s="118">
        <v>0.82899999999999996</v>
      </c>
      <c r="E10650" s="118">
        <v>0.248</v>
      </c>
      <c r="F10650" s="114">
        <v>47.707999999999998</v>
      </c>
      <c r="G10650" s="114">
        <v>6.4930000000000003</v>
      </c>
      <c r="H10650" s="114">
        <v>0.14499999999999999</v>
      </c>
      <c r="I10650" s="110" t="s">
        <v>1745</v>
      </c>
      <c r="J10650" s="118">
        <v>0.52800000000000002</v>
      </c>
      <c r="K10650" s="112" t="s">
        <v>666</v>
      </c>
      <c r="L10650" s="114">
        <v>3.9319999999999999</v>
      </c>
      <c r="M10650" s="114">
        <v>3.0030000000000001</v>
      </c>
      <c r="N10650" s="114">
        <v>9.6120000000000001</v>
      </c>
      <c r="O10650" s="114">
        <v>6.7370000000000001</v>
      </c>
      <c r="P10650" s="114">
        <v>0.68</v>
      </c>
      <c r="Q10650" s="114">
        <v>9.0310000000000006</v>
      </c>
      <c r="R10650" s="114">
        <v>3.7730000000000001</v>
      </c>
      <c r="S10650" s="118">
        <v>0.81899999999999995</v>
      </c>
    </row>
    <row r="10651" spans="1:19" ht="11.25" thickBot="1" x14ac:dyDescent="0.2">
      <c r="A10651" s="93"/>
    </row>
    <row r="10652" spans="1:19" ht="11.25" thickBot="1" x14ac:dyDescent="0.2">
      <c r="A10652" s="87" t="s">
        <v>345</v>
      </c>
      <c r="B10652" s="87" t="s">
        <v>346</v>
      </c>
      <c r="C10652" s="108" t="s">
        <v>35</v>
      </c>
      <c r="D10652" s="107" t="s">
        <v>36</v>
      </c>
      <c r="E10652" s="107" t="s">
        <v>37</v>
      </c>
      <c r="F10652" s="107" t="s">
        <v>38</v>
      </c>
      <c r="G10652" s="107" t="s">
        <v>39</v>
      </c>
      <c r="H10652" s="107" t="s">
        <v>40</v>
      </c>
      <c r="I10652" s="107" t="s">
        <v>41</v>
      </c>
      <c r="J10652" s="107" t="s">
        <v>42</v>
      </c>
      <c r="K10652" s="107" t="s">
        <v>43</v>
      </c>
      <c r="L10652" s="107" t="s">
        <v>44</v>
      </c>
      <c r="M10652" s="107" t="s">
        <v>45</v>
      </c>
      <c r="N10652" s="107" t="s">
        <v>46</v>
      </c>
      <c r="O10652" s="107" t="s">
        <v>47</v>
      </c>
      <c r="P10652" s="107" t="s">
        <v>48</v>
      </c>
      <c r="Q10652" s="107" t="s">
        <v>49</v>
      </c>
      <c r="R10652" s="107" t="s">
        <v>50</v>
      </c>
      <c r="S10652" s="107" t="s">
        <v>51</v>
      </c>
    </row>
    <row r="10653" spans="1:19" ht="11.25" thickBot="1" x14ac:dyDescent="0.2">
      <c r="A10653" s="88">
        <v>1</v>
      </c>
      <c r="B10653" s="109">
        <v>0.76791666666666669</v>
      </c>
      <c r="C10653" s="112" t="s">
        <v>1746</v>
      </c>
      <c r="D10653" s="89">
        <v>6046.95</v>
      </c>
      <c r="E10653" s="89">
        <v>1924.97</v>
      </c>
      <c r="F10653" s="89">
        <v>-32.783999999999999</v>
      </c>
      <c r="G10653" s="89">
        <v>6931.3850000000002</v>
      </c>
      <c r="H10653" s="89">
        <v>293791.84000000003</v>
      </c>
      <c r="I10653" s="110" t="s">
        <v>12622</v>
      </c>
      <c r="J10653" s="89">
        <v>51135.186999999998</v>
      </c>
      <c r="K10653" s="89">
        <v>54701.533000000003</v>
      </c>
      <c r="L10653" s="89">
        <v>8692.5810000000001</v>
      </c>
      <c r="M10653" s="89">
        <v>6008.0569999999998</v>
      </c>
      <c r="N10653" s="89">
        <v>953.88199999999995</v>
      </c>
      <c r="O10653" s="89">
        <v>1047.1379999999999</v>
      </c>
      <c r="P10653" s="89">
        <v>1085.4280000000001</v>
      </c>
      <c r="Q10653" s="89">
        <v>1036.826</v>
      </c>
      <c r="R10653" s="89">
        <v>1184.5920000000001</v>
      </c>
      <c r="S10653" s="89">
        <v>913.05399999999997</v>
      </c>
    </row>
    <row r="10654" spans="1:19" ht="11.25" thickBot="1" x14ac:dyDescent="0.2">
      <c r="A10654" s="93"/>
    </row>
    <row r="10655" spans="1:19" ht="11.25" thickBot="1" x14ac:dyDescent="0.2">
      <c r="A10655" s="88">
        <v>2</v>
      </c>
      <c r="B10655" s="109">
        <v>0.76809027777777772</v>
      </c>
      <c r="C10655" s="112" t="s">
        <v>1748</v>
      </c>
      <c r="D10655" s="89">
        <v>6300.7269999999999</v>
      </c>
      <c r="E10655" s="89">
        <v>1889.8910000000001</v>
      </c>
      <c r="F10655" s="89">
        <v>-32.854999999999997</v>
      </c>
      <c r="G10655" s="89">
        <v>6668.0690000000004</v>
      </c>
      <c r="H10655" s="89">
        <v>293177.84999999998</v>
      </c>
      <c r="I10655" s="89">
        <v>1862449</v>
      </c>
      <c r="J10655" s="89">
        <v>50710.326000000001</v>
      </c>
      <c r="K10655" s="89">
        <v>54063.498</v>
      </c>
      <c r="L10655" s="89">
        <v>8684.08</v>
      </c>
      <c r="M10655" s="89">
        <v>6005.9979999999996</v>
      </c>
      <c r="N10655" s="89">
        <v>1001.992</v>
      </c>
      <c r="O10655" s="89">
        <v>990.86800000000005</v>
      </c>
      <c r="P10655" s="89">
        <v>1062.6880000000001</v>
      </c>
      <c r="Q10655" s="89">
        <v>1035.5650000000001</v>
      </c>
      <c r="R10655" s="89">
        <v>1360.06</v>
      </c>
      <c r="S10655" s="89">
        <v>911.87300000000005</v>
      </c>
    </row>
    <row r="10656" spans="1:19" ht="11.25" thickBot="1" x14ac:dyDescent="0.2">
      <c r="A10656" s="93"/>
    </row>
    <row r="10657" spans="1:19" ht="11.25" thickBot="1" x14ac:dyDescent="0.2">
      <c r="A10657" s="88">
        <v>3</v>
      </c>
      <c r="B10657" s="109">
        <v>0.76825231481481471</v>
      </c>
      <c r="C10657" s="112" t="s">
        <v>1749</v>
      </c>
      <c r="D10657" s="89">
        <v>6246.3429999999998</v>
      </c>
      <c r="E10657" s="89">
        <v>1788.521</v>
      </c>
      <c r="F10657" s="89">
        <v>-31.99</v>
      </c>
      <c r="G10657" s="89">
        <v>6661.0479999999998</v>
      </c>
      <c r="H10657" s="89">
        <v>290095.40999999997</v>
      </c>
      <c r="I10657" s="110" t="s">
        <v>12623</v>
      </c>
      <c r="J10657" s="89">
        <v>50825.813999999998</v>
      </c>
      <c r="K10657" s="89">
        <v>53973.493000000002</v>
      </c>
      <c r="L10657" s="89">
        <v>8544.1939999999995</v>
      </c>
      <c r="M10657" s="89">
        <v>5991.78</v>
      </c>
      <c r="N10657" s="89">
        <v>955.71299999999997</v>
      </c>
      <c r="O10657" s="89">
        <v>914.952</v>
      </c>
      <c r="P10657" s="89">
        <v>1038.721</v>
      </c>
      <c r="Q10657" s="89">
        <v>994.38199999999995</v>
      </c>
      <c r="R10657" s="89">
        <v>1172.5129999999999</v>
      </c>
      <c r="S10657" s="89">
        <v>910.84500000000003</v>
      </c>
    </row>
    <row r="10658" spans="1:19" ht="11.25" thickBot="1" x14ac:dyDescent="0.2">
      <c r="A10658" s="93"/>
    </row>
    <row r="10659" spans="1:19" ht="11.25" thickBot="1" x14ac:dyDescent="0.2">
      <c r="A10659" s="113" t="s">
        <v>352</v>
      </c>
      <c r="B10659" s="93"/>
      <c r="C10659" s="112" t="s">
        <v>1751</v>
      </c>
      <c r="D10659" s="114">
        <v>6198.0060000000003</v>
      </c>
      <c r="E10659" s="114">
        <v>1867.7940000000001</v>
      </c>
      <c r="F10659" s="114">
        <v>-32.542999999999999</v>
      </c>
      <c r="G10659" s="114">
        <v>6753.5010000000002</v>
      </c>
      <c r="H10659" s="114">
        <v>292355.03000000003</v>
      </c>
      <c r="I10659" s="110" t="s">
        <v>12624</v>
      </c>
      <c r="J10659" s="114">
        <v>50890.442000000003</v>
      </c>
      <c r="K10659" s="114">
        <v>54246.175000000003</v>
      </c>
      <c r="L10659" s="114">
        <v>8640.2849999999999</v>
      </c>
      <c r="M10659" s="114">
        <v>6001.9449999999997</v>
      </c>
      <c r="N10659" s="114">
        <v>970.529</v>
      </c>
      <c r="O10659" s="114">
        <v>984.31899999999996</v>
      </c>
      <c r="P10659" s="114">
        <v>1062.279</v>
      </c>
      <c r="Q10659" s="114">
        <v>1022.258</v>
      </c>
      <c r="R10659" s="114">
        <v>1239.0550000000001</v>
      </c>
      <c r="S10659" s="114">
        <v>911.92399999999998</v>
      </c>
    </row>
    <row r="10660" spans="1:19" ht="11.25" thickBot="1" x14ac:dyDescent="0.2">
      <c r="A10660" s="93"/>
    </row>
    <row r="10661" spans="1:19" ht="11.25" thickBot="1" x14ac:dyDescent="0.2">
      <c r="A10661" s="116" t="s">
        <v>355</v>
      </c>
      <c r="B10661" s="93"/>
      <c r="C10661" s="112" t="s">
        <v>1753</v>
      </c>
      <c r="D10661" s="114">
        <v>133.61500000000001</v>
      </c>
      <c r="E10661" s="114">
        <v>70.858000000000004</v>
      </c>
      <c r="F10661" s="114">
        <v>0.48099999999999998</v>
      </c>
      <c r="G10661" s="114">
        <v>154.09200000000001</v>
      </c>
      <c r="H10661" s="114">
        <v>1980.826</v>
      </c>
      <c r="I10661" s="110" t="s">
        <v>12625</v>
      </c>
      <c r="J10661" s="114">
        <v>219.68</v>
      </c>
      <c r="K10661" s="114">
        <v>396.911</v>
      </c>
      <c r="L10661" s="114">
        <v>83.325000000000003</v>
      </c>
      <c r="M10661" s="114">
        <v>8.8629999999999995</v>
      </c>
      <c r="N10661" s="114">
        <v>27.263000000000002</v>
      </c>
      <c r="O10661" s="114">
        <v>66.335999999999999</v>
      </c>
      <c r="P10661" s="114">
        <v>23.356000000000002</v>
      </c>
      <c r="Q10661" s="114">
        <v>24.149000000000001</v>
      </c>
      <c r="R10661" s="114">
        <v>104.967</v>
      </c>
      <c r="S10661" s="114">
        <v>1.105</v>
      </c>
    </row>
    <row r="10662" spans="1:19" ht="11.25" thickBot="1" x14ac:dyDescent="0.2">
      <c r="A10662" s="93"/>
    </row>
    <row r="10663" spans="1:19" ht="11.25" thickBot="1" x14ac:dyDescent="0.2">
      <c r="A10663" s="117" t="s">
        <v>358</v>
      </c>
      <c r="B10663" s="93"/>
      <c r="C10663" s="112" t="s">
        <v>1755</v>
      </c>
      <c r="D10663" s="114">
        <v>2.1560000000000001</v>
      </c>
      <c r="E10663" s="114">
        <v>3.794</v>
      </c>
      <c r="F10663" s="114">
        <v>1.4770000000000001</v>
      </c>
      <c r="G10663" s="114">
        <v>2.282</v>
      </c>
      <c r="H10663" s="114">
        <v>0.67800000000000005</v>
      </c>
      <c r="I10663" s="110" t="s">
        <v>1756</v>
      </c>
      <c r="J10663" s="114">
        <v>0.432</v>
      </c>
      <c r="K10663" s="114">
        <v>0.73199999999999998</v>
      </c>
      <c r="L10663" s="114">
        <v>0.96399999999999997</v>
      </c>
      <c r="M10663" s="114">
        <v>0.14799999999999999</v>
      </c>
      <c r="N10663" s="114">
        <v>2.8090000000000002</v>
      </c>
      <c r="O10663" s="114">
        <v>6.7389999999999999</v>
      </c>
      <c r="P10663" s="114">
        <v>2.1989999999999998</v>
      </c>
      <c r="Q10663" s="114">
        <v>2.3620000000000001</v>
      </c>
      <c r="R10663" s="114">
        <v>8.4719999999999995</v>
      </c>
      <c r="S10663" s="114">
        <v>0.121</v>
      </c>
    </row>
    <row r="10664" spans="1:19" ht="11.25" thickBot="1" x14ac:dyDescent="0.2">
      <c r="A10664" s="93"/>
    </row>
    <row r="10665" spans="1:19" ht="11.25" thickBot="1" x14ac:dyDescent="0.2">
      <c r="A10665" s="87" t="s">
        <v>345</v>
      </c>
      <c r="B10665" s="87" t="s">
        <v>346</v>
      </c>
      <c r="C10665" s="107" t="s">
        <v>52</v>
      </c>
      <c r="D10665" s="107" t="s">
        <v>53</v>
      </c>
      <c r="E10665" s="107" t="s">
        <v>54</v>
      </c>
      <c r="F10665" s="107" t="s">
        <v>55</v>
      </c>
      <c r="G10665" s="107" t="s">
        <v>56</v>
      </c>
      <c r="H10665" s="107" t="s">
        <v>57</v>
      </c>
      <c r="I10665" s="107" t="s">
        <v>58</v>
      </c>
      <c r="J10665" s="107" t="s">
        <v>59</v>
      </c>
      <c r="K10665" s="107" t="s">
        <v>60</v>
      </c>
      <c r="L10665" s="107" t="s">
        <v>61</v>
      </c>
      <c r="M10665" s="107" t="s">
        <v>62</v>
      </c>
      <c r="N10665" s="107" t="s">
        <v>63</v>
      </c>
      <c r="O10665" s="107" t="s">
        <v>64</v>
      </c>
      <c r="P10665" s="108" t="s">
        <v>65</v>
      </c>
      <c r="Q10665" s="108" t="s">
        <v>66</v>
      </c>
      <c r="R10665" s="107" t="s">
        <v>67</v>
      </c>
      <c r="S10665" s="107" t="s">
        <v>68</v>
      </c>
    </row>
    <row r="10666" spans="1:19" ht="11.25" thickBot="1" x14ac:dyDescent="0.2">
      <c r="A10666" s="88">
        <v>1</v>
      </c>
      <c r="B10666" s="109">
        <v>0.76791666666666669</v>
      </c>
      <c r="C10666" s="89">
        <v>882.98500000000001</v>
      </c>
      <c r="D10666" s="89">
        <v>357.28</v>
      </c>
      <c r="E10666" s="89">
        <v>526.72900000000004</v>
      </c>
      <c r="F10666" s="89">
        <v>336.57799999999997</v>
      </c>
      <c r="G10666" s="89">
        <v>682.73199999999997</v>
      </c>
      <c r="H10666" s="89">
        <v>2025.539</v>
      </c>
      <c r="I10666" s="89">
        <v>7425.9080000000004</v>
      </c>
      <c r="J10666" s="89">
        <v>11316.873</v>
      </c>
      <c r="K10666" s="89">
        <v>-26.273</v>
      </c>
      <c r="L10666" s="89">
        <v>-11.430999999999999</v>
      </c>
      <c r="M10666" s="89">
        <v>502.83300000000003</v>
      </c>
      <c r="N10666" s="89">
        <v>315.62799999999999</v>
      </c>
      <c r="O10666" s="89">
        <v>242086.47</v>
      </c>
      <c r="P10666" s="112" t="s">
        <v>1757</v>
      </c>
      <c r="Q10666" s="112" t="s">
        <v>1758</v>
      </c>
      <c r="R10666" s="89">
        <v>17462.348999999998</v>
      </c>
      <c r="S10666" s="89">
        <v>1926.942</v>
      </c>
    </row>
    <row r="10667" spans="1:19" ht="11.25" thickBot="1" x14ac:dyDescent="0.2">
      <c r="A10667" s="93"/>
    </row>
    <row r="10668" spans="1:19" ht="11.25" thickBot="1" x14ac:dyDescent="0.2">
      <c r="A10668" s="88">
        <v>2</v>
      </c>
      <c r="B10668" s="109">
        <v>0.76809027777777772</v>
      </c>
      <c r="C10668" s="89">
        <v>848.06399999999996</v>
      </c>
      <c r="D10668" s="89">
        <v>349.42399999999998</v>
      </c>
      <c r="E10668" s="89">
        <v>465.35</v>
      </c>
      <c r="F10668" s="89">
        <v>296.59399999999999</v>
      </c>
      <c r="G10668" s="89">
        <v>633.10699999999997</v>
      </c>
      <c r="H10668" s="89">
        <v>2052.5189999999998</v>
      </c>
      <c r="I10668" s="89">
        <v>7324.567</v>
      </c>
      <c r="J10668" s="89">
        <v>11148.846</v>
      </c>
      <c r="K10668" s="89">
        <v>-29.356999999999999</v>
      </c>
      <c r="L10668" s="89">
        <v>-16.527000000000001</v>
      </c>
      <c r="M10668" s="89">
        <v>503.709</v>
      </c>
      <c r="N10668" s="89">
        <v>295.66800000000001</v>
      </c>
      <c r="O10668" s="89">
        <v>241821.46</v>
      </c>
      <c r="P10668" s="112" t="s">
        <v>1759</v>
      </c>
      <c r="Q10668" s="112" t="s">
        <v>1760</v>
      </c>
      <c r="R10668" s="89">
        <v>17457.892</v>
      </c>
      <c r="S10668" s="89">
        <v>1980.7149999999999</v>
      </c>
    </row>
    <row r="10669" spans="1:19" ht="11.25" thickBot="1" x14ac:dyDescent="0.2">
      <c r="A10669" s="93"/>
    </row>
    <row r="10670" spans="1:19" ht="11.25" thickBot="1" x14ac:dyDescent="0.2">
      <c r="A10670" s="88">
        <v>3</v>
      </c>
      <c r="B10670" s="109">
        <v>0.76825231481481471</v>
      </c>
      <c r="C10670" s="89">
        <v>869.68100000000004</v>
      </c>
      <c r="D10670" s="89">
        <v>331.56599999999997</v>
      </c>
      <c r="E10670" s="89">
        <v>476.86399999999998</v>
      </c>
      <c r="F10670" s="89">
        <v>306.25900000000001</v>
      </c>
      <c r="G10670" s="89">
        <v>618.14300000000003</v>
      </c>
      <c r="H10670" s="89">
        <v>2008.941</v>
      </c>
      <c r="I10670" s="89">
        <v>7272.3639999999996</v>
      </c>
      <c r="J10670" s="89">
        <v>11335.56</v>
      </c>
      <c r="K10670" s="89">
        <v>-27.503</v>
      </c>
      <c r="L10670" s="89">
        <v>-14.673999999999999</v>
      </c>
      <c r="M10670" s="89">
        <v>501.21899999999999</v>
      </c>
      <c r="N10670" s="89">
        <v>283.44099999999997</v>
      </c>
      <c r="O10670" s="89">
        <v>240367.45</v>
      </c>
      <c r="P10670" s="112" t="s">
        <v>1761</v>
      </c>
      <c r="Q10670" s="112" t="s">
        <v>1762</v>
      </c>
      <c r="R10670" s="89">
        <v>17172.982</v>
      </c>
      <c r="S10670" s="89">
        <v>1931.558</v>
      </c>
    </row>
    <row r="10671" spans="1:19" ht="11.25" thickBot="1" x14ac:dyDescent="0.2">
      <c r="A10671" s="93"/>
    </row>
    <row r="10672" spans="1:19" ht="11.25" thickBot="1" x14ac:dyDescent="0.2">
      <c r="A10672" s="113" t="s">
        <v>352</v>
      </c>
      <c r="B10672" s="93"/>
      <c r="C10672" s="114">
        <v>866.91</v>
      </c>
      <c r="D10672" s="114">
        <v>346.09</v>
      </c>
      <c r="E10672" s="114">
        <v>489.64699999999999</v>
      </c>
      <c r="F10672" s="114">
        <v>313.14400000000001</v>
      </c>
      <c r="G10672" s="114">
        <v>644.66099999999994</v>
      </c>
      <c r="H10672" s="114">
        <v>2029</v>
      </c>
      <c r="I10672" s="114">
        <v>7340.9459999999999</v>
      </c>
      <c r="J10672" s="114">
        <v>11267.093000000001</v>
      </c>
      <c r="K10672" s="114">
        <v>-27.710999999999999</v>
      </c>
      <c r="L10672" s="114">
        <v>-14.211</v>
      </c>
      <c r="M10672" s="114">
        <v>502.58699999999999</v>
      </c>
      <c r="N10672" s="114">
        <v>298.245</v>
      </c>
      <c r="O10672" s="114">
        <v>241425.13</v>
      </c>
      <c r="P10672" s="112" t="s">
        <v>1763</v>
      </c>
      <c r="Q10672" s="112" t="s">
        <v>1764</v>
      </c>
      <c r="R10672" s="114">
        <v>17364.406999999999</v>
      </c>
      <c r="S10672" s="114">
        <v>1946.405</v>
      </c>
    </row>
    <row r="10673" spans="1:19" ht="11.25" thickBot="1" x14ac:dyDescent="0.2">
      <c r="A10673" s="93"/>
    </row>
    <row r="10674" spans="1:19" ht="11.25" thickBot="1" x14ac:dyDescent="0.2">
      <c r="A10674" s="116" t="s">
        <v>355</v>
      </c>
      <c r="B10674" s="93"/>
      <c r="C10674" s="114">
        <v>17.623999999999999</v>
      </c>
      <c r="D10674" s="114">
        <v>13.177</v>
      </c>
      <c r="E10674" s="114">
        <v>32.625</v>
      </c>
      <c r="F10674" s="114">
        <v>20.861999999999998</v>
      </c>
      <c r="G10674" s="114">
        <v>33.808999999999997</v>
      </c>
      <c r="H10674" s="114">
        <v>21.994</v>
      </c>
      <c r="I10674" s="114">
        <v>78.072000000000003</v>
      </c>
      <c r="J10674" s="114">
        <v>102.83</v>
      </c>
      <c r="K10674" s="114">
        <v>1.5529999999999999</v>
      </c>
      <c r="L10674" s="114">
        <v>2.5790000000000002</v>
      </c>
      <c r="M10674" s="114">
        <v>1.2629999999999999</v>
      </c>
      <c r="N10674" s="114">
        <v>16.247</v>
      </c>
      <c r="O10674" s="114">
        <v>925.50699999999995</v>
      </c>
      <c r="P10674" s="112" t="s">
        <v>1765</v>
      </c>
      <c r="Q10674" s="112" t="s">
        <v>1766</v>
      </c>
      <c r="R10674" s="114">
        <v>165.79499999999999</v>
      </c>
      <c r="S10674" s="114">
        <v>29.803000000000001</v>
      </c>
    </row>
    <row r="10675" spans="1:19" ht="11.25" thickBot="1" x14ac:dyDescent="0.2">
      <c r="A10675" s="93"/>
    </row>
    <row r="10676" spans="1:19" ht="11.25" thickBot="1" x14ac:dyDescent="0.2">
      <c r="A10676" s="117" t="s">
        <v>358</v>
      </c>
      <c r="B10676" s="93"/>
      <c r="C10676" s="114">
        <v>2.0329999999999999</v>
      </c>
      <c r="D10676" s="114">
        <v>3.8079999999999998</v>
      </c>
      <c r="E10676" s="114">
        <v>6.6630000000000003</v>
      </c>
      <c r="F10676" s="114">
        <v>6.6619999999999999</v>
      </c>
      <c r="G10676" s="114">
        <v>5.2439999999999998</v>
      </c>
      <c r="H10676" s="114">
        <v>1.0840000000000001</v>
      </c>
      <c r="I10676" s="114">
        <v>1.0640000000000001</v>
      </c>
      <c r="J10676" s="114">
        <v>0.91300000000000003</v>
      </c>
      <c r="K10676" s="114">
        <v>5.6029999999999998</v>
      </c>
      <c r="L10676" s="114">
        <v>18.149999999999999</v>
      </c>
      <c r="M10676" s="114">
        <v>0.251</v>
      </c>
      <c r="N10676" s="114">
        <v>5.4480000000000004</v>
      </c>
      <c r="O10676" s="114">
        <v>0.38300000000000001</v>
      </c>
      <c r="P10676" s="112" t="s">
        <v>1767</v>
      </c>
      <c r="Q10676" s="112" t="s">
        <v>439</v>
      </c>
      <c r="R10676" s="114">
        <v>0.95499999999999996</v>
      </c>
      <c r="S10676" s="114">
        <v>1.5309999999999999</v>
      </c>
    </row>
    <row r="10677" spans="1:19" ht="10.5" x14ac:dyDescent="0.15">
      <c r="A10677" s="93"/>
    </row>
    <row r="10678" spans="1:19" x14ac:dyDescent="0.15">
      <c r="A10678" s="106"/>
      <c r="B10678" s="69" t="s">
        <v>1768</v>
      </c>
    </row>
    <row r="10679" spans="1:19" ht="9.75" thickBot="1" x14ac:dyDescent="0.2">
      <c r="A10679" s="64" t="s">
        <v>6926</v>
      </c>
    </row>
    <row r="10680" spans="1:19" ht="11.25" thickBot="1" x14ac:dyDescent="0.2">
      <c r="A10680" s="87" t="s">
        <v>345</v>
      </c>
      <c r="B10680" s="87" t="s">
        <v>346</v>
      </c>
      <c r="C10680" s="107" t="s">
        <v>1</v>
      </c>
      <c r="D10680" s="107" t="s">
        <v>2</v>
      </c>
      <c r="E10680" s="107" t="s">
        <v>3</v>
      </c>
      <c r="F10680" s="107" t="s">
        <v>4</v>
      </c>
      <c r="G10680" s="107" t="s">
        <v>5</v>
      </c>
      <c r="H10680" s="107" t="s">
        <v>6</v>
      </c>
      <c r="I10680" s="108" t="s">
        <v>7</v>
      </c>
      <c r="J10680" s="108" t="s">
        <v>8</v>
      </c>
      <c r="K10680" s="107" t="s">
        <v>9</v>
      </c>
      <c r="L10680" s="107" t="s">
        <v>10</v>
      </c>
      <c r="M10680" s="107" t="s">
        <v>11</v>
      </c>
      <c r="N10680" s="107" t="s">
        <v>12</v>
      </c>
      <c r="O10680" s="107" t="s">
        <v>13</v>
      </c>
      <c r="P10680" s="107" t="s">
        <v>14</v>
      </c>
      <c r="Q10680" s="107" t="s">
        <v>15</v>
      </c>
      <c r="R10680" s="107" t="s">
        <v>16</v>
      </c>
      <c r="S10680" s="107" t="s">
        <v>17</v>
      </c>
    </row>
    <row r="10681" spans="1:19" ht="11.25" thickBot="1" x14ac:dyDescent="0.2">
      <c r="A10681" s="88">
        <v>1</v>
      </c>
      <c r="B10681" s="109">
        <v>0.77337962962962958</v>
      </c>
      <c r="C10681" s="110" t="s">
        <v>12626</v>
      </c>
      <c r="D10681" s="110" t="s">
        <v>12627</v>
      </c>
      <c r="E10681" s="110" t="s">
        <v>12628</v>
      </c>
      <c r="F10681" s="110" t="s">
        <v>12629</v>
      </c>
      <c r="G10681" s="110" t="s">
        <v>12630</v>
      </c>
      <c r="H10681" s="110" t="s">
        <v>12631</v>
      </c>
      <c r="I10681" s="111">
        <v>1.0295099999999999</v>
      </c>
      <c r="J10681" s="112" t="s">
        <v>1775</v>
      </c>
      <c r="K10681" s="110" t="s">
        <v>12632</v>
      </c>
      <c r="L10681" s="89">
        <v>8838.3979999999992</v>
      </c>
      <c r="M10681" s="89">
        <v>642.45799999999997</v>
      </c>
      <c r="N10681" s="110" t="s">
        <v>12633</v>
      </c>
      <c r="O10681" s="89">
        <v>569078.28</v>
      </c>
      <c r="P10681" s="89">
        <v>7376.8860000000004</v>
      </c>
      <c r="Q10681" s="89">
        <v>24178.903999999999</v>
      </c>
      <c r="R10681" s="89">
        <v>213636.5</v>
      </c>
      <c r="S10681" s="89">
        <v>182307.47</v>
      </c>
    </row>
    <row r="10682" spans="1:19" ht="11.25" thickBot="1" x14ac:dyDescent="0.2">
      <c r="A10682" s="93"/>
    </row>
    <row r="10683" spans="1:19" ht="11.25" thickBot="1" x14ac:dyDescent="0.2">
      <c r="A10683" s="88">
        <v>2</v>
      </c>
      <c r="B10683" s="109">
        <v>0.77354166666666668</v>
      </c>
      <c r="C10683" s="110" t="s">
        <v>12634</v>
      </c>
      <c r="D10683" s="110" t="s">
        <v>12635</v>
      </c>
      <c r="E10683" s="110" t="s">
        <v>12636</v>
      </c>
      <c r="F10683" s="110" t="s">
        <v>12637</v>
      </c>
      <c r="G10683" s="110" t="s">
        <v>12638</v>
      </c>
      <c r="H10683" s="110" t="s">
        <v>12639</v>
      </c>
      <c r="I10683" s="111">
        <v>1.04169</v>
      </c>
      <c r="J10683" s="112" t="s">
        <v>1784</v>
      </c>
      <c r="K10683" s="110" t="s">
        <v>12640</v>
      </c>
      <c r="L10683" s="89">
        <v>8957.3770000000004</v>
      </c>
      <c r="M10683" s="89">
        <v>716.44299999999998</v>
      </c>
      <c r="N10683" s="110" t="s">
        <v>12641</v>
      </c>
      <c r="O10683" s="89">
        <v>568389.6</v>
      </c>
      <c r="P10683" s="89">
        <v>7090.2079999999996</v>
      </c>
      <c r="Q10683" s="89">
        <v>23990.897000000001</v>
      </c>
      <c r="R10683" s="89">
        <v>213050.44</v>
      </c>
      <c r="S10683" s="89">
        <v>183149.13</v>
      </c>
    </row>
    <row r="10684" spans="1:19" ht="11.25" thickBot="1" x14ac:dyDescent="0.2">
      <c r="A10684" s="93"/>
    </row>
    <row r="10685" spans="1:19" ht="11.25" thickBot="1" x14ac:dyDescent="0.2">
      <c r="A10685" s="88">
        <v>3</v>
      </c>
      <c r="B10685" s="109">
        <v>0.77371527777777782</v>
      </c>
      <c r="C10685" s="110" t="s">
        <v>12642</v>
      </c>
      <c r="D10685" s="110" t="s">
        <v>12643</v>
      </c>
      <c r="E10685" s="110" t="s">
        <v>12644</v>
      </c>
      <c r="F10685" s="110" t="s">
        <v>12645</v>
      </c>
      <c r="G10685" s="110" t="s">
        <v>12646</v>
      </c>
      <c r="H10685" s="110" t="s">
        <v>12647</v>
      </c>
      <c r="I10685" s="111">
        <v>1.0448</v>
      </c>
      <c r="J10685" s="112" t="s">
        <v>1793</v>
      </c>
      <c r="K10685" s="110" t="s">
        <v>12648</v>
      </c>
      <c r="L10685" s="89">
        <v>8903.2109999999993</v>
      </c>
      <c r="M10685" s="89">
        <v>777.26599999999996</v>
      </c>
      <c r="N10685" s="110" t="s">
        <v>12649</v>
      </c>
      <c r="O10685" s="89">
        <v>564106.56000000006</v>
      </c>
      <c r="P10685" s="89">
        <v>7126.0290000000005</v>
      </c>
      <c r="Q10685" s="89">
        <v>23845.017</v>
      </c>
      <c r="R10685" s="89">
        <v>213578.81</v>
      </c>
      <c r="S10685" s="89">
        <v>183170.4</v>
      </c>
    </row>
    <row r="10686" spans="1:19" ht="11.25" thickBot="1" x14ac:dyDescent="0.2">
      <c r="A10686" s="93"/>
    </row>
    <row r="10687" spans="1:19" ht="11.25" thickBot="1" x14ac:dyDescent="0.2">
      <c r="A10687" s="113" t="s">
        <v>352</v>
      </c>
      <c r="B10687" s="93"/>
      <c r="C10687" s="110" t="s">
        <v>12650</v>
      </c>
      <c r="D10687" s="110" t="s">
        <v>12651</v>
      </c>
      <c r="E10687" s="110" t="s">
        <v>12652</v>
      </c>
      <c r="F10687" s="110" t="s">
        <v>12653</v>
      </c>
      <c r="G10687" s="110" t="s">
        <v>12654</v>
      </c>
      <c r="H10687" s="110" t="s">
        <v>12655</v>
      </c>
      <c r="I10687" s="115">
        <v>1.03867</v>
      </c>
      <c r="J10687" s="112" t="s">
        <v>1802</v>
      </c>
      <c r="K10687" s="110" t="s">
        <v>12656</v>
      </c>
      <c r="L10687" s="114">
        <v>8899.6620000000003</v>
      </c>
      <c r="M10687" s="114">
        <v>712.05600000000004</v>
      </c>
      <c r="N10687" s="110" t="s">
        <v>12657</v>
      </c>
      <c r="O10687" s="114">
        <v>567191.48</v>
      </c>
      <c r="P10687" s="114">
        <v>7197.7079999999996</v>
      </c>
      <c r="Q10687" s="114">
        <v>24004.938999999998</v>
      </c>
      <c r="R10687" s="114">
        <v>213421.92</v>
      </c>
      <c r="S10687" s="114">
        <v>182875.67</v>
      </c>
    </row>
    <row r="10688" spans="1:19" ht="11.25" thickBot="1" x14ac:dyDescent="0.2">
      <c r="A10688" s="93"/>
    </row>
    <row r="10689" spans="1:19" ht="11.25" thickBot="1" x14ac:dyDescent="0.2">
      <c r="A10689" s="116" t="s">
        <v>355</v>
      </c>
      <c r="B10689" s="93"/>
      <c r="C10689" s="110" t="s">
        <v>12658</v>
      </c>
      <c r="D10689" s="110" t="s">
        <v>12659</v>
      </c>
      <c r="E10689" s="110" t="s">
        <v>12660</v>
      </c>
      <c r="F10689" s="110" t="s">
        <v>12661</v>
      </c>
      <c r="G10689" s="110" t="s">
        <v>12662</v>
      </c>
      <c r="H10689" s="110" t="s">
        <v>12663</v>
      </c>
      <c r="I10689" s="115">
        <v>8.0800000000000004E-3</v>
      </c>
      <c r="J10689" s="112" t="s">
        <v>1811</v>
      </c>
      <c r="K10689" s="110" t="s">
        <v>12664</v>
      </c>
      <c r="L10689" s="114">
        <v>59.569000000000003</v>
      </c>
      <c r="M10689" s="114">
        <v>67.510999999999996</v>
      </c>
      <c r="N10689" s="110" t="s">
        <v>12665</v>
      </c>
      <c r="O10689" s="114">
        <v>2693.7179999999998</v>
      </c>
      <c r="P10689" s="114">
        <v>156.203</v>
      </c>
      <c r="Q10689" s="114">
        <v>167.386</v>
      </c>
      <c r="R10689" s="114">
        <v>323.00099999999998</v>
      </c>
      <c r="S10689" s="114">
        <v>492.19099999999997</v>
      </c>
    </row>
    <row r="10690" spans="1:19" ht="11.25" thickBot="1" x14ac:dyDescent="0.2">
      <c r="A10690" s="93"/>
    </row>
    <row r="10691" spans="1:19" ht="11.25" thickBot="1" x14ac:dyDescent="0.2">
      <c r="A10691" s="117" t="s">
        <v>358</v>
      </c>
      <c r="B10691" s="93"/>
      <c r="C10691" s="110" t="s">
        <v>1814</v>
      </c>
      <c r="D10691" s="110" t="s">
        <v>1815</v>
      </c>
      <c r="E10691" s="110" t="s">
        <v>1816</v>
      </c>
      <c r="F10691" s="110" t="s">
        <v>902</v>
      </c>
      <c r="G10691" s="110" t="s">
        <v>1817</v>
      </c>
      <c r="H10691" s="110" t="s">
        <v>1818</v>
      </c>
      <c r="I10691" s="118">
        <v>0.77800000000000002</v>
      </c>
      <c r="J10691" s="112" t="s">
        <v>1587</v>
      </c>
      <c r="K10691" s="110" t="s">
        <v>1819</v>
      </c>
      <c r="L10691" s="114">
        <v>0.66900000000000004</v>
      </c>
      <c r="M10691" s="114">
        <v>9.4809999999999999</v>
      </c>
      <c r="N10691" s="110" t="s">
        <v>1820</v>
      </c>
      <c r="O10691" s="114">
        <v>0.47499999999999998</v>
      </c>
      <c r="P10691" s="114">
        <v>2.17</v>
      </c>
      <c r="Q10691" s="114">
        <v>0.69699999999999995</v>
      </c>
      <c r="R10691" s="114">
        <v>0.151</v>
      </c>
      <c r="S10691" s="114">
        <v>0.26900000000000002</v>
      </c>
    </row>
    <row r="10692" spans="1:19" ht="11.25" thickBot="1" x14ac:dyDescent="0.2">
      <c r="A10692" s="93"/>
    </row>
    <row r="10693" spans="1:19" ht="11.25" thickBot="1" x14ac:dyDescent="0.2">
      <c r="A10693" s="87" t="s">
        <v>345</v>
      </c>
      <c r="B10693" s="87" t="s">
        <v>346</v>
      </c>
      <c r="C10693" s="107" t="s">
        <v>18</v>
      </c>
      <c r="D10693" s="108" t="s">
        <v>19</v>
      </c>
      <c r="E10693" s="108" t="s">
        <v>20</v>
      </c>
      <c r="F10693" s="107" t="s">
        <v>21</v>
      </c>
      <c r="G10693" s="107" t="s">
        <v>22</v>
      </c>
      <c r="H10693" s="107" t="s">
        <v>23</v>
      </c>
      <c r="I10693" s="107" t="s">
        <v>24</v>
      </c>
      <c r="J10693" s="108" t="s">
        <v>25</v>
      </c>
      <c r="K10693" s="108" t="s">
        <v>26</v>
      </c>
      <c r="L10693" s="107" t="s">
        <v>27</v>
      </c>
      <c r="M10693" s="107" t="s">
        <v>28</v>
      </c>
      <c r="N10693" s="107" t="s">
        <v>29</v>
      </c>
      <c r="O10693" s="107" t="s">
        <v>30</v>
      </c>
      <c r="P10693" s="107" t="s">
        <v>31</v>
      </c>
      <c r="Q10693" s="107" t="s">
        <v>32</v>
      </c>
      <c r="R10693" s="107" t="s">
        <v>33</v>
      </c>
      <c r="S10693" s="108" t="s">
        <v>34</v>
      </c>
    </row>
    <row r="10694" spans="1:19" ht="11.25" thickBot="1" x14ac:dyDescent="0.2">
      <c r="A10694" s="88">
        <v>1</v>
      </c>
      <c r="B10694" s="109">
        <v>0.77337962962962958</v>
      </c>
      <c r="C10694" s="89">
        <v>42284.076999999997</v>
      </c>
      <c r="D10694" s="111">
        <v>0.96316999999999997</v>
      </c>
      <c r="E10694" s="111">
        <v>1.06457</v>
      </c>
      <c r="F10694" s="89">
        <v>-3.8849999999999998</v>
      </c>
      <c r="G10694" s="89">
        <v>156.87799999999999</v>
      </c>
      <c r="H10694" s="89">
        <v>729952.24</v>
      </c>
      <c r="I10694" s="110" t="s">
        <v>12666</v>
      </c>
      <c r="J10694" s="111">
        <v>0.99573</v>
      </c>
      <c r="K10694" s="112" t="s">
        <v>1822</v>
      </c>
      <c r="L10694" s="89">
        <v>1417.325</v>
      </c>
      <c r="M10694" s="89">
        <v>5223.2950000000001</v>
      </c>
      <c r="N10694" s="89">
        <v>-18.462</v>
      </c>
      <c r="O10694" s="89">
        <v>198.81</v>
      </c>
      <c r="P10694" s="89">
        <v>1184.03</v>
      </c>
      <c r="Q10694" s="89">
        <v>848.79700000000003</v>
      </c>
      <c r="R10694" s="89">
        <v>393.97199999999998</v>
      </c>
      <c r="S10694" s="111">
        <v>0.97614999999999996</v>
      </c>
    </row>
    <row r="10695" spans="1:19" ht="11.25" thickBot="1" x14ac:dyDescent="0.2">
      <c r="A10695" s="93"/>
    </row>
    <row r="10696" spans="1:19" ht="11.25" thickBot="1" x14ac:dyDescent="0.2">
      <c r="A10696" s="88">
        <v>2</v>
      </c>
      <c r="B10696" s="109">
        <v>0.77354166666666668</v>
      </c>
      <c r="C10696" s="89">
        <v>42981.16</v>
      </c>
      <c r="D10696" s="111">
        <v>0.98250999999999999</v>
      </c>
      <c r="E10696" s="111">
        <v>1.06707</v>
      </c>
      <c r="F10696" s="89">
        <v>19.417999999999999</v>
      </c>
      <c r="G10696" s="89">
        <v>132.16800000000001</v>
      </c>
      <c r="H10696" s="89">
        <v>732043.08</v>
      </c>
      <c r="I10696" s="110" t="s">
        <v>12667</v>
      </c>
      <c r="J10696" s="111">
        <v>1.0091300000000001</v>
      </c>
      <c r="K10696" s="112" t="s">
        <v>1824</v>
      </c>
      <c r="L10696" s="89">
        <v>1498.4970000000001</v>
      </c>
      <c r="M10696" s="89">
        <v>5021.326</v>
      </c>
      <c r="N10696" s="89">
        <v>-24.863</v>
      </c>
      <c r="O10696" s="89">
        <v>166.69399999999999</v>
      </c>
      <c r="P10696" s="89">
        <v>1125.0309999999999</v>
      </c>
      <c r="Q10696" s="89">
        <v>846.52</v>
      </c>
      <c r="R10696" s="89">
        <v>385.233</v>
      </c>
      <c r="S10696" s="111">
        <v>0.99455000000000005</v>
      </c>
    </row>
    <row r="10697" spans="1:19" ht="11.25" thickBot="1" x14ac:dyDescent="0.2">
      <c r="A10697" s="93"/>
    </row>
    <row r="10698" spans="1:19" ht="11.25" thickBot="1" x14ac:dyDescent="0.2">
      <c r="A10698" s="88">
        <v>3</v>
      </c>
      <c r="B10698" s="109">
        <v>0.77371527777777782</v>
      </c>
      <c r="C10698" s="89">
        <v>42690.724999999999</v>
      </c>
      <c r="D10698" s="111">
        <v>0.97919</v>
      </c>
      <c r="E10698" s="111">
        <v>1.0638000000000001</v>
      </c>
      <c r="F10698" s="89">
        <v>4.3730000000000002</v>
      </c>
      <c r="G10698" s="89">
        <v>130.79300000000001</v>
      </c>
      <c r="H10698" s="89">
        <v>731968.13</v>
      </c>
      <c r="I10698" s="110" t="s">
        <v>12668</v>
      </c>
      <c r="J10698" s="111">
        <v>1.00502</v>
      </c>
      <c r="K10698" s="112" t="s">
        <v>1826</v>
      </c>
      <c r="L10698" s="89">
        <v>1425.069</v>
      </c>
      <c r="M10698" s="89">
        <v>5048.5619999999999</v>
      </c>
      <c r="N10698" s="89">
        <v>-23.989000000000001</v>
      </c>
      <c r="O10698" s="89">
        <v>157.55099999999999</v>
      </c>
      <c r="P10698" s="89">
        <v>1144.49</v>
      </c>
      <c r="Q10698" s="89">
        <v>940.41800000000001</v>
      </c>
      <c r="R10698" s="89">
        <v>398.55500000000001</v>
      </c>
      <c r="S10698" s="111">
        <v>0.99236000000000002</v>
      </c>
    </row>
    <row r="10699" spans="1:19" ht="11.25" thickBot="1" x14ac:dyDescent="0.2">
      <c r="A10699" s="93"/>
    </row>
    <row r="10700" spans="1:19" ht="11.25" thickBot="1" x14ac:dyDescent="0.2">
      <c r="A10700" s="113" t="s">
        <v>352</v>
      </c>
      <c r="B10700" s="93"/>
      <c r="C10700" s="114">
        <v>42651.987000000001</v>
      </c>
      <c r="D10700" s="115">
        <v>0.97496000000000005</v>
      </c>
      <c r="E10700" s="115">
        <v>1.06515</v>
      </c>
      <c r="F10700" s="114">
        <v>6.6349999999999998</v>
      </c>
      <c r="G10700" s="114">
        <v>139.946</v>
      </c>
      <c r="H10700" s="114">
        <v>731321.15</v>
      </c>
      <c r="I10700" s="110" t="s">
        <v>12669</v>
      </c>
      <c r="J10700" s="115">
        <v>1.0033000000000001</v>
      </c>
      <c r="K10700" s="112" t="s">
        <v>1828</v>
      </c>
      <c r="L10700" s="114">
        <v>1446.963</v>
      </c>
      <c r="M10700" s="114">
        <v>5097.7269999999999</v>
      </c>
      <c r="N10700" s="114">
        <v>-22.437999999999999</v>
      </c>
      <c r="O10700" s="114">
        <v>174.352</v>
      </c>
      <c r="P10700" s="114">
        <v>1151.184</v>
      </c>
      <c r="Q10700" s="114">
        <v>878.57799999999997</v>
      </c>
      <c r="R10700" s="114">
        <v>392.58699999999999</v>
      </c>
      <c r="S10700" s="115">
        <v>0.98768999999999996</v>
      </c>
    </row>
    <row r="10701" spans="1:19" ht="11.25" thickBot="1" x14ac:dyDescent="0.2">
      <c r="A10701" s="93"/>
    </row>
    <row r="10702" spans="1:19" ht="11.25" thickBot="1" x14ac:dyDescent="0.2">
      <c r="A10702" s="116" t="s">
        <v>355</v>
      </c>
      <c r="B10702" s="93"/>
      <c r="C10702" s="114">
        <v>350.15199999999999</v>
      </c>
      <c r="D10702" s="115">
        <v>1.034E-2</v>
      </c>
      <c r="E10702" s="115">
        <v>1.7099999999999999E-3</v>
      </c>
      <c r="F10702" s="114">
        <v>11.815</v>
      </c>
      <c r="G10702" s="114">
        <v>14.679</v>
      </c>
      <c r="H10702" s="114">
        <v>1186.1010000000001</v>
      </c>
      <c r="I10702" s="110" t="s">
        <v>12670</v>
      </c>
      <c r="J10702" s="115">
        <v>6.8700000000000002E-3</v>
      </c>
      <c r="K10702" s="112" t="s">
        <v>1830</v>
      </c>
      <c r="L10702" s="114">
        <v>44.796999999999997</v>
      </c>
      <c r="M10702" s="114">
        <v>109.59399999999999</v>
      </c>
      <c r="N10702" s="114">
        <v>3.4710000000000001</v>
      </c>
      <c r="O10702" s="114">
        <v>21.669</v>
      </c>
      <c r="P10702" s="114">
        <v>30.064</v>
      </c>
      <c r="Q10702" s="114">
        <v>53.567</v>
      </c>
      <c r="R10702" s="114">
        <v>6.7679999999999998</v>
      </c>
      <c r="S10702" s="115">
        <v>1.005E-2</v>
      </c>
    </row>
    <row r="10703" spans="1:19" ht="11.25" thickBot="1" x14ac:dyDescent="0.2">
      <c r="A10703" s="93"/>
    </row>
    <row r="10704" spans="1:19" ht="11.25" thickBot="1" x14ac:dyDescent="0.2">
      <c r="A10704" s="117" t="s">
        <v>358</v>
      </c>
      <c r="B10704" s="93"/>
      <c r="C10704" s="114">
        <v>0.82099999999999995</v>
      </c>
      <c r="D10704" s="118">
        <v>1.0609999999999999</v>
      </c>
      <c r="E10704" s="118">
        <v>0.161</v>
      </c>
      <c r="F10704" s="114">
        <v>178.065</v>
      </c>
      <c r="G10704" s="114">
        <v>10.489000000000001</v>
      </c>
      <c r="H10704" s="114">
        <v>0.16200000000000001</v>
      </c>
      <c r="I10704" s="110" t="s">
        <v>1831</v>
      </c>
      <c r="J10704" s="118">
        <v>0.68400000000000005</v>
      </c>
      <c r="K10704" s="112" t="s">
        <v>555</v>
      </c>
      <c r="L10704" s="114">
        <v>3.0960000000000001</v>
      </c>
      <c r="M10704" s="114">
        <v>2.15</v>
      </c>
      <c r="N10704" s="114">
        <v>15.468</v>
      </c>
      <c r="O10704" s="114">
        <v>12.428000000000001</v>
      </c>
      <c r="P10704" s="114">
        <v>2.6120000000000001</v>
      </c>
      <c r="Q10704" s="114">
        <v>6.0970000000000004</v>
      </c>
      <c r="R10704" s="114">
        <v>1.724</v>
      </c>
      <c r="S10704" s="118">
        <v>1.018</v>
      </c>
    </row>
    <row r="10705" spans="1:19" ht="11.25" thickBot="1" x14ac:dyDescent="0.2">
      <c r="A10705" s="93"/>
    </row>
    <row r="10706" spans="1:19" ht="11.25" thickBot="1" x14ac:dyDescent="0.2">
      <c r="A10706" s="87" t="s">
        <v>345</v>
      </c>
      <c r="B10706" s="87" t="s">
        <v>346</v>
      </c>
      <c r="C10706" s="108" t="s">
        <v>35</v>
      </c>
      <c r="D10706" s="107" t="s">
        <v>36</v>
      </c>
      <c r="E10706" s="107" t="s">
        <v>37</v>
      </c>
      <c r="F10706" s="107" t="s">
        <v>38</v>
      </c>
      <c r="G10706" s="107" t="s">
        <v>39</v>
      </c>
      <c r="H10706" s="107" t="s">
        <v>40</v>
      </c>
      <c r="I10706" s="107" t="s">
        <v>41</v>
      </c>
      <c r="J10706" s="107" t="s">
        <v>42</v>
      </c>
      <c r="K10706" s="107" t="s">
        <v>43</v>
      </c>
      <c r="L10706" s="107" t="s">
        <v>44</v>
      </c>
      <c r="M10706" s="107" t="s">
        <v>45</v>
      </c>
      <c r="N10706" s="107" t="s">
        <v>46</v>
      </c>
      <c r="O10706" s="107" t="s">
        <v>47</v>
      </c>
      <c r="P10706" s="107" t="s">
        <v>48</v>
      </c>
      <c r="Q10706" s="107" t="s">
        <v>49</v>
      </c>
      <c r="R10706" s="107" t="s">
        <v>50</v>
      </c>
      <c r="S10706" s="107" t="s">
        <v>51</v>
      </c>
    </row>
    <row r="10707" spans="1:19" ht="11.25" thickBot="1" x14ac:dyDescent="0.2">
      <c r="A10707" s="88">
        <v>1</v>
      </c>
      <c r="B10707" s="109">
        <v>0.77337962962962958</v>
      </c>
      <c r="C10707" s="112" t="s">
        <v>1832</v>
      </c>
      <c r="D10707" s="89">
        <v>4698.9459999999999</v>
      </c>
      <c r="E10707" s="89">
        <v>641.09900000000005</v>
      </c>
      <c r="F10707" s="89">
        <v>-33.798999999999999</v>
      </c>
      <c r="G10707" s="89">
        <v>10797.26</v>
      </c>
      <c r="H10707" s="89">
        <v>274468.3</v>
      </c>
      <c r="I10707" s="89">
        <v>1754119.5</v>
      </c>
      <c r="J10707" s="89">
        <v>45653.43</v>
      </c>
      <c r="K10707" s="89">
        <v>46954.497000000003</v>
      </c>
      <c r="L10707" s="89">
        <v>7259.9390000000003</v>
      </c>
      <c r="M10707" s="89">
        <v>5064.9009999999998</v>
      </c>
      <c r="N10707" s="89">
        <v>848.74699999999996</v>
      </c>
      <c r="O10707" s="89">
        <v>827.05</v>
      </c>
      <c r="P10707" s="89">
        <v>896.077</v>
      </c>
      <c r="Q10707" s="89">
        <v>843.58299999999997</v>
      </c>
      <c r="R10707" s="89">
        <v>939.50099999999998</v>
      </c>
      <c r="S10707" s="89">
        <v>670.54499999999996</v>
      </c>
    </row>
    <row r="10708" spans="1:19" ht="11.25" thickBot="1" x14ac:dyDescent="0.2">
      <c r="A10708" s="93"/>
    </row>
    <row r="10709" spans="1:19" ht="11.25" thickBot="1" x14ac:dyDescent="0.2">
      <c r="A10709" s="88">
        <v>2</v>
      </c>
      <c r="B10709" s="109">
        <v>0.77354166666666668</v>
      </c>
      <c r="C10709" s="112" t="s">
        <v>1833</v>
      </c>
      <c r="D10709" s="89">
        <v>5139.5219999999999</v>
      </c>
      <c r="E10709" s="89">
        <v>657.37199999999996</v>
      </c>
      <c r="F10709" s="89">
        <v>-35.655000000000001</v>
      </c>
      <c r="G10709" s="89">
        <v>10920.722</v>
      </c>
      <c r="H10709" s="89">
        <v>273821.8</v>
      </c>
      <c r="I10709" s="89">
        <v>1747563.4</v>
      </c>
      <c r="J10709" s="89">
        <v>44872.029000000002</v>
      </c>
      <c r="K10709" s="89">
        <v>46647.597000000002</v>
      </c>
      <c r="L10709" s="89">
        <v>7186.4319999999998</v>
      </c>
      <c r="M10709" s="89">
        <v>4972.2129999999997</v>
      </c>
      <c r="N10709" s="89">
        <v>828.56799999999998</v>
      </c>
      <c r="O10709" s="89">
        <v>878.87900000000002</v>
      </c>
      <c r="P10709" s="89">
        <v>895.86300000000006</v>
      </c>
      <c r="Q10709" s="89">
        <v>897.03800000000001</v>
      </c>
      <c r="R10709" s="89">
        <v>909.72500000000002</v>
      </c>
      <c r="S10709" s="89">
        <v>728.17499999999995</v>
      </c>
    </row>
    <row r="10710" spans="1:19" ht="11.25" thickBot="1" x14ac:dyDescent="0.2">
      <c r="A10710" s="93"/>
    </row>
    <row r="10711" spans="1:19" ht="11.25" thickBot="1" x14ac:dyDescent="0.2">
      <c r="A10711" s="88">
        <v>3</v>
      </c>
      <c r="B10711" s="109">
        <v>0.77371527777777782</v>
      </c>
      <c r="C10711" s="112" t="s">
        <v>1834</v>
      </c>
      <c r="D10711" s="89">
        <v>5143.68</v>
      </c>
      <c r="E10711" s="89">
        <v>609.10900000000004</v>
      </c>
      <c r="F10711" s="89">
        <v>-31.111999999999998</v>
      </c>
      <c r="G10711" s="89">
        <v>10761.855</v>
      </c>
      <c r="H10711" s="89">
        <v>270738.77</v>
      </c>
      <c r="I10711" s="89">
        <v>1729328.6</v>
      </c>
      <c r="J10711" s="89">
        <v>44437.828999999998</v>
      </c>
      <c r="K10711" s="89">
        <v>46966.048999999999</v>
      </c>
      <c r="L10711" s="89">
        <v>7018.7070000000003</v>
      </c>
      <c r="M10711" s="89">
        <v>4940.4160000000002</v>
      </c>
      <c r="N10711" s="89">
        <v>805.846</v>
      </c>
      <c r="O10711" s="89">
        <v>872.42399999999998</v>
      </c>
      <c r="P10711" s="89">
        <v>946.83699999999999</v>
      </c>
      <c r="Q10711" s="89">
        <v>794.63699999999994</v>
      </c>
      <c r="R10711" s="89">
        <v>886.83600000000001</v>
      </c>
      <c r="S10711" s="89">
        <v>702.60799999999995</v>
      </c>
    </row>
    <row r="10712" spans="1:19" ht="11.25" thickBot="1" x14ac:dyDescent="0.2">
      <c r="A10712" s="93"/>
    </row>
    <row r="10713" spans="1:19" ht="11.25" thickBot="1" x14ac:dyDescent="0.2">
      <c r="A10713" s="113" t="s">
        <v>352</v>
      </c>
      <c r="B10713" s="93"/>
      <c r="C10713" s="112" t="s">
        <v>1835</v>
      </c>
      <c r="D10713" s="114">
        <v>4994.049</v>
      </c>
      <c r="E10713" s="114">
        <v>635.86</v>
      </c>
      <c r="F10713" s="114">
        <v>-33.521999999999998</v>
      </c>
      <c r="G10713" s="114">
        <v>10826.611999999999</v>
      </c>
      <c r="H10713" s="114">
        <v>273009.62</v>
      </c>
      <c r="I10713" s="114">
        <v>1743670.5</v>
      </c>
      <c r="J10713" s="114">
        <v>44987.762000000002</v>
      </c>
      <c r="K10713" s="114">
        <v>46856.048000000003</v>
      </c>
      <c r="L10713" s="114">
        <v>7155.0259999999998</v>
      </c>
      <c r="M10713" s="114">
        <v>4992.51</v>
      </c>
      <c r="N10713" s="114">
        <v>827.72</v>
      </c>
      <c r="O10713" s="114">
        <v>859.45100000000002</v>
      </c>
      <c r="P10713" s="114">
        <v>912.92600000000004</v>
      </c>
      <c r="Q10713" s="114">
        <v>845.08600000000001</v>
      </c>
      <c r="R10713" s="114">
        <v>912.02099999999996</v>
      </c>
      <c r="S10713" s="114">
        <v>700.44299999999998</v>
      </c>
    </row>
    <row r="10714" spans="1:19" ht="11.25" thickBot="1" x14ac:dyDescent="0.2">
      <c r="A10714" s="93"/>
    </row>
    <row r="10715" spans="1:19" ht="11.25" thickBot="1" x14ac:dyDescent="0.2">
      <c r="A10715" s="116" t="s">
        <v>355</v>
      </c>
      <c r="B10715" s="93"/>
      <c r="C10715" s="112" t="s">
        <v>1836</v>
      </c>
      <c r="D10715" s="114">
        <v>255.57599999999999</v>
      </c>
      <c r="E10715" s="114">
        <v>24.553999999999998</v>
      </c>
      <c r="F10715" s="114">
        <v>2.2839999999999998</v>
      </c>
      <c r="G10715" s="114">
        <v>83.402000000000001</v>
      </c>
      <c r="H10715" s="114">
        <v>1993.0029999999999</v>
      </c>
      <c r="I10715" s="114">
        <v>12845.752</v>
      </c>
      <c r="J10715" s="114">
        <v>616.00900000000001</v>
      </c>
      <c r="K10715" s="114">
        <v>180.61600000000001</v>
      </c>
      <c r="L10715" s="114">
        <v>123.64400000000001</v>
      </c>
      <c r="M10715" s="114">
        <v>64.677000000000007</v>
      </c>
      <c r="N10715" s="114">
        <v>21.463000000000001</v>
      </c>
      <c r="O10715" s="114">
        <v>28.245000000000001</v>
      </c>
      <c r="P10715" s="114">
        <v>29.367999999999999</v>
      </c>
      <c r="Q10715" s="114">
        <v>51.216999999999999</v>
      </c>
      <c r="R10715" s="114">
        <v>26.407</v>
      </c>
      <c r="S10715" s="114">
        <v>28.876000000000001</v>
      </c>
    </row>
    <row r="10716" spans="1:19" ht="11.25" thickBot="1" x14ac:dyDescent="0.2">
      <c r="A10716" s="93"/>
    </row>
    <row r="10717" spans="1:19" ht="11.25" thickBot="1" x14ac:dyDescent="0.2">
      <c r="A10717" s="117" t="s">
        <v>358</v>
      </c>
      <c r="B10717" s="93"/>
      <c r="C10717" s="112" t="s">
        <v>1227</v>
      </c>
      <c r="D10717" s="114">
        <v>5.1180000000000003</v>
      </c>
      <c r="E10717" s="114">
        <v>3.8620000000000001</v>
      </c>
      <c r="F10717" s="114">
        <v>6.8140000000000001</v>
      </c>
      <c r="G10717" s="114">
        <v>0.77</v>
      </c>
      <c r="H10717" s="114">
        <v>0.73</v>
      </c>
      <c r="I10717" s="114">
        <v>0.73699999999999999</v>
      </c>
      <c r="J10717" s="114">
        <v>1.369</v>
      </c>
      <c r="K10717" s="114">
        <v>0.38500000000000001</v>
      </c>
      <c r="L10717" s="114">
        <v>1.728</v>
      </c>
      <c r="M10717" s="114">
        <v>1.2949999999999999</v>
      </c>
      <c r="N10717" s="114">
        <v>2.593</v>
      </c>
      <c r="O10717" s="114">
        <v>3.286</v>
      </c>
      <c r="P10717" s="114">
        <v>3.2170000000000001</v>
      </c>
      <c r="Q10717" s="114">
        <v>6.0609999999999999</v>
      </c>
      <c r="R10717" s="114">
        <v>2.895</v>
      </c>
      <c r="S10717" s="114">
        <v>4.1230000000000002</v>
      </c>
    </row>
    <row r="10718" spans="1:19" ht="11.25" thickBot="1" x14ac:dyDescent="0.2">
      <c r="A10718" s="93"/>
    </row>
    <row r="10719" spans="1:19" ht="11.25" thickBot="1" x14ac:dyDescent="0.2">
      <c r="A10719" s="87" t="s">
        <v>345</v>
      </c>
      <c r="B10719" s="87" t="s">
        <v>346</v>
      </c>
      <c r="C10719" s="107" t="s">
        <v>52</v>
      </c>
      <c r="D10719" s="107" t="s">
        <v>53</v>
      </c>
      <c r="E10719" s="107" t="s">
        <v>54</v>
      </c>
      <c r="F10719" s="107" t="s">
        <v>55</v>
      </c>
      <c r="G10719" s="107" t="s">
        <v>56</v>
      </c>
      <c r="H10719" s="107" t="s">
        <v>57</v>
      </c>
      <c r="I10719" s="107" t="s">
        <v>58</v>
      </c>
      <c r="J10719" s="107" t="s">
        <v>59</v>
      </c>
      <c r="K10719" s="107" t="s">
        <v>60</v>
      </c>
      <c r="L10719" s="107" t="s">
        <v>61</v>
      </c>
      <c r="M10719" s="107" t="s">
        <v>62</v>
      </c>
      <c r="N10719" s="107" t="s">
        <v>63</v>
      </c>
      <c r="O10719" s="107" t="s">
        <v>64</v>
      </c>
      <c r="P10719" s="108" t="s">
        <v>65</v>
      </c>
      <c r="Q10719" s="108" t="s">
        <v>66</v>
      </c>
      <c r="R10719" s="107" t="s">
        <v>67</v>
      </c>
      <c r="S10719" s="107" t="s">
        <v>68</v>
      </c>
    </row>
    <row r="10720" spans="1:19" ht="11.25" thickBot="1" x14ac:dyDescent="0.2">
      <c r="A10720" s="88">
        <v>1</v>
      </c>
      <c r="B10720" s="109">
        <v>0.77337962962962958</v>
      </c>
      <c r="C10720" s="89">
        <v>653.15800000000002</v>
      </c>
      <c r="D10720" s="89">
        <v>258.11099999999999</v>
      </c>
      <c r="E10720" s="89">
        <v>411.464</v>
      </c>
      <c r="F10720" s="89">
        <v>238.07400000000001</v>
      </c>
      <c r="G10720" s="89">
        <v>591.06299999999999</v>
      </c>
      <c r="H10720" s="89">
        <v>2180.2579999999998</v>
      </c>
      <c r="I10720" s="89">
        <v>8263.2759999999998</v>
      </c>
      <c r="J10720" s="89">
        <v>12538.346</v>
      </c>
      <c r="K10720" s="89">
        <v>-29.422000000000001</v>
      </c>
      <c r="L10720" s="89">
        <v>-18.587</v>
      </c>
      <c r="M10720" s="89">
        <v>223.53700000000001</v>
      </c>
      <c r="N10720" s="89">
        <v>652.70899999999995</v>
      </c>
      <c r="O10720" s="89">
        <v>122411.99</v>
      </c>
      <c r="P10720" s="112" t="s">
        <v>1837</v>
      </c>
      <c r="Q10720" s="112" t="s">
        <v>1838</v>
      </c>
      <c r="R10720" s="89">
        <v>10421.222</v>
      </c>
      <c r="S10720" s="89">
        <v>1846.6669999999999</v>
      </c>
    </row>
    <row r="10721" spans="1:19" ht="11.25" thickBot="1" x14ac:dyDescent="0.2">
      <c r="A10721" s="93"/>
    </row>
    <row r="10722" spans="1:19" ht="11.25" thickBot="1" x14ac:dyDescent="0.2">
      <c r="A10722" s="88">
        <v>2</v>
      </c>
      <c r="B10722" s="109">
        <v>0.77354166666666668</v>
      </c>
      <c r="C10722" s="89">
        <v>680.90899999999999</v>
      </c>
      <c r="D10722" s="89">
        <v>243.52600000000001</v>
      </c>
      <c r="E10722" s="89">
        <v>612.68399999999997</v>
      </c>
      <c r="F10722" s="89">
        <v>199.97900000000001</v>
      </c>
      <c r="G10722" s="89">
        <v>610.67399999999998</v>
      </c>
      <c r="H10722" s="89">
        <v>2251.652</v>
      </c>
      <c r="I10722" s="89">
        <v>8366.1260000000002</v>
      </c>
      <c r="J10722" s="89">
        <v>12552.273999999999</v>
      </c>
      <c r="K10722" s="89">
        <v>-33.497999999999998</v>
      </c>
      <c r="L10722" s="89">
        <v>-24.648</v>
      </c>
      <c r="M10722" s="89">
        <v>259.29899999999998</v>
      </c>
      <c r="N10722" s="89">
        <v>625.62599999999998</v>
      </c>
      <c r="O10722" s="89">
        <v>123849.53</v>
      </c>
      <c r="P10722" s="112" t="s">
        <v>1839</v>
      </c>
      <c r="Q10722" s="112" t="s">
        <v>1840</v>
      </c>
      <c r="R10722" s="89">
        <v>10406.6</v>
      </c>
      <c r="S10722" s="89">
        <v>1901.0119999999999</v>
      </c>
    </row>
    <row r="10723" spans="1:19" ht="11.25" thickBot="1" x14ac:dyDescent="0.2">
      <c r="A10723" s="93"/>
    </row>
    <row r="10724" spans="1:19" ht="11.25" thickBot="1" x14ac:dyDescent="0.2">
      <c r="A10724" s="88">
        <v>3</v>
      </c>
      <c r="B10724" s="109">
        <v>0.77371527777777782</v>
      </c>
      <c r="C10724" s="89">
        <v>661.47400000000005</v>
      </c>
      <c r="D10724" s="89">
        <v>213.11699999999999</v>
      </c>
      <c r="E10724" s="89">
        <v>373.73500000000001</v>
      </c>
      <c r="F10724" s="89">
        <v>227.92400000000001</v>
      </c>
      <c r="G10724" s="89">
        <v>659.20799999999997</v>
      </c>
      <c r="H10724" s="89">
        <v>2207.1019999999999</v>
      </c>
      <c r="I10724" s="89">
        <v>8195.2289999999994</v>
      </c>
      <c r="J10724" s="89">
        <v>12638.599</v>
      </c>
      <c r="K10724" s="89">
        <v>-30.59</v>
      </c>
      <c r="L10724" s="89">
        <v>-26.66</v>
      </c>
      <c r="M10724" s="89">
        <v>225.82</v>
      </c>
      <c r="N10724" s="89">
        <v>649.23599999999999</v>
      </c>
      <c r="O10724" s="89">
        <v>122129.4</v>
      </c>
      <c r="P10724" s="112" t="s">
        <v>1841</v>
      </c>
      <c r="Q10724" s="112" t="s">
        <v>1842</v>
      </c>
      <c r="R10724" s="89">
        <v>10166.107</v>
      </c>
      <c r="S10724" s="89">
        <v>1792.769</v>
      </c>
    </row>
    <row r="10725" spans="1:19" ht="11.25" thickBot="1" x14ac:dyDescent="0.2">
      <c r="A10725" s="93"/>
    </row>
    <row r="10726" spans="1:19" ht="11.25" thickBot="1" x14ac:dyDescent="0.2">
      <c r="A10726" s="113" t="s">
        <v>352</v>
      </c>
      <c r="B10726" s="93"/>
      <c r="C10726" s="114">
        <v>665.18</v>
      </c>
      <c r="D10726" s="114">
        <v>238.251</v>
      </c>
      <c r="E10726" s="114">
        <v>465.96100000000001</v>
      </c>
      <c r="F10726" s="114">
        <v>221.99199999999999</v>
      </c>
      <c r="G10726" s="114">
        <v>620.31500000000005</v>
      </c>
      <c r="H10726" s="114">
        <v>2213.0039999999999</v>
      </c>
      <c r="I10726" s="114">
        <v>8274.8770000000004</v>
      </c>
      <c r="J10726" s="114">
        <v>12576.406999999999</v>
      </c>
      <c r="K10726" s="114">
        <v>-31.17</v>
      </c>
      <c r="L10726" s="114">
        <v>-23.297999999999998</v>
      </c>
      <c r="M10726" s="114">
        <v>236.21799999999999</v>
      </c>
      <c r="N10726" s="114">
        <v>642.524</v>
      </c>
      <c r="O10726" s="114">
        <v>122796.97</v>
      </c>
      <c r="P10726" s="112" t="s">
        <v>1843</v>
      </c>
      <c r="Q10726" s="112" t="s">
        <v>1844</v>
      </c>
      <c r="R10726" s="114">
        <v>10331.31</v>
      </c>
      <c r="S10726" s="114">
        <v>1846.816</v>
      </c>
    </row>
    <row r="10727" spans="1:19" ht="11.25" thickBot="1" x14ac:dyDescent="0.2">
      <c r="A10727" s="93"/>
    </row>
    <row r="10728" spans="1:19" ht="11.25" thickBot="1" x14ac:dyDescent="0.2">
      <c r="A10728" s="116" t="s">
        <v>355</v>
      </c>
      <c r="B10728" s="93"/>
      <c r="C10728" s="114">
        <v>14.242000000000001</v>
      </c>
      <c r="D10728" s="114">
        <v>22.956</v>
      </c>
      <c r="E10728" s="114">
        <v>128.459</v>
      </c>
      <c r="F10728" s="114">
        <v>19.728000000000002</v>
      </c>
      <c r="G10728" s="114">
        <v>35.08</v>
      </c>
      <c r="H10728" s="114">
        <v>36.061</v>
      </c>
      <c r="I10728" s="114">
        <v>86.037000000000006</v>
      </c>
      <c r="J10728" s="114">
        <v>54.308999999999997</v>
      </c>
      <c r="K10728" s="114">
        <v>2.0990000000000002</v>
      </c>
      <c r="L10728" s="114">
        <v>4.202</v>
      </c>
      <c r="M10728" s="114">
        <v>20.021000000000001</v>
      </c>
      <c r="N10728" s="114">
        <v>14.737</v>
      </c>
      <c r="O10728" s="114">
        <v>922.423</v>
      </c>
      <c r="P10728" s="112" t="s">
        <v>1845</v>
      </c>
      <c r="Q10728" s="112" t="s">
        <v>1846</v>
      </c>
      <c r="R10728" s="114">
        <v>143.256</v>
      </c>
      <c r="S10728" s="114">
        <v>54.121000000000002</v>
      </c>
    </row>
    <row r="10729" spans="1:19" ht="11.25" thickBot="1" x14ac:dyDescent="0.2">
      <c r="A10729" s="93"/>
    </row>
    <row r="10730" spans="1:19" ht="11.25" thickBot="1" x14ac:dyDescent="0.2">
      <c r="A10730" s="117" t="s">
        <v>358</v>
      </c>
      <c r="B10730" s="93"/>
      <c r="C10730" s="114">
        <v>2.141</v>
      </c>
      <c r="D10730" s="114">
        <v>9.6349999999999998</v>
      </c>
      <c r="E10730" s="114">
        <v>27.568999999999999</v>
      </c>
      <c r="F10730" s="114">
        <v>8.8870000000000005</v>
      </c>
      <c r="G10730" s="114">
        <v>5.6550000000000002</v>
      </c>
      <c r="H10730" s="114">
        <v>1.63</v>
      </c>
      <c r="I10730" s="114">
        <v>1.04</v>
      </c>
      <c r="J10730" s="114">
        <v>0.432</v>
      </c>
      <c r="K10730" s="114">
        <v>6.7350000000000003</v>
      </c>
      <c r="L10730" s="114">
        <v>18.036999999999999</v>
      </c>
      <c r="M10730" s="114">
        <v>8.4749999999999996</v>
      </c>
      <c r="N10730" s="114">
        <v>2.294</v>
      </c>
      <c r="O10730" s="114">
        <v>0.751</v>
      </c>
      <c r="P10730" s="112" t="s">
        <v>1847</v>
      </c>
      <c r="Q10730" s="112" t="s">
        <v>763</v>
      </c>
      <c r="R10730" s="114">
        <v>1.387</v>
      </c>
      <c r="S10730" s="114">
        <v>2.931</v>
      </c>
    </row>
    <row r="10731" spans="1:19" ht="10.5" x14ac:dyDescent="0.15">
      <c r="A10731" s="93"/>
    </row>
    <row r="10732" spans="1:19" x14ac:dyDescent="0.15">
      <c r="A10732" s="106"/>
      <c r="B10732" s="69" t="s">
        <v>1848</v>
      </c>
    </row>
    <row r="10733" spans="1:19" ht="9.75" thickBot="1" x14ac:dyDescent="0.2">
      <c r="A10733" s="64" t="s">
        <v>6926</v>
      </c>
    </row>
    <row r="10734" spans="1:19" ht="11.25" thickBot="1" x14ac:dyDescent="0.2">
      <c r="A10734" s="87" t="s">
        <v>345</v>
      </c>
      <c r="B10734" s="87" t="s">
        <v>346</v>
      </c>
      <c r="C10734" s="107" t="s">
        <v>1</v>
      </c>
      <c r="D10734" s="107" t="s">
        <v>2</v>
      </c>
      <c r="E10734" s="107" t="s">
        <v>3</v>
      </c>
      <c r="F10734" s="107" t="s">
        <v>4</v>
      </c>
      <c r="G10734" s="107" t="s">
        <v>5</v>
      </c>
      <c r="H10734" s="107" t="s">
        <v>6</v>
      </c>
      <c r="I10734" s="108" t="s">
        <v>7</v>
      </c>
      <c r="J10734" s="108" t="s">
        <v>8</v>
      </c>
      <c r="K10734" s="107" t="s">
        <v>9</v>
      </c>
      <c r="L10734" s="107" t="s">
        <v>10</v>
      </c>
      <c r="M10734" s="107" t="s">
        <v>11</v>
      </c>
      <c r="N10734" s="107" t="s">
        <v>12</v>
      </c>
      <c r="O10734" s="107" t="s">
        <v>13</v>
      </c>
      <c r="P10734" s="107" t="s">
        <v>14</v>
      </c>
      <c r="Q10734" s="107" t="s">
        <v>15</v>
      </c>
      <c r="R10734" s="107" t="s">
        <v>16</v>
      </c>
      <c r="S10734" s="107" t="s">
        <v>17</v>
      </c>
    </row>
    <row r="10735" spans="1:19" ht="11.25" thickBot="1" x14ac:dyDescent="0.2">
      <c r="A10735" s="88">
        <v>1</v>
      </c>
      <c r="B10735" s="109">
        <v>0.77883101851851855</v>
      </c>
      <c r="C10735" s="110" t="s">
        <v>12671</v>
      </c>
      <c r="D10735" s="110" t="s">
        <v>12672</v>
      </c>
      <c r="E10735" s="110" t="s">
        <v>12673</v>
      </c>
      <c r="F10735" s="110" t="s">
        <v>12674</v>
      </c>
      <c r="G10735" s="110" t="s">
        <v>12675</v>
      </c>
      <c r="H10735" s="110" t="s">
        <v>12676</v>
      </c>
      <c r="I10735" s="111">
        <v>1.02373</v>
      </c>
      <c r="J10735" s="112" t="s">
        <v>1855</v>
      </c>
      <c r="K10735" s="110" t="s">
        <v>12677</v>
      </c>
      <c r="L10735" s="89">
        <v>43711.468999999997</v>
      </c>
      <c r="M10735" s="89">
        <v>2982.538</v>
      </c>
      <c r="N10735" s="110" t="s">
        <v>12678</v>
      </c>
      <c r="O10735" s="110" t="s">
        <v>12679</v>
      </c>
      <c r="P10735" s="89">
        <v>19134.75</v>
      </c>
      <c r="Q10735" s="89">
        <v>20323.286</v>
      </c>
      <c r="R10735" s="89">
        <v>149288.92000000001</v>
      </c>
      <c r="S10735" s="89">
        <v>166231.25</v>
      </c>
    </row>
    <row r="10736" spans="1:19" ht="11.25" thickBot="1" x14ac:dyDescent="0.2">
      <c r="A10736" s="93"/>
    </row>
    <row r="10737" spans="1:19" ht="11.25" thickBot="1" x14ac:dyDescent="0.2">
      <c r="A10737" s="88">
        <v>2</v>
      </c>
      <c r="B10737" s="109">
        <v>0.77900462962962969</v>
      </c>
      <c r="C10737" s="110" t="s">
        <v>12680</v>
      </c>
      <c r="D10737" s="110" t="s">
        <v>12681</v>
      </c>
      <c r="E10737" s="110" t="s">
        <v>12682</v>
      </c>
      <c r="F10737" s="110" t="s">
        <v>12683</v>
      </c>
      <c r="G10737" s="110" t="s">
        <v>12684</v>
      </c>
      <c r="H10737" s="110" t="s">
        <v>12685</v>
      </c>
      <c r="I10737" s="111">
        <v>1.04358</v>
      </c>
      <c r="J10737" s="112" t="s">
        <v>1864</v>
      </c>
      <c r="K10737" s="110" t="s">
        <v>12686</v>
      </c>
      <c r="L10737" s="89">
        <v>42465.55</v>
      </c>
      <c r="M10737" s="89">
        <v>2983.4540000000002</v>
      </c>
      <c r="N10737" s="110" t="s">
        <v>12687</v>
      </c>
      <c r="O10737" s="110" t="s">
        <v>12688</v>
      </c>
      <c r="P10737" s="89">
        <v>19086.505000000001</v>
      </c>
      <c r="Q10737" s="89">
        <v>20787.898000000001</v>
      </c>
      <c r="R10737" s="89">
        <v>150613.76999999999</v>
      </c>
      <c r="S10737" s="89">
        <v>166583.54</v>
      </c>
    </row>
    <row r="10738" spans="1:19" ht="11.25" thickBot="1" x14ac:dyDescent="0.2">
      <c r="A10738" s="93"/>
    </row>
    <row r="10739" spans="1:19" ht="11.25" thickBot="1" x14ac:dyDescent="0.2">
      <c r="A10739" s="88">
        <v>3</v>
      </c>
      <c r="B10739" s="109">
        <v>0.77916666666666667</v>
      </c>
      <c r="C10739" s="110" t="s">
        <v>12689</v>
      </c>
      <c r="D10739" s="110" t="s">
        <v>12690</v>
      </c>
      <c r="E10739" s="110" t="s">
        <v>12691</v>
      </c>
      <c r="F10739" s="110" t="s">
        <v>12692</v>
      </c>
      <c r="G10739" s="110" t="s">
        <v>12693</v>
      </c>
      <c r="H10739" s="110" t="s">
        <v>12694</v>
      </c>
      <c r="I10739" s="111">
        <v>1.0410900000000001</v>
      </c>
      <c r="J10739" s="112" t="s">
        <v>1874</v>
      </c>
      <c r="K10739" s="110" t="s">
        <v>12695</v>
      </c>
      <c r="L10739" s="89">
        <v>43414.877</v>
      </c>
      <c r="M10739" s="89">
        <v>2989.7649999999999</v>
      </c>
      <c r="N10739" s="110" t="s">
        <v>12696</v>
      </c>
      <c r="O10739" s="110" t="s">
        <v>12697</v>
      </c>
      <c r="P10739" s="89">
        <v>18785.118999999999</v>
      </c>
      <c r="Q10739" s="89">
        <v>20594.561000000002</v>
      </c>
      <c r="R10739" s="89">
        <v>150290.34</v>
      </c>
      <c r="S10739" s="89">
        <v>167791.12</v>
      </c>
    </row>
    <row r="10740" spans="1:19" ht="11.25" thickBot="1" x14ac:dyDescent="0.2">
      <c r="A10740" s="93"/>
    </row>
    <row r="10741" spans="1:19" ht="11.25" thickBot="1" x14ac:dyDescent="0.2">
      <c r="A10741" s="113" t="s">
        <v>352</v>
      </c>
      <c r="B10741" s="93"/>
      <c r="C10741" s="110" t="s">
        <v>12698</v>
      </c>
      <c r="D10741" s="110" t="s">
        <v>12699</v>
      </c>
      <c r="E10741" s="110" t="s">
        <v>12700</v>
      </c>
      <c r="F10741" s="110" t="s">
        <v>12701</v>
      </c>
      <c r="G10741" s="110" t="s">
        <v>12702</v>
      </c>
      <c r="H10741" s="110" t="s">
        <v>12703</v>
      </c>
      <c r="I10741" s="115">
        <v>1.03613</v>
      </c>
      <c r="J10741" s="112" t="s">
        <v>1883</v>
      </c>
      <c r="K10741" s="110" t="s">
        <v>12704</v>
      </c>
      <c r="L10741" s="114">
        <v>43197.298999999999</v>
      </c>
      <c r="M10741" s="114">
        <v>2985.252</v>
      </c>
      <c r="N10741" s="110" t="s">
        <v>12705</v>
      </c>
      <c r="O10741" s="110" t="s">
        <v>12706</v>
      </c>
      <c r="P10741" s="114">
        <v>19002.125</v>
      </c>
      <c r="Q10741" s="114">
        <v>20568.581999999999</v>
      </c>
      <c r="R10741" s="114">
        <v>150064.34</v>
      </c>
      <c r="S10741" s="114">
        <v>166868.64000000001</v>
      </c>
    </row>
    <row r="10742" spans="1:19" ht="11.25" thickBot="1" x14ac:dyDescent="0.2">
      <c r="A10742" s="93"/>
    </row>
    <row r="10743" spans="1:19" ht="11.25" thickBot="1" x14ac:dyDescent="0.2">
      <c r="A10743" s="116" t="s">
        <v>355</v>
      </c>
      <c r="B10743" s="93"/>
      <c r="C10743" s="110" t="s">
        <v>12707</v>
      </c>
      <c r="D10743" s="110" t="s">
        <v>12708</v>
      </c>
      <c r="E10743" s="110" t="s">
        <v>12709</v>
      </c>
      <c r="F10743" s="110" t="s">
        <v>12710</v>
      </c>
      <c r="G10743" s="110" t="s">
        <v>12711</v>
      </c>
      <c r="H10743" s="110" t="s">
        <v>12712</v>
      </c>
      <c r="I10743" s="115">
        <v>1.081E-2</v>
      </c>
      <c r="J10743" s="112" t="s">
        <v>1893</v>
      </c>
      <c r="K10743" s="110" t="s">
        <v>12713</v>
      </c>
      <c r="L10743" s="114">
        <v>650.83299999999997</v>
      </c>
      <c r="M10743" s="114">
        <v>3.9350000000000001</v>
      </c>
      <c r="N10743" s="110" t="s">
        <v>12714</v>
      </c>
      <c r="O10743" s="110" t="s">
        <v>12715</v>
      </c>
      <c r="P10743" s="114">
        <v>189.47399999999999</v>
      </c>
      <c r="Q10743" s="114">
        <v>233.393</v>
      </c>
      <c r="R10743" s="114">
        <v>690.73800000000006</v>
      </c>
      <c r="S10743" s="114">
        <v>818.07899999999995</v>
      </c>
    </row>
    <row r="10744" spans="1:19" ht="11.25" thickBot="1" x14ac:dyDescent="0.2">
      <c r="A10744" s="93"/>
    </row>
    <row r="10745" spans="1:19" ht="11.25" thickBot="1" x14ac:dyDescent="0.2">
      <c r="A10745" s="117" t="s">
        <v>358</v>
      </c>
      <c r="B10745" s="93"/>
      <c r="C10745" s="110" t="s">
        <v>1897</v>
      </c>
      <c r="D10745" s="110" t="s">
        <v>1898</v>
      </c>
      <c r="E10745" s="110" t="s">
        <v>1899</v>
      </c>
      <c r="F10745" s="110" t="s">
        <v>664</v>
      </c>
      <c r="G10745" s="110" t="s">
        <v>1900</v>
      </c>
      <c r="H10745" s="110" t="s">
        <v>1901</v>
      </c>
      <c r="I10745" s="118">
        <v>1.0429999999999999</v>
      </c>
      <c r="J10745" s="112" t="s">
        <v>1902</v>
      </c>
      <c r="K10745" s="110" t="s">
        <v>1903</v>
      </c>
      <c r="L10745" s="114">
        <v>1.5069999999999999</v>
      </c>
      <c r="M10745" s="114">
        <v>0.13200000000000001</v>
      </c>
      <c r="N10745" s="110" t="s">
        <v>7444</v>
      </c>
      <c r="O10745" s="110" t="s">
        <v>1905</v>
      </c>
      <c r="P10745" s="114">
        <v>0.997</v>
      </c>
      <c r="Q10745" s="114">
        <v>1.135</v>
      </c>
      <c r="R10745" s="114">
        <v>0.46</v>
      </c>
      <c r="S10745" s="114">
        <v>0.49</v>
      </c>
    </row>
    <row r="10746" spans="1:19" ht="11.25" thickBot="1" x14ac:dyDescent="0.2">
      <c r="A10746" s="93"/>
    </row>
    <row r="10747" spans="1:19" ht="11.25" thickBot="1" x14ac:dyDescent="0.2">
      <c r="A10747" s="87" t="s">
        <v>345</v>
      </c>
      <c r="B10747" s="87" t="s">
        <v>346</v>
      </c>
      <c r="C10747" s="107" t="s">
        <v>18</v>
      </c>
      <c r="D10747" s="108" t="s">
        <v>19</v>
      </c>
      <c r="E10747" s="108" t="s">
        <v>20</v>
      </c>
      <c r="F10747" s="107" t="s">
        <v>21</v>
      </c>
      <c r="G10747" s="107" t="s">
        <v>22</v>
      </c>
      <c r="H10747" s="107" t="s">
        <v>23</v>
      </c>
      <c r="I10747" s="107" t="s">
        <v>24</v>
      </c>
      <c r="J10747" s="108" t="s">
        <v>25</v>
      </c>
      <c r="K10747" s="108" t="s">
        <v>26</v>
      </c>
      <c r="L10747" s="107" t="s">
        <v>27</v>
      </c>
      <c r="M10747" s="107" t="s">
        <v>28</v>
      </c>
      <c r="N10747" s="107" t="s">
        <v>29</v>
      </c>
      <c r="O10747" s="107" t="s">
        <v>30</v>
      </c>
      <c r="P10747" s="107" t="s">
        <v>31</v>
      </c>
      <c r="Q10747" s="107" t="s">
        <v>32</v>
      </c>
      <c r="R10747" s="107" t="s">
        <v>33</v>
      </c>
      <c r="S10747" s="108" t="s">
        <v>34</v>
      </c>
    </row>
    <row r="10748" spans="1:19" ht="11.25" thickBot="1" x14ac:dyDescent="0.2">
      <c r="A10748" s="88">
        <v>1</v>
      </c>
      <c r="B10748" s="109">
        <v>0.77883101851851855</v>
      </c>
      <c r="C10748" s="89">
        <v>52302.245000000003</v>
      </c>
      <c r="D10748" s="111">
        <v>0.95172000000000001</v>
      </c>
      <c r="E10748" s="111">
        <v>1.05684</v>
      </c>
      <c r="F10748" s="89">
        <v>86.114000000000004</v>
      </c>
      <c r="G10748" s="89">
        <v>167.94399999999999</v>
      </c>
      <c r="H10748" s="89">
        <v>1212502.2</v>
      </c>
      <c r="I10748" s="110" t="s">
        <v>12716</v>
      </c>
      <c r="J10748" s="111">
        <v>0.99192000000000002</v>
      </c>
      <c r="K10748" s="112" t="s">
        <v>1907</v>
      </c>
      <c r="L10748" s="89">
        <v>7531.326</v>
      </c>
      <c r="M10748" s="89">
        <v>8483.9120000000003</v>
      </c>
      <c r="N10748" s="89">
        <v>-21.102</v>
      </c>
      <c r="O10748" s="89">
        <v>219.958</v>
      </c>
      <c r="P10748" s="89">
        <v>1086.549</v>
      </c>
      <c r="Q10748" s="89">
        <v>235.821</v>
      </c>
      <c r="R10748" s="89">
        <v>519.423</v>
      </c>
      <c r="S10748" s="111">
        <v>0.97472999999999999</v>
      </c>
    </row>
    <row r="10749" spans="1:19" ht="11.25" thickBot="1" x14ac:dyDescent="0.2">
      <c r="A10749" s="93"/>
    </row>
    <row r="10750" spans="1:19" ht="11.25" thickBot="1" x14ac:dyDescent="0.2">
      <c r="A10750" s="88">
        <v>2</v>
      </c>
      <c r="B10750" s="109">
        <v>0.77900462962962969</v>
      </c>
      <c r="C10750" s="89">
        <v>52552.983</v>
      </c>
      <c r="D10750" s="111">
        <v>0.96260999999999997</v>
      </c>
      <c r="E10750" s="111">
        <v>1.06776</v>
      </c>
      <c r="F10750" s="89">
        <v>88.605000000000004</v>
      </c>
      <c r="G10750" s="89">
        <v>127.91800000000001</v>
      </c>
      <c r="H10750" s="89">
        <v>1213672.3999999999</v>
      </c>
      <c r="I10750" s="110" t="s">
        <v>12717</v>
      </c>
      <c r="J10750" s="111">
        <v>0.99302999999999997</v>
      </c>
      <c r="K10750" s="112" t="s">
        <v>1909</v>
      </c>
      <c r="L10750" s="89">
        <v>7153.8320000000003</v>
      </c>
      <c r="M10750" s="89">
        <v>8641.84</v>
      </c>
      <c r="N10750" s="89">
        <v>-10.326000000000001</v>
      </c>
      <c r="O10750" s="89">
        <v>168.86500000000001</v>
      </c>
      <c r="P10750" s="89">
        <v>1147.143</v>
      </c>
      <c r="Q10750" s="89">
        <v>282.536</v>
      </c>
      <c r="R10750" s="89">
        <v>492.25</v>
      </c>
      <c r="S10750" s="111">
        <v>0.98028999999999999</v>
      </c>
    </row>
    <row r="10751" spans="1:19" ht="11.25" thickBot="1" x14ac:dyDescent="0.2">
      <c r="A10751" s="93"/>
    </row>
    <row r="10752" spans="1:19" ht="11.25" thickBot="1" x14ac:dyDescent="0.2">
      <c r="A10752" s="88">
        <v>3</v>
      </c>
      <c r="B10752" s="109">
        <v>0.77916666666666667</v>
      </c>
      <c r="C10752" s="89">
        <v>51962.777000000002</v>
      </c>
      <c r="D10752" s="111">
        <v>0.97307999999999995</v>
      </c>
      <c r="E10752" s="111">
        <v>1.06958</v>
      </c>
      <c r="F10752" s="89">
        <v>77.748000000000005</v>
      </c>
      <c r="G10752" s="89">
        <v>177.23500000000001</v>
      </c>
      <c r="H10752" s="89">
        <v>1212786.7</v>
      </c>
      <c r="I10752" s="110" t="s">
        <v>12718</v>
      </c>
      <c r="J10752" s="111">
        <v>0.99944999999999995</v>
      </c>
      <c r="K10752" s="112" t="s">
        <v>1911</v>
      </c>
      <c r="L10752" s="89">
        <v>7450.1120000000001</v>
      </c>
      <c r="M10752" s="89">
        <v>8651.8709999999992</v>
      </c>
      <c r="N10752" s="89">
        <v>-22.216999999999999</v>
      </c>
      <c r="O10752" s="89">
        <v>138.96100000000001</v>
      </c>
      <c r="P10752" s="89">
        <v>1081.683</v>
      </c>
      <c r="Q10752" s="89">
        <v>308.98</v>
      </c>
      <c r="R10752" s="89">
        <v>515.10599999999999</v>
      </c>
      <c r="S10752" s="111">
        <v>0.98482000000000003</v>
      </c>
    </row>
    <row r="10753" spans="1:19" ht="11.25" thickBot="1" x14ac:dyDescent="0.2">
      <c r="A10753" s="93"/>
    </row>
    <row r="10754" spans="1:19" ht="11.25" thickBot="1" x14ac:dyDescent="0.2">
      <c r="A10754" s="113" t="s">
        <v>352</v>
      </c>
      <c r="B10754" s="93"/>
      <c r="C10754" s="114">
        <v>52272.669000000002</v>
      </c>
      <c r="D10754" s="115">
        <v>0.96247000000000005</v>
      </c>
      <c r="E10754" s="115">
        <v>1.0647200000000001</v>
      </c>
      <c r="F10754" s="114">
        <v>84.156000000000006</v>
      </c>
      <c r="G10754" s="114">
        <v>157.69900000000001</v>
      </c>
      <c r="H10754" s="114">
        <v>1212987.1000000001</v>
      </c>
      <c r="I10754" s="110" t="s">
        <v>12719</v>
      </c>
      <c r="J10754" s="115">
        <v>0.99480000000000002</v>
      </c>
      <c r="K10754" s="112" t="s">
        <v>1913</v>
      </c>
      <c r="L10754" s="114">
        <v>7378.4229999999998</v>
      </c>
      <c r="M10754" s="114">
        <v>8592.5409999999993</v>
      </c>
      <c r="N10754" s="114">
        <v>-17.882000000000001</v>
      </c>
      <c r="O10754" s="114">
        <v>175.928</v>
      </c>
      <c r="P10754" s="114">
        <v>1105.125</v>
      </c>
      <c r="Q10754" s="114">
        <v>275.779</v>
      </c>
      <c r="R10754" s="114">
        <v>508.92599999999999</v>
      </c>
      <c r="S10754" s="115">
        <v>0.97994999999999999</v>
      </c>
    </row>
    <row r="10755" spans="1:19" ht="11.25" thickBot="1" x14ac:dyDescent="0.2">
      <c r="A10755" s="93"/>
    </row>
    <row r="10756" spans="1:19" ht="11.25" thickBot="1" x14ac:dyDescent="0.2">
      <c r="A10756" s="116" t="s">
        <v>355</v>
      </c>
      <c r="B10756" s="93"/>
      <c r="C10756" s="114">
        <v>296.21199999999999</v>
      </c>
      <c r="D10756" s="115">
        <v>1.068E-2</v>
      </c>
      <c r="E10756" s="115">
        <v>6.8900000000000003E-3</v>
      </c>
      <c r="F10756" s="114">
        <v>5.6879999999999997</v>
      </c>
      <c r="G10756" s="114">
        <v>26.206</v>
      </c>
      <c r="H10756" s="114">
        <v>610.29300000000001</v>
      </c>
      <c r="I10756" s="110" t="s">
        <v>12720</v>
      </c>
      <c r="J10756" s="115">
        <v>4.0699999999999998E-3</v>
      </c>
      <c r="K10756" s="112" t="s">
        <v>1915</v>
      </c>
      <c r="L10756" s="114">
        <v>198.69499999999999</v>
      </c>
      <c r="M10756" s="114">
        <v>94.209000000000003</v>
      </c>
      <c r="N10756" s="114">
        <v>6.5670000000000002</v>
      </c>
      <c r="O10756" s="114">
        <v>40.957999999999998</v>
      </c>
      <c r="P10756" s="114">
        <v>36.47</v>
      </c>
      <c r="Q10756" s="114">
        <v>37.045000000000002</v>
      </c>
      <c r="R10756" s="114">
        <v>14.602</v>
      </c>
      <c r="S10756" s="115">
        <v>5.0499999999999998E-3</v>
      </c>
    </row>
    <row r="10757" spans="1:19" ht="11.25" thickBot="1" x14ac:dyDescent="0.2">
      <c r="A10757" s="93"/>
    </row>
    <row r="10758" spans="1:19" ht="11.25" thickBot="1" x14ac:dyDescent="0.2">
      <c r="A10758" s="117" t="s">
        <v>358</v>
      </c>
      <c r="B10758" s="93"/>
      <c r="C10758" s="114">
        <v>0.56699999999999995</v>
      </c>
      <c r="D10758" s="118">
        <v>1.1100000000000001</v>
      </c>
      <c r="E10758" s="118">
        <v>0.64700000000000002</v>
      </c>
      <c r="F10758" s="114">
        <v>6.7590000000000003</v>
      </c>
      <c r="G10758" s="114">
        <v>16.617999999999999</v>
      </c>
      <c r="H10758" s="114">
        <v>0.05</v>
      </c>
      <c r="I10758" s="110" t="s">
        <v>1916</v>
      </c>
      <c r="J10758" s="118">
        <v>0.40899999999999997</v>
      </c>
      <c r="K10758" s="112" t="s">
        <v>1905</v>
      </c>
      <c r="L10758" s="114">
        <v>2.6930000000000001</v>
      </c>
      <c r="M10758" s="114">
        <v>1.0960000000000001</v>
      </c>
      <c r="N10758" s="114">
        <v>36.726999999999997</v>
      </c>
      <c r="O10758" s="114">
        <v>23.280999999999999</v>
      </c>
      <c r="P10758" s="114">
        <v>3.3</v>
      </c>
      <c r="Q10758" s="114">
        <v>13.433</v>
      </c>
      <c r="R10758" s="114">
        <v>2.8690000000000002</v>
      </c>
      <c r="S10758" s="118">
        <v>0.51600000000000001</v>
      </c>
    </row>
    <row r="10759" spans="1:19" ht="11.25" thickBot="1" x14ac:dyDescent="0.2">
      <c r="A10759" s="93"/>
    </row>
    <row r="10760" spans="1:19" ht="11.25" thickBot="1" x14ac:dyDescent="0.2">
      <c r="A10760" s="87" t="s">
        <v>345</v>
      </c>
      <c r="B10760" s="87" t="s">
        <v>346</v>
      </c>
      <c r="C10760" s="108" t="s">
        <v>35</v>
      </c>
      <c r="D10760" s="107" t="s">
        <v>36</v>
      </c>
      <c r="E10760" s="107" t="s">
        <v>37</v>
      </c>
      <c r="F10760" s="107" t="s">
        <v>38</v>
      </c>
      <c r="G10760" s="107" t="s">
        <v>39</v>
      </c>
      <c r="H10760" s="107" t="s">
        <v>40</v>
      </c>
      <c r="I10760" s="107" t="s">
        <v>41</v>
      </c>
      <c r="J10760" s="107" t="s">
        <v>42</v>
      </c>
      <c r="K10760" s="107" t="s">
        <v>43</v>
      </c>
      <c r="L10760" s="107" t="s">
        <v>44</v>
      </c>
      <c r="M10760" s="107" t="s">
        <v>45</v>
      </c>
      <c r="N10760" s="107" t="s">
        <v>46</v>
      </c>
      <c r="O10760" s="107" t="s">
        <v>47</v>
      </c>
      <c r="P10760" s="107" t="s">
        <v>48</v>
      </c>
      <c r="Q10760" s="107" t="s">
        <v>49</v>
      </c>
      <c r="R10760" s="107" t="s">
        <v>50</v>
      </c>
      <c r="S10760" s="107" t="s">
        <v>51</v>
      </c>
    </row>
    <row r="10761" spans="1:19" ht="11.25" thickBot="1" x14ac:dyDescent="0.2">
      <c r="A10761" s="88">
        <v>1</v>
      </c>
      <c r="B10761" s="109">
        <v>0.77883101851851855</v>
      </c>
      <c r="C10761" s="112" t="s">
        <v>1917</v>
      </c>
      <c r="D10761" s="89">
        <v>4715.7110000000002</v>
      </c>
      <c r="E10761" s="89">
        <v>4070.1219999999998</v>
      </c>
      <c r="F10761" s="89">
        <v>-33.723999999999997</v>
      </c>
      <c r="G10761" s="89">
        <v>30844.456999999999</v>
      </c>
      <c r="H10761" s="89">
        <v>305211.40999999997</v>
      </c>
      <c r="I10761" s="110" t="s">
        <v>12721</v>
      </c>
      <c r="J10761" s="89">
        <v>94882.264999999999</v>
      </c>
      <c r="K10761" s="89">
        <v>184193.84</v>
      </c>
      <c r="L10761" s="89">
        <v>27884.421999999999</v>
      </c>
      <c r="M10761" s="89">
        <v>19758.742999999999</v>
      </c>
      <c r="N10761" s="89">
        <v>3269.2049999999999</v>
      </c>
      <c r="O10761" s="89">
        <v>2780.32</v>
      </c>
      <c r="P10761" s="89">
        <v>3665.509</v>
      </c>
      <c r="Q10761" s="89">
        <v>3669.0659999999998</v>
      </c>
      <c r="R10761" s="89">
        <v>4260.0389999999998</v>
      </c>
      <c r="S10761" s="89">
        <v>3119.1469999999999</v>
      </c>
    </row>
    <row r="10762" spans="1:19" ht="11.25" thickBot="1" x14ac:dyDescent="0.2">
      <c r="A10762" s="93"/>
    </row>
    <row r="10763" spans="1:19" ht="11.25" thickBot="1" x14ac:dyDescent="0.2">
      <c r="A10763" s="88">
        <v>2</v>
      </c>
      <c r="B10763" s="109">
        <v>0.77900462962962969</v>
      </c>
      <c r="C10763" s="112" t="s">
        <v>1919</v>
      </c>
      <c r="D10763" s="89">
        <v>5500.4480000000003</v>
      </c>
      <c r="E10763" s="89">
        <v>3980.9969999999998</v>
      </c>
      <c r="F10763" s="89">
        <v>-31.97</v>
      </c>
      <c r="G10763" s="89">
        <v>30972.635999999999</v>
      </c>
      <c r="H10763" s="89">
        <v>302722.26</v>
      </c>
      <c r="I10763" s="110" t="s">
        <v>12722</v>
      </c>
      <c r="J10763" s="89">
        <v>94863.243000000002</v>
      </c>
      <c r="K10763" s="89">
        <v>184634.52</v>
      </c>
      <c r="L10763" s="89">
        <v>28169.562999999998</v>
      </c>
      <c r="M10763" s="89">
        <v>19897.477999999999</v>
      </c>
      <c r="N10763" s="89">
        <v>3095.9589999999998</v>
      </c>
      <c r="O10763" s="89">
        <v>2720.5830000000001</v>
      </c>
      <c r="P10763" s="89">
        <v>3583.4360000000001</v>
      </c>
      <c r="Q10763" s="89">
        <v>3610.4459999999999</v>
      </c>
      <c r="R10763" s="89">
        <v>4270.1639999999998</v>
      </c>
      <c r="S10763" s="89">
        <v>3203.2460000000001</v>
      </c>
    </row>
    <row r="10764" spans="1:19" ht="11.25" thickBot="1" x14ac:dyDescent="0.2">
      <c r="A10764" s="93"/>
    </row>
    <row r="10765" spans="1:19" ht="11.25" thickBot="1" x14ac:dyDescent="0.2">
      <c r="A10765" s="88">
        <v>3</v>
      </c>
      <c r="B10765" s="109">
        <v>0.77916666666666667</v>
      </c>
      <c r="C10765" s="112" t="s">
        <v>1921</v>
      </c>
      <c r="D10765" s="89">
        <v>4907.1409999999996</v>
      </c>
      <c r="E10765" s="89">
        <v>3988.6990000000001</v>
      </c>
      <c r="F10765" s="89">
        <v>-18.984000000000002</v>
      </c>
      <c r="G10765" s="89">
        <v>30625.911</v>
      </c>
      <c r="H10765" s="89">
        <v>303332.8</v>
      </c>
      <c r="I10765" s="110" t="s">
        <v>12723</v>
      </c>
      <c r="J10765" s="89">
        <v>95456.531000000003</v>
      </c>
      <c r="K10765" s="89">
        <v>184109.2</v>
      </c>
      <c r="L10765" s="89">
        <v>27661.077000000001</v>
      </c>
      <c r="M10765" s="89">
        <v>19955.468000000001</v>
      </c>
      <c r="N10765" s="89">
        <v>3392.5390000000002</v>
      </c>
      <c r="O10765" s="89">
        <v>2699.1889999999999</v>
      </c>
      <c r="P10765" s="89">
        <v>3567.5729999999999</v>
      </c>
      <c r="Q10765" s="89">
        <v>3450.5479999999998</v>
      </c>
      <c r="R10765" s="89">
        <v>4028.4079999999999</v>
      </c>
      <c r="S10765" s="89">
        <v>3111.2060000000001</v>
      </c>
    </row>
    <row r="10766" spans="1:19" ht="11.25" thickBot="1" x14ac:dyDescent="0.2">
      <c r="A10766" s="93"/>
    </row>
    <row r="10767" spans="1:19" ht="11.25" thickBot="1" x14ac:dyDescent="0.2">
      <c r="A10767" s="113" t="s">
        <v>352</v>
      </c>
      <c r="B10767" s="93"/>
      <c r="C10767" s="112" t="s">
        <v>1923</v>
      </c>
      <c r="D10767" s="114">
        <v>5041.1000000000004</v>
      </c>
      <c r="E10767" s="114">
        <v>4013.2730000000001</v>
      </c>
      <c r="F10767" s="114">
        <v>-28.225999999999999</v>
      </c>
      <c r="G10767" s="114">
        <v>30814.334999999999</v>
      </c>
      <c r="H10767" s="114">
        <v>303755.49</v>
      </c>
      <c r="I10767" s="110" t="s">
        <v>12724</v>
      </c>
      <c r="J10767" s="114">
        <v>95067.346999999994</v>
      </c>
      <c r="K10767" s="114">
        <v>184312.52</v>
      </c>
      <c r="L10767" s="114">
        <v>27905.021000000001</v>
      </c>
      <c r="M10767" s="114">
        <v>19870.562999999998</v>
      </c>
      <c r="N10767" s="114">
        <v>3252.5680000000002</v>
      </c>
      <c r="O10767" s="114">
        <v>2733.364</v>
      </c>
      <c r="P10767" s="114">
        <v>3605.5059999999999</v>
      </c>
      <c r="Q10767" s="114">
        <v>3576.6869999999999</v>
      </c>
      <c r="R10767" s="114">
        <v>4186.2039999999997</v>
      </c>
      <c r="S10767" s="114">
        <v>3144.5329999999999</v>
      </c>
    </row>
    <row r="10768" spans="1:19" ht="11.25" thickBot="1" x14ac:dyDescent="0.2">
      <c r="A10768" s="93"/>
    </row>
    <row r="10769" spans="1:19" ht="11.25" thickBot="1" x14ac:dyDescent="0.2">
      <c r="A10769" s="116" t="s">
        <v>355</v>
      </c>
      <c r="B10769" s="93"/>
      <c r="C10769" s="112" t="s">
        <v>1925</v>
      </c>
      <c r="D10769" s="114">
        <v>409.16</v>
      </c>
      <c r="E10769" s="114">
        <v>49.383000000000003</v>
      </c>
      <c r="F10769" s="114">
        <v>8.0510000000000002</v>
      </c>
      <c r="G10769" s="114">
        <v>175.31399999999999</v>
      </c>
      <c r="H10769" s="114">
        <v>1297.2929999999999</v>
      </c>
      <c r="I10769" s="110" t="s">
        <v>12725</v>
      </c>
      <c r="J10769" s="114">
        <v>337.178</v>
      </c>
      <c r="K10769" s="114">
        <v>282.05200000000002</v>
      </c>
      <c r="L10769" s="114">
        <v>254.86799999999999</v>
      </c>
      <c r="M10769" s="114">
        <v>101.086</v>
      </c>
      <c r="N10769" s="114">
        <v>148.988</v>
      </c>
      <c r="O10769" s="114">
        <v>42.048000000000002</v>
      </c>
      <c r="P10769" s="114">
        <v>52.566000000000003</v>
      </c>
      <c r="Q10769" s="114">
        <v>113.10299999999999</v>
      </c>
      <c r="R10769" s="114">
        <v>136.74799999999999</v>
      </c>
      <c r="S10769" s="114">
        <v>51.002000000000002</v>
      </c>
    </row>
    <row r="10770" spans="1:19" ht="11.25" thickBot="1" x14ac:dyDescent="0.2">
      <c r="A10770" s="93"/>
    </row>
    <row r="10771" spans="1:19" ht="11.25" thickBot="1" x14ac:dyDescent="0.2">
      <c r="A10771" s="117" t="s">
        <v>358</v>
      </c>
      <c r="B10771" s="93"/>
      <c r="C10771" s="112" t="s">
        <v>1927</v>
      </c>
      <c r="D10771" s="114">
        <v>8.1159999999999997</v>
      </c>
      <c r="E10771" s="114">
        <v>1.23</v>
      </c>
      <c r="F10771" s="114">
        <v>28.524000000000001</v>
      </c>
      <c r="G10771" s="114">
        <v>0.56899999999999995</v>
      </c>
      <c r="H10771" s="114">
        <v>0.42699999999999999</v>
      </c>
      <c r="I10771" s="110" t="s">
        <v>2160</v>
      </c>
      <c r="J10771" s="114">
        <v>0.35499999999999998</v>
      </c>
      <c r="K10771" s="114">
        <v>0.153</v>
      </c>
      <c r="L10771" s="114">
        <v>0.91300000000000003</v>
      </c>
      <c r="M10771" s="114">
        <v>0.50900000000000001</v>
      </c>
      <c r="N10771" s="114">
        <v>4.5810000000000004</v>
      </c>
      <c r="O10771" s="114">
        <v>1.538</v>
      </c>
      <c r="P10771" s="114">
        <v>1.458</v>
      </c>
      <c r="Q10771" s="114">
        <v>3.1619999999999999</v>
      </c>
      <c r="R10771" s="114">
        <v>3.2669999999999999</v>
      </c>
      <c r="S10771" s="114">
        <v>1.6220000000000001</v>
      </c>
    </row>
    <row r="10772" spans="1:19" ht="11.25" thickBot="1" x14ac:dyDescent="0.2">
      <c r="A10772" s="93"/>
    </row>
    <row r="10773" spans="1:19" ht="11.25" thickBot="1" x14ac:dyDescent="0.2">
      <c r="A10773" s="87" t="s">
        <v>345</v>
      </c>
      <c r="B10773" s="87" t="s">
        <v>346</v>
      </c>
      <c r="C10773" s="107" t="s">
        <v>52</v>
      </c>
      <c r="D10773" s="107" t="s">
        <v>53</v>
      </c>
      <c r="E10773" s="107" t="s">
        <v>54</v>
      </c>
      <c r="F10773" s="107" t="s">
        <v>55</v>
      </c>
      <c r="G10773" s="107" t="s">
        <v>56</v>
      </c>
      <c r="H10773" s="107" t="s">
        <v>57</v>
      </c>
      <c r="I10773" s="107" t="s">
        <v>58</v>
      </c>
      <c r="J10773" s="107" t="s">
        <v>59</v>
      </c>
      <c r="K10773" s="107" t="s">
        <v>60</v>
      </c>
      <c r="L10773" s="107" t="s">
        <v>61</v>
      </c>
      <c r="M10773" s="107" t="s">
        <v>62</v>
      </c>
      <c r="N10773" s="107" t="s">
        <v>63</v>
      </c>
      <c r="O10773" s="107" t="s">
        <v>64</v>
      </c>
      <c r="P10773" s="108" t="s">
        <v>65</v>
      </c>
      <c r="Q10773" s="108" t="s">
        <v>66</v>
      </c>
      <c r="R10773" s="107" t="s">
        <v>67</v>
      </c>
      <c r="S10773" s="107" t="s">
        <v>68</v>
      </c>
    </row>
    <row r="10774" spans="1:19" ht="11.25" thickBot="1" x14ac:dyDescent="0.2">
      <c r="A10774" s="88">
        <v>1</v>
      </c>
      <c r="B10774" s="109">
        <v>0.77883101851851855</v>
      </c>
      <c r="C10774" s="89">
        <v>3061.8220000000001</v>
      </c>
      <c r="D10774" s="89">
        <v>1263.3420000000001</v>
      </c>
      <c r="E10774" s="89">
        <v>1784.105</v>
      </c>
      <c r="F10774" s="89">
        <v>1161.9749999999999</v>
      </c>
      <c r="G10774" s="89">
        <v>1590.694</v>
      </c>
      <c r="H10774" s="89">
        <v>6761.2839999999997</v>
      </c>
      <c r="I10774" s="89">
        <v>5148.0360000000001</v>
      </c>
      <c r="J10774" s="89">
        <v>7816.3620000000001</v>
      </c>
      <c r="K10774" s="89">
        <v>-34.305999999999997</v>
      </c>
      <c r="L10774" s="89">
        <v>5.5350000000000001</v>
      </c>
      <c r="M10774" s="89">
        <v>439.66199999999998</v>
      </c>
      <c r="N10774" s="89">
        <v>1656.43</v>
      </c>
      <c r="O10774" s="89">
        <v>238443.81</v>
      </c>
      <c r="P10774" s="112" t="s">
        <v>1929</v>
      </c>
      <c r="Q10774" s="112" t="s">
        <v>1930</v>
      </c>
      <c r="R10774" s="89">
        <v>48384.065999999999</v>
      </c>
      <c r="S10774" s="89">
        <v>7210.8109999999997</v>
      </c>
    </row>
    <row r="10775" spans="1:19" ht="11.25" thickBot="1" x14ac:dyDescent="0.2">
      <c r="A10775" s="93"/>
    </row>
    <row r="10776" spans="1:19" ht="11.25" thickBot="1" x14ac:dyDescent="0.2">
      <c r="A10776" s="88">
        <v>2</v>
      </c>
      <c r="B10776" s="109">
        <v>0.77900462962962969</v>
      </c>
      <c r="C10776" s="89">
        <v>3003.6689999999999</v>
      </c>
      <c r="D10776" s="89">
        <v>1249.1959999999999</v>
      </c>
      <c r="E10776" s="89">
        <v>1812.096</v>
      </c>
      <c r="F10776" s="89">
        <v>1136.5840000000001</v>
      </c>
      <c r="G10776" s="89">
        <v>1561.336</v>
      </c>
      <c r="H10776" s="89">
        <v>6496.6940000000004</v>
      </c>
      <c r="I10776" s="89">
        <v>5131.4970000000003</v>
      </c>
      <c r="J10776" s="89">
        <v>7840.4660000000003</v>
      </c>
      <c r="K10776" s="89">
        <v>-35.396000000000001</v>
      </c>
      <c r="L10776" s="89">
        <v>-0.68500000000000005</v>
      </c>
      <c r="M10776" s="89">
        <v>414.834</v>
      </c>
      <c r="N10776" s="89">
        <v>1609.278</v>
      </c>
      <c r="O10776" s="89">
        <v>239066.13</v>
      </c>
      <c r="P10776" s="112" t="s">
        <v>1931</v>
      </c>
      <c r="Q10776" s="112" t="s">
        <v>1932</v>
      </c>
      <c r="R10776" s="89">
        <v>48688.256999999998</v>
      </c>
      <c r="S10776" s="89">
        <v>6606.97</v>
      </c>
    </row>
    <row r="10777" spans="1:19" ht="11.25" thickBot="1" x14ac:dyDescent="0.2">
      <c r="A10777" s="93"/>
    </row>
    <row r="10778" spans="1:19" ht="11.25" thickBot="1" x14ac:dyDescent="0.2">
      <c r="A10778" s="88">
        <v>3</v>
      </c>
      <c r="B10778" s="109">
        <v>0.77916666666666667</v>
      </c>
      <c r="C10778" s="89">
        <v>2912.4</v>
      </c>
      <c r="D10778" s="89">
        <v>1282.4580000000001</v>
      </c>
      <c r="E10778" s="89">
        <v>1855.8579999999999</v>
      </c>
      <c r="F10778" s="89">
        <v>1208.2049999999999</v>
      </c>
      <c r="G10778" s="89">
        <v>1501.48</v>
      </c>
      <c r="H10778" s="89">
        <v>6356.3760000000002</v>
      </c>
      <c r="I10778" s="89">
        <v>5083.9949999999999</v>
      </c>
      <c r="J10778" s="89">
        <v>7761.1729999999998</v>
      </c>
      <c r="K10778" s="89">
        <v>-29.402999999999999</v>
      </c>
      <c r="L10778" s="89">
        <v>3.3620000000000001</v>
      </c>
      <c r="M10778" s="89">
        <v>430.63</v>
      </c>
      <c r="N10778" s="89">
        <v>1622.653</v>
      </c>
      <c r="O10778" s="89">
        <v>239290.31</v>
      </c>
      <c r="P10778" s="112" t="s">
        <v>1933</v>
      </c>
      <c r="Q10778" s="112" t="s">
        <v>1934</v>
      </c>
      <c r="R10778" s="89">
        <v>48722.866999999998</v>
      </c>
      <c r="S10778" s="89">
        <v>6546.6329999999998</v>
      </c>
    </row>
    <row r="10779" spans="1:19" ht="11.25" thickBot="1" x14ac:dyDescent="0.2">
      <c r="A10779" s="93"/>
    </row>
    <row r="10780" spans="1:19" ht="11.25" thickBot="1" x14ac:dyDescent="0.2">
      <c r="A10780" s="113" t="s">
        <v>352</v>
      </c>
      <c r="B10780" s="93"/>
      <c r="C10780" s="114">
        <v>2992.6309999999999</v>
      </c>
      <c r="D10780" s="114">
        <v>1264.999</v>
      </c>
      <c r="E10780" s="114">
        <v>1817.3530000000001</v>
      </c>
      <c r="F10780" s="114">
        <v>1168.921</v>
      </c>
      <c r="G10780" s="114">
        <v>1551.17</v>
      </c>
      <c r="H10780" s="114">
        <v>6538.1180000000004</v>
      </c>
      <c r="I10780" s="114">
        <v>5121.1760000000004</v>
      </c>
      <c r="J10780" s="114">
        <v>7806.0010000000002</v>
      </c>
      <c r="K10780" s="114">
        <v>-33.034999999999997</v>
      </c>
      <c r="L10780" s="114">
        <v>2.7370000000000001</v>
      </c>
      <c r="M10780" s="114">
        <v>428.375</v>
      </c>
      <c r="N10780" s="114">
        <v>1629.454</v>
      </c>
      <c r="O10780" s="114">
        <v>238933.42</v>
      </c>
      <c r="P10780" s="112" t="s">
        <v>1935</v>
      </c>
      <c r="Q10780" s="112" t="s">
        <v>1936</v>
      </c>
      <c r="R10780" s="114">
        <v>48598.396000000001</v>
      </c>
      <c r="S10780" s="114">
        <v>6788.1379999999999</v>
      </c>
    </row>
    <row r="10781" spans="1:19" ht="11.25" thickBot="1" x14ac:dyDescent="0.2">
      <c r="A10781" s="93"/>
    </row>
    <row r="10782" spans="1:19" ht="11.25" thickBot="1" x14ac:dyDescent="0.2">
      <c r="A10782" s="116" t="s">
        <v>355</v>
      </c>
      <c r="B10782" s="93"/>
      <c r="C10782" s="114">
        <v>75.319999999999993</v>
      </c>
      <c r="D10782" s="114">
        <v>16.693000000000001</v>
      </c>
      <c r="E10782" s="114">
        <v>36.164000000000001</v>
      </c>
      <c r="F10782" s="114">
        <v>36.311999999999998</v>
      </c>
      <c r="G10782" s="114">
        <v>45.468000000000004</v>
      </c>
      <c r="H10782" s="114">
        <v>205.608</v>
      </c>
      <c r="I10782" s="114">
        <v>33.244</v>
      </c>
      <c r="J10782" s="114">
        <v>40.649000000000001</v>
      </c>
      <c r="K10782" s="114">
        <v>3.1920000000000002</v>
      </c>
      <c r="L10782" s="114">
        <v>3.157</v>
      </c>
      <c r="M10782" s="114">
        <v>12.567</v>
      </c>
      <c r="N10782" s="114">
        <v>24.3</v>
      </c>
      <c r="O10782" s="114">
        <v>438.57900000000001</v>
      </c>
      <c r="P10782" s="112" t="s">
        <v>1937</v>
      </c>
      <c r="Q10782" s="112" t="s">
        <v>1938</v>
      </c>
      <c r="R10782" s="114">
        <v>186.42099999999999</v>
      </c>
      <c r="S10782" s="114">
        <v>367.286</v>
      </c>
    </row>
    <row r="10783" spans="1:19" ht="11.25" thickBot="1" x14ac:dyDescent="0.2">
      <c r="A10783" s="93"/>
    </row>
    <row r="10784" spans="1:19" ht="11.25" thickBot="1" x14ac:dyDescent="0.2">
      <c r="A10784" s="117" t="s">
        <v>358</v>
      </c>
      <c r="B10784" s="93"/>
      <c r="C10784" s="114">
        <v>2.5169999999999999</v>
      </c>
      <c r="D10784" s="114">
        <v>1.32</v>
      </c>
      <c r="E10784" s="114">
        <v>1.99</v>
      </c>
      <c r="F10784" s="114">
        <v>3.1059999999999999</v>
      </c>
      <c r="G10784" s="114">
        <v>2.931</v>
      </c>
      <c r="H10784" s="114">
        <v>3.145</v>
      </c>
      <c r="I10784" s="114">
        <v>0.64900000000000002</v>
      </c>
      <c r="J10784" s="114">
        <v>0.52100000000000002</v>
      </c>
      <c r="K10784" s="114">
        <v>9.6630000000000003</v>
      </c>
      <c r="L10784" s="114">
        <v>115.324</v>
      </c>
      <c r="M10784" s="114">
        <v>2.9340000000000002</v>
      </c>
      <c r="N10784" s="114">
        <v>1.4910000000000001</v>
      </c>
      <c r="O10784" s="114">
        <v>0.184</v>
      </c>
      <c r="P10784" s="112" t="s">
        <v>1939</v>
      </c>
      <c r="Q10784" s="112" t="s">
        <v>1728</v>
      </c>
      <c r="R10784" s="114">
        <v>0.38400000000000001</v>
      </c>
      <c r="S10784" s="114">
        <v>5.4109999999999996</v>
      </c>
    </row>
    <row r="10785" spans="1:19" ht="10.5" x14ac:dyDescent="0.15">
      <c r="A10785" s="93"/>
    </row>
    <row r="10786" spans="1:19" x14ac:dyDescent="0.15">
      <c r="A10786" s="106"/>
      <c r="B10786" s="69" t="s">
        <v>1940</v>
      </c>
    </row>
    <row r="10787" spans="1:19" ht="9.75" thickBot="1" x14ac:dyDescent="0.2">
      <c r="A10787" s="64" t="s">
        <v>6926</v>
      </c>
    </row>
    <row r="10788" spans="1:19" ht="11.25" thickBot="1" x14ac:dyDescent="0.2">
      <c r="A10788" s="87" t="s">
        <v>345</v>
      </c>
      <c r="B10788" s="87" t="s">
        <v>346</v>
      </c>
      <c r="C10788" s="107" t="s">
        <v>1</v>
      </c>
      <c r="D10788" s="107" t="s">
        <v>2</v>
      </c>
      <c r="E10788" s="107" t="s">
        <v>3</v>
      </c>
      <c r="F10788" s="107" t="s">
        <v>4</v>
      </c>
      <c r="G10788" s="107" t="s">
        <v>5</v>
      </c>
      <c r="H10788" s="107" t="s">
        <v>6</v>
      </c>
      <c r="I10788" s="108" t="s">
        <v>7</v>
      </c>
      <c r="J10788" s="108" t="s">
        <v>8</v>
      </c>
      <c r="K10788" s="107" t="s">
        <v>9</v>
      </c>
      <c r="L10788" s="107" t="s">
        <v>10</v>
      </c>
      <c r="M10788" s="107" t="s">
        <v>11</v>
      </c>
      <c r="N10788" s="107" t="s">
        <v>12</v>
      </c>
      <c r="O10788" s="107" t="s">
        <v>13</v>
      </c>
      <c r="P10788" s="107" t="s">
        <v>14</v>
      </c>
      <c r="Q10788" s="107" t="s">
        <v>15</v>
      </c>
      <c r="R10788" s="107" t="s">
        <v>16</v>
      </c>
      <c r="S10788" s="107" t="s">
        <v>17</v>
      </c>
    </row>
    <row r="10789" spans="1:19" ht="11.25" thickBot="1" x14ac:dyDescent="0.2">
      <c r="A10789" s="88">
        <v>1</v>
      </c>
      <c r="B10789" s="109">
        <v>0.78429398148148144</v>
      </c>
      <c r="C10789" s="110" t="s">
        <v>12726</v>
      </c>
      <c r="D10789" s="110" t="s">
        <v>12727</v>
      </c>
      <c r="E10789" s="110" t="s">
        <v>12728</v>
      </c>
      <c r="F10789" s="110" t="s">
        <v>12729</v>
      </c>
      <c r="G10789" s="110" t="s">
        <v>12730</v>
      </c>
      <c r="H10789" s="110" t="s">
        <v>12731</v>
      </c>
      <c r="I10789" s="111">
        <v>1.05525</v>
      </c>
      <c r="J10789" s="112" t="s">
        <v>1947</v>
      </c>
      <c r="K10789" s="110" t="s">
        <v>12732</v>
      </c>
      <c r="L10789" s="89">
        <v>10796.393</v>
      </c>
      <c r="M10789" s="89">
        <v>881.61400000000003</v>
      </c>
      <c r="N10789" s="110" t="s">
        <v>12733</v>
      </c>
      <c r="O10789" s="89">
        <v>618754.11</v>
      </c>
      <c r="P10789" s="89">
        <v>8426.1710000000003</v>
      </c>
      <c r="Q10789" s="89">
        <v>19084.401000000002</v>
      </c>
      <c r="R10789" s="89">
        <v>109420.63</v>
      </c>
      <c r="S10789" s="89">
        <v>90018.544999999998</v>
      </c>
    </row>
    <row r="10790" spans="1:19" ht="11.25" thickBot="1" x14ac:dyDescent="0.2">
      <c r="A10790" s="93"/>
    </row>
    <row r="10791" spans="1:19" ht="11.25" thickBot="1" x14ac:dyDescent="0.2">
      <c r="A10791" s="88">
        <v>2</v>
      </c>
      <c r="B10791" s="109">
        <v>0.78445601851851843</v>
      </c>
      <c r="C10791" s="110" t="s">
        <v>12734</v>
      </c>
      <c r="D10791" s="110" t="s">
        <v>12735</v>
      </c>
      <c r="E10791" s="110" t="s">
        <v>12736</v>
      </c>
      <c r="F10791" s="110" t="s">
        <v>12737</v>
      </c>
      <c r="G10791" s="110" t="s">
        <v>12738</v>
      </c>
      <c r="H10791" s="110" t="s">
        <v>12739</v>
      </c>
      <c r="I10791" s="111">
        <v>1.0606</v>
      </c>
      <c r="J10791" s="112" t="s">
        <v>1956</v>
      </c>
      <c r="K10791" s="110" t="s">
        <v>12740</v>
      </c>
      <c r="L10791" s="89">
        <v>11667.308999999999</v>
      </c>
      <c r="M10791" s="89">
        <v>964.66899999999998</v>
      </c>
      <c r="N10791" s="110" t="s">
        <v>12741</v>
      </c>
      <c r="O10791" s="89">
        <v>624362.32999999996</v>
      </c>
      <c r="P10791" s="89">
        <v>8244.8089999999993</v>
      </c>
      <c r="Q10791" s="89">
        <v>18613.52</v>
      </c>
      <c r="R10791" s="89">
        <v>109596.49</v>
      </c>
      <c r="S10791" s="89">
        <v>90492.304999999993</v>
      </c>
    </row>
    <row r="10792" spans="1:19" ht="11.25" thickBot="1" x14ac:dyDescent="0.2">
      <c r="A10792" s="93"/>
    </row>
    <row r="10793" spans="1:19" ht="11.25" thickBot="1" x14ac:dyDescent="0.2">
      <c r="A10793" s="88">
        <v>3</v>
      </c>
      <c r="B10793" s="109">
        <v>0.78462962962962957</v>
      </c>
      <c r="C10793" s="110" t="s">
        <v>12742</v>
      </c>
      <c r="D10793" s="110" t="s">
        <v>12743</v>
      </c>
      <c r="E10793" s="110" t="s">
        <v>12744</v>
      </c>
      <c r="F10793" s="110" t="s">
        <v>12745</v>
      </c>
      <c r="G10793" s="110" t="s">
        <v>12746</v>
      </c>
      <c r="H10793" s="110" t="s">
        <v>12747</v>
      </c>
      <c r="I10793" s="111">
        <v>1.0624499999999999</v>
      </c>
      <c r="J10793" s="112" t="s">
        <v>1965</v>
      </c>
      <c r="K10793" s="110" t="s">
        <v>12748</v>
      </c>
      <c r="L10793" s="89">
        <v>11324.491</v>
      </c>
      <c r="M10793" s="89">
        <v>975.56299999999999</v>
      </c>
      <c r="N10793" s="110" t="s">
        <v>12749</v>
      </c>
      <c r="O10793" s="89">
        <v>623601.4</v>
      </c>
      <c r="P10793" s="89">
        <v>8438.9210000000003</v>
      </c>
      <c r="Q10793" s="89">
        <v>18816.172999999999</v>
      </c>
      <c r="R10793" s="89">
        <v>109248.41</v>
      </c>
      <c r="S10793" s="89">
        <v>90305.103000000003</v>
      </c>
    </row>
    <row r="10794" spans="1:19" ht="11.25" thickBot="1" x14ac:dyDescent="0.2">
      <c r="A10794" s="93"/>
    </row>
    <row r="10795" spans="1:19" ht="11.25" thickBot="1" x14ac:dyDescent="0.2">
      <c r="A10795" s="113" t="s">
        <v>352</v>
      </c>
      <c r="B10795" s="93"/>
      <c r="C10795" s="110" t="s">
        <v>12750</v>
      </c>
      <c r="D10795" s="110" t="s">
        <v>12751</v>
      </c>
      <c r="E10795" s="110" t="s">
        <v>12752</v>
      </c>
      <c r="F10795" s="110" t="s">
        <v>12753</v>
      </c>
      <c r="G10795" s="110" t="s">
        <v>12754</v>
      </c>
      <c r="H10795" s="110" t="s">
        <v>12755</v>
      </c>
      <c r="I10795" s="115">
        <v>1.0594300000000001</v>
      </c>
      <c r="J10795" s="112" t="s">
        <v>1974</v>
      </c>
      <c r="K10795" s="110" t="s">
        <v>12756</v>
      </c>
      <c r="L10795" s="114">
        <v>11262.731</v>
      </c>
      <c r="M10795" s="114">
        <v>940.61500000000001</v>
      </c>
      <c r="N10795" s="110" t="s">
        <v>12757</v>
      </c>
      <c r="O10795" s="114">
        <v>622239.28</v>
      </c>
      <c r="P10795" s="114">
        <v>8369.9670000000006</v>
      </c>
      <c r="Q10795" s="114">
        <v>18838.030999999999</v>
      </c>
      <c r="R10795" s="114">
        <v>109421.84</v>
      </c>
      <c r="S10795" s="114">
        <v>90271.983999999997</v>
      </c>
    </row>
    <row r="10796" spans="1:19" ht="11.25" thickBot="1" x14ac:dyDescent="0.2">
      <c r="A10796" s="93"/>
    </row>
    <row r="10797" spans="1:19" ht="11.25" thickBot="1" x14ac:dyDescent="0.2">
      <c r="A10797" s="116" t="s">
        <v>355</v>
      </c>
      <c r="B10797" s="93"/>
      <c r="C10797" s="110" t="s">
        <v>12758</v>
      </c>
      <c r="D10797" s="110" t="s">
        <v>12759</v>
      </c>
      <c r="E10797" s="110" t="s">
        <v>12760</v>
      </c>
      <c r="F10797" s="110" t="s">
        <v>12761</v>
      </c>
      <c r="G10797" s="110" t="s">
        <v>12762</v>
      </c>
      <c r="H10797" s="110" t="s">
        <v>12763</v>
      </c>
      <c r="I10797" s="115">
        <v>3.7399999999999998E-3</v>
      </c>
      <c r="J10797" s="112" t="s">
        <v>1983</v>
      </c>
      <c r="K10797" s="110" t="s">
        <v>12764</v>
      </c>
      <c r="L10797" s="114">
        <v>438.73</v>
      </c>
      <c r="M10797" s="114">
        <v>51.386000000000003</v>
      </c>
      <c r="N10797" s="110" t="s">
        <v>12765</v>
      </c>
      <c r="O10797" s="114">
        <v>3042.134</v>
      </c>
      <c r="P10797" s="114">
        <v>108.578</v>
      </c>
      <c r="Q10797" s="114">
        <v>236.2</v>
      </c>
      <c r="R10797" s="114">
        <v>174.04499999999999</v>
      </c>
      <c r="S10797" s="114">
        <v>238.61</v>
      </c>
    </row>
    <row r="10798" spans="1:19" ht="11.25" thickBot="1" x14ac:dyDescent="0.2">
      <c r="A10798" s="93"/>
    </row>
    <row r="10799" spans="1:19" ht="11.25" thickBot="1" x14ac:dyDescent="0.2">
      <c r="A10799" s="117" t="s">
        <v>358</v>
      </c>
      <c r="B10799" s="93"/>
      <c r="C10799" s="110" t="s">
        <v>1986</v>
      </c>
      <c r="D10799" s="110" t="s">
        <v>1987</v>
      </c>
      <c r="E10799" s="110" t="s">
        <v>1988</v>
      </c>
      <c r="F10799" s="110" t="s">
        <v>1989</v>
      </c>
      <c r="G10799" s="110" t="s">
        <v>1990</v>
      </c>
      <c r="H10799" s="110" t="s">
        <v>1991</v>
      </c>
      <c r="I10799" s="118">
        <v>0.35299999999999998</v>
      </c>
      <c r="J10799" s="112" t="s">
        <v>1992</v>
      </c>
      <c r="K10799" s="110" t="s">
        <v>1993</v>
      </c>
      <c r="L10799" s="114">
        <v>3.895</v>
      </c>
      <c r="M10799" s="114">
        <v>5.4630000000000001</v>
      </c>
      <c r="N10799" s="110" t="s">
        <v>1994</v>
      </c>
      <c r="O10799" s="114">
        <v>0.48899999999999999</v>
      </c>
      <c r="P10799" s="114">
        <v>1.2969999999999999</v>
      </c>
      <c r="Q10799" s="114">
        <v>1.254</v>
      </c>
      <c r="R10799" s="114">
        <v>0.159</v>
      </c>
      <c r="S10799" s="114">
        <v>0.26400000000000001</v>
      </c>
    </row>
    <row r="10800" spans="1:19" ht="11.25" thickBot="1" x14ac:dyDescent="0.2">
      <c r="A10800" s="93"/>
    </row>
    <row r="10801" spans="1:19" ht="11.25" thickBot="1" x14ac:dyDescent="0.2">
      <c r="A10801" s="87" t="s">
        <v>345</v>
      </c>
      <c r="B10801" s="87" t="s">
        <v>346</v>
      </c>
      <c r="C10801" s="107" t="s">
        <v>18</v>
      </c>
      <c r="D10801" s="108" t="s">
        <v>19</v>
      </c>
      <c r="E10801" s="108" t="s">
        <v>20</v>
      </c>
      <c r="F10801" s="107" t="s">
        <v>21</v>
      </c>
      <c r="G10801" s="107" t="s">
        <v>22</v>
      </c>
      <c r="H10801" s="107" t="s">
        <v>23</v>
      </c>
      <c r="I10801" s="107" t="s">
        <v>24</v>
      </c>
      <c r="J10801" s="108" t="s">
        <v>25</v>
      </c>
      <c r="K10801" s="108" t="s">
        <v>26</v>
      </c>
      <c r="L10801" s="107" t="s">
        <v>27</v>
      </c>
      <c r="M10801" s="107" t="s">
        <v>28</v>
      </c>
      <c r="N10801" s="107" t="s">
        <v>29</v>
      </c>
      <c r="O10801" s="107" t="s">
        <v>30</v>
      </c>
      <c r="P10801" s="107" t="s">
        <v>31</v>
      </c>
      <c r="Q10801" s="107" t="s">
        <v>32</v>
      </c>
      <c r="R10801" s="107" t="s">
        <v>33</v>
      </c>
      <c r="S10801" s="108" t="s">
        <v>34</v>
      </c>
    </row>
    <row r="10802" spans="1:19" ht="11.25" thickBot="1" x14ac:dyDescent="0.2">
      <c r="A10802" s="88">
        <v>1</v>
      </c>
      <c r="B10802" s="109">
        <v>0.78429398148148144</v>
      </c>
      <c r="C10802" s="89">
        <v>67937.823000000004</v>
      </c>
      <c r="D10802" s="111">
        <v>0.98328000000000004</v>
      </c>
      <c r="E10802" s="111">
        <v>1.07013</v>
      </c>
      <c r="F10802" s="89">
        <v>-4.0350000000000001</v>
      </c>
      <c r="G10802" s="89">
        <v>184.9</v>
      </c>
      <c r="H10802" s="89">
        <v>436541.24</v>
      </c>
      <c r="I10802" s="110" t="s">
        <v>12766</v>
      </c>
      <c r="J10802" s="111">
        <v>1.0081</v>
      </c>
      <c r="K10802" s="112" t="s">
        <v>1996</v>
      </c>
      <c r="L10802" s="89">
        <v>1769.9639999999999</v>
      </c>
      <c r="M10802" s="89">
        <v>7476.4449999999997</v>
      </c>
      <c r="N10802" s="89">
        <v>-13.196</v>
      </c>
      <c r="O10802" s="89">
        <v>216.46199999999999</v>
      </c>
      <c r="P10802" s="89">
        <v>1581.9960000000001</v>
      </c>
      <c r="Q10802" s="89">
        <v>-94.483999999999995</v>
      </c>
      <c r="R10802" s="89">
        <v>414.46199999999999</v>
      </c>
      <c r="S10802" s="111">
        <v>0.99456</v>
      </c>
    </row>
    <row r="10803" spans="1:19" ht="11.25" thickBot="1" x14ac:dyDescent="0.2">
      <c r="A10803" s="93"/>
    </row>
    <row r="10804" spans="1:19" ht="11.25" thickBot="1" x14ac:dyDescent="0.2">
      <c r="A10804" s="88">
        <v>2</v>
      </c>
      <c r="B10804" s="109">
        <v>0.78445601851851843</v>
      </c>
      <c r="C10804" s="89">
        <v>67707.98</v>
      </c>
      <c r="D10804" s="111">
        <v>0.99092999999999998</v>
      </c>
      <c r="E10804" s="111">
        <v>1.06576</v>
      </c>
      <c r="F10804" s="89">
        <v>20.753</v>
      </c>
      <c r="G10804" s="89">
        <v>198.113</v>
      </c>
      <c r="H10804" s="89">
        <v>435671.1</v>
      </c>
      <c r="I10804" s="110" t="s">
        <v>12767</v>
      </c>
      <c r="J10804" s="111">
        <v>1.0194799999999999</v>
      </c>
      <c r="K10804" s="112" t="s">
        <v>1998</v>
      </c>
      <c r="L10804" s="89">
        <v>1673.21</v>
      </c>
      <c r="M10804" s="89">
        <v>7479.2749999999996</v>
      </c>
      <c r="N10804" s="89">
        <v>-17.751999999999999</v>
      </c>
      <c r="O10804" s="89">
        <v>252.84800000000001</v>
      </c>
      <c r="P10804" s="89">
        <v>1612.8109999999999</v>
      </c>
      <c r="Q10804" s="89">
        <v>-123.767</v>
      </c>
      <c r="R10804" s="89">
        <v>371.67</v>
      </c>
      <c r="S10804" s="111">
        <v>1.0042800000000001</v>
      </c>
    </row>
    <row r="10805" spans="1:19" ht="11.25" thickBot="1" x14ac:dyDescent="0.2">
      <c r="A10805" s="93"/>
    </row>
    <row r="10806" spans="1:19" ht="11.25" thickBot="1" x14ac:dyDescent="0.2">
      <c r="A10806" s="88">
        <v>3</v>
      </c>
      <c r="B10806" s="109">
        <v>0.78462962962962957</v>
      </c>
      <c r="C10806" s="89">
        <v>67972.354999999996</v>
      </c>
      <c r="D10806" s="111">
        <v>0.99070000000000003</v>
      </c>
      <c r="E10806" s="111">
        <v>1.06843</v>
      </c>
      <c r="F10806" s="89">
        <v>2.6040000000000001</v>
      </c>
      <c r="G10806" s="89">
        <v>206.251</v>
      </c>
      <c r="H10806" s="89">
        <v>435141.53</v>
      </c>
      <c r="I10806" s="110" t="s">
        <v>12768</v>
      </c>
      <c r="J10806" s="111">
        <v>1.0230399999999999</v>
      </c>
      <c r="K10806" s="112" t="s">
        <v>2000</v>
      </c>
      <c r="L10806" s="89">
        <v>1869.789</v>
      </c>
      <c r="M10806" s="89">
        <v>7274.1450000000004</v>
      </c>
      <c r="N10806" s="89">
        <v>-19.529</v>
      </c>
      <c r="O10806" s="89">
        <v>241.74799999999999</v>
      </c>
      <c r="P10806" s="89">
        <v>1555.3510000000001</v>
      </c>
      <c r="Q10806" s="89">
        <v>-86.510999999999996</v>
      </c>
      <c r="R10806" s="89">
        <v>416.24</v>
      </c>
      <c r="S10806" s="111">
        <v>1.0055000000000001</v>
      </c>
    </row>
    <row r="10807" spans="1:19" ht="11.25" thickBot="1" x14ac:dyDescent="0.2">
      <c r="A10807" s="93"/>
    </row>
    <row r="10808" spans="1:19" ht="11.25" thickBot="1" x14ac:dyDescent="0.2">
      <c r="A10808" s="113" t="s">
        <v>352</v>
      </c>
      <c r="B10808" s="93"/>
      <c r="C10808" s="114">
        <v>67872.72</v>
      </c>
      <c r="D10808" s="115">
        <v>0.98829999999999996</v>
      </c>
      <c r="E10808" s="115">
        <v>1.0681099999999999</v>
      </c>
      <c r="F10808" s="114">
        <v>6.4409999999999998</v>
      </c>
      <c r="G10808" s="114">
        <v>196.42099999999999</v>
      </c>
      <c r="H10808" s="114">
        <v>435784.62</v>
      </c>
      <c r="I10808" s="110" t="s">
        <v>12769</v>
      </c>
      <c r="J10808" s="115">
        <v>1.01688</v>
      </c>
      <c r="K10808" s="112" t="s">
        <v>2002</v>
      </c>
      <c r="L10808" s="114">
        <v>1770.9870000000001</v>
      </c>
      <c r="M10808" s="114">
        <v>7409.9549999999999</v>
      </c>
      <c r="N10808" s="114">
        <v>-16.826000000000001</v>
      </c>
      <c r="O10808" s="114">
        <v>237.01900000000001</v>
      </c>
      <c r="P10808" s="114">
        <v>1583.386</v>
      </c>
      <c r="Q10808" s="114">
        <v>-101.58799999999999</v>
      </c>
      <c r="R10808" s="114">
        <v>400.791</v>
      </c>
      <c r="S10808" s="115">
        <v>1.00145</v>
      </c>
    </row>
    <row r="10809" spans="1:19" ht="11.25" thickBot="1" x14ac:dyDescent="0.2">
      <c r="A10809" s="93"/>
    </row>
    <row r="10810" spans="1:19" ht="11.25" thickBot="1" x14ac:dyDescent="0.2">
      <c r="A10810" s="116" t="s">
        <v>355</v>
      </c>
      <c r="B10810" s="93"/>
      <c r="C10810" s="114">
        <v>143.71</v>
      </c>
      <c r="D10810" s="115">
        <v>4.3499999999999997E-3</v>
      </c>
      <c r="E10810" s="115">
        <v>2.2000000000000001E-3</v>
      </c>
      <c r="F10810" s="114">
        <v>12.832000000000001</v>
      </c>
      <c r="G10810" s="114">
        <v>10.775</v>
      </c>
      <c r="H10810" s="114">
        <v>706.72699999999998</v>
      </c>
      <c r="I10810" s="110" t="s">
        <v>12770</v>
      </c>
      <c r="J10810" s="115">
        <v>7.7999999999999996E-3</v>
      </c>
      <c r="K10810" s="112" t="s">
        <v>739</v>
      </c>
      <c r="L10810" s="114">
        <v>98.293999999999997</v>
      </c>
      <c r="M10810" s="114">
        <v>117.623</v>
      </c>
      <c r="N10810" s="114">
        <v>3.2669999999999999</v>
      </c>
      <c r="O10810" s="114">
        <v>18.648</v>
      </c>
      <c r="P10810" s="114">
        <v>28.754999999999999</v>
      </c>
      <c r="Q10810" s="114">
        <v>19.617999999999999</v>
      </c>
      <c r="R10810" s="114">
        <v>25.234999999999999</v>
      </c>
      <c r="S10810" s="115">
        <v>5.9899999999999997E-3</v>
      </c>
    </row>
    <row r="10811" spans="1:19" ht="11.25" thickBot="1" x14ac:dyDescent="0.2">
      <c r="A10811" s="93"/>
    </row>
    <row r="10812" spans="1:19" ht="11.25" thickBot="1" x14ac:dyDescent="0.2">
      <c r="A10812" s="117" t="s">
        <v>358</v>
      </c>
      <c r="B10812" s="93"/>
      <c r="C10812" s="114">
        <v>0.21199999999999999</v>
      </c>
      <c r="D10812" s="118">
        <v>0.44</v>
      </c>
      <c r="E10812" s="118">
        <v>0.20599999999999999</v>
      </c>
      <c r="F10812" s="114">
        <v>199.239</v>
      </c>
      <c r="G10812" s="114">
        <v>5.4859999999999998</v>
      </c>
      <c r="H10812" s="114">
        <v>0.16200000000000001</v>
      </c>
      <c r="I10812" s="110" t="s">
        <v>2004</v>
      </c>
      <c r="J10812" s="118">
        <v>0.76700000000000002</v>
      </c>
      <c r="K10812" s="112" t="s">
        <v>2005</v>
      </c>
      <c r="L10812" s="114">
        <v>5.55</v>
      </c>
      <c r="M10812" s="114">
        <v>1.587</v>
      </c>
      <c r="N10812" s="114">
        <v>19.416</v>
      </c>
      <c r="O10812" s="114">
        <v>7.8680000000000003</v>
      </c>
      <c r="P10812" s="114">
        <v>1.8160000000000001</v>
      </c>
      <c r="Q10812" s="114">
        <v>19.311</v>
      </c>
      <c r="R10812" s="114">
        <v>6.2960000000000003</v>
      </c>
      <c r="S10812" s="118">
        <v>0.59799999999999998</v>
      </c>
    </row>
    <row r="10813" spans="1:19" ht="11.25" thickBot="1" x14ac:dyDescent="0.2">
      <c r="A10813" s="93"/>
    </row>
    <row r="10814" spans="1:19" ht="11.25" thickBot="1" x14ac:dyDescent="0.2">
      <c r="A10814" s="87" t="s">
        <v>345</v>
      </c>
      <c r="B10814" s="87" t="s">
        <v>346</v>
      </c>
      <c r="C10814" s="108" t="s">
        <v>35</v>
      </c>
      <c r="D10814" s="107" t="s">
        <v>36</v>
      </c>
      <c r="E10814" s="107" t="s">
        <v>37</v>
      </c>
      <c r="F10814" s="107" t="s">
        <v>38</v>
      </c>
      <c r="G10814" s="107" t="s">
        <v>39</v>
      </c>
      <c r="H10814" s="107" t="s">
        <v>40</v>
      </c>
      <c r="I10814" s="107" t="s">
        <v>41</v>
      </c>
      <c r="J10814" s="107" t="s">
        <v>42</v>
      </c>
      <c r="K10814" s="107" t="s">
        <v>43</v>
      </c>
      <c r="L10814" s="107" t="s">
        <v>44</v>
      </c>
      <c r="M10814" s="107" t="s">
        <v>45</v>
      </c>
      <c r="N10814" s="107" t="s">
        <v>46</v>
      </c>
      <c r="O10814" s="107" t="s">
        <v>47</v>
      </c>
      <c r="P10814" s="107" t="s">
        <v>48</v>
      </c>
      <c r="Q10814" s="107" t="s">
        <v>49</v>
      </c>
      <c r="R10814" s="107" t="s">
        <v>50</v>
      </c>
      <c r="S10814" s="107" t="s">
        <v>51</v>
      </c>
    </row>
    <row r="10815" spans="1:19" ht="11.25" thickBot="1" x14ac:dyDescent="0.2">
      <c r="A10815" s="88">
        <v>1</v>
      </c>
      <c r="B10815" s="109">
        <v>0.78429398148148144</v>
      </c>
      <c r="C10815" s="112" t="s">
        <v>2006</v>
      </c>
      <c r="D10815" s="89">
        <v>2928.654</v>
      </c>
      <c r="E10815" s="89">
        <v>163.74100000000001</v>
      </c>
      <c r="F10815" s="89">
        <v>-35.719000000000001</v>
      </c>
      <c r="G10815" s="89">
        <v>9316.5259999999998</v>
      </c>
      <c r="H10815" s="89">
        <v>446547.8</v>
      </c>
      <c r="I10815" s="110" t="s">
        <v>12771</v>
      </c>
      <c r="J10815" s="89">
        <v>26056.002</v>
      </c>
      <c r="K10815" s="89">
        <v>49194.110999999997</v>
      </c>
      <c r="L10815" s="89">
        <v>7500.5730000000003</v>
      </c>
      <c r="M10815" s="89">
        <v>5304.0749999999998</v>
      </c>
      <c r="N10815" s="89">
        <v>779.60199999999998</v>
      </c>
      <c r="O10815" s="89">
        <v>1131.4079999999999</v>
      </c>
      <c r="P10815" s="89">
        <v>976.399</v>
      </c>
      <c r="Q10815" s="89">
        <v>829.95</v>
      </c>
      <c r="R10815" s="89">
        <v>1051.51</v>
      </c>
      <c r="S10815" s="89">
        <v>813.85699999999997</v>
      </c>
    </row>
    <row r="10816" spans="1:19" ht="11.25" thickBot="1" x14ac:dyDescent="0.2">
      <c r="A10816" s="93"/>
    </row>
    <row r="10817" spans="1:19" ht="11.25" thickBot="1" x14ac:dyDescent="0.2">
      <c r="A10817" s="88">
        <v>2</v>
      </c>
      <c r="B10817" s="109">
        <v>0.78445601851851843</v>
      </c>
      <c r="C10817" s="112" t="s">
        <v>2008</v>
      </c>
      <c r="D10817" s="89">
        <v>3115.5619999999999</v>
      </c>
      <c r="E10817" s="89">
        <v>151.15600000000001</v>
      </c>
      <c r="F10817" s="89">
        <v>-29.335999999999999</v>
      </c>
      <c r="G10817" s="89">
        <v>9043.2219999999998</v>
      </c>
      <c r="H10817" s="89">
        <v>440197.38</v>
      </c>
      <c r="I10817" s="110" t="s">
        <v>12772</v>
      </c>
      <c r="J10817" s="89">
        <v>26322.987000000001</v>
      </c>
      <c r="K10817" s="89">
        <v>48318.796999999999</v>
      </c>
      <c r="L10817" s="89">
        <v>7498.3609999999999</v>
      </c>
      <c r="M10817" s="89">
        <v>5208.6530000000002</v>
      </c>
      <c r="N10817" s="89">
        <v>857.14599999999996</v>
      </c>
      <c r="O10817" s="89">
        <v>1111.4680000000001</v>
      </c>
      <c r="P10817" s="89">
        <v>955.46</v>
      </c>
      <c r="Q10817" s="89">
        <v>801.34299999999996</v>
      </c>
      <c r="R10817" s="89">
        <v>1065.595</v>
      </c>
      <c r="S10817" s="89">
        <v>874.43100000000004</v>
      </c>
    </row>
    <row r="10818" spans="1:19" ht="11.25" thickBot="1" x14ac:dyDescent="0.2">
      <c r="A10818" s="93"/>
    </row>
    <row r="10819" spans="1:19" ht="11.25" thickBot="1" x14ac:dyDescent="0.2">
      <c r="A10819" s="88">
        <v>3</v>
      </c>
      <c r="B10819" s="109">
        <v>0.78462962962962957</v>
      </c>
      <c r="C10819" s="112" t="s">
        <v>2010</v>
      </c>
      <c r="D10819" s="89">
        <v>3230.2429999999999</v>
      </c>
      <c r="E10819" s="89">
        <v>182.27799999999999</v>
      </c>
      <c r="F10819" s="89">
        <v>-34.805999999999997</v>
      </c>
      <c r="G10819" s="89">
        <v>8904.6990000000005</v>
      </c>
      <c r="H10819" s="89">
        <v>443941.87</v>
      </c>
      <c r="I10819" s="110" t="s">
        <v>12773</v>
      </c>
      <c r="J10819" s="89">
        <v>26455.044000000002</v>
      </c>
      <c r="K10819" s="89">
        <v>48650.216</v>
      </c>
      <c r="L10819" s="89">
        <v>7627.6139999999996</v>
      </c>
      <c r="M10819" s="89">
        <v>5192.7659999999996</v>
      </c>
      <c r="N10819" s="89">
        <v>810.99300000000005</v>
      </c>
      <c r="O10819" s="89">
        <v>1138.0319999999999</v>
      </c>
      <c r="P10819" s="89">
        <v>888.63599999999997</v>
      </c>
      <c r="Q10819" s="89">
        <v>861.08199999999999</v>
      </c>
      <c r="R10819" s="89">
        <v>1078.212</v>
      </c>
      <c r="S10819" s="89">
        <v>818.90599999999995</v>
      </c>
    </row>
    <row r="10820" spans="1:19" ht="11.25" thickBot="1" x14ac:dyDescent="0.2">
      <c r="A10820" s="93"/>
    </row>
    <row r="10821" spans="1:19" ht="11.25" thickBot="1" x14ac:dyDescent="0.2">
      <c r="A10821" s="113" t="s">
        <v>352</v>
      </c>
      <c r="B10821" s="93"/>
      <c r="C10821" s="112" t="s">
        <v>2012</v>
      </c>
      <c r="D10821" s="114">
        <v>3091.4859999999999</v>
      </c>
      <c r="E10821" s="114">
        <v>165.72499999999999</v>
      </c>
      <c r="F10821" s="114">
        <v>-33.286999999999999</v>
      </c>
      <c r="G10821" s="114">
        <v>9088.1489999999994</v>
      </c>
      <c r="H10821" s="114">
        <v>443562.35</v>
      </c>
      <c r="I10821" s="110" t="s">
        <v>12774</v>
      </c>
      <c r="J10821" s="114">
        <v>26278.010999999999</v>
      </c>
      <c r="K10821" s="114">
        <v>48721.040999999997</v>
      </c>
      <c r="L10821" s="114">
        <v>7542.183</v>
      </c>
      <c r="M10821" s="114">
        <v>5235.165</v>
      </c>
      <c r="N10821" s="114">
        <v>815.91399999999999</v>
      </c>
      <c r="O10821" s="114">
        <v>1126.9690000000001</v>
      </c>
      <c r="P10821" s="114">
        <v>940.16499999999996</v>
      </c>
      <c r="Q10821" s="114">
        <v>830.79200000000003</v>
      </c>
      <c r="R10821" s="114">
        <v>1065.106</v>
      </c>
      <c r="S10821" s="114">
        <v>835.73099999999999</v>
      </c>
    </row>
    <row r="10822" spans="1:19" ht="11.25" thickBot="1" x14ac:dyDescent="0.2">
      <c r="A10822" s="93"/>
    </row>
    <row r="10823" spans="1:19" ht="11.25" thickBot="1" x14ac:dyDescent="0.2">
      <c r="A10823" s="116" t="s">
        <v>355</v>
      </c>
      <c r="B10823" s="93"/>
      <c r="C10823" s="112" t="s">
        <v>2014</v>
      </c>
      <c r="D10823" s="114">
        <v>152.22900000000001</v>
      </c>
      <c r="E10823" s="114">
        <v>15.654999999999999</v>
      </c>
      <c r="F10823" s="114">
        <v>3.452</v>
      </c>
      <c r="G10823" s="114">
        <v>209.55699999999999</v>
      </c>
      <c r="H10823" s="114">
        <v>3192.1759999999999</v>
      </c>
      <c r="I10823" s="110" t="s">
        <v>12775</v>
      </c>
      <c r="J10823" s="114">
        <v>203.28700000000001</v>
      </c>
      <c r="K10823" s="114">
        <v>441.93400000000003</v>
      </c>
      <c r="L10823" s="114">
        <v>73.994</v>
      </c>
      <c r="M10823" s="114">
        <v>60.204999999999998</v>
      </c>
      <c r="N10823" s="114">
        <v>39.005000000000003</v>
      </c>
      <c r="O10823" s="114">
        <v>13.827</v>
      </c>
      <c r="P10823" s="114">
        <v>45.837000000000003</v>
      </c>
      <c r="Q10823" s="114">
        <v>29.878</v>
      </c>
      <c r="R10823" s="114">
        <v>13.358000000000001</v>
      </c>
      <c r="S10823" s="114">
        <v>33.61</v>
      </c>
    </row>
    <row r="10824" spans="1:19" ht="11.25" thickBot="1" x14ac:dyDescent="0.2">
      <c r="A10824" s="93"/>
    </row>
    <row r="10825" spans="1:19" ht="11.25" thickBot="1" x14ac:dyDescent="0.2">
      <c r="A10825" s="117" t="s">
        <v>358</v>
      </c>
      <c r="B10825" s="93"/>
      <c r="C10825" s="112" t="s">
        <v>2015</v>
      </c>
      <c r="D10825" s="114">
        <v>4.9240000000000004</v>
      </c>
      <c r="E10825" s="114">
        <v>9.4469999999999992</v>
      </c>
      <c r="F10825" s="114">
        <v>10.37</v>
      </c>
      <c r="G10825" s="114">
        <v>2.306</v>
      </c>
      <c r="H10825" s="114">
        <v>0.72</v>
      </c>
      <c r="I10825" s="110" t="s">
        <v>7770</v>
      </c>
      <c r="J10825" s="114">
        <v>0.77400000000000002</v>
      </c>
      <c r="K10825" s="114">
        <v>0.90700000000000003</v>
      </c>
      <c r="L10825" s="114">
        <v>0.98099999999999998</v>
      </c>
      <c r="M10825" s="114">
        <v>1.1499999999999999</v>
      </c>
      <c r="N10825" s="114">
        <v>4.7809999999999997</v>
      </c>
      <c r="O10825" s="114">
        <v>1.2270000000000001</v>
      </c>
      <c r="P10825" s="114">
        <v>4.875</v>
      </c>
      <c r="Q10825" s="114">
        <v>3.5960000000000001</v>
      </c>
      <c r="R10825" s="114">
        <v>1.254</v>
      </c>
      <c r="S10825" s="114">
        <v>4.0220000000000002</v>
      </c>
    </row>
    <row r="10826" spans="1:19" ht="11.25" thickBot="1" x14ac:dyDescent="0.2">
      <c r="A10826" s="93"/>
    </row>
    <row r="10827" spans="1:19" ht="11.25" thickBot="1" x14ac:dyDescent="0.2">
      <c r="A10827" s="87" t="s">
        <v>345</v>
      </c>
      <c r="B10827" s="87" t="s">
        <v>346</v>
      </c>
      <c r="C10827" s="107" t="s">
        <v>52</v>
      </c>
      <c r="D10827" s="107" t="s">
        <v>53</v>
      </c>
      <c r="E10827" s="107" t="s">
        <v>54</v>
      </c>
      <c r="F10827" s="107" t="s">
        <v>55</v>
      </c>
      <c r="G10827" s="107" t="s">
        <v>56</v>
      </c>
      <c r="H10827" s="107" t="s">
        <v>57</v>
      </c>
      <c r="I10827" s="107" t="s">
        <v>58</v>
      </c>
      <c r="J10827" s="107" t="s">
        <v>59</v>
      </c>
      <c r="K10827" s="107" t="s">
        <v>60</v>
      </c>
      <c r="L10827" s="107" t="s">
        <v>61</v>
      </c>
      <c r="M10827" s="107" t="s">
        <v>62</v>
      </c>
      <c r="N10827" s="107" t="s">
        <v>63</v>
      </c>
      <c r="O10827" s="107" t="s">
        <v>64</v>
      </c>
      <c r="P10827" s="108" t="s">
        <v>65</v>
      </c>
      <c r="Q10827" s="108" t="s">
        <v>66</v>
      </c>
      <c r="R10827" s="107" t="s">
        <v>67</v>
      </c>
      <c r="S10827" s="107" t="s">
        <v>68</v>
      </c>
    </row>
    <row r="10828" spans="1:19" ht="11.25" thickBot="1" x14ac:dyDescent="0.2">
      <c r="A10828" s="88">
        <v>1</v>
      </c>
      <c r="B10828" s="109">
        <v>0.78429398148148144</v>
      </c>
      <c r="C10828" s="89">
        <v>783.38699999999994</v>
      </c>
      <c r="D10828" s="89">
        <v>316.13799999999998</v>
      </c>
      <c r="E10828" s="89">
        <v>485.71300000000002</v>
      </c>
      <c r="F10828" s="89">
        <v>293.74099999999999</v>
      </c>
      <c r="G10828" s="89">
        <v>1016.528</v>
      </c>
      <c r="H10828" s="89">
        <v>3227.5050000000001</v>
      </c>
      <c r="I10828" s="89">
        <v>9200.3240000000005</v>
      </c>
      <c r="J10828" s="89">
        <v>14065.821</v>
      </c>
      <c r="K10828" s="89">
        <v>-30.597999999999999</v>
      </c>
      <c r="L10828" s="89">
        <v>-12.846</v>
      </c>
      <c r="M10828" s="89">
        <v>341.38</v>
      </c>
      <c r="N10828" s="89">
        <v>662.68499999999995</v>
      </c>
      <c r="O10828" s="89">
        <v>48416.89</v>
      </c>
      <c r="P10828" s="112" t="s">
        <v>2017</v>
      </c>
      <c r="Q10828" s="112" t="s">
        <v>2018</v>
      </c>
      <c r="R10828" s="89">
        <v>16213.571</v>
      </c>
      <c r="S10828" s="89">
        <v>1907.653</v>
      </c>
    </row>
    <row r="10829" spans="1:19" ht="11.25" thickBot="1" x14ac:dyDescent="0.2">
      <c r="A10829" s="93"/>
    </row>
    <row r="10830" spans="1:19" ht="11.25" thickBot="1" x14ac:dyDescent="0.2">
      <c r="A10830" s="88">
        <v>2</v>
      </c>
      <c r="B10830" s="109">
        <v>0.78445601851851843</v>
      </c>
      <c r="C10830" s="89">
        <v>766.17399999999998</v>
      </c>
      <c r="D10830" s="89">
        <v>326.52600000000001</v>
      </c>
      <c r="E10830" s="89">
        <v>507.09500000000003</v>
      </c>
      <c r="F10830" s="89">
        <v>267.80099999999999</v>
      </c>
      <c r="G10830" s="89">
        <v>983.8</v>
      </c>
      <c r="H10830" s="89">
        <v>3181.3339999999998</v>
      </c>
      <c r="I10830" s="89">
        <v>9261.8119999999999</v>
      </c>
      <c r="J10830" s="89">
        <v>13955.954</v>
      </c>
      <c r="K10830" s="89">
        <v>-33.723999999999997</v>
      </c>
      <c r="L10830" s="89">
        <v>-22.88</v>
      </c>
      <c r="M10830" s="89">
        <v>307.67</v>
      </c>
      <c r="N10830" s="89">
        <v>633.44100000000003</v>
      </c>
      <c r="O10830" s="89">
        <v>48882.330999999998</v>
      </c>
      <c r="P10830" s="112" t="s">
        <v>2019</v>
      </c>
      <c r="Q10830" s="112" t="s">
        <v>2020</v>
      </c>
      <c r="R10830" s="89">
        <v>15783.357</v>
      </c>
      <c r="S10830" s="89">
        <v>1817.1479999999999</v>
      </c>
    </row>
    <row r="10831" spans="1:19" ht="11.25" thickBot="1" x14ac:dyDescent="0.2">
      <c r="A10831" s="93"/>
    </row>
    <row r="10832" spans="1:19" ht="11.25" thickBot="1" x14ac:dyDescent="0.2">
      <c r="A10832" s="88">
        <v>3</v>
      </c>
      <c r="B10832" s="109">
        <v>0.78462962962962957</v>
      </c>
      <c r="C10832" s="89">
        <v>745.64400000000001</v>
      </c>
      <c r="D10832" s="89">
        <v>308.92599999999999</v>
      </c>
      <c r="E10832" s="89">
        <v>447.43099999999998</v>
      </c>
      <c r="F10832" s="89">
        <v>298.92899999999997</v>
      </c>
      <c r="G10832" s="89">
        <v>998.34199999999998</v>
      </c>
      <c r="H10832" s="89">
        <v>3046.4859999999999</v>
      </c>
      <c r="I10832" s="89">
        <v>9083.6720000000005</v>
      </c>
      <c r="J10832" s="89">
        <v>14054.227999999999</v>
      </c>
      <c r="K10832" s="89">
        <v>-23.963999999999999</v>
      </c>
      <c r="L10832" s="89">
        <v>-28.745999999999999</v>
      </c>
      <c r="M10832" s="89">
        <v>267.45499999999998</v>
      </c>
      <c r="N10832" s="89">
        <v>588.49199999999996</v>
      </c>
      <c r="O10832" s="89">
        <v>48980.525000000001</v>
      </c>
      <c r="P10832" s="112" t="s">
        <v>2021</v>
      </c>
      <c r="Q10832" s="112" t="s">
        <v>2022</v>
      </c>
      <c r="R10832" s="89">
        <v>15518.683000000001</v>
      </c>
      <c r="S10832" s="89">
        <v>1888.577</v>
      </c>
    </row>
    <row r="10833" spans="1:19" ht="11.25" thickBot="1" x14ac:dyDescent="0.2">
      <c r="A10833" s="93"/>
    </row>
    <row r="10834" spans="1:19" ht="11.25" thickBot="1" x14ac:dyDescent="0.2">
      <c r="A10834" s="113" t="s">
        <v>352</v>
      </c>
      <c r="B10834" s="93"/>
      <c r="C10834" s="114">
        <v>765.06799999999998</v>
      </c>
      <c r="D10834" s="114">
        <v>317.197</v>
      </c>
      <c r="E10834" s="114">
        <v>480.08</v>
      </c>
      <c r="F10834" s="114">
        <v>286.82400000000001</v>
      </c>
      <c r="G10834" s="114">
        <v>999.55600000000004</v>
      </c>
      <c r="H10834" s="114">
        <v>3151.7750000000001</v>
      </c>
      <c r="I10834" s="114">
        <v>9181.9359999999997</v>
      </c>
      <c r="J10834" s="114">
        <v>14025.334000000001</v>
      </c>
      <c r="K10834" s="114">
        <v>-29.428999999999998</v>
      </c>
      <c r="L10834" s="114">
        <v>-21.491</v>
      </c>
      <c r="M10834" s="114">
        <v>305.50200000000001</v>
      </c>
      <c r="N10834" s="114">
        <v>628.20600000000002</v>
      </c>
      <c r="O10834" s="114">
        <v>48759.915000000001</v>
      </c>
      <c r="P10834" s="112" t="s">
        <v>2023</v>
      </c>
      <c r="Q10834" s="112" t="s">
        <v>2024</v>
      </c>
      <c r="R10834" s="114">
        <v>15838.537</v>
      </c>
      <c r="S10834" s="114">
        <v>1871.126</v>
      </c>
    </row>
    <row r="10835" spans="1:19" ht="11.25" thickBot="1" x14ac:dyDescent="0.2">
      <c r="A10835" s="93"/>
    </row>
    <row r="10836" spans="1:19" ht="11.25" thickBot="1" x14ac:dyDescent="0.2">
      <c r="A10836" s="116" t="s">
        <v>355</v>
      </c>
      <c r="B10836" s="93"/>
      <c r="C10836" s="114">
        <v>18.896000000000001</v>
      </c>
      <c r="D10836" s="114">
        <v>8.8469999999999995</v>
      </c>
      <c r="E10836" s="114">
        <v>30.228999999999999</v>
      </c>
      <c r="F10836" s="114">
        <v>16.677</v>
      </c>
      <c r="G10836" s="114">
        <v>16.398</v>
      </c>
      <c r="H10836" s="114">
        <v>94.06</v>
      </c>
      <c r="I10836" s="114">
        <v>90.481999999999999</v>
      </c>
      <c r="J10836" s="114">
        <v>60.363999999999997</v>
      </c>
      <c r="K10836" s="114">
        <v>4.984</v>
      </c>
      <c r="L10836" s="114">
        <v>8.0399999999999991</v>
      </c>
      <c r="M10836" s="114">
        <v>37.01</v>
      </c>
      <c r="N10836" s="114">
        <v>37.372</v>
      </c>
      <c r="O10836" s="114">
        <v>301.09800000000001</v>
      </c>
      <c r="P10836" s="112" t="s">
        <v>2025</v>
      </c>
      <c r="Q10836" s="112" t="s">
        <v>2026</v>
      </c>
      <c r="R10836" s="114">
        <v>350.71499999999997</v>
      </c>
      <c r="S10836" s="114">
        <v>47.709000000000003</v>
      </c>
    </row>
    <row r="10837" spans="1:19" ht="11.25" thickBot="1" x14ac:dyDescent="0.2">
      <c r="A10837" s="93"/>
    </row>
    <row r="10838" spans="1:19" ht="11.25" thickBot="1" x14ac:dyDescent="0.2">
      <c r="A10838" s="117" t="s">
        <v>358</v>
      </c>
      <c r="B10838" s="93"/>
      <c r="C10838" s="114">
        <v>2.4700000000000002</v>
      </c>
      <c r="D10838" s="114">
        <v>2.7890000000000001</v>
      </c>
      <c r="E10838" s="114">
        <v>6.2969999999999997</v>
      </c>
      <c r="F10838" s="114">
        <v>5.8140000000000001</v>
      </c>
      <c r="G10838" s="114">
        <v>1.641</v>
      </c>
      <c r="H10838" s="114">
        <v>2.984</v>
      </c>
      <c r="I10838" s="114">
        <v>0.98499999999999999</v>
      </c>
      <c r="J10838" s="114">
        <v>0.43</v>
      </c>
      <c r="K10838" s="114">
        <v>16.936</v>
      </c>
      <c r="L10838" s="114">
        <v>37.412999999999997</v>
      </c>
      <c r="M10838" s="114">
        <v>12.114000000000001</v>
      </c>
      <c r="N10838" s="114">
        <v>5.9489999999999998</v>
      </c>
      <c r="O10838" s="114">
        <v>0.61799999999999999</v>
      </c>
      <c r="P10838" s="112" t="s">
        <v>2027</v>
      </c>
      <c r="Q10838" s="112" t="s">
        <v>2028</v>
      </c>
      <c r="R10838" s="114">
        <v>2.214</v>
      </c>
      <c r="S10838" s="114">
        <v>2.5499999999999998</v>
      </c>
    </row>
    <row r="10839" spans="1:19" ht="10.5" x14ac:dyDescent="0.15">
      <c r="A10839" s="93"/>
    </row>
    <row r="10840" spans="1:19" x14ac:dyDescent="0.15">
      <c r="A10840" s="106"/>
      <c r="B10840" s="69" t="s">
        <v>2029</v>
      </c>
    </row>
    <row r="10841" spans="1:19" ht="9.75" thickBot="1" x14ac:dyDescent="0.2">
      <c r="A10841" s="64" t="s">
        <v>6926</v>
      </c>
    </row>
    <row r="10842" spans="1:19" ht="11.25" thickBot="1" x14ac:dyDescent="0.2">
      <c r="A10842" s="87" t="s">
        <v>345</v>
      </c>
      <c r="B10842" s="87" t="s">
        <v>346</v>
      </c>
      <c r="C10842" s="107" t="s">
        <v>1</v>
      </c>
      <c r="D10842" s="107" t="s">
        <v>2</v>
      </c>
      <c r="E10842" s="107" t="s">
        <v>3</v>
      </c>
      <c r="F10842" s="107" t="s">
        <v>4</v>
      </c>
      <c r="G10842" s="107" t="s">
        <v>5</v>
      </c>
      <c r="H10842" s="107" t="s">
        <v>6</v>
      </c>
      <c r="I10842" s="108" t="s">
        <v>7</v>
      </c>
      <c r="J10842" s="108" t="s">
        <v>8</v>
      </c>
      <c r="K10842" s="107" t="s">
        <v>9</v>
      </c>
      <c r="L10842" s="107" t="s">
        <v>10</v>
      </c>
      <c r="M10842" s="107" t="s">
        <v>11</v>
      </c>
      <c r="N10842" s="107" t="s">
        <v>12</v>
      </c>
      <c r="O10842" s="107" t="s">
        <v>13</v>
      </c>
      <c r="P10842" s="107" t="s">
        <v>14</v>
      </c>
      <c r="Q10842" s="107" t="s">
        <v>15</v>
      </c>
      <c r="R10842" s="107" t="s">
        <v>16</v>
      </c>
      <c r="S10842" s="107" t="s">
        <v>17</v>
      </c>
    </row>
    <row r="10843" spans="1:19" ht="11.25" thickBot="1" x14ac:dyDescent="0.2">
      <c r="A10843" s="88">
        <v>1</v>
      </c>
      <c r="B10843" s="109">
        <v>0.78975694444444444</v>
      </c>
      <c r="C10843" s="110" t="s">
        <v>12776</v>
      </c>
      <c r="D10843" s="110" t="s">
        <v>12777</v>
      </c>
      <c r="E10843" s="110" t="s">
        <v>12778</v>
      </c>
      <c r="F10843" s="110" t="s">
        <v>12779</v>
      </c>
      <c r="G10843" s="110" t="s">
        <v>12780</v>
      </c>
      <c r="H10843" s="110" t="s">
        <v>12781</v>
      </c>
      <c r="I10843" s="111">
        <v>1.02617</v>
      </c>
      <c r="J10843" s="112" t="s">
        <v>2036</v>
      </c>
      <c r="K10843" s="110" t="s">
        <v>12782</v>
      </c>
      <c r="L10843" s="89">
        <v>11551.434999999999</v>
      </c>
      <c r="M10843" s="89">
        <v>846.34699999999998</v>
      </c>
      <c r="N10843" s="110" t="s">
        <v>12783</v>
      </c>
      <c r="O10843" s="89">
        <v>613765.61</v>
      </c>
      <c r="P10843" s="89">
        <v>10136.986000000001</v>
      </c>
      <c r="Q10843" s="89">
        <v>19971.078000000001</v>
      </c>
      <c r="R10843" s="89">
        <v>147427.13</v>
      </c>
      <c r="S10843" s="89">
        <v>81705.881999999998</v>
      </c>
    </row>
    <row r="10844" spans="1:19" ht="11.25" thickBot="1" x14ac:dyDescent="0.2">
      <c r="A10844" s="93"/>
    </row>
    <row r="10845" spans="1:19" ht="11.25" thickBot="1" x14ac:dyDescent="0.2">
      <c r="A10845" s="88">
        <v>2</v>
      </c>
      <c r="B10845" s="109">
        <v>0.78993055555555547</v>
      </c>
      <c r="C10845" s="110" t="s">
        <v>12784</v>
      </c>
      <c r="D10845" s="110" t="s">
        <v>12785</v>
      </c>
      <c r="E10845" s="110" t="s">
        <v>12786</v>
      </c>
      <c r="F10845" s="110" t="s">
        <v>12787</v>
      </c>
      <c r="G10845" s="110" t="s">
        <v>12788</v>
      </c>
      <c r="H10845" s="110" t="s">
        <v>12789</v>
      </c>
      <c r="I10845" s="111">
        <v>1.01752</v>
      </c>
      <c r="J10845" s="112" t="s">
        <v>2045</v>
      </c>
      <c r="K10845" s="110" t="s">
        <v>12790</v>
      </c>
      <c r="L10845" s="89">
        <v>11867.254999999999</v>
      </c>
      <c r="M10845" s="89">
        <v>831.06500000000005</v>
      </c>
      <c r="N10845" s="110" t="s">
        <v>12791</v>
      </c>
      <c r="O10845" s="89">
        <v>627870.52</v>
      </c>
      <c r="P10845" s="89">
        <v>9971.9459999999999</v>
      </c>
      <c r="Q10845" s="89">
        <v>20038.992999999999</v>
      </c>
      <c r="R10845" s="89">
        <v>147986.18</v>
      </c>
      <c r="S10845" s="89">
        <v>82226.585999999996</v>
      </c>
    </row>
    <row r="10846" spans="1:19" ht="11.25" thickBot="1" x14ac:dyDescent="0.2">
      <c r="A10846" s="93"/>
    </row>
    <row r="10847" spans="1:19" ht="11.25" thickBot="1" x14ac:dyDescent="0.2">
      <c r="A10847" s="88">
        <v>3</v>
      </c>
      <c r="B10847" s="109">
        <v>0.79009259259259268</v>
      </c>
      <c r="C10847" s="110" t="s">
        <v>12792</v>
      </c>
      <c r="D10847" s="110" t="s">
        <v>12793</v>
      </c>
      <c r="E10847" s="110" t="s">
        <v>12794</v>
      </c>
      <c r="F10847" s="110" t="s">
        <v>12795</v>
      </c>
      <c r="G10847" s="110" t="s">
        <v>12796</v>
      </c>
      <c r="H10847" s="110" t="s">
        <v>12797</v>
      </c>
      <c r="I10847" s="111">
        <v>1.0322800000000001</v>
      </c>
      <c r="J10847" s="112" t="s">
        <v>2054</v>
      </c>
      <c r="K10847" s="110" t="s">
        <v>12798</v>
      </c>
      <c r="L10847" s="89">
        <v>12100.998</v>
      </c>
      <c r="M10847" s="89">
        <v>848.822</v>
      </c>
      <c r="N10847" s="110" t="s">
        <v>12799</v>
      </c>
      <c r="O10847" s="89">
        <v>620141.93000000005</v>
      </c>
      <c r="P10847" s="89">
        <v>9871.1229999999996</v>
      </c>
      <c r="Q10847" s="89">
        <v>19901.922999999999</v>
      </c>
      <c r="R10847" s="89">
        <v>148040.07</v>
      </c>
      <c r="S10847" s="89">
        <v>81949.224000000002</v>
      </c>
    </row>
    <row r="10848" spans="1:19" ht="11.25" thickBot="1" x14ac:dyDescent="0.2">
      <c r="A10848" s="93"/>
    </row>
    <row r="10849" spans="1:19" ht="11.25" thickBot="1" x14ac:dyDescent="0.2">
      <c r="A10849" s="113" t="s">
        <v>352</v>
      </c>
      <c r="B10849" s="93"/>
      <c r="C10849" s="110" t="s">
        <v>12800</v>
      </c>
      <c r="D10849" s="110" t="s">
        <v>12801</v>
      </c>
      <c r="E10849" s="110" t="s">
        <v>12802</v>
      </c>
      <c r="F10849" s="110" t="s">
        <v>12803</v>
      </c>
      <c r="G10849" s="110" t="s">
        <v>12804</v>
      </c>
      <c r="H10849" s="110" t="s">
        <v>12805</v>
      </c>
      <c r="I10849" s="115">
        <v>1.02532</v>
      </c>
      <c r="J10849" s="112" t="s">
        <v>2063</v>
      </c>
      <c r="K10849" s="110" t="s">
        <v>12806</v>
      </c>
      <c r="L10849" s="114">
        <v>11839.896000000001</v>
      </c>
      <c r="M10849" s="114">
        <v>842.07799999999997</v>
      </c>
      <c r="N10849" s="110" t="s">
        <v>12807</v>
      </c>
      <c r="O10849" s="114">
        <v>620592.68999999994</v>
      </c>
      <c r="P10849" s="114">
        <v>9993.3520000000008</v>
      </c>
      <c r="Q10849" s="114">
        <v>19970.665000000001</v>
      </c>
      <c r="R10849" s="114">
        <v>147817.79</v>
      </c>
      <c r="S10849" s="114">
        <v>81960.563999999998</v>
      </c>
    </row>
    <row r="10850" spans="1:19" ht="11.25" thickBot="1" x14ac:dyDescent="0.2">
      <c r="A10850" s="93"/>
    </row>
    <row r="10851" spans="1:19" ht="11.25" thickBot="1" x14ac:dyDescent="0.2">
      <c r="A10851" s="116" t="s">
        <v>355</v>
      </c>
      <c r="B10851" s="93"/>
      <c r="C10851" s="110" t="s">
        <v>12808</v>
      </c>
      <c r="D10851" s="110" t="s">
        <v>12809</v>
      </c>
      <c r="E10851" s="110" t="s">
        <v>12810</v>
      </c>
      <c r="F10851" s="110" t="s">
        <v>12811</v>
      </c>
      <c r="G10851" s="110" t="s">
        <v>12812</v>
      </c>
      <c r="H10851" s="110" t="s">
        <v>12813</v>
      </c>
      <c r="I10851" s="115">
        <v>7.4099999999999999E-3</v>
      </c>
      <c r="J10851" s="112" t="s">
        <v>2072</v>
      </c>
      <c r="K10851" s="110" t="s">
        <v>12814</v>
      </c>
      <c r="L10851" s="114">
        <v>275.80099999999999</v>
      </c>
      <c r="M10851" s="114">
        <v>9.6180000000000003</v>
      </c>
      <c r="N10851" s="110" t="s">
        <v>12815</v>
      </c>
      <c r="O10851" s="114">
        <v>7063.25</v>
      </c>
      <c r="P10851" s="114">
        <v>134.21799999999999</v>
      </c>
      <c r="Q10851" s="114">
        <v>68.536000000000001</v>
      </c>
      <c r="R10851" s="114">
        <v>339.39699999999999</v>
      </c>
      <c r="S10851" s="114">
        <v>260.53699999999998</v>
      </c>
    </row>
    <row r="10852" spans="1:19" ht="11.25" thickBot="1" x14ac:dyDescent="0.2">
      <c r="A10852" s="93"/>
    </row>
    <row r="10853" spans="1:19" ht="11.25" thickBot="1" x14ac:dyDescent="0.2">
      <c r="A10853" s="117" t="s">
        <v>358</v>
      </c>
      <c r="B10853" s="93"/>
      <c r="C10853" s="110" t="s">
        <v>2075</v>
      </c>
      <c r="D10853" s="110" t="s">
        <v>2076</v>
      </c>
      <c r="E10853" s="110" t="s">
        <v>2077</v>
      </c>
      <c r="F10853" s="110" t="s">
        <v>1684</v>
      </c>
      <c r="G10853" s="110" t="s">
        <v>2078</v>
      </c>
      <c r="H10853" s="110" t="s">
        <v>2079</v>
      </c>
      <c r="I10853" s="118">
        <v>0.72299999999999998</v>
      </c>
      <c r="J10853" s="112" t="s">
        <v>2080</v>
      </c>
      <c r="K10853" s="110" t="s">
        <v>1815</v>
      </c>
      <c r="L10853" s="114">
        <v>2.3290000000000002</v>
      </c>
      <c r="M10853" s="114">
        <v>1.1419999999999999</v>
      </c>
      <c r="N10853" s="110" t="s">
        <v>365</v>
      </c>
      <c r="O10853" s="114">
        <v>1.1379999999999999</v>
      </c>
      <c r="P10853" s="114">
        <v>1.343</v>
      </c>
      <c r="Q10853" s="114">
        <v>0.34300000000000003</v>
      </c>
      <c r="R10853" s="114">
        <v>0.23</v>
      </c>
      <c r="S10853" s="114">
        <v>0.318</v>
      </c>
    </row>
    <row r="10854" spans="1:19" ht="11.25" thickBot="1" x14ac:dyDescent="0.2">
      <c r="A10854" s="93"/>
    </row>
    <row r="10855" spans="1:19" ht="11.25" thickBot="1" x14ac:dyDescent="0.2">
      <c r="A10855" s="87" t="s">
        <v>345</v>
      </c>
      <c r="B10855" s="87" t="s">
        <v>346</v>
      </c>
      <c r="C10855" s="107" t="s">
        <v>18</v>
      </c>
      <c r="D10855" s="108" t="s">
        <v>19</v>
      </c>
      <c r="E10855" s="108" t="s">
        <v>20</v>
      </c>
      <c r="F10855" s="107" t="s">
        <v>21</v>
      </c>
      <c r="G10855" s="107" t="s">
        <v>22</v>
      </c>
      <c r="H10855" s="107" t="s">
        <v>23</v>
      </c>
      <c r="I10855" s="107" t="s">
        <v>24</v>
      </c>
      <c r="J10855" s="108" t="s">
        <v>25</v>
      </c>
      <c r="K10855" s="108" t="s">
        <v>26</v>
      </c>
      <c r="L10855" s="107" t="s">
        <v>27</v>
      </c>
      <c r="M10855" s="107" t="s">
        <v>28</v>
      </c>
      <c r="N10855" s="107" t="s">
        <v>29</v>
      </c>
      <c r="O10855" s="107" t="s">
        <v>30</v>
      </c>
      <c r="P10855" s="107" t="s">
        <v>31</v>
      </c>
      <c r="Q10855" s="107" t="s">
        <v>32</v>
      </c>
      <c r="R10855" s="107" t="s">
        <v>33</v>
      </c>
      <c r="S10855" s="108" t="s">
        <v>34</v>
      </c>
    </row>
    <row r="10856" spans="1:19" ht="11.25" thickBot="1" x14ac:dyDescent="0.2">
      <c r="A10856" s="88">
        <v>1</v>
      </c>
      <c r="B10856" s="109">
        <v>0.78975694444444444</v>
      </c>
      <c r="C10856" s="89">
        <v>34159.714999999997</v>
      </c>
      <c r="D10856" s="111">
        <v>0.95748999999999995</v>
      </c>
      <c r="E10856" s="111">
        <v>1.05565</v>
      </c>
      <c r="F10856" s="89">
        <v>8.9870000000000001</v>
      </c>
      <c r="G10856" s="89">
        <v>237.565</v>
      </c>
      <c r="H10856" s="89">
        <v>513197.7</v>
      </c>
      <c r="I10856" s="110" t="s">
        <v>12816</v>
      </c>
      <c r="J10856" s="111">
        <v>0.99009999999999998</v>
      </c>
      <c r="K10856" s="112" t="s">
        <v>2082</v>
      </c>
      <c r="L10856" s="89">
        <v>1825.614</v>
      </c>
      <c r="M10856" s="89">
        <v>8151.3649999999998</v>
      </c>
      <c r="N10856" s="89">
        <v>-12.842000000000001</v>
      </c>
      <c r="O10856" s="89">
        <v>198.577</v>
      </c>
      <c r="P10856" s="89">
        <v>1197.9680000000001</v>
      </c>
      <c r="Q10856" s="89">
        <v>-83.278999999999996</v>
      </c>
      <c r="R10856" s="89">
        <v>242.756</v>
      </c>
      <c r="S10856" s="111">
        <v>0.97824</v>
      </c>
    </row>
    <row r="10857" spans="1:19" ht="11.25" thickBot="1" x14ac:dyDescent="0.2">
      <c r="A10857" s="93"/>
    </row>
    <row r="10858" spans="1:19" ht="11.25" thickBot="1" x14ac:dyDescent="0.2">
      <c r="A10858" s="88">
        <v>2</v>
      </c>
      <c r="B10858" s="109">
        <v>0.78993055555555547</v>
      </c>
      <c r="C10858" s="89">
        <v>34434.535000000003</v>
      </c>
      <c r="D10858" s="111">
        <v>0.96750000000000003</v>
      </c>
      <c r="E10858" s="111">
        <v>1.0574399999999999</v>
      </c>
      <c r="F10858" s="89">
        <v>-3.1070000000000002</v>
      </c>
      <c r="G10858" s="89">
        <v>276.82</v>
      </c>
      <c r="H10858" s="89">
        <v>510019.72</v>
      </c>
      <c r="I10858" s="110" t="s">
        <v>12817</v>
      </c>
      <c r="J10858" s="111">
        <v>0.99507999999999996</v>
      </c>
      <c r="K10858" s="112" t="s">
        <v>2084</v>
      </c>
      <c r="L10858" s="89">
        <v>1845.3430000000001</v>
      </c>
      <c r="M10858" s="89">
        <v>8105.2730000000001</v>
      </c>
      <c r="N10858" s="89">
        <v>-22.103999999999999</v>
      </c>
      <c r="O10858" s="89">
        <v>191.77600000000001</v>
      </c>
      <c r="P10858" s="89">
        <v>1187.5719999999999</v>
      </c>
      <c r="Q10858" s="89">
        <v>-29.704000000000001</v>
      </c>
      <c r="R10858" s="89">
        <v>251.44300000000001</v>
      </c>
      <c r="S10858" s="111">
        <v>0.97963</v>
      </c>
    </row>
    <row r="10859" spans="1:19" ht="11.25" thickBot="1" x14ac:dyDescent="0.2">
      <c r="A10859" s="93"/>
    </row>
    <row r="10860" spans="1:19" ht="11.25" thickBot="1" x14ac:dyDescent="0.2">
      <c r="A10860" s="88">
        <v>3</v>
      </c>
      <c r="B10860" s="109">
        <v>0.79009259259259268</v>
      </c>
      <c r="C10860" s="89">
        <v>34810.468999999997</v>
      </c>
      <c r="D10860" s="111">
        <v>0.97431999999999996</v>
      </c>
      <c r="E10860" s="111">
        <v>1.06412</v>
      </c>
      <c r="F10860" s="89">
        <v>-8.6430000000000007</v>
      </c>
      <c r="G10860" s="89">
        <v>246.72200000000001</v>
      </c>
      <c r="H10860" s="89">
        <v>514579.4</v>
      </c>
      <c r="I10860" s="110" t="s">
        <v>12818</v>
      </c>
      <c r="J10860" s="111">
        <v>1.0067299999999999</v>
      </c>
      <c r="K10860" s="112" t="s">
        <v>2086</v>
      </c>
      <c r="L10860" s="89">
        <v>1731.587</v>
      </c>
      <c r="M10860" s="89">
        <v>8009.2219999999998</v>
      </c>
      <c r="N10860" s="89">
        <v>-25.788</v>
      </c>
      <c r="O10860" s="89">
        <v>140.79</v>
      </c>
      <c r="P10860" s="89">
        <v>1133.7239999999999</v>
      </c>
      <c r="Q10860" s="89">
        <v>-30.378</v>
      </c>
      <c r="R10860" s="89">
        <v>219.661</v>
      </c>
      <c r="S10860" s="111">
        <v>0.98760000000000003</v>
      </c>
    </row>
    <row r="10861" spans="1:19" ht="11.25" thickBot="1" x14ac:dyDescent="0.2">
      <c r="A10861" s="93"/>
    </row>
    <row r="10862" spans="1:19" ht="11.25" thickBot="1" x14ac:dyDescent="0.2">
      <c r="A10862" s="113" t="s">
        <v>352</v>
      </c>
      <c r="B10862" s="93"/>
      <c r="C10862" s="114">
        <v>34468.239999999998</v>
      </c>
      <c r="D10862" s="115">
        <v>0.96643999999999997</v>
      </c>
      <c r="E10862" s="115">
        <v>1.05907</v>
      </c>
      <c r="F10862" s="114">
        <v>-0.92100000000000004</v>
      </c>
      <c r="G10862" s="114">
        <v>253.703</v>
      </c>
      <c r="H10862" s="114">
        <v>512598.94</v>
      </c>
      <c r="I10862" s="110" t="s">
        <v>12819</v>
      </c>
      <c r="J10862" s="115">
        <v>0.99731000000000003</v>
      </c>
      <c r="K10862" s="112" t="s">
        <v>2088</v>
      </c>
      <c r="L10862" s="114">
        <v>1800.848</v>
      </c>
      <c r="M10862" s="114">
        <v>8088.62</v>
      </c>
      <c r="N10862" s="114">
        <v>-20.245000000000001</v>
      </c>
      <c r="O10862" s="114">
        <v>177.048</v>
      </c>
      <c r="P10862" s="114">
        <v>1173.088</v>
      </c>
      <c r="Q10862" s="114">
        <v>-47.786999999999999</v>
      </c>
      <c r="R10862" s="114">
        <v>237.953</v>
      </c>
      <c r="S10862" s="115">
        <v>0.98182000000000003</v>
      </c>
    </row>
    <row r="10863" spans="1:19" ht="11.25" thickBot="1" x14ac:dyDescent="0.2">
      <c r="A10863" s="93"/>
    </row>
    <row r="10864" spans="1:19" ht="11.25" thickBot="1" x14ac:dyDescent="0.2">
      <c r="A10864" s="116" t="s">
        <v>355</v>
      </c>
      <c r="B10864" s="93"/>
      <c r="C10864" s="114">
        <v>326.68400000000003</v>
      </c>
      <c r="D10864" s="115">
        <v>8.4600000000000005E-3</v>
      </c>
      <c r="E10864" s="115">
        <v>4.47E-3</v>
      </c>
      <c r="F10864" s="114">
        <v>9.016</v>
      </c>
      <c r="G10864" s="114">
        <v>20.538</v>
      </c>
      <c r="H10864" s="114">
        <v>2338.067</v>
      </c>
      <c r="I10864" s="110" t="s">
        <v>12820</v>
      </c>
      <c r="J10864" s="115">
        <v>8.5400000000000007E-3</v>
      </c>
      <c r="K10864" s="112" t="s">
        <v>2090</v>
      </c>
      <c r="L10864" s="114">
        <v>60.787999999999997</v>
      </c>
      <c r="M10864" s="114">
        <v>72.52</v>
      </c>
      <c r="N10864" s="114">
        <v>6.67</v>
      </c>
      <c r="O10864" s="114">
        <v>31.584</v>
      </c>
      <c r="P10864" s="114">
        <v>34.484000000000002</v>
      </c>
      <c r="Q10864" s="114">
        <v>30.739000000000001</v>
      </c>
      <c r="R10864" s="114">
        <v>16.425999999999998</v>
      </c>
      <c r="S10864" s="115">
        <v>5.0499999999999998E-3</v>
      </c>
    </row>
    <row r="10865" spans="1:19" ht="11.25" thickBot="1" x14ac:dyDescent="0.2">
      <c r="A10865" s="93"/>
    </row>
    <row r="10866" spans="1:19" ht="11.25" thickBot="1" x14ac:dyDescent="0.2">
      <c r="A10866" s="117" t="s">
        <v>358</v>
      </c>
      <c r="B10866" s="93"/>
      <c r="C10866" s="114">
        <v>0.94799999999999995</v>
      </c>
      <c r="D10866" s="118">
        <v>0.876</v>
      </c>
      <c r="E10866" s="118">
        <v>0.42199999999999999</v>
      </c>
      <c r="F10866" s="114">
        <v>978.85199999999998</v>
      </c>
      <c r="G10866" s="114">
        <v>8.0950000000000006</v>
      </c>
      <c r="H10866" s="114">
        <v>0.45600000000000002</v>
      </c>
      <c r="I10866" s="110" t="s">
        <v>2091</v>
      </c>
      <c r="J10866" s="118">
        <v>0.85599999999999998</v>
      </c>
      <c r="K10866" s="112" t="s">
        <v>1683</v>
      </c>
      <c r="L10866" s="114">
        <v>3.3759999999999999</v>
      </c>
      <c r="M10866" s="114">
        <v>0.89700000000000002</v>
      </c>
      <c r="N10866" s="114">
        <v>32.948</v>
      </c>
      <c r="O10866" s="114">
        <v>17.838999999999999</v>
      </c>
      <c r="P10866" s="114">
        <v>2.94</v>
      </c>
      <c r="Q10866" s="114">
        <v>64.325999999999993</v>
      </c>
      <c r="R10866" s="114">
        <v>6.9029999999999996</v>
      </c>
      <c r="S10866" s="118">
        <v>0.51500000000000001</v>
      </c>
    </row>
    <row r="10867" spans="1:19" ht="11.25" thickBot="1" x14ac:dyDescent="0.2">
      <c r="A10867" s="93"/>
    </row>
    <row r="10868" spans="1:19" ht="11.25" thickBot="1" x14ac:dyDescent="0.2">
      <c r="A10868" s="87" t="s">
        <v>345</v>
      </c>
      <c r="B10868" s="87" t="s">
        <v>346</v>
      </c>
      <c r="C10868" s="108" t="s">
        <v>35</v>
      </c>
      <c r="D10868" s="107" t="s">
        <v>36</v>
      </c>
      <c r="E10868" s="107" t="s">
        <v>37</v>
      </c>
      <c r="F10868" s="107" t="s">
        <v>38</v>
      </c>
      <c r="G10868" s="107" t="s">
        <v>39</v>
      </c>
      <c r="H10868" s="107" t="s">
        <v>40</v>
      </c>
      <c r="I10868" s="107" t="s">
        <v>41</v>
      </c>
      <c r="J10868" s="107" t="s">
        <v>42</v>
      </c>
      <c r="K10868" s="107" t="s">
        <v>43</v>
      </c>
      <c r="L10868" s="107" t="s">
        <v>44</v>
      </c>
      <c r="M10868" s="107" t="s">
        <v>45</v>
      </c>
      <c r="N10868" s="107" t="s">
        <v>46</v>
      </c>
      <c r="O10868" s="107" t="s">
        <v>47</v>
      </c>
      <c r="P10868" s="107" t="s">
        <v>48</v>
      </c>
      <c r="Q10868" s="107" t="s">
        <v>49</v>
      </c>
      <c r="R10868" s="107" t="s">
        <v>50</v>
      </c>
      <c r="S10868" s="107" t="s">
        <v>51</v>
      </c>
    </row>
    <row r="10869" spans="1:19" ht="11.25" thickBot="1" x14ac:dyDescent="0.2">
      <c r="A10869" s="88">
        <v>1</v>
      </c>
      <c r="B10869" s="109">
        <v>0.78975694444444444</v>
      </c>
      <c r="C10869" s="112" t="s">
        <v>2092</v>
      </c>
      <c r="D10869" s="89">
        <v>3942.42</v>
      </c>
      <c r="E10869" s="89">
        <v>165.57400000000001</v>
      </c>
      <c r="F10869" s="89">
        <v>-35.616</v>
      </c>
      <c r="G10869" s="89">
        <v>7973.57</v>
      </c>
      <c r="H10869" s="89">
        <v>216578.05</v>
      </c>
      <c r="I10869" s="89">
        <v>1379563.2</v>
      </c>
      <c r="J10869" s="89">
        <v>26236.697</v>
      </c>
      <c r="K10869" s="89">
        <v>48395.616000000002</v>
      </c>
      <c r="L10869" s="89">
        <v>7226.9009999999998</v>
      </c>
      <c r="M10869" s="89">
        <v>4994.9279999999999</v>
      </c>
      <c r="N10869" s="89">
        <v>785.37699999999995</v>
      </c>
      <c r="O10869" s="89">
        <v>777.93</v>
      </c>
      <c r="P10869" s="89">
        <v>962.07</v>
      </c>
      <c r="Q10869" s="89">
        <v>859.20500000000004</v>
      </c>
      <c r="R10869" s="89">
        <v>1169.729</v>
      </c>
      <c r="S10869" s="89">
        <v>845.22900000000004</v>
      </c>
    </row>
    <row r="10870" spans="1:19" ht="11.25" thickBot="1" x14ac:dyDescent="0.2">
      <c r="A10870" s="93"/>
    </row>
    <row r="10871" spans="1:19" ht="11.25" thickBot="1" x14ac:dyDescent="0.2">
      <c r="A10871" s="88">
        <v>2</v>
      </c>
      <c r="B10871" s="109">
        <v>0.78993055555555547</v>
      </c>
      <c r="C10871" s="112" t="s">
        <v>2093</v>
      </c>
      <c r="D10871" s="89">
        <v>3953.0239999999999</v>
      </c>
      <c r="E10871" s="89">
        <v>130.809</v>
      </c>
      <c r="F10871" s="89">
        <v>-35.649000000000001</v>
      </c>
      <c r="G10871" s="89">
        <v>8154.9589999999998</v>
      </c>
      <c r="H10871" s="89">
        <v>215855.47</v>
      </c>
      <c r="I10871" s="89">
        <v>1382442.3</v>
      </c>
      <c r="J10871" s="89">
        <v>25680.947</v>
      </c>
      <c r="K10871" s="89">
        <v>48123.836000000003</v>
      </c>
      <c r="L10871" s="89">
        <v>7327.7539999999999</v>
      </c>
      <c r="M10871" s="89">
        <v>5174.3789999999999</v>
      </c>
      <c r="N10871" s="89">
        <v>814.73599999999999</v>
      </c>
      <c r="O10871" s="89">
        <v>784.43</v>
      </c>
      <c r="P10871" s="89">
        <v>942.471</v>
      </c>
      <c r="Q10871" s="89">
        <v>897.55200000000002</v>
      </c>
      <c r="R10871" s="89">
        <v>1148.4570000000001</v>
      </c>
      <c r="S10871" s="89">
        <v>778.70699999999999</v>
      </c>
    </row>
    <row r="10872" spans="1:19" ht="11.25" thickBot="1" x14ac:dyDescent="0.2">
      <c r="A10872" s="93"/>
    </row>
    <row r="10873" spans="1:19" ht="11.25" thickBot="1" x14ac:dyDescent="0.2">
      <c r="A10873" s="88">
        <v>3</v>
      </c>
      <c r="B10873" s="109">
        <v>0.79009259259259268</v>
      </c>
      <c r="C10873" s="112" t="s">
        <v>2094</v>
      </c>
      <c r="D10873" s="89">
        <v>4048.4639999999999</v>
      </c>
      <c r="E10873" s="89">
        <v>138.36099999999999</v>
      </c>
      <c r="F10873" s="89">
        <v>-39.392000000000003</v>
      </c>
      <c r="G10873" s="89">
        <v>8113.4080000000004</v>
      </c>
      <c r="H10873" s="89">
        <v>216026.66</v>
      </c>
      <c r="I10873" s="110" t="s">
        <v>12821</v>
      </c>
      <c r="J10873" s="89">
        <v>25958.152999999998</v>
      </c>
      <c r="K10873" s="89">
        <v>48521.345999999998</v>
      </c>
      <c r="L10873" s="89">
        <v>7356.5069999999996</v>
      </c>
      <c r="M10873" s="89">
        <v>5196.59</v>
      </c>
      <c r="N10873" s="89">
        <v>793.80700000000002</v>
      </c>
      <c r="O10873" s="89">
        <v>780.97699999999998</v>
      </c>
      <c r="P10873" s="89">
        <v>1020.885</v>
      </c>
      <c r="Q10873" s="89">
        <v>873.06</v>
      </c>
      <c r="R10873" s="89">
        <v>1170.5909999999999</v>
      </c>
      <c r="S10873" s="89">
        <v>892.17899999999997</v>
      </c>
    </row>
    <row r="10874" spans="1:19" ht="11.25" thickBot="1" x14ac:dyDescent="0.2">
      <c r="A10874" s="93"/>
    </row>
    <row r="10875" spans="1:19" ht="11.25" thickBot="1" x14ac:dyDescent="0.2">
      <c r="A10875" s="113" t="s">
        <v>352</v>
      </c>
      <c r="B10875" s="93"/>
      <c r="C10875" s="112" t="s">
        <v>2096</v>
      </c>
      <c r="D10875" s="114">
        <v>3981.3029999999999</v>
      </c>
      <c r="E10875" s="114">
        <v>144.91499999999999</v>
      </c>
      <c r="F10875" s="114">
        <v>-36.886000000000003</v>
      </c>
      <c r="G10875" s="114">
        <v>8080.6459999999997</v>
      </c>
      <c r="H10875" s="114">
        <v>216153.4</v>
      </c>
      <c r="I10875" s="110" t="s">
        <v>12822</v>
      </c>
      <c r="J10875" s="114">
        <v>25958.598999999998</v>
      </c>
      <c r="K10875" s="114">
        <v>48346.932999999997</v>
      </c>
      <c r="L10875" s="114">
        <v>7303.7209999999995</v>
      </c>
      <c r="M10875" s="114">
        <v>5121.9660000000003</v>
      </c>
      <c r="N10875" s="114">
        <v>797.97400000000005</v>
      </c>
      <c r="O10875" s="114">
        <v>781.11199999999997</v>
      </c>
      <c r="P10875" s="114">
        <v>975.14200000000005</v>
      </c>
      <c r="Q10875" s="114">
        <v>876.60599999999999</v>
      </c>
      <c r="R10875" s="114">
        <v>1162.9259999999999</v>
      </c>
      <c r="S10875" s="114">
        <v>838.70500000000004</v>
      </c>
    </row>
    <row r="10876" spans="1:19" ht="11.25" thickBot="1" x14ac:dyDescent="0.2">
      <c r="A10876" s="93"/>
    </row>
    <row r="10877" spans="1:19" ht="11.25" thickBot="1" x14ac:dyDescent="0.2">
      <c r="A10877" s="116" t="s">
        <v>355</v>
      </c>
      <c r="B10877" s="93"/>
      <c r="C10877" s="112" t="s">
        <v>2098</v>
      </c>
      <c r="D10877" s="114">
        <v>58.405000000000001</v>
      </c>
      <c r="E10877" s="114">
        <v>18.286000000000001</v>
      </c>
      <c r="F10877" s="114">
        <v>2.1709999999999998</v>
      </c>
      <c r="G10877" s="114">
        <v>95.028999999999996</v>
      </c>
      <c r="H10877" s="114">
        <v>377.59</v>
      </c>
      <c r="I10877" s="110" t="s">
        <v>12823</v>
      </c>
      <c r="J10877" s="114">
        <v>277.87599999999998</v>
      </c>
      <c r="K10877" s="114">
        <v>203.178</v>
      </c>
      <c r="L10877" s="114">
        <v>68.063000000000002</v>
      </c>
      <c r="M10877" s="114">
        <v>110.577</v>
      </c>
      <c r="N10877" s="114">
        <v>15.117000000000001</v>
      </c>
      <c r="O10877" s="114">
        <v>3.2519999999999998</v>
      </c>
      <c r="P10877" s="114">
        <v>40.808999999999997</v>
      </c>
      <c r="Q10877" s="114">
        <v>19.417999999999999</v>
      </c>
      <c r="R10877" s="114">
        <v>12.537000000000001</v>
      </c>
      <c r="S10877" s="114">
        <v>57.017000000000003</v>
      </c>
    </row>
    <row r="10878" spans="1:19" ht="11.25" thickBot="1" x14ac:dyDescent="0.2">
      <c r="A10878" s="93"/>
    </row>
    <row r="10879" spans="1:19" ht="11.25" thickBot="1" x14ac:dyDescent="0.2">
      <c r="A10879" s="117" t="s">
        <v>358</v>
      </c>
      <c r="B10879" s="93"/>
      <c r="C10879" s="112" t="s">
        <v>2100</v>
      </c>
      <c r="D10879" s="114">
        <v>1.4670000000000001</v>
      </c>
      <c r="E10879" s="114">
        <v>12.618</v>
      </c>
      <c r="F10879" s="114">
        <v>5.8860000000000001</v>
      </c>
      <c r="G10879" s="114">
        <v>1.1759999999999999</v>
      </c>
      <c r="H10879" s="114">
        <v>0.17499999999999999</v>
      </c>
      <c r="I10879" s="110" t="s">
        <v>12824</v>
      </c>
      <c r="J10879" s="114">
        <v>1.07</v>
      </c>
      <c r="K10879" s="114">
        <v>0.42</v>
      </c>
      <c r="L10879" s="114">
        <v>0.93200000000000005</v>
      </c>
      <c r="M10879" s="114">
        <v>2.1589999999999998</v>
      </c>
      <c r="N10879" s="114">
        <v>1.8939999999999999</v>
      </c>
      <c r="O10879" s="114">
        <v>0.41599999999999998</v>
      </c>
      <c r="P10879" s="114">
        <v>4.1849999999999996</v>
      </c>
      <c r="Q10879" s="114">
        <v>2.2149999999999999</v>
      </c>
      <c r="R10879" s="114">
        <v>1.0780000000000001</v>
      </c>
      <c r="S10879" s="114">
        <v>6.798</v>
      </c>
    </row>
    <row r="10880" spans="1:19" ht="11.25" thickBot="1" x14ac:dyDescent="0.2">
      <c r="A10880" s="93"/>
    </row>
    <row r="10881" spans="1:19" ht="11.25" thickBot="1" x14ac:dyDescent="0.2">
      <c r="A10881" s="87" t="s">
        <v>345</v>
      </c>
      <c r="B10881" s="87" t="s">
        <v>346</v>
      </c>
      <c r="C10881" s="107" t="s">
        <v>52</v>
      </c>
      <c r="D10881" s="107" t="s">
        <v>53</v>
      </c>
      <c r="E10881" s="107" t="s">
        <v>54</v>
      </c>
      <c r="F10881" s="107" t="s">
        <v>55</v>
      </c>
      <c r="G10881" s="107" t="s">
        <v>56</v>
      </c>
      <c r="H10881" s="107" t="s">
        <v>57</v>
      </c>
      <c r="I10881" s="107" t="s">
        <v>58</v>
      </c>
      <c r="J10881" s="107" t="s">
        <v>59</v>
      </c>
      <c r="K10881" s="107" t="s">
        <v>60</v>
      </c>
      <c r="L10881" s="107" t="s">
        <v>61</v>
      </c>
      <c r="M10881" s="107" t="s">
        <v>62</v>
      </c>
      <c r="N10881" s="107" t="s">
        <v>63</v>
      </c>
      <c r="O10881" s="107" t="s">
        <v>64</v>
      </c>
      <c r="P10881" s="108" t="s">
        <v>65</v>
      </c>
      <c r="Q10881" s="108" t="s">
        <v>66</v>
      </c>
      <c r="R10881" s="107" t="s">
        <v>67</v>
      </c>
      <c r="S10881" s="107" t="s">
        <v>68</v>
      </c>
    </row>
    <row r="10882" spans="1:19" ht="11.25" thickBot="1" x14ac:dyDescent="0.2">
      <c r="A10882" s="88">
        <v>1</v>
      </c>
      <c r="B10882" s="109">
        <v>0.78975694444444444</v>
      </c>
      <c r="C10882" s="89">
        <v>812.33500000000004</v>
      </c>
      <c r="D10882" s="89">
        <v>324.58100000000002</v>
      </c>
      <c r="E10882" s="89">
        <v>437.14100000000002</v>
      </c>
      <c r="F10882" s="89">
        <v>418.03199999999998</v>
      </c>
      <c r="G10882" s="89">
        <v>810.553</v>
      </c>
      <c r="H10882" s="89">
        <v>3588.0909999999999</v>
      </c>
      <c r="I10882" s="89">
        <v>13303.71</v>
      </c>
      <c r="J10882" s="89">
        <v>19878.009999999998</v>
      </c>
      <c r="K10882" s="89">
        <v>-31.446999999999999</v>
      </c>
      <c r="L10882" s="89">
        <v>-19.625</v>
      </c>
      <c r="M10882" s="89">
        <v>353.16500000000002</v>
      </c>
      <c r="N10882" s="89">
        <v>636.65700000000004</v>
      </c>
      <c r="O10882" s="89">
        <v>43588.974999999999</v>
      </c>
      <c r="P10882" s="112" t="s">
        <v>2102</v>
      </c>
      <c r="Q10882" s="112" t="s">
        <v>2103</v>
      </c>
      <c r="R10882" s="89">
        <v>9448.4369999999999</v>
      </c>
      <c r="S10882" s="89">
        <v>1769.903</v>
      </c>
    </row>
    <row r="10883" spans="1:19" ht="11.25" thickBot="1" x14ac:dyDescent="0.2">
      <c r="A10883" s="93"/>
    </row>
    <row r="10884" spans="1:19" ht="11.25" thickBot="1" x14ac:dyDescent="0.2">
      <c r="A10884" s="88">
        <v>2</v>
      </c>
      <c r="B10884" s="109">
        <v>0.78993055555555547</v>
      </c>
      <c r="C10884" s="89">
        <v>827.92499999999995</v>
      </c>
      <c r="D10884" s="89">
        <v>346.28500000000003</v>
      </c>
      <c r="E10884" s="89">
        <v>447.45</v>
      </c>
      <c r="F10884" s="89">
        <v>297.404</v>
      </c>
      <c r="G10884" s="89">
        <v>743.04600000000005</v>
      </c>
      <c r="H10884" s="89">
        <v>3583.68</v>
      </c>
      <c r="I10884" s="89">
        <v>13267.741</v>
      </c>
      <c r="J10884" s="89">
        <v>20240.330999999998</v>
      </c>
      <c r="K10884" s="89">
        <v>-36.520000000000003</v>
      </c>
      <c r="L10884" s="89">
        <v>-13.859</v>
      </c>
      <c r="M10884" s="89">
        <v>286.48200000000003</v>
      </c>
      <c r="N10884" s="89">
        <v>652.34199999999998</v>
      </c>
      <c r="O10884" s="89">
        <v>43544.642</v>
      </c>
      <c r="P10884" s="112" t="s">
        <v>2104</v>
      </c>
      <c r="Q10884" s="112" t="s">
        <v>2105</v>
      </c>
      <c r="R10884" s="89">
        <v>9341.2109999999993</v>
      </c>
      <c r="S10884" s="89">
        <v>1725.694</v>
      </c>
    </row>
    <row r="10885" spans="1:19" ht="11.25" thickBot="1" x14ac:dyDescent="0.2">
      <c r="A10885" s="93"/>
    </row>
    <row r="10886" spans="1:19" ht="11.25" thickBot="1" x14ac:dyDescent="0.2">
      <c r="A10886" s="88">
        <v>3</v>
      </c>
      <c r="B10886" s="109">
        <v>0.79009259259259268</v>
      </c>
      <c r="C10886" s="89">
        <v>847.20399999999995</v>
      </c>
      <c r="D10886" s="89">
        <v>326.238</v>
      </c>
      <c r="E10886" s="89">
        <v>496.86399999999998</v>
      </c>
      <c r="F10886" s="89">
        <v>293.00099999999998</v>
      </c>
      <c r="G10886" s="89">
        <v>739.02200000000005</v>
      </c>
      <c r="H10886" s="89">
        <v>3618.6010000000001</v>
      </c>
      <c r="I10886" s="89">
        <v>13235.356</v>
      </c>
      <c r="J10886" s="89">
        <v>20253.5</v>
      </c>
      <c r="K10886" s="89">
        <v>-30.62</v>
      </c>
      <c r="L10886" s="89">
        <v>-22.738</v>
      </c>
      <c r="M10886" s="89">
        <v>277.55200000000002</v>
      </c>
      <c r="N10886" s="89">
        <v>609.96400000000006</v>
      </c>
      <c r="O10886" s="89">
        <v>43402.862000000001</v>
      </c>
      <c r="P10886" s="112" t="s">
        <v>2106</v>
      </c>
      <c r="Q10886" s="112" t="s">
        <v>2107</v>
      </c>
      <c r="R10886" s="89">
        <v>9562.0669999999991</v>
      </c>
      <c r="S10886" s="89">
        <v>1719.9359999999999</v>
      </c>
    </row>
    <row r="10887" spans="1:19" ht="11.25" thickBot="1" x14ac:dyDescent="0.2">
      <c r="A10887" s="93"/>
    </row>
    <row r="10888" spans="1:19" ht="11.25" thickBot="1" x14ac:dyDescent="0.2">
      <c r="A10888" s="113" t="s">
        <v>352</v>
      </c>
      <c r="B10888" s="93"/>
      <c r="C10888" s="114">
        <v>829.154</v>
      </c>
      <c r="D10888" s="114">
        <v>332.36799999999999</v>
      </c>
      <c r="E10888" s="114">
        <v>460.48500000000001</v>
      </c>
      <c r="F10888" s="114">
        <v>336.14600000000002</v>
      </c>
      <c r="G10888" s="114">
        <v>764.20699999999999</v>
      </c>
      <c r="H10888" s="114">
        <v>3596.7910000000002</v>
      </c>
      <c r="I10888" s="114">
        <v>13268.936</v>
      </c>
      <c r="J10888" s="114">
        <v>20123.947</v>
      </c>
      <c r="K10888" s="114">
        <v>-32.862000000000002</v>
      </c>
      <c r="L10888" s="114">
        <v>-18.739999999999998</v>
      </c>
      <c r="M10888" s="114">
        <v>305.733</v>
      </c>
      <c r="N10888" s="114">
        <v>632.98800000000006</v>
      </c>
      <c r="O10888" s="114">
        <v>43512.159</v>
      </c>
      <c r="P10888" s="112" t="s">
        <v>2108</v>
      </c>
      <c r="Q10888" s="112" t="s">
        <v>2109</v>
      </c>
      <c r="R10888" s="114">
        <v>9450.5720000000001</v>
      </c>
      <c r="S10888" s="114">
        <v>1738.511</v>
      </c>
    </row>
    <row r="10889" spans="1:19" ht="11.25" thickBot="1" x14ac:dyDescent="0.2">
      <c r="A10889" s="93"/>
    </row>
    <row r="10890" spans="1:19" ht="11.25" thickBot="1" x14ac:dyDescent="0.2">
      <c r="A10890" s="116" t="s">
        <v>355</v>
      </c>
      <c r="B10890" s="93"/>
      <c r="C10890" s="114">
        <v>17.466999999999999</v>
      </c>
      <c r="D10890" s="114">
        <v>12.081</v>
      </c>
      <c r="E10890" s="114">
        <v>31.923999999999999</v>
      </c>
      <c r="F10890" s="114">
        <v>70.95</v>
      </c>
      <c r="G10890" s="114">
        <v>40.186999999999998</v>
      </c>
      <c r="H10890" s="114">
        <v>19.016999999999999</v>
      </c>
      <c r="I10890" s="114">
        <v>34.192</v>
      </c>
      <c r="J10890" s="114">
        <v>213.09</v>
      </c>
      <c r="K10890" s="114">
        <v>3.1949999999999998</v>
      </c>
      <c r="L10890" s="114">
        <v>4.5049999999999999</v>
      </c>
      <c r="M10890" s="114">
        <v>41.319000000000003</v>
      </c>
      <c r="N10890" s="114">
        <v>21.425999999999998</v>
      </c>
      <c r="O10890" s="114">
        <v>97.215000000000003</v>
      </c>
      <c r="P10890" s="112" t="s">
        <v>2110</v>
      </c>
      <c r="Q10890" s="112" t="s">
        <v>2111</v>
      </c>
      <c r="R10890" s="114">
        <v>110.444</v>
      </c>
      <c r="S10890" s="114">
        <v>27.338000000000001</v>
      </c>
    </row>
    <row r="10891" spans="1:19" ht="11.25" thickBot="1" x14ac:dyDescent="0.2">
      <c r="A10891" s="93"/>
    </row>
    <row r="10892" spans="1:19" ht="11.25" thickBot="1" x14ac:dyDescent="0.2">
      <c r="A10892" s="117" t="s">
        <v>358</v>
      </c>
      <c r="B10892" s="93"/>
      <c r="C10892" s="114">
        <v>2.1070000000000002</v>
      </c>
      <c r="D10892" s="114">
        <v>3.6349999999999998</v>
      </c>
      <c r="E10892" s="114">
        <v>6.9329999999999998</v>
      </c>
      <c r="F10892" s="114">
        <v>21.106999999999999</v>
      </c>
      <c r="G10892" s="114">
        <v>5.2590000000000003</v>
      </c>
      <c r="H10892" s="114">
        <v>0.52900000000000003</v>
      </c>
      <c r="I10892" s="114">
        <v>0.25800000000000001</v>
      </c>
      <c r="J10892" s="114">
        <v>1.0589999999999999</v>
      </c>
      <c r="K10892" s="114">
        <v>9.7210000000000001</v>
      </c>
      <c r="L10892" s="114">
        <v>24.039000000000001</v>
      </c>
      <c r="M10892" s="114">
        <v>13.515000000000001</v>
      </c>
      <c r="N10892" s="114">
        <v>3.3849999999999998</v>
      </c>
      <c r="O10892" s="114">
        <v>0.223</v>
      </c>
      <c r="P10892" s="112" t="s">
        <v>2112</v>
      </c>
      <c r="Q10892" s="112" t="s">
        <v>1326</v>
      </c>
      <c r="R10892" s="114">
        <v>1.169</v>
      </c>
      <c r="S10892" s="114">
        <v>1.5720000000000001</v>
      </c>
    </row>
    <row r="10893" spans="1:19" ht="10.5" x14ac:dyDescent="0.15">
      <c r="A10893" s="93"/>
    </row>
    <row r="10894" spans="1:19" x14ac:dyDescent="0.15">
      <c r="A10894" s="106"/>
      <c r="B10894" s="69" t="s">
        <v>2113</v>
      </c>
    </row>
    <row r="10895" spans="1:19" ht="9.75" thickBot="1" x14ac:dyDescent="0.2">
      <c r="A10895" s="64" t="s">
        <v>6926</v>
      </c>
    </row>
    <row r="10896" spans="1:19" ht="11.25" thickBot="1" x14ac:dyDescent="0.2">
      <c r="A10896" s="87" t="s">
        <v>345</v>
      </c>
      <c r="B10896" s="87" t="s">
        <v>346</v>
      </c>
      <c r="C10896" s="107" t="s">
        <v>1</v>
      </c>
      <c r="D10896" s="107" t="s">
        <v>2</v>
      </c>
      <c r="E10896" s="107" t="s">
        <v>3</v>
      </c>
      <c r="F10896" s="107" t="s">
        <v>4</v>
      </c>
      <c r="G10896" s="107" t="s">
        <v>5</v>
      </c>
      <c r="H10896" s="107" t="s">
        <v>6</v>
      </c>
      <c r="I10896" s="108" t="s">
        <v>7</v>
      </c>
      <c r="J10896" s="108" t="s">
        <v>8</v>
      </c>
      <c r="K10896" s="107" t="s">
        <v>9</v>
      </c>
      <c r="L10896" s="107" t="s">
        <v>10</v>
      </c>
      <c r="M10896" s="107" t="s">
        <v>11</v>
      </c>
      <c r="N10896" s="107" t="s">
        <v>12</v>
      </c>
      <c r="O10896" s="107" t="s">
        <v>13</v>
      </c>
      <c r="P10896" s="107" t="s">
        <v>14</v>
      </c>
      <c r="Q10896" s="107" t="s">
        <v>15</v>
      </c>
      <c r="R10896" s="107" t="s">
        <v>16</v>
      </c>
      <c r="S10896" s="107" t="s">
        <v>17</v>
      </c>
    </row>
    <row r="10897" spans="1:19" ht="11.25" thickBot="1" x14ac:dyDescent="0.2">
      <c r="A10897" s="88">
        <v>1</v>
      </c>
      <c r="B10897" s="109">
        <v>0.79520833333333341</v>
      </c>
      <c r="C10897" s="110" t="s">
        <v>12825</v>
      </c>
      <c r="D10897" s="110" t="s">
        <v>12826</v>
      </c>
      <c r="E10897" s="110" t="s">
        <v>12827</v>
      </c>
      <c r="F10897" s="110" t="s">
        <v>12828</v>
      </c>
      <c r="G10897" s="110" t="s">
        <v>12829</v>
      </c>
      <c r="H10897" s="110" t="s">
        <v>12830</v>
      </c>
      <c r="I10897" s="111">
        <v>1.0220400000000001</v>
      </c>
      <c r="J10897" s="112" t="s">
        <v>2120</v>
      </c>
      <c r="K10897" s="110" t="s">
        <v>12831</v>
      </c>
      <c r="L10897" s="89">
        <v>17969.744999999999</v>
      </c>
      <c r="M10897" s="89">
        <v>1476.3240000000001</v>
      </c>
      <c r="N10897" s="110" t="s">
        <v>12832</v>
      </c>
      <c r="O10897" s="89">
        <v>898516.09</v>
      </c>
      <c r="P10897" s="89">
        <v>22658.355</v>
      </c>
      <c r="Q10897" s="89">
        <v>34095.097999999998</v>
      </c>
      <c r="R10897" s="89">
        <v>217990.91</v>
      </c>
      <c r="S10897" s="89">
        <v>113964.63</v>
      </c>
    </row>
    <row r="10898" spans="1:19" ht="11.25" thickBot="1" x14ac:dyDescent="0.2">
      <c r="A10898" s="93"/>
    </row>
    <row r="10899" spans="1:19" ht="11.25" thickBot="1" x14ac:dyDescent="0.2">
      <c r="A10899" s="88">
        <v>2</v>
      </c>
      <c r="B10899" s="109">
        <v>0.79537037037037039</v>
      </c>
      <c r="C10899" s="110" t="s">
        <v>12833</v>
      </c>
      <c r="D10899" s="110" t="s">
        <v>12834</v>
      </c>
      <c r="E10899" s="110" t="s">
        <v>12835</v>
      </c>
      <c r="F10899" s="110" t="s">
        <v>12836</v>
      </c>
      <c r="G10899" s="110" t="s">
        <v>12837</v>
      </c>
      <c r="H10899" s="110" t="s">
        <v>12838</v>
      </c>
      <c r="I10899" s="111">
        <v>1.02749</v>
      </c>
      <c r="J10899" s="112" t="s">
        <v>2129</v>
      </c>
      <c r="K10899" s="110" t="s">
        <v>12839</v>
      </c>
      <c r="L10899" s="89">
        <v>18728.75</v>
      </c>
      <c r="M10899" s="89">
        <v>1627.7260000000001</v>
      </c>
      <c r="N10899" s="110" t="s">
        <v>12840</v>
      </c>
      <c r="O10899" s="89">
        <v>904982.25</v>
      </c>
      <c r="P10899" s="89">
        <v>23045.717000000001</v>
      </c>
      <c r="Q10899" s="89">
        <v>33643.048000000003</v>
      </c>
      <c r="R10899" s="89">
        <v>218186.92</v>
      </c>
      <c r="S10899" s="89">
        <v>113784.37</v>
      </c>
    </row>
    <row r="10900" spans="1:19" ht="11.25" thickBot="1" x14ac:dyDescent="0.2">
      <c r="A10900" s="93"/>
    </row>
    <row r="10901" spans="1:19" ht="11.25" thickBot="1" x14ac:dyDescent="0.2">
      <c r="A10901" s="88">
        <v>3</v>
      </c>
      <c r="B10901" s="109">
        <v>0.79553240740740738</v>
      </c>
      <c r="C10901" s="110" t="s">
        <v>12841</v>
      </c>
      <c r="D10901" s="110" t="s">
        <v>12842</v>
      </c>
      <c r="E10901" s="110" t="s">
        <v>12843</v>
      </c>
      <c r="F10901" s="110" t="s">
        <v>12844</v>
      </c>
      <c r="G10901" s="110" t="s">
        <v>12845</v>
      </c>
      <c r="H10901" s="110" t="s">
        <v>12846</v>
      </c>
      <c r="I10901" s="111">
        <v>1.0354699999999999</v>
      </c>
      <c r="J10901" s="112" t="s">
        <v>2138</v>
      </c>
      <c r="K10901" s="110" t="s">
        <v>12847</v>
      </c>
      <c r="L10901" s="89">
        <v>18079.848999999998</v>
      </c>
      <c r="M10901" s="89">
        <v>1518.058</v>
      </c>
      <c r="N10901" s="110" t="s">
        <v>12848</v>
      </c>
      <c r="O10901" s="89">
        <v>901456.31</v>
      </c>
      <c r="P10901" s="89">
        <v>22996.505000000001</v>
      </c>
      <c r="Q10901" s="89">
        <v>33666.150999999998</v>
      </c>
      <c r="R10901" s="89">
        <v>218271.52</v>
      </c>
      <c r="S10901" s="89">
        <v>114162.8</v>
      </c>
    </row>
    <row r="10902" spans="1:19" ht="11.25" thickBot="1" x14ac:dyDescent="0.2">
      <c r="A10902" s="93"/>
    </row>
    <row r="10903" spans="1:19" ht="11.25" thickBot="1" x14ac:dyDescent="0.2">
      <c r="A10903" s="113" t="s">
        <v>352</v>
      </c>
      <c r="B10903" s="93"/>
      <c r="C10903" s="110" t="s">
        <v>12849</v>
      </c>
      <c r="D10903" s="110" t="s">
        <v>12850</v>
      </c>
      <c r="E10903" s="110" t="s">
        <v>12851</v>
      </c>
      <c r="F10903" s="110" t="s">
        <v>12852</v>
      </c>
      <c r="G10903" s="110" t="s">
        <v>12853</v>
      </c>
      <c r="H10903" s="110" t="s">
        <v>12854</v>
      </c>
      <c r="I10903" s="115">
        <v>1.02833</v>
      </c>
      <c r="J10903" s="112" t="s">
        <v>2147</v>
      </c>
      <c r="K10903" s="110" t="s">
        <v>12855</v>
      </c>
      <c r="L10903" s="114">
        <v>18259.448</v>
      </c>
      <c r="M10903" s="114">
        <v>1540.703</v>
      </c>
      <c r="N10903" s="110" t="s">
        <v>12856</v>
      </c>
      <c r="O10903" s="114">
        <v>901651.55</v>
      </c>
      <c r="P10903" s="114">
        <v>22900.191999999999</v>
      </c>
      <c r="Q10903" s="114">
        <v>33801.432000000001</v>
      </c>
      <c r="R10903" s="114">
        <v>218149.78</v>
      </c>
      <c r="S10903" s="114">
        <v>113970.6</v>
      </c>
    </row>
    <row r="10904" spans="1:19" ht="11.25" thickBot="1" x14ac:dyDescent="0.2">
      <c r="A10904" s="93"/>
    </row>
    <row r="10905" spans="1:19" ht="11.25" thickBot="1" x14ac:dyDescent="0.2">
      <c r="A10905" s="116" t="s">
        <v>355</v>
      </c>
      <c r="B10905" s="93"/>
      <c r="C10905" s="110" t="s">
        <v>12857</v>
      </c>
      <c r="D10905" s="110" t="s">
        <v>12858</v>
      </c>
      <c r="E10905" s="110" t="s">
        <v>12859</v>
      </c>
      <c r="F10905" s="110" t="s">
        <v>12860</v>
      </c>
      <c r="G10905" s="110" t="s">
        <v>12861</v>
      </c>
      <c r="H10905" s="110" t="s">
        <v>12862</v>
      </c>
      <c r="I10905" s="115">
        <v>6.7600000000000004E-3</v>
      </c>
      <c r="J10905" s="112" t="s">
        <v>2156</v>
      </c>
      <c r="K10905" s="110" t="s">
        <v>12863</v>
      </c>
      <c r="L10905" s="114">
        <v>410.13900000000001</v>
      </c>
      <c r="M10905" s="114">
        <v>78.2</v>
      </c>
      <c r="N10905" s="110" t="s">
        <v>12864</v>
      </c>
      <c r="O10905" s="114">
        <v>3237.4949999999999</v>
      </c>
      <c r="P10905" s="114">
        <v>210.87799999999999</v>
      </c>
      <c r="Q10905" s="114">
        <v>254.584</v>
      </c>
      <c r="R10905" s="114">
        <v>143.94399999999999</v>
      </c>
      <c r="S10905" s="114">
        <v>189.286</v>
      </c>
    </row>
    <row r="10906" spans="1:19" ht="11.25" thickBot="1" x14ac:dyDescent="0.2">
      <c r="A10906" s="93"/>
    </row>
    <row r="10907" spans="1:19" ht="11.25" thickBot="1" x14ac:dyDescent="0.2">
      <c r="A10907" s="117" t="s">
        <v>358</v>
      </c>
      <c r="B10907" s="93"/>
      <c r="C10907" s="110" t="s">
        <v>2159</v>
      </c>
      <c r="D10907" s="110" t="s">
        <v>2160</v>
      </c>
      <c r="E10907" s="110" t="s">
        <v>594</v>
      </c>
      <c r="F10907" s="110" t="s">
        <v>1986</v>
      </c>
      <c r="G10907" s="110" t="s">
        <v>2161</v>
      </c>
      <c r="H10907" s="110" t="s">
        <v>2162</v>
      </c>
      <c r="I10907" s="118">
        <v>0.65700000000000003</v>
      </c>
      <c r="J10907" s="112" t="s">
        <v>2163</v>
      </c>
      <c r="K10907" s="110" t="s">
        <v>2164</v>
      </c>
      <c r="L10907" s="114">
        <v>2.246</v>
      </c>
      <c r="M10907" s="114">
        <v>5.0759999999999996</v>
      </c>
      <c r="N10907" s="110" t="s">
        <v>2804</v>
      </c>
      <c r="O10907" s="114">
        <v>0.35899999999999999</v>
      </c>
      <c r="P10907" s="114">
        <v>0.92100000000000004</v>
      </c>
      <c r="Q10907" s="114">
        <v>0.753</v>
      </c>
      <c r="R10907" s="114">
        <v>6.6000000000000003E-2</v>
      </c>
      <c r="S10907" s="114">
        <v>0.16600000000000001</v>
      </c>
    </row>
    <row r="10908" spans="1:19" ht="11.25" thickBot="1" x14ac:dyDescent="0.2">
      <c r="A10908" s="93"/>
    </row>
    <row r="10909" spans="1:19" ht="11.25" thickBot="1" x14ac:dyDescent="0.2">
      <c r="A10909" s="87" t="s">
        <v>345</v>
      </c>
      <c r="B10909" s="87" t="s">
        <v>346</v>
      </c>
      <c r="C10909" s="107" t="s">
        <v>18</v>
      </c>
      <c r="D10909" s="108" t="s">
        <v>19</v>
      </c>
      <c r="E10909" s="108" t="s">
        <v>20</v>
      </c>
      <c r="F10909" s="107" t="s">
        <v>21</v>
      </c>
      <c r="G10909" s="107" t="s">
        <v>22</v>
      </c>
      <c r="H10909" s="107" t="s">
        <v>23</v>
      </c>
      <c r="I10909" s="107" t="s">
        <v>24</v>
      </c>
      <c r="J10909" s="108" t="s">
        <v>25</v>
      </c>
      <c r="K10909" s="108" t="s">
        <v>26</v>
      </c>
      <c r="L10909" s="107" t="s">
        <v>27</v>
      </c>
      <c r="M10909" s="107" t="s">
        <v>28</v>
      </c>
      <c r="N10909" s="107" t="s">
        <v>29</v>
      </c>
      <c r="O10909" s="107" t="s">
        <v>30</v>
      </c>
      <c r="P10909" s="107" t="s">
        <v>31</v>
      </c>
      <c r="Q10909" s="107" t="s">
        <v>32</v>
      </c>
      <c r="R10909" s="107" t="s">
        <v>33</v>
      </c>
      <c r="S10909" s="108" t="s">
        <v>34</v>
      </c>
    </row>
    <row r="10910" spans="1:19" ht="11.25" thickBot="1" x14ac:dyDescent="0.2">
      <c r="A10910" s="88">
        <v>1</v>
      </c>
      <c r="B10910" s="109">
        <v>0.79520833333333341</v>
      </c>
      <c r="C10910" s="89">
        <v>92472.79</v>
      </c>
      <c r="D10910" s="111">
        <v>0.95048999999999995</v>
      </c>
      <c r="E10910" s="111">
        <v>1.04264</v>
      </c>
      <c r="F10910" s="89">
        <v>12.659000000000001</v>
      </c>
      <c r="G10910" s="89">
        <v>582.78</v>
      </c>
      <c r="H10910" s="89">
        <v>990408.92</v>
      </c>
      <c r="I10910" s="110" t="s">
        <v>12865</v>
      </c>
      <c r="J10910" s="111">
        <v>0.98182999999999998</v>
      </c>
      <c r="K10910" s="112" t="s">
        <v>2167</v>
      </c>
      <c r="L10910" s="89">
        <v>3190.0729999999999</v>
      </c>
      <c r="M10910" s="89">
        <v>8990.2170000000006</v>
      </c>
      <c r="N10910" s="89">
        <v>-10.926</v>
      </c>
      <c r="O10910" s="89">
        <v>442.15300000000002</v>
      </c>
      <c r="P10910" s="89">
        <v>2703.2240000000002</v>
      </c>
      <c r="Q10910" s="89">
        <v>-197.56800000000001</v>
      </c>
      <c r="R10910" s="89">
        <v>343.767</v>
      </c>
      <c r="S10910" s="111">
        <v>0.96387</v>
      </c>
    </row>
    <row r="10911" spans="1:19" ht="11.25" thickBot="1" x14ac:dyDescent="0.2">
      <c r="A10911" s="93"/>
    </row>
    <row r="10912" spans="1:19" ht="11.25" thickBot="1" x14ac:dyDescent="0.2">
      <c r="A10912" s="88">
        <v>2</v>
      </c>
      <c r="B10912" s="109">
        <v>0.79537037037037039</v>
      </c>
      <c r="C10912" s="89">
        <v>92320.543999999994</v>
      </c>
      <c r="D10912" s="111">
        <v>0.96353999999999995</v>
      </c>
      <c r="E10912" s="111">
        <v>1.0472600000000001</v>
      </c>
      <c r="F10912" s="89">
        <v>37.606999999999999</v>
      </c>
      <c r="G10912" s="89">
        <v>574.01300000000003</v>
      </c>
      <c r="H10912" s="89">
        <v>984698.61</v>
      </c>
      <c r="I10912" s="110" t="s">
        <v>12866</v>
      </c>
      <c r="J10912" s="111">
        <v>0.99036999999999997</v>
      </c>
      <c r="K10912" s="112" t="s">
        <v>2169</v>
      </c>
      <c r="L10912" s="89">
        <v>3117.9479999999999</v>
      </c>
      <c r="M10912" s="89">
        <v>8956.3770000000004</v>
      </c>
      <c r="N10912" s="89">
        <v>-11.896000000000001</v>
      </c>
      <c r="O10912" s="89">
        <v>409.81700000000001</v>
      </c>
      <c r="P10912" s="89">
        <v>2744.527</v>
      </c>
      <c r="Q10912" s="89">
        <v>-150.78200000000001</v>
      </c>
      <c r="R10912" s="89">
        <v>352.23099999999999</v>
      </c>
      <c r="S10912" s="111">
        <v>0.97858999999999996</v>
      </c>
    </row>
    <row r="10913" spans="1:19" ht="11.25" thickBot="1" x14ac:dyDescent="0.2">
      <c r="A10913" s="93"/>
    </row>
    <row r="10914" spans="1:19" ht="11.25" thickBot="1" x14ac:dyDescent="0.2">
      <c r="A10914" s="88">
        <v>3</v>
      </c>
      <c r="B10914" s="109">
        <v>0.79553240740740738</v>
      </c>
      <c r="C10914" s="89">
        <v>92387.808999999994</v>
      </c>
      <c r="D10914" s="111">
        <v>0.96845999999999999</v>
      </c>
      <c r="E10914" s="111">
        <v>1.0505500000000001</v>
      </c>
      <c r="F10914" s="89">
        <v>44.335000000000001</v>
      </c>
      <c r="G10914" s="89">
        <v>587.29399999999998</v>
      </c>
      <c r="H10914" s="89">
        <v>985837.29</v>
      </c>
      <c r="I10914" s="110" t="s">
        <v>12867</v>
      </c>
      <c r="J10914" s="111">
        <v>0.99460000000000004</v>
      </c>
      <c r="K10914" s="112" t="s">
        <v>2171</v>
      </c>
      <c r="L10914" s="89">
        <v>3032.96</v>
      </c>
      <c r="M10914" s="89">
        <v>8779.4269999999997</v>
      </c>
      <c r="N10914" s="89">
        <v>-15.664999999999999</v>
      </c>
      <c r="O10914" s="89">
        <v>416.55099999999999</v>
      </c>
      <c r="P10914" s="89">
        <v>2595.5369999999998</v>
      </c>
      <c r="Q10914" s="89">
        <v>-148.37700000000001</v>
      </c>
      <c r="R10914" s="89">
        <v>351.548</v>
      </c>
      <c r="S10914" s="111">
        <v>0.98290999999999995</v>
      </c>
    </row>
    <row r="10915" spans="1:19" ht="11.25" thickBot="1" x14ac:dyDescent="0.2">
      <c r="A10915" s="93"/>
    </row>
    <row r="10916" spans="1:19" ht="11.25" thickBot="1" x14ac:dyDescent="0.2">
      <c r="A10916" s="113" t="s">
        <v>352</v>
      </c>
      <c r="B10916" s="93"/>
      <c r="C10916" s="114">
        <v>92393.714000000007</v>
      </c>
      <c r="D10916" s="115">
        <v>0.96082999999999996</v>
      </c>
      <c r="E10916" s="115">
        <v>1.0468200000000001</v>
      </c>
      <c r="F10916" s="114">
        <v>31.533000000000001</v>
      </c>
      <c r="G10916" s="114">
        <v>581.36199999999997</v>
      </c>
      <c r="H10916" s="114">
        <v>986981.6</v>
      </c>
      <c r="I10916" s="110" t="s">
        <v>12868</v>
      </c>
      <c r="J10916" s="115">
        <v>0.98892999999999998</v>
      </c>
      <c r="K10916" s="112" t="s">
        <v>2173</v>
      </c>
      <c r="L10916" s="114">
        <v>3113.66</v>
      </c>
      <c r="M10916" s="114">
        <v>8908.6740000000009</v>
      </c>
      <c r="N10916" s="114">
        <v>-12.829000000000001</v>
      </c>
      <c r="O10916" s="114">
        <v>422.84</v>
      </c>
      <c r="P10916" s="114">
        <v>2681.096</v>
      </c>
      <c r="Q10916" s="114">
        <v>-165.57599999999999</v>
      </c>
      <c r="R10916" s="114">
        <v>349.18200000000002</v>
      </c>
      <c r="S10916" s="115">
        <v>0.97511999999999999</v>
      </c>
    </row>
    <row r="10917" spans="1:19" ht="11.25" thickBot="1" x14ac:dyDescent="0.2">
      <c r="A10917" s="93"/>
    </row>
    <row r="10918" spans="1:19" ht="11.25" thickBot="1" x14ac:dyDescent="0.2">
      <c r="A10918" s="116" t="s">
        <v>355</v>
      </c>
      <c r="B10918" s="93"/>
      <c r="C10918" s="114">
        <v>76.295000000000002</v>
      </c>
      <c r="D10918" s="115">
        <v>9.2899999999999996E-3</v>
      </c>
      <c r="E10918" s="115">
        <v>3.9699999999999996E-3</v>
      </c>
      <c r="F10918" s="114">
        <v>16.687999999999999</v>
      </c>
      <c r="G10918" s="114">
        <v>6.7530000000000001</v>
      </c>
      <c r="H10918" s="114">
        <v>3022.2539999999999</v>
      </c>
      <c r="I10918" s="110" t="s">
        <v>12869</v>
      </c>
      <c r="J10918" s="115">
        <v>6.4999999999999997E-3</v>
      </c>
      <c r="K10918" s="112" t="s">
        <v>2175</v>
      </c>
      <c r="L10918" s="114">
        <v>78.644000000000005</v>
      </c>
      <c r="M10918" s="114">
        <v>113.203</v>
      </c>
      <c r="N10918" s="114">
        <v>2.504</v>
      </c>
      <c r="O10918" s="114">
        <v>17.061</v>
      </c>
      <c r="P10918" s="114">
        <v>76.92</v>
      </c>
      <c r="Q10918" s="114">
        <v>27.731999999999999</v>
      </c>
      <c r="R10918" s="114">
        <v>4.702</v>
      </c>
      <c r="S10918" s="115">
        <v>9.9799999999999993E-3</v>
      </c>
    </row>
    <row r="10919" spans="1:19" ht="11.25" thickBot="1" x14ac:dyDescent="0.2">
      <c r="A10919" s="93"/>
    </row>
    <row r="10920" spans="1:19" ht="11.25" thickBot="1" x14ac:dyDescent="0.2">
      <c r="A10920" s="117" t="s">
        <v>358</v>
      </c>
      <c r="B10920" s="93"/>
      <c r="C10920" s="114">
        <v>8.3000000000000004E-2</v>
      </c>
      <c r="D10920" s="118">
        <v>0.96699999999999997</v>
      </c>
      <c r="E10920" s="118">
        <v>0.379</v>
      </c>
      <c r="F10920" s="114">
        <v>52.923000000000002</v>
      </c>
      <c r="G10920" s="114">
        <v>1.1619999999999999</v>
      </c>
      <c r="H10920" s="114">
        <v>0.30599999999999999</v>
      </c>
      <c r="I10920" s="110" t="s">
        <v>2176</v>
      </c>
      <c r="J10920" s="118">
        <v>0.65800000000000003</v>
      </c>
      <c r="K10920" s="112" t="s">
        <v>2177</v>
      </c>
      <c r="L10920" s="114">
        <v>2.5259999999999998</v>
      </c>
      <c r="M10920" s="114">
        <v>1.2709999999999999</v>
      </c>
      <c r="N10920" s="114">
        <v>19.515000000000001</v>
      </c>
      <c r="O10920" s="114">
        <v>4.0350000000000001</v>
      </c>
      <c r="P10920" s="114">
        <v>2.8690000000000002</v>
      </c>
      <c r="Q10920" s="114">
        <v>16.748999999999999</v>
      </c>
      <c r="R10920" s="114">
        <v>1.3460000000000001</v>
      </c>
      <c r="S10920" s="118">
        <v>1.024</v>
      </c>
    </row>
    <row r="10921" spans="1:19" ht="11.25" thickBot="1" x14ac:dyDescent="0.2">
      <c r="A10921" s="93"/>
    </row>
    <row r="10922" spans="1:19" ht="11.25" thickBot="1" x14ac:dyDescent="0.2">
      <c r="A10922" s="87" t="s">
        <v>345</v>
      </c>
      <c r="B10922" s="87" t="s">
        <v>346</v>
      </c>
      <c r="C10922" s="108" t="s">
        <v>35</v>
      </c>
      <c r="D10922" s="107" t="s">
        <v>36</v>
      </c>
      <c r="E10922" s="107" t="s">
        <v>37</v>
      </c>
      <c r="F10922" s="107" t="s">
        <v>38</v>
      </c>
      <c r="G10922" s="107" t="s">
        <v>39</v>
      </c>
      <c r="H10922" s="107" t="s">
        <v>40</v>
      </c>
      <c r="I10922" s="107" t="s">
        <v>41</v>
      </c>
      <c r="J10922" s="107" t="s">
        <v>42</v>
      </c>
      <c r="K10922" s="107" t="s">
        <v>43</v>
      </c>
      <c r="L10922" s="107" t="s">
        <v>44</v>
      </c>
      <c r="M10922" s="107" t="s">
        <v>45</v>
      </c>
      <c r="N10922" s="107" t="s">
        <v>46</v>
      </c>
      <c r="O10922" s="107" t="s">
        <v>47</v>
      </c>
      <c r="P10922" s="107" t="s">
        <v>48</v>
      </c>
      <c r="Q10922" s="107" t="s">
        <v>49</v>
      </c>
      <c r="R10922" s="107" t="s">
        <v>50</v>
      </c>
      <c r="S10922" s="107" t="s">
        <v>51</v>
      </c>
    </row>
    <row r="10923" spans="1:19" ht="11.25" thickBot="1" x14ac:dyDescent="0.2">
      <c r="A10923" s="88">
        <v>1</v>
      </c>
      <c r="B10923" s="109">
        <v>0.79520833333333341</v>
      </c>
      <c r="C10923" s="112" t="s">
        <v>2178</v>
      </c>
      <c r="D10923" s="89">
        <v>3442.0520000000001</v>
      </c>
      <c r="E10923" s="89">
        <v>307.19400000000002</v>
      </c>
      <c r="F10923" s="89">
        <v>-35.595999999999997</v>
      </c>
      <c r="G10923" s="89">
        <v>18692.975999999999</v>
      </c>
      <c r="H10923" s="89">
        <v>603226.23</v>
      </c>
      <c r="I10923" s="110" t="s">
        <v>12870</v>
      </c>
      <c r="J10923" s="89">
        <v>37700.538999999997</v>
      </c>
      <c r="K10923" s="89">
        <v>72829.008000000002</v>
      </c>
      <c r="L10923" s="89">
        <v>11173.698</v>
      </c>
      <c r="M10923" s="89">
        <v>7824.7969999999996</v>
      </c>
      <c r="N10923" s="89">
        <v>1301.9490000000001</v>
      </c>
      <c r="O10923" s="89">
        <v>1675.076</v>
      </c>
      <c r="P10923" s="89">
        <v>1469.627</v>
      </c>
      <c r="Q10923" s="89">
        <v>1209.17</v>
      </c>
      <c r="R10923" s="89">
        <v>1678.0350000000001</v>
      </c>
      <c r="S10923" s="89">
        <v>1302.836</v>
      </c>
    </row>
    <row r="10924" spans="1:19" ht="11.25" thickBot="1" x14ac:dyDescent="0.2">
      <c r="A10924" s="93"/>
    </row>
    <row r="10925" spans="1:19" ht="11.25" thickBot="1" x14ac:dyDescent="0.2">
      <c r="A10925" s="88">
        <v>2</v>
      </c>
      <c r="B10925" s="109">
        <v>0.79537037037037039</v>
      </c>
      <c r="C10925" s="112" t="s">
        <v>2180</v>
      </c>
      <c r="D10925" s="89">
        <v>3545.5</v>
      </c>
      <c r="E10925" s="89">
        <v>302.12799999999999</v>
      </c>
      <c r="F10925" s="89">
        <v>-33.738999999999997</v>
      </c>
      <c r="G10925" s="89">
        <v>18805.752</v>
      </c>
      <c r="H10925" s="89">
        <v>602753.19999999995</v>
      </c>
      <c r="I10925" s="110" t="s">
        <v>12871</v>
      </c>
      <c r="J10925" s="89">
        <v>37396.053</v>
      </c>
      <c r="K10925" s="89">
        <v>73181.873999999996</v>
      </c>
      <c r="L10925" s="89">
        <v>10974.630999999999</v>
      </c>
      <c r="M10925" s="89">
        <v>9122.3970000000008</v>
      </c>
      <c r="N10925" s="89">
        <v>1332.2719999999999</v>
      </c>
      <c r="O10925" s="89">
        <v>1543.7449999999999</v>
      </c>
      <c r="P10925" s="89">
        <v>1492.627</v>
      </c>
      <c r="Q10925" s="89">
        <v>1260.3209999999999</v>
      </c>
      <c r="R10925" s="89">
        <v>1786.4760000000001</v>
      </c>
      <c r="S10925" s="89">
        <v>1267.8240000000001</v>
      </c>
    </row>
    <row r="10926" spans="1:19" ht="11.25" thickBot="1" x14ac:dyDescent="0.2">
      <c r="A10926" s="93"/>
    </row>
    <row r="10927" spans="1:19" ht="11.25" thickBot="1" x14ac:dyDescent="0.2">
      <c r="A10927" s="88">
        <v>3</v>
      </c>
      <c r="B10927" s="109">
        <v>0.79553240740740738</v>
      </c>
      <c r="C10927" s="112" t="s">
        <v>2182</v>
      </c>
      <c r="D10927" s="89">
        <v>3618.0419999999999</v>
      </c>
      <c r="E10927" s="89">
        <v>259.03800000000001</v>
      </c>
      <c r="F10927" s="89">
        <v>-32.881999999999998</v>
      </c>
      <c r="G10927" s="89">
        <v>18663.976999999999</v>
      </c>
      <c r="H10927" s="89">
        <v>600619.11</v>
      </c>
      <c r="I10927" s="110" t="s">
        <v>12872</v>
      </c>
      <c r="J10927" s="89">
        <v>37633.146000000001</v>
      </c>
      <c r="K10927" s="89">
        <v>71943.047000000006</v>
      </c>
      <c r="L10927" s="89">
        <v>11006.916999999999</v>
      </c>
      <c r="M10927" s="89">
        <v>7795.1360000000004</v>
      </c>
      <c r="N10927" s="89">
        <v>1240.596</v>
      </c>
      <c r="O10927" s="89">
        <v>1530.297</v>
      </c>
      <c r="P10927" s="89">
        <v>1494.684</v>
      </c>
      <c r="Q10927" s="89">
        <v>1281.8420000000001</v>
      </c>
      <c r="R10927" s="89">
        <v>1707.9490000000001</v>
      </c>
      <c r="S10927" s="89">
        <v>1344.827</v>
      </c>
    </row>
    <row r="10928" spans="1:19" ht="11.25" thickBot="1" x14ac:dyDescent="0.2">
      <c r="A10928" s="93"/>
    </row>
    <row r="10929" spans="1:19" ht="11.25" thickBot="1" x14ac:dyDescent="0.2">
      <c r="A10929" s="113" t="s">
        <v>352</v>
      </c>
      <c r="B10929" s="93"/>
      <c r="C10929" s="112" t="s">
        <v>2184</v>
      </c>
      <c r="D10929" s="114">
        <v>3535.1979999999999</v>
      </c>
      <c r="E10929" s="114">
        <v>289.45299999999997</v>
      </c>
      <c r="F10929" s="114">
        <v>-34.072000000000003</v>
      </c>
      <c r="G10929" s="114">
        <v>18720.901999999998</v>
      </c>
      <c r="H10929" s="114">
        <v>602199.51</v>
      </c>
      <c r="I10929" s="110" t="s">
        <v>12873</v>
      </c>
      <c r="J10929" s="114">
        <v>37576.578999999998</v>
      </c>
      <c r="K10929" s="114">
        <v>72651.31</v>
      </c>
      <c r="L10929" s="114">
        <v>11051.749</v>
      </c>
      <c r="M10929" s="114">
        <v>8247.4429999999993</v>
      </c>
      <c r="N10929" s="114">
        <v>1291.605</v>
      </c>
      <c r="O10929" s="114">
        <v>1583.039</v>
      </c>
      <c r="P10929" s="114">
        <v>1485.646</v>
      </c>
      <c r="Q10929" s="114">
        <v>1250.444</v>
      </c>
      <c r="R10929" s="114">
        <v>1724.153</v>
      </c>
      <c r="S10929" s="114">
        <v>1305.163</v>
      </c>
    </row>
    <row r="10930" spans="1:19" ht="11.25" thickBot="1" x14ac:dyDescent="0.2">
      <c r="A10930" s="93"/>
    </row>
    <row r="10931" spans="1:19" ht="11.25" thickBot="1" x14ac:dyDescent="0.2">
      <c r="A10931" s="116" t="s">
        <v>355</v>
      </c>
      <c r="B10931" s="93"/>
      <c r="C10931" s="112" t="s">
        <v>2186</v>
      </c>
      <c r="D10931" s="114">
        <v>88.445999999999998</v>
      </c>
      <c r="E10931" s="114">
        <v>26.462</v>
      </c>
      <c r="F10931" s="114">
        <v>1.387</v>
      </c>
      <c r="G10931" s="114">
        <v>74.899000000000001</v>
      </c>
      <c r="H10931" s="114">
        <v>1388.9570000000001</v>
      </c>
      <c r="I10931" s="110" t="s">
        <v>12874</v>
      </c>
      <c r="J10931" s="114">
        <v>159.93</v>
      </c>
      <c r="K10931" s="114">
        <v>638.24400000000003</v>
      </c>
      <c r="L10931" s="114">
        <v>106.83799999999999</v>
      </c>
      <c r="M10931" s="114">
        <v>757.87800000000004</v>
      </c>
      <c r="N10931" s="114">
        <v>46.704999999999998</v>
      </c>
      <c r="O10931" s="114">
        <v>79.989000000000004</v>
      </c>
      <c r="P10931" s="114">
        <v>13.911</v>
      </c>
      <c r="Q10931" s="114">
        <v>37.33</v>
      </c>
      <c r="R10931" s="114">
        <v>56.006999999999998</v>
      </c>
      <c r="S10931" s="114">
        <v>38.554000000000002</v>
      </c>
    </row>
    <row r="10932" spans="1:19" ht="11.25" thickBot="1" x14ac:dyDescent="0.2">
      <c r="A10932" s="93"/>
    </row>
    <row r="10933" spans="1:19" ht="11.25" thickBot="1" x14ac:dyDescent="0.2">
      <c r="A10933" s="117" t="s">
        <v>358</v>
      </c>
      <c r="B10933" s="93"/>
      <c r="C10933" s="112" t="s">
        <v>2188</v>
      </c>
      <c r="D10933" s="114">
        <v>2.5019999999999998</v>
      </c>
      <c r="E10933" s="114">
        <v>9.1419999999999995</v>
      </c>
      <c r="F10933" s="114">
        <v>4.0720000000000001</v>
      </c>
      <c r="G10933" s="114">
        <v>0.4</v>
      </c>
      <c r="H10933" s="114">
        <v>0.23100000000000001</v>
      </c>
      <c r="I10933" s="110" t="s">
        <v>2189</v>
      </c>
      <c r="J10933" s="114">
        <v>0.42599999999999999</v>
      </c>
      <c r="K10933" s="114">
        <v>0.879</v>
      </c>
      <c r="L10933" s="114">
        <v>0.96699999999999997</v>
      </c>
      <c r="M10933" s="114">
        <v>9.1890000000000001</v>
      </c>
      <c r="N10933" s="114">
        <v>3.6160000000000001</v>
      </c>
      <c r="O10933" s="114">
        <v>5.0529999999999999</v>
      </c>
      <c r="P10933" s="114">
        <v>0.93600000000000005</v>
      </c>
      <c r="Q10933" s="114">
        <v>2.9849999999999999</v>
      </c>
      <c r="R10933" s="114">
        <v>3.2480000000000002</v>
      </c>
      <c r="S10933" s="114">
        <v>2.9540000000000002</v>
      </c>
    </row>
    <row r="10934" spans="1:19" ht="11.25" thickBot="1" x14ac:dyDescent="0.2">
      <c r="A10934" s="93"/>
    </row>
    <row r="10935" spans="1:19" ht="11.25" thickBot="1" x14ac:dyDescent="0.2">
      <c r="A10935" s="87" t="s">
        <v>345</v>
      </c>
      <c r="B10935" s="87" t="s">
        <v>346</v>
      </c>
      <c r="C10935" s="107" t="s">
        <v>52</v>
      </c>
      <c r="D10935" s="107" t="s">
        <v>53</v>
      </c>
      <c r="E10935" s="107" t="s">
        <v>54</v>
      </c>
      <c r="F10935" s="107" t="s">
        <v>55</v>
      </c>
      <c r="G10935" s="107" t="s">
        <v>56</v>
      </c>
      <c r="H10935" s="107" t="s">
        <v>57</v>
      </c>
      <c r="I10935" s="107" t="s">
        <v>58</v>
      </c>
      <c r="J10935" s="107" t="s">
        <v>59</v>
      </c>
      <c r="K10935" s="107" t="s">
        <v>60</v>
      </c>
      <c r="L10935" s="107" t="s">
        <v>61</v>
      </c>
      <c r="M10935" s="107" t="s">
        <v>62</v>
      </c>
      <c r="N10935" s="107" t="s">
        <v>63</v>
      </c>
      <c r="O10935" s="107" t="s">
        <v>64</v>
      </c>
      <c r="P10935" s="108" t="s">
        <v>65</v>
      </c>
      <c r="Q10935" s="108" t="s">
        <v>66</v>
      </c>
      <c r="R10935" s="107" t="s">
        <v>67</v>
      </c>
      <c r="S10935" s="107" t="s">
        <v>68</v>
      </c>
    </row>
    <row r="10936" spans="1:19" ht="11.25" thickBot="1" x14ac:dyDescent="0.2">
      <c r="A10936" s="88">
        <v>1</v>
      </c>
      <c r="B10936" s="109">
        <v>0.79520833333333341</v>
      </c>
      <c r="C10936" s="89">
        <v>1191.056</v>
      </c>
      <c r="D10936" s="89">
        <v>449.505</v>
      </c>
      <c r="E10936" s="89">
        <v>689.96400000000006</v>
      </c>
      <c r="F10936" s="89">
        <v>435.18099999999998</v>
      </c>
      <c r="G10936" s="89">
        <v>757.03300000000002</v>
      </c>
      <c r="H10936" s="89">
        <v>4653.5169999999998</v>
      </c>
      <c r="I10936" s="89">
        <v>14915.599</v>
      </c>
      <c r="J10936" s="89">
        <v>22778.851999999999</v>
      </c>
      <c r="K10936" s="89">
        <v>-29.271000000000001</v>
      </c>
      <c r="L10936" s="89">
        <v>-14.433999999999999</v>
      </c>
      <c r="M10936" s="89">
        <v>312.08600000000001</v>
      </c>
      <c r="N10936" s="89">
        <v>817.40700000000004</v>
      </c>
      <c r="O10936" s="89">
        <v>94539.362999999998</v>
      </c>
      <c r="P10936" s="112" t="s">
        <v>2190</v>
      </c>
      <c r="Q10936" s="112" t="s">
        <v>1758</v>
      </c>
      <c r="R10936" s="89">
        <v>13251.636</v>
      </c>
      <c r="S10936" s="89">
        <v>2267.0619999999999</v>
      </c>
    </row>
    <row r="10937" spans="1:19" ht="11.25" thickBot="1" x14ac:dyDescent="0.2">
      <c r="A10937" s="93"/>
    </row>
    <row r="10938" spans="1:19" ht="11.25" thickBot="1" x14ac:dyDescent="0.2">
      <c r="A10938" s="88">
        <v>2</v>
      </c>
      <c r="B10938" s="109">
        <v>0.79537037037037039</v>
      </c>
      <c r="C10938" s="89">
        <v>1224.585</v>
      </c>
      <c r="D10938" s="89">
        <v>519.50900000000001</v>
      </c>
      <c r="E10938" s="89">
        <v>1291.338</v>
      </c>
      <c r="F10938" s="89">
        <v>476.09699999999998</v>
      </c>
      <c r="G10938" s="89">
        <v>733.77099999999996</v>
      </c>
      <c r="H10938" s="89">
        <v>4589.1229999999996</v>
      </c>
      <c r="I10938" s="89">
        <v>14620.941999999999</v>
      </c>
      <c r="J10938" s="89">
        <v>22908.27</v>
      </c>
      <c r="K10938" s="89">
        <v>-30.436</v>
      </c>
      <c r="L10938" s="89">
        <v>-24.579000000000001</v>
      </c>
      <c r="M10938" s="89">
        <v>354.59399999999999</v>
      </c>
      <c r="N10938" s="89">
        <v>843.17700000000002</v>
      </c>
      <c r="O10938" s="89">
        <v>94520.013000000006</v>
      </c>
      <c r="P10938" s="112" t="s">
        <v>2191</v>
      </c>
      <c r="Q10938" s="112" t="s">
        <v>2192</v>
      </c>
      <c r="R10938" s="89">
        <v>13353.401</v>
      </c>
      <c r="S10938" s="89">
        <v>2250.8719999999998</v>
      </c>
    </row>
    <row r="10939" spans="1:19" ht="11.25" thickBot="1" x14ac:dyDescent="0.2">
      <c r="A10939" s="93"/>
    </row>
    <row r="10940" spans="1:19" ht="11.25" thickBot="1" x14ac:dyDescent="0.2">
      <c r="A10940" s="88">
        <v>3</v>
      </c>
      <c r="B10940" s="109">
        <v>0.79553240740740738</v>
      </c>
      <c r="C10940" s="89">
        <v>1152.808</v>
      </c>
      <c r="D10940" s="89">
        <v>437.78899999999999</v>
      </c>
      <c r="E10940" s="89">
        <v>712.51</v>
      </c>
      <c r="F10940" s="89">
        <v>416.90899999999999</v>
      </c>
      <c r="G10940" s="89">
        <v>727.36800000000005</v>
      </c>
      <c r="H10940" s="89">
        <v>4654.6869999999999</v>
      </c>
      <c r="I10940" s="89">
        <v>14993.333000000001</v>
      </c>
      <c r="J10940" s="89">
        <v>23050.641</v>
      </c>
      <c r="K10940" s="89">
        <v>-30.405000000000001</v>
      </c>
      <c r="L10940" s="89">
        <v>-10.605</v>
      </c>
      <c r="M10940" s="89">
        <v>309.589</v>
      </c>
      <c r="N10940" s="89">
        <v>813.44100000000003</v>
      </c>
      <c r="O10940" s="89">
        <v>94956.797999999995</v>
      </c>
      <c r="P10940" s="112" t="s">
        <v>2193</v>
      </c>
      <c r="Q10940" s="112" t="s">
        <v>2194</v>
      </c>
      <c r="R10940" s="89">
        <v>15777.442999999999</v>
      </c>
      <c r="S10940" s="89">
        <v>2048.4940000000001</v>
      </c>
    </row>
    <row r="10941" spans="1:19" ht="11.25" thickBot="1" x14ac:dyDescent="0.2">
      <c r="A10941" s="93"/>
    </row>
    <row r="10942" spans="1:19" ht="11.25" thickBot="1" x14ac:dyDescent="0.2">
      <c r="A10942" s="113" t="s">
        <v>352</v>
      </c>
      <c r="B10942" s="93"/>
      <c r="C10942" s="114">
        <v>1189.4829999999999</v>
      </c>
      <c r="D10942" s="114">
        <v>468.93400000000003</v>
      </c>
      <c r="E10942" s="114">
        <v>897.93700000000001</v>
      </c>
      <c r="F10942" s="114">
        <v>442.72899999999998</v>
      </c>
      <c r="G10942" s="114">
        <v>739.39099999999996</v>
      </c>
      <c r="H10942" s="114">
        <v>4632.4430000000002</v>
      </c>
      <c r="I10942" s="114">
        <v>14843.290999999999</v>
      </c>
      <c r="J10942" s="114">
        <v>22912.588</v>
      </c>
      <c r="K10942" s="114">
        <v>-30.038</v>
      </c>
      <c r="L10942" s="114">
        <v>-16.539000000000001</v>
      </c>
      <c r="M10942" s="114">
        <v>325.423</v>
      </c>
      <c r="N10942" s="114">
        <v>824.67499999999995</v>
      </c>
      <c r="O10942" s="114">
        <v>94672.058000000005</v>
      </c>
      <c r="P10942" s="112" t="s">
        <v>2195</v>
      </c>
      <c r="Q10942" s="112" t="s">
        <v>2196</v>
      </c>
      <c r="R10942" s="114">
        <v>14127.493</v>
      </c>
      <c r="S10942" s="114">
        <v>2188.8090000000002</v>
      </c>
    </row>
    <row r="10943" spans="1:19" ht="11.25" thickBot="1" x14ac:dyDescent="0.2">
      <c r="A10943" s="93"/>
    </row>
    <row r="10944" spans="1:19" ht="11.25" thickBot="1" x14ac:dyDescent="0.2">
      <c r="A10944" s="116" t="s">
        <v>355</v>
      </c>
      <c r="B10944" s="93"/>
      <c r="C10944" s="114">
        <v>35.914999999999999</v>
      </c>
      <c r="D10944" s="114">
        <v>44.189</v>
      </c>
      <c r="E10944" s="114">
        <v>340.88200000000001</v>
      </c>
      <c r="F10944" s="114">
        <v>30.306999999999999</v>
      </c>
      <c r="G10944" s="114">
        <v>15.611000000000001</v>
      </c>
      <c r="H10944" s="114">
        <v>37.520000000000003</v>
      </c>
      <c r="I10944" s="114">
        <v>196.44399999999999</v>
      </c>
      <c r="J10944" s="114">
        <v>135.946</v>
      </c>
      <c r="K10944" s="114">
        <v>0.66400000000000003</v>
      </c>
      <c r="L10944" s="114">
        <v>7.2210000000000001</v>
      </c>
      <c r="M10944" s="114">
        <v>25.294</v>
      </c>
      <c r="N10944" s="114">
        <v>16.146000000000001</v>
      </c>
      <c r="O10944" s="114">
        <v>246.78200000000001</v>
      </c>
      <c r="P10944" s="112" t="s">
        <v>2197</v>
      </c>
      <c r="Q10944" s="112" t="s">
        <v>826</v>
      </c>
      <c r="R10944" s="114">
        <v>1429.8040000000001</v>
      </c>
      <c r="S10944" s="114">
        <v>121.786</v>
      </c>
    </row>
    <row r="10945" spans="1:19" ht="11.25" thickBot="1" x14ac:dyDescent="0.2">
      <c r="A10945" s="93"/>
    </row>
    <row r="10946" spans="1:19" ht="11.25" thickBot="1" x14ac:dyDescent="0.2">
      <c r="A10946" s="117" t="s">
        <v>358</v>
      </c>
      <c r="B10946" s="93"/>
      <c r="C10946" s="114">
        <v>3.0190000000000001</v>
      </c>
      <c r="D10946" s="114">
        <v>9.423</v>
      </c>
      <c r="E10946" s="114">
        <v>37.963000000000001</v>
      </c>
      <c r="F10946" s="114">
        <v>6.8460000000000001</v>
      </c>
      <c r="G10946" s="114">
        <v>2.1110000000000002</v>
      </c>
      <c r="H10946" s="114">
        <v>0.81</v>
      </c>
      <c r="I10946" s="114">
        <v>1.323</v>
      </c>
      <c r="J10946" s="114">
        <v>0.59299999999999997</v>
      </c>
      <c r="K10946" s="114">
        <v>2.2090000000000001</v>
      </c>
      <c r="L10946" s="114">
        <v>43.66</v>
      </c>
      <c r="M10946" s="114">
        <v>7.7729999999999997</v>
      </c>
      <c r="N10946" s="114">
        <v>1.958</v>
      </c>
      <c r="O10946" s="114">
        <v>0.26100000000000001</v>
      </c>
      <c r="P10946" s="112" t="s">
        <v>2027</v>
      </c>
      <c r="Q10946" s="112" t="s">
        <v>1430</v>
      </c>
      <c r="R10946" s="114">
        <v>10.121</v>
      </c>
      <c r="S10946" s="114">
        <v>5.5640000000000001</v>
      </c>
    </row>
    <row r="10947" spans="1:19" ht="10.5" x14ac:dyDescent="0.15">
      <c r="A10947" s="93"/>
    </row>
    <row r="10948" spans="1:19" x14ac:dyDescent="0.15">
      <c r="A10948" s="106"/>
      <c r="B10948" s="69" t="s">
        <v>2198</v>
      </c>
    </row>
    <row r="10949" spans="1:19" ht="9.75" thickBot="1" x14ac:dyDescent="0.2">
      <c r="A10949" s="64" t="s">
        <v>6926</v>
      </c>
    </row>
    <row r="10950" spans="1:19" ht="11.25" thickBot="1" x14ac:dyDescent="0.2">
      <c r="A10950" s="87" t="s">
        <v>345</v>
      </c>
      <c r="B10950" s="87" t="s">
        <v>346</v>
      </c>
      <c r="C10950" s="107" t="s">
        <v>1</v>
      </c>
      <c r="D10950" s="107" t="s">
        <v>2</v>
      </c>
      <c r="E10950" s="107" t="s">
        <v>3</v>
      </c>
      <c r="F10950" s="107" t="s">
        <v>4</v>
      </c>
      <c r="G10950" s="107" t="s">
        <v>5</v>
      </c>
      <c r="H10950" s="107" t="s">
        <v>6</v>
      </c>
      <c r="I10950" s="108" t="s">
        <v>7</v>
      </c>
      <c r="J10950" s="108" t="s">
        <v>8</v>
      </c>
      <c r="K10950" s="107" t="s">
        <v>9</v>
      </c>
      <c r="L10950" s="107" t="s">
        <v>10</v>
      </c>
      <c r="M10950" s="107" t="s">
        <v>11</v>
      </c>
      <c r="N10950" s="107" t="s">
        <v>12</v>
      </c>
      <c r="O10950" s="107" t="s">
        <v>13</v>
      </c>
      <c r="P10950" s="107" t="s">
        <v>14</v>
      </c>
      <c r="Q10950" s="107" t="s">
        <v>15</v>
      </c>
      <c r="R10950" s="107" t="s">
        <v>16</v>
      </c>
      <c r="S10950" s="107" t="s">
        <v>17</v>
      </c>
    </row>
    <row r="10951" spans="1:19" ht="11.25" thickBot="1" x14ac:dyDescent="0.2">
      <c r="A10951" s="88">
        <v>1</v>
      </c>
      <c r="B10951" s="109">
        <v>0.80062500000000003</v>
      </c>
      <c r="C10951" s="110" t="s">
        <v>12875</v>
      </c>
      <c r="D10951" s="110" t="s">
        <v>12876</v>
      </c>
      <c r="E10951" s="110" t="s">
        <v>12877</v>
      </c>
      <c r="F10951" s="110" t="s">
        <v>12878</v>
      </c>
      <c r="G10951" s="110" t="s">
        <v>12879</v>
      </c>
      <c r="H10951" s="110" t="s">
        <v>12880</v>
      </c>
      <c r="I10951" s="111">
        <v>1.0156400000000001</v>
      </c>
      <c r="J10951" s="112" t="s">
        <v>2204</v>
      </c>
      <c r="K10951" s="110" t="s">
        <v>12881</v>
      </c>
      <c r="L10951" s="89">
        <v>16525.105</v>
      </c>
      <c r="M10951" s="89">
        <v>1406.74</v>
      </c>
      <c r="N10951" s="110" t="s">
        <v>12882</v>
      </c>
      <c r="O10951" s="89">
        <v>827331.62</v>
      </c>
      <c r="P10951" s="89">
        <v>9501.348</v>
      </c>
      <c r="Q10951" s="89">
        <v>29441.119999999999</v>
      </c>
      <c r="R10951" s="89">
        <v>142108.94</v>
      </c>
      <c r="S10951" s="89">
        <v>56774.256999999998</v>
      </c>
    </row>
    <row r="10952" spans="1:19" ht="11.25" thickBot="1" x14ac:dyDescent="0.2">
      <c r="A10952" s="93"/>
    </row>
    <row r="10953" spans="1:19" ht="11.25" thickBot="1" x14ac:dyDescent="0.2">
      <c r="A10953" s="88">
        <v>2</v>
      </c>
      <c r="B10953" s="109">
        <v>0.80078703703703702</v>
      </c>
      <c r="C10953" s="110" t="s">
        <v>12883</v>
      </c>
      <c r="D10953" s="110" t="s">
        <v>12884</v>
      </c>
      <c r="E10953" s="110" t="s">
        <v>12885</v>
      </c>
      <c r="F10953" s="110" t="s">
        <v>12886</v>
      </c>
      <c r="G10953" s="110" t="s">
        <v>12887</v>
      </c>
      <c r="H10953" s="110" t="s">
        <v>12888</v>
      </c>
      <c r="I10953" s="111">
        <v>1.0222599999999999</v>
      </c>
      <c r="J10953" s="112" t="s">
        <v>1615</v>
      </c>
      <c r="K10953" s="110" t="s">
        <v>12889</v>
      </c>
      <c r="L10953" s="89">
        <v>16719.698</v>
      </c>
      <c r="M10953" s="89">
        <v>1388.7270000000001</v>
      </c>
      <c r="N10953" s="110" t="s">
        <v>12890</v>
      </c>
      <c r="O10953" s="89">
        <v>832492.91</v>
      </c>
      <c r="P10953" s="89">
        <v>9489.6190000000006</v>
      </c>
      <c r="Q10953" s="89">
        <v>29253.035</v>
      </c>
      <c r="R10953" s="89">
        <v>143442.25</v>
      </c>
      <c r="S10953" s="89">
        <v>57004.110999999997</v>
      </c>
    </row>
    <row r="10954" spans="1:19" ht="11.25" thickBot="1" x14ac:dyDescent="0.2">
      <c r="A10954" s="93"/>
    </row>
    <row r="10955" spans="1:19" ht="11.25" thickBot="1" x14ac:dyDescent="0.2">
      <c r="A10955" s="88">
        <v>3</v>
      </c>
      <c r="B10955" s="109">
        <v>0.80096064814814805</v>
      </c>
      <c r="C10955" s="110" t="s">
        <v>12891</v>
      </c>
      <c r="D10955" s="110" t="s">
        <v>12892</v>
      </c>
      <c r="E10955" s="110" t="s">
        <v>12893</v>
      </c>
      <c r="F10955" s="110" t="s">
        <v>12894</v>
      </c>
      <c r="G10955" s="110" t="s">
        <v>12895</v>
      </c>
      <c r="H10955" s="110" t="s">
        <v>12896</v>
      </c>
      <c r="I10955" s="111">
        <v>1.0308200000000001</v>
      </c>
      <c r="J10955" s="112" t="s">
        <v>2221</v>
      </c>
      <c r="K10955" s="110" t="s">
        <v>12897</v>
      </c>
      <c r="L10955" s="89">
        <v>16770.757000000001</v>
      </c>
      <c r="M10955" s="89">
        <v>1423.251</v>
      </c>
      <c r="N10955" s="110" t="s">
        <v>12898</v>
      </c>
      <c r="O10955" s="89">
        <v>832326.54</v>
      </c>
      <c r="P10955" s="89">
        <v>9431.1620000000003</v>
      </c>
      <c r="Q10955" s="89">
        <v>29301.411</v>
      </c>
      <c r="R10955" s="89">
        <v>142356.65</v>
      </c>
      <c r="S10955" s="89">
        <v>56214.220999999998</v>
      </c>
    </row>
    <row r="10956" spans="1:19" ht="11.25" thickBot="1" x14ac:dyDescent="0.2">
      <c r="A10956" s="93"/>
    </row>
    <row r="10957" spans="1:19" ht="11.25" thickBot="1" x14ac:dyDescent="0.2">
      <c r="A10957" s="113" t="s">
        <v>352</v>
      </c>
      <c r="B10957" s="93"/>
      <c r="C10957" s="110" t="s">
        <v>12899</v>
      </c>
      <c r="D10957" s="110" t="s">
        <v>12900</v>
      </c>
      <c r="E10957" s="110" t="s">
        <v>12901</v>
      </c>
      <c r="F10957" s="110" t="s">
        <v>12902</v>
      </c>
      <c r="G10957" s="110" t="s">
        <v>12903</v>
      </c>
      <c r="H10957" s="110" t="s">
        <v>12904</v>
      </c>
      <c r="I10957" s="115">
        <v>1.02291</v>
      </c>
      <c r="J10957" s="112" t="s">
        <v>2230</v>
      </c>
      <c r="K10957" s="110" t="s">
        <v>12905</v>
      </c>
      <c r="L10957" s="114">
        <v>16671.852999999999</v>
      </c>
      <c r="M10957" s="114">
        <v>1406.239</v>
      </c>
      <c r="N10957" s="110" t="s">
        <v>12906</v>
      </c>
      <c r="O10957" s="114">
        <v>830717.02</v>
      </c>
      <c r="P10957" s="114">
        <v>9474.0429999999997</v>
      </c>
      <c r="Q10957" s="114">
        <v>29331.855</v>
      </c>
      <c r="R10957" s="114">
        <v>142635.95000000001</v>
      </c>
      <c r="S10957" s="114">
        <v>56664.197</v>
      </c>
    </row>
    <row r="10958" spans="1:19" ht="11.25" thickBot="1" x14ac:dyDescent="0.2">
      <c r="A10958" s="93"/>
    </row>
    <row r="10959" spans="1:19" ht="11.25" thickBot="1" x14ac:dyDescent="0.2">
      <c r="A10959" s="116" t="s">
        <v>355</v>
      </c>
      <c r="B10959" s="93"/>
      <c r="C10959" s="110" t="s">
        <v>12907</v>
      </c>
      <c r="D10959" s="110" t="s">
        <v>12908</v>
      </c>
      <c r="E10959" s="110" t="s">
        <v>12909</v>
      </c>
      <c r="F10959" s="110" t="s">
        <v>12910</v>
      </c>
      <c r="G10959" s="110" t="s">
        <v>12911</v>
      </c>
      <c r="H10959" s="110" t="s">
        <v>12912</v>
      </c>
      <c r="I10959" s="115">
        <v>7.6099999999999996E-3</v>
      </c>
      <c r="J10959" s="112" t="s">
        <v>2239</v>
      </c>
      <c r="K10959" s="110" t="s">
        <v>12913</v>
      </c>
      <c r="L10959" s="114">
        <v>129.62700000000001</v>
      </c>
      <c r="M10959" s="114">
        <v>17.268000000000001</v>
      </c>
      <c r="N10959" s="110" t="s">
        <v>12914</v>
      </c>
      <c r="O10959" s="114">
        <v>2933.0239999999999</v>
      </c>
      <c r="P10959" s="114">
        <v>37.595999999999997</v>
      </c>
      <c r="Q10959" s="114">
        <v>97.668000000000006</v>
      </c>
      <c r="R10959" s="114">
        <v>709.17499999999995</v>
      </c>
      <c r="S10959" s="114">
        <v>406.28399999999999</v>
      </c>
    </row>
    <row r="10960" spans="1:19" ht="11.25" thickBot="1" x14ac:dyDescent="0.2">
      <c r="A10960" s="93"/>
    </row>
    <row r="10961" spans="1:19" ht="11.25" thickBot="1" x14ac:dyDescent="0.2">
      <c r="A10961" s="117" t="s">
        <v>358</v>
      </c>
      <c r="B10961" s="93"/>
      <c r="C10961" s="110" t="s">
        <v>2242</v>
      </c>
      <c r="D10961" s="110" t="s">
        <v>2243</v>
      </c>
      <c r="E10961" s="110" t="s">
        <v>2244</v>
      </c>
      <c r="F10961" s="110" t="s">
        <v>2245</v>
      </c>
      <c r="G10961" s="110" t="s">
        <v>2246</v>
      </c>
      <c r="H10961" s="110" t="s">
        <v>2247</v>
      </c>
      <c r="I10961" s="118">
        <v>0.74399999999999999</v>
      </c>
      <c r="J10961" s="112" t="s">
        <v>2248</v>
      </c>
      <c r="K10961" s="110" t="s">
        <v>2249</v>
      </c>
      <c r="L10961" s="114">
        <v>0.77800000000000002</v>
      </c>
      <c r="M10961" s="114">
        <v>1.228</v>
      </c>
      <c r="N10961" s="110" t="s">
        <v>2250</v>
      </c>
      <c r="O10961" s="114">
        <v>0.35299999999999998</v>
      </c>
      <c r="P10961" s="114">
        <v>0.39700000000000002</v>
      </c>
      <c r="Q10961" s="114">
        <v>0.33300000000000002</v>
      </c>
      <c r="R10961" s="114">
        <v>0.497</v>
      </c>
      <c r="S10961" s="114">
        <v>0.71699999999999997</v>
      </c>
    </row>
    <row r="10962" spans="1:19" ht="11.25" thickBot="1" x14ac:dyDescent="0.2">
      <c r="A10962" s="93"/>
    </row>
    <row r="10963" spans="1:19" ht="11.25" thickBot="1" x14ac:dyDescent="0.2">
      <c r="A10963" s="87" t="s">
        <v>345</v>
      </c>
      <c r="B10963" s="87" t="s">
        <v>346</v>
      </c>
      <c r="C10963" s="107" t="s">
        <v>18</v>
      </c>
      <c r="D10963" s="108" t="s">
        <v>19</v>
      </c>
      <c r="E10963" s="108" t="s">
        <v>20</v>
      </c>
      <c r="F10963" s="107" t="s">
        <v>21</v>
      </c>
      <c r="G10963" s="107" t="s">
        <v>22</v>
      </c>
      <c r="H10963" s="107" t="s">
        <v>23</v>
      </c>
      <c r="I10963" s="107" t="s">
        <v>24</v>
      </c>
      <c r="J10963" s="108" t="s">
        <v>25</v>
      </c>
      <c r="K10963" s="108" t="s">
        <v>26</v>
      </c>
      <c r="L10963" s="107" t="s">
        <v>27</v>
      </c>
      <c r="M10963" s="107" t="s">
        <v>28</v>
      </c>
      <c r="N10963" s="107" t="s">
        <v>29</v>
      </c>
      <c r="O10963" s="107" t="s">
        <v>30</v>
      </c>
      <c r="P10963" s="107" t="s">
        <v>31</v>
      </c>
      <c r="Q10963" s="107" t="s">
        <v>32</v>
      </c>
      <c r="R10963" s="107" t="s">
        <v>33</v>
      </c>
      <c r="S10963" s="108" t="s">
        <v>34</v>
      </c>
    </row>
    <row r="10964" spans="1:19" ht="11.25" thickBot="1" x14ac:dyDescent="0.2">
      <c r="A10964" s="88">
        <v>1</v>
      </c>
      <c r="B10964" s="109">
        <v>0.80062500000000003</v>
      </c>
      <c r="C10964" s="89">
        <v>43259.982000000004</v>
      </c>
      <c r="D10964" s="111">
        <v>0.95816999999999997</v>
      </c>
      <c r="E10964" s="111">
        <v>1.05094</v>
      </c>
      <c r="F10964" s="89">
        <v>-7.7610000000000001</v>
      </c>
      <c r="G10964" s="89">
        <v>83.932000000000002</v>
      </c>
      <c r="H10964" s="110" t="s">
        <v>12915</v>
      </c>
      <c r="I10964" s="110" t="s">
        <v>12916</v>
      </c>
      <c r="J10964" s="111">
        <v>0.98319999999999996</v>
      </c>
      <c r="K10964" s="112" t="s">
        <v>2253</v>
      </c>
      <c r="L10964" s="89">
        <v>2611.0810000000001</v>
      </c>
      <c r="M10964" s="89">
        <v>4001.6309999999999</v>
      </c>
      <c r="N10964" s="89">
        <v>-16.571999999999999</v>
      </c>
      <c r="O10964" s="89">
        <v>131.66900000000001</v>
      </c>
      <c r="P10964" s="89">
        <v>918.65599999999995</v>
      </c>
      <c r="Q10964" s="89">
        <v>102.65300000000001</v>
      </c>
      <c r="R10964" s="89">
        <v>1108.431</v>
      </c>
      <c r="S10964" s="111">
        <v>0.96721000000000001</v>
      </c>
    </row>
    <row r="10965" spans="1:19" ht="11.25" thickBot="1" x14ac:dyDescent="0.2">
      <c r="A10965" s="93"/>
    </row>
    <row r="10966" spans="1:19" ht="11.25" thickBot="1" x14ac:dyDescent="0.2">
      <c r="A10966" s="88">
        <v>2</v>
      </c>
      <c r="B10966" s="109">
        <v>0.80078703703703702</v>
      </c>
      <c r="C10966" s="89">
        <v>43659.675000000003</v>
      </c>
      <c r="D10966" s="111">
        <v>0.96018999999999999</v>
      </c>
      <c r="E10966" s="111">
        <v>1.0591699999999999</v>
      </c>
      <c r="F10966" s="89">
        <v>22.33</v>
      </c>
      <c r="G10966" s="89">
        <v>76.331000000000003</v>
      </c>
      <c r="H10966" s="110" t="s">
        <v>12917</v>
      </c>
      <c r="I10966" s="110" t="s">
        <v>12918</v>
      </c>
      <c r="J10966" s="111">
        <v>0.99475000000000002</v>
      </c>
      <c r="K10966" s="112" t="s">
        <v>2256</v>
      </c>
      <c r="L10966" s="89">
        <v>2633.5810000000001</v>
      </c>
      <c r="M10966" s="89">
        <v>3929.62</v>
      </c>
      <c r="N10966" s="89">
        <v>-19.34</v>
      </c>
      <c r="O10966" s="89">
        <v>133.387</v>
      </c>
      <c r="P10966" s="89">
        <v>893.49199999999996</v>
      </c>
      <c r="Q10966" s="89">
        <v>48.066000000000003</v>
      </c>
      <c r="R10966" s="89">
        <v>1086.2159999999999</v>
      </c>
      <c r="S10966" s="111">
        <v>0.97650000000000003</v>
      </c>
    </row>
    <row r="10967" spans="1:19" ht="11.25" thickBot="1" x14ac:dyDescent="0.2">
      <c r="A10967" s="93"/>
    </row>
    <row r="10968" spans="1:19" ht="11.25" thickBot="1" x14ac:dyDescent="0.2">
      <c r="A10968" s="88">
        <v>3</v>
      </c>
      <c r="B10968" s="109">
        <v>0.80096064814814805</v>
      </c>
      <c r="C10968" s="89">
        <v>43766.139000000003</v>
      </c>
      <c r="D10968" s="111">
        <v>0.97411000000000003</v>
      </c>
      <c r="E10968" s="111">
        <v>1.0618000000000001</v>
      </c>
      <c r="F10968" s="89">
        <v>17.032</v>
      </c>
      <c r="G10968" s="89">
        <v>98.959000000000003</v>
      </c>
      <c r="H10968" s="89">
        <v>1306257.8999999999</v>
      </c>
      <c r="I10968" s="110" t="s">
        <v>12919</v>
      </c>
      <c r="J10968" s="111">
        <v>0.99804999999999999</v>
      </c>
      <c r="K10968" s="112" t="s">
        <v>2257</v>
      </c>
      <c r="L10968" s="89">
        <v>2477.5509999999999</v>
      </c>
      <c r="M10968" s="89">
        <v>3955.491</v>
      </c>
      <c r="N10968" s="89">
        <v>-23.917999999999999</v>
      </c>
      <c r="O10968" s="89">
        <v>133.31399999999999</v>
      </c>
      <c r="P10968" s="89">
        <v>974.61900000000003</v>
      </c>
      <c r="Q10968" s="89">
        <v>5.8730000000000002</v>
      </c>
      <c r="R10968" s="89">
        <v>1080.578</v>
      </c>
      <c r="S10968" s="111">
        <v>0.98531000000000002</v>
      </c>
    </row>
    <row r="10969" spans="1:19" ht="11.25" thickBot="1" x14ac:dyDescent="0.2">
      <c r="A10969" s="93"/>
    </row>
    <row r="10970" spans="1:19" ht="11.25" thickBot="1" x14ac:dyDescent="0.2">
      <c r="A10970" s="113" t="s">
        <v>352</v>
      </c>
      <c r="B10970" s="93"/>
      <c r="C10970" s="114">
        <v>43561.932000000001</v>
      </c>
      <c r="D10970" s="115">
        <v>0.96414999999999995</v>
      </c>
      <c r="E10970" s="115">
        <v>1.0572999999999999</v>
      </c>
      <c r="F10970" s="114">
        <v>10.534000000000001</v>
      </c>
      <c r="G10970" s="114">
        <v>86.406999999999996</v>
      </c>
      <c r="H10970" s="110" t="s">
        <v>12920</v>
      </c>
      <c r="I10970" s="110" t="s">
        <v>12921</v>
      </c>
      <c r="J10970" s="115">
        <v>0.99199999999999999</v>
      </c>
      <c r="K10970" s="112" t="s">
        <v>2260</v>
      </c>
      <c r="L10970" s="114">
        <v>2574.0709999999999</v>
      </c>
      <c r="M10970" s="114">
        <v>3962.2469999999998</v>
      </c>
      <c r="N10970" s="114">
        <v>-19.943000000000001</v>
      </c>
      <c r="O10970" s="114">
        <v>132.79</v>
      </c>
      <c r="P10970" s="114">
        <v>928.923</v>
      </c>
      <c r="Q10970" s="114">
        <v>52.198</v>
      </c>
      <c r="R10970" s="114">
        <v>1091.742</v>
      </c>
      <c r="S10970" s="115">
        <v>0.97633999999999999</v>
      </c>
    </row>
    <row r="10971" spans="1:19" ht="11.25" thickBot="1" x14ac:dyDescent="0.2">
      <c r="A10971" s="93"/>
    </row>
    <row r="10972" spans="1:19" ht="11.25" thickBot="1" x14ac:dyDescent="0.2">
      <c r="A10972" s="116" t="s">
        <v>355</v>
      </c>
      <c r="B10972" s="93"/>
      <c r="C10972" s="114">
        <v>266.86</v>
      </c>
      <c r="D10972" s="115">
        <v>8.6800000000000002E-3</v>
      </c>
      <c r="E10972" s="115">
        <v>5.6600000000000001E-3</v>
      </c>
      <c r="F10972" s="114">
        <v>16.064</v>
      </c>
      <c r="G10972" s="114">
        <v>11.515000000000001</v>
      </c>
      <c r="H10972" s="110" t="s">
        <v>12922</v>
      </c>
      <c r="I10972" s="110" t="s">
        <v>12923</v>
      </c>
      <c r="J10972" s="115">
        <v>7.7999999999999996E-3</v>
      </c>
      <c r="K10972" s="112" t="s">
        <v>2263</v>
      </c>
      <c r="L10972" s="114">
        <v>84.341999999999999</v>
      </c>
      <c r="M10972" s="114">
        <v>36.478000000000002</v>
      </c>
      <c r="N10972" s="114">
        <v>3.71</v>
      </c>
      <c r="O10972" s="114">
        <v>0.97199999999999998</v>
      </c>
      <c r="P10972" s="114">
        <v>41.527000000000001</v>
      </c>
      <c r="Q10972" s="114">
        <v>48.521999999999998</v>
      </c>
      <c r="R10972" s="114">
        <v>14.726000000000001</v>
      </c>
      <c r="S10972" s="115">
        <v>9.0500000000000008E-3</v>
      </c>
    </row>
    <row r="10973" spans="1:19" ht="11.25" thickBot="1" x14ac:dyDescent="0.2">
      <c r="A10973" s="93"/>
    </row>
    <row r="10974" spans="1:19" ht="11.25" thickBot="1" x14ac:dyDescent="0.2">
      <c r="A10974" s="117" t="s">
        <v>358</v>
      </c>
      <c r="B10974" s="93"/>
      <c r="C10974" s="114">
        <v>0.61299999999999999</v>
      </c>
      <c r="D10974" s="118">
        <v>0.9</v>
      </c>
      <c r="E10974" s="118">
        <v>0.53600000000000003</v>
      </c>
      <c r="F10974" s="114">
        <v>152.5</v>
      </c>
      <c r="G10974" s="114">
        <v>13.327</v>
      </c>
      <c r="H10974" s="110" t="s">
        <v>2264</v>
      </c>
      <c r="I10974" s="110" t="s">
        <v>2265</v>
      </c>
      <c r="J10974" s="118">
        <v>0.78600000000000003</v>
      </c>
      <c r="K10974" s="112" t="s">
        <v>2266</v>
      </c>
      <c r="L10974" s="114">
        <v>3.2770000000000001</v>
      </c>
      <c r="M10974" s="114">
        <v>0.92100000000000004</v>
      </c>
      <c r="N10974" s="114">
        <v>18.605</v>
      </c>
      <c r="O10974" s="114">
        <v>0.73199999999999998</v>
      </c>
      <c r="P10974" s="114">
        <v>4.47</v>
      </c>
      <c r="Q10974" s="114">
        <v>92.959000000000003</v>
      </c>
      <c r="R10974" s="114">
        <v>1.349</v>
      </c>
      <c r="S10974" s="118">
        <v>0.92700000000000005</v>
      </c>
    </row>
    <row r="10975" spans="1:19" ht="11.25" thickBot="1" x14ac:dyDescent="0.2">
      <c r="A10975" s="93"/>
    </row>
    <row r="10976" spans="1:19" ht="11.25" thickBot="1" x14ac:dyDescent="0.2">
      <c r="A10976" s="87" t="s">
        <v>345</v>
      </c>
      <c r="B10976" s="87" t="s">
        <v>346</v>
      </c>
      <c r="C10976" s="108" t="s">
        <v>35</v>
      </c>
      <c r="D10976" s="107" t="s">
        <v>36</v>
      </c>
      <c r="E10976" s="107" t="s">
        <v>37</v>
      </c>
      <c r="F10976" s="107" t="s">
        <v>38</v>
      </c>
      <c r="G10976" s="107" t="s">
        <v>39</v>
      </c>
      <c r="H10976" s="107" t="s">
        <v>40</v>
      </c>
      <c r="I10976" s="107" t="s">
        <v>41</v>
      </c>
      <c r="J10976" s="107" t="s">
        <v>42</v>
      </c>
      <c r="K10976" s="107" t="s">
        <v>43</v>
      </c>
      <c r="L10976" s="107" t="s">
        <v>44</v>
      </c>
      <c r="M10976" s="107" t="s">
        <v>45</v>
      </c>
      <c r="N10976" s="107" t="s">
        <v>46</v>
      </c>
      <c r="O10976" s="107" t="s">
        <v>47</v>
      </c>
      <c r="P10976" s="107" t="s">
        <v>48</v>
      </c>
      <c r="Q10976" s="107" t="s">
        <v>49</v>
      </c>
      <c r="R10976" s="107" t="s">
        <v>50</v>
      </c>
      <c r="S10976" s="107" t="s">
        <v>51</v>
      </c>
    </row>
    <row r="10977" spans="1:19" ht="11.25" thickBot="1" x14ac:dyDescent="0.2">
      <c r="A10977" s="88">
        <v>1</v>
      </c>
      <c r="B10977" s="109">
        <v>0.80062500000000003</v>
      </c>
      <c r="C10977" s="112" t="s">
        <v>2267</v>
      </c>
      <c r="D10977" s="89">
        <v>7666.9949999999999</v>
      </c>
      <c r="E10977" s="89">
        <v>161.05099999999999</v>
      </c>
      <c r="F10977" s="89">
        <v>-35.661000000000001</v>
      </c>
      <c r="G10977" s="89">
        <v>17534.202000000001</v>
      </c>
      <c r="H10977" s="89">
        <v>274054.12</v>
      </c>
      <c r="I10977" s="89">
        <v>1734856.9</v>
      </c>
      <c r="J10977" s="89">
        <v>25384.866000000002</v>
      </c>
      <c r="K10977" s="89">
        <v>53856.794000000002</v>
      </c>
      <c r="L10977" s="89">
        <v>7690.4759999999997</v>
      </c>
      <c r="M10977" s="89">
        <v>5595.701</v>
      </c>
      <c r="N10977" s="89">
        <v>1069.883</v>
      </c>
      <c r="O10977" s="89">
        <v>1010.186</v>
      </c>
      <c r="P10977" s="89">
        <v>1175.8130000000001</v>
      </c>
      <c r="Q10977" s="89">
        <v>1076.7190000000001</v>
      </c>
      <c r="R10977" s="89">
        <v>1607.847</v>
      </c>
      <c r="S10977" s="89">
        <v>1242.615</v>
      </c>
    </row>
    <row r="10978" spans="1:19" ht="11.25" thickBot="1" x14ac:dyDescent="0.2">
      <c r="A10978" s="93"/>
    </row>
    <row r="10979" spans="1:19" ht="11.25" thickBot="1" x14ac:dyDescent="0.2">
      <c r="A10979" s="88">
        <v>2</v>
      </c>
      <c r="B10979" s="109">
        <v>0.80078703703703702</v>
      </c>
      <c r="C10979" s="112" t="s">
        <v>2268</v>
      </c>
      <c r="D10979" s="89">
        <v>7946.6769999999997</v>
      </c>
      <c r="E10979" s="89">
        <v>164.74199999999999</v>
      </c>
      <c r="F10979" s="89">
        <v>-34.72</v>
      </c>
      <c r="G10979" s="89">
        <v>17723.727999999999</v>
      </c>
      <c r="H10979" s="89">
        <v>274463.65999999997</v>
      </c>
      <c r="I10979" s="89">
        <v>1751936.9</v>
      </c>
      <c r="J10979" s="89">
        <v>25693.456999999999</v>
      </c>
      <c r="K10979" s="89">
        <v>54184.597999999998</v>
      </c>
      <c r="L10979" s="89">
        <v>7911.5119999999997</v>
      </c>
      <c r="M10979" s="89">
        <v>5687.4390000000003</v>
      </c>
      <c r="N10979" s="89">
        <v>1036.1010000000001</v>
      </c>
      <c r="O10979" s="89">
        <v>973.66099999999994</v>
      </c>
      <c r="P10979" s="89">
        <v>1166.0239999999999</v>
      </c>
      <c r="Q10979" s="89">
        <v>1112.8920000000001</v>
      </c>
      <c r="R10979" s="89">
        <v>1590.9259999999999</v>
      </c>
      <c r="S10979" s="89">
        <v>1251.5920000000001</v>
      </c>
    </row>
    <row r="10980" spans="1:19" ht="11.25" thickBot="1" x14ac:dyDescent="0.2">
      <c r="A10980" s="93"/>
    </row>
    <row r="10981" spans="1:19" ht="11.25" thickBot="1" x14ac:dyDescent="0.2">
      <c r="A10981" s="88">
        <v>3</v>
      </c>
      <c r="B10981" s="109">
        <v>0.80096064814814805</v>
      </c>
      <c r="C10981" s="112" t="s">
        <v>2269</v>
      </c>
      <c r="D10981" s="89">
        <v>7895.3890000000001</v>
      </c>
      <c r="E10981" s="89">
        <v>154.10599999999999</v>
      </c>
      <c r="F10981" s="89">
        <v>-34.723999999999997</v>
      </c>
      <c r="G10981" s="89">
        <v>17636.236000000001</v>
      </c>
      <c r="H10981" s="89">
        <v>272462.21000000002</v>
      </c>
      <c r="I10981" s="110" t="s">
        <v>12924</v>
      </c>
      <c r="J10981" s="89">
        <v>25351.557000000001</v>
      </c>
      <c r="K10981" s="89">
        <v>54320.771999999997</v>
      </c>
      <c r="L10981" s="89">
        <v>7623.2849999999999</v>
      </c>
      <c r="M10981" s="89">
        <v>5529.6549999999997</v>
      </c>
      <c r="N10981" s="89">
        <v>934.39800000000002</v>
      </c>
      <c r="O10981" s="89">
        <v>1001.6609999999999</v>
      </c>
      <c r="P10981" s="89">
        <v>1168.758</v>
      </c>
      <c r="Q10981" s="89">
        <v>1173.354</v>
      </c>
      <c r="R10981" s="89">
        <v>1667.2</v>
      </c>
      <c r="S10981" s="89">
        <v>1327.5440000000001</v>
      </c>
    </row>
    <row r="10982" spans="1:19" ht="11.25" thickBot="1" x14ac:dyDescent="0.2">
      <c r="A10982" s="93"/>
    </row>
    <row r="10983" spans="1:19" ht="11.25" thickBot="1" x14ac:dyDescent="0.2">
      <c r="A10983" s="113" t="s">
        <v>352</v>
      </c>
      <c r="B10983" s="93"/>
      <c r="C10983" s="112" t="s">
        <v>2271</v>
      </c>
      <c r="D10983" s="114">
        <v>7836.3540000000003</v>
      </c>
      <c r="E10983" s="114">
        <v>159.96600000000001</v>
      </c>
      <c r="F10983" s="114">
        <v>-35.034999999999997</v>
      </c>
      <c r="G10983" s="114">
        <v>17631.388999999999</v>
      </c>
      <c r="H10983" s="114">
        <v>273660</v>
      </c>
      <c r="I10983" s="110" t="s">
        <v>12925</v>
      </c>
      <c r="J10983" s="114">
        <v>25476.627</v>
      </c>
      <c r="K10983" s="114">
        <v>54120.720999999998</v>
      </c>
      <c r="L10983" s="114">
        <v>7741.7579999999998</v>
      </c>
      <c r="M10983" s="114">
        <v>5604.2650000000003</v>
      </c>
      <c r="N10983" s="114">
        <v>1013.461</v>
      </c>
      <c r="O10983" s="114">
        <v>995.16899999999998</v>
      </c>
      <c r="P10983" s="114">
        <v>1170.1980000000001</v>
      </c>
      <c r="Q10983" s="114">
        <v>1120.9880000000001</v>
      </c>
      <c r="R10983" s="114">
        <v>1621.991</v>
      </c>
      <c r="S10983" s="114">
        <v>1273.9169999999999</v>
      </c>
    </row>
    <row r="10984" spans="1:19" ht="11.25" thickBot="1" x14ac:dyDescent="0.2">
      <c r="A10984" s="93"/>
    </row>
    <row r="10985" spans="1:19" ht="11.25" thickBot="1" x14ac:dyDescent="0.2">
      <c r="A10985" s="116" t="s">
        <v>355</v>
      </c>
      <c r="B10985" s="93"/>
      <c r="C10985" s="112" t="s">
        <v>1074</v>
      </c>
      <c r="D10985" s="114">
        <v>148.89400000000001</v>
      </c>
      <c r="E10985" s="114">
        <v>5.4</v>
      </c>
      <c r="F10985" s="114">
        <v>0.54200000000000004</v>
      </c>
      <c r="G10985" s="114">
        <v>94.855999999999995</v>
      </c>
      <c r="H10985" s="114">
        <v>1057.3309999999999</v>
      </c>
      <c r="I10985" s="110" t="s">
        <v>12926</v>
      </c>
      <c r="J10985" s="114">
        <v>188.518</v>
      </c>
      <c r="K10985" s="114">
        <v>238.494</v>
      </c>
      <c r="L10985" s="114">
        <v>150.80099999999999</v>
      </c>
      <c r="M10985" s="114">
        <v>79.239999999999995</v>
      </c>
      <c r="N10985" s="114">
        <v>70.522999999999996</v>
      </c>
      <c r="O10985" s="114">
        <v>19.108000000000001</v>
      </c>
      <c r="P10985" s="114">
        <v>5.0510000000000002</v>
      </c>
      <c r="Q10985" s="114">
        <v>48.823999999999998</v>
      </c>
      <c r="R10985" s="114">
        <v>40.055999999999997</v>
      </c>
      <c r="S10985" s="114">
        <v>46.658000000000001</v>
      </c>
    </row>
    <row r="10986" spans="1:19" ht="11.25" thickBot="1" x14ac:dyDescent="0.2">
      <c r="A10986" s="93"/>
    </row>
    <row r="10987" spans="1:19" ht="11.25" thickBot="1" x14ac:dyDescent="0.2">
      <c r="A10987" s="117" t="s">
        <v>358</v>
      </c>
      <c r="B10987" s="93"/>
      <c r="C10987" s="112" t="s">
        <v>2274</v>
      </c>
      <c r="D10987" s="114">
        <v>1.9</v>
      </c>
      <c r="E10987" s="114">
        <v>3.3759999999999999</v>
      </c>
      <c r="F10987" s="114">
        <v>1.5469999999999999</v>
      </c>
      <c r="G10987" s="114">
        <v>0.53800000000000003</v>
      </c>
      <c r="H10987" s="114">
        <v>0.38600000000000001</v>
      </c>
      <c r="I10987" s="110" t="s">
        <v>2275</v>
      </c>
      <c r="J10987" s="114">
        <v>0.74</v>
      </c>
      <c r="K10987" s="114">
        <v>0.441</v>
      </c>
      <c r="L10987" s="114">
        <v>1.948</v>
      </c>
      <c r="M10987" s="114">
        <v>1.4139999999999999</v>
      </c>
      <c r="N10987" s="114">
        <v>6.9589999999999996</v>
      </c>
      <c r="O10987" s="114">
        <v>1.92</v>
      </c>
      <c r="P10987" s="114">
        <v>0.432</v>
      </c>
      <c r="Q10987" s="114">
        <v>4.3550000000000004</v>
      </c>
      <c r="R10987" s="114">
        <v>2.4700000000000002</v>
      </c>
      <c r="S10987" s="114">
        <v>3.6629999999999998</v>
      </c>
    </row>
    <row r="10988" spans="1:19" ht="11.25" thickBot="1" x14ac:dyDescent="0.2">
      <c r="A10988" s="93"/>
    </row>
    <row r="10989" spans="1:19" ht="11.25" thickBot="1" x14ac:dyDescent="0.2">
      <c r="A10989" s="87" t="s">
        <v>345</v>
      </c>
      <c r="B10989" s="87" t="s">
        <v>346</v>
      </c>
      <c r="C10989" s="107" t="s">
        <v>52</v>
      </c>
      <c r="D10989" s="107" t="s">
        <v>53</v>
      </c>
      <c r="E10989" s="107" t="s">
        <v>54</v>
      </c>
      <c r="F10989" s="107" t="s">
        <v>55</v>
      </c>
      <c r="G10989" s="107" t="s">
        <v>56</v>
      </c>
      <c r="H10989" s="107" t="s">
        <v>57</v>
      </c>
      <c r="I10989" s="107" t="s">
        <v>58</v>
      </c>
      <c r="J10989" s="107" t="s">
        <v>59</v>
      </c>
      <c r="K10989" s="107" t="s">
        <v>60</v>
      </c>
      <c r="L10989" s="107" t="s">
        <v>61</v>
      </c>
      <c r="M10989" s="107" t="s">
        <v>62</v>
      </c>
      <c r="N10989" s="107" t="s">
        <v>63</v>
      </c>
      <c r="O10989" s="107" t="s">
        <v>64</v>
      </c>
      <c r="P10989" s="108" t="s">
        <v>65</v>
      </c>
      <c r="Q10989" s="108" t="s">
        <v>66</v>
      </c>
      <c r="R10989" s="107" t="s">
        <v>67</v>
      </c>
      <c r="S10989" s="107" t="s">
        <v>68</v>
      </c>
    </row>
    <row r="10990" spans="1:19" ht="11.25" thickBot="1" x14ac:dyDescent="0.2">
      <c r="A10990" s="88">
        <v>1</v>
      </c>
      <c r="B10990" s="109">
        <v>0.80062500000000003</v>
      </c>
      <c r="C10990" s="89">
        <v>1254.819</v>
      </c>
      <c r="D10990" s="89">
        <v>561.74900000000002</v>
      </c>
      <c r="E10990" s="89">
        <v>804.42</v>
      </c>
      <c r="F10990" s="89">
        <v>492.65</v>
      </c>
      <c r="G10990" s="89">
        <v>572.82500000000005</v>
      </c>
      <c r="H10990" s="89">
        <v>2829.5650000000001</v>
      </c>
      <c r="I10990" s="89">
        <v>3922.444</v>
      </c>
      <c r="J10990" s="89">
        <v>6041.0619999999999</v>
      </c>
      <c r="K10990" s="89">
        <v>-30.44</v>
      </c>
      <c r="L10990" s="89">
        <v>-15.628</v>
      </c>
      <c r="M10990" s="89">
        <v>342.721</v>
      </c>
      <c r="N10990" s="89">
        <v>1092.1969999999999</v>
      </c>
      <c r="O10990" s="89">
        <v>69522.111000000004</v>
      </c>
      <c r="P10990" s="112" t="s">
        <v>2276</v>
      </c>
      <c r="Q10990" s="112" t="s">
        <v>2277</v>
      </c>
      <c r="R10990" s="89">
        <v>10026.776</v>
      </c>
      <c r="S10990" s="89">
        <v>2357.83</v>
      </c>
    </row>
    <row r="10991" spans="1:19" ht="11.25" thickBot="1" x14ac:dyDescent="0.2">
      <c r="A10991" s="93"/>
    </row>
    <row r="10992" spans="1:19" ht="11.25" thickBot="1" x14ac:dyDescent="0.2">
      <c r="A10992" s="88">
        <v>2</v>
      </c>
      <c r="B10992" s="109">
        <v>0.80078703703703702</v>
      </c>
      <c r="C10992" s="89">
        <v>1248.203</v>
      </c>
      <c r="D10992" s="89">
        <v>540.98299999999995</v>
      </c>
      <c r="E10992" s="89">
        <v>825.01099999999997</v>
      </c>
      <c r="F10992" s="89">
        <v>525.15300000000002</v>
      </c>
      <c r="G10992" s="89">
        <v>532.56600000000003</v>
      </c>
      <c r="H10992" s="89">
        <v>2789.7359999999999</v>
      </c>
      <c r="I10992" s="89">
        <v>4010.2460000000001</v>
      </c>
      <c r="J10992" s="89">
        <v>5916.0379999999996</v>
      </c>
      <c r="K10992" s="89">
        <v>-24.661999999999999</v>
      </c>
      <c r="L10992" s="89">
        <v>-23.693999999999999</v>
      </c>
      <c r="M10992" s="89">
        <v>315.827</v>
      </c>
      <c r="N10992" s="89">
        <v>1121.1610000000001</v>
      </c>
      <c r="O10992" s="89">
        <v>69620.532999999996</v>
      </c>
      <c r="P10992" s="112" t="s">
        <v>2278</v>
      </c>
      <c r="Q10992" s="112" t="s">
        <v>2279</v>
      </c>
      <c r="R10992" s="89">
        <v>9837.3060000000005</v>
      </c>
      <c r="S10992" s="89">
        <v>2101.13</v>
      </c>
    </row>
    <row r="10993" spans="1:19" ht="11.25" thickBot="1" x14ac:dyDescent="0.2">
      <c r="A10993" s="93"/>
    </row>
    <row r="10994" spans="1:19" ht="11.25" thickBot="1" x14ac:dyDescent="0.2">
      <c r="A10994" s="88">
        <v>3</v>
      </c>
      <c r="B10994" s="109">
        <v>0.80096064814814805</v>
      </c>
      <c r="C10994" s="89">
        <v>1250.8150000000001</v>
      </c>
      <c r="D10994" s="89">
        <v>511.25599999999997</v>
      </c>
      <c r="E10994" s="89">
        <v>840.678</v>
      </c>
      <c r="F10994" s="89">
        <v>506.14100000000002</v>
      </c>
      <c r="G10994" s="89">
        <v>524.46100000000001</v>
      </c>
      <c r="H10994" s="89">
        <v>2836.768</v>
      </c>
      <c r="I10994" s="89">
        <v>4008.2260000000001</v>
      </c>
      <c r="J10994" s="89">
        <v>6031.0349999999999</v>
      </c>
      <c r="K10994" s="89">
        <v>-26.545999999999999</v>
      </c>
      <c r="L10994" s="89">
        <v>-4.7990000000000004</v>
      </c>
      <c r="M10994" s="89">
        <v>382.96499999999997</v>
      </c>
      <c r="N10994" s="89">
        <v>1123.107</v>
      </c>
      <c r="O10994" s="89">
        <v>69589.561000000002</v>
      </c>
      <c r="P10994" s="112" t="s">
        <v>2280</v>
      </c>
      <c r="Q10994" s="112" t="s">
        <v>2281</v>
      </c>
      <c r="R10994" s="89">
        <v>9689.4259999999995</v>
      </c>
      <c r="S10994" s="89">
        <v>2275.7449999999999</v>
      </c>
    </row>
    <row r="10995" spans="1:19" ht="11.25" thickBot="1" x14ac:dyDescent="0.2">
      <c r="A10995" s="93"/>
    </row>
    <row r="10996" spans="1:19" ht="11.25" thickBot="1" x14ac:dyDescent="0.2">
      <c r="A10996" s="113" t="s">
        <v>352</v>
      </c>
      <c r="B10996" s="93"/>
      <c r="C10996" s="114">
        <v>1251.279</v>
      </c>
      <c r="D10996" s="114">
        <v>537.99599999999998</v>
      </c>
      <c r="E10996" s="114">
        <v>823.36900000000003</v>
      </c>
      <c r="F10996" s="114">
        <v>507.98099999999999</v>
      </c>
      <c r="G10996" s="114">
        <v>543.28399999999999</v>
      </c>
      <c r="H10996" s="114">
        <v>2818.6889999999999</v>
      </c>
      <c r="I10996" s="114">
        <v>3980.3049999999998</v>
      </c>
      <c r="J10996" s="114">
        <v>5996.0450000000001</v>
      </c>
      <c r="K10996" s="114">
        <v>-27.216000000000001</v>
      </c>
      <c r="L10996" s="114">
        <v>-14.707000000000001</v>
      </c>
      <c r="M10996" s="114">
        <v>347.17099999999999</v>
      </c>
      <c r="N10996" s="114">
        <v>1112.155</v>
      </c>
      <c r="O10996" s="114">
        <v>69577.402000000002</v>
      </c>
      <c r="P10996" s="112" t="s">
        <v>2282</v>
      </c>
      <c r="Q10996" s="112" t="s">
        <v>2283</v>
      </c>
      <c r="R10996" s="114">
        <v>9851.1689999999999</v>
      </c>
      <c r="S10996" s="114">
        <v>2244.902</v>
      </c>
    </row>
    <row r="10997" spans="1:19" ht="11.25" thickBot="1" x14ac:dyDescent="0.2">
      <c r="A10997" s="93"/>
    </row>
    <row r="10998" spans="1:19" ht="11.25" thickBot="1" x14ac:dyDescent="0.2">
      <c r="A10998" s="116" t="s">
        <v>355</v>
      </c>
      <c r="B10998" s="93"/>
      <c r="C10998" s="114">
        <v>3.3319999999999999</v>
      </c>
      <c r="D10998" s="114">
        <v>25.379000000000001</v>
      </c>
      <c r="E10998" s="114">
        <v>18.184999999999999</v>
      </c>
      <c r="F10998" s="114">
        <v>16.329000000000001</v>
      </c>
      <c r="G10998" s="114">
        <v>25.902000000000001</v>
      </c>
      <c r="H10998" s="114">
        <v>25.332000000000001</v>
      </c>
      <c r="I10998" s="114">
        <v>50.12</v>
      </c>
      <c r="J10998" s="114">
        <v>69.468999999999994</v>
      </c>
      <c r="K10998" s="114">
        <v>2.9470000000000001</v>
      </c>
      <c r="L10998" s="114">
        <v>9.4809999999999999</v>
      </c>
      <c r="M10998" s="114">
        <v>33.789000000000001</v>
      </c>
      <c r="N10998" s="114">
        <v>17.311</v>
      </c>
      <c r="O10998" s="114">
        <v>50.325000000000003</v>
      </c>
      <c r="P10998" s="112" t="s">
        <v>2284</v>
      </c>
      <c r="Q10998" s="112" t="s">
        <v>2285</v>
      </c>
      <c r="R10998" s="114">
        <v>169.102</v>
      </c>
      <c r="S10998" s="114">
        <v>131.1</v>
      </c>
    </row>
    <row r="10999" spans="1:19" ht="11.25" thickBot="1" x14ac:dyDescent="0.2">
      <c r="A10999" s="93"/>
    </row>
    <row r="11000" spans="1:19" ht="11.25" thickBot="1" x14ac:dyDescent="0.2">
      <c r="A11000" s="117" t="s">
        <v>358</v>
      </c>
      <c r="B11000" s="93"/>
      <c r="C11000" s="114">
        <v>0.26600000000000001</v>
      </c>
      <c r="D11000" s="114">
        <v>4.7169999999999996</v>
      </c>
      <c r="E11000" s="114">
        <v>2.2090000000000001</v>
      </c>
      <c r="F11000" s="114">
        <v>3.2149999999999999</v>
      </c>
      <c r="G11000" s="114">
        <v>4.7679999999999998</v>
      </c>
      <c r="H11000" s="114">
        <v>0.89900000000000002</v>
      </c>
      <c r="I11000" s="114">
        <v>1.2589999999999999</v>
      </c>
      <c r="J11000" s="114">
        <v>1.159</v>
      </c>
      <c r="K11000" s="114">
        <v>10.827</v>
      </c>
      <c r="L11000" s="114">
        <v>64.466999999999999</v>
      </c>
      <c r="M11000" s="114">
        <v>9.7330000000000005</v>
      </c>
      <c r="N11000" s="114">
        <v>1.5569999999999999</v>
      </c>
      <c r="O11000" s="114">
        <v>7.1999999999999995E-2</v>
      </c>
      <c r="P11000" s="112" t="s">
        <v>2286</v>
      </c>
      <c r="Q11000" s="112" t="s">
        <v>2287</v>
      </c>
      <c r="R11000" s="114">
        <v>1.7170000000000001</v>
      </c>
      <c r="S11000" s="114">
        <v>5.84</v>
      </c>
    </row>
    <row r="11001" spans="1:19" ht="10.5" x14ac:dyDescent="0.15">
      <c r="A11001" s="93"/>
    </row>
    <row r="11002" spans="1:19" x14ac:dyDescent="0.15">
      <c r="A11002" s="106"/>
      <c r="B11002" s="69" t="s">
        <v>2288</v>
      </c>
    </row>
    <row r="11003" spans="1:19" ht="9.75" thickBot="1" x14ac:dyDescent="0.2">
      <c r="A11003" s="64" t="s">
        <v>6926</v>
      </c>
    </row>
    <row r="11004" spans="1:19" ht="11.25" thickBot="1" x14ac:dyDescent="0.2">
      <c r="A11004" s="87" t="s">
        <v>345</v>
      </c>
      <c r="B11004" s="87" t="s">
        <v>346</v>
      </c>
      <c r="C11004" s="107" t="s">
        <v>1</v>
      </c>
      <c r="D11004" s="107" t="s">
        <v>2</v>
      </c>
      <c r="E11004" s="107" t="s">
        <v>3</v>
      </c>
      <c r="F11004" s="107" t="s">
        <v>4</v>
      </c>
      <c r="G11004" s="107" t="s">
        <v>5</v>
      </c>
      <c r="H11004" s="107" t="s">
        <v>6</v>
      </c>
      <c r="I11004" s="108" t="s">
        <v>7</v>
      </c>
      <c r="J11004" s="108" t="s">
        <v>8</v>
      </c>
      <c r="K11004" s="107" t="s">
        <v>9</v>
      </c>
      <c r="L11004" s="107" t="s">
        <v>10</v>
      </c>
      <c r="M11004" s="107" t="s">
        <v>11</v>
      </c>
      <c r="N11004" s="107" t="s">
        <v>12</v>
      </c>
      <c r="O11004" s="107" t="s">
        <v>13</v>
      </c>
      <c r="P11004" s="107" t="s">
        <v>14</v>
      </c>
      <c r="Q11004" s="107" t="s">
        <v>15</v>
      </c>
      <c r="R11004" s="107" t="s">
        <v>16</v>
      </c>
      <c r="S11004" s="107" t="s">
        <v>17</v>
      </c>
    </row>
    <row r="11005" spans="1:19" ht="11.25" thickBot="1" x14ac:dyDescent="0.2">
      <c r="A11005" s="88">
        <v>1</v>
      </c>
      <c r="B11005" s="109">
        <v>0.80606481481481485</v>
      </c>
      <c r="C11005" s="110" t="s">
        <v>12927</v>
      </c>
      <c r="D11005" s="110" t="s">
        <v>12928</v>
      </c>
      <c r="E11005" s="110" t="s">
        <v>12929</v>
      </c>
      <c r="F11005" s="110" t="s">
        <v>12930</v>
      </c>
      <c r="G11005" s="110" t="s">
        <v>12931</v>
      </c>
      <c r="H11005" s="110" t="s">
        <v>12932</v>
      </c>
      <c r="I11005" s="111">
        <v>1.0313600000000001</v>
      </c>
      <c r="J11005" s="112" t="s">
        <v>2295</v>
      </c>
      <c r="K11005" s="110" t="s">
        <v>12933</v>
      </c>
      <c r="L11005" s="89">
        <v>9030.4930000000004</v>
      </c>
      <c r="M11005" s="89">
        <v>833.61199999999997</v>
      </c>
      <c r="N11005" s="110" t="s">
        <v>12934</v>
      </c>
      <c r="O11005" s="89">
        <v>531849.74</v>
      </c>
      <c r="P11005" s="89">
        <v>10932.446</v>
      </c>
      <c r="Q11005" s="89">
        <v>24273.731</v>
      </c>
      <c r="R11005" s="89">
        <v>148275.15</v>
      </c>
      <c r="S11005" s="89">
        <v>84321.168000000005</v>
      </c>
    </row>
    <row r="11006" spans="1:19" ht="11.25" thickBot="1" x14ac:dyDescent="0.2">
      <c r="A11006" s="93"/>
    </row>
    <row r="11007" spans="1:19" ht="11.25" thickBot="1" x14ac:dyDescent="0.2">
      <c r="A11007" s="88">
        <v>2</v>
      </c>
      <c r="B11007" s="109">
        <v>0.80622685185185183</v>
      </c>
      <c r="C11007" s="110" t="s">
        <v>12935</v>
      </c>
      <c r="D11007" s="110" t="s">
        <v>12936</v>
      </c>
      <c r="E11007" s="110" t="s">
        <v>12937</v>
      </c>
      <c r="F11007" s="110" t="s">
        <v>12938</v>
      </c>
      <c r="G11007" s="110" t="s">
        <v>12939</v>
      </c>
      <c r="H11007" s="110" t="s">
        <v>12940</v>
      </c>
      <c r="I11007" s="111">
        <v>1.0498099999999999</v>
      </c>
      <c r="J11007" s="112" t="s">
        <v>2303</v>
      </c>
      <c r="K11007" s="110" t="s">
        <v>12941</v>
      </c>
      <c r="L11007" s="89">
        <v>9545.6650000000009</v>
      </c>
      <c r="M11007" s="89">
        <v>784.61599999999999</v>
      </c>
      <c r="N11007" s="110" t="s">
        <v>12942</v>
      </c>
      <c r="O11007" s="89">
        <v>530928.24</v>
      </c>
      <c r="P11007" s="89">
        <v>10738.86</v>
      </c>
      <c r="Q11007" s="89">
        <v>24237.48</v>
      </c>
      <c r="R11007" s="89">
        <v>149498.64000000001</v>
      </c>
      <c r="S11007" s="89">
        <v>83913.264999999999</v>
      </c>
    </row>
    <row r="11008" spans="1:19" ht="11.25" thickBot="1" x14ac:dyDescent="0.2">
      <c r="A11008" s="93"/>
    </row>
    <row r="11009" spans="1:19" ht="11.25" thickBot="1" x14ac:dyDescent="0.2">
      <c r="A11009" s="88">
        <v>3</v>
      </c>
      <c r="B11009" s="109">
        <v>0.80638888888888882</v>
      </c>
      <c r="C11009" s="110" t="s">
        <v>12943</v>
      </c>
      <c r="D11009" s="110" t="s">
        <v>12944</v>
      </c>
      <c r="E11009" s="110" t="s">
        <v>12945</v>
      </c>
      <c r="F11009" s="110" t="s">
        <v>12946</v>
      </c>
      <c r="G11009" s="110" t="s">
        <v>12947</v>
      </c>
      <c r="H11009" s="110" t="s">
        <v>12948</v>
      </c>
      <c r="I11009" s="111">
        <v>1.0489999999999999</v>
      </c>
      <c r="J11009" s="112" t="s">
        <v>2311</v>
      </c>
      <c r="K11009" s="110" t="s">
        <v>12949</v>
      </c>
      <c r="L11009" s="89">
        <v>8908.6229999999996</v>
      </c>
      <c r="M11009" s="89">
        <v>936.24400000000003</v>
      </c>
      <c r="N11009" s="110" t="s">
        <v>12950</v>
      </c>
      <c r="O11009" s="89">
        <v>532979.86</v>
      </c>
      <c r="P11009" s="89">
        <v>10826.701999999999</v>
      </c>
      <c r="Q11009" s="89">
        <v>24085.734</v>
      </c>
      <c r="R11009" s="89">
        <v>147071.13</v>
      </c>
      <c r="S11009" s="89">
        <v>83941.702999999994</v>
      </c>
    </row>
    <row r="11010" spans="1:19" ht="11.25" thickBot="1" x14ac:dyDescent="0.2">
      <c r="A11010" s="93"/>
    </row>
    <row r="11011" spans="1:19" ht="11.25" thickBot="1" x14ac:dyDescent="0.2">
      <c r="A11011" s="113" t="s">
        <v>352</v>
      </c>
      <c r="B11011" s="93"/>
      <c r="C11011" s="110" t="s">
        <v>12951</v>
      </c>
      <c r="D11011" s="110" t="s">
        <v>12952</v>
      </c>
      <c r="E11011" s="110" t="s">
        <v>12953</v>
      </c>
      <c r="F11011" s="110" t="s">
        <v>12954</v>
      </c>
      <c r="G11011" s="110" t="s">
        <v>12955</v>
      </c>
      <c r="H11011" s="110" t="s">
        <v>12956</v>
      </c>
      <c r="I11011" s="115">
        <v>1.04339</v>
      </c>
      <c r="J11011" s="112" t="s">
        <v>2320</v>
      </c>
      <c r="K11011" s="110" t="s">
        <v>12957</v>
      </c>
      <c r="L11011" s="114">
        <v>9161.5939999999991</v>
      </c>
      <c r="M11011" s="114">
        <v>851.49099999999999</v>
      </c>
      <c r="N11011" s="110" t="s">
        <v>12958</v>
      </c>
      <c r="O11011" s="114">
        <v>531919.28</v>
      </c>
      <c r="P11011" s="114">
        <v>10832.67</v>
      </c>
      <c r="Q11011" s="114">
        <v>24198.982</v>
      </c>
      <c r="R11011" s="114">
        <v>148281.64000000001</v>
      </c>
      <c r="S11011" s="114">
        <v>84058.712</v>
      </c>
    </row>
    <row r="11012" spans="1:19" ht="11.25" thickBot="1" x14ac:dyDescent="0.2">
      <c r="A11012" s="93"/>
    </row>
    <row r="11013" spans="1:19" ht="11.25" thickBot="1" x14ac:dyDescent="0.2">
      <c r="A11013" s="116" t="s">
        <v>355</v>
      </c>
      <c r="B11013" s="93"/>
      <c r="C11013" s="110" t="s">
        <v>12959</v>
      </c>
      <c r="D11013" s="110" t="s">
        <v>12960</v>
      </c>
      <c r="E11013" s="110" t="s">
        <v>12961</v>
      </c>
      <c r="F11013" s="110" t="s">
        <v>12962</v>
      </c>
      <c r="G11013" s="110" t="s">
        <v>12963</v>
      </c>
      <c r="H11013" s="110" t="s">
        <v>12964</v>
      </c>
      <c r="I11013" s="115">
        <v>1.042E-2</v>
      </c>
      <c r="J11013" s="112" t="s">
        <v>2329</v>
      </c>
      <c r="K11013" s="110" t="s">
        <v>12965</v>
      </c>
      <c r="L11013" s="114">
        <v>338.15100000000001</v>
      </c>
      <c r="M11013" s="114">
        <v>77.379000000000005</v>
      </c>
      <c r="N11013" s="110" t="s">
        <v>12966</v>
      </c>
      <c r="O11013" s="114">
        <v>1027.579</v>
      </c>
      <c r="P11013" s="114">
        <v>96.930999999999997</v>
      </c>
      <c r="Q11013" s="114">
        <v>99.736000000000004</v>
      </c>
      <c r="R11013" s="114">
        <v>1213.771</v>
      </c>
      <c r="S11013" s="114">
        <v>227.738</v>
      </c>
    </row>
    <row r="11014" spans="1:19" ht="11.25" thickBot="1" x14ac:dyDescent="0.2">
      <c r="A11014" s="93"/>
    </row>
    <row r="11015" spans="1:19" ht="11.25" thickBot="1" x14ac:dyDescent="0.2">
      <c r="A11015" s="117" t="s">
        <v>358</v>
      </c>
      <c r="B11015" s="93"/>
      <c r="C11015" s="110" t="s">
        <v>2332</v>
      </c>
      <c r="D11015" s="110" t="s">
        <v>7445</v>
      </c>
      <c r="E11015" s="110" t="s">
        <v>2334</v>
      </c>
      <c r="F11015" s="110" t="s">
        <v>609</v>
      </c>
      <c r="G11015" s="110" t="s">
        <v>837</v>
      </c>
      <c r="H11015" s="110" t="s">
        <v>2335</v>
      </c>
      <c r="I11015" s="118">
        <v>0.999</v>
      </c>
      <c r="J11015" s="112" t="s">
        <v>1243</v>
      </c>
      <c r="K11015" s="110" t="s">
        <v>2336</v>
      </c>
      <c r="L11015" s="114">
        <v>3.6909999999999998</v>
      </c>
      <c r="M11015" s="114">
        <v>9.0869999999999997</v>
      </c>
      <c r="N11015" s="110" t="s">
        <v>1904</v>
      </c>
      <c r="O11015" s="114">
        <v>0.193</v>
      </c>
      <c r="P11015" s="114">
        <v>0.89500000000000002</v>
      </c>
      <c r="Q11015" s="114">
        <v>0.41199999999999998</v>
      </c>
      <c r="R11015" s="114">
        <v>0.81899999999999995</v>
      </c>
      <c r="S11015" s="114">
        <v>0.27100000000000002</v>
      </c>
    </row>
    <row r="11016" spans="1:19" ht="11.25" thickBot="1" x14ac:dyDescent="0.2">
      <c r="A11016" s="93"/>
    </row>
    <row r="11017" spans="1:19" ht="11.25" thickBot="1" x14ac:dyDescent="0.2">
      <c r="A11017" s="87" t="s">
        <v>345</v>
      </c>
      <c r="B11017" s="87" t="s">
        <v>346</v>
      </c>
      <c r="C11017" s="107" t="s">
        <v>18</v>
      </c>
      <c r="D11017" s="108" t="s">
        <v>19</v>
      </c>
      <c r="E11017" s="108" t="s">
        <v>20</v>
      </c>
      <c r="F11017" s="107" t="s">
        <v>21</v>
      </c>
      <c r="G11017" s="107" t="s">
        <v>22</v>
      </c>
      <c r="H11017" s="107" t="s">
        <v>23</v>
      </c>
      <c r="I11017" s="107" t="s">
        <v>24</v>
      </c>
      <c r="J11017" s="108" t="s">
        <v>25</v>
      </c>
      <c r="K11017" s="108" t="s">
        <v>26</v>
      </c>
      <c r="L11017" s="107" t="s">
        <v>27</v>
      </c>
      <c r="M11017" s="107" t="s">
        <v>28</v>
      </c>
      <c r="N11017" s="107" t="s">
        <v>29</v>
      </c>
      <c r="O11017" s="107" t="s">
        <v>30</v>
      </c>
      <c r="P11017" s="107" t="s">
        <v>31</v>
      </c>
      <c r="Q11017" s="107" t="s">
        <v>32</v>
      </c>
      <c r="R11017" s="107" t="s">
        <v>33</v>
      </c>
      <c r="S11017" s="108" t="s">
        <v>34</v>
      </c>
    </row>
    <row r="11018" spans="1:19" ht="11.25" thickBot="1" x14ac:dyDescent="0.2">
      <c r="A11018" s="88">
        <v>1</v>
      </c>
      <c r="B11018" s="109">
        <v>0.80606481481481485</v>
      </c>
      <c r="C11018" s="89">
        <v>45392.998</v>
      </c>
      <c r="D11018" s="111">
        <v>0.96128999999999998</v>
      </c>
      <c r="E11018" s="111">
        <v>1.0617799999999999</v>
      </c>
      <c r="F11018" s="89">
        <v>29.515999999999998</v>
      </c>
      <c r="G11018" s="89">
        <v>62.646000000000001</v>
      </c>
      <c r="H11018" s="89">
        <v>582521.87</v>
      </c>
      <c r="I11018" s="110" t="s">
        <v>12967</v>
      </c>
      <c r="J11018" s="111">
        <v>0.98895999999999995</v>
      </c>
      <c r="K11018" s="112" t="s">
        <v>2338</v>
      </c>
      <c r="L11018" s="89">
        <v>1642.3030000000001</v>
      </c>
      <c r="M11018" s="89">
        <v>3346.7570000000001</v>
      </c>
      <c r="N11018" s="89">
        <v>-23.928999999999998</v>
      </c>
      <c r="O11018" s="89">
        <v>164.25899999999999</v>
      </c>
      <c r="P11018" s="89">
        <v>1143.9280000000001</v>
      </c>
      <c r="Q11018" s="89">
        <v>-280.74200000000002</v>
      </c>
      <c r="R11018" s="89">
        <v>1067.3779999999999</v>
      </c>
      <c r="S11018" s="111">
        <v>0.97214</v>
      </c>
    </row>
    <row r="11019" spans="1:19" ht="11.25" thickBot="1" x14ac:dyDescent="0.2">
      <c r="A11019" s="93"/>
    </row>
    <row r="11020" spans="1:19" ht="11.25" thickBot="1" x14ac:dyDescent="0.2">
      <c r="A11020" s="88">
        <v>2</v>
      </c>
      <c r="B11020" s="109">
        <v>0.80622685185185183</v>
      </c>
      <c r="C11020" s="89">
        <v>45599.502999999997</v>
      </c>
      <c r="D11020" s="111">
        <v>0.97563999999999995</v>
      </c>
      <c r="E11020" s="111">
        <v>1.06118</v>
      </c>
      <c r="F11020" s="89">
        <v>-9.7390000000000008</v>
      </c>
      <c r="G11020" s="89">
        <v>51.554000000000002</v>
      </c>
      <c r="H11020" s="89">
        <v>580982.94999999995</v>
      </c>
      <c r="I11020" s="110" t="s">
        <v>12968</v>
      </c>
      <c r="J11020" s="111">
        <v>1.0088999999999999</v>
      </c>
      <c r="K11020" s="112" t="s">
        <v>2339</v>
      </c>
      <c r="L11020" s="89">
        <v>1619.7239999999999</v>
      </c>
      <c r="M11020" s="89">
        <v>3369.8069999999998</v>
      </c>
      <c r="N11020" s="89">
        <v>-23.041</v>
      </c>
      <c r="O11020" s="89">
        <v>146.41</v>
      </c>
      <c r="P11020" s="89">
        <v>1114.3420000000001</v>
      </c>
      <c r="Q11020" s="89">
        <v>-350.50299999999999</v>
      </c>
      <c r="R11020" s="89">
        <v>1113.674</v>
      </c>
      <c r="S11020" s="111">
        <v>0.99261999999999995</v>
      </c>
    </row>
    <row r="11021" spans="1:19" ht="11.25" thickBot="1" x14ac:dyDescent="0.2">
      <c r="A11021" s="93"/>
    </row>
    <row r="11022" spans="1:19" ht="11.25" thickBot="1" x14ac:dyDescent="0.2">
      <c r="A11022" s="88">
        <v>3</v>
      </c>
      <c r="B11022" s="109">
        <v>0.80638888888888882</v>
      </c>
      <c r="C11022" s="89">
        <v>45761.124000000003</v>
      </c>
      <c r="D11022" s="111">
        <v>0.97841999999999996</v>
      </c>
      <c r="E11022" s="111">
        <v>1.06576</v>
      </c>
      <c r="F11022" s="89">
        <v>-9.8849999999999998</v>
      </c>
      <c r="G11022" s="89">
        <v>55.313000000000002</v>
      </c>
      <c r="H11022" s="89">
        <v>578690</v>
      </c>
      <c r="I11022" s="110" t="s">
        <v>12969</v>
      </c>
      <c r="J11022" s="111">
        <v>1.0104299999999999</v>
      </c>
      <c r="K11022" s="112" t="s">
        <v>2340</v>
      </c>
      <c r="L11022" s="89">
        <v>1655.5409999999999</v>
      </c>
      <c r="M11022" s="89">
        <v>3270.9369999999999</v>
      </c>
      <c r="N11022" s="89">
        <v>-24.866</v>
      </c>
      <c r="O11022" s="89">
        <v>157.30000000000001</v>
      </c>
      <c r="P11022" s="89">
        <v>1143.069</v>
      </c>
      <c r="Q11022" s="89">
        <v>-330.15300000000002</v>
      </c>
      <c r="R11022" s="89">
        <v>1051.009</v>
      </c>
      <c r="S11022" s="111">
        <v>0.99319000000000002</v>
      </c>
    </row>
    <row r="11023" spans="1:19" ht="11.25" thickBot="1" x14ac:dyDescent="0.2">
      <c r="A11023" s="93"/>
    </row>
    <row r="11024" spans="1:19" ht="11.25" thickBot="1" x14ac:dyDescent="0.2">
      <c r="A11024" s="113" t="s">
        <v>352</v>
      </c>
      <c r="B11024" s="93"/>
      <c r="C11024" s="114">
        <v>45584.542000000001</v>
      </c>
      <c r="D11024" s="115">
        <v>0.97177999999999998</v>
      </c>
      <c r="E11024" s="115">
        <v>1.06291</v>
      </c>
      <c r="F11024" s="114">
        <v>3.2970000000000002</v>
      </c>
      <c r="G11024" s="114">
        <v>56.503999999999998</v>
      </c>
      <c r="H11024" s="114">
        <v>580731.61</v>
      </c>
      <c r="I11024" s="110" t="s">
        <v>12970</v>
      </c>
      <c r="J11024" s="115">
        <v>1.0027699999999999</v>
      </c>
      <c r="K11024" s="112" t="s">
        <v>2342</v>
      </c>
      <c r="L11024" s="114">
        <v>1639.1890000000001</v>
      </c>
      <c r="M11024" s="114">
        <v>3329.1669999999999</v>
      </c>
      <c r="N11024" s="114">
        <v>-23.945</v>
      </c>
      <c r="O11024" s="114">
        <v>155.99</v>
      </c>
      <c r="P11024" s="114">
        <v>1133.78</v>
      </c>
      <c r="Q11024" s="114">
        <v>-320.46600000000001</v>
      </c>
      <c r="R11024" s="114">
        <v>1077.3530000000001</v>
      </c>
      <c r="S11024" s="115">
        <v>0.98597999999999997</v>
      </c>
    </row>
    <row r="11025" spans="1:19" ht="11.25" thickBot="1" x14ac:dyDescent="0.2">
      <c r="A11025" s="93"/>
    </row>
    <row r="11026" spans="1:19" ht="11.25" thickBot="1" x14ac:dyDescent="0.2">
      <c r="A11026" s="116" t="s">
        <v>355</v>
      </c>
      <c r="B11026" s="93"/>
      <c r="C11026" s="114">
        <v>184.51900000000001</v>
      </c>
      <c r="D11026" s="115">
        <v>9.1900000000000003E-3</v>
      </c>
      <c r="E11026" s="115">
        <v>2.49E-3</v>
      </c>
      <c r="F11026" s="114">
        <v>22.706</v>
      </c>
      <c r="G11026" s="114">
        <v>5.641</v>
      </c>
      <c r="H11026" s="114">
        <v>1928.261</v>
      </c>
      <c r="I11026" s="110" t="s">
        <v>12971</v>
      </c>
      <c r="J11026" s="115">
        <v>1.1979999999999999E-2</v>
      </c>
      <c r="K11026" s="112" t="s">
        <v>2344</v>
      </c>
      <c r="L11026" s="114">
        <v>18.11</v>
      </c>
      <c r="M11026" s="114">
        <v>51.728999999999999</v>
      </c>
      <c r="N11026" s="114">
        <v>0.91300000000000003</v>
      </c>
      <c r="O11026" s="114">
        <v>8.9969999999999999</v>
      </c>
      <c r="P11026" s="114">
        <v>16.838999999999999</v>
      </c>
      <c r="Q11026" s="114">
        <v>35.875</v>
      </c>
      <c r="R11026" s="114">
        <v>32.502000000000002</v>
      </c>
      <c r="S11026" s="115">
        <v>1.1990000000000001E-2</v>
      </c>
    </row>
    <row r="11027" spans="1:19" ht="11.25" thickBot="1" x14ac:dyDescent="0.2">
      <c r="A11027" s="93"/>
    </row>
    <row r="11028" spans="1:19" ht="11.25" thickBot="1" x14ac:dyDescent="0.2">
      <c r="A11028" s="117" t="s">
        <v>358</v>
      </c>
      <c r="B11028" s="93"/>
      <c r="C11028" s="114">
        <v>0.40500000000000003</v>
      </c>
      <c r="D11028" s="118">
        <v>0.94599999999999995</v>
      </c>
      <c r="E11028" s="118">
        <v>0.23400000000000001</v>
      </c>
      <c r="F11028" s="114">
        <v>688.66800000000001</v>
      </c>
      <c r="G11028" s="114">
        <v>9.9830000000000005</v>
      </c>
      <c r="H11028" s="114">
        <v>0.33200000000000002</v>
      </c>
      <c r="I11028" s="110" t="s">
        <v>2345</v>
      </c>
      <c r="J11028" s="118">
        <v>1.1950000000000001</v>
      </c>
      <c r="K11028" s="112" t="s">
        <v>2346</v>
      </c>
      <c r="L11028" s="114">
        <v>1.105</v>
      </c>
      <c r="M11028" s="114">
        <v>1.554</v>
      </c>
      <c r="N11028" s="114">
        <v>3.8109999999999999</v>
      </c>
      <c r="O11028" s="114">
        <v>5.7670000000000003</v>
      </c>
      <c r="P11028" s="114">
        <v>1.4850000000000001</v>
      </c>
      <c r="Q11028" s="114">
        <v>11.195</v>
      </c>
      <c r="R11028" s="114">
        <v>3.0169999999999999</v>
      </c>
      <c r="S11028" s="118">
        <v>1.216</v>
      </c>
    </row>
    <row r="11029" spans="1:19" ht="11.25" thickBot="1" x14ac:dyDescent="0.2">
      <c r="A11029" s="93"/>
    </row>
    <row r="11030" spans="1:19" ht="11.25" thickBot="1" x14ac:dyDescent="0.2">
      <c r="A11030" s="87" t="s">
        <v>345</v>
      </c>
      <c r="B11030" s="87" t="s">
        <v>346</v>
      </c>
      <c r="C11030" s="108" t="s">
        <v>35</v>
      </c>
      <c r="D11030" s="107" t="s">
        <v>36</v>
      </c>
      <c r="E11030" s="107" t="s">
        <v>37</v>
      </c>
      <c r="F11030" s="107" t="s">
        <v>38</v>
      </c>
      <c r="G11030" s="107" t="s">
        <v>39</v>
      </c>
      <c r="H11030" s="107" t="s">
        <v>40</v>
      </c>
      <c r="I11030" s="107" t="s">
        <v>41</v>
      </c>
      <c r="J11030" s="107" t="s">
        <v>42</v>
      </c>
      <c r="K11030" s="107" t="s">
        <v>43</v>
      </c>
      <c r="L11030" s="107" t="s">
        <v>44</v>
      </c>
      <c r="M11030" s="107" t="s">
        <v>45</v>
      </c>
      <c r="N11030" s="107" t="s">
        <v>46</v>
      </c>
      <c r="O11030" s="107" t="s">
        <v>47</v>
      </c>
      <c r="P11030" s="107" t="s">
        <v>48</v>
      </c>
      <c r="Q11030" s="107" t="s">
        <v>49</v>
      </c>
      <c r="R11030" s="107" t="s">
        <v>50</v>
      </c>
      <c r="S11030" s="107" t="s">
        <v>51</v>
      </c>
    </row>
    <row r="11031" spans="1:19" ht="11.25" thickBot="1" x14ac:dyDescent="0.2">
      <c r="A11031" s="88">
        <v>1</v>
      </c>
      <c r="B11031" s="109">
        <v>0.80606481481481485</v>
      </c>
      <c r="C11031" s="112" t="s">
        <v>2347</v>
      </c>
      <c r="D11031" s="89">
        <v>4334.5150000000003</v>
      </c>
      <c r="E11031" s="89">
        <v>153.35300000000001</v>
      </c>
      <c r="F11031" s="89">
        <v>-32.868000000000002</v>
      </c>
      <c r="G11031" s="89">
        <v>8941.5859999999993</v>
      </c>
      <c r="H11031" s="89">
        <v>293215.28000000003</v>
      </c>
      <c r="I11031" s="89">
        <v>1875316.7</v>
      </c>
      <c r="J11031" s="89">
        <v>22396.011999999999</v>
      </c>
      <c r="K11031" s="89">
        <v>42641.703999999998</v>
      </c>
      <c r="L11031" s="89">
        <v>6446.2650000000003</v>
      </c>
      <c r="M11031" s="89">
        <v>4411.2380000000003</v>
      </c>
      <c r="N11031" s="89">
        <v>670.28300000000002</v>
      </c>
      <c r="O11031" s="89">
        <v>829.96299999999997</v>
      </c>
      <c r="P11031" s="89">
        <v>770.24900000000002</v>
      </c>
      <c r="Q11031" s="89">
        <v>655.98800000000006</v>
      </c>
      <c r="R11031" s="89">
        <v>863.83199999999999</v>
      </c>
      <c r="S11031" s="89">
        <v>616.31700000000001</v>
      </c>
    </row>
    <row r="11032" spans="1:19" ht="11.25" thickBot="1" x14ac:dyDescent="0.2">
      <c r="A11032" s="93"/>
    </row>
    <row r="11033" spans="1:19" ht="11.25" thickBot="1" x14ac:dyDescent="0.2">
      <c r="A11033" s="88">
        <v>2</v>
      </c>
      <c r="B11033" s="109">
        <v>0.80622685185185183</v>
      </c>
      <c r="C11033" s="112" t="s">
        <v>2348</v>
      </c>
      <c r="D11033" s="89">
        <v>4271.71</v>
      </c>
      <c r="E11033" s="89">
        <v>92.736999999999995</v>
      </c>
      <c r="F11033" s="89">
        <v>-35.689</v>
      </c>
      <c r="G11033" s="89">
        <v>8872.616</v>
      </c>
      <c r="H11033" s="89">
        <v>292814.69</v>
      </c>
      <c r="I11033" s="89">
        <v>1865044.9</v>
      </c>
      <c r="J11033" s="89">
        <v>22449.913</v>
      </c>
      <c r="K11033" s="89">
        <v>42008.042999999998</v>
      </c>
      <c r="L11033" s="89">
        <v>6387.0619999999999</v>
      </c>
      <c r="M11033" s="89">
        <v>4506.4560000000001</v>
      </c>
      <c r="N11033" s="89">
        <v>657.61699999999996</v>
      </c>
      <c r="O11033" s="89">
        <v>787.94799999999998</v>
      </c>
      <c r="P11033" s="89">
        <v>764.63800000000003</v>
      </c>
      <c r="Q11033" s="89">
        <v>715.85599999999999</v>
      </c>
      <c r="R11033" s="89">
        <v>799.13199999999995</v>
      </c>
      <c r="S11033" s="89">
        <v>605.51</v>
      </c>
    </row>
    <row r="11034" spans="1:19" ht="11.25" thickBot="1" x14ac:dyDescent="0.2">
      <c r="A11034" s="93"/>
    </row>
    <row r="11035" spans="1:19" ht="11.25" thickBot="1" x14ac:dyDescent="0.2">
      <c r="A11035" s="88">
        <v>3</v>
      </c>
      <c r="B11035" s="109">
        <v>0.80638888888888882</v>
      </c>
      <c r="C11035" s="112" t="s">
        <v>2349</v>
      </c>
      <c r="D11035" s="89">
        <v>4336.741</v>
      </c>
      <c r="E11035" s="89">
        <v>120.601</v>
      </c>
      <c r="F11035" s="89">
        <v>-36.624000000000002</v>
      </c>
      <c r="G11035" s="89">
        <v>9021.8799999999992</v>
      </c>
      <c r="H11035" s="89">
        <v>293290.48</v>
      </c>
      <c r="I11035" s="89">
        <v>1871001.3</v>
      </c>
      <c r="J11035" s="89">
        <v>22426.454000000002</v>
      </c>
      <c r="K11035" s="89">
        <v>42312.525999999998</v>
      </c>
      <c r="L11035" s="89">
        <v>6425.0829999999996</v>
      </c>
      <c r="M11035" s="89">
        <v>4608.9979999999996</v>
      </c>
      <c r="N11035" s="89">
        <v>700.95299999999997</v>
      </c>
      <c r="O11035" s="89">
        <v>747.75</v>
      </c>
      <c r="P11035" s="89">
        <v>786.31500000000005</v>
      </c>
      <c r="Q11035" s="89">
        <v>642.1</v>
      </c>
      <c r="R11035" s="89">
        <v>864.98400000000004</v>
      </c>
      <c r="S11035" s="89">
        <v>619.89499999999998</v>
      </c>
    </row>
    <row r="11036" spans="1:19" ht="11.25" thickBot="1" x14ac:dyDescent="0.2">
      <c r="A11036" s="93"/>
    </row>
    <row r="11037" spans="1:19" ht="11.25" thickBot="1" x14ac:dyDescent="0.2">
      <c r="A11037" s="113" t="s">
        <v>352</v>
      </c>
      <c r="B11037" s="93"/>
      <c r="C11037" s="112" t="s">
        <v>2350</v>
      </c>
      <c r="D11037" s="114">
        <v>4314.3220000000001</v>
      </c>
      <c r="E11037" s="114">
        <v>122.23</v>
      </c>
      <c r="F11037" s="114">
        <v>-35.06</v>
      </c>
      <c r="G11037" s="114">
        <v>8945.3610000000008</v>
      </c>
      <c r="H11037" s="114">
        <v>293106.82</v>
      </c>
      <c r="I11037" s="114">
        <v>1870454.3</v>
      </c>
      <c r="J11037" s="114">
        <v>22424.127</v>
      </c>
      <c r="K11037" s="114">
        <v>42320.758000000002</v>
      </c>
      <c r="L11037" s="114">
        <v>6419.47</v>
      </c>
      <c r="M11037" s="114">
        <v>4508.8980000000001</v>
      </c>
      <c r="N11037" s="114">
        <v>676.28399999999999</v>
      </c>
      <c r="O11037" s="114">
        <v>788.55399999999997</v>
      </c>
      <c r="P11037" s="114">
        <v>773.73400000000004</v>
      </c>
      <c r="Q11037" s="114">
        <v>671.31500000000005</v>
      </c>
      <c r="R11037" s="114">
        <v>842.649</v>
      </c>
      <c r="S11037" s="114">
        <v>613.90700000000004</v>
      </c>
    </row>
    <row r="11038" spans="1:19" ht="11.25" thickBot="1" x14ac:dyDescent="0.2">
      <c r="A11038" s="93"/>
    </row>
    <row r="11039" spans="1:19" ht="11.25" thickBot="1" x14ac:dyDescent="0.2">
      <c r="A11039" s="116" t="s">
        <v>355</v>
      </c>
      <c r="B11039" s="93"/>
      <c r="C11039" s="112" t="s">
        <v>2351</v>
      </c>
      <c r="D11039" s="114">
        <v>36.92</v>
      </c>
      <c r="E11039" s="114">
        <v>30.341000000000001</v>
      </c>
      <c r="F11039" s="114">
        <v>1.9550000000000001</v>
      </c>
      <c r="G11039" s="114">
        <v>74.703000000000003</v>
      </c>
      <c r="H11039" s="114">
        <v>255.767</v>
      </c>
      <c r="I11039" s="114">
        <v>5157.692</v>
      </c>
      <c r="J11039" s="114">
        <v>27.026</v>
      </c>
      <c r="K11039" s="114">
        <v>316.911</v>
      </c>
      <c r="L11039" s="114">
        <v>29.998000000000001</v>
      </c>
      <c r="M11039" s="114">
        <v>98.902000000000001</v>
      </c>
      <c r="N11039" s="114">
        <v>22.283000000000001</v>
      </c>
      <c r="O11039" s="114">
        <v>41.11</v>
      </c>
      <c r="P11039" s="114">
        <v>11.250999999999999</v>
      </c>
      <c r="Q11039" s="114">
        <v>39.194000000000003</v>
      </c>
      <c r="R11039" s="114">
        <v>37.692</v>
      </c>
      <c r="S11039" s="114">
        <v>7.4889999999999999</v>
      </c>
    </row>
    <row r="11040" spans="1:19" ht="11.25" thickBot="1" x14ac:dyDescent="0.2">
      <c r="A11040" s="93"/>
    </row>
    <row r="11041" spans="1:19" ht="11.25" thickBot="1" x14ac:dyDescent="0.2">
      <c r="A11041" s="117" t="s">
        <v>358</v>
      </c>
      <c r="B11041" s="93"/>
      <c r="C11041" s="112" t="s">
        <v>1146</v>
      </c>
      <c r="D11041" s="114">
        <v>0.85599999999999998</v>
      </c>
      <c r="E11041" s="114">
        <v>24.823</v>
      </c>
      <c r="F11041" s="114">
        <v>5.577</v>
      </c>
      <c r="G11041" s="114">
        <v>0.83499999999999996</v>
      </c>
      <c r="H11041" s="114">
        <v>8.6999999999999994E-2</v>
      </c>
      <c r="I11041" s="114">
        <v>0.27600000000000002</v>
      </c>
      <c r="J11041" s="114">
        <v>0.121</v>
      </c>
      <c r="K11041" s="114">
        <v>0.749</v>
      </c>
      <c r="L11041" s="114">
        <v>0.46700000000000003</v>
      </c>
      <c r="M11041" s="114">
        <v>2.1930000000000001</v>
      </c>
      <c r="N11041" s="114">
        <v>3.2949999999999999</v>
      </c>
      <c r="O11041" s="114">
        <v>5.2130000000000001</v>
      </c>
      <c r="P11041" s="114">
        <v>1.454</v>
      </c>
      <c r="Q11041" s="114">
        <v>5.8380000000000001</v>
      </c>
      <c r="R11041" s="114">
        <v>4.4729999999999999</v>
      </c>
      <c r="S11041" s="114">
        <v>1.22</v>
      </c>
    </row>
    <row r="11042" spans="1:19" ht="11.25" thickBot="1" x14ac:dyDescent="0.2">
      <c r="A11042" s="93"/>
    </row>
    <row r="11043" spans="1:19" ht="11.25" thickBot="1" x14ac:dyDescent="0.2">
      <c r="A11043" s="87" t="s">
        <v>345</v>
      </c>
      <c r="B11043" s="87" t="s">
        <v>346</v>
      </c>
      <c r="C11043" s="107" t="s">
        <v>52</v>
      </c>
      <c r="D11043" s="107" t="s">
        <v>53</v>
      </c>
      <c r="E11043" s="107" t="s">
        <v>54</v>
      </c>
      <c r="F11043" s="107" t="s">
        <v>55</v>
      </c>
      <c r="G11043" s="107" t="s">
        <v>56</v>
      </c>
      <c r="H11043" s="107" t="s">
        <v>57</v>
      </c>
      <c r="I11043" s="107" t="s">
        <v>58</v>
      </c>
      <c r="J11043" s="107" t="s">
        <v>59</v>
      </c>
      <c r="K11043" s="107" t="s">
        <v>60</v>
      </c>
      <c r="L11043" s="107" t="s">
        <v>61</v>
      </c>
      <c r="M11043" s="107" t="s">
        <v>62</v>
      </c>
      <c r="N11043" s="107" t="s">
        <v>63</v>
      </c>
      <c r="O11043" s="107" t="s">
        <v>64</v>
      </c>
      <c r="P11043" s="108" t="s">
        <v>65</v>
      </c>
      <c r="Q11043" s="108" t="s">
        <v>66</v>
      </c>
      <c r="R11043" s="107" t="s">
        <v>67</v>
      </c>
      <c r="S11043" s="107" t="s">
        <v>68</v>
      </c>
    </row>
    <row r="11044" spans="1:19" ht="11.25" thickBot="1" x14ac:dyDescent="0.2">
      <c r="A11044" s="88">
        <v>1</v>
      </c>
      <c r="B11044" s="109">
        <v>0.80606481481481485</v>
      </c>
      <c r="C11044" s="89">
        <v>574.70899999999995</v>
      </c>
      <c r="D11044" s="89">
        <v>213</v>
      </c>
      <c r="E11044" s="89">
        <v>326.05200000000002</v>
      </c>
      <c r="F11044" s="89">
        <v>191.71799999999999</v>
      </c>
      <c r="G11044" s="89">
        <v>405.88900000000001</v>
      </c>
      <c r="H11044" s="89">
        <v>2529.7649999999999</v>
      </c>
      <c r="I11044" s="89">
        <v>8313.0939999999991</v>
      </c>
      <c r="J11044" s="89">
        <v>12583.976000000001</v>
      </c>
      <c r="K11044" s="89">
        <v>-37.408000000000001</v>
      </c>
      <c r="L11044" s="89">
        <v>-27.579000000000001</v>
      </c>
      <c r="M11044" s="89">
        <v>141.107</v>
      </c>
      <c r="N11044" s="89">
        <v>535.822</v>
      </c>
      <c r="O11044" s="89">
        <v>53829.794000000002</v>
      </c>
      <c r="P11044" s="112" t="s">
        <v>2352</v>
      </c>
      <c r="Q11044" s="112" t="s">
        <v>2353</v>
      </c>
      <c r="R11044" s="89">
        <v>8188.991</v>
      </c>
      <c r="S11044" s="89">
        <v>1383.0909999999999</v>
      </c>
    </row>
    <row r="11045" spans="1:19" ht="11.25" thickBot="1" x14ac:dyDescent="0.2">
      <c r="A11045" s="93"/>
    </row>
    <row r="11046" spans="1:19" ht="11.25" thickBot="1" x14ac:dyDescent="0.2">
      <c r="A11046" s="88">
        <v>2</v>
      </c>
      <c r="B11046" s="109">
        <v>0.80622685185185183</v>
      </c>
      <c r="C11046" s="89">
        <v>590.11300000000006</v>
      </c>
      <c r="D11046" s="89">
        <v>238.83199999999999</v>
      </c>
      <c r="E11046" s="89">
        <v>315.60199999999998</v>
      </c>
      <c r="F11046" s="89">
        <v>213.91200000000001</v>
      </c>
      <c r="G11046" s="89">
        <v>454.21300000000002</v>
      </c>
      <c r="H11046" s="89">
        <v>2576.4090000000001</v>
      </c>
      <c r="I11046" s="89">
        <v>8109.2560000000003</v>
      </c>
      <c r="J11046" s="89">
        <v>12587.831</v>
      </c>
      <c r="K11046" s="89">
        <v>-35.502000000000002</v>
      </c>
      <c r="L11046" s="89">
        <v>-21.707000000000001</v>
      </c>
      <c r="M11046" s="89">
        <v>86.46</v>
      </c>
      <c r="N11046" s="89">
        <v>557.78</v>
      </c>
      <c r="O11046" s="89">
        <v>54153.245000000003</v>
      </c>
      <c r="P11046" s="112" t="s">
        <v>2354</v>
      </c>
      <c r="Q11046" s="112" t="s">
        <v>2355</v>
      </c>
      <c r="R11046" s="89">
        <v>8175.6689999999999</v>
      </c>
      <c r="S11046" s="89">
        <v>1219.4549999999999</v>
      </c>
    </row>
    <row r="11047" spans="1:19" ht="11.25" thickBot="1" x14ac:dyDescent="0.2">
      <c r="A11047" s="93"/>
    </row>
    <row r="11048" spans="1:19" ht="11.25" thickBot="1" x14ac:dyDescent="0.2">
      <c r="A11048" s="88">
        <v>3</v>
      </c>
      <c r="B11048" s="109">
        <v>0.80638888888888882</v>
      </c>
      <c r="C11048" s="89">
        <v>590.12599999999998</v>
      </c>
      <c r="D11048" s="89">
        <v>218.16800000000001</v>
      </c>
      <c r="E11048" s="89">
        <v>318.93700000000001</v>
      </c>
      <c r="F11048" s="89">
        <v>170.88399999999999</v>
      </c>
      <c r="G11048" s="89">
        <v>380.53199999999998</v>
      </c>
      <c r="H11048" s="89">
        <v>2623.098</v>
      </c>
      <c r="I11048" s="89">
        <v>8337.0619999999999</v>
      </c>
      <c r="J11048" s="89">
        <v>12285.981</v>
      </c>
      <c r="K11048" s="89">
        <v>-39.466000000000001</v>
      </c>
      <c r="L11048" s="89">
        <v>-24.693000000000001</v>
      </c>
      <c r="M11048" s="89">
        <v>122.774</v>
      </c>
      <c r="N11048" s="89">
        <v>561.58000000000004</v>
      </c>
      <c r="O11048" s="89">
        <v>54293.284</v>
      </c>
      <c r="P11048" s="112" t="s">
        <v>2356</v>
      </c>
      <c r="Q11048" s="112" t="s">
        <v>2357</v>
      </c>
      <c r="R11048" s="89">
        <v>8402.7980000000007</v>
      </c>
      <c r="S11048" s="89">
        <v>1301.4960000000001</v>
      </c>
    </row>
    <row r="11049" spans="1:19" ht="11.25" thickBot="1" x14ac:dyDescent="0.2">
      <c r="A11049" s="93"/>
    </row>
    <row r="11050" spans="1:19" ht="11.25" thickBot="1" x14ac:dyDescent="0.2">
      <c r="A11050" s="113" t="s">
        <v>352</v>
      </c>
      <c r="B11050" s="93"/>
      <c r="C11050" s="114">
        <v>584.98299999999995</v>
      </c>
      <c r="D11050" s="114">
        <v>223.333</v>
      </c>
      <c r="E11050" s="114">
        <v>320.197</v>
      </c>
      <c r="F11050" s="114">
        <v>192.17099999999999</v>
      </c>
      <c r="G11050" s="114">
        <v>413.54500000000002</v>
      </c>
      <c r="H11050" s="114">
        <v>2576.424</v>
      </c>
      <c r="I11050" s="114">
        <v>8253.1370000000006</v>
      </c>
      <c r="J11050" s="114">
        <v>12485.929</v>
      </c>
      <c r="K11050" s="114">
        <v>-37.459000000000003</v>
      </c>
      <c r="L11050" s="114">
        <v>-24.66</v>
      </c>
      <c r="M11050" s="114">
        <v>116.78</v>
      </c>
      <c r="N11050" s="114">
        <v>551.72699999999998</v>
      </c>
      <c r="O11050" s="114">
        <v>54092.108</v>
      </c>
      <c r="P11050" s="112" t="s">
        <v>2358</v>
      </c>
      <c r="Q11050" s="112" t="s">
        <v>2359</v>
      </c>
      <c r="R11050" s="114">
        <v>8255.82</v>
      </c>
      <c r="S11050" s="114">
        <v>1301.347</v>
      </c>
    </row>
    <row r="11051" spans="1:19" ht="11.25" thickBot="1" x14ac:dyDescent="0.2">
      <c r="A11051" s="93"/>
    </row>
    <row r="11052" spans="1:19" ht="11.25" thickBot="1" x14ac:dyDescent="0.2">
      <c r="A11052" s="116" t="s">
        <v>355</v>
      </c>
      <c r="B11052" s="93"/>
      <c r="C11052" s="114">
        <v>8.8970000000000002</v>
      </c>
      <c r="D11052" s="114">
        <v>13.669</v>
      </c>
      <c r="E11052" s="114">
        <v>5.3380000000000001</v>
      </c>
      <c r="F11052" s="114">
        <v>21.518000000000001</v>
      </c>
      <c r="G11052" s="114">
        <v>37.432000000000002</v>
      </c>
      <c r="H11052" s="114">
        <v>46.665999999999997</v>
      </c>
      <c r="I11052" s="114">
        <v>125.18</v>
      </c>
      <c r="J11052" s="114">
        <v>173.17099999999999</v>
      </c>
      <c r="K11052" s="114">
        <v>1.9830000000000001</v>
      </c>
      <c r="L11052" s="114">
        <v>2.9359999999999999</v>
      </c>
      <c r="M11052" s="114">
        <v>27.812999999999999</v>
      </c>
      <c r="N11052" s="114">
        <v>13.904999999999999</v>
      </c>
      <c r="O11052" s="114">
        <v>237.71700000000001</v>
      </c>
      <c r="P11052" s="112" t="s">
        <v>2360</v>
      </c>
      <c r="Q11052" s="112" t="s">
        <v>2361</v>
      </c>
      <c r="R11052" s="114">
        <v>127.461</v>
      </c>
      <c r="S11052" s="114">
        <v>81.817999999999998</v>
      </c>
    </row>
    <row r="11053" spans="1:19" ht="11.25" thickBot="1" x14ac:dyDescent="0.2">
      <c r="A11053" s="93"/>
    </row>
    <row r="11054" spans="1:19" ht="11.25" thickBot="1" x14ac:dyDescent="0.2">
      <c r="A11054" s="117" t="s">
        <v>358</v>
      </c>
      <c r="B11054" s="93"/>
      <c r="C11054" s="114">
        <v>1.5209999999999999</v>
      </c>
      <c r="D11054" s="114">
        <v>6.12</v>
      </c>
      <c r="E11054" s="114">
        <v>1.667</v>
      </c>
      <c r="F11054" s="114">
        <v>11.196999999999999</v>
      </c>
      <c r="G11054" s="114">
        <v>9.0519999999999996</v>
      </c>
      <c r="H11054" s="114">
        <v>1.8109999999999999</v>
      </c>
      <c r="I11054" s="114">
        <v>1.5169999999999999</v>
      </c>
      <c r="J11054" s="114">
        <v>1.387</v>
      </c>
      <c r="K11054" s="114">
        <v>5.2919999999999998</v>
      </c>
      <c r="L11054" s="114">
        <v>11.907</v>
      </c>
      <c r="M11054" s="114">
        <v>23.815999999999999</v>
      </c>
      <c r="N11054" s="114">
        <v>2.52</v>
      </c>
      <c r="O11054" s="114">
        <v>0.439</v>
      </c>
      <c r="P11054" s="112" t="s">
        <v>2362</v>
      </c>
      <c r="Q11054" s="112" t="s">
        <v>662</v>
      </c>
      <c r="R11054" s="114">
        <v>1.544</v>
      </c>
      <c r="S11054" s="114">
        <v>6.2869999999999999</v>
      </c>
    </row>
    <row r="11055" spans="1:19" ht="10.5" x14ac:dyDescent="0.15">
      <c r="A11055" s="93"/>
    </row>
    <row r="11056" spans="1:19" x14ac:dyDescent="0.15">
      <c r="A11056" s="106"/>
      <c r="B11056" s="69" t="s">
        <v>2363</v>
      </c>
    </row>
    <row r="11057" spans="1:19" ht="9.75" thickBot="1" x14ac:dyDescent="0.2">
      <c r="A11057" s="64" t="s">
        <v>6926</v>
      </c>
    </row>
    <row r="11058" spans="1:19" ht="11.25" thickBot="1" x14ac:dyDescent="0.2">
      <c r="A11058" s="87" t="s">
        <v>345</v>
      </c>
      <c r="B11058" s="87" t="s">
        <v>346</v>
      </c>
      <c r="C11058" s="107" t="s">
        <v>1</v>
      </c>
      <c r="D11058" s="107" t="s">
        <v>2</v>
      </c>
      <c r="E11058" s="107" t="s">
        <v>3</v>
      </c>
      <c r="F11058" s="107" t="s">
        <v>4</v>
      </c>
      <c r="G11058" s="107" t="s">
        <v>5</v>
      </c>
      <c r="H11058" s="107" t="s">
        <v>6</v>
      </c>
      <c r="I11058" s="108" t="s">
        <v>7</v>
      </c>
      <c r="J11058" s="108" t="s">
        <v>8</v>
      </c>
      <c r="K11058" s="107" t="s">
        <v>9</v>
      </c>
      <c r="L11058" s="107" t="s">
        <v>10</v>
      </c>
      <c r="M11058" s="107" t="s">
        <v>11</v>
      </c>
      <c r="N11058" s="107" t="s">
        <v>12</v>
      </c>
      <c r="O11058" s="107" t="s">
        <v>13</v>
      </c>
      <c r="P11058" s="107" t="s">
        <v>14</v>
      </c>
      <c r="Q11058" s="107" t="s">
        <v>15</v>
      </c>
      <c r="R11058" s="107" t="s">
        <v>16</v>
      </c>
      <c r="S11058" s="107" t="s">
        <v>17</v>
      </c>
    </row>
    <row r="11059" spans="1:19" ht="11.25" thickBot="1" x14ac:dyDescent="0.2">
      <c r="A11059" s="88">
        <v>1</v>
      </c>
      <c r="B11059" s="109">
        <v>0.81149305555555562</v>
      </c>
      <c r="C11059" s="110" t="s">
        <v>12972</v>
      </c>
      <c r="D11059" s="110" t="s">
        <v>12973</v>
      </c>
      <c r="E11059" s="110" t="s">
        <v>12974</v>
      </c>
      <c r="F11059" s="110" t="s">
        <v>12975</v>
      </c>
      <c r="G11059" s="110" t="s">
        <v>12976</v>
      </c>
      <c r="H11059" s="110" t="s">
        <v>12977</v>
      </c>
      <c r="I11059" s="111">
        <v>1.0384199999999999</v>
      </c>
      <c r="J11059" s="112" t="s">
        <v>2369</v>
      </c>
      <c r="K11059" s="110" t="s">
        <v>12978</v>
      </c>
      <c r="L11059" s="89">
        <v>-12956.235000000001</v>
      </c>
      <c r="M11059" s="89">
        <v>5371.67</v>
      </c>
      <c r="N11059" s="110" t="s">
        <v>12979</v>
      </c>
      <c r="O11059" s="89">
        <v>552220.46</v>
      </c>
      <c r="P11059" s="89">
        <v>4434.6260000000002</v>
      </c>
      <c r="Q11059" s="89">
        <v>12882.786</v>
      </c>
      <c r="R11059" s="89">
        <v>133344.42000000001</v>
      </c>
      <c r="S11059" s="89">
        <v>145425.01999999999</v>
      </c>
    </row>
    <row r="11060" spans="1:19" ht="11.25" thickBot="1" x14ac:dyDescent="0.2">
      <c r="A11060" s="93"/>
    </row>
    <row r="11061" spans="1:19" ht="11.25" thickBot="1" x14ac:dyDescent="0.2">
      <c r="A11061" s="88">
        <v>2</v>
      </c>
      <c r="B11061" s="109">
        <v>0.81166666666666665</v>
      </c>
      <c r="C11061" s="110" t="s">
        <v>12980</v>
      </c>
      <c r="D11061" s="110" t="s">
        <v>12981</v>
      </c>
      <c r="E11061" s="110" t="s">
        <v>12982</v>
      </c>
      <c r="F11061" s="110" t="s">
        <v>12983</v>
      </c>
      <c r="G11061" s="110" t="s">
        <v>12984</v>
      </c>
      <c r="H11061" s="110" t="s">
        <v>12985</v>
      </c>
      <c r="I11061" s="111">
        <v>1.054</v>
      </c>
      <c r="J11061" s="112" t="s">
        <v>2378</v>
      </c>
      <c r="K11061" s="110" t="s">
        <v>12986</v>
      </c>
      <c r="L11061" s="89">
        <v>-11156.017</v>
      </c>
      <c r="M11061" s="89">
        <v>5508.4049999999997</v>
      </c>
      <c r="N11061" s="110" t="s">
        <v>12987</v>
      </c>
      <c r="O11061" s="89">
        <v>551046.94999999995</v>
      </c>
      <c r="P11061" s="89">
        <v>4380.2830000000004</v>
      </c>
      <c r="Q11061" s="89">
        <v>12938.2</v>
      </c>
      <c r="R11061" s="89">
        <v>134118.13</v>
      </c>
      <c r="S11061" s="89">
        <v>145087.28</v>
      </c>
    </row>
    <row r="11062" spans="1:19" ht="11.25" thickBot="1" x14ac:dyDescent="0.2">
      <c r="A11062" s="93"/>
    </row>
    <row r="11063" spans="1:19" ht="11.25" thickBot="1" x14ac:dyDescent="0.2">
      <c r="A11063" s="88">
        <v>3</v>
      </c>
      <c r="B11063" s="109">
        <v>0.81182870370370364</v>
      </c>
      <c r="C11063" s="110" t="s">
        <v>12988</v>
      </c>
      <c r="D11063" s="110" t="s">
        <v>12989</v>
      </c>
      <c r="E11063" s="110" t="s">
        <v>12990</v>
      </c>
      <c r="F11063" s="110" t="s">
        <v>12991</v>
      </c>
      <c r="G11063" s="110" t="s">
        <v>12992</v>
      </c>
      <c r="H11063" s="110" t="s">
        <v>12993</v>
      </c>
      <c r="I11063" s="111">
        <v>1.0623100000000001</v>
      </c>
      <c r="J11063" s="112" t="s">
        <v>2386</v>
      </c>
      <c r="K11063" s="110" t="s">
        <v>12994</v>
      </c>
      <c r="L11063" s="89">
        <v>-11668.422</v>
      </c>
      <c r="M11063" s="89">
        <v>5591.1679999999997</v>
      </c>
      <c r="N11063" s="110" t="s">
        <v>12995</v>
      </c>
      <c r="O11063" s="89">
        <v>549950.34</v>
      </c>
      <c r="P11063" s="89">
        <v>4388.2259999999997</v>
      </c>
      <c r="Q11063" s="89">
        <v>13049.661</v>
      </c>
      <c r="R11063" s="89">
        <v>133486.84</v>
      </c>
      <c r="S11063" s="89">
        <v>146390.85999999999</v>
      </c>
    </row>
    <row r="11064" spans="1:19" ht="11.25" thickBot="1" x14ac:dyDescent="0.2">
      <c r="A11064" s="93"/>
    </row>
    <row r="11065" spans="1:19" ht="11.25" thickBot="1" x14ac:dyDescent="0.2">
      <c r="A11065" s="113" t="s">
        <v>352</v>
      </c>
      <c r="B11065" s="93"/>
      <c r="C11065" s="110" t="s">
        <v>12996</v>
      </c>
      <c r="D11065" s="110" t="s">
        <v>12997</v>
      </c>
      <c r="E11065" s="110" t="s">
        <v>12998</v>
      </c>
      <c r="F11065" s="110" t="s">
        <v>12999</v>
      </c>
      <c r="G11065" s="110" t="s">
        <v>13000</v>
      </c>
      <c r="H11065" s="110" t="s">
        <v>13001</v>
      </c>
      <c r="I11065" s="115">
        <v>1.05158</v>
      </c>
      <c r="J11065" s="112" t="s">
        <v>2395</v>
      </c>
      <c r="K11065" s="110" t="s">
        <v>13002</v>
      </c>
      <c r="L11065" s="114">
        <v>-11926.892</v>
      </c>
      <c r="M11065" s="114">
        <v>5490.4139999999998</v>
      </c>
      <c r="N11065" s="110" t="s">
        <v>13003</v>
      </c>
      <c r="O11065" s="114">
        <v>551072.57999999996</v>
      </c>
      <c r="P11065" s="114">
        <v>4401.0450000000001</v>
      </c>
      <c r="Q11065" s="114">
        <v>12956.882</v>
      </c>
      <c r="R11065" s="114">
        <v>133649.79999999999</v>
      </c>
      <c r="S11065" s="114">
        <v>145634.39000000001</v>
      </c>
    </row>
    <row r="11066" spans="1:19" ht="11.25" thickBot="1" x14ac:dyDescent="0.2">
      <c r="A11066" s="93"/>
    </row>
    <row r="11067" spans="1:19" ht="11.25" thickBot="1" x14ac:dyDescent="0.2">
      <c r="A11067" s="116" t="s">
        <v>355</v>
      </c>
      <c r="B11067" s="93"/>
      <c r="C11067" s="110" t="s">
        <v>13004</v>
      </c>
      <c r="D11067" s="110" t="s">
        <v>13005</v>
      </c>
      <c r="E11067" s="110" t="s">
        <v>13006</v>
      </c>
      <c r="F11067" s="110" t="s">
        <v>13007</v>
      </c>
      <c r="G11067" s="110" t="s">
        <v>13008</v>
      </c>
      <c r="H11067" s="110" t="s">
        <v>13009</v>
      </c>
      <c r="I11067" s="115">
        <v>1.213E-2</v>
      </c>
      <c r="J11067" s="112" t="s">
        <v>2404</v>
      </c>
      <c r="K11067" s="110" t="s">
        <v>13010</v>
      </c>
      <c r="L11067" s="114">
        <v>927.524</v>
      </c>
      <c r="M11067" s="114">
        <v>110.85</v>
      </c>
      <c r="N11067" s="110" t="s">
        <v>13011</v>
      </c>
      <c r="O11067" s="114">
        <v>1135.277</v>
      </c>
      <c r="P11067" s="114">
        <v>29.352</v>
      </c>
      <c r="Q11067" s="114">
        <v>84.992000000000004</v>
      </c>
      <c r="R11067" s="114">
        <v>411.79399999999998</v>
      </c>
      <c r="S11067" s="114">
        <v>676.54399999999998</v>
      </c>
    </row>
    <row r="11068" spans="1:19" ht="11.25" thickBot="1" x14ac:dyDescent="0.2">
      <c r="A11068" s="93"/>
    </row>
    <row r="11069" spans="1:19" ht="11.25" thickBot="1" x14ac:dyDescent="0.2">
      <c r="A11069" s="117" t="s">
        <v>358</v>
      </c>
      <c r="B11069" s="93"/>
      <c r="C11069" s="110" t="s">
        <v>2407</v>
      </c>
      <c r="D11069" s="110" t="s">
        <v>2408</v>
      </c>
      <c r="E11069" s="110" t="s">
        <v>2409</v>
      </c>
      <c r="F11069" s="110" t="s">
        <v>5410</v>
      </c>
      <c r="G11069" s="110" t="s">
        <v>2410</v>
      </c>
      <c r="H11069" s="110" t="s">
        <v>2411</v>
      </c>
      <c r="I11069" s="118">
        <v>1.153</v>
      </c>
      <c r="J11069" s="112" t="s">
        <v>2412</v>
      </c>
      <c r="K11069" s="110" t="s">
        <v>2413</v>
      </c>
      <c r="L11069" s="114">
        <v>7.7770000000000001</v>
      </c>
      <c r="M11069" s="114">
        <v>2.0190000000000001</v>
      </c>
      <c r="N11069" s="110" t="s">
        <v>2414</v>
      </c>
      <c r="O11069" s="114">
        <v>0.20599999999999999</v>
      </c>
      <c r="P11069" s="114">
        <v>0.66700000000000004</v>
      </c>
      <c r="Q11069" s="114">
        <v>0.65600000000000003</v>
      </c>
      <c r="R11069" s="114">
        <v>0.308</v>
      </c>
      <c r="S11069" s="114">
        <v>0.46500000000000002</v>
      </c>
    </row>
    <row r="11070" spans="1:19" ht="11.25" thickBot="1" x14ac:dyDescent="0.2">
      <c r="A11070" s="93"/>
    </row>
    <row r="11071" spans="1:19" ht="11.25" thickBot="1" x14ac:dyDescent="0.2">
      <c r="A11071" s="87" t="s">
        <v>345</v>
      </c>
      <c r="B11071" s="87" t="s">
        <v>346</v>
      </c>
      <c r="C11071" s="107" t="s">
        <v>18</v>
      </c>
      <c r="D11071" s="108" t="s">
        <v>19</v>
      </c>
      <c r="E11071" s="108" t="s">
        <v>20</v>
      </c>
      <c r="F11071" s="107" t="s">
        <v>21</v>
      </c>
      <c r="G11071" s="107" t="s">
        <v>22</v>
      </c>
      <c r="H11071" s="107" t="s">
        <v>23</v>
      </c>
      <c r="I11071" s="107" t="s">
        <v>24</v>
      </c>
      <c r="J11071" s="108" t="s">
        <v>25</v>
      </c>
      <c r="K11071" s="108" t="s">
        <v>26</v>
      </c>
      <c r="L11071" s="107" t="s">
        <v>27</v>
      </c>
      <c r="M11071" s="107" t="s">
        <v>28</v>
      </c>
      <c r="N11071" s="107" t="s">
        <v>29</v>
      </c>
      <c r="O11071" s="107" t="s">
        <v>30</v>
      </c>
      <c r="P11071" s="107" t="s">
        <v>31</v>
      </c>
      <c r="Q11071" s="107" t="s">
        <v>32</v>
      </c>
      <c r="R11071" s="107" t="s">
        <v>33</v>
      </c>
      <c r="S11071" s="108" t="s">
        <v>34</v>
      </c>
    </row>
    <row r="11072" spans="1:19" ht="11.25" thickBot="1" x14ac:dyDescent="0.2">
      <c r="A11072" s="88">
        <v>1</v>
      </c>
      <c r="B11072" s="109">
        <v>0.81149305555555562</v>
      </c>
      <c r="C11072" s="89">
        <v>80558.307000000001</v>
      </c>
      <c r="D11072" s="111">
        <v>0.97912999999999994</v>
      </c>
      <c r="E11072" s="111">
        <v>1.0660700000000001</v>
      </c>
      <c r="F11072" s="89">
        <v>3135.973</v>
      </c>
      <c r="G11072" s="89">
        <v>7.2249999999999996</v>
      </c>
      <c r="H11072" s="89">
        <v>530431.81999999995</v>
      </c>
      <c r="I11072" s="110" t="s">
        <v>13012</v>
      </c>
      <c r="J11072" s="111">
        <v>1.0027299999999999</v>
      </c>
      <c r="K11072" s="112" t="s">
        <v>2416</v>
      </c>
      <c r="L11072" s="89">
        <v>1052.692</v>
      </c>
      <c r="M11072" s="89">
        <v>35085.512999999999</v>
      </c>
      <c r="N11072" s="89">
        <v>-31.26</v>
      </c>
      <c r="O11072" s="89">
        <v>108.491</v>
      </c>
      <c r="P11072" s="89">
        <v>424.16</v>
      </c>
      <c r="Q11072" s="89">
        <v>125.46</v>
      </c>
      <c r="R11072" s="89">
        <v>2091.8670000000002</v>
      </c>
      <c r="S11072" s="111">
        <v>0.99304000000000003</v>
      </c>
    </row>
    <row r="11073" spans="1:19" ht="11.25" thickBot="1" x14ac:dyDescent="0.2">
      <c r="A11073" s="93"/>
    </row>
    <row r="11074" spans="1:19" ht="11.25" thickBot="1" x14ac:dyDescent="0.2">
      <c r="A11074" s="88">
        <v>2</v>
      </c>
      <c r="B11074" s="109">
        <v>0.81166666666666665</v>
      </c>
      <c r="C11074" s="89">
        <v>80728.797999999995</v>
      </c>
      <c r="D11074" s="111">
        <v>0.98884000000000005</v>
      </c>
      <c r="E11074" s="111">
        <v>1.0649299999999999</v>
      </c>
      <c r="F11074" s="89">
        <v>3193.57</v>
      </c>
      <c r="G11074" s="89">
        <v>3.4889999999999999</v>
      </c>
      <c r="H11074" s="89">
        <v>525611.93999999994</v>
      </c>
      <c r="I11074" s="110" t="s">
        <v>13013</v>
      </c>
      <c r="J11074" s="111">
        <v>1.0277799999999999</v>
      </c>
      <c r="K11074" s="112" t="s">
        <v>2418</v>
      </c>
      <c r="L11074" s="89">
        <v>1008.537</v>
      </c>
      <c r="M11074" s="89">
        <v>35483.911999999997</v>
      </c>
      <c r="N11074" s="89">
        <v>-22.163</v>
      </c>
      <c r="O11074" s="89">
        <v>95.884</v>
      </c>
      <c r="P11074" s="89">
        <v>422.88299999999998</v>
      </c>
      <c r="Q11074" s="89">
        <v>139.93100000000001</v>
      </c>
      <c r="R11074" s="89">
        <v>2083.2629999999999</v>
      </c>
      <c r="S11074" s="111">
        <v>1.0106999999999999</v>
      </c>
    </row>
    <row r="11075" spans="1:19" ht="11.25" thickBot="1" x14ac:dyDescent="0.2">
      <c r="A11075" s="93"/>
    </row>
    <row r="11076" spans="1:19" ht="11.25" thickBot="1" x14ac:dyDescent="0.2">
      <c r="A11076" s="88">
        <v>3</v>
      </c>
      <c r="B11076" s="109">
        <v>0.81182870370370364</v>
      </c>
      <c r="C11076" s="89">
        <v>80203.758000000002</v>
      </c>
      <c r="D11076" s="111">
        <v>0.99702999999999997</v>
      </c>
      <c r="E11076" s="111">
        <v>1.0598799999999999</v>
      </c>
      <c r="F11076" s="89">
        <v>3121.7130000000002</v>
      </c>
      <c r="G11076" s="89">
        <v>5.9409999999999998</v>
      </c>
      <c r="H11076" s="89">
        <v>530771.41</v>
      </c>
      <c r="I11076" s="110" t="s">
        <v>13014</v>
      </c>
      <c r="J11076" s="111">
        <v>1.02444</v>
      </c>
      <c r="K11076" s="112" t="s">
        <v>2420</v>
      </c>
      <c r="L11076" s="89">
        <v>1015.913</v>
      </c>
      <c r="M11076" s="89">
        <v>35462.127</v>
      </c>
      <c r="N11076" s="89">
        <v>-26.67</v>
      </c>
      <c r="O11076" s="89">
        <v>91.884</v>
      </c>
      <c r="P11076" s="89">
        <v>454.899</v>
      </c>
      <c r="Q11076" s="89">
        <v>55.279000000000003</v>
      </c>
      <c r="R11076" s="89">
        <v>2123.529</v>
      </c>
      <c r="S11076" s="111">
        <v>1.01258</v>
      </c>
    </row>
    <row r="11077" spans="1:19" ht="11.25" thickBot="1" x14ac:dyDescent="0.2">
      <c r="A11077" s="93"/>
    </row>
    <row r="11078" spans="1:19" ht="11.25" thickBot="1" x14ac:dyDescent="0.2">
      <c r="A11078" s="113" t="s">
        <v>352</v>
      </c>
      <c r="B11078" s="93"/>
      <c r="C11078" s="114">
        <v>80496.953999999998</v>
      </c>
      <c r="D11078" s="115">
        <v>0.98833000000000004</v>
      </c>
      <c r="E11078" s="115">
        <v>1.0636300000000001</v>
      </c>
      <c r="F11078" s="114">
        <v>3150.4189999999999</v>
      </c>
      <c r="G11078" s="114">
        <v>5.5519999999999996</v>
      </c>
      <c r="H11078" s="114">
        <v>528938.39</v>
      </c>
      <c r="I11078" s="110" t="s">
        <v>13015</v>
      </c>
      <c r="J11078" s="115">
        <v>1.0183199999999999</v>
      </c>
      <c r="K11078" s="112" t="s">
        <v>2422</v>
      </c>
      <c r="L11078" s="114">
        <v>1025.7139999999999</v>
      </c>
      <c r="M11078" s="114">
        <v>35343.851000000002</v>
      </c>
      <c r="N11078" s="114">
        <v>-26.696999999999999</v>
      </c>
      <c r="O11078" s="114">
        <v>98.753</v>
      </c>
      <c r="P11078" s="114">
        <v>433.98099999999999</v>
      </c>
      <c r="Q11078" s="114">
        <v>106.89</v>
      </c>
      <c r="R11078" s="114">
        <v>2099.5529999999999</v>
      </c>
      <c r="S11078" s="115">
        <v>1.0054399999999999</v>
      </c>
    </row>
    <row r="11079" spans="1:19" ht="11.25" thickBot="1" x14ac:dyDescent="0.2">
      <c r="A11079" s="93"/>
    </row>
    <row r="11080" spans="1:19" ht="11.25" thickBot="1" x14ac:dyDescent="0.2">
      <c r="A11080" s="116" t="s">
        <v>355</v>
      </c>
      <c r="B11080" s="93"/>
      <c r="C11080" s="114">
        <v>267.84300000000002</v>
      </c>
      <c r="D11080" s="115">
        <v>8.9599999999999992E-3</v>
      </c>
      <c r="E11080" s="115">
        <v>3.29E-3</v>
      </c>
      <c r="F11080" s="114">
        <v>38.043999999999997</v>
      </c>
      <c r="G11080" s="114">
        <v>1.8979999999999999</v>
      </c>
      <c r="H11080" s="114">
        <v>2885.7860000000001</v>
      </c>
      <c r="I11080" s="110" t="s">
        <v>13016</v>
      </c>
      <c r="J11080" s="115">
        <v>1.3599999999999999E-2</v>
      </c>
      <c r="K11080" s="112" t="s">
        <v>2424</v>
      </c>
      <c r="L11080" s="114">
        <v>23.652999999999999</v>
      </c>
      <c r="M11080" s="114">
        <v>223.99199999999999</v>
      </c>
      <c r="N11080" s="114">
        <v>4.548</v>
      </c>
      <c r="O11080" s="114">
        <v>8.6679999999999993</v>
      </c>
      <c r="P11080" s="114">
        <v>18.126999999999999</v>
      </c>
      <c r="Q11080" s="114">
        <v>45.277999999999999</v>
      </c>
      <c r="R11080" s="114">
        <v>21.204999999999998</v>
      </c>
      <c r="S11080" s="115">
        <v>1.078E-2</v>
      </c>
    </row>
    <row r="11081" spans="1:19" ht="11.25" thickBot="1" x14ac:dyDescent="0.2">
      <c r="A11081" s="93"/>
    </row>
    <row r="11082" spans="1:19" ht="11.25" thickBot="1" x14ac:dyDescent="0.2">
      <c r="A11082" s="117" t="s">
        <v>358</v>
      </c>
      <c r="B11082" s="93"/>
      <c r="C11082" s="114">
        <v>0.33300000000000002</v>
      </c>
      <c r="D11082" s="118">
        <v>0.90700000000000003</v>
      </c>
      <c r="E11082" s="118">
        <v>0.31</v>
      </c>
      <c r="F11082" s="114">
        <v>1.208</v>
      </c>
      <c r="G11082" s="114">
        <v>34.195</v>
      </c>
      <c r="H11082" s="114">
        <v>0.54600000000000004</v>
      </c>
      <c r="I11082" s="110" t="s">
        <v>2425</v>
      </c>
      <c r="J11082" s="118">
        <v>1.3360000000000001</v>
      </c>
      <c r="K11082" s="112" t="s">
        <v>1396</v>
      </c>
      <c r="L11082" s="114">
        <v>2.306</v>
      </c>
      <c r="M11082" s="114">
        <v>0.63400000000000001</v>
      </c>
      <c r="N11082" s="114">
        <v>17.036999999999999</v>
      </c>
      <c r="O11082" s="114">
        <v>8.7769999999999992</v>
      </c>
      <c r="P11082" s="114">
        <v>4.1769999999999996</v>
      </c>
      <c r="Q11082" s="114">
        <v>42.36</v>
      </c>
      <c r="R11082" s="114">
        <v>1.01</v>
      </c>
      <c r="S11082" s="118">
        <v>1.0720000000000001</v>
      </c>
    </row>
    <row r="11083" spans="1:19" ht="11.25" thickBot="1" x14ac:dyDescent="0.2">
      <c r="A11083" s="93"/>
    </row>
    <row r="11084" spans="1:19" ht="11.25" thickBot="1" x14ac:dyDescent="0.2">
      <c r="A11084" s="87" t="s">
        <v>345</v>
      </c>
      <c r="B11084" s="87" t="s">
        <v>346</v>
      </c>
      <c r="C11084" s="108" t="s">
        <v>35</v>
      </c>
      <c r="D11084" s="107" t="s">
        <v>36</v>
      </c>
      <c r="E11084" s="107" t="s">
        <v>37</v>
      </c>
      <c r="F11084" s="107" t="s">
        <v>38</v>
      </c>
      <c r="G11084" s="107" t="s">
        <v>39</v>
      </c>
      <c r="H11084" s="107" t="s">
        <v>40</v>
      </c>
      <c r="I11084" s="107" t="s">
        <v>41</v>
      </c>
      <c r="J11084" s="107" t="s">
        <v>42</v>
      </c>
      <c r="K11084" s="107" t="s">
        <v>43</v>
      </c>
      <c r="L11084" s="107" t="s">
        <v>44</v>
      </c>
      <c r="M11084" s="107" t="s">
        <v>45</v>
      </c>
      <c r="N11084" s="107" t="s">
        <v>46</v>
      </c>
      <c r="O11084" s="107" t="s">
        <v>47</v>
      </c>
      <c r="P11084" s="107" t="s">
        <v>48</v>
      </c>
      <c r="Q11084" s="107" t="s">
        <v>49</v>
      </c>
      <c r="R11084" s="107" t="s">
        <v>50</v>
      </c>
      <c r="S11084" s="107" t="s">
        <v>51</v>
      </c>
    </row>
    <row r="11085" spans="1:19" ht="11.25" thickBot="1" x14ac:dyDescent="0.2">
      <c r="A11085" s="88">
        <v>1</v>
      </c>
      <c r="B11085" s="109">
        <v>0.81149305555555562</v>
      </c>
      <c r="C11085" s="112" t="s">
        <v>2426</v>
      </c>
      <c r="D11085" s="89">
        <v>7591.0150000000003</v>
      </c>
      <c r="E11085" s="89">
        <v>59005.847999999998</v>
      </c>
      <c r="F11085" s="89">
        <v>-36.643000000000001</v>
      </c>
      <c r="G11085" s="89">
        <v>2784.91</v>
      </c>
      <c r="H11085" s="89">
        <v>526476.49</v>
      </c>
      <c r="I11085" s="110" t="s">
        <v>13017</v>
      </c>
      <c r="J11085" s="89">
        <v>115241.75</v>
      </c>
      <c r="K11085" s="89">
        <v>94732.49</v>
      </c>
      <c r="L11085" s="89">
        <v>23374.188999999998</v>
      </c>
      <c r="M11085" s="89">
        <v>15767.405000000001</v>
      </c>
      <c r="N11085" s="89">
        <v>2331.8679999999999</v>
      </c>
      <c r="O11085" s="89">
        <v>2454.8829999999998</v>
      </c>
      <c r="P11085" s="89">
        <v>3044.5549999999998</v>
      </c>
      <c r="Q11085" s="89">
        <v>2230.1179999999999</v>
      </c>
      <c r="R11085" s="89">
        <v>2587.8910000000001</v>
      </c>
      <c r="S11085" s="89">
        <v>1797.729</v>
      </c>
    </row>
    <row r="11086" spans="1:19" ht="11.25" thickBot="1" x14ac:dyDescent="0.2">
      <c r="A11086" s="93"/>
    </row>
    <row r="11087" spans="1:19" ht="11.25" thickBot="1" x14ac:dyDescent="0.2">
      <c r="A11087" s="88">
        <v>2</v>
      </c>
      <c r="B11087" s="109">
        <v>0.81166666666666665</v>
      </c>
      <c r="C11087" s="112" t="s">
        <v>2428</v>
      </c>
      <c r="D11087" s="89">
        <v>7597.0749999999998</v>
      </c>
      <c r="E11087" s="89">
        <v>59684.627999999997</v>
      </c>
      <c r="F11087" s="89">
        <v>-23.669</v>
      </c>
      <c r="G11087" s="89">
        <v>2909.8470000000002</v>
      </c>
      <c r="H11087" s="89">
        <v>529639.48</v>
      </c>
      <c r="I11087" s="110" t="s">
        <v>13018</v>
      </c>
      <c r="J11087" s="89">
        <v>115855.72</v>
      </c>
      <c r="K11087" s="89">
        <v>95168.019</v>
      </c>
      <c r="L11087" s="89">
        <v>23140.55</v>
      </c>
      <c r="M11087" s="89">
        <v>15537.73</v>
      </c>
      <c r="N11087" s="89">
        <v>2371.502</v>
      </c>
      <c r="O11087" s="89">
        <v>2440.556</v>
      </c>
      <c r="P11087" s="89">
        <v>3031.3339999999998</v>
      </c>
      <c r="Q11087" s="89">
        <v>2288.09</v>
      </c>
      <c r="R11087" s="89">
        <v>2660.9189999999999</v>
      </c>
      <c r="S11087" s="89">
        <v>1903.4090000000001</v>
      </c>
    </row>
    <row r="11088" spans="1:19" ht="11.25" thickBot="1" x14ac:dyDescent="0.2">
      <c r="A11088" s="93"/>
    </row>
    <row r="11089" spans="1:19" ht="11.25" thickBot="1" x14ac:dyDescent="0.2">
      <c r="A11089" s="88">
        <v>3</v>
      </c>
      <c r="B11089" s="109">
        <v>0.81182870370370364</v>
      </c>
      <c r="C11089" s="112" t="s">
        <v>2430</v>
      </c>
      <c r="D11089" s="89">
        <v>8018.2479999999996</v>
      </c>
      <c r="E11089" s="89">
        <v>59540.737999999998</v>
      </c>
      <c r="F11089" s="89">
        <v>-34.768000000000001</v>
      </c>
      <c r="G11089" s="89">
        <v>2789.2959999999998</v>
      </c>
      <c r="H11089" s="89">
        <v>528970.99</v>
      </c>
      <c r="I11089" s="110" t="s">
        <v>13019</v>
      </c>
      <c r="J11089" s="89">
        <v>115443.22</v>
      </c>
      <c r="K11089" s="89">
        <v>93444.186000000002</v>
      </c>
      <c r="L11089" s="89">
        <v>23485.484</v>
      </c>
      <c r="M11089" s="89">
        <v>15916.679</v>
      </c>
      <c r="N11089" s="89">
        <v>2269.6030000000001</v>
      </c>
      <c r="O11089" s="89">
        <v>2494.2199999999998</v>
      </c>
      <c r="P11089" s="89">
        <v>2975.8</v>
      </c>
      <c r="Q11089" s="89">
        <v>2276.357</v>
      </c>
      <c r="R11089" s="89">
        <v>2640.3739999999998</v>
      </c>
      <c r="S11089" s="89">
        <v>1828.0150000000001</v>
      </c>
    </row>
    <row r="11090" spans="1:19" ht="11.25" thickBot="1" x14ac:dyDescent="0.2">
      <c r="A11090" s="93"/>
    </row>
    <row r="11091" spans="1:19" ht="11.25" thickBot="1" x14ac:dyDescent="0.2">
      <c r="A11091" s="113" t="s">
        <v>352</v>
      </c>
      <c r="B11091" s="93"/>
      <c r="C11091" s="112" t="s">
        <v>2432</v>
      </c>
      <c r="D11091" s="114">
        <v>7735.4459999999999</v>
      </c>
      <c r="E11091" s="114">
        <v>59410.404999999999</v>
      </c>
      <c r="F11091" s="114">
        <v>-31.693999999999999</v>
      </c>
      <c r="G11091" s="114">
        <v>2828.0169999999998</v>
      </c>
      <c r="H11091" s="114">
        <v>528362.31999999995</v>
      </c>
      <c r="I11091" s="110" t="s">
        <v>13020</v>
      </c>
      <c r="J11091" s="114">
        <v>115513.57</v>
      </c>
      <c r="K11091" s="114">
        <v>94448.232000000004</v>
      </c>
      <c r="L11091" s="114">
        <v>23333.407999999999</v>
      </c>
      <c r="M11091" s="114">
        <v>15740.605</v>
      </c>
      <c r="N11091" s="114">
        <v>2324.3240000000001</v>
      </c>
      <c r="O11091" s="114">
        <v>2463.2199999999998</v>
      </c>
      <c r="P11091" s="114">
        <v>3017.23</v>
      </c>
      <c r="Q11091" s="114">
        <v>2264.855</v>
      </c>
      <c r="R11091" s="114">
        <v>2629.7280000000001</v>
      </c>
      <c r="S11091" s="114">
        <v>1843.0509999999999</v>
      </c>
    </row>
    <row r="11092" spans="1:19" ht="11.25" thickBot="1" x14ac:dyDescent="0.2">
      <c r="A11092" s="93"/>
    </row>
    <row r="11093" spans="1:19" ht="11.25" thickBot="1" x14ac:dyDescent="0.2">
      <c r="A11093" s="116" t="s">
        <v>355</v>
      </c>
      <c r="B11093" s="93"/>
      <c r="C11093" s="112" t="s">
        <v>2434</v>
      </c>
      <c r="D11093" s="114">
        <v>244.93199999999999</v>
      </c>
      <c r="E11093" s="114">
        <v>357.66699999999997</v>
      </c>
      <c r="F11093" s="114">
        <v>7.0119999999999996</v>
      </c>
      <c r="G11093" s="114">
        <v>70.900000000000006</v>
      </c>
      <c r="H11093" s="114">
        <v>1667.029</v>
      </c>
      <c r="I11093" s="110" t="s">
        <v>13021</v>
      </c>
      <c r="J11093" s="114">
        <v>312.97300000000001</v>
      </c>
      <c r="K11093" s="114">
        <v>896.38300000000004</v>
      </c>
      <c r="L11093" s="114">
        <v>176.04599999999999</v>
      </c>
      <c r="M11093" s="114">
        <v>190.89099999999999</v>
      </c>
      <c r="N11093" s="114">
        <v>51.366999999999997</v>
      </c>
      <c r="O11093" s="114">
        <v>27.786000000000001</v>
      </c>
      <c r="P11093" s="114">
        <v>36.482999999999997</v>
      </c>
      <c r="Q11093" s="114">
        <v>30.65</v>
      </c>
      <c r="R11093" s="114">
        <v>37.659999999999997</v>
      </c>
      <c r="S11093" s="114">
        <v>54.420999999999999</v>
      </c>
    </row>
    <row r="11094" spans="1:19" ht="11.25" thickBot="1" x14ac:dyDescent="0.2">
      <c r="A11094" s="93"/>
    </row>
    <row r="11095" spans="1:19" ht="11.25" thickBot="1" x14ac:dyDescent="0.2">
      <c r="A11095" s="117" t="s">
        <v>358</v>
      </c>
      <c r="B11095" s="93"/>
      <c r="C11095" s="112" t="s">
        <v>2436</v>
      </c>
      <c r="D11095" s="114">
        <v>3.1659999999999999</v>
      </c>
      <c r="E11095" s="114">
        <v>0.60199999999999998</v>
      </c>
      <c r="F11095" s="114">
        <v>22.123999999999999</v>
      </c>
      <c r="G11095" s="114">
        <v>2.5070000000000001</v>
      </c>
      <c r="H11095" s="114">
        <v>0.316</v>
      </c>
      <c r="I11095" s="110" t="s">
        <v>2437</v>
      </c>
      <c r="J11095" s="114">
        <v>0.27100000000000002</v>
      </c>
      <c r="K11095" s="114">
        <v>0.94899999999999995</v>
      </c>
      <c r="L11095" s="114">
        <v>0.754</v>
      </c>
      <c r="M11095" s="114">
        <v>1.2130000000000001</v>
      </c>
      <c r="N11095" s="114">
        <v>2.21</v>
      </c>
      <c r="O11095" s="114">
        <v>1.1279999999999999</v>
      </c>
      <c r="P11095" s="114">
        <v>1.2090000000000001</v>
      </c>
      <c r="Q11095" s="114">
        <v>1.353</v>
      </c>
      <c r="R11095" s="114">
        <v>1.4319999999999999</v>
      </c>
      <c r="S11095" s="114">
        <v>2.9529999999999998</v>
      </c>
    </row>
    <row r="11096" spans="1:19" ht="11.25" thickBot="1" x14ac:dyDescent="0.2">
      <c r="A11096" s="93"/>
    </row>
    <row r="11097" spans="1:19" ht="11.25" thickBot="1" x14ac:dyDescent="0.2">
      <c r="A11097" s="87" t="s">
        <v>345</v>
      </c>
      <c r="B11097" s="87" t="s">
        <v>346</v>
      </c>
      <c r="C11097" s="107" t="s">
        <v>52</v>
      </c>
      <c r="D11097" s="107" t="s">
        <v>53</v>
      </c>
      <c r="E11097" s="107" t="s">
        <v>54</v>
      </c>
      <c r="F11097" s="107" t="s">
        <v>55</v>
      </c>
      <c r="G11097" s="107" t="s">
        <v>56</v>
      </c>
      <c r="H11097" s="107" t="s">
        <v>57</v>
      </c>
      <c r="I11097" s="107" t="s">
        <v>58</v>
      </c>
      <c r="J11097" s="107" t="s">
        <v>59</v>
      </c>
      <c r="K11097" s="107" t="s">
        <v>60</v>
      </c>
      <c r="L11097" s="107" t="s">
        <v>61</v>
      </c>
      <c r="M11097" s="107" t="s">
        <v>62</v>
      </c>
      <c r="N11097" s="107" t="s">
        <v>63</v>
      </c>
      <c r="O11097" s="107" t="s">
        <v>64</v>
      </c>
      <c r="P11097" s="108" t="s">
        <v>65</v>
      </c>
      <c r="Q11097" s="108" t="s">
        <v>66</v>
      </c>
      <c r="R11097" s="107" t="s">
        <v>67</v>
      </c>
      <c r="S11097" s="107" t="s">
        <v>68</v>
      </c>
    </row>
    <row r="11098" spans="1:19" ht="11.25" thickBot="1" x14ac:dyDescent="0.2">
      <c r="A11098" s="88">
        <v>1</v>
      </c>
      <c r="B11098" s="109">
        <v>0.81149305555555562</v>
      </c>
      <c r="C11098" s="89">
        <v>1557.866</v>
      </c>
      <c r="D11098" s="89">
        <v>494.60899999999998</v>
      </c>
      <c r="E11098" s="89">
        <v>619.48400000000004</v>
      </c>
      <c r="F11098" s="89">
        <v>325.661</v>
      </c>
      <c r="G11098" s="89">
        <v>321.64999999999998</v>
      </c>
      <c r="H11098" s="89">
        <v>2029.2280000000001</v>
      </c>
      <c r="I11098" s="89">
        <v>76.159000000000006</v>
      </c>
      <c r="J11098" s="89">
        <v>113.614</v>
      </c>
      <c r="K11098" s="89">
        <v>-31.722999999999999</v>
      </c>
      <c r="L11098" s="89">
        <v>-25.779</v>
      </c>
      <c r="M11098" s="89">
        <v>139.815</v>
      </c>
      <c r="N11098" s="89">
        <v>4658.1019999999999</v>
      </c>
      <c r="O11098" s="110" t="s">
        <v>13022</v>
      </c>
      <c r="P11098" s="112" t="s">
        <v>2439</v>
      </c>
      <c r="Q11098" s="112" t="s">
        <v>2440</v>
      </c>
      <c r="R11098" s="89">
        <v>7956.1880000000001</v>
      </c>
      <c r="S11098" s="89">
        <v>3165.6179999999999</v>
      </c>
    </row>
    <row r="11099" spans="1:19" ht="11.25" thickBot="1" x14ac:dyDescent="0.2">
      <c r="A11099" s="93"/>
    </row>
    <row r="11100" spans="1:19" ht="11.25" thickBot="1" x14ac:dyDescent="0.2">
      <c r="A11100" s="88">
        <v>2</v>
      </c>
      <c r="B11100" s="109">
        <v>0.81166666666666665</v>
      </c>
      <c r="C11100" s="89">
        <v>1497.2570000000001</v>
      </c>
      <c r="D11100" s="89">
        <v>494.80599999999998</v>
      </c>
      <c r="E11100" s="89">
        <v>601.59500000000003</v>
      </c>
      <c r="F11100" s="89">
        <v>360.17500000000001</v>
      </c>
      <c r="G11100" s="89">
        <v>312.72899999999998</v>
      </c>
      <c r="H11100" s="89">
        <v>2176.8789999999999</v>
      </c>
      <c r="I11100" s="89">
        <v>76.36</v>
      </c>
      <c r="J11100" s="89">
        <v>121.684</v>
      </c>
      <c r="K11100" s="89">
        <v>-34.633000000000003</v>
      </c>
      <c r="L11100" s="89">
        <v>-23.797000000000001</v>
      </c>
      <c r="M11100" s="89">
        <v>148.00700000000001</v>
      </c>
      <c r="N11100" s="89">
        <v>4629.134</v>
      </c>
      <c r="O11100" s="110" t="s">
        <v>13023</v>
      </c>
      <c r="P11100" s="112" t="s">
        <v>2442</v>
      </c>
      <c r="Q11100" s="112" t="s">
        <v>2443</v>
      </c>
      <c r="R11100" s="89">
        <v>7827.5770000000002</v>
      </c>
      <c r="S11100" s="89">
        <v>3523.4679999999998</v>
      </c>
    </row>
    <row r="11101" spans="1:19" ht="11.25" thickBot="1" x14ac:dyDescent="0.2">
      <c r="A11101" s="93"/>
    </row>
    <row r="11102" spans="1:19" ht="11.25" thickBot="1" x14ac:dyDescent="0.2">
      <c r="A11102" s="88">
        <v>3</v>
      </c>
      <c r="B11102" s="109">
        <v>0.81182870370370364</v>
      </c>
      <c r="C11102" s="89">
        <v>1497.932</v>
      </c>
      <c r="D11102" s="89">
        <v>443.79199999999997</v>
      </c>
      <c r="E11102" s="89">
        <v>609.52700000000004</v>
      </c>
      <c r="F11102" s="89">
        <v>326.12200000000001</v>
      </c>
      <c r="G11102" s="89">
        <v>355.19299999999998</v>
      </c>
      <c r="H11102" s="89">
        <v>2016.348</v>
      </c>
      <c r="I11102" s="89">
        <v>77.590999999999994</v>
      </c>
      <c r="J11102" s="89">
        <v>132.81200000000001</v>
      </c>
      <c r="K11102" s="89">
        <v>-30.666</v>
      </c>
      <c r="L11102" s="89">
        <v>-26.71</v>
      </c>
      <c r="M11102" s="89">
        <v>179.155</v>
      </c>
      <c r="N11102" s="89">
        <v>4804.7060000000001</v>
      </c>
      <c r="O11102" s="110" t="s">
        <v>13024</v>
      </c>
      <c r="P11102" s="112" t="s">
        <v>2445</v>
      </c>
      <c r="Q11102" s="112" t="s">
        <v>2446</v>
      </c>
      <c r="R11102" s="89">
        <v>7940.7529999999997</v>
      </c>
      <c r="S11102" s="89">
        <v>3221.7910000000002</v>
      </c>
    </row>
    <row r="11103" spans="1:19" ht="11.25" thickBot="1" x14ac:dyDescent="0.2">
      <c r="A11103" s="93"/>
    </row>
    <row r="11104" spans="1:19" ht="11.25" thickBot="1" x14ac:dyDescent="0.2">
      <c r="A11104" s="113" t="s">
        <v>352</v>
      </c>
      <c r="B11104" s="93"/>
      <c r="C11104" s="114">
        <v>1517.6849999999999</v>
      </c>
      <c r="D11104" s="114">
        <v>477.73599999999999</v>
      </c>
      <c r="E11104" s="114">
        <v>610.202</v>
      </c>
      <c r="F11104" s="114">
        <v>337.32</v>
      </c>
      <c r="G11104" s="114">
        <v>329.85700000000003</v>
      </c>
      <c r="H11104" s="114">
        <v>2074.152</v>
      </c>
      <c r="I11104" s="114">
        <v>76.703000000000003</v>
      </c>
      <c r="J11104" s="114">
        <v>122.703</v>
      </c>
      <c r="K11104" s="114">
        <v>-32.341000000000001</v>
      </c>
      <c r="L11104" s="114">
        <v>-25.428999999999998</v>
      </c>
      <c r="M11104" s="114">
        <v>155.65899999999999</v>
      </c>
      <c r="N11104" s="114">
        <v>4697.3140000000003</v>
      </c>
      <c r="O11104" s="110" t="s">
        <v>13025</v>
      </c>
      <c r="P11104" s="112" t="s">
        <v>2448</v>
      </c>
      <c r="Q11104" s="112" t="s">
        <v>2449</v>
      </c>
      <c r="R11104" s="114">
        <v>7908.1729999999998</v>
      </c>
      <c r="S11104" s="114">
        <v>3303.625</v>
      </c>
    </row>
    <row r="11105" spans="1:19" ht="11.25" thickBot="1" x14ac:dyDescent="0.2">
      <c r="A11105" s="93"/>
    </row>
    <row r="11106" spans="1:19" ht="11.25" thickBot="1" x14ac:dyDescent="0.2">
      <c r="A11106" s="116" t="s">
        <v>355</v>
      </c>
      <c r="B11106" s="93"/>
      <c r="C11106" s="114">
        <v>34.798999999999999</v>
      </c>
      <c r="D11106" s="114">
        <v>29.396000000000001</v>
      </c>
      <c r="E11106" s="114">
        <v>8.9640000000000004</v>
      </c>
      <c r="F11106" s="114">
        <v>19.795000000000002</v>
      </c>
      <c r="G11106" s="114">
        <v>22.39</v>
      </c>
      <c r="H11106" s="114">
        <v>89.197000000000003</v>
      </c>
      <c r="I11106" s="114">
        <v>0.77500000000000002</v>
      </c>
      <c r="J11106" s="114">
        <v>9.64</v>
      </c>
      <c r="K11106" s="114">
        <v>2.0550000000000002</v>
      </c>
      <c r="L11106" s="114">
        <v>1.488</v>
      </c>
      <c r="M11106" s="114">
        <v>20.756</v>
      </c>
      <c r="N11106" s="114">
        <v>94.125</v>
      </c>
      <c r="O11106" s="110" t="s">
        <v>13026</v>
      </c>
      <c r="P11106" s="112" t="s">
        <v>2451</v>
      </c>
      <c r="Q11106" s="112" t="s">
        <v>364</v>
      </c>
      <c r="R11106" s="114">
        <v>70.222999999999999</v>
      </c>
      <c r="S11106" s="114">
        <v>192.45</v>
      </c>
    </row>
    <row r="11107" spans="1:19" ht="11.25" thickBot="1" x14ac:dyDescent="0.2">
      <c r="A11107" s="93"/>
    </row>
    <row r="11108" spans="1:19" ht="11.25" thickBot="1" x14ac:dyDescent="0.2">
      <c r="A11108" s="117" t="s">
        <v>358</v>
      </c>
      <c r="B11108" s="93"/>
      <c r="C11108" s="114">
        <v>2.2930000000000001</v>
      </c>
      <c r="D11108" s="114">
        <v>6.1529999999999996</v>
      </c>
      <c r="E11108" s="114">
        <v>1.4690000000000001</v>
      </c>
      <c r="F11108" s="114">
        <v>5.8680000000000003</v>
      </c>
      <c r="G11108" s="114">
        <v>6.7880000000000003</v>
      </c>
      <c r="H11108" s="114">
        <v>4.3</v>
      </c>
      <c r="I11108" s="114">
        <v>1.0109999999999999</v>
      </c>
      <c r="J11108" s="114">
        <v>7.8559999999999999</v>
      </c>
      <c r="K11108" s="114">
        <v>6.3529999999999998</v>
      </c>
      <c r="L11108" s="114">
        <v>5.8520000000000003</v>
      </c>
      <c r="M11108" s="114">
        <v>13.334</v>
      </c>
      <c r="N11108" s="114">
        <v>2.004</v>
      </c>
      <c r="O11108" s="110" t="s">
        <v>2452</v>
      </c>
      <c r="P11108" s="112" t="s">
        <v>2453</v>
      </c>
      <c r="Q11108" s="112" t="s">
        <v>1309</v>
      </c>
      <c r="R11108" s="114">
        <v>0.88800000000000001</v>
      </c>
      <c r="S11108" s="114">
        <v>5.8250000000000002</v>
      </c>
    </row>
    <row r="11109" spans="1:19" ht="10.5" x14ac:dyDescent="0.15">
      <c r="A11109" s="93"/>
    </row>
    <row r="11110" spans="1:19" x14ac:dyDescent="0.15">
      <c r="A11110" s="106"/>
      <c r="B11110" s="69" t="s">
        <v>2454</v>
      </c>
    </row>
    <row r="11111" spans="1:19" ht="9.75" thickBot="1" x14ac:dyDescent="0.2">
      <c r="A11111" s="64" t="s">
        <v>6926</v>
      </c>
    </row>
    <row r="11112" spans="1:19" ht="11.25" thickBot="1" x14ac:dyDescent="0.2">
      <c r="A11112" s="87" t="s">
        <v>345</v>
      </c>
      <c r="B11112" s="87" t="s">
        <v>346</v>
      </c>
      <c r="C11112" s="107" t="s">
        <v>1</v>
      </c>
      <c r="D11112" s="107" t="s">
        <v>2</v>
      </c>
      <c r="E11112" s="107" t="s">
        <v>3</v>
      </c>
      <c r="F11112" s="107" t="s">
        <v>4</v>
      </c>
      <c r="G11112" s="107" t="s">
        <v>5</v>
      </c>
      <c r="H11112" s="107" t="s">
        <v>6</v>
      </c>
      <c r="I11112" s="108" t="s">
        <v>7</v>
      </c>
      <c r="J11112" s="108" t="s">
        <v>8</v>
      </c>
      <c r="K11112" s="107" t="s">
        <v>9</v>
      </c>
      <c r="L11112" s="107" t="s">
        <v>10</v>
      </c>
      <c r="M11112" s="107" t="s">
        <v>11</v>
      </c>
      <c r="N11112" s="107" t="s">
        <v>12</v>
      </c>
      <c r="O11112" s="107" t="s">
        <v>13</v>
      </c>
      <c r="P11112" s="107" t="s">
        <v>14</v>
      </c>
      <c r="Q11112" s="107" t="s">
        <v>15</v>
      </c>
      <c r="R11112" s="107" t="s">
        <v>16</v>
      </c>
      <c r="S11112" s="107" t="s">
        <v>17</v>
      </c>
    </row>
    <row r="11113" spans="1:19" ht="11.25" thickBot="1" x14ac:dyDescent="0.2">
      <c r="A11113" s="88">
        <v>1</v>
      </c>
      <c r="B11113" s="109">
        <v>0.81693287037037043</v>
      </c>
      <c r="C11113" s="110" t="s">
        <v>13027</v>
      </c>
      <c r="D11113" s="110" t="s">
        <v>13028</v>
      </c>
      <c r="E11113" s="110" t="s">
        <v>13029</v>
      </c>
      <c r="F11113" s="110" t="s">
        <v>13030</v>
      </c>
      <c r="G11113" s="110" t="s">
        <v>13031</v>
      </c>
      <c r="H11113" s="110" t="s">
        <v>13032</v>
      </c>
      <c r="I11113" s="111">
        <v>1.0386899999999999</v>
      </c>
      <c r="J11113" s="112" t="s">
        <v>2461</v>
      </c>
      <c r="K11113" s="110" t="s">
        <v>13033</v>
      </c>
      <c r="L11113" s="89">
        <v>5149.9949999999999</v>
      </c>
      <c r="M11113" s="89">
        <v>1162.125</v>
      </c>
      <c r="N11113" s="110" t="s">
        <v>13034</v>
      </c>
      <c r="O11113" s="89">
        <v>324038.08</v>
      </c>
      <c r="P11113" s="89">
        <v>6960.6930000000002</v>
      </c>
      <c r="Q11113" s="89">
        <v>14874.087</v>
      </c>
      <c r="R11113" s="89">
        <v>103242.39</v>
      </c>
      <c r="S11113" s="89">
        <v>116772.14</v>
      </c>
    </row>
    <row r="11114" spans="1:19" ht="11.25" thickBot="1" x14ac:dyDescent="0.2">
      <c r="A11114" s="93"/>
    </row>
    <row r="11115" spans="1:19" ht="11.25" thickBot="1" x14ac:dyDescent="0.2">
      <c r="A11115" s="88">
        <v>2</v>
      </c>
      <c r="B11115" s="109">
        <v>0.81709490740740742</v>
      </c>
      <c r="C11115" s="110" t="s">
        <v>13035</v>
      </c>
      <c r="D11115" s="110" t="s">
        <v>13036</v>
      </c>
      <c r="E11115" s="110" t="s">
        <v>13037</v>
      </c>
      <c r="F11115" s="110" t="s">
        <v>13038</v>
      </c>
      <c r="G11115" s="110" t="s">
        <v>13039</v>
      </c>
      <c r="H11115" s="110" t="s">
        <v>13040</v>
      </c>
      <c r="I11115" s="111">
        <v>1.05148</v>
      </c>
      <c r="J11115" s="112" t="s">
        <v>2470</v>
      </c>
      <c r="K11115" s="110" t="s">
        <v>13041</v>
      </c>
      <c r="L11115" s="89">
        <v>5330.1940000000004</v>
      </c>
      <c r="M11115" s="89">
        <v>1101.309</v>
      </c>
      <c r="N11115" s="110" t="s">
        <v>13042</v>
      </c>
      <c r="O11115" s="89">
        <v>318375.95</v>
      </c>
      <c r="P11115" s="89">
        <v>6820.64</v>
      </c>
      <c r="Q11115" s="89">
        <v>15026.698</v>
      </c>
      <c r="R11115" s="89">
        <v>103634.43</v>
      </c>
      <c r="S11115" s="89">
        <v>116579.48</v>
      </c>
    </row>
    <row r="11116" spans="1:19" ht="11.25" thickBot="1" x14ac:dyDescent="0.2">
      <c r="A11116" s="93"/>
    </row>
    <row r="11117" spans="1:19" ht="11.25" thickBot="1" x14ac:dyDescent="0.2">
      <c r="A11117" s="88">
        <v>3</v>
      </c>
      <c r="B11117" s="109">
        <v>0.81726851851851856</v>
      </c>
      <c r="C11117" s="110" t="s">
        <v>13043</v>
      </c>
      <c r="D11117" s="110" t="s">
        <v>13044</v>
      </c>
      <c r="E11117" s="110" t="s">
        <v>13045</v>
      </c>
      <c r="F11117" s="110" t="s">
        <v>13046</v>
      </c>
      <c r="G11117" s="110" t="s">
        <v>13047</v>
      </c>
      <c r="H11117" s="110" t="s">
        <v>13048</v>
      </c>
      <c r="I11117" s="111">
        <v>1.0516799999999999</v>
      </c>
      <c r="J11117" s="112" t="s">
        <v>2479</v>
      </c>
      <c r="K11117" s="110" t="s">
        <v>13049</v>
      </c>
      <c r="L11117" s="89">
        <v>6044.7420000000002</v>
      </c>
      <c r="M11117" s="89">
        <v>1209.2950000000001</v>
      </c>
      <c r="N11117" s="110" t="s">
        <v>13050</v>
      </c>
      <c r="O11117" s="89">
        <v>323977.65000000002</v>
      </c>
      <c r="P11117" s="89">
        <v>6563.92</v>
      </c>
      <c r="Q11117" s="89">
        <v>14917.581</v>
      </c>
      <c r="R11117" s="89">
        <v>103801.38</v>
      </c>
      <c r="S11117" s="89">
        <v>117074.03</v>
      </c>
    </row>
    <row r="11118" spans="1:19" ht="11.25" thickBot="1" x14ac:dyDescent="0.2">
      <c r="A11118" s="93"/>
    </row>
    <row r="11119" spans="1:19" ht="11.25" thickBot="1" x14ac:dyDescent="0.2">
      <c r="A11119" s="113" t="s">
        <v>352</v>
      </c>
      <c r="B11119" s="93"/>
      <c r="C11119" s="110" t="s">
        <v>13051</v>
      </c>
      <c r="D11119" s="110" t="s">
        <v>13052</v>
      </c>
      <c r="E11119" s="110" t="s">
        <v>13053</v>
      </c>
      <c r="F11119" s="110" t="s">
        <v>13054</v>
      </c>
      <c r="G11119" s="110" t="s">
        <v>13055</v>
      </c>
      <c r="H11119" s="110" t="s">
        <v>13056</v>
      </c>
      <c r="I11119" s="115">
        <v>1.04728</v>
      </c>
      <c r="J11119" s="112" t="s">
        <v>2488</v>
      </c>
      <c r="K11119" s="110" t="s">
        <v>13057</v>
      </c>
      <c r="L11119" s="114">
        <v>5508.31</v>
      </c>
      <c r="M11119" s="114">
        <v>1157.576</v>
      </c>
      <c r="N11119" s="110" t="s">
        <v>13058</v>
      </c>
      <c r="O11119" s="114">
        <v>322130.56</v>
      </c>
      <c r="P11119" s="114">
        <v>6781.7510000000002</v>
      </c>
      <c r="Q11119" s="114">
        <v>14939.455</v>
      </c>
      <c r="R11119" s="114">
        <v>103559.4</v>
      </c>
      <c r="S11119" s="114">
        <v>116808.55</v>
      </c>
    </row>
    <row r="11120" spans="1:19" ht="11.25" thickBot="1" x14ac:dyDescent="0.2">
      <c r="A11120" s="93"/>
    </row>
    <row r="11121" spans="1:19" ht="11.25" thickBot="1" x14ac:dyDescent="0.2">
      <c r="A11121" s="116" t="s">
        <v>355</v>
      </c>
      <c r="B11121" s="93"/>
      <c r="C11121" s="110" t="s">
        <v>13059</v>
      </c>
      <c r="D11121" s="110" t="s">
        <v>13060</v>
      </c>
      <c r="E11121" s="110" t="s">
        <v>13061</v>
      </c>
      <c r="F11121" s="110" t="s">
        <v>13062</v>
      </c>
      <c r="G11121" s="110" t="s">
        <v>13063</v>
      </c>
      <c r="H11121" s="110" t="s">
        <v>13064</v>
      </c>
      <c r="I11121" s="115">
        <v>7.4400000000000004E-3</v>
      </c>
      <c r="J11121" s="112" t="s">
        <v>2497</v>
      </c>
      <c r="K11121" s="110" t="s">
        <v>13065</v>
      </c>
      <c r="L11121" s="114">
        <v>473.22</v>
      </c>
      <c r="M11121" s="114">
        <v>54.136000000000003</v>
      </c>
      <c r="N11121" s="110" t="s">
        <v>13066</v>
      </c>
      <c r="O11121" s="114">
        <v>3251.7289999999998</v>
      </c>
      <c r="P11121" s="114">
        <v>201.22499999999999</v>
      </c>
      <c r="Q11121" s="114">
        <v>78.620999999999995</v>
      </c>
      <c r="R11121" s="114">
        <v>286.947</v>
      </c>
      <c r="S11121" s="114">
        <v>249.27799999999999</v>
      </c>
    </row>
    <row r="11122" spans="1:19" ht="11.25" thickBot="1" x14ac:dyDescent="0.2">
      <c r="A11122" s="93"/>
    </row>
    <row r="11123" spans="1:19" ht="11.25" thickBot="1" x14ac:dyDescent="0.2">
      <c r="A11123" s="117" t="s">
        <v>358</v>
      </c>
      <c r="B11123" s="93"/>
      <c r="C11123" s="110" t="s">
        <v>2500</v>
      </c>
      <c r="D11123" s="110" t="s">
        <v>2501</v>
      </c>
      <c r="E11123" s="110" t="s">
        <v>2502</v>
      </c>
      <c r="F11123" s="110" t="s">
        <v>2503</v>
      </c>
      <c r="G11123" s="110" t="s">
        <v>1480</v>
      </c>
      <c r="H11123" s="110" t="s">
        <v>2504</v>
      </c>
      <c r="I11123" s="118">
        <v>0.71099999999999997</v>
      </c>
      <c r="J11123" s="112" t="s">
        <v>1397</v>
      </c>
      <c r="K11123" s="110" t="s">
        <v>2505</v>
      </c>
      <c r="L11123" s="114">
        <v>8.5909999999999993</v>
      </c>
      <c r="M11123" s="114">
        <v>4.6769999999999996</v>
      </c>
      <c r="N11123" s="110" t="s">
        <v>2506</v>
      </c>
      <c r="O11123" s="114">
        <v>1.0089999999999999</v>
      </c>
      <c r="P11123" s="114">
        <v>2.9670000000000001</v>
      </c>
      <c r="Q11123" s="114">
        <v>0.52600000000000002</v>
      </c>
      <c r="R11123" s="114">
        <v>0.27700000000000002</v>
      </c>
      <c r="S11123" s="114">
        <v>0.21299999999999999</v>
      </c>
    </row>
    <row r="11124" spans="1:19" ht="11.25" thickBot="1" x14ac:dyDescent="0.2">
      <c r="A11124" s="93"/>
    </row>
    <row r="11125" spans="1:19" ht="11.25" thickBot="1" x14ac:dyDescent="0.2">
      <c r="A11125" s="87" t="s">
        <v>345</v>
      </c>
      <c r="B11125" s="87" t="s">
        <v>346</v>
      </c>
      <c r="C11125" s="107" t="s">
        <v>18</v>
      </c>
      <c r="D11125" s="108" t="s">
        <v>19</v>
      </c>
      <c r="E11125" s="108" t="s">
        <v>20</v>
      </c>
      <c r="F11125" s="107" t="s">
        <v>21</v>
      </c>
      <c r="G11125" s="107" t="s">
        <v>22</v>
      </c>
      <c r="H11125" s="107" t="s">
        <v>23</v>
      </c>
      <c r="I11125" s="107" t="s">
        <v>24</v>
      </c>
      <c r="J11125" s="108" t="s">
        <v>25</v>
      </c>
      <c r="K11125" s="108" t="s">
        <v>26</v>
      </c>
      <c r="L11125" s="107" t="s">
        <v>27</v>
      </c>
      <c r="M11125" s="107" t="s">
        <v>28</v>
      </c>
      <c r="N11125" s="107" t="s">
        <v>29</v>
      </c>
      <c r="O11125" s="107" t="s">
        <v>30</v>
      </c>
      <c r="P11125" s="107" t="s">
        <v>31</v>
      </c>
      <c r="Q11125" s="107" t="s">
        <v>32</v>
      </c>
      <c r="R11125" s="107" t="s">
        <v>33</v>
      </c>
      <c r="S11125" s="108" t="s">
        <v>34</v>
      </c>
    </row>
    <row r="11126" spans="1:19" ht="11.25" thickBot="1" x14ac:dyDescent="0.2">
      <c r="A11126" s="88">
        <v>1</v>
      </c>
      <c r="B11126" s="109">
        <v>0.81693287037037043</v>
      </c>
      <c r="C11126" s="89">
        <v>151768.60999999999</v>
      </c>
      <c r="D11126" s="111">
        <v>0.98157000000000005</v>
      </c>
      <c r="E11126" s="111">
        <v>1.0620000000000001</v>
      </c>
      <c r="F11126" s="89">
        <v>207.97</v>
      </c>
      <c r="G11126" s="89">
        <v>63.08</v>
      </c>
      <c r="H11126" s="89">
        <v>692762.83</v>
      </c>
      <c r="I11126" s="110" t="s">
        <v>13067</v>
      </c>
      <c r="J11126" s="111">
        <v>1.12568</v>
      </c>
      <c r="K11126" s="112" t="s">
        <v>2508</v>
      </c>
      <c r="L11126" s="89">
        <v>1484.585</v>
      </c>
      <c r="M11126" s="89">
        <v>1142.6420000000001</v>
      </c>
      <c r="N11126" s="89">
        <v>-24.53</v>
      </c>
      <c r="O11126" s="89">
        <v>42.292999999999999</v>
      </c>
      <c r="P11126" s="89">
        <v>345.02</v>
      </c>
      <c r="Q11126" s="89">
        <v>-378.25599999999997</v>
      </c>
      <c r="R11126" s="89">
        <v>3050.9720000000002</v>
      </c>
      <c r="S11126" s="111">
        <v>0.98860999999999999</v>
      </c>
    </row>
    <row r="11127" spans="1:19" ht="11.25" thickBot="1" x14ac:dyDescent="0.2">
      <c r="A11127" s="93"/>
    </row>
    <row r="11128" spans="1:19" ht="11.25" thickBot="1" x14ac:dyDescent="0.2">
      <c r="A11128" s="88">
        <v>2</v>
      </c>
      <c r="B11128" s="109">
        <v>0.81709490740740742</v>
      </c>
      <c r="C11128" s="89">
        <v>151179.13</v>
      </c>
      <c r="D11128" s="111">
        <v>0.98823000000000005</v>
      </c>
      <c r="E11128" s="111">
        <v>1.0672900000000001</v>
      </c>
      <c r="F11128" s="89">
        <v>214.255</v>
      </c>
      <c r="G11128" s="89">
        <v>62.222000000000001</v>
      </c>
      <c r="H11128" s="89">
        <v>687483.49</v>
      </c>
      <c r="I11128" s="110" t="s">
        <v>13068</v>
      </c>
      <c r="J11128" s="111">
        <v>1.1357699999999999</v>
      </c>
      <c r="K11128" s="112" t="s">
        <v>2510</v>
      </c>
      <c r="L11128" s="89">
        <v>1344.1310000000001</v>
      </c>
      <c r="M11128" s="89">
        <v>1107.049</v>
      </c>
      <c r="N11128" s="89">
        <v>-28.068999999999999</v>
      </c>
      <c r="O11128" s="89">
        <v>41.341000000000001</v>
      </c>
      <c r="P11128" s="89">
        <v>334.50299999999999</v>
      </c>
      <c r="Q11128" s="89">
        <v>-358.11700000000002</v>
      </c>
      <c r="R11128" s="89">
        <v>3054.239</v>
      </c>
      <c r="S11128" s="111">
        <v>0.99231000000000003</v>
      </c>
    </row>
    <row r="11129" spans="1:19" ht="11.25" thickBot="1" x14ac:dyDescent="0.2">
      <c r="A11129" s="93"/>
    </row>
    <row r="11130" spans="1:19" ht="11.25" thickBot="1" x14ac:dyDescent="0.2">
      <c r="A11130" s="88">
        <v>3</v>
      </c>
      <c r="B11130" s="109">
        <v>0.81726851851851856</v>
      </c>
      <c r="C11130" s="89">
        <v>151392.22</v>
      </c>
      <c r="D11130" s="111">
        <v>0.99680999999999997</v>
      </c>
      <c r="E11130" s="111">
        <v>1.0686199999999999</v>
      </c>
      <c r="F11130" s="89">
        <v>193.827</v>
      </c>
      <c r="G11130" s="89">
        <v>43.076000000000001</v>
      </c>
      <c r="H11130" s="89">
        <v>686911.67</v>
      </c>
      <c r="I11130" s="110" t="s">
        <v>13069</v>
      </c>
      <c r="J11130" s="111">
        <v>1.1480999999999999</v>
      </c>
      <c r="K11130" s="112" t="s">
        <v>2512</v>
      </c>
      <c r="L11130" s="89">
        <v>2655.6419999999998</v>
      </c>
      <c r="M11130" s="89">
        <v>1086.059</v>
      </c>
      <c r="N11130" s="89">
        <v>-30.628</v>
      </c>
      <c r="O11130" s="89">
        <v>40.497</v>
      </c>
      <c r="P11130" s="89">
        <v>331.09899999999999</v>
      </c>
      <c r="Q11130" s="89">
        <v>-379.25099999999998</v>
      </c>
      <c r="R11130" s="89">
        <v>3078.64</v>
      </c>
      <c r="S11130" s="111">
        <v>1.00539</v>
      </c>
    </row>
    <row r="11131" spans="1:19" ht="11.25" thickBot="1" x14ac:dyDescent="0.2">
      <c r="A11131" s="93"/>
    </row>
    <row r="11132" spans="1:19" ht="11.25" thickBot="1" x14ac:dyDescent="0.2">
      <c r="A11132" s="113" t="s">
        <v>352</v>
      </c>
      <c r="B11132" s="93"/>
      <c r="C11132" s="114">
        <v>151446.65</v>
      </c>
      <c r="D11132" s="115">
        <v>0.98887000000000003</v>
      </c>
      <c r="E11132" s="115">
        <v>1.0659700000000001</v>
      </c>
      <c r="F11132" s="114">
        <v>205.351</v>
      </c>
      <c r="G11132" s="114">
        <v>56.125999999999998</v>
      </c>
      <c r="H11132" s="114">
        <v>689052.66</v>
      </c>
      <c r="I11132" s="110" t="s">
        <v>13070</v>
      </c>
      <c r="J11132" s="115">
        <v>1.13652</v>
      </c>
      <c r="K11132" s="112" t="s">
        <v>2514</v>
      </c>
      <c r="L11132" s="114">
        <v>1828.1189999999999</v>
      </c>
      <c r="M11132" s="114">
        <v>1111.9169999999999</v>
      </c>
      <c r="N11132" s="114">
        <v>-27.742000000000001</v>
      </c>
      <c r="O11132" s="114">
        <v>41.377000000000002</v>
      </c>
      <c r="P11132" s="114">
        <v>336.87400000000002</v>
      </c>
      <c r="Q11132" s="114">
        <v>-371.875</v>
      </c>
      <c r="R11132" s="114">
        <v>3061.2840000000001</v>
      </c>
      <c r="S11132" s="115">
        <v>0.99543999999999999</v>
      </c>
    </row>
    <row r="11133" spans="1:19" ht="11.25" thickBot="1" x14ac:dyDescent="0.2">
      <c r="A11133" s="93"/>
    </row>
    <row r="11134" spans="1:19" ht="11.25" thickBot="1" x14ac:dyDescent="0.2">
      <c r="A11134" s="116" t="s">
        <v>355</v>
      </c>
      <c r="B11134" s="93"/>
      <c r="C11134" s="114">
        <v>298.48599999999999</v>
      </c>
      <c r="D11134" s="115">
        <v>7.6400000000000001E-3</v>
      </c>
      <c r="E11134" s="115">
        <v>3.5000000000000001E-3</v>
      </c>
      <c r="F11134" s="114">
        <v>10.462999999999999</v>
      </c>
      <c r="G11134" s="114">
        <v>11.31</v>
      </c>
      <c r="H11134" s="114">
        <v>3225.7979999999998</v>
      </c>
      <c r="I11134" s="110" t="s">
        <v>13071</v>
      </c>
      <c r="J11134" s="115">
        <v>1.123E-2</v>
      </c>
      <c r="K11134" s="112" t="s">
        <v>2516</v>
      </c>
      <c r="L11134" s="114">
        <v>720.08900000000006</v>
      </c>
      <c r="M11134" s="114">
        <v>28.603000000000002</v>
      </c>
      <c r="N11134" s="114">
        <v>3.0619999999999998</v>
      </c>
      <c r="O11134" s="114">
        <v>0.89900000000000002</v>
      </c>
      <c r="P11134" s="114">
        <v>7.2569999999999997</v>
      </c>
      <c r="Q11134" s="114">
        <v>11.925000000000001</v>
      </c>
      <c r="R11134" s="114">
        <v>15.12</v>
      </c>
      <c r="S11134" s="115">
        <v>8.8199999999999997E-3</v>
      </c>
    </row>
    <row r="11135" spans="1:19" ht="11.25" thickBot="1" x14ac:dyDescent="0.2">
      <c r="A11135" s="93"/>
    </row>
    <row r="11136" spans="1:19" ht="11.25" thickBot="1" x14ac:dyDescent="0.2">
      <c r="A11136" s="117" t="s">
        <v>358</v>
      </c>
      <c r="B11136" s="93"/>
      <c r="C11136" s="114">
        <v>0.19700000000000001</v>
      </c>
      <c r="D11136" s="118">
        <v>0.77200000000000002</v>
      </c>
      <c r="E11136" s="118">
        <v>0.32800000000000001</v>
      </c>
      <c r="F11136" s="114">
        <v>5.0949999999999998</v>
      </c>
      <c r="G11136" s="114">
        <v>20.151</v>
      </c>
      <c r="H11136" s="114">
        <v>0.46800000000000003</v>
      </c>
      <c r="I11136" s="110" t="s">
        <v>2517</v>
      </c>
      <c r="J11136" s="118">
        <v>0.98799999999999999</v>
      </c>
      <c r="K11136" s="112" t="s">
        <v>2501</v>
      </c>
      <c r="L11136" s="114">
        <v>39.39</v>
      </c>
      <c r="M11136" s="114">
        <v>2.5720000000000001</v>
      </c>
      <c r="N11136" s="114">
        <v>11.036</v>
      </c>
      <c r="O11136" s="114">
        <v>2.173</v>
      </c>
      <c r="P11136" s="114">
        <v>2.1539999999999999</v>
      </c>
      <c r="Q11136" s="114">
        <v>3.2069999999999999</v>
      </c>
      <c r="R11136" s="114">
        <v>0.49399999999999999</v>
      </c>
      <c r="S11136" s="118">
        <v>0.88600000000000001</v>
      </c>
    </row>
    <row r="11137" spans="1:19" ht="11.25" thickBot="1" x14ac:dyDescent="0.2">
      <c r="A11137" s="93"/>
    </row>
    <row r="11138" spans="1:19" ht="11.25" thickBot="1" x14ac:dyDescent="0.2">
      <c r="A11138" s="87" t="s">
        <v>345</v>
      </c>
      <c r="B11138" s="87" t="s">
        <v>346</v>
      </c>
      <c r="C11138" s="108" t="s">
        <v>35</v>
      </c>
      <c r="D11138" s="107" t="s">
        <v>36</v>
      </c>
      <c r="E11138" s="107" t="s">
        <v>37</v>
      </c>
      <c r="F11138" s="107" t="s">
        <v>38</v>
      </c>
      <c r="G11138" s="107" t="s">
        <v>39</v>
      </c>
      <c r="H11138" s="107" t="s">
        <v>40</v>
      </c>
      <c r="I11138" s="107" t="s">
        <v>41</v>
      </c>
      <c r="J11138" s="107" t="s">
        <v>42</v>
      </c>
      <c r="K11138" s="107" t="s">
        <v>43</v>
      </c>
      <c r="L11138" s="107" t="s">
        <v>44</v>
      </c>
      <c r="M11138" s="107" t="s">
        <v>45</v>
      </c>
      <c r="N11138" s="107" t="s">
        <v>46</v>
      </c>
      <c r="O11138" s="107" t="s">
        <v>47</v>
      </c>
      <c r="P11138" s="107" t="s">
        <v>48</v>
      </c>
      <c r="Q11138" s="107" t="s">
        <v>49</v>
      </c>
      <c r="R11138" s="107" t="s">
        <v>50</v>
      </c>
      <c r="S11138" s="107" t="s">
        <v>51</v>
      </c>
    </row>
    <row r="11139" spans="1:19" ht="11.25" thickBot="1" x14ac:dyDescent="0.2">
      <c r="A11139" s="88">
        <v>1</v>
      </c>
      <c r="B11139" s="109">
        <v>0.81693287037037043</v>
      </c>
      <c r="C11139" s="112" t="s">
        <v>2518</v>
      </c>
      <c r="D11139" s="89">
        <v>6784.442</v>
      </c>
      <c r="E11139" s="89">
        <v>284.42099999999999</v>
      </c>
      <c r="F11139" s="89">
        <v>-32.832999999999998</v>
      </c>
      <c r="G11139" s="89">
        <v>764.49599999999998</v>
      </c>
      <c r="H11139" s="89">
        <v>1007345.3</v>
      </c>
      <c r="I11139" s="110" t="s">
        <v>13072</v>
      </c>
      <c r="J11139" s="110" t="s">
        <v>13073</v>
      </c>
      <c r="K11139" s="89">
        <v>570711.31999999995</v>
      </c>
      <c r="L11139" s="89">
        <v>982716.77</v>
      </c>
      <c r="M11139" s="110" t="s">
        <v>13074</v>
      </c>
      <c r="N11139" s="89">
        <v>113234.93</v>
      </c>
      <c r="O11139" s="89">
        <v>39520.171000000002</v>
      </c>
      <c r="P11139" s="89">
        <v>144712.17000000001</v>
      </c>
      <c r="Q11139" s="89">
        <v>116675.12</v>
      </c>
      <c r="R11139" s="89">
        <v>135378.44</v>
      </c>
      <c r="S11139" s="89">
        <v>91597.054999999993</v>
      </c>
    </row>
    <row r="11140" spans="1:19" ht="11.25" thickBot="1" x14ac:dyDescent="0.2">
      <c r="A11140" s="93"/>
    </row>
    <row r="11141" spans="1:19" ht="11.25" thickBot="1" x14ac:dyDescent="0.2">
      <c r="A11141" s="88">
        <v>2</v>
      </c>
      <c r="B11141" s="109">
        <v>0.81709490740740742</v>
      </c>
      <c r="C11141" s="112" t="s">
        <v>2522</v>
      </c>
      <c r="D11141" s="89">
        <v>7085.616</v>
      </c>
      <c r="E11141" s="89">
        <v>249.83099999999999</v>
      </c>
      <c r="F11141" s="89">
        <v>-34.771999999999998</v>
      </c>
      <c r="G11141" s="89">
        <v>800.41099999999994</v>
      </c>
      <c r="H11141" s="89">
        <v>1003958</v>
      </c>
      <c r="I11141" s="110" t="s">
        <v>13075</v>
      </c>
      <c r="J11141" s="110" t="s">
        <v>13076</v>
      </c>
      <c r="K11141" s="89">
        <v>568739.28</v>
      </c>
      <c r="L11141" s="89">
        <v>981624.93</v>
      </c>
      <c r="M11141" s="110" t="s">
        <v>13077</v>
      </c>
      <c r="N11141" s="89">
        <v>113255.59</v>
      </c>
      <c r="O11141" s="89">
        <v>39403.319000000003</v>
      </c>
      <c r="P11141" s="89">
        <v>144272.91</v>
      </c>
      <c r="Q11141" s="89">
        <v>116248.76</v>
      </c>
      <c r="R11141" s="89">
        <v>136386.54999999999</v>
      </c>
      <c r="S11141" s="89">
        <v>91093.535000000003</v>
      </c>
    </row>
    <row r="11142" spans="1:19" ht="11.25" thickBot="1" x14ac:dyDescent="0.2">
      <c r="A11142" s="93"/>
    </row>
    <row r="11143" spans="1:19" ht="11.25" thickBot="1" x14ac:dyDescent="0.2">
      <c r="A11143" s="88">
        <v>3</v>
      </c>
      <c r="B11143" s="109">
        <v>0.81726851851851856</v>
      </c>
      <c r="C11143" s="112" t="s">
        <v>2526</v>
      </c>
      <c r="D11143" s="89">
        <v>7163.2619999999997</v>
      </c>
      <c r="E11143" s="89">
        <v>228.37700000000001</v>
      </c>
      <c r="F11143" s="89">
        <v>-35.700000000000003</v>
      </c>
      <c r="G11143" s="89">
        <v>754.29499999999996</v>
      </c>
      <c r="H11143" s="89">
        <v>1006481.1</v>
      </c>
      <c r="I11143" s="110" t="s">
        <v>13078</v>
      </c>
      <c r="J11143" s="110" t="s">
        <v>13079</v>
      </c>
      <c r="K11143" s="89">
        <v>565533.85</v>
      </c>
      <c r="L11143" s="89">
        <v>975172.76</v>
      </c>
      <c r="M11143" s="110" t="s">
        <v>13080</v>
      </c>
      <c r="N11143" s="89">
        <v>112339.98</v>
      </c>
      <c r="O11143" s="89">
        <v>38728.271999999997</v>
      </c>
      <c r="P11143" s="89">
        <v>144885.32999999999</v>
      </c>
      <c r="Q11143" s="89">
        <v>116709.81</v>
      </c>
      <c r="R11143" s="89">
        <v>136044.06</v>
      </c>
      <c r="S11143" s="89">
        <v>90761.907999999996</v>
      </c>
    </row>
    <row r="11144" spans="1:19" ht="11.25" thickBot="1" x14ac:dyDescent="0.2">
      <c r="A11144" s="93"/>
    </row>
    <row r="11145" spans="1:19" ht="11.25" thickBot="1" x14ac:dyDescent="0.2">
      <c r="A11145" s="113" t="s">
        <v>352</v>
      </c>
      <c r="B11145" s="93"/>
      <c r="C11145" s="112" t="s">
        <v>2529</v>
      </c>
      <c r="D11145" s="114">
        <v>7011.107</v>
      </c>
      <c r="E11145" s="114">
        <v>254.21</v>
      </c>
      <c r="F11145" s="114">
        <v>-34.435000000000002</v>
      </c>
      <c r="G11145" s="114">
        <v>773.06700000000001</v>
      </c>
      <c r="H11145" s="114">
        <v>1005928.1</v>
      </c>
      <c r="I11145" s="110" t="s">
        <v>13081</v>
      </c>
      <c r="J11145" s="110" t="s">
        <v>13082</v>
      </c>
      <c r="K11145" s="114">
        <v>568328.15</v>
      </c>
      <c r="L11145" s="114">
        <v>979838.15</v>
      </c>
      <c r="M11145" s="110" t="s">
        <v>13083</v>
      </c>
      <c r="N11145" s="114">
        <v>112943.5</v>
      </c>
      <c r="O11145" s="114">
        <v>39217.254000000001</v>
      </c>
      <c r="P11145" s="114">
        <v>144623.47</v>
      </c>
      <c r="Q11145" s="114">
        <v>116544.57</v>
      </c>
      <c r="R11145" s="114">
        <v>135936.35</v>
      </c>
      <c r="S11145" s="114">
        <v>91150.832999999999</v>
      </c>
    </row>
    <row r="11146" spans="1:19" ht="11.25" thickBot="1" x14ac:dyDescent="0.2">
      <c r="A11146" s="93"/>
    </row>
    <row r="11147" spans="1:19" ht="11.25" thickBot="1" x14ac:dyDescent="0.2">
      <c r="A11147" s="116" t="s">
        <v>355</v>
      </c>
      <c r="B11147" s="93"/>
      <c r="C11147" s="112" t="s">
        <v>2533</v>
      </c>
      <c r="D11147" s="114">
        <v>200.1</v>
      </c>
      <c r="E11147" s="114">
        <v>28.277000000000001</v>
      </c>
      <c r="F11147" s="114">
        <v>1.4630000000000001</v>
      </c>
      <c r="G11147" s="114">
        <v>24.224</v>
      </c>
      <c r="H11147" s="114">
        <v>1760.039</v>
      </c>
      <c r="I11147" s="110" t="s">
        <v>13084</v>
      </c>
      <c r="J11147" s="110" t="s">
        <v>13085</v>
      </c>
      <c r="K11147" s="114">
        <v>2613.1030000000001</v>
      </c>
      <c r="L11147" s="114">
        <v>4077.0659999999998</v>
      </c>
      <c r="M11147" s="110" t="s">
        <v>13086</v>
      </c>
      <c r="N11147" s="114">
        <v>522.76400000000001</v>
      </c>
      <c r="O11147" s="114">
        <v>427.48200000000003</v>
      </c>
      <c r="P11147" s="114">
        <v>315.69900000000001</v>
      </c>
      <c r="Q11147" s="114">
        <v>256.75900000000001</v>
      </c>
      <c r="R11147" s="114">
        <v>512.61500000000001</v>
      </c>
      <c r="S11147" s="114">
        <v>420.51100000000002</v>
      </c>
    </row>
    <row r="11148" spans="1:19" ht="11.25" thickBot="1" x14ac:dyDescent="0.2">
      <c r="A11148" s="93"/>
    </row>
    <row r="11149" spans="1:19" ht="11.25" thickBot="1" x14ac:dyDescent="0.2">
      <c r="A11149" s="117" t="s">
        <v>358</v>
      </c>
      <c r="B11149" s="93"/>
      <c r="C11149" s="112" t="s">
        <v>2537</v>
      </c>
      <c r="D11149" s="114">
        <v>2.8540000000000001</v>
      </c>
      <c r="E11149" s="114">
        <v>11.124000000000001</v>
      </c>
      <c r="F11149" s="114">
        <v>4.2480000000000002</v>
      </c>
      <c r="G11149" s="114">
        <v>3.133</v>
      </c>
      <c r="H11149" s="114">
        <v>0.17499999999999999</v>
      </c>
      <c r="I11149" s="110" t="s">
        <v>2538</v>
      </c>
      <c r="J11149" s="110" t="s">
        <v>2539</v>
      </c>
      <c r="K11149" s="114">
        <v>0.46</v>
      </c>
      <c r="L11149" s="114">
        <v>0.41599999999999998</v>
      </c>
      <c r="M11149" s="110" t="s">
        <v>898</v>
      </c>
      <c r="N11149" s="114">
        <v>0.46300000000000002</v>
      </c>
      <c r="O11149" s="114">
        <v>1.0900000000000001</v>
      </c>
      <c r="P11149" s="114">
        <v>0.218</v>
      </c>
      <c r="Q11149" s="114">
        <v>0.22</v>
      </c>
      <c r="R11149" s="114">
        <v>0.377</v>
      </c>
      <c r="S11149" s="114">
        <v>0.46100000000000002</v>
      </c>
    </row>
    <row r="11150" spans="1:19" ht="11.25" thickBot="1" x14ac:dyDescent="0.2">
      <c r="A11150" s="93"/>
    </row>
    <row r="11151" spans="1:19" ht="11.25" thickBot="1" x14ac:dyDescent="0.2">
      <c r="A11151" s="87" t="s">
        <v>345</v>
      </c>
      <c r="B11151" s="87" t="s">
        <v>346</v>
      </c>
      <c r="C11151" s="107" t="s">
        <v>52</v>
      </c>
      <c r="D11151" s="107" t="s">
        <v>53</v>
      </c>
      <c r="E11151" s="107" t="s">
        <v>54</v>
      </c>
      <c r="F11151" s="107" t="s">
        <v>55</v>
      </c>
      <c r="G11151" s="107" t="s">
        <v>56</v>
      </c>
      <c r="H11151" s="107" t="s">
        <v>57</v>
      </c>
      <c r="I11151" s="107" t="s">
        <v>58</v>
      </c>
      <c r="J11151" s="107" t="s">
        <v>59</v>
      </c>
      <c r="K11151" s="107" t="s">
        <v>60</v>
      </c>
      <c r="L11151" s="107" t="s">
        <v>61</v>
      </c>
      <c r="M11151" s="107" t="s">
        <v>62</v>
      </c>
      <c r="N11151" s="107" t="s">
        <v>63</v>
      </c>
      <c r="O11151" s="107" t="s">
        <v>64</v>
      </c>
      <c r="P11151" s="108" t="s">
        <v>65</v>
      </c>
      <c r="Q11151" s="108" t="s">
        <v>66</v>
      </c>
      <c r="R11151" s="107" t="s">
        <v>67</v>
      </c>
      <c r="S11151" s="107" t="s">
        <v>68</v>
      </c>
    </row>
    <row r="11152" spans="1:19" ht="11.25" thickBot="1" x14ac:dyDescent="0.2">
      <c r="A11152" s="88">
        <v>1</v>
      </c>
      <c r="B11152" s="109">
        <v>0.81693287037037043</v>
      </c>
      <c r="C11152" s="89">
        <v>65144.396000000001</v>
      </c>
      <c r="D11152" s="89">
        <v>16770.323</v>
      </c>
      <c r="E11152" s="89">
        <v>15460.583000000001</v>
      </c>
      <c r="F11152" s="89">
        <v>7374.3919999999998</v>
      </c>
      <c r="G11152" s="89">
        <v>989.79899999999998</v>
      </c>
      <c r="H11152" s="89">
        <v>1033.7159999999999</v>
      </c>
      <c r="I11152" s="89">
        <v>19.725999999999999</v>
      </c>
      <c r="J11152" s="89">
        <v>-23.234999999999999</v>
      </c>
      <c r="K11152" s="89">
        <v>-46.326000000000001</v>
      </c>
      <c r="L11152" s="89">
        <v>-27.564</v>
      </c>
      <c r="M11152" s="89">
        <v>289.83</v>
      </c>
      <c r="N11152" s="89">
        <v>2288.2469999999998</v>
      </c>
      <c r="O11152" s="89">
        <v>129787.81</v>
      </c>
      <c r="P11152" s="112" t="s">
        <v>2540</v>
      </c>
      <c r="Q11152" s="112" t="s">
        <v>2541</v>
      </c>
      <c r="R11152" s="89">
        <v>6522.9229999999998</v>
      </c>
      <c r="S11152" s="89">
        <v>1521.1869999999999</v>
      </c>
    </row>
    <row r="11153" spans="1:19" ht="11.25" thickBot="1" x14ac:dyDescent="0.2">
      <c r="A11153" s="93"/>
    </row>
    <row r="11154" spans="1:19" ht="11.25" thickBot="1" x14ac:dyDescent="0.2">
      <c r="A11154" s="88">
        <v>2</v>
      </c>
      <c r="B11154" s="109">
        <v>0.81709490740740742</v>
      </c>
      <c r="C11154" s="89">
        <v>64759.14</v>
      </c>
      <c r="D11154" s="89">
        <v>16626.208999999999</v>
      </c>
      <c r="E11154" s="89">
        <v>15133.06</v>
      </c>
      <c r="F11154" s="89">
        <v>7280.3490000000002</v>
      </c>
      <c r="G11154" s="89">
        <v>1073.7239999999999</v>
      </c>
      <c r="H11154" s="89">
        <v>930.65899999999999</v>
      </c>
      <c r="I11154" s="89">
        <v>20.343</v>
      </c>
      <c r="J11154" s="89">
        <v>-12.590999999999999</v>
      </c>
      <c r="K11154" s="89">
        <v>-43.39</v>
      </c>
      <c r="L11154" s="89">
        <v>-25.649000000000001</v>
      </c>
      <c r="M11154" s="89">
        <v>292.76600000000002</v>
      </c>
      <c r="N11154" s="89">
        <v>2292.0889999999999</v>
      </c>
      <c r="O11154" s="89">
        <v>130321.28</v>
      </c>
      <c r="P11154" s="112" t="s">
        <v>2542</v>
      </c>
      <c r="Q11154" s="112" t="s">
        <v>2543</v>
      </c>
      <c r="R11154" s="89">
        <v>6498.8249999999998</v>
      </c>
      <c r="S11154" s="89">
        <v>2979.9059999999999</v>
      </c>
    </row>
    <row r="11155" spans="1:19" ht="11.25" thickBot="1" x14ac:dyDescent="0.2">
      <c r="A11155" s="93"/>
    </row>
    <row r="11156" spans="1:19" ht="11.25" thickBot="1" x14ac:dyDescent="0.2">
      <c r="A11156" s="88">
        <v>3</v>
      </c>
      <c r="B11156" s="109">
        <v>0.81726851851851856</v>
      </c>
      <c r="C11156" s="89">
        <v>65359.587</v>
      </c>
      <c r="D11156" s="89">
        <v>16673.808000000001</v>
      </c>
      <c r="E11156" s="89">
        <v>15339.373</v>
      </c>
      <c r="F11156" s="89">
        <v>7411.0770000000002</v>
      </c>
      <c r="G11156" s="89">
        <v>960.303</v>
      </c>
      <c r="H11156" s="89">
        <v>1011.26</v>
      </c>
      <c r="I11156" s="89">
        <v>22.274999999999999</v>
      </c>
      <c r="J11156" s="89">
        <v>-15.553000000000001</v>
      </c>
      <c r="K11156" s="89">
        <v>-37.470999999999997</v>
      </c>
      <c r="L11156" s="89">
        <v>-28.620999999999999</v>
      </c>
      <c r="M11156" s="89">
        <v>340.14400000000001</v>
      </c>
      <c r="N11156" s="89">
        <v>2268.02</v>
      </c>
      <c r="O11156" s="89">
        <v>129998.44</v>
      </c>
      <c r="P11156" s="112" t="s">
        <v>2544</v>
      </c>
      <c r="Q11156" s="112" t="s">
        <v>2545</v>
      </c>
      <c r="R11156" s="89">
        <v>7280.491</v>
      </c>
      <c r="S11156" s="89">
        <v>1562.105</v>
      </c>
    </row>
    <row r="11157" spans="1:19" ht="11.25" thickBot="1" x14ac:dyDescent="0.2">
      <c r="A11157" s="93"/>
    </row>
    <row r="11158" spans="1:19" ht="11.25" thickBot="1" x14ac:dyDescent="0.2">
      <c r="A11158" s="113" t="s">
        <v>352</v>
      </c>
      <c r="B11158" s="93"/>
      <c r="C11158" s="114">
        <v>65087.707999999999</v>
      </c>
      <c r="D11158" s="114">
        <v>16690.114000000001</v>
      </c>
      <c r="E11158" s="114">
        <v>15311.004999999999</v>
      </c>
      <c r="F11158" s="114">
        <v>7355.2719999999999</v>
      </c>
      <c r="G11158" s="114">
        <v>1007.942</v>
      </c>
      <c r="H11158" s="114">
        <v>991.87800000000004</v>
      </c>
      <c r="I11158" s="114">
        <v>20.780999999999999</v>
      </c>
      <c r="J11158" s="114">
        <v>-17.126999999999999</v>
      </c>
      <c r="K11158" s="114">
        <v>-42.396000000000001</v>
      </c>
      <c r="L11158" s="114">
        <v>-27.277999999999999</v>
      </c>
      <c r="M11158" s="114">
        <v>307.58</v>
      </c>
      <c r="N11158" s="114">
        <v>2282.7849999999999</v>
      </c>
      <c r="O11158" s="114">
        <v>130035.85</v>
      </c>
      <c r="P11158" s="112" t="s">
        <v>2546</v>
      </c>
      <c r="Q11158" s="112" t="s">
        <v>2547</v>
      </c>
      <c r="R11158" s="114">
        <v>6767.4129999999996</v>
      </c>
      <c r="S11158" s="114">
        <v>2021.066</v>
      </c>
    </row>
    <row r="11159" spans="1:19" ht="11.25" thickBot="1" x14ac:dyDescent="0.2">
      <c r="A11159" s="93"/>
    </row>
    <row r="11160" spans="1:19" ht="11.25" thickBot="1" x14ac:dyDescent="0.2">
      <c r="A11160" s="116" t="s">
        <v>355</v>
      </c>
      <c r="B11160" s="93"/>
      <c r="C11160" s="114">
        <v>304.21100000000001</v>
      </c>
      <c r="D11160" s="114">
        <v>73.427999999999997</v>
      </c>
      <c r="E11160" s="114">
        <v>165.59399999999999</v>
      </c>
      <c r="F11160" s="114">
        <v>67.429000000000002</v>
      </c>
      <c r="G11160" s="114">
        <v>58.847000000000001</v>
      </c>
      <c r="H11160" s="114">
        <v>54.192999999999998</v>
      </c>
      <c r="I11160" s="114">
        <v>1.33</v>
      </c>
      <c r="J11160" s="114">
        <v>5.4939999999999998</v>
      </c>
      <c r="K11160" s="114">
        <v>4.51</v>
      </c>
      <c r="L11160" s="114">
        <v>1.5069999999999999</v>
      </c>
      <c r="M11160" s="114">
        <v>28.24</v>
      </c>
      <c r="N11160" s="114">
        <v>12.930999999999999</v>
      </c>
      <c r="O11160" s="114">
        <v>268.69600000000003</v>
      </c>
      <c r="P11160" s="112" t="s">
        <v>2548</v>
      </c>
      <c r="Q11160" s="112" t="s">
        <v>2549</v>
      </c>
      <c r="R11160" s="114">
        <v>444.50200000000001</v>
      </c>
      <c r="S11160" s="114">
        <v>830.63199999999995</v>
      </c>
    </row>
    <row r="11161" spans="1:19" ht="11.25" thickBot="1" x14ac:dyDescent="0.2">
      <c r="A11161" s="93"/>
    </row>
    <row r="11162" spans="1:19" ht="11.25" thickBot="1" x14ac:dyDescent="0.2">
      <c r="A11162" s="117" t="s">
        <v>358</v>
      </c>
      <c r="B11162" s="93"/>
      <c r="C11162" s="114">
        <v>0.46700000000000003</v>
      </c>
      <c r="D11162" s="114">
        <v>0.44</v>
      </c>
      <c r="E11162" s="114">
        <v>1.0820000000000001</v>
      </c>
      <c r="F11162" s="114">
        <v>0.91700000000000004</v>
      </c>
      <c r="G11162" s="114">
        <v>5.8380000000000001</v>
      </c>
      <c r="H11162" s="114">
        <v>5.4640000000000004</v>
      </c>
      <c r="I11162" s="114">
        <v>6.399</v>
      </c>
      <c r="J11162" s="114">
        <v>32.076999999999998</v>
      </c>
      <c r="K11162" s="114">
        <v>10.638999999999999</v>
      </c>
      <c r="L11162" s="114">
        <v>5.524</v>
      </c>
      <c r="M11162" s="114">
        <v>9.1809999999999992</v>
      </c>
      <c r="N11162" s="114">
        <v>0.56599999999999995</v>
      </c>
      <c r="O11162" s="114">
        <v>0.20699999999999999</v>
      </c>
      <c r="P11162" s="112" t="s">
        <v>2550</v>
      </c>
      <c r="Q11162" s="112" t="s">
        <v>2551</v>
      </c>
      <c r="R11162" s="114">
        <v>6.5679999999999996</v>
      </c>
      <c r="S11162" s="114">
        <v>41.098999999999997</v>
      </c>
    </row>
    <row r="11163" spans="1:19" ht="10.5" x14ac:dyDescent="0.15">
      <c r="A11163" s="93"/>
    </row>
    <row r="11164" spans="1:19" x14ac:dyDescent="0.15">
      <c r="A11164" s="106"/>
      <c r="B11164" s="69" t="s">
        <v>2552</v>
      </c>
    </row>
    <row r="11165" spans="1:19" ht="9.75" thickBot="1" x14ac:dyDescent="0.2">
      <c r="A11165" s="64" t="s">
        <v>6926</v>
      </c>
    </row>
    <row r="11166" spans="1:19" ht="11.25" thickBot="1" x14ac:dyDescent="0.2">
      <c r="A11166" s="87" t="s">
        <v>345</v>
      </c>
      <c r="B11166" s="87" t="s">
        <v>346</v>
      </c>
      <c r="C11166" s="107" t="s">
        <v>1</v>
      </c>
      <c r="D11166" s="107" t="s">
        <v>2</v>
      </c>
      <c r="E11166" s="107" t="s">
        <v>3</v>
      </c>
      <c r="F11166" s="107" t="s">
        <v>4</v>
      </c>
      <c r="G11166" s="107" t="s">
        <v>5</v>
      </c>
      <c r="H11166" s="107" t="s">
        <v>6</v>
      </c>
      <c r="I11166" s="108" t="s">
        <v>7</v>
      </c>
      <c r="J11166" s="108" t="s">
        <v>8</v>
      </c>
      <c r="K11166" s="107" t="s">
        <v>9</v>
      </c>
      <c r="L11166" s="107" t="s">
        <v>10</v>
      </c>
      <c r="M11166" s="107" t="s">
        <v>11</v>
      </c>
      <c r="N11166" s="107" t="s">
        <v>12</v>
      </c>
      <c r="O11166" s="107" t="s">
        <v>13</v>
      </c>
      <c r="P11166" s="107" t="s">
        <v>14</v>
      </c>
      <c r="Q11166" s="107" t="s">
        <v>15</v>
      </c>
      <c r="R11166" s="107" t="s">
        <v>16</v>
      </c>
      <c r="S11166" s="107" t="s">
        <v>17</v>
      </c>
    </row>
    <row r="11167" spans="1:19" ht="11.25" thickBot="1" x14ac:dyDescent="0.2">
      <c r="A11167" s="88">
        <v>1</v>
      </c>
      <c r="B11167" s="109">
        <v>0.82237268518518514</v>
      </c>
      <c r="C11167" s="89">
        <v>-162142.07999999999</v>
      </c>
      <c r="D11167" s="89">
        <v>39039.822</v>
      </c>
      <c r="E11167" s="89">
        <v>37040.008000000002</v>
      </c>
      <c r="F11167" s="89">
        <v>18201.241999999998</v>
      </c>
      <c r="G11167" s="110" t="s">
        <v>13087</v>
      </c>
      <c r="H11167" s="89">
        <v>23024.400000000001</v>
      </c>
      <c r="I11167" s="111">
        <v>0.99239999999999995</v>
      </c>
      <c r="J11167" s="112" t="s">
        <v>2554</v>
      </c>
      <c r="K11167" s="89">
        <v>2963.924</v>
      </c>
      <c r="L11167" s="89">
        <v>129.899</v>
      </c>
      <c r="M11167" s="89">
        <v>40.956000000000003</v>
      </c>
      <c r="N11167" s="89">
        <v>4435.26</v>
      </c>
      <c r="O11167" s="89">
        <v>23311.241000000002</v>
      </c>
      <c r="P11167" s="89">
        <v>-962.95399999999995</v>
      </c>
      <c r="Q11167" s="89">
        <v>1165.5650000000001</v>
      </c>
      <c r="R11167" s="89">
        <v>2104.67</v>
      </c>
      <c r="S11167" s="89">
        <v>20349.746999999999</v>
      </c>
    </row>
    <row r="11168" spans="1:19" ht="11.25" thickBot="1" x14ac:dyDescent="0.2">
      <c r="A11168" s="93"/>
    </row>
    <row r="11169" spans="1:19" ht="11.25" thickBot="1" x14ac:dyDescent="0.2">
      <c r="A11169" s="88">
        <v>2</v>
      </c>
      <c r="B11169" s="109">
        <v>0.82253472222222224</v>
      </c>
      <c r="C11169" s="89">
        <v>-162277.49</v>
      </c>
      <c r="D11169" s="89">
        <v>38588.593000000001</v>
      </c>
      <c r="E11169" s="89">
        <v>35039.01</v>
      </c>
      <c r="F11169" s="89">
        <v>16168.798000000001</v>
      </c>
      <c r="G11169" s="110" t="s">
        <v>13088</v>
      </c>
      <c r="H11169" s="89">
        <v>21233.414000000001</v>
      </c>
      <c r="I11169" s="111">
        <v>1.0058199999999999</v>
      </c>
      <c r="J11169" s="112" t="s">
        <v>2556</v>
      </c>
      <c r="K11169" s="89">
        <v>2955.991</v>
      </c>
      <c r="L11169" s="89">
        <v>238.959</v>
      </c>
      <c r="M11169" s="89">
        <v>30.75</v>
      </c>
      <c r="N11169" s="89">
        <v>4224.2550000000001</v>
      </c>
      <c r="O11169" s="89">
        <v>23210.39</v>
      </c>
      <c r="P11169" s="89">
        <v>-983.99900000000002</v>
      </c>
      <c r="Q11169" s="89">
        <v>1074.441</v>
      </c>
      <c r="R11169" s="89">
        <v>2077.7370000000001</v>
      </c>
      <c r="S11169" s="89">
        <v>20602.259999999998</v>
      </c>
    </row>
    <row r="11170" spans="1:19" ht="11.25" thickBot="1" x14ac:dyDescent="0.2">
      <c r="A11170" s="93"/>
    </row>
    <row r="11171" spans="1:19" ht="11.25" thickBot="1" x14ac:dyDescent="0.2">
      <c r="A11171" s="88">
        <v>3</v>
      </c>
      <c r="B11171" s="109">
        <v>0.82270833333333337</v>
      </c>
      <c r="C11171" s="89">
        <v>-163005.1</v>
      </c>
      <c r="D11171" s="89">
        <v>38843.19</v>
      </c>
      <c r="E11171" s="89">
        <v>35951.576000000001</v>
      </c>
      <c r="F11171" s="89">
        <v>16316.858</v>
      </c>
      <c r="G11171" s="110" t="s">
        <v>13089</v>
      </c>
      <c r="H11171" s="89">
        <v>19929.366999999998</v>
      </c>
      <c r="I11171" s="111">
        <v>1.0182500000000001</v>
      </c>
      <c r="J11171" s="112" t="s">
        <v>2558</v>
      </c>
      <c r="K11171" s="89">
        <v>2925.49</v>
      </c>
      <c r="L11171" s="89">
        <v>406.09100000000001</v>
      </c>
      <c r="M11171" s="89">
        <v>61.393000000000001</v>
      </c>
      <c r="N11171" s="89">
        <v>3968.9549999999999</v>
      </c>
      <c r="O11171" s="89">
        <v>23130.260999999999</v>
      </c>
      <c r="P11171" s="89">
        <v>-982.97799999999995</v>
      </c>
      <c r="Q11171" s="89">
        <v>1225.893</v>
      </c>
      <c r="R11171" s="89">
        <v>2044.999</v>
      </c>
      <c r="S11171" s="89">
        <v>20702.25</v>
      </c>
    </row>
    <row r="11172" spans="1:19" ht="11.25" thickBot="1" x14ac:dyDescent="0.2">
      <c r="A11172" s="93"/>
    </row>
    <row r="11173" spans="1:19" ht="11.25" thickBot="1" x14ac:dyDescent="0.2">
      <c r="A11173" s="113" t="s">
        <v>352</v>
      </c>
      <c r="B11173" s="93"/>
      <c r="C11173" s="114">
        <v>-162474.89000000001</v>
      </c>
      <c r="D11173" s="114">
        <v>38823.868000000002</v>
      </c>
      <c r="E11173" s="114">
        <v>36010.197999999997</v>
      </c>
      <c r="F11173" s="114">
        <v>16895.633000000002</v>
      </c>
      <c r="G11173" s="110" t="s">
        <v>13090</v>
      </c>
      <c r="H11173" s="114">
        <v>21395.726999999999</v>
      </c>
      <c r="I11173" s="115">
        <v>1.00549</v>
      </c>
      <c r="J11173" s="112" t="s">
        <v>2560</v>
      </c>
      <c r="K11173" s="114">
        <v>2948.4679999999998</v>
      </c>
      <c r="L11173" s="114">
        <v>258.31700000000001</v>
      </c>
      <c r="M11173" s="114">
        <v>44.366</v>
      </c>
      <c r="N11173" s="114">
        <v>4209.49</v>
      </c>
      <c r="O11173" s="114">
        <v>23217.297999999999</v>
      </c>
      <c r="P11173" s="114">
        <v>-976.64400000000001</v>
      </c>
      <c r="Q11173" s="114">
        <v>1155.299</v>
      </c>
      <c r="R11173" s="114">
        <v>2075.8020000000001</v>
      </c>
      <c r="S11173" s="114">
        <v>20551.419000000002</v>
      </c>
    </row>
    <row r="11174" spans="1:19" ht="11.25" thickBot="1" x14ac:dyDescent="0.2">
      <c r="A11174" s="93"/>
    </row>
    <row r="11175" spans="1:19" ht="11.25" thickBot="1" x14ac:dyDescent="0.2">
      <c r="A11175" s="116" t="s">
        <v>355</v>
      </c>
      <c r="B11175" s="93"/>
      <c r="C11175" s="114">
        <v>464.14100000000002</v>
      </c>
      <c r="D11175" s="114">
        <v>226.23400000000001</v>
      </c>
      <c r="E11175" s="114">
        <v>1001.7859999999999</v>
      </c>
      <c r="F11175" s="114">
        <v>1133.1120000000001</v>
      </c>
      <c r="G11175" s="110" t="s">
        <v>13091</v>
      </c>
      <c r="H11175" s="114">
        <v>1553.8879999999999</v>
      </c>
      <c r="I11175" s="115">
        <v>1.2930000000000001E-2</v>
      </c>
      <c r="J11175" s="112" t="s">
        <v>2026</v>
      </c>
      <c r="K11175" s="114">
        <v>20.291</v>
      </c>
      <c r="L11175" s="114">
        <v>139.11000000000001</v>
      </c>
      <c r="M11175" s="114">
        <v>15.603</v>
      </c>
      <c r="N11175" s="114">
        <v>233.50299999999999</v>
      </c>
      <c r="O11175" s="114">
        <v>90.688000000000002</v>
      </c>
      <c r="P11175" s="114">
        <v>11.867000000000001</v>
      </c>
      <c r="Q11175" s="114">
        <v>76.245999999999995</v>
      </c>
      <c r="R11175" s="114">
        <v>29.882000000000001</v>
      </c>
      <c r="S11175" s="114">
        <v>181.66800000000001</v>
      </c>
    </row>
    <row r="11176" spans="1:19" ht="11.25" thickBot="1" x14ac:dyDescent="0.2">
      <c r="A11176" s="93"/>
    </row>
    <row r="11177" spans="1:19" ht="11.25" thickBot="1" x14ac:dyDescent="0.2">
      <c r="A11177" s="117" t="s">
        <v>358</v>
      </c>
      <c r="B11177" s="93"/>
      <c r="C11177" s="114">
        <v>0.28599999999999998</v>
      </c>
      <c r="D11177" s="114">
        <v>0.58299999999999996</v>
      </c>
      <c r="E11177" s="114">
        <v>2.782</v>
      </c>
      <c r="F11177" s="114">
        <v>6.7069999999999999</v>
      </c>
      <c r="G11177" s="110" t="s">
        <v>2562</v>
      </c>
      <c r="H11177" s="114">
        <v>7.2629999999999999</v>
      </c>
      <c r="I11177" s="118">
        <v>1.286</v>
      </c>
      <c r="J11177" s="112" t="s">
        <v>2563</v>
      </c>
      <c r="K11177" s="114">
        <v>0.68799999999999994</v>
      </c>
      <c r="L11177" s="114">
        <v>53.853000000000002</v>
      </c>
      <c r="M11177" s="114">
        <v>35.17</v>
      </c>
      <c r="N11177" s="114">
        <v>5.5469999999999997</v>
      </c>
      <c r="O11177" s="114">
        <v>0.39100000000000001</v>
      </c>
      <c r="P11177" s="114">
        <v>1.2150000000000001</v>
      </c>
      <c r="Q11177" s="114">
        <v>6.6</v>
      </c>
      <c r="R11177" s="114">
        <v>1.44</v>
      </c>
      <c r="S11177" s="114">
        <v>0.88400000000000001</v>
      </c>
    </row>
    <row r="11178" spans="1:19" ht="11.25" thickBot="1" x14ac:dyDescent="0.2">
      <c r="A11178" s="93"/>
    </row>
    <row r="11179" spans="1:19" ht="11.25" thickBot="1" x14ac:dyDescent="0.2">
      <c r="A11179" s="87" t="s">
        <v>345</v>
      </c>
      <c r="B11179" s="87" t="s">
        <v>346</v>
      </c>
      <c r="C11179" s="107" t="s">
        <v>18</v>
      </c>
      <c r="D11179" s="108" t="s">
        <v>19</v>
      </c>
      <c r="E11179" s="108" t="s">
        <v>20</v>
      </c>
      <c r="F11179" s="107" t="s">
        <v>21</v>
      </c>
      <c r="G11179" s="107" t="s">
        <v>22</v>
      </c>
      <c r="H11179" s="107" t="s">
        <v>23</v>
      </c>
      <c r="I11179" s="107" t="s">
        <v>24</v>
      </c>
      <c r="J11179" s="108" t="s">
        <v>25</v>
      </c>
      <c r="K11179" s="108" t="s">
        <v>26</v>
      </c>
      <c r="L11179" s="107" t="s">
        <v>27</v>
      </c>
      <c r="M11179" s="107" t="s">
        <v>28</v>
      </c>
      <c r="N11179" s="107" t="s">
        <v>29</v>
      </c>
      <c r="O11179" s="107" t="s">
        <v>30</v>
      </c>
      <c r="P11179" s="107" t="s">
        <v>31</v>
      </c>
      <c r="Q11179" s="107" t="s">
        <v>32</v>
      </c>
      <c r="R11179" s="107" t="s">
        <v>33</v>
      </c>
      <c r="S11179" s="108" t="s">
        <v>34</v>
      </c>
    </row>
    <row r="11180" spans="1:19" ht="11.25" thickBot="1" x14ac:dyDescent="0.2">
      <c r="A11180" s="88">
        <v>1</v>
      </c>
      <c r="B11180" s="109">
        <v>0.82237268518518514</v>
      </c>
      <c r="C11180" s="89">
        <v>47.994999999999997</v>
      </c>
      <c r="D11180" s="111">
        <v>0.96987000000000001</v>
      </c>
      <c r="E11180" s="111">
        <v>1.03712</v>
      </c>
      <c r="F11180" s="89">
        <v>-31.087</v>
      </c>
      <c r="G11180" s="89">
        <v>-17.869</v>
      </c>
      <c r="H11180" s="89">
        <v>281.65300000000002</v>
      </c>
      <c r="I11180" s="89">
        <v>2524.7559999999999</v>
      </c>
      <c r="J11180" s="111">
        <v>0.98207</v>
      </c>
      <c r="K11180" s="112" t="s">
        <v>2564</v>
      </c>
      <c r="L11180" s="89">
        <v>-11.919</v>
      </c>
      <c r="M11180" s="89">
        <v>-523.67399999999998</v>
      </c>
      <c r="N11180" s="89">
        <v>-30.177</v>
      </c>
      <c r="O11180" s="89">
        <v>-28.518999999999998</v>
      </c>
      <c r="P11180" s="89">
        <v>-21.17</v>
      </c>
      <c r="Q11180" s="89">
        <v>-576.84900000000005</v>
      </c>
      <c r="R11180" s="89">
        <v>8533.9140000000007</v>
      </c>
      <c r="S11180" s="111">
        <v>0.98358999999999996</v>
      </c>
    </row>
    <row r="11181" spans="1:19" ht="11.25" thickBot="1" x14ac:dyDescent="0.2">
      <c r="A11181" s="93"/>
    </row>
    <row r="11182" spans="1:19" ht="11.25" thickBot="1" x14ac:dyDescent="0.2">
      <c r="A11182" s="88">
        <v>2</v>
      </c>
      <c r="B11182" s="109">
        <v>0.82253472222222224</v>
      </c>
      <c r="C11182" s="89">
        <v>24.63</v>
      </c>
      <c r="D11182" s="111">
        <v>0.98365999999999998</v>
      </c>
      <c r="E11182" s="111">
        <v>1.0332399999999999</v>
      </c>
      <c r="F11182" s="89">
        <v>-34.555999999999997</v>
      </c>
      <c r="G11182" s="89">
        <v>-13.436999999999999</v>
      </c>
      <c r="H11182" s="89">
        <v>247.048</v>
      </c>
      <c r="I11182" s="89">
        <v>2380.944</v>
      </c>
      <c r="J11182" s="111">
        <v>1.00048</v>
      </c>
      <c r="K11182" s="112" t="s">
        <v>2565</v>
      </c>
      <c r="L11182" s="89">
        <v>-21.097999999999999</v>
      </c>
      <c r="M11182" s="89">
        <v>-502.89499999999998</v>
      </c>
      <c r="N11182" s="89">
        <v>-32.994999999999997</v>
      </c>
      <c r="O11182" s="89">
        <v>-28.433</v>
      </c>
      <c r="P11182" s="89">
        <v>-23.87</v>
      </c>
      <c r="Q11182" s="89">
        <v>-610.09799999999996</v>
      </c>
      <c r="R11182" s="89">
        <v>8446.3269999999993</v>
      </c>
      <c r="S11182" s="111">
        <v>1.00061</v>
      </c>
    </row>
    <row r="11183" spans="1:19" ht="11.25" thickBot="1" x14ac:dyDescent="0.2">
      <c r="A11183" s="93"/>
    </row>
    <row r="11184" spans="1:19" ht="11.25" thickBot="1" x14ac:dyDescent="0.2">
      <c r="A11184" s="88">
        <v>3</v>
      </c>
      <c r="B11184" s="109">
        <v>0.82270833333333337</v>
      </c>
      <c r="C11184" s="89">
        <v>63.677999999999997</v>
      </c>
      <c r="D11184" s="111">
        <v>0.98931000000000002</v>
      </c>
      <c r="E11184" s="111">
        <v>1.0241100000000001</v>
      </c>
      <c r="F11184" s="89">
        <v>-20.556000000000001</v>
      </c>
      <c r="G11184" s="89">
        <v>-20.803000000000001</v>
      </c>
      <c r="H11184" s="89">
        <v>208.04300000000001</v>
      </c>
      <c r="I11184" s="89">
        <v>2462.4920000000002</v>
      </c>
      <c r="J11184" s="111">
        <v>1.00203</v>
      </c>
      <c r="K11184" s="112" t="s">
        <v>2566</v>
      </c>
      <c r="L11184" s="89">
        <v>-12.813000000000001</v>
      </c>
      <c r="M11184" s="89">
        <v>-509.73</v>
      </c>
      <c r="N11184" s="89">
        <v>-30.100999999999999</v>
      </c>
      <c r="O11184" s="89">
        <v>-31.222999999999999</v>
      </c>
      <c r="P11184" s="89">
        <v>-26.62</v>
      </c>
      <c r="Q11184" s="89">
        <v>-592.31700000000001</v>
      </c>
      <c r="R11184" s="89">
        <v>8372.4599999999991</v>
      </c>
      <c r="S11184" s="111">
        <v>1.0036700000000001</v>
      </c>
    </row>
    <row r="11185" spans="1:19" ht="11.25" thickBot="1" x14ac:dyDescent="0.2">
      <c r="A11185" s="93"/>
    </row>
    <row r="11186" spans="1:19" ht="11.25" thickBot="1" x14ac:dyDescent="0.2">
      <c r="A11186" s="113" t="s">
        <v>352</v>
      </c>
      <c r="B11186" s="93"/>
      <c r="C11186" s="114">
        <v>45.433999999999997</v>
      </c>
      <c r="D11186" s="115">
        <v>0.98094999999999999</v>
      </c>
      <c r="E11186" s="115">
        <v>1.03149</v>
      </c>
      <c r="F11186" s="114">
        <v>-28.733000000000001</v>
      </c>
      <c r="G11186" s="114">
        <v>-17.37</v>
      </c>
      <c r="H11186" s="114">
        <v>245.58099999999999</v>
      </c>
      <c r="I11186" s="114">
        <v>2456.0639999999999</v>
      </c>
      <c r="J11186" s="115">
        <v>0.99485999999999997</v>
      </c>
      <c r="K11186" s="112" t="s">
        <v>2567</v>
      </c>
      <c r="L11186" s="114">
        <v>-15.276</v>
      </c>
      <c r="M11186" s="114">
        <v>-512.09900000000005</v>
      </c>
      <c r="N11186" s="114">
        <v>-31.091000000000001</v>
      </c>
      <c r="O11186" s="114">
        <v>-29.391999999999999</v>
      </c>
      <c r="P11186" s="114">
        <v>-23.885999999999999</v>
      </c>
      <c r="Q11186" s="114">
        <v>-593.08799999999997</v>
      </c>
      <c r="R11186" s="114">
        <v>8450.9</v>
      </c>
      <c r="S11186" s="115">
        <v>0.99595999999999996</v>
      </c>
    </row>
    <row r="11187" spans="1:19" ht="11.25" thickBot="1" x14ac:dyDescent="0.2">
      <c r="A11187" s="93"/>
    </row>
    <row r="11188" spans="1:19" ht="11.25" thickBot="1" x14ac:dyDescent="0.2">
      <c r="A11188" s="116" t="s">
        <v>355</v>
      </c>
      <c r="B11188" s="93"/>
      <c r="C11188" s="114">
        <v>19.649999999999999</v>
      </c>
      <c r="D11188" s="115">
        <v>0.01</v>
      </c>
      <c r="E11188" s="115">
        <v>6.6800000000000002E-3</v>
      </c>
      <c r="F11188" s="114">
        <v>7.2910000000000004</v>
      </c>
      <c r="G11188" s="114">
        <v>3.7080000000000002</v>
      </c>
      <c r="H11188" s="114">
        <v>36.826999999999998</v>
      </c>
      <c r="I11188" s="114">
        <v>72.120999999999995</v>
      </c>
      <c r="J11188" s="115">
        <v>1.111E-2</v>
      </c>
      <c r="K11188" s="112" t="s">
        <v>2568</v>
      </c>
      <c r="L11188" s="114">
        <v>5.0609999999999999</v>
      </c>
      <c r="M11188" s="114">
        <v>10.59</v>
      </c>
      <c r="N11188" s="114">
        <v>1.649</v>
      </c>
      <c r="O11188" s="114">
        <v>1.5860000000000001</v>
      </c>
      <c r="P11188" s="114">
        <v>2.7250000000000001</v>
      </c>
      <c r="Q11188" s="114">
        <v>16.638000000000002</v>
      </c>
      <c r="R11188" s="114">
        <v>80.823999999999998</v>
      </c>
      <c r="S11188" s="115">
        <v>1.082E-2</v>
      </c>
    </row>
    <row r="11189" spans="1:19" ht="11.25" thickBot="1" x14ac:dyDescent="0.2">
      <c r="A11189" s="93"/>
    </row>
    <row r="11190" spans="1:19" ht="11.25" thickBot="1" x14ac:dyDescent="0.2">
      <c r="A11190" s="117" t="s">
        <v>358</v>
      </c>
      <c r="B11190" s="93"/>
      <c r="C11190" s="114">
        <v>43.249000000000002</v>
      </c>
      <c r="D11190" s="118">
        <v>1.02</v>
      </c>
      <c r="E11190" s="118">
        <v>0.64700000000000002</v>
      </c>
      <c r="F11190" s="114">
        <v>25.375</v>
      </c>
      <c r="G11190" s="114">
        <v>21.349</v>
      </c>
      <c r="H11190" s="114">
        <v>14.996</v>
      </c>
      <c r="I11190" s="114">
        <v>2.9359999999999999</v>
      </c>
      <c r="J11190" s="118">
        <v>1.1160000000000001</v>
      </c>
      <c r="K11190" s="112" t="s">
        <v>2569</v>
      </c>
      <c r="L11190" s="114">
        <v>33.130000000000003</v>
      </c>
      <c r="M11190" s="114">
        <v>2.0680000000000001</v>
      </c>
      <c r="N11190" s="114">
        <v>5.3040000000000003</v>
      </c>
      <c r="O11190" s="114">
        <v>5.3959999999999999</v>
      </c>
      <c r="P11190" s="114">
        <v>11.407999999999999</v>
      </c>
      <c r="Q11190" s="114">
        <v>2.8050000000000002</v>
      </c>
      <c r="R11190" s="114">
        <v>0.95599999999999996</v>
      </c>
      <c r="S11190" s="118">
        <v>1.0860000000000001</v>
      </c>
    </row>
    <row r="11191" spans="1:19" ht="11.25" thickBot="1" x14ac:dyDescent="0.2">
      <c r="A11191" s="93"/>
    </row>
    <row r="11192" spans="1:19" ht="11.25" thickBot="1" x14ac:dyDescent="0.2">
      <c r="A11192" s="87" t="s">
        <v>345</v>
      </c>
      <c r="B11192" s="87" t="s">
        <v>346</v>
      </c>
      <c r="C11192" s="108" t="s">
        <v>35</v>
      </c>
      <c r="D11192" s="107" t="s">
        <v>36</v>
      </c>
      <c r="E11192" s="107" t="s">
        <v>37</v>
      </c>
      <c r="F11192" s="107" t="s">
        <v>38</v>
      </c>
      <c r="G11192" s="107" t="s">
        <v>39</v>
      </c>
      <c r="H11192" s="107" t="s">
        <v>40</v>
      </c>
      <c r="I11192" s="107" t="s">
        <v>41</v>
      </c>
      <c r="J11192" s="107" t="s">
        <v>42</v>
      </c>
      <c r="K11192" s="107" t="s">
        <v>43</v>
      </c>
      <c r="L11192" s="107" t="s">
        <v>44</v>
      </c>
      <c r="M11192" s="107" t="s">
        <v>45</v>
      </c>
      <c r="N11192" s="107" t="s">
        <v>46</v>
      </c>
      <c r="O11192" s="107" t="s">
        <v>47</v>
      </c>
      <c r="P11192" s="107" t="s">
        <v>48</v>
      </c>
      <c r="Q11192" s="107" t="s">
        <v>49</v>
      </c>
      <c r="R11192" s="107" t="s">
        <v>50</v>
      </c>
      <c r="S11192" s="107" t="s">
        <v>51</v>
      </c>
    </row>
    <row r="11193" spans="1:19" ht="11.25" thickBot="1" x14ac:dyDescent="0.2">
      <c r="A11193" s="88">
        <v>1</v>
      </c>
      <c r="B11193" s="109">
        <v>0.82237268518518514</v>
      </c>
      <c r="C11193" s="112" t="s">
        <v>2570</v>
      </c>
      <c r="D11193" s="89">
        <v>1256.345</v>
      </c>
      <c r="E11193" s="89">
        <v>-289.714</v>
      </c>
      <c r="F11193" s="89">
        <v>-37.441000000000003</v>
      </c>
      <c r="G11193" s="89">
        <v>-41.113</v>
      </c>
      <c r="H11193" s="89">
        <v>939.96199999999999</v>
      </c>
      <c r="I11193" s="89">
        <v>6088.5410000000002</v>
      </c>
      <c r="J11193" s="89">
        <v>1691.972</v>
      </c>
      <c r="K11193" s="89">
        <v>142.66499999999999</v>
      </c>
      <c r="L11193" s="89">
        <v>242.44900000000001</v>
      </c>
      <c r="M11193" s="89">
        <v>154.976</v>
      </c>
      <c r="N11193" s="89">
        <v>-12.837999999999999</v>
      </c>
      <c r="O11193" s="89">
        <v>-22.481000000000002</v>
      </c>
      <c r="P11193" s="89">
        <v>4.8570000000000002</v>
      </c>
      <c r="Q11193" s="89">
        <v>3.556</v>
      </c>
      <c r="R11193" s="89">
        <v>-0.47199999999999998</v>
      </c>
      <c r="S11193" s="89">
        <v>-9.9359999999999999</v>
      </c>
    </row>
    <row r="11194" spans="1:19" ht="11.25" thickBot="1" x14ac:dyDescent="0.2">
      <c r="A11194" s="93"/>
    </row>
    <row r="11195" spans="1:19" ht="11.25" thickBot="1" x14ac:dyDescent="0.2">
      <c r="A11195" s="88">
        <v>2</v>
      </c>
      <c r="B11195" s="109">
        <v>0.82253472222222224</v>
      </c>
      <c r="C11195" s="112" t="s">
        <v>2571</v>
      </c>
      <c r="D11195" s="89">
        <v>1652.6690000000001</v>
      </c>
      <c r="E11195" s="89">
        <v>-287.56900000000002</v>
      </c>
      <c r="F11195" s="89">
        <v>-36.423000000000002</v>
      </c>
      <c r="G11195" s="89">
        <v>-49.640999999999998</v>
      </c>
      <c r="H11195" s="89">
        <v>898.85599999999999</v>
      </c>
      <c r="I11195" s="89">
        <v>6164.3159999999998</v>
      </c>
      <c r="J11195" s="89">
        <v>1626.7909999999999</v>
      </c>
      <c r="K11195" s="89">
        <v>142.31700000000001</v>
      </c>
      <c r="L11195" s="89">
        <v>214.958</v>
      </c>
      <c r="M11195" s="89">
        <v>169.78899999999999</v>
      </c>
      <c r="N11195" s="89">
        <v>-5.7770000000000001</v>
      </c>
      <c r="O11195" s="89">
        <v>-21.358000000000001</v>
      </c>
      <c r="P11195" s="89">
        <v>21.795000000000002</v>
      </c>
      <c r="Q11195" s="89">
        <v>3.1579999999999999</v>
      </c>
      <c r="R11195" s="89">
        <v>-6.3E-2</v>
      </c>
      <c r="S11195" s="89">
        <v>1.2030000000000001</v>
      </c>
    </row>
    <row r="11196" spans="1:19" ht="11.25" thickBot="1" x14ac:dyDescent="0.2">
      <c r="A11196" s="93"/>
    </row>
    <row r="11197" spans="1:19" ht="11.25" thickBot="1" x14ac:dyDescent="0.2">
      <c r="A11197" s="88">
        <v>3</v>
      </c>
      <c r="B11197" s="109">
        <v>0.82270833333333337</v>
      </c>
      <c r="C11197" s="112" t="s">
        <v>2572</v>
      </c>
      <c r="D11197" s="89">
        <v>1535.308</v>
      </c>
      <c r="E11197" s="89">
        <v>-294.64999999999998</v>
      </c>
      <c r="F11197" s="89">
        <v>-39.28</v>
      </c>
      <c r="G11197" s="89">
        <v>-47.197000000000003</v>
      </c>
      <c r="H11197" s="89">
        <v>902.625</v>
      </c>
      <c r="I11197" s="89">
        <v>6123.3649999999998</v>
      </c>
      <c r="J11197" s="89">
        <v>1638.57</v>
      </c>
      <c r="K11197" s="89">
        <v>105.18899999999999</v>
      </c>
      <c r="L11197" s="89">
        <v>188.30600000000001</v>
      </c>
      <c r="M11197" s="89">
        <v>142.703</v>
      </c>
      <c r="N11197" s="89">
        <v>-4.6349999999999998</v>
      </c>
      <c r="O11197" s="89">
        <v>-28.113</v>
      </c>
      <c r="P11197" s="89">
        <v>-5.3070000000000004</v>
      </c>
      <c r="Q11197" s="89">
        <v>-3.444</v>
      </c>
      <c r="R11197" s="89">
        <v>-9.6859999999999999</v>
      </c>
      <c r="S11197" s="89">
        <v>-9.3719999999999999</v>
      </c>
    </row>
    <row r="11198" spans="1:19" ht="11.25" thickBot="1" x14ac:dyDescent="0.2">
      <c r="A11198" s="93"/>
    </row>
    <row r="11199" spans="1:19" ht="11.25" thickBot="1" x14ac:dyDescent="0.2">
      <c r="A11199" s="113" t="s">
        <v>352</v>
      </c>
      <c r="B11199" s="93"/>
      <c r="C11199" s="112" t="s">
        <v>2573</v>
      </c>
      <c r="D11199" s="114">
        <v>1481.441</v>
      </c>
      <c r="E11199" s="114">
        <v>-290.64499999999998</v>
      </c>
      <c r="F11199" s="114">
        <v>-37.715000000000003</v>
      </c>
      <c r="G11199" s="114">
        <v>-45.984000000000002</v>
      </c>
      <c r="H11199" s="114">
        <v>913.81399999999996</v>
      </c>
      <c r="I11199" s="114">
        <v>6125.4070000000002</v>
      </c>
      <c r="J11199" s="114">
        <v>1652.4449999999999</v>
      </c>
      <c r="K11199" s="114">
        <v>130.05699999999999</v>
      </c>
      <c r="L11199" s="114">
        <v>215.238</v>
      </c>
      <c r="M11199" s="114">
        <v>155.82300000000001</v>
      </c>
      <c r="N11199" s="114">
        <v>-7.75</v>
      </c>
      <c r="O11199" s="114">
        <v>-23.984000000000002</v>
      </c>
      <c r="P11199" s="114">
        <v>7.1150000000000002</v>
      </c>
      <c r="Q11199" s="114">
        <v>1.0900000000000001</v>
      </c>
      <c r="R11199" s="114">
        <v>-3.407</v>
      </c>
      <c r="S11199" s="114">
        <v>-6.0350000000000001</v>
      </c>
    </row>
    <row r="11200" spans="1:19" ht="11.25" thickBot="1" x14ac:dyDescent="0.2">
      <c r="A11200" s="93"/>
    </row>
    <row r="11201" spans="1:19" ht="11.25" thickBot="1" x14ac:dyDescent="0.2">
      <c r="A11201" s="116" t="s">
        <v>355</v>
      </c>
      <c r="B11201" s="93"/>
      <c r="C11201" s="112" t="s">
        <v>2574</v>
      </c>
      <c r="D11201" s="114">
        <v>203.57900000000001</v>
      </c>
      <c r="E11201" s="114">
        <v>3.6309999999999998</v>
      </c>
      <c r="F11201" s="114">
        <v>1.448</v>
      </c>
      <c r="G11201" s="114">
        <v>4.3920000000000003</v>
      </c>
      <c r="H11201" s="114">
        <v>22.722999999999999</v>
      </c>
      <c r="I11201" s="114">
        <v>37.929000000000002</v>
      </c>
      <c r="J11201" s="114">
        <v>34.734999999999999</v>
      </c>
      <c r="K11201" s="114">
        <v>21.536999999999999</v>
      </c>
      <c r="L11201" s="114">
        <v>27.071999999999999</v>
      </c>
      <c r="M11201" s="114">
        <v>13.563000000000001</v>
      </c>
      <c r="N11201" s="114">
        <v>4.4429999999999996</v>
      </c>
      <c r="O11201" s="114">
        <v>3.6190000000000002</v>
      </c>
      <c r="P11201" s="114">
        <v>13.691000000000001</v>
      </c>
      <c r="Q11201" s="114">
        <v>3.9319999999999999</v>
      </c>
      <c r="R11201" s="114">
        <v>5.4420000000000002</v>
      </c>
      <c r="S11201" s="114">
        <v>6.2750000000000004</v>
      </c>
    </row>
    <row r="11202" spans="1:19" ht="11.25" thickBot="1" x14ac:dyDescent="0.2">
      <c r="A11202" s="93"/>
    </row>
    <row r="11203" spans="1:19" ht="11.25" thickBot="1" x14ac:dyDescent="0.2">
      <c r="A11203" s="117" t="s">
        <v>358</v>
      </c>
      <c r="B11203" s="93"/>
      <c r="C11203" s="112" t="s">
        <v>2575</v>
      </c>
      <c r="D11203" s="114">
        <v>13.742000000000001</v>
      </c>
      <c r="E11203" s="114">
        <v>1.2490000000000001</v>
      </c>
      <c r="F11203" s="114">
        <v>3.839</v>
      </c>
      <c r="G11203" s="114">
        <v>9.5500000000000007</v>
      </c>
      <c r="H11203" s="114">
        <v>2.4870000000000001</v>
      </c>
      <c r="I11203" s="114">
        <v>0.61899999999999999</v>
      </c>
      <c r="J11203" s="114">
        <v>2.1019999999999999</v>
      </c>
      <c r="K11203" s="114">
        <v>16.559999999999999</v>
      </c>
      <c r="L11203" s="114">
        <v>12.577999999999999</v>
      </c>
      <c r="M11203" s="114">
        <v>8.7040000000000006</v>
      </c>
      <c r="N11203" s="114">
        <v>57.329000000000001</v>
      </c>
      <c r="O11203" s="114">
        <v>15.090999999999999</v>
      </c>
      <c r="P11203" s="114">
        <v>192.42699999999999</v>
      </c>
      <c r="Q11203" s="114">
        <v>360.721</v>
      </c>
      <c r="R11203" s="114">
        <v>159.727</v>
      </c>
      <c r="S11203" s="114">
        <v>103.967</v>
      </c>
    </row>
    <row r="11204" spans="1:19" ht="11.25" thickBot="1" x14ac:dyDescent="0.2">
      <c r="A11204" s="93"/>
    </row>
    <row r="11205" spans="1:19" ht="11.25" thickBot="1" x14ac:dyDescent="0.2">
      <c r="A11205" s="87" t="s">
        <v>345</v>
      </c>
      <c r="B11205" s="87" t="s">
        <v>346</v>
      </c>
      <c r="C11205" s="107" t="s">
        <v>52</v>
      </c>
      <c r="D11205" s="107" t="s">
        <v>53</v>
      </c>
      <c r="E11205" s="107" t="s">
        <v>54</v>
      </c>
      <c r="F11205" s="107" t="s">
        <v>55</v>
      </c>
      <c r="G11205" s="107" t="s">
        <v>56</v>
      </c>
      <c r="H11205" s="107" t="s">
        <v>57</v>
      </c>
      <c r="I11205" s="107" t="s">
        <v>58</v>
      </c>
      <c r="J11205" s="107" t="s">
        <v>59</v>
      </c>
      <c r="K11205" s="107" t="s">
        <v>60</v>
      </c>
      <c r="L11205" s="107" t="s">
        <v>61</v>
      </c>
      <c r="M11205" s="107" t="s">
        <v>62</v>
      </c>
      <c r="N11205" s="107" t="s">
        <v>63</v>
      </c>
      <c r="O11205" s="107" t="s">
        <v>64</v>
      </c>
      <c r="P11205" s="108" t="s">
        <v>65</v>
      </c>
      <c r="Q11205" s="108" t="s">
        <v>66</v>
      </c>
      <c r="R11205" s="107" t="s">
        <v>67</v>
      </c>
      <c r="S11205" s="107" t="s">
        <v>68</v>
      </c>
    </row>
    <row r="11206" spans="1:19" ht="11.25" thickBot="1" x14ac:dyDescent="0.2">
      <c r="A11206" s="88">
        <v>1</v>
      </c>
      <c r="B11206" s="109">
        <v>0.82237268518518514</v>
      </c>
      <c r="C11206" s="89">
        <v>-13.443</v>
      </c>
      <c r="D11206" s="89">
        <v>-36.302999999999997</v>
      </c>
      <c r="E11206" s="89">
        <v>-24.167999999999999</v>
      </c>
      <c r="F11206" s="89">
        <v>-31.681000000000001</v>
      </c>
      <c r="G11206" s="89">
        <v>-23.751000000000001</v>
      </c>
      <c r="H11206" s="89">
        <v>229.834</v>
      </c>
      <c r="I11206" s="89">
        <v>-36.524999999999999</v>
      </c>
      <c r="J11206" s="89">
        <v>-41.115000000000002</v>
      </c>
      <c r="K11206" s="89">
        <v>-42.465000000000003</v>
      </c>
      <c r="L11206" s="89">
        <v>-38.515999999999998</v>
      </c>
      <c r="M11206" s="89">
        <v>44.725999999999999</v>
      </c>
      <c r="N11206" s="89">
        <v>-186.09899999999999</v>
      </c>
      <c r="O11206" s="89">
        <v>11029.448</v>
      </c>
      <c r="P11206" s="112" t="s">
        <v>2445</v>
      </c>
      <c r="Q11206" s="112" t="s">
        <v>2576</v>
      </c>
      <c r="R11206" s="89">
        <v>365.61200000000002</v>
      </c>
      <c r="S11206" s="89">
        <v>-72.271000000000001</v>
      </c>
    </row>
    <row r="11207" spans="1:19" ht="11.25" thickBot="1" x14ac:dyDescent="0.2">
      <c r="A11207" s="93"/>
    </row>
    <row r="11208" spans="1:19" ht="11.25" thickBot="1" x14ac:dyDescent="0.2">
      <c r="A11208" s="88">
        <v>2</v>
      </c>
      <c r="B11208" s="109">
        <v>0.82253472222222224</v>
      </c>
      <c r="C11208" s="89">
        <v>-19.98</v>
      </c>
      <c r="D11208" s="89">
        <v>-25.484999999999999</v>
      </c>
      <c r="E11208" s="89">
        <v>-31.83</v>
      </c>
      <c r="F11208" s="89">
        <v>-34.533999999999999</v>
      </c>
      <c r="G11208" s="89">
        <v>-46.845999999999997</v>
      </c>
      <c r="H11208" s="89">
        <v>242.15299999999999</v>
      </c>
      <c r="I11208" s="89">
        <v>-38.445999999999998</v>
      </c>
      <c r="J11208" s="89">
        <v>-38.079000000000001</v>
      </c>
      <c r="K11208" s="89">
        <v>-39.433</v>
      </c>
      <c r="L11208" s="89">
        <v>-36.530999999999999</v>
      </c>
      <c r="M11208" s="89">
        <v>49.77</v>
      </c>
      <c r="N11208" s="89">
        <v>-201.435</v>
      </c>
      <c r="O11208" s="89">
        <v>11147.427</v>
      </c>
      <c r="P11208" s="112" t="s">
        <v>2577</v>
      </c>
      <c r="Q11208" s="112" t="s">
        <v>2578</v>
      </c>
      <c r="R11208" s="89">
        <v>287.21600000000001</v>
      </c>
      <c r="S11208" s="89">
        <v>-79.900000000000006</v>
      </c>
    </row>
    <row r="11209" spans="1:19" ht="11.25" thickBot="1" x14ac:dyDescent="0.2">
      <c r="A11209" s="93"/>
    </row>
    <row r="11210" spans="1:19" ht="11.25" thickBot="1" x14ac:dyDescent="0.2">
      <c r="A11210" s="88">
        <v>3</v>
      </c>
      <c r="B11210" s="109">
        <v>0.82270833333333337</v>
      </c>
      <c r="C11210" s="89">
        <v>-8.1270000000000007</v>
      </c>
      <c r="D11210" s="89">
        <v>-27.385000000000002</v>
      </c>
      <c r="E11210" s="89">
        <v>-20.007000000000001</v>
      </c>
      <c r="F11210" s="89">
        <v>-36.479999999999997</v>
      </c>
      <c r="G11210" s="89">
        <v>-31.01</v>
      </c>
      <c r="H11210" s="89">
        <v>232.405</v>
      </c>
      <c r="I11210" s="89">
        <v>-38.436</v>
      </c>
      <c r="J11210" s="89">
        <v>-42.000999999999998</v>
      </c>
      <c r="K11210" s="89">
        <v>-49.31</v>
      </c>
      <c r="L11210" s="89">
        <v>-37.517000000000003</v>
      </c>
      <c r="M11210" s="89">
        <v>22.247</v>
      </c>
      <c r="N11210" s="89">
        <v>-185.46100000000001</v>
      </c>
      <c r="O11210" s="89">
        <v>11023.42</v>
      </c>
      <c r="P11210" s="112" t="s">
        <v>2579</v>
      </c>
      <c r="Q11210" s="112" t="s">
        <v>2580</v>
      </c>
      <c r="R11210" s="89">
        <v>277.55200000000002</v>
      </c>
      <c r="S11210" s="89">
        <v>-74.891000000000005</v>
      </c>
    </row>
    <row r="11211" spans="1:19" ht="11.25" thickBot="1" x14ac:dyDescent="0.2">
      <c r="A11211" s="93"/>
    </row>
    <row r="11212" spans="1:19" ht="11.25" thickBot="1" x14ac:dyDescent="0.2">
      <c r="A11212" s="113" t="s">
        <v>352</v>
      </c>
      <c r="B11212" s="93"/>
      <c r="C11212" s="114">
        <v>-13.85</v>
      </c>
      <c r="D11212" s="114">
        <v>-29.724</v>
      </c>
      <c r="E11212" s="114">
        <v>-25.335000000000001</v>
      </c>
      <c r="F11212" s="114">
        <v>-34.231999999999999</v>
      </c>
      <c r="G11212" s="114">
        <v>-33.869</v>
      </c>
      <c r="H11212" s="114">
        <v>234.798</v>
      </c>
      <c r="I11212" s="114">
        <v>-37.802</v>
      </c>
      <c r="J11212" s="114">
        <v>-40.398000000000003</v>
      </c>
      <c r="K11212" s="114">
        <v>-43.735999999999997</v>
      </c>
      <c r="L11212" s="114">
        <v>-37.521000000000001</v>
      </c>
      <c r="M11212" s="114">
        <v>38.914000000000001</v>
      </c>
      <c r="N11212" s="114">
        <v>-190.99799999999999</v>
      </c>
      <c r="O11212" s="114">
        <v>11066.764999999999</v>
      </c>
      <c r="P11212" s="112" t="s">
        <v>2581</v>
      </c>
      <c r="Q11212" s="112" t="s">
        <v>2582</v>
      </c>
      <c r="R11212" s="114">
        <v>310.12700000000001</v>
      </c>
      <c r="S11212" s="114">
        <v>-75.686999999999998</v>
      </c>
    </row>
    <row r="11213" spans="1:19" ht="11.25" thickBot="1" x14ac:dyDescent="0.2">
      <c r="A11213" s="93"/>
    </row>
    <row r="11214" spans="1:19" ht="11.25" thickBot="1" x14ac:dyDescent="0.2">
      <c r="A11214" s="116" t="s">
        <v>355</v>
      </c>
      <c r="B11214" s="93"/>
      <c r="C11214" s="114">
        <v>5.9370000000000003</v>
      </c>
      <c r="D11214" s="114">
        <v>5.7759999999999998</v>
      </c>
      <c r="E11214" s="114">
        <v>5.9969999999999999</v>
      </c>
      <c r="F11214" s="114">
        <v>2.4140000000000001</v>
      </c>
      <c r="G11214" s="114">
        <v>11.81</v>
      </c>
      <c r="H11214" s="114">
        <v>6.4989999999999997</v>
      </c>
      <c r="I11214" s="114">
        <v>1.1060000000000001</v>
      </c>
      <c r="J11214" s="114">
        <v>2.0569999999999999</v>
      </c>
      <c r="K11214" s="114">
        <v>5.0599999999999996</v>
      </c>
      <c r="L11214" s="114">
        <v>0.99299999999999999</v>
      </c>
      <c r="M11214" s="114">
        <v>14.653</v>
      </c>
      <c r="N11214" s="114">
        <v>9.0440000000000005</v>
      </c>
      <c r="O11214" s="114">
        <v>69.921000000000006</v>
      </c>
      <c r="P11214" s="112" t="s">
        <v>2583</v>
      </c>
      <c r="Q11214" s="112" t="s">
        <v>2584</v>
      </c>
      <c r="R11214" s="114">
        <v>48.293999999999997</v>
      </c>
      <c r="S11214" s="114">
        <v>3.8759999999999999</v>
      </c>
    </row>
    <row r="11215" spans="1:19" ht="11.25" thickBot="1" x14ac:dyDescent="0.2">
      <c r="A11215" s="93"/>
    </row>
    <row r="11216" spans="1:19" ht="11.25" thickBot="1" x14ac:dyDescent="0.2">
      <c r="A11216" s="117" t="s">
        <v>358</v>
      </c>
      <c r="B11216" s="93"/>
      <c r="C11216" s="114">
        <v>42.863999999999997</v>
      </c>
      <c r="D11216" s="114">
        <v>19.433</v>
      </c>
      <c r="E11216" s="114">
        <v>23.670999999999999</v>
      </c>
      <c r="F11216" s="114">
        <v>7.0510000000000002</v>
      </c>
      <c r="G11216" s="114">
        <v>34.869999999999997</v>
      </c>
      <c r="H11216" s="114">
        <v>2.7679999999999998</v>
      </c>
      <c r="I11216" s="114">
        <v>2.9260000000000002</v>
      </c>
      <c r="J11216" s="114">
        <v>5.0919999999999996</v>
      </c>
      <c r="K11216" s="114">
        <v>11.569000000000001</v>
      </c>
      <c r="L11216" s="114">
        <v>2.6459999999999999</v>
      </c>
      <c r="M11216" s="114">
        <v>37.655000000000001</v>
      </c>
      <c r="N11216" s="114">
        <v>4.7350000000000003</v>
      </c>
      <c r="O11216" s="114">
        <v>0.63200000000000001</v>
      </c>
      <c r="P11216" s="112" t="s">
        <v>2585</v>
      </c>
      <c r="Q11216" s="112" t="s">
        <v>840</v>
      </c>
      <c r="R11216" s="114">
        <v>15.571999999999999</v>
      </c>
      <c r="S11216" s="114">
        <v>5.1219999999999999</v>
      </c>
    </row>
    <row r="11217" spans="1:19" ht="10.5" x14ac:dyDescent="0.15">
      <c r="A11217" s="93"/>
    </row>
    <row r="11218" spans="1:19" x14ac:dyDescent="0.15">
      <c r="A11218" s="106"/>
      <c r="B11218" s="69" t="s">
        <v>2586</v>
      </c>
    </row>
    <row r="11219" spans="1:19" ht="9.75" thickBot="1" x14ac:dyDescent="0.2">
      <c r="A11219" s="64" t="s">
        <v>6210</v>
      </c>
    </row>
    <row r="11220" spans="1:19" ht="11.25" thickBot="1" x14ac:dyDescent="0.2">
      <c r="A11220" s="87" t="s">
        <v>345</v>
      </c>
      <c r="B11220" s="87" t="s">
        <v>346</v>
      </c>
      <c r="C11220" s="107" t="s">
        <v>1</v>
      </c>
      <c r="D11220" s="107" t="s">
        <v>2</v>
      </c>
      <c r="E11220" s="107" t="s">
        <v>3</v>
      </c>
      <c r="F11220" s="107" t="s">
        <v>4</v>
      </c>
      <c r="G11220" s="107" t="s">
        <v>5</v>
      </c>
      <c r="H11220" s="107" t="s">
        <v>6</v>
      </c>
      <c r="I11220" s="108" t="s">
        <v>7</v>
      </c>
      <c r="J11220" s="108" t="s">
        <v>8</v>
      </c>
      <c r="K11220" s="107" t="s">
        <v>9</v>
      </c>
      <c r="L11220" s="107" t="s">
        <v>10</v>
      </c>
      <c r="M11220" s="107" t="s">
        <v>11</v>
      </c>
      <c r="N11220" s="107" t="s">
        <v>12</v>
      </c>
      <c r="O11220" s="107" t="s">
        <v>13</v>
      </c>
      <c r="P11220" s="107" t="s">
        <v>14</v>
      </c>
      <c r="Q11220" s="107" t="s">
        <v>15</v>
      </c>
      <c r="R11220" s="107" t="s">
        <v>16</v>
      </c>
      <c r="S11220" s="107" t="s">
        <v>17</v>
      </c>
    </row>
    <row r="11221" spans="1:19" ht="11.25" thickBot="1" x14ac:dyDescent="0.2">
      <c r="A11221" s="88">
        <v>1</v>
      </c>
      <c r="B11221" s="109">
        <v>0.82783564814814825</v>
      </c>
      <c r="C11221" s="110" t="s">
        <v>13092</v>
      </c>
      <c r="D11221" s="110" t="s">
        <v>13093</v>
      </c>
      <c r="E11221" s="110" t="s">
        <v>13094</v>
      </c>
      <c r="F11221" s="89">
        <v>112493.62</v>
      </c>
      <c r="G11221" s="110" t="s">
        <v>13095</v>
      </c>
      <c r="H11221" s="89">
        <v>128913.23</v>
      </c>
      <c r="I11221" s="111">
        <v>0.97160000000000002</v>
      </c>
      <c r="J11221" s="112" t="s">
        <v>2591</v>
      </c>
      <c r="K11221" s="110" t="s">
        <v>13096</v>
      </c>
      <c r="L11221" s="89">
        <v>163684.9</v>
      </c>
      <c r="M11221" s="89">
        <v>6519.6239999999998</v>
      </c>
      <c r="N11221" s="89">
        <v>1198572.8999999999</v>
      </c>
      <c r="O11221" s="89">
        <v>559170.1</v>
      </c>
      <c r="P11221" s="89">
        <v>89799.933000000005</v>
      </c>
      <c r="Q11221" s="89">
        <v>19388.620999999999</v>
      </c>
      <c r="R11221" s="89">
        <v>26436.241999999998</v>
      </c>
      <c r="S11221" s="89">
        <v>27298.460999999999</v>
      </c>
    </row>
    <row r="11222" spans="1:19" ht="11.25" thickBot="1" x14ac:dyDescent="0.2">
      <c r="A11222" s="93"/>
    </row>
    <row r="11223" spans="1:19" ht="11.25" thickBot="1" x14ac:dyDescent="0.2">
      <c r="A11223" s="88">
        <v>2</v>
      </c>
      <c r="B11223" s="109">
        <v>0.82799768518518524</v>
      </c>
      <c r="C11223" s="110" t="s">
        <v>13097</v>
      </c>
      <c r="D11223" s="110" t="s">
        <v>13098</v>
      </c>
      <c r="E11223" s="110" t="s">
        <v>13099</v>
      </c>
      <c r="F11223" s="89">
        <v>111315.8</v>
      </c>
      <c r="G11223" s="110" t="s">
        <v>13100</v>
      </c>
      <c r="H11223" s="89">
        <v>125845.89</v>
      </c>
      <c r="I11223" s="111">
        <v>0.98079000000000005</v>
      </c>
      <c r="J11223" s="112" t="s">
        <v>2597</v>
      </c>
      <c r="K11223" s="110" t="s">
        <v>13101</v>
      </c>
      <c r="L11223" s="89">
        <v>165486.37</v>
      </c>
      <c r="M11223" s="89">
        <v>6354.6989999999996</v>
      </c>
      <c r="N11223" s="89">
        <v>1204990.6000000001</v>
      </c>
      <c r="O11223" s="89">
        <v>556805.22</v>
      </c>
      <c r="P11223" s="89">
        <v>89732.804000000004</v>
      </c>
      <c r="Q11223" s="89">
        <v>19486.885999999999</v>
      </c>
      <c r="R11223" s="89">
        <v>26080.588</v>
      </c>
      <c r="S11223" s="89">
        <v>27140.508000000002</v>
      </c>
    </row>
    <row r="11224" spans="1:19" ht="11.25" thickBot="1" x14ac:dyDescent="0.2">
      <c r="A11224" s="93"/>
    </row>
    <row r="11225" spans="1:19" ht="11.25" thickBot="1" x14ac:dyDescent="0.2">
      <c r="A11225" s="88">
        <v>3</v>
      </c>
      <c r="B11225" s="109">
        <v>0.82817129629629627</v>
      </c>
      <c r="C11225" s="110" t="s">
        <v>13102</v>
      </c>
      <c r="D11225" s="110" t="s">
        <v>13103</v>
      </c>
      <c r="E11225" s="110" t="s">
        <v>13104</v>
      </c>
      <c r="F11225" s="89">
        <v>112509.35</v>
      </c>
      <c r="G11225" s="110" t="s">
        <v>13105</v>
      </c>
      <c r="H11225" s="89">
        <v>127044.67</v>
      </c>
      <c r="I11225" s="111">
        <v>0.97382000000000002</v>
      </c>
      <c r="J11225" s="112" t="s">
        <v>2602</v>
      </c>
      <c r="K11225" s="110" t="s">
        <v>13106</v>
      </c>
      <c r="L11225" s="89">
        <v>164672.99</v>
      </c>
      <c r="M11225" s="89">
        <v>6471.0940000000001</v>
      </c>
      <c r="N11225" s="89">
        <v>1193755.3</v>
      </c>
      <c r="O11225" s="89">
        <v>559360.38</v>
      </c>
      <c r="P11225" s="89">
        <v>89212.782000000007</v>
      </c>
      <c r="Q11225" s="89">
        <v>19390.536</v>
      </c>
      <c r="R11225" s="89">
        <v>26843.293000000001</v>
      </c>
      <c r="S11225" s="89">
        <v>27227.011999999999</v>
      </c>
    </row>
    <row r="11226" spans="1:19" ht="11.25" thickBot="1" x14ac:dyDescent="0.2">
      <c r="A11226" s="93"/>
    </row>
    <row r="11227" spans="1:19" ht="11.25" thickBot="1" x14ac:dyDescent="0.2">
      <c r="A11227" s="113" t="s">
        <v>352</v>
      </c>
      <c r="B11227" s="93"/>
      <c r="C11227" s="110" t="s">
        <v>13107</v>
      </c>
      <c r="D11227" s="110" t="s">
        <v>13108</v>
      </c>
      <c r="E11227" s="110" t="s">
        <v>13109</v>
      </c>
      <c r="F11227" s="114">
        <v>112106.26</v>
      </c>
      <c r="G11227" s="110" t="s">
        <v>13110</v>
      </c>
      <c r="H11227" s="114">
        <v>127267.93</v>
      </c>
      <c r="I11227" s="115">
        <v>0.97540000000000004</v>
      </c>
      <c r="J11227" s="112" t="s">
        <v>2608</v>
      </c>
      <c r="K11227" s="110" t="s">
        <v>13111</v>
      </c>
      <c r="L11227" s="114">
        <v>164614.75</v>
      </c>
      <c r="M11227" s="114">
        <v>6448.4719999999998</v>
      </c>
      <c r="N11227" s="114">
        <v>1199106.3</v>
      </c>
      <c r="O11227" s="114">
        <v>558445.24</v>
      </c>
      <c r="P11227" s="114">
        <v>89581.84</v>
      </c>
      <c r="Q11227" s="114">
        <v>19422.013999999999</v>
      </c>
      <c r="R11227" s="114">
        <v>26453.374</v>
      </c>
      <c r="S11227" s="114">
        <v>27221.993999999999</v>
      </c>
    </row>
    <row r="11228" spans="1:19" ht="11.25" thickBot="1" x14ac:dyDescent="0.2">
      <c r="A11228" s="93"/>
    </row>
    <row r="11229" spans="1:19" ht="11.25" thickBot="1" x14ac:dyDescent="0.2">
      <c r="A11229" s="116" t="s">
        <v>355</v>
      </c>
      <c r="B11229" s="93"/>
      <c r="C11229" s="110" t="s">
        <v>13112</v>
      </c>
      <c r="D11229" s="110" t="s">
        <v>13113</v>
      </c>
      <c r="E11229" s="110" t="s">
        <v>13114</v>
      </c>
      <c r="F11229" s="114">
        <v>684.6</v>
      </c>
      <c r="G11229" s="110" t="s">
        <v>13115</v>
      </c>
      <c r="H11229" s="114">
        <v>1545.8119999999999</v>
      </c>
      <c r="I11229" s="115">
        <v>4.79E-3</v>
      </c>
      <c r="J11229" s="112" t="s">
        <v>2613</v>
      </c>
      <c r="K11229" s="110" t="s">
        <v>13116</v>
      </c>
      <c r="L11229" s="114">
        <v>902.14400000000001</v>
      </c>
      <c r="M11229" s="114">
        <v>84.757999999999996</v>
      </c>
      <c r="N11229" s="114">
        <v>5636.6059999999998</v>
      </c>
      <c r="O11229" s="114">
        <v>1423.4739999999999</v>
      </c>
      <c r="P11229" s="114">
        <v>321.37099999999998</v>
      </c>
      <c r="Q11229" s="114">
        <v>56.189</v>
      </c>
      <c r="R11229" s="114">
        <v>381.64100000000002</v>
      </c>
      <c r="S11229" s="114">
        <v>79.096000000000004</v>
      </c>
    </row>
    <row r="11230" spans="1:19" ht="11.25" thickBot="1" x14ac:dyDescent="0.2">
      <c r="A11230" s="93"/>
    </row>
    <row r="11231" spans="1:19" ht="11.25" thickBot="1" x14ac:dyDescent="0.2">
      <c r="A11231" s="117" t="s">
        <v>358</v>
      </c>
      <c r="B11231" s="93"/>
      <c r="C11231" s="110" t="s">
        <v>2016</v>
      </c>
      <c r="D11231" s="110" t="s">
        <v>2615</v>
      </c>
      <c r="E11231" s="110" t="s">
        <v>4056</v>
      </c>
      <c r="F11231" s="114">
        <v>0.61099999999999999</v>
      </c>
      <c r="G11231" s="110" t="s">
        <v>2617</v>
      </c>
      <c r="H11231" s="114">
        <v>1.2150000000000001</v>
      </c>
      <c r="I11231" s="118">
        <v>0.49099999999999999</v>
      </c>
      <c r="J11231" s="112" t="s">
        <v>2016</v>
      </c>
      <c r="K11231" s="110" t="s">
        <v>1728</v>
      </c>
      <c r="L11231" s="114">
        <v>0.54800000000000004</v>
      </c>
      <c r="M11231" s="114">
        <v>1.3140000000000001</v>
      </c>
      <c r="N11231" s="114">
        <v>0.47</v>
      </c>
      <c r="O11231" s="114">
        <v>0.255</v>
      </c>
      <c r="P11231" s="114">
        <v>0.35899999999999999</v>
      </c>
      <c r="Q11231" s="114">
        <v>0.28899999999999998</v>
      </c>
      <c r="R11231" s="114">
        <v>1.4430000000000001</v>
      </c>
      <c r="S11231" s="114">
        <v>0.29099999999999998</v>
      </c>
    </row>
    <row r="11232" spans="1:19" ht="11.25" thickBot="1" x14ac:dyDescent="0.2">
      <c r="A11232" s="93"/>
    </row>
    <row r="11233" spans="1:19" ht="11.25" thickBot="1" x14ac:dyDescent="0.2">
      <c r="A11233" s="87" t="s">
        <v>345</v>
      </c>
      <c r="B11233" s="87" t="s">
        <v>346</v>
      </c>
      <c r="C11233" s="107" t="s">
        <v>18</v>
      </c>
      <c r="D11233" s="108" t="s">
        <v>19</v>
      </c>
      <c r="E11233" s="108" t="s">
        <v>20</v>
      </c>
      <c r="F11233" s="107" t="s">
        <v>21</v>
      </c>
      <c r="G11233" s="107" t="s">
        <v>22</v>
      </c>
      <c r="H11233" s="107" t="s">
        <v>23</v>
      </c>
      <c r="I11233" s="107" t="s">
        <v>24</v>
      </c>
      <c r="J11233" s="108" t="s">
        <v>25</v>
      </c>
      <c r="K11233" s="108" t="s">
        <v>26</v>
      </c>
      <c r="L11233" s="107" t="s">
        <v>27</v>
      </c>
      <c r="M11233" s="107" t="s">
        <v>28</v>
      </c>
      <c r="N11233" s="107" t="s">
        <v>29</v>
      </c>
      <c r="O11233" s="107" t="s">
        <v>30</v>
      </c>
      <c r="P11233" s="107" t="s">
        <v>31</v>
      </c>
      <c r="Q11233" s="107" t="s">
        <v>32</v>
      </c>
      <c r="R11233" s="107" t="s">
        <v>33</v>
      </c>
      <c r="S11233" s="108" t="s">
        <v>34</v>
      </c>
    </row>
    <row r="11234" spans="1:19" ht="11.25" thickBot="1" x14ac:dyDescent="0.2">
      <c r="A11234" s="88">
        <v>1</v>
      </c>
      <c r="B11234" s="109">
        <v>0.82783564814814825</v>
      </c>
      <c r="C11234" s="89">
        <v>47231.917000000001</v>
      </c>
      <c r="D11234" s="111">
        <v>0.95567999999999997</v>
      </c>
      <c r="E11234" s="111">
        <v>1.01461</v>
      </c>
      <c r="F11234" s="89">
        <v>382.67899999999997</v>
      </c>
      <c r="G11234" s="89">
        <v>6.8860000000000001</v>
      </c>
      <c r="H11234" s="89">
        <v>256875.94</v>
      </c>
      <c r="I11234" s="89">
        <v>161128.26</v>
      </c>
      <c r="J11234" s="111">
        <v>0.96399999999999997</v>
      </c>
      <c r="K11234" s="112" t="s">
        <v>2618</v>
      </c>
      <c r="L11234" s="89">
        <v>44867.743000000002</v>
      </c>
      <c r="M11234" s="89">
        <v>26150.329000000002</v>
      </c>
      <c r="N11234" s="89">
        <v>2542.9079999999999</v>
      </c>
      <c r="O11234" s="89">
        <v>12351.257</v>
      </c>
      <c r="P11234" s="89">
        <v>2907.8829999999998</v>
      </c>
      <c r="Q11234" s="89">
        <v>8292.7489999999998</v>
      </c>
      <c r="R11234" s="89">
        <v>20906.607</v>
      </c>
      <c r="S11234" s="111">
        <v>0.96250000000000002</v>
      </c>
    </row>
    <row r="11235" spans="1:19" ht="11.25" thickBot="1" x14ac:dyDescent="0.2">
      <c r="A11235" s="93"/>
    </row>
    <row r="11236" spans="1:19" ht="11.25" thickBot="1" x14ac:dyDescent="0.2">
      <c r="A11236" s="88">
        <v>2</v>
      </c>
      <c r="B11236" s="109">
        <v>0.82799768518518524</v>
      </c>
      <c r="C11236" s="89">
        <v>47330.900999999998</v>
      </c>
      <c r="D11236" s="111">
        <v>0.96528999999999998</v>
      </c>
      <c r="E11236" s="111">
        <v>1.01122</v>
      </c>
      <c r="F11236" s="89">
        <v>364.79399999999998</v>
      </c>
      <c r="G11236" s="89">
        <v>15.500999999999999</v>
      </c>
      <c r="H11236" s="89">
        <v>257048.93</v>
      </c>
      <c r="I11236" s="89">
        <v>161915.62</v>
      </c>
      <c r="J11236" s="111">
        <v>0.97538000000000002</v>
      </c>
      <c r="K11236" s="112" t="s">
        <v>2619</v>
      </c>
      <c r="L11236" s="89">
        <v>45058.561999999998</v>
      </c>
      <c r="M11236" s="89">
        <v>26226.135999999999</v>
      </c>
      <c r="N11236" s="89">
        <v>2472.431</v>
      </c>
      <c r="O11236" s="89">
        <v>12207.294</v>
      </c>
      <c r="P11236" s="89">
        <v>2884.2809999999999</v>
      </c>
      <c r="Q11236" s="89">
        <v>8507.8289999999997</v>
      </c>
      <c r="R11236" s="89">
        <v>20775.419000000002</v>
      </c>
      <c r="S11236" s="111">
        <v>0.9758</v>
      </c>
    </row>
    <row r="11237" spans="1:19" ht="11.25" thickBot="1" x14ac:dyDescent="0.2">
      <c r="A11237" s="93"/>
    </row>
    <row r="11238" spans="1:19" ht="11.25" thickBot="1" x14ac:dyDescent="0.2">
      <c r="A11238" s="88">
        <v>3</v>
      </c>
      <c r="B11238" s="109">
        <v>0.82817129629629627</v>
      </c>
      <c r="C11238" s="89">
        <v>47114.510999999999</v>
      </c>
      <c r="D11238" s="111">
        <v>0.96626000000000001</v>
      </c>
      <c r="E11238" s="111">
        <v>1.0084200000000001</v>
      </c>
      <c r="F11238" s="89">
        <v>330.21300000000002</v>
      </c>
      <c r="G11238" s="89">
        <v>-4.242</v>
      </c>
      <c r="H11238" s="89">
        <v>255588.45</v>
      </c>
      <c r="I11238" s="89">
        <v>160668.6</v>
      </c>
      <c r="J11238" s="111">
        <v>0.97216000000000002</v>
      </c>
      <c r="K11238" s="112" t="s">
        <v>2620</v>
      </c>
      <c r="L11238" s="89">
        <v>44721.404999999999</v>
      </c>
      <c r="M11238" s="89">
        <v>26283.292000000001</v>
      </c>
      <c r="N11238" s="89">
        <v>2491.239</v>
      </c>
      <c r="O11238" s="89">
        <v>12053.987999999999</v>
      </c>
      <c r="P11238" s="89">
        <v>2886.09</v>
      </c>
      <c r="Q11238" s="89">
        <v>8263.268</v>
      </c>
      <c r="R11238" s="89">
        <v>20829.305</v>
      </c>
      <c r="S11238" s="111">
        <v>0.97753999999999996</v>
      </c>
    </row>
    <row r="11239" spans="1:19" ht="11.25" thickBot="1" x14ac:dyDescent="0.2">
      <c r="A11239" s="93"/>
    </row>
    <row r="11240" spans="1:19" ht="11.25" thickBot="1" x14ac:dyDescent="0.2">
      <c r="A11240" s="113" t="s">
        <v>352</v>
      </c>
      <c r="B11240" s="93"/>
      <c r="C11240" s="114">
        <v>47225.775999999998</v>
      </c>
      <c r="D11240" s="115">
        <v>0.96240999999999999</v>
      </c>
      <c r="E11240" s="115">
        <v>1.01142</v>
      </c>
      <c r="F11240" s="114">
        <v>359.22899999999998</v>
      </c>
      <c r="G11240" s="114">
        <v>6.048</v>
      </c>
      <c r="H11240" s="114">
        <v>256504.44</v>
      </c>
      <c r="I11240" s="114">
        <v>161237.49</v>
      </c>
      <c r="J11240" s="115">
        <v>0.97050999999999998</v>
      </c>
      <c r="K11240" s="112" t="s">
        <v>2621</v>
      </c>
      <c r="L11240" s="114">
        <v>44882.57</v>
      </c>
      <c r="M11240" s="114">
        <v>26219.919000000002</v>
      </c>
      <c r="N11240" s="114">
        <v>2502.1930000000002</v>
      </c>
      <c r="O11240" s="114">
        <v>12204.18</v>
      </c>
      <c r="P11240" s="114">
        <v>2892.752</v>
      </c>
      <c r="Q11240" s="114">
        <v>8354.6149999999998</v>
      </c>
      <c r="R11240" s="114">
        <v>20837.11</v>
      </c>
      <c r="S11240" s="115">
        <v>0.97194000000000003</v>
      </c>
    </row>
    <row r="11241" spans="1:19" ht="11.25" thickBot="1" x14ac:dyDescent="0.2">
      <c r="A11241" s="93"/>
    </row>
    <row r="11242" spans="1:19" ht="11.25" thickBot="1" x14ac:dyDescent="0.2">
      <c r="A11242" s="116" t="s">
        <v>355</v>
      </c>
      <c r="B11242" s="93"/>
      <c r="C11242" s="114">
        <v>108.32599999999999</v>
      </c>
      <c r="D11242" s="115">
        <v>5.8500000000000002E-3</v>
      </c>
      <c r="E11242" s="115">
        <v>3.0999999999999999E-3</v>
      </c>
      <c r="F11242" s="114">
        <v>26.672000000000001</v>
      </c>
      <c r="G11242" s="114">
        <v>9.8979999999999997</v>
      </c>
      <c r="H11242" s="114">
        <v>797.97199999999998</v>
      </c>
      <c r="I11242" s="114">
        <v>630.64400000000001</v>
      </c>
      <c r="J11242" s="115">
        <v>5.8700000000000002E-3</v>
      </c>
      <c r="K11242" s="112" t="s">
        <v>2622</v>
      </c>
      <c r="L11242" s="114">
        <v>169.06700000000001</v>
      </c>
      <c r="M11242" s="114">
        <v>66.698999999999998</v>
      </c>
      <c r="N11242" s="114">
        <v>36.493000000000002</v>
      </c>
      <c r="O11242" s="114">
        <v>148.65899999999999</v>
      </c>
      <c r="P11242" s="114">
        <v>13.135999999999999</v>
      </c>
      <c r="Q11242" s="114">
        <v>133.50299999999999</v>
      </c>
      <c r="R11242" s="114">
        <v>65.941999999999993</v>
      </c>
      <c r="S11242" s="115">
        <v>8.2299999999999995E-3</v>
      </c>
    </row>
    <row r="11243" spans="1:19" ht="11.25" thickBot="1" x14ac:dyDescent="0.2">
      <c r="A11243" s="93"/>
    </row>
    <row r="11244" spans="1:19" ht="11.25" thickBot="1" x14ac:dyDescent="0.2">
      <c r="A11244" s="117" t="s">
        <v>358</v>
      </c>
      <c r="B11244" s="93"/>
      <c r="C11244" s="114">
        <v>0.22900000000000001</v>
      </c>
      <c r="D11244" s="118">
        <v>0.60799999999999998</v>
      </c>
      <c r="E11244" s="118">
        <v>0.307</v>
      </c>
      <c r="F11244" s="114">
        <v>7.4249999999999998</v>
      </c>
      <c r="G11244" s="114">
        <v>163.65700000000001</v>
      </c>
      <c r="H11244" s="114">
        <v>0.311</v>
      </c>
      <c r="I11244" s="114">
        <v>0.39100000000000001</v>
      </c>
      <c r="J11244" s="118">
        <v>0.60399999999999998</v>
      </c>
      <c r="K11244" s="112" t="s">
        <v>2623</v>
      </c>
      <c r="L11244" s="114">
        <v>0.377</v>
      </c>
      <c r="M11244" s="114">
        <v>0.254</v>
      </c>
      <c r="N11244" s="114">
        <v>1.458</v>
      </c>
      <c r="O11244" s="114">
        <v>1.218</v>
      </c>
      <c r="P11244" s="114">
        <v>0.45400000000000001</v>
      </c>
      <c r="Q11244" s="114">
        <v>1.5980000000000001</v>
      </c>
      <c r="R11244" s="114">
        <v>0.316</v>
      </c>
      <c r="S11244" s="118">
        <v>0.84699999999999998</v>
      </c>
    </row>
    <row r="11245" spans="1:19" ht="11.25" thickBot="1" x14ac:dyDescent="0.2">
      <c r="A11245" s="93"/>
    </row>
    <row r="11246" spans="1:19" ht="11.25" thickBot="1" x14ac:dyDescent="0.2">
      <c r="A11246" s="87" t="s">
        <v>345</v>
      </c>
      <c r="B11246" s="87" t="s">
        <v>346</v>
      </c>
      <c r="C11246" s="108" t="s">
        <v>35</v>
      </c>
      <c r="D11246" s="107" t="s">
        <v>36</v>
      </c>
      <c r="E11246" s="107" t="s">
        <v>37</v>
      </c>
      <c r="F11246" s="107" t="s">
        <v>38</v>
      </c>
      <c r="G11246" s="107" t="s">
        <v>39</v>
      </c>
      <c r="H11246" s="107" t="s">
        <v>40</v>
      </c>
      <c r="I11246" s="107" t="s">
        <v>41</v>
      </c>
      <c r="J11246" s="107" t="s">
        <v>42</v>
      </c>
      <c r="K11246" s="107" t="s">
        <v>43</v>
      </c>
      <c r="L11246" s="107" t="s">
        <v>44</v>
      </c>
      <c r="M11246" s="107" t="s">
        <v>45</v>
      </c>
      <c r="N11246" s="107" t="s">
        <v>46</v>
      </c>
      <c r="O11246" s="107" t="s">
        <v>47</v>
      </c>
      <c r="P11246" s="107" t="s">
        <v>48</v>
      </c>
      <c r="Q11246" s="107" t="s">
        <v>49</v>
      </c>
      <c r="R11246" s="107" t="s">
        <v>50</v>
      </c>
      <c r="S11246" s="107" t="s">
        <v>51</v>
      </c>
    </row>
    <row r="11247" spans="1:19" ht="11.25" thickBot="1" x14ac:dyDescent="0.2">
      <c r="A11247" s="88">
        <v>1</v>
      </c>
      <c r="B11247" s="109">
        <v>0.82783564814814825</v>
      </c>
      <c r="C11247" s="112" t="s">
        <v>2624</v>
      </c>
      <c r="D11247" s="89">
        <v>2963.6419999999998</v>
      </c>
      <c r="E11247" s="89">
        <v>3612.085</v>
      </c>
      <c r="F11247" s="89">
        <v>242.08799999999999</v>
      </c>
      <c r="G11247" s="89">
        <v>99136.202999999994</v>
      </c>
      <c r="H11247" s="89">
        <v>134989.99</v>
      </c>
      <c r="I11247" s="89">
        <v>874216.35</v>
      </c>
      <c r="J11247" s="89">
        <v>32773.421000000002</v>
      </c>
      <c r="K11247" s="89">
        <v>32290.792000000001</v>
      </c>
      <c r="L11247" s="89">
        <v>40741.923000000003</v>
      </c>
      <c r="M11247" s="89">
        <v>7887.8180000000002</v>
      </c>
      <c r="N11247" s="89">
        <v>6342.7969999999996</v>
      </c>
      <c r="O11247" s="89">
        <v>25079.504000000001</v>
      </c>
      <c r="P11247" s="89">
        <v>7933.0039999999999</v>
      </c>
      <c r="Q11247" s="89">
        <v>51194.828999999998</v>
      </c>
      <c r="R11247" s="89">
        <v>12751.319</v>
      </c>
      <c r="S11247" s="89">
        <v>51776.489000000001</v>
      </c>
    </row>
    <row r="11248" spans="1:19" ht="11.25" thickBot="1" x14ac:dyDescent="0.2">
      <c r="A11248" s="93"/>
    </row>
    <row r="11249" spans="1:19" ht="11.25" thickBot="1" x14ac:dyDescent="0.2">
      <c r="A11249" s="88">
        <v>2</v>
      </c>
      <c r="B11249" s="109">
        <v>0.82799768518518524</v>
      </c>
      <c r="C11249" s="112" t="s">
        <v>2625</v>
      </c>
      <c r="D11249" s="89">
        <v>2988.172</v>
      </c>
      <c r="E11249" s="89">
        <v>3742.7919999999999</v>
      </c>
      <c r="F11249" s="89">
        <v>257.678</v>
      </c>
      <c r="G11249" s="89">
        <v>99873.058000000005</v>
      </c>
      <c r="H11249" s="89">
        <v>136446.93</v>
      </c>
      <c r="I11249" s="89">
        <v>871710.7</v>
      </c>
      <c r="J11249" s="89">
        <v>33214.824000000001</v>
      </c>
      <c r="K11249" s="89">
        <v>32286.95</v>
      </c>
      <c r="L11249" s="89">
        <v>40797.707000000002</v>
      </c>
      <c r="M11249" s="89">
        <v>7946.9110000000001</v>
      </c>
      <c r="N11249" s="89">
        <v>6467.0510000000004</v>
      </c>
      <c r="O11249" s="89">
        <v>25401.575000000001</v>
      </c>
      <c r="P11249" s="89">
        <v>8141.4740000000002</v>
      </c>
      <c r="Q11249" s="89">
        <v>51999.99</v>
      </c>
      <c r="R11249" s="89">
        <v>12988.11</v>
      </c>
      <c r="S11249" s="89">
        <v>52223.991999999998</v>
      </c>
    </row>
    <row r="11250" spans="1:19" ht="11.25" thickBot="1" x14ac:dyDescent="0.2">
      <c r="A11250" s="93"/>
    </row>
    <row r="11251" spans="1:19" ht="11.25" thickBot="1" x14ac:dyDescent="0.2">
      <c r="A11251" s="88">
        <v>3</v>
      </c>
      <c r="B11251" s="109">
        <v>0.82817129629629627</v>
      </c>
      <c r="C11251" s="112" t="s">
        <v>2626</v>
      </c>
      <c r="D11251" s="89">
        <v>3206.2660000000001</v>
      </c>
      <c r="E11251" s="89">
        <v>3687.5230000000001</v>
      </c>
      <c r="F11251" s="89">
        <v>248.39099999999999</v>
      </c>
      <c r="G11251" s="89">
        <v>98984.532000000007</v>
      </c>
      <c r="H11251" s="89">
        <v>134836.82</v>
      </c>
      <c r="I11251" s="89">
        <v>869522.12</v>
      </c>
      <c r="J11251" s="89">
        <v>32791.732000000004</v>
      </c>
      <c r="K11251" s="89">
        <v>32155.543000000001</v>
      </c>
      <c r="L11251" s="89">
        <v>40634.462</v>
      </c>
      <c r="M11251" s="89">
        <v>7831.4430000000002</v>
      </c>
      <c r="N11251" s="89">
        <v>6513.4970000000003</v>
      </c>
      <c r="O11251" s="89">
        <v>25240.35</v>
      </c>
      <c r="P11251" s="89">
        <v>8082.3850000000002</v>
      </c>
      <c r="Q11251" s="89">
        <v>50853.167000000001</v>
      </c>
      <c r="R11251" s="89">
        <v>12881.424999999999</v>
      </c>
      <c r="S11251" s="89">
        <v>51534.118000000002</v>
      </c>
    </row>
    <row r="11252" spans="1:19" ht="11.25" thickBot="1" x14ac:dyDescent="0.2">
      <c r="A11252" s="93"/>
    </row>
    <row r="11253" spans="1:19" ht="11.25" thickBot="1" x14ac:dyDescent="0.2">
      <c r="A11253" s="113" t="s">
        <v>352</v>
      </c>
      <c r="B11253" s="93"/>
      <c r="C11253" s="112" t="s">
        <v>2627</v>
      </c>
      <c r="D11253" s="114">
        <v>3052.6930000000002</v>
      </c>
      <c r="E11253" s="114">
        <v>3680.8</v>
      </c>
      <c r="F11253" s="114">
        <v>249.386</v>
      </c>
      <c r="G11253" s="114">
        <v>99331.263999999996</v>
      </c>
      <c r="H11253" s="114">
        <v>135424.57999999999</v>
      </c>
      <c r="I11253" s="114">
        <v>871816.39</v>
      </c>
      <c r="J11253" s="114">
        <v>32926.659</v>
      </c>
      <c r="K11253" s="114">
        <v>32244.428</v>
      </c>
      <c r="L11253" s="114">
        <v>40724.697999999997</v>
      </c>
      <c r="M11253" s="114">
        <v>7888.7240000000002</v>
      </c>
      <c r="N11253" s="114">
        <v>6441.1149999999998</v>
      </c>
      <c r="O11253" s="114">
        <v>25240.475999999999</v>
      </c>
      <c r="P11253" s="114">
        <v>8052.2870000000003</v>
      </c>
      <c r="Q11253" s="114">
        <v>51349.328999999998</v>
      </c>
      <c r="R11253" s="114">
        <v>12873.618</v>
      </c>
      <c r="S11253" s="114">
        <v>51844.866000000002</v>
      </c>
    </row>
    <row r="11254" spans="1:19" ht="11.25" thickBot="1" x14ac:dyDescent="0.2">
      <c r="A11254" s="93"/>
    </row>
    <row r="11255" spans="1:19" ht="11.25" thickBot="1" x14ac:dyDescent="0.2">
      <c r="A11255" s="116" t="s">
        <v>355</v>
      </c>
      <c r="B11255" s="93"/>
      <c r="C11255" s="112" t="s">
        <v>2628</v>
      </c>
      <c r="D11255" s="114">
        <v>133.56200000000001</v>
      </c>
      <c r="E11255" s="114">
        <v>65.611999999999995</v>
      </c>
      <c r="F11255" s="114">
        <v>7.843</v>
      </c>
      <c r="G11255" s="114">
        <v>475.29599999999999</v>
      </c>
      <c r="H11255" s="114">
        <v>888.68399999999997</v>
      </c>
      <c r="I11255" s="114">
        <v>2348.9009999999998</v>
      </c>
      <c r="J11255" s="114">
        <v>249.726</v>
      </c>
      <c r="K11255" s="114">
        <v>77.001000000000005</v>
      </c>
      <c r="L11255" s="114">
        <v>82.974999999999994</v>
      </c>
      <c r="M11255" s="114">
        <v>57.738999999999997</v>
      </c>
      <c r="N11255" s="114">
        <v>88.256</v>
      </c>
      <c r="O11255" s="114">
        <v>161.035</v>
      </c>
      <c r="P11255" s="114">
        <v>107.444</v>
      </c>
      <c r="Q11255" s="114">
        <v>588.81500000000005</v>
      </c>
      <c r="R11255" s="114">
        <v>118.589</v>
      </c>
      <c r="S11255" s="114">
        <v>349.983</v>
      </c>
    </row>
    <row r="11256" spans="1:19" ht="11.25" thickBot="1" x14ac:dyDescent="0.2">
      <c r="A11256" s="93"/>
    </row>
    <row r="11257" spans="1:19" ht="11.25" thickBot="1" x14ac:dyDescent="0.2">
      <c r="A11257" s="117" t="s">
        <v>358</v>
      </c>
      <c r="B11257" s="93"/>
      <c r="C11257" s="112" t="s">
        <v>2629</v>
      </c>
      <c r="D11257" s="114">
        <v>4.375</v>
      </c>
      <c r="E11257" s="114">
        <v>1.7829999999999999</v>
      </c>
      <c r="F11257" s="114">
        <v>3.145</v>
      </c>
      <c r="G11257" s="114">
        <v>0.47799999999999998</v>
      </c>
      <c r="H11257" s="114">
        <v>0.65600000000000003</v>
      </c>
      <c r="I11257" s="114">
        <v>0.26900000000000002</v>
      </c>
      <c r="J11257" s="114">
        <v>0.75800000000000001</v>
      </c>
      <c r="K11257" s="114">
        <v>0.23899999999999999</v>
      </c>
      <c r="L11257" s="114">
        <v>0.20399999999999999</v>
      </c>
      <c r="M11257" s="114">
        <v>0.73199999999999998</v>
      </c>
      <c r="N11257" s="114">
        <v>1.37</v>
      </c>
      <c r="O11257" s="114">
        <v>0.63800000000000001</v>
      </c>
      <c r="P11257" s="114">
        <v>1.3340000000000001</v>
      </c>
      <c r="Q11257" s="114">
        <v>1.147</v>
      </c>
      <c r="R11257" s="114">
        <v>0.92100000000000004</v>
      </c>
      <c r="S11257" s="114">
        <v>0.67500000000000004</v>
      </c>
    </row>
    <row r="11258" spans="1:19" ht="11.25" thickBot="1" x14ac:dyDescent="0.2">
      <c r="A11258" s="93"/>
    </row>
    <row r="11259" spans="1:19" ht="11.25" thickBot="1" x14ac:dyDescent="0.2">
      <c r="A11259" s="87" t="s">
        <v>345</v>
      </c>
      <c r="B11259" s="87" t="s">
        <v>346</v>
      </c>
      <c r="C11259" s="107" t="s">
        <v>52</v>
      </c>
      <c r="D11259" s="107" t="s">
        <v>53</v>
      </c>
      <c r="E11259" s="107" t="s">
        <v>54</v>
      </c>
      <c r="F11259" s="107" t="s">
        <v>55</v>
      </c>
      <c r="G11259" s="107" t="s">
        <v>56</v>
      </c>
      <c r="H11259" s="107" t="s">
        <v>57</v>
      </c>
      <c r="I11259" s="107" t="s">
        <v>58</v>
      </c>
      <c r="J11259" s="107" t="s">
        <v>59</v>
      </c>
      <c r="K11259" s="107" t="s">
        <v>60</v>
      </c>
      <c r="L11259" s="107" t="s">
        <v>61</v>
      </c>
      <c r="M11259" s="107" t="s">
        <v>62</v>
      </c>
      <c r="N11259" s="107" t="s">
        <v>63</v>
      </c>
      <c r="O11259" s="107" t="s">
        <v>64</v>
      </c>
      <c r="P11259" s="108" t="s">
        <v>65</v>
      </c>
      <c r="Q11259" s="108" t="s">
        <v>66</v>
      </c>
      <c r="R11259" s="107" t="s">
        <v>67</v>
      </c>
      <c r="S11259" s="107" t="s">
        <v>68</v>
      </c>
    </row>
    <row r="11260" spans="1:19" ht="11.25" thickBot="1" x14ac:dyDescent="0.2">
      <c r="A11260" s="88">
        <v>1</v>
      </c>
      <c r="B11260" s="109">
        <v>0.82783564814814825</v>
      </c>
      <c r="C11260" s="89">
        <v>17727.330000000002</v>
      </c>
      <c r="D11260" s="89">
        <v>55695.161999999997</v>
      </c>
      <c r="E11260" s="89">
        <v>12236.805</v>
      </c>
      <c r="F11260" s="89">
        <v>56251.716</v>
      </c>
      <c r="G11260" s="89">
        <v>113005.87</v>
      </c>
      <c r="H11260" s="89">
        <v>45662.245999999999</v>
      </c>
      <c r="I11260" s="89">
        <v>66532.156000000003</v>
      </c>
      <c r="J11260" s="89">
        <v>100187.84</v>
      </c>
      <c r="K11260" s="89">
        <v>12341.445</v>
      </c>
      <c r="L11260" s="89">
        <v>5296.9480000000003</v>
      </c>
      <c r="M11260" s="89">
        <v>388.69600000000003</v>
      </c>
      <c r="N11260" s="89">
        <v>711595.65</v>
      </c>
      <c r="O11260" s="89">
        <v>167017.70000000001</v>
      </c>
      <c r="P11260" s="112" t="s">
        <v>2630</v>
      </c>
      <c r="Q11260" s="112" t="s">
        <v>2631</v>
      </c>
      <c r="R11260" s="89">
        <v>38375.428999999996</v>
      </c>
      <c r="S11260" s="89">
        <v>214874.86</v>
      </c>
    </row>
    <row r="11261" spans="1:19" ht="11.25" thickBot="1" x14ac:dyDescent="0.2">
      <c r="A11261" s="93"/>
    </row>
    <row r="11262" spans="1:19" ht="11.25" thickBot="1" x14ac:dyDescent="0.2">
      <c r="A11262" s="88">
        <v>2</v>
      </c>
      <c r="B11262" s="109">
        <v>0.82799768518518524</v>
      </c>
      <c r="C11262" s="89">
        <v>17759.899000000001</v>
      </c>
      <c r="D11262" s="89">
        <v>55464.57</v>
      </c>
      <c r="E11262" s="89">
        <v>12364.3</v>
      </c>
      <c r="F11262" s="89">
        <v>56216.36</v>
      </c>
      <c r="G11262" s="89">
        <v>116950.08</v>
      </c>
      <c r="H11262" s="89">
        <v>46302.731</v>
      </c>
      <c r="I11262" s="89">
        <v>66193.793000000005</v>
      </c>
      <c r="J11262" s="89">
        <v>100513.39</v>
      </c>
      <c r="K11262" s="89">
        <v>12468.52</v>
      </c>
      <c r="L11262" s="89">
        <v>5248.0709999999999</v>
      </c>
      <c r="M11262" s="89">
        <v>392.03500000000003</v>
      </c>
      <c r="N11262" s="89">
        <v>716325.72</v>
      </c>
      <c r="O11262" s="89">
        <v>169642.37</v>
      </c>
      <c r="P11262" s="112" t="s">
        <v>1679</v>
      </c>
      <c r="Q11262" s="112" t="s">
        <v>2632</v>
      </c>
      <c r="R11262" s="89">
        <v>40697.735000000001</v>
      </c>
      <c r="S11262" s="89">
        <v>215442.19</v>
      </c>
    </row>
    <row r="11263" spans="1:19" ht="11.25" thickBot="1" x14ac:dyDescent="0.2">
      <c r="A11263" s="93"/>
    </row>
    <row r="11264" spans="1:19" ht="11.25" thickBot="1" x14ac:dyDescent="0.2">
      <c r="A11264" s="88">
        <v>3</v>
      </c>
      <c r="B11264" s="109">
        <v>0.82817129629629627</v>
      </c>
      <c r="C11264" s="89">
        <v>17664.863000000001</v>
      </c>
      <c r="D11264" s="89">
        <v>55587.642999999996</v>
      </c>
      <c r="E11264" s="89">
        <v>12372.915999999999</v>
      </c>
      <c r="F11264" s="89">
        <v>55848.256000000001</v>
      </c>
      <c r="G11264" s="89">
        <v>119208.11</v>
      </c>
      <c r="H11264" s="89">
        <v>46250.559999999998</v>
      </c>
      <c r="I11264" s="89">
        <v>66028.284</v>
      </c>
      <c r="J11264" s="89">
        <v>101795.52</v>
      </c>
      <c r="K11264" s="89">
        <v>12030.28</v>
      </c>
      <c r="L11264" s="89">
        <v>5360.433</v>
      </c>
      <c r="M11264" s="89">
        <v>348.31700000000001</v>
      </c>
      <c r="N11264" s="89">
        <v>714899.71</v>
      </c>
      <c r="O11264" s="89">
        <v>168415.66</v>
      </c>
      <c r="P11264" s="112" t="s">
        <v>2633</v>
      </c>
      <c r="Q11264" s="112" t="s">
        <v>2634</v>
      </c>
      <c r="R11264" s="89">
        <v>41186.324999999997</v>
      </c>
      <c r="S11264" s="89">
        <v>216417.93</v>
      </c>
    </row>
    <row r="11265" spans="1:19" ht="11.25" thickBot="1" x14ac:dyDescent="0.2">
      <c r="A11265" s="93"/>
    </row>
    <row r="11266" spans="1:19" ht="11.25" thickBot="1" x14ac:dyDescent="0.2">
      <c r="A11266" s="113" t="s">
        <v>352</v>
      </c>
      <c r="B11266" s="93"/>
      <c r="C11266" s="114">
        <v>17717.364000000001</v>
      </c>
      <c r="D11266" s="114">
        <v>55582.457999999999</v>
      </c>
      <c r="E11266" s="114">
        <v>12324.674000000001</v>
      </c>
      <c r="F11266" s="114">
        <v>56105.444000000003</v>
      </c>
      <c r="G11266" s="114">
        <v>116388.02</v>
      </c>
      <c r="H11266" s="114">
        <v>46071.845999999998</v>
      </c>
      <c r="I11266" s="114">
        <v>66251.410999999993</v>
      </c>
      <c r="J11266" s="114">
        <v>100832.25</v>
      </c>
      <c r="K11266" s="114">
        <v>12280.082</v>
      </c>
      <c r="L11266" s="114">
        <v>5301.817</v>
      </c>
      <c r="M11266" s="114">
        <v>376.34899999999999</v>
      </c>
      <c r="N11266" s="114">
        <v>714273.69</v>
      </c>
      <c r="O11266" s="114">
        <v>168358.57</v>
      </c>
      <c r="P11266" s="112" t="s">
        <v>2635</v>
      </c>
      <c r="Q11266" s="112" t="s">
        <v>2636</v>
      </c>
      <c r="R11266" s="114">
        <v>40086.495999999999</v>
      </c>
      <c r="S11266" s="114">
        <v>215578.32</v>
      </c>
    </row>
    <row r="11267" spans="1:19" ht="11.25" thickBot="1" x14ac:dyDescent="0.2">
      <c r="A11267" s="93"/>
    </row>
    <row r="11268" spans="1:19" ht="11.25" thickBot="1" x14ac:dyDescent="0.2">
      <c r="A11268" s="116" t="s">
        <v>355</v>
      </c>
      <c r="B11268" s="93"/>
      <c r="C11268" s="114">
        <v>48.295999999999999</v>
      </c>
      <c r="D11268" s="114">
        <v>115.383</v>
      </c>
      <c r="E11268" s="114">
        <v>76.218999999999994</v>
      </c>
      <c r="F11268" s="114">
        <v>223.43199999999999</v>
      </c>
      <c r="G11268" s="114">
        <v>3139.0889999999999</v>
      </c>
      <c r="H11268" s="114">
        <v>355.68099999999998</v>
      </c>
      <c r="I11268" s="114">
        <v>256.83</v>
      </c>
      <c r="J11268" s="114">
        <v>849.94899999999996</v>
      </c>
      <c r="K11268" s="114">
        <v>225.47200000000001</v>
      </c>
      <c r="L11268" s="114">
        <v>56.338999999999999</v>
      </c>
      <c r="M11268" s="114">
        <v>24.334</v>
      </c>
      <c r="N11268" s="114">
        <v>2426.38</v>
      </c>
      <c r="O11268" s="114">
        <v>1313.2670000000001</v>
      </c>
      <c r="P11268" s="112" t="s">
        <v>2098</v>
      </c>
      <c r="Q11268" s="112" t="s">
        <v>2637</v>
      </c>
      <c r="R11268" s="114">
        <v>1501.83</v>
      </c>
      <c r="S11268" s="114">
        <v>780.49099999999999</v>
      </c>
    </row>
    <row r="11269" spans="1:19" ht="11.25" thickBot="1" x14ac:dyDescent="0.2">
      <c r="A11269" s="93"/>
    </row>
    <row r="11270" spans="1:19" ht="11.25" thickBot="1" x14ac:dyDescent="0.2">
      <c r="A11270" s="117" t="s">
        <v>358</v>
      </c>
      <c r="B11270" s="93"/>
      <c r="C11270" s="114">
        <v>0.27300000000000002</v>
      </c>
      <c r="D11270" s="114">
        <v>0.20799999999999999</v>
      </c>
      <c r="E11270" s="114">
        <v>0.61799999999999999</v>
      </c>
      <c r="F11270" s="114">
        <v>0.39800000000000002</v>
      </c>
      <c r="G11270" s="114">
        <v>2.6970000000000001</v>
      </c>
      <c r="H11270" s="114">
        <v>0.77200000000000002</v>
      </c>
      <c r="I11270" s="114">
        <v>0.38800000000000001</v>
      </c>
      <c r="J11270" s="114">
        <v>0.84299999999999997</v>
      </c>
      <c r="K11270" s="114">
        <v>1.8360000000000001</v>
      </c>
      <c r="L11270" s="114">
        <v>1.0629999999999999</v>
      </c>
      <c r="M11270" s="114">
        <v>6.4660000000000002</v>
      </c>
      <c r="N11270" s="114">
        <v>0.34</v>
      </c>
      <c r="O11270" s="114">
        <v>0.78</v>
      </c>
      <c r="P11270" s="112" t="s">
        <v>2638</v>
      </c>
      <c r="Q11270" s="112" t="s">
        <v>2639</v>
      </c>
      <c r="R11270" s="114">
        <v>3.746</v>
      </c>
      <c r="S11270" s="114">
        <v>0.36199999999999999</v>
      </c>
    </row>
    <row r="11271" spans="1:19" ht="10.5" x14ac:dyDescent="0.15">
      <c r="A11271" s="93"/>
    </row>
    <row r="11272" spans="1:19" x14ac:dyDescent="0.15">
      <c r="A11272" s="106"/>
      <c r="B11272" s="69" t="s">
        <v>2640</v>
      </c>
    </row>
    <row r="11273" spans="1:19" ht="9.75" thickBot="1" x14ac:dyDescent="0.2">
      <c r="A11273" s="64" t="s">
        <v>6926</v>
      </c>
    </row>
    <row r="11274" spans="1:19" ht="11.25" thickBot="1" x14ac:dyDescent="0.2">
      <c r="A11274" s="87" t="s">
        <v>345</v>
      </c>
      <c r="B11274" s="87" t="s">
        <v>346</v>
      </c>
      <c r="C11274" s="107" t="s">
        <v>1</v>
      </c>
      <c r="D11274" s="107" t="s">
        <v>2</v>
      </c>
      <c r="E11274" s="107" t="s">
        <v>3</v>
      </c>
      <c r="F11274" s="107" t="s">
        <v>4</v>
      </c>
      <c r="G11274" s="107" t="s">
        <v>5</v>
      </c>
      <c r="H11274" s="107" t="s">
        <v>6</v>
      </c>
      <c r="I11274" s="108" t="s">
        <v>7</v>
      </c>
      <c r="J11274" s="108" t="s">
        <v>8</v>
      </c>
      <c r="K11274" s="107" t="s">
        <v>9</v>
      </c>
      <c r="L11274" s="107" t="s">
        <v>10</v>
      </c>
      <c r="M11274" s="107" t="s">
        <v>11</v>
      </c>
      <c r="N11274" s="107" t="s">
        <v>12</v>
      </c>
      <c r="O11274" s="107" t="s">
        <v>13</v>
      </c>
      <c r="P11274" s="107" t="s">
        <v>14</v>
      </c>
      <c r="Q11274" s="107" t="s">
        <v>15</v>
      </c>
      <c r="R11274" s="107" t="s">
        <v>16</v>
      </c>
      <c r="S11274" s="107" t="s">
        <v>17</v>
      </c>
    </row>
    <row r="11275" spans="1:19" ht="11.25" thickBot="1" x14ac:dyDescent="0.2">
      <c r="A11275" s="88">
        <v>1</v>
      </c>
      <c r="B11275" s="109">
        <v>0.83329861111111114</v>
      </c>
      <c r="C11275" s="110" t="s">
        <v>13117</v>
      </c>
      <c r="D11275" s="110" t="s">
        <v>13118</v>
      </c>
      <c r="E11275" s="110" t="s">
        <v>13119</v>
      </c>
      <c r="F11275" s="110" t="s">
        <v>13120</v>
      </c>
      <c r="G11275" s="110" t="s">
        <v>13121</v>
      </c>
      <c r="H11275" s="110" t="s">
        <v>13122</v>
      </c>
      <c r="I11275" s="111">
        <v>0.97563999999999995</v>
      </c>
      <c r="J11275" s="112" t="s">
        <v>2647</v>
      </c>
      <c r="K11275" s="110" t="s">
        <v>13123</v>
      </c>
      <c r="L11275" s="89">
        <v>64886.154999999999</v>
      </c>
      <c r="M11275" s="89">
        <v>42122.675999999999</v>
      </c>
      <c r="N11275" s="110" t="s">
        <v>13124</v>
      </c>
      <c r="O11275" s="110" t="s">
        <v>13125</v>
      </c>
      <c r="P11275" s="89">
        <v>50637.436999999998</v>
      </c>
      <c r="Q11275" s="89">
        <v>159804.99</v>
      </c>
      <c r="R11275" s="110" t="s">
        <v>13126</v>
      </c>
      <c r="S11275" s="110" t="s">
        <v>13127</v>
      </c>
    </row>
    <row r="11276" spans="1:19" ht="11.25" thickBot="1" x14ac:dyDescent="0.2">
      <c r="A11276" s="93"/>
    </row>
    <row r="11277" spans="1:19" ht="11.25" thickBot="1" x14ac:dyDescent="0.2">
      <c r="A11277" s="88">
        <v>2</v>
      </c>
      <c r="B11277" s="109">
        <v>0.83346064814814813</v>
      </c>
      <c r="C11277" s="110" t="s">
        <v>13128</v>
      </c>
      <c r="D11277" s="110" t="s">
        <v>13129</v>
      </c>
      <c r="E11277" s="110" t="s">
        <v>13130</v>
      </c>
      <c r="F11277" s="110" t="s">
        <v>13131</v>
      </c>
      <c r="G11277" s="110" t="s">
        <v>13132</v>
      </c>
      <c r="H11277" s="110" t="s">
        <v>13133</v>
      </c>
      <c r="I11277" s="111">
        <v>0.97853999999999997</v>
      </c>
      <c r="J11277" s="112" t="s">
        <v>2659</v>
      </c>
      <c r="K11277" s="110" t="s">
        <v>13134</v>
      </c>
      <c r="L11277" s="89">
        <v>63244.874000000003</v>
      </c>
      <c r="M11277" s="89">
        <v>42156.27</v>
      </c>
      <c r="N11277" s="110" t="s">
        <v>13135</v>
      </c>
      <c r="O11277" s="110" t="s">
        <v>13136</v>
      </c>
      <c r="P11277" s="89">
        <v>51089.072</v>
      </c>
      <c r="Q11277" s="89">
        <v>159521.29</v>
      </c>
      <c r="R11277" s="110" t="s">
        <v>13137</v>
      </c>
      <c r="S11277" s="110" t="s">
        <v>13138</v>
      </c>
    </row>
    <row r="11278" spans="1:19" ht="11.25" thickBot="1" x14ac:dyDescent="0.2">
      <c r="A11278" s="93"/>
    </row>
    <row r="11279" spans="1:19" ht="11.25" thickBot="1" x14ac:dyDescent="0.2">
      <c r="A11279" s="88">
        <v>3</v>
      </c>
      <c r="B11279" s="109">
        <v>0.83363425925925927</v>
      </c>
      <c r="C11279" s="110" t="s">
        <v>13139</v>
      </c>
      <c r="D11279" s="110" t="s">
        <v>13140</v>
      </c>
      <c r="E11279" s="110" t="s">
        <v>13141</v>
      </c>
      <c r="F11279" s="110" t="s">
        <v>13142</v>
      </c>
      <c r="G11279" s="110" t="s">
        <v>13143</v>
      </c>
      <c r="H11279" s="110" t="s">
        <v>13144</v>
      </c>
      <c r="I11279" s="111">
        <v>0.99170000000000003</v>
      </c>
      <c r="J11279" s="112" t="s">
        <v>2670</v>
      </c>
      <c r="K11279" s="110" t="s">
        <v>13145</v>
      </c>
      <c r="L11279" s="89">
        <v>63334.31</v>
      </c>
      <c r="M11279" s="89">
        <v>42476.271999999997</v>
      </c>
      <c r="N11279" s="110" t="s">
        <v>13146</v>
      </c>
      <c r="O11279" s="110" t="s">
        <v>13147</v>
      </c>
      <c r="P11279" s="89">
        <v>50597.713000000003</v>
      </c>
      <c r="Q11279" s="89">
        <v>158964.97</v>
      </c>
      <c r="R11279" s="110" t="s">
        <v>13148</v>
      </c>
      <c r="S11279" s="110" t="s">
        <v>13149</v>
      </c>
    </row>
    <row r="11280" spans="1:19" ht="11.25" thickBot="1" x14ac:dyDescent="0.2">
      <c r="A11280" s="93"/>
    </row>
    <row r="11281" spans="1:19" ht="11.25" thickBot="1" x14ac:dyDescent="0.2">
      <c r="A11281" s="113" t="s">
        <v>352</v>
      </c>
      <c r="B11281" s="93"/>
      <c r="C11281" s="110" t="s">
        <v>13150</v>
      </c>
      <c r="D11281" s="110" t="s">
        <v>13151</v>
      </c>
      <c r="E11281" s="110" t="s">
        <v>13152</v>
      </c>
      <c r="F11281" s="110" t="s">
        <v>13153</v>
      </c>
      <c r="G11281" s="110" t="s">
        <v>13154</v>
      </c>
      <c r="H11281" s="110" t="s">
        <v>13155</v>
      </c>
      <c r="I11281" s="115">
        <v>0.98196000000000006</v>
      </c>
      <c r="J11281" s="112" t="s">
        <v>2682</v>
      </c>
      <c r="K11281" s="110" t="s">
        <v>13156</v>
      </c>
      <c r="L11281" s="114">
        <v>63821.78</v>
      </c>
      <c r="M11281" s="114">
        <v>42251.739000000001</v>
      </c>
      <c r="N11281" s="110" t="s">
        <v>13157</v>
      </c>
      <c r="O11281" s="110" t="s">
        <v>13158</v>
      </c>
      <c r="P11281" s="114">
        <v>50774.741000000002</v>
      </c>
      <c r="Q11281" s="114">
        <v>159430.42000000001</v>
      </c>
      <c r="R11281" s="110" t="s">
        <v>13159</v>
      </c>
      <c r="S11281" s="110" t="s">
        <v>13160</v>
      </c>
    </row>
    <row r="11282" spans="1:19" ht="11.25" thickBot="1" x14ac:dyDescent="0.2">
      <c r="A11282" s="93"/>
    </row>
    <row r="11283" spans="1:19" ht="11.25" thickBot="1" x14ac:dyDescent="0.2">
      <c r="A11283" s="116" t="s">
        <v>355</v>
      </c>
      <c r="B11283" s="93"/>
      <c r="C11283" s="110" t="s">
        <v>13161</v>
      </c>
      <c r="D11283" s="110" t="s">
        <v>13162</v>
      </c>
      <c r="E11283" s="110" t="s">
        <v>13163</v>
      </c>
      <c r="F11283" s="110" t="s">
        <v>13164</v>
      </c>
      <c r="G11283" s="110" t="s">
        <v>13165</v>
      </c>
      <c r="H11283" s="110" t="s">
        <v>13166</v>
      </c>
      <c r="I11283" s="115">
        <v>8.5599999999999999E-3</v>
      </c>
      <c r="J11283" s="112" t="s">
        <v>2693</v>
      </c>
      <c r="K11283" s="110" t="s">
        <v>13167</v>
      </c>
      <c r="L11283" s="114">
        <v>922.86</v>
      </c>
      <c r="M11283" s="114">
        <v>195.17500000000001</v>
      </c>
      <c r="N11283" s="110" t="s">
        <v>13168</v>
      </c>
      <c r="O11283" s="110" t="s">
        <v>13169</v>
      </c>
      <c r="P11283" s="114">
        <v>272.94299999999998</v>
      </c>
      <c r="Q11283" s="114">
        <v>427.32100000000003</v>
      </c>
      <c r="R11283" s="110" t="s">
        <v>13170</v>
      </c>
      <c r="S11283" s="110" t="s">
        <v>13171</v>
      </c>
    </row>
    <row r="11284" spans="1:19" ht="11.25" thickBot="1" x14ac:dyDescent="0.2">
      <c r="A11284" s="93"/>
    </row>
    <row r="11285" spans="1:19" ht="11.25" thickBot="1" x14ac:dyDescent="0.2">
      <c r="A11285" s="117" t="s">
        <v>358</v>
      </c>
      <c r="B11285" s="93"/>
      <c r="C11285" s="110" t="s">
        <v>2699</v>
      </c>
      <c r="D11285" s="110" t="s">
        <v>1478</v>
      </c>
      <c r="E11285" s="110" t="s">
        <v>2700</v>
      </c>
      <c r="F11285" s="110" t="s">
        <v>899</v>
      </c>
      <c r="G11285" s="110" t="s">
        <v>2701</v>
      </c>
      <c r="H11285" s="110" t="s">
        <v>1816</v>
      </c>
      <c r="I11285" s="118">
        <v>0.871</v>
      </c>
      <c r="J11285" s="112" t="s">
        <v>2702</v>
      </c>
      <c r="K11285" s="110" t="s">
        <v>2703</v>
      </c>
      <c r="L11285" s="114">
        <v>1.446</v>
      </c>
      <c r="M11285" s="114">
        <v>0.46200000000000002</v>
      </c>
      <c r="N11285" s="110" t="s">
        <v>2704</v>
      </c>
      <c r="O11285" s="110" t="s">
        <v>2705</v>
      </c>
      <c r="P11285" s="114">
        <v>0.53800000000000003</v>
      </c>
      <c r="Q11285" s="114">
        <v>0.26800000000000002</v>
      </c>
      <c r="R11285" s="110" t="s">
        <v>2091</v>
      </c>
      <c r="S11285" s="110" t="s">
        <v>2706</v>
      </c>
    </row>
    <row r="11286" spans="1:19" ht="11.25" thickBot="1" x14ac:dyDescent="0.2">
      <c r="A11286" s="93"/>
    </row>
    <row r="11287" spans="1:19" ht="11.25" thickBot="1" x14ac:dyDescent="0.2">
      <c r="A11287" s="87" t="s">
        <v>345</v>
      </c>
      <c r="B11287" s="87" t="s">
        <v>346</v>
      </c>
      <c r="C11287" s="107" t="s">
        <v>18</v>
      </c>
      <c r="D11287" s="108" t="s">
        <v>19</v>
      </c>
      <c r="E11287" s="108" t="s">
        <v>20</v>
      </c>
      <c r="F11287" s="107" t="s">
        <v>21</v>
      </c>
      <c r="G11287" s="107" t="s">
        <v>22</v>
      </c>
      <c r="H11287" s="107" t="s">
        <v>23</v>
      </c>
      <c r="I11287" s="107" t="s">
        <v>24</v>
      </c>
      <c r="J11287" s="108" t="s">
        <v>25</v>
      </c>
      <c r="K11287" s="108" t="s">
        <v>26</v>
      </c>
      <c r="L11287" s="107" t="s">
        <v>27</v>
      </c>
      <c r="M11287" s="107" t="s">
        <v>28</v>
      </c>
      <c r="N11287" s="107" t="s">
        <v>29</v>
      </c>
      <c r="O11287" s="107" t="s">
        <v>30</v>
      </c>
      <c r="P11287" s="107" t="s">
        <v>31</v>
      </c>
      <c r="Q11287" s="107" t="s">
        <v>32</v>
      </c>
      <c r="R11287" s="107" t="s">
        <v>33</v>
      </c>
      <c r="S11287" s="108" t="s">
        <v>34</v>
      </c>
    </row>
    <row r="11288" spans="1:19" ht="11.25" thickBot="1" x14ac:dyDescent="0.2">
      <c r="A11288" s="88">
        <v>1</v>
      </c>
      <c r="B11288" s="109">
        <v>0.83329861111111114</v>
      </c>
      <c r="C11288" s="89">
        <v>314383.08</v>
      </c>
      <c r="D11288" s="111">
        <v>0.94191999999999998</v>
      </c>
      <c r="E11288" s="111">
        <v>1.03803</v>
      </c>
      <c r="F11288" s="89">
        <v>1196.0550000000001</v>
      </c>
      <c r="G11288" s="89">
        <v>23.850999999999999</v>
      </c>
      <c r="H11288" s="89">
        <v>141353.24</v>
      </c>
      <c r="I11288" s="110" t="s">
        <v>13172</v>
      </c>
      <c r="J11288" s="111">
        <v>0.96042000000000005</v>
      </c>
      <c r="K11288" s="112" t="s">
        <v>2708</v>
      </c>
      <c r="L11288" s="110" t="s">
        <v>13173</v>
      </c>
      <c r="M11288" s="89">
        <v>41105.629000000001</v>
      </c>
      <c r="N11288" s="89">
        <v>-17.390999999999998</v>
      </c>
      <c r="O11288" s="89">
        <v>146.965</v>
      </c>
      <c r="P11288" s="89">
        <v>397.94900000000001</v>
      </c>
      <c r="Q11288" s="89">
        <v>47534.635999999999</v>
      </c>
      <c r="R11288" s="89">
        <v>11510.834999999999</v>
      </c>
      <c r="S11288" s="111">
        <v>0.95150000000000001</v>
      </c>
    </row>
    <row r="11289" spans="1:19" ht="11.25" thickBot="1" x14ac:dyDescent="0.2">
      <c r="A11289" s="93"/>
    </row>
    <row r="11290" spans="1:19" ht="11.25" thickBot="1" x14ac:dyDescent="0.2">
      <c r="A11290" s="88">
        <v>2</v>
      </c>
      <c r="B11290" s="109">
        <v>0.83346064814814813</v>
      </c>
      <c r="C11290" s="89">
        <v>316179.71000000002</v>
      </c>
      <c r="D11290" s="111">
        <v>0.97126999999999997</v>
      </c>
      <c r="E11290" s="111">
        <v>1.0377400000000001</v>
      </c>
      <c r="F11290" s="89">
        <v>1156.0119999999999</v>
      </c>
      <c r="G11290" s="89">
        <v>19.129000000000001</v>
      </c>
      <c r="H11290" s="89">
        <v>140626.76</v>
      </c>
      <c r="I11290" s="110" t="s">
        <v>13174</v>
      </c>
      <c r="J11290" s="111">
        <v>0.97743000000000002</v>
      </c>
      <c r="K11290" s="112" t="s">
        <v>2711</v>
      </c>
      <c r="L11290" s="110" t="s">
        <v>13175</v>
      </c>
      <c r="M11290" s="89">
        <v>40509.877</v>
      </c>
      <c r="N11290" s="89">
        <v>-17.395</v>
      </c>
      <c r="O11290" s="89">
        <v>113.858</v>
      </c>
      <c r="P11290" s="89">
        <v>394.983</v>
      </c>
      <c r="Q11290" s="89">
        <v>47204.22</v>
      </c>
      <c r="R11290" s="89">
        <v>11532.319</v>
      </c>
      <c r="S11290" s="111">
        <v>0.96657999999999999</v>
      </c>
    </row>
    <row r="11291" spans="1:19" ht="11.25" thickBot="1" x14ac:dyDescent="0.2">
      <c r="A11291" s="93"/>
    </row>
    <row r="11292" spans="1:19" ht="11.25" thickBot="1" x14ac:dyDescent="0.2">
      <c r="A11292" s="88">
        <v>3</v>
      </c>
      <c r="B11292" s="109">
        <v>0.83363425925925927</v>
      </c>
      <c r="C11292" s="89">
        <v>317422.71000000002</v>
      </c>
      <c r="D11292" s="111">
        <v>0.97314000000000001</v>
      </c>
      <c r="E11292" s="111">
        <v>1.0397400000000001</v>
      </c>
      <c r="F11292" s="89">
        <v>1157.7850000000001</v>
      </c>
      <c r="G11292" s="89">
        <v>-0.55600000000000005</v>
      </c>
      <c r="H11292" s="89">
        <v>140924.04999999999</v>
      </c>
      <c r="I11292" s="110" t="s">
        <v>13176</v>
      </c>
      <c r="J11292" s="111">
        <v>0.97962000000000005</v>
      </c>
      <c r="K11292" s="112" t="s">
        <v>2714</v>
      </c>
      <c r="L11292" s="110" t="s">
        <v>13177</v>
      </c>
      <c r="M11292" s="89">
        <v>40963.35</v>
      </c>
      <c r="N11292" s="89">
        <v>-18.440000000000001</v>
      </c>
      <c r="O11292" s="89">
        <v>137.35900000000001</v>
      </c>
      <c r="P11292" s="89">
        <v>394.85700000000003</v>
      </c>
      <c r="Q11292" s="89">
        <v>47208.345000000001</v>
      </c>
      <c r="R11292" s="89">
        <v>11568.648999999999</v>
      </c>
      <c r="S11292" s="111">
        <v>0.96962000000000004</v>
      </c>
    </row>
    <row r="11293" spans="1:19" ht="11.25" thickBot="1" x14ac:dyDescent="0.2">
      <c r="A11293" s="93"/>
    </row>
    <row r="11294" spans="1:19" ht="11.25" thickBot="1" x14ac:dyDescent="0.2">
      <c r="A11294" s="113" t="s">
        <v>352</v>
      </c>
      <c r="B11294" s="93"/>
      <c r="C11294" s="114">
        <v>315995.17</v>
      </c>
      <c r="D11294" s="115">
        <v>0.96211000000000002</v>
      </c>
      <c r="E11294" s="115">
        <v>1.0385</v>
      </c>
      <c r="F11294" s="114">
        <v>1169.951</v>
      </c>
      <c r="G11294" s="114">
        <v>14.141</v>
      </c>
      <c r="H11294" s="114">
        <v>140968.01999999999</v>
      </c>
      <c r="I11294" s="110" t="s">
        <v>13178</v>
      </c>
      <c r="J11294" s="115">
        <v>0.97248999999999997</v>
      </c>
      <c r="K11294" s="112" t="s">
        <v>2717</v>
      </c>
      <c r="L11294" s="110" t="s">
        <v>13179</v>
      </c>
      <c r="M11294" s="114">
        <v>40859.618999999999</v>
      </c>
      <c r="N11294" s="114">
        <v>-17.742000000000001</v>
      </c>
      <c r="O11294" s="114">
        <v>132.72800000000001</v>
      </c>
      <c r="P11294" s="114">
        <v>395.93</v>
      </c>
      <c r="Q11294" s="114">
        <v>47315.733999999997</v>
      </c>
      <c r="R11294" s="114">
        <v>11537.268</v>
      </c>
      <c r="S11294" s="115">
        <v>0.96257000000000004</v>
      </c>
    </row>
    <row r="11295" spans="1:19" ht="11.25" thickBot="1" x14ac:dyDescent="0.2">
      <c r="A11295" s="93"/>
    </row>
    <row r="11296" spans="1:19" ht="11.25" thickBot="1" x14ac:dyDescent="0.2">
      <c r="A11296" s="116" t="s">
        <v>355</v>
      </c>
      <c r="B11296" s="93"/>
      <c r="C11296" s="114">
        <v>1528.192</v>
      </c>
      <c r="D11296" s="115">
        <v>1.7510000000000001E-2</v>
      </c>
      <c r="E11296" s="115">
        <v>1.08E-3</v>
      </c>
      <c r="F11296" s="114">
        <v>22.623999999999999</v>
      </c>
      <c r="G11296" s="114">
        <v>12.945</v>
      </c>
      <c r="H11296" s="114">
        <v>365.23</v>
      </c>
      <c r="I11296" s="110" t="s">
        <v>13180</v>
      </c>
      <c r="J11296" s="115">
        <v>1.051E-2</v>
      </c>
      <c r="K11296" s="112" t="s">
        <v>1090</v>
      </c>
      <c r="L11296" s="110" t="s">
        <v>13181</v>
      </c>
      <c r="M11296" s="114">
        <v>311.12799999999999</v>
      </c>
      <c r="N11296" s="114">
        <v>0.60399999999999998</v>
      </c>
      <c r="O11296" s="114">
        <v>17.033000000000001</v>
      </c>
      <c r="P11296" s="114">
        <v>1.75</v>
      </c>
      <c r="Q11296" s="114">
        <v>189.58699999999999</v>
      </c>
      <c r="R11296" s="114">
        <v>29.222999999999999</v>
      </c>
      <c r="S11296" s="115">
        <v>9.7000000000000003E-3</v>
      </c>
    </row>
    <row r="11297" spans="1:19" ht="11.25" thickBot="1" x14ac:dyDescent="0.2">
      <c r="A11297" s="93"/>
    </row>
    <row r="11298" spans="1:19" ht="11.25" thickBot="1" x14ac:dyDescent="0.2">
      <c r="A11298" s="117" t="s">
        <v>358</v>
      </c>
      <c r="B11298" s="93"/>
      <c r="C11298" s="114">
        <v>0.48399999999999999</v>
      </c>
      <c r="D11298" s="118">
        <v>1.82</v>
      </c>
      <c r="E11298" s="118">
        <v>0.104</v>
      </c>
      <c r="F11298" s="114">
        <v>1.9339999999999999</v>
      </c>
      <c r="G11298" s="114">
        <v>91.543000000000006</v>
      </c>
      <c r="H11298" s="114">
        <v>0.25900000000000001</v>
      </c>
      <c r="I11298" s="110" t="s">
        <v>2721</v>
      </c>
      <c r="J11298" s="118">
        <v>1.081</v>
      </c>
      <c r="K11298" s="112" t="s">
        <v>365</v>
      </c>
      <c r="L11298" s="110" t="s">
        <v>2722</v>
      </c>
      <c r="M11298" s="114">
        <v>0.76100000000000001</v>
      </c>
      <c r="N11298" s="114">
        <v>3.407</v>
      </c>
      <c r="O11298" s="114">
        <v>12.833</v>
      </c>
      <c r="P11298" s="114">
        <v>0.442</v>
      </c>
      <c r="Q11298" s="114">
        <v>0.40100000000000002</v>
      </c>
      <c r="R11298" s="114">
        <v>0.253</v>
      </c>
      <c r="S11298" s="118">
        <v>1.008</v>
      </c>
    </row>
    <row r="11299" spans="1:19" ht="11.25" thickBot="1" x14ac:dyDescent="0.2">
      <c r="A11299" s="93"/>
    </row>
    <row r="11300" spans="1:19" ht="11.25" thickBot="1" x14ac:dyDescent="0.2">
      <c r="A11300" s="87" t="s">
        <v>345</v>
      </c>
      <c r="B11300" s="87" t="s">
        <v>346</v>
      </c>
      <c r="C11300" s="108" t="s">
        <v>35</v>
      </c>
      <c r="D11300" s="107" t="s">
        <v>36</v>
      </c>
      <c r="E11300" s="107" t="s">
        <v>37</v>
      </c>
      <c r="F11300" s="107" t="s">
        <v>38</v>
      </c>
      <c r="G11300" s="107" t="s">
        <v>39</v>
      </c>
      <c r="H11300" s="107" t="s">
        <v>40</v>
      </c>
      <c r="I11300" s="107" t="s">
        <v>41</v>
      </c>
      <c r="J11300" s="107" t="s">
        <v>42</v>
      </c>
      <c r="K11300" s="107" t="s">
        <v>43</v>
      </c>
      <c r="L11300" s="107" t="s">
        <v>44</v>
      </c>
      <c r="M11300" s="107" t="s">
        <v>45</v>
      </c>
      <c r="N11300" s="107" t="s">
        <v>46</v>
      </c>
      <c r="O11300" s="107" t="s">
        <v>47</v>
      </c>
      <c r="P11300" s="107" t="s">
        <v>48</v>
      </c>
      <c r="Q11300" s="107" t="s">
        <v>49</v>
      </c>
      <c r="R11300" s="107" t="s">
        <v>50</v>
      </c>
      <c r="S11300" s="107" t="s">
        <v>51</v>
      </c>
    </row>
    <row r="11301" spans="1:19" ht="11.25" thickBot="1" x14ac:dyDescent="0.2">
      <c r="A11301" s="88">
        <v>1</v>
      </c>
      <c r="B11301" s="109">
        <v>0.83329861111111114</v>
      </c>
      <c r="C11301" s="112" t="s">
        <v>2723</v>
      </c>
      <c r="D11301" s="110" t="s">
        <v>13182</v>
      </c>
      <c r="E11301" s="89">
        <v>19008.198</v>
      </c>
      <c r="F11301" s="89">
        <v>66.200999999999993</v>
      </c>
      <c r="G11301" s="89">
        <v>14315.945</v>
      </c>
      <c r="H11301" s="89">
        <v>1197579.8</v>
      </c>
      <c r="I11301" s="110" t="s">
        <v>13183</v>
      </c>
      <c r="J11301" s="89">
        <v>391337.77</v>
      </c>
      <c r="K11301" s="89">
        <v>627518.53</v>
      </c>
      <c r="L11301" s="89">
        <v>98571.039000000004</v>
      </c>
      <c r="M11301" s="89">
        <v>72249.614000000001</v>
      </c>
      <c r="N11301" s="89">
        <v>13444.862999999999</v>
      </c>
      <c r="O11301" s="89">
        <v>11243.223</v>
      </c>
      <c r="P11301" s="89">
        <v>15889.287</v>
      </c>
      <c r="Q11301" s="89">
        <v>12775.646000000001</v>
      </c>
      <c r="R11301" s="89">
        <v>16479.567999999999</v>
      </c>
      <c r="S11301" s="89">
        <v>12554.225</v>
      </c>
    </row>
    <row r="11302" spans="1:19" ht="11.25" thickBot="1" x14ac:dyDescent="0.2">
      <c r="A11302" s="93"/>
    </row>
    <row r="11303" spans="1:19" ht="11.25" thickBot="1" x14ac:dyDescent="0.2">
      <c r="A11303" s="88">
        <v>2</v>
      </c>
      <c r="B11303" s="109">
        <v>0.83346064814814813</v>
      </c>
      <c r="C11303" s="112" t="s">
        <v>2726</v>
      </c>
      <c r="D11303" s="110" t="s">
        <v>13184</v>
      </c>
      <c r="E11303" s="89">
        <v>19186.912</v>
      </c>
      <c r="F11303" s="89">
        <v>101.892</v>
      </c>
      <c r="G11303" s="89">
        <v>14590.838</v>
      </c>
      <c r="H11303" s="89">
        <v>1191983.3</v>
      </c>
      <c r="I11303" s="110" t="s">
        <v>13185</v>
      </c>
      <c r="J11303" s="89">
        <v>390163.14</v>
      </c>
      <c r="K11303" s="89">
        <v>623611.24</v>
      </c>
      <c r="L11303" s="89">
        <v>97944.705000000002</v>
      </c>
      <c r="M11303" s="89">
        <v>71832.626000000004</v>
      </c>
      <c r="N11303" s="89">
        <v>13311.16</v>
      </c>
      <c r="O11303" s="89">
        <v>11289.700999999999</v>
      </c>
      <c r="P11303" s="89">
        <v>15898.707</v>
      </c>
      <c r="Q11303" s="89">
        <v>12717.382</v>
      </c>
      <c r="R11303" s="89">
        <v>16554.606</v>
      </c>
      <c r="S11303" s="89">
        <v>12543.434999999999</v>
      </c>
    </row>
    <row r="11304" spans="1:19" ht="11.25" thickBot="1" x14ac:dyDescent="0.2">
      <c r="A11304" s="93"/>
    </row>
    <row r="11305" spans="1:19" ht="11.25" thickBot="1" x14ac:dyDescent="0.2">
      <c r="A11305" s="88">
        <v>3</v>
      </c>
      <c r="B11305" s="109">
        <v>0.83363425925925927</v>
      </c>
      <c r="C11305" s="112" t="s">
        <v>2729</v>
      </c>
      <c r="D11305" s="110" t="s">
        <v>13186</v>
      </c>
      <c r="E11305" s="89">
        <v>19208.12</v>
      </c>
      <c r="F11305" s="89">
        <v>76.158000000000001</v>
      </c>
      <c r="G11305" s="89">
        <v>14403.944</v>
      </c>
      <c r="H11305" s="89">
        <v>1194309.7</v>
      </c>
      <c r="I11305" s="110" t="s">
        <v>13187</v>
      </c>
      <c r="J11305" s="89">
        <v>390041.4</v>
      </c>
      <c r="K11305" s="89">
        <v>624773.38</v>
      </c>
      <c r="L11305" s="89">
        <v>97974.84</v>
      </c>
      <c r="M11305" s="89">
        <v>71789.784</v>
      </c>
      <c r="N11305" s="89">
        <v>13312.769</v>
      </c>
      <c r="O11305" s="89">
        <v>11132.502</v>
      </c>
      <c r="P11305" s="89">
        <v>15737.891</v>
      </c>
      <c r="Q11305" s="89">
        <v>12788.925999999999</v>
      </c>
      <c r="R11305" s="89">
        <v>16492.544999999998</v>
      </c>
      <c r="S11305" s="89">
        <v>12421.526</v>
      </c>
    </row>
    <row r="11306" spans="1:19" ht="11.25" thickBot="1" x14ac:dyDescent="0.2">
      <c r="A11306" s="93"/>
    </row>
    <row r="11307" spans="1:19" ht="11.25" thickBot="1" x14ac:dyDescent="0.2">
      <c r="A11307" s="113" t="s">
        <v>352</v>
      </c>
      <c r="B11307" s="93"/>
      <c r="C11307" s="112" t="s">
        <v>2732</v>
      </c>
      <c r="D11307" s="110" t="s">
        <v>13188</v>
      </c>
      <c r="E11307" s="114">
        <v>19134.41</v>
      </c>
      <c r="F11307" s="114">
        <v>81.417000000000002</v>
      </c>
      <c r="G11307" s="114">
        <v>14436.909</v>
      </c>
      <c r="H11307" s="114">
        <v>1194624.3</v>
      </c>
      <c r="I11307" s="110" t="s">
        <v>13189</v>
      </c>
      <c r="J11307" s="114">
        <v>390514.1</v>
      </c>
      <c r="K11307" s="114">
        <v>625301.05000000005</v>
      </c>
      <c r="L11307" s="114">
        <v>98163.528000000006</v>
      </c>
      <c r="M11307" s="114">
        <v>71957.341</v>
      </c>
      <c r="N11307" s="114">
        <v>13356.263999999999</v>
      </c>
      <c r="O11307" s="114">
        <v>11221.808999999999</v>
      </c>
      <c r="P11307" s="114">
        <v>15841.962</v>
      </c>
      <c r="Q11307" s="114">
        <v>12760.651</v>
      </c>
      <c r="R11307" s="114">
        <v>16508.905999999999</v>
      </c>
      <c r="S11307" s="114">
        <v>12506.396000000001</v>
      </c>
    </row>
    <row r="11308" spans="1:19" ht="11.25" thickBot="1" x14ac:dyDescent="0.2">
      <c r="A11308" s="93"/>
    </row>
    <row r="11309" spans="1:19" ht="11.25" thickBot="1" x14ac:dyDescent="0.2">
      <c r="A11309" s="116" t="s">
        <v>355</v>
      </c>
      <c r="B11309" s="93"/>
      <c r="C11309" s="112" t="s">
        <v>2735</v>
      </c>
      <c r="D11309" s="110" t="s">
        <v>13190</v>
      </c>
      <c r="E11309" s="114">
        <v>109.816</v>
      </c>
      <c r="F11309" s="114">
        <v>18.417000000000002</v>
      </c>
      <c r="G11309" s="114">
        <v>140.38</v>
      </c>
      <c r="H11309" s="114">
        <v>2811.4839999999999</v>
      </c>
      <c r="I11309" s="110" t="s">
        <v>13191</v>
      </c>
      <c r="J11309" s="114">
        <v>715.90599999999995</v>
      </c>
      <c r="K11309" s="114">
        <v>2006.3779999999999</v>
      </c>
      <c r="L11309" s="114">
        <v>353.23599999999999</v>
      </c>
      <c r="M11309" s="114">
        <v>254.02</v>
      </c>
      <c r="N11309" s="114">
        <v>76.733000000000004</v>
      </c>
      <c r="O11309" s="114">
        <v>80.757999999999996</v>
      </c>
      <c r="P11309" s="114">
        <v>90.251000000000005</v>
      </c>
      <c r="Q11309" s="114">
        <v>38.055999999999997</v>
      </c>
      <c r="R11309" s="114">
        <v>40.106000000000002</v>
      </c>
      <c r="S11309" s="114">
        <v>73.697000000000003</v>
      </c>
    </row>
    <row r="11310" spans="1:19" ht="11.25" thickBot="1" x14ac:dyDescent="0.2">
      <c r="A11310" s="93"/>
    </row>
    <row r="11311" spans="1:19" ht="11.25" thickBot="1" x14ac:dyDescent="0.2">
      <c r="A11311" s="117" t="s">
        <v>358</v>
      </c>
      <c r="B11311" s="93"/>
      <c r="C11311" s="112" t="s">
        <v>666</v>
      </c>
      <c r="D11311" s="110" t="s">
        <v>2738</v>
      </c>
      <c r="E11311" s="114">
        <v>0.57399999999999995</v>
      </c>
      <c r="F11311" s="114">
        <v>22.620999999999999</v>
      </c>
      <c r="G11311" s="114">
        <v>0.97199999999999998</v>
      </c>
      <c r="H11311" s="114">
        <v>0.23499999999999999</v>
      </c>
      <c r="I11311" s="110" t="s">
        <v>2739</v>
      </c>
      <c r="J11311" s="114">
        <v>0.183</v>
      </c>
      <c r="K11311" s="114">
        <v>0.32100000000000001</v>
      </c>
      <c r="L11311" s="114">
        <v>0.36</v>
      </c>
      <c r="M11311" s="114">
        <v>0.35299999999999998</v>
      </c>
      <c r="N11311" s="114">
        <v>0.57499999999999996</v>
      </c>
      <c r="O11311" s="114">
        <v>0.72</v>
      </c>
      <c r="P11311" s="114">
        <v>0.56999999999999995</v>
      </c>
      <c r="Q11311" s="114">
        <v>0.29799999999999999</v>
      </c>
      <c r="R11311" s="114">
        <v>0.24299999999999999</v>
      </c>
      <c r="S11311" s="114">
        <v>0.58899999999999997</v>
      </c>
    </row>
    <row r="11312" spans="1:19" ht="11.25" thickBot="1" x14ac:dyDescent="0.2">
      <c r="A11312" s="93"/>
    </row>
    <row r="11313" spans="1:19" ht="11.25" thickBot="1" x14ac:dyDescent="0.2">
      <c r="A11313" s="87" t="s">
        <v>345</v>
      </c>
      <c r="B11313" s="87" t="s">
        <v>346</v>
      </c>
      <c r="C11313" s="107" t="s">
        <v>52</v>
      </c>
      <c r="D11313" s="107" t="s">
        <v>53</v>
      </c>
      <c r="E11313" s="107" t="s">
        <v>54</v>
      </c>
      <c r="F11313" s="107" t="s">
        <v>55</v>
      </c>
      <c r="G11313" s="107" t="s">
        <v>56</v>
      </c>
      <c r="H11313" s="107" t="s">
        <v>57</v>
      </c>
      <c r="I11313" s="107" t="s">
        <v>58</v>
      </c>
      <c r="J11313" s="107" t="s">
        <v>59</v>
      </c>
      <c r="K11313" s="107" t="s">
        <v>60</v>
      </c>
      <c r="L11313" s="107" t="s">
        <v>61</v>
      </c>
      <c r="M11313" s="107" t="s">
        <v>62</v>
      </c>
      <c r="N11313" s="107" t="s">
        <v>63</v>
      </c>
      <c r="O11313" s="107" t="s">
        <v>64</v>
      </c>
      <c r="P11313" s="108" t="s">
        <v>65</v>
      </c>
      <c r="Q11313" s="108" t="s">
        <v>66</v>
      </c>
      <c r="R11313" s="107" t="s">
        <v>67</v>
      </c>
      <c r="S11313" s="107" t="s">
        <v>68</v>
      </c>
    </row>
    <row r="11314" spans="1:19" ht="11.25" thickBot="1" x14ac:dyDescent="0.2">
      <c r="A11314" s="88">
        <v>1</v>
      </c>
      <c r="B11314" s="109">
        <v>0.83329861111111114</v>
      </c>
      <c r="C11314" s="89">
        <v>12039.734</v>
      </c>
      <c r="D11314" s="89">
        <v>5134.8329999999996</v>
      </c>
      <c r="E11314" s="89">
        <v>7346.2489999999998</v>
      </c>
      <c r="F11314" s="89">
        <v>4967.9049999999997</v>
      </c>
      <c r="G11314" s="89">
        <v>288772.07</v>
      </c>
      <c r="H11314" s="89">
        <v>57853.790999999997</v>
      </c>
      <c r="I11314" s="89">
        <v>-4.9279999999999999</v>
      </c>
      <c r="J11314" s="89">
        <v>-20.806000000000001</v>
      </c>
      <c r="K11314" s="89">
        <v>1489.393</v>
      </c>
      <c r="L11314" s="89">
        <v>1752.4690000000001</v>
      </c>
      <c r="M11314" s="89">
        <v>5666.9350000000004</v>
      </c>
      <c r="N11314" s="89">
        <v>5927.8140000000003</v>
      </c>
      <c r="O11314" s="89">
        <v>2245831.7999999998</v>
      </c>
      <c r="P11314" s="112" t="s">
        <v>2740</v>
      </c>
      <c r="Q11314" s="112" t="s">
        <v>2741</v>
      </c>
      <c r="R11314" s="89">
        <v>166420.1</v>
      </c>
      <c r="S11314" s="89">
        <v>126498.72</v>
      </c>
    </row>
    <row r="11315" spans="1:19" ht="11.25" thickBot="1" x14ac:dyDescent="0.2">
      <c r="A11315" s="93"/>
    </row>
    <row r="11316" spans="1:19" ht="11.25" thickBot="1" x14ac:dyDescent="0.2">
      <c r="A11316" s="88">
        <v>2</v>
      </c>
      <c r="B11316" s="109">
        <v>0.83346064814814813</v>
      </c>
      <c r="C11316" s="89">
        <v>11857.093999999999</v>
      </c>
      <c r="D11316" s="89">
        <v>5032.8209999999999</v>
      </c>
      <c r="E11316" s="89">
        <v>7448.3220000000001</v>
      </c>
      <c r="F11316" s="89">
        <v>5009.3829999999998</v>
      </c>
      <c r="G11316" s="89">
        <v>285020.15000000002</v>
      </c>
      <c r="H11316" s="89">
        <v>57342.341</v>
      </c>
      <c r="I11316" s="89">
        <v>-8.8520000000000003</v>
      </c>
      <c r="J11316" s="89">
        <v>-16.533000000000001</v>
      </c>
      <c r="K11316" s="89">
        <v>1384.78</v>
      </c>
      <c r="L11316" s="89">
        <v>1657.8879999999999</v>
      </c>
      <c r="M11316" s="89">
        <v>5444.7349999999997</v>
      </c>
      <c r="N11316" s="89">
        <v>5676.1009999999997</v>
      </c>
      <c r="O11316" s="89">
        <v>2214236.9</v>
      </c>
      <c r="P11316" s="112" t="s">
        <v>2742</v>
      </c>
      <c r="Q11316" s="112" t="s">
        <v>2743</v>
      </c>
      <c r="R11316" s="89">
        <v>163959.85999999999</v>
      </c>
      <c r="S11316" s="89">
        <v>123737.94</v>
      </c>
    </row>
    <row r="11317" spans="1:19" ht="11.25" thickBot="1" x14ac:dyDescent="0.2">
      <c r="A11317" s="93"/>
    </row>
    <row r="11318" spans="1:19" ht="11.25" thickBot="1" x14ac:dyDescent="0.2">
      <c r="A11318" s="88">
        <v>3</v>
      </c>
      <c r="B11318" s="109">
        <v>0.83363425925925927</v>
      </c>
      <c r="C11318" s="89">
        <v>11745.370999999999</v>
      </c>
      <c r="D11318" s="89">
        <v>4912.8280000000004</v>
      </c>
      <c r="E11318" s="89">
        <v>7431.6130000000003</v>
      </c>
      <c r="F11318" s="89">
        <v>5018.4679999999998</v>
      </c>
      <c r="G11318" s="89">
        <v>283009.40000000002</v>
      </c>
      <c r="H11318" s="89">
        <v>56909.521999999997</v>
      </c>
      <c r="I11318" s="89">
        <v>-14.236000000000001</v>
      </c>
      <c r="J11318" s="89">
        <v>-22.800999999999998</v>
      </c>
      <c r="K11318" s="89">
        <v>1398.904</v>
      </c>
      <c r="L11318" s="89">
        <v>1598.5419999999999</v>
      </c>
      <c r="M11318" s="89">
        <v>5410.7820000000002</v>
      </c>
      <c r="N11318" s="89">
        <v>5864.6210000000001</v>
      </c>
      <c r="O11318" s="89">
        <v>2221058.6</v>
      </c>
      <c r="P11318" s="112" t="s">
        <v>2744</v>
      </c>
      <c r="Q11318" s="112" t="s">
        <v>2745</v>
      </c>
      <c r="R11318" s="89">
        <v>165358.07</v>
      </c>
      <c r="S11318" s="89">
        <v>123145.68</v>
      </c>
    </row>
    <row r="11319" spans="1:19" ht="11.25" thickBot="1" x14ac:dyDescent="0.2">
      <c r="A11319" s="93"/>
    </row>
    <row r="11320" spans="1:19" ht="11.25" thickBot="1" x14ac:dyDescent="0.2">
      <c r="A11320" s="113" t="s">
        <v>352</v>
      </c>
      <c r="B11320" s="93"/>
      <c r="C11320" s="114">
        <v>11880.733</v>
      </c>
      <c r="D11320" s="114">
        <v>5026.8270000000002</v>
      </c>
      <c r="E11320" s="114">
        <v>7408.7280000000001</v>
      </c>
      <c r="F11320" s="114">
        <v>4998.585</v>
      </c>
      <c r="G11320" s="114">
        <v>285600.53999999998</v>
      </c>
      <c r="H11320" s="114">
        <v>57368.552000000003</v>
      </c>
      <c r="I11320" s="114">
        <v>-9.3390000000000004</v>
      </c>
      <c r="J11320" s="114">
        <v>-20.047000000000001</v>
      </c>
      <c r="K11320" s="114">
        <v>1424.3589999999999</v>
      </c>
      <c r="L11320" s="114">
        <v>1669.633</v>
      </c>
      <c r="M11320" s="114">
        <v>5507.4840000000004</v>
      </c>
      <c r="N11320" s="114">
        <v>5822.8450000000003</v>
      </c>
      <c r="O11320" s="114">
        <v>2227042.4</v>
      </c>
      <c r="P11320" s="112" t="s">
        <v>2746</v>
      </c>
      <c r="Q11320" s="112" t="s">
        <v>2747</v>
      </c>
      <c r="R11320" s="114">
        <v>165246.01</v>
      </c>
      <c r="S11320" s="114">
        <v>124460.78</v>
      </c>
    </row>
    <row r="11321" spans="1:19" ht="11.25" thickBot="1" x14ac:dyDescent="0.2">
      <c r="A11321" s="93"/>
    </row>
    <row r="11322" spans="1:19" ht="11.25" thickBot="1" x14ac:dyDescent="0.2">
      <c r="A11322" s="116" t="s">
        <v>355</v>
      </c>
      <c r="B11322" s="93"/>
      <c r="C11322" s="114">
        <v>148.59800000000001</v>
      </c>
      <c r="D11322" s="114">
        <v>111.124</v>
      </c>
      <c r="E11322" s="114">
        <v>54.75</v>
      </c>
      <c r="F11322" s="114">
        <v>26.956</v>
      </c>
      <c r="G11322" s="114">
        <v>2924.85</v>
      </c>
      <c r="H11322" s="114">
        <v>472.68</v>
      </c>
      <c r="I11322" s="114">
        <v>4.673</v>
      </c>
      <c r="J11322" s="114">
        <v>3.202</v>
      </c>
      <c r="K11322" s="114">
        <v>56.762</v>
      </c>
      <c r="L11322" s="114">
        <v>77.632999999999996</v>
      </c>
      <c r="M11322" s="114">
        <v>139.12799999999999</v>
      </c>
      <c r="N11322" s="114">
        <v>130.953</v>
      </c>
      <c r="O11322" s="114">
        <v>16625.740000000002</v>
      </c>
      <c r="P11322" s="112" t="s">
        <v>2748</v>
      </c>
      <c r="Q11322" s="112" t="s">
        <v>2749</v>
      </c>
      <c r="R11322" s="114">
        <v>1233.943</v>
      </c>
      <c r="S11322" s="114">
        <v>1789.577</v>
      </c>
    </row>
    <row r="11323" spans="1:19" ht="11.25" thickBot="1" x14ac:dyDescent="0.2">
      <c r="A11323" s="93"/>
    </row>
    <row r="11324" spans="1:19" ht="11.25" thickBot="1" x14ac:dyDescent="0.2">
      <c r="A11324" s="117" t="s">
        <v>358</v>
      </c>
      <c r="B11324" s="93"/>
      <c r="C11324" s="114">
        <v>1.2509999999999999</v>
      </c>
      <c r="D11324" s="114">
        <v>2.2109999999999999</v>
      </c>
      <c r="E11324" s="114">
        <v>0.73899999999999999</v>
      </c>
      <c r="F11324" s="114">
        <v>0.53900000000000003</v>
      </c>
      <c r="G11324" s="114">
        <v>1.024</v>
      </c>
      <c r="H11324" s="114">
        <v>0.82399999999999995</v>
      </c>
      <c r="I11324" s="114">
        <v>50.036000000000001</v>
      </c>
      <c r="J11324" s="114">
        <v>15.973000000000001</v>
      </c>
      <c r="K11324" s="114">
        <v>3.9849999999999999</v>
      </c>
      <c r="L11324" s="114">
        <v>4.6500000000000004</v>
      </c>
      <c r="M11324" s="114">
        <v>2.5259999999999998</v>
      </c>
      <c r="N11324" s="114">
        <v>2.2490000000000001</v>
      </c>
      <c r="O11324" s="114">
        <v>0.747</v>
      </c>
      <c r="P11324" s="112" t="s">
        <v>2750</v>
      </c>
      <c r="Q11324" s="112" t="s">
        <v>1066</v>
      </c>
      <c r="R11324" s="114">
        <v>0.747</v>
      </c>
      <c r="S11324" s="114">
        <v>1.4379999999999999</v>
      </c>
    </row>
    <row r="11325" spans="1:19" ht="10.5" x14ac:dyDescent="0.15">
      <c r="A11325" s="93"/>
    </row>
    <row r="11326" spans="1:19" x14ac:dyDescent="0.15">
      <c r="A11326" s="106"/>
      <c r="B11326" s="69" t="s">
        <v>2751</v>
      </c>
    </row>
    <row r="11327" spans="1:19" ht="9.75" thickBot="1" x14ac:dyDescent="0.2">
      <c r="A11327" s="64" t="s">
        <v>6926</v>
      </c>
    </row>
    <row r="11328" spans="1:19" ht="11.25" thickBot="1" x14ac:dyDescent="0.2">
      <c r="A11328" s="87" t="s">
        <v>345</v>
      </c>
      <c r="B11328" s="87" t="s">
        <v>346</v>
      </c>
      <c r="C11328" s="107" t="s">
        <v>1</v>
      </c>
      <c r="D11328" s="107" t="s">
        <v>2</v>
      </c>
      <c r="E11328" s="107" t="s">
        <v>3</v>
      </c>
      <c r="F11328" s="107" t="s">
        <v>4</v>
      </c>
      <c r="G11328" s="107" t="s">
        <v>5</v>
      </c>
      <c r="H11328" s="107" t="s">
        <v>6</v>
      </c>
      <c r="I11328" s="108" t="s">
        <v>7</v>
      </c>
      <c r="J11328" s="108" t="s">
        <v>8</v>
      </c>
      <c r="K11328" s="107" t="s">
        <v>9</v>
      </c>
      <c r="L11328" s="107" t="s">
        <v>10</v>
      </c>
      <c r="M11328" s="107" t="s">
        <v>11</v>
      </c>
      <c r="N11328" s="107" t="s">
        <v>12</v>
      </c>
      <c r="O11328" s="107" t="s">
        <v>13</v>
      </c>
      <c r="P11328" s="107" t="s">
        <v>14</v>
      </c>
      <c r="Q11328" s="107" t="s">
        <v>15</v>
      </c>
      <c r="R11328" s="107" t="s">
        <v>16</v>
      </c>
      <c r="S11328" s="107" t="s">
        <v>17</v>
      </c>
    </row>
    <row r="11329" spans="1:19" ht="11.25" thickBot="1" x14ac:dyDescent="0.2">
      <c r="A11329" s="88">
        <v>1</v>
      </c>
      <c r="B11329" s="109">
        <v>0.83875</v>
      </c>
      <c r="C11329" s="110" t="s">
        <v>13192</v>
      </c>
      <c r="D11329" s="110" t="s">
        <v>13193</v>
      </c>
      <c r="E11329" s="110" t="s">
        <v>13194</v>
      </c>
      <c r="F11329" s="110" t="s">
        <v>13195</v>
      </c>
      <c r="G11329" s="110" t="s">
        <v>13196</v>
      </c>
      <c r="H11329" s="89">
        <v>1051577.3</v>
      </c>
      <c r="I11329" s="111">
        <v>0.98333000000000004</v>
      </c>
      <c r="J11329" s="112" t="s">
        <v>2755</v>
      </c>
      <c r="K11329" s="110" t="s">
        <v>13197</v>
      </c>
      <c r="L11329" s="89">
        <v>10972.475</v>
      </c>
      <c r="M11329" s="89">
        <v>10679.751</v>
      </c>
      <c r="N11329" s="89">
        <v>489098.78</v>
      </c>
      <c r="O11329" s="110" t="s">
        <v>13198</v>
      </c>
      <c r="P11329" s="89">
        <v>11894.263999999999</v>
      </c>
      <c r="Q11329" s="89">
        <v>46947.762000000002</v>
      </c>
      <c r="R11329" s="89">
        <v>629626.30000000005</v>
      </c>
      <c r="S11329" s="110" t="s">
        <v>13199</v>
      </c>
    </row>
    <row r="11330" spans="1:19" ht="11.25" thickBot="1" x14ac:dyDescent="0.2">
      <c r="A11330" s="93"/>
    </row>
    <row r="11331" spans="1:19" ht="11.25" thickBot="1" x14ac:dyDescent="0.2">
      <c r="A11331" s="88">
        <v>2</v>
      </c>
      <c r="B11331" s="109">
        <v>0.83891203703703709</v>
      </c>
      <c r="C11331" s="110" t="s">
        <v>13200</v>
      </c>
      <c r="D11331" s="110" t="s">
        <v>13201</v>
      </c>
      <c r="E11331" s="110" t="s">
        <v>13202</v>
      </c>
      <c r="F11331" s="110" t="s">
        <v>13203</v>
      </c>
      <c r="G11331" s="110" t="s">
        <v>13204</v>
      </c>
      <c r="H11331" s="89">
        <v>1052320.7</v>
      </c>
      <c r="I11331" s="111">
        <v>0.98389000000000004</v>
      </c>
      <c r="J11331" s="112" t="s">
        <v>2764</v>
      </c>
      <c r="K11331" s="110" t="s">
        <v>13205</v>
      </c>
      <c r="L11331" s="89">
        <v>11368.785</v>
      </c>
      <c r="M11331" s="89">
        <v>10714.923000000001</v>
      </c>
      <c r="N11331" s="89">
        <v>489008.56</v>
      </c>
      <c r="O11331" s="110" t="s">
        <v>13206</v>
      </c>
      <c r="P11331" s="89">
        <v>12194.451999999999</v>
      </c>
      <c r="Q11331" s="89">
        <v>46743.860999999997</v>
      </c>
      <c r="R11331" s="89">
        <v>633908.86</v>
      </c>
      <c r="S11331" s="110" t="s">
        <v>13207</v>
      </c>
    </row>
    <row r="11332" spans="1:19" ht="11.25" thickBot="1" x14ac:dyDescent="0.2">
      <c r="A11332" s="93"/>
    </row>
    <row r="11333" spans="1:19" ht="11.25" thickBot="1" x14ac:dyDescent="0.2">
      <c r="A11333" s="88">
        <v>3</v>
      </c>
      <c r="B11333" s="109">
        <v>0.83907407407407408</v>
      </c>
      <c r="C11333" s="110" t="s">
        <v>13208</v>
      </c>
      <c r="D11333" s="110" t="s">
        <v>13209</v>
      </c>
      <c r="E11333" s="110" t="s">
        <v>13210</v>
      </c>
      <c r="F11333" s="110" t="s">
        <v>13211</v>
      </c>
      <c r="G11333" s="110" t="s">
        <v>13212</v>
      </c>
      <c r="H11333" s="89">
        <v>1053889.7</v>
      </c>
      <c r="I11333" s="111">
        <v>0.98748000000000002</v>
      </c>
      <c r="J11333" s="112" t="s">
        <v>2771</v>
      </c>
      <c r="K11333" s="110" t="s">
        <v>13213</v>
      </c>
      <c r="L11333" s="89">
        <v>11093.079</v>
      </c>
      <c r="M11333" s="89">
        <v>10930.957</v>
      </c>
      <c r="N11333" s="89">
        <v>486890.85</v>
      </c>
      <c r="O11333" s="110" t="s">
        <v>13214</v>
      </c>
      <c r="P11333" s="89">
        <v>11966.9</v>
      </c>
      <c r="Q11333" s="89">
        <v>46590.925999999999</v>
      </c>
      <c r="R11333" s="89">
        <v>629528.29</v>
      </c>
      <c r="S11333" s="110" t="s">
        <v>13215</v>
      </c>
    </row>
    <row r="11334" spans="1:19" ht="11.25" thickBot="1" x14ac:dyDescent="0.2">
      <c r="A11334" s="93"/>
    </row>
    <row r="11335" spans="1:19" ht="11.25" thickBot="1" x14ac:dyDescent="0.2">
      <c r="A11335" s="113" t="s">
        <v>352</v>
      </c>
      <c r="B11335" s="93"/>
      <c r="C11335" s="110" t="s">
        <v>13216</v>
      </c>
      <c r="D11335" s="110" t="s">
        <v>13217</v>
      </c>
      <c r="E11335" s="110" t="s">
        <v>13218</v>
      </c>
      <c r="F11335" s="110" t="s">
        <v>13219</v>
      </c>
      <c r="G11335" s="110" t="s">
        <v>13220</v>
      </c>
      <c r="H11335" s="114">
        <v>1052595.8999999999</v>
      </c>
      <c r="I11335" s="115">
        <v>0.9849</v>
      </c>
      <c r="J11335" s="112" t="s">
        <v>2780</v>
      </c>
      <c r="K11335" s="110" t="s">
        <v>13221</v>
      </c>
      <c r="L11335" s="114">
        <v>11144.779</v>
      </c>
      <c r="M11335" s="114">
        <v>10775.21</v>
      </c>
      <c r="N11335" s="114">
        <v>488332.73</v>
      </c>
      <c r="O11335" s="110" t="s">
        <v>13222</v>
      </c>
      <c r="P11335" s="114">
        <v>12018.538</v>
      </c>
      <c r="Q11335" s="114">
        <v>46760.85</v>
      </c>
      <c r="R11335" s="114">
        <v>631021.15</v>
      </c>
      <c r="S11335" s="110" t="s">
        <v>13223</v>
      </c>
    </row>
    <row r="11336" spans="1:19" ht="11.25" thickBot="1" x14ac:dyDescent="0.2">
      <c r="A11336" s="93"/>
    </row>
    <row r="11337" spans="1:19" ht="11.25" thickBot="1" x14ac:dyDescent="0.2">
      <c r="A11337" s="116" t="s">
        <v>355</v>
      </c>
      <c r="B11337" s="93"/>
      <c r="C11337" s="110" t="s">
        <v>13224</v>
      </c>
      <c r="D11337" s="110" t="s">
        <v>13225</v>
      </c>
      <c r="E11337" s="110" t="s">
        <v>13226</v>
      </c>
      <c r="F11337" s="110" t="s">
        <v>13227</v>
      </c>
      <c r="G11337" s="110" t="s">
        <v>13228</v>
      </c>
      <c r="H11337" s="114">
        <v>1180.521</v>
      </c>
      <c r="I11337" s="115">
        <v>2.2499999999999998E-3</v>
      </c>
      <c r="J11337" s="112" t="s">
        <v>2197</v>
      </c>
      <c r="K11337" s="110" t="s">
        <v>13229</v>
      </c>
      <c r="L11337" s="114">
        <v>203.15100000000001</v>
      </c>
      <c r="M11337" s="114">
        <v>136.02199999999999</v>
      </c>
      <c r="N11337" s="114">
        <v>1249.52</v>
      </c>
      <c r="O11337" s="110" t="s">
        <v>13230</v>
      </c>
      <c r="P11337" s="114">
        <v>156.614</v>
      </c>
      <c r="Q11337" s="114">
        <v>179.023</v>
      </c>
      <c r="R11337" s="114">
        <v>2501.3139999999999</v>
      </c>
      <c r="S11337" s="110" t="s">
        <v>13231</v>
      </c>
    </row>
    <row r="11338" spans="1:19" ht="11.25" thickBot="1" x14ac:dyDescent="0.2">
      <c r="A11338" s="93"/>
    </row>
    <row r="11339" spans="1:19" ht="11.25" thickBot="1" x14ac:dyDescent="0.2">
      <c r="A11339" s="117" t="s">
        <v>358</v>
      </c>
      <c r="B11339" s="93"/>
      <c r="C11339" s="110" t="s">
        <v>2792</v>
      </c>
      <c r="D11339" s="110" t="s">
        <v>1314</v>
      </c>
      <c r="E11339" s="110" t="s">
        <v>2793</v>
      </c>
      <c r="F11339" s="110" t="s">
        <v>2250</v>
      </c>
      <c r="G11339" s="110" t="s">
        <v>2794</v>
      </c>
      <c r="H11339" s="114">
        <v>0.112</v>
      </c>
      <c r="I11339" s="118">
        <v>0.22900000000000001</v>
      </c>
      <c r="J11339" s="112" t="s">
        <v>2795</v>
      </c>
      <c r="K11339" s="110" t="s">
        <v>2796</v>
      </c>
      <c r="L11339" s="114">
        <v>1.823</v>
      </c>
      <c r="M11339" s="114">
        <v>1.262</v>
      </c>
      <c r="N11339" s="114">
        <v>0.25600000000000001</v>
      </c>
      <c r="O11339" s="110" t="s">
        <v>2797</v>
      </c>
      <c r="P11339" s="114">
        <v>1.3029999999999999</v>
      </c>
      <c r="Q11339" s="114">
        <v>0.38300000000000001</v>
      </c>
      <c r="R11339" s="114">
        <v>0.39600000000000002</v>
      </c>
      <c r="S11339" s="110" t="s">
        <v>2798</v>
      </c>
    </row>
    <row r="11340" spans="1:19" ht="11.25" thickBot="1" x14ac:dyDescent="0.2">
      <c r="A11340" s="93"/>
    </row>
    <row r="11341" spans="1:19" ht="11.25" thickBot="1" x14ac:dyDescent="0.2">
      <c r="A11341" s="87" t="s">
        <v>345</v>
      </c>
      <c r="B11341" s="87" t="s">
        <v>346</v>
      </c>
      <c r="C11341" s="107" t="s">
        <v>18</v>
      </c>
      <c r="D11341" s="108" t="s">
        <v>19</v>
      </c>
      <c r="E11341" s="108" t="s">
        <v>20</v>
      </c>
      <c r="F11341" s="107" t="s">
        <v>21</v>
      </c>
      <c r="G11341" s="107" t="s">
        <v>22</v>
      </c>
      <c r="H11341" s="107" t="s">
        <v>23</v>
      </c>
      <c r="I11341" s="107" t="s">
        <v>24</v>
      </c>
      <c r="J11341" s="108" t="s">
        <v>25</v>
      </c>
      <c r="K11341" s="108" t="s">
        <v>26</v>
      </c>
      <c r="L11341" s="107" t="s">
        <v>27</v>
      </c>
      <c r="M11341" s="107" t="s">
        <v>28</v>
      </c>
      <c r="N11341" s="107" t="s">
        <v>29</v>
      </c>
      <c r="O11341" s="107" t="s">
        <v>30</v>
      </c>
      <c r="P11341" s="107" t="s">
        <v>31</v>
      </c>
      <c r="Q11341" s="107" t="s">
        <v>32</v>
      </c>
      <c r="R11341" s="107" t="s">
        <v>33</v>
      </c>
      <c r="S11341" s="108" t="s">
        <v>34</v>
      </c>
    </row>
    <row r="11342" spans="1:19" ht="11.25" thickBot="1" x14ac:dyDescent="0.2">
      <c r="A11342" s="88">
        <v>1</v>
      </c>
      <c r="B11342" s="109">
        <v>0.83875</v>
      </c>
      <c r="C11342" s="89">
        <v>83064.631999999998</v>
      </c>
      <c r="D11342" s="111">
        <v>0.95918000000000003</v>
      </c>
      <c r="E11342" s="111">
        <v>1.03691</v>
      </c>
      <c r="F11342" s="89">
        <v>283.05700000000002</v>
      </c>
      <c r="G11342" s="89">
        <v>-15.266999999999999</v>
      </c>
      <c r="H11342" s="89">
        <v>30818.458999999999</v>
      </c>
      <c r="I11342" s="89">
        <v>1154964.6000000001</v>
      </c>
      <c r="J11342" s="111">
        <v>0.96877000000000002</v>
      </c>
      <c r="K11342" s="112" t="s">
        <v>2799</v>
      </c>
      <c r="L11342" s="89">
        <v>811398.55</v>
      </c>
      <c r="M11342" s="89">
        <v>9535.7119999999995</v>
      </c>
      <c r="N11342" s="89">
        <v>-29.084</v>
      </c>
      <c r="O11342" s="89">
        <v>25.024999999999999</v>
      </c>
      <c r="P11342" s="89">
        <v>172.02600000000001</v>
      </c>
      <c r="Q11342" s="89">
        <v>19129.810000000001</v>
      </c>
      <c r="R11342" s="89">
        <v>3584.3249999999998</v>
      </c>
      <c r="S11342" s="111">
        <v>0.96460000000000001</v>
      </c>
    </row>
    <row r="11343" spans="1:19" ht="11.25" thickBot="1" x14ac:dyDescent="0.2">
      <c r="A11343" s="93"/>
    </row>
    <row r="11344" spans="1:19" ht="11.25" thickBot="1" x14ac:dyDescent="0.2">
      <c r="A11344" s="88">
        <v>2</v>
      </c>
      <c r="B11344" s="109">
        <v>0.83891203703703709</v>
      </c>
      <c r="C11344" s="89">
        <v>82767.361000000004</v>
      </c>
      <c r="D11344" s="111">
        <v>0.97008000000000005</v>
      </c>
      <c r="E11344" s="111">
        <v>1.03965</v>
      </c>
      <c r="F11344" s="89">
        <v>291.565</v>
      </c>
      <c r="G11344" s="89">
        <v>-13.756</v>
      </c>
      <c r="H11344" s="89">
        <v>30655.72</v>
      </c>
      <c r="I11344" s="89">
        <v>1149031.6000000001</v>
      </c>
      <c r="J11344" s="111">
        <v>0.97099000000000002</v>
      </c>
      <c r="K11344" s="112" t="s">
        <v>2800</v>
      </c>
      <c r="L11344" s="89">
        <v>812987.94</v>
      </c>
      <c r="M11344" s="89">
        <v>9609.2459999999992</v>
      </c>
      <c r="N11344" s="89">
        <v>-30.032</v>
      </c>
      <c r="O11344" s="89">
        <v>4.8860000000000001</v>
      </c>
      <c r="P11344" s="89">
        <v>182.76300000000001</v>
      </c>
      <c r="Q11344" s="89">
        <v>18850.822</v>
      </c>
      <c r="R11344" s="89">
        <v>3525.1019999999999</v>
      </c>
      <c r="S11344" s="111">
        <v>0.97145000000000004</v>
      </c>
    </row>
    <row r="11345" spans="1:19" ht="11.25" thickBot="1" x14ac:dyDescent="0.2">
      <c r="A11345" s="93"/>
    </row>
    <row r="11346" spans="1:19" ht="11.25" thickBot="1" x14ac:dyDescent="0.2">
      <c r="A11346" s="88">
        <v>3</v>
      </c>
      <c r="B11346" s="109">
        <v>0.83907407407407408</v>
      </c>
      <c r="C11346" s="89">
        <v>82453.756999999998</v>
      </c>
      <c r="D11346" s="111">
        <v>0.97487000000000001</v>
      </c>
      <c r="E11346" s="111">
        <v>1.03548</v>
      </c>
      <c r="F11346" s="89">
        <v>318.55200000000002</v>
      </c>
      <c r="G11346" s="89">
        <v>-1.6950000000000001</v>
      </c>
      <c r="H11346" s="89">
        <v>30786.437000000002</v>
      </c>
      <c r="I11346" s="89">
        <v>1154931</v>
      </c>
      <c r="J11346" s="111">
        <v>0.97924999999999995</v>
      </c>
      <c r="K11346" s="112" t="s">
        <v>2801</v>
      </c>
      <c r="L11346" s="89">
        <v>811093.51</v>
      </c>
      <c r="M11346" s="89">
        <v>9468.1749999999993</v>
      </c>
      <c r="N11346" s="89">
        <v>-26.128</v>
      </c>
      <c r="O11346" s="89">
        <v>30.286999999999999</v>
      </c>
      <c r="P11346" s="89">
        <v>173.357</v>
      </c>
      <c r="Q11346" s="89">
        <v>18809.668000000001</v>
      </c>
      <c r="R11346" s="89">
        <v>3523.3009999999999</v>
      </c>
      <c r="S11346" s="111">
        <v>0.97421999999999997</v>
      </c>
    </row>
    <row r="11347" spans="1:19" ht="11.25" thickBot="1" x14ac:dyDescent="0.2">
      <c r="A11347" s="93"/>
    </row>
    <row r="11348" spans="1:19" ht="11.25" thickBot="1" x14ac:dyDescent="0.2">
      <c r="A11348" s="113" t="s">
        <v>352</v>
      </c>
      <c r="B11348" s="93"/>
      <c r="C11348" s="114">
        <v>82761.917000000001</v>
      </c>
      <c r="D11348" s="115">
        <v>0.96804999999999997</v>
      </c>
      <c r="E11348" s="115">
        <v>1.03735</v>
      </c>
      <c r="F11348" s="114">
        <v>297.72399999999999</v>
      </c>
      <c r="G11348" s="114">
        <v>-10.24</v>
      </c>
      <c r="H11348" s="114">
        <v>30753.539000000001</v>
      </c>
      <c r="I11348" s="114">
        <v>1152975.7</v>
      </c>
      <c r="J11348" s="115">
        <v>0.97299999999999998</v>
      </c>
      <c r="K11348" s="112" t="s">
        <v>2802</v>
      </c>
      <c r="L11348" s="114">
        <v>811826.67</v>
      </c>
      <c r="M11348" s="114">
        <v>9537.7109999999993</v>
      </c>
      <c r="N11348" s="114">
        <v>-28.414999999999999</v>
      </c>
      <c r="O11348" s="114">
        <v>20.065999999999999</v>
      </c>
      <c r="P11348" s="114">
        <v>176.04900000000001</v>
      </c>
      <c r="Q11348" s="114">
        <v>18930.099999999999</v>
      </c>
      <c r="R11348" s="114">
        <v>3544.2429999999999</v>
      </c>
      <c r="S11348" s="115">
        <v>0.97009000000000001</v>
      </c>
    </row>
    <row r="11349" spans="1:19" ht="11.25" thickBot="1" x14ac:dyDescent="0.2">
      <c r="A11349" s="93"/>
    </row>
    <row r="11350" spans="1:19" ht="11.25" thickBot="1" x14ac:dyDescent="0.2">
      <c r="A11350" s="116" t="s">
        <v>355</v>
      </c>
      <c r="B11350" s="93"/>
      <c r="C11350" s="114">
        <v>305.47399999999999</v>
      </c>
      <c r="D11350" s="115">
        <v>8.0400000000000003E-3</v>
      </c>
      <c r="E11350" s="115">
        <v>2.1199999999999999E-3</v>
      </c>
      <c r="F11350" s="114">
        <v>18.532</v>
      </c>
      <c r="G11350" s="114">
        <v>7.4379999999999997</v>
      </c>
      <c r="H11350" s="114">
        <v>86.212999999999994</v>
      </c>
      <c r="I11350" s="114">
        <v>3415.7890000000002</v>
      </c>
      <c r="J11350" s="115">
        <v>5.5199999999999997E-3</v>
      </c>
      <c r="K11350" s="112" t="s">
        <v>2803</v>
      </c>
      <c r="L11350" s="114">
        <v>1017.193</v>
      </c>
      <c r="M11350" s="114">
        <v>70.557000000000002</v>
      </c>
      <c r="N11350" s="114">
        <v>2.036</v>
      </c>
      <c r="O11350" s="114">
        <v>13.407</v>
      </c>
      <c r="P11350" s="114">
        <v>5.8529999999999998</v>
      </c>
      <c r="Q11350" s="114">
        <v>174.17400000000001</v>
      </c>
      <c r="R11350" s="114">
        <v>34.723999999999997</v>
      </c>
      <c r="S11350" s="115">
        <v>4.9500000000000004E-3</v>
      </c>
    </row>
    <row r="11351" spans="1:19" ht="11.25" thickBot="1" x14ac:dyDescent="0.2">
      <c r="A11351" s="93"/>
    </row>
    <row r="11352" spans="1:19" ht="11.25" thickBot="1" x14ac:dyDescent="0.2">
      <c r="A11352" s="117" t="s">
        <v>358</v>
      </c>
      <c r="B11352" s="93"/>
      <c r="C11352" s="114">
        <v>0.36899999999999999</v>
      </c>
      <c r="D11352" s="118">
        <v>0.83099999999999996</v>
      </c>
      <c r="E11352" s="118">
        <v>0.20399999999999999</v>
      </c>
      <c r="F11352" s="114">
        <v>6.2240000000000002</v>
      </c>
      <c r="G11352" s="114">
        <v>72.641000000000005</v>
      </c>
      <c r="H11352" s="114">
        <v>0.28000000000000003</v>
      </c>
      <c r="I11352" s="114">
        <v>0.29599999999999999</v>
      </c>
      <c r="J11352" s="118">
        <v>0.56699999999999995</v>
      </c>
      <c r="K11352" s="112" t="s">
        <v>2804</v>
      </c>
      <c r="L11352" s="114">
        <v>0.125</v>
      </c>
      <c r="M11352" s="114">
        <v>0.74</v>
      </c>
      <c r="N11352" s="114">
        <v>7.1660000000000004</v>
      </c>
      <c r="O11352" s="114">
        <v>66.814999999999998</v>
      </c>
      <c r="P11352" s="114">
        <v>3.3239999999999998</v>
      </c>
      <c r="Q11352" s="114">
        <v>0.92</v>
      </c>
      <c r="R11352" s="114">
        <v>0.98</v>
      </c>
      <c r="S11352" s="118">
        <v>0.51</v>
      </c>
    </row>
    <row r="11353" spans="1:19" ht="11.25" thickBot="1" x14ac:dyDescent="0.2">
      <c r="A11353" s="93"/>
    </row>
    <row r="11354" spans="1:19" ht="11.25" thickBot="1" x14ac:dyDescent="0.2">
      <c r="A11354" s="87" t="s">
        <v>345</v>
      </c>
      <c r="B11354" s="87" t="s">
        <v>346</v>
      </c>
      <c r="C11354" s="108" t="s">
        <v>35</v>
      </c>
      <c r="D11354" s="107" t="s">
        <v>36</v>
      </c>
      <c r="E11354" s="107" t="s">
        <v>37</v>
      </c>
      <c r="F11354" s="107" t="s">
        <v>38</v>
      </c>
      <c r="G11354" s="107" t="s">
        <v>39</v>
      </c>
      <c r="H11354" s="107" t="s">
        <v>40</v>
      </c>
      <c r="I11354" s="107" t="s">
        <v>41</v>
      </c>
      <c r="J11354" s="107" t="s">
        <v>42</v>
      </c>
      <c r="K11354" s="107" t="s">
        <v>43</v>
      </c>
      <c r="L11354" s="107" t="s">
        <v>44</v>
      </c>
      <c r="M11354" s="107" t="s">
        <v>45</v>
      </c>
      <c r="N11354" s="107" t="s">
        <v>46</v>
      </c>
      <c r="O11354" s="107" t="s">
        <v>47</v>
      </c>
      <c r="P11354" s="107" t="s">
        <v>48</v>
      </c>
      <c r="Q11354" s="107" t="s">
        <v>49</v>
      </c>
      <c r="R11354" s="107" t="s">
        <v>50</v>
      </c>
      <c r="S11354" s="107" t="s">
        <v>51</v>
      </c>
    </row>
    <row r="11355" spans="1:19" ht="11.25" thickBot="1" x14ac:dyDescent="0.2">
      <c r="A11355" s="88">
        <v>1</v>
      </c>
      <c r="B11355" s="109">
        <v>0.83875</v>
      </c>
      <c r="C11355" s="112" t="s">
        <v>2805</v>
      </c>
      <c r="D11355" s="89">
        <v>72468.19</v>
      </c>
      <c r="E11355" s="89">
        <v>4483.6409999999996</v>
      </c>
      <c r="F11355" s="89">
        <v>-6.43</v>
      </c>
      <c r="G11355" s="89">
        <v>3017.0149999999999</v>
      </c>
      <c r="H11355" s="89">
        <v>325374.93</v>
      </c>
      <c r="I11355" s="89">
        <v>2061298.5</v>
      </c>
      <c r="J11355" s="89">
        <v>100609.78</v>
      </c>
      <c r="K11355" s="89">
        <v>150704.09</v>
      </c>
      <c r="L11355" s="89">
        <v>23320.069</v>
      </c>
      <c r="M11355" s="89">
        <v>17144.756000000001</v>
      </c>
      <c r="N11355" s="89">
        <v>3177.3850000000002</v>
      </c>
      <c r="O11355" s="89">
        <v>2704.9639999999999</v>
      </c>
      <c r="P11355" s="89">
        <v>3895.297</v>
      </c>
      <c r="Q11355" s="89">
        <v>3118.4369999999999</v>
      </c>
      <c r="R11355" s="89">
        <v>3949.3470000000002</v>
      </c>
      <c r="S11355" s="89">
        <v>3107.241</v>
      </c>
    </row>
    <row r="11356" spans="1:19" ht="11.25" thickBot="1" x14ac:dyDescent="0.2">
      <c r="A11356" s="93"/>
    </row>
    <row r="11357" spans="1:19" ht="11.25" thickBot="1" x14ac:dyDescent="0.2">
      <c r="A11357" s="88">
        <v>2</v>
      </c>
      <c r="B11357" s="109">
        <v>0.83891203703703709</v>
      </c>
      <c r="C11357" s="112" t="s">
        <v>2806</v>
      </c>
      <c r="D11357" s="89">
        <v>73409.013000000006</v>
      </c>
      <c r="E11357" s="89">
        <v>4738.9949999999999</v>
      </c>
      <c r="F11357" s="89">
        <v>-15.936999999999999</v>
      </c>
      <c r="G11357" s="89">
        <v>3107.4780000000001</v>
      </c>
      <c r="H11357" s="89">
        <v>326273.21999999997</v>
      </c>
      <c r="I11357" s="110" t="s">
        <v>13232</v>
      </c>
      <c r="J11357" s="89">
        <v>100936.39</v>
      </c>
      <c r="K11357" s="89">
        <v>152220.54999999999</v>
      </c>
      <c r="L11357" s="89">
        <v>23567.741000000002</v>
      </c>
      <c r="M11357" s="89">
        <v>17089.924999999999</v>
      </c>
      <c r="N11357" s="89">
        <v>3091.6170000000002</v>
      </c>
      <c r="O11357" s="89">
        <v>2663.134</v>
      </c>
      <c r="P11357" s="89">
        <v>3809.5709999999999</v>
      </c>
      <c r="Q11357" s="89">
        <v>3237.5929999999998</v>
      </c>
      <c r="R11357" s="89">
        <v>4063.3780000000002</v>
      </c>
      <c r="S11357" s="89">
        <v>2950.63</v>
      </c>
    </row>
    <row r="11358" spans="1:19" ht="11.25" thickBot="1" x14ac:dyDescent="0.2">
      <c r="A11358" s="93"/>
    </row>
    <row r="11359" spans="1:19" ht="11.25" thickBot="1" x14ac:dyDescent="0.2">
      <c r="A11359" s="88">
        <v>3</v>
      </c>
      <c r="B11359" s="109">
        <v>0.83907407407407408</v>
      </c>
      <c r="C11359" s="112" t="s">
        <v>2808</v>
      </c>
      <c r="D11359" s="89">
        <v>73957.073000000004</v>
      </c>
      <c r="E11359" s="89">
        <v>4595.8090000000002</v>
      </c>
      <c r="F11359" s="89">
        <v>-18.803999999999998</v>
      </c>
      <c r="G11359" s="89">
        <v>3059.509</v>
      </c>
      <c r="H11359" s="89">
        <v>324154.89</v>
      </c>
      <c r="I11359" s="110" t="s">
        <v>13233</v>
      </c>
      <c r="J11359" s="89">
        <v>101514.97</v>
      </c>
      <c r="K11359" s="89">
        <v>151563.01999999999</v>
      </c>
      <c r="L11359" s="89">
        <v>23381.957999999999</v>
      </c>
      <c r="M11359" s="89">
        <v>17037.101999999999</v>
      </c>
      <c r="N11359" s="89">
        <v>3085.6</v>
      </c>
      <c r="O11359" s="89">
        <v>2729.0709999999999</v>
      </c>
      <c r="P11359" s="89">
        <v>3803.7939999999999</v>
      </c>
      <c r="Q11359" s="89">
        <v>3080.4659999999999</v>
      </c>
      <c r="R11359" s="89">
        <v>3975.1039999999998</v>
      </c>
      <c r="S11359" s="89">
        <v>2998.1149999999998</v>
      </c>
    </row>
    <row r="11360" spans="1:19" ht="11.25" thickBot="1" x14ac:dyDescent="0.2">
      <c r="A11360" s="93"/>
    </row>
    <row r="11361" spans="1:19" ht="11.25" thickBot="1" x14ac:dyDescent="0.2">
      <c r="A11361" s="113" t="s">
        <v>352</v>
      </c>
      <c r="B11361" s="93"/>
      <c r="C11361" s="112" t="s">
        <v>2810</v>
      </c>
      <c r="D11361" s="114">
        <v>73278.092000000004</v>
      </c>
      <c r="E11361" s="114">
        <v>4606.1480000000001</v>
      </c>
      <c r="F11361" s="114">
        <v>-13.724</v>
      </c>
      <c r="G11361" s="114">
        <v>3061.3339999999998</v>
      </c>
      <c r="H11361" s="114">
        <v>325267.68</v>
      </c>
      <c r="I11361" s="110" t="s">
        <v>13234</v>
      </c>
      <c r="J11361" s="114">
        <v>101020.38</v>
      </c>
      <c r="K11361" s="114">
        <v>151495.89000000001</v>
      </c>
      <c r="L11361" s="114">
        <v>23423.256000000001</v>
      </c>
      <c r="M11361" s="114">
        <v>17090.594000000001</v>
      </c>
      <c r="N11361" s="114">
        <v>3118.201</v>
      </c>
      <c r="O11361" s="114">
        <v>2699.056</v>
      </c>
      <c r="P11361" s="114">
        <v>3836.22</v>
      </c>
      <c r="Q11361" s="114">
        <v>3145.4989999999998</v>
      </c>
      <c r="R11361" s="114">
        <v>3995.9430000000002</v>
      </c>
      <c r="S11361" s="114">
        <v>3018.6619999999998</v>
      </c>
    </row>
    <row r="11362" spans="1:19" ht="11.25" thickBot="1" x14ac:dyDescent="0.2">
      <c r="A11362" s="93"/>
    </row>
    <row r="11363" spans="1:19" ht="11.25" thickBot="1" x14ac:dyDescent="0.2">
      <c r="A11363" s="116" t="s">
        <v>355</v>
      </c>
      <c r="B11363" s="93"/>
      <c r="C11363" s="112" t="s">
        <v>2812</v>
      </c>
      <c r="D11363" s="114">
        <v>753.02599999999995</v>
      </c>
      <c r="E11363" s="114">
        <v>127.991</v>
      </c>
      <c r="F11363" s="114">
        <v>6.4770000000000003</v>
      </c>
      <c r="G11363" s="114">
        <v>45.259</v>
      </c>
      <c r="H11363" s="114">
        <v>1063.2270000000001</v>
      </c>
      <c r="I11363" s="110" t="s">
        <v>13235</v>
      </c>
      <c r="J11363" s="114">
        <v>458.404</v>
      </c>
      <c r="K11363" s="114">
        <v>760.45699999999999</v>
      </c>
      <c r="L11363" s="114">
        <v>128.898</v>
      </c>
      <c r="M11363" s="114">
        <v>53.83</v>
      </c>
      <c r="N11363" s="114">
        <v>51.343000000000004</v>
      </c>
      <c r="O11363" s="114">
        <v>33.363</v>
      </c>
      <c r="P11363" s="114">
        <v>51.243000000000002</v>
      </c>
      <c r="Q11363" s="114">
        <v>81.984999999999999</v>
      </c>
      <c r="R11363" s="114">
        <v>59.804000000000002</v>
      </c>
      <c r="S11363" s="114">
        <v>80.302000000000007</v>
      </c>
    </row>
    <row r="11364" spans="1:19" ht="11.25" thickBot="1" x14ac:dyDescent="0.2">
      <c r="A11364" s="93"/>
    </row>
    <row r="11365" spans="1:19" ht="11.25" thickBot="1" x14ac:dyDescent="0.2">
      <c r="A11365" s="117" t="s">
        <v>358</v>
      </c>
      <c r="B11365" s="93"/>
      <c r="C11365" s="112" t="s">
        <v>2333</v>
      </c>
      <c r="D11365" s="114">
        <v>1.028</v>
      </c>
      <c r="E11365" s="114">
        <v>2.7789999999999999</v>
      </c>
      <c r="F11365" s="114">
        <v>47.195</v>
      </c>
      <c r="G11365" s="114">
        <v>1.478</v>
      </c>
      <c r="H11365" s="114">
        <v>0.32700000000000001</v>
      </c>
      <c r="I11365" s="110" t="s">
        <v>2814</v>
      </c>
      <c r="J11365" s="114">
        <v>0.45400000000000001</v>
      </c>
      <c r="K11365" s="114">
        <v>0.502</v>
      </c>
      <c r="L11365" s="114">
        <v>0.55000000000000004</v>
      </c>
      <c r="M11365" s="114">
        <v>0.315</v>
      </c>
      <c r="N11365" s="114">
        <v>1.647</v>
      </c>
      <c r="O11365" s="114">
        <v>1.236</v>
      </c>
      <c r="P11365" s="114">
        <v>1.3360000000000001</v>
      </c>
      <c r="Q11365" s="114">
        <v>2.6059999999999999</v>
      </c>
      <c r="R11365" s="114">
        <v>1.4970000000000001</v>
      </c>
      <c r="S11365" s="114">
        <v>2.66</v>
      </c>
    </row>
    <row r="11366" spans="1:19" ht="11.25" thickBot="1" x14ac:dyDescent="0.2">
      <c r="A11366" s="93"/>
    </row>
    <row r="11367" spans="1:19" ht="11.25" thickBot="1" x14ac:dyDescent="0.2">
      <c r="A11367" s="87" t="s">
        <v>345</v>
      </c>
      <c r="B11367" s="87" t="s">
        <v>346</v>
      </c>
      <c r="C11367" s="107" t="s">
        <v>52</v>
      </c>
      <c r="D11367" s="107" t="s">
        <v>53</v>
      </c>
      <c r="E11367" s="107" t="s">
        <v>54</v>
      </c>
      <c r="F11367" s="107" t="s">
        <v>55</v>
      </c>
      <c r="G11367" s="107" t="s">
        <v>56</v>
      </c>
      <c r="H11367" s="107" t="s">
        <v>57</v>
      </c>
      <c r="I11367" s="107" t="s">
        <v>58</v>
      </c>
      <c r="J11367" s="107" t="s">
        <v>59</v>
      </c>
      <c r="K11367" s="107" t="s">
        <v>60</v>
      </c>
      <c r="L11367" s="107" t="s">
        <v>61</v>
      </c>
      <c r="M11367" s="107" t="s">
        <v>62</v>
      </c>
      <c r="N11367" s="107" t="s">
        <v>63</v>
      </c>
      <c r="O11367" s="107" t="s">
        <v>64</v>
      </c>
      <c r="P11367" s="108" t="s">
        <v>65</v>
      </c>
      <c r="Q11367" s="108" t="s">
        <v>66</v>
      </c>
      <c r="R11367" s="107" t="s">
        <v>67</v>
      </c>
      <c r="S11367" s="107" t="s">
        <v>68</v>
      </c>
    </row>
    <row r="11368" spans="1:19" ht="11.25" thickBot="1" x14ac:dyDescent="0.2">
      <c r="A11368" s="88">
        <v>1</v>
      </c>
      <c r="B11368" s="109">
        <v>0.83875</v>
      </c>
      <c r="C11368" s="89">
        <v>3075.5</v>
      </c>
      <c r="D11368" s="89">
        <v>1215.4829999999999</v>
      </c>
      <c r="E11368" s="89">
        <v>1772.5260000000001</v>
      </c>
      <c r="F11368" s="89">
        <v>1291.0909999999999</v>
      </c>
      <c r="G11368" s="89">
        <v>77294.55</v>
      </c>
      <c r="H11368" s="89">
        <v>17145.695</v>
      </c>
      <c r="I11368" s="89">
        <v>-28.003</v>
      </c>
      <c r="J11368" s="89">
        <v>-24.053000000000001</v>
      </c>
      <c r="K11368" s="89">
        <v>372.04399999999998</v>
      </c>
      <c r="L11368" s="89">
        <v>444.05900000000003</v>
      </c>
      <c r="M11368" s="89">
        <v>1340.1130000000001</v>
      </c>
      <c r="N11368" s="89">
        <v>1639.979</v>
      </c>
      <c r="O11368" s="89">
        <v>614450.97</v>
      </c>
      <c r="P11368" s="112" t="s">
        <v>2815</v>
      </c>
      <c r="Q11368" s="112" t="s">
        <v>2816</v>
      </c>
      <c r="R11368" s="89">
        <v>43443.843000000001</v>
      </c>
      <c r="S11368" s="89">
        <v>34770.730000000003</v>
      </c>
    </row>
    <row r="11369" spans="1:19" ht="11.25" thickBot="1" x14ac:dyDescent="0.2">
      <c r="A11369" s="93"/>
    </row>
    <row r="11370" spans="1:19" ht="11.25" thickBot="1" x14ac:dyDescent="0.2">
      <c r="A11370" s="88">
        <v>2</v>
      </c>
      <c r="B11370" s="109">
        <v>0.83891203703703709</v>
      </c>
      <c r="C11370" s="89">
        <v>2924.2910000000002</v>
      </c>
      <c r="D11370" s="89">
        <v>1223.2809999999999</v>
      </c>
      <c r="E11370" s="89">
        <v>1773.434</v>
      </c>
      <c r="F11370" s="89">
        <v>1217.3579999999999</v>
      </c>
      <c r="G11370" s="89">
        <v>76732.216</v>
      </c>
      <c r="H11370" s="89">
        <v>16808.045999999998</v>
      </c>
      <c r="I11370" s="89">
        <v>-19.396999999999998</v>
      </c>
      <c r="J11370" s="89">
        <v>-26.957999999999998</v>
      </c>
      <c r="K11370" s="89">
        <v>364.524</v>
      </c>
      <c r="L11370" s="89">
        <v>424.851</v>
      </c>
      <c r="M11370" s="89">
        <v>1371.02</v>
      </c>
      <c r="N11370" s="89">
        <v>1655.4970000000001</v>
      </c>
      <c r="O11370" s="89">
        <v>612160.73</v>
      </c>
      <c r="P11370" s="112" t="s">
        <v>2817</v>
      </c>
      <c r="Q11370" s="112" t="s">
        <v>2818</v>
      </c>
      <c r="R11370" s="89">
        <v>42950.69</v>
      </c>
      <c r="S11370" s="89">
        <v>34622.790999999997</v>
      </c>
    </row>
    <row r="11371" spans="1:19" ht="11.25" thickBot="1" x14ac:dyDescent="0.2">
      <c r="A11371" s="93"/>
    </row>
    <row r="11372" spans="1:19" ht="11.25" thickBot="1" x14ac:dyDescent="0.2">
      <c r="A11372" s="88">
        <v>3</v>
      </c>
      <c r="B11372" s="109">
        <v>0.83907407407407408</v>
      </c>
      <c r="C11372" s="89">
        <v>3033.5439999999999</v>
      </c>
      <c r="D11372" s="89">
        <v>1240.1210000000001</v>
      </c>
      <c r="E11372" s="89">
        <v>1714.194</v>
      </c>
      <c r="F11372" s="89">
        <v>1211.2619999999999</v>
      </c>
      <c r="G11372" s="89">
        <v>77315.680999999997</v>
      </c>
      <c r="H11372" s="89">
        <v>16854.172999999999</v>
      </c>
      <c r="I11372" s="89">
        <v>-24.116</v>
      </c>
      <c r="J11372" s="89">
        <v>-34.552</v>
      </c>
      <c r="K11372" s="89">
        <v>334.56799999999998</v>
      </c>
      <c r="L11372" s="89">
        <v>461.34</v>
      </c>
      <c r="M11372" s="89">
        <v>1336.04</v>
      </c>
      <c r="N11372" s="89">
        <v>1578.9469999999999</v>
      </c>
      <c r="O11372" s="89">
        <v>612824.66</v>
      </c>
      <c r="P11372" s="112" t="s">
        <v>2819</v>
      </c>
      <c r="Q11372" s="112" t="s">
        <v>2820</v>
      </c>
      <c r="R11372" s="89">
        <v>43190.502999999997</v>
      </c>
      <c r="S11372" s="89">
        <v>34685.097999999998</v>
      </c>
    </row>
    <row r="11373" spans="1:19" ht="11.25" thickBot="1" x14ac:dyDescent="0.2">
      <c r="A11373" s="93"/>
    </row>
    <row r="11374" spans="1:19" ht="11.25" thickBot="1" x14ac:dyDescent="0.2">
      <c r="A11374" s="113" t="s">
        <v>352</v>
      </c>
      <c r="B11374" s="93"/>
      <c r="C11374" s="114">
        <v>3011.1120000000001</v>
      </c>
      <c r="D11374" s="114">
        <v>1226.2950000000001</v>
      </c>
      <c r="E11374" s="114">
        <v>1753.385</v>
      </c>
      <c r="F11374" s="114">
        <v>1239.904</v>
      </c>
      <c r="G11374" s="114">
        <v>77114.149000000005</v>
      </c>
      <c r="H11374" s="114">
        <v>16935.971000000001</v>
      </c>
      <c r="I11374" s="114">
        <v>-23.838999999999999</v>
      </c>
      <c r="J11374" s="114">
        <v>-28.521000000000001</v>
      </c>
      <c r="K11374" s="114">
        <v>357.04500000000002</v>
      </c>
      <c r="L11374" s="114">
        <v>443.416</v>
      </c>
      <c r="M11374" s="114">
        <v>1349.058</v>
      </c>
      <c r="N11374" s="114">
        <v>1624.808</v>
      </c>
      <c r="O11374" s="114">
        <v>613145.44999999995</v>
      </c>
      <c r="P11374" s="112" t="s">
        <v>2821</v>
      </c>
      <c r="Q11374" s="112" t="s">
        <v>2822</v>
      </c>
      <c r="R11374" s="114">
        <v>43195.012000000002</v>
      </c>
      <c r="S11374" s="114">
        <v>34692.873</v>
      </c>
    </row>
    <row r="11375" spans="1:19" ht="11.25" thickBot="1" x14ac:dyDescent="0.2">
      <c r="A11375" s="93"/>
    </row>
    <row r="11376" spans="1:19" ht="11.25" thickBot="1" x14ac:dyDescent="0.2">
      <c r="A11376" s="116" t="s">
        <v>355</v>
      </c>
      <c r="B11376" s="93"/>
      <c r="C11376" s="114">
        <v>78.061000000000007</v>
      </c>
      <c r="D11376" s="114">
        <v>12.593</v>
      </c>
      <c r="E11376" s="114">
        <v>33.942999999999998</v>
      </c>
      <c r="F11376" s="114">
        <v>44.433999999999997</v>
      </c>
      <c r="G11376" s="114">
        <v>330.93299999999999</v>
      </c>
      <c r="H11376" s="114">
        <v>183.08500000000001</v>
      </c>
      <c r="I11376" s="114">
        <v>4.3090000000000002</v>
      </c>
      <c r="J11376" s="114">
        <v>5.4210000000000003</v>
      </c>
      <c r="K11376" s="114">
        <v>19.824999999999999</v>
      </c>
      <c r="L11376" s="114">
        <v>18.253</v>
      </c>
      <c r="M11376" s="114">
        <v>19.129000000000001</v>
      </c>
      <c r="N11376" s="114">
        <v>40.468000000000004</v>
      </c>
      <c r="O11376" s="114">
        <v>1178.336</v>
      </c>
      <c r="P11376" s="112" t="s">
        <v>2823</v>
      </c>
      <c r="Q11376" s="112" t="s">
        <v>2824</v>
      </c>
      <c r="R11376" s="114">
        <v>246.607</v>
      </c>
      <c r="S11376" s="114">
        <v>74.275000000000006</v>
      </c>
    </row>
    <row r="11377" spans="1:19" ht="11.25" thickBot="1" x14ac:dyDescent="0.2">
      <c r="A11377" s="93"/>
    </row>
    <row r="11378" spans="1:19" ht="11.25" thickBot="1" x14ac:dyDescent="0.2">
      <c r="A11378" s="117" t="s">
        <v>358</v>
      </c>
      <c r="B11378" s="93"/>
      <c r="C11378" s="114">
        <v>2.5920000000000001</v>
      </c>
      <c r="D11378" s="114">
        <v>1.0269999999999999</v>
      </c>
      <c r="E11378" s="114">
        <v>1.9359999999999999</v>
      </c>
      <c r="F11378" s="114">
        <v>3.5840000000000001</v>
      </c>
      <c r="G11378" s="114">
        <v>0.42899999999999999</v>
      </c>
      <c r="H11378" s="114">
        <v>1.081</v>
      </c>
      <c r="I11378" s="114">
        <v>18.077000000000002</v>
      </c>
      <c r="J11378" s="114">
        <v>19.009</v>
      </c>
      <c r="K11378" s="114">
        <v>5.5529999999999999</v>
      </c>
      <c r="L11378" s="114">
        <v>4.1159999999999997</v>
      </c>
      <c r="M11378" s="114">
        <v>1.4179999999999999</v>
      </c>
      <c r="N11378" s="114">
        <v>2.4910000000000001</v>
      </c>
      <c r="O11378" s="114">
        <v>0.192</v>
      </c>
      <c r="P11378" s="112" t="s">
        <v>1847</v>
      </c>
      <c r="Q11378" s="112" t="s">
        <v>2825</v>
      </c>
      <c r="R11378" s="114">
        <v>0.57099999999999995</v>
      </c>
      <c r="S11378" s="114">
        <v>0.214</v>
      </c>
    </row>
    <row r="11379" spans="1:19" ht="10.5" x14ac:dyDescent="0.15">
      <c r="A11379" s="93"/>
    </row>
    <row r="11380" spans="1:19" x14ac:dyDescent="0.15">
      <c r="A11380" s="106"/>
      <c r="B11380" s="69" t="s">
        <v>2826</v>
      </c>
    </row>
    <row r="11381" spans="1:19" ht="9.75" thickBot="1" x14ac:dyDescent="0.2">
      <c r="A11381" s="64" t="s">
        <v>6926</v>
      </c>
    </row>
    <row r="11382" spans="1:19" ht="11.25" thickBot="1" x14ac:dyDescent="0.2">
      <c r="A11382" s="87" t="s">
        <v>345</v>
      </c>
      <c r="B11382" s="87" t="s">
        <v>346</v>
      </c>
      <c r="C11382" s="107" t="s">
        <v>1</v>
      </c>
      <c r="D11382" s="107" t="s">
        <v>2</v>
      </c>
      <c r="E11382" s="107" t="s">
        <v>3</v>
      </c>
      <c r="F11382" s="107" t="s">
        <v>4</v>
      </c>
      <c r="G11382" s="107" t="s">
        <v>5</v>
      </c>
      <c r="H11382" s="107" t="s">
        <v>6</v>
      </c>
      <c r="I11382" s="108" t="s">
        <v>7</v>
      </c>
      <c r="J11382" s="108" t="s">
        <v>8</v>
      </c>
      <c r="K11382" s="107" t="s">
        <v>9</v>
      </c>
      <c r="L11382" s="107" t="s">
        <v>10</v>
      </c>
      <c r="M11382" s="107" t="s">
        <v>11</v>
      </c>
      <c r="N11382" s="107" t="s">
        <v>12</v>
      </c>
      <c r="O11382" s="107" t="s">
        <v>13</v>
      </c>
      <c r="P11382" s="107" t="s">
        <v>14</v>
      </c>
      <c r="Q11382" s="107" t="s">
        <v>15</v>
      </c>
      <c r="R11382" s="107" t="s">
        <v>16</v>
      </c>
      <c r="S11382" s="107" t="s">
        <v>17</v>
      </c>
    </row>
    <row r="11383" spans="1:19" ht="11.25" thickBot="1" x14ac:dyDescent="0.2">
      <c r="A11383" s="88">
        <v>1</v>
      </c>
      <c r="B11383" s="109">
        <v>0.84420138888888896</v>
      </c>
      <c r="C11383" s="110" t="s">
        <v>13236</v>
      </c>
      <c r="D11383" s="110" t="s">
        <v>13237</v>
      </c>
      <c r="E11383" s="110" t="s">
        <v>13238</v>
      </c>
      <c r="F11383" s="110" t="s">
        <v>13239</v>
      </c>
      <c r="G11383" s="110" t="s">
        <v>13240</v>
      </c>
      <c r="H11383" s="110" t="s">
        <v>13241</v>
      </c>
      <c r="I11383" s="111">
        <v>0.95394999999999996</v>
      </c>
      <c r="J11383" s="112" t="s">
        <v>2833</v>
      </c>
      <c r="K11383" s="110" t="s">
        <v>13242</v>
      </c>
      <c r="L11383" s="89">
        <v>89787.307000000001</v>
      </c>
      <c r="M11383" s="89">
        <v>36338.368000000002</v>
      </c>
      <c r="N11383" s="89">
        <v>1410008</v>
      </c>
      <c r="O11383" s="110" t="s">
        <v>13243</v>
      </c>
      <c r="P11383" s="89">
        <v>30074.973000000002</v>
      </c>
      <c r="Q11383" s="89">
        <v>60272.241999999998</v>
      </c>
      <c r="R11383" s="110" t="s">
        <v>13244</v>
      </c>
      <c r="S11383" s="110" t="s">
        <v>13245</v>
      </c>
    </row>
    <row r="11384" spans="1:19" ht="11.25" thickBot="1" x14ac:dyDescent="0.2">
      <c r="A11384" s="93"/>
    </row>
    <row r="11385" spans="1:19" ht="11.25" thickBot="1" x14ac:dyDescent="0.2">
      <c r="A11385" s="88">
        <v>2</v>
      </c>
      <c r="B11385" s="109">
        <v>0.84436342592592595</v>
      </c>
      <c r="C11385" s="110" t="s">
        <v>13246</v>
      </c>
      <c r="D11385" s="110" t="s">
        <v>13247</v>
      </c>
      <c r="E11385" s="110" t="s">
        <v>13248</v>
      </c>
      <c r="F11385" s="110" t="s">
        <v>13249</v>
      </c>
      <c r="G11385" s="110" t="s">
        <v>13250</v>
      </c>
      <c r="H11385" s="110" t="s">
        <v>13251</v>
      </c>
      <c r="I11385" s="111">
        <v>0.95821999999999996</v>
      </c>
      <c r="J11385" s="112" t="s">
        <v>2844</v>
      </c>
      <c r="K11385" s="110" t="s">
        <v>13252</v>
      </c>
      <c r="L11385" s="89">
        <v>89139.245999999999</v>
      </c>
      <c r="M11385" s="89">
        <v>36839.307000000001</v>
      </c>
      <c r="N11385" s="110" t="s">
        <v>13253</v>
      </c>
      <c r="O11385" s="110" t="s">
        <v>13254</v>
      </c>
      <c r="P11385" s="89">
        <v>30132.841</v>
      </c>
      <c r="Q11385" s="89">
        <v>60534.707000000002</v>
      </c>
      <c r="R11385" s="110" t="s">
        <v>13255</v>
      </c>
      <c r="S11385" s="110" t="s">
        <v>13256</v>
      </c>
    </row>
    <row r="11386" spans="1:19" ht="11.25" thickBot="1" x14ac:dyDescent="0.2">
      <c r="A11386" s="93"/>
    </row>
    <row r="11387" spans="1:19" ht="11.25" thickBot="1" x14ac:dyDescent="0.2">
      <c r="A11387" s="88">
        <v>3</v>
      </c>
      <c r="B11387" s="109">
        <v>0.84453703703703698</v>
      </c>
      <c r="C11387" s="110" t="s">
        <v>13257</v>
      </c>
      <c r="D11387" s="110" t="s">
        <v>13258</v>
      </c>
      <c r="E11387" s="110" t="s">
        <v>13259</v>
      </c>
      <c r="F11387" s="110" t="s">
        <v>13260</v>
      </c>
      <c r="G11387" s="110" t="s">
        <v>13261</v>
      </c>
      <c r="H11387" s="110" t="s">
        <v>13262</v>
      </c>
      <c r="I11387" s="111">
        <v>0.96721000000000001</v>
      </c>
      <c r="J11387" s="112" t="s">
        <v>2856</v>
      </c>
      <c r="K11387" s="110" t="s">
        <v>13263</v>
      </c>
      <c r="L11387" s="89">
        <v>89560.138000000006</v>
      </c>
      <c r="M11387" s="89">
        <v>36370.589999999997</v>
      </c>
      <c r="N11387" s="110" t="s">
        <v>13264</v>
      </c>
      <c r="O11387" s="110" t="s">
        <v>13265</v>
      </c>
      <c r="P11387" s="89">
        <v>29721.800999999999</v>
      </c>
      <c r="Q11387" s="89">
        <v>60356.849000000002</v>
      </c>
      <c r="R11387" s="110" t="s">
        <v>13266</v>
      </c>
      <c r="S11387" s="110" t="s">
        <v>13267</v>
      </c>
    </row>
    <row r="11388" spans="1:19" ht="11.25" thickBot="1" x14ac:dyDescent="0.2">
      <c r="A11388" s="93"/>
    </row>
    <row r="11389" spans="1:19" ht="11.25" thickBot="1" x14ac:dyDescent="0.2">
      <c r="A11389" s="113" t="s">
        <v>352</v>
      </c>
      <c r="B11389" s="93"/>
      <c r="C11389" s="110" t="s">
        <v>13268</v>
      </c>
      <c r="D11389" s="110" t="s">
        <v>13269</v>
      </c>
      <c r="E11389" s="110" t="s">
        <v>13270</v>
      </c>
      <c r="F11389" s="110" t="s">
        <v>13271</v>
      </c>
      <c r="G11389" s="110" t="s">
        <v>13272</v>
      </c>
      <c r="H11389" s="110" t="s">
        <v>13273</v>
      </c>
      <c r="I11389" s="115">
        <v>0.95979000000000003</v>
      </c>
      <c r="J11389" s="112" t="s">
        <v>2868</v>
      </c>
      <c r="K11389" s="110" t="s">
        <v>13274</v>
      </c>
      <c r="L11389" s="114">
        <v>89495.563999999998</v>
      </c>
      <c r="M11389" s="114">
        <v>36516.088000000003</v>
      </c>
      <c r="N11389" s="110" t="s">
        <v>13275</v>
      </c>
      <c r="O11389" s="110" t="s">
        <v>13276</v>
      </c>
      <c r="P11389" s="114">
        <v>29976.538</v>
      </c>
      <c r="Q11389" s="114">
        <v>60387.932999999997</v>
      </c>
      <c r="R11389" s="110" t="s">
        <v>13277</v>
      </c>
      <c r="S11389" s="110" t="s">
        <v>13278</v>
      </c>
    </row>
    <row r="11390" spans="1:19" ht="11.25" thickBot="1" x14ac:dyDescent="0.2">
      <c r="A11390" s="93"/>
    </row>
    <row r="11391" spans="1:19" ht="11.25" thickBot="1" x14ac:dyDescent="0.2">
      <c r="A11391" s="116" t="s">
        <v>355</v>
      </c>
      <c r="B11391" s="93"/>
      <c r="C11391" s="110" t="s">
        <v>13279</v>
      </c>
      <c r="D11391" s="110" t="s">
        <v>13280</v>
      </c>
      <c r="E11391" s="110" t="s">
        <v>13281</v>
      </c>
      <c r="F11391" s="110" t="s">
        <v>13282</v>
      </c>
      <c r="G11391" s="110" t="s">
        <v>13283</v>
      </c>
      <c r="H11391" s="110" t="s">
        <v>13284</v>
      </c>
      <c r="I11391" s="115">
        <v>6.77E-3</v>
      </c>
      <c r="J11391" s="112" t="s">
        <v>2880</v>
      </c>
      <c r="K11391" s="110" t="s">
        <v>13285</v>
      </c>
      <c r="L11391" s="114">
        <v>328.82100000000003</v>
      </c>
      <c r="M11391" s="114">
        <v>280.37799999999999</v>
      </c>
      <c r="N11391" s="110" t="s">
        <v>13286</v>
      </c>
      <c r="O11391" s="110" t="s">
        <v>13287</v>
      </c>
      <c r="P11391" s="114">
        <v>222.49799999999999</v>
      </c>
      <c r="Q11391" s="114">
        <v>133.965</v>
      </c>
      <c r="R11391" s="110" t="s">
        <v>13288</v>
      </c>
      <c r="S11391" s="110" t="s">
        <v>13289</v>
      </c>
    </row>
    <row r="11392" spans="1:19" ht="11.25" thickBot="1" x14ac:dyDescent="0.2">
      <c r="A11392" s="93"/>
    </row>
    <row r="11393" spans="1:19" ht="11.25" thickBot="1" x14ac:dyDescent="0.2">
      <c r="A11393" s="117" t="s">
        <v>358</v>
      </c>
      <c r="B11393" s="93"/>
      <c r="C11393" s="110" t="s">
        <v>2886</v>
      </c>
      <c r="D11393" s="110" t="s">
        <v>2887</v>
      </c>
      <c r="E11393" s="110" t="s">
        <v>2888</v>
      </c>
      <c r="F11393" s="110" t="s">
        <v>2889</v>
      </c>
      <c r="G11393" s="110" t="s">
        <v>1226</v>
      </c>
      <c r="H11393" s="110" t="s">
        <v>2890</v>
      </c>
      <c r="I11393" s="118">
        <v>0.70499999999999996</v>
      </c>
      <c r="J11393" s="112" t="s">
        <v>664</v>
      </c>
      <c r="K11393" s="110" t="s">
        <v>4464</v>
      </c>
      <c r="L11393" s="114">
        <v>0.36699999999999999</v>
      </c>
      <c r="M11393" s="114">
        <v>0.76800000000000002</v>
      </c>
      <c r="N11393" s="110" t="s">
        <v>2892</v>
      </c>
      <c r="O11393" s="110" t="s">
        <v>2893</v>
      </c>
      <c r="P11393" s="114">
        <v>0.74199999999999999</v>
      </c>
      <c r="Q11393" s="114">
        <v>0.222</v>
      </c>
      <c r="R11393" s="110" t="s">
        <v>2894</v>
      </c>
      <c r="S11393" s="110" t="s">
        <v>2895</v>
      </c>
    </row>
    <row r="11394" spans="1:19" ht="11.25" thickBot="1" x14ac:dyDescent="0.2">
      <c r="A11394" s="93"/>
    </row>
    <row r="11395" spans="1:19" ht="11.25" thickBot="1" x14ac:dyDescent="0.2">
      <c r="A11395" s="87" t="s">
        <v>345</v>
      </c>
      <c r="B11395" s="87" t="s">
        <v>346</v>
      </c>
      <c r="C11395" s="107" t="s">
        <v>18</v>
      </c>
      <c r="D11395" s="108" t="s">
        <v>19</v>
      </c>
      <c r="E11395" s="108" t="s">
        <v>20</v>
      </c>
      <c r="F11395" s="107" t="s">
        <v>21</v>
      </c>
      <c r="G11395" s="107" t="s">
        <v>22</v>
      </c>
      <c r="H11395" s="107" t="s">
        <v>23</v>
      </c>
      <c r="I11395" s="107" t="s">
        <v>24</v>
      </c>
      <c r="J11395" s="108" t="s">
        <v>25</v>
      </c>
      <c r="K11395" s="108" t="s">
        <v>26</v>
      </c>
      <c r="L11395" s="107" t="s">
        <v>27</v>
      </c>
      <c r="M11395" s="107" t="s">
        <v>28</v>
      </c>
      <c r="N11395" s="107" t="s">
        <v>29</v>
      </c>
      <c r="O11395" s="107" t="s">
        <v>30</v>
      </c>
      <c r="P11395" s="107" t="s">
        <v>31</v>
      </c>
      <c r="Q11395" s="107" t="s">
        <v>32</v>
      </c>
      <c r="R11395" s="107" t="s">
        <v>33</v>
      </c>
      <c r="S11395" s="108" t="s">
        <v>34</v>
      </c>
    </row>
    <row r="11396" spans="1:19" ht="11.25" thickBot="1" x14ac:dyDescent="0.2">
      <c r="A11396" s="88">
        <v>1</v>
      </c>
      <c r="B11396" s="109">
        <v>0.84420138888888896</v>
      </c>
      <c r="C11396" s="89">
        <v>204721.46</v>
      </c>
      <c r="D11396" s="111">
        <v>0.94291000000000003</v>
      </c>
      <c r="E11396" s="111">
        <v>1.0208999999999999</v>
      </c>
      <c r="F11396" s="89">
        <v>1058.982</v>
      </c>
      <c r="G11396" s="89">
        <v>19.515999999999998</v>
      </c>
      <c r="H11396" s="89">
        <v>56529.199000000001</v>
      </c>
      <c r="I11396" s="110" t="s">
        <v>13290</v>
      </c>
      <c r="J11396" s="111">
        <v>0.94188000000000005</v>
      </c>
      <c r="K11396" s="112" t="s">
        <v>2897</v>
      </c>
      <c r="L11396" s="89">
        <v>26089.782999999999</v>
      </c>
      <c r="M11396" s="89">
        <v>42448.409</v>
      </c>
      <c r="N11396" s="89">
        <v>-11.182</v>
      </c>
      <c r="O11396" s="89">
        <v>162.49299999999999</v>
      </c>
      <c r="P11396" s="89">
        <v>749.404</v>
      </c>
      <c r="Q11396" s="89">
        <v>14426.371999999999</v>
      </c>
      <c r="R11396" s="89">
        <v>2552.0300000000002</v>
      </c>
      <c r="S11396" s="111">
        <v>0.94757999999999998</v>
      </c>
    </row>
    <row r="11397" spans="1:19" ht="11.25" thickBot="1" x14ac:dyDescent="0.2">
      <c r="A11397" s="93"/>
    </row>
    <row r="11398" spans="1:19" ht="11.25" thickBot="1" x14ac:dyDescent="0.2">
      <c r="A11398" s="88">
        <v>2</v>
      </c>
      <c r="B11398" s="109">
        <v>0.84436342592592595</v>
      </c>
      <c r="C11398" s="89">
        <v>206685.04</v>
      </c>
      <c r="D11398" s="111">
        <v>0.94747000000000003</v>
      </c>
      <c r="E11398" s="111">
        <v>1.0246299999999999</v>
      </c>
      <c r="F11398" s="89">
        <v>1020.869</v>
      </c>
      <c r="G11398" s="89">
        <v>13.835000000000001</v>
      </c>
      <c r="H11398" s="89">
        <v>56719.529000000002</v>
      </c>
      <c r="I11398" s="110" t="s">
        <v>13291</v>
      </c>
      <c r="J11398" s="111">
        <v>0.95021999999999995</v>
      </c>
      <c r="K11398" s="112" t="s">
        <v>2899</v>
      </c>
      <c r="L11398" s="89">
        <v>24781.969000000001</v>
      </c>
      <c r="M11398" s="89">
        <v>41994.885999999999</v>
      </c>
      <c r="N11398" s="89">
        <v>1.5569999999999999</v>
      </c>
      <c r="O11398" s="89">
        <v>164.977</v>
      </c>
      <c r="P11398" s="89">
        <v>801.91</v>
      </c>
      <c r="Q11398" s="89">
        <v>14273.806</v>
      </c>
      <c r="R11398" s="89">
        <v>2585.8049999999998</v>
      </c>
      <c r="S11398" s="111">
        <v>0.95501999999999998</v>
      </c>
    </row>
    <row r="11399" spans="1:19" ht="11.25" thickBot="1" x14ac:dyDescent="0.2">
      <c r="A11399" s="93"/>
    </row>
    <row r="11400" spans="1:19" ht="11.25" thickBot="1" x14ac:dyDescent="0.2">
      <c r="A11400" s="88">
        <v>3</v>
      </c>
      <c r="B11400" s="109">
        <v>0.84453703703703698</v>
      </c>
      <c r="C11400" s="89">
        <v>207120.79</v>
      </c>
      <c r="D11400" s="111">
        <v>0.95150000000000001</v>
      </c>
      <c r="E11400" s="111">
        <v>1.0237700000000001</v>
      </c>
      <c r="F11400" s="89">
        <v>1025.7429999999999</v>
      </c>
      <c r="G11400" s="89">
        <v>25.065000000000001</v>
      </c>
      <c r="H11400" s="89">
        <v>56853.112000000001</v>
      </c>
      <c r="I11400" s="110" t="s">
        <v>13292</v>
      </c>
      <c r="J11400" s="111">
        <v>0.96047000000000005</v>
      </c>
      <c r="K11400" s="112" t="s">
        <v>2901</v>
      </c>
      <c r="L11400" s="89">
        <v>24155.866999999998</v>
      </c>
      <c r="M11400" s="89">
        <v>42363.038999999997</v>
      </c>
      <c r="N11400" s="89">
        <v>-1.4</v>
      </c>
      <c r="O11400" s="89">
        <v>142.32</v>
      </c>
      <c r="P11400" s="89">
        <v>762.50599999999997</v>
      </c>
      <c r="Q11400" s="89">
        <v>14288.802</v>
      </c>
      <c r="R11400" s="89">
        <v>2550.5250000000001</v>
      </c>
      <c r="S11400" s="111">
        <v>0.95665999999999995</v>
      </c>
    </row>
    <row r="11401" spans="1:19" ht="11.25" thickBot="1" x14ac:dyDescent="0.2">
      <c r="A11401" s="93"/>
    </row>
    <row r="11402" spans="1:19" ht="11.25" thickBot="1" x14ac:dyDescent="0.2">
      <c r="A11402" s="113" t="s">
        <v>352</v>
      </c>
      <c r="B11402" s="93"/>
      <c r="C11402" s="114">
        <v>206175.76</v>
      </c>
      <c r="D11402" s="115">
        <v>0.94728999999999997</v>
      </c>
      <c r="E11402" s="115">
        <v>1.0230999999999999</v>
      </c>
      <c r="F11402" s="114">
        <v>1035.1980000000001</v>
      </c>
      <c r="G11402" s="114">
        <v>19.472000000000001</v>
      </c>
      <c r="H11402" s="114">
        <v>56700.612999999998</v>
      </c>
      <c r="I11402" s="110" t="s">
        <v>13293</v>
      </c>
      <c r="J11402" s="115">
        <v>0.95086000000000004</v>
      </c>
      <c r="K11402" s="112" t="s">
        <v>2903</v>
      </c>
      <c r="L11402" s="114">
        <v>25009.205999999998</v>
      </c>
      <c r="M11402" s="114">
        <v>42268.777999999998</v>
      </c>
      <c r="N11402" s="114">
        <v>-3.6749999999999998</v>
      </c>
      <c r="O11402" s="114">
        <v>156.59700000000001</v>
      </c>
      <c r="P11402" s="114">
        <v>771.27300000000002</v>
      </c>
      <c r="Q11402" s="114">
        <v>14329.66</v>
      </c>
      <c r="R11402" s="114">
        <v>2562.7869999999998</v>
      </c>
      <c r="S11402" s="115">
        <v>0.95308999999999999</v>
      </c>
    </row>
    <row r="11403" spans="1:19" ht="11.25" thickBot="1" x14ac:dyDescent="0.2">
      <c r="A11403" s="93"/>
    </row>
    <row r="11404" spans="1:19" ht="11.25" thickBot="1" x14ac:dyDescent="0.2">
      <c r="A11404" s="116" t="s">
        <v>355</v>
      </c>
      <c r="B11404" s="93"/>
      <c r="C11404" s="114">
        <v>1278.172</v>
      </c>
      <c r="D11404" s="115">
        <v>4.3E-3</v>
      </c>
      <c r="E11404" s="115">
        <v>1.9499999999999999E-3</v>
      </c>
      <c r="F11404" s="114">
        <v>20.742000000000001</v>
      </c>
      <c r="G11404" s="114">
        <v>5.6150000000000002</v>
      </c>
      <c r="H11404" s="114">
        <v>162.78299999999999</v>
      </c>
      <c r="I11404" s="110" t="s">
        <v>13294</v>
      </c>
      <c r="J11404" s="115">
        <v>9.3100000000000006E-3</v>
      </c>
      <c r="K11404" s="112" t="s">
        <v>2905</v>
      </c>
      <c r="L11404" s="114">
        <v>986.78</v>
      </c>
      <c r="M11404" s="114">
        <v>241.00800000000001</v>
      </c>
      <c r="N11404" s="114">
        <v>6.6669999999999998</v>
      </c>
      <c r="O11404" s="114">
        <v>12.426</v>
      </c>
      <c r="P11404" s="114">
        <v>27.329000000000001</v>
      </c>
      <c r="Q11404" s="114">
        <v>84.09</v>
      </c>
      <c r="R11404" s="114">
        <v>19.949000000000002</v>
      </c>
      <c r="S11404" s="115">
        <v>4.8399999999999997E-3</v>
      </c>
    </row>
    <row r="11405" spans="1:19" ht="11.25" thickBot="1" x14ac:dyDescent="0.2">
      <c r="A11405" s="93"/>
    </row>
    <row r="11406" spans="1:19" ht="11.25" thickBot="1" x14ac:dyDescent="0.2">
      <c r="A11406" s="117" t="s">
        <v>358</v>
      </c>
      <c r="B11406" s="93"/>
      <c r="C11406" s="114">
        <v>0.62</v>
      </c>
      <c r="D11406" s="118">
        <v>0.45400000000000001</v>
      </c>
      <c r="E11406" s="118">
        <v>0.191</v>
      </c>
      <c r="F11406" s="114">
        <v>2.004</v>
      </c>
      <c r="G11406" s="114">
        <v>28.835999999999999</v>
      </c>
      <c r="H11406" s="114">
        <v>0.28699999999999998</v>
      </c>
      <c r="I11406" s="110" t="s">
        <v>2906</v>
      </c>
      <c r="J11406" s="118">
        <v>0.97899999999999998</v>
      </c>
      <c r="K11406" s="112" t="s">
        <v>2907</v>
      </c>
      <c r="L11406" s="114">
        <v>3.9460000000000002</v>
      </c>
      <c r="M11406" s="114">
        <v>0.56999999999999995</v>
      </c>
      <c r="N11406" s="114">
        <v>181.40899999999999</v>
      </c>
      <c r="O11406" s="114">
        <v>7.9349999999999996</v>
      </c>
      <c r="P11406" s="114">
        <v>3.5430000000000001</v>
      </c>
      <c r="Q11406" s="114">
        <v>0.58699999999999997</v>
      </c>
      <c r="R11406" s="114">
        <v>0.77800000000000002</v>
      </c>
      <c r="S11406" s="118">
        <v>0.50800000000000001</v>
      </c>
    </row>
    <row r="11407" spans="1:19" ht="11.25" thickBot="1" x14ac:dyDescent="0.2">
      <c r="A11407" s="93"/>
    </row>
    <row r="11408" spans="1:19" ht="11.25" thickBot="1" x14ac:dyDescent="0.2">
      <c r="A11408" s="87" t="s">
        <v>345</v>
      </c>
      <c r="B11408" s="87" t="s">
        <v>346</v>
      </c>
      <c r="C11408" s="108" t="s">
        <v>35</v>
      </c>
      <c r="D11408" s="107" t="s">
        <v>36</v>
      </c>
      <c r="E11408" s="107" t="s">
        <v>37</v>
      </c>
      <c r="F11408" s="107" t="s">
        <v>38</v>
      </c>
      <c r="G11408" s="107" t="s">
        <v>39</v>
      </c>
      <c r="H11408" s="107" t="s">
        <v>40</v>
      </c>
      <c r="I11408" s="107" t="s">
        <v>41</v>
      </c>
      <c r="J11408" s="107" t="s">
        <v>42</v>
      </c>
      <c r="K11408" s="107" t="s">
        <v>43</v>
      </c>
      <c r="L11408" s="107" t="s">
        <v>44</v>
      </c>
      <c r="M11408" s="107" t="s">
        <v>45</v>
      </c>
      <c r="N11408" s="107" t="s">
        <v>46</v>
      </c>
      <c r="O11408" s="107" t="s">
        <v>47</v>
      </c>
      <c r="P11408" s="107" t="s">
        <v>48</v>
      </c>
      <c r="Q11408" s="107" t="s">
        <v>49</v>
      </c>
      <c r="R11408" s="107" t="s">
        <v>50</v>
      </c>
      <c r="S11408" s="107" t="s">
        <v>51</v>
      </c>
    </row>
    <row r="11409" spans="1:19" ht="11.25" thickBot="1" x14ac:dyDescent="0.2">
      <c r="A11409" s="88">
        <v>1</v>
      </c>
      <c r="B11409" s="109">
        <v>0.84420138888888896</v>
      </c>
      <c r="C11409" s="112" t="s">
        <v>2908</v>
      </c>
      <c r="D11409" s="110" t="s">
        <v>13295</v>
      </c>
      <c r="E11409" s="89">
        <v>10848.703</v>
      </c>
      <c r="F11409" s="89">
        <v>-21.646000000000001</v>
      </c>
      <c r="G11409" s="89">
        <v>7214.5749999999998</v>
      </c>
      <c r="H11409" s="89">
        <v>1294598.3</v>
      </c>
      <c r="I11409" s="110" t="s">
        <v>13296</v>
      </c>
      <c r="J11409" s="89">
        <v>245069.91</v>
      </c>
      <c r="K11409" s="89">
        <v>333587.96000000002</v>
      </c>
      <c r="L11409" s="89">
        <v>17275.308000000001</v>
      </c>
      <c r="M11409" s="89">
        <v>10407.797</v>
      </c>
      <c r="N11409" s="89">
        <v>1493.443</v>
      </c>
      <c r="O11409" s="89">
        <v>2578.6999999999998</v>
      </c>
      <c r="P11409" s="89">
        <v>3121.672</v>
      </c>
      <c r="Q11409" s="89">
        <v>1965.107</v>
      </c>
      <c r="R11409" s="89">
        <v>2406.2629999999999</v>
      </c>
      <c r="S11409" s="89">
        <v>1858.3630000000001</v>
      </c>
    </row>
    <row r="11410" spans="1:19" ht="11.25" thickBot="1" x14ac:dyDescent="0.2">
      <c r="A11410" s="93"/>
    </row>
    <row r="11411" spans="1:19" ht="11.25" thickBot="1" x14ac:dyDescent="0.2">
      <c r="A11411" s="88">
        <v>2</v>
      </c>
      <c r="B11411" s="109">
        <v>0.84436342592592595</v>
      </c>
      <c r="C11411" s="112" t="s">
        <v>2910</v>
      </c>
      <c r="D11411" s="110" t="s">
        <v>13297</v>
      </c>
      <c r="E11411" s="89">
        <v>10940.235000000001</v>
      </c>
      <c r="F11411" s="89">
        <v>-28.484999999999999</v>
      </c>
      <c r="G11411" s="89">
        <v>7095.5159999999996</v>
      </c>
      <c r="H11411" s="89">
        <v>1303309.3</v>
      </c>
      <c r="I11411" s="110" t="s">
        <v>13298</v>
      </c>
      <c r="J11411" s="89">
        <v>244877.01</v>
      </c>
      <c r="K11411" s="89">
        <v>334826.26</v>
      </c>
      <c r="L11411" s="89">
        <v>17375.251</v>
      </c>
      <c r="M11411" s="89">
        <v>10544.450999999999</v>
      </c>
      <c r="N11411" s="89">
        <v>1607.941</v>
      </c>
      <c r="O11411" s="89">
        <v>2659.1010000000001</v>
      </c>
      <c r="P11411" s="89">
        <v>3090.8870000000002</v>
      </c>
      <c r="Q11411" s="89">
        <v>2052.0300000000002</v>
      </c>
      <c r="R11411" s="89">
        <v>2347.06</v>
      </c>
      <c r="S11411" s="89">
        <v>1836.373</v>
      </c>
    </row>
    <row r="11412" spans="1:19" ht="11.25" thickBot="1" x14ac:dyDescent="0.2">
      <c r="A11412" s="93"/>
    </row>
    <row r="11413" spans="1:19" ht="11.25" thickBot="1" x14ac:dyDescent="0.2">
      <c r="A11413" s="88">
        <v>3</v>
      </c>
      <c r="B11413" s="109">
        <v>0.84453703703703698</v>
      </c>
      <c r="C11413" s="112" t="s">
        <v>2911</v>
      </c>
      <c r="D11413" s="110" t="s">
        <v>13299</v>
      </c>
      <c r="E11413" s="89">
        <v>10769.207</v>
      </c>
      <c r="F11413" s="89">
        <v>-29.46</v>
      </c>
      <c r="G11413" s="89">
        <v>7218.732</v>
      </c>
      <c r="H11413" s="89">
        <v>1300714</v>
      </c>
      <c r="I11413" s="110" t="s">
        <v>13300</v>
      </c>
      <c r="J11413" s="89">
        <v>245647.38</v>
      </c>
      <c r="K11413" s="89">
        <v>333660.03999999998</v>
      </c>
      <c r="L11413" s="89">
        <v>17434.368999999999</v>
      </c>
      <c r="M11413" s="89">
        <v>10468.537</v>
      </c>
      <c r="N11413" s="89">
        <v>1618.4690000000001</v>
      </c>
      <c r="O11413" s="89">
        <v>2539.2860000000001</v>
      </c>
      <c r="P11413" s="89">
        <v>3028.5079999999998</v>
      </c>
      <c r="Q11413" s="89">
        <v>1916.0930000000001</v>
      </c>
      <c r="R11413" s="89">
        <v>2348.8359999999998</v>
      </c>
      <c r="S11413" s="89">
        <v>1911.567</v>
      </c>
    </row>
    <row r="11414" spans="1:19" ht="11.25" thickBot="1" x14ac:dyDescent="0.2">
      <c r="A11414" s="93"/>
    </row>
    <row r="11415" spans="1:19" ht="11.25" thickBot="1" x14ac:dyDescent="0.2">
      <c r="A11415" s="113" t="s">
        <v>352</v>
      </c>
      <c r="B11415" s="93"/>
      <c r="C11415" s="112" t="s">
        <v>2914</v>
      </c>
      <c r="D11415" s="110" t="s">
        <v>13301</v>
      </c>
      <c r="E11415" s="114">
        <v>10852.715</v>
      </c>
      <c r="F11415" s="114">
        <v>-26.53</v>
      </c>
      <c r="G11415" s="114">
        <v>7176.2740000000003</v>
      </c>
      <c r="H11415" s="114">
        <v>1299540.6000000001</v>
      </c>
      <c r="I11415" s="110" t="s">
        <v>13302</v>
      </c>
      <c r="J11415" s="114">
        <v>245198.1</v>
      </c>
      <c r="K11415" s="114">
        <v>334024.76</v>
      </c>
      <c r="L11415" s="114">
        <v>17361.643</v>
      </c>
      <c r="M11415" s="114">
        <v>10473.594999999999</v>
      </c>
      <c r="N11415" s="114">
        <v>1573.2840000000001</v>
      </c>
      <c r="O11415" s="114">
        <v>2592.3620000000001</v>
      </c>
      <c r="P11415" s="114">
        <v>3080.3560000000002</v>
      </c>
      <c r="Q11415" s="114">
        <v>1977.7429999999999</v>
      </c>
      <c r="R11415" s="114">
        <v>2367.386</v>
      </c>
      <c r="S11415" s="114">
        <v>1868.768</v>
      </c>
    </row>
    <row r="11416" spans="1:19" ht="11.25" thickBot="1" x14ac:dyDescent="0.2">
      <c r="A11416" s="93"/>
    </row>
    <row r="11417" spans="1:19" ht="11.25" thickBot="1" x14ac:dyDescent="0.2">
      <c r="A11417" s="116" t="s">
        <v>355</v>
      </c>
      <c r="B11417" s="93"/>
      <c r="C11417" s="112" t="s">
        <v>2917</v>
      </c>
      <c r="D11417" s="110" t="s">
        <v>13303</v>
      </c>
      <c r="E11417" s="114">
        <v>85.584999999999994</v>
      </c>
      <c r="F11417" s="114">
        <v>4.258</v>
      </c>
      <c r="G11417" s="114">
        <v>69.97</v>
      </c>
      <c r="H11417" s="114">
        <v>4472.4790000000003</v>
      </c>
      <c r="I11417" s="110" t="s">
        <v>13304</v>
      </c>
      <c r="J11417" s="114">
        <v>400.86399999999998</v>
      </c>
      <c r="K11417" s="114">
        <v>695.06200000000001</v>
      </c>
      <c r="L11417" s="114">
        <v>80.399000000000001</v>
      </c>
      <c r="M11417" s="114">
        <v>68.466999999999999</v>
      </c>
      <c r="N11417" s="114">
        <v>69.344999999999999</v>
      </c>
      <c r="O11417" s="114">
        <v>61.064</v>
      </c>
      <c r="P11417" s="114">
        <v>47.466000000000001</v>
      </c>
      <c r="Q11417" s="114">
        <v>68.843999999999994</v>
      </c>
      <c r="R11417" s="114">
        <v>33.68</v>
      </c>
      <c r="S11417" s="114">
        <v>38.661999999999999</v>
      </c>
    </row>
    <row r="11418" spans="1:19" ht="11.25" thickBot="1" x14ac:dyDescent="0.2">
      <c r="A11418" s="93"/>
    </row>
    <row r="11419" spans="1:19" ht="11.25" thickBot="1" x14ac:dyDescent="0.2">
      <c r="A11419" s="117" t="s">
        <v>358</v>
      </c>
      <c r="B11419" s="93"/>
      <c r="C11419" s="112" t="s">
        <v>2920</v>
      </c>
      <c r="D11419" s="110" t="s">
        <v>2921</v>
      </c>
      <c r="E11419" s="114">
        <v>0.78900000000000003</v>
      </c>
      <c r="F11419" s="114">
        <v>16.05</v>
      </c>
      <c r="G11419" s="114">
        <v>0.97499999999999998</v>
      </c>
      <c r="H11419" s="114">
        <v>0.34399999999999997</v>
      </c>
      <c r="I11419" s="110" t="s">
        <v>5337</v>
      </c>
      <c r="J11419" s="114">
        <v>0.16300000000000001</v>
      </c>
      <c r="K11419" s="114">
        <v>0.20799999999999999</v>
      </c>
      <c r="L11419" s="114">
        <v>0.46300000000000002</v>
      </c>
      <c r="M11419" s="114">
        <v>0.65400000000000003</v>
      </c>
      <c r="N11419" s="114">
        <v>4.4080000000000004</v>
      </c>
      <c r="O11419" s="114">
        <v>2.3559999999999999</v>
      </c>
      <c r="P11419" s="114">
        <v>1.5409999999999999</v>
      </c>
      <c r="Q11419" s="114">
        <v>3.4809999999999999</v>
      </c>
      <c r="R11419" s="114">
        <v>1.423</v>
      </c>
      <c r="S11419" s="114">
        <v>2.069</v>
      </c>
    </row>
    <row r="11420" spans="1:19" ht="11.25" thickBot="1" x14ac:dyDescent="0.2">
      <c r="A11420" s="93"/>
    </row>
    <row r="11421" spans="1:19" ht="11.25" thickBot="1" x14ac:dyDescent="0.2">
      <c r="A11421" s="87" t="s">
        <v>345</v>
      </c>
      <c r="B11421" s="87" t="s">
        <v>346</v>
      </c>
      <c r="C11421" s="107" t="s">
        <v>52</v>
      </c>
      <c r="D11421" s="107" t="s">
        <v>53</v>
      </c>
      <c r="E11421" s="107" t="s">
        <v>54</v>
      </c>
      <c r="F11421" s="107" t="s">
        <v>55</v>
      </c>
      <c r="G11421" s="107" t="s">
        <v>56</v>
      </c>
      <c r="H11421" s="107" t="s">
        <v>57</v>
      </c>
      <c r="I11421" s="107" t="s">
        <v>58</v>
      </c>
      <c r="J11421" s="107" t="s">
        <v>59</v>
      </c>
      <c r="K11421" s="107" t="s">
        <v>60</v>
      </c>
      <c r="L11421" s="107" t="s">
        <v>61</v>
      </c>
      <c r="M11421" s="107" t="s">
        <v>62</v>
      </c>
      <c r="N11421" s="107" t="s">
        <v>63</v>
      </c>
      <c r="O11421" s="107" t="s">
        <v>64</v>
      </c>
      <c r="P11421" s="108" t="s">
        <v>65</v>
      </c>
      <c r="Q11421" s="108" t="s">
        <v>66</v>
      </c>
      <c r="R11421" s="107" t="s">
        <v>67</v>
      </c>
      <c r="S11421" s="107" t="s">
        <v>68</v>
      </c>
    </row>
    <row r="11422" spans="1:19" ht="11.25" thickBot="1" x14ac:dyDescent="0.2">
      <c r="A11422" s="88">
        <v>1</v>
      </c>
      <c r="B11422" s="109">
        <v>0.84420138888888896</v>
      </c>
      <c r="C11422" s="89">
        <v>2105.078</v>
      </c>
      <c r="D11422" s="89">
        <v>854.44399999999996</v>
      </c>
      <c r="E11422" s="89">
        <v>1268.2729999999999</v>
      </c>
      <c r="F11422" s="89">
        <v>835.346</v>
      </c>
      <c r="G11422" s="89">
        <v>47339.663999999997</v>
      </c>
      <c r="H11422" s="89">
        <v>35330.982000000004</v>
      </c>
      <c r="I11422" s="89">
        <v>98.108999999999995</v>
      </c>
      <c r="J11422" s="89">
        <v>144.45599999999999</v>
      </c>
      <c r="K11422" s="89">
        <v>215.327</v>
      </c>
      <c r="L11422" s="89">
        <v>406.33300000000003</v>
      </c>
      <c r="M11422" s="89">
        <v>2893.643</v>
      </c>
      <c r="N11422" s="89">
        <v>908.75699999999995</v>
      </c>
      <c r="O11422" s="89">
        <v>619861.26</v>
      </c>
      <c r="P11422" s="112" t="s">
        <v>2923</v>
      </c>
      <c r="Q11422" s="112" t="s">
        <v>2924</v>
      </c>
      <c r="R11422" s="89">
        <v>17274.948</v>
      </c>
      <c r="S11422" s="89">
        <v>394263.97</v>
      </c>
    </row>
    <row r="11423" spans="1:19" ht="11.25" thickBot="1" x14ac:dyDescent="0.2">
      <c r="A11423" s="93"/>
    </row>
    <row r="11424" spans="1:19" ht="11.25" thickBot="1" x14ac:dyDescent="0.2">
      <c r="A11424" s="88">
        <v>2</v>
      </c>
      <c r="B11424" s="109">
        <v>0.84436342592592595</v>
      </c>
      <c r="C11424" s="89">
        <v>2090.1460000000002</v>
      </c>
      <c r="D11424" s="89">
        <v>819.029</v>
      </c>
      <c r="E11424" s="89">
        <v>1281.327</v>
      </c>
      <c r="F11424" s="89">
        <v>841.649</v>
      </c>
      <c r="G11424" s="89">
        <v>47209.993000000002</v>
      </c>
      <c r="H11424" s="89">
        <v>34979.802000000003</v>
      </c>
      <c r="I11424" s="89">
        <v>74.007000000000005</v>
      </c>
      <c r="J11424" s="89">
        <v>122.074</v>
      </c>
      <c r="K11424" s="89">
        <v>236.02</v>
      </c>
      <c r="L11424" s="89">
        <v>425.35700000000003</v>
      </c>
      <c r="M11424" s="89">
        <v>2861.3339999999998</v>
      </c>
      <c r="N11424" s="89">
        <v>814.72699999999998</v>
      </c>
      <c r="O11424" s="89">
        <v>618002.48</v>
      </c>
      <c r="P11424" s="112" t="s">
        <v>2925</v>
      </c>
      <c r="Q11424" s="112" t="s">
        <v>2926</v>
      </c>
      <c r="R11424" s="89">
        <v>17263.853999999999</v>
      </c>
      <c r="S11424" s="89">
        <v>395816.98</v>
      </c>
    </row>
    <row r="11425" spans="1:19" ht="11.25" thickBot="1" x14ac:dyDescent="0.2">
      <c r="A11425" s="93"/>
    </row>
    <row r="11426" spans="1:19" ht="11.25" thickBot="1" x14ac:dyDescent="0.2">
      <c r="A11426" s="88">
        <v>3</v>
      </c>
      <c r="B11426" s="109">
        <v>0.84453703703703698</v>
      </c>
      <c r="C11426" s="89">
        <v>2071.7220000000002</v>
      </c>
      <c r="D11426" s="89">
        <v>803.49800000000005</v>
      </c>
      <c r="E11426" s="89">
        <v>1309.19</v>
      </c>
      <c r="F11426" s="89">
        <v>884.36199999999997</v>
      </c>
      <c r="G11426" s="89">
        <v>47251.29</v>
      </c>
      <c r="H11426" s="89">
        <v>34880.368999999999</v>
      </c>
      <c r="I11426" s="89">
        <v>65.603999999999999</v>
      </c>
      <c r="J11426" s="89">
        <v>132.66900000000001</v>
      </c>
      <c r="K11426" s="89">
        <v>193.916</v>
      </c>
      <c r="L11426" s="89">
        <v>395.76499999999999</v>
      </c>
      <c r="M11426" s="89">
        <v>2999.5619999999999</v>
      </c>
      <c r="N11426" s="89">
        <v>822.73800000000006</v>
      </c>
      <c r="O11426" s="89">
        <v>619380.47999999998</v>
      </c>
      <c r="P11426" s="112" t="s">
        <v>2927</v>
      </c>
      <c r="Q11426" s="112" t="s">
        <v>2928</v>
      </c>
      <c r="R11426" s="89">
        <v>17135.707999999999</v>
      </c>
      <c r="S11426" s="89">
        <v>391412.21</v>
      </c>
    </row>
    <row r="11427" spans="1:19" ht="11.25" thickBot="1" x14ac:dyDescent="0.2">
      <c r="A11427" s="93"/>
    </row>
    <row r="11428" spans="1:19" ht="11.25" thickBot="1" x14ac:dyDescent="0.2">
      <c r="A11428" s="113" t="s">
        <v>352</v>
      </c>
      <c r="B11428" s="93"/>
      <c r="C11428" s="114">
        <v>2088.982</v>
      </c>
      <c r="D11428" s="114">
        <v>825.65700000000004</v>
      </c>
      <c r="E11428" s="114">
        <v>1286.2629999999999</v>
      </c>
      <c r="F11428" s="114">
        <v>853.78599999999994</v>
      </c>
      <c r="G11428" s="114">
        <v>47266.982000000004</v>
      </c>
      <c r="H11428" s="114">
        <v>35063.716999999997</v>
      </c>
      <c r="I11428" s="114">
        <v>79.239999999999995</v>
      </c>
      <c r="J11428" s="114">
        <v>133.066</v>
      </c>
      <c r="K11428" s="114">
        <v>215.08799999999999</v>
      </c>
      <c r="L11428" s="114">
        <v>409.15199999999999</v>
      </c>
      <c r="M11428" s="114">
        <v>2918.18</v>
      </c>
      <c r="N11428" s="114">
        <v>848.74099999999999</v>
      </c>
      <c r="O11428" s="114">
        <v>619081.41</v>
      </c>
      <c r="P11428" s="112" t="s">
        <v>2929</v>
      </c>
      <c r="Q11428" s="112" t="s">
        <v>2930</v>
      </c>
      <c r="R11428" s="114">
        <v>17224.837</v>
      </c>
      <c r="S11428" s="114">
        <v>393831.06</v>
      </c>
    </row>
    <row r="11429" spans="1:19" ht="11.25" thickBot="1" x14ac:dyDescent="0.2">
      <c r="A11429" s="93"/>
    </row>
    <row r="11430" spans="1:19" ht="11.25" thickBot="1" x14ac:dyDescent="0.2">
      <c r="A11430" s="116" t="s">
        <v>355</v>
      </c>
      <c r="B11430" s="93"/>
      <c r="C11430" s="114">
        <v>16.709</v>
      </c>
      <c r="D11430" s="114">
        <v>26.111999999999998</v>
      </c>
      <c r="E11430" s="114">
        <v>20.901</v>
      </c>
      <c r="F11430" s="114">
        <v>26.667000000000002</v>
      </c>
      <c r="G11430" s="114">
        <v>66.245000000000005</v>
      </c>
      <c r="H11430" s="114">
        <v>236.73699999999999</v>
      </c>
      <c r="I11430" s="114">
        <v>16.872</v>
      </c>
      <c r="J11430" s="114">
        <v>11.196</v>
      </c>
      <c r="K11430" s="114">
        <v>21.053000000000001</v>
      </c>
      <c r="L11430" s="114">
        <v>14.996</v>
      </c>
      <c r="M11430" s="114">
        <v>72.307000000000002</v>
      </c>
      <c r="N11430" s="114">
        <v>52.13</v>
      </c>
      <c r="O11430" s="114">
        <v>964.80600000000004</v>
      </c>
      <c r="P11430" s="112" t="s">
        <v>2931</v>
      </c>
      <c r="Q11430" s="112" t="s">
        <v>2932</v>
      </c>
      <c r="R11430" s="114">
        <v>77.387</v>
      </c>
      <c r="S11430" s="114">
        <v>2234.069</v>
      </c>
    </row>
    <row r="11431" spans="1:19" ht="11.25" thickBot="1" x14ac:dyDescent="0.2">
      <c r="A11431" s="93"/>
    </row>
    <row r="11432" spans="1:19" ht="11.25" thickBot="1" x14ac:dyDescent="0.2">
      <c r="A11432" s="117" t="s">
        <v>358</v>
      </c>
      <c r="B11432" s="93"/>
      <c r="C11432" s="114">
        <v>0.8</v>
      </c>
      <c r="D11432" s="114">
        <v>3.1629999999999998</v>
      </c>
      <c r="E11432" s="114">
        <v>1.625</v>
      </c>
      <c r="F11432" s="114">
        <v>3.1230000000000002</v>
      </c>
      <c r="G11432" s="114">
        <v>0.14000000000000001</v>
      </c>
      <c r="H11432" s="114">
        <v>0.67500000000000004</v>
      </c>
      <c r="I11432" s="114">
        <v>21.292999999999999</v>
      </c>
      <c r="J11432" s="114">
        <v>8.4139999999999997</v>
      </c>
      <c r="K11432" s="114">
        <v>9.7880000000000003</v>
      </c>
      <c r="L11432" s="114">
        <v>3.665</v>
      </c>
      <c r="M11432" s="114">
        <v>2.4780000000000002</v>
      </c>
      <c r="N11432" s="114">
        <v>6.1420000000000003</v>
      </c>
      <c r="O11432" s="114">
        <v>0.156</v>
      </c>
      <c r="P11432" s="112" t="s">
        <v>2933</v>
      </c>
      <c r="Q11432" s="112" t="s">
        <v>2934</v>
      </c>
      <c r="R11432" s="114">
        <v>0.44900000000000001</v>
      </c>
      <c r="S11432" s="114">
        <v>0.56699999999999995</v>
      </c>
    </row>
    <row r="11433" spans="1:19" ht="10.5" x14ac:dyDescent="0.15">
      <c r="A11433" s="93"/>
    </row>
    <row r="11434" spans="1:19" x14ac:dyDescent="0.15">
      <c r="A11434" s="106"/>
      <c r="B11434" s="69" t="s">
        <v>2935</v>
      </c>
    </row>
    <row r="11435" spans="1:19" ht="9.75" thickBot="1" x14ac:dyDescent="0.2">
      <c r="A11435" s="64" t="s">
        <v>6926</v>
      </c>
    </row>
    <row r="11436" spans="1:19" ht="11.25" thickBot="1" x14ac:dyDescent="0.2">
      <c r="A11436" s="87" t="s">
        <v>345</v>
      </c>
      <c r="B11436" s="87" t="s">
        <v>346</v>
      </c>
      <c r="C11436" s="107" t="s">
        <v>1</v>
      </c>
      <c r="D11436" s="107" t="s">
        <v>2</v>
      </c>
      <c r="E11436" s="107" t="s">
        <v>3</v>
      </c>
      <c r="F11436" s="107" t="s">
        <v>4</v>
      </c>
      <c r="G11436" s="107" t="s">
        <v>5</v>
      </c>
      <c r="H11436" s="107" t="s">
        <v>6</v>
      </c>
      <c r="I11436" s="108" t="s">
        <v>7</v>
      </c>
      <c r="J11436" s="108" t="s">
        <v>8</v>
      </c>
      <c r="K11436" s="107" t="s">
        <v>9</v>
      </c>
      <c r="L11436" s="107" t="s">
        <v>10</v>
      </c>
      <c r="M11436" s="107" t="s">
        <v>11</v>
      </c>
      <c r="N11436" s="107" t="s">
        <v>12</v>
      </c>
      <c r="O11436" s="107" t="s">
        <v>13</v>
      </c>
      <c r="P11436" s="107" t="s">
        <v>14</v>
      </c>
      <c r="Q11436" s="107" t="s">
        <v>15</v>
      </c>
      <c r="R11436" s="107" t="s">
        <v>16</v>
      </c>
      <c r="S11436" s="107" t="s">
        <v>17</v>
      </c>
    </row>
    <row r="11437" spans="1:19" ht="11.25" thickBot="1" x14ac:dyDescent="0.2">
      <c r="A11437" s="88">
        <v>1</v>
      </c>
      <c r="B11437" s="109">
        <v>0.8496527777777777</v>
      </c>
      <c r="C11437" s="89">
        <v>144647.16</v>
      </c>
      <c r="D11437" s="89">
        <v>202242.22</v>
      </c>
      <c r="E11437" s="89">
        <v>286835.73</v>
      </c>
      <c r="F11437" s="89">
        <v>94178.144</v>
      </c>
      <c r="G11437" s="110" t="s">
        <v>13305</v>
      </c>
      <c r="H11437" s="89">
        <v>40533.091999999997</v>
      </c>
      <c r="I11437" s="111">
        <v>0.95106999999999997</v>
      </c>
      <c r="J11437" s="112" t="s">
        <v>2937</v>
      </c>
      <c r="K11437" s="89">
        <v>81224.362999999998</v>
      </c>
      <c r="L11437" s="89">
        <v>-286.80799999999999</v>
      </c>
      <c r="M11437" s="89">
        <v>279.346</v>
      </c>
      <c r="N11437" s="89">
        <v>32209.573</v>
      </c>
      <c r="O11437" s="89">
        <v>345599.01</v>
      </c>
      <c r="P11437" s="89">
        <v>-850.46</v>
      </c>
      <c r="Q11437" s="89">
        <v>525.01099999999997</v>
      </c>
      <c r="R11437" s="89">
        <v>2367.7800000000002</v>
      </c>
      <c r="S11437" s="89">
        <v>11313.63</v>
      </c>
    </row>
    <row r="11438" spans="1:19" ht="11.25" thickBot="1" x14ac:dyDescent="0.2">
      <c r="A11438" s="93"/>
    </row>
    <row r="11439" spans="1:19" ht="11.25" thickBot="1" x14ac:dyDescent="0.2">
      <c r="A11439" s="88">
        <v>2</v>
      </c>
      <c r="B11439" s="109">
        <v>0.84981481481481491</v>
      </c>
      <c r="C11439" s="89">
        <v>142828.85999999999</v>
      </c>
      <c r="D11439" s="89">
        <v>202998.73</v>
      </c>
      <c r="E11439" s="89">
        <v>288745.21000000002</v>
      </c>
      <c r="F11439" s="89">
        <v>92422.149000000005</v>
      </c>
      <c r="G11439" s="110" t="s">
        <v>13306</v>
      </c>
      <c r="H11439" s="89">
        <v>40010.783000000003</v>
      </c>
      <c r="I11439" s="111">
        <v>0.96958</v>
      </c>
      <c r="J11439" s="112" t="s">
        <v>2938</v>
      </c>
      <c r="K11439" s="89">
        <v>81406.224000000002</v>
      </c>
      <c r="L11439" s="89">
        <v>-62.14</v>
      </c>
      <c r="M11439" s="89">
        <v>248.917</v>
      </c>
      <c r="N11439" s="89">
        <v>32145.52</v>
      </c>
      <c r="O11439" s="89">
        <v>339991.88</v>
      </c>
      <c r="P11439" s="89">
        <v>-846.14200000000005</v>
      </c>
      <c r="Q11439" s="89">
        <v>521.90899999999999</v>
      </c>
      <c r="R11439" s="89">
        <v>2272.6460000000002</v>
      </c>
      <c r="S11439" s="89">
        <v>11451.169</v>
      </c>
    </row>
    <row r="11440" spans="1:19" ht="11.25" thickBot="1" x14ac:dyDescent="0.2">
      <c r="A11440" s="93"/>
    </row>
    <row r="11441" spans="1:19" ht="11.25" thickBot="1" x14ac:dyDescent="0.2">
      <c r="A11441" s="88">
        <v>3</v>
      </c>
      <c r="B11441" s="109">
        <v>0.84998842592592594</v>
      </c>
      <c r="C11441" s="89">
        <v>143670.16</v>
      </c>
      <c r="D11441" s="89">
        <v>203330.14</v>
      </c>
      <c r="E11441" s="89">
        <v>286152.01</v>
      </c>
      <c r="F11441" s="89">
        <v>93898.422999999995</v>
      </c>
      <c r="G11441" s="110" t="s">
        <v>13307</v>
      </c>
      <c r="H11441" s="89">
        <v>39095.163999999997</v>
      </c>
      <c r="I11441" s="111">
        <v>0.97270999999999996</v>
      </c>
      <c r="J11441" s="112" t="s">
        <v>2940</v>
      </c>
      <c r="K11441" s="89">
        <v>81537.558999999994</v>
      </c>
      <c r="L11441" s="89">
        <v>-0.37</v>
      </c>
      <c r="M11441" s="89">
        <v>252.80099999999999</v>
      </c>
      <c r="N11441" s="89">
        <v>31786.655999999999</v>
      </c>
      <c r="O11441" s="89">
        <v>343676.53</v>
      </c>
      <c r="P11441" s="89">
        <v>-868.35</v>
      </c>
      <c r="Q11441" s="89">
        <v>500.08199999999999</v>
      </c>
      <c r="R11441" s="89">
        <v>2270.71</v>
      </c>
      <c r="S11441" s="89">
        <v>11274.811</v>
      </c>
    </row>
    <row r="11442" spans="1:19" ht="11.25" thickBot="1" x14ac:dyDescent="0.2">
      <c r="A11442" s="93"/>
    </row>
    <row r="11443" spans="1:19" ht="11.25" thickBot="1" x14ac:dyDescent="0.2">
      <c r="A11443" s="113" t="s">
        <v>352</v>
      </c>
      <c r="B11443" s="93"/>
      <c r="C11443" s="114">
        <v>143715.39000000001</v>
      </c>
      <c r="D11443" s="114">
        <v>202857.03</v>
      </c>
      <c r="E11443" s="114">
        <v>287244.32</v>
      </c>
      <c r="F11443" s="114">
        <v>93499.572</v>
      </c>
      <c r="G11443" s="110" t="s">
        <v>13308</v>
      </c>
      <c r="H11443" s="114">
        <v>39879.678999999996</v>
      </c>
      <c r="I11443" s="115">
        <v>0.96445000000000003</v>
      </c>
      <c r="J11443" s="112" t="s">
        <v>2942</v>
      </c>
      <c r="K11443" s="114">
        <v>81389.381999999998</v>
      </c>
      <c r="L11443" s="114">
        <v>-116.43899999999999</v>
      </c>
      <c r="M11443" s="114">
        <v>260.35500000000002</v>
      </c>
      <c r="N11443" s="114">
        <v>32047.25</v>
      </c>
      <c r="O11443" s="114">
        <v>343089.14</v>
      </c>
      <c r="P11443" s="114">
        <v>-854.98400000000004</v>
      </c>
      <c r="Q11443" s="114">
        <v>515.66700000000003</v>
      </c>
      <c r="R11443" s="114">
        <v>2303.712</v>
      </c>
      <c r="S11443" s="114">
        <v>11346.537</v>
      </c>
    </row>
    <row r="11444" spans="1:19" ht="11.25" thickBot="1" x14ac:dyDescent="0.2">
      <c r="A11444" s="93"/>
    </row>
    <row r="11445" spans="1:19" ht="11.25" thickBot="1" x14ac:dyDescent="0.2">
      <c r="A11445" s="116" t="s">
        <v>355</v>
      </c>
      <c r="B11445" s="93"/>
      <c r="C11445" s="114">
        <v>909.99599999999998</v>
      </c>
      <c r="D11445" s="114">
        <v>557.63199999999995</v>
      </c>
      <c r="E11445" s="114">
        <v>1344.018</v>
      </c>
      <c r="F11445" s="114">
        <v>943.49900000000002</v>
      </c>
      <c r="G11445" s="110" t="s">
        <v>13309</v>
      </c>
      <c r="H11445" s="114">
        <v>727.87400000000002</v>
      </c>
      <c r="I11445" s="115">
        <v>1.17E-2</v>
      </c>
      <c r="J11445" s="112" t="s">
        <v>2944</v>
      </c>
      <c r="K11445" s="114">
        <v>157.27600000000001</v>
      </c>
      <c r="L11445" s="114">
        <v>150.74199999999999</v>
      </c>
      <c r="M11445" s="114">
        <v>16.561</v>
      </c>
      <c r="N11445" s="114">
        <v>227.94200000000001</v>
      </c>
      <c r="O11445" s="114">
        <v>2849.3420000000001</v>
      </c>
      <c r="P11445" s="114">
        <v>11.775</v>
      </c>
      <c r="Q11445" s="114">
        <v>13.586</v>
      </c>
      <c r="R11445" s="114">
        <v>55.493000000000002</v>
      </c>
      <c r="S11445" s="114">
        <v>92.67</v>
      </c>
    </row>
    <row r="11446" spans="1:19" ht="11.25" thickBot="1" x14ac:dyDescent="0.2">
      <c r="A11446" s="93"/>
    </row>
    <row r="11447" spans="1:19" ht="11.25" thickBot="1" x14ac:dyDescent="0.2">
      <c r="A11447" s="117" t="s">
        <v>358</v>
      </c>
      <c r="B11447" s="93"/>
      <c r="C11447" s="114">
        <v>0.63300000000000001</v>
      </c>
      <c r="D11447" s="114">
        <v>0.27500000000000002</v>
      </c>
      <c r="E11447" s="114">
        <v>0.46800000000000003</v>
      </c>
      <c r="F11447" s="114">
        <v>1.0089999999999999</v>
      </c>
      <c r="G11447" s="110" t="s">
        <v>2945</v>
      </c>
      <c r="H11447" s="114">
        <v>1.825</v>
      </c>
      <c r="I11447" s="118">
        <v>1.2130000000000001</v>
      </c>
      <c r="J11447" s="112" t="s">
        <v>2946</v>
      </c>
      <c r="K11447" s="114">
        <v>0.193</v>
      </c>
      <c r="L11447" s="114">
        <v>129.459</v>
      </c>
      <c r="M11447" s="114">
        <v>6.3609999999999998</v>
      </c>
      <c r="N11447" s="114">
        <v>0.71099999999999997</v>
      </c>
      <c r="O11447" s="114">
        <v>0.83</v>
      </c>
      <c r="P11447" s="114">
        <v>1.377</v>
      </c>
      <c r="Q11447" s="114">
        <v>2.6349999999999998</v>
      </c>
      <c r="R11447" s="114">
        <v>2.4089999999999998</v>
      </c>
      <c r="S11447" s="114">
        <v>0.81699999999999995</v>
      </c>
    </row>
    <row r="11448" spans="1:19" ht="11.25" thickBot="1" x14ac:dyDescent="0.2">
      <c r="A11448" s="93"/>
    </row>
    <row r="11449" spans="1:19" ht="11.25" thickBot="1" x14ac:dyDescent="0.2">
      <c r="A11449" s="87" t="s">
        <v>345</v>
      </c>
      <c r="B11449" s="87" t="s">
        <v>346</v>
      </c>
      <c r="C11449" s="107" t="s">
        <v>18</v>
      </c>
      <c r="D11449" s="108" t="s">
        <v>19</v>
      </c>
      <c r="E11449" s="108" t="s">
        <v>20</v>
      </c>
      <c r="F11449" s="107" t="s">
        <v>21</v>
      </c>
      <c r="G11449" s="107" t="s">
        <v>22</v>
      </c>
      <c r="H11449" s="107" t="s">
        <v>23</v>
      </c>
      <c r="I11449" s="107" t="s">
        <v>24</v>
      </c>
      <c r="J11449" s="108" t="s">
        <v>25</v>
      </c>
      <c r="K11449" s="108" t="s">
        <v>26</v>
      </c>
      <c r="L11449" s="107" t="s">
        <v>27</v>
      </c>
      <c r="M11449" s="107" t="s">
        <v>28</v>
      </c>
      <c r="N11449" s="107" t="s">
        <v>29</v>
      </c>
      <c r="O11449" s="107" t="s">
        <v>30</v>
      </c>
      <c r="P11449" s="107" t="s">
        <v>31</v>
      </c>
      <c r="Q11449" s="107" t="s">
        <v>32</v>
      </c>
      <c r="R11449" s="107" t="s">
        <v>33</v>
      </c>
      <c r="S11449" s="108" t="s">
        <v>34</v>
      </c>
    </row>
    <row r="11450" spans="1:19" ht="11.25" thickBot="1" x14ac:dyDescent="0.2">
      <c r="A11450" s="88">
        <v>1</v>
      </c>
      <c r="B11450" s="109">
        <v>0.8496527777777777</v>
      </c>
      <c r="C11450" s="89">
        <v>1606.883</v>
      </c>
      <c r="D11450" s="111">
        <v>0.94379000000000002</v>
      </c>
      <c r="E11450" s="111">
        <v>1.0255099999999999</v>
      </c>
      <c r="F11450" s="89">
        <v>-30.260999999999999</v>
      </c>
      <c r="G11450" s="89">
        <v>-12.349</v>
      </c>
      <c r="H11450" s="89">
        <v>556.79</v>
      </c>
      <c r="I11450" s="89">
        <v>38893.161999999997</v>
      </c>
      <c r="J11450" s="111">
        <v>0.93854000000000004</v>
      </c>
      <c r="K11450" s="112" t="s">
        <v>2947</v>
      </c>
      <c r="L11450" s="89">
        <v>8486.2970000000005</v>
      </c>
      <c r="M11450" s="89">
        <v>-436.10300000000001</v>
      </c>
      <c r="N11450" s="89">
        <v>-27.106000000000002</v>
      </c>
      <c r="O11450" s="89">
        <v>-34.030999999999999</v>
      </c>
      <c r="P11450" s="89">
        <v>-22.552</v>
      </c>
      <c r="Q11450" s="89">
        <v>-287.327</v>
      </c>
      <c r="R11450" s="89">
        <v>-11.898</v>
      </c>
      <c r="S11450" s="111">
        <v>0.94464000000000004</v>
      </c>
    </row>
    <row r="11451" spans="1:19" ht="11.25" thickBot="1" x14ac:dyDescent="0.2">
      <c r="A11451" s="93"/>
    </row>
    <row r="11452" spans="1:19" ht="11.25" thickBot="1" x14ac:dyDescent="0.2">
      <c r="A11452" s="88">
        <v>2</v>
      </c>
      <c r="B11452" s="109">
        <v>0.84981481481481491</v>
      </c>
      <c r="C11452" s="89">
        <v>1558.452</v>
      </c>
      <c r="D11452" s="111">
        <v>0.95731999999999995</v>
      </c>
      <c r="E11452" s="111">
        <v>1.0315300000000001</v>
      </c>
      <c r="F11452" s="89">
        <v>-20.248999999999999</v>
      </c>
      <c r="G11452" s="89">
        <v>-35.018999999999998</v>
      </c>
      <c r="H11452" s="89">
        <v>630.13400000000001</v>
      </c>
      <c r="I11452" s="89">
        <v>39016.54</v>
      </c>
      <c r="J11452" s="111">
        <v>0.95791999999999999</v>
      </c>
      <c r="K11452" s="112" t="s">
        <v>2948</v>
      </c>
      <c r="L11452" s="89">
        <v>8002.6379999999999</v>
      </c>
      <c r="M11452" s="89">
        <v>-459.4</v>
      </c>
      <c r="N11452" s="89">
        <v>-32.942</v>
      </c>
      <c r="O11452" s="89">
        <v>-23.263000000000002</v>
      </c>
      <c r="P11452" s="89">
        <v>-26.388000000000002</v>
      </c>
      <c r="Q11452" s="89">
        <v>-335.51100000000002</v>
      </c>
      <c r="R11452" s="89">
        <v>2.109</v>
      </c>
      <c r="S11452" s="111">
        <v>0.95823000000000003</v>
      </c>
    </row>
    <row r="11453" spans="1:19" ht="11.25" thickBot="1" x14ac:dyDescent="0.2">
      <c r="A11453" s="93"/>
    </row>
    <row r="11454" spans="1:19" ht="11.25" thickBot="1" x14ac:dyDescent="0.2">
      <c r="A11454" s="88">
        <v>3</v>
      </c>
      <c r="B11454" s="109">
        <v>0.84998842592592594</v>
      </c>
      <c r="C11454" s="89">
        <v>1614.432</v>
      </c>
      <c r="D11454" s="111">
        <v>0.96152000000000004</v>
      </c>
      <c r="E11454" s="111">
        <v>1.02894</v>
      </c>
      <c r="F11454" s="89">
        <v>-27.707000000000001</v>
      </c>
      <c r="G11454" s="89">
        <v>-24.747</v>
      </c>
      <c r="H11454" s="89">
        <v>542.87099999999998</v>
      </c>
      <c r="I11454" s="89">
        <v>38971.495999999999</v>
      </c>
      <c r="J11454" s="111">
        <v>0.96538999999999997</v>
      </c>
      <c r="K11454" s="112" t="s">
        <v>2949</v>
      </c>
      <c r="L11454" s="89">
        <v>7662.91</v>
      </c>
      <c r="M11454" s="89">
        <v>-458.3</v>
      </c>
      <c r="N11454" s="89">
        <v>-30.975000000000001</v>
      </c>
      <c r="O11454" s="89">
        <v>-32.036999999999999</v>
      </c>
      <c r="P11454" s="89">
        <v>-22.431999999999999</v>
      </c>
      <c r="Q11454" s="89">
        <v>-319.74400000000003</v>
      </c>
      <c r="R11454" s="89">
        <v>-8.593</v>
      </c>
      <c r="S11454" s="111">
        <v>0.96165999999999996</v>
      </c>
    </row>
    <row r="11455" spans="1:19" ht="11.25" thickBot="1" x14ac:dyDescent="0.2">
      <c r="A11455" s="93"/>
    </row>
    <row r="11456" spans="1:19" ht="11.25" thickBot="1" x14ac:dyDescent="0.2">
      <c r="A11456" s="113" t="s">
        <v>352</v>
      </c>
      <c r="B11456" s="93"/>
      <c r="C11456" s="114">
        <v>1593.2560000000001</v>
      </c>
      <c r="D11456" s="115">
        <v>0.95421</v>
      </c>
      <c r="E11456" s="115">
        <v>1.0286599999999999</v>
      </c>
      <c r="F11456" s="114">
        <v>-26.071999999999999</v>
      </c>
      <c r="G11456" s="114">
        <v>-24.038</v>
      </c>
      <c r="H11456" s="114">
        <v>576.59799999999996</v>
      </c>
      <c r="I11456" s="114">
        <v>38960.398999999998</v>
      </c>
      <c r="J11456" s="115">
        <v>0.95394999999999996</v>
      </c>
      <c r="K11456" s="112" t="s">
        <v>2950</v>
      </c>
      <c r="L11456" s="114">
        <v>8050.6149999999998</v>
      </c>
      <c r="M11456" s="114">
        <v>-451.26799999999997</v>
      </c>
      <c r="N11456" s="114">
        <v>-30.341000000000001</v>
      </c>
      <c r="O11456" s="114">
        <v>-29.777000000000001</v>
      </c>
      <c r="P11456" s="114">
        <v>-23.791</v>
      </c>
      <c r="Q11456" s="114">
        <v>-314.19400000000002</v>
      </c>
      <c r="R11456" s="114">
        <v>-6.1269999999999998</v>
      </c>
      <c r="S11456" s="115">
        <v>0.95484000000000002</v>
      </c>
    </row>
    <row r="11457" spans="1:19" ht="11.25" thickBot="1" x14ac:dyDescent="0.2">
      <c r="A11457" s="93"/>
    </row>
    <row r="11458" spans="1:19" ht="11.25" thickBot="1" x14ac:dyDescent="0.2">
      <c r="A11458" s="116" t="s">
        <v>355</v>
      </c>
      <c r="B11458" s="93"/>
      <c r="C11458" s="114">
        <v>30.376000000000001</v>
      </c>
      <c r="D11458" s="115">
        <v>9.2700000000000005E-3</v>
      </c>
      <c r="E11458" s="115">
        <v>3.0200000000000001E-3</v>
      </c>
      <c r="F11458" s="114">
        <v>5.202</v>
      </c>
      <c r="G11458" s="114">
        <v>11.352</v>
      </c>
      <c r="H11458" s="114">
        <v>46.881999999999998</v>
      </c>
      <c r="I11458" s="114">
        <v>62.433</v>
      </c>
      <c r="J11458" s="115">
        <v>1.3860000000000001E-2</v>
      </c>
      <c r="K11458" s="112" t="s">
        <v>2951</v>
      </c>
      <c r="L11458" s="114">
        <v>413.78500000000003</v>
      </c>
      <c r="M11458" s="114">
        <v>13.145</v>
      </c>
      <c r="N11458" s="114">
        <v>2.97</v>
      </c>
      <c r="O11458" s="114">
        <v>5.7290000000000001</v>
      </c>
      <c r="P11458" s="114">
        <v>2.25</v>
      </c>
      <c r="Q11458" s="114">
        <v>24.567</v>
      </c>
      <c r="R11458" s="114">
        <v>7.3220000000000001</v>
      </c>
      <c r="S11458" s="115">
        <v>8.9999999999999993E-3</v>
      </c>
    </row>
    <row r="11459" spans="1:19" ht="11.25" thickBot="1" x14ac:dyDescent="0.2">
      <c r="A11459" s="93"/>
    </row>
    <row r="11460" spans="1:19" ht="11.25" thickBot="1" x14ac:dyDescent="0.2">
      <c r="A11460" s="117" t="s">
        <v>358</v>
      </c>
      <c r="B11460" s="93"/>
      <c r="C11460" s="114">
        <v>1.907</v>
      </c>
      <c r="D11460" s="118">
        <v>0.97099999999999997</v>
      </c>
      <c r="E11460" s="118">
        <v>0.29299999999999998</v>
      </c>
      <c r="F11460" s="114">
        <v>19.952999999999999</v>
      </c>
      <c r="G11460" s="114">
        <v>47.222999999999999</v>
      </c>
      <c r="H11460" s="114">
        <v>8.1310000000000002</v>
      </c>
      <c r="I11460" s="114">
        <v>0.16</v>
      </c>
      <c r="J11460" s="118">
        <v>1.4530000000000001</v>
      </c>
      <c r="K11460" s="112" t="s">
        <v>1939</v>
      </c>
      <c r="L11460" s="114">
        <v>5.14</v>
      </c>
      <c r="M11460" s="114">
        <v>2.9129999999999998</v>
      </c>
      <c r="N11460" s="114">
        <v>9.7870000000000008</v>
      </c>
      <c r="O11460" s="114">
        <v>19.239999999999998</v>
      </c>
      <c r="P11460" s="114">
        <v>9.4580000000000002</v>
      </c>
      <c r="Q11460" s="114">
        <v>7.819</v>
      </c>
      <c r="R11460" s="114">
        <v>119.497</v>
      </c>
      <c r="S11460" s="118">
        <v>0.94299999999999995</v>
      </c>
    </row>
    <row r="11461" spans="1:19" ht="11.25" thickBot="1" x14ac:dyDescent="0.2">
      <c r="A11461" s="93"/>
    </row>
    <row r="11462" spans="1:19" ht="11.25" thickBot="1" x14ac:dyDescent="0.2">
      <c r="A11462" s="87" t="s">
        <v>345</v>
      </c>
      <c r="B11462" s="87" t="s">
        <v>346</v>
      </c>
      <c r="C11462" s="108" t="s">
        <v>35</v>
      </c>
      <c r="D11462" s="107" t="s">
        <v>36</v>
      </c>
      <c r="E11462" s="107" t="s">
        <v>37</v>
      </c>
      <c r="F11462" s="107" t="s">
        <v>38</v>
      </c>
      <c r="G11462" s="107" t="s">
        <v>39</v>
      </c>
      <c r="H11462" s="107" t="s">
        <v>40</v>
      </c>
      <c r="I11462" s="107" t="s">
        <v>41</v>
      </c>
      <c r="J11462" s="107" t="s">
        <v>42</v>
      </c>
      <c r="K11462" s="107" t="s">
        <v>43</v>
      </c>
      <c r="L11462" s="107" t="s">
        <v>44</v>
      </c>
      <c r="M11462" s="107" t="s">
        <v>45</v>
      </c>
      <c r="N11462" s="107" t="s">
        <v>46</v>
      </c>
      <c r="O11462" s="107" t="s">
        <v>47</v>
      </c>
      <c r="P11462" s="107" t="s">
        <v>48</v>
      </c>
      <c r="Q11462" s="107" t="s">
        <v>49</v>
      </c>
      <c r="R11462" s="107" t="s">
        <v>50</v>
      </c>
      <c r="S11462" s="107" t="s">
        <v>51</v>
      </c>
    </row>
    <row r="11463" spans="1:19" ht="11.25" thickBot="1" x14ac:dyDescent="0.2">
      <c r="A11463" s="88">
        <v>1</v>
      </c>
      <c r="B11463" s="109">
        <v>0.8496527777777777</v>
      </c>
      <c r="C11463" s="112" t="s">
        <v>2952</v>
      </c>
      <c r="D11463" s="89">
        <v>842.26499999999999</v>
      </c>
      <c r="E11463" s="89">
        <v>-230.13</v>
      </c>
      <c r="F11463" s="89">
        <v>-39.258000000000003</v>
      </c>
      <c r="G11463" s="89">
        <v>49.777999999999999</v>
      </c>
      <c r="H11463" s="89">
        <v>8827.366</v>
      </c>
      <c r="I11463" s="89">
        <v>56727.514999999999</v>
      </c>
      <c r="J11463" s="89">
        <v>732.89099999999996</v>
      </c>
      <c r="K11463" s="89">
        <v>117348.79</v>
      </c>
      <c r="L11463" s="89">
        <v>135.87799999999999</v>
      </c>
      <c r="M11463" s="89">
        <v>81</v>
      </c>
      <c r="N11463" s="89">
        <v>-8.4009999999999998</v>
      </c>
      <c r="O11463" s="89">
        <v>-9.49</v>
      </c>
      <c r="P11463" s="89">
        <v>262.17399999999998</v>
      </c>
      <c r="Q11463" s="89">
        <v>19.216999999999999</v>
      </c>
      <c r="R11463" s="89">
        <v>-0.79800000000000004</v>
      </c>
      <c r="S11463" s="89">
        <v>8.3569999999999993</v>
      </c>
    </row>
    <row r="11464" spans="1:19" ht="11.25" thickBot="1" x14ac:dyDescent="0.2">
      <c r="A11464" s="93"/>
    </row>
    <row r="11465" spans="1:19" ht="11.25" thickBot="1" x14ac:dyDescent="0.2">
      <c r="A11465" s="88">
        <v>2</v>
      </c>
      <c r="B11465" s="109">
        <v>0.84981481481481491</v>
      </c>
      <c r="C11465" s="112" t="s">
        <v>2953</v>
      </c>
      <c r="D11465" s="89">
        <v>1144.9480000000001</v>
      </c>
      <c r="E11465" s="89">
        <v>-235.04400000000001</v>
      </c>
      <c r="F11465" s="89">
        <v>-38.253</v>
      </c>
      <c r="G11465" s="89">
        <v>9.9779999999999998</v>
      </c>
      <c r="H11465" s="89">
        <v>8944.1110000000008</v>
      </c>
      <c r="I11465" s="89">
        <v>58110.044999999998</v>
      </c>
      <c r="J11465" s="89">
        <v>758.70100000000002</v>
      </c>
      <c r="K11465" s="89">
        <v>118787.08</v>
      </c>
      <c r="L11465" s="89">
        <v>152.99600000000001</v>
      </c>
      <c r="M11465" s="89">
        <v>108.434</v>
      </c>
      <c r="N11465" s="89">
        <v>-20.003</v>
      </c>
      <c r="O11465" s="89">
        <v>-14.242000000000001</v>
      </c>
      <c r="P11465" s="89">
        <v>267.87599999999998</v>
      </c>
      <c r="Q11465" s="89">
        <v>11.750999999999999</v>
      </c>
      <c r="R11465" s="89">
        <v>-4.5179999999999998</v>
      </c>
      <c r="S11465" s="89">
        <v>0.78200000000000003</v>
      </c>
    </row>
    <row r="11466" spans="1:19" ht="11.25" thickBot="1" x14ac:dyDescent="0.2">
      <c r="A11466" s="93"/>
    </row>
    <row r="11467" spans="1:19" ht="11.25" thickBot="1" x14ac:dyDescent="0.2">
      <c r="A11467" s="88">
        <v>3</v>
      </c>
      <c r="B11467" s="109">
        <v>0.84998842592592594</v>
      </c>
      <c r="C11467" s="112" t="s">
        <v>2954</v>
      </c>
      <c r="D11467" s="89">
        <v>999.92600000000004</v>
      </c>
      <c r="E11467" s="89">
        <v>-218.16300000000001</v>
      </c>
      <c r="F11467" s="89">
        <v>-37.265000000000001</v>
      </c>
      <c r="G11467" s="89">
        <v>16.210999999999999</v>
      </c>
      <c r="H11467" s="89">
        <v>8776.6569999999992</v>
      </c>
      <c r="I11467" s="89">
        <v>57451.714</v>
      </c>
      <c r="J11467" s="89">
        <v>735.548</v>
      </c>
      <c r="K11467" s="89">
        <v>118755.99</v>
      </c>
      <c r="L11467" s="89">
        <v>157.584</v>
      </c>
      <c r="M11467" s="89">
        <v>110.96</v>
      </c>
      <c r="N11467" s="89">
        <v>-8.0850000000000009</v>
      </c>
      <c r="O11467" s="89">
        <v>-11.18</v>
      </c>
      <c r="P11467" s="89">
        <v>230.66300000000001</v>
      </c>
      <c r="Q11467" s="89">
        <v>6.12</v>
      </c>
      <c r="R11467" s="89">
        <v>15.5</v>
      </c>
      <c r="S11467" s="89">
        <v>7.0999999999999994E-2</v>
      </c>
    </row>
    <row r="11468" spans="1:19" ht="11.25" thickBot="1" x14ac:dyDescent="0.2">
      <c r="A11468" s="93"/>
    </row>
    <row r="11469" spans="1:19" ht="11.25" thickBot="1" x14ac:dyDescent="0.2">
      <c r="A11469" s="113" t="s">
        <v>352</v>
      </c>
      <c r="B11469" s="93"/>
      <c r="C11469" s="112" t="s">
        <v>2955</v>
      </c>
      <c r="D11469" s="114">
        <v>995.71299999999997</v>
      </c>
      <c r="E11469" s="114">
        <v>-227.779</v>
      </c>
      <c r="F11469" s="114">
        <v>-38.259</v>
      </c>
      <c r="G11469" s="114">
        <v>25.323</v>
      </c>
      <c r="H11469" s="114">
        <v>8849.3780000000006</v>
      </c>
      <c r="I11469" s="114">
        <v>57429.758000000002</v>
      </c>
      <c r="J11469" s="114">
        <v>742.38</v>
      </c>
      <c r="K11469" s="114">
        <v>118297.29</v>
      </c>
      <c r="L11469" s="114">
        <v>148.81899999999999</v>
      </c>
      <c r="M11469" s="114">
        <v>100.131</v>
      </c>
      <c r="N11469" s="114">
        <v>-12.163</v>
      </c>
      <c r="O11469" s="114">
        <v>-11.638</v>
      </c>
      <c r="P11469" s="114">
        <v>253.571</v>
      </c>
      <c r="Q11469" s="114">
        <v>12.363</v>
      </c>
      <c r="R11469" s="114">
        <v>3.395</v>
      </c>
      <c r="S11469" s="114">
        <v>3.07</v>
      </c>
    </row>
    <row r="11470" spans="1:19" ht="11.25" thickBot="1" x14ac:dyDescent="0.2">
      <c r="A11470" s="93"/>
    </row>
    <row r="11471" spans="1:19" ht="11.25" thickBot="1" x14ac:dyDescent="0.2">
      <c r="A11471" s="116" t="s">
        <v>355</v>
      </c>
      <c r="B11471" s="93"/>
      <c r="C11471" s="112" t="s">
        <v>2956</v>
      </c>
      <c r="D11471" s="114">
        <v>151.386</v>
      </c>
      <c r="E11471" s="114">
        <v>8.6829999999999998</v>
      </c>
      <c r="F11471" s="114">
        <v>0.997</v>
      </c>
      <c r="G11471" s="114">
        <v>21.407</v>
      </c>
      <c r="H11471" s="114">
        <v>85.87</v>
      </c>
      <c r="I11471" s="114">
        <v>691.52700000000004</v>
      </c>
      <c r="J11471" s="114">
        <v>14.196999999999999</v>
      </c>
      <c r="K11471" s="114">
        <v>821.57</v>
      </c>
      <c r="L11471" s="114">
        <v>11.44</v>
      </c>
      <c r="M11471" s="114">
        <v>16.616</v>
      </c>
      <c r="N11471" s="114">
        <v>6.7910000000000004</v>
      </c>
      <c r="O11471" s="114">
        <v>2.4089999999999998</v>
      </c>
      <c r="P11471" s="114">
        <v>20.042000000000002</v>
      </c>
      <c r="Q11471" s="114">
        <v>6.57</v>
      </c>
      <c r="R11471" s="114">
        <v>10.648</v>
      </c>
      <c r="S11471" s="114">
        <v>4.593</v>
      </c>
    </row>
    <row r="11472" spans="1:19" ht="11.25" thickBot="1" x14ac:dyDescent="0.2">
      <c r="A11472" s="93"/>
    </row>
    <row r="11473" spans="1:19" ht="11.25" thickBot="1" x14ac:dyDescent="0.2">
      <c r="A11473" s="117" t="s">
        <v>358</v>
      </c>
      <c r="B11473" s="93"/>
      <c r="C11473" s="112" t="s">
        <v>2957</v>
      </c>
      <c r="D11473" s="114">
        <v>15.204000000000001</v>
      </c>
      <c r="E11473" s="114">
        <v>3.8119999999999998</v>
      </c>
      <c r="F11473" s="114">
        <v>2.6059999999999999</v>
      </c>
      <c r="G11473" s="114">
        <v>84.537999999999997</v>
      </c>
      <c r="H11473" s="114">
        <v>0.97</v>
      </c>
      <c r="I11473" s="114">
        <v>1.204</v>
      </c>
      <c r="J11473" s="114">
        <v>1.9119999999999999</v>
      </c>
      <c r="K11473" s="114">
        <v>0.69399999999999995</v>
      </c>
      <c r="L11473" s="114">
        <v>7.6870000000000003</v>
      </c>
      <c r="M11473" s="114">
        <v>16.594000000000001</v>
      </c>
      <c r="N11473" s="114">
        <v>55.835000000000001</v>
      </c>
      <c r="O11473" s="114">
        <v>20.699000000000002</v>
      </c>
      <c r="P11473" s="114">
        <v>7.9039999999999999</v>
      </c>
      <c r="Q11473" s="114">
        <v>53.140999999999998</v>
      </c>
      <c r="R11473" s="114">
        <v>313.66899999999998</v>
      </c>
      <c r="S11473" s="114">
        <v>149.602</v>
      </c>
    </row>
    <row r="11474" spans="1:19" ht="11.25" thickBot="1" x14ac:dyDescent="0.2">
      <c r="A11474" s="93"/>
    </row>
    <row r="11475" spans="1:19" ht="11.25" thickBot="1" x14ac:dyDescent="0.2">
      <c r="A11475" s="87" t="s">
        <v>345</v>
      </c>
      <c r="B11475" s="87" t="s">
        <v>346</v>
      </c>
      <c r="C11475" s="107" t="s">
        <v>52</v>
      </c>
      <c r="D11475" s="107" t="s">
        <v>53</v>
      </c>
      <c r="E11475" s="107" t="s">
        <v>54</v>
      </c>
      <c r="F11475" s="107" t="s">
        <v>55</v>
      </c>
      <c r="G11475" s="107" t="s">
        <v>56</v>
      </c>
      <c r="H11475" s="107" t="s">
        <v>57</v>
      </c>
      <c r="I11475" s="107" t="s">
        <v>58</v>
      </c>
      <c r="J11475" s="107" t="s">
        <v>59</v>
      </c>
      <c r="K11475" s="107" t="s">
        <v>60</v>
      </c>
      <c r="L11475" s="107" t="s">
        <v>61</v>
      </c>
      <c r="M11475" s="107" t="s">
        <v>62</v>
      </c>
      <c r="N11475" s="107" t="s">
        <v>63</v>
      </c>
      <c r="O11475" s="107" t="s">
        <v>64</v>
      </c>
      <c r="P11475" s="108" t="s">
        <v>65</v>
      </c>
      <c r="Q11475" s="108" t="s">
        <v>66</v>
      </c>
      <c r="R11475" s="107" t="s">
        <v>67</v>
      </c>
      <c r="S11475" s="107" t="s">
        <v>68</v>
      </c>
    </row>
    <row r="11476" spans="1:19" ht="11.25" thickBot="1" x14ac:dyDescent="0.2">
      <c r="A11476" s="88">
        <v>1</v>
      </c>
      <c r="B11476" s="109">
        <v>0.8496527777777777</v>
      </c>
      <c r="C11476" s="89">
        <v>95.962999999999994</v>
      </c>
      <c r="D11476" s="89">
        <v>-29.332999999999998</v>
      </c>
      <c r="E11476" s="89">
        <v>-7.2169999999999996</v>
      </c>
      <c r="F11476" s="89">
        <v>-24.677</v>
      </c>
      <c r="G11476" s="89">
        <v>2478.732</v>
      </c>
      <c r="H11476" s="89">
        <v>569.93499999999995</v>
      </c>
      <c r="I11476" s="89">
        <v>-36.47</v>
      </c>
      <c r="J11476" s="89">
        <v>-38.07</v>
      </c>
      <c r="K11476" s="89">
        <v>-33.515000000000001</v>
      </c>
      <c r="L11476" s="89">
        <v>-10.847</v>
      </c>
      <c r="M11476" s="89">
        <v>19.905000000000001</v>
      </c>
      <c r="N11476" s="89">
        <v>-191.73500000000001</v>
      </c>
      <c r="O11476" s="89">
        <v>4251.6130000000003</v>
      </c>
      <c r="P11476" s="112" t="s">
        <v>2958</v>
      </c>
      <c r="Q11476" s="112" t="s">
        <v>2959</v>
      </c>
      <c r="R11476" s="89">
        <v>516.56399999999996</v>
      </c>
      <c r="S11476" s="89">
        <v>181.58199999999999</v>
      </c>
    </row>
    <row r="11477" spans="1:19" ht="11.25" thickBot="1" x14ac:dyDescent="0.2">
      <c r="A11477" s="93"/>
    </row>
    <row r="11478" spans="1:19" ht="11.25" thickBot="1" x14ac:dyDescent="0.2">
      <c r="A11478" s="88">
        <v>2</v>
      </c>
      <c r="B11478" s="109">
        <v>0.84981481481481491</v>
      </c>
      <c r="C11478" s="89">
        <v>92.747</v>
      </c>
      <c r="D11478" s="89">
        <v>-11.499000000000001</v>
      </c>
      <c r="E11478" s="89">
        <v>-18.899999999999999</v>
      </c>
      <c r="F11478" s="89">
        <v>-25.59</v>
      </c>
      <c r="G11478" s="89">
        <v>2328.4459999999999</v>
      </c>
      <c r="H11478" s="89">
        <v>445.28800000000001</v>
      </c>
      <c r="I11478" s="89">
        <v>-36.448</v>
      </c>
      <c r="J11478" s="89">
        <v>-39.015000000000001</v>
      </c>
      <c r="K11478" s="89">
        <v>-38.412999999999997</v>
      </c>
      <c r="L11478" s="89">
        <v>-17.701000000000001</v>
      </c>
      <c r="M11478" s="89">
        <v>14.284000000000001</v>
      </c>
      <c r="N11478" s="89">
        <v>-187.61199999999999</v>
      </c>
      <c r="O11478" s="89">
        <v>4210.9589999999998</v>
      </c>
      <c r="P11478" s="112" t="s">
        <v>2960</v>
      </c>
      <c r="Q11478" s="112" t="s">
        <v>2961</v>
      </c>
      <c r="R11478" s="89">
        <v>464.05500000000001</v>
      </c>
      <c r="S11478" s="89">
        <v>211.90100000000001</v>
      </c>
    </row>
    <row r="11479" spans="1:19" ht="11.25" thickBot="1" x14ac:dyDescent="0.2">
      <c r="A11479" s="93"/>
    </row>
    <row r="11480" spans="1:19" ht="11.25" thickBot="1" x14ac:dyDescent="0.2">
      <c r="A11480" s="88">
        <v>3</v>
      </c>
      <c r="B11480" s="109">
        <v>0.84998842592592594</v>
      </c>
      <c r="C11480" s="89">
        <v>116.31100000000001</v>
      </c>
      <c r="D11480" s="89">
        <v>-14.295</v>
      </c>
      <c r="E11480" s="89">
        <v>-16.77</v>
      </c>
      <c r="F11480" s="89">
        <v>-19.526</v>
      </c>
      <c r="G11480" s="89">
        <v>2208.9839999999999</v>
      </c>
      <c r="H11480" s="89">
        <v>465.55700000000002</v>
      </c>
      <c r="I11480" s="89">
        <v>-36.405000000000001</v>
      </c>
      <c r="J11480" s="89">
        <v>-42.914000000000001</v>
      </c>
      <c r="K11480" s="89">
        <v>-40.307000000000002</v>
      </c>
      <c r="L11480" s="89">
        <v>-9.5310000000000006</v>
      </c>
      <c r="M11480" s="89">
        <v>3.2469999999999999</v>
      </c>
      <c r="N11480" s="89">
        <v>-191.90100000000001</v>
      </c>
      <c r="O11480" s="89">
        <v>4164.3050000000003</v>
      </c>
      <c r="P11480" s="112" t="s">
        <v>2962</v>
      </c>
      <c r="Q11480" s="112" t="s">
        <v>2963</v>
      </c>
      <c r="R11480" s="89">
        <v>481.565</v>
      </c>
      <c r="S11480" s="89">
        <v>215.077</v>
      </c>
    </row>
    <row r="11481" spans="1:19" ht="11.25" thickBot="1" x14ac:dyDescent="0.2">
      <c r="A11481" s="93"/>
    </row>
    <row r="11482" spans="1:19" ht="11.25" thickBot="1" x14ac:dyDescent="0.2">
      <c r="A11482" s="113" t="s">
        <v>352</v>
      </c>
      <c r="B11482" s="93"/>
      <c r="C11482" s="114">
        <v>101.673</v>
      </c>
      <c r="D11482" s="114">
        <v>-18.376000000000001</v>
      </c>
      <c r="E11482" s="114">
        <v>-14.295999999999999</v>
      </c>
      <c r="F11482" s="114">
        <v>-23.263999999999999</v>
      </c>
      <c r="G11482" s="114">
        <v>2338.7199999999998</v>
      </c>
      <c r="H11482" s="114">
        <v>493.59300000000002</v>
      </c>
      <c r="I11482" s="114">
        <v>-36.441000000000003</v>
      </c>
      <c r="J11482" s="114">
        <v>-40</v>
      </c>
      <c r="K11482" s="114">
        <v>-37.411999999999999</v>
      </c>
      <c r="L11482" s="114">
        <v>-12.693</v>
      </c>
      <c r="M11482" s="114">
        <v>12.478999999999999</v>
      </c>
      <c r="N11482" s="114">
        <v>-190.416</v>
      </c>
      <c r="O11482" s="114">
        <v>4208.9589999999998</v>
      </c>
      <c r="P11482" s="112" t="s">
        <v>2964</v>
      </c>
      <c r="Q11482" s="112" t="s">
        <v>2965</v>
      </c>
      <c r="R11482" s="114">
        <v>487.39499999999998</v>
      </c>
      <c r="S11482" s="114">
        <v>202.85300000000001</v>
      </c>
    </row>
    <row r="11483" spans="1:19" ht="11.25" thickBot="1" x14ac:dyDescent="0.2">
      <c r="A11483" s="93"/>
    </row>
    <row r="11484" spans="1:19" ht="11.25" thickBot="1" x14ac:dyDescent="0.2">
      <c r="A11484" s="116" t="s">
        <v>355</v>
      </c>
      <c r="B11484" s="93"/>
      <c r="C11484" s="114">
        <v>12.778</v>
      </c>
      <c r="D11484" s="114">
        <v>9.5920000000000005</v>
      </c>
      <c r="E11484" s="114">
        <v>6.2220000000000004</v>
      </c>
      <c r="F11484" s="114">
        <v>3.27</v>
      </c>
      <c r="G11484" s="114">
        <v>135.167</v>
      </c>
      <c r="H11484" s="114">
        <v>66.885999999999996</v>
      </c>
      <c r="I11484" s="114">
        <v>3.3000000000000002E-2</v>
      </c>
      <c r="J11484" s="114">
        <v>2.5680000000000001</v>
      </c>
      <c r="K11484" s="114">
        <v>3.5049999999999999</v>
      </c>
      <c r="L11484" s="114">
        <v>4.3860000000000001</v>
      </c>
      <c r="M11484" s="114">
        <v>8.4749999999999996</v>
      </c>
      <c r="N11484" s="114">
        <v>2.4300000000000002</v>
      </c>
      <c r="O11484" s="114">
        <v>43.688000000000002</v>
      </c>
      <c r="P11484" s="112" t="s">
        <v>2966</v>
      </c>
      <c r="Q11484" s="112" t="s">
        <v>2967</v>
      </c>
      <c r="R11484" s="114">
        <v>26.734999999999999</v>
      </c>
      <c r="S11484" s="114">
        <v>18.489999999999998</v>
      </c>
    </row>
    <row r="11485" spans="1:19" ht="11.25" thickBot="1" x14ac:dyDescent="0.2">
      <c r="A11485" s="93"/>
    </row>
    <row r="11486" spans="1:19" ht="11.25" thickBot="1" x14ac:dyDescent="0.2">
      <c r="A11486" s="117" t="s">
        <v>358</v>
      </c>
      <c r="B11486" s="93"/>
      <c r="C11486" s="114">
        <v>12.567</v>
      </c>
      <c r="D11486" s="114">
        <v>52.198999999999998</v>
      </c>
      <c r="E11486" s="114">
        <v>43.521999999999998</v>
      </c>
      <c r="F11486" s="114">
        <v>14.055</v>
      </c>
      <c r="G11486" s="114">
        <v>5.78</v>
      </c>
      <c r="H11486" s="114">
        <v>13.551</v>
      </c>
      <c r="I11486" s="114">
        <v>9.0999999999999998E-2</v>
      </c>
      <c r="J11486" s="114">
        <v>6.42</v>
      </c>
      <c r="K11486" s="114">
        <v>9.3689999999999998</v>
      </c>
      <c r="L11486" s="114">
        <v>34.558</v>
      </c>
      <c r="M11486" s="114">
        <v>67.911000000000001</v>
      </c>
      <c r="N11486" s="114">
        <v>1.276</v>
      </c>
      <c r="O11486" s="114">
        <v>1.038</v>
      </c>
      <c r="P11486" s="112" t="s">
        <v>2968</v>
      </c>
      <c r="Q11486" s="112" t="s">
        <v>2969</v>
      </c>
      <c r="R11486" s="114">
        <v>5.4850000000000003</v>
      </c>
      <c r="S11486" s="114">
        <v>9.1150000000000002</v>
      </c>
    </row>
    <row r="11487" spans="1:19" ht="10.5" x14ac:dyDescent="0.15">
      <c r="A11487" s="93"/>
    </row>
    <row r="11488" spans="1:19" x14ac:dyDescent="0.15">
      <c r="A11488" s="106"/>
      <c r="B11488" s="69" t="s">
        <v>2970</v>
      </c>
    </row>
    <row r="11489" spans="1:19" ht="9.75" thickBot="1" x14ac:dyDescent="0.2">
      <c r="A11489" s="64" t="s">
        <v>6926</v>
      </c>
    </row>
    <row r="11490" spans="1:19" ht="11.25" thickBot="1" x14ac:dyDescent="0.2">
      <c r="A11490" s="87" t="s">
        <v>345</v>
      </c>
      <c r="B11490" s="87" t="s">
        <v>346</v>
      </c>
      <c r="C11490" s="107" t="s">
        <v>1</v>
      </c>
      <c r="D11490" s="107" t="s">
        <v>2</v>
      </c>
      <c r="E11490" s="107" t="s">
        <v>3</v>
      </c>
      <c r="F11490" s="107" t="s">
        <v>4</v>
      </c>
      <c r="G11490" s="107" t="s">
        <v>5</v>
      </c>
      <c r="H11490" s="107" t="s">
        <v>6</v>
      </c>
      <c r="I11490" s="108" t="s">
        <v>7</v>
      </c>
      <c r="J11490" s="108" t="s">
        <v>8</v>
      </c>
      <c r="K11490" s="107" t="s">
        <v>9</v>
      </c>
      <c r="L11490" s="107" t="s">
        <v>10</v>
      </c>
      <c r="M11490" s="107" t="s">
        <v>11</v>
      </c>
      <c r="N11490" s="107" t="s">
        <v>12</v>
      </c>
      <c r="O11490" s="107" t="s">
        <v>13</v>
      </c>
      <c r="P11490" s="107" t="s">
        <v>14</v>
      </c>
      <c r="Q11490" s="107" t="s">
        <v>15</v>
      </c>
      <c r="R11490" s="107" t="s">
        <v>16</v>
      </c>
      <c r="S11490" s="107" t="s">
        <v>17</v>
      </c>
    </row>
    <row r="11491" spans="1:19" ht="11.25" thickBot="1" x14ac:dyDescent="0.2">
      <c r="A11491" s="88">
        <v>1</v>
      </c>
      <c r="B11491" s="109">
        <v>0.85510416666666667</v>
      </c>
      <c r="C11491" s="110" t="s">
        <v>13310</v>
      </c>
      <c r="D11491" s="110" t="s">
        <v>13311</v>
      </c>
      <c r="E11491" s="110" t="s">
        <v>13312</v>
      </c>
      <c r="F11491" s="110" t="s">
        <v>13313</v>
      </c>
      <c r="G11491" s="110" t="s">
        <v>13314</v>
      </c>
      <c r="H11491" s="110" t="s">
        <v>13315</v>
      </c>
      <c r="I11491" s="111">
        <v>0.99646999999999997</v>
      </c>
      <c r="J11491" s="112" t="s">
        <v>2977</v>
      </c>
      <c r="K11491" s="110" t="s">
        <v>13316</v>
      </c>
      <c r="L11491" s="89">
        <v>-82783.671000000002</v>
      </c>
      <c r="M11491" s="89">
        <v>68882.112999999998</v>
      </c>
      <c r="N11491" s="110" t="s">
        <v>13317</v>
      </c>
      <c r="O11491" s="110" t="s">
        <v>13318</v>
      </c>
      <c r="P11491" s="89">
        <v>74673.607000000004</v>
      </c>
      <c r="Q11491" s="89">
        <v>88954.831000000006</v>
      </c>
      <c r="R11491" s="110" t="s">
        <v>13319</v>
      </c>
      <c r="S11491" s="110" t="s">
        <v>13320</v>
      </c>
    </row>
    <row r="11492" spans="1:19" ht="11.25" thickBot="1" x14ac:dyDescent="0.2">
      <c r="A11492" s="93"/>
    </row>
    <row r="11493" spans="1:19" ht="11.25" thickBot="1" x14ac:dyDescent="0.2">
      <c r="A11493" s="88">
        <v>2</v>
      </c>
      <c r="B11493" s="109">
        <v>0.8552777777777778</v>
      </c>
      <c r="C11493" s="110" t="s">
        <v>13321</v>
      </c>
      <c r="D11493" s="110" t="s">
        <v>13322</v>
      </c>
      <c r="E11493" s="110" t="s">
        <v>13323</v>
      </c>
      <c r="F11493" s="110" t="s">
        <v>13324</v>
      </c>
      <c r="G11493" s="110" t="s">
        <v>13325</v>
      </c>
      <c r="H11493" s="110" t="s">
        <v>13326</v>
      </c>
      <c r="I11493" s="111">
        <v>1.00404</v>
      </c>
      <c r="J11493" s="112" t="s">
        <v>2989</v>
      </c>
      <c r="K11493" s="110" t="s">
        <v>13327</v>
      </c>
      <c r="L11493" s="89">
        <v>-82331.634999999995</v>
      </c>
      <c r="M11493" s="89">
        <v>67467.925000000003</v>
      </c>
      <c r="N11493" s="110" t="s">
        <v>13328</v>
      </c>
      <c r="O11493" s="110" t="s">
        <v>13329</v>
      </c>
      <c r="P11493" s="89">
        <v>73387.928</v>
      </c>
      <c r="Q11493" s="89">
        <v>87781.626000000004</v>
      </c>
      <c r="R11493" s="110" t="s">
        <v>13330</v>
      </c>
      <c r="S11493" s="110" t="s">
        <v>13331</v>
      </c>
    </row>
    <row r="11494" spans="1:19" ht="11.25" thickBot="1" x14ac:dyDescent="0.2">
      <c r="A11494" s="93"/>
    </row>
    <row r="11495" spans="1:19" ht="11.25" thickBot="1" x14ac:dyDescent="0.2">
      <c r="A11495" s="88">
        <v>3</v>
      </c>
      <c r="B11495" s="109">
        <v>0.85543981481481479</v>
      </c>
      <c r="C11495" s="110" t="s">
        <v>13332</v>
      </c>
      <c r="D11495" s="110" t="s">
        <v>13333</v>
      </c>
      <c r="E11495" s="110" t="s">
        <v>13334</v>
      </c>
      <c r="F11495" s="110" t="s">
        <v>13335</v>
      </c>
      <c r="G11495" s="110" t="s">
        <v>13336</v>
      </c>
      <c r="H11495" s="110" t="s">
        <v>13337</v>
      </c>
      <c r="I11495" s="111">
        <v>1.0154000000000001</v>
      </c>
      <c r="J11495" s="112" t="s">
        <v>3000</v>
      </c>
      <c r="K11495" s="110" t="s">
        <v>13338</v>
      </c>
      <c r="L11495" s="89">
        <v>-81103.554999999993</v>
      </c>
      <c r="M11495" s="89">
        <v>67616.065000000002</v>
      </c>
      <c r="N11495" s="110" t="s">
        <v>13339</v>
      </c>
      <c r="O11495" s="110" t="s">
        <v>13340</v>
      </c>
      <c r="P11495" s="89">
        <v>74162.312000000005</v>
      </c>
      <c r="Q11495" s="89">
        <v>87966.256999999998</v>
      </c>
      <c r="R11495" s="110" t="s">
        <v>13341</v>
      </c>
      <c r="S11495" s="110" t="s">
        <v>13342</v>
      </c>
    </row>
    <row r="11496" spans="1:19" ht="11.25" thickBot="1" x14ac:dyDescent="0.2">
      <c r="A11496" s="93"/>
    </row>
    <row r="11497" spans="1:19" ht="11.25" thickBot="1" x14ac:dyDescent="0.2">
      <c r="A11497" s="113" t="s">
        <v>352</v>
      </c>
      <c r="B11497" s="93"/>
      <c r="C11497" s="110" t="s">
        <v>13343</v>
      </c>
      <c r="D11497" s="110" t="s">
        <v>13344</v>
      </c>
      <c r="E11497" s="110" t="s">
        <v>13345</v>
      </c>
      <c r="F11497" s="110" t="s">
        <v>13346</v>
      </c>
      <c r="G11497" s="110" t="s">
        <v>13347</v>
      </c>
      <c r="H11497" s="110" t="s">
        <v>13348</v>
      </c>
      <c r="I11497" s="115">
        <v>1.0053000000000001</v>
      </c>
      <c r="J11497" s="112" t="s">
        <v>3012</v>
      </c>
      <c r="K11497" s="110" t="s">
        <v>13349</v>
      </c>
      <c r="L11497" s="114">
        <v>-82072.952999999994</v>
      </c>
      <c r="M11497" s="114">
        <v>67988.701000000001</v>
      </c>
      <c r="N11497" s="110" t="s">
        <v>13350</v>
      </c>
      <c r="O11497" s="110" t="s">
        <v>13351</v>
      </c>
      <c r="P11497" s="114">
        <v>74074.615000000005</v>
      </c>
      <c r="Q11497" s="114">
        <v>88234.237999999998</v>
      </c>
      <c r="R11497" s="110" t="s">
        <v>13352</v>
      </c>
      <c r="S11497" s="110" t="s">
        <v>13353</v>
      </c>
    </row>
    <row r="11498" spans="1:19" ht="11.25" thickBot="1" x14ac:dyDescent="0.2">
      <c r="A11498" s="93"/>
    </row>
    <row r="11499" spans="1:19" ht="11.25" thickBot="1" x14ac:dyDescent="0.2">
      <c r="A11499" s="116" t="s">
        <v>355</v>
      </c>
      <c r="B11499" s="93"/>
      <c r="C11499" s="110" t="s">
        <v>13354</v>
      </c>
      <c r="D11499" s="110" t="s">
        <v>13355</v>
      </c>
      <c r="E11499" s="110" t="s">
        <v>13356</v>
      </c>
      <c r="F11499" s="110" t="s">
        <v>13357</v>
      </c>
      <c r="G11499" s="110" t="s">
        <v>13358</v>
      </c>
      <c r="H11499" s="110" t="s">
        <v>13359</v>
      </c>
      <c r="I11499" s="115">
        <v>9.5300000000000003E-3</v>
      </c>
      <c r="J11499" s="112" t="s">
        <v>3024</v>
      </c>
      <c r="K11499" s="110" t="s">
        <v>13360</v>
      </c>
      <c r="L11499" s="114">
        <v>869.41600000000005</v>
      </c>
      <c r="M11499" s="114">
        <v>777.255</v>
      </c>
      <c r="N11499" s="110" t="s">
        <v>13361</v>
      </c>
      <c r="O11499" s="110" t="s">
        <v>13362</v>
      </c>
      <c r="P11499" s="114">
        <v>647.30999999999995</v>
      </c>
      <c r="Q11499" s="114">
        <v>630.84299999999996</v>
      </c>
      <c r="R11499" s="110" t="s">
        <v>13363</v>
      </c>
      <c r="S11499" s="110" t="s">
        <v>13364</v>
      </c>
    </row>
    <row r="11500" spans="1:19" ht="11.25" thickBot="1" x14ac:dyDescent="0.2">
      <c r="A11500" s="93"/>
    </row>
    <row r="11501" spans="1:19" ht="11.25" thickBot="1" x14ac:dyDescent="0.2">
      <c r="A11501" s="117" t="s">
        <v>358</v>
      </c>
      <c r="B11501" s="93"/>
      <c r="C11501" s="110" t="s">
        <v>3030</v>
      </c>
      <c r="D11501" s="110" t="s">
        <v>1309</v>
      </c>
      <c r="E11501" s="110" t="s">
        <v>3031</v>
      </c>
      <c r="F11501" s="110" t="s">
        <v>3032</v>
      </c>
      <c r="G11501" s="110" t="s">
        <v>3033</v>
      </c>
      <c r="H11501" s="110" t="s">
        <v>3034</v>
      </c>
      <c r="I11501" s="118">
        <v>0.94799999999999995</v>
      </c>
      <c r="J11501" s="112" t="s">
        <v>3035</v>
      </c>
      <c r="K11501" s="110" t="s">
        <v>3036</v>
      </c>
      <c r="L11501" s="114">
        <v>1.0589999999999999</v>
      </c>
      <c r="M11501" s="114">
        <v>1.143</v>
      </c>
      <c r="N11501" s="110" t="s">
        <v>3037</v>
      </c>
      <c r="O11501" s="110" t="s">
        <v>3038</v>
      </c>
      <c r="P11501" s="114">
        <v>0.874</v>
      </c>
      <c r="Q11501" s="114">
        <v>0.71499999999999997</v>
      </c>
      <c r="R11501" s="110" t="s">
        <v>3039</v>
      </c>
      <c r="S11501" s="110" t="s">
        <v>3040</v>
      </c>
    </row>
    <row r="11502" spans="1:19" ht="11.25" thickBot="1" x14ac:dyDescent="0.2">
      <c r="A11502" s="93"/>
    </row>
    <row r="11503" spans="1:19" ht="11.25" thickBot="1" x14ac:dyDescent="0.2">
      <c r="A11503" s="87" t="s">
        <v>345</v>
      </c>
      <c r="B11503" s="87" t="s">
        <v>346</v>
      </c>
      <c r="C11503" s="107" t="s">
        <v>18</v>
      </c>
      <c r="D11503" s="108" t="s">
        <v>19</v>
      </c>
      <c r="E11503" s="108" t="s">
        <v>20</v>
      </c>
      <c r="F11503" s="107" t="s">
        <v>21</v>
      </c>
      <c r="G11503" s="107" t="s">
        <v>22</v>
      </c>
      <c r="H11503" s="107" t="s">
        <v>23</v>
      </c>
      <c r="I11503" s="107" t="s">
        <v>24</v>
      </c>
      <c r="J11503" s="108" t="s">
        <v>25</v>
      </c>
      <c r="K11503" s="108" t="s">
        <v>26</v>
      </c>
      <c r="L11503" s="107" t="s">
        <v>27</v>
      </c>
      <c r="M11503" s="107" t="s">
        <v>28</v>
      </c>
      <c r="N11503" s="107" t="s">
        <v>29</v>
      </c>
      <c r="O11503" s="107" t="s">
        <v>30</v>
      </c>
      <c r="P11503" s="107" t="s">
        <v>31</v>
      </c>
      <c r="Q11503" s="107" t="s">
        <v>32</v>
      </c>
      <c r="R11503" s="107" t="s">
        <v>33</v>
      </c>
      <c r="S11503" s="108" t="s">
        <v>34</v>
      </c>
    </row>
    <row r="11504" spans="1:19" ht="11.25" thickBot="1" x14ac:dyDescent="0.2">
      <c r="A11504" s="88">
        <v>1</v>
      </c>
      <c r="B11504" s="109">
        <v>0.85510416666666667</v>
      </c>
      <c r="C11504" s="89">
        <v>598333.98</v>
      </c>
      <c r="D11504" s="111">
        <v>0.97333000000000003</v>
      </c>
      <c r="E11504" s="111">
        <v>1.0773200000000001</v>
      </c>
      <c r="F11504" s="89">
        <v>519.50199999999995</v>
      </c>
      <c r="G11504" s="89">
        <v>-1.5960000000000001</v>
      </c>
      <c r="H11504" s="89">
        <v>213457.9</v>
      </c>
      <c r="I11504" s="110" t="s">
        <v>13365</v>
      </c>
      <c r="J11504" s="111">
        <v>0.98692999999999997</v>
      </c>
      <c r="K11504" s="112" t="s">
        <v>3042</v>
      </c>
      <c r="L11504" s="110" t="s">
        <v>13366</v>
      </c>
      <c r="M11504" s="89">
        <v>69072.907000000007</v>
      </c>
      <c r="N11504" s="89">
        <v>15.154999999999999</v>
      </c>
      <c r="O11504" s="89">
        <v>485.60899999999998</v>
      </c>
      <c r="P11504" s="89">
        <v>891.64200000000005</v>
      </c>
      <c r="Q11504" s="89">
        <v>153336.88</v>
      </c>
      <c r="R11504" s="89">
        <v>12676.316000000001</v>
      </c>
      <c r="S11504" s="111">
        <v>0.96228000000000002</v>
      </c>
    </row>
    <row r="11505" spans="1:19" ht="11.25" thickBot="1" x14ac:dyDescent="0.2">
      <c r="A11505" s="93"/>
    </row>
    <row r="11506" spans="1:19" ht="11.25" thickBot="1" x14ac:dyDescent="0.2">
      <c r="A11506" s="88">
        <v>2</v>
      </c>
      <c r="B11506" s="109">
        <v>0.8552777777777778</v>
      </c>
      <c r="C11506" s="89">
        <v>597651.22</v>
      </c>
      <c r="D11506" s="111">
        <v>0.98692999999999997</v>
      </c>
      <c r="E11506" s="111">
        <v>1.0900300000000001</v>
      </c>
      <c r="F11506" s="89">
        <v>495.29</v>
      </c>
      <c r="G11506" s="89">
        <v>-3.4729999999999999</v>
      </c>
      <c r="H11506" s="89">
        <v>213681.3</v>
      </c>
      <c r="I11506" s="110" t="s">
        <v>13367</v>
      </c>
      <c r="J11506" s="111">
        <v>0.99455000000000005</v>
      </c>
      <c r="K11506" s="112" t="s">
        <v>3045</v>
      </c>
      <c r="L11506" s="110" t="s">
        <v>13368</v>
      </c>
      <c r="M11506" s="89">
        <v>69350.831999999995</v>
      </c>
      <c r="N11506" s="89">
        <v>8.1440000000000001</v>
      </c>
      <c r="O11506" s="89">
        <v>438.22300000000001</v>
      </c>
      <c r="P11506" s="89">
        <v>908.39800000000002</v>
      </c>
      <c r="Q11506" s="89">
        <v>152748.34</v>
      </c>
      <c r="R11506" s="89">
        <v>12565.964</v>
      </c>
      <c r="S11506" s="111">
        <v>0.96919999999999995</v>
      </c>
    </row>
    <row r="11507" spans="1:19" ht="11.25" thickBot="1" x14ac:dyDescent="0.2">
      <c r="A11507" s="93"/>
    </row>
    <row r="11508" spans="1:19" ht="11.25" thickBot="1" x14ac:dyDescent="0.2">
      <c r="A11508" s="88">
        <v>3</v>
      </c>
      <c r="B11508" s="109">
        <v>0.85543981481481479</v>
      </c>
      <c r="C11508" s="89">
        <v>599611.88</v>
      </c>
      <c r="D11508" s="111">
        <v>0.9879</v>
      </c>
      <c r="E11508" s="111">
        <v>1.09388</v>
      </c>
      <c r="F11508" s="89">
        <v>491.70600000000002</v>
      </c>
      <c r="G11508" s="89">
        <v>-3.5329999999999999</v>
      </c>
      <c r="H11508" s="89">
        <v>213473.51</v>
      </c>
      <c r="I11508" s="110" t="s">
        <v>13369</v>
      </c>
      <c r="J11508" s="111">
        <v>0.99787999999999999</v>
      </c>
      <c r="K11508" s="112" t="s">
        <v>3048</v>
      </c>
      <c r="L11508" s="110" t="s">
        <v>13370</v>
      </c>
      <c r="M11508" s="89">
        <v>68927.576000000001</v>
      </c>
      <c r="N11508" s="89">
        <v>20.082000000000001</v>
      </c>
      <c r="O11508" s="89">
        <v>507.33699999999999</v>
      </c>
      <c r="P11508" s="89">
        <v>947.798</v>
      </c>
      <c r="Q11508" s="89">
        <v>153458.29999999999</v>
      </c>
      <c r="R11508" s="89">
        <v>12489.189</v>
      </c>
      <c r="S11508" s="111">
        <v>0.97148999999999996</v>
      </c>
    </row>
    <row r="11509" spans="1:19" ht="11.25" thickBot="1" x14ac:dyDescent="0.2">
      <c r="A11509" s="93"/>
    </row>
    <row r="11510" spans="1:19" ht="11.25" thickBot="1" x14ac:dyDescent="0.2">
      <c r="A11510" s="113" t="s">
        <v>352</v>
      </c>
      <c r="B11510" s="93"/>
      <c r="C11510" s="114">
        <v>598532.36</v>
      </c>
      <c r="D11510" s="115">
        <v>0.98272000000000004</v>
      </c>
      <c r="E11510" s="115">
        <v>1.08708</v>
      </c>
      <c r="F11510" s="114">
        <v>502.166</v>
      </c>
      <c r="G11510" s="114">
        <v>-2.867</v>
      </c>
      <c r="H11510" s="114">
        <v>213537.57</v>
      </c>
      <c r="I11510" s="110" t="s">
        <v>13371</v>
      </c>
      <c r="J11510" s="115">
        <v>0.99312</v>
      </c>
      <c r="K11510" s="112" t="s">
        <v>3051</v>
      </c>
      <c r="L11510" s="110" t="s">
        <v>13372</v>
      </c>
      <c r="M11510" s="114">
        <v>69117.104999999996</v>
      </c>
      <c r="N11510" s="114">
        <v>14.46</v>
      </c>
      <c r="O11510" s="114">
        <v>477.05599999999998</v>
      </c>
      <c r="P11510" s="114">
        <v>915.94600000000003</v>
      </c>
      <c r="Q11510" s="114">
        <v>153181.18</v>
      </c>
      <c r="R11510" s="114">
        <v>12577.156000000001</v>
      </c>
      <c r="S11510" s="115">
        <v>0.96765999999999996</v>
      </c>
    </row>
    <row r="11511" spans="1:19" ht="11.25" thickBot="1" x14ac:dyDescent="0.2">
      <c r="A11511" s="93"/>
    </row>
    <row r="11512" spans="1:19" ht="11.25" thickBot="1" x14ac:dyDescent="0.2">
      <c r="A11512" s="116" t="s">
        <v>355</v>
      </c>
      <c r="B11512" s="93"/>
      <c r="C11512" s="114">
        <v>995.27099999999996</v>
      </c>
      <c r="D11512" s="115">
        <v>8.1499999999999993E-3</v>
      </c>
      <c r="E11512" s="115">
        <v>8.6700000000000006E-3</v>
      </c>
      <c r="F11512" s="114">
        <v>15.12</v>
      </c>
      <c r="G11512" s="114">
        <v>1.101</v>
      </c>
      <c r="H11512" s="114">
        <v>124.717</v>
      </c>
      <c r="I11512" s="110" t="s">
        <v>13373</v>
      </c>
      <c r="J11512" s="115">
        <v>5.62E-3</v>
      </c>
      <c r="K11512" s="112" t="s">
        <v>3054</v>
      </c>
      <c r="L11512" s="110" t="s">
        <v>13374</v>
      </c>
      <c r="M11512" s="114">
        <v>215.06200000000001</v>
      </c>
      <c r="N11512" s="114">
        <v>5.9989999999999997</v>
      </c>
      <c r="O11512" s="114">
        <v>35.341999999999999</v>
      </c>
      <c r="P11512" s="114">
        <v>28.829000000000001</v>
      </c>
      <c r="Q11512" s="114">
        <v>379.72899999999998</v>
      </c>
      <c r="R11512" s="114">
        <v>94.064999999999998</v>
      </c>
      <c r="S11512" s="115">
        <v>4.79E-3</v>
      </c>
    </row>
    <row r="11513" spans="1:19" ht="11.25" thickBot="1" x14ac:dyDescent="0.2">
      <c r="A11513" s="93"/>
    </row>
    <row r="11514" spans="1:19" ht="11.25" thickBot="1" x14ac:dyDescent="0.2">
      <c r="A11514" s="117" t="s">
        <v>358</v>
      </c>
      <c r="B11514" s="93"/>
      <c r="C11514" s="114">
        <v>0.16600000000000001</v>
      </c>
      <c r="D11514" s="118">
        <v>0.82899999999999996</v>
      </c>
      <c r="E11514" s="118">
        <v>0.79700000000000004</v>
      </c>
      <c r="F11514" s="114">
        <v>3.0110000000000001</v>
      </c>
      <c r="G11514" s="114">
        <v>38.411999999999999</v>
      </c>
      <c r="H11514" s="114">
        <v>5.8000000000000003E-2</v>
      </c>
      <c r="I11514" s="110" t="s">
        <v>3056</v>
      </c>
      <c r="J11514" s="118">
        <v>0.56599999999999995</v>
      </c>
      <c r="K11514" s="112" t="s">
        <v>3057</v>
      </c>
      <c r="L11514" s="110" t="s">
        <v>3058</v>
      </c>
      <c r="M11514" s="114">
        <v>0.311</v>
      </c>
      <c r="N11514" s="114">
        <v>41.487000000000002</v>
      </c>
      <c r="O11514" s="114">
        <v>7.4080000000000004</v>
      </c>
      <c r="P11514" s="114">
        <v>3.1469999999999998</v>
      </c>
      <c r="Q11514" s="114">
        <v>0.248</v>
      </c>
      <c r="R11514" s="114">
        <v>0.748</v>
      </c>
      <c r="S11514" s="118">
        <v>0.495</v>
      </c>
    </row>
    <row r="11515" spans="1:19" ht="11.25" thickBot="1" x14ac:dyDescent="0.2">
      <c r="A11515" s="93"/>
    </row>
    <row r="11516" spans="1:19" ht="11.25" thickBot="1" x14ac:dyDescent="0.2">
      <c r="A11516" s="87" t="s">
        <v>345</v>
      </c>
      <c r="B11516" s="87" t="s">
        <v>346</v>
      </c>
      <c r="C11516" s="108" t="s">
        <v>35</v>
      </c>
      <c r="D11516" s="107" t="s">
        <v>36</v>
      </c>
      <c r="E11516" s="107" t="s">
        <v>37</v>
      </c>
      <c r="F11516" s="107" t="s">
        <v>38</v>
      </c>
      <c r="G11516" s="107" t="s">
        <v>39</v>
      </c>
      <c r="H11516" s="107" t="s">
        <v>40</v>
      </c>
      <c r="I11516" s="107" t="s">
        <v>41</v>
      </c>
      <c r="J11516" s="107" t="s">
        <v>42</v>
      </c>
      <c r="K11516" s="107" t="s">
        <v>43</v>
      </c>
      <c r="L11516" s="107" t="s">
        <v>44</v>
      </c>
      <c r="M11516" s="107" t="s">
        <v>45</v>
      </c>
      <c r="N11516" s="107" t="s">
        <v>46</v>
      </c>
      <c r="O11516" s="107" t="s">
        <v>47</v>
      </c>
      <c r="P11516" s="107" t="s">
        <v>48</v>
      </c>
      <c r="Q11516" s="107" t="s">
        <v>49</v>
      </c>
      <c r="R11516" s="107" t="s">
        <v>50</v>
      </c>
      <c r="S11516" s="107" t="s">
        <v>51</v>
      </c>
    </row>
    <row r="11517" spans="1:19" ht="11.25" thickBot="1" x14ac:dyDescent="0.2">
      <c r="A11517" s="88">
        <v>1</v>
      </c>
      <c r="B11517" s="109">
        <v>0.85510416666666667</v>
      </c>
      <c r="C11517" s="112" t="s">
        <v>3059</v>
      </c>
      <c r="D11517" s="110" t="s">
        <v>13375</v>
      </c>
      <c r="E11517" s="89">
        <v>40717.608</v>
      </c>
      <c r="F11517" s="89">
        <v>352.02800000000002</v>
      </c>
      <c r="G11517" s="89">
        <v>11993.401</v>
      </c>
      <c r="H11517" s="110" t="s">
        <v>13376</v>
      </c>
      <c r="I11517" s="110" t="s">
        <v>13377</v>
      </c>
      <c r="J11517" s="89">
        <v>716014.39</v>
      </c>
      <c r="K11517" s="89">
        <v>869977.46</v>
      </c>
      <c r="L11517" s="89">
        <v>131727.79999999999</v>
      </c>
      <c r="M11517" s="89">
        <v>95490.615999999995</v>
      </c>
      <c r="N11517" s="89">
        <v>17244.633999999998</v>
      </c>
      <c r="O11517" s="89">
        <v>16283.688</v>
      </c>
      <c r="P11517" s="89">
        <v>24358.344000000001</v>
      </c>
      <c r="Q11517" s="89">
        <v>17898.494999999999</v>
      </c>
      <c r="R11517" s="89">
        <v>24128.778999999999</v>
      </c>
      <c r="S11517" s="89">
        <v>17744.701000000001</v>
      </c>
    </row>
    <row r="11518" spans="1:19" ht="11.25" thickBot="1" x14ac:dyDescent="0.2">
      <c r="A11518" s="93"/>
    </row>
    <row r="11519" spans="1:19" ht="11.25" thickBot="1" x14ac:dyDescent="0.2">
      <c r="A11519" s="88">
        <v>2</v>
      </c>
      <c r="B11519" s="109">
        <v>0.8552777777777778</v>
      </c>
      <c r="C11519" s="112" t="s">
        <v>3063</v>
      </c>
      <c r="D11519" s="110" t="s">
        <v>13378</v>
      </c>
      <c r="E11519" s="89">
        <v>40181.385000000002</v>
      </c>
      <c r="F11519" s="89">
        <v>343.08800000000002</v>
      </c>
      <c r="G11519" s="89">
        <v>11823.518</v>
      </c>
      <c r="H11519" s="110" t="s">
        <v>13379</v>
      </c>
      <c r="I11519" s="110" t="s">
        <v>13380</v>
      </c>
      <c r="J11519" s="89">
        <v>710879.67</v>
      </c>
      <c r="K11519" s="89">
        <v>857318.7</v>
      </c>
      <c r="L11519" s="89">
        <v>130939.53</v>
      </c>
      <c r="M11519" s="89">
        <v>96284.659</v>
      </c>
      <c r="N11519" s="89">
        <v>17158.129000000001</v>
      </c>
      <c r="O11519" s="89">
        <v>15739.401</v>
      </c>
      <c r="P11519" s="89">
        <v>23132.476999999999</v>
      </c>
      <c r="Q11519" s="89">
        <v>17821.957999999999</v>
      </c>
      <c r="R11519" s="89">
        <v>24374.925999999999</v>
      </c>
      <c r="S11519" s="89">
        <v>17595.388999999999</v>
      </c>
    </row>
    <row r="11520" spans="1:19" ht="11.25" thickBot="1" x14ac:dyDescent="0.2">
      <c r="A11520" s="93"/>
    </row>
    <row r="11521" spans="1:19" ht="11.25" thickBot="1" x14ac:dyDescent="0.2">
      <c r="A11521" s="88">
        <v>3</v>
      </c>
      <c r="B11521" s="109">
        <v>0.85543981481481479</v>
      </c>
      <c r="C11521" s="112" t="s">
        <v>3067</v>
      </c>
      <c r="D11521" s="110" t="s">
        <v>13381</v>
      </c>
      <c r="E11521" s="89">
        <v>39946.489000000001</v>
      </c>
      <c r="F11521" s="89">
        <v>332.56</v>
      </c>
      <c r="G11521" s="89">
        <v>12019.909</v>
      </c>
      <c r="H11521" s="110" t="s">
        <v>13382</v>
      </c>
      <c r="I11521" s="110" t="s">
        <v>13383</v>
      </c>
      <c r="J11521" s="89">
        <v>711142.65</v>
      </c>
      <c r="K11521" s="89">
        <v>862015.52</v>
      </c>
      <c r="L11521" s="89">
        <v>130601.56</v>
      </c>
      <c r="M11521" s="89">
        <v>95892.519</v>
      </c>
      <c r="N11521" s="89">
        <v>17395.918000000001</v>
      </c>
      <c r="O11521" s="89">
        <v>15726.405000000001</v>
      </c>
      <c r="P11521" s="89">
        <v>23170.611000000001</v>
      </c>
      <c r="Q11521" s="89">
        <v>17590.204000000002</v>
      </c>
      <c r="R11521" s="89">
        <v>23835.696</v>
      </c>
      <c r="S11521" s="89">
        <v>17587.719000000001</v>
      </c>
    </row>
    <row r="11522" spans="1:19" ht="11.25" thickBot="1" x14ac:dyDescent="0.2">
      <c r="A11522" s="93"/>
    </row>
    <row r="11523" spans="1:19" ht="11.25" thickBot="1" x14ac:dyDescent="0.2">
      <c r="A11523" s="113" t="s">
        <v>352</v>
      </c>
      <c r="B11523" s="93"/>
      <c r="C11523" s="112" t="s">
        <v>3070</v>
      </c>
      <c r="D11523" s="110" t="s">
        <v>13384</v>
      </c>
      <c r="E11523" s="114">
        <v>40281.826999999997</v>
      </c>
      <c r="F11523" s="114">
        <v>342.55900000000003</v>
      </c>
      <c r="G11523" s="114">
        <v>11945.609</v>
      </c>
      <c r="H11523" s="110" t="s">
        <v>13385</v>
      </c>
      <c r="I11523" s="110" t="s">
        <v>13386</v>
      </c>
      <c r="J11523" s="114">
        <v>712678.9</v>
      </c>
      <c r="K11523" s="114">
        <v>863103.89</v>
      </c>
      <c r="L11523" s="114">
        <v>131089.63</v>
      </c>
      <c r="M11523" s="114">
        <v>95889.264999999999</v>
      </c>
      <c r="N11523" s="114">
        <v>17266.226999999999</v>
      </c>
      <c r="O11523" s="114">
        <v>15916.498</v>
      </c>
      <c r="P11523" s="114">
        <v>23553.81</v>
      </c>
      <c r="Q11523" s="114">
        <v>17770.219000000001</v>
      </c>
      <c r="R11523" s="114">
        <v>24113.133999999998</v>
      </c>
      <c r="S11523" s="114">
        <v>17642.602999999999</v>
      </c>
    </row>
    <row r="11524" spans="1:19" ht="11.25" thickBot="1" x14ac:dyDescent="0.2">
      <c r="A11524" s="93"/>
    </row>
    <row r="11525" spans="1:19" ht="11.25" thickBot="1" x14ac:dyDescent="0.2">
      <c r="A11525" s="116" t="s">
        <v>355</v>
      </c>
      <c r="B11525" s="93"/>
      <c r="C11525" s="112" t="s">
        <v>3074</v>
      </c>
      <c r="D11525" s="110" t="s">
        <v>13387</v>
      </c>
      <c r="E11525" s="114">
        <v>395.25</v>
      </c>
      <c r="F11525" s="114">
        <v>9.7449999999999992</v>
      </c>
      <c r="G11525" s="114">
        <v>106.562</v>
      </c>
      <c r="H11525" s="110" t="s">
        <v>13388</v>
      </c>
      <c r="I11525" s="110" t="s">
        <v>13389</v>
      </c>
      <c r="J11525" s="114">
        <v>2891.6039999999998</v>
      </c>
      <c r="K11525" s="114">
        <v>6399.1779999999999</v>
      </c>
      <c r="L11525" s="114">
        <v>577.92600000000004</v>
      </c>
      <c r="M11525" s="114">
        <v>397.03199999999998</v>
      </c>
      <c r="N11525" s="114">
        <v>120.35599999999999</v>
      </c>
      <c r="O11525" s="114">
        <v>318.06200000000001</v>
      </c>
      <c r="P11525" s="114">
        <v>697.00699999999995</v>
      </c>
      <c r="Q11525" s="114">
        <v>160.52600000000001</v>
      </c>
      <c r="R11525" s="114">
        <v>269.95499999999998</v>
      </c>
      <c r="S11525" s="114">
        <v>88.503</v>
      </c>
    </row>
    <row r="11526" spans="1:19" ht="11.25" thickBot="1" x14ac:dyDescent="0.2">
      <c r="A11526" s="93"/>
    </row>
    <row r="11527" spans="1:19" ht="11.25" thickBot="1" x14ac:dyDescent="0.2">
      <c r="A11527" s="117" t="s">
        <v>358</v>
      </c>
      <c r="B11527" s="93"/>
      <c r="C11527" s="112" t="s">
        <v>3078</v>
      </c>
      <c r="D11527" s="110" t="s">
        <v>3079</v>
      </c>
      <c r="E11527" s="114">
        <v>0.98099999999999998</v>
      </c>
      <c r="F11527" s="114">
        <v>2.8450000000000002</v>
      </c>
      <c r="G11527" s="114">
        <v>0.89200000000000002</v>
      </c>
      <c r="H11527" s="110" t="s">
        <v>3080</v>
      </c>
      <c r="I11527" s="110" t="s">
        <v>1734</v>
      </c>
      <c r="J11527" s="114">
        <v>0.40600000000000003</v>
      </c>
      <c r="K11527" s="114">
        <v>0.74099999999999999</v>
      </c>
      <c r="L11527" s="114">
        <v>0.441</v>
      </c>
      <c r="M11527" s="114">
        <v>0.41399999999999998</v>
      </c>
      <c r="N11527" s="114">
        <v>0.69699999999999995</v>
      </c>
      <c r="O11527" s="114">
        <v>1.998</v>
      </c>
      <c r="P11527" s="114">
        <v>2.9590000000000001</v>
      </c>
      <c r="Q11527" s="114">
        <v>0.90300000000000002</v>
      </c>
      <c r="R11527" s="114">
        <v>1.1200000000000001</v>
      </c>
      <c r="S11527" s="114">
        <v>0.502</v>
      </c>
    </row>
    <row r="11528" spans="1:19" ht="11.25" thickBot="1" x14ac:dyDescent="0.2">
      <c r="A11528" s="93"/>
    </row>
    <row r="11529" spans="1:19" ht="11.25" thickBot="1" x14ac:dyDescent="0.2">
      <c r="A11529" s="87" t="s">
        <v>345</v>
      </c>
      <c r="B11529" s="87" t="s">
        <v>346</v>
      </c>
      <c r="C11529" s="107" t="s">
        <v>52</v>
      </c>
      <c r="D11529" s="107" t="s">
        <v>53</v>
      </c>
      <c r="E11529" s="107" t="s">
        <v>54</v>
      </c>
      <c r="F11529" s="107" t="s">
        <v>55</v>
      </c>
      <c r="G11529" s="107" t="s">
        <v>56</v>
      </c>
      <c r="H11529" s="107" t="s">
        <v>57</v>
      </c>
      <c r="I11529" s="107" t="s">
        <v>58</v>
      </c>
      <c r="J11529" s="107" t="s">
        <v>59</v>
      </c>
      <c r="K11529" s="107" t="s">
        <v>60</v>
      </c>
      <c r="L11529" s="107" t="s">
        <v>61</v>
      </c>
      <c r="M11529" s="107" t="s">
        <v>62</v>
      </c>
      <c r="N11529" s="107" t="s">
        <v>63</v>
      </c>
      <c r="O11529" s="107" t="s">
        <v>64</v>
      </c>
      <c r="P11529" s="108" t="s">
        <v>65</v>
      </c>
      <c r="Q11529" s="108" t="s">
        <v>66</v>
      </c>
      <c r="R11529" s="107" t="s">
        <v>67</v>
      </c>
      <c r="S11529" s="107" t="s">
        <v>68</v>
      </c>
    </row>
    <row r="11530" spans="1:19" ht="11.25" thickBot="1" x14ac:dyDescent="0.2">
      <c r="A11530" s="88">
        <v>1</v>
      </c>
      <c r="B11530" s="109">
        <v>0.85510416666666667</v>
      </c>
      <c r="C11530" s="89">
        <v>16900.643</v>
      </c>
      <c r="D11530" s="89">
        <v>6782.1459999999997</v>
      </c>
      <c r="E11530" s="89">
        <v>10038.328</v>
      </c>
      <c r="F11530" s="89">
        <v>6828.3459999999995</v>
      </c>
      <c r="G11530" s="89">
        <v>509800.35</v>
      </c>
      <c r="H11530" s="89">
        <v>152720.17000000001</v>
      </c>
      <c r="I11530" s="89">
        <v>-0.63600000000000001</v>
      </c>
      <c r="J11530" s="89">
        <v>-17.077000000000002</v>
      </c>
      <c r="K11530" s="89">
        <v>2495.6379999999999</v>
      </c>
      <c r="L11530" s="89">
        <v>3016.828</v>
      </c>
      <c r="M11530" s="89">
        <v>13757.699000000001</v>
      </c>
      <c r="N11530" s="89">
        <v>3853.2130000000002</v>
      </c>
      <c r="O11530" s="89">
        <v>2605274.7000000002</v>
      </c>
      <c r="P11530" s="112" t="s">
        <v>3081</v>
      </c>
      <c r="Q11530" s="112" t="s">
        <v>3082</v>
      </c>
      <c r="R11530" s="89">
        <v>221174.53</v>
      </c>
      <c r="S11530" s="89">
        <v>131673.01</v>
      </c>
    </row>
    <row r="11531" spans="1:19" ht="11.25" thickBot="1" x14ac:dyDescent="0.2">
      <c r="A11531" s="93"/>
    </row>
    <row r="11532" spans="1:19" ht="11.25" thickBot="1" x14ac:dyDescent="0.2">
      <c r="A11532" s="88">
        <v>2</v>
      </c>
      <c r="B11532" s="109">
        <v>0.8552777777777778</v>
      </c>
      <c r="C11532" s="89">
        <v>16773.745999999999</v>
      </c>
      <c r="D11532" s="89">
        <v>6847.2359999999999</v>
      </c>
      <c r="E11532" s="89">
        <v>9890.9339999999993</v>
      </c>
      <c r="F11532" s="89">
        <v>6744.683</v>
      </c>
      <c r="G11532" s="89">
        <v>504726.67</v>
      </c>
      <c r="H11532" s="89">
        <v>150913.38</v>
      </c>
      <c r="I11532" s="89">
        <v>-7.0350000000000001</v>
      </c>
      <c r="J11532" s="89">
        <v>-18.225000000000001</v>
      </c>
      <c r="K11532" s="89">
        <v>2345.6089999999999</v>
      </c>
      <c r="L11532" s="89">
        <v>2934.9540000000002</v>
      </c>
      <c r="M11532" s="89">
        <v>13712.855</v>
      </c>
      <c r="N11532" s="89">
        <v>3852.8209999999999</v>
      </c>
      <c r="O11532" s="89">
        <v>2607769.4</v>
      </c>
      <c r="P11532" s="112" t="s">
        <v>3083</v>
      </c>
      <c r="Q11532" s="112" t="s">
        <v>3084</v>
      </c>
      <c r="R11532" s="89">
        <v>219860.49</v>
      </c>
      <c r="S11532" s="89">
        <v>130867.94</v>
      </c>
    </row>
    <row r="11533" spans="1:19" ht="11.25" thickBot="1" x14ac:dyDescent="0.2">
      <c r="A11533" s="93"/>
    </row>
    <row r="11534" spans="1:19" ht="11.25" thickBot="1" x14ac:dyDescent="0.2">
      <c r="A11534" s="88">
        <v>3</v>
      </c>
      <c r="B11534" s="109">
        <v>0.85543981481481479</v>
      </c>
      <c r="C11534" s="89">
        <v>16945.593000000001</v>
      </c>
      <c r="D11534" s="89">
        <v>6947.5069999999996</v>
      </c>
      <c r="E11534" s="89">
        <v>9899.1139999999996</v>
      </c>
      <c r="F11534" s="89">
        <v>6744.8689999999997</v>
      </c>
      <c r="G11534" s="89">
        <v>505999.29</v>
      </c>
      <c r="H11534" s="89">
        <v>151733.14000000001</v>
      </c>
      <c r="I11534" s="89">
        <v>1.323</v>
      </c>
      <c r="J11534" s="89">
        <v>-12.444000000000001</v>
      </c>
      <c r="K11534" s="89">
        <v>2310.7399999999998</v>
      </c>
      <c r="L11534" s="89">
        <v>2820.1170000000002</v>
      </c>
      <c r="M11534" s="89">
        <v>13467.107</v>
      </c>
      <c r="N11534" s="89">
        <v>3762.9760000000001</v>
      </c>
      <c r="O11534" s="89">
        <v>2581083.5</v>
      </c>
      <c r="P11534" s="112" t="s">
        <v>3085</v>
      </c>
      <c r="Q11534" s="112" t="s">
        <v>3086</v>
      </c>
      <c r="R11534" s="89">
        <v>217750.74</v>
      </c>
      <c r="S11534" s="89">
        <v>130214.02</v>
      </c>
    </row>
    <row r="11535" spans="1:19" ht="11.25" thickBot="1" x14ac:dyDescent="0.2">
      <c r="A11535" s="93"/>
    </row>
    <row r="11536" spans="1:19" ht="11.25" thickBot="1" x14ac:dyDescent="0.2">
      <c r="A11536" s="113" t="s">
        <v>352</v>
      </c>
      <c r="B11536" s="93"/>
      <c r="C11536" s="114">
        <v>16873.327000000001</v>
      </c>
      <c r="D11536" s="114">
        <v>6858.9629999999997</v>
      </c>
      <c r="E11536" s="114">
        <v>9942.7919999999995</v>
      </c>
      <c r="F11536" s="114">
        <v>6772.6329999999998</v>
      </c>
      <c r="G11536" s="114">
        <v>506842.1</v>
      </c>
      <c r="H11536" s="114">
        <v>151788.9</v>
      </c>
      <c r="I11536" s="114">
        <v>-2.1160000000000001</v>
      </c>
      <c r="J11536" s="114">
        <v>-15.914999999999999</v>
      </c>
      <c r="K11536" s="114">
        <v>2383.9960000000001</v>
      </c>
      <c r="L11536" s="114">
        <v>2923.9670000000001</v>
      </c>
      <c r="M11536" s="114">
        <v>13645.887000000001</v>
      </c>
      <c r="N11536" s="114">
        <v>3823.0039999999999</v>
      </c>
      <c r="O11536" s="114">
        <v>2598042.5</v>
      </c>
      <c r="P11536" s="112" t="s">
        <v>3087</v>
      </c>
      <c r="Q11536" s="112" t="s">
        <v>3088</v>
      </c>
      <c r="R11536" s="114">
        <v>219595.25</v>
      </c>
      <c r="S11536" s="114">
        <v>130918.32</v>
      </c>
    </row>
    <row r="11537" spans="1:19" ht="11.25" thickBot="1" x14ac:dyDescent="0.2">
      <c r="A11537" s="93"/>
    </row>
    <row r="11538" spans="1:19" ht="11.25" thickBot="1" x14ac:dyDescent="0.2">
      <c r="A11538" s="116" t="s">
        <v>355</v>
      </c>
      <c r="B11538" s="93"/>
      <c r="C11538" s="114">
        <v>89.120999999999995</v>
      </c>
      <c r="D11538" s="114">
        <v>83.302000000000007</v>
      </c>
      <c r="E11538" s="114">
        <v>82.837999999999994</v>
      </c>
      <c r="F11538" s="114">
        <v>48.249000000000002</v>
      </c>
      <c r="G11538" s="114">
        <v>2639.7570000000001</v>
      </c>
      <c r="H11538" s="114">
        <v>904.68799999999999</v>
      </c>
      <c r="I11538" s="114">
        <v>4.3710000000000004</v>
      </c>
      <c r="J11538" s="114">
        <v>3.0609999999999999</v>
      </c>
      <c r="K11538" s="114">
        <v>98.244</v>
      </c>
      <c r="L11538" s="114">
        <v>98.814999999999998</v>
      </c>
      <c r="M11538" s="114">
        <v>156.44300000000001</v>
      </c>
      <c r="N11538" s="114">
        <v>51.985999999999997</v>
      </c>
      <c r="O11538" s="114">
        <v>14739.843999999999</v>
      </c>
      <c r="P11538" s="112" t="s">
        <v>1753</v>
      </c>
      <c r="Q11538" s="112" t="s">
        <v>3089</v>
      </c>
      <c r="R11538" s="114">
        <v>1727.2360000000001</v>
      </c>
      <c r="S11538" s="114">
        <v>730.798</v>
      </c>
    </row>
    <row r="11539" spans="1:19" ht="11.25" thickBot="1" x14ac:dyDescent="0.2">
      <c r="A11539" s="93"/>
    </row>
    <row r="11540" spans="1:19" ht="11.25" thickBot="1" x14ac:dyDescent="0.2">
      <c r="A11540" s="117" t="s">
        <v>358</v>
      </c>
      <c r="B11540" s="93"/>
      <c r="C11540" s="114">
        <v>0.52800000000000002</v>
      </c>
      <c r="D11540" s="114">
        <v>1.214</v>
      </c>
      <c r="E11540" s="114">
        <v>0.83299999999999996</v>
      </c>
      <c r="F11540" s="114">
        <v>0.71199999999999997</v>
      </c>
      <c r="G11540" s="114">
        <v>0.52100000000000002</v>
      </c>
      <c r="H11540" s="114">
        <v>0.59599999999999997</v>
      </c>
      <c r="I11540" s="114">
        <v>206.571</v>
      </c>
      <c r="J11540" s="114">
        <v>19.231000000000002</v>
      </c>
      <c r="K11540" s="114">
        <v>4.1210000000000004</v>
      </c>
      <c r="L11540" s="114">
        <v>3.379</v>
      </c>
      <c r="M11540" s="114">
        <v>1.1459999999999999</v>
      </c>
      <c r="N11540" s="114">
        <v>1.36</v>
      </c>
      <c r="O11540" s="114">
        <v>0.56699999999999995</v>
      </c>
      <c r="P11540" s="112" t="s">
        <v>3090</v>
      </c>
      <c r="Q11540" s="112" t="s">
        <v>3091</v>
      </c>
      <c r="R11540" s="114">
        <v>0.78700000000000003</v>
      </c>
      <c r="S11540" s="114">
        <v>0.55800000000000005</v>
      </c>
    </row>
    <row r="11541" spans="1:19" ht="10.5" x14ac:dyDescent="0.15">
      <c r="A11541" s="93"/>
    </row>
    <row r="11542" spans="1:19" x14ac:dyDescent="0.15">
      <c r="A11542" s="106"/>
      <c r="B11542" s="69" t="s">
        <v>3092</v>
      </c>
    </row>
    <row r="11543" spans="1:19" ht="9.75" thickBot="1" x14ac:dyDescent="0.2">
      <c r="A11543" s="64" t="s">
        <v>6926</v>
      </c>
    </row>
    <row r="11544" spans="1:19" ht="11.25" thickBot="1" x14ac:dyDescent="0.2">
      <c r="A11544" s="87" t="s">
        <v>345</v>
      </c>
      <c r="B11544" s="87" t="s">
        <v>346</v>
      </c>
      <c r="C11544" s="107" t="s">
        <v>1</v>
      </c>
      <c r="D11544" s="107" t="s">
        <v>2</v>
      </c>
      <c r="E11544" s="107" t="s">
        <v>3</v>
      </c>
      <c r="F11544" s="107" t="s">
        <v>4</v>
      </c>
      <c r="G11544" s="107" t="s">
        <v>5</v>
      </c>
      <c r="H11544" s="107" t="s">
        <v>6</v>
      </c>
      <c r="I11544" s="108" t="s">
        <v>7</v>
      </c>
      <c r="J11544" s="108" t="s">
        <v>8</v>
      </c>
      <c r="K11544" s="107" t="s">
        <v>9</v>
      </c>
      <c r="L11544" s="107" t="s">
        <v>10</v>
      </c>
      <c r="M11544" s="107" t="s">
        <v>11</v>
      </c>
      <c r="N11544" s="107" t="s">
        <v>12</v>
      </c>
      <c r="O11544" s="107" t="s">
        <v>13</v>
      </c>
      <c r="P11544" s="107" t="s">
        <v>14</v>
      </c>
      <c r="Q11544" s="107" t="s">
        <v>15</v>
      </c>
      <c r="R11544" s="107" t="s">
        <v>16</v>
      </c>
      <c r="S11544" s="107" t="s">
        <v>17</v>
      </c>
    </row>
    <row r="11545" spans="1:19" ht="11.25" thickBot="1" x14ac:dyDescent="0.2">
      <c r="A11545" s="88">
        <v>1</v>
      </c>
      <c r="B11545" s="109">
        <v>0.86056712962962967</v>
      </c>
      <c r="C11545" s="110" t="s">
        <v>13390</v>
      </c>
      <c r="D11545" s="110" t="s">
        <v>13391</v>
      </c>
      <c r="E11545" s="110" t="s">
        <v>13392</v>
      </c>
      <c r="F11545" s="110" t="s">
        <v>13393</v>
      </c>
      <c r="G11545" s="110" t="s">
        <v>13394</v>
      </c>
      <c r="H11545" s="110" t="s">
        <v>13395</v>
      </c>
      <c r="I11545" s="111">
        <v>1.0317400000000001</v>
      </c>
      <c r="J11545" s="112" t="s">
        <v>3099</v>
      </c>
      <c r="K11545" s="110" t="s">
        <v>13396</v>
      </c>
      <c r="L11545" s="89">
        <v>68130.493000000002</v>
      </c>
      <c r="M11545" s="89">
        <v>39854.461000000003</v>
      </c>
      <c r="N11545" s="110" t="s">
        <v>13397</v>
      </c>
      <c r="O11545" s="110" t="s">
        <v>13398</v>
      </c>
      <c r="P11545" s="89">
        <v>50853.5</v>
      </c>
      <c r="Q11545" s="89">
        <v>157831.38</v>
      </c>
      <c r="R11545" s="110" t="s">
        <v>13399</v>
      </c>
      <c r="S11545" s="110" t="s">
        <v>13400</v>
      </c>
    </row>
    <row r="11546" spans="1:19" ht="11.25" thickBot="1" x14ac:dyDescent="0.2">
      <c r="A11546" s="93"/>
    </row>
    <row r="11547" spans="1:19" ht="11.25" thickBot="1" x14ac:dyDescent="0.2">
      <c r="A11547" s="88">
        <v>2</v>
      </c>
      <c r="B11547" s="109">
        <v>0.86072916666666666</v>
      </c>
      <c r="C11547" s="110" t="s">
        <v>13401</v>
      </c>
      <c r="D11547" s="110" t="s">
        <v>13402</v>
      </c>
      <c r="E11547" s="110" t="s">
        <v>13403</v>
      </c>
      <c r="F11547" s="110" t="s">
        <v>13404</v>
      </c>
      <c r="G11547" s="110" t="s">
        <v>13405</v>
      </c>
      <c r="H11547" s="110" t="s">
        <v>13406</v>
      </c>
      <c r="I11547" s="111">
        <v>1.0345899999999999</v>
      </c>
      <c r="J11547" s="112" t="s">
        <v>3111</v>
      </c>
      <c r="K11547" s="110" t="s">
        <v>13407</v>
      </c>
      <c r="L11547" s="89">
        <v>63301.699000000001</v>
      </c>
      <c r="M11547" s="89">
        <v>40378.525000000001</v>
      </c>
      <c r="N11547" s="110" t="s">
        <v>13408</v>
      </c>
      <c r="O11547" s="110" t="s">
        <v>13409</v>
      </c>
      <c r="P11547" s="89">
        <v>50971.226999999999</v>
      </c>
      <c r="Q11547" s="89">
        <v>158896.24</v>
      </c>
      <c r="R11547" s="110" t="s">
        <v>13410</v>
      </c>
      <c r="S11547" s="110" t="s">
        <v>13411</v>
      </c>
    </row>
    <row r="11548" spans="1:19" ht="11.25" thickBot="1" x14ac:dyDescent="0.2">
      <c r="A11548" s="93"/>
    </row>
    <row r="11549" spans="1:19" ht="11.25" thickBot="1" x14ac:dyDescent="0.2">
      <c r="A11549" s="88">
        <v>3</v>
      </c>
      <c r="B11549" s="109">
        <v>0.86090277777777768</v>
      </c>
      <c r="C11549" s="110" t="s">
        <v>13412</v>
      </c>
      <c r="D11549" s="110" t="s">
        <v>13413</v>
      </c>
      <c r="E11549" s="110" t="s">
        <v>13414</v>
      </c>
      <c r="F11549" s="110" t="s">
        <v>13415</v>
      </c>
      <c r="G11549" s="110" t="s">
        <v>13416</v>
      </c>
      <c r="H11549" s="110" t="s">
        <v>13417</v>
      </c>
      <c r="I11549" s="111">
        <v>1.0457099999999999</v>
      </c>
      <c r="J11549" s="112" t="s">
        <v>3122</v>
      </c>
      <c r="K11549" s="110" t="s">
        <v>13418</v>
      </c>
      <c r="L11549" s="89">
        <v>68595.972999999998</v>
      </c>
      <c r="M11549" s="89">
        <v>40392.39</v>
      </c>
      <c r="N11549" s="110" t="s">
        <v>13419</v>
      </c>
      <c r="O11549" s="110" t="s">
        <v>13420</v>
      </c>
      <c r="P11549" s="89">
        <v>51850.569000000003</v>
      </c>
      <c r="Q11549" s="89">
        <v>156994.46</v>
      </c>
      <c r="R11549" s="110" t="s">
        <v>13421</v>
      </c>
      <c r="S11549" s="110" t="s">
        <v>13422</v>
      </c>
    </row>
    <row r="11550" spans="1:19" ht="11.25" thickBot="1" x14ac:dyDescent="0.2">
      <c r="A11550" s="93"/>
    </row>
    <row r="11551" spans="1:19" ht="11.25" thickBot="1" x14ac:dyDescent="0.2">
      <c r="A11551" s="113" t="s">
        <v>352</v>
      </c>
      <c r="B11551" s="93"/>
      <c r="C11551" s="110" t="s">
        <v>13423</v>
      </c>
      <c r="D11551" s="110" t="s">
        <v>13424</v>
      </c>
      <c r="E11551" s="110" t="s">
        <v>13425</v>
      </c>
      <c r="F11551" s="110" t="s">
        <v>13426</v>
      </c>
      <c r="G11551" s="110" t="s">
        <v>13427</v>
      </c>
      <c r="H11551" s="110" t="s">
        <v>13428</v>
      </c>
      <c r="I11551" s="115">
        <v>1.03735</v>
      </c>
      <c r="J11551" s="112" t="s">
        <v>3133</v>
      </c>
      <c r="K11551" s="110" t="s">
        <v>13429</v>
      </c>
      <c r="L11551" s="114">
        <v>66676.054999999993</v>
      </c>
      <c r="M11551" s="114">
        <v>40208.457999999999</v>
      </c>
      <c r="N11551" s="110" t="s">
        <v>13430</v>
      </c>
      <c r="O11551" s="110" t="s">
        <v>13431</v>
      </c>
      <c r="P11551" s="114">
        <v>51225.099000000002</v>
      </c>
      <c r="Q11551" s="114">
        <v>157907.35999999999</v>
      </c>
      <c r="R11551" s="110" t="s">
        <v>13432</v>
      </c>
      <c r="S11551" s="110" t="s">
        <v>13433</v>
      </c>
    </row>
    <row r="11552" spans="1:19" ht="11.25" thickBot="1" x14ac:dyDescent="0.2">
      <c r="A11552" s="93"/>
    </row>
    <row r="11553" spans="1:19" ht="11.25" thickBot="1" x14ac:dyDescent="0.2">
      <c r="A11553" s="116" t="s">
        <v>355</v>
      </c>
      <c r="B11553" s="93"/>
      <c r="C11553" s="110" t="s">
        <v>13434</v>
      </c>
      <c r="D11553" s="110" t="s">
        <v>13435</v>
      </c>
      <c r="E11553" s="110" t="s">
        <v>13436</v>
      </c>
      <c r="F11553" s="110" t="s">
        <v>13437</v>
      </c>
      <c r="G11553" s="110" t="s">
        <v>13438</v>
      </c>
      <c r="H11553" s="110" t="s">
        <v>13439</v>
      </c>
      <c r="I11553" s="115">
        <v>7.3800000000000003E-3</v>
      </c>
      <c r="J11553" s="112" t="s">
        <v>2749</v>
      </c>
      <c r="K11553" s="110" t="s">
        <v>13440</v>
      </c>
      <c r="L11553" s="114">
        <v>2931.5320000000002</v>
      </c>
      <c r="M11553" s="114">
        <v>306.64999999999998</v>
      </c>
      <c r="N11553" s="110" t="s">
        <v>13441</v>
      </c>
      <c r="O11553" s="110" t="s">
        <v>13442</v>
      </c>
      <c r="P11553" s="114">
        <v>544.86199999999997</v>
      </c>
      <c r="Q11553" s="114">
        <v>953.16300000000001</v>
      </c>
      <c r="R11553" s="110" t="s">
        <v>13443</v>
      </c>
      <c r="S11553" s="110" t="s">
        <v>13444</v>
      </c>
    </row>
    <row r="11554" spans="1:19" ht="11.25" thickBot="1" x14ac:dyDescent="0.2">
      <c r="A11554" s="93"/>
    </row>
    <row r="11555" spans="1:19" ht="11.25" thickBot="1" x14ac:dyDescent="0.2">
      <c r="A11555" s="117" t="s">
        <v>358</v>
      </c>
      <c r="B11555" s="93"/>
      <c r="C11555" s="110" t="s">
        <v>3030</v>
      </c>
      <c r="D11555" s="110" t="s">
        <v>2550</v>
      </c>
      <c r="E11555" s="110" t="s">
        <v>3150</v>
      </c>
      <c r="F11555" s="110" t="s">
        <v>3151</v>
      </c>
      <c r="G11555" s="110" t="s">
        <v>3152</v>
      </c>
      <c r="H11555" s="110" t="s">
        <v>3153</v>
      </c>
      <c r="I11555" s="118">
        <v>0.71199999999999997</v>
      </c>
      <c r="J11555" s="112" t="s">
        <v>3154</v>
      </c>
      <c r="K11555" s="110" t="s">
        <v>3155</v>
      </c>
      <c r="L11555" s="114">
        <v>4.3970000000000002</v>
      </c>
      <c r="M11555" s="114">
        <v>0.76300000000000001</v>
      </c>
      <c r="N11555" s="110" t="s">
        <v>3156</v>
      </c>
      <c r="O11555" s="110" t="s">
        <v>899</v>
      </c>
      <c r="P11555" s="114">
        <v>1.0640000000000001</v>
      </c>
      <c r="Q11555" s="114">
        <v>0.60399999999999998</v>
      </c>
      <c r="R11555" s="110" t="s">
        <v>3157</v>
      </c>
      <c r="S11555" s="110" t="s">
        <v>3158</v>
      </c>
    </row>
    <row r="11556" spans="1:19" ht="11.25" thickBot="1" x14ac:dyDescent="0.2">
      <c r="A11556" s="93"/>
    </row>
    <row r="11557" spans="1:19" ht="11.25" thickBot="1" x14ac:dyDescent="0.2">
      <c r="A11557" s="87" t="s">
        <v>345</v>
      </c>
      <c r="B11557" s="87" t="s">
        <v>346</v>
      </c>
      <c r="C11557" s="107" t="s">
        <v>18</v>
      </c>
      <c r="D11557" s="108" t="s">
        <v>19</v>
      </c>
      <c r="E11557" s="108" t="s">
        <v>20</v>
      </c>
      <c r="F11557" s="107" t="s">
        <v>21</v>
      </c>
      <c r="G11557" s="107" t="s">
        <v>22</v>
      </c>
      <c r="H11557" s="107" t="s">
        <v>23</v>
      </c>
      <c r="I11557" s="107" t="s">
        <v>24</v>
      </c>
      <c r="J11557" s="108" t="s">
        <v>25</v>
      </c>
      <c r="K11557" s="108" t="s">
        <v>26</v>
      </c>
      <c r="L11557" s="107" t="s">
        <v>27</v>
      </c>
      <c r="M11557" s="107" t="s">
        <v>28</v>
      </c>
      <c r="N11557" s="107" t="s">
        <v>29</v>
      </c>
      <c r="O11557" s="107" t="s">
        <v>30</v>
      </c>
      <c r="P11557" s="107" t="s">
        <v>31</v>
      </c>
      <c r="Q11557" s="107" t="s">
        <v>32</v>
      </c>
      <c r="R11557" s="107" t="s">
        <v>33</v>
      </c>
      <c r="S11557" s="108" t="s">
        <v>34</v>
      </c>
    </row>
    <row r="11558" spans="1:19" ht="11.25" thickBot="1" x14ac:dyDescent="0.2">
      <c r="A11558" s="88">
        <v>1</v>
      </c>
      <c r="B11558" s="109">
        <v>0.86056712962962967</v>
      </c>
      <c r="C11558" s="89">
        <v>319856.3</v>
      </c>
      <c r="D11558" s="111">
        <v>0.99634</v>
      </c>
      <c r="E11558" s="111">
        <v>1.1187499999999999</v>
      </c>
      <c r="F11558" s="89">
        <v>1199.6690000000001</v>
      </c>
      <c r="G11558" s="89">
        <v>17.030999999999999</v>
      </c>
      <c r="H11558" s="89">
        <v>141209.14000000001</v>
      </c>
      <c r="I11558" s="110" t="s">
        <v>13445</v>
      </c>
      <c r="J11558" s="111">
        <v>1.0004200000000001</v>
      </c>
      <c r="K11558" s="112" t="s">
        <v>3160</v>
      </c>
      <c r="L11558" s="110" t="s">
        <v>13446</v>
      </c>
      <c r="M11558" s="89">
        <v>41703.22</v>
      </c>
      <c r="N11558" s="89">
        <v>-21.184000000000001</v>
      </c>
      <c r="O11558" s="89">
        <v>166.29599999999999</v>
      </c>
      <c r="P11558" s="89">
        <v>432.17099999999999</v>
      </c>
      <c r="Q11558" s="89">
        <v>56924.7</v>
      </c>
      <c r="R11558" s="89">
        <v>11464.216</v>
      </c>
      <c r="S11558" s="111">
        <v>0.98190999999999995</v>
      </c>
    </row>
    <row r="11559" spans="1:19" ht="11.25" thickBot="1" x14ac:dyDescent="0.2">
      <c r="A11559" s="93"/>
    </row>
    <row r="11560" spans="1:19" ht="11.25" thickBot="1" x14ac:dyDescent="0.2">
      <c r="A11560" s="88">
        <v>2</v>
      </c>
      <c r="B11560" s="109">
        <v>0.86072916666666666</v>
      </c>
      <c r="C11560" s="89">
        <v>319692.55</v>
      </c>
      <c r="D11560" s="111">
        <v>1.00691</v>
      </c>
      <c r="E11560" s="111">
        <v>1.12294</v>
      </c>
      <c r="F11560" s="89">
        <v>1204.3140000000001</v>
      </c>
      <c r="G11560" s="89">
        <v>21.143000000000001</v>
      </c>
      <c r="H11560" s="89">
        <v>141741.24</v>
      </c>
      <c r="I11560" s="110" t="s">
        <v>13447</v>
      </c>
      <c r="J11560" s="111">
        <v>1.01207</v>
      </c>
      <c r="K11560" s="112" t="s">
        <v>3163</v>
      </c>
      <c r="L11560" s="110" t="s">
        <v>13448</v>
      </c>
      <c r="M11560" s="89">
        <v>41043.644</v>
      </c>
      <c r="N11560" s="89">
        <v>-14.9</v>
      </c>
      <c r="O11560" s="89">
        <v>147.68299999999999</v>
      </c>
      <c r="P11560" s="89">
        <v>390.75099999999998</v>
      </c>
      <c r="Q11560" s="89">
        <v>56603.563999999998</v>
      </c>
      <c r="R11560" s="89">
        <v>11282.769</v>
      </c>
      <c r="S11560" s="111">
        <v>0.98526000000000002</v>
      </c>
    </row>
    <row r="11561" spans="1:19" ht="11.25" thickBot="1" x14ac:dyDescent="0.2">
      <c r="A11561" s="93"/>
    </row>
    <row r="11562" spans="1:19" ht="11.25" thickBot="1" x14ac:dyDescent="0.2">
      <c r="A11562" s="88">
        <v>3</v>
      </c>
      <c r="B11562" s="109">
        <v>0.86090277777777768</v>
      </c>
      <c r="C11562" s="89">
        <v>320445.69</v>
      </c>
      <c r="D11562" s="111">
        <v>1.0108200000000001</v>
      </c>
      <c r="E11562" s="111">
        <v>1.13114</v>
      </c>
      <c r="F11562" s="89">
        <v>1225.136</v>
      </c>
      <c r="G11562" s="89">
        <v>30.704999999999998</v>
      </c>
      <c r="H11562" s="89">
        <v>140559.72</v>
      </c>
      <c r="I11562" s="110" t="s">
        <v>13449</v>
      </c>
      <c r="J11562" s="111">
        <v>1.0114300000000001</v>
      </c>
      <c r="K11562" s="112" t="s">
        <v>3166</v>
      </c>
      <c r="L11562" s="110" t="s">
        <v>13450</v>
      </c>
      <c r="M11562" s="89">
        <v>41514.964</v>
      </c>
      <c r="N11562" s="89">
        <v>-30.356000000000002</v>
      </c>
      <c r="O11562" s="89">
        <v>141.21</v>
      </c>
      <c r="P11562" s="89">
        <v>418.81900000000002</v>
      </c>
      <c r="Q11562" s="89">
        <v>56601.665000000001</v>
      </c>
      <c r="R11562" s="89">
        <v>11180.466</v>
      </c>
      <c r="S11562" s="111">
        <v>0.99324999999999997</v>
      </c>
    </row>
    <row r="11563" spans="1:19" ht="11.25" thickBot="1" x14ac:dyDescent="0.2">
      <c r="A11563" s="93"/>
    </row>
    <row r="11564" spans="1:19" ht="11.25" thickBot="1" x14ac:dyDescent="0.2">
      <c r="A11564" s="113" t="s">
        <v>352</v>
      </c>
      <c r="B11564" s="93"/>
      <c r="C11564" s="114">
        <v>319998.18</v>
      </c>
      <c r="D11564" s="115">
        <v>1.0046900000000001</v>
      </c>
      <c r="E11564" s="115">
        <v>1.1242700000000001</v>
      </c>
      <c r="F11564" s="114">
        <v>1209.7059999999999</v>
      </c>
      <c r="G11564" s="114">
        <v>22.959</v>
      </c>
      <c r="H11564" s="114">
        <v>141170.03</v>
      </c>
      <c r="I11564" s="110" t="s">
        <v>13451</v>
      </c>
      <c r="J11564" s="115">
        <v>1.00797</v>
      </c>
      <c r="K11564" s="112" t="s">
        <v>3169</v>
      </c>
      <c r="L11564" s="110" t="s">
        <v>13452</v>
      </c>
      <c r="M11564" s="114">
        <v>41420.608999999997</v>
      </c>
      <c r="N11564" s="114">
        <v>-22.146999999999998</v>
      </c>
      <c r="O11564" s="114">
        <v>151.72999999999999</v>
      </c>
      <c r="P11564" s="114">
        <v>413.91399999999999</v>
      </c>
      <c r="Q11564" s="114">
        <v>56709.976000000002</v>
      </c>
      <c r="R11564" s="114">
        <v>11309.15</v>
      </c>
      <c r="S11564" s="115">
        <v>0.98680999999999996</v>
      </c>
    </row>
    <row r="11565" spans="1:19" ht="11.25" thickBot="1" x14ac:dyDescent="0.2">
      <c r="A11565" s="93"/>
    </row>
    <row r="11566" spans="1:19" ht="11.25" thickBot="1" x14ac:dyDescent="0.2">
      <c r="A11566" s="116" t="s">
        <v>355</v>
      </c>
      <c r="B11566" s="93"/>
      <c r="C11566" s="114">
        <v>396.10599999999999</v>
      </c>
      <c r="D11566" s="115">
        <v>7.4900000000000001E-3</v>
      </c>
      <c r="E11566" s="115">
        <v>6.3E-3</v>
      </c>
      <c r="F11566" s="114">
        <v>13.563000000000001</v>
      </c>
      <c r="G11566" s="114">
        <v>7.016</v>
      </c>
      <c r="H11566" s="114">
        <v>591.73199999999997</v>
      </c>
      <c r="I11566" s="110" t="s">
        <v>13453</v>
      </c>
      <c r="J11566" s="115">
        <v>6.5500000000000003E-3</v>
      </c>
      <c r="K11566" s="112" t="s">
        <v>3172</v>
      </c>
      <c r="L11566" s="110" t="s">
        <v>13454</v>
      </c>
      <c r="M11566" s="114">
        <v>339.76100000000002</v>
      </c>
      <c r="N11566" s="114">
        <v>7.7729999999999997</v>
      </c>
      <c r="O11566" s="114">
        <v>13.023</v>
      </c>
      <c r="P11566" s="114">
        <v>21.140999999999998</v>
      </c>
      <c r="Q11566" s="114">
        <v>185.959</v>
      </c>
      <c r="R11566" s="114">
        <v>143.703</v>
      </c>
      <c r="S11566" s="115">
        <v>5.8199999999999997E-3</v>
      </c>
    </row>
    <row r="11567" spans="1:19" ht="11.25" thickBot="1" x14ac:dyDescent="0.2">
      <c r="A11567" s="93"/>
    </row>
    <row r="11568" spans="1:19" ht="11.25" thickBot="1" x14ac:dyDescent="0.2">
      <c r="A11568" s="117" t="s">
        <v>358</v>
      </c>
      <c r="B11568" s="93"/>
      <c r="C11568" s="114">
        <v>0.124</v>
      </c>
      <c r="D11568" s="118">
        <v>0.746</v>
      </c>
      <c r="E11568" s="118">
        <v>0.56100000000000005</v>
      </c>
      <c r="F11568" s="114">
        <v>1.121</v>
      </c>
      <c r="G11568" s="114">
        <v>30.558</v>
      </c>
      <c r="H11568" s="114">
        <v>0.41899999999999998</v>
      </c>
      <c r="I11568" s="110" t="s">
        <v>2794</v>
      </c>
      <c r="J11568" s="118">
        <v>0.65</v>
      </c>
      <c r="K11568" s="112" t="s">
        <v>3030</v>
      </c>
      <c r="L11568" s="110" t="s">
        <v>3174</v>
      </c>
      <c r="M11568" s="114">
        <v>0.82</v>
      </c>
      <c r="N11568" s="114">
        <v>35.097000000000001</v>
      </c>
      <c r="O11568" s="114">
        <v>8.5830000000000002</v>
      </c>
      <c r="P11568" s="114">
        <v>5.1079999999999997</v>
      </c>
      <c r="Q11568" s="114">
        <v>0.32800000000000001</v>
      </c>
      <c r="R11568" s="114">
        <v>1.2709999999999999</v>
      </c>
      <c r="S11568" s="118">
        <v>0.59</v>
      </c>
    </row>
    <row r="11569" spans="1:19" ht="11.25" thickBot="1" x14ac:dyDescent="0.2">
      <c r="A11569" s="93"/>
    </row>
    <row r="11570" spans="1:19" ht="11.25" thickBot="1" x14ac:dyDescent="0.2">
      <c r="A11570" s="87" t="s">
        <v>345</v>
      </c>
      <c r="B11570" s="87" t="s">
        <v>346</v>
      </c>
      <c r="C11570" s="108" t="s">
        <v>35</v>
      </c>
      <c r="D11570" s="107" t="s">
        <v>36</v>
      </c>
      <c r="E11570" s="107" t="s">
        <v>37</v>
      </c>
      <c r="F11570" s="107" t="s">
        <v>38</v>
      </c>
      <c r="G11570" s="107" t="s">
        <v>39</v>
      </c>
      <c r="H11570" s="107" t="s">
        <v>40</v>
      </c>
      <c r="I11570" s="107" t="s">
        <v>41</v>
      </c>
      <c r="J11570" s="107" t="s">
        <v>42</v>
      </c>
      <c r="K11570" s="107" t="s">
        <v>43</v>
      </c>
      <c r="L11570" s="107" t="s">
        <v>44</v>
      </c>
      <c r="M11570" s="107" t="s">
        <v>45</v>
      </c>
      <c r="N11570" s="107" t="s">
        <v>46</v>
      </c>
      <c r="O11570" s="107" t="s">
        <v>47</v>
      </c>
      <c r="P11570" s="107" t="s">
        <v>48</v>
      </c>
      <c r="Q11570" s="107" t="s">
        <v>49</v>
      </c>
      <c r="R11570" s="107" t="s">
        <v>50</v>
      </c>
      <c r="S11570" s="107" t="s">
        <v>51</v>
      </c>
    </row>
    <row r="11571" spans="1:19" ht="11.25" thickBot="1" x14ac:dyDescent="0.2">
      <c r="A11571" s="88">
        <v>1</v>
      </c>
      <c r="B11571" s="109">
        <v>0.86056712962962967</v>
      </c>
      <c r="C11571" s="112" t="s">
        <v>3175</v>
      </c>
      <c r="D11571" s="110" t="s">
        <v>13455</v>
      </c>
      <c r="E11571" s="89">
        <v>29986.796999999999</v>
      </c>
      <c r="F11571" s="89">
        <v>93.194999999999993</v>
      </c>
      <c r="G11571" s="89">
        <v>14547.045</v>
      </c>
      <c r="H11571" s="89">
        <v>1203623.7</v>
      </c>
      <c r="I11571" s="110" t="s">
        <v>13456</v>
      </c>
      <c r="J11571" s="89">
        <v>394759.65</v>
      </c>
      <c r="K11571" s="89">
        <v>657248.59</v>
      </c>
      <c r="L11571" s="89">
        <v>101449.61</v>
      </c>
      <c r="M11571" s="89">
        <v>73779.123000000007</v>
      </c>
      <c r="N11571" s="89">
        <v>13763.782999999999</v>
      </c>
      <c r="O11571" s="89">
        <v>11406.552</v>
      </c>
      <c r="P11571" s="89">
        <v>16351.101000000001</v>
      </c>
      <c r="Q11571" s="89">
        <v>13042.960999999999</v>
      </c>
      <c r="R11571" s="89">
        <v>16644.006000000001</v>
      </c>
      <c r="S11571" s="89">
        <v>12510.367</v>
      </c>
    </row>
    <row r="11572" spans="1:19" ht="11.25" thickBot="1" x14ac:dyDescent="0.2">
      <c r="A11572" s="93"/>
    </row>
    <row r="11573" spans="1:19" ht="11.25" thickBot="1" x14ac:dyDescent="0.2">
      <c r="A11573" s="88">
        <v>2</v>
      </c>
      <c r="B11573" s="109">
        <v>0.86072916666666666</v>
      </c>
      <c r="C11573" s="112" t="s">
        <v>3178</v>
      </c>
      <c r="D11573" s="110" t="s">
        <v>13457</v>
      </c>
      <c r="E11573" s="89">
        <v>29746.692999999999</v>
      </c>
      <c r="F11573" s="89">
        <v>86.370999999999995</v>
      </c>
      <c r="G11573" s="89">
        <v>14608.152</v>
      </c>
      <c r="H11573" s="89">
        <v>1199911.6000000001</v>
      </c>
      <c r="I11573" s="110" t="s">
        <v>13458</v>
      </c>
      <c r="J11573" s="89">
        <v>390942.83</v>
      </c>
      <c r="K11573" s="89">
        <v>655739.78</v>
      </c>
      <c r="L11573" s="89">
        <v>100634.42</v>
      </c>
      <c r="M11573" s="89">
        <v>73968.819000000003</v>
      </c>
      <c r="N11573" s="89">
        <v>13442.798000000001</v>
      </c>
      <c r="O11573" s="89">
        <v>11196.547</v>
      </c>
      <c r="P11573" s="89">
        <v>15887.398999999999</v>
      </c>
      <c r="Q11573" s="89">
        <v>12761.031000000001</v>
      </c>
      <c r="R11573" s="89">
        <v>16842.302</v>
      </c>
      <c r="S11573" s="89">
        <v>12601.069</v>
      </c>
    </row>
    <row r="11574" spans="1:19" ht="11.25" thickBot="1" x14ac:dyDescent="0.2">
      <c r="A11574" s="93"/>
    </row>
    <row r="11575" spans="1:19" ht="11.25" thickBot="1" x14ac:dyDescent="0.2">
      <c r="A11575" s="88">
        <v>3</v>
      </c>
      <c r="B11575" s="109">
        <v>0.86090277777777768</v>
      </c>
      <c r="C11575" s="112" t="s">
        <v>3181</v>
      </c>
      <c r="D11575" s="110" t="s">
        <v>13459</v>
      </c>
      <c r="E11575" s="89">
        <v>29875.21</v>
      </c>
      <c r="F11575" s="89">
        <v>96.7</v>
      </c>
      <c r="G11575" s="89">
        <v>14199.788</v>
      </c>
      <c r="H11575" s="89">
        <v>1190885.1000000001</v>
      </c>
      <c r="I11575" s="110" t="s">
        <v>13460</v>
      </c>
      <c r="J11575" s="89">
        <v>392255.06</v>
      </c>
      <c r="K11575" s="89">
        <v>657154.06000000006</v>
      </c>
      <c r="L11575" s="89">
        <v>100960.97</v>
      </c>
      <c r="M11575" s="89">
        <v>73557.088000000003</v>
      </c>
      <c r="N11575" s="89">
        <v>13639.752</v>
      </c>
      <c r="O11575" s="89">
        <v>11214.587</v>
      </c>
      <c r="P11575" s="89">
        <v>16007.91</v>
      </c>
      <c r="Q11575" s="89">
        <v>12812.037</v>
      </c>
      <c r="R11575" s="89">
        <v>16755.613000000001</v>
      </c>
      <c r="S11575" s="89">
        <v>12650.727999999999</v>
      </c>
    </row>
    <row r="11576" spans="1:19" ht="11.25" thickBot="1" x14ac:dyDescent="0.2">
      <c r="A11576" s="93"/>
    </row>
    <row r="11577" spans="1:19" ht="11.25" thickBot="1" x14ac:dyDescent="0.2">
      <c r="A11577" s="113" t="s">
        <v>352</v>
      </c>
      <c r="B11577" s="93"/>
      <c r="C11577" s="112" t="s">
        <v>3184</v>
      </c>
      <c r="D11577" s="110" t="s">
        <v>13461</v>
      </c>
      <c r="E11577" s="114">
        <v>29869.565999999999</v>
      </c>
      <c r="F11577" s="114">
        <v>92.088999999999999</v>
      </c>
      <c r="G11577" s="114">
        <v>14451.661</v>
      </c>
      <c r="H11577" s="114">
        <v>1198140.2</v>
      </c>
      <c r="I11577" s="110" t="s">
        <v>13462</v>
      </c>
      <c r="J11577" s="114">
        <v>392652.51</v>
      </c>
      <c r="K11577" s="114">
        <v>656714.14</v>
      </c>
      <c r="L11577" s="114">
        <v>101015</v>
      </c>
      <c r="M11577" s="114">
        <v>73768.343999999997</v>
      </c>
      <c r="N11577" s="114">
        <v>13615.444</v>
      </c>
      <c r="O11577" s="114">
        <v>11272.562</v>
      </c>
      <c r="P11577" s="114">
        <v>16082.137000000001</v>
      </c>
      <c r="Q11577" s="114">
        <v>12872.01</v>
      </c>
      <c r="R11577" s="114">
        <v>16747.307000000001</v>
      </c>
      <c r="S11577" s="114">
        <v>12587.388000000001</v>
      </c>
    </row>
    <row r="11578" spans="1:19" ht="11.25" thickBot="1" x14ac:dyDescent="0.2">
      <c r="A11578" s="93"/>
    </row>
    <row r="11579" spans="1:19" ht="11.25" thickBot="1" x14ac:dyDescent="0.2">
      <c r="A11579" s="116" t="s">
        <v>355</v>
      </c>
      <c r="B11579" s="93"/>
      <c r="C11579" s="112" t="s">
        <v>3187</v>
      </c>
      <c r="D11579" s="110" t="s">
        <v>13463</v>
      </c>
      <c r="E11579" s="114">
        <v>120.152</v>
      </c>
      <c r="F11579" s="114">
        <v>5.2530000000000001</v>
      </c>
      <c r="G11579" s="114">
        <v>220.25800000000001</v>
      </c>
      <c r="H11579" s="114">
        <v>6551.4390000000003</v>
      </c>
      <c r="I11579" s="110" t="s">
        <v>13464</v>
      </c>
      <c r="J11579" s="114">
        <v>1939.204</v>
      </c>
      <c r="K11579" s="114">
        <v>845.14400000000001</v>
      </c>
      <c r="L11579" s="114">
        <v>410.26900000000001</v>
      </c>
      <c r="M11579" s="114">
        <v>206.077</v>
      </c>
      <c r="N11579" s="114">
        <v>161.86799999999999</v>
      </c>
      <c r="O11579" s="114">
        <v>116.389</v>
      </c>
      <c r="P11579" s="114">
        <v>240.59700000000001</v>
      </c>
      <c r="Q11579" s="114">
        <v>150.22900000000001</v>
      </c>
      <c r="R11579" s="114">
        <v>99.408000000000001</v>
      </c>
      <c r="S11579" s="114">
        <v>71.174000000000007</v>
      </c>
    </row>
    <row r="11580" spans="1:19" ht="11.25" thickBot="1" x14ac:dyDescent="0.2">
      <c r="A11580" s="93"/>
    </row>
    <row r="11581" spans="1:19" ht="11.25" thickBot="1" x14ac:dyDescent="0.2">
      <c r="A11581" s="117" t="s">
        <v>358</v>
      </c>
      <c r="B11581" s="93"/>
      <c r="C11581" s="112" t="s">
        <v>3190</v>
      </c>
      <c r="D11581" s="110" t="s">
        <v>3191</v>
      </c>
      <c r="E11581" s="114">
        <v>0.40200000000000002</v>
      </c>
      <c r="F11581" s="114">
        <v>5.7039999999999997</v>
      </c>
      <c r="G11581" s="114">
        <v>1.524</v>
      </c>
      <c r="H11581" s="114">
        <v>0.54700000000000004</v>
      </c>
      <c r="I11581" s="110" t="s">
        <v>3192</v>
      </c>
      <c r="J11581" s="114">
        <v>0.49399999999999999</v>
      </c>
      <c r="K11581" s="114">
        <v>0.129</v>
      </c>
      <c r="L11581" s="114">
        <v>0.40600000000000003</v>
      </c>
      <c r="M11581" s="114">
        <v>0.27900000000000003</v>
      </c>
      <c r="N11581" s="114">
        <v>1.1890000000000001</v>
      </c>
      <c r="O11581" s="114">
        <v>1.032</v>
      </c>
      <c r="P11581" s="114">
        <v>1.496</v>
      </c>
      <c r="Q11581" s="114">
        <v>1.167</v>
      </c>
      <c r="R11581" s="114">
        <v>0.59399999999999997</v>
      </c>
      <c r="S11581" s="114">
        <v>0.56499999999999995</v>
      </c>
    </row>
    <row r="11582" spans="1:19" ht="11.25" thickBot="1" x14ac:dyDescent="0.2">
      <c r="A11582" s="93"/>
    </row>
    <row r="11583" spans="1:19" ht="11.25" thickBot="1" x14ac:dyDescent="0.2">
      <c r="A11583" s="87" t="s">
        <v>345</v>
      </c>
      <c r="B11583" s="87" t="s">
        <v>346</v>
      </c>
      <c r="C11583" s="107" t="s">
        <v>52</v>
      </c>
      <c r="D11583" s="107" t="s">
        <v>53</v>
      </c>
      <c r="E11583" s="107" t="s">
        <v>54</v>
      </c>
      <c r="F11583" s="107" t="s">
        <v>55</v>
      </c>
      <c r="G11583" s="107" t="s">
        <v>56</v>
      </c>
      <c r="H11583" s="107" t="s">
        <v>57</v>
      </c>
      <c r="I11583" s="107" t="s">
        <v>58</v>
      </c>
      <c r="J11583" s="107" t="s">
        <v>59</v>
      </c>
      <c r="K11583" s="107" t="s">
        <v>60</v>
      </c>
      <c r="L11583" s="107" t="s">
        <v>61</v>
      </c>
      <c r="M11583" s="107" t="s">
        <v>62</v>
      </c>
      <c r="N11583" s="107" t="s">
        <v>63</v>
      </c>
      <c r="O11583" s="107" t="s">
        <v>64</v>
      </c>
      <c r="P11583" s="108" t="s">
        <v>65</v>
      </c>
      <c r="Q11583" s="108" t="s">
        <v>66</v>
      </c>
      <c r="R11583" s="107" t="s">
        <v>67</v>
      </c>
      <c r="S11583" s="107" t="s">
        <v>68</v>
      </c>
    </row>
    <row r="11584" spans="1:19" ht="11.25" thickBot="1" x14ac:dyDescent="0.2">
      <c r="A11584" s="88">
        <v>1</v>
      </c>
      <c r="B11584" s="109">
        <v>0.86056712962962967</v>
      </c>
      <c r="C11584" s="89">
        <v>12160.194</v>
      </c>
      <c r="D11584" s="89">
        <v>4940.518</v>
      </c>
      <c r="E11584" s="89">
        <v>7282.0510000000004</v>
      </c>
      <c r="F11584" s="89">
        <v>4971.1130000000003</v>
      </c>
      <c r="G11584" s="89">
        <v>281240.51</v>
      </c>
      <c r="H11584" s="89">
        <v>57933.512999999999</v>
      </c>
      <c r="I11584" s="89">
        <v>3.6269999999999998</v>
      </c>
      <c r="J11584" s="89">
        <v>-1.411</v>
      </c>
      <c r="K11584" s="89">
        <v>1345.2439999999999</v>
      </c>
      <c r="L11584" s="89">
        <v>1725.2329999999999</v>
      </c>
      <c r="M11584" s="89">
        <v>5994.5389999999998</v>
      </c>
      <c r="N11584" s="89">
        <v>5830.2179999999998</v>
      </c>
      <c r="O11584" s="89">
        <v>2208851.7000000002</v>
      </c>
      <c r="P11584" s="112" t="s">
        <v>3193</v>
      </c>
      <c r="Q11584" s="112" t="s">
        <v>3194</v>
      </c>
      <c r="R11584" s="89">
        <v>164754.99</v>
      </c>
      <c r="S11584" s="89">
        <v>124996.26</v>
      </c>
    </row>
    <row r="11585" spans="1:19" ht="11.25" thickBot="1" x14ac:dyDescent="0.2">
      <c r="A11585" s="93"/>
    </row>
    <row r="11586" spans="1:19" ht="11.25" thickBot="1" x14ac:dyDescent="0.2">
      <c r="A11586" s="88">
        <v>2</v>
      </c>
      <c r="B11586" s="109">
        <v>0.86072916666666666</v>
      </c>
      <c r="C11586" s="89">
        <v>11918.223</v>
      </c>
      <c r="D11586" s="89">
        <v>4882.674</v>
      </c>
      <c r="E11586" s="89">
        <v>7221.701</v>
      </c>
      <c r="F11586" s="89">
        <v>4929.107</v>
      </c>
      <c r="G11586" s="89">
        <v>279145.90000000002</v>
      </c>
      <c r="H11586" s="89">
        <v>57903.114999999998</v>
      </c>
      <c r="I11586" s="89">
        <v>-3.7650000000000001</v>
      </c>
      <c r="J11586" s="89">
        <v>-17.582999999999998</v>
      </c>
      <c r="K11586" s="89">
        <v>1216.521</v>
      </c>
      <c r="L11586" s="89">
        <v>1604.375</v>
      </c>
      <c r="M11586" s="89">
        <v>5904.48</v>
      </c>
      <c r="N11586" s="89">
        <v>5657.1639999999998</v>
      </c>
      <c r="O11586" s="89">
        <v>2210548.9</v>
      </c>
      <c r="P11586" s="112" t="s">
        <v>3195</v>
      </c>
      <c r="Q11586" s="112" t="s">
        <v>3196</v>
      </c>
      <c r="R11586" s="89">
        <v>166888.20000000001</v>
      </c>
      <c r="S11586" s="89">
        <v>124324.16</v>
      </c>
    </row>
    <row r="11587" spans="1:19" ht="11.25" thickBot="1" x14ac:dyDescent="0.2">
      <c r="A11587" s="93"/>
    </row>
    <row r="11588" spans="1:19" ht="11.25" thickBot="1" x14ac:dyDescent="0.2">
      <c r="A11588" s="88">
        <v>3</v>
      </c>
      <c r="B11588" s="109">
        <v>0.86090277777777768</v>
      </c>
      <c r="C11588" s="89">
        <v>12074.178</v>
      </c>
      <c r="D11588" s="89">
        <v>5068.4430000000002</v>
      </c>
      <c r="E11588" s="89">
        <v>7493.8440000000001</v>
      </c>
      <c r="F11588" s="89">
        <v>4895.5720000000001</v>
      </c>
      <c r="G11588" s="89">
        <v>279470.13</v>
      </c>
      <c r="H11588" s="89">
        <v>57041.906000000003</v>
      </c>
      <c r="I11588" s="89">
        <v>-1.0429999999999999</v>
      </c>
      <c r="J11588" s="89">
        <v>-8.7270000000000003</v>
      </c>
      <c r="K11588" s="89">
        <v>1211.3800000000001</v>
      </c>
      <c r="L11588" s="89">
        <v>1579.952</v>
      </c>
      <c r="M11588" s="89">
        <v>5801.3069999999998</v>
      </c>
      <c r="N11588" s="89">
        <v>5728.1109999999999</v>
      </c>
      <c r="O11588" s="89">
        <v>2196650.6</v>
      </c>
      <c r="P11588" s="112" t="s">
        <v>3197</v>
      </c>
      <c r="Q11588" s="112" t="s">
        <v>3198</v>
      </c>
      <c r="R11588" s="89">
        <v>165350.51999999999</v>
      </c>
      <c r="S11588" s="89">
        <v>123250.3</v>
      </c>
    </row>
    <row r="11589" spans="1:19" ht="11.25" thickBot="1" x14ac:dyDescent="0.2">
      <c r="A11589" s="93"/>
    </row>
    <row r="11590" spans="1:19" ht="11.25" thickBot="1" x14ac:dyDescent="0.2">
      <c r="A11590" s="113" t="s">
        <v>352</v>
      </c>
      <c r="B11590" s="93"/>
      <c r="C11590" s="114">
        <v>12050.865</v>
      </c>
      <c r="D11590" s="114">
        <v>4963.8779999999997</v>
      </c>
      <c r="E11590" s="114">
        <v>7332.5320000000002</v>
      </c>
      <c r="F11590" s="114">
        <v>4931.9309999999996</v>
      </c>
      <c r="G11590" s="114">
        <v>279952.18</v>
      </c>
      <c r="H11590" s="114">
        <v>57626.178</v>
      </c>
      <c r="I11590" s="114">
        <v>-0.39400000000000002</v>
      </c>
      <c r="J11590" s="114">
        <v>-9.24</v>
      </c>
      <c r="K11590" s="114">
        <v>1257.7149999999999</v>
      </c>
      <c r="L11590" s="114">
        <v>1636.52</v>
      </c>
      <c r="M11590" s="114">
        <v>5900.1080000000002</v>
      </c>
      <c r="N11590" s="114">
        <v>5738.4979999999996</v>
      </c>
      <c r="O11590" s="114">
        <v>2205350.4</v>
      </c>
      <c r="P11590" s="112" t="s">
        <v>3199</v>
      </c>
      <c r="Q11590" s="112" t="s">
        <v>3200</v>
      </c>
      <c r="R11590" s="114">
        <v>165664.57</v>
      </c>
      <c r="S11590" s="114">
        <v>124190.24</v>
      </c>
    </row>
    <row r="11591" spans="1:19" ht="11.25" thickBot="1" x14ac:dyDescent="0.2">
      <c r="A11591" s="93"/>
    </row>
    <row r="11592" spans="1:19" ht="11.25" thickBot="1" x14ac:dyDescent="0.2">
      <c r="A11592" s="116" t="s">
        <v>355</v>
      </c>
      <c r="B11592" s="93"/>
      <c r="C11592" s="114">
        <v>122.65900000000001</v>
      </c>
      <c r="D11592" s="114">
        <v>95.061999999999998</v>
      </c>
      <c r="E11592" s="114">
        <v>142.922</v>
      </c>
      <c r="F11592" s="114">
        <v>37.85</v>
      </c>
      <c r="G11592" s="114">
        <v>1127.444</v>
      </c>
      <c r="H11592" s="114">
        <v>506.22199999999998</v>
      </c>
      <c r="I11592" s="114">
        <v>3.738</v>
      </c>
      <c r="J11592" s="114">
        <v>8.0980000000000008</v>
      </c>
      <c r="K11592" s="114">
        <v>75.846000000000004</v>
      </c>
      <c r="L11592" s="114">
        <v>77.792000000000002</v>
      </c>
      <c r="M11592" s="114">
        <v>96.69</v>
      </c>
      <c r="N11592" s="114">
        <v>86.992999999999995</v>
      </c>
      <c r="O11592" s="114">
        <v>7581.8879999999999</v>
      </c>
      <c r="P11592" s="112" t="s">
        <v>2944</v>
      </c>
      <c r="Q11592" s="112" t="s">
        <v>3201</v>
      </c>
      <c r="R11592" s="114">
        <v>1100.7339999999999</v>
      </c>
      <c r="S11592" s="114">
        <v>880.649</v>
      </c>
    </row>
    <row r="11593" spans="1:19" ht="11.25" thickBot="1" x14ac:dyDescent="0.2">
      <c r="A11593" s="93"/>
    </row>
    <row r="11594" spans="1:19" ht="11.25" thickBot="1" x14ac:dyDescent="0.2">
      <c r="A11594" s="117" t="s">
        <v>358</v>
      </c>
      <c r="B11594" s="93"/>
      <c r="C11594" s="114">
        <v>1.018</v>
      </c>
      <c r="D11594" s="114">
        <v>1.915</v>
      </c>
      <c r="E11594" s="114">
        <v>1.9490000000000001</v>
      </c>
      <c r="F11594" s="114">
        <v>0.76700000000000002</v>
      </c>
      <c r="G11594" s="114">
        <v>0.40300000000000002</v>
      </c>
      <c r="H11594" s="114">
        <v>0.878</v>
      </c>
      <c r="I11594" s="114">
        <v>949.56200000000001</v>
      </c>
      <c r="J11594" s="114">
        <v>87.638999999999996</v>
      </c>
      <c r="K11594" s="114">
        <v>6.03</v>
      </c>
      <c r="L11594" s="114">
        <v>4.7539999999999996</v>
      </c>
      <c r="M11594" s="114">
        <v>1.639</v>
      </c>
      <c r="N11594" s="114">
        <v>1.516</v>
      </c>
      <c r="O11594" s="114">
        <v>0.34399999999999997</v>
      </c>
      <c r="P11594" s="112" t="s">
        <v>2629</v>
      </c>
      <c r="Q11594" s="112" t="s">
        <v>3202</v>
      </c>
      <c r="R11594" s="114">
        <v>0.66400000000000003</v>
      </c>
      <c r="S11594" s="114">
        <v>0.70899999999999996</v>
      </c>
    </row>
    <row r="11595" spans="1:19" ht="10.5" x14ac:dyDescent="0.15">
      <c r="A11595" s="93"/>
    </row>
    <row r="11596" spans="1:19" x14ac:dyDescent="0.15">
      <c r="A11596" s="106"/>
      <c r="B11596" s="69" t="s">
        <v>3203</v>
      </c>
    </row>
    <row r="11597" spans="1:19" ht="9.75" thickBot="1" x14ac:dyDescent="0.2">
      <c r="A11597" s="64" t="s">
        <v>6926</v>
      </c>
    </row>
    <row r="11598" spans="1:19" ht="11.25" thickBot="1" x14ac:dyDescent="0.2">
      <c r="A11598" s="87" t="s">
        <v>345</v>
      </c>
      <c r="B11598" s="87" t="s">
        <v>346</v>
      </c>
      <c r="C11598" s="107" t="s">
        <v>1</v>
      </c>
      <c r="D11598" s="107" t="s">
        <v>2</v>
      </c>
      <c r="E11598" s="107" t="s">
        <v>3</v>
      </c>
      <c r="F11598" s="107" t="s">
        <v>4</v>
      </c>
      <c r="G11598" s="107" t="s">
        <v>5</v>
      </c>
      <c r="H11598" s="107" t="s">
        <v>6</v>
      </c>
      <c r="I11598" s="108" t="s">
        <v>7</v>
      </c>
      <c r="J11598" s="108" t="s">
        <v>8</v>
      </c>
      <c r="K11598" s="107" t="s">
        <v>9</v>
      </c>
      <c r="L11598" s="107" t="s">
        <v>10</v>
      </c>
      <c r="M11598" s="107" t="s">
        <v>11</v>
      </c>
      <c r="N11598" s="107" t="s">
        <v>12</v>
      </c>
      <c r="O11598" s="107" t="s">
        <v>13</v>
      </c>
      <c r="P11598" s="107" t="s">
        <v>14</v>
      </c>
      <c r="Q11598" s="107" t="s">
        <v>15</v>
      </c>
      <c r="R11598" s="107" t="s">
        <v>16</v>
      </c>
      <c r="S11598" s="107" t="s">
        <v>17</v>
      </c>
    </row>
    <row r="11599" spans="1:19" ht="11.25" thickBot="1" x14ac:dyDescent="0.2">
      <c r="A11599" s="88">
        <v>1</v>
      </c>
      <c r="B11599" s="109">
        <v>0.86600694444444448</v>
      </c>
      <c r="C11599" s="110" t="s">
        <v>13465</v>
      </c>
      <c r="D11599" s="110" t="s">
        <v>13466</v>
      </c>
      <c r="E11599" s="110" t="s">
        <v>13467</v>
      </c>
      <c r="F11599" s="110" t="s">
        <v>13468</v>
      </c>
      <c r="G11599" s="110" t="s">
        <v>13469</v>
      </c>
      <c r="H11599" s="89">
        <v>604480.79</v>
      </c>
      <c r="I11599" s="111">
        <v>1.04619</v>
      </c>
      <c r="J11599" s="112" t="s">
        <v>3209</v>
      </c>
      <c r="K11599" s="110" t="s">
        <v>13470</v>
      </c>
      <c r="L11599" s="89">
        <v>5486.7560000000003</v>
      </c>
      <c r="M11599" s="89">
        <v>5718.9719999999998</v>
      </c>
      <c r="N11599" s="89">
        <v>288521.89</v>
      </c>
      <c r="O11599" s="110" t="s">
        <v>13471</v>
      </c>
      <c r="P11599" s="89">
        <v>6137.2860000000001</v>
      </c>
      <c r="Q11599" s="89">
        <v>24870.278999999999</v>
      </c>
      <c r="R11599" s="89">
        <v>345144.26</v>
      </c>
      <c r="S11599" s="89">
        <v>317387.33</v>
      </c>
    </row>
    <row r="11600" spans="1:19" ht="11.25" thickBot="1" x14ac:dyDescent="0.2">
      <c r="A11600" s="93"/>
    </row>
    <row r="11601" spans="1:19" ht="11.25" thickBot="1" x14ac:dyDescent="0.2">
      <c r="A11601" s="88">
        <v>2</v>
      </c>
      <c r="B11601" s="109">
        <v>0.86618055555555562</v>
      </c>
      <c r="C11601" s="110" t="s">
        <v>13472</v>
      </c>
      <c r="D11601" s="110" t="s">
        <v>13473</v>
      </c>
      <c r="E11601" s="110" t="s">
        <v>13474</v>
      </c>
      <c r="F11601" s="110" t="s">
        <v>13475</v>
      </c>
      <c r="G11601" s="110" t="s">
        <v>13476</v>
      </c>
      <c r="H11601" s="89">
        <v>611283.82999999996</v>
      </c>
      <c r="I11601" s="111">
        <v>1.0436799999999999</v>
      </c>
      <c r="J11601" s="112" t="s">
        <v>3217</v>
      </c>
      <c r="K11601" s="110" t="s">
        <v>13477</v>
      </c>
      <c r="L11601" s="89">
        <v>7093.3459999999995</v>
      </c>
      <c r="M11601" s="89">
        <v>5729.1710000000003</v>
      </c>
      <c r="N11601" s="89">
        <v>289923.09000000003</v>
      </c>
      <c r="O11601" s="110" t="s">
        <v>13478</v>
      </c>
      <c r="P11601" s="89">
        <v>6079.7820000000002</v>
      </c>
      <c r="Q11601" s="89">
        <v>25139.11</v>
      </c>
      <c r="R11601" s="89">
        <v>345378.26</v>
      </c>
      <c r="S11601" s="89">
        <v>316494.45</v>
      </c>
    </row>
    <row r="11602" spans="1:19" ht="11.25" thickBot="1" x14ac:dyDescent="0.2">
      <c r="A11602" s="93"/>
    </row>
    <row r="11603" spans="1:19" ht="11.25" thickBot="1" x14ac:dyDescent="0.2">
      <c r="A11603" s="88">
        <v>3</v>
      </c>
      <c r="B11603" s="109">
        <v>0.86634259259259261</v>
      </c>
      <c r="C11603" s="110" t="s">
        <v>13479</v>
      </c>
      <c r="D11603" s="110" t="s">
        <v>13480</v>
      </c>
      <c r="E11603" s="110" t="s">
        <v>13481</v>
      </c>
      <c r="F11603" s="110" t="s">
        <v>13482</v>
      </c>
      <c r="G11603" s="110" t="s">
        <v>13483</v>
      </c>
      <c r="H11603" s="89">
        <v>600563.05000000005</v>
      </c>
      <c r="I11603" s="111">
        <v>1.05315</v>
      </c>
      <c r="J11603" s="112" t="s">
        <v>3225</v>
      </c>
      <c r="K11603" s="110" t="s">
        <v>13484</v>
      </c>
      <c r="L11603" s="89">
        <v>6704.2539999999999</v>
      </c>
      <c r="M11603" s="89">
        <v>5584.1289999999999</v>
      </c>
      <c r="N11603" s="89">
        <v>287928.18</v>
      </c>
      <c r="O11603" s="110" t="s">
        <v>13485</v>
      </c>
      <c r="P11603" s="89">
        <v>6029.1790000000001</v>
      </c>
      <c r="Q11603" s="89">
        <v>25182.527999999998</v>
      </c>
      <c r="R11603" s="89">
        <v>344157.46</v>
      </c>
      <c r="S11603" s="89">
        <v>315132.15000000002</v>
      </c>
    </row>
    <row r="11604" spans="1:19" ht="11.25" thickBot="1" x14ac:dyDescent="0.2">
      <c r="A11604" s="93"/>
    </row>
    <row r="11605" spans="1:19" ht="11.25" thickBot="1" x14ac:dyDescent="0.2">
      <c r="A11605" s="113" t="s">
        <v>352</v>
      </c>
      <c r="B11605" s="93"/>
      <c r="C11605" s="110" t="s">
        <v>13486</v>
      </c>
      <c r="D11605" s="110" t="s">
        <v>13487</v>
      </c>
      <c r="E11605" s="110" t="s">
        <v>13488</v>
      </c>
      <c r="F11605" s="110" t="s">
        <v>13489</v>
      </c>
      <c r="G11605" s="110" t="s">
        <v>13490</v>
      </c>
      <c r="H11605" s="114">
        <v>605442.56000000006</v>
      </c>
      <c r="I11605" s="115">
        <v>1.0476700000000001</v>
      </c>
      <c r="J11605" s="112" t="s">
        <v>3232</v>
      </c>
      <c r="K11605" s="110" t="s">
        <v>13491</v>
      </c>
      <c r="L11605" s="114">
        <v>6428.1189999999997</v>
      </c>
      <c r="M11605" s="114">
        <v>5677.424</v>
      </c>
      <c r="N11605" s="114">
        <v>288791.05</v>
      </c>
      <c r="O11605" s="110" t="s">
        <v>13492</v>
      </c>
      <c r="P11605" s="114">
        <v>6082.0820000000003</v>
      </c>
      <c r="Q11605" s="114">
        <v>25063.972000000002</v>
      </c>
      <c r="R11605" s="114">
        <v>344893.33</v>
      </c>
      <c r="S11605" s="114">
        <v>316337.98</v>
      </c>
    </row>
    <row r="11606" spans="1:19" ht="11.25" thickBot="1" x14ac:dyDescent="0.2">
      <c r="A11606" s="93"/>
    </row>
    <row r="11607" spans="1:19" ht="11.25" thickBot="1" x14ac:dyDescent="0.2">
      <c r="A11607" s="116" t="s">
        <v>355</v>
      </c>
      <c r="B11607" s="93"/>
      <c r="C11607" s="110" t="s">
        <v>13493</v>
      </c>
      <c r="D11607" s="110" t="s">
        <v>13494</v>
      </c>
      <c r="E11607" s="110" t="s">
        <v>13495</v>
      </c>
      <c r="F11607" s="110" t="s">
        <v>13496</v>
      </c>
      <c r="G11607" s="110" t="s">
        <v>13497</v>
      </c>
      <c r="H11607" s="114">
        <v>5424.7139999999999</v>
      </c>
      <c r="I11607" s="115">
        <v>4.9100000000000003E-3</v>
      </c>
      <c r="J11607" s="112" t="s">
        <v>3240</v>
      </c>
      <c r="K11607" s="110" t="s">
        <v>13498</v>
      </c>
      <c r="L11607" s="114">
        <v>838.13499999999999</v>
      </c>
      <c r="M11607" s="114">
        <v>80.956000000000003</v>
      </c>
      <c r="N11607" s="114">
        <v>1024.329</v>
      </c>
      <c r="O11607" s="110" t="s">
        <v>13499</v>
      </c>
      <c r="P11607" s="114">
        <v>54.09</v>
      </c>
      <c r="Q11607" s="114">
        <v>169.142</v>
      </c>
      <c r="R11607" s="114">
        <v>647.93299999999999</v>
      </c>
      <c r="S11607" s="114">
        <v>1135.7</v>
      </c>
    </row>
    <row r="11608" spans="1:19" ht="11.25" thickBot="1" x14ac:dyDescent="0.2">
      <c r="A11608" s="93"/>
    </row>
    <row r="11609" spans="1:19" ht="11.25" thickBot="1" x14ac:dyDescent="0.2">
      <c r="A11609" s="117" t="s">
        <v>358</v>
      </c>
      <c r="B11609" s="93"/>
      <c r="C11609" s="110" t="s">
        <v>3243</v>
      </c>
      <c r="D11609" s="110" t="s">
        <v>3244</v>
      </c>
      <c r="E11609" s="110" t="s">
        <v>2165</v>
      </c>
      <c r="F11609" s="110" t="s">
        <v>3245</v>
      </c>
      <c r="G11609" s="110" t="s">
        <v>3246</v>
      </c>
      <c r="H11609" s="114">
        <v>0.89600000000000002</v>
      </c>
      <c r="I11609" s="118">
        <v>0.46800000000000003</v>
      </c>
      <c r="J11609" s="112" t="s">
        <v>1091</v>
      </c>
      <c r="K11609" s="110" t="s">
        <v>2623</v>
      </c>
      <c r="L11609" s="114">
        <v>13.039</v>
      </c>
      <c r="M11609" s="114">
        <v>1.4259999999999999</v>
      </c>
      <c r="N11609" s="114">
        <v>0.35499999999999998</v>
      </c>
      <c r="O11609" s="110" t="s">
        <v>3247</v>
      </c>
      <c r="P11609" s="114">
        <v>0.88900000000000001</v>
      </c>
      <c r="Q11609" s="114">
        <v>0.67500000000000004</v>
      </c>
      <c r="R11609" s="114">
        <v>0.188</v>
      </c>
      <c r="S11609" s="114">
        <v>0.35899999999999999</v>
      </c>
    </row>
    <row r="11610" spans="1:19" ht="11.25" thickBot="1" x14ac:dyDescent="0.2">
      <c r="A11610" s="93"/>
    </row>
    <row r="11611" spans="1:19" ht="11.25" thickBot="1" x14ac:dyDescent="0.2">
      <c r="A11611" s="87" t="s">
        <v>345</v>
      </c>
      <c r="B11611" s="87" t="s">
        <v>346</v>
      </c>
      <c r="C11611" s="107" t="s">
        <v>18</v>
      </c>
      <c r="D11611" s="108" t="s">
        <v>19</v>
      </c>
      <c r="E11611" s="108" t="s">
        <v>20</v>
      </c>
      <c r="F11611" s="107" t="s">
        <v>21</v>
      </c>
      <c r="G11611" s="107" t="s">
        <v>22</v>
      </c>
      <c r="H11611" s="107" t="s">
        <v>23</v>
      </c>
      <c r="I11611" s="107" t="s">
        <v>24</v>
      </c>
      <c r="J11611" s="108" t="s">
        <v>25</v>
      </c>
      <c r="K11611" s="108" t="s">
        <v>26</v>
      </c>
      <c r="L11611" s="107" t="s">
        <v>27</v>
      </c>
      <c r="M11611" s="107" t="s">
        <v>28</v>
      </c>
      <c r="N11611" s="107" t="s">
        <v>29</v>
      </c>
      <c r="O11611" s="107" t="s">
        <v>30</v>
      </c>
      <c r="P11611" s="107" t="s">
        <v>31</v>
      </c>
      <c r="Q11611" s="107" t="s">
        <v>32</v>
      </c>
      <c r="R11611" s="107" t="s">
        <v>33</v>
      </c>
      <c r="S11611" s="108" t="s">
        <v>34</v>
      </c>
    </row>
    <row r="11612" spans="1:19" ht="11.25" thickBot="1" x14ac:dyDescent="0.2">
      <c r="A11612" s="88">
        <v>1</v>
      </c>
      <c r="B11612" s="109">
        <v>0.86600694444444448</v>
      </c>
      <c r="C11612" s="89">
        <v>45289.252</v>
      </c>
      <c r="D11612" s="111">
        <v>1.0096099999999999</v>
      </c>
      <c r="E11612" s="111">
        <v>1.1279600000000001</v>
      </c>
      <c r="F11612" s="89">
        <v>162.86099999999999</v>
      </c>
      <c r="G11612" s="89">
        <v>-31.582000000000001</v>
      </c>
      <c r="H11612" s="89">
        <v>17025.194</v>
      </c>
      <c r="I11612" s="89">
        <v>629255.35</v>
      </c>
      <c r="J11612" s="111">
        <v>1.0002200000000001</v>
      </c>
      <c r="K11612" s="112" t="s">
        <v>3248</v>
      </c>
      <c r="L11612" s="89">
        <v>439067.61</v>
      </c>
      <c r="M11612" s="89">
        <v>4982.3710000000001</v>
      </c>
      <c r="N11612" s="89">
        <v>-30.356999999999999</v>
      </c>
      <c r="O11612" s="89">
        <v>7.4459999999999997</v>
      </c>
      <c r="P11612" s="89">
        <v>30.905000000000001</v>
      </c>
      <c r="Q11612" s="89">
        <v>9201.2960000000003</v>
      </c>
      <c r="R11612" s="89">
        <v>1781.463</v>
      </c>
      <c r="S11612" s="111">
        <v>0.98728000000000005</v>
      </c>
    </row>
    <row r="11613" spans="1:19" ht="11.25" thickBot="1" x14ac:dyDescent="0.2">
      <c r="A11613" s="93"/>
    </row>
    <row r="11614" spans="1:19" ht="11.25" thickBot="1" x14ac:dyDescent="0.2">
      <c r="A11614" s="88">
        <v>2</v>
      </c>
      <c r="B11614" s="109">
        <v>0.86618055555555562</v>
      </c>
      <c r="C11614" s="89">
        <v>45740.099000000002</v>
      </c>
      <c r="D11614" s="111">
        <v>1.0174700000000001</v>
      </c>
      <c r="E11614" s="111">
        <v>1.1292599999999999</v>
      </c>
      <c r="F11614" s="89">
        <v>144.42400000000001</v>
      </c>
      <c r="G11614" s="89">
        <v>-21.023</v>
      </c>
      <c r="H11614" s="89">
        <v>16744.868999999999</v>
      </c>
      <c r="I11614" s="89">
        <v>625057.69999999995</v>
      </c>
      <c r="J11614" s="111">
        <v>1.0060899999999999</v>
      </c>
      <c r="K11614" s="112" t="s">
        <v>3249</v>
      </c>
      <c r="L11614" s="89">
        <v>438482.42</v>
      </c>
      <c r="M11614" s="89">
        <v>4916.674</v>
      </c>
      <c r="N11614" s="89">
        <v>-28.541</v>
      </c>
      <c r="O11614" s="89">
        <v>-13.445</v>
      </c>
      <c r="P11614" s="89">
        <v>37.305</v>
      </c>
      <c r="Q11614" s="89">
        <v>9137.4570000000003</v>
      </c>
      <c r="R11614" s="89">
        <v>1775.808</v>
      </c>
      <c r="S11614" s="111">
        <v>0.99529999999999996</v>
      </c>
    </row>
    <row r="11615" spans="1:19" ht="11.25" thickBot="1" x14ac:dyDescent="0.2">
      <c r="A11615" s="93"/>
    </row>
    <row r="11616" spans="1:19" ht="11.25" thickBot="1" x14ac:dyDescent="0.2">
      <c r="A11616" s="88">
        <v>3</v>
      </c>
      <c r="B11616" s="109">
        <v>0.86634259259259261</v>
      </c>
      <c r="C11616" s="89">
        <v>45700.904999999999</v>
      </c>
      <c r="D11616" s="111">
        <v>1.0343</v>
      </c>
      <c r="E11616" s="111">
        <v>1.12805</v>
      </c>
      <c r="F11616" s="89">
        <v>163.31899999999999</v>
      </c>
      <c r="G11616" s="89">
        <v>-9.1579999999999995</v>
      </c>
      <c r="H11616" s="89">
        <v>17021.800999999999</v>
      </c>
      <c r="I11616" s="89">
        <v>626431.34</v>
      </c>
      <c r="J11616" s="111">
        <v>1.01675</v>
      </c>
      <c r="K11616" s="112" t="s">
        <v>3250</v>
      </c>
      <c r="L11616" s="89">
        <v>437573.57</v>
      </c>
      <c r="M11616" s="89">
        <v>4932.9830000000002</v>
      </c>
      <c r="N11616" s="89">
        <v>-30.344000000000001</v>
      </c>
      <c r="O11616" s="89">
        <v>-7.91</v>
      </c>
      <c r="P11616" s="89">
        <v>47.529000000000003</v>
      </c>
      <c r="Q11616" s="89">
        <v>8869.1919999999991</v>
      </c>
      <c r="R11616" s="89">
        <v>1741.981</v>
      </c>
      <c r="S11616" s="111">
        <v>1.0024900000000001</v>
      </c>
    </row>
    <row r="11617" spans="1:19" ht="11.25" thickBot="1" x14ac:dyDescent="0.2">
      <c r="A11617" s="93"/>
    </row>
    <row r="11618" spans="1:19" ht="11.25" thickBot="1" x14ac:dyDescent="0.2">
      <c r="A11618" s="113" t="s">
        <v>352</v>
      </c>
      <c r="B11618" s="93"/>
      <c r="C11618" s="114">
        <v>45576.752</v>
      </c>
      <c r="D11618" s="115">
        <v>1.0204599999999999</v>
      </c>
      <c r="E11618" s="115">
        <v>1.12842</v>
      </c>
      <c r="F11618" s="114">
        <v>156.86799999999999</v>
      </c>
      <c r="G11618" s="114">
        <v>-20.588000000000001</v>
      </c>
      <c r="H11618" s="114">
        <v>16930.620999999999</v>
      </c>
      <c r="I11618" s="114">
        <v>626914.80000000005</v>
      </c>
      <c r="J11618" s="115">
        <v>1.00769</v>
      </c>
      <c r="K11618" s="112" t="s">
        <v>3251</v>
      </c>
      <c r="L11618" s="114">
        <v>438374.53</v>
      </c>
      <c r="M11618" s="114">
        <v>4944.009</v>
      </c>
      <c r="N11618" s="114">
        <v>-29.747</v>
      </c>
      <c r="O11618" s="114">
        <v>-4.6360000000000001</v>
      </c>
      <c r="P11618" s="114">
        <v>38.58</v>
      </c>
      <c r="Q11618" s="114">
        <v>9069.3150000000005</v>
      </c>
      <c r="R11618" s="114">
        <v>1766.4169999999999</v>
      </c>
      <c r="S11618" s="115">
        <v>0.99502000000000002</v>
      </c>
    </row>
    <row r="11619" spans="1:19" ht="11.25" thickBot="1" x14ac:dyDescent="0.2">
      <c r="A11619" s="93"/>
    </row>
    <row r="11620" spans="1:19" ht="11.25" thickBot="1" x14ac:dyDescent="0.2">
      <c r="A11620" s="116" t="s">
        <v>355</v>
      </c>
      <c r="B11620" s="93"/>
      <c r="C11620" s="114">
        <v>249.75200000000001</v>
      </c>
      <c r="D11620" s="115">
        <v>1.261E-2</v>
      </c>
      <c r="E11620" s="115">
        <v>7.2999999999999996E-4</v>
      </c>
      <c r="F11620" s="114">
        <v>10.78</v>
      </c>
      <c r="G11620" s="114">
        <v>11.218</v>
      </c>
      <c r="H11620" s="114">
        <v>160.875</v>
      </c>
      <c r="I11620" s="114">
        <v>2140.1770000000001</v>
      </c>
      <c r="J11620" s="115">
        <v>8.3800000000000003E-3</v>
      </c>
      <c r="K11620" s="112" t="s">
        <v>3252</v>
      </c>
      <c r="L11620" s="114">
        <v>752.83600000000001</v>
      </c>
      <c r="M11620" s="114">
        <v>34.209000000000003</v>
      </c>
      <c r="N11620" s="114">
        <v>1.0449999999999999</v>
      </c>
      <c r="O11620" s="114">
        <v>10.824</v>
      </c>
      <c r="P11620" s="114">
        <v>8.3849999999999998</v>
      </c>
      <c r="Q11620" s="114">
        <v>176.226</v>
      </c>
      <c r="R11620" s="114">
        <v>21.350999999999999</v>
      </c>
      <c r="S11620" s="115">
        <v>7.6099999999999996E-3</v>
      </c>
    </row>
    <row r="11621" spans="1:19" ht="11.25" thickBot="1" x14ac:dyDescent="0.2">
      <c r="A11621" s="93"/>
    </row>
    <row r="11622" spans="1:19" ht="11.25" thickBot="1" x14ac:dyDescent="0.2">
      <c r="A11622" s="117" t="s">
        <v>358</v>
      </c>
      <c r="B11622" s="93"/>
      <c r="C11622" s="114">
        <v>0.54800000000000004</v>
      </c>
      <c r="D11622" s="118">
        <v>1.236</v>
      </c>
      <c r="E11622" s="118">
        <v>6.5000000000000002E-2</v>
      </c>
      <c r="F11622" s="114">
        <v>6.8719999999999999</v>
      </c>
      <c r="G11622" s="114">
        <v>54.491</v>
      </c>
      <c r="H11622" s="114">
        <v>0.95</v>
      </c>
      <c r="I11622" s="114">
        <v>0.34100000000000003</v>
      </c>
      <c r="J11622" s="118">
        <v>0.83099999999999996</v>
      </c>
      <c r="K11622" s="112" t="s">
        <v>3253</v>
      </c>
      <c r="L11622" s="114">
        <v>0.17199999999999999</v>
      </c>
      <c r="M11622" s="114">
        <v>0.69199999999999995</v>
      </c>
      <c r="N11622" s="114">
        <v>3.512</v>
      </c>
      <c r="O11622" s="114">
        <v>233.453</v>
      </c>
      <c r="P11622" s="114">
        <v>21.734000000000002</v>
      </c>
      <c r="Q11622" s="114">
        <v>1.9430000000000001</v>
      </c>
      <c r="R11622" s="114">
        <v>1.2090000000000001</v>
      </c>
      <c r="S11622" s="118">
        <v>0.76500000000000001</v>
      </c>
    </row>
    <row r="11623" spans="1:19" ht="11.25" thickBot="1" x14ac:dyDescent="0.2">
      <c r="A11623" s="93"/>
    </row>
    <row r="11624" spans="1:19" ht="11.25" thickBot="1" x14ac:dyDescent="0.2">
      <c r="A11624" s="87" t="s">
        <v>345</v>
      </c>
      <c r="B11624" s="87" t="s">
        <v>346</v>
      </c>
      <c r="C11624" s="108" t="s">
        <v>35</v>
      </c>
      <c r="D11624" s="107" t="s">
        <v>36</v>
      </c>
      <c r="E11624" s="107" t="s">
        <v>37</v>
      </c>
      <c r="F11624" s="107" t="s">
        <v>38</v>
      </c>
      <c r="G11624" s="107" t="s">
        <v>39</v>
      </c>
      <c r="H11624" s="107" t="s">
        <v>40</v>
      </c>
      <c r="I11624" s="107" t="s">
        <v>41</v>
      </c>
      <c r="J11624" s="107" t="s">
        <v>42</v>
      </c>
      <c r="K11624" s="107" t="s">
        <v>43</v>
      </c>
      <c r="L11624" s="107" t="s">
        <v>44</v>
      </c>
      <c r="M11624" s="107" t="s">
        <v>45</v>
      </c>
      <c r="N11624" s="107" t="s">
        <v>46</v>
      </c>
      <c r="O11624" s="107" t="s">
        <v>47</v>
      </c>
      <c r="P11624" s="107" t="s">
        <v>48</v>
      </c>
      <c r="Q11624" s="107" t="s">
        <v>49</v>
      </c>
      <c r="R11624" s="107" t="s">
        <v>50</v>
      </c>
      <c r="S11624" s="107" t="s">
        <v>51</v>
      </c>
    </row>
    <row r="11625" spans="1:19" ht="11.25" thickBot="1" x14ac:dyDescent="0.2">
      <c r="A11625" s="88">
        <v>1</v>
      </c>
      <c r="B11625" s="109">
        <v>0.86600694444444448</v>
      </c>
      <c r="C11625" s="112" t="s">
        <v>3254</v>
      </c>
      <c r="D11625" s="89">
        <v>41313.116000000002</v>
      </c>
      <c r="E11625" s="89">
        <v>2274.8969999999999</v>
      </c>
      <c r="F11625" s="89">
        <v>-21.059000000000001</v>
      </c>
      <c r="G11625" s="89">
        <v>1623.348</v>
      </c>
      <c r="H11625" s="89">
        <v>177040.65</v>
      </c>
      <c r="I11625" s="89">
        <v>1135153.2</v>
      </c>
      <c r="J11625" s="89">
        <v>52320.072</v>
      </c>
      <c r="K11625" s="89">
        <v>79921.664999999994</v>
      </c>
      <c r="L11625" s="89">
        <v>12321.064</v>
      </c>
      <c r="M11625" s="89">
        <v>9143.0689999999995</v>
      </c>
      <c r="N11625" s="89">
        <v>1676.807</v>
      </c>
      <c r="O11625" s="89">
        <v>1420.1679999999999</v>
      </c>
      <c r="P11625" s="89">
        <v>2032.0920000000001</v>
      </c>
      <c r="Q11625" s="89">
        <v>1656.1010000000001</v>
      </c>
      <c r="R11625" s="89">
        <v>2169.86</v>
      </c>
      <c r="S11625" s="89">
        <v>1608.4590000000001</v>
      </c>
    </row>
    <row r="11626" spans="1:19" ht="11.25" thickBot="1" x14ac:dyDescent="0.2">
      <c r="A11626" s="93"/>
    </row>
    <row r="11627" spans="1:19" ht="11.25" thickBot="1" x14ac:dyDescent="0.2">
      <c r="A11627" s="88">
        <v>2</v>
      </c>
      <c r="B11627" s="109">
        <v>0.86618055555555562</v>
      </c>
      <c r="C11627" s="112" t="s">
        <v>3255</v>
      </c>
      <c r="D11627" s="89">
        <v>41495.944000000003</v>
      </c>
      <c r="E11627" s="89">
        <v>2198.0039999999999</v>
      </c>
      <c r="F11627" s="89">
        <v>-22.864000000000001</v>
      </c>
      <c r="G11627" s="89">
        <v>1592.5730000000001</v>
      </c>
      <c r="H11627" s="89">
        <v>177154.94</v>
      </c>
      <c r="I11627" s="89">
        <v>1137307.3999999999</v>
      </c>
      <c r="J11627" s="89">
        <v>51810.402000000002</v>
      </c>
      <c r="K11627" s="89">
        <v>81109.225000000006</v>
      </c>
      <c r="L11627" s="89">
        <v>12682.924000000001</v>
      </c>
      <c r="M11627" s="89">
        <v>9190.4</v>
      </c>
      <c r="N11627" s="89">
        <v>1769.501</v>
      </c>
      <c r="O11627" s="89">
        <v>1461.375</v>
      </c>
      <c r="P11627" s="89">
        <v>1951.405</v>
      </c>
      <c r="Q11627" s="89">
        <v>1701.982</v>
      </c>
      <c r="R11627" s="89">
        <v>2172.8470000000002</v>
      </c>
      <c r="S11627" s="89">
        <v>1613.8810000000001</v>
      </c>
    </row>
    <row r="11628" spans="1:19" ht="11.25" thickBot="1" x14ac:dyDescent="0.2">
      <c r="A11628" s="93"/>
    </row>
    <row r="11629" spans="1:19" ht="11.25" thickBot="1" x14ac:dyDescent="0.2">
      <c r="A11629" s="88">
        <v>3</v>
      </c>
      <c r="B11629" s="109">
        <v>0.86634259259259261</v>
      </c>
      <c r="C11629" s="112" t="s">
        <v>796</v>
      </c>
      <c r="D11629" s="89">
        <v>41474.805</v>
      </c>
      <c r="E11629" s="89">
        <v>2280.627</v>
      </c>
      <c r="F11629" s="89">
        <v>-26.513999999999999</v>
      </c>
      <c r="G11629" s="89">
        <v>1694.8689999999999</v>
      </c>
      <c r="H11629" s="89">
        <v>177485.51</v>
      </c>
      <c r="I11629" s="89">
        <v>1140198.8</v>
      </c>
      <c r="J11629" s="89">
        <v>52315.701000000001</v>
      </c>
      <c r="K11629" s="89">
        <v>79849.055999999997</v>
      </c>
      <c r="L11629" s="89">
        <v>12498.093999999999</v>
      </c>
      <c r="M11629" s="89">
        <v>9296.3590000000004</v>
      </c>
      <c r="N11629" s="89">
        <v>1656.0530000000001</v>
      </c>
      <c r="O11629" s="89">
        <v>1498.248</v>
      </c>
      <c r="P11629" s="89">
        <v>2050.2779999999998</v>
      </c>
      <c r="Q11629" s="89">
        <v>1646.9929999999999</v>
      </c>
      <c r="R11629" s="89">
        <v>2209.837</v>
      </c>
      <c r="S11629" s="89">
        <v>1588.6769999999999</v>
      </c>
    </row>
    <row r="11630" spans="1:19" ht="11.25" thickBot="1" x14ac:dyDescent="0.2">
      <c r="A11630" s="93"/>
    </row>
    <row r="11631" spans="1:19" ht="11.25" thickBot="1" x14ac:dyDescent="0.2">
      <c r="A11631" s="113" t="s">
        <v>352</v>
      </c>
      <c r="B11631" s="93"/>
      <c r="C11631" s="112" t="s">
        <v>3256</v>
      </c>
      <c r="D11631" s="114">
        <v>41427.955000000002</v>
      </c>
      <c r="E11631" s="114">
        <v>2251.1759999999999</v>
      </c>
      <c r="F11631" s="114">
        <v>-23.478999999999999</v>
      </c>
      <c r="G11631" s="114">
        <v>1636.93</v>
      </c>
      <c r="H11631" s="114">
        <v>177227.04</v>
      </c>
      <c r="I11631" s="114">
        <v>1137553.1000000001</v>
      </c>
      <c r="J11631" s="114">
        <v>52148.724999999999</v>
      </c>
      <c r="K11631" s="114">
        <v>80293.315000000002</v>
      </c>
      <c r="L11631" s="114">
        <v>12500.694</v>
      </c>
      <c r="M11631" s="114">
        <v>9209.9429999999993</v>
      </c>
      <c r="N11631" s="114">
        <v>1700.787</v>
      </c>
      <c r="O11631" s="114">
        <v>1459.93</v>
      </c>
      <c r="P11631" s="114">
        <v>2011.259</v>
      </c>
      <c r="Q11631" s="114">
        <v>1668.3589999999999</v>
      </c>
      <c r="R11631" s="114">
        <v>2184.1819999999998</v>
      </c>
      <c r="S11631" s="114">
        <v>1603.673</v>
      </c>
    </row>
    <row r="11632" spans="1:19" ht="11.25" thickBot="1" x14ac:dyDescent="0.2">
      <c r="A11632" s="93"/>
    </row>
    <row r="11633" spans="1:19" ht="11.25" thickBot="1" x14ac:dyDescent="0.2">
      <c r="A11633" s="116" t="s">
        <v>355</v>
      </c>
      <c r="B11633" s="93"/>
      <c r="C11633" s="112" t="s">
        <v>3257</v>
      </c>
      <c r="D11633" s="114">
        <v>100.014</v>
      </c>
      <c r="E11633" s="114">
        <v>46.137</v>
      </c>
      <c r="F11633" s="114">
        <v>2.7789999999999999</v>
      </c>
      <c r="G11633" s="114">
        <v>52.482999999999997</v>
      </c>
      <c r="H11633" s="114">
        <v>231.02600000000001</v>
      </c>
      <c r="I11633" s="114">
        <v>2531.7559999999999</v>
      </c>
      <c r="J11633" s="114">
        <v>293.00400000000002</v>
      </c>
      <c r="K11633" s="114">
        <v>707.53099999999995</v>
      </c>
      <c r="L11633" s="114">
        <v>180.94399999999999</v>
      </c>
      <c r="M11633" s="114">
        <v>78.492000000000004</v>
      </c>
      <c r="N11633" s="114">
        <v>60.405999999999999</v>
      </c>
      <c r="O11633" s="114">
        <v>39.06</v>
      </c>
      <c r="P11633" s="114">
        <v>52.625999999999998</v>
      </c>
      <c r="Q11633" s="114">
        <v>29.472999999999999</v>
      </c>
      <c r="R11633" s="114">
        <v>22.268999999999998</v>
      </c>
      <c r="S11633" s="114">
        <v>13.266</v>
      </c>
    </row>
    <row r="11634" spans="1:19" ht="11.25" thickBot="1" x14ac:dyDescent="0.2">
      <c r="A11634" s="93"/>
    </row>
    <row r="11635" spans="1:19" ht="11.25" thickBot="1" x14ac:dyDescent="0.2">
      <c r="A11635" s="117" t="s">
        <v>358</v>
      </c>
      <c r="B11635" s="93"/>
      <c r="C11635" s="112" t="s">
        <v>1169</v>
      </c>
      <c r="D11635" s="114">
        <v>0.24099999999999999</v>
      </c>
      <c r="E11635" s="114">
        <v>2.0489999999999999</v>
      </c>
      <c r="F11635" s="114">
        <v>11.834</v>
      </c>
      <c r="G11635" s="114">
        <v>3.206</v>
      </c>
      <c r="H11635" s="114">
        <v>0.13</v>
      </c>
      <c r="I11635" s="114">
        <v>0.223</v>
      </c>
      <c r="J11635" s="114">
        <v>0.56200000000000006</v>
      </c>
      <c r="K11635" s="114">
        <v>0.88100000000000001</v>
      </c>
      <c r="L11635" s="114">
        <v>1.4470000000000001</v>
      </c>
      <c r="M11635" s="114">
        <v>0.85199999999999998</v>
      </c>
      <c r="N11635" s="114">
        <v>3.552</v>
      </c>
      <c r="O11635" s="114">
        <v>2.6749999999999998</v>
      </c>
      <c r="P11635" s="114">
        <v>2.617</v>
      </c>
      <c r="Q11635" s="114">
        <v>1.7669999999999999</v>
      </c>
      <c r="R11635" s="114">
        <v>1.02</v>
      </c>
      <c r="S11635" s="114">
        <v>0.82699999999999996</v>
      </c>
    </row>
    <row r="11636" spans="1:19" ht="11.25" thickBot="1" x14ac:dyDescent="0.2">
      <c r="A11636" s="93"/>
    </row>
    <row r="11637" spans="1:19" ht="11.25" thickBot="1" x14ac:dyDescent="0.2">
      <c r="A11637" s="87" t="s">
        <v>345</v>
      </c>
      <c r="B11637" s="87" t="s">
        <v>346</v>
      </c>
      <c r="C11637" s="107" t="s">
        <v>52</v>
      </c>
      <c r="D11637" s="107" t="s">
        <v>53</v>
      </c>
      <c r="E11637" s="107" t="s">
        <v>54</v>
      </c>
      <c r="F11637" s="107" t="s">
        <v>55</v>
      </c>
      <c r="G11637" s="107" t="s">
        <v>56</v>
      </c>
      <c r="H11637" s="107" t="s">
        <v>57</v>
      </c>
      <c r="I11637" s="107" t="s">
        <v>58</v>
      </c>
      <c r="J11637" s="107" t="s">
        <v>59</v>
      </c>
      <c r="K11637" s="107" t="s">
        <v>60</v>
      </c>
      <c r="L11637" s="107" t="s">
        <v>61</v>
      </c>
      <c r="M11637" s="107" t="s">
        <v>62</v>
      </c>
      <c r="N11637" s="107" t="s">
        <v>63</v>
      </c>
      <c r="O11637" s="107" t="s">
        <v>64</v>
      </c>
      <c r="P11637" s="108" t="s">
        <v>65</v>
      </c>
      <c r="Q11637" s="108" t="s">
        <v>66</v>
      </c>
      <c r="R11637" s="107" t="s">
        <v>67</v>
      </c>
      <c r="S11637" s="107" t="s">
        <v>68</v>
      </c>
    </row>
    <row r="11638" spans="1:19" ht="11.25" thickBot="1" x14ac:dyDescent="0.2">
      <c r="A11638" s="88">
        <v>1</v>
      </c>
      <c r="B11638" s="109">
        <v>0.86600694444444448</v>
      </c>
      <c r="C11638" s="89">
        <v>1627.5830000000001</v>
      </c>
      <c r="D11638" s="89">
        <v>647.81799999999998</v>
      </c>
      <c r="E11638" s="89">
        <v>961.89400000000001</v>
      </c>
      <c r="F11638" s="89">
        <v>619.48699999999997</v>
      </c>
      <c r="G11638" s="89">
        <v>40821.862000000001</v>
      </c>
      <c r="H11638" s="89">
        <v>10385.644</v>
      </c>
      <c r="I11638" s="89">
        <v>-27.271999999999998</v>
      </c>
      <c r="J11638" s="89">
        <v>-23.474</v>
      </c>
      <c r="K11638" s="89">
        <v>139.267</v>
      </c>
      <c r="L11638" s="89">
        <v>248.01300000000001</v>
      </c>
      <c r="M11638" s="89">
        <v>733.26099999999997</v>
      </c>
      <c r="N11638" s="89">
        <v>778.86199999999997</v>
      </c>
      <c r="O11638" s="89">
        <v>335574.68</v>
      </c>
      <c r="P11638" s="112" t="s">
        <v>3258</v>
      </c>
      <c r="Q11638" s="112" t="s">
        <v>3259</v>
      </c>
      <c r="R11638" s="89">
        <v>23171.303</v>
      </c>
      <c r="S11638" s="89">
        <v>18608.526999999998</v>
      </c>
    </row>
    <row r="11639" spans="1:19" ht="11.25" thickBot="1" x14ac:dyDescent="0.2">
      <c r="A11639" s="93"/>
    </row>
    <row r="11640" spans="1:19" ht="11.25" thickBot="1" x14ac:dyDescent="0.2">
      <c r="A11640" s="88">
        <v>2</v>
      </c>
      <c r="B11640" s="109">
        <v>0.86618055555555562</v>
      </c>
      <c r="C11640" s="89">
        <v>1650.759</v>
      </c>
      <c r="D11640" s="89">
        <v>650.85900000000004</v>
      </c>
      <c r="E11640" s="89">
        <v>920.82</v>
      </c>
      <c r="F11640" s="89">
        <v>627.11099999999999</v>
      </c>
      <c r="G11640" s="89">
        <v>40820.873</v>
      </c>
      <c r="H11640" s="89">
        <v>10434.212</v>
      </c>
      <c r="I11640" s="89">
        <v>-25.385999999999999</v>
      </c>
      <c r="J11640" s="89">
        <v>-30.096</v>
      </c>
      <c r="K11640" s="89">
        <v>169.523</v>
      </c>
      <c r="L11640" s="89">
        <v>237.459</v>
      </c>
      <c r="M11640" s="89">
        <v>706.28300000000002</v>
      </c>
      <c r="N11640" s="89">
        <v>780.98299999999995</v>
      </c>
      <c r="O11640" s="89">
        <v>335039.98</v>
      </c>
      <c r="P11640" s="112" t="s">
        <v>3260</v>
      </c>
      <c r="Q11640" s="112" t="s">
        <v>3261</v>
      </c>
      <c r="R11640" s="89">
        <v>22810.22</v>
      </c>
      <c r="S11640" s="89">
        <v>18305.691999999999</v>
      </c>
    </row>
    <row r="11641" spans="1:19" ht="11.25" thickBot="1" x14ac:dyDescent="0.2">
      <c r="A11641" s="93"/>
    </row>
    <row r="11642" spans="1:19" ht="11.25" thickBot="1" x14ac:dyDescent="0.2">
      <c r="A11642" s="88">
        <v>3</v>
      </c>
      <c r="B11642" s="109">
        <v>0.86634259259259261</v>
      </c>
      <c r="C11642" s="89">
        <v>1723.2650000000001</v>
      </c>
      <c r="D11642" s="89">
        <v>648.75199999999995</v>
      </c>
      <c r="E11642" s="89">
        <v>983.39200000000005</v>
      </c>
      <c r="F11642" s="89">
        <v>636.29200000000003</v>
      </c>
      <c r="G11642" s="89">
        <v>40885.802000000003</v>
      </c>
      <c r="H11642" s="89">
        <v>10374.102000000001</v>
      </c>
      <c r="I11642" s="89">
        <v>-24.395</v>
      </c>
      <c r="J11642" s="89">
        <v>-30.989000000000001</v>
      </c>
      <c r="K11642" s="89">
        <v>138.755</v>
      </c>
      <c r="L11642" s="89">
        <v>219.184</v>
      </c>
      <c r="M11642" s="89">
        <v>704.66399999999999</v>
      </c>
      <c r="N11642" s="89">
        <v>740.93299999999999</v>
      </c>
      <c r="O11642" s="89">
        <v>334605.27</v>
      </c>
      <c r="P11642" s="112" t="s">
        <v>3262</v>
      </c>
      <c r="Q11642" s="112" t="s">
        <v>3263</v>
      </c>
      <c r="R11642" s="89">
        <v>23276.202000000001</v>
      </c>
      <c r="S11642" s="89">
        <v>18318.101999999999</v>
      </c>
    </row>
    <row r="11643" spans="1:19" ht="11.25" thickBot="1" x14ac:dyDescent="0.2">
      <c r="A11643" s="93"/>
    </row>
    <row r="11644" spans="1:19" ht="11.25" thickBot="1" x14ac:dyDescent="0.2">
      <c r="A11644" s="113" t="s">
        <v>352</v>
      </c>
      <c r="B11644" s="93"/>
      <c r="C11644" s="114">
        <v>1667.202</v>
      </c>
      <c r="D11644" s="114">
        <v>649.14300000000003</v>
      </c>
      <c r="E11644" s="114">
        <v>955.36800000000005</v>
      </c>
      <c r="F11644" s="114">
        <v>627.63</v>
      </c>
      <c r="G11644" s="114">
        <v>40842.845999999998</v>
      </c>
      <c r="H11644" s="114">
        <v>10397.986000000001</v>
      </c>
      <c r="I11644" s="114">
        <v>-25.684000000000001</v>
      </c>
      <c r="J11644" s="114">
        <v>-28.186</v>
      </c>
      <c r="K11644" s="114">
        <v>149.18199999999999</v>
      </c>
      <c r="L11644" s="114">
        <v>234.88499999999999</v>
      </c>
      <c r="M11644" s="114">
        <v>714.73599999999999</v>
      </c>
      <c r="N11644" s="114">
        <v>766.92600000000004</v>
      </c>
      <c r="O11644" s="114">
        <v>335073.31</v>
      </c>
      <c r="P11644" s="112" t="s">
        <v>3264</v>
      </c>
      <c r="Q11644" s="112" t="s">
        <v>3265</v>
      </c>
      <c r="R11644" s="114">
        <v>23085.909</v>
      </c>
      <c r="S11644" s="114">
        <v>18410.774000000001</v>
      </c>
    </row>
    <row r="11645" spans="1:19" ht="11.25" thickBot="1" x14ac:dyDescent="0.2">
      <c r="A11645" s="93"/>
    </row>
    <row r="11646" spans="1:19" ht="11.25" thickBot="1" x14ac:dyDescent="0.2">
      <c r="A11646" s="116" t="s">
        <v>355</v>
      </c>
      <c r="B11646" s="93"/>
      <c r="C11646" s="114">
        <v>49.914999999999999</v>
      </c>
      <c r="D11646" s="114">
        <v>1.5580000000000001</v>
      </c>
      <c r="E11646" s="114">
        <v>31.792000000000002</v>
      </c>
      <c r="F11646" s="114">
        <v>8.4149999999999991</v>
      </c>
      <c r="G11646" s="114">
        <v>37.204000000000001</v>
      </c>
      <c r="H11646" s="114">
        <v>31.899000000000001</v>
      </c>
      <c r="I11646" s="114">
        <v>1.462</v>
      </c>
      <c r="J11646" s="114">
        <v>4.1050000000000004</v>
      </c>
      <c r="K11646" s="114">
        <v>17.617999999999999</v>
      </c>
      <c r="L11646" s="114">
        <v>14.586</v>
      </c>
      <c r="M11646" s="114">
        <v>16.064</v>
      </c>
      <c r="N11646" s="114">
        <v>22.535</v>
      </c>
      <c r="O11646" s="114">
        <v>485.56099999999998</v>
      </c>
      <c r="P11646" s="112" t="s">
        <v>3266</v>
      </c>
      <c r="Q11646" s="112" t="s">
        <v>3267</v>
      </c>
      <c r="R11646" s="114">
        <v>244.446</v>
      </c>
      <c r="S11646" s="114">
        <v>171.37200000000001</v>
      </c>
    </row>
    <row r="11647" spans="1:19" ht="11.25" thickBot="1" x14ac:dyDescent="0.2">
      <c r="A11647" s="93"/>
    </row>
    <row r="11648" spans="1:19" ht="11.25" thickBot="1" x14ac:dyDescent="0.2">
      <c r="A11648" s="117" t="s">
        <v>358</v>
      </c>
      <c r="B11648" s="93"/>
      <c r="C11648" s="114">
        <v>2.9940000000000002</v>
      </c>
      <c r="D11648" s="114">
        <v>0.24</v>
      </c>
      <c r="E11648" s="114">
        <v>3.3279999999999998</v>
      </c>
      <c r="F11648" s="114">
        <v>1.341</v>
      </c>
      <c r="G11648" s="114">
        <v>9.0999999999999998E-2</v>
      </c>
      <c r="H11648" s="114">
        <v>0.307</v>
      </c>
      <c r="I11648" s="114">
        <v>5.6909999999999998</v>
      </c>
      <c r="J11648" s="114">
        <v>14.566000000000001</v>
      </c>
      <c r="K11648" s="114">
        <v>11.81</v>
      </c>
      <c r="L11648" s="114">
        <v>6.21</v>
      </c>
      <c r="M11648" s="114">
        <v>2.2480000000000002</v>
      </c>
      <c r="N11648" s="114">
        <v>2.9380000000000002</v>
      </c>
      <c r="O11648" s="114">
        <v>0.14499999999999999</v>
      </c>
      <c r="P11648" s="112" t="s">
        <v>3268</v>
      </c>
      <c r="Q11648" s="112" t="s">
        <v>3269</v>
      </c>
      <c r="R11648" s="114">
        <v>1.0589999999999999</v>
      </c>
      <c r="S11648" s="114">
        <v>0.93100000000000005</v>
      </c>
    </row>
    <row r="11649" spans="1:19" ht="10.5" x14ac:dyDescent="0.15">
      <c r="A11649" s="93"/>
    </row>
    <row r="11650" spans="1:19" x14ac:dyDescent="0.15">
      <c r="A11650" s="106"/>
      <c r="B11650" s="69" t="s">
        <v>3270</v>
      </c>
    </row>
    <row r="11651" spans="1:19" ht="9.75" thickBot="1" x14ac:dyDescent="0.2">
      <c r="A11651" s="64" t="s">
        <v>6926</v>
      </c>
    </row>
    <row r="11652" spans="1:19" ht="11.25" thickBot="1" x14ac:dyDescent="0.2">
      <c r="A11652" s="87" t="s">
        <v>345</v>
      </c>
      <c r="B11652" s="87" t="s">
        <v>346</v>
      </c>
      <c r="C11652" s="107" t="s">
        <v>1</v>
      </c>
      <c r="D11652" s="107" t="s">
        <v>2</v>
      </c>
      <c r="E11652" s="107" t="s">
        <v>3</v>
      </c>
      <c r="F11652" s="107" t="s">
        <v>4</v>
      </c>
      <c r="G11652" s="107" t="s">
        <v>5</v>
      </c>
      <c r="H11652" s="107" t="s">
        <v>6</v>
      </c>
      <c r="I11652" s="108" t="s">
        <v>7</v>
      </c>
      <c r="J11652" s="108" t="s">
        <v>8</v>
      </c>
      <c r="K11652" s="107" t="s">
        <v>9</v>
      </c>
      <c r="L11652" s="107" t="s">
        <v>10</v>
      </c>
      <c r="M11652" s="107" t="s">
        <v>11</v>
      </c>
      <c r="N11652" s="107" t="s">
        <v>12</v>
      </c>
      <c r="O11652" s="107" t="s">
        <v>13</v>
      </c>
      <c r="P11652" s="107" t="s">
        <v>14</v>
      </c>
      <c r="Q11652" s="107" t="s">
        <v>15</v>
      </c>
      <c r="R11652" s="107" t="s">
        <v>16</v>
      </c>
      <c r="S11652" s="107" t="s">
        <v>17</v>
      </c>
    </row>
    <row r="11653" spans="1:19" ht="11.25" thickBot="1" x14ac:dyDescent="0.2">
      <c r="A11653" s="88">
        <v>1</v>
      </c>
      <c r="B11653" s="109">
        <v>0.87143518518518526</v>
      </c>
      <c r="C11653" s="110" t="s">
        <v>13500</v>
      </c>
      <c r="D11653" s="110" t="s">
        <v>13501</v>
      </c>
      <c r="E11653" s="110" t="s">
        <v>13502</v>
      </c>
      <c r="F11653" s="110" t="s">
        <v>13503</v>
      </c>
      <c r="G11653" s="110" t="s">
        <v>13504</v>
      </c>
      <c r="H11653" s="110" t="s">
        <v>13505</v>
      </c>
      <c r="I11653" s="111">
        <v>1.02735</v>
      </c>
      <c r="J11653" s="112" t="s">
        <v>3277</v>
      </c>
      <c r="K11653" s="110" t="s">
        <v>13506</v>
      </c>
      <c r="L11653" s="89">
        <v>35696.620999999999</v>
      </c>
      <c r="M11653" s="89">
        <v>24052.564999999999</v>
      </c>
      <c r="N11653" s="110" t="s">
        <v>13507</v>
      </c>
      <c r="O11653" s="110" t="s">
        <v>13508</v>
      </c>
      <c r="P11653" s="89">
        <v>21897.579000000002</v>
      </c>
      <c r="Q11653" s="89">
        <v>47146.815000000002</v>
      </c>
      <c r="R11653" s="89">
        <v>696578.6</v>
      </c>
      <c r="S11653" s="110" t="s">
        <v>13509</v>
      </c>
    </row>
    <row r="11654" spans="1:19" ht="11.25" thickBot="1" x14ac:dyDescent="0.2">
      <c r="A11654" s="93"/>
    </row>
    <row r="11655" spans="1:19" ht="11.25" thickBot="1" x14ac:dyDescent="0.2">
      <c r="A11655" s="88">
        <v>2</v>
      </c>
      <c r="B11655" s="109">
        <v>0.87159722222222225</v>
      </c>
      <c r="C11655" s="110" t="s">
        <v>13510</v>
      </c>
      <c r="D11655" s="110" t="s">
        <v>13511</v>
      </c>
      <c r="E11655" s="110" t="s">
        <v>13512</v>
      </c>
      <c r="F11655" s="110" t="s">
        <v>13513</v>
      </c>
      <c r="G11655" s="110" t="s">
        <v>13514</v>
      </c>
      <c r="H11655" s="110" t="s">
        <v>13515</v>
      </c>
      <c r="I11655" s="111">
        <v>1.04332</v>
      </c>
      <c r="J11655" s="112" t="s">
        <v>3287</v>
      </c>
      <c r="K11655" s="110" t="s">
        <v>13516</v>
      </c>
      <c r="L11655" s="89">
        <v>36488.928</v>
      </c>
      <c r="M11655" s="89">
        <v>24404.391</v>
      </c>
      <c r="N11655" s="110" t="s">
        <v>13517</v>
      </c>
      <c r="O11655" s="110" t="s">
        <v>13518</v>
      </c>
      <c r="P11655" s="89">
        <v>21709.191999999999</v>
      </c>
      <c r="Q11655" s="89">
        <v>47196.03</v>
      </c>
      <c r="R11655" s="89">
        <v>694760.63</v>
      </c>
      <c r="S11655" s="110" t="s">
        <v>13519</v>
      </c>
    </row>
    <row r="11656" spans="1:19" ht="11.25" thickBot="1" x14ac:dyDescent="0.2">
      <c r="A11656" s="93"/>
    </row>
    <row r="11657" spans="1:19" ht="11.25" thickBot="1" x14ac:dyDescent="0.2">
      <c r="A11657" s="88">
        <v>3</v>
      </c>
      <c r="B11657" s="109">
        <v>0.87177083333333327</v>
      </c>
      <c r="C11657" s="110" t="s">
        <v>13520</v>
      </c>
      <c r="D11657" s="110" t="s">
        <v>13521</v>
      </c>
      <c r="E11657" s="110" t="s">
        <v>13522</v>
      </c>
      <c r="F11657" s="110" t="s">
        <v>13523</v>
      </c>
      <c r="G11657" s="110" t="s">
        <v>13524</v>
      </c>
      <c r="H11657" s="110" t="s">
        <v>13525</v>
      </c>
      <c r="I11657" s="111">
        <v>1.038</v>
      </c>
      <c r="J11657" s="112" t="s">
        <v>3297</v>
      </c>
      <c r="K11657" s="110" t="s">
        <v>13526</v>
      </c>
      <c r="L11657" s="89">
        <v>35848.338000000003</v>
      </c>
      <c r="M11657" s="89">
        <v>24316.124</v>
      </c>
      <c r="N11657" s="110" t="s">
        <v>13527</v>
      </c>
      <c r="O11657" s="110" t="s">
        <v>13528</v>
      </c>
      <c r="P11657" s="89">
        <v>21937.116999999998</v>
      </c>
      <c r="Q11657" s="89">
        <v>47079.035000000003</v>
      </c>
      <c r="R11657" s="89">
        <v>693227.96</v>
      </c>
      <c r="S11657" s="110" t="s">
        <v>13529</v>
      </c>
    </row>
    <row r="11658" spans="1:19" ht="11.25" thickBot="1" x14ac:dyDescent="0.2">
      <c r="A11658" s="93"/>
    </row>
    <row r="11659" spans="1:19" ht="11.25" thickBot="1" x14ac:dyDescent="0.2">
      <c r="A11659" s="113" t="s">
        <v>352</v>
      </c>
      <c r="B11659" s="93"/>
      <c r="C11659" s="110" t="s">
        <v>13530</v>
      </c>
      <c r="D11659" s="110" t="s">
        <v>13531</v>
      </c>
      <c r="E11659" s="110" t="s">
        <v>13532</v>
      </c>
      <c r="F11659" s="110" t="s">
        <v>13533</v>
      </c>
      <c r="G11659" s="110" t="s">
        <v>13534</v>
      </c>
      <c r="H11659" s="110" t="s">
        <v>13535</v>
      </c>
      <c r="I11659" s="115">
        <v>1.0362199999999999</v>
      </c>
      <c r="J11659" s="112" t="s">
        <v>3308</v>
      </c>
      <c r="K11659" s="110" t="s">
        <v>13536</v>
      </c>
      <c r="L11659" s="114">
        <v>36011.296000000002</v>
      </c>
      <c r="M11659" s="114">
        <v>24257.692999999999</v>
      </c>
      <c r="N11659" s="110" t="s">
        <v>13537</v>
      </c>
      <c r="O11659" s="110" t="s">
        <v>13538</v>
      </c>
      <c r="P11659" s="114">
        <v>21847.963</v>
      </c>
      <c r="Q11659" s="114">
        <v>47140.627</v>
      </c>
      <c r="R11659" s="114">
        <v>694855.73</v>
      </c>
      <c r="S11659" s="110" t="s">
        <v>13539</v>
      </c>
    </row>
    <row r="11660" spans="1:19" ht="11.25" thickBot="1" x14ac:dyDescent="0.2">
      <c r="A11660" s="93"/>
    </row>
    <row r="11661" spans="1:19" ht="11.25" thickBot="1" x14ac:dyDescent="0.2">
      <c r="A11661" s="116" t="s">
        <v>355</v>
      </c>
      <c r="B11661" s="93"/>
      <c r="C11661" s="110" t="s">
        <v>13540</v>
      </c>
      <c r="D11661" s="110" t="s">
        <v>13541</v>
      </c>
      <c r="E11661" s="110" t="s">
        <v>13542</v>
      </c>
      <c r="F11661" s="110" t="s">
        <v>13543</v>
      </c>
      <c r="G11661" s="110" t="s">
        <v>13544</v>
      </c>
      <c r="H11661" s="110" t="s">
        <v>13545</v>
      </c>
      <c r="I11661" s="115">
        <v>8.1300000000000001E-3</v>
      </c>
      <c r="J11661" s="112" t="s">
        <v>2932</v>
      </c>
      <c r="K11661" s="110" t="s">
        <v>13546</v>
      </c>
      <c r="L11661" s="114">
        <v>420.54</v>
      </c>
      <c r="M11661" s="114">
        <v>183.04599999999999</v>
      </c>
      <c r="N11661" s="110" t="s">
        <v>13547</v>
      </c>
      <c r="O11661" s="110" t="s">
        <v>13548</v>
      </c>
      <c r="P11661" s="114">
        <v>121.794</v>
      </c>
      <c r="Q11661" s="114">
        <v>58.741999999999997</v>
      </c>
      <c r="R11661" s="114">
        <v>1677.3409999999999</v>
      </c>
      <c r="S11661" s="110" t="s">
        <v>13549</v>
      </c>
    </row>
    <row r="11662" spans="1:19" ht="11.25" thickBot="1" x14ac:dyDescent="0.2">
      <c r="A11662" s="93"/>
    </row>
    <row r="11663" spans="1:19" ht="11.25" thickBot="1" x14ac:dyDescent="0.2">
      <c r="A11663" s="117" t="s">
        <v>358</v>
      </c>
      <c r="B11663" s="93"/>
      <c r="C11663" s="110" t="s">
        <v>1391</v>
      </c>
      <c r="D11663" s="110" t="s">
        <v>3322</v>
      </c>
      <c r="E11663" s="110" t="s">
        <v>3323</v>
      </c>
      <c r="F11663" s="110" t="s">
        <v>3324</v>
      </c>
      <c r="G11663" s="110" t="s">
        <v>1075</v>
      </c>
      <c r="H11663" s="110" t="s">
        <v>3325</v>
      </c>
      <c r="I11663" s="118">
        <v>0.78400000000000003</v>
      </c>
      <c r="J11663" s="112" t="s">
        <v>1260</v>
      </c>
      <c r="K11663" s="110" t="s">
        <v>3326</v>
      </c>
      <c r="L11663" s="114">
        <v>1.1679999999999999</v>
      </c>
      <c r="M11663" s="114">
        <v>0.755</v>
      </c>
      <c r="N11663" s="110" t="s">
        <v>3327</v>
      </c>
      <c r="O11663" s="110" t="s">
        <v>3328</v>
      </c>
      <c r="P11663" s="114">
        <v>0.55700000000000005</v>
      </c>
      <c r="Q11663" s="114">
        <v>0.125</v>
      </c>
      <c r="R11663" s="114">
        <v>0.24099999999999999</v>
      </c>
      <c r="S11663" s="110" t="s">
        <v>3329</v>
      </c>
    </row>
    <row r="11664" spans="1:19" ht="11.25" thickBot="1" x14ac:dyDescent="0.2">
      <c r="A11664" s="93"/>
    </row>
    <row r="11665" spans="1:19" ht="11.25" thickBot="1" x14ac:dyDescent="0.2">
      <c r="A11665" s="87" t="s">
        <v>345</v>
      </c>
      <c r="B11665" s="87" t="s">
        <v>346</v>
      </c>
      <c r="C11665" s="107" t="s">
        <v>18</v>
      </c>
      <c r="D11665" s="108" t="s">
        <v>19</v>
      </c>
      <c r="E11665" s="108" t="s">
        <v>20</v>
      </c>
      <c r="F11665" s="107" t="s">
        <v>21</v>
      </c>
      <c r="G11665" s="107" t="s">
        <v>22</v>
      </c>
      <c r="H11665" s="107" t="s">
        <v>23</v>
      </c>
      <c r="I11665" s="107" t="s">
        <v>24</v>
      </c>
      <c r="J11665" s="108" t="s">
        <v>25</v>
      </c>
      <c r="K11665" s="108" t="s">
        <v>26</v>
      </c>
      <c r="L11665" s="107" t="s">
        <v>27</v>
      </c>
      <c r="M11665" s="107" t="s">
        <v>28</v>
      </c>
      <c r="N11665" s="107" t="s">
        <v>29</v>
      </c>
      <c r="O11665" s="107" t="s">
        <v>30</v>
      </c>
      <c r="P11665" s="107" t="s">
        <v>31</v>
      </c>
      <c r="Q11665" s="107" t="s">
        <v>32</v>
      </c>
      <c r="R11665" s="107" t="s">
        <v>33</v>
      </c>
      <c r="S11665" s="108" t="s">
        <v>34</v>
      </c>
    </row>
    <row r="11666" spans="1:19" ht="11.25" thickBot="1" x14ac:dyDescent="0.2">
      <c r="A11666" s="88">
        <v>1</v>
      </c>
      <c r="B11666" s="109">
        <v>0.87143518518518526</v>
      </c>
      <c r="C11666" s="89">
        <v>139752.51</v>
      </c>
      <c r="D11666" s="111">
        <v>1.0004</v>
      </c>
      <c r="E11666" s="111">
        <v>1.09596</v>
      </c>
      <c r="F11666" s="89">
        <v>587.76400000000001</v>
      </c>
      <c r="G11666" s="89">
        <v>-6.2910000000000004</v>
      </c>
      <c r="H11666" s="89">
        <v>68960.846999999994</v>
      </c>
      <c r="I11666" s="110" t="s">
        <v>13550</v>
      </c>
      <c r="J11666" s="111">
        <v>0.98934999999999995</v>
      </c>
      <c r="K11666" s="112" t="s">
        <v>3331</v>
      </c>
      <c r="L11666" s="89">
        <v>20195.948</v>
      </c>
      <c r="M11666" s="89">
        <v>26091.078000000001</v>
      </c>
      <c r="N11666" s="89">
        <v>-6.0170000000000003</v>
      </c>
      <c r="O11666" s="89">
        <v>83.2</v>
      </c>
      <c r="P11666" s="89">
        <v>483.89699999999999</v>
      </c>
      <c r="Q11666" s="89">
        <v>9403.5419999999995</v>
      </c>
      <c r="R11666" s="89">
        <v>1692.6089999999999</v>
      </c>
      <c r="S11666" s="111">
        <v>0.97838999999999998</v>
      </c>
    </row>
    <row r="11667" spans="1:19" ht="11.25" thickBot="1" x14ac:dyDescent="0.2">
      <c r="A11667" s="93"/>
    </row>
    <row r="11668" spans="1:19" ht="11.25" thickBot="1" x14ac:dyDescent="0.2">
      <c r="A11668" s="88">
        <v>2</v>
      </c>
      <c r="B11668" s="109">
        <v>0.87159722222222225</v>
      </c>
      <c r="C11668" s="89">
        <v>140908.79999999999</v>
      </c>
      <c r="D11668" s="111">
        <v>1.0056099999999999</v>
      </c>
      <c r="E11668" s="111">
        <v>1.0889500000000001</v>
      </c>
      <c r="F11668" s="89">
        <v>621.19600000000003</v>
      </c>
      <c r="G11668" s="89">
        <v>15.286</v>
      </c>
      <c r="H11668" s="89">
        <v>68849.744999999995</v>
      </c>
      <c r="I11668" s="110" t="s">
        <v>13551</v>
      </c>
      <c r="J11668" s="111">
        <v>1.00241</v>
      </c>
      <c r="K11668" s="112" t="s">
        <v>3333</v>
      </c>
      <c r="L11668" s="89">
        <v>19787.937000000002</v>
      </c>
      <c r="M11668" s="89">
        <v>26201.865000000002</v>
      </c>
      <c r="N11668" s="89">
        <v>-14.284000000000001</v>
      </c>
      <c r="O11668" s="89">
        <v>71.754000000000005</v>
      </c>
      <c r="P11668" s="89">
        <v>425.26100000000002</v>
      </c>
      <c r="Q11668" s="89">
        <v>9987.5769999999993</v>
      </c>
      <c r="R11668" s="89">
        <v>1617.374</v>
      </c>
      <c r="S11668" s="111">
        <v>0.99100999999999995</v>
      </c>
    </row>
    <row r="11669" spans="1:19" ht="11.25" thickBot="1" x14ac:dyDescent="0.2">
      <c r="A11669" s="93"/>
    </row>
    <row r="11670" spans="1:19" ht="11.25" thickBot="1" x14ac:dyDescent="0.2">
      <c r="A11670" s="88">
        <v>3</v>
      </c>
      <c r="B11670" s="109">
        <v>0.87177083333333327</v>
      </c>
      <c r="C11670" s="89">
        <v>139863.54999999999</v>
      </c>
      <c r="D11670" s="111">
        <v>1.0064200000000001</v>
      </c>
      <c r="E11670" s="111">
        <v>1.0929899999999999</v>
      </c>
      <c r="F11670" s="89">
        <v>593.81899999999996</v>
      </c>
      <c r="G11670" s="89">
        <v>2.3050000000000002</v>
      </c>
      <c r="H11670" s="89">
        <v>68772.672999999995</v>
      </c>
      <c r="I11670" s="110" t="s">
        <v>13552</v>
      </c>
      <c r="J11670" s="111">
        <v>1.00634</v>
      </c>
      <c r="K11670" s="112" t="s">
        <v>3335</v>
      </c>
      <c r="L11670" s="89">
        <v>18889.167000000001</v>
      </c>
      <c r="M11670" s="89">
        <v>26105.886999999999</v>
      </c>
      <c r="N11670" s="89">
        <v>-16.260000000000002</v>
      </c>
      <c r="O11670" s="89">
        <v>78.572999999999993</v>
      </c>
      <c r="P11670" s="89">
        <v>485.92</v>
      </c>
      <c r="Q11670" s="89">
        <v>9672.527</v>
      </c>
      <c r="R11670" s="89">
        <v>1608.3430000000001</v>
      </c>
      <c r="S11670" s="111">
        <v>0.99499000000000004</v>
      </c>
    </row>
    <row r="11671" spans="1:19" ht="11.25" thickBot="1" x14ac:dyDescent="0.2">
      <c r="A11671" s="93"/>
    </row>
    <row r="11672" spans="1:19" ht="11.25" thickBot="1" x14ac:dyDescent="0.2">
      <c r="A11672" s="113" t="s">
        <v>352</v>
      </c>
      <c r="B11672" s="93"/>
      <c r="C11672" s="114">
        <v>140174.95000000001</v>
      </c>
      <c r="D11672" s="115">
        <v>1.00414</v>
      </c>
      <c r="E11672" s="115">
        <v>1.09263</v>
      </c>
      <c r="F11672" s="114">
        <v>600.92600000000004</v>
      </c>
      <c r="G11672" s="114">
        <v>3.7669999999999999</v>
      </c>
      <c r="H11672" s="114">
        <v>68861.089000000007</v>
      </c>
      <c r="I11672" s="110" t="s">
        <v>13553</v>
      </c>
      <c r="J11672" s="115">
        <v>0.99936999999999998</v>
      </c>
      <c r="K11672" s="112" t="s">
        <v>3337</v>
      </c>
      <c r="L11672" s="114">
        <v>19624.350999999999</v>
      </c>
      <c r="M11672" s="114">
        <v>26132.942999999999</v>
      </c>
      <c r="N11672" s="114">
        <v>-12.186999999999999</v>
      </c>
      <c r="O11672" s="114">
        <v>77.841999999999999</v>
      </c>
      <c r="P11672" s="114">
        <v>465.02600000000001</v>
      </c>
      <c r="Q11672" s="114">
        <v>9687.8819999999996</v>
      </c>
      <c r="R11672" s="114">
        <v>1639.442</v>
      </c>
      <c r="S11672" s="115">
        <v>0.98812999999999995</v>
      </c>
    </row>
    <row r="11673" spans="1:19" ht="11.25" thickBot="1" x14ac:dyDescent="0.2">
      <c r="A11673" s="93"/>
    </row>
    <row r="11674" spans="1:19" ht="11.25" thickBot="1" x14ac:dyDescent="0.2">
      <c r="A11674" s="116" t="s">
        <v>355</v>
      </c>
      <c r="B11674" s="93"/>
      <c r="C11674" s="114">
        <v>637.952</v>
      </c>
      <c r="D11674" s="115">
        <v>3.2699999999999999E-3</v>
      </c>
      <c r="E11674" s="115">
        <v>3.5200000000000001E-3</v>
      </c>
      <c r="F11674" s="114">
        <v>17.814</v>
      </c>
      <c r="G11674" s="114">
        <v>10.862</v>
      </c>
      <c r="H11674" s="114">
        <v>94.597999999999999</v>
      </c>
      <c r="I11674" s="110" t="s">
        <v>13554</v>
      </c>
      <c r="J11674" s="115">
        <v>8.8900000000000003E-3</v>
      </c>
      <c r="K11674" s="112" t="s">
        <v>3339</v>
      </c>
      <c r="L11674" s="114">
        <v>668.57299999999998</v>
      </c>
      <c r="M11674" s="114">
        <v>60.145000000000003</v>
      </c>
      <c r="N11674" s="114">
        <v>5.4340000000000002</v>
      </c>
      <c r="O11674" s="114">
        <v>5.758</v>
      </c>
      <c r="P11674" s="114">
        <v>34.451999999999998</v>
      </c>
      <c r="Q11674" s="114">
        <v>292.32</v>
      </c>
      <c r="R11674" s="114">
        <v>46.265000000000001</v>
      </c>
      <c r="S11674" s="115">
        <v>8.6700000000000006E-3</v>
      </c>
    </row>
    <row r="11675" spans="1:19" ht="11.25" thickBot="1" x14ac:dyDescent="0.2">
      <c r="A11675" s="93"/>
    </row>
    <row r="11676" spans="1:19" ht="11.25" thickBot="1" x14ac:dyDescent="0.2">
      <c r="A11676" s="117" t="s">
        <v>358</v>
      </c>
      <c r="B11676" s="93"/>
      <c r="C11676" s="114">
        <v>0.45500000000000002</v>
      </c>
      <c r="D11676" s="118">
        <v>0.32500000000000001</v>
      </c>
      <c r="E11676" s="118">
        <v>0.32200000000000001</v>
      </c>
      <c r="F11676" s="114">
        <v>2.964</v>
      </c>
      <c r="G11676" s="114">
        <v>288.35700000000003</v>
      </c>
      <c r="H11676" s="114">
        <v>0.13700000000000001</v>
      </c>
      <c r="I11676" s="110" t="s">
        <v>600</v>
      </c>
      <c r="J11676" s="118">
        <v>0.89</v>
      </c>
      <c r="K11676" s="112" t="s">
        <v>3340</v>
      </c>
      <c r="L11676" s="114">
        <v>3.407</v>
      </c>
      <c r="M11676" s="114">
        <v>0.23</v>
      </c>
      <c r="N11676" s="114">
        <v>44.587000000000003</v>
      </c>
      <c r="O11676" s="114">
        <v>7.3970000000000002</v>
      </c>
      <c r="P11676" s="114">
        <v>7.4089999999999998</v>
      </c>
      <c r="Q11676" s="114">
        <v>3.0169999999999999</v>
      </c>
      <c r="R11676" s="114">
        <v>2.8220000000000001</v>
      </c>
      <c r="S11676" s="118">
        <v>0.877</v>
      </c>
    </row>
    <row r="11677" spans="1:19" ht="11.25" thickBot="1" x14ac:dyDescent="0.2">
      <c r="A11677" s="93"/>
    </row>
    <row r="11678" spans="1:19" ht="11.25" thickBot="1" x14ac:dyDescent="0.2">
      <c r="A11678" s="87" t="s">
        <v>345</v>
      </c>
      <c r="B11678" s="87" t="s">
        <v>346</v>
      </c>
      <c r="C11678" s="108" t="s">
        <v>35</v>
      </c>
      <c r="D11678" s="107" t="s">
        <v>36</v>
      </c>
      <c r="E11678" s="107" t="s">
        <v>37</v>
      </c>
      <c r="F11678" s="107" t="s">
        <v>38</v>
      </c>
      <c r="G11678" s="107" t="s">
        <v>39</v>
      </c>
      <c r="H11678" s="107" t="s">
        <v>40</v>
      </c>
      <c r="I11678" s="107" t="s">
        <v>41</v>
      </c>
      <c r="J11678" s="107" t="s">
        <v>42</v>
      </c>
      <c r="K11678" s="107" t="s">
        <v>43</v>
      </c>
      <c r="L11678" s="107" t="s">
        <v>44</v>
      </c>
      <c r="M11678" s="107" t="s">
        <v>45</v>
      </c>
      <c r="N11678" s="107" t="s">
        <v>46</v>
      </c>
      <c r="O11678" s="107" t="s">
        <v>47</v>
      </c>
      <c r="P11678" s="107" t="s">
        <v>48</v>
      </c>
      <c r="Q11678" s="107" t="s">
        <v>49</v>
      </c>
      <c r="R11678" s="107" t="s">
        <v>50</v>
      </c>
      <c r="S11678" s="107" t="s">
        <v>51</v>
      </c>
    </row>
    <row r="11679" spans="1:19" ht="11.25" thickBot="1" x14ac:dyDescent="0.2">
      <c r="A11679" s="88">
        <v>1</v>
      </c>
      <c r="B11679" s="109">
        <v>0.87143518518518526</v>
      </c>
      <c r="C11679" s="112" t="s">
        <v>3341</v>
      </c>
      <c r="D11679" s="89">
        <v>132839.35</v>
      </c>
      <c r="E11679" s="89">
        <v>10290.869000000001</v>
      </c>
      <c r="F11679" s="89">
        <v>-32.817</v>
      </c>
      <c r="G11679" s="89">
        <v>7614.9769999999999</v>
      </c>
      <c r="H11679" s="89">
        <v>860447.41</v>
      </c>
      <c r="I11679" s="110" t="s">
        <v>13555</v>
      </c>
      <c r="J11679" s="89">
        <v>172492.49</v>
      </c>
      <c r="K11679" s="89">
        <v>158198.74</v>
      </c>
      <c r="L11679" s="89">
        <v>16163.289000000001</v>
      </c>
      <c r="M11679" s="89">
        <v>10120.636</v>
      </c>
      <c r="N11679" s="89">
        <v>1469.6010000000001</v>
      </c>
      <c r="O11679" s="89">
        <v>2102.8870000000002</v>
      </c>
      <c r="P11679" s="89">
        <v>2368.4960000000001</v>
      </c>
      <c r="Q11679" s="89">
        <v>1905.76</v>
      </c>
      <c r="R11679" s="89">
        <v>2418.4720000000002</v>
      </c>
      <c r="S11679" s="89">
        <v>1924.1289999999999</v>
      </c>
    </row>
    <row r="11680" spans="1:19" ht="11.25" thickBot="1" x14ac:dyDescent="0.2">
      <c r="A11680" s="93"/>
    </row>
    <row r="11681" spans="1:19" ht="11.25" thickBot="1" x14ac:dyDescent="0.2">
      <c r="A11681" s="88">
        <v>2</v>
      </c>
      <c r="B11681" s="109">
        <v>0.87159722222222225</v>
      </c>
      <c r="C11681" s="112" t="s">
        <v>3342</v>
      </c>
      <c r="D11681" s="89">
        <v>133664.72</v>
      </c>
      <c r="E11681" s="89">
        <v>10339.931</v>
      </c>
      <c r="F11681" s="89">
        <v>-32.752000000000002</v>
      </c>
      <c r="G11681" s="89">
        <v>7462.5150000000003</v>
      </c>
      <c r="H11681" s="89">
        <v>863901.97</v>
      </c>
      <c r="I11681" s="110" t="s">
        <v>13556</v>
      </c>
      <c r="J11681" s="89">
        <v>173218.08</v>
      </c>
      <c r="K11681" s="89">
        <v>157411.17000000001</v>
      </c>
      <c r="L11681" s="89">
        <v>16071</v>
      </c>
      <c r="M11681" s="89">
        <v>10109.207</v>
      </c>
      <c r="N11681" s="89">
        <v>1443.2080000000001</v>
      </c>
      <c r="O11681" s="89">
        <v>2105.2779999999998</v>
      </c>
      <c r="P11681" s="89">
        <v>2302.4430000000002</v>
      </c>
      <c r="Q11681" s="89">
        <v>1863.56</v>
      </c>
      <c r="R11681" s="89">
        <v>2356.0990000000002</v>
      </c>
      <c r="S11681" s="89">
        <v>1921.7170000000001</v>
      </c>
    </row>
    <row r="11682" spans="1:19" ht="11.25" thickBot="1" x14ac:dyDescent="0.2">
      <c r="A11682" s="93"/>
    </row>
    <row r="11683" spans="1:19" ht="11.25" thickBot="1" x14ac:dyDescent="0.2">
      <c r="A11683" s="88">
        <v>3</v>
      </c>
      <c r="B11683" s="109">
        <v>0.87177083333333327</v>
      </c>
      <c r="C11683" s="112" t="s">
        <v>3344</v>
      </c>
      <c r="D11683" s="89">
        <v>132893.16</v>
      </c>
      <c r="E11683" s="89">
        <v>10191.824000000001</v>
      </c>
      <c r="F11683" s="89">
        <v>-33.749000000000002</v>
      </c>
      <c r="G11683" s="89">
        <v>7544.723</v>
      </c>
      <c r="H11683" s="89">
        <v>856515.47</v>
      </c>
      <c r="I11683" s="110" t="s">
        <v>13557</v>
      </c>
      <c r="J11683" s="89">
        <v>171978.31</v>
      </c>
      <c r="K11683" s="89">
        <v>156570.92000000001</v>
      </c>
      <c r="L11683" s="89">
        <v>16158.016</v>
      </c>
      <c r="M11683" s="89">
        <v>9929.0190000000002</v>
      </c>
      <c r="N11683" s="89">
        <v>1500.9870000000001</v>
      </c>
      <c r="O11683" s="89">
        <v>2068.5990000000002</v>
      </c>
      <c r="P11683" s="89">
        <v>2334.1770000000001</v>
      </c>
      <c r="Q11683" s="89">
        <v>1763.19</v>
      </c>
      <c r="R11683" s="89">
        <v>2372.741</v>
      </c>
      <c r="S11683" s="89">
        <v>1923.452</v>
      </c>
    </row>
    <row r="11684" spans="1:19" ht="11.25" thickBot="1" x14ac:dyDescent="0.2">
      <c r="A11684" s="93"/>
    </row>
    <row r="11685" spans="1:19" ht="11.25" thickBot="1" x14ac:dyDescent="0.2">
      <c r="A11685" s="113" t="s">
        <v>352</v>
      </c>
      <c r="B11685" s="93"/>
      <c r="C11685" s="112" t="s">
        <v>3345</v>
      </c>
      <c r="D11685" s="114">
        <v>133132.41</v>
      </c>
      <c r="E11685" s="114">
        <v>10274.208000000001</v>
      </c>
      <c r="F11685" s="114">
        <v>-33.106000000000002</v>
      </c>
      <c r="G11685" s="114">
        <v>7540.7389999999996</v>
      </c>
      <c r="H11685" s="114">
        <v>860288.29</v>
      </c>
      <c r="I11685" s="110" t="s">
        <v>13558</v>
      </c>
      <c r="J11685" s="114">
        <v>172562.96</v>
      </c>
      <c r="K11685" s="114">
        <v>157393.60999999999</v>
      </c>
      <c r="L11685" s="114">
        <v>16130.768</v>
      </c>
      <c r="M11685" s="114">
        <v>10052.954</v>
      </c>
      <c r="N11685" s="114">
        <v>1471.2650000000001</v>
      </c>
      <c r="O11685" s="114">
        <v>2092.2550000000001</v>
      </c>
      <c r="P11685" s="114">
        <v>2335.0390000000002</v>
      </c>
      <c r="Q11685" s="114">
        <v>1844.17</v>
      </c>
      <c r="R11685" s="114">
        <v>2382.4369999999999</v>
      </c>
      <c r="S11685" s="114">
        <v>1923.1</v>
      </c>
    </row>
    <row r="11686" spans="1:19" ht="11.25" thickBot="1" x14ac:dyDescent="0.2">
      <c r="A11686" s="93"/>
    </row>
    <row r="11687" spans="1:19" ht="11.25" thickBot="1" x14ac:dyDescent="0.2">
      <c r="A11687" s="116" t="s">
        <v>355</v>
      </c>
      <c r="B11687" s="93"/>
      <c r="C11687" s="112" t="s">
        <v>3347</v>
      </c>
      <c r="D11687" s="114">
        <v>461.77800000000002</v>
      </c>
      <c r="E11687" s="114">
        <v>75.445999999999998</v>
      </c>
      <c r="F11687" s="114">
        <v>0.55800000000000005</v>
      </c>
      <c r="G11687" s="114">
        <v>76.308999999999997</v>
      </c>
      <c r="H11687" s="114">
        <v>3695.819</v>
      </c>
      <c r="I11687" s="110" t="s">
        <v>13559</v>
      </c>
      <c r="J11687" s="114">
        <v>622.88300000000004</v>
      </c>
      <c r="K11687" s="114">
        <v>814.05</v>
      </c>
      <c r="L11687" s="114">
        <v>51.828000000000003</v>
      </c>
      <c r="M11687" s="114">
        <v>107.483</v>
      </c>
      <c r="N11687" s="114">
        <v>28.925000000000001</v>
      </c>
      <c r="O11687" s="114">
        <v>20.521999999999998</v>
      </c>
      <c r="P11687" s="114">
        <v>33.034999999999997</v>
      </c>
      <c r="Q11687" s="114">
        <v>73.236000000000004</v>
      </c>
      <c r="R11687" s="114">
        <v>32.298000000000002</v>
      </c>
      <c r="S11687" s="114">
        <v>1.244</v>
      </c>
    </row>
    <row r="11688" spans="1:19" ht="11.25" thickBot="1" x14ac:dyDescent="0.2">
      <c r="A11688" s="93"/>
    </row>
    <row r="11689" spans="1:19" ht="11.25" thickBot="1" x14ac:dyDescent="0.2">
      <c r="A11689" s="117" t="s">
        <v>358</v>
      </c>
      <c r="B11689" s="93"/>
      <c r="C11689" s="112" t="s">
        <v>3349</v>
      </c>
      <c r="D11689" s="114">
        <v>0.34699999999999998</v>
      </c>
      <c r="E11689" s="114">
        <v>0.73399999999999999</v>
      </c>
      <c r="F11689" s="114">
        <v>1.6850000000000001</v>
      </c>
      <c r="G11689" s="114">
        <v>1.012</v>
      </c>
      <c r="H11689" s="114">
        <v>0.43</v>
      </c>
      <c r="I11689" s="110" t="s">
        <v>3350</v>
      </c>
      <c r="J11689" s="114">
        <v>0.36099999999999999</v>
      </c>
      <c r="K11689" s="114">
        <v>0.51700000000000002</v>
      </c>
      <c r="L11689" s="114">
        <v>0.32100000000000001</v>
      </c>
      <c r="M11689" s="114">
        <v>1.069</v>
      </c>
      <c r="N11689" s="114">
        <v>1.966</v>
      </c>
      <c r="O11689" s="114">
        <v>0.98099999999999998</v>
      </c>
      <c r="P11689" s="114">
        <v>1.415</v>
      </c>
      <c r="Q11689" s="114">
        <v>3.9710000000000001</v>
      </c>
      <c r="R11689" s="114">
        <v>1.3560000000000001</v>
      </c>
      <c r="S11689" s="114">
        <v>6.5000000000000002E-2</v>
      </c>
    </row>
    <row r="11690" spans="1:19" ht="11.25" thickBot="1" x14ac:dyDescent="0.2">
      <c r="A11690" s="93"/>
    </row>
    <row r="11691" spans="1:19" ht="11.25" thickBot="1" x14ac:dyDescent="0.2">
      <c r="A11691" s="87" t="s">
        <v>345</v>
      </c>
      <c r="B11691" s="87" t="s">
        <v>346</v>
      </c>
      <c r="C11691" s="107" t="s">
        <v>52</v>
      </c>
      <c r="D11691" s="107" t="s">
        <v>53</v>
      </c>
      <c r="E11691" s="107" t="s">
        <v>54</v>
      </c>
      <c r="F11691" s="107" t="s">
        <v>55</v>
      </c>
      <c r="G11691" s="107" t="s">
        <v>56</v>
      </c>
      <c r="H11691" s="107" t="s">
        <v>57</v>
      </c>
      <c r="I11691" s="107" t="s">
        <v>58</v>
      </c>
      <c r="J11691" s="107" t="s">
        <v>59</v>
      </c>
      <c r="K11691" s="107" t="s">
        <v>60</v>
      </c>
      <c r="L11691" s="107" t="s">
        <v>61</v>
      </c>
      <c r="M11691" s="107" t="s">
        <v>62</v>
      </c>
      <c r="N11691" s="107" t="s">
        <v>63</v>
      </c>
      <c r="O11691" s="107" t="s">
        <v>64</v>
      </c>
      <c r="P11691" s="108" t="s">
        <v>65</v>
      </c>
      <c r="Q11691" s="108" t="s">
        <v>66</v>
      </c>
      <c r="R11691" s="107" t="s">
        <v>67</v>
      </c>
      <c r="S11691" s="107" t="s">
        <v>68</v>
      </c>
    </row>
    <row r="11692" spans="1:19" ht="11.25" thickBot="1" x14ac:dyDescent="0.2">
      <c r="A11692" s="88">
        <v>1</v>
      </c>
      <c r="B11692" s="109">
        <v>0.87143518518518526</v>
      </c>
      <c r="C11692" s="89">
        <v>2072.636</v>
      </c>
      <c r="D11692" s="89">
        <v>874.62199999999996</v>
      </c>
      <c r="E11692" s="89">
        <v>1313.32</v>
      </c>
      <c r="F11692" s="89">
        <v>950.49400000000003</v>
      </c>
      <c r="G11692" s="89">
        <v>27138.472000000002</v>
      </c>
      <c r="H11692" s="89">
        <v>21718.61</v>
      </c>
      <c r="I11692" s="89">
        <v>14.205</v>
      </c>
      <c r="J11692" s="89">
        <v>40.621000000000002</v>
      </c>
      <c r="K11692" s="89">
        <v>95.997</v>
      </c>
      <c r="L11692" s="89">
        <v>239.09399999999999</v>
      </c>
      <c r="M11692" s="89">
        <v>1789.6289999999999</v>
      </c>
      <c r="N11692" s="89">
        <v>747.70699999999999</v>
      </c>
      <c r="O11692" s="89">
        <v>343357.31</v>
      </c>
      <c r="P11692" s="112" t="s">
        <v>3351</v>
      </c>
      <c r="Q11692" s="112" t="s">
        <v>3352</v>
      </c>
      <c r="R11692" s="89">
        <v>16801.972000000002</v>
      </c>
      <c r="S11692" s="89">
        <v>206572.51</v>
      </c>
    </row>
    <row r="11693" spans="1:19" ht="11.25" thickBot="1" x14ac:dyDescent="0.2">
      <c r="A11693" s="93"/>
    </row>
    <row r="11694" spans="1:19" ht="11.25" thickBot="1" x14ac:dyDescent="0.2">
      <c r="A11694" s="88">
        <v>2</v>
      </c>
      <c r="B11694" s="109">
        <v>0.87159722222222225</v>
      </c>
      <c r="C11694" s="89">
        <v>2161.453</v>
      </c>
      <c r="D11694" s="89">
        <v>851.62</v>
      </c>
      <c r="E11694" s="89">
        <v>1335.2049999999999</v>
      </c>
      <c r="F11694" s="89">
        <v>888.07799999999997</v>
      </c>
      <c r="G11694" s="89">
        <v>26953.736000000001</v>
      </c>
      <c r="H11694" s="89">
        <v>21441.245999999999</v>
      </c>
      <c r="I11694" s="89">
        <v>11.285</v>
      </c>
      <c r="J11694" s="89">
        <v>41.381</v>
      </c>
      <c r="K11694" s="89">
        <v>82.399000000000001</v>
      </c>
      <c r="L11694" s="89">
        <v>240.11199999999999</v>
      </c>
      <c r="M11694" s="89">
        <v>1638.2380000000001</v>
      </c>
      <c r="N11694" s="89">
        <v>744.995</v>
      </c>
      <c r="O11694" s="89">
        <v>342916.33</v>
      </c>
      <c r="P11694" s="112" t="s">
        <v>3353</v>
      </c>
      <c r="Q11694" s="112" t="s">
        <v>3354</v>
      </c>
      <c r="R11694" s="89">
        <v>16838.215</v>
      </c>
      <c r="S11694" s="89">
        <v>206021</v>
      </c>
    </row>
    <row r="11695" spans="1:19" ht="11.25" thickBot="1" x14ac:dyDescent="0.2">
      <c r="A11695" s="93"/>
    </row>
    <row r="11696" spans="1:19" ht="11.25" thickBot="1" x14ac:dyDescent="0.2">
      <c r="A11696" s="88">
        <v>3</v>
      </c>
      <c r="B11696" s="109">
        <v>0.87177083333333327</v>
      </c>
      <c r="C11696" s="89">
        <v>2130.3090000000002</v>
      </c>
      <c r="D11696" s="89">
        <v>902.95799999999997</v>
      </c>
      <c r="E11696" s="89">
        <v>1347.3330000000001</v>
      </c>
      <c r="F11696" s="89">
        <v>896.85699999999997</v>
      </c>
      <c r="G11696" s="89">
        <v>26665.785</v>
      </c>
      <c r="H11696" s="89">
        <v>21638.557000000001</v>
      </c>
      <c r="I11696" s="89">
        <v>5.7160000000000002</v>
      </c>
      <c r="J11696" s="89">
        <v>43.448</v>
      </c>
      <c r="K11696" s="89">
        <v>99.762</v>
      </c>
      <c r="L11696" s="89">
        <v>254.178</v>
      </c>
      <c r="M11696" s="89">
        <v>1711.9780000000001</v>
      </c>
      <c r="N11696" s="89">
        <v>670.01300000000003</v>
      </c>
      <c r="O11696" s="89">
        <v>343644.82</v>
      </c>
      <c r="P11696" s="112" t="s">
        <v>3355</v>
      </c>
      <c r="Q11696" s="112" t="s">
        <v>3356</v>
      </c>
      <c r="R11696" s="89">
        <v>16959.683000000001</v>
      </c>
      <c r="S11696" s="89">
        <v>206800.67</v>
      </c>
    </row>
    <row r="11697" spans="1:19" ht="11.25" thickBot="1" x14ac:dyDescent="0.2">
      <c r="A11697" s="93"/>
    </row>
    <row r="11698" spans="1:19" ht="11.25" thickBot="1" x14ac:dyDescent="0.2">
      <c r="A11698" s="113" t="s">
        <v>352</v>
      </c>
      <c r="B11698" s="93"/>
      <c r="C11698" s="114">
        <v>2121.4659999999999</v>
      </c>
      <c r="D11698" s="114">
        <v>876.4</v>
      </c>
      <c r="E11698" s="114">
        <v>1331.953</v>
      </c>
      <c r="F11698" s="114">
        <v>911.81</v>
      </c>
      <c r="G11698" s="114">
        <v>26919.330999999998</v>
      </c>
      <c r="H11698" s="114">
        <v>21599.471000000001</v>
      </c>
      <c r="I11698" s="114">
        <v>10.401999999999999</v>
      </c>
      <c r="J11698" s="114">
        <v>41.817</v>
      </c>
      <c r="K11698" s="114">
        <v>92.718999999999994</v>
      </c>
      <c r="L11698" s="114">
        <v>244.46100000000001</v>
      </c>
      <c r="M11698" s="114">
        <v>1713.2819999999999</v>
      </c>
      <c r="N11698" s="114">
        <v>720.90499999999997</v>
      </c>
      <c r="O11698" s="114">
        <v>343306.15</v>
      </c>
      <c r="P11698" s="112" t="s">
        <v>3357</v>
      </c>
      <c r="Q11698" s="112" t="s">
        <v>3358</v>
      </c>
      <c r="R11698" s="114">
        <v>16866.623</v>
      </c>
      <c r="S11698" s="114">
        <v>206464.73</v>
      </c>
    </row>
    <row r="11699" spans="1:19" ht="11.25" thickBot="1" x14ac:dyDescent="0.2">
      <c r="A11699" s="93"/>
    </row>
    <row r="11700" spans="1:19" ht="11.25" thickBot="1" x14ac:dyDescent="0.2">
      <c r="A11700" s="116" t="s">
        <v>355</v>
      </c>
      <c r="B11700" s="93"/>
      <c r="C11700" s="114">
        <v>45.064</v>
      </c>
      <c r="D11700" s="114">
        <v>25.715</v>
      </c>
      <c r="E11700" s="114">
        <v>17.238</v>
      </c>
      <c r="F11700" s="114">
        <v>33.787999999999997</v>
      </c>
      <c r="G11700" s="114">
        <v>238.214</v>
      </c>
      <c r="H11700" s="114">
        <v>142.75299999999999</v>
      </c>
      <c r="I11700" s="114">
        <v>4.3129999999999997</v>
      </c>
      <c r="J11700" s="114">
        <v>1.4630000000000001</v>
      </c>
      <c r="K11700" s="114">
        <v>9.1340000000000003</v>
      </c>
      <c r="L11700" s="114">
        <v>8.43</v>
      </c>
      <c r="M11700" s="114">
        <v>75.703999999999994</v>
      </c>
      <c r="N11700" s="114">
        <v>44.094999999999999</v>
      </c>
      <c r="O11700" s="114">
        <v>366.93</v>
      </c>
      <c r="P11700" s="112" t="s">
        <v>3359</v>
      </c>
      <c r="Q11700" s="112" t="s">
        <v>3360</v>
      </c>
      <c r="R11700" s="114">
        <v>82.603999999999999</v>
      </c>
      <c r="S11700" s="114">
        <v>400.85399999999998</v>
      </c>
    </row>
    <row r="11701" spans="1:19" ht="11.25" thickBot="1" x14ac:dyDescent="0.2">
      <c r="A11701" s="93"/>
    </row>
    <row r="11702" spans="1:19" ht="11.25" thickBot="1" x14ac:dyDescent="0.2">
      <c r="A11702" s="117" t="s">
        <v>358</v>
      </c>
      <c r="B11702" s="93"/>
      <c r="C11702" s="114">
        <v>2.1240000000000001</v>
      </c>
      <c r="D11702" s="114">
        <v>2.9340000000000002</v>
      </c>
      <c r="E11702" s="114">
        <v>1.294</v>
      </c>
      <c r="F11702" s="114">
        <v>3.706</v>
      </c>
      <c r="G11702" s="114">
        <v>0.88500000000000001</v>
      </c>
      <c r="H11702" s="114">
        <v>0.66100000000000003</v>
      </c>
      <c r="I11702" s="114">
        <v>41.460999999999999</v>
      </c>
      <c r="J11702" s="114">
        <v>3.4990000000000001</v>
      </c>
      <c r="K11702" s="114">
        <v>9.8510000000000009</v>
      </c>
      <c r="L11702" s="114">
        <v>3.4489999999999998</v>
      </c>
      <c r="M11702" s="114">
        <v>4.4189999999999996</v>
      </c>
      <c r="N11702" s="114">
        <v>6.117</v>
      </c>
      <c r="O11702" s="114">
        <v>0.107</v>
      </c>
      <c r="P11702" s="112" t="s">
        <v>3361</v>
      </c>
      <c r="Q11702" s="112" t="s">
        <v>3362</v>
      </c>
      <c r="R11702" s="114">
        <v>0.49</v>
      </c>
      <c r="S11702" s="114">
        <v>0.19400000000000001</v>
      </c>
    </row>
    <row r="11703" spans="1:19" ht="10.5" x14ac:dyDescent="0.15">
      <c r="A11703" s="93"/>
    </row>
    <row r="11704" spans="1:19" x14ac:dyDescent="0.15">
      <c r="A11704" s="106"/>
      <c r="B11704" s="69" t="s">
        <v>3363</v>
      </c>
    </row>
    <row r="11705" spans="1:19" ht="9.75" thickBot="1" x14ac:dyDescent="0.2">
      <c r="A11705" s="64" t="s">
        <v>6926</v>
      </c>
    </row>
    <row r="11706" spans="1:19" ht="11.25" thickBot="1" x14ac:dyDescent="0.2">
      <c r="A11706" s="87" t="s">
        <v>345</v>
      </c>
      <c r="B11706" s="87" t="s">
        <v>346</v>
      </c>
      <c r="C11706" s="107" t="s">
        <v>1</v>
      </c>
      <c r="D11706" s="107" t="s">
        <v>2</v>
      </c>
      <c r="E11706" s="107" t="s">
        <v>3</v>
      </c>
      <c r="F11706" s="107" t="s">
        <v>4</v>
      </c>
      <c r="G11706" s="107" t="s">
        <v>5</v>
      </c>
      <c r="H11706" s="107" t="s">
        <v>6</v>
      </c>
      <c r="I11706" s="108" t="s">
        <v>7</v>
      </c>
      <c r="J11706" s="108" t="s">
        <v>8</v>
      </c>
      <c r="K11706" s="107" t="s">
        <v>9</v>
      </c>
      <c r="L11706" s="107" t="s">
        <v>10</v>
      </c>
      <c r="M11706" s="107" t="s">
        <v>11</v>
      </c>
      <c r="N11706" s="107" t="s">
        <v>12</v>
      </c>
      <c r="O11706" s="107" t="s">
        <v>13</v>
      </c>
      <c r="P11706" s="107" t="s">
        <v>14</v>
      </c>
      <c r="Q11706" s="107" t="s">
        <v>15</v>
      </c>
      <c r="R11706" s="107" t="s">
        <v>16</v>
      </c>
      <c r="S11706" s="107" t="s">
        <v>17</v>
      </c>
    </row>
    <row r="11707" spans="1:19" ht="11.25" thickBot="1" x14ac:dyDescent="0.2">
      <c r="A11707" s="88">
        <v>1</v>
      </c>
      <c r="B11707" s="109">
        <v>0.87686342592592592</v>
      </c>
      <c r="C11707" s="110" t="s">
        <v>13560</v>
      </c>
      <c r="D11707" s="110" t="s">
        <v>13561</v>
      </c>
      <c r="E11707" s="110" t="s">
        <v>13562</v>
      </c>
      <c r="F11707" s="110" t="s">
        <v>13563</v>
      </c>
      <c r="G11707" s="110" t="s">
        <v>13564</v>
      </c>
      <c r="H11707" s="110" t="s">
        <v>13565</v>
      </c>
      <c r="I11707" s="111">
        <v>1.0302</v>
      </c>
      <c r="J11707" s="112" t="s">
        <v>3370</v>
      </c>
      <c r="K11707" s="110" t="s">
        <v>13566</v>
      </c>
      <c r="L11707" s="89">
        <v>-13449.57</v>
      </c>
      <c r="M11707" s="89">
        <v>12848.772000000001</v>
      </c>
      <c r="N11707" s="110" t="s">
        <v>13567</v>
      </c>
      <c r="O11707" s="110" t="s">
        <v>13568</v>
      </c>
      <c r="P11707" s="89">
        <v>15481.929</v>
      </c>
      <c r="Q11707" s="89">
        <v>20622.651000000002</v>
      </c>
      <c r="R11707" s="89">
        <v>474047.36</v>
      </c>
      <c r="S11707" s="110" t="s">
        <v>13569</v>
      </c>
    </row>
    <row r="11708" spans="1:19" ht="11.25" thickBot="1" x14ac:dyDescent="0.2">
      <c r="A11708" s="93"/>
    </row>
    <row r="11709" spans="1:19" ht="11.25" thickBot="1" x14ac:dyDescent="0.2">
      <c r="A11709" s="88">
        <v>2</v>
      </c>
      <c r="B11709" s="109">
        <v>0.87702546296296291</v>
      </c>
      <c r="C11709" s="110" t="s">
        <v>13570</v>
      </c>
      <c r="D11709" s="110" t="s">
        <v>13571</v>
      </c>
      <c r="E11709" s="110" t="s">
        <v>13572</v>
      </c>
      <c r="F11709" s="110" t="s">
        <v>13573</v>
      </c>
      <c r="G11709" s="110" t="s">
        <v>13574</v>
      </c>
      <c r="H11709" s="110" t="s">
        <v>13575</v>
      </c>
      <c r="I11709" s="111">
        <v>1.02962</v>
      </c>
      <c r="J11709" s="112" t="s">
        <v>3380</v>
      </c>
      <c r="K11709" s="110" t="s">
        <v>13576</v>
      </c>
      <c r="L11709" s="89">
        <v>-13714.349</v>
      </c>
      <c r="M11709" s="89">
        <v>12933.378000000001</v>
      </c>
      <c r="N11709" s="110" t="s">
        <v>13577</v>
      </c>
      <c r="O11709" s="110" t="s">
        <v>13578</v>
      </c>
      <c r="P11709" s="89">
        <v>15312.358</v>
      </c>
      <c r="Q11709" s="89">
        <v>20342.167000000001</v>
      </c>
      <c r="R11709" s="89">
        <v>474228.15</v>
      </c>
      <c r="S11709" s="110" t="s">
        <v>13579</v>
      </c>
    </row>
    <row r="11710" spans="1:19" ht="11.25" thickBot="1" x14ac:dyDescent="0.2">
      <c r="A11710" s="93"/>
    </row>
    <row r="11711" spans="1:19" ht="11.25" thickBot="1" x14ac:dyDescent="0.2">
      <c r="A11711" s="88">
        <v>3</v>
      </c>
      <c r="B11711" s="109">
        <v>0.87719907407407405</v>
      </c>
      <c r="C11711" s="110" t="s">
        <v>13580</v>
      </c>
      <c r="D11711" s="110" t="s">
        <v>13581</v>
      </c>
      <c r="E11711" s="110" t="s">
        <v>13582</v>
      </c>
      <c r="F11711" s="110" t="s">
        <v>13583</v>
      </c>
      <c r="G11711" s="110" t="s">
        <v>13584</v>
      </c>
      <c r="H11711" s="110" t="s">
        <v>13585</v>
      </c>
      <c r="I11711" s="111">
        <v>1.03993</v>
      </c>
      <c r="J11711" s="112" t="s">
        <v>3390</v>
      </c>
      <c r="K11711" s="110" t="s">
        <v>13586</v>
      </c>
      <c r="L11711" s="89">
        <v>-14071.403</v>
      </c>
      <c r="M11711" s="89">
        <v>12932.442999999999</v>
      </c>
      <c r="N11711" s="110" t="s">
        <v>13587</v>
      </c>
      <c r="O11711" s="110" t="s">
        <v>13588</v>
      </c>
      <c r="P11711" s="89">
        <v>15600.269</v>
      </c>
      <c r="Q11711" s="89">
        <v>20776.383000000002</v>
      </c>
      <c r="R11711" s="89">
        <v>480351.88</v>
      </c>
      <c r="S11711" s="110" t="s">
        <v>13589</v>
      </c>
    </row>
    <row r="11712" spans="1:19" ht="11.25" thickBot="1" x14ac:dyDescent="0.2">
      <c r="A11712" s="93"/>
    </row>
    <row r="11713" spans="1:19" ht="11.25" thickBot="1" x14ac:dyDescent="0.2">
      <c r="A11713" s="113" t="s">
        <v>352</v>
      </c>
      <c r="B11713" s="93"/>
      <c r="C11713" s="110" t="s">
        <v>13590</v>
      </c>
      <c r="D11713" s="110" t="s">
        <v>13591</v>
      </c>
      <c r="E11713" s="110" t="s">
        <v>13592</v>
      </c>
      <c r="F11713" s="110" t="s">
        <v>13593</v>
      </c>
      <c r="G11713" s="110" t="s">
        <v>13594</v>
      </c>
      <c r="H11713" s="110" t="s">
        <v>13595</v>
      </c>
      <c r="I11713" s="115">
        <v>1.03325</v>
      </c>
      <c r="J11713" s="112" t="s">
        <v>3401</v>
      </c>
      <c r="K11713" s="110" t="s">
        <v>13596</v>
      </c>
      <c r="L11713" s="114">
        <v>-13745.107</v>
      </c>
      <c r="M11713" s="114">
        <v>12904.864</v>
      </c>
      <c r="N11713" s="110" t="s">
        <v>13597</v>
      </c>
      <c r="O11713" s="110" t="s">
        <v>13598</v>
      </c>
      <c r="P11713" s="114">
        <v>15464.852000000001</v>
      </c>
      <c r="Q11713" s="114">
        <v>20580.400000000001</v>
      </c>
      <c r="R11713" s="114">
        <v>476209.13</v>
      </c>
      <c r="S11713" s="110" t="s">
        <v>13599</v>
      </c>
    </row>
    <row r="11714" spans="1:19" ht="11.25" thickBot="1" x14ac:dyDescent="0.2">
      <c r="A11714" s="93"/>
    </row>
    <row r="11715" spans="1:19" ht="11.25" thickBot="1" x14ac:dyDescent="0.2">
      <c r="A11715" s="116" t="s">
        <v>355</v>
      </c>
      <c r="B11715" s="93"/>
      <c r="C11715" s="110" t="s">
        <v>13600</v>
      </c>
      <c r="D11715" s="110" t="s">
        <v>13601</v>
      </c>
      <c r="E11715" s="110" t="s">
        <v>13602</v>
      </c>
      <c r="F11715" s="110" t="s">
        <v>13603</v>
      </c>
      <c r="G11715" s="110" t="s">
        <v>13604</v>
      </c>
      <c r="H11715" s="110" t="s">
        <v>13605</v>
      </c>
      <c r="I11715" s="115">
        <v>5.79E-3</v>
      </c>
      <c r="J11715" s="112" t="s">
        <v>3412</v>
      </c>
      <c r="K11715" s="110" t="s">
        <v>13606</v>
      </c>
      <c r="L11715" s="114">
        <v>312.05599999999998</v>
      </c>
      <c r="M11715" s="114">
        <v>48.58</v>
      </c>
      <c r="N11715" s="110" t="s">
        <v>13607</v>
      </c>
      <c r="O11715" s="110" t="s">
        <v>13608</v>
      </c>
      <c r="P11715" s="114">
        <v>144.71299999999999</v>
      </c>
      <c r="Q11715" s="114">
        <v>220.17</v>
      </c>
      <c r="R11715" s="114">
        <v>3588.8620000000001</v>
      </c>
      <c r="S11715" s="110" t="s">
        <v>13609</v>
      </c>
    </row>
    <row r="11716" spans="1:19" ht="11.25" thickBot="1" x14ac:dyDescent="0.2">
      <c r="A11716" s="93"/>
    </row>
    <row r="11717" spans="1:19" ht="11.25" thickBot="1" x14ac:dyDescent="0.2">
      <c r="A11717" s="117" t="s">
        <v>358</v>
      </c>
      <c r="B11717" s="93"/>
      <c r="C11717" s="110" t="s">
        <v>3417</v>
      </c>
      <c r="D11717" s="110" t="s">
        <v>3418</v>
      </c>
      <c r="E11717" s="110" t="s">
        <v>3418</v>
      </c>
      <c r="F11717" s="110" t="s">
        <v>3420</v>
      </c>
      <c r="G11717" s="110" t="s">
        <v>3421</v>
      </c>
      <c r="H11717" s="110" t="s">
        <v>1647</v>
      </c>
      <c r="I11717" s="118">
        <v>0.56100000000000005</v>
      </c>
      <c r="J11717" s="112" t="s">
        <v>3422</v>
      </c>
      <c r="K11717" s="110" t="s">
        <v>3423</v>
      </c>
      <c r="L11717" s="114">
        <v>2.27</v>
      </c>
      <c r="M11717" s="114">
        <v>0.376</v>
      </c>
      <c r="N11717" s="110" t="s">
        <v>405</v>
      </c>
      <c r="O11717" s="110" t="s">
        <v>2332</v>
      </c>
      <c r="P11717" s="114">
        <v>0.93600000000000005</v>
      </c>
      <c r="Q11717" s="114">
        <v>1.07</v>
      </c>
      <c r="R11717" s="114">
        <v>0.754</v>
      </c>
      <c r="S11717" s="110" t="s">
        <v>3424</v>
      </c>
    </row>
    <row r="11718" spans="1:19" ht="11.25" thickBot="1" x14ac:dyDescent="0.2">
      <c r="A11718" s="93"/>
    </row>
    <row r="11719" spans="1:19" ht="11.25" thickBot="1" x14ac:dyDescent="0.2">
      <c r="A11719" s="87" t="s">
        <v>345</v>
      </c>
      <c r="B11719" s="87" t="s">
        <v>346</v>
      </c>
      <c r="C11719" s="107" t="s">
        <v>18</v>
      </c>
      <c r="D11719" s="108" t="s">
        <v>19</v>
      </c>
      <c r="E11719" s="108" t="s">
        <v>20</v>
      </c>
      <c r="F11719" s="107" t="s">
        <v>21</v>
      </c>
      <c r="G11719" s="107" t="s">
        <v>22</v>
      </c>
      <c r="H11719" s="107" t="s">
        <v>23</v>
      </c>
      <c r="I11719" s="107" t="s">
        <v>24</v>
      </c>
      <c r="J11719" s="108" t="s">
        <v>25</v>
      </c>
      <c r="K11719" s="108" t="s">
        <v>26</v>
      </c>
      <c r="L11719" s="107" t="s">
        <v>27</v>
      </c>
      <c r="M11719" s="107" t="s">
        <v>28</v>
      </c>
      <c r="N11719" s="107" t="s">
        <v>29</v>
      </c>
      <c r="O11719" s="107" t="s">
        <v>30</v>
      </c>
      <c r="P11719" s="107" t="s">
        <v>31</v>
      </c>
      <c r="Q11719" s="107" t="s">
        <v>32</v>
      </c>
      <c r="R11719" s="107" t="s">
        <v>33</v>
      </c>
      <c r="S11719" s="108" t="s">
        <v>34</v>
      </c>
    </row>
    <row r="11720" spans="1:19" ht="11.25" thickBot="1" x14ac:dyDescent="0.2">
      <c r="A11720" s="88">
        <v>1</v>
      </c>
      <c r="B11720" s="109">
        <v>0.87686342592592592</v>
      </c>
      <c r="C11720" s="89">
        <v>119058.65</v>
      </c>
      <c r="D11720" s="111">
        <v>0.98804999999999998</v>
      </c>
      <c r="E11720" s="111">
        <v>1.11446</v>
      </c>
      <c r="F11720" s="89">
        <v>199.12200000000001</v>
      </c>
      <c r="G11720" s="89">
        <v>-3.5419999999999998</v>
      </c>
      <c r="H11720" s="89">
        <v>27631.940999999999</v>
      </c>
      <c r="I11720" s="89">
        <v>1118051.7</v>
      </c>
      <c r="J11720" s="111">
        <v>0.98667000000000005</v>
      </c>
      <c r="K11720" s="112" t="s">
        <v>3425</v>
      </c>
      <c r="L11720" s="89">
        <v>1099913.1000000001</v>
      </c>
      <c r="M11720" s="89">
        <v>14808.197</v>
      </c>
      <c r="N11720" s="89">
        <v>-27.533999999999999</v>
      </c>
      <c r="O11720" s="89">
        <v>63.326000000000001</v>
      </c>
      <c r="P11720" s="89">
        <v>145.15799999999999</v>
      </c>
      <c r="Q11720" s="89">
        <v>191315.58</v>
      </c>
      <c r="R11720" s="89">
        <v>2460.08</v>
      </c>
      <c r="S11720" s="111">
        <v>0.97326999999999997</v>
      </c>
    </row>
    <row r="11721" spans="1:19" ht="11.25" thickBot="1" x14ac:dyDescent="0.2">
      <c r="A11721" s="93"/>
    </row>
    <row r="11722" spans="1:19" ht="11.25" thickBot="1" x14ac:dyDescent="0.2">
      <c r="A11722" s="88">
        <v>2</v>
      </c>
      <c r="B11722" s="109">
        <v>0.87702546296296291</v>
      </c>
      <c r="C11722" s="89">
        <v>119380.78</v>
      </c>
      <c r="D11722" s="111">
        <v>1.0089699999999999</v>
      </c>
      <c r="E11722" s="111">
        <v>1.1113</v>
      </c>
      <c r="F11722" s="89">
        <v>218.50800000000001</v>
      </c>
      <c r="G11722" s="89">
        <v>0.155</v>
      </c>
      <c r="H11722" s="89">
        <v>27721.775000000001</v>
      </c>
      <c r="I11722" s="89">
        <v>1120464.7</v>
      </c>
      <c r="J11722" s="111">
        <v>0.99704000000000004</v>
      </c>
      <c r="K11722" s="112" t="s">
        <v>3426</v>
      </c>
      <c r="L11722" s="89">
        <v>1102377.8999999999</v>
      </c>
      <c r="M11722" s="89">
        <v>14620.31</v>
      </c>
      <c r="N11722" s="89">
        <v>-17.396999999999998</v>
      </c>
      <c r="O11722" s="89">
        <v>58.853999999999999</v>
      </c>
      <c r="P11722" s="89">
        <v>135.29300000000001</v>
      </c>
      <c r="Q11722" s="89">
        <v>190769.95</v>
      </c>
      <c r="R11722" s="89">
        <v>2407.4769999999999</v>
      </c>
      <c r="S11722" s="111">
        <v>0.97894000000000003</v>
      </c>
    </row>
    <row r="11723" spans="1:19" ht="11.25" thickBot="1" x14ac:dyDescent="0.2">
      <c r="A11723" s="93"/>
    </row>
    <row r="11724" spans="1:19" ht="11.25" thickBot="1" x14ac:dyDescent="0.2">
      <c r="A11724" s="88">
        <v>3</v>
      </c>
      <c r="B11724" s="109">
        <v>0.87719907407407405</v>
      </c>
      <c r="C11724" s="89">
        <v>120214.9</v>
      </c>
      <c r="D11724" s="111">
        <v>1.01268</v>
      </c>
      <c r="E11724" s="111">
        <v>1.1092900000000001</v>
      </c>
      <c r="F11724" s="89">
        <v>171.072</v>
      </c>
      <c r="G11724" s="89">
        <v>-10.943</v>
      </c>
      <c r="H11724" s="89">
        <v>27966.823</v>
      </c>
      <c r="I11724" s="89">
        <v>1128002.3999999999</v>
      </c>
      <c r="J11724" s="111">
        <v>1.0065599999999999</v>
      </c>
      <c r="K11724" s="112" t="s">
        <v>3427</v>
      </c>
      <c r="L11724" s="89">
        <v>1109371.2</v>
      </c>
      <c r="M11724" s="89">
        <v>15094.978999999999</v>
      </c>
      <c r="N11724" s="89">
        <v>-23.853000000000002</v>
      </c>
      <c r="O11724" s="89">
        <v>80.838999999999999</v>
      </c>
      <c r="P11724" s="89">
        <v>104.646</v>
      </c>
      <c r="Q11724" s="89">
        <v>192510.89</v>
      </c>
      <c r="R11724" s="89">
        <v>2422.413</v>
      </c>
      <c r="S11724" s="111">
        <v>0.99231999999999998</v>
      </c>
    </row>
    <row r="11725" spans="1:19" ht="11.25" thickBot="1" x14ac:dyDescent="0.2">
      <c r="A11725" s="93"/>
    </row>
    <row r="11726" spans="1:19" ht="11.25" thickBot="1" x14ac:dyDescent="0.2">
      <c r="A11726" s="113" t="s">
        <v>352</v>
      </c>
      <c r="B11726" s="93"/>
      <c r="C11726" s="114">
        <v>119551.44</v>
      </c>
      <c r="D11726" s="115">
        <v>1.0032300000000001</v>
      </c>
      <c r="E11726" s="115">
        <v>1.11168</v>
      </c>
      <c r="F11726" s="114">
        <v>196.23400000000001</v>
      </c>
      <c r="G11726" s="114">
        <v>-4.7770000000000001</v>
      </c>
      <c r="H11726" s="114">
        <v>27773.512999999999</v>
      </c>
      <c r="I11726" s="114">
        <v>1122172.8999999999</v>
      </c>
      <c r="J11726" s="115">
        <v>0.99675999999999998</v>
      </c>
      <c r="K11726" s="112" t="s">
        <v>2560</v>
      </c>
      <c r="L11726" s="114">
        <v>1103887.3999999999</v>
      </c>
      <c r="M11726" s="114">
        <v>14841.162</v>
      </c>
      <c r="N11726" s="114">
        <v>-22.928000000000001</v>
      </c>
      <c r="O11726" s="114">
        <v>67.673000000000002</v>
      </c>
      <c r="P11726" s="114">
        <v>128.36600000000001</v>
      </c>
      <c r="Q11726" s="114">
        <v>191532.14</v>
      </c>
      <c r="R11726" s="114">
        <v>2429.9899999999998</v>
      </c>
      <c r="S11726" s="115">
        <v>0.98150999999999999</v>
      </c>
    </row>
    <row r="11727" spans="1:19" ht="11.25" thickBot="1" x14ac:dyDescent="0.2">
      <c r="A11727" s="93"/>
    </row>
    <row r="11728" spans="1:19" ht="11.25" thickBot="1" x14ac:dyDescent="0.2">
      <c r="A11728" s="116" t="s">
        <v>355</v>
      </c>
      <c r="B11728" s="93"/>
      <c r="C11728" s="114">
        <v>596.72</v>
      </c>
      <c r="D11728" s="115">
        <v>1.328E-2</v>
      </c>
      <c r="E11728" s="115">
        <v>2.5999999999999999E-3</v>
      </c>
      <c r="F11728" s="114">
        <v>23.85</v>
      </c>
      <c r="G11728" s="114">
        <v>5.6509999999999998</v>
      </c>
      <c r="H11728" s="114">
        <v>173.333</v>
      </c>
      <c r="I11728" s="114">
        <v>5190.634</v>
      </c>
      <c r="J11728" s="115">
        <v>9.9500000000000005E-3</v>
      </c>
      <c r="K11728" s="112" t="s">
        <v>3428</v>
      </c>
      <c r="L11728" s="114">
        <v>4906.3850000000002</v>
      </c>
      <c r="M11728" s="114">
        <v>239.04499999999999</v>
      </c>
      <c r="N11728" s="114">
        <v>5.1319999999999997</v>
      </c>
      <c r="O11728" s="114">
        <v>11.619</v>
      </c>
      <c r="P11728" s="114">
        <v>21.126000000000001</v>
      </c>
      <c r="Q11728" s="114">
        <v>890.44600000000003</v>
      </c>
      <c r="R11728" s="114">
        <v>27.108000000000001</v>
      </c>
      <c r="S11728" s="115">
        <v>9.7800000000000005E-3</v>
      </c>
    </row>
    <row r="11729" spans="1:19" ht="11.25" thickBot="1" x14ac:dyDescent="0.2">
      <c r="A11729" s="93"/>
    </row>
    <row r="11730" spans="1:19" ht="11.25" thickBot="1" x14ac:dyDescent="0.2">
      <c r="A11730" s="117" t="s">
        <v>358</v>
      </c>
      <c r="B11730" s="93"/>
      <c r="C11730" s="114">
        <v>0.499</v>
      </c>
      <c r="D11730" s="118">
        <v>1.3240000000000001</v>
      </c>
      <c r="E11730" s="118">
        <v>0.23400000000000001</v>
      </c>
      <c r="F11730" s="114">
        <v>12.154</v>
      </c>
      <c r="G11730" s="114">
        <v>118.31</v>
      </c>
      <c r="H11730" s="114">
        <v>0.624</v>
      </c>
      <c r="I11730" s="114">
        <v>0.46300000000000002</v>
      </c>
      <c r="J11730" s="118">
        <v>0.998</v>
      </c>
      <c r="K11730" s="112" t="s">
        <v>3429</v>
      </c>
      <c r="L11730" s="114">
        <v>0.44400000000000001</v>
      </c>
      <c r="M11730" s="114">
        <v>1.611</v>
      </c>
      <c r="N11730" s="114">
        <v>22.382000000000001</v>
      </c>
      <c r="O11730" s="114">
        <v>17.170000000000002</v>
      </c>
      <c r="P11730" s="114">
        <v>16.457999999999998</v>
      </c>
      <c r="Q11730" s="114">
        <v>0.46500000000000002</v>
      </c>
      <c r="R11730" s="114">
        <v>1.1160000000000001</v>
      </c>
      <c r="S11730" s="118">
        <v>0.996</v>
      </c>
    </row>
    <row r="11731" spans="1:19" ht="11.25" thickBot="1" x14ac:dyDescent="0.2">
      <c r="A11731" s="93"/>
    </row>
    <row r="11732" spans="1:19" ht="11.25" thickBot="1" x14ac:dyDescent="0.2">
      <c r="A11732" s="87" t="s">
        <v>345</v>
      </c>
      <c r="B11732" s="87" t="s">
        <v>346</v>
      </c>
      <c r="C11732" s="108" t="s">
        <v>35</v>
      </c>
      <c r="D11732" s="107" t="s">
        <v>36</v>
      </c>
      <c r="E11732" s="107" t="s">
        <v>37</v>
      </c>
      <c r="F11732" s="107" t="s">
        <v>38</v>
      </c>
      <c r="G11732" s="107" t="s">
        <v>39</v>
      </c>
      <c r="H11732" s="107" t="s">
        <v>40</v>
      </c>
      <c r="I11732" s="107" t="s">
        <v>41</v>
      </c>
      <c r="J11732" s="107" t="s">
        <v>42</v>
      </c>
      <c r="K11732" s="107" t="s">
        <v>43</v>
      </c>
      <c r="L11732" s="107" t="s">
        <v>44</v>
      </c>
      <c r="M11732" s="107" t="s">
        <v>45</v>
      </c>
      <c r="N11732" s="107" t="s">
        <v>46</v>
      </c>
      <c r="O11732" s="107" t="s">
        <v>47</v>
      </c>
      <c r="P11732" s="107" t="s">
        <v>48</v>
      </c>
      <c r="Q11732" s="107" t="s">
        <v>49</v>
      </c>
      <c r="R11732" s="107" t="s">
        <v>50</v>
      </c>
      <c r="S11732" s="107" t="s">
        <v>51</v>
      </c>
    </row>
    <row r="11733" spans="1:19" ht="11.25" thickBot="1" x14ac:dyDescent="0.2">
      <c r="A11733" s="88">
        <v>1</v>
      </c>
      <c r="B11733" s="109">
        <v>0.87686342592592592</v>
      </c>
      <c r="C11733" s="112" t="s">
        <v>3430</v>
      </c>
      <c r="D11733" s="89">
        <v>137948.57999999999</v>
      </c>
      <c r="E11733" s="89">
        <v>7491.2960000000003</v>
      </c>
      <c r="F11733" s="89">
        <v>-6.0519999999999996</v>
      </c>
      <c r="G11733" s="89">
        <v>2304.0970000000002</v>
      </c>
      <c r="H11733" s="89">
        <v>507994.34</v>
      </c>
      <c r="I11733" s="110" t="s">
        <v>13610</v>
      </c>
      <c r="J11733" s="89">
        <v>144559.99</v>
      </c>
      <c r="K11733" s="89">
        <v>267872.82</v>
      </c>
      <c r="L11733" s="89">
        <v>25276.861000000001</v>
      </c>
      <c r="M11733" s="89">
        <v>18848.907999999999</v>
      </c>
      <c r="N11733" s="89">
        <v>3413.8310000000001</v>
      </c>
      <c r="O11733" s="89">
        <v>3130.7939999999999</v>
      </c>
      <c r="P11733" s="89">
        <v>4780.1289999999999</v>
      </c>
      <c r="Q11733" s="89">
        <v>3574.9549999999999</v>
      </c>
      <c r="R11733" s="89">
        <v>4615.0050000000001</v>
      </c>
      <c r="S11733" s="89">
        <v>3626.6350000000002</v>
      </c>
    </row>
    <row r="11734" spans="1:19" ht="11.25" thickBot="1" x14ac:dyDescent="0.2">
      <c r="A11734" s="93"/>
    </row>
    <row r="11735" spans="1:19" ht="11.25" thickBot="1" x14ac:dyDescent="0.2">
      <c r="A11735" s="88">
        <v>2</v>
      </c>
      <c r="B11735" s="109">
        <v>0.87702546296296291</v>
      </c>
      <c r="C11735" s="112" t="s">
        <v>3432</v>
      </c>
      <c r="D11735" s="89">
        <v>139229.89000000001</v>
      </c>
      <c r="E11735" s="89">
        <v>7787.7809999999999</v>
      </c>
      <c r="F11735" s="89">
        <v>-12.422000000000001</v>
      </c>
      <c r="G11735" s="89">
        <v>2406.36</v>
      </c>
      <c r="H11735" s="89">
        <v>512203.98</v>
      </c>
      <c r="I11735" s="110" t="s">
        <v>13611</v>
      </c>
      <c r="J11735" s="89">
        <v>144827.32999999999</v>
      </c>
      <c r="K11735" s="89">
        <v>270890.64</v>
      </c>
      <c r="L11735" s="89">
        <v>25285.147000000001</v>
      </c>
      <c r="M11735" s="89">
        <v>18968.742999999999</v>
      </c>
      <c r="N11735" s="89">
        <v>3502.9290000000001</v>
      </c>
      <c r="O11735" s="89">
        <v>3038.7489999999998</v>
      </c>
      <c r="P11735" s="89">
        <v>4858.0870000000004</v>
      </c>
      <c r="Q11735" s="89">
        <v>3479.6840000000002</v>
      </c>
      <c r="R11735" s="89">
        <v>4691.2920000000004</v>
      </c>
      <c r="S11735" s="89">
        <v>3596.6790000000001</v>
      </c>
    </row>
    <row r="11736" spans="1:19" ht="11.25" thickBot="1" x14ac:dyDescent="0.2">
      <c r="A11736" s="93"/>
    </row>
    <row r="11737" spans="1:19" ht="11.25" thickBot="1" x14ac:dyDescent="0.2">
      <c r="A11737" s="88">
        <v>3</v>
      </c>
      <c r="B11737" s="109">
        <v>0.87719907407407405</v>
      </c>
      <c r="C11737" s="112" t="s">
        <v>3434</v>
      </c>
      <c r="D11737" s="89">
        <v>140571.12</v>
      </c>
      <c r="E11737" s="89">
        <v>7614.5820000000003</v>
      </c>
      <c r="F11737" s="89">
        <v>-17.129000000000001</v>
      </c>
      <c r="G11737" s="89">
        <v>2369.8850000000002</v>
      </c>
      <c r="H11737" s="89">
        <v>516693.7</v>
      </c>
      <c r="I11737" s="110" t="s">
        <v>13612</v>
      </c>
      <c r="J11737" s="89">
        <v>146908.51</v>
      </c>
      <c r="K11737" s="89">
        <v>274269.34999999998</v>
      </c>
      <c r="L11737" s="89">
        <v>25276.156999999999</v>
      </c>
      <c r="M11737" s="89">
        <v>18872.194</v>
      </c>
      <c r="N11737" s="89">
        <v>3367.0070000000001</v>
      </c>
      <c r="O11737" s="89">
        <v>3027.6770000000001</v>
      </c>
      <c r="P11737" s="89">
        <v>4922.3180000000002</v>
      </c>
      <c r="Q11737" s="89">
        <v>3567.9079999999999</v>
      </c>
      <c r="R11737" s="89">
        <v>4589.8850000000002</v>
      </c>
      <c r="S11737" s="89">
        <v>3570.2779999999998</v>
      </c>
    </row>
    <row r="11738" spans="1:19" ht="11.25" thickBot="1" x14ac:dyDescent="0.2">
      <c r="A11738" s="93"/>
    </row>
    <row r="11739" spans="1:19" ht="11.25" thickBot="1" x14ac:dyDescent="0.2">
      <c r="A11739" s="113" t="s">
        <v>352</v>
      </c>
      <c r="B11739" s="93"/>
      <c r="C11739" s="112" t="s">
        <v>3436</v>
      </c>
      <c r="D11739" s="114">
        <v>139249.85999999999</v>
      </c>
      <c r="E11739" s="114">
        <v>7631.22</v>
      </c>
      <c r="F11739" s="114">
        <v>-11.868</v>
      </c>
      <c r="G11739" s="114">
        <v>2360.114</v>
      </c>
      <c r="H11739" s="114">
        <v>512297.34</v>
      </c>
      <c r="I11739" s="110" t="s">
        <v>13613</v>
      </c>
      <c r="J11739" s="114">
        <v>145431.94</v>
      </c>
      <c r="K11739" s="114">
        <v>271010.93</v>
      </c>
      <c r="L11739" s="114">
        <v>25279.387999999999</v>
      </c>
      <c r="M11739" s="114">
        <v>18896.615000000002</v>
      </c>
      <c r="N11739" s="114">
        <v>3427.9229999999998</v>
      </c>
      <c r="O11739" s="114">
        <v>3065.74</v>
      </c>
      <c r="P11739" s="114">
        <v>4853.5110000000004</v>
      </c>
      <c r="Q11739" s="114">
        <v>3540.8490000000002</v>
      </c>
      <c r="R11739" s="114">
        <v>4632.0600000000004</v>
      </c>
      <c r="S11739" s="114">
        <v>3597.864</v>
      </c>
    </row>
    <row r="11740" spans="1:19" ht="11.25" thickBot="1" x14ac:dyDescent="0.2">
      <c r="A11740" s="93"/>
    </row>
    <row r="11741" spans="1:19" ht="11.25" thickBot="1" x14ac:dyDescent="0.2">
      <c r="A11741" s="116" t="s">
        <v>355</v>
      </c>
      <c r="B11741" s="93"/>
      <c r="C11741" s="112" t="s">
        <v>509</v>
      </c>
      <c r="D11741" s="114">
        <v>1311.384</v>
      </c>
      <c r="E11741" s="114">
        <v>148.941</v>
      </c>
      <c r="F11741" s="114">
        <v>5.5590000000000002</v>
      </c>
      <c r="G11741" s="114">
        <v>51.826999999999998</v>
      </c>
      <c r="H11741" s="114">
        <v>4350.4319999999998</v>
      </c>
      <c r="I11741" s="110" t="s">
        <v>13614</v>
      </c>
      <c r="J11741" s="114">
        <v>1285.7070000000001</v>
      </c>
      <c r="K11741" s="114">
        <v>3199.9609999999998</v>
      </c>
      <c r="L11741" s="114">
        <v>5</v>
      </c>
      <c r="M11741" s="114">
        <v>63.540999999999997</v>
      </c>
      <c r="N11741" s="114">
        <v>69.048000000000002</v>
      </c>
      <c r="O11741" s="114">
        <v>56.61</v>
      </c>
      <c r="P11741" s="114">
        <v>71.204999999999998</v>
      </c>
      <c r="Q11741" s="114">
        <v>53.088000000000001</v>
      </c>
      <c r="R11741" s="114">
        <v>52.811</v>
      </c>
      <c r="S11741" s="114">
        <v>28.196999999999999</v>
      </c>
    </row>
    <row r="11742" spans="1:19" ht="11.25" thickBot="1" x14ac:dyDescent="0.2">
      <c r="A11742" s="93"/>
    </row>
    <row r="11743" spans="1:19" ht="11.25" thickBot="1" x14ac:dyDescent="0.2">
      <c r="A11743" s="117" t="s">
        <v>358</v>
      </c>
      <c r="B11743" s="93"/>
      <c r="C11743" s="112" t="s">
        <v>3439</v>
      </c>
      <c r="D11743" s="114">
        <v>0.94199999999999995</v>
      </c>
      <c r="E11743" s="114">
        <v>1.952</v>
      </c>
      <c r="F11743" s="114">
        <v>46.844000000000001</v>
      </c>
      <c r="G11743" s="114">
        <v>2.1960000000000002</v>
      </c>
      <c r="H11743" s="114">
        <v>0.84899999999999998</v>
      </c>
      <c r="I11743" s="110" t="s">
        <v>3451</v>
      </c>
      <c r="J11743" s="114">
        <v>0.88400000000000001</v>
      </c>
      <c r="K11743" s="114">
        <v>1.181</v>
      </c>
      <c r="L11743" s="114">
        <v>0.02</v>
      </c>
      <c r="M11743" s="114">
        <v>0.33600000000000002</v>
      </c>
      <c r="N11743" s="114">
        <v>2.0139999999999998</v>
      </c>
      <c r="O11743" s="114">
        <v>1.847</v>
      </c>
      <c r="P11743" s="114">
        <v>1.4670000000000001</v>
      </c>
      <c r="Q11743" s="114">
        <v>1.4990000000000001</v>
      </c>
      <c r="R11743" s="114">
        <v>1.1399999999999999</v>
      </c>
      <c r="S11743" s="114">
        <v>0.78400000000000003</v>
      </c>
    </row>
    <row r="11744" spans="1:19" ht="11.25" thickBot="1" x14ac:dyDescent="0.2">
      <c r="A11744" s="93"/>
    </row>
    <row r="11745" spans="1:19" ht="11.25" thickBot="1" x14ac:dyDescent="0.2">
      <c r="A11745" s="87" t="s">
        <v>345</v>
      </c>
      <c r="B11745" s="87" t="s">
        <v>346</v>
      </c>
      <c r="C11745" s="107" t="s">
        <v>52</v>
      </c>
      <c r="D11745" s="107" t="s">
        <v>53</v>
      </c>
      <c r="E11745" s="107" t="s">
        <v>54</v>
      </c>
      <c r="F11745" s="107" t="s">
        <v>55</v>
      </c>
      <c r="G11745" s="107" t="s">
        <v>56</v>
      </c>
      <c r="H11745" s="107" t="s">
        <v>57</v>
      </c>
      <c r="I11745" s="107" t="s">
        <v>58</v>
      </c>
      <c r="J11745" s="107" t="s">
        <v>59</v>
      </c>
      <c r="K11745" s="107" t="s">
        <v>60</v>
      </c>
      <c r="L11745" s="107" t="s">
        <v>61</v>
      </c>
      <c r="M11745" s="107" t="s">
        <v>62</v>
      </c>
      <c r="N11745" s="107" t="s">
        <v>63</v>
      </c>
      <c r="O11745" s="107" t="s">
        <v>64</v>
      </c>
      <c r="P11745" s="108" t="s">
        <v>65</v>
      </c>
      <c r="Q11745" s="108" t="s">
        <v>66</v>
      </c>
      <c r="R11745" s="107" t="s">
        <v>67</v>
      </c>
      <c r="S11745" s="107" t="s">
        <v>68</v>
      </c>
    </row>
    <row r="11746" spans="1:19" ht="11.25" thickBot="1" x14ac:dyDescent="0.2">
      <c r="A11746" s="88">
        <v>1</v>
      </c>
      <c r="B11746" s="109">
        <v>0.87686342592592592</v>
      </c>
      <c r="C11746" s="89">
        <v>3457.33</v>
      </c>
      <c r="D11746" s="89">
        <v>1444.38</v>
      </c>
      <c r="E11746" s="89">
        <v>2042.2529999999999</v>
      </c>
      <c r="F11746" s="89">
        <v>1427.499</v>
      </c>
      <c r="G11746" s="89">
        <v>105487.38</v>
      </c>
      <c r="H11746" s="89">
        <v>33738.883999999998</v>
      </c>
      <c r="I11746" s="89">
        <v>-24.667000000000002</v>
      </c>
      <c r="J11746" s="89">
        <v>-22.91</v>
      </c>
      <c r="K11746" s="89">
        <v>495.625</v>
      </c>
      <c r="L11746" s="89">
        <v>646.62599999999998</v>
      </c>
      <c r="M11746" s="89">
        <v>1161.769</v>
      </c>
      <c r="N11746" s="89">
        <v>768.55399999999997</v>
      </c>
      <c r="O11746" s="89">
        <v>582904.74</v>
      </c>
      <c r="P11746" s="112" t="s">
        <v>3441</v>
      </c>
      <c r="Q11746" s="112" t="s">
        <v>3442</v>
      </c>
      <c r="R11746" s="89">
        <v>47817.224000000002</v>
      </c>
      <c r="S11746" s="89">
        <v>28933.745999999999</v>
      </c>
    </row>
    <row r="11747" spans="1:19" ht="11.25" thickBot="1" x14ac:dyDescent="0.2">
      <c r="A11747" s="93"/>
    </row>
    <row r="11748" spans="1:19" ht="11.25" thickBot="1" x14ac:dyDescent="0.2">
      <c r="A11748" s="88">
        <v>2</v>
      </c>
      <c r="B11748" s="109">
        <v>0.87702546296296291</v>
      </c>
      <c r="C11748" s="89">
        <v>3505.17</v>
      </c>
      <c r="D11748" s="89">
        <v>1412.229</v>
      </c>
      <c r="E11748" s="89">
        <v>2171.9259999999999</v>
      </c>
      <c r="F11748" s="89">
        <v>1434.451</v>
      </c>
      <c r="G11748" s="89">
        <v>106162.39</v>
      </c>
      <c r="H11748" s="89">
        <v>33855.413999999997</v>
      </c>
      <c r="I11748" s="89">
        <v>-26.478999999999999</v>
      </c>
      <c r="J11748" s="89">
        <v>-28.431000000000001</v>
      </c>
      <c r="K11748" s="89">
        <v>478.71499999999997</v>
      </c>
      <c r="L11748" s="89">
        <v>588.01900000000001</v>
      </c>
      <c r="M11748" s="89">
        <v>1149.0650000000001</v>
      </c>
      <c r="N11748" s="89">
        <v>814.09500000000003</v>
      </c>
      <c r="O11748" s="89">
        <v>581912.55000000005</v>
      </c>
      <c r="P11748" s="112" t="s">
        <v>3443</v>
      </c>
      <c r="Q11748" s="112" t="s">
        <v>3444</v>
      </c>
      <c r="R11748" s="89">
        <v>47753.773999999998</v>
      </c>
      <c r="S11748" s="89">
        <v>28661.548999999999</v>
      </c>
    </row>
    <row r="11749" spans="1:19" ht="11.25" thickBot="1" x14ac:dyDescent="0.2">
      <c r="A11749" s="93"/>
    </row>
    <row r="11750" spans="1:19" ht="11.25" thickBot="1" x14ac:dyDescent="0.2">
      <c r="A11750" s="88">
        <v>3</v>
      </c>
      <c r="B11750" s="109">
        <v>0.87719907407407405</v>
      </c>
      <c r="C11750" s="89">
        <v>3666.0340000000001</v>
      </c>
      <c r="D11750" s="89">
        <v>1406.509</v>
      </c>
      <c r="E11750" s="89">
        <v>2090.5140000000001</v>
      </c>
      <c r="F11750" s="89">
        <v>1395.865</v>
      </c>
      <c r="G11750" s="89">
        <v>106656.42</v>
      </c>
      <c r="H11750" s="89">
        <v>34259.250999999997</v>
      </c>
      <c r="I11750" s="89">
        <v>-26.425000000000001</v>
      </c>
      <c r="J11750" s="89">
        <v>-32.106999999999999</v>
      </c>
      <c r="K11750" s="89">
        <v>471.50099999999998</v>
      </c>
      <c r="L11750" s="89">
        <v>667.85500000000002</v>
      </c>
      <c r="M11750" s="89">
        <v>1142.4459999999999</v>
      </c>
      <c r="N11750" s="89">
        <v>770.76</v>
      </c>
      <c r="O11750" s="89">
        <v>590609.44999999995</v>
      </c>
      <c r="P11750" s="112" t="s">
        <v>3445</v>
      </c>
      <c r="Q11750" s="112" t="s">
        <v>3446</v>
      </c>
      <c r="R11750" s="89">
        <v>48562.296000000002</v>
      </c>
      <c r="S11750" s="89">
        <v>29639.809000000001</v>
      </c>
    </row>
    <row r="11751" spans="1:19" ht="11.25" thickBot="1" x14ac:dyDescent="0.2">
      <c r="A11751" s="93"/>
    </row>
    <row r="11752" spans="1:19" ht="11.25" thickBot="1" x14ac:dyDescent="0.2">
      <c r="A11752" s="113" t="s">
        <v>352</v>
      </c>
      <c r="B11752" s="93"/>
      <c r="C11752" s="114">
        <v>3542.8449999999998</v>
      </c>
      <c r="D11752" s="114">
        <v>1421.039</v>
      </c>
      <c r="E11752" s="114">
        <v>2101.5639999999999</v>
      </c>
      <c r="F11752" s="114">
        <v>1419.2719999999999</v>
      </c>
      <c r="G11752" s="114">
        <v>106102.07</v>
      </c>
      <c r="H11752" s="114">
        <v>33951.182999999997</v>
      </c>
      <c r="I11752" s="114">
        <v>-25.856999999999999</v>
      </c>
      <c r="J11752" s="114">
        <v>-27.815999999999999</v>
      </c>
      <c r="K11752" s="114">
        <v>481.947</v>
      </c>
      <c r="L11752" s="114">
        <v>634.16600000000005</v>
      </c>
      <c r="M11752" s="114">
        <v>1151.0940000000001</v>
      </c>
      <c r="N11752" s="114">
        <v>784.47</v>
      </c>
      <c r="O11752" s="114">
        <v>585142.24</v>
      </c>
      <c r="P11752" s="112" t="s">
        <v>3447</v>
      </c>
      <c r="Q11752" s="112" t="s">
        <v>3448</v>
      </c>
      <c r="R11752" s="114">
        <v>48044.430999999997</v>
      </c>
      <c r="S11752" s="114">
        <v>29078.367999999999</v>
      </c>
    </row>
    <row r="11753" spans="1:19" ht="11.25" thickBot="1" x14ac:dyDescent="0.2">
      <c r="A11753" s="93"/>
    </row>
    <row r="11754" spans="1:19" ht="11.25" thickBot="1" x14ac:dyDescent="0.2">
      <c r="A11754" s="116" t="s">
        <v>355</v>
      </c>
      <c r="B11754" s="93"/>
      <c r="C11754" s="114">
        <v>109.334</v>
      </c>
      <c r="D11754" s="114">
        <v>20.414999999999999</v>
      </c>
      <c r="E11754" s="114">
        <v>65.539000000000001</v>
      </c>
      <c r="F11754" s="114">
        <v>20.567</v>
      </c>
      <c r="G11754" s="114">
        <v>586.85</v>
      </c>
      <c r="H11754" s="114">
        <v>273.08300000000003</v>
      </c>
      <c r="I11754" s="114">
        <v>1.0309999999999999</v>
      </c>
      <c r="J11754" s="114">
        <v>4.6289999999999996</v>
      </c>
      <c r="K11754" s="114">
        <v>12.382</v>
      </c>
      <c r="L11754" s="114">
        <v>41.350999999999999</v>
      </c>
      <c r="M11754" s="114">
        <v>9.82</v>
      </c>
      <c r="N11754" s="114">
        <v>25.68</v>
      </c>
      <c r="O11754" s="114">
        <v>4760.6540000000005</v>
      </c>
      <c r="P11754" s="112" t="s">
        <v>3449</v>
      </c>
      <c r="Q11754" s="112" t="s">
        <v>3450</v>
      </c>
      <c r="R11754" s="114">
        <v>449.60500000000002</v>
      </c>
      <c r="S11754" s="114">
        <v>504.911</v>
      </c>
    </row>
    <row r="11755" spans="1:19" ht="11.25" thickBot="1" x14ac:dyDescent="0.2">
      <c r="A11755" s="93"/>
    </row>
    <row r="11756" spans="1:19" ht="11.25" thickBot="1" x14ac:dyDescent="0.2">
      <c r="A11756" s="117" t="s">
        <v>358</v>
      </c>
      <c r="B11756" s="93"/>
      <c r="C11756" s="114">
        <v>3.0859999999999999</v>
      </c>
      <c r="D11756" s="114">
        <v>1.4370000000000001</v>
      </c>
      <c r="E11756" s="114">
        <v>3.1190000000000002</v>
      </c>
      <c r="F11756" s="114">
        <v>1.4490000000000001</v>
      </c>
      <c r="G11756" s="114">
        <v>0.55300000000000005</v>
      </c>
      <c r="H11756" s="114">
        <v>0.80400000000000005</v>
      </c>
      <c r="I11756" s="114">
        <v>3.9860000000000002</v>
      </c>
      <c r="J11756" s="114">
        <v>16.641999999999999</v>
      </c>
      <c r="K11756" s="114">
        <v>2.569</v>
      </c>
      <c r="L11756" s="114">
        <v>6.52</v>
      </c>
      <c r="M11756" s="114">
        <v>0.85299999999999998</v>
      </c>
      <c r="N11756" s="114">
        <v>3.274</v>
      </c>
      <c r="O11756" s="114">
        <v>0.81399999999999995</v>
      </c>
      <c r="P11756" s="112" t="s">
        <v>3451</v>
      </c>
      <c r="Q11756" s="112" t="s">
        <v>731</v>
      </c>
      <c r="R11756" s="114">
        <v>0.93600000000000005</v>
      </c>
      <c r="S11756" s="114">
        <v>1.736</v>
      </c>
    </row>
    <row r="11757" spans="1:19" ht="10.5" x14ac:dyDescent="0.15">
      <c r="A11757" s="93"/>
    </row>
    <row r="11758" spans="1:19" x14ac:dyDescent="0.15">
      <c r="A11758" s="106"/>
      <c r="B11758" s="69" t="s">
        <v>3452</v>
      </c>
    </row>
    <row r="11759" spans="1:19" ht="9.75" thickBot="1" x14ac:dyDescent="0.2">
      <c r="A11759" s="64" t="s">
        <v>6926</v>
      </c>
    </row>
    <row r="11760" spans="1:19" ht="11.25" thickBot="1" x14ac:dyDescent="0.2">
      <c r="A11760" s="87" t="s">
        <v>345</v>
      </c>
      <c r="B11760" s="87" t="s">
        <v>346</v>
      </c>
      <c r="C11760" s="107" t="s">
        <v>1</v>
      </c>
      <c r="D11760" s="107" t="s">
        <v>2</v>
      </c>
      <c r="E11760" s="107" t="s">
        <v>3</v>
      </c>
      <c r="F11760" s="107" t="s">
        <v>4</v>
      </c>
      <c r="G11760" s="107" t="s">
        <v>5</v>
      </c>
      <c r="H11760" s="107" t="s">
        <v>6</v>
      </c>
      <c r="I11760" s="108" t="s">
        <v>7</v>
      </c>
      <c r="J11760" s="108" t="s">
        <v>8</v>
      </c>
      <c r="K11760" s="107" t="s">
        <v>9</v>
      </c>
      <c r="L11760" s="107" t="s">
        <v>10</v>
      </c>
      <c r="M11760" s="107" t="s">
        <v>11</v>
      </c>
      <c r="N11760" s="107" t="s">
        <v>12</v>
      </c>
      <c r="O11760" s="107" t="s">
        <v>13</v>
      </c>
      <c r="P11760" s="107" t="s">
        <v>14</v>
      </c>
      <c r="Q11760" s="107" t="s">
        <v>15</v>
      </c>
      <c r="R11760" s="107" t="s">
        <v>16</v>
      </c>
      <c r="S11760" s="107" t="s">
        <v>17</v>
      </c>
    </row>
    <row r="11761" spans="1:19" ht="11.25" thickBot="1" x14ac:dyDescent="0.2">
      <c r="A11761" s="88">
        <v>1</v>
      </c>
      <c r="B11761" s="109">
        <v>0.88230324074074085</v>
      </c>
      <c r="C11761" s="110" t="s">
        <v>13615</v>
      </c>
      <c r="D11761" s="110" t="s">
        <v>13616</v>
      </c>
      <c r="E11761" s="110" t="s">
        <v>13617</v>
      </c>
      <c r="F11761" s="110" t="s">
        <v>13618</v>
      </c>
      <c r="G11761" s="110" t="s">
        <v>13619</v>
      </c>
      <c r="H11761" s="110" t="s">
        <v>13620</v>
      </c>
      <c r="I11761" s="111">
        <v>1.03295</v>
      </c>
      <c r="J11761" s="112" t="s">
        <v>3459</v>
      </c>
      <c r="K11761" s="110" t="s">
        <v>13621</v>
      </c>
      <c r="L11761" s="89">
        <v>-40740.462</v>
      </c>
      <c r="M11761" s="89">
        <v>38419.661999999997</v>
      </c>
      <c r="N11761" s="110" t="s">
        <v>13622</v>
      </c>
      <c r="O11761" s="110" t="s">
        <v>13623</v>
      </c>
      <c r="P11761" s="89">
        <v>43577.135000000002</v>
      </c>
      <c r="Q11761" s="89">
        <v>50061.29</v>
      </c>
      <c r="R11761" s="110" t="s">
        <v>13624</v>
      </c>
      <c r="S11761" s="110" t="s">
        <v>13625</v>
      </c>
    </row>
    <row r="11762" spans="1:19" ht="11.25" thickBot="1" x14ac:dyDescent="0.2">
      <c r="A11762" s="93"/>
    </row>
    <row r="11763" spans="1:19" ht="11.25" thickBot="1" x14ac:dyDescent="0.2">
      <c r="A11763" s="88">
        <v>2</v>
      </c>
      <c r="B11763" s="109">
        <v>0.88246527777777783</v>
      </c>
      <c r="C11763" s="110" t="s">
        <v>13626</v>
      </c>
      <c r="D11763" s="110" t="s">
        <v>13627</v>
      </c>
      <c r="E11763" s="110" t="s">
        <v>13628</v>
      </c>
      <c r="F11763" s="110" t="s">
        <v>13629</v>
      </c>
      <c r="G11763" s="110" t="s">
        <v>13630</v>
      </c>
      <c r="H11763" s="110" t="s">
        <v>13631</v>
      </c>
      <c r="I11763" s="111">
        <v>1.03914</v>
      </c>
      <c r="J11763" s="112" t="s">
        <v>3470</v>
      </c>
      <c r="K11763" s="110" t="s">
        <v>13632</v>
      </c>
      <c r="L11763" s="89">
        <v>-40623.593000000001</v>
      </c>
      <c r="M11763" s="89">
        <v>38624.741000000002</v>
      </c>
      <c r="N11763" s="110" t="s">
        <v>13633</v>
      </c>
      <c r="O11763" s="110" t="s">
        <v>13634</v>
      </c>
      <c r="P11763" s="89">
        <v>44284.411999999997</v>
      </c>
      <c r="Q11763" s="89">
        <v>49672.417999999998</v>
      </c>
      <c r="R11763" s="110" t="s">
        <v>13635</v>
      </c>
      <c r="S11763" s="110" t="s">
        <v>13636</v>
      </c>
    </row>
    <row r="11764" spans="1:19" ht="11.25" thickBot="1" x14ac:dyDescent="0.2">
      <c r="A11764" s="93"/>
    </row>
    <row r="11765" spans="1:19" ht="11.25" thickBot="1" x14ac:dyDescent="0.2">
      <c r="A11765" s="88">
        <v>3</v>
      </c>
      <c r="B11765" s="109">
        <v>0.88263888888888886</v>
      </c>
      <c r="C11765" s="110" t="s">
        <v>13637</v>
      </c>
      <c r="D11765" s="110" t="s">
        <v>13638</v>
      </c>
      <c r="E11765" s="110" t="s">
        <v>13639</v>
      </c>
      <c r="F11765" s="110" t="s">
        <v>13640</v>
      </c>
      <c r="G11765" s="110" t="s">
        <v>13641</v>
      </c>
      <c r="H11765" s="110" t="s">
        <v>13642</v>
      </c>
      <c r="I11765" s="111">
        <v>1.0414600000000001</v>
      </c>
      <c r="J11765" s="112" t="s">
        <v>3480</v>
      </c>
      <c r="K11765" s="110" t="s">
        <v>13643</v>
      </c>
      <c r="L11765" s="89">
        <v>-39315.349000000002</v>
      </c>
      <c r="M11765" s="89">
        <v>39042.934999999998</v>
      </c>
      <c r="N11765" s="110" t="s">
        <v>13644</v>
      </c>
      <c r="O11765" s="110" t="s">
        <v>13645</v>
      </c>
      <c r="P11765" s="89">
        <v>44106.89</v>
      </c>
      <c r="Q11765" s="89">
        <v>49900.673999999999</v>
      </c>
      <c r="R11765" s="110" t="s">
        <v>13646</v>
      </c>
      <c r="S11765" s="110" t="s">
        <v>13647</v>
      </c>
    </row>
    <row r="11766" spans="1:19" ht="11.25" thickBot="1" x14ac:dyDescent="0.2">
      <c r="A11766" s="93"/>
    </row>
    <row r="11767" spans="1:19" ht="11.25" thickBot="1" x14ac:dyDescent="0.2">
      <c r="A11767" s="113" t="s">
        <v>352</v>
      </c>
      <c r="B11767" s="93"/>
      <c r="C11767" s="110" t="s">
        <v>13648</v>
      </c>
      <c r="D11767" s="110" t="s">
        <v>13649</v>
      </c>
      <c r="E11767" s="110" t="s">
        <v>13650</v>
      </c>
      <c r="F11767" s="110" t="s">
        <v>13651</v>
      </c>
      <c r="G11767" s="110" t="s">
        <v>13652</v>
      </c>
      <c r="H11767" s="110" t="s">
        <v>13653</v>
      </c>
      <c r="I11767" s="115">
        <v>1.0378499999999999</v>
      </c>
      <c r="J11767" s="112" t="s">
        <v>3492</v>
      </c>
      <c r="K11767" s="110" t="s">
        <v>13654</v>
      </c>
      <c r="L11767" s="114">
        <v>-40226.468000000001</v>
      </c>
      <c r="M11767" s="114">
        <v>38695.779000000002</v>
      </c>
      <c r="N11767" s="110" t="s">
        <v>13655</v>
      </c>
      <c r="O11767" s="110" t="s">
        <v>13656</v>
      </c>
      <c r="P11767" s="114">
        <v>43989.478999999999</v>
      </c>
      <c r="Q11767" s="114">
        <v>49878.127</v>
      </c>
      <c r="R11767" s="110" t="s">
        <v>13657</v>
      </c>
      <c r="S11767" s="110" t="s">
        <v>13658</v>
      </c>
    </row>
    <row r="11768" spans="1:19" ht="11.25" thickBot="1" x14ac:dyDescent="0.2">
      <c r="A11768" s="93"/>
    </row>
    <row r="11769" spans="1:19" ht="11.25" thickBot="1" x14ac:dyDescent="0.2">
      <c r="A11769" s="116" t="s">
        <v>355</v>
      </c>
      <c r="B11769" s="93"/>
      <c r="C11769" s="110" t="s">
        <v>13659</v>
      </c>
      <c r="D11769" s="110" t="s">
        <v>13660</v>
      </c>
      <c r="E11769" s="110" t="s">
        <v>13661</v>
      </c>
      <c r="F11769" s="110" t="s">
        <v>13662</v>
      </c>
      <c r="G11769" s="110" t="s">
        <v>13663</v>
      </c>
      <c r="H11769" s="110" t="s">
        <v>13664</v>
      </c>
      <c r="I11769" s="115">
        <v>4.4000000000000003E-3</v>
      </c>
      <c r="J11769" s="112" t="s">
        <v>3503</v>
      </c>
      <c r="K11769" s="110" t="s">
        <v>13665</v>
      </c>
      <c r="L11769" s="114">
        <v>791.21299999999997</v>
      </c>
      <c r="M11769" s="114">
        <v>317.65100000000001</v>
      </c>
      <c r="N11769" s="110" t="s">
        <v>13666</v>
      </c>
      <c r="O11769" s="110" t="s">
        <v>13667</v>
      </c>
      <c r="P11769" s="114">
        <v>367.96600000000001</v>
      </c>
      <c r="Q11769" s="114">
        <v>195.41399999999999</v>
      </c>
      <c r="R11769" s="110" t="s">
        <v>13668</v>
      </c>
      <c r="S11769" s="110" t="s">
        <v>13669</v>
      </c>
    </row>
    <row r="11770" spans="1:19" ht="11.25" thickBot="1" x14ac:dyDescent="0.2">
      <c r="A11770" s="93"/>
    </row>
    <row r="11771" spans="1:19" ht="11.25" thickBot="1" x14ac:dyDescent="0.2">
      <c r="A11771" s="117" t="s">
        <v>358</v>
      </c>
      <c r="B11771" s="93"/>
      <c r="C11771" s="110" t="s">
        <v>2250</v>
      </c>
      <c r="D11771" s="110" t="s">
        <v>627</v>
      </c>
      <c r="E11771" s="110" t="s">
        <v>3509</v>
      </c>
      <c r="F11771" s="110" t="s">
        <v>3510</v>
      </c>
      <c r="G11771" s="110" t="s">
        <v>3511</v>
      </c>
      <c r="H11771" s="110" t="s">
        <v>1648</v>
      </c>
      <c r="I11771" s="118">
        <v>0.42399999999999999</v>
      </c>
      <c r="J11771" s="112" t="s">
        <v>3512</v>
      </c>
      <c r="K11771" s="110" t="s">
        <v>2617</v>
      </c>
      <c r="L11771" s="114">
        <v>1.9670000000000001</v>
      </c>
      <c r="M11771" s="114">
        <v>0.82099999999999995</v>
      </c>
      <c r="N11771" s="110" t="s">
        <v>2614</v>
      </c>
      <c r="O11771" s="110" t="s">
        <v>3513</v>
      </c>
      <c r="P11771" s="114">
        <v>0.83599999999999997</v>
      </c>
      <c r="Q11771" s="114">
        <v>0.39200000000000002</v>
      </c>
      <c r="R11771" s="110" t="s">
        <v>3514</v>
      </c>
      <c r="S11771" s="110" t="s">
        <v>3515</v>
      </c>
    </row>
    <row r="11772" spans="1:19" ht="11.25" thickBot="1" x14ac:dyDescent="0.2">
      <c r="A11772" s="93"/>
    </row>
    <row r="11773" spans="1:19" ht="11.25" thickBot="1" x14ac:dyDescent="0.2">
      <c r="A11773" s="87" t="s">
        <v>345</v>
      </c>
      <c r="B11773" s="87" t="s">
        <v>346</v>
      </c>
      <c r="C11773" s="107" t="s">
        <v>18</v>
      </c>
      <c r="D11773" s="108" t="s">
        <v>19</v>
      </c>
      <c r="E11773" s="108" t="s">
        <v>20</v>
      </c>
      <c r="F11773" s="107" t="s">
        <v>21</v>
      </c>
      <c r="G11773" s="107" t="s">
        <v>22</v>
      </c>
      <c r="H11773" s="107" t="s">
        <v>23</v>
      </c>
      <c r="I11773" s="107" t="s">
        <v>24</v>
      </c>
      <c r="J11773" s="108" t="s">
        <v>25</v>
      </c>
      <c r="K11773" s="108" t="s">
        <v>26</v>
      </c>
      <c r="L11773" s="107" t="s">
        <v>27</v>
      </c>
      <c r="M11773" s="107" t="s">
        <v>28</v>
      </c>
      <c r="N11773" s="107" t="s">
        <v>29</v>
      </c>
      <c r="O11773" s="107" t="s">
        <v>30</v>
      </c>
      <c r="P11773" s="107" t="s">
        <v>31</v>
      </c>
      <c r="Q11773" s="107" t="s">
        <v>32</v>
      </c>
      <c r="R11773" s="107" t="s">
        <v>33</v>
      </c>
      <c r="S11773" s="108" t="s">
        <v>34</v>
      </c>
    </row>
    <row r="11774" spans="1:19" ht="11.25" thickBot="1" x14ac:dyDescent="0.2">
      <c r="A11774" s="88">
        <v>1</v>
      </c>
      <c r="B11774" s="109">
        <v>0.88230324074074085</v>
      </c>
      <c r="C11774" s="89">
        <v>345502.5</v>
      </c>
      <c r="D11774" s="111">
        <v>0.99990000000000001</v>
      </c>
      <c r="E11774" s="111">
        <v>1.1266499999999999</v>
      </c>
      <c r="F11774" s="89">
        <v>744.11</v>
      </c>
      <c r="G11774" s="89">
        <v>16.741</v>
      </c>
      <c r="H11774" s="89">
        <v>123440.81</v>
      </c>
      <c r="I11774" s="110" t="s">
        <v>13670</v>
      </c>
      <c r="J11774" s="111">
        <v>0.99253999999999998</v>
      </c>
      <c r="K11774" s="112" t="s">
        <v>3517</v>
      </c>
      <c r="L11774" s="110" t="s">
        <v>13671</v>
      </c>
      <c r="M11774" s="89">
        <v>40150.256999999998</v>
      </c>
      <c r="N11774" s="89">
        <v>-4.7750000000000004</v>
      </c>
      <c r="O11774" s="89">
        <v>280.22000000000003</v>
      </c>
      <c r="P11774" s="89">
        <v>690.226</v>
      </c>
      <c r="Q11774" s="110" t="s">
        <v>13672</v>
      </c>
      <c r="R11774" s="89">
        <v>7545.5569999999998</v>
      </c>
      <c r="S11774" s="111">
        <v>0.96418000000000004</v>
      </c>
    </row>
    <row r="11775" spans="1:19" ht="11.25" thickBot="1" x14ac:dyDescent="0.2">
      <c r="A11775" s="93"/>
    </row>
    <row r="11776" spans="1:19" ht="11.25" thickBot="1" x14ac:dyDescent="0.2">
      <c r="A11776" s="88">
        <v>2</v>
      </c>
      <c r="B11776" s="109">
        <v>0.88246527777777783</v>
      </c>
      <c r="C11776" s="89">
        <v>348109.52</v>
      </c>
      <c r="D11776" s="111">
        <v>1.0105599999999999</v>
      </c>
      <c r="E11776" s="111">
        <v>1.12032</v>
      </c>
      <c r="F11776" s="89">
        <v>681.19100000000003</v>
      </c>
      <c r="G11776" s="89">
        <v>28.751000000000001</v>
      </c>
      <c r="H11776" s="89">
        <v>123410.46</v>
      </c>
      <c r="I11776" s="110" t="s">
        <v>13673</v>
      </c>
      <c r="J11776" s="111">
        <v>1.0058199999999999</v>
      </c>
      <c r="K11776" s="112" t="s">
        <v>3521</v>
      </c>
      <c r="L11776" s="110" t="s">
        <v>13674</v>
      </c>
      <c r="M11776" s="89">
        <v>40643.324000000001</v>
      </c>
      <c r="N11776" s="89">
        <v>-1.044</v>
      </c>
      <c r="O11776" s="89">
        <v>247.81399999999999</v>
      </c>
      <c r="P11776" s="89">
        <v>744.50699999999995</v>
      </c>
      <c r="Q11776" s="110" t="s">
        <v>13675</v>
      </c>
      <c r="R11776" s="89">
        <v>7175.3950000000004</v>
      </c>
      <c r="S11776" s="111">
        <v>0.98045000000000004</v>
      </c>
    </row>
    <row r="11777" spans="1:19" ht="11.25" thickBot="1" x14ac:dyDescent="0.2">
      <c r="A11777" s="93"/>
    </row>
    <row r="11778" spans="1:19" ht="11.25" thickBot="1" x14ac:dyDescent="0.2">
      <c r="A11778" s="88">
        <v>3</v>
      </c>
      <c r="B11778" s="109">
        <v>0.88263888888888886</v>
      </c>
      <c r="C11778" s="89">
        <v>349617.15</v>
      </c>
      <c r="D11778" s="111">
        <v>1.01528</v>
      </c>
      <c r="E11778" s="111">
        <v>1.1231800000000001</v>
      </c>
      <c r="F11778" s="89">
        <v>695.46699999999998</v>
      </c>
      <c r="G11778" s="89">
        <v>29.303000000000001</v>
      </c>
      <c r="H11778" s="89">
        <v>123070.41</v>
      </c>
      <c r="I11778" s="110" t="s">
        <v>13676</v>
      </c>
      <c r="J11778" s="111">
        <v>1.0103</v>
      </c>
      <c r="K11778" s="112" t="s">
        <v>3525</v>
      </c>
      <c r="L11778" s="110" t="s">
        <v>13677</v>
      </c>
      <c r="M11778" s="89">
        <v>40128.800000000003</v>
      </c>
      <c r="N11778" s="89">
        <v>-6.7610000000000001</v>
      </c>
      <c r="O11778" s="89">
        <v>263.94099999999997</v>
      </c>
      <c r="P11778" s="89">
        <v>671.79100000000005</v>
      </c>
      <c r="Q11778" s="110" t="s">
        <v>13678</v>
      </c>
      <c r="R11778" s="89">
        <v>7356.4830000000002</v>
      </c>
      <c r="S11778" s="111">
        <v>0.98848999999999998</v>
      </c>
    </row>
    <row r="11779" spans="1:19" ht="11.25" thickBot="1" x14ac:dyDescent="0.2">
      <c r="A11779" s="93"/>
    </row>
    <row r="11780" spans="1:19" ht="11.25" thickBot="1" x14ac:dyDescent="0.2">
      <c r="A11780" s="113" t="s">
        <v>352</v>
      </c>
      <c r="B11780" s="93"/>
      <c r="C11780" s="114">
        <v>347743.05</v>
      </c>
      <c r="D11780" s="115">
        <v>1.00858</v>
      </c>
      <c r="E11780" s="115">
        <v>1.12338</v>
      </c>
      <c r="F11780" s="114">
        <v>706.92200000000003</v>
      </c>
      <c r="G11780" s="114">
        <v>24.931999999999999</v>
      </c>
      <c r="H11780" s="114">
        <v>123307.23</v>
      </c>
      <c r="I11780" s="110" t="s">
        <v>13679</v>
      </c>
      <c r="J11780" s="115">
        <v>1.0028900000000001</v>
      </c>
      <c r="K11780" s="112" t="s">
        <v>3529</v>
      </c>
      <c r="L11780" s="110" t="s">
        <v>13680</v>
      </c>
      <c r="M11780" s="114">
        <v>40307.46</v>
      </c>
      <c r="N11780" s="114">
        <v>-4.194</v>
      </c>
      <c r="O11780" s="114">
        <v>263.99200000000002</v>
      </c>
      <c r="P11780" s="114">
        <v>702.17499999999995</v>
      </c>
      <c r="Q11780" s="110" t="s">
        <v>13681</v>
      </c>
      <c r="R11780" s="114">
        <v>7359.1450000000004</v>
      </c>
      <c r="S11780" s="115">
        <v>0.97770999999999997</v>
      </c>
    </row>
    <row r="11781" spans="1:19" ht="11.25" thickBot="1" x14ac:dyDescent="0.2">
      <c r="A11781" s="93"/>
    </row>
    <row r="11782" spans="1:19" ht="11.25" thickBot="1" x14ac:dyDescent="0.2">
      <c r="A11782" s="116" t="s">
        <v>355</v>
      </c>
      <c r="B11782" s="93"/>
      <c r="C11782" s="114">
        <v>2081.6610000000001</v>
      </c>
      <c r="D11782" s="115">
        <v>7.8799999999999999E-3</v>
      </c>
      <c r="E11782" s="115">
        <v>3.1700000000000001E-3</v>
      </c>
      <c r="F11782" s="114">
        <v>32.987000000000002</v>
      </c>
      <c r="G11782" s="114">
        <v>7.0990000000000002</v>
      </c>
      <c r="H11782" s="114">
        <v>205.65100000000001</v>
      </c>
      <c r="I11782" s="110" t="s">
        <v>13682</v>
      </c>
      <c r="J11782" s="115">
        <v>9.2399999999999999E-3</v>
      </c>
      <c r="K11782" s="112" t="s">
        <v>3533</v>
      </c>
      <c r="L11782" s="110" t="s">
        <v>13683</v>
      </c>
      <c r="M11782" s="114">
        <v>291.06400000000002</v>
      </c>
      <c r="N11782" s="114">
        <v>2.9020000000000001</v>
      </c>
      <c r="O11782" s="114">
        <v>16.202999999999999</v>
      </c>
      <c r="P11782" s="114">
        <v>37.802</v>
      </c>
      <c r="Q11782" s="110" t="s">
        <v>13684</v>
      </c>
      <c r="R11782" s="114">
        <v>185.095</v>
      </c>
      <c r="S11782" s="115">
        <v>1.239E-2</v>
      </c>
    </row>
    <row r="11783" spans="1:19" ht="11.25" thickBot="1" x14ac:dyDescent="0.2">
      <c r="A11783" s="93"/>
    </row>
    <row r="11784" spans="1:19" ht="11.25" thickBot="1" x14ac:dyDescent="0.2">
      <c r="A11784" s="117" t="s">
        <v>358</v>
      </c>
      <c r="B11784" s="93"/>
      <c r="C11784" s="114">
        <v>0.59899999999999998</v>
      </c>
      <c r="D11784" s="118">
        <v>0.78100000000000003</v>
      </c>
      <c r="E11784" s="118">
        <v>0.28199999999999997</v>
      </c>
      <c r="F11784" s="114">
        <v>4.6660000000000004</v>
      </c>
      <c r="G11784" s="114">
        <v>28.472999999999999</v>
      </c>
      <c r="H11784" s="114">
        <v>0.16700000000000001</v>
      </c>
      <c r="I11784" s="110" t="s">
        <v>3536</v>
      </c>
      <c r="J11784" s="118">
        <v>0.92100000000000004</v>
      </c>
      <c r="K11784" s="112" t="s">
        <v>3537</v>
      </c>
      <c r="L11784" s="110" t="s">
        <v>1732</v>
      </c>
      <c r="M11784" s="114">
        <v>0.72199999999999998</v>
      </c>
      <c r="N11784" s="114">
        <v>69.209000000000003</v>
      </c>
      <c r="O11784" s="114">
        <v>6.1379999999999999</v>
      </c>
      <c r="P11784" s="114">
        <v>5.3840000000000003</v>
      </c>
      <c r="Q11784" s="110" t="s">
        <v>3538</v>
      </c>
      <c r="R11784" s="114">
        <v>2.5150000000000001</v>
      </c>
      <c r="S11784" s="118">
        <v>1.2669999999999999</v>
      </c>
    </row>
    <row r="11785" spans="1:19" ht="11.25" thickBot="1" x14ac:dyDescent="0.2">
      <c r="A11785" s="93"/>
    </row>
    <row r="11786" spans="1:19" ht="11.25" thickBot="1" x14ac:dyDescent="0.2">
      <c r="A11786" s="87" t="s">
        <v>345</v>
      </c>
      <c r="B11786" s="87" t="s">
        <v>346</v>
      </c>
      <c r="C11786" s="108" t="s">
        <v>35</v>
      </c>
      <c r="D11786" s="107" t="s">
        <v>36</v>
      </c>
      <c r="E11786" s="107" t="s">
        <v>37</v>
      </c>
      <c r="F11786" s="107" t="s">
        <v>38</v>
      </c>
      <c r="G11786" s="107" t="s">
        <v>39</v>
      </c>
      <c r="H11786" s="107" t="s">
        <v>40</v>
      </c>
      <c r="I11786" s="107" t="s">
        <v>41</v>
      </c>
      <c r="J11786" s="107" t="s">
        <v>42</v>
      </c>
      <c r="K11786" s="107" t="s">
        <v>43</v>
      </c>
      <c r="L11786" s="107" t="s">
        <v>44</v>
      </c>
      <c r="M11786" s="107" t="s">
        <v>45</v>
      </c>
      <c r="N11786" s="107" t="s">
        <v>46</v>
      </c>
      <c r="O11786" s="107" t="s">
        <v>47</v>
      </c>
      <c r="P11786" s="107" t="s">
        <v>48</v>
      </c>
      <c r="Q11786" s="107" t="s">
        <v>49</v>
      </c>
      <c r="R11786" s="107" t="s">
        <v>50</v>
      </c>
      <c r="S11786" s="107" t="s">
        <v>51</v>
      </c>
    </row>
    <row r="11787" spans="1:19" ht="11.25" thickBot="1" x14ac:dyDescent="0.2">
      <c r="A11787" s="88">
        <v>1</v>
      </c>
      <c r="B11787" s="109">
        <v>0.88230324074074085</v>
      </c>
      <c r="C11787" s="112" t="s">
        <v>3539</v>
      </c>
      <c r="D11787" s="110" t="s">
        <v>13685</v>
      </c>
      <c r="E11787" s="89">
        <v>23000.255000000001</v>
      </c>
      <c r="F11787" s="89">
        <v>151.14400000000001</v>
      </c>
      <c r="G11787" s="89">
        <v>6727.0559999999996</v>
      </c>
      <c r="H11787" s="89">
        <v>1463922.1</v>
      </c>
      <c r="I11787" s="110" t="s">
        <v>13686</v>
      </c>
      <c r="J11787" s="89">
        <v>416586.68</v>
      </c>
      <c r="K11787" s="89">
        <v>461350.34</v>
      </c>
      <c r="L11787" s="89">
        <v>73981.838000000003</v>
      </c>
      <c r="M11787" s="89">
        <v>54580.595000000001</v>
      </c>
      <c r="N11787" s="89">
        <v>9815.7759999999998</v>
      </c>
      <c r="O11787" s="89">
        <v>8895.7759999999998</v>
      </c>
      <c r="P11787" s="89">
        <v>13503.449000000001</v>
      </c>
      <c r="Q11787" s="89">
        <v>10038.959000000001</v>
      </c>
      <c r="R11787" s="89">
        <v>13038.43</v>
      </c>
      <c r="S11787" s="89">
        <v>10240.425999999999</v>
      </c>
    </row>
    <row r="11788" spans="1:19" ht="11.25" thickBot="1" x14ac:dyDescent="0.2">
      <c r="A11788" s="93"/>
    </row>
    <row r="11789" spans="1:19" ht="11.25" thickBot="1" x14ac:dyDescent="0.2">
      <c r="A11789" s="88">
        <v>2</v>
      </c>
      <c r="B11789" s="109">
        <v>0.88246527777777783</v>
      </c>
      <c r="C11789" s="112" t="s">
        <v>3542</v>
      </c>
      <c r="D11789" s="110" t="s">
        <v>13687</v>
      </c>
      <c r="E11789" s="89">
        <v>22847.119999999999</v>
      </c>
      <c r="F11789" s="89">
        <v>121.551</v>
      </c>
      <c r="G11789" s="89">
        <v>6740.9080000000004</v>
      </c>
      <c r="H11789" s="89">
        <v>1466046.2</v>
      </c>
      <c r="I11789" s="110" t="s">
        <v>13688</v>
      </c>
      <c r="J11789" s="89">
        <v>413900.87</v>
      </c>
      <c r="K11789" s="89">
        <v>460621.07</v>
      </c>
      <c r="L11789" s="89">
        <v>73981.587</v>
      </c>
      <c r="M11789" s="89">
        <v>54095.430999999997</v>
      </c>
      <c r="N11789" s="89">
        <v>9868.8580000000002</v>
      </c>
      <c r="O11789" s="89">
        <v>8939.5409999999993</v>
      </c>
      <c r="P11789" s="89">
        <v>13048.601000000001</v>
      </c>
      <c r="Q11789" s="89">
        <v>10177.351000000001</v>
      </c>
      <c r="R11789" s="89">
        <v>13176.307000000001</v>
      </c>
      <c r="S11789" s="89">
        <v>10179.082</v>
      </c>
    </row>
    <row r="11790" spans="1:19" ht="11.25" thickBot="1" x14ac:dyDescent="0.2">
      <c r="A11790" s="93"/>
    </row>
    <row r="11791" spans="1:19" ht="11.25" thickBot="1" x14ac:dyDescent="0.2">
      <c r="A11791" s="88">
        <v>3</v>
      </c>
      <c r="B11791" s="109">
        <v>0.88263888888888886</v>
      </c>
      <c r="C11791" s="112" t="s">
        <v>3545</v>
      </c>
      <c r="D11791" s="110" t="s">
        <v>13689</v>
      </c>
      <c r="E11791" s="89">
        <v>23049.399000000001</v>
      </c>
      <c r="F11791" s="89">
        <v>141.363</v>
      </c>
      <c r="G11791" s="89">
        <v>6722.2629999999999</v>
      </c>
      <c r="H11791" s="89">
        <v>1461405.7</v>
      </c>
      <c r="I11791" s="110" t="s">
        <v>13690</v>
      </c>
      <c r="J11791" s="89">
        <v>417474.49</v>
      </c>
      <c r="K11791" s="89">
        <v>462148.24</v>
      </c>
      <c r="L11791" s="89">
        <v>74381.925000000003</v>
      </c>
      <c r="M11791" s="89">
        <v>54710.163</v>
      </c>
      <c r="N11791" s="89">
        <v>9991.6309999999994</v>
      </c>
      <c r="O11791" s="89">
        <v>8655.0069999999996</v>
      </c>
      <c r="P11791" s="89">
        <v>13239.201999999999</v>
      </c>
      <c r="Q11791" s="89">
        <v>10277.24</v>
      </c>
      <c r="R11791" s="89">
        <v>13116.094999999999</v>
      </c>
      <c r="S11791" s="89">
        <v>10168.124</v>
      </c>
    </row>
    <row r="11792" spans="1:19" ht="11.25" thickBot="1" x14ac:dyDescent="0.2">
      <c r="A11792" s="93"/>
    </row>
    <row r="11793" spans="1:19" ht="11.25" thickBot="1" x14ac:dyDescent="0.2">
      <c r="A11793" s="113" t="s">
        <v>352</v>
      </c>
      <c r="B11793" s="93"/>
      <c r="C11793" s="112" t="s">
        <v>3548</v>
      </c>
      <c r="D11793" s="110" t="s">
        <v>13691</v>
      </c>
      <c r="E11793" s="114">
        <v>22965.591</v>
      </c>
      <c r="F11793" s="114">
        <v>138.01900000000001</v>
      </c>
      <c r="G11793" s="114">
        <v>6730.076</v>
      </c>
      <c r="H11793" s="114">
        <v>1463791.3</v>
      </c>
      <c r="I11793" s="110" t="s">
        <v>13692</v>
      </c>
      <c r="J11793" s="114">
        <v>415987.35</v>
      </c>
      <c r="K11793" s="114">
        <v>461373.22</v>
      </c>
      <c r="L11793" s="114">
        <v>74115.116999999998</v>
      </c>
      <c r="M11793" s="114">
        <v>54462.063000000002</v>
      </c>
      <c r="N11793" s="114">
        <v>9892.0889999999999</v>
      </c>
      <c r="O11793" s="114">
        <v>8830.1080000000002</v>
      </c>
      <c r="P11793" s="114">
        <v>13263.751</v>
      </c>
      <c r="Q11793" s="114">
        <v>10164.516</v>
      </c>
      <c r="R11793" s="114">
        <v>13110.277</v>
      </c>
      <c r="S11793" s="114">
        <v>10195.878000000001</v>
      </c>
    </row>
    <row r="11794" spans="1:19" ht="11.25" thickBot="1" x14ac:dyDescent="0.2">
      <c r="A11794" s="93"/>
    </row>
    <row r="11795" spans="1:19" ht="11.25" thickBot="1" x14ac:dyDescent="0.2">
      <c r="A11795" s="116" t="s">
        <v>355</v>
      </c>
      <c r="B11795" s="93"/>
      <c r="C11795" s="112" t="s">
        <v>3551</v>
      </c>
      <c r="D11795" s="110" t="s">
        <v>13693</v>
      </c>
      <c r="E11795" s="114">
        <v>105.501</v>
      </c>
      <c r="F11795" s="114">
        <v>15.077</v>
      </c>
      <c r="G11795" s="114">
        <v>9.6820000000000004</v>
      </c>
      <c r="H11795" s="114">
        <v>2323.0309999999999</v>
      </c>
      <c r="I11795" s="110" t="s">
        <v>13694</v>
      </c>
      <c r="J11795" s="114">
        <v>1860.671</v>
      </c>
      <c r="K11795" s="114">
        <v>763.84400000000005</v>
      </c>
      <c r="L11795" s="114">
        <v>231.06299999999999</v>
      </c>
      <c r="M11795" s="114">
        <v>324.05399999999997</v>
      </c>
      <c r="N11795" s="114">
        <v>90.2</v>
      </c>
      <c r="O11795" s="114">
        <v>153.21299999999999</v>
      </c>
      <c r="P11795" s="114">
        <v>228.416</v>
      </c>
      <c r="Q11795" s="114">
        <v>119.658</v>
      </c>
      <c r="R11795" s="114">
        <v>69.122</v>
      </c>
      <c r="S11795" s="114">
        <v>38.966999999999999</v>
      </c>
    </row>
    <row r="11796" spans="1:19" ht="11.25" thickBot="1" x14ac:dyDescent="0.2">
      <c r="A11796" s="93"/>
    </row>
    <row r="11797" spans="1:19" ht="11.25" thickBot="1" x14ac:dyDescent="0.2">
      <c r="A11797" s="117" t="s">
        <v>358</v>
      </c>
      <c r="B11797" s="93"/>
      <c r="C11797" s="112" t="s">
        <v>2703</v>
      </c>
      <c r="D11797" s="110" t="s">
        <v>3554</v>
      </c>
      <c r="E11797" s="114">
        <v>0.45900000000000002</v>
      </c>
      <c r="F11797" s="114">
        <v>10.923999999999999</v>
      </c>
      <c r="G11797" s="114">
        <v>0.14399999999999999</v>
      </c>
      <c r="H11797" s="114">
        <v>0.159</v>
      </c>
      <c r="I11797" s="110" t="s">
        <v>1598</v>
      </c>
      <c r="J11797" s="114">
        <v>0.44700000000000001</v>
      </c>
      <c r="K11797" s="114">
        <v>0.16600000000000001</v>
      </c>
      <c r="L11797" s="114">
        <v>0.312</v>
      </c>
      <c r="M11797" s="114">
        <v>0.59499999999999997</v>
      </c>
      <c r="N11797" s="114">
        <v>0.91200000000000003</v>
      </c>
      <c r="O11797" s="114">
        <v>1.7350000000000001</v>
      </c>
      <c r="P11797" s="114">
        <v>1.722</v>
      </c>
      <c r="Q11797" s="114">
        <v>1.177</v>
      </c>
      <c r="R11797" s="114">
        <v>0.52700000000000002</v>
      </c>
      <c r="S11797" s="114">
        <v>0.38200000000000001</v>
      </c>
    </row>
    <row r="11798" spans="1:19" ht="11.25" thickBot="1" x14ac:dyDescent="0.2">
      <c r="A11798" s="93"/>
    </row>
    <row r="11799" spans="1:19" ht="11.25" thickBot="1" x14ac:dyDescent="0.2">
      <c r="A11799" s="87" t="s">
        <v>345</v>
      </c>
      <c r="B11799" s="87" t="s">
        <v>346</v>
      </c>
      <c r="C11799" s="107" t="s">
        <v>52</v>
      </c>
      <c r="D11799" s="107" t="s">
        <v>53</v>
      </c>
      <c r="E11799" s="107" t="s">
        <v>54</v>
      </c>
      <c r="F11799" s="107" t="s">
        <v>55</v>
      </c>
      <c r="G11799" s="107" t="s">
        <v>56</v>
      </c>
      <c r="H11799" s="107" t="s">
        <v>57</v>
      </c>
      <c r="I11799" s="107" t="s">
        <v>58</v>
      </c>
      <c r="J11799" s="107" t="s">
        <v>59</v>
      </c>
      <c r="K11799" s="107" t="s">
        <v>60</v>
      </c>
      <c r="L11799" s="107" t="s">
        <v>61</v>
      </c>
      <c r="M11799" s="107" t="s">
        <v>62</v>
      </c>
      <c r="N11799" s="107" t="s">
        <v>63</v>
      </c>
      <c r="O11799" s="107" t="s">
        <v>64</v>
      </c>
      <c r="P11799" s="108" t="s">
        <v>65</v>
      </c>
      <c r="Q11799" s="108" t="s">
        <v>66</v>
      </c>
      <c r="R11799" s="107" t="s">
        <v>67</v>
      </c>
      <c r="S11799" s="107" t="s">
        <v>68</v>
      </c>
    </row>
    <row r="11800" spans="1:19" ht="11.25" thickBot="1" x14ac:dyDescent="0.2">
      <c r="A11800" s="88">
        <v>1</v>
      </c>
      <c r="B11800" s="109">
        <v>0.88230324074074085</v>
      </c>
      <c r="C11800" s="89">
        <v>9818.0370000000003</v>
      </c>
      <c r="D11800" s="89">
        <v>3995.58</v>
      </c>
      <c r="E11800" s="89">
        <v>5639.4210000000003</v>
      </c>
      <c r="F11800" s="89">
        <v>4001.1909999999998</v>
      </c>
      <c r="G11800" s="89">
        <v>286593.09000000003</v>
      </c>
      <c r="H11800" s="89">
        <v>88682.62</v>
      </c>
      <c r="I11800" s="89">
        <v>-12.77</v>
      </c>
      <c r="J11800" s="89">
        <v>-29.155000000000001</v>
      </c>
      <c r="K11800" s="89">
        <v>1437.2529999999999</v>
      </c>
      <c r="L11800" s="89">
        <v>1712.55</v>
      </c>
      <c r="M11800" s="89">
        <v>6153.1540000000005</v>
      </c>
      <c r="N11800" s="89">
        <v>2826.4639999999999</v>
      </c>
      <c r="O11800" s="89">
        <v>1504851.1</v>
      </c>
      <c r="P11800" s="112" t="s">
        <v>3555</v>
      </c>
      <c r="Q11800" s="112" t="s">
        <v>3556</v>
      </c>
      <c r="R11800" s="89">
        <v>129000.68</v>
      </c>
      <c r="S11800" s="89">
        <v>75945.673999999999</v>
      </c>
    </row>
    <row r="11801" spans="1:19" ht="11.25" thickBot="1" x14ac:dyDescent="0.2">
      <c r="A11801" s="93"/>
    </row>
    <row r="11802" spans="1:19" ht="11.25" thickBot="1" x14ac:dyDescent="0.2">
      <c r="A11802" s="88">
        <v>2</v>
      </c>
      <c r="B11802" s="109">
        <v>0.88246527777777783</v>
      </c>
      <c r="C11802" s="89">
        <v>10004.107</v>
      </c>
      <c r="D11802" s="89">
        <v>4123.7389999999996</v>
      </c>
      <c r="E11802" s="89">
        <v>5820.7569999999996</v>
      </c>
      <c r="F11802" s="89">
        <v>3973.8820000000001</v>
      </c>
      <c r="G11802" s="89">
        <v>287295.5</v>
      </c>
      <c r="H11802" s="89">
        <v>89129.785999999993</v>
      </c>
      <c r="I11802" s="89">
        <v>-18.934000000000001</v>
      </c>
      <c r="J11802" s="89">
        <v>-30.085000000000001</v>
      </c>
      <c r="K11802" s="89">
        <v>1272.3800000000001</v>
      </c>
      <c r="L11802" s="89">
        <v>1625.43</v>
      </c>
      <c r="M11802" s="89">
        <v>6188.0119999999997</v>
      </c>
      <c r="N11802" s="89">
        <v>2842.8449999999998</v>
      </c>
      <c r="O11802" s="89">
        <v>1498195.8</v>
      </c>
      <c r="P11802" s="112" t="s">
        <v>3557</v>
      </c>
      <c r="Q11802" s="112" t="s">
        <v>3558</v>
      </c>
      <c r="R11802" s="89">
        <v>129166.09</v>
      </c>
      <c r="S11802" s="89">
        <v>75488.376999999993</v>
      </c>
    </row>
    <row r="11803" spans="1:19" ht="11.25" thickBot="1" x14ac:dyDescent="0.2">
      <c r="A11803" s="93"/>
    </row>
    <row r="11804" spans="1:19" ht="11.25" thickBot="1" x14ac:dyDescent="0.2">
      <c r="A11804" s="88">
        <v>3</v>
      </c>
      <c r="B11804" s="109">
        <v>0.88263888888888886</v>
      </c>
      <c r="C11804" s="89">
        <v>9872.4629999999997</v>
      </c>
      <c r="D11804" s="89">
        <v>4004.1680000000001</v>
      </c>
      <c r="E11804" s="89">
        <v>5687.5370000000003</v>
      </c>
      <c r="F11804" s="89">
        <v>3922.739</v>
      </c>
      <c r="G11804" s="89">
        <v>287323.77</v>
      </c>
      <c r="H11804" s="89">
        <v>89065.937000000005</v>
      </c>
      <c r="I11804" s="89">
        <v>-23.204999999999998</v>
      </c>
      <c r="J11804" s="89">
        <v>-21.298999999999999</v>
      </c>
      <c r="K11804" s="89">
        <v>1241.126</v>
      </c>
      <c r="L11804" s="89">
        <v>1648.846</v>
      </c>
      <c r="M11804" s="89">
        <v>5954.5460000000003</v>
      </c>
      <c r="N11804" s="89">
        <v>2829.6849999999999</v>
      </c>
      <c r="O11804" s="89">
        <v>1507564.1</v>
      </c>
      <c r="P11804" s="112" t="s">
        <v>3559</v>
      </c>
      <c r="Q11804" s="112" t="s">
        <v>3560</v>
      </c>
      <c r="R11804" s="89">
        <v>128984.03</v>
      </c>
      <c r="S11804" s="89">
        <v>75351.947</v>
      </c>
    </row>
    <row r="11805" spans="1:19" ht="11.25" thickBot="1" x14ac:dyDescent="0.2">
      <c r="A11805" s="93"/>
    </row>
    <row r="11806" spans="1:19" ht="11.25" thickBot="1" x14ac:dyDescent="0.2">
      <c r="A11806" s="113" t="s">
        <v>352</v>
      </c>
      <c r="B11806" s="93"/>
      <c r="C11806" s="114">
        <v>9898.2029999999995</v>
      </c>
      <c r="D11806" s="114">
        <v>4041.1619999999998</v>
      </c>
      <c r="E11806" s="114">
        <v>5715.9049999999997</v>
      </c>
      <c r="F11806" s="114">
        <v>3965.9369999999999</v>
      </c>
      <c r="G11806" s="114">
        <v>287070.78000000003</v>
      </c>
      <c r="H11806" s="114">
        <v>88959.448000000004</v>
      </c>
      <c r="I11806" s="114">
        <v>-18.303000000000001</v>
      </c>
      <c r="J11806" s="114">
        <v>-26.846</v>
      </c>
      <c r="K11806" s="114">
        <v>1316.9190000000001</v>
      </c>
      <c r="L11806" s="114">
        <v>1662.2750000000001</v>
      </c>
      <c r="M11806" s="114">
        <v>6098.57</v>
      </c>
      <c r="N11806" s="114">
        <v>2832.998</v>
      </c>
      <c r="O11806" s="114">
        <v>1503537</v>
      </c>
      <c r="P11806" s="112" t="s">
        <v>3561</v>
      </c>
      <c r="Q11806" s="112" t="s">
        <v>3562</v>
      </c>
      <c r="R11806" s="114">
        <v>129050.27</v>
      </c>
      <c r="S11806" s="114">
        <v>75595.332999999999</v>
      </c>
    </row>
    <row r="11807" spans="1:19" ht="11.25" thickBot="1" x14ac:dyDescent="0.2">
      <c r="A11807" s="93"/>
    </row>
    <row r="11808" spans="1:19" ht="11.25" thickBot="1" x14ac:dyDescent="0.2">
      <c r="A11808" s="116" t="s">
        <v>355</v>
      </c>
      <c r="B11808" s="93"/>
      <c r="C11808" s="114">
        <v>95.668000000000006</v>
      </c>
      <c r="D11808" s="114">
        <v>71.641999999999996</v>
      </c>
      <c r="E11808" s="114">
        <v>93.938000000000002</v>
      </c>
      <c r="F11808" s="114">
        <v>39.825000000000003</v>
      </c>
      <c r="G11808" s="114">
        <v>413.94</v>
      </c>
      <c r="H11808" s="114">
        <v>241.85599999999999</v>
      </c>
      <c r="I11808" s="114">
        <v>5.2460000000000004</v>
      </c>
      <c r="J11808" s="114">
        <v>4.8259999999999996</v>
      </c>
      <c r="K11808" s="114">
        <v>105.377</v>
      </c>
      <c r="L11808" s="114">
        <v>45.085999999999999</v>
      </c>
      <c r="M11808" s="114">
        <v>125.941</v>
      </c>
      <c r="N11808" s="114">
        <v>8.6780000000000008</v>
      </c>
      <c r="O11808" s="114">
        <v>4820.4430000000002</v>
      </c>
      <c r="P11808" s="112" t="s">
        <v>3563</v>
      </c>
      <c r="Q11808" s="112" t="s">
        <v>3564</v>
      </c>
      <c r="R11808" s="114">
        <v>100.65300000000001</v>
      </c>
      <c r="S11808" s="114">
        <v>310.97800000000001</v>
      </c>
    </row>
    <row r="11809" spans="1:19" ht="11.25" thickBot="1" x14ac:dyDescent="0.2">
      <c r="A11809" s="93"/>
    </row>
    <row r="11810" spans="1:19" ht="11.25" thickBot="1" x14ac:dyDescent="0.2">
      <c r="A11810" s="117" t="s">
        <v>358</v>
      </c>
      <c r="B11810" s="93"/>
      <c r="C11810" s="114">
        <v>0.96699999999999997</v>
      </c>
      <c r="D11810" s="114">
        <v>1.7729999999999999</v>
      </c>
      <c r="E11810" s="114">
        <v>1.643</v>
      </c>
      <c r="F11810" s="114">
        <v>1.004</v>
      </c>
      <c r="G11810" s="114">
        <v>0.14399999999999999</v>
      </c>
      <c r="H11810" s="114">
        <v>0.27200000000000002</v>
      </c>
      <c r="I11810" s="114">
        <v>28.661999999999999</v>
      </c>
      <c r="J11810" s="114">
        <v>17.978000000000002</v>
      </c>
      <c r="K11810" s="114">
        <v>8.0020000000000007</v>
      </c>
      <c r="L11810" s="114">
        <v>2.7120000000000002</v>
      </c>
      <c r="M11810" s="114">
        <v>2.0649999999999999</v>
      </c>
      <c r="N11810" s="114">
        <v>0.30599999999999999</v>
      </c>
      <c r="O11810" s="114">
        <v>0.32100000000000001</v>
      </c>
      <c r="P11810" s="112" t="s">
        <v>1397</v>
      </c>
      <c r="Q11810" s="112" t="s">
        <v>1054</v>
      </c>
      <c r="R11810" s="114">
        <v>7.8E-2</v>
      </c>
      <c r="S11810" s="114">
        <v>0.41099999999999998</v>
      </c>
    </row>
    <row r="11811" spans="1:19" ht="10.5" x14ac:dyDescent="0.15">
      <c r="A11811" s="93"/>
    </row>
    <row r="11812" spans="1:19" x14ac:dyDescent="0.15">
      <c r="A11812" s="106"/>
      <c r="B11812" s="69" t="s">
        <v>3565</v>
      </c>
    </row>
    <row r="11813" spans="1:19" ht="9.75" thickBot="1" x14ac:dyDescent="0.2">
      <c r="A11813" s="64" t="s">
        <v>6926</v>
      </c>
    </row>
    <row r="11814" spans="1:19" ht="11.25" thickBot="1" x14ac:dyDescent="0.2">
      <c r="A11814" s="87" t="s">
        <v>345</v>
      </c>
      <c r="B11814" s="87" t="s">
        <v>346</v>
      </c>
      <c r="C11814" s="107" t="s">
        <v>1</v>
      </c>
      <c r="D11814" s="107" t="s">
        <v>2</v>
      </c>
      <c r="E11814" s="107" t="s">
        <v>3</v>
      </c>
      <c r="F11814" s="107" t="s">
        <v>4</v>
      </c>
      <c r="G11814" s="107" t="s">
        <v>5</v>
      </c>
      <c r="H11814" s="107" t="s">
        <v>6</v>
      </c>
      <c r="I11814" s="108" t="s">
        <v>7</v>
      </c>
      <c r="J11814" s="108" t="s">
        <v>8</v>
      </c>
      <c r="K11814" s="107" t="s">
        <v>9</v>
      </c>
      <c r="L11814" s="107" t="s">
        <v>10</v>
      </c>
      <c r="M11814" s="107" t="s">
        <v>11</v>
      </c>
      <c r="N11814" s="107" t="s">
        <v>12</v>
      </c>
      <c r="O11814" s="107" t="s">
        <v>13</v>
      </c>
      <c r="P11814" s="107" t="s">
        <v>14</v>
      </c>
      <c r="Q11814" s="107" t="s">
        <v>15</v>
      </c>
      <c r="R11814" s="107" t="s">
        <v>16</v>
      </c>
      <c r="S11814" s="107" t="s">
        <v>17</v>
      </c>
    </row>
    <row r="11815" spans="1:19" ht="11.25" thickBot="1" x14ac:dyDescent="0.2">
      <c r="A11815" s="88">
        <v>1</v>
      </c>
      <c r="B11815" s="109">
        <v>0.88773148148148151</v>
      </c>
      <c r="C11815" s="110" t="s">
        <v>13695</v>
      </c>
      <c r="D11815" s="110" t="s">
        <v>13696</v>
      </c>
      <c r="E11815" s="110" t="s">
        <v>13697</v>
      </c>
      <c r="F11815" s="110" t="s">
        <v>13698</v>
      </c>
      <c r="G11815" s="110" t="s">
        <v>13699</v>
      </c>
      <c r="H11815" s="89">
        <v>331133.56</v>
      </c>
      <c r="I11815" s="111">
        <v>1.0404500000000001</v>
      </c>
      <c r="J11815" s="112" t="s">
        <v>3571</v>
      </c>
      <c r="K11815" s="89">
        <v>454664.21</v>
      </c>
      <c r="L11815" s="89">
        <v>509.089</v>
      </c>
      <c r="M11815" s="89">
        <v>1085.5119999999999</v>
      </c>
      <c r="N11815" s="89">
        <v>425354.45</v>
      </c>
      <c r="O11815" s="110" t="s">
        <v>13700</v>
      </c>
      <c r="P11815" s="89">
        <v>5194.1959999999999</v>
      </c>
      <c r="Q11815" s="89">
        <v>12836.656000000001</v>
      </c>
      <c r="R11815" s="89">
        <v>37087.288999999997</v>
      </c>
      <c r="S11815" s="89">
        <v>47315.084999999999</v>
      </c>
    </row>
    <row r="11816" spans="1:19" ht="11.25" thickBot="1" x14ac:dyDescent="0.2">
      <c r="A11816" s="93"/>
    </row>
    <row r="11817" spans="1:19" ht="11.25" thickBot="1" x14ac:dyDescent="0.2">
      <c r="A11817" s="88">
        <v>2</v>
      </c>
      <c r="B11817" s="109">
        <v>0.88790509259259265</v>
      </c>
      <c r="C11817" s="110" t="s">
        <v>13701</v>
      </c>
      <c r="D11817" s="110" t="s">
        <v>13702</v>
      </c>
      <c r="E11817" s="110" t="s">
        <v>13703</v>
      </c>
      <c r="F11817" s="110" t="s">
        <v>13704</v>
      </c>
      <c r="G11817" s="110" t="s">
        <v>13705</v>
      </c>
      <c r="H11817" s="89">
        <v>330898.59000000003</v>
      </c>
      <c r="I11817" s="111">
        <v>1.04531</v>
      </c>
      <c r="J11817" s="112" t="s">
        <v>3578</v>
      </c>
      <c r="K11817" s="89">
        <v>455226.2</v>
      </c>
      <c r="L11817" s="89">
        <v>736.83299999999997</v>
      </c>
      <c r="M11817" s="89">
        <v>1053.3969999999999</v>
      </c>
      <c r="N11817" s="89">
        <v>428824.28</v>
      </c>
      <c r="O11817" s="110" t="s">
        <v>13706</v>
      </c>
      <c r="P11817" s="89">
        <v>4877.2439999999997</v>
      </c>
      <c r="Q11817" s="89">
        <v>12886.552</v>
      </c>
      <c r="R11817" s="89">
        <v>36784.906000000003</v>
      </c>
      <c r="S11817" s="89">
        <v>47678.947999999997</v>
      </c>
    </row>
    <row r="11818" spans="1:19" ht="11.25" thickBot="1" x14ac:dyDescent="0.2">
      <c r="A11818" s="93"/>
    </row>
    <row r="11819" spans="1:19" ht="11.25" thickBot="1" x14ac:dyDescent="0.2">
      <c r="A11819" s="88">
        <v>3</v>
      </c>
      <c r="B11819" s="109">
        <v>0.88807870370370379</v>
      </c>
      <c r="C11819" s="110" t="s">
        <v>13707</v>
      </c>
      <c r="D11819" s="110" t="s">
        <v>13708</v>
      </c>
      <c r="E11819" s="110" t="s">
        <v>13709</v>
      </c>
      <c r="F11819" s="110" t="s">
        <v>13710</v>
      </c>
      <c r="G11819" s="110" t="s">
        <v>13711</v>
      </c>
      <c r="H11819" s="89">
        <v>327113.07</v>
      </c>
      <c r="I11819" s="111">
        <v>1.0485599999999999</v>
      </c>
      <c r="J11819" s="112" t="s">
        <v>3584</v>
      </c>
      <c r="K11819" s="89">
        <v>456251.21</v>
      </c>
      <c r="L11819" s="89">
        <v>325.93400000000003</v>
      </c>
      <c r="M11819" s="89">
        <v>1030.3779999999999</v>
      </c>
      <c r="N11819" s="89">
        <v>427104.55</v>
      </c>
      <c r="O11819" s="110" t="s">
        <v>13712</v>
      </c>
      <c r="P11819" s="89">
        <v>5119.9390000000003</v>
      </c>
      <c r="Q11819" s="89">
        <v>13081.72</v>
      </c>
      <c r="R11819" s="89">
        <v>37132.201000000001</v>
      </c>
      <c r="S11819" s="89">
        <v>47611.608</v>
      </c>
    </row>
    <row r="11820" spans="1:19" ht="11.25" thickBot="1" x14ac:dyDescent="0.2">
      <c r="A11820" s="93"/>
    </row>
    <row r="11821" spans="1:19" ht="11.25" thickBot="1" x14ac:dyDescent="0.2">
      <c r="A11821" s="113" t="s">
        <v>352</v>
      </c>
      <c r="B11821" s="93"/>
      <c r="C11821" s="110" t="s">
        <v>13713</v>
      </c>
      <c r="D11821" s="110" t="s">
        <v>13714</v>
      </c>
      <c r="E11821" s="110" t="s">
        <v>13715</v>
      </c>
      <c r="F11821" s="110" t="s">
        <v>13716</v>
      </c>
      <c r="G11821" s="110" t="s">
        <v>13717</v>
      </c>
      <c r="H11821" s="114">
        <v>329715.08</v>
      </c>
      <c r="I11821" s="115">
        <v>1.04477</v>
      </c>
      <c r="J11821" s="112" t="s">
        <v>3591</v>
      </c>
      <c r="K11821" s="114">
        <v>455380.54</v>
      </c>
      <c r="L11821" s="114">
        <v>523.952</v>
      </c>
      <c r="M11821" s="114">
        <v>1056.4290000000001</v>
      </c>
      <c r="N11821" s="114">
        <v>427094.42</v>
      </c>
      <c r="O11821" s="110" t="s">
        <v>13718</v>
      </c>
      <c r="P11821" s="114">
        <v>5063.7929999999997</v>
      </c>
      <c r="Q11821" s="114">
        <v>12934.976000000001</v>
      </c>
      <c r="R11821" s="114">
        <v>37001.464999999997</v>
      </c>
      <c r="S11821" s="114">
        <v>47535.213000000003</v>
      </c>
    </row>
    <row r="11822" spans="1:19" ht="11.25" thickBot="1" x14ac:dyDescent="0.2">
      <c r="A11822" s="93"/>
    </row>
    <row r="11823" spans="1:19" ht="11.25" thickBot="1" x14ac:dyDescent="0.2">
      <c r="A11823" s="116" t="s">
        <v>355</v>
      </c>
      <c r="B11823" s="93"/>
      <c r="C11823" s="110" t="s">
        <v>13719</v>
      </c>
      <c r="D11823" s="110" t="s">
        <v>13720</v>
      </c>
      <c r="E11823" s="110" t="s">
        <v>13721</v>
      </c>
      <c r="F11823" s="110" t="s">
        <v>13722</v>
      </c>
      <c r="G11823" s="110" t="s">
        <v>13723</v>
      </c>
      <c r="H11823" s="114">
        <v>2256.462</v>
      </c>
      <c r="I11823" s="115">
        <v>4.0800000000000003E-3</v>
      </c>
      <c r="J11823" s="112" t="s">
        <v>1766</v>
      </c>
      <c r="K11823" s="114">
        <v>804.68299999999999</v>
      </c>
      <c r="L11823" s="114">
        <v>205.852</v>
      </c>
      <c r="M11823" s="114">
        <v>27.692</v>
      </c>
      <c r="N11823" s="114">
        <v>1734.94</v>
      </c>
      <c r="O11823" s="110" t="s">
        <v>13724</v>
      </c>
      <c r="P11823" s="114">
        <v>165.768</v>
      </c>
      <c r="Q11823" s="114">
        <v>129.51</v>
      </c>
      <c r="R11823" s="114">
        <v>188.886</v>
      </c>
      <c r="S11823" s="114">
        <v>193.58699999999999</v>
      </c>
    </row>
    <row r="11824" spans="1:19" ht="11.25" thickBot="1" x14ac:dyDescent="0.2">
      <c r="A11824" s="93"/>
    </row>
    <row r="11825" spans="1:19" ht="11.25" thickBot="1" x14ac:dyDescent="0.2">
      <c r="A11825" s="117" t="s">
        <v>358</v>
      </c>
      <c r="B11825" s="93"/>
      <c r="C11825" s="110" t="s">
        <v>3599</v>
      </c>
      <c r="D11825" s="110" t="s">
        <v>1992</v>
      </c>
      <c r="E11825" s="110" t="s">
        <v>3600</v>
      </c>
      <c r="F11825" s="110" t="s">
        <v>3601</v>
      </c>
      <c r="G11825" s="110" t="s">
        <v>3602</v>
      </c>
      <c r="H11825" s="114">
        <v>0.68400000000000005</v>
      </c>
      <c r="I11825" s="118">
        <v>0.39100000000000001</v>
      </c>
      <c r="J11825" s="112" t="s">
        <v>3603</v>
      </c>
      <c r="K11825" s="114">
        <v>0.17699999999999999</v>
      </c>
      <c r="L11825" s="114">
        <v>39.287999999999997</v>
      </c>
      <c r="M11825" s="114">
        <v>2.621</v>
      </c>
      <c r="N11825" s="114">
        <v>0.40600000000000003</v>
      </c>
      <c r="O11825" s="110" t="s">
        <v>2700</v>
      </c>
      <c r="P11825" s="114">
        <v>3.274</v>
      </c>
      <c r="Q11825" s="114">
        <v>1.0009999999999999</v>
      </c>
      <c r="R11825" s="114">
        <v>0.51</v>
      </c>
      <c r="S11825" s="114">
        <v>0.40699999999999997</v>
      </c>
    </row>
    <row r="11826" spans="1:19" ht="11.25" thickBot="1" x14ac:dyDescent="0.2">
      <c r="A11826" s="93"/>
    </row>
    <row r="11827" spans="1:19" ht="11.25" thickBot="1" x14ac:dyDescent="0.2">
      <c r="A11827" s="87" t="s">
        <v>345</v>
      </c>
      <c r="B11827" s="87" t="s">
        <v>346</v>
      </c>
      <c r="C11827" s="107" t="s">
        <v>18</v>
      </c>
      <c r="D11827" s="108" t="s">
        <v>19</v>
      </c>
      <c r="E11827" s="108" t="s">
        <v>20</v>
      </c>
      <c r="F11827" s="107" t="s">
        <v>21</v>
      </c>
      <c r="G11827" s="107" t="s">
        <v>22</v>
      </c>
      <c r="H11827" s="107" t="s">
        <v>23</v>
      </c>
      <c r="I11827" s="107" t="s">
        <v>24</v>
      </c>
      <c r="J11827" s="108" t="s">
        <v>25</v>
      </c>
      <c r="K11827" s="108" t="s">
        <v>26</v>
      </c>
      <c r="L11827" s="107" t="s">
        <v>27</v>
      </c>
      <c r="M11827" s="107" t="s">
        <v>28</v>
      </c>
      <c r="N11827" s="107" t="s">
        <v>29</v>
      </c>
      <c r="O11827" s="107" t="s">
        <v>30</v>
      </c>
      <c r="P11827" s="107" t="s">
        <v>31</v>
      </c>
      <c r="Q11827" s="107" t="s">
        <v>32</v>
      </c>
      <c r="R11827" s="107" t="s">
        <v>33</v>
      </c>
      <c r="S11827" s="108" t="s">
        <v>34</v>
      </c>
    </row>
    <row r="11828" spans="1:19" ht="11.25" thickBot="1" x14ac:dyDescent="0.2">
      <c r="A11828" s="88">
        <v>1</v>
      </c>
      <c r="B11828" s="109">
        <v>0.88773148148148151</v>
      </c>
      <c r="C11828" s="89">
        <v>7059.7479999999996</v>
      </c>
      <c r="D11828" s="111">
        <v>0.99336000000000002</v>
      </c>
      <c r="E11828" s="111">
        <v>1.12921</v>
      </c>
      <c r="F11828" s="89">
        <v>39.680999999999997</v>
      </c>
      <c r="G11828" s="89">
        <v>-5.88</v>
      </c>
      <c r="H11828" s="89">
        <v>2746.759</v>
      </c>
      <c r="I11828" s="89">
        <v>490925.06</v>
      </c>
      <c r="J11828" s="111">
        <v>0.98497000000000001</v>
      </c>
      <c r="K11828" s="112" t="s">
        <v>3604</v>
      </c>
      <c r="L11828" s="89">
        <v>46104.050999999999</v>
      </c>
      <c r="M11828" s="89">
        <v>3481.3960000000002</v>
      </c>
      <c r="N11828" s="89">
        <v>-31.245999999999999</v>
      </c>
      <c r="O11828" s="89">
        <v>-19.718</v>
      </c>
      <c r="P11828" s="89">
        <v>115.313</v>
      </c>
      <c r="Q11828" s="89">
        <v>1974.616</v>
      </c>
      <c r="R11828" s="89">
        <v>137.91999999999999</v>
      </c>
      <c r="S11828" s="111">
        <v>0.96684000000000003</v>
      </c>
    </row>
    <row r="11829" spans="1:19" ht="11.25" thickBot="1" x14ac:dyDescent="0.2">
      <c r="A11829" s="93"/>
    </row>
    <row r="11830" spans="1:19" ht="11.25" thickBot="1" x14ac:dyDescent="0.2">
      <c r="A11830" s="88">
        <v>2</v>
      </c>
      <c r="B11830" s="109">
        <v>0.88790509259259265</v>
      </c>
      <c r="C11830" s="89">
        <v>7152.1049999999996</v>
      </c>
      <c r="D11830" s="111">
        <v>1.0068299999999999</v>
      </c>
      <c r="E11830" s="111">
        <v>1.1251100000000001</v>
      </c>
      <c r="F11830" s="89">
        <v>59.191000000000003</v>
      </c>
      <c r="G11830" s="89">
        <v>-9.641</v>
      </c>
      <c r="H11830" s="89">
        <v>2710.5140000000001</v>
      </c>
      <c r="I11830" s="89">
        <v>494907.04</v>
      </c>
      <c r="J11830" s="111">
        <v>0.98836999999999997</v>
      </c>
      <c r="K11830" s="112" t="s">
        <v>3605</v>
      </c>
      <c r="L11830" s="89">
        <v>46031.273000000001</v>
      </c>
      <c r="M11830" s="89">
        <v>3380.2869999999998</v>
      </c>
      <c r="N11830" s="89">
        <v>-30.33</v>
      </c>
      <c r="O11830" s="89">
        <v>-22.451000000000001</v>
      </c>
      <c r="P11830" s="89">
        <v>116.271</v>
      </c>
      <c r="Q11830" s="89">
        <v>1701.117</v>
      </c>
      <c r="R11830" s="89">
        <v>145.04499999999999</v>
      </c>
      <c r="S11830" s="111">
        <v>0.97774000000000005</v>
      </c>
    </row>
    <row r="11831" spans="1:19" ht="11.25" thickBot="1" x14ac:dyDescent="0.2">
      <c r="A11831" s="93"/>
    </row>
    <row r="11832" spans="1:19" ht="11.25" thickBot="1" x14ac:dyDescent="0.2">
      <c r="A11832" s="88">
        <v>3</v>
      </c>
      <c r="B11832" s="109">
        <v>0.88807870370370379</v>
      </c>
      <c r="C11832" s="89">
        <v>7152.7340000000004</v>
      </c>
      <c r="D11832" s="111">
        <v>1.0102500000000001</v>
      </c>
      <c r="E11832" s="111">
        <v>1.12469</v>
      </c>
      <c r="F11832" s="89">
        <v>79.572000000000003</v>
      </c>
      <c r="G11832" s="89">
        <v>-19.724</v>
      </c>
      <c r="H11832" s="89">
        <v>2719.9670000000001</v>
      </c>
      <c r="I11832" s="89">
        <v>490534.17</v>
      </c>
      <c r="J11832" s="111">
        <v>0.99756</v>
      </c>
      <c r="K11832" s="112" t="s">
        <v>3606</v>
      </c>
      <c r="L11832" s="89">
        <v>45789.493000000002</v>
      </c>
      <c r="M11832" s="89">
        <v>3453.2550000000001</v>
      </c>
      <c r="N11832" s="89">
        <v>-33.978999999999999</v>
      </c>
      <c r="O11832" s="89">
        <v>-19.632999999999999</v>
      </c>
      <c r="P11832" s="89">
        <v>90.305000000000007</v>
      </c>
      <c r="Q11832" s="89">
        <v>1620.3130000000001</v>
      </c>
      <c r="R11832" s="89">
        <v>131.37899999999999</v>
      </c>
      <c r="S11832" s="111">
        <v>0.98662000000000005</v>
      </c>
    </row>
    <row r="11833" spans="1:19" ht="11.25" thickBot="1" x14ac:dyDescent="0.2">
      <c r="A11833" s="93"/>
    </row>
    <row r="11834" spans="1:19" ht="11.25" thickBot="1" x14ac:dyDescent="0.2">
      <c r="A11834" s="113" t="s">
        <v>352</v>
      </c>
      <c r="B11834" s="93"/>
      <c r="C11834" s="114">
        <v>7121.5290000000005</v>
      </c>
      <c r="D11834" s="115">
        <v>1.0034799999999999</v>
      </c>
      <c r="E11834" s="115">
        <v>1.1263399999999999</v>
      </c>
      <c r="F11834" s="114">
        <v>59.481000000000002</v>
      </c>
      <c r="G11834" s="114">
        <v>-11.747999999999999</v>
      </c>
      <c r="H11834" s="114">
        <v>2725.7469999999998</v>
      </c>
      <c r="I11834" s="114">
        <v>492122.09</v>
      </c>
      <c r="J11834" s="115">
        <v>0.99029999999999996</v>
      </c>
      <c r="K11834" s="112" t="s">
        <v>3607</v>
      </c>
      <c r="L11834" s="114">
        <v>45974.938999999998</v>
      </c>
      <c r="M11834" s="114">
        <v>3438.3119999999999</v>
      </c>
      <c r="N11834" s="114">
        <v>-31.852</v>
      </c>
      <c r="O11834" s="114">
        <v>-20.600999999999999</v>
      </c>
      <c r="P11834" s="114">
        <v>107.29600000000001</v>
      </c>
      <c r="Q11834" s="114">
        <v>1765.348</v>
      </c>
      <c r="R11834" s="114">
        <v>138.11500000000001</v>
      </c>
      <c r="S11834" s="115">
        <v>0.97706999999999999</v>
      </c>
    </row>
    <row r="11835" spans="1:19" ht="11.25" thickBot="1" x14ac:dyDescent="0.2">
      <c r="A11835" s="93"/>
    </row>
    <row r="11836" spans="1:19" ht="11.25" thickBot="1" x14ac:dyDescent="0.2">
      <c r="A11836" s="116" t="s">
        <v>355</v>
      </c>
      <c r="B11836" s="93"/>
      <c r="C11836" s="114">
        <v>53.505000000000003</v>
      </c>
      <c r="D11836" s="115">
        <v>8.9300000000000004E-3</v>
      </c>
      <c r="E11836" s="115">
        <v>2.5000000000000001E-3</v>
      </c>
      <c r="F11836" s="114">
        <v>19.946999999999999</v>
      </c>
      <c r="G11836" s="114">
        <v>7.1589999999999998</v>
      </c>
      <c r="H11836" s="114">
        <v>18.800999999999998</v>
      </c>
      <c r="I11836" s="114">
        <v>2419.7429999999999</v>
      </c>
      <c r="J11836" s="115">
        <v>6.5100000000000002E-3</v>
      </c>
      <c r="K11836" s="112" t="s">
        <v>3608</v>
      </c>
      <c r="L11836" s="114">
        <v>164.672</v>
      </c>
      <c r="M11836" s="114">
        <v>52.183999999999997</v>
      </c>
      <c r="N11836" s="114">
        <v>1.899</v>
      </c>
      <c r="O11836" s="114">
        <v>1.603</v>
      </c>
      <c r="P11836" s="114">
        <v>14.723000000000001</v>
      </c>
      <c r="Q11836" s="114">
        <v>185.68</v>
      </c>
      <c r="R11836" s="114">
        <v>6.835</v>
      </c>
      <c r="S11836" s="115">
        <v>9.9100000000000004E-3</v>
      </c>
    </row>
    <row r="11837" spans="1:19" ht="11.25" thickBot="1" x14ac:dyDescent="0.2">
      <c r="A11837" s="93"/>
    </row>
    <row r="11838" spans="1:19" ht="11.25" thickBot="1" x14ac:dyDescent="0.2">
      <c r="A11838" s="117" t="s">
        <v>358</v>
      </c>
      <c r="B11838" s="93"/>
      <c r="C11838" s="114">
        <v>0.751</v>
      </c>
      <c r="D11838" s="118">
        <v>0.89</v>
      </c>
      <c r="E11838" s="118">
        <v>0.222</v>
      </c>
      <c r="F11838" s="114">
        <v>33.536000000000001</v>
      </c>
      <c r="G11838" s="114">
        <v>60.933999999999997</v>
      </c>
      <c r="H11838" s="114">
        <v>0.69</v>
      </c>
      <c r="I11838" s="114">
        <v>0.49199999999999999</v>
      </c>
      <c r="J11838" s="118">
        <v>0.65800000000000003</v>
      </c>
      <c r="K11838" s="112" t="s">
        <v>688</v>
      </c>
      <c r="L11838" s="114">
        <v>0.35799999999999998</v>
      </c>
      <c r="M11838" s="114">
        <v>1.518</v>
      </c>
      <c r="N11838" s="114">
        <v>5.9610000000000003</v>
      </c>
      <c r="O11838" s="114">
        <v>7.7809999999999997</v>
      </c>
      <c r="P11838" s="114">
        <v>13.722</v>
      </c>
      <c r="Q11838" s="114">
        <v>10.518000000000001</v>
      </c>
      <c r="R11838" s="114">
        <v>4.9489999999999998</v>
      </c>
      <c r="S11838" s="118">
        <v>1.014</v>
      </c>
    </row>
    <row r="11839" spans="1:19" ht="11.25" thickBot="1" x14ac:dyDescent="0.2">
      <c r="A11839" s="93"/>
    </row>
    <row r="11840" spans="1:19" ht="11.25" thickBot="1" x14ac:dyDescent="0.2">
      <c r="A11840" s="87" t="s">
        <v>345</v>
      </c>
      <c r="B11840" s="87" t="s">
        <v>346</v>
      </c>
      <c r="C11840" s="108" t="s">
        <v>35</v>
      </c>
      <c r="D11840" s="107" t="s">
        <v>36</v>
      </c>
      <c r="E11840" s="107" t="s">
        <v>37</v>
      </c>
      <c r="F11840" s="107" t="s">
        <v>38</v>
      </c>
      <c r="G11840" s="107" t="s">
        <v>39</v>
      </c>
      <c r="H11840" s="107" t="s">
        <v>40</v>
      </c>
      <c r="I11840" s="107" t="s">
        <v>41</v>
      </c>
      <c r="J11840" s="107" t="s">
        <v>42</v>
      </c>
      <c r="K11840" s="107" t="s">
        <v>43</v>
      </c>
      <c r="L11840" s="107" t="s">
        <v>44</v>
      </c>
      <c r="M11840" s="107" t="s">
        <v>45</v>
      </c>
      <c r="N11840" s="107" t="s">
        <v>46</v>
      </c>
      <c r="O11840" s="107" t="s">
        <v>47</v>
      </c>
      <c r="P11840" s="107" t="s">
        <v>48</v>
      </c>
      <c r="Q11840" s="107" t="s">
        <v>49</v>
      </c>
      <c r="R11840" s="107" t="s">
        <v>50</v>
      </c>
      <c r="S11840" s="107" t="s">
        <v>51</v>
      </c>
    </row>
    <row r="11841" spans="1:19" ht="11.25" thickBot="1" x14ac:dyDescent="0.2">
      <c r="A11841" s="88">
        <v>1</v>
      </c>
      <c r="B11841" s="109">
        <v>0.88773148148148151</v>
      </c>
      <c r="C11841" s="112" t="s">
        <v>3609</v>
      </c>
      <c r="D11841" s="89">
        <v>2648.1849999999999</v>
      </c>
      <c r="E11841" s="89">
        <v>435.05599999999998</v>
      </c>
      <c r="F11841" s="89">
        <v>-35.695999999999998</v>
      </c>
      <c r="G11841" s="89">
        <v>146.20400000000001</v>
      </c>
      <c r="H11841" s="89">
        <v>30765.429</v>
      </c>
      <c r="I11841" s="89">
        <v>198346.2</v>
      </c>
      <c r="J11841" s="89">
        <v>8102.067</v>
      </c>
      <c r="K11841" s="89">
        <v>29170.262999999999</v>
      </c>
      <c r="L11841" s="89">
        <v>1719.106</v>
      </c>
      <c r="M11841" s="89">
        <v>1172.577</v>
      </c>
      <c r="N11841" s="89">
        <v>162.05600000000001</v>
      </c>
      <c r="O11841" s="89">
        <v>158.214</v>
      </c>
      <c r="P11841" s="89">
        <v>460.43799999999999</v>
      </c>
      <c r="Q11841" s="89">
        <v>159.887</v>
      </c>
      <c r="R11841" s="89">
        <v>248.26499999999999</v>
      </c>
      <c r="S11841" s="89">
        <v>150.286</v>
      </c>
    </row>
    <row r="11842" spans="1:19" ht="11.25" thickBot="1" x14ac:dyDescent="0.2">
      <c r="A11842" s="93"/>
    </row>
    <row r="11843" spans="1:19" ht="11.25" thickBot="1" x14ac:dyDescent="0.2">
      <c r="A11843" s="88">
        <v>2</v>
      </c>
      <c r="B11843" s="109">
        <v>0.88790509259259265</v>
      </c>
      <c r="C11843" s="112" t="s">
        <v>3610</v>
      </c>
      <c r="D11843" s="89">
        <v>2809.971</v>
      </c>
      <c r="E11843" s="89">
        <v>365.07799999999997</v>
      </c>
      <c r="F11843" s="89">
        <v>-37.558</v>
      </c>
      <c r="G11843" s="89">
        <v>159.405</v>
      </c>
      <c r="H11843" s="89">
        <v>30617.697</v>
      </c>
      <c r="I11843" s="89">
        <v>199367.54</v>
      </c>
      <c r="J11843" s="89">
        <v>8035.08</v>
      </c>
      <c r="K11843" s="89">
        <v>28920.612000000001</v>
      </c>
      <c r="L11843" s="89">
        <v>1670.7270000000001</v>
      </c>
      <c r="M11843" s="89">
        <v>1120.74</v>
      </c>
      <c r="N11843" s="89">
        <v>167.03100000000001</v>
      </c>
      <c r="O11843" s="89">
        <v>150.91200000000001</v>
      </c>
      <c r="P11843" s="89">
        <v>418.82499999999999</v>
      </c>
      <c r="Q11843" s="89">
        <v>191.30500000000001</v>
      </c>
      <c r="R11843" s="89">
        <v>265.17</v>
      </c>
      <c r="S11843" s="89">
        <v>174.22200000000001</v>
      </c>
    </row>
    <row r="11844" spans="1:19" ht="11.25" thickBot="1" x14ac:dyDescent="0.2">
      <c r="A11844" s="93"/>
    </row>
    <row r="11845" spans="1:19" ht="11.25" thickBot="1" x14ac:dyDescent="0.2">
      <c r="A11845" s="88">
        <v>3</v>
      </c>
      <c r="B11845" s="109">
        <v>0.88807870370370379</v>
      </c>
      <c r="C11845" s="112" t="s">
        <v>3611</v>
      </c>
      <c r="D11845" s="89">
        <v>2824.1170000000002</v>
      </c>
      <c r="E11845" s="89">
        <v>418.608</v>
      </c>
      <c r="F11845" s="89">
        <v>-38.463000000000001</v>
      </c>
      <c r="G11845" s="89">
        <v>159.65</v>
      </c>
      <c r="H11845" s="89">
        <v>30370.799999999999</v>
      </c>
      <c r="I11845" s="89">
        <v>197127.53</v>
      </c>
      <c r="J11845" s="89">
        <v>7922.9250000000002</v>
      </c>
      <c r="K11845" s="89">
        <v>28927.046999999999</v>
      </c>
      <c r="L11845" s="89">
        <v>1701.511</v>
      </c>
      <c r="M11845" s="89">
        <v>1148.2639999999999</v>
      </c>
      <c r="N11845" s="89">
        <v>184.49799999999999</v>
      </c>
      <c r="O11845" s="89">
        <v>152.20699999999999</v>
      </c>
      <c r="P11845" s="89">
        <v>379.65800000000002</v>
      </c>
      <c r="Q11845" s="89">
        <v>176.41499999999999</v>
      </c>
      <c r="R11845" s="89">
        <v>206.40600000000001</v>
      </c>
      <c r="S11845" s="89">
        <v>173.4</v>
      </c>
    </row>
    <row r="11846" spans="1:19" ht="11.25" thickBot="1" x14ac:dyDescent="0.2">
      <c r="A11846" s="93"/>
    </row>
    <row r="11847" spans="1:19" ht="11.25" thickBot="1" x14ac:dyDescent="0.2">
      <c r="A11847" s="113" t="s">
        <v>352</v>
      </c>
      <c r="B11847" s="93"/>
      <c r="C11847" s="112" t="s">
        <v>3612</v>
      </c>
      <c r="D11847" s="114">
        <v>2760.7579999999998</v>
      </c>
      <c r="E11847" s="114">
        <v>406.24700000000001</v>
      </c>
      <c r="F11847" s="114">
        <v>-37.238999999999997</v>
      </c>
      <c r="G11847" s="114">
        <v>155.08600000000001</v>
      </c>
      <c r="H11847" s="114">
        <v>30584.642</v>
      </c>
      <c r="I11847" s="114">
        <v>198280.42</v>
      </c>
      <c r="J11847" s="114">
        <v>8020.0240000000003</v>
      </c>
      <c r="K11847" s="114">
        <v>29005.973999999998</v>
      </c>
      <c r="L11847" s="114">
        <v>1697.115</v>
      </c>
      <c r="M11847" s="114">
        <v>1147.194</v>
      </c>
      <c r="N11847" s="114">
        <v>171.19499999999999</v>
      </c>
      <c r="O11847" s="114">
        <v>153.77699999999999</v>
      </c>
      <c r="P11847" s="114">
        <v>419.64100000000002</v>
      </c>
      <c r="Q11847" s="114">
        <v>175.869</v>
      </c>
      <c r="R11847" s="114">
        <v>239.947</v>
      </c>
      <c r="S11847" s="114">
        <v>165.96899999999999</v>
      </c>
    </row>
    <row r="11848" spans="1:19" ht="11.25" thickBot="1" x14ac:dyDescent="0.2">
      <c r="A11848" s="93"/>
    </row>
    <row r="11849" spans="1:19" ht="11.25" thickBot="1" x14ac:dyDescent="0.2">
      <c r="A11849" s="116" t="s">
        <v>355</v>
      </c>
      <c r="B11849" s="93"/>
      <c r="C11849" s="112" t="s">
        <v>3613</v>
      </c>
      <c r="D11849" s="114">
        <v>97.747</v>
      </c>
      <c r="E11849" s="114">
        <v>36.590000000000003</v>
      </c>
      <c r="F11849" s="114">
        <v>1.411</v>
      </c>
      <c r="G11849" s="114">
        <v>7.6929999999999996</v>
      </c>
      <c r="H11849" s="114">
        <v>199.38</v>
      </c>
      <c r="I11849" s="114">
        <v>1121.453</v>
      </c>
      <c r="J11849" s="114">
        <v>90.515000000000001</v>
      </c>
      <c r="K11849" s="114">
        <v>142.315</v>
      </c>
      <c r="L11849" s="114">
        <v>24.488</v>
      </c>
      <c r="M11849" s="114">
        <v>25.934999999999999</v>
      </c>
      <c r="N11849" s="114">
        <v>11.786</v>
      </c>
      <c r="O11849" s="114">
        <v>3.8959999999999999</v>
      </c>
      <c r="P11849" s="114">
        <v>40.396000000000001</v>
      </c>
      <c r="Q11849" s="114">
        <v>15.715999999999999</v>
      </c>
      <c r="R11849" s="114">
        <v>30.251999999999999</v>
      </c>
      <c r="S11849" s="114">
        <v>13.587999999999999</v>
      </c>
    </row>
    <row r="11850" spans="1:19" ht="11.25" thickBot="1" x14ac:dyDescent="0.2">
      <c r="A11850" s="93"/>
    </row>
    <row r="11851" spans="1:19" ht="11.25" thickBot="1" x14ac:dyDescent="0.2">
      <c r="A11851" s="117" t="s">
        <v>358</v>
      </c>
      <c r="B11851" s="93"/>
      <c r="C11851" s="112" t="s">
        <v>3614</v>
      </c>
      <c r="D11851" s="114">
        <v>3.5409999999999999</v>
      </c>
      <c r="E11851" s="114">
        <v>9.0069999999999997</v>
      </c>
      <c r="F11851" s="114">
        <v>3.7879999999999998</v>
      </c>
      <c r="G11851" s="114">
        <v>4.96</v>
      </c>
      <c r="H11851" s="114">
        <v>0.65200000000000002</v>
      </c>
      <c r="I11851" s="114">
        <v>0.56599999999999995</v>
      </c>
      <c r="J11851" s="114">
        <v>1.129</v>
      </c>
      <c r="K11851" s="114">
        <v>0.49099999999999999</v>
      </c>
      <c r="L11851" s="114">
        <v>1.4430000000000001</v>
      </c>
      <c r="M11851" s="114">
        <v>2.2610000000000001</v>
      </c>
      <c r="N11851" s="114">
        <v>6.8849999999999998</v>
      </c>
      <c r="O11851" s="114">
        <v>2.5339999999999998</v>
      </c>
      <c r="P11851" s="114">
        <v>9.6259999999999994</v>
      </c>
      <c r="Q11851" s="114">
        <v>8.9359999999999999</v>
      </c>
      <c r="R11851" s="114">
        <v>12.608000000000001</v>
      </c>
      <c r="S11851" s="114">
        <v>8.1869999999999994</v>
      </c>
    </row>
    <row r="11852" spans="1:19" ht="11.25" thickBot="1" x14ac:dyDescent="0.2">
      <c r="A11852" s="93"/>
    </row>
    <row r="11853" spans="1:19" ht="11.25" thickBot="1" x14ac:dyDescent="0.2">
      <c r="A11853" s="87" t="s">
        <v>345</v>
      </c>
      <c r="B11853" s="87" t="s">
        <v>346</v>
      </c>
      <c r="C11853" s="107" t="s">
        <v>52</v>
      </c>
      <c r="D11853" s="107" t="s">
        <v>53</v>
      </c>
      <c r="E11853" s="107" t="s">
        <v>54</v>
      </c>
      <c r="F11853" s="107" t="s">
        <v>55</v>
      </c>
      <c r="G11853" s="107" t="s">
        <v>56</v>
      </c>
      <c r="H11853" s="107" t="s">
        <v>57</v>
      </c>
      <c r="I11853" s="107" t="s">
        <v>58</v>
      </c>
      <c r="J11853" s="107" t="s">
        <v>59</v>
      </c>
      <c r="K11853" s="107" t="s">
        <v>60</v>
      </c>
      <c r="L11853" s="107" t="s">
        <v>61</v>
      </c>
      <c r="M11853" s="107" t="s">
        <v>62</v>
      </c>
      <c r="N11853" s="107" t="s">
        <v>63</v>
      </c>
      <c r="O11853" s="107" t="s">
        <v>64</v>
      </c>
      <c r="P11853" s="108" t="s">
        <v>65</v>
      </c>
      <c r="Q11853" s="108" t="s">
        <v>66</v>
      </c>
      <c r="R11853" s="107" t="s">
        <v>67</v>
      </c>
      <c r="S11853" s="107" t="s">
        <v>68</v>
      </c>
    </row>
    <row r="11854" spans="1:19" ht="11.25" thickBot="1" x14ac:dyDescent="0.2">
      <c r="A11854" s="88">
        <v>1</v>
      </c>
      <c r="B11854" s="109">
        <v>0.88773148148148151</v>
      </c>
      <c r="C11854" s="89">
        <v>281.98200000000003</v>
      </c>
      <c r="D11854" s="89">
        <v>78.760999999999996</v>
      </c>
      <c r="E11854" s="89">
        <v>141.08799999999999</v>
      </c>
      <c r="F11854" s="89">
        <v>95.494</v>
      </c>
      <c r="G11854" s="89">
        <v>4077.3719999999998</v>
      </c>
      <c r="H11854" s="89">
        <v>5367.01</v>
      </c>
      <c r="I11854" s="89">
        <v>-35.582000000000001</v>
      </c>
      <c r="J11854" s="89">
        <v>-20.718</v>
      </c>
      <c r="K11854" s="89">
        <v>-26.841999999999999</v>
      </c>
      <c r="L11854" s="89">
        <v>8.4920000000000009</v>
      </c>
      <c r="M11854" s="89">
        <v>1441.403</v>
      </c>
      <c r="N11854" s="89">
        <v>-140.631</v>
      </c>
      <c r="O11854" s="89">
        <v>40140.036</v>
      </c>
      <c r="P11854" s="112" t="s">
        <v>3615</v>
      </c>
      <c r="Q11854" s="112" t="s">
        <v>3616</v>
      </c>
      <c r="R11854" s="89">
        <v>2585.7669999999998</v>
      </c>
      <c r="S11854" s="89">
        <v>5396.5990000000002</v>
      </c>
    </row>
    <row r="11855" spans="1:19" ht="11.25" thickBot="1" x14ac:dyDescent="0.2">
      <c r="A11855" s="93"/>
    </row>
    <row r="11856" spans="1:19" ht="11.25" thickBot="1" x14ac:dyDescent="0.2">
      <c r="A11856" s="88">
        <v>2</v>
      </c>
      <c r="B11856" s="109">
        <v>0.88790509259259265</v>
      </c>
      <c r="C11856" s="89">
        <v>267.286</v>
      </c>
      <c r="D11856" s="89">
        <v>81.105999999999995</v>
      </c>
      <c r="E11856" s="89">
        <v>127.831</v>
      </c>
      <c r="F11856" s="89">
        <v>88.155000000000001</v>
      </c>
      <c r="G11856" s="89">
        <v>4017.5880000000002</v>
      </c>
      <c r="H11856" s="89">
        <v>5113.4250000000002</v>
      </c>
      <c r="I11856" s="89">
        <v>-19.178999999999998</v>
      </c>
      <c r="J11856" s="89">
        <v>-30.553999999999998</v>
      </c>
      <c r="K11856" s="89">
        <v>-21.135000000000002</v>
      </c>
      <c r="L11856" s="89">
        <v>10.182</v>
      </c>
      <c r="M11856" s="89">
        <v>1365.65</v>
      </c>
      <c r="N11856" s="89">
        <v>-125.65600000000001</v>
      </c>
      <c r="O11856" s="89">
        <v>40415.745000000003</v>
      </c>
      <c r="P11856" s="112" t="s">
        <v>3617</v>
      </c>
      <c r="Q11856" s="112" t="s">
        <v>3618</v>
      </c>
      <c r="R11856" s="89">
        <v>2575.5549999999998</v>
      </c>
      <c r="S11856" s="89">
        <v>5669.8310000000001</v>
      </c>
    </row>
    <row r="11857" spans="1:19" ht="11.25" thickBot="1" x14ac:dyDescent="0.2">
      <c r="A11857" s="93"/>
    </row>
    <row r="11858" spans="1:19" ht="11.25" thickBot="1" x14ac:dyDescent="0.2">
      <c r="A11858" s="88">
        <v>3</v>
      </c>
      <c r="B11858" s="109">
        <v>0.88807870370370379</v>
      </c>
      <c r="C11858" s="89">
        <v>279.83100000000002</v>
      </c>
      <c r="D11858" s="89">
        <v>88.77</v>
      </c>
      <c r="E11858" s="89">
        <v>162.26900000000001</v>
      </c>
      <c r="F11858" s="89">
        <v>86.177000000000007</v>
      </c>
      <c r="G11858" s="89">
        <v>4006.7269999999999</v>
      </c>
      <c r="H11858" s="89">
        <v>5350.0290000000005</v>
      </c>
      <c r="I11858" s="89">
        <v>-25.006</v>
      </c>
      <c r="J11858" s="89">
        <v>-18.021000000000001</v>
      </c>
      <c r="K11858" s="89">
        <v>-30.91</v>
      </c>
      <c r="L11858" s="89">
        <v>4.2270000000000003</v>
      </c>
      <c r="M11858" s="89">
        <v>1422.9749999999999</v>
      </c>
      <c r="N11858" s="89">
        <v>-135.93</v>
      </c>
      <c r="O11858" s="89">
        <v>39758.303999999996</v>
      </c>
      <c r="P11858" s="112" t="s">
        <v>3619</v>
      </c>
      <c r="Q11858" s="112" t="s">
        <v>3620</v>
      </c>
      <c r="R11858" s="89">
        <v>2654.2640000000001</v>
      </c>
      <c r="S11858" s="89">
        <v>5463.7529999999997</v>
      </c>
    </row>
    <row r="11859" spans="1:19" ht="11.25" thickBot="1" x14ac:dyDescent="0.2">
      <c r="A11859" s="93"/>
    </row>
    <row r="11860" spans="1:19" ht="11.25" thickBot="1" x14ac:dyDescent="0.2">
      <c r="A11860" s="113" t="s">
        <v>352</v>
      </c>
      <c r="B11860" s="93"/>
      <c r="C11860" s="114">
        <v>276.36599999999999</v>
      </c>
      <c r="D11860" s="114">
        <v>82.879000000000005</v>
      </c>
      <c r="E11860" s="114">
        <v>143.72900000000001</v>
      </c>
      <c r="F11860" s="114">
        <v>89.941999999999993</v>
      </c>
      <c r="G11860" s="114">
        <v>4033.8960000000002</v>
      </c>
      <c r="H11860" s="114">
        <v>5276.8209999999999</v>
      </c>
      <c r="I11860" s="114">
        <v>-26.588999999999999</v>
      </c>
      <c r="J11860" s="114">
        <v>-23.097999999999999</v>
      </c>
      <c r="K11860" s="114">
        <v>-26.295000000000002</v>
      </c>
      <c r="L11860" s="114">
        <v>7.6340000000000003</v>
      </c>
      <c r="M11860" s="114">
        <v>1410.01</v>
      </c>
      <c r="N11860" s="114">
        <v>-134.072</v>
      </c>
      <c r="O11860" s="114">
        <v>40104.695</v>
      </c>
      <c r="P11860" s="112" t="s">
        <v>3621</v>
      </c>
      <c r="Q11860" s="112" t="s">
        <v>3622</v>
      </c>
      <c r="R11860" s="114">
        <v>2605.1950000000002</v>
      </c>
      <c r="S11860" s="114">
        <v>5510.0609999999997</v>
      </c>
    </row>
    <row r="11861" spans="1:19" ht="11.25" thickBot="1" x14ac:dyDescent="0.2">
      <c r="A11861" s="93"/>
    </row>
    <row r="11862" spans="1:19" ht="11.25" thickBot="1" x14ac:dyDescent="0.2">
      <c r="A11862" s="116" t="s">
        <v>355</v>
      </c>
      <c r="B11862" s="93"/>
      <c r="C11862" s="114">
        <v>7.9370000000000003</v>
      </c>
      <c r="D11862" s="114">
        <v>5.2350000000000003</v>
      </c>
      <c r="E11862" s="114">
        <v>17.37</v>
      </c>
      <c r="F11862" s="114">
        <v>4.9089999999999998</v>
      </c>
      <c r="G11862" s="114">
        <v>38.040999999999997</v>
      </c>
      <c r="H11862" s="114">
        <v>141.76</v>
      </c>
      <c r="I11862" s="114">
        <v>8.3149999999999995</v>
      </c>
      <c r="J11862" s="114">
        <v>6.5970000000000004</v>
      </c>
      <c r="K11862" s="114">
        <v>4.91</v>
      </c>
      <c r="L11862" s="114">
        <v>3.069</v>
      </c>
      <c r="M11862" s="114">
        <v>39.506</v>
      </c>
      <c r="N11862" s="114">
        <v>7.6580000000000004</v>
      </c>
      <c r="O11862" s="114">
        <v>330.14299999999997</v>
      </c>
      <c r="P11862" s="112" t="s">
        <v>3623</v>
      </c>
      <c r="Q11862" s="112" t="s">
        <v>724</v>
      </c>
      <c r="R11862" s="114">
        <v>42.8</v>
      </c>
      <c r="S11862" s="114">
        <v>142.38</v>
      </c>
    </row>
    <row r="11863" spans="1:19" ht="11.25" thickBot="1" x14ac:dyDescent="0.2">
      <c r="A11863" s="93"/>
    </row>
    <row r="11864" spans="1:19" ht="11.25" thickBot="1" x14ac:dyDescent="0.2">
      <c r="A11864" s="117" t="s">
        <v>358</v>
      </c>
      <c r="B11864" s="93"/>
      <c r="C11864" s="114">
        <v>2.8719999999999999</v>
      </c>
      <c r="D11864" s="114">
        <v>6.3159999999999998</v>
      </c>
      <c r="E11864" s="114">
        <v>12.085000000000001</v>
      </c>
      <c r="F11864" s="114">
        <v>5.4580000000000002</v>
      </c>
      <c r="G11864" s="114">
        <v>0.94299999999999995</v>
      </c>
      <c r="H11864" s="114">
        <v>2.6859999999999999</v>
      </c>
      <c r="I11864" s="114">
        <v>31.273</v>
      </c>
      <c r="J11864" s="114">
        <v>28.56</v>
      </c>
      <c r="K11864" s="114">
        <v>18.672999999999998</v>
      </c>
      <c r="L11864" s="114">
        <v>40.200000000000003</v>
      </c>
      <c r="M11864" s="114">
        <v>2.802</v>
      </c>
      <c r="N11864" s="114">
        <v>5.7119999999999997</v>
      </c>
      <c r="O11864" s="114">
        <v>0.82299999999999995</v>
      </c>
      <c r="P11864" s="112" t="s">
        <v>3624</v>
      </c>
      <c r="Q11864" s="112" t="s">
        <v>2503</v>
      </c>
      <c r="R11864" s="114">
        <v>1.643</v>
      </c>
      <c r="S11864" s="114">
        <v>2.5840000000000001</v>
      </c>
    </row>
    <row r="11865" spans="1:19" ht="10.5" x14ac:dyDescent="0.15">
      <c r="A11865" s="93"/>
    </row>
    <row r="11866" spans="1:19" x14ac:dyDescent="0.15">
      <c r="A11866" s="106"/>
      <c r="B11866" s="69" t="s">
        <v>3625</v>
      </c>
    </row>
    <row r="11867" spans="1:19" ht="9.75" thickBot="1" x14ac:dyDescent="0.2">
      <c r="A11867" s="64" t="s">
        <v>6926</v>
      </c>
    </row>
    <row r="11868" spans="1:19" ht="11.25" thickBot="1" x14ac:dyDescent="0.2">
      <c r="A11868" s="87" t="s">
        <v>345</v>
      </c>
      <c r="B11868" s="87" t="s">
        <v>346</v>
      </c>
      <c r="C11868" s="107" t="s">
        <v>1</v>
      </c>
      <c r="D11868" s="107" t="s">
        <v>2</v>
      </c>
      <c r="E11868" s="107" t="s">
        <v>3</v>
      </c>
      <c r="F11868" s="107" t="s">
        <v>4</v>
      </c>
      <c r="G11868" s="107" t="s">
        <v>5</v>
      </c>
      <c r="H11868" s="107" t="s">
        <v>6</v>
      </c>
      <c r="I11868" s="108" t="s">
        <v>7</v>
      </c>
      <c r="J11868" s="108" t="s">
        <v>8</v>
      </c>
      <c r="K11868" s="107" t="s">
        <v>9</v>
      </c>
      <c r="L11868" s="107" t="s">
        <v>10</v>
      </c>
      <c r="M11868" s="107" t="s">
        <v>11</v>
      </c>
      <c r="N11868" s="107" t="s">
        <v>12</v>
      </c>
      <c r="O11868" s="107" t="s">
        <v>13</v>
      </c>
      <c r="P11868" s="107" t="s">
        <v>14</v>
      </c>
      <c r="Q11868" s="107" t="s">
        <v>15</v>
      </c>
      <c r="R11868" s="107" t="s">
        <v>16</v>
      </c>
      <c r="S11868" s="107" t="s">
        <v>17</v>
      </c>
    </row>
    <row r="11869" spans="1:19" ht="11.25" thickBot="1" x14ac:dyDescent="0.2">
      <c r="A11869" s="88">
        <v>1</v>
      </c>
      <c r="B11869" s="109">
        <v>0.89318287037037036</v>
      </c>
      <c r="C11869" s="110" t="s">
        <v>13725</v>
      </c>
      <c r="D11869" s="110" t="s">
        <v>13726</v>
      </c>
      <c r="E11869" s="110" t="s">
        <v>13727</v>
      </c>
      <c r="F11869" s="110" t="s">
        <v>13728</v>
      </c>
      <c r="G11869" s="110" t="s">
        <v>13729</v>
      </c>
      <c r="H11869" s="110" t="s">
        <v>13730</v>
      </c>
      <c r="I11869" s="111">
        <v>1.0408299999999999</v>
      </c>
      <c r="J11869" s="112" t="s">
        <v>3632</v>
      </c>
      <c r="K11869" s="110" t="s">
        <v>13731</v>
      </c>
      <c r="L11869" s="89">
        <v>163429.63</v>
      </c>
      <c r="M11869" s="89">
        <v>57386.548000000003</v>
      </c>
      <c r="N11869" s="110" t="s">
        <v>13732</v>
      </c>
      <c r="O11869" s="110" t="s">
        <v>13733</v>
      </c>
      <c r="P11869" s="89">
        <v>145354.97</v>
      </c>
      <c r="Q11869" s="89">
        <v>179622.94</v>
      </c>
      <c r="R11869" s="110" t="s">
        <v>13734</v>
      </c>
      <c r="S11869" s="110" t="s">
        <v>13735</v>
      </c>
    </row>
    <row r="11870" spans="1:19" ht="11.25" thickBot="1" x14ac:dyDescent="0.2">
      <c r="A11870" s="93"/>
    </row>
    <row r="11871" spans="1:19" ht="11.25" thickBot="1" x14ac:dyDescent="0.2">
      <c r="A11871" s="88">
        <v>2</v>
      </c>
      <c r="B11871" s="109">
        <v>0.89334490740740735</v>
      </c>
      <c r="C11871" s="110" t="s">
        <v>13736</v>
      </c>
      <c r="D11871" s="110" t="s">
        <v>13737</v>
      </c>
      <c r="E11871" s="110" t="s">
        <v>13738</v>
      </c>
      <c r="F11871" s="110" t="s">
        <v>13739</v>
      </c>
      <c r="G11871" s="110" t="s">
        <v>13740</v>
      </c>
      <c r="H11871" s="110" t="s">
        <v>13741</v>
      </c>
      <c r="I11871" s="111">
        <v>1.0576000000000001</v>
      </c>
      <c r="J11871" s="112" t="s">
        <v>3644</v>
      </c>
      <c r="K11871" s="110" t="s">
        <v>13742</v>
      </c>
      <c r="L11871" s="89">
        <v>164175.82999999999</v>
      </c>
      <c r="M11871" s="89">
        <v>57758.87</v>
      </c>
      <c r="N11871" s="110" t="s">
        <v>13743</v>
      </c>
      <c r="O11871" s="110" t="s">
        <v>13744</v>
      </c>
      <c r="P11871" s="89">
        <v>146895.67000000001</v>
      </c>
      <c r="Q11871" s="89">
        <v>180637.33</v>
      </c>
      <c r="R11871" s="110" t="s">
        <v>13745</v>
      </c>
      <c r="S11871" s="110" t="s">
        <v>13746</v>
      </c>
    </row>
    <row r="11872" spans="1:19" ht="11.25" thickBot="1" x14ac:dyDescent="0.2">
      <c r="A11872" s="93"/>
    </row>
    <row r="11873" spans="1:19" ht="11.25" thickBot="1" x14ac:dyDescent="0.2">
      <c r="A11873" s="88">
        <v>3</v>
      </c>
      <c r="B11873" s="109">
        <v>0.89351851851851849</v>
      </c>
      <c r="C11873" s="110" t="s">
        <v>13747</v>
      </c>
      <c r="D11873" s="110" t="s">
        <v>13748</v>
      </c>
      <c r="E11873" s="110" t="s">
        <v>13749</v>
      </c>
      <c r="F11873" s="110" t="s">
        <v>13750</v>
      </c>
      <c r="G11873" s="110" t="s">
        <v>13751</v>
      </c>
      <c r="H11873" s="110" t="s">
        <v>13752</v>
      </c>
      <c r="I11873" s="111">
        <v>1.0578799999999999</v>
      </c>
      <c r="J11873" s="112" t="s">
        <v>3655</v>
      </c>
      <c r="K11873" s="110" t="s">
        <v>13753</v>
      </c>
      <c r="L11873" s="89">
        <v>164929.14000000001</v>
      </c>
      <c r="M11873" s="89">
        <v>56487.292000000001</v>
      </c>
      <c r="N11873" s="110" t="s">
        <v>13754</v>
      </c>
      <c r="O11873" s="110" t="s">
        <v>13755</v>
      </c>
      <c r="P11873" s="89">
        <v>145308.54</v>
      </c>
      <c r="Q11873" s="89">
        <v>180283.35</v>
      </c>
      <c r="R11873" s="110" t="s">
        <v>13756</v>
      </c>
      <c r="S11873" s="110" t="s">
        <v>13757</v>
      </c>
    </row>
    <row r="11874" spans="1:19" ht="11.25" thickBot="1" x14ac:dyDescent="0.2">
      <c r="A11874" s="93"/>
    </row>
    <row r="11875" spans="1:19" ht="11.25" thickBot="1" x14ac:dyDescent="0.2">
      <c r="A11875" s="113" t="s">
        <v>352</v>
      </c>
      <c r="B11875" s="93"/>
      <c r="C11875" s="110" t="s">
        <v>13758</v>
      </c>
      <c r="D11875" s="110" t="s">
        <v>13759</v>
      </c>
      <c r="E11875" s="110" t="s">
        <v>13760</v>
      </c>
      <c r="F11875" s="110" t="s">
        <v>13761</v>
      </c>
      <c r="G11875" s="110" t="s">
        <v>13762</v>
      </c>
      <c r="H11875" s="110" t="s">
        <v>13763</v>
      </c>
      <c r="I11875" s="115">
        <v>1.0521</v>
      </c>
      <c r="J11875" s="112" t="s">
        <v>3667</v>
      </c>
      <c r="K11875" s="110" t="s">
        <v>13764</v>
      </c>
      <c r="L11875" s="114">
        <v>164178.20000000001</v>
      </c>
      <c r="M11875" s="114">
        <v>57210.902999999998</v>
      </c>
      <c r="N11875" s="110" t="s">
        <v>13765</v>
      </c>
      <c r="O11875" s="110" t="s">
        <v>13766</v>
      </c>
      <c r="P11875" s="114">
        <v>145853.06</v>
      </c>
      <c r="Q11875" s="114">
        <v>180181.21</v>
      </c>
      <c r="R11875" s="110" t="s">
        <v>13767</v>
      </c>
      <c r="S11875" s="110" t="s">
        <v>13768</v>
      </c>
    </row>
    <row r="11876" spans="1:19" ht="11.25" thickBot="1" x14ac:dyDescent="0.2">
      <c r="A11876" s="93"/>
    </row>
    <row r="11877" spans="1:19" ht="11.25" thickBot="1" x14ac:dyDescent="0.2">
      <c r="A11877" s="116" t="s">
        <v>355</v>
      </c>
      <c r="B11877" s="93"/>
      <c r="C11877" s="110" t="s">
        <v>13769</v>
      </c>
      <c r="D11877" s="110" t="s">
        <v>13770</v>
      </c>
      <c r="E11877" s="110" t="s">
        <v>13771</v>
      </c>
      <c r="F11877" s="110" t="s">
        <v>13772</v>
      </c>
      <c r="G11877" s="110" t="s">
        <v>13773</v>
      </c>
      <c r="H11877" s="110" t="s">
        <v>13774</v>
      </c>
      <c r="I11877" s="115">
        <v>9.7599999999999996E-3</v>
      </c>
      <c r="J11877" s="112" t="s">
        <v>3679</v>
      </c>
      <c r="K11877" s="110" t="s">
        <v>13775</v>
      </c>
      <c r="L11877" s="114">
        <v>749.75599999999997</v>
      </c>
      <c r="M11877" s="114">
        <v>653.73199999999997</v>
      </c>
      <c r="N11877" s="110" t="s">
        <v>13776</v>
      </c>
      <c r="O11877" s="110" t="s">
        <v>13777</v>
      </c>
      <c r="P11877" s="114">
        <v>903.22400000000005</v>
      </c>
      <c r="Q11877" s="114">
        <v>514.84799999999996</v>
      </c>
      <c r="R11877" s="110" t="s">
        <v>13778</v>
      </c>
      <c r="S11877" s="110" t="s">
        <v>13779</v>
      </c>
    </row>
    <row r="11878" spans="1:19" ht="11.25" thickBot="1" x14ac:dyDescent="0.2">
      <c r="A11878" s="93"/>
    </row>
    <row r="11879" spans="1:19" ht="11.25" thickBot="1" x14ac:dyDescent="0.2">
      <c r="A11879" s="117" t="s">
        <v>358</v>
      </c>
      <c r="B11879" s="93"/>
      <c r="C11879" s="110" t="s">
        <v>1309</v>
      </c>
      <c r="D11879" s="110" t="s">
        <v>3685</v>
      </c>
      <c r="E11879" s="110" t="s">
        <v>3686</v>
      </c>
      <c r="F11879" s="110" t="s">
        <v>3687</v>
      </c>
      <c r="G11879" s="110" t="s">
        <v>3688</v>
      </c>
      <c r="H11879" s="110" t="s">
        <v>3689</v>
      </c>
      <c r="I11879" s="118">
        <v>0.92800000000000005</v>
      </c>
      <c r="J11879" s="112" t="s">
        <v>3690</v>
      </c>
      <c r="K11879" s="110" t="s">
        <v>2274</v>
      </c>
      <c r="L11879" s="114">
        <v>0.45700000000000002</v>
      </c>
      <c r="M11879" s="114">
        <v>1.143</v>
      </c>
      <c r="N11879" s="110" t="s">
        <v>4539</v>
      </c>
      <c r="O11879" s="110" t="s">
        <v>3692</v>
      </c>
      <c r="P11879" s="114">
        <v>0.61899999999999999</v>
      </c>
      <c r="Q11879" s="114">
        <v>0.28599999999999998</v>
      </c>
      <c r="R11879" s="110" t="s">
        <v>3693</v>
      </c>
      <c r="S11879" s="110" t="s">
        <v>3694</v>
      </c>
    </row>
    <row r="11880" spans="1:19" ht="11.25" thickBot="1" x14ac:dyDescent="0.2">
      <c r="A11880" s="93"/>
    </row>
    <row r="11881" spans="1:19" ht="11.25" thickBot="1" x14ac:dyDescent="0.2">
      <c r="A11881" s="87" t="s">
        <v>345</v>
      </c>
      <c r="B11881" s="87" t="s">
        <v>346</v>
      </c>
      <c r="C11881" s="107" t="s">
        <v>18</v>
      </c>
      <c r="D11881" s="108" t="s">
        <v>19</v>
      </c>
      <c r="E11881" s="108" t="s">
        <v>20</v>
      </c>
      <c r="F11881" s="107" t="s">
        <v>21</v>
      </c>
      <c r="G11881" s="107" t="s">
        <v>22</v>
      </c>
      <c r="H11881" s="107" t="s">
        <v>23</v>
      </c>
      <c r="I11881" s="107" t="s">
        <v>24</v>
      </c>
      <c r="J11881" s="108" t="s">
        <v>25</v>
      </c>
      <c r="K11881" s="108" t="s">
        <v>26</v>
      </c>
      <c r="L11881" s="107" t="s">
        <v>27</v>
      </c>
      <c r="M11881" s="107" t="s">
        <v>28</v>
      </c>
      <c r="N11881" s="107" t="s">
        <v>29</v>
      </c>
      <c r="O11881" s="107" t="s">
        <v>30</v>
      </c>
      <c r="P11881" s="107" t="s">
        <v>31</v>
      </c>
      <c r="Q11881" s="107" t="s">
        <v>32</v>
      </c>
      <c r="R11881" s="107" t="s">
        <v>33</v>
      </c>
      <c r="S11881" s="108" t="s">
        <v>34</v>
      </c>
    </row>
    <row r="11882" spans="1:19" ht="11.25" thickBot="1" x14ac:dyDescent="0.2">
      <c r="A11882" s="88">
        <v>1</v>
      </c>
      <c r="B11882" s="109">
        <v>0.89318287037037036</v>
      </c>
      <c r="C11882" s="89">
        <v>636291.75</v>
      </c>
      <c r="D11882" s="111">
        <v>0.99719999999999998</v>
      </c>
      <c r="E11882" s="111">
        <v>1.1513100000000001</v>
      </c>
      <c r="F11882" s="89">
        <v>614.91300000000001</v>
      </c>
      <c r="G11882" s="89">
        <v>-1.091</v>
      </c>
      <c r="H11882" s="89">
        <v>383546.6</v>
      </c>
      <c r="I11882" s="110" t="s">
        <v>13780</v>
      </c>
      <c r="J11882" s="111">
        <v>1.0107200000000001</v>
      </c>
      <c r="K11882" s="112" t="s">
        <v>3696</v>
      </c>
      <c r="L11882" s="89">
        <v>544038.64</v>
      </c>
      <c r="M11882" s="89">
        <v>171728.05</v>
      </c>
      <c r="N11882" s="89">
        <v>17.091999999999999</v>
      </c>
      <c r="O11882" s="89">
        <v>344.19600000000003</v>
      </c>
      <c r="P11882" s="89">
        <v>1309.94</v>
      </c>
      <c r="Q11882" s="89">
        <v>156750.24</v>
      </c>
      <c r="R11882" s="89">
        <v>3964.8560000000002</v>
      </c>
      <c r="S11882" s="111">
        <v>0.95454000000000006</v>
      </c>
    </row>
    <row r="11883" spans="1:19" ht="11.25" thickBot="1" x14ac:dyDescent="0.2">
      <c r="A11883" s="93"/>
    </row>
    <row r="11884" spans="1:19" ht="11.25" thickBot="1" x14ac:dyDescent="0.2">
      <c r="A11884" s="88">
        <v>2</v>
      </c>
      <c r="B11884" s="109">
        <v>0.89334490740740735</v>
      </c>
      <c r="C11884" s="89">
        <v>637336.26</v>
      </c>
      <c r="D11884" s="111">
        <v>1.01003</v>
      </c>
      <c r="E11884" s="111">
        <v>1.1482300000000001</v>
      </c>
      <c r="F11884" s="89">
        <v>648.90700000000004</v>
      </c>
      <c r="G11884" s="89">
        <v>-1.893</v>
      </c>
      <c r="H11884" s="89">
        <v>381012.21</v>
      </c>
      <c r="I11884" s="110" t="s">
        <v>13781</v>
      </c>
      <c r="J11884" s="111">
        <v>1.0127999999999999</v>
      </c>
      <c r="K11884" s="112" t="s">
        <v>3698</v>
      </c>
      <c r="L11884" s="89">
        <v>540367.87</v>
      </c>
      <c r="M11884" s="89">
        <v>170440.47</v>
      </c>
      <c r="N11884" s="89">
        <v>10.446999999999999</v>
      </c>
      <c r="O11884" s="89">
        <v>322.63</v>
      </c>
      <c r="P11884" s="89">
        <v>1204.751</v>
      </c>
      <c r="Q11884" s="89">
        <v>155791.85999999999</v>
      </c>
      <c r="R11884" s="89">
        <v>3826.643</v>
      </c>
      <c r="S11884" s="111">
        <v>0.96667999999999998</v>
      </c>
    </row>
    <row r="11885" spans="1:19" ht="11.25" thickBot="1" x14ac:dyDescent="0.2">
      <c r="A11885" s="93"/>
    </row>
    <row r="11886" spans="1:19" ht="11.25" thickBot="1" x14ac:dyDescent="0.2">
      <c r="A11886" s="88">
        <v>3</v>
      </c>
      <c r="B11886" s="109">
        <v>0.89351851851851849</v>
      </c>
      <c r="C11886" s="89">
        <v>637903.52</v>
      </c>
      <c r="D11886" s="111">
        <v>1.01335</v>
      </c>
      <c r="E11886" s="111">
        <v>1.15802</v>
      </c>
      <c r="F11886" s="89">
        <v>614.99699999999996</v>
      </c>
      <c r="G11886" s="89">
        <v>-9.9920000000000009</v>
      </c>
      <c r="H11886" s="89">
        <v>378341.5</v>
      </c>
      <c r="I11886" s="110" t="s">
        <v>13782</v>
      </c>
      <c r="J11886" s="111">
        <v>1.0214300000000001</v>
      </c>
      <c r="K11886" s="112" t="s">
        <v>3700</v>
      </c>
      <c r="L11886" s="89">
        <v>541910.37</v>
      </c>
      <c r="M11886" s="89">
        <v>171322.5</v>
      </c>
      <c r="N11886" s="89">
        <v>5.7770000000000001</v>
      </c>
      <c r="O11886" s="89">
        <v>341.88499999999999</v>
      </c>
      <c r="P11886" s="89">
        <v>1180.731</v>
      </c>
      <c r="Q11886" s="89">
        <v>155747.47</v>
      </c>
      <c r="R11886" s="89">
        <v>3655.654</v>
      </c>
      <c r="S11886" s="111">
        <v>0.96379000000000004</v>
      </c>
    </row>
    <row r="11887" spans="1:19" ht="11.25" thickBot="1" x14ac:dyDescent="0.2">
      <c r="A11887" s="93"/>
    </row>
    <row r="11888" spans="1:19" ht="11.25" thickBot="1" x14ac:dyDescent="0.2">
      <c r="A11888" s="113" t="s">
        <v>352</v>
      </c>
      <c r="B11888" s="93"/>
      <c r="C11888" s="114">
        <v>637177.18000000005</v>
      </c>
      <c r="D11888" s="115">
        <v>1.0068600000000001</v>
      </c>
      <c r="E11888" s="115">
        <v>1.15252</v>
      </c>
      <c r="F11888" s="114">
        <v>626.27200000000005</v>
      </c>
      <c r="G11888" s="114">
        <v>-4.3250000000000002</v>
      </c>
      <c r="H11888" s="114">
        <v>380966.77</v>
      </c>
      <c r="I11888" s="110" t="s">
        <v>13783</v>
      </c>
      <c r="J11888" s="115">
        <v>1.0149900000000001</v>
      </c>
      <c r="K11888" s="112" t="s">
        <v>3702</v>
      </c>
      <c r="L11888" s="114">
        <v>542105.63</v>
      </c>
      <c r="M11888" s="114">
        <v>171163.67</v>
      </c>
      <c r="N11888" s="114">
        <v>11.105</v>
      </c>
      <c r="O11888" s="114">
        <v>336.23700000000002</v>
      </c>
      <c r="P11888" s="114">
        <v>1231.808</v>
      </c>
      <c r="Q11888" s="114">
        <v>156096.51999999999</v>
      </c>
      <c r="R11888" s="114">
        <v>3815.7179999999998</v>
      </c>
      <c r="S11888" s="115">
        <v>0.96167000000000002</v>
      </c>
    </row>
    <row r="11889" spans="1:19" ht="11.25" thickBot="1" x14ac:dyDescent="0.2">
      <c r="A11889" s="93"/>
    </row>
    <row r="11890" spans="1:19" ht="11.25" thickBot="1" x14ac:dyDescent="0.2">
      <c r="A11890" s="116" t="s">
        <v>355</v>
      </c>
      <c r="B11890" s="93"/>
      <c r="C11890" s="114">
        <v>817.577</v>
      </c>
      <c r="D11890" s="115">
        <v>8.5299999999999994E-3</v>
      </c>
      <c r="E11890" s="115">
        <v>5.0099999999999997E-3</v>
      </c>
      <c r="F11890" s="114">
        <v>19.602</v>
      </c>
      <c r="G11890" s="114">
        <v>4.9240000000000004</v>
      </c>
      <c r="H11890" s="114">
        <v>2602.85</v>
      </c>
      <c r="I11890" s="110" t="s">
        <v>13784</v>
      </c>
      <c r="J11890" s="115">
        <v>5.6800000000000002E-3</v>
      </c>
      <c r="K11890" s="112" t="s">
        <v>3704</v>
      </c>
      <c r="L11890" s="114">
        <v>1843.16</v>
      </c>
      <c r="M11890" s="114">
        <v>658.31700000000001</v>
      </c>
      <c r="N11890" s="114">
        <v>5.6859999999999999</v>
      </c>
      <c r="O11890" s="114">
        <v>11.840999999999999</v>
      </c>
      <c r="P11890" s="114">
        <v>68.721999999999994</v>
      </c>
      <c r="Q11890" s="114">
        <v>566.57100000000003</v>
      </c>
      <c r="R11890" s="114">
        <v>154.89099999999999</v>
      </c>
      <c r="S11890" s="115">
        <v>6.3400000000000001E-3</v>
      </c>
    </row>
    <row r="11891" spans="1:19" ht="11.25" thickBot="1" x14ac:dyDescent="0.2">
      <c r="A11891" s="93"/>
    </row>
    <row r="11892" spans="1:19" ht="11.25" thickBot="1" x14ac:dyDescent="0.2">
      <c r="A11892" s="117" t="s">
        <v>358</v>
      </c>
      <c r="B11892" s="93"/>
      <c r="C11892" s="114">
        <v>0.128</v>
      </c>
      <c r="D11892" s="118">
        <v>0.84699999999999998</v>
      </c>
      <c r="E11892" s="118">
        <v>0.434</v>
      </c>
      <c r="F11892" s="114">
        <v>3.13</v>
      </c>
      <c r="G11892" s="114">
        <v>113.84399999999999</v>
      </c>
      <c r="H11892" s="114">
        <v>0.68300000000000005</v>
      </c>
      <c r="I11892" s="110" t="s">
        <v>3705</v>
      </c>
      <c r="J11892" s="118">
        <v>0.55900000000000005</v>
      </c>
      <c r="K11892" s="112" t="s">
        <v>3440</v>
      </c>
      <c r="L11892" s="114">
        <v>0.34</v>
      </c>
      <c r="M11892" s="114">
        <v>0.38500000000000001</v>
      </c>
      <c r="N11892" s="114">
        <v>51.204000000000001</v>
      </c>
      <c r="O11892" s="114">
        <v>3.5209999999999999</v>
      </c>
      <c r="P11892" s="114">
        <v>5.5789999999999997</v>
      </c>
      <c r="Q11892" s="114">
        <v>0.36299999999999999</v>
      </c>
      <c r="R11892" s="114">
        <v>4.0590000000000002</v>
      </c>
      <c r="S11892" s="118">
        <v>0.65900000000000003</v>
      </c>
    </row>
    <row r="11893" spans="1:19" ht="11.25" thickBot="1" x14ac:dyDescent="0.2">
      <c r="A11893" s="93"/>
    </row>
    <row r="11894" spans="1:19" ht="11.25" thickBot="1" x14ac:dyDescent="0.2">
      <c r="A11894" s="87" t="s">
        <v>345</v>
      </c>
      <c r="B11894" s="87" t="s">
        <v>346</v>
      </c>
      <c r="C11894" s="108" t="s">
        <v>35</v>
      </c>
      <c r="D11894" s="107" t="s">
        <v>36</v>
      </c>
      <c r="E11894" s="107" t="s">
        <v>37</v>
      </c>
      <c r="F11894" s="107" t="s">
        <v>38</v>
      </c>
      <c r="G11894" s="107" t="s">
        <v>39</v>
      </c>
      <c r="H11894" s="107" t="s">
        <v>40</v>
      </c>
      <c r="I11894" s="107" t="s">
        <v>41</v>
      </c>
      <c r="J11894" s="107" t="s">
        <v>42</v>
      </c>
      <c r="K11894" s="107" t="s">
        <v>43</v>
      </c>
      <c r="L11894" s="107" t="s">
        <v>44</v>
      </c>
      <c r="M11894" s="107" t="s">
        <v>45</v>
      </c>
      <c r="N11894" s="107" t="s">
        <v>46</v>
      </c>
      <c r="O11894" s="107" t="s">
        <v>47</v>
      </c>
      <c r="P11894" s="107" t="s">
        <v>48</v>
      </c>
      <c r="Q11894" s="107" t="s">
        <v>49</v>
      </c>
      <c r="R11894" s="107" t="s">
        <v>50</v>
      </c>
      <c r="S11894" s="107" t="s">
        <v>51</v>
      </c>
    </row>
    <row r="11895" spans="1:19" ht="11.25" thickBot="1" x14ac:dyDescent="0.2">
      <c r="A11895" s="88">
        <v>1</v>
      </c>
      <c r="B11895" s="109">
        <v>0.89318287037037036</v>
      </c>
      <c r="C11895" s="112" t="s">
        <v>3706</v>
      </c>
      <c r="D11895" s="110" t="s">
        <v>13785</v>
      </c>
      <c r="E11895" s="89">
        <v>56479.455000000002</v>
      </c>
      <c r="F11895" s="89">
        <v>72.134</v>
      </c>
      <c r="G11895" s="89">
        <v>29326.008999999998</v>
      </c>
      <c r="H11895" s="110" t="s">
        <v>13786</v>
      </c>
      <c r="I11895" s="110" t="s">
        <v>13787</v>
      </c>
      <c r="J11895" s="110" t="s">
        <v>13788</v>
      </c>
      <c r="K11895" s="110" t="s">
        <v>13789</v>
      </c>
      <c r="L11895" s="89">
        <v>243414.96</v>
      </c>
      <c r="M11895" s="89">
        <v>170535.91</v>
      </c>
      <c r="N11895" s="89">
        <v>30791.64</v>
      </c>
      <c r="O11895" s="89">
        <v>30095.345000000001</v>
      </c>
      <c r="P11895" s="89">
        <v>42218.875999999997</v>
      </c>
      <c r="Q11895" s="89">
        <v>30815.167000000001</v>
      </c>
      <c r="R11895" s="89">
        <v>40170.423999999999</v>
      </c>
      <c r="S11895" s="89">
        <v>31333.482</v>
      </c>
    </row>
    <row r="11896" spans="1:19" ht="11.25" thickBot="1" x14ac:dyDescent="0.2">
      <c r="A11896" s="93"/>
    </row>
    <row r="11897" spans="1:19" ht="11.25" thickBot="1" x14ac:dyDescent="0.2">
      <c r="A11897" s="88">
        <v>2</v>
      </c>
      <c r="B11897" s="109">
        <v>0.89334490740740735</v>
      </c>
      <c r="C11897" s="112" t="s">
        <v>3711</v>
      </c>
      <c r="D11897" s="110" t="s">
        <v>13790</v>
      </c>
      <c r="E11897" s="89">
        <v>55984.228000000003</v>
      </c>
      <c r="F11897" s="89">
        <v>61.722000000000001</v>
      </c>
      <c r="G11897" s="89">
        <v>29150.805</v>
      </c>
      <c r="H11897" s="110" t="s">
        <v>13791</v>
      </c>
      <c r="I11897" s="110" t="s">
        <v>13792</v>
      </c>
      <c r="J11897" s="110" t="s">
        <v>13793</v>
      </c>
      <c r="K11897" s="110" t="s">
        <v>13794</v>
      </c>
      <c r="L11897" s="89">
        <v>243926.26</v>
      </c>
      <c r="M11897" s="89">
        <v>170591.22</v>
      </c>
      <c r="N11897" s="89">
        <v>30749.252</v>
      </c>
      <c r="O11897" s="89">
        <v>29979.327000000001</v>
      </c>
      <c r="P11897" s="89">
        <v>41946.495999999999</v>
      </c>
      <c r="Q11897" s="89">
        <v>30779.974999999999</v>
      </c>
      <c r="R11897" s="89">
        <v>40293.076999999997</v>
      </c>
      <c r="S11897" s="89">
        <v>31129.291000000001</v>
      </c>
    </row>
    <row r="11898" spans="1:19" ht="11.25" thickBot="1" x14ac:dyDescent="0.2">
      <c r="A11898" s="93"/>
    </row>
    <row r="11899" spans="1:19" ht="11.25" thickBot="1" x14ac:dyDescent="0.2">
      <c r="A11899" s="88">
        <v>3</v>
      </c>
      <c r="B11899" s="109">
        <v>0.89351851851851849</v>
      </c>
      <c r="C11899" s="112" t="s">
        <v>3717</v>
      </c>
      <c r="D11899" s="110" t="s">
        <v>13795</v>
      </c>
      <c r="E11899" s="89">
        <v>56456.341</v>
      </c>
      <c r="F11899" s="89">
        <v>87.680999999999997</v>
      </c>
      <c r="G11899" s="89">
        <v>29160.044999999998</v>
      </c>
      <c r="H11899" s="110" t="s">
        <v>13796</v>
      </c>
      <c r="I11899" s="110" t="s">
        <v>13797</v>
      </c>
      <c r="J11899" s="110" t="s">
        <v>13798</v>
      </c>
      <c r="K11899" s="110" t="s">
        <v>13799</v>
      </c>
      <c r="L11899" s="89">
        <v>243977.5</v>
      </c>
      <c r="M11899" s="89">
        <v>170970.66</v>
      </c>
      <c r="N11899" s="89">
        <v>30945.562999999998</v>
      </c>
      <c r="O11899" s="89">
        <v>29924.469000000001</v>
      </c>
      <c r="P11899" s="89">
        <v>42342.273999999998</v>
      </c>
      <c r="Q11899" s="89">
        <v>31234.717000000001</v>
      </c>
      <c r="R11899" s="89">
        <v>40377.245999999999</v>
      </c>
      <c r="S11899" s="89">
        <v>31186.966</v>
      </c>
    </row>
    <row r="11900" spans="1:19" ht="11.25" thickBot="1" x14ac:dyDescent="0.2">
      <c r="A11900" s="93"/>
    </row>
    <row r="11901" spans="1:19" ht="11.25" thickBot="1" x14ac:dyDescent="0.2">
      <c r="A11901" s="113" t="s">
        <v>352</v>
      </c>
      <c r="B11901" s="93"/>
      <c r="C11901" s="112" t="s">
        <v>3722</v>
      </c>
      <c r="D11901" s="110" t="s">
        <v>13800</v>
      </c>
      <c r="E11901" s="114">
        <v>56306.675000000003</v>
      </c>
      <c r="F11901" s="114">
        <v>73.844999999999999</v>
      </c>
      <c r="G11901" s="114">
        <v>29212.286</v>
      </c>
      <c r="H11901" s="110" t="s">
        <v>13801</v>
      </c>
      <c r="I11901" s="110" t="s">
        <v>13802</v>
      </c>
      <c r="J11901" s="110" t="s">
        <v>13803</v>
      </c>
      <c r="K11901" s="110" t="s">
        <v>13804</v>
      </c>
      <c r="L11901" s="114">
        <v>243772.91</v>
      </c>
      <c r="M11901" s="114">
        <v>170699.27</v>
      </c>
      <c r="N11901" s="114">
        <v>30828.817999999999</v>
      </c>
      <c r="O11901" s="114">
        <v>29999.714</v>
      </c>
      <c r="P11901" s="114">
        <v>42169.216</v>
      </c>
      <c r="Q11901" s="114">
        <v>30943.286</v>
      </c>
      <c r="R11901" s="114">
        <v>40280.249000000003</v>
      </c>
      <c r="S11901" s="114">
        <v>31216.58</v>
      </c>
    </row>
    <row r="11902" spans="1:19" ht="11.25" thickBot="1" x14ac:dyDescent="0.2">
      <c r="A11902" s="93"/>
    </row>
    <row r="11903" spans="1:19" ht="11.25" thickBot="1" x14ac:dyDescent="0.2">
      <c r="A11903" s="116" t="s">
        <v>355</v>
      </c>
      <c r="B11903" s="93"/>
      <c r="C11903" s="112" t="s">
        <v>3728</v>
      </c>
      <c r="D11903" s="110" t="s">
        <v>13805</v>
      </c>
      <c r="E11903" s="114">
        <v>279.48599999999999</v>
      </c>
      <c r="F11903" s="114">
        <v>13.064</v>
      </c>
      <c r="G11903" s="114">
        <v>98.594999999999999</v>
      </c>
      <c r="H11903" s="110" t="s">
        <v>13806</v>
      </c>
      <c r="I11903" s="110" t="s">
        <v>13807</v>
      </c>
      <c r="J11903" s="110" t="s">
        <v>13808</v>
      </c>
      <c r="K11903" s="110" t="s">
        <v>13809</v>
      </c>
      <c r="L11903" s="114">
        <v>311.048</v>
      </c>
      <c r="M11903" s="114">
        <v>236.65799999999999</v>
      </c>
      <c r="N11903" s="114">
        <v>103.30200000000001</v>
      </c>
      <c r="O11903" s="114">
        <v>87.242999999999995</v>
      </c>
      <c r="P11903" s="114">
        <v>202.50899999999999</v>
      </c>
      <c r="Q11903" s="114">
        <v>252.999</v>
      </c>
      <c r="R11903" s="114">
        <v>104.006</v>
      </c>
      <c r="S11903" s="114">
        <v>105.267</v>
      </c>
    </row>
    <row r="11904" spans="1:19" ht="11.25" thickBot="1" x14ac:dyDescent="0.2">
      <c r="A11904" s="93"/>
    </row>
    <row r="11905" spans="1:19" ht="11.25" thickBot="1" x14ac:dyDescent="0.2">
      <c r="A11905" s="117" t="s">
        <v>358</v>
      </c>
      <c r="B11905" s="93"/>
      <c r="C11905" s="112" t="s">
        <v>2503</v>
      </c>
      <c r="D11905" s="110" t="s">
        <v>3734</v>
      </c>
      <c r="E11905" s="114">
        <v>0.496</v>
      </c>
      <c r="F11905" s="114">
        <v>17.690999999999999</v>
      </c>
      <c r="G11905" s="114">
        <v>0.33800000000000002</v>
      </c>
      <c r="H11905" s="110" t="s">
        <v>3735</v>
      </c>
      <c r="I11905" s="110" t="s">
        <v>3736</v>
      </c>
      <c r="J11905" s="110" t="s">
        <v>976</v>
      </c>
      <c r="K11905" s="110" t="s">
        <v>13810</v>
      </c>
      <c r="L11905" s="114">
        <v>0.128</v>
      </c>
      <c r="M11905" s="114">
        <v>0.13900000000000001</v>
      </c>
      <c r="N11905" s="114">
        <v>0.33500000000000002</v>
      </c>
      <c r="O11905" s="114">
        <v>0.29099999999999998</v>
      </c>
      <c r="P11905" s="114">
        <v>0.48</v>
      </c>
      <c r="Q11905" s="114">
        <v>0.81799999999999995</v>
      </c>
      <c r="R11905" s="114">
        <v>0.25800000000000001</v>
      </c>
      <c r="S11905" s="114">
        <v>0.33700000000000002</v>
      </c>
    </row>
    <row r="11906" spans="1:19" ht="11.25" thickBot="1" x14ac:dyDescent="0.2">
      <c r="A11906" s="93"/>
    </row>
    <row r="11907" spans="1:19" ht="11.25" thickBot="1" x14ac:dyDescent="0.2">
      <c r="A11907" s="87" t="s">
        <v>345</v>
      </c>
      <c r="B11907" s="87" t="s">
        <v>346</v>
      </c>
      <c r="C11907" s="107" t="s">
        <v>52</v>
      </c>
      <c r="D11907" s="107" t="s">
        <v>53</v>
      </c>
      <c r="E11907" s="107" t="s">
        <v>54</v>
      </c>
      <c r="F11907" s="107" t="s">
        <v>55</v>
      </c>
      <c r="G11907" s="107" t="s">
        <v>56</v>
      </c>
      <c r="H11907" s="107" t="s">
        <v>57</v>
      </c>
      <c r="I11907" s="107" t="s">
        <v>58</v>
      </c>
      <c r="J11907" s="107" t="s">
        <v>59</v>
      </c>
      <c r="K11907" s="107" t="s">
        <v>60</v>
      </c>
      <c r="L11907" s="107" t="s">
        <v>61</v>
      </c>
      <c r="M11907" s="107" t="s">
        <v>62</v>
      </c>
      <c r="N11907" s="107" t="s">
        <v>63</v>
      </c>
      <c r="O11907" s="107" t="s">
        <v>64</v>
      </c>
      <c r="P11907" s="108" t="s">
        <v>65</v>
      </c>
      <c r="Q11907" s="108" t="s">
        <v>66</v>
      </c>
      <c r="R11907" s="107" t="s">
        <v>67</v>
      </c>
      <c r="S11907" s="107" t="s">
        <v>68</v>
      </c>
    </row>
    <row r="11908" spans="1:19" ht="11.25" thickBot="1" x14ac:dyDescent="0.2">
      <c r="A11908" s="88">
        <v>1</v>
      </c>
      <c r="B11908" s="109">
        <v>0.89318287037037036</v>
      </c>
      <c r="C11908" s="89">
        <v>29668.884999999998</v>
      </c>
      <c r="D11908" s="89">
        <v>12264.037</v>
      </c>
      <c r="E11908" s="89">
        <v>17309.687000000002</v>
      </c>
      <c r="F11908" s="89">
        <v>11709.124</v>
      </c>
      <c r="G11908" s="89">
        <v>283055.57</v>
      </c>
      <c r="H11908" s="89">
        <v>233324.45</v>
      </c>
      <c r="I11908" s="89">
        <v>38.024000000000001</v>
      </c>
      <c r="J11908" s="89">
        <v>2.7839999999999998</v>
      </c>
      <c r="K11908" s="89">
        <v>1338.8630000000001</v>
      </c>
      <c r="L11908" s="89">
        <v>2206.6480000000001</v>
      </c>
      <c r="M11908" s="89">
        <v>13452.473</v>
      </c>
      <c r="N11908" s="89">
        <v>2927.393</v>
      </c>
      <c r="O11908" s="89">
        <v>2732038.9</v>
      </c>
      <c r="P11908" s="112" t="s">
        <v>3738</v>
      </c>
      <c r="Q11908" s="112" t="s">
        <v>3739</v>
      </c>
      <c r="R11908" s="89">
        <v>119450.65</v>
      </c>
      <c r="S11908" s="89">
        <v>138266.35999999999</v>
      </c>
    </row>
    <row r="11909" spans="1:19" ht="11.25" thickBot="1" x14ac:dyDescent="0.2">
      <c r="A11909" s="93"/>
    </row>
    <row r="11910" spans="1:19" ht="11.25" thickBot="1" x14ac:dyDescent="0.2">
      <c r="A11910" s="88">
        <v>2</v>
      </c>
      <c r="B11910" s="109">
        <v>0.89334490740740735</v>
      </c>
      <c r="C11910" s="89">
        <v>29468.52</v>
      </c>
      <c r="D11910" s="89">
        <v>11882.632</v>
      </c>
      <c r="E11910" s="89">
        <v>17683.706999999999</v>
      </c>
      <c r="F11910" s="89">
        <v>11890.235000000001</v>
      </c>
      <c r="G11910" s="89">
        <v>285026.48</v>
      </c>
      <c r="H11910" s="89">
        <v>233476.51</v>
      </c>
      <c r="I11910" s="89">
        <v>21.815000000000001</v>
      </c>
      <c r="J11910" s="89">
        <v>6.6829999999999998</v>
      </c>
      <c r="K11910" s="89">
        <v>1234.925</v>
      </c>
      <c r="L11910" s="89">
        <v>2270.0140000000001</v>
      </c>
      <c r="M11910" s="89">
        <v>13283.093000000001</v>
      </c>
      <c r="N11910" s="89">
        <v>2875.0259999999998</v>
      </c>
      <c r="O11910" s="89">
        <v>2739636.6</v>
      </c>
      <c r="P11910" s="112" t="s">
        <v>3740</v>
      </c>
      <c r="Q11910" s="112" t="s">
        <v>3741</v>
      </c>
      <c r="R11910" s="89">
        <v>118702.05</v>
      </c>
      <c r="S11910" s="89">
        <v>137585.17000000001</v>
      </c>
    </row>
    <row r="11911" spans="1:19" ht="11.25" thickBot="1" x14ac:dyDescent="0.2">
      <c r="A11911" s="93"/>
    </row>
    <row r="11912" spans="1:19" ht="11.25" thickBot="1" x14ac:dyDescent="0.2">
      <c r="A11912" s="88">
        <v>3</v>
      </c>
      <c r="B11912" s="109">
        <v>0.89351851851851849</v>
      </c>
      <c r="C11912" s="89">
        <v>29532.973000000002</v>
      </c>
      <c r="D11912" s="89">
        <v>12118.434999999999</v>
      </c>
      <c r="E11912" s="89">
        <v>17629.741000000002</v>
      </c>
      <c r="F11912" s="89">
        <v>11701.444</v>
      </c>
      <c r="G11912" s="89">
        <v>284336.52</v>
      </c>
      <c r="H11912" s="89">
        <v>235706.7</v>
      </c>
      <c r="I11912" s="89">
        <v>32.438000000000002</v>
      </c>
      <c r="J11912" s="89">
        <v>3.8769999999999998</v>
      </c>
      <c r="K11912" s="89">
        <v>1360.0319999999999</v>
      </c>
      <c r="L11912" s="89">
        <v>2303.0030000000002</v>
      </c>
      <c r="M11912" s="89">
        <v>13278.682000000001</v>
      </c>
      <c r="N11912" s="89">
        <v>2990.2330000000002</v>
      </c>
      <c r="O11912" s="89">
        <v>2737930.5</v>
      </c>
      <c r="P11912" s="112" t="s">
        <v>3742</v>
      </c>
      <c r="Q11912" s="112" t="s">
        <v>3743</v>
      </c>
      <c r="R11912" s="89">
        <v>119517.52</v>
      </c>
      <c r="S11912" s="89">
        <v>138113.43</v>
      </c>
    </row>
    <row r="11913" spans="1:19" ht="11.25" thickBot="1" x14ac:dyDescent="0.2">
      <c r="A11913" s="93"/>
    </row>
    <row r="11914" spans="1:19" ht="11.25" thickBot="1" x14ac:dyDescent="0.2">
      <c r="A11914" s="113" t="s">
        <v>352</v>
      </c>
      <c r="B11914" s="93"/>
      <c r="C11914" s="114">
        <v>29556.792000000001</v>
      </c>
      <c r="D11914" s="114">
        <v>12088.368</v>
      </c>
      <c r="E11914" s="114">
        <v>17541.044999999998</v>
      </c>
      <c r="F11914" s="114">
        <v>11766.933999999999</v>
      </c>
      <c r="G11914" s="114">
        <v>284139.52000000002</v>
      </c>
      <c r="H11914" s="114">
        <v>234169.22</v>
      </c>
      <c r="I11914" s="114">
        <v>30.759</v>
      </c>
      <c r="J11914" s="114">
        <v>4.4480000000000004</v>
      </c>
      <c r="K11914" s="114">
        <v>1311.2729999999999</v>
      </c>
      <c r="L11914" s="114">
        <v>2259.8890000000001</v>
      </c>
      <c r="M11914" s="114">
        <v>13338.082</v>
      </c>
      <c r="N11914" s="114">
        <v>2930.884</v>
      </c>
      <c r="O11914" s="114">
        <v>2736535.3</v>
      </c>
      <c r="P11914" s="112" t="s">
        <v>3744</v>
      </c>
      <c r="Q11914" s="112" t="s">
        <v>3745</v>
      </c>
      <c r="R11914" s="114">
        <v>119223.41</v>
      </c>
      <c r="S11914" s="114">
        <v>137988.32</v>
      </c>
    </row>
    <row r="11915" spans="1:19" ht="11.25" thickBot="1" x14ac:dyDescent="0.2">
      <c r="A11915" s="93"/>
    </row>
    <row r="11916" spans="1:19" ht="11.25" thickBot="1" x14ac:dyDescent="0.2">
      <c r="A11916" s="116" t="s">
        <v>355</v>
      </c>
      <c r="B11916" s="93"/>
      <c r="C11916" s="114">
        <v>102.28400000000001</v>
      </c>
      <c r="D11916" s="114">
        <v>192.47200000000001</v>
      </c>
      <c r="E11916" s="114">
        <v>202.17099999999999</v>
      </c>
      <c r="F11916" s="114">
        <v>106.851</v>
      </c>
      <c r="G11916" s="114">
        <v>1000.11</v>
      </c>
      <c r="H11916" s="114">
        <v>1333.663</v>
      </c>
      <c r="I11916" s="114">
        <v>8.234</v>
      </c>
      <c r="J11916" s="114">
        <v>2.0110000000000001</v>
      </c>
      <c r="K11916" s="114">
        <v>66.962000000000003</v>
      </c>
      <c r="L11916" s="114">
        <v>48.969000000000001</v>
      </c>
      <c r="M11916" s="114">
        <v>99.09</v>
      </c>
      <c r="N11916" s="114">
        <v>57.683</v>
      </c>
      <c r="O11916" s="114">
        <v>3986.36</v>
      </c>
      <c r="P11916" s="112" t="s">
        <v>3746</v>
      </c>
      <c r="Q11916" s="112" t="s">
        <v>3360</v>
      </c>
      <c r="R11916" s="114">
        <v>452.74700000000001</v>
      </c>
      <c r="S11916" s="114">
        <v>357.41500000000002</v>
      </c>
    </row>
    <row r="11917" spans="1:19" ht="11.25" thickBot="1" x14ac:dyDescent="0.2">
      <c r="A11917" s="93"/>
    </row>
    <row r="11918" spans="1:19" ht="11.25" thickBot="1" x14ac:dyDescent="0.2">
      <c r="A11918" s="117" t="s">
        <v>358</v>
      </c>
      <c r="B11918" s="93"/>
      <c r="C11918" s="114">
        <v>0.34599999999999997</v>
      </c>
      <c r="D11918" s="114">
        <v>1.5920000000000001</v>
      </c>
      <c r="E11918" s="114">
        <v>1.153</v>
      </c>
      <c r="F11918" s="114">
        <v>0.90800000000000003</v>
      </c>
      <c r="G11918" s="114">
        <v>0.35199999999999998</v>
      </c>
      <c r="H11918" s="114">
        <v>0.56999999999999995</v>
      </c>
      <c r="I11918" s="114">
        <v>26.768999999999998</v>
      </c>
      <c r="J11918" s="114">
        <v>45.216000000000001</v>
      </c>
      <c r="K11918" s="114">
        <v>5.1070000000000002</v>
      </c>
      <c r="L11918" s="114">
        <v>2.1669999999999998</v>
      </c>
      <c r="M11918" s="114">
        <v>0.74299999999999999</v>
      </c>
      <c r="N11918" s="114">
        <v>1.968</v>
      </c>
      <c r="O11918" s="114">
        <v>0.14599999999999999</v>
      </c>
      <c r="P11918" s="112" t="s">
        <v>3747</v>
      </c>
      <c r="Q11918" s="112" t="s">
        <v>3748</v>
      </c>
      <c r="R11918" s="114">
        <v>0.38</v>
      </c>
      <c r="S11918" s="114">
        <v>0.25900000000000001</v>
      </c>
    </row>
    <row r="11919" spans="1:19" ht="10.5" x14ac:dyDescent="0.15">
      <c r="A11919" s="93"/>
    </row>
    <row r="11920" spans="1:19" x14ac:dyDescent="0.15">
      <c r="A11920" s="106"/>
      <c r="B11920" s="69" t="s">
        <v>3749</v>
      </c>
    </row>
    <row r="11921" spans="1:19" ht="9.75" thickBot="1" x14ac:dyDescent="0.2">
      <c r="A11921" s="64" t="s">
        <v>6926</v>
      </c>
    </row>
    <row r="11922" spans="1:19" ht="11.25" thickBot="1" x14ac:dyDescent="0.2">
      <c r="A11922" s="87" t="s">
        <v>345</v>
      </c>
      <c r="B11922" s="87" t="s">
        <v>346</v>
      </c>
      <c r="C11922" s="107" t="s">
        <v>1</v>
      </c>
      <c r="D11922" s="107" t="s">
        <v>2</v>
      </c>
      <c r="E11922" s="107" t="s">
        <v>3</v>
      </c>
      <c r="F11922" s="107" t="s">
        <v>4</v>
      </c>
      <c r="G11922" s="107" t="s">
        <v>5</v>
      </c>
      <c r="H11922" s="107" t="s">
        <v>6</v>
      </c>
      <c r="I11922" s="108" t="s">
        <v>7</v>
      </c>
      <c r="J11922" s="108" t="s">
        <v>8</v>
      </c>
      <c r="K11922" s="107" t="s">
        <v>9</v>
      </c>
      <c r="L11922" s="107" t="s">
        <v>10</v>
      </c>
      <c r="M11922" s="107" t="s">
        <v>11</v>
      </c>
      <c r="N11922" s="107" t="s">
        <v>12</v>
      </c>
      <c r="O11922" s="107" t="s">
        <v>13</v>
      </c>
      <c r="P11922" s="107" t="s">
        <v>14</v>
      </c>
      <c r="Q11922" s="107" t="s">
        <v>15</v>
      </c>
      <c r="R11922" s="107" t="s">
        <v>16</v>
      </c>
      <c r="S11922" s="107" t="s">
        <v>17</v>
      </c>
    </row>
    <row r="11923" spans="1:19" ht="11.25" thickBot="1" x14ac:dyDescent="0.2">
      <c r="A11923" s="88">
        <v>1</v>
      </c>
      <c r="B11923" s="109">
        <v>0.89863425925925933</v>
      </c>
      <c r="C11923" s="110" t="s">
        <v>13811</v>
      </c>
      <c r="D11923" s="110" t="s">
        <v>13812</v>
      </c>
      <c r="E11923" s="110" t="s">
        <v>13813</v>
      </c>
      <c r="F11923" s="110" t="s">
        <v>13814</v>
      </c>
      <c r="G11923" s="110" t="s">
        <v>13815</v>
      </c>
      <c r="H11923" s="110" t="s">
        <v>13816</v>
      </c>
      <c r="I11923" s="111">
        <v>1.05515</v>
      </c>
      <c r="J11923" s="112" t="s">
        <v>3756</v>
      </c>
      <c r="K11923" s="110" t="s">
        <v>13817</v>
      </c>
      <c r="L11923" s="89">
        <v>3770.1370000000002</v>
      </c>
      <c r="M11923" s="89">
        <v>15828.771000000001</v>
      </c>
      <c r="N11923" s="89">
        <v>574346.85</v>
      </c>
      <c r="O11923" s="110" t="s">
        <v>13818</v>
      </c>
      <c r="P11923" s="89">
        <v>11341.992</v>
      </c>
      <c r="Q11923" s="89">
        <v>23108.412</v>
      </c>
      <c r="R11923" s="89">
        <v>440333.28</v>
      </c>
      <c r="S11923" s="89">
        <v>392352.63</v>
      </c>
    </row>
    <row r="11924" spans="1:19" ht="11.25" thickBot="1" x14ac:dyDescent="0.2">
      <c r="A11924" s="93"/>
    </row>
    <row r="11925" spans="1:19" ht="11.25" thickBot="1" x14ac:dyDescent="0.2">
      <c r="A11925" s="88">
        <v>2</v>
      </c>
      <c r="B11925" s="109">
        <v>0.89880787037037047</v>
      </c>
      <c r="C11925" s="110" t="s">
        <v>13819</v>
      </c>
      <c r="D11925" s="110" t="s">
        <v>13820</v>
      </c>
      <c r="E11925" s="110" t="s">
        <v>13821</v>
      </c>
      <c r="F11925" s="110" t="s">
        <v>13822</v>
      </c>
      <c r="G11925" s="110" t="s">
        <v>13823</v>
      </c>
      <c r="H11925" s="110" t="s">
        <v>13824</v>
      </c>
      <c r="I11925" s="111">
        <v>1.05901</v>
      </c>
      <c r="J11925" s="112" t="s">
        <v>3765</v>
      </c>
      <c r="K11925" s="110" t="s">
        <v>13825</v>
      </c>
      <c r="L11925" s="89">
        <v>2970.3420000000001</v>
      </c>
      <c r="M11925" s="89">
        <v>15982.374</v>
      </c>
      <c r="N11925" s="89">
        <v>576861.86</v>
      </c>
      <c r="O11925" s="110" t="s">
        <v>13826</v>
      </c>
      <c r="P11925" s="89">
        <v>11089.166999999999</v>
      </c>
      <c r="Q11925" s="89">
        <v>22950.237000000001</v>
      </c>
      <c r="R11925" s="89">
        <v>441375.82</v>
      </c>
      <c r="S11925" s="89">
        <v>395676.95</v>
      </c>
    </row>
    <row r="11926" spans="1:19" ht="11.25" thickBot="1" x14ac:dyDescent="0.2">
      <c r="A11926" s="93"/>
    </row>
    <row r="11927" spans="1:19" ht="11.25" thickBot="1" x14ac:dyDescent="0.2">
      <c r="A11927" s="88">
        <v>3</v>
      </c>
      <c r="B11927" s="109">
        <v>0.89896990740740745</v>
      </c>
      <c r="C11927" s="110" t="s">
        <v>13827</v>
      </c>
      <c r="D11927" s="110" t="s">
        <v>13828</v>
      </c>
      <c r="E11927" s="110" t="s">
        <v>13829</v>
      </c>
      <c r="F11927" s="110" t="s">
        <v>13830</v>
      </c>
      <c r="G11927" s="110" t="s">
        <v>13831</v>
      </c>
      <c r="H11927" s="110" t="s">
        <v>13832</v>
      </c>
      <c r="I11927" s="111">
        <v>1.0628299999999999</v>
      </c>
      <c r="J11927" s="112" t="s">
        <v>3773</v>
      </c>
      <c r="K11927" s="110" t="s">
        <v>13833</v>
      </c>
      <c r="L11927" s="89">
        <v>3716.0659999999998</v>
      </c>
      <c r="M11927" s="89">
        <v>15992.982</v>
      </c>
      <c r="N11927" s="89">
        <v>571323.38</v>
      </c>
      <c r="O11927" s="110" t="s">
        <v>13834</v>
      </c>
      <c r="P11927" s="89">
        <v>11217.236999999999</v>
      </c>
      <c r="Q11927" s="89">
        <v>22971.705999999998</v>
      </c>
      <c r="R11927" s="89">
        <v>437827.91</v>
      </c>
      <c r="S11927" s="89">
        <v>392196.57</v>
      </c>
    </row>
    <row r="11928" spans="1:19" ht="11.25" thickBot="1" x14ac:dyDescent="0.2">
      <c r="A11928" s="93"/>
    </row>
    <row r="11929" spans="1:19" ht="11.25" thickBot="1" x14ac:dyDescent="0.2">
      <c r="A11929" s="113" t="s">
        <v>352</v>
      </c>
      <c r="B11929" s="93"/>
      <c r="C11929" s="110" t="s">
        <v>13835</v>
      </c>
      <c r="D11929" s="110" t="s">
        <v>13836</v>
      </c>
      <c r="E11929" s="110" t="s">
        <v>13837</v>
      </c>
      <c r="F11929" s="110" t="s">
        <v>13838</v>
      </c>
      <c r="G11929" s="110" t="s">
        <v>13839</v>
      </c>
      <c r="H11929" s="110" t="s">
        <v>13840</v>
      </c>
      <c r="I11929" s="115">
        <v>1.0589999999999999</v>
      </c>
      <c r="J11929" s="112" t="s">
        <v>3782</v>
      </c>
      <c r="K11929" s="110" t="s">
        <v>13841</v>
      </c>
      <c r="L11929" s="114">
        <v>3485.5149999999999</v>
      </c>
      <c r="M11929" s="114">
        <v>15934.709000000001</v>
      </c>
      <c r="N11929" s="114">
        <v>574177.37</v>
      </c>
      <c r="O11929" s="110" t="s">
        <v>13842</v>
      </c>
      <c r="P11929" s="114">
        <v>11216.132</v>
      </c>
      <c r="Q11929" s="114">
        <v>23010.117999999999</v>
      </c>
      <c r="R11929" s="114">
        <v>439845.67</v>
      </c>
      <c r="S11929" s="114">
        <v>393408.72</v>
      </c>
    </row>
    <row r="11930" spans="1:19" ht="11.25" thickBot="1" x14ac:dyDescent="0.2">
      <c r="A11930" s="93"/>
    </row>
    <row r="11931" spans="1:19" ht="11.25" thickBot="1" x14ac:dyDescent="0.2">
      <c r="A11931" s="116" t="s">
        <v>355</v>
      </c>
      <c r="B11931" s="93"/>
      <c r="C11931" s="110" t="s">
        <v>13843</v>
      </c>
      <c r="D11931" s="110" t="s">
        <v>13844</v>
      </c>
      <c r="E11931" s="110" t="s">
        <v>13845</v>
      </c>
      <c r="F11931" s="110" t="s">
        <v>13846</v>
      </c>
      <c r="G11931" s="110" t="s">
        <v>13847</v>
      </c>
      <c r="H11931" s="110" t="s">
        <v>13848</v>
      </c>
      <c r="I11931" s="115">
        <v>3.8400000000000001E-3</v>
      </c>
      <c r="J11931" s="112" t="s">
        <v>487</v>
      </c>
      <c r="K11931" s="110" t="s">
        <v>13849</v>
      </c>
      <c r="L11931" s="114">
        <v>446.971</v>
      </c>
      <c r="M11931" s="114">
        <v>91.897999999999996</v>
      </c>
      <c r="N11931" s="114">
        <v>2773.125</v>
      </c>
      <c r="O11931" s="110" t="s">
        <v>13850</v>
      </c>
      <c r="P11931" s="114">
        <v>126.416</v>
      </c>
      <c r="Q11931" s="114">
        <v>85.799000000000007</v>
      </c>
      <c r="R11931" s="114">
        <v>1823.5239999999999</v>
      </c>
      <c r="S11931" s="114">
        <v>1965.8969999999999</v>
      </c>
    </row>
    <row r="11932" spans="1:19" ht="11.25" thickBot="1" x14ac:dyDescent="0.2">
      <c r="A11932" s="93"/>
    </row>
    <row r="11933" spans="1:19" ht="11.25" thickBot="1" x14ac:dyDescent="0.2">
      <c r="A11933" s="117" t="s">
        <v>358</v>
      </c>
      <c r="B11933" s="93"/>
      <c r="C11933" s="110" t="s">
        <v>731</v>
      </c>
      <c r="D11933" s="110" t="s">
        <v>3792</v>
      </c>
      <c r="E11933" s="110" t="s">
        <v>393</v>
      </c>
      <c r="F11933" s="110" t="s">
        <v>5885</v>
      </c>
      <c r="G11933" s="110" t="s">
        <v>3793</v>
      </c>
      <c r="H11933" s="110" t="s">
        <v>3150</v>
      </c>
      <c r="I11933" s="118">
        <v>0.36199999999999999</v>
      </c>
      <c r="J11933" s="112" t="s">
        <v>3794</v>
      </c>
      <c r="K11933" s="110" t="s">
        <v>3795</v>
      </c>
      <c r="L11933" s="114">
        <v>12.824</v>
      </c>
      <c r="M11933" s="114">
        <v>0.57699999999999996</v>
      </c>
      <c r="N11933" s="114">
        <v>0.48299999999999998</v>
      </c>
      <c r="O11933" s="110" t="s">
        <v>3796</v>
      </c>
      <c r="P11933" s="114">
        <v>1.127</v>
      </c>
      <c r="Q11933" s="114">
        <v>0.373</v>
      </c>
      <c r="R11933" s="114">
        <v>0.41499999999999998</v>
      </c>
      <c r="S11933" s="114">
        <v>0.5</v>
      </c>
    </row>
    <row r="11934" spans="1:19" ht="11.25" thickBot="1" x14ac:dyDescent="0.2">
      <c r="A11934" s="93"/>
    </row>
    <row r="11935" spans="1:19" ht="11.25" thickBot="1" x14ac:dyDescent="0.2">
      <c r="A11935" s="87" t="s">
        <v>345</v>
      </c>
      <c r="B11935" s="87" t="s">
        <v>346</v>
      </c>
      <c r="C11935" s="107" t="s">
        <v>18</v>
      </c>
      <c r="D11935" s="108" t="s">
        <v>19</v>
      </c>
      <c r="E11935" s="108" t="s">
        <v>20</v>
      </c>
      <c r="F11935" s="107" t="s">
        <v>21</v>
      </c>
      <c r="G11935" s="107" t="s">
        <v>22</v>
      </c>
      <c r="H11935" s="107" t="s">
        <v>23</v>
      </c>
      <c r="I11935" s="107" t="s">
        <v>24</v>
      </c>
      <c r="J11935" s="108" t="s">
        <v>25</v>
      </c>
      <c r="K11935" s="108" t="s">
        <v>26</v>
      </c>
      <c r="L11935" s="107" t="s">
        <v>27</v>
      </c>
      <c r="M11935" s="107" t="s">
        <v>28</v>
      </c>
      <c r="N11935" s="107" t="s">
        <v>29</v>
      </c>
      <c r="O11935" s="107" t="s">
        <v>30</v>
      </c>
      <c r="P11935" s="107" t="s">
        <v>31</v>
      </c>
      <c r="Q11935" s="107" t="s">
        <v>32</v>
      </c>
      <c r="R11935" s="107" t="s">
        <v>33</v>
      </c>
      <c r="S11935" s="108" t="s">
        <v>34</v>
      </c>
    </row>
    <row r="11936" spans="1:19" ht="11.25" thickBot="1" x14ac:dyDescent="0.2">
      <c r="A11936" s="88">
        <v>1</v>
      </c>
      <c r="B11936" s="109">
        <v>0.89863425925925933</v>
      </c>
      <c r="C11936" s="89">
        <v>77231.838000000003</v>
      </c>
      <c r="D11936" s="111">
        <v>1.00495</v>
      </c>
      <c r="E11936" s="111">
        <v>1.15733</v>
      </c>
      <c r="F11936" s="89">
        <v>309.18400000000003</v>
      </c>
      <c r="G11936" s="89">
        <v>-13.519</v>
      </c>
      <c r="H11936" s="89">
        <v>17247.031999999999</v>
      </c>
      <c r="I11936" s="110" t="s">
        <v>13851</v>
      </c>
      <c r="J11936" s="111">
        <v>0.98553000000000002</v>
      </c>
      <c r="K11936" s="112" t="s">
        <v>3798</v>
      </c>
      <c r="L11936" s="89">
        <v>7122.1490000000003</v>
      </c>
      <c r="M11936" s="89">
        <v>17255.791000000001</v>
      </c>
      <c r="N11936" s="89">
        <v>-16.135000000000002</v>
      </c>
      <c r="O11936" s="89">
        <v>19.256</v>
      </c>
      <c r="P11936" s="89">
        <v>223.21199999999999</v>
      </c>
      <c r="Q11936" s="89">
        <v>12174.109</v>
      </c>
      <c r="R11936" s="89">
        <v>998.97699999999998</v>
      </c>
      <c r="S11936" s="111">
        <v>0.96516000000000002</v>
      </c>
    </row>
    <row r="11937" spans="1:19" ht="11.25" thickBot="1" x14ac:dyDescent="0.2">
      <c r="A11937" s="93"/>
    </row>
    <row r="11938" spans="1:19" ht="11.25" thickBot="1" x14ac:dyDescent="0.2">
      <c r="A11938" s="88">
        <v>2</v>
      </c>
      <c r="B11938" s="109">
        <v>0.89880787037037047</v>
      </c>
      <c r="C11938" s="89">
        <v>77881.936000000002</v>
      </c>
      <c r="D11938" s="111">
        <v>1.0117499999999999</v>
      </c>
      <c r="E11938" s="111">
        <v>1.1460900000000001</v>
      </c>
      <c r="F11938" s="89">
        <v>309.661</v>
      </c>
      <c r="G11938" s="89">
        <v>-14.848000000000001</v>
      </c>
      <c r="H11938" s="89">
        <v>17367.249</v>
      </c>
      <c r="I11938" s="110" t="s">
        <v>13852</v>
      </c>
      <c r="J11938" s="111">
        <v>0.98753999999999997</v>
      </c>
      <c r="K11938" s="112" t="s">
        <v>3800</v>
      </c>
      <c r="L11938" s="89">
        <v>6837.2460000000001</v>
      </c>
      <c r="M11938" s="89">
        <v>17332.972000000002</v>
      </c>
      <c r="N11938" s="89">
        <v>-18.771999999999998</v>
      </c>
      <c r="O11938" s="89">
        <v>10.419</v>
      </c>
      <c r="P11938" s="89">
        <v>218.35900000000001</v>
      </c>
      <c r="Q11938" s="89">
        <v>12201.847</v>
      </c>
      <c r="R11938" s="89">
        <v>1035.415</v>
      </c>
      <c r="S11938" s="111">
        <v>0.96657999999999999</v>
      </c>
    </row>
    <row r="11939" spans="1:19" ht="11.25" thickBot="1" x14ac:dyDescent="0.2">
      <c r="A11939" s="93"/>
    </row>
    <row r="11940" spans="1:19" ht="11.25" thickBot="1" x14ac:dyDescent="0.2">
      <c r="A11940" s="88">
        <v>3</v>
      </c>
      <c r="B11940" s="109">
        <v>0.89896990740740745</v>
      </c>
      <c r="C11940" s="89">
        <v>77530.796000000002</v>
      </c>
      <c r="D11940" s="111">
        <v>1.02342</v>
      </c>
      <c r="E11940" s="111">
        <v>1.1465099999999999</v>
      </c>
      <c r="F11940" s="89">
        <v>290.77600000000001</v>
      </c>
      <c r="G11940" s="89">
        <v>1.1990000000000001</v>
      </c>
      <c r="H11940" s="89">
        <v>16910.159</v>
      </c>
      <c r="I11940" s="110" t="s">
        <v>13853</v>
      </c>
      <c r="J11940" s="111">
        <v>0.99095999999999995</v>
      </c>
      <c r="K11940" s="112" t="s">
        <v>3802</v>
      </c>
      <c r="L11940" s="89">
        <v>6905.3429999999998</v>
      </c>
      <c r="M11940" s="89">
        <v>17208.59</v>
      </c>
      <c r="N11940" s="89">
        <v>-24.131</v>
      </c>
      <c r="O11940" s="89">
        <v>46.442</v>
      </c>
      <c r="P11940" s="89">
        <v>229.654</v>
      </c>
      <c r="Q11940" s="89">
        <v>12180.996999999999</v>
      </c>
      <c r="R11940" s="89">
        <v>985.54399999999998</v>
      </c>
      <c r="S11940" s="111">
        <v>0.97277000000000002</v>
      </c>
    </row>
    <row r="11941" spans="1:19" ht="11.25" thickBot="1" x14ac:dyDescent="0.2">
      <c r="A11941" s="93"/>
    </row>
    <row r="11942" spans="1:19" ht="11.25" thickBot="1" x14ac:dyDescent="0.2">
      <c r="A11942" s="113" t="s">
        <v>352</v>
      </c>
      <c r="B11942" s="93"/>
      <c r="C11942" s="114">
        <v>77548.19</v>
      </c>
      <c r="D11942" s="115">
        <v>1.0133700000000001</v>
      </c>
      <c r="E11942" s="115">
        <v>1.14998</v>
      </c>
      <c r="F11942" s="114">
        <v>303.20699999999999</v>
      </c>
      <c r="G11942" s="114">
        <v>-9.0559999999999992</v>
      </c>
      <c r="H11942" s="114">
        <v>17174.813999999998</v>
      </c>
      <c r="I11942" s="110" t="s">
        <v>13854</v>
      </c>
      <c r="J11942" s="115">
        <v>0.98801000000000005</v>
      </c>
      <c r="K11942" s="112" t="s">
        <v>3804</v>
      </c>
      <c r="L11942" s="114">
        <v>6954.9129999999996</v>
      </c>
      <c r="M11942" s="114">
        <v>17265.784</v>
      </c>
      <c r="N11942" s="114">
        <v>-19.678999999999998</v>
      </c>
      <c r="O11942" s="114">
        <v>25.372</v>
      </c>
      <c r="P11942" s="114">
        <v>223.74100000000001</v>
      </c>
      <c r="Q11942" s="114">
        <v>12185.651</v>
      </c>
      <c r="R11942" s="114">
        <v>1006.645</v>
      </c>
      <c r="S11942" s="115">
        <v>0.96816999999999998</v>
      </c>
    </row>
    <row r="11943" spans="1:19" ht="11.25" thickBot="1" x14ac:dyDescent="0.2">
      <c r="A11943" s="93"/>
    </row>
    <row r="11944" spans="1:19" ht="11.25" thickBot="1" x14ac:dyDescent="0.2">
      <c r="A11944" s="116" t="s">
        <v>355</v>
      </c>
      <c r="B11944" s="93"/>
      <c r="C11944" s="114">
        <v>325.39800000000002</v>
      </c>
      <c r="D11944" s="115">
        <v>9.3399999999999993E-3</v>
      </c>
      <c r="E11944" s="115">
        <v>6.3699999999999998E-3</v>
      </c>
      <c r="F11944" s="114">
        <v>10.768000000000001</v>
      </c>
      <c r="G11944" s="114">
        <v>8.9060000000000006</v>
      </c>
      <c r="H11944" s="114">
        <v>236.94800000000001</v>
      </c>
      <c r="I11944" s="110" t="s">
        <v>13855</v>
      </c>
      <c r="J11944" s="115">
        <v>2.7399999999999998E-3</v>
      </c>
      <c r="K11944" s="112" t="s">
        <v>3806</v>
      </c>
      <c r="L11944" s="114">
        <v>148.78</v>
      </c>
      <c r="M11944" s="114">
        <v>62.79</v>
      </c>
      <c r="N11944" s="114">
        <v>4.0739999999999998</v>
      </c>
      <c r="O11944" s="114">
        <v>18.774000000000001</v>
      </c>
      <c r="P11944" s="114">
        <v>5.6660000000000004</v>
      </c>
      <c r="Q11944" s="114">
        <v>14.443</v>
      </c>
      <c r="R11944" s="114">
        <v>25.805</v>
      </c>
      <c r="S11944" s="115">
        <v>4.0499999999999998E-3</v>
      </c>
    </row>
    <row r="11945" spans="1:19" ht="11.25" thickBot="1" x14ac:dyDescent="0.2">
      <c r="A11945" s="93"/>
    </row>
    <row r="11946" spans="1:19" ht="11.25" thickBot="1" x14ac:dyDescent="0.2">
      <c r="A11946" s="117" t="s">
        <v>358</v>
      </c>
      <c r="B11946" s="93"/>
      <c r="C11946" s="114">
        <v>0.42</v>
      </c>
      <c r="D11946" s="118">
        <v>0.92200000000000004</v>
      </c>
      <c r="E11946" s="118">
        <v>0.55400000000000005</v>
      </c>
      <c r="F11946" s="114">
        <v>3.5510000000000002</v>
      </c>
      <c r="G11946" s="114">
        <v>98.344999999999999</v>
      </c>
      <c r="H11946" s="114">
        <v>1.38</v>
      </c>
      <c r="I11946" s="110" t="s">
        <v>3807</v>
      </c>
      <c r="J11946" s="118">
        <v>0.27800000000000002</v>
      </c>
      <c r="K11946" s="112" t="s">
        <v>3808</v>
      </c>
      <c r="L11946" s="114">
        <v>2.1389999999999998</v>
      </c>
      <c r="M11946" s="114">
        <v>0.36399999999999999</v>
      </c>
      <c r="N11946" s="114">
        <v>20.702999999999999</v>
      </c>
      <c r="O11946" s="114">
        <v>73.992999999999995</v>
      </c>
      <c r="P11946" s="114">
        <v>2.532</v>
      </c>
      <c r="Q11946" s="114">
        <v>0.11899999999999999</v>
      </c>
      <c r="R11946" s="114">
        <v>2.5630000000000002</v>
      </c>
      <c r="S11946" s="118">
        <v>0.41799999999999998</v>
      </c>
    </row>
    <row r="11947" spans="1:19" ht="11.25" thickBot="1" x14ac:dyDescent="0.2">
      <c r="A11947" s="93"/>
    </row>
    <row r="11948" spans="1:19" ht="11.25" thickBot="1" x14ac:dyDescent="0.2">
      <c r="A11948" s="87" t="s">
        <v>345</v>
      </c>
      <c r="B11948" s="87" t="s">
        <v>346</v>
      </c>
      <c r="C11948" s="108" t="s">
        <v>35</v>
      </c>
      <c r="D11948" s="107" t="s">
        <v>36</v>
      </c>
      <c r="E11948" s="107" t="s">
        <v>37</v>
      </c>
      <c r="F11948" s="107" t="s">
        <v>38</v>
      </c>
      <c r="G11948" s="107" t="s">
        <v>39</v>
      </c>
      <c r="H11948" s="107" t="s">
        <v>40</v>
      </c>
      <c r="I11948" s="107" t="s">
        <v>41</v>
      </c>
      <c r="J11948" s="107" t="s">
        <v>42</v>
      </c>
      <c r="K11948" s="107" t="s">
        <v>43</v>
      </c>
      <c r="L11948" s="107" t="s">
        <v>44</v>
      </c>
      <c r="M11948" s="107" t="s">
        <v>45</v>
      </c>
      <c r="N11948" s="107" t="s">
        <v>46</v>
      </c>
      <c r="O11948" s="107" t="s">
        <v>47</v>
      </c>
      <c r="P11948" s="107" t="s">
        <v>48</v>
      </c>
      <c r="Q11948" s="107" t="s">
        <v>49</v>
      </c>
      <c r="R11948" s="107" t="s">
        <v>50</v>
      </c>
      <c r="S11948" s="107" t="s">
        <v>51</v>
      </c>
    </row>
    <row r="11949" spans="1:19" ht="11.25" thickBot="1" x14ac:dyDescent="0.2">
      <c r="A11949" s="88">
        <v>1</v>
      </c>
      <c r="B11949" s="109">
        <v>0.89863425925925933</v>
      </c>
      <c r="C11949" s="112" t="s">
        <v>3809</v>
      </c>
      <c r="D11949" s="89">
        <v>81885.172999999995</v>
      </c>
      <c r="E11949" s="89">
        <v>3683.951</v>
      </c>
      <c r="F11949" s="89">
        <v>-29.468</v>
      </c>
      <c r="G11949" s="89">
        <v>2629.7449999999999</v>
      </c>
      <c r="H11949" s="89">
        <v>469216.8</v>
      </c>
      <c r="I11949" s="110" t="s">
        <v>13856</v>
      </c>
      <c r="J11949" s="89">
        <v>83711.039999999994</v>
      </c>
      <c r="K11949" s="89">
        <v>54642.285000000003</v>
      </c>
      <c r="L11949" s="89">
        <v>5945.4530000000004</v>
      </c>
      <c r="M11949" s="89">
        <v>3441.4290000000001</v>
      </c>
      <c r="N11949" s="89">
        <v>479.23200000000003</v>
      </c>
      <c r="O11949" s="89">
        <v>880.86699999999996</v>
      </c>
      <c r="P11949" s="89">
        <v>949.226</v>
      </c>
      <c r="Q11949" s="89">
        <v>624.07299999999998</v>
      </c>
      <c r="R11949" s="89">
        <v>767.05100000000004</v>
      </c>
      <c r="S11949" s="89">
        <v>590.18499999999995</v>
      </c>
    </row>
    <row r="11950" spans="1:19" ht="11.25" thickBot="1" x14ac:dyDescent="0.2">
      <c r="A11950" s="93"/>
    </row>
    <row r="11951" spans="1:19" ht="11.25" thickBot="1" x14ac:dyDescent="0.2">
      <c r="A11951" s="88">
        <v>2</v>
      </c>
      <c r="B11951" s="109">
        <v>0.89880787037037047</v>
      </c>
      <c r="C11951" s="112" t="s">
        <v>3811</v>
      </c>
      <c r="D11951" s="89">
        <v>82283.659</v>
      </c>
      <c r="E11951" s="89">
        <v>3663.152</v>
      </c>
      <c r="F11951" s="89">
        <v>-29.466000000000001</v>
      </c>
      <c r="G11951" s="89">
        <v>2549.453</v>
      </c>
      <c r="H11951" s="89">
        <v>465640</v>
      </c>
      <c r="I11951" s="110" t="s">
        <v>13857</v>
      </c>
      <c r="J11951" s="89">
        <v>83815.432000000001</v>
      </c>
      <c r="K11951" s="89">
        <v>54563.052000000003</v>
      </c>
      <c r="L11951" s="89">
        <v>5765.3919999999998</v>
      </c>
      <c r="M11951" s="89">
        <v>3538.846</v>
      </c>
      <c r="N11951" s="89">
        <v>527.04899999999998</v>
      </c>
      <c r="O11951" s="89">
        <v>900.26099999999997</v>
      </c>
      <c r="P11951" s="89">
        <v>910.60900000000004</v>
      </c>
      <c r="Q11951" s="89">
        <v>630.31700000000001</v>
      </c>
      <c r="R11951" s="89">
        <v>776.61900000000003</v>
      </c>
      <c r="S11951" s="89">
        <v>642.30399999999997</v>
      </c>
    </row>
    <row r="11952" spans="1:19" ht="11.25" thickBot="1" x14ac:dyDescent="0.2">
      <c r="A11952" s="93"/>
    </row>
    <row r="11953" spans="1:19" ht="11.25" thickBot="1" x14ac:dyDescent="0.2">
      <c r="A11953" s="88">
        <v>3</v>
      </c>
      <c r="B11953" s="109">
        <v>0.89896990740740745</v>
      </c>
      <c r="C11953" s="112" t="s">
        <v>3813</v>
      </c>
      <c r="D11953" s="89">
        <v>81724.760999999999</v>
      </c>
      <c r="E11953" s="89">
        <v>3709.6950000000002</v>
      </c>
      <c r="F11953" s="89">
        <v>-33.979999999999997</v>
      </c>
      <c r="G11953" s="89">
        <v>2610.989</v>
      </c>
      <c r="H11953" s="89">
        <v>467524.62</v>
      </c>
      <c r="I11953" s="110" t="s">
        <v>13858</v>
      </c>
      <c r="J11953" s="89">
        <v>83464.319000000003</v>
      </c>
      <c r="K11953" s="89">
        <v>54340.103000000003</v>
      </c>
      <c r="L11953" s="89">
        <v>5856.4269999999997</v>
      </c>
      <c r="M11953" s="89">
        <v>3429.9760000000001</v>
      </c>
      <c r="N11953" s="89">
        <v>539.87199999999996</v>
      </c>
      <c r="O11953" s="89">
        <v>848.44399999999996</v>
      </c>
      <c r="P11953" s="89">
        <v>930.81700000000001</v>
      </c>
      <c r="Q11953" s="89">
        <v>633.52499999999998</v>
      </c>
      <c r="R11953" s="89">
        <v>809.49900000000002</v>
      </c>
      <c r="S11953" s="89">
        <v>618.18700000000001</v>
      </c>
    </row>
    <row r="11954" spans="1:19" ht="11.25" thickBot="1" x14ac:dyDescent="0.2">
      <c r="A11954" s="93"/>
    </row>
    <row r="11955" spans="1:19" ht="11.25" thickBot="1" x14ac:dyDescent="0.2">
      <c r="A11955" s="113" t="s">
        <v>352</v>
      </c>
      <c r="B11955" s="93"/>
      <c r="C11955" s="112" t="s">
        <v>3815</v>
      </c>
      <c r="D11955" s="114">
        <v>81964.531000000003</v>
      </c>
      <c r="E11955" s="114">
        <v>3685.5990000000002</v>
      </c>
      <c r="F11955" s="114">
        <v>-30.972000000000001</v>
      </c>
      <c r="G11955" s="114">
        <v>2596.7289999999998</v>
      </c>
      <c r="H11955" s="114">
        <v>467460.48</v>
      </c>
      <c r="I11955" s="110" t="s">
        <v>13859</v>
      </c>
      <c r="J11955" s="114">
        <v>83663.596999999994</v>
      </c>
      <c r="K11955" s="114">
        <v>54515.146999999997</v>
      </c>
      <c r="L11955" s="114">
        <v>5855.7579999999998</v>
      </c>
      <c r="M11955" s="114">
        <v>3470.0839999999998</v>
      </c>
      <c r="N11955" s="114">
        <v>515.38499999999999</v>
      </c>
      <c r="O11955" s="114">
        <v>876.524</v>
      </c>
      <c r="P11955" s="114">
        <v>930.21699999999998</v>
      </c>
      <c r="Q11955" s="114">
        <v>629.30499999999995</v>
      </c>
      <c r="R11955" s="114">
        <v>784.39</v>
      </c>
      <c r="S11955" s="114">
        <v>616.89200000000005</v>
      </c>
    </row>
    <row r="11956" spans="1:19" ht="11.25" thickBot="1" x14ac:dyDescent="0.2">
      <c r="A11956" s="93"/>
    </row>
    <row r="11957" spans="1:19" ht="11.25" thickBot="1" x14ac:dyDescent="0.2">
      <c r="A11957" s="116" t="s">
        <v>355</v>
      </c>
      <c r="B11957" s="93"/>
      <c r="C11957" s="112" t="s">
        <v>3817</v>
      </c>
      <c r="D11957" s="114">
        <v>287.77600000000001</v>
      </c>
      <c r="E11957" s="114">
        <v>23.315000000000001</v>
      </c>
      <c r="F11957" s="114">
        <v>2.6059999999999999</v>
      </c>
      <c r="G11957" s="114">
        <v>42.002000000000002</v>
      </c>
      <c r="H11957" s="114">
        <v>1789.2619999999999</v>
      </c>
      <c r="I11957" s="110" t="s">
        <v>13860</v>
      </c>
      <c r="J11957" s="114">
        <v>180.30099999999999</v>
      </c>
      <c r="K11957" s="114">
        <v>156.684</v>
      </c>
      <c r="L11957" s="114">
        <v>90.031999999999996</v>
      </c>
      <c r="M11957" s="114">
        <v>59.825000000000003</v>
      </c>
      <c r="N11957" s="114">
        <v>31.957999999999998</v>
      </c>
      <c r="O11957" s="114">
        <v>26.18</v>
      </c>
      <c r="P11957" s="114">
        <v>19.315000000000001</v>
      </c>
      <c r="Q11957" s="114">
        <v>4.8070000000000004</v>
      </c>
      <c r="R11957" s="114">
        <v>22.265000000000001</v>
      </c>
      <c r="S11957" s="114">
        <v>26.082999999999998</v>
      </c>
    </row>
    <row r="11958" spans="1:19" ht="11.25" thickBot="1" x14ac:dyDescent="0.2">
      <c r="A11958" s="93"/>
    </row>
    <row r="11959" spans="1:19" ht="11.25" thickBot="1" x14ac:dyDescent="0.2">
      <c r="A11959" s="117" t="s">
        <v>358</v>
      </c>
      <c r="B11959" s="93"/>
      <c r="C11959" s="112" t="s">
        <v>1092</v>
      </c>
      <c r="D11959" s="114">
        <v>0.35099999999999998</v>
      </c>
      <c r="E11959" s="114">
        <v>0.63300000000000001</v>
      </c>
      <c r="F11959" s="114">
        <v>8.4130000000000003</v>
      </c>
      <c r="G11959" s="114">
        <v>1.6180000000000001</v>
      </c>
      <c r="H11959" s="114">
        <v>0.38300000000000001</v>
      </c>
      <c r="I11959" s="110" t="s">
        <v>904</v>
      </c>
      <c r="J11959" s="114">
        <v>0.216</v>
      </c>
      <c r="K11959" s="114">
        <v>0.28699999999999998</v>
      </c>
      <c r="L11959" s="114">
        <v>1.5369999999999999</v>
      </c>
      <c r="M11959" s="114">
        <v>1.724</v>
      </c>
      <c r="N11959" s="114">
        <v>6.2009999999999996</v>
      </c>
      <c r="O11959" s="114">
        <v>2.9870000000000001</v>
      </c>
      <c r="P11959" s="114">
        <v>2.0760000000000001</v>
      </c>
      <c r="Q11959" s="114">
        <v>0.76400000000000001</v>
      </c>
      <c r="R11959" s="114">
        <v>2.839</v>
      </c>
      <c r="S11959" s="114">
        <v>4.2279999999999998</v>
      </c>
    </row>
    <row r="11960" spans="1:19" ht="11.25" thickBot="1" x14ac:dyDescent="0.2">
      <c r="A11960" s="93"/>
    </row>
    <row r="11961" spans="1:19" ht="11.25" thickBot="1" x14ac:dyDescent="0.2">
      <c r="A11961" s="87" t="s">
        <v>345</v>
      </c>
      <c r="B11961" s="87" t="s">
        <v>346</v>
      </c>
      <c r="C11961" s="107" t="s">
        <v>52</v>
      </c>
      <c r="D11961" s="107" t="s">
        <v>53</v>
      </c>
      <c r="E11961" s="107" t="s">
        <v>54</v>
      </c>
      <c r="F11961" s="107" t="s">
        <v>55</v>
      </c>
      <c r="G11961" s="107" t="s">
        <v>56</v>
      </c>
      <c r="H11961" s="107" t="s">
        <v>57</v>
      </c>
      <c r="I11961" s="107" t="s">
        <v>58</v>
      </c>
      <c r="J11961" s="107" t="s">
        <v>59</v>
      </c>
      <c r="K11961" s="107" t="s">
        <v>60</v>
      </c>
      <c r="L11961" s="107" t="s">
        <v>61</v>
      </c>
      <c r="M11961" s="107" t="s">
        <v>62</v>
      </c>
      <c r="N11961" s="107" t="s">
        <v>63</v>
      </c>
      <c r="O11961" s="107" t="s">
        <v>64</v>
      </c>
      <c r="P11961" s="108" t="s">
        <v>65</v>
      </c>
      <c r="Q11961" s="108" t="s">
        <v>66</v>
      </c>
      <c r="R11961" s="107" t="s">
        <v>67</v>
      </c>
      <c r="S11961" s="107" t="s">
        <v>68</v>
      </c>
    </row>
    <row r="11962" spans="1:19" ht="11.25" thickBot="1" x14ac:dyDescent="0.2">
      <c r="A11962" s="88">
        <v>1</v>
      </c>
      <c r="B11962" s="109">
        <v>0.89863425925925933</v>
      </c>
      <c r="C11962" s="89">
        <v>780.06799999999998</v>
      </c>
      <c r="D11962" s="89">
        <v>224.458</v>
      </c>
      <c r="E11962" s="89">
        <v>440.21499999999997</v>
      </c>
      <c r="F11962" s="89">
        <v>257.97800000000001</v>
      </c>
      <c r="G11962" s="89">
        <v>16434.937000000002</v>
      </c>
      <c r="H11962" s="89">
        <v>12638.581</v>
      </c>
      <c r="I11962" s="89">
        <v>-1.9159999999999999</v>
      </c>
      <c r="J11962" s="89">
        <v>3.762</v>
      </c>
      <c r="K11962" s="89">
        <v>27.196999999999999</v>
      </c>
      <c r="L11962" s="89">
        <v>124.28</v>
      </c>
      <c r="M11962" s="89">
        <v>1003.582</v>
      </c>
      <c r="N11962" s="89">
        <v>233.97300000000001</v>
      </c>
      <c r="O11962" s="89">
        <v>159484.09</v>
      </c>
      <c r="P11962" s="112" t="s">
        <v>3819</v>
      </c>
      <c r="Q11962" s="112" t="s">
        <v>3820</v>
      </c>
      <c r="R11962" s="89">
        <v>5720.3919999999998</v>
      </c>
      <c r="S11962" s="89">
        <v>119772.78</v>
      </c>
    </row>
    <row r="11963" spans="1:19" ht="11.25" thickBot="1" x14ac:dyDescent="0.2">
      <c r="A11963" s="93"/>
    </row>
    <row r="11964" spans="1:19" ht="11.25" thickBot="1" x14ac:dyDescent="0.2">
      <c r="A11964" s="88">
        <v>2</v>
      </c>
      <c r="B11964" s="109">
        <v>0.89880787037037047</v>
      </c>
      <c r="C11964" s="89">
        <v>781.45</v>
      </c>
      <c r="D11964" s="89">
        <v>270.14</v>
      </c>
      <c r="E11964" s="89">
        <v>438.00599999999997</v>
      </c>
      <c r="F11964" s="89">
        <v>232.70400000000001</v>
      </c>
      <c r="G11964" s="89">
        <v>16486.224999999999</v>
      </c>
      <c r="H11964" s="89">
        <v>12485.489</v>
      </c>
      <c r="I11964" s="89">
        <v>1.08</v>
      </c>
      <c r="J11964" s="89">
        <v>7.7720000000000002</v>
      </c>
      <c r="K11964" s="89">
        <v>28.5</v>
      </c>
      <c r="L11964" s="89">
        <v>117.42700000000001</v>
      </c>
      <c r="M11964" s="89">
        <v>956.428</v>
      </c>
      <c r="N11964" s="89">
        <v>231.8</v>
      </c>
      <c r="O11964" s="89">
        <v>161270.26</v>
      </c>
      <c r="P11964" s="112" t="s">
        <v>3821</v>
      </c>
      <c r="Q11964" s="112" t="s">
        <v>3822</v>
      </c>
      <c r="R11964" s="89">
        <v>5714.8469999999998</v>
      </c>
      <c r="S11964" s="89">
        <v>119908.04</v>
      </c>
    </row>
    <row r="11965" spans="1:19" ht="11.25" thickBot="1" x14ac:dyDescent="0.2">
      <c r="A11965" s="93"/>
    </row>
    <row r="11966" spans="1:19" ht="11.25" thickBot="1" x14ac:dyDescent="0.2">
      <c r="A11966" s="88">
        <v>3</v>
      </c>
      <c r="B11966" s="109">
        <v>0.89896990740740745</v>
      </c>
      <c r="C11966" s="89">
        <v>794.61900000000003</v>
      </c>
      <c r="D11966" s="89">
        <v>254.22</v>
      </c>
      <c r="E11966" s="89">
        <v>420.07</v>
      </c>
      <c r="F11966" s="89">
        <v>276.66500000000002</v>
      </c>
      <c r="G11966" s="89">
        <v>16651.41</v>
      </c>
      <c r="H11966" s="89">
        <v>12424.091</v>
      </c>
      <c r="I11966" s="89">
        <v>1.0289999999999999</v>
      </c>
      <c r="J11966" s="89">
        <v>5.8049999999999997</v>
      </c>
      <c r="K11966" s="89">
        <v>39.741</v>
      </c>
      <c r="L11966" s="89">
        <v>115.23699999999999</v>
      </c>
      <c r="M11966" s="89">
        <v>980.93899999999996</v>
      </c>
      <c r="N11966" s="89">
        <v>182.79599999999999</v>
      </c>
      <c r="O11966" s="89">
        <v>159513.45000000001</v>
      </c>
      <c r="P11966" s="112" t="s">
        <v>3823</v>
      </c>
      <c r="Q11966" s="112" t="s">
        <v>3824</v>
      </c>
      <c r="R11966" s="89">
        <v>5639.2219999999998</v>
      </c>
      <c r="S11966" s="89">
        <v>120059.16</v>
      </c>
    </row>
    <row r="11967" spans="1:19" ht="11.25" thickBot="1" x14ac:dyDescent="0.2">
      <c r="A11967" s="93"/>
    </row>
    <row r="11968" spans="1:19" ht="11.25" thickBot="1" x14ac:dyDescent="0.2">
      <c r="A11968" s="113" t="s">
        <v>352</v>
      </c>
      <c r="B11968" s="93"/>
      <c r="C11968" s="114">
        <v>785.37900000000002</v>
      </c>
      <c r="D11968" s="114">
        <v>249.60599999999999</v>
      </c>
      <c r="E11968" s="114">
        <v>432.76400000000001</v>
      </c>
      <c r="F11968" s="114">
        <v>255.78200000000001</v>
      </c>
      <c r="G11968" s="114">
        <v>16524.190999999999</v>
      </c>
      <c r="H11968" s="114">
        <v>12516.054</v>
      </c>
      <c r="I11968" s="114">
        <v>6.4000000000000001E-2</v>
      </c>
      <c r="J11968" s="114">
        <v>5.78</v>
      </c>
      <c r="K11968" s="114">
        <v>31.812999999999999</v>
      </c>
      <c r="L11968" s="114">
        <v>118.98099999999999</v>
      </c>
      <c r="M11968" s="114">
        <v>980.31700000000001</v>
      </c>
      <c r="N11968" s="114">
        <v>216.19</v>
      </c>
      <c r="O11968" s="114">
        <v>160089.26999999999</v>
      </c>
      <c r="P11968" s="112" t="s">
        <v>3825</v>
      </c>
      <c r="Q11968" s="112" t="s">
        <v>3826</v>
      </c>
      <c r="R11968" s="114">
        <v>5691.4870000000001</v>
      </c>
      <c r="S11968" s="114">
        <v>119913.33</v>
      </c>
    </row>
    <row r="11969" spans="1:19" ht="11.25" thickBot="1" x14ac:dyDescent="0.2">
      <c r="A11969" s="93"/>
    </row>
    <row r="11970" spans="1:19" ht="11.25" thickBot="1" x14ac:dyDescent="0.2">
      <c r="A11970" s="116" t="s">
        <v>355</v>
      </c>
      <c r="B11970" s="93"/>
      <c r="C11970" s="114">
        <v>8.032</v>
      </c>
      <c r="D11970" s="114">
        <v>23.187999999999999</v>
      </c>
      <c r="E11970" s="114">
        <v>11.048</v>
      </c>
      <c r="F11970" s="114">
        <v>22.062000000000001</v>
      </c>
      <c r="G11970" s="114">
        <v>113.12</v>
      </c>
      <c r="H11970" s="114">
        <v>110.46299999999999</v>
      </c>
      <c r="I11970" s="114">
        <v>1.7150000000000001</v>
      </c>
      <c r="J11970" s="114">
        <v>2.0049999999999999</v>
      </c>
      <c r="K11970" s="114">
        <v>6.8970000000000002</v>
      </c>
      <c r="L11970" s="114">
        <v>4.718</v>
      </c>
      <c r="M11970" s="114">
        <v>23.582999999999998</v>
      </c>
      <c r="N11970" s="114">
        <v>28.94</v>
      </c>
      <c r="O11970" s="114">
        <v>1022.877</v>
      </c>
      <c r="P11970" s="112" t="s">
        <v>3827</v>
      </c>
      <c r="Q11970" s="112" t="s">
        <v>3828</v>
      </c>
      <c r="R11970" s="114">
        <v>45.347999999999999</v>
      </c>
      <c r="S11970" s="114">
        <v>143.26400000000001</v>
      </c>
    </row>
    <row r="11971" spans="1:19" ht="11.25" thickBot="1" x14ac:dyDescent="0.2">
      <c r="A11971" s="93"/>
    </row>
    <row r="11972" spans="1:19" ht="11.25" thickBot="1" x14ac:dyDescent="0.2">
      <c r="A11972" s="117" t="s">
        <v>358</v>
      </c>
      <c r="B11972" s="93"/>
      <c r="C11972" s="114">
        <v>1.0229999999999999</v>
      </c>
      <c r="D11972" s="114">
        <v>9.2899999999999991</v>
      </c>
      <c r="E11972" s="114">
        <v>2.5529999999999999</v>
      </c>
      <c r="F11972" s="114">
        <v>8.625</v>
      </c>
      <c r="G11972" s="114">
        <v>0.68500000000000005</v>
      </c>
      <c r="H11972" s="114">
        <v>0.88300000000000001</v>
      </c>
      <c r="I11972" s="114">
        <v>2667.0630000000001</v>
      </c>
      <c r="J11972" s="114">
        <v>34.694000000000003</v>
      </c>
      <c r="K11972" s="114">
        <v>21.68</v>
      </c>
      <c r="L11972" s="114">
        <v>3.9649999999999999</v>
      </c>
      <c r="M11972" s="114">
        <v>2.4060000000000001</v>
      </c>
      <c r="N11972" s="114">
        <v>13.385999999999999</v>
      </c>
      <c r="O11972" s="114">
        <v>0.63900000000000001</v>
      </c>
      <c r="P11972" s="112" t="s">
        <v>1054</v>
      </c>
      <c r="Q11972" s="112" t="s">
        <v>1814</v>
      </c>
      <c r="R11972" s="114">
        <v>0.79700000000000004</v>
      </c>
      <c r="S11972" s="114">
        <v>0.11899999999999999</v>
      </c>
    </row>
    <row r="11973" spans="1:19" ht="10.5" x14ac:dyDescent="0.15">
      <c r="A11973" s="93"/>
    </row>
    <row r="11974" spans="1:19" x14ac:dyDescent="0.15">
      <c r="A11974" s="106"/>
      <c r="B11974" s="69" t="s">
        <v>3829</v>
      </c>
    </row>
    <row r="11975" spans="1:19" ht="9.75" thickBot="1" x14ac:dyDescent="0.2">
      <c r="A11975" s="64" t="s">
        <v>6926</v>
      </c>
    </row>
    <row r="11976" spans="1:19" ht="11.25" thickBot="1" x14ac:dyDescent="0.2">
      <c r="A11976" s="87" t="s">
        <v>345</v>
      </c>
      <c r="B11976" s="87" t="s">
        <v>346</v>
      </c>
      <c r="C11976" s="107" t="s">
        <v>1</v>
      </c>
      <c r="D11976" s="107" t="s">
        <v>2</v>
      </c>
      <c r="E11976" s="107" t="s">
        <v>3</v>
      </c>
      <c r="F11976" s="107" t="s">
        <v>4</v>
      </c>
      <c r="G11976" s="107" t="s">
        <v>5</v>
      </c>
      <c r="H11976" s="107" t="s">
        <v>6</v>
      </c>
      <c r="I11976" s="108" t="s">
        <v>7</v>
      </c>
      <c r="J11976" s="108" t="s">
        <v>8</v>
      </c>
      <c r="K11976" s="107" t="s">
        <v>9</v>
      </c>
      <c r="L11976" s="107" t="s">
        <v>10</v>
      </c>
      <c r="M11976" s="107" t="s">
        <v>11</v>
      </c>
      <c r="N11976" s="107" t="s">
        <v>12</v>
      </c>
      <c r="O11976" s="107" t="s">
        <v>13</v>
      </c>
      <c r="P11976" s="107" t="s">
        <v>14</v>
      </c>
      <c r="Q11976" s="107" t="s">
        <v>15</v>
      </c>
      <c r="R11976" s="107" t="s">
        <v>16</v>
      </c>
      <c r="S11976" s="107" t="s">
        <v>17</v>
      </c>
    </row>
    <row r="11977" spans="1:19" ht="11.25" thickBot="1" x14ac:dyDescent="0.2">
      <c r="A11977" s="88">
        <v>1</v>
      </c>
      <c r="B11977" s="109">
        <v>0.90408564814814818</v>
      </c>
      <c r="C11977" s="110" t="s">
        <v>13861</v>
      </c>
      <c r="D11977" s="110" t="s">
        <v>13862</v>
      </c>
      <c r="E11977" s="110" t="s">
        <v>13863</v>
      </c>
      <c r="F11977" s="110" t="s">
        <v>13864</v>
      </c>
      <c r="G11977" s="110" t="s">
        <v>13865</v>
      </c>
      <c r="H11977" s="110" t="s">
        <v>13866</v>
      </c>
      <c r="I11977" s="111">
        <v>1.0612299999999999</v>
      </c>
      <c r="J11977" s="112" t="s">
        <v>3836</v>
      </c>
      <c r="K11977" s="110" t="s">
        <v>13867</v>
      </c>
      <c r="L11977" s="89">
        <v>91546.981</v>
      </c>
      <c r="M11977" s="89">
        <v>37985.921999999999</v>
      </c>
      <c r="N11977" s="110" t="s">
        <v>13868</v>
      </c>
      <c r="O11977" s="110" t="s">
        <v>13869</v>
      </c>
      <c r="P11977" s="89">
        <v>36218.987999999998</v>
      </c>
      <c r="Q11977" s="89">
        <v>67734.925000000003</v>
      </c>
      <c r="R11977" s="110" t="s">
        <v>13870</v>
      </c>
      <c r="S11977" s="110" t="s">
        <v>13871</v>
      </c>
    </row>
    <row r="11978" spans="1:19" ht="11.25" thickBot="1" x14ac:dyDescent="0.2">
      <c r="A11978" s="93"/>
    </row>
    <row r="11979" spans="1:19" ht="11.25" thickBot="1" x14ac:dyDescent="0.2">
      <c r="A11979" s="88">
        <v>2</v>
      </c>
      <c r="B11979" s="109">
        <v>0.90424768518518517</v>
      </c>
      <c r="C11979" s="110" t="s">
        <v>13872</v>
      </c>
      <c r="D11979" s="110" t="s">
        <v>13873</v>
      </c>
      <c r="E11979" s="110" t="s">
        <v>13874</v>
      </c>
      <c r="F11979" s="110" t="s">
        <v>13875</v>
      </c>
      <c r="G11979" s="110" t="s">
        <v>13876</v>
      </c>
      <c r="H11979" s="110" t="s">
        <v>13877</v>
      </c>
      <c r="I11979" s="111">
        <v>1.06426</v>
      </c>
      <c r="J11979" s="112" t="s">
        <v>3847</v>
      </c>
      <c r="K11979" s="110" t="s">
        <v>13878</v>
      </c>
      <c r="L11979" s="89">
        <v>93225.014999999999</v>
      </c>
      <c r="M11979" s="89">
        <v>38916.178</v>
      </c>
      <c r="N11979" s="110" t="s">
        <v>13879</v>
      </c>
      <c r="O11979" s="110" t="s">
        <v>13880</v>
      </c>
      <c r="P11979" s="89">
        <v>36207.631999999998</v>
      </c>
      <c r="Q11979" s="89">
        <v>67957.998999999996</v>
      </c>
      <c r="R11979" s="110" t="s">
        <v>13881</v>
      </c>
      <c r="S11979" s="110" t="s">
        <v>13882</v>
      </c>
    </row>
    <row r="11980" spans="1:19" ht="11.25" thickBot="1" x14ac:dyDescent="0.2">
      <c r="A11980" s="93"/>
    </row>
    <row r="11981" spans="1:19" ht="11.25" thickBot="1" x14ac:dyDescent="0.2">
      <c r="A11981" s="88">
        <v>3</v>
      </c>
      <c r="B11981" s="109">
        <v>0.9044212962962962</v>
      </c>
      <c r="C11981" s="110" t="s">
        <v>13883</v>
      </c>
      <c r="D11981" s="110" t="s">
        <v>13884</v>
      </c>
      <c r="E11981" s="110" t="s">
        <v>13885</v>
      </c>
      <c r="F11981" s="110" t="s">
        <v>13886</v>
      </c>
      <c r="G11981" s="110" t="s">
        <v>13887</v>
      </c>
      <c r="H11981" s="110" t="s">
        <v>13888</v>
      </c>
      <c r="I11981" s="111">
        <v>1.05647</v>
      </c>
      <c r="J11981" s="112" t="s">
        <v>3858</v>
      </c>
      <c r="K11981" s="110" t="s">
        <v>13889</v>
      </c>
      <c r="L11981" s="89">
        <v>95284.413</v>
      </c>
      <c r="M11981" s="89">
        <v>38783.894999999997</v>
      </c>
      <c r="N11981" s="110" t="s">
        <v>13890</v>
      </c>
      <c r="O11981" s="110" t="s">
        <v>13891</v>
      </c>
      <c r="P11981" s="89">
        <v>36319.910000000003</v>
      </c>
      <c r="Q11981" s="89">
        <v>67703.038</v>
      </c>
      <c r="R11981" s="110" t="s">
        <v>13892</v>
      </c>
      <c r="S11981" s="110" t="s">
        <v>13893</v>
      </c>
    </row>
    <row r="11982" spans="1:19" ht="11.25" thickBot="1" x14ac:dyDescent="0.2">
      <c r="A11982" s="93"/>
    </row>
    <row r="11983" spans="1:19" ht="11.25" thickBot="1" x14ac:dyDescent="0.2">
      <c r="A11983" s="113" t="s">
        <v>352</v>
      </c>
      <c r="B11983" s="93"/>
      <c r="C11983" s="110" t="s">
        <v>13894</v>
      </c>
      <c r="D11983" s="110" t="s">
        <v>13895</v>
      </c>
      <c r="E11983" s="110" t="s">
        <v>13896</v>
      </c>
      <c r="F11983" s="110" t="s">
        <v>13897</v>
      </c>
      <c r="G11983" s="110" t="s">
        <v>13898</v>
      </c>
      <c r="H11983" s="110" t="s">
        <v>13899</v>
      </c>
      <c r="I11983" s="115">
        <v>1.0606500000000001</v>
      </c>
      <c r="J11983" s="112" t="s">
        <v>3870</v>
      </c>
      <c r="K11983" s="110" t="s">
        <v>13900</v>
      </c>
      <c r="L11983" s="114">
        <v>93352.135999999999</v>
      </c>
      <c r="M11983" s="114">
        <v>38561.998</v>
      </c>
      <c r="N11983" s="110" t="s">
        <v>13901</v>
      </c>
      <c r="O11983" s="110" t="s">
        <v>13902</v>
      </c>
      <c r="P11983" s="114">
        <v>36248.843000000001</v>
      </c>
      <c r="Q11983" s="114">
        <v>67798.653999999995</v>
      </c>
      <c r="R11983" s="110" t="s">
        <v>13903</v>
      </c>
      <c r="S11983" s="110" t="s">
        <v>13904</v>
      </c>
    </row>
    <row r="11984" spans="1:19" ht="11.25" thickBot="1" x14ac:dyDescent="0.2">
      <c r="A11984" s="93"/>
    </row>
    <row r="11985" spans="1:19" ht="11.25" thickBot="1" x14ac:dyDescent="0.2">
      <c r="A11985" s="116" t="s">
        <v>355</v>
      </c>
      <c r="B11985" s="93"/>
      <c r="C11985" s="110" t="s">
        <v>13905</v>
      </c>
      <c r="D11985" s="110" t="s">
        <v>13906</v>
      </c>
      <c r="E11985" s="110" t="s">
        <v>13907</v>
      </c>
      <c r="F11985" s="110" t="s">
        <v>13908</v>
      </c>
      <c r="G11985" s="110" t="s">
        <v>13909</v>
      </c>
      <c r="H11985" s="110" t="s">
        <v>13910</v>
      </c>
      <c r="I11985" s="115">
        <v>3.9199999999999999E-3</v>
      </c>
      <c r="J11985" s="112" t="s">
        <v>614</v>
      </c>
      <c r="K11985" s="110" t="s">
        <v>13911</v>
      </c>
      <c r="L11985" s="114">
        <v>1871.9559999999999</v>
      </c>
      <c r="M11985" s="114">
        <v>503.262</v>
      </c>
      <c r="N11985" s="110" t="s">
        <v>13912</v>
      </c>
      <c r="O11985" s="110" t="s">
        <v>13913</v>
      </c>
      <c r="P11985" s="114">
        <v>61.807000000000002</v>
      </c>
      <c r="Q11985" s="114">
        <v>138.91399999999999</v>
      </c>
      <c r="R11985" s="110" t="s">
        <v>13914</v>
      </c>
      <c r="S11985" s="110" t="s">
        <v>13915</v>
      </c>
    </row>
    <row r="11986" spans="1:19" ht="11.25" thickBot="1" x14ac:dyDescent="0.2">
      <c r="A11986" s="93"/>
    </row>
    <row r="11987" spans="1:19" ht="11.25" thickBot="1" x14ac:dyDescent="0.2">
      <c r="A11987" s="117" t="s">
        <v>358</v>
      </c>
      <c r="B11987" s="93"/>
      <c r="C11987" s="110" t="s">
        <v>3887</v>
      </c>
      <c r="D11987" s="110" t="s">
        <v>2888</v>
      </c>
      <c r="E11987" s="110" t="s">
        <v>1309</v>
      </c>
      <c r="F11987" s="110" t="s">
        <v>3888</v>
      </c>
      <c r="G11987" s="110" t="s">
        <v>3889</v>
      </c>
      <c r="H11987" s="110" t="s">
        <v>3890</v>
      </c>
      <c r="I11987" s="118">
        <v>0.37</v>
      </c>
      <c r="J11987" s="112" t="s">
        <v>2617</v>
      </c>
      <c r="K11987" s="110" t="s">
        <v>1587</v>
      </c>
      <c r="L11987" s="114">
        <v>2.0049999999999999</v>
      </c>
      <c r="M11987" s="114">
        <v>1.3049999999999999</v>
      </c>
      <c r="N11987" s="110" t="s">
        <v>2794</v>
      </c>
      <c r="O11987" s="110" t="s">
        <v>3891</v>
      </c>
      <c r="P11987" s="114">
        <v>0.17100000000000001</v>
      </c>
      <c r="Q11987" s="114">
        <v>0.20499999999999999</v>
      </c>
      <c r="R11987" s="110" t="s">
        <v>2895</v>
      </c>
      <c r="S11987" s="110" t="s">
        <v>3892</v>
      </c>
    </row>
    <row r="11988" spans="1:19" ht="11.25" thickBot="1" x14ac:dyDescent="0.2">
      <c r="A11988" s="93"/>
    </row>
    <row r="11989" spans="1:19" ht="11.25" thickBot="1" x14ac:dyDescent="0.2">
      <c r="A11989" s="87" t="s">
        <v>345</v>
      </c>
      <c r="B11989" s="87" t="s">
        <v>346</v>
      </c>
      <c r="C11989" s="107" t="s">
        <v>18</v>
      </c>
      <c r="D11989" s="108" t="s">
        <v>19</v>
      </c>
      <c r="E11989" s="108" t="s">
        <v>20</v>
      </c>
      <c r="F11989" s="107" t="s">
        <v>21</v>
      </c>
      <c r="G11989" s="107" t="s">
        <v>22</v>
      </c>
      <c r="H11989" s="107" t="s">
        <v>23</v>
      </c>
      <c r="I11989" s="107" t="s">
        <v>24</v>
      </c>
      <c r="J11989" s="108" t="s">
        <v>25</v>
      </c>
      <c r="K11989" s="108" t="s">
        <v>26</v>
      </c>
      <c r="L11989" s="107" t="s">
        <v>27</v>
      </c>
      <c r="M11989" s="107" t="s">
        <v>28</v>
      </c>
      <c r="N11989" s="107" t="s">
        <v>29</v>
      </c>
      <c r="O11989" s="107" t="s">
        <v>30</v>
      </c>
      <c r="P11989" s="107" t="s">
        <v>31</v>
      </c>
      <c r="Q11989" s="107" t="s">
        <v>32</v>
      </c>
      <c r="R11989" s="107" t="s">
        <v>33</v>
      </c>
      <c r="S11989" s="108" t="s">
        <v>34</v>
      </c>
    </row>
    <row r="11990" spans="1:19" ht="11.25" thickBot="1" x14ac:dyDescent="0.2">
      <c r="A11990" s="88">
        <v>1</v>
      </c>
      <c r="B11990" s="109">
        <v>0.90408564814814818</v>
      </c>
      <c r="C11990" s="89">
        <v>232238.85</v>
      </c>
      <c r="D11990" s="111">
        <v>1.0063599999999999</v>
      </c>
      <c r="E11990" s="111">
        <v>1.1679999999999999</v>
      </c>
      <c r="F11990" s="89">
        <v>1030.1010000000001</v>
      </c>
      <c r="G11990" s="89">
        <v>7.2779999999999996</v>
      </c>
      <c r="H11990" s="89">
        <v>74012.466</v>
      </c>
      <c r="I11990" s="110" t="s">
        <v>13916</v>
      </c>
      <c r="J11990" s="111">
        <v>0.98440000000000005</v>
      </c>
      <c r="K11990" s="112" t="s">
        <v>3894</v>
      </c>
      <c r="L11990" s="89">
        <v>27262.883999999998</v>
      </c>
      <c r="M11990" s="89">
        <v>45339.843000000001</v>
      </c>
      <c r="N11990" s="89">
        <v>1.59</v>
      </c>
      <c r="O11990" s="89">
        <v>181.05</v>
      </c>
      <c r="P11990" s="89">
        <v>791.07299999999998</v>
      </c>
      <c r="Q11990" s="89">
        <v>24867.457999999999</v>
      </c>
      <c r="R11990" s="89">
        <v>2560.21</v>
      </c>
      <c r="S11990" s="111">
        <v>0.96426000000000001</v>
      </c>
    </row>
    <row r="11991" spans="1:19" ht="11.25" thickBot="1" x14ac:dyDescent="0.2">
      <c r="A11991" s="93"/>
    </row>
    <row r="11992" spans="1:19" ht="11.25" thickBot="1" x14ac:dyDescent="0.2">
      <c r="A11992" s="88">
        <v>2</v>
      </c>
      <c r="B11992" s="109">
        <v>0.90424768518518517</v>
      </c>
      <c r="C11992" s="89">
        <v>234289.52</v>
      </c>
      <c r="D11992" s="111">
        <v>1.02962</v>
      </c>
      <c r="E11992" s="111">
        <v>1.1613</v>
      </c>
      <c r="F11992" s="89">
        <v>1098.6959999999999</v>
      </c>
      <c r="G11992" s="89">
        <v>4.6900000000000004</v>
      </c>
      <c r="H11992" s="89">
        <v>74752.952000000005</v>
      </c>
      <c r="I11992" s="110" t="s">
        <v>13917</v>
      </c>
      <c r="J11992" s="111">
        <v>0.99180999999999997</v>
      </c>
      <c r="K11992" s="112" t="s">
        <v>3896</v>
      </c>
      <c r="L11992" s="89">
        <v>27811.764999999999</v>
      </c>
      <c r="M11992" s="89">
        <v>45208.212</v>
      </c>
      <c r="N11992" s="89">
        <v>10.694000000000001</v>
      </c>
      <c r="O11992" s="89">
        <v>183.88200000000001</v>
      </c>
      <c r="P11992" s="89">
        <v>819.25</v>
      </c>
      <c r="Q11992" s="89">
        <v>24561.133999999998</v>
      </c>
      <c r="R11992" s="89">
        <v>2532.5239999999999</v>
      </c>
      <c r="S11992" s="111">
        <v>0.97248000000000001</v>
      </c>
    </row>
    <row r="11993" spans="1:19" ht="11.25" thickBot="1" x14ac:dyDescent="0.2">
      <c r="A11993" s="93"/>
    </row>
    <row r="11994" spans="1:19" ht="11.25" thickBot="1" x14ac:dyDescent="0.2">
      <c r="A11994" s="88">
        <v>3</v>
      </c>
      <c r="B11994" s="109">
        <v>0.9044212962962962</v>
      </c>
      <c r="C11994" s="89">
        <v>234643.44</v>
      </c>
      <c r="D11994" s="111">
        <v>1.0210399999999999</v>
      </c>
      <c r="E11994" s="111">
        <v>1.15455</v>
      </c>
      <c r="F11994" s="89">
        <v>1002.664</v>
      </c>
      <c r="G11994" s="89">
        <v>8.2080000000000002</v>
      </c>
      <c r="H11994" s="89">
        <v>73442.827999999994</v>
      </c>
      <c r="I11994" s="110" t="s">
        <v>13918</v>
      </c>
      <c r="J11994" s="111">
        <v>0.99778999999999995</v>
      </c>
      <c r="K11994" s="112" t="s">
        <v>3898</v>
      </c>
      <c r="L11994" s="89">
        <v>27920.133000000002</v>
      </c>
      <c r="M11994" s="89">
        <v>44925.34</v>
      </c>
      <c r="N11994" s="89">
        <v>11.343</v>
      </c>
      <c r="O11994" s="89">
        <v>160.434</v>
      </c>
      <c r="P11994" s="89">
        <v>852.85500000000002</v>
      </c>
      <c r="Q11994" s="89">
        <v>24583.862000000001</v>
      </c>
      <c r="R11994" s="89">
        <v>2594.16</v>
      </c>
      <c r="S11994" s="111">
        <v>0.97189000000000003</v>
      </c>
    </row>
    <row r="11995" spans="1:19" ht="11.25" thickBot="1" x14ac:dyDescent="0.2">
      <c r="A11995" s="93"/>
    </row>
    <row r="11996" spans="1:19" ht="11.25" thickBot="1" x14ac:dyDescent="0.2">
      <c r="A11996" s="113" t="s">
        <v>352</v>
      </c>
      <c r="B11996" s="93"/>
      <c r="C11996" s="114">
        <v>233723.94</v>
      </c>
      <c r="D11996" s="115">
        <v>1.01901</v>
      </c>
      <c r="E11996" s="115">
        <v>1.1612800000000001</v>
      </c>
      <c r="F11996" s="114">
        <v>1043.82</v>
      </c>
      <c r="G11996" s="114">
        <v>6.7249999999999996</v>
      </c>
      <c r="H11996" s="114">
        <v>74069.414999999994</v>
      </c>
      <c r="I11996" s="110" t="s">
        <v>13919</v>
      </c>
      <c r="J11996" s="115">
        <v>0.99133000000000004</v>
      </c>
      <c r="K11996" s="112" t="s">
        <v>3900</v>
      </c>
      <c r="L11996" s="114">
        <v>27664.927</v>
      </c>
      <c r="M11996" s="114">
        <v>45157.798000000003</v>
      </c>
      <c r="N11996" s="114">
        <v>7.8760000000000003</v>
      </c>
      <c r="O11996" s="114">
        <v>175.12200000000001</v>
      </c>
      <c r="P11996" s="114">
        <v>821.05899999999997</v>
      </c>
      <c r="Q11996" s="114">
        <v>24670.817999999999</v>
      </c>
      <c r="R11996" s="114">
        <v>2562.2979999999998</v>
      </c>
      <c r="S11996" s="115">
        <v>0.96953999999999996</v>
      </c>
    </row>
    <row r="11997" spans="1:19" ht="11.25" thickBot="1" x14ac:dyDescent="0.2">
      <c r="A11997" s="93"/>
    </row>
    <row r="11998" spans="1:19" ht="11.25" thickBot="1" x14ac:dyDescent="0.2">
      <c r="A11998" s="116" t="s">
        <v>355</v>
      </c>
      <c r="B11998" s="93"/>
      <c r="C11998" s="114">
        <v>1298.2360000000001</v>
      </c>
      <c r="D11998" s="115">
        <v>1.176E-2</v>
      </c>
      <c r="E11998" s="115">
        <v>6.7200000000000003E-3</v>
      </c>
      <c r="F11998" s="114">
        <v>49.463999999999999</v>
      </c>
      <c r="G11998" s="114">
        <v>1.823</v>
      </c>
      <c r="H11998" s="114">
        <v>656.91600000000005</v>
      </c>
      <c r="I11998" s="110" t="s">
        <v>13920</v>
      </c>
      <c r="J11998" s="115">
        <v>6.7099999999999998E-3</v>
      </c>
      <c r="K11998" s="112" t="s">
        <v>3608</v>
      </c>
      <c r="L11998" s="114">
        <v>352.37099999999998</v>
      </c>
      <c r="M11998" s="114">
        <v>211.8</v>
      </c>
      <c r="N11998" s="114">
        <v>5.4530000000000003</v>
      </c>
      <c r="O11998" s="114">
        <v>12.798999999999999</v>
      </c>
      <c r="P11998" s="114">
        <v>30.931000000000001</v>
      </c>
      <c r="Q11998" s="114">
        <v>170.67400000000001</v>
      </c>
      <c r="R11998" s="114">
        <v>30.870999999999999</v>
      </c>
      <c r="S11998" s="115">
        <v>4.5900000000000003E-3</v>
      </c>
    </row>
    <row r="11999" spans="1:19" ht="11.25" thickBot="1" x14ac:dyDescent="0.2">
      <c r="A11999" s="93"/>
    </row>
    <row r="12000" spans="1:19" ht="11.25" thickBot="1" x14ac:dyDescent="0.2">
      <c r="A12000" s="117" t="s">
        <v>358</v>
      </c>
      <c r="B12000" s="93"/>
      <c r="C12000" s="114">
        <v>0.55500000000000005</v>
      </c>
      <c r="D12000" s="118">
        <v>1.1539999999999999</v>
      </c>
      <c r="E12000" s="118">
        <v>0.57899999999999996</v>
      </c>
      <c r="F12000" s="114">
        <v>4.7389999999999999</v>
      </c>
      <c r="G12000" s="114">
        <v>27.103999999999999</v>
      </c>
      <c r="H12000" s="114">
        <v>0.88700000000000001</v>
      </c>
      <c r="I12000" s="110" t="s">
        <v>3902</v>
      </c>
      <c r="J12000" s="118">
        <v>0.67700000000000005</v>
      </c>
      <c r="K12000" s="112" t="s">
        <v>393</v>
      </c>
      <c r="L12000" s="114">
        <v>1.274</v>
      </c>
      <c r="M12000" s="114">
        <v>0.46899999999999997</v>
      </c>
      <c r="N12000" s="114">
        <v>69.242000000000004</v>
      </c>
      <c r="O12000" s="114">
        <v>7.3090000000000002</v>
      </c>
      <c r="P12000" s="114">
        <v>3.7669999999999999</v>
      </c>
      <c r="Q12000" s="114">
        <v>0.69199999999999995</v>
      </c>
      <c r="R12000" s="114">
        <v>1.2050000000000001</v>
      </c>
      <c r="S12000" s="118">
        <v>0.47299999999999998</v>
      </c>
    </row>
    <row r="12001" spans="1:19" ht="11.25" thickBot="1" x14ac:dyDescent="0.2">
      <c r="A12001" s="93"/>
    </row>
    <row r="12002" spans="1:19" ht="11.25" thickBot="1" x14ac:dyDescent="0.2">
      <c r="A12002" s="87" t="s">
        <v>345</v>
      </c>
      <c r="B12002" s="87" t="s">
        <v>346</v>
      </c>
      <c r="C12002" s="108" t="s">
        <v>35</v>
      </c>
      <c r="D12002" s="107" t="s">
        <v>36</v>
      </c>
      <c r="E12002" s="107" t="s">
        <v>37</v>
      </c>
      <c r="F12002" s="107" t="s">
        <v>38</v>
      </c>
      <c r="G12002" s="107" t="s">
        <v>39</v>
      </c>
      <c r="H12002" s="107" t="s">
        <v>40</v>
      </c>
      <c r="I12002" s="107" t="s">
        <v>41</v>
      </c>
      <c r="J12002" s="107" t="s">
        <v>42</v>
      </c>
      <c r="K12002" s="107" t="s">
        <v>43</v>
      </c>
      <c r="L12002" s="107" t="s">
        <v>44</v>
      </c>
      <c r="M12002" s="107" t="s">
        <v>45</v>
      </c>
      <c r="N12002" s="107" t="s">
        <v>46</v>
      </c>
      <c r="O12002" s="107" t="s">
        <v>47</v>
      </c>
      <c r="P12002" s="107" t="s">
        <v>48</v>
      </c>
      <c r="Q12002" s="107" t="s">
        <v>49</v>
      </c>
      <c r="R12002" s="107" t="s">
        <v>50</v>
      </c>
      <c r="S12002" s="107" t="s">
        <v>51</v>
      </c>
    </row>
    <row r="12003" spans="1:19" ht="11.25" thickBot="1" x14ac:dyDescent="0.2">
      <c r="A12003" s="88">
        <v>1</v>
      </c>
      <c r="B12003" s="109">
        <v>0.90408564814814818</v>
      </c>
      <c r="C12003" s="112" t="s">
        <v>3903</v>
      </c>
      <c r="D12003" s="110" t="s">
        <v>13921</v>
      </c>
      <c r="E12003" s="89">
        <v>12385.231</v>
      </c>
      <c r="F12003" s="89">
        <v>-16.184999999999999</v>
      </c>
      <c r="G12003" s="89">
        <v>9971.0630000000001</v>
      </c>
      <c r="H12003" s="89">
        <v>1402312.3</v>
      </c>
      <c r="I12003" s="110" t="s">
        <v>13922</v>
      </c>
      <c r="J12003" s="89">
        <v>296040.13</v>
      </c>
      <c r="K12003" s="89">
        <v>253670.65</v>
      </c>
      <c r="L12003" s="89">
        <v>25194.662</v>
      </c>
      <c r="M12003" s="89">
        <v>15383.264999999999</v>
      </c>
      <c r="N12003" s="89">
        <v>2264.5430000000001</v>
      </c>
      <c r="O12003" s="89">
        <v>3410.3029999999999</v>
      </c>
      <c r="P12003" s="89">
        <v>3691.373</v>
      </c>
      <c r="Q12003" s="89">
        <v>2839.5010000000002</v>
      </c>
      <c r="R12003" s="89">
        <v>3465.529</v>
      </c>
      <c r="S12003" s="89">
        <v>2723.7550000000001</v>
      </c>
    </row>
    <row r="12004" spans="1:19" ht="11.25" thickBot="1" x14ac:dyDescent="0.2">
      <c r="A12004" s="93"/>
    </row>
    <row r="12005" spans="1:19" ht="11.25" thickBot="1" x14ac:dyDescent="0.2">
      <c r="A12005" s="88">
        <v>2</v>
      </c>
      <c r="B12005" s="109">
        <v>0.90424768518518517</v>
      </c>
      <c r="C12005" s="112" t="s">
        <v>3905</v>
      </c>
      <c r="D12005" s="110" t="s">
        <v>13923</v>
      </c>
      <c r="E12005" s="89">
        <v>12537.626</v>
      </c>
      <c r="F12005" s="89">
        <v>-32.264000000000003</v>
      </c>
      <c r="G12005" s="89">
        <v>9745.8140000000003</v>
      </c>
      <c r="H12005" s="89">
        <v>1393098.8</v>
      </c>
      <c r="I12005" s="110" t="s">
        <v>13924</v>
      </c>
      <c r="J12005" s="89">
        <v>298165.46999999997</v>
      </c>
      <c r="K12005" s="89">
        <v>253582.67</v>
      </c>
      <c r="L12005" s="89">
        <v>24889.691999999999</v>
      </c>
      <c r="M12005" s="89">
        <v>15674.447</v>
      </c>
      <c r="N12005" s="89">
        <v>2298.6550000000002</v>
      </c>
      <c r="O12005" s="89">
        <v>3240.42</v>
      </c>
      <c r="P12005" s="89">
        <v>3714.9290000000001</v>
      </c>
      <c r="Q12005" s="89">
        <v>2813.395</v>
      </c>
      <c r="R12005" s="89">
        <v>3486.239</v>
      </c>
      <c r="S12005" s="89">
        <v>2749.922</v>
      </c>
    </row>
    <row r="12006" spans="1:19" ht="11.25" thickBot="1" x14ac:dyDescent="0.2">
      <c r="A12006" s="93"/>
    </row>
    <row r="12007" spans="1:19" ht="11.25" thickBot="1" x14ac:dyDescent="0.2">
      <c r="A12007" s="88">
        <v>3</v>
      </c>
      <c r="B12007" s="109">
        <v>0.9044212962962962</v>
      </c>
      <c r="C12007" s="112" t="s">
        <v>3908</v>
      </c>
      <c r="D12007" s="110" t="s">
        <v>13925</v>
      </c>
      <c r="E12007" s="89">
        <v>12343.752</v>
      </c>
      <c r="F12007" s="89">
        <v>-24.241</v>
      </c>
      <c r="G12007" s="89">
        <v>9887.4130000000005</v>
      </c>
      <c r="H12007" s="89">
        <v>1395023.1</v>
      </c>
      <c r="I12007" s="110" t="s">
        <v>13926</v>
      </c>
      <c r="J12007" s="89">
        <v>297150.84999999998</v>
      </c>
      <c r="K12007" s="89">
        <v>254485.58</v>
      </c>
      <c r="L12007" s="89">
        <v>24717.06</v>
      </c>
      <c r="M12007" s="89">
        <v>15367.200999999999</v>
      </c>
      <c r="N12007" s="89">
        <v>2344.1880000000001</v>
      </c>
      <c r="O12007" s="89">
        <v>3206.7190000000001</v>
      </c>
      <c r="P12007" s="89">
        <v>3806.57</v>
      </c>
      <c r="Q12007" s="89">
        <v>2767.7930000000001</v>
      </c>
      <c r="R12007" s="89">
        <v>3383.6529999999998</v>
      </c>
      <c r="S12007" s="89">
        <v>2840.893</v>
      </c>
    </row>
    <row r="12008" spans="1:19" ht="11.25" thickBot="1" x14ac:dyDescent="0.2">
      <c r="A12008" s="93"/>
    </row>
    <row r="12009" spans="1:19" ht="11.25" thickBot="1" x14ac:dyDescent="0.2">
      <c r="A12009" s="113" t="s">
        <v>352</v>
      </c>
      <c r="B12009" s="93"/>
      <c r="C12009" s="112" t="s">
        <v>3910</v>
      </c>
      <c r="D12009" s="110" t="s">
        <v>13927</v>
      </c>
      <c r="E12009" s="114">
        <v>12422.203</v>
      </c>
      <c r="F12009" s="114">
        <v>-24.23</v>
      </c>
      <c r="G12009" s="114">
        <v>9868.0969999999998</v>
      </c>
      <c r="H12009" s="114">
        <v>1396811.4</v>
      </c>
      <c r="I12009" s="110" t="s">
        <v>13928</v>
      </c>
      <c r="J12009" s="114">
        <v>297118.81</v>
      </c>
      <c r="K12009" s="114">
        <v>253912.97</v>
      </c>
      <c r="L12009" s="114">
        <v>24933.804</v>
      </c>
      <c r="M12009" s="114">
        <v>15474.971</v>
      </c>
      <c r="N12009" s="114">
        <v>2302.462</v>
      </c>
      <c r="O12009" s="114">
        <v>3285.8139999999999</v>
      </c>
      <c r="P12009" s="114">
        <v>3737.6239999999998</v>
      </c>
      <c r="Q12009" s="114">
        <v>2806.8960000000002</v>
      </c>
      <c r="R12009" s="114">
        <v>3445.1410000000001</v>
      </c>
      <c r="S12009" s="114">
        <v>2771.5230000000001</v>
      </c>
    </row>
    <row r="12010" spans="1:19" ht="11.25" thickBot="1" x14ac:dyDescent="0.2">
      <c r="A12010" s="93"/>
    </row>
    <row r="12011" spans="1:19" ht="11.25" thickBot="1" x14ac:dyDescent="0.2">
      <c r="A12011" s="116" t="s">
        <v>355</v>
      </c>
      <c r="B12011" s="93"/>
      <c r="C12011" s="112" t="s">
        <v>3913</v>
      </c>
      <c r="D12011" s="110" t="s">
        <v>13929</v>
      </c>
      <c r="E12011" s="114">
        <v>102.08799999999999</v>
      </c>
      <c r="F12011" s="114">
        <v>8.0389999999999997</v>
      </c>
      <c r="G12011" s="114">
        <v>113.86</v>
      </c>
      <c r="H12011" s="114">
        <v>4860.0739999999996</v>
      </c>
      <c r="I12011" s="110" t="s">
        <v>13930</v>
      </c>
      <c r="J12011" s="114">
        <v>1063.0319999999999</v>
      </c>
      <c r="K12011" s="114">
        <v>497.84899999999999</v>
      </c>
      <c r="L12011" s="114">
        <v>241.83699999999999</v>
      </c>
      <c r="M12011" s="114">
        <v>172.93799999999999</v>
      </c>
      <c r="N12011" s="114">
        <v>39.959000000000003</v>
      </c>
      <c r="O12011" s="114">
        <v>109.12</v>
      </c>
      <c r="P12011" s="114">
        <v>60.86</v>
      </c>
      <c r="Q12011" s="114">
        <v>36.292999999999999</v>
      </c>
      <c r="R12011" s="114">
        <v>54.247</v>
      </c>
      <c r="S12011" s="114">
        <v>61.484000000000002</v>
      </c>
    </row>
    <row r="12012" spans="1:19" ht="11.25" thickBot="1" x14ac:dyDescent="0.2">
      <c r="A12012" s="93"/>
    </row>
    <row r="12013" spans="1:19" ht="11.25" thickBot="1" x14ac:dyDescent="0.2">
      <c r="A12013" s="117" t="s">
        <v>358</v>
      </c>
      <c r="B12013" s="93"/>
      <c r="C12013" s="112" t="s">
        <v>3916</v>
      </c>
      <c r="D12013" s="110" t="s">
        <v>3917</v>
      </c>
      <c r="E12013" s="114">
        <v>0.82199999999999995</v>
      </c>
      <c r="F12013" s="114">
        <v>33.18</v>
      </c>
      <c r="G12013" s="114">
        <v>1.1539999999999999</v>
      </c>
      <c r="H12013" s="114">
        <v>0.34799999999999998</v>
      </c>
      <c r="I12013" s="110" t="s">
        <v>3918</v>
      </c>
      <c r="J12013" s="114">
        <v>0.35799999999999998</v>
      </c>
      <c r="K12013" s="114">
        <v>0.19600000000000001</v>
      </c>
      <c r="L12013" s="114">
        <v>0.97</v>
      </c>
      <c r="M12013" s="114">
        <v>1.1180000000000001</v>
      </c>
      <c r="N12013" s="114">
        <v>1.7350000000000001</v>
      </c>
      <c r="O12013" s="114">
        <v>3.3210000000000002</v>
      </c>
      <c r="P12013" s="114">
        <v>1.6279999999999999</v>
      </c>
      <c r="Q12013" s="114">
        <v>1.2929999999999999</v>
      </c>
      <c r="R12013" s="114">
        <v>1.575</v>
      </c>
      <c r="S12013" s="114">
        <v>2.218</v>
      </c>
    </row>
    <row r="12014" spans="1:19" ht="11.25" thickBot="1" x14ac:dyDescent="0.2">
      <c r="A12014" s="93"/>
    </row>
    <row r="12015" spans="1:19" ht="11.25" thickBot="1" x14ac:dyDescent="0.2">
      <c r="A12015" s="87" t="s">
        <v>345</v>
      </c>
      <c r="B12015" s="87" t="s">
        <v>346</v>
      </c>
      <c r="C12015" s="107" t="s">
        <v>52</v>
      </c>
      <c r="D12015" s="107" t="s">
        <v>53</v>
      </c>
      <c r="E12015" s="107" t="s">
        <v>54</v>
      </c>
      <c r="F12015" s="107" t="s">
        <v>55</v>
      </c>
      <c r="G12015" s="107" t="s">
        <v>56</v>
      </c>
      <c r="H12015" s="107" t="s">
        <v>57</v>
      </c>
      <c r="I12015" s="107" t="s">
        <v>58</v>
      </c>
      <c r="J12015" s="107" t="s">
        <v>59</v>
      </c>
      <c r="K12015" s="107" t="s">
        <v>60</v>
      </c>
      <c r="L12015" s="107" t="s">
        <v>61</v>
      </c>
      <c r="M12015" s="107" t="s">
        <v>62</v>
      </c>
      <c r="N12015" s="107" t="s">
        <v>63</v>
      </c>
      <c r="O12015" s="107" t="s">
        <v>64</v>
      </c>
      <c r="P12015" s="108" t="s">
        <v>65</v>
      </c>
      <c r="Q12015" s="108" t="s">
        <v>66</v>
      </c>
      <c r="R12015" s="107" t="s">
        <v>67</v>
      </c>
      <c r="S12015" s="107" t="s">
        <v>68</v>
      </c>
    </row>
    <row r="12016" spans="1:19" ht="11.25" thickBot="1" x14ac:dyDescent="0.2">
      <c r="A12016" s="88">
        <v>1</v>
      </c>
      <c r="B12016" s="109">
        <v>0.90408564814814818</v>
      </c>
      <c r="C12016" s="89">
        <v>2902.0889999999999</v>
      </c>
      <c r="D12016" s="89">
        <v>1264.3710000000001</v>
      </c>
      <c r="E12016" s="89">
        <v>1862.58</v>
      </c>
      <c r="F12016" s="89">
        <v>1206.43</v>
      </c>
      <c r="G12016" s="89">
        <v>46865.77</v>
      </c>
      <c r="H12016" s="89">
        <v>35199.692999999999</v>
      </c>
      <c r="I12016" s="89">
        <v>34.167000000000002</v>
      </c>
      <c r="J12016" s="89">
        <v>55.795999999999999</v>
      </c>
      <c r="K12016" s="89">
        <v>194.404</v>
      </c>
      <c r="L12016" s="89">
        <v>447.58100000000002</v>
      </c>
      <c r="M12016" s="89">
        <v>3226.0390000000002</v>
      </c>
      <c r="N12016" s="89">
        <v>1154.43</v>
      </c>
      <c r="O12016" s="89">
        <v>505007.55</v>
      </c>
      <c r="P12016" s="112" t="s">
        <v>3919</v>
      </c>
      <c r="Q12016" s="112" t="s">
        <v>3920</v>
      </c>
      <c r="R12016" s="89">
        <v>22442.427</v>
      </c>
      <c r="S12016" s="89">
        <v>383038.3</v>
      </c>
    </row>
    <row r="12017" spans="1:19" ht="11.25" thickBot="1" x14ac:dyDescent="0.2">
      <c r="A12017" s="93"/>
    </row>
    <row r="12018" spans="1:19" ht="11.25" thickBot="1" x14ac:dyDescent="0.2">
      <c r="A12018" s="88">
        <v>2</v>
      </c>
      <c r="B12018" s="109">
        <v>0.90424768518518517</v>
      </c>
      <c r="C12018" s="89">
        <v>2968.6680000000001</v>
      </c>
      <c r="D12018" s="89">
        <v>1203.6590000000001</v>
      </c>
      <c r="E12018" s="89">
        <v>1874.329</v>
      </c>
      <c r="F12018" s="89">
        <v>1211.568</v>
      </c>
      <c r="G12018" s="89">
        <v>47018.498</v>
      </c>
      <c r="H12018" s="89">
        <v>35650.550999999999</v>
      </c>
      <c r="I12018" s="89">
        <v>54.42</v>
      </c>
      <c r="J12018" s="89">
        <v>77.024000000000001</v>
      </c>
      <c r="K12018" s="89">
        <v>176.518</v>
      </c>
      <c r="L12018" s="89">
        <v>391.6</v>
      </c>
      <c r="M12018" s="89">
        <v>3134.7530000000002</v>
      </c>
      <c r="N12018" s="89">
        <v>1180.665</v>
      </c>
      <c r="O12018" s="89">
        <v>505460.46</v>
      </c>
      <c r="P12018" s="112" t="s">
        <v>3921</v>
      </c>
      <c r="Q12018" s="112" t="s">
        <v>3922</v>
      </c>
      <c r="R12018" s="89">
        <v>22341.368999999999</v>
      </c>
      <c r="S12018" s="89">
        <v>379942.53</v>
      </c>
    </row>
    <row r="12019" spans="1:19" ht="11.25" thickBot="1" x14ac:dyDescent="0.2">
      <c r="A12019" s="93"/>
    </row>
    <row r="12020" spans="1:19" ht="11.25" thickBot="1" x14ac:dyDescent="0.2">
      <c r="A12020" s="88">
        <v>3</v>
      </c>
      <c r="B12020" s="109">
        <v>0.9044212962962962</v>
      </c>
      <c r="C12020" s="89">
        <v>3022.741</v>
      </c>
      <c r="D12020" s="89">
        <v>1188.799</v>
      </c>
      <c r="E12020" s="89">
        <v>1913.3440000000001</v>
      </c>
      <c r="F12020" s="89">
        <v>1254.153</v>
      </c>
      <c r="G12020" s="89">
        <v>47167.964999999997</v>
      </c>
      <c r="H12020" s="89">
        <v>35328.54</v>
      </c>
      <c r="I12020" s="89">
        <v>41.838000000000001</v>
      </c>
      <c r="J12020" s="89">
        <v>95.688000000000002</v>
      </c>
      <c r="K12020" s="89">
        <v>199.322</v>
      </c>
      <c r="L12020" s="89">
        <v>402.34399999999999</v>
      </c>
      <c r="M12020" s="89">
        <v>3195.0239999999999</v>
      </c>
      <c r="N12020" s="89">
        <v>1207.913</v>
      </c>
      <c r="O12020" s="89">
        <v>506193.97</v>
      </c>
      <c r="P12020" s="112" t="s">
        <v>3923</v>
      </c>
      <c r="Q12020" s="112" t="s">
        <v>3924</v>
      </c>
      <c r="R12020" s="89">
        <v>22384.402999999998</v>
      </c>
      <c r="S12020" s="89">
        <v>385062.40000000002</v>
      </c>
    </row>
    <row r="12021" spans="1:19" ht="11.25" thickBot="1" x14ac:dyDescent="0.2">
      <c r="A12021" s="93"/>
    </row>
    <row r="12022" spans="1:19" ht="11.25" thickBot="1" x14ac:dyDescent="0.2">
      <c r="A12022" s="113" t="s">
        <v>352</v>
      </c>
      <c r="B12022" s="93"/>
      <c r="C12022" s="114">
        <v>2964.4989999999998</v>
      </c>
      <c r="D12022" s="114">
        <v>1218.943</v>
      </c>
      <c r="E12022" s="114">
        <v>1883.4179999999999</v>
      </c>
      <c r="F12022" s="114">
        <v>1224.05</v>
      </c>
      <c r="G12022" s="114">
        <v>47017.411</v>
      </c>
      <c r="H12022" s="114">
        <v>35392.928</v>
      </c>
      <c r="I12022" s="114">
        <v>43.475000000000001</v>
      </c>
      <c r="J12022" s="114">
        <v>76.168999999999997</v>
      </c>
      <c r="K12022" s="114">
        <v>190.08099999999999</v>
      </c>
      <c r="L12022" s="114">
        <v>413.84199999999998</v>
      </c>
      <c r="M12022" s="114">
        <v>3185.2719999999999</v>
      </c>
      <c r="N12022" s="114">
        <v>1181.0029999999999</v>
      </c>
      <c r="O12022" s="114">
        <v>505554</v>
      </c>
      <c r="P12022" s="112" t="s">
        <v>3925</v>
      </c>
      <c r="Q12022" s="112" t="s">
        <v>3926</v>
      </c>
      <c r="R12022" s="114">
        <v>22389.4</v>
      </c>
      <c r="S12022" s="114">
        <v>382681.07</v>
      </c>
    </row>
    <row r="12023" spans="1:19" ht="11.25" thickBot="1" x14ac:dyDescent="0.2">
      <c r="A12023" s="93"/>
    </row>
    <row r="12024" spans="1:19" ht="11.25" thickBot="1" x14ac:dyDescent="0.2">
      <c r="A12024" s="116" t="s">
        <v>355</v>
      </c>
      <c r="B12024" s="93"/>
      <c r="C12024" s="114">
        <v>60.433999999999997</v>
      </c>
      <c r="D12024" s="114">
        <v>40.036999999999999</v>
      </c>
      <c r="E12024" s="114">
        <v>26.574000000000002</v>
      </c>
      <c r="F12024" s="114">
        <v>26.196000000000002</v>
      </c>
      <c r="G12024" s="114">
        <v>151.1</v>
      </c>
      <c r="H12024" s="114">
        <v>232.22300000000001</v>
      </c>
      <c r="I12024" s="114">
        <v>10.225</v>
      </c>
      <c r="J12024" s="114">
        <v>19.96</v>
      </c>
      <c r="K12024" s="114">
        <v>12.000999999999999</v>
      </c>
      <c r="L12024" s="114">
        <v>29.709</v>
      </c>
      <c r="M12024" s="114">
        <v>46.417999999999999</v>
      </c>
      <c r="N12024" s="114">
        <v>26.742999999999999</v>
      </c>
      <c r="O12024" s="114">
        <v>598.71400000000006</v>
      </c>
      <c r="P12024" s="112" t="s">
        <v>3927</v>
      </c>
      <c r="Q12024" s="112" t="s">
        <v>3928</v>
      </c>
      <c r="R12024" s="114">
        <v>50.713999999999999</v>
      </c>
      <c r="S12024" s="114">
        <v>2578.5610000000001</v>
      </c>
    </row>
    <row r="12025" spans="1:19" ht="11.25" thickBot="1" x14ac:dyDescent="0.2">
      <c r="A12025" s="93"/>
    </row>
    <row r="12026" spans="1:19" ht="11.25" thickBot="1" x14ac:dyDescent="0.2">
      <c r="A12026" s="117" t="s">
        <v>358</v>
      </c>
      <c r="B12026" s="93"/>
      <c r="C12026" s="114">
        <v>2.0390000000000001</v>
      </c>
      <c r="D12026" s="114">
        <v>3.2850000000000001</v>
      </c>
      <c r="E12026" s="114">
        <v>1.411</v>
      </c>
      <c r="F12026" s="114">
        <v>2.14</v>
      </c>
      <c r="G12026" s="114">
        <v>0.32100000000000001</v>
      </c>
      <c r="H12026" s="114">
        <v>0.65600000000000003</v>
      </c>
      <c r="I12026" s="114">
        <v>23.52</v>
      </c>
      <c r="J12026" s="114">
        <v>26.204000000000001</v>
      </c>
      <c r="K12026" s="114">
        <v>6.3129999999999997</v>
      </c>
      <c r="L12026" s="114">
        <v>7.1790000000000003</v>
      </c>
      <c r="M12026" s="114">
        <v>1.4570000000000001</v>
      </c>
      <c r="N12026" s="114">
        <v>2.2639999999999998</v>
      </c>
      <c r="O12026" s="114">
        <v>0.11799999999999999</v>
      </c>
      <c r="P12026" s="112" t="s">
        <v>3929</v>
      </c>
      <c r="Q12026" s="112" t="s">
        <v>904</v>
      </c>
      <c r="R12026" s="114">
        <v>0.22700000000000001</v>
      </c>
      <c r="S12026" s="114">
        <v>0.67400000000000004</v>
      </c>
    </row>
    <row r="12027" spans="1:19" ht="10.5" x14ac:dyDescent="0.15">
      <c r="A12027" s="93"/>
    </row>
    <row r="12028" spans="1:19" x14ac:dyDescent="0.15">
      <c r="A12028" s="106"/>
      <c r="B12028" s="69" t="s">
        <v>3930</v>
      </c>
    </row>
    <row r="12029" spans="1:19" ht="9.75" thickBot="1" x14ac:dyDescent="0.2">
      <c r="A12029" s="64" t="s">
        <v>6926</v>
      </c>
    </row>
    <row r="12030" spans="1:19" ht="11.25" thickBot="1" x14ac:dyDescent="0.2">
      <c r="A12030" s="87" t="s">
        <v>345</v>
      </c>
      <c r="B12030" s="87" t="s">
        <v>346</v>
      </c>
      <c r="C12030" s="107" t="s">
        <v>1</v>
      </c>
      <c r="D12030" s="107" t="s">
        <v>2</v>
      </c>
      <c r="E12030" s="107" t="s">
        <v>3</v>
      </c>
      <c r="F12030" s="107" t="s">
        <v>4</v>
      </c>
      <c r="G12030" s="107" t="s">
        <v>5</v>
      </c>
      <c r="H12030" s="107" t="s">
        <v>6</v>
      </c>
      <c r="I12030" s="108" t="s">
        <v>7</v>
      </c>
      <c r="J12030" s="108" t="s">
        <v>8</v>
      </c>
      <c r="K12030" s="107" t="s">
        <v>9</v>
      </c>
      <c r="L12030" s="107" t="s">
        <v>10</v>
      </c>
      <c r="M12030" s="107" t="s">
        <v>11</v>
      </c>
      <c r="N12030" s="107" t="s">
        <v>12</v>
      </c>
      <c r="O12030" s="107" t="s">
        <v>13</v>
      </c>
      <c r="P12030" s="107" t="s">
        <v>14</v>
      </c>
      <c r="Q12030" s="107" t="s">
        <v>15</v>
      </c>
      <c r="R12030" s="107" t="s">
        <v>16</v>
      </c>
      <c r="S12030" s="107" t="s">
        <v>17</v>
      </c>
    </row>
    <row r="12031" spans="1:19" ht="11.25" thickBot="1" x14ac:dyDescent="0.2">
      <c r="A12031" s="88">
        <v>1</v>
      </c>
      <c r="B12031" s="109">
        <v>0.90952546296296299</v>
      </c>
      <c r="C12031" s="110" t="s">
        <v>13931</v>
      </c>
      <c r="D12031" s="110" t="s">
        <v>13932</v>
      </c>
      <c r="E12031" s="110" t="s">
        <v>13933</v>
      </c>
      <c r="F12031" s="89">
        <v>588124.68000000005</v>
      </c>
      <c r="G12031" s="110" t="s">
        <v>13934</v>
      </c>
      <c r="H12031" s="89">
        <v>253245.63</v>
      </c>
      <c r="I12031" s="111">
        <v>1.0448299999999999</v>
      </c>
      <c r="J12031" s="112" t="s">
        <v>3934</v>
      </c>
      <c r="K12031" s="110" t="s">
        <v>13935</v>
      </c>
      <c r="L12031" s="89">
        <v>-2673.8240000000001</v>
      </c>
      <c r="M12031" s="89">
        <v>1894.325</v>
      </c>
      <c r="N12031" s="89">
        <v>209263.8</v>
      </c>
      <c r="O12031" s="110" t="s">
        <v>13936</v>
      </c>
      <c r="P12031" s="89">
        <v>1665.694</v>
      </c>
      <c r="Q12031" s="89">
        <v>5565.4859999999999</v>
      </c>
      <c r="R12031" s="89">
        <v>65245.186000000002</v>
      </c>
      <c r="S12031" s="89">
        <v>127619.87</v>
      </c>
    </row>
    <row r="12032" spans="1:19" ht="11.25" thickBot="1" x14ac:dyDescent="0.2">
      <c r="A12032" s="93"/>
    </row>
    <row r="12033" spans="1:19" ht="11.25" thickBot="1" x14ac:dyDescent="0.2">
      <c r="A12033" s="88">
        <v>2</v>
      </c>
      <c r="B12033" s="109">
        <v>0.90969907407407413</v>
      </c>
      <c r="C12033" s="110" t="s">
        <v>13937</v>
      </c>
      <c r="D12033" s="110" t="s">
        <v>13938</v>
      </c>
      <c r="E12033" s="110" t="s">
        <v>13939</v>
      </c>
      <c r="F12033" s="89">
        <v>592768.56000000006</v>
      </c>
      <c r="G12033" s="110" t="s">
        <v>13940</v>
      </c>
      <c r="H12033" s="89">
        <v>253206.52</v>
      </c>
      <c r="I12033" s="111">
        <v>1.0598399999999999</v>
      </c>
      <c r="J12033" s="112" t="s">
        <v>3941</v>
      </c>
      <c r="K12033" s="110" t="s">
        <v>13941</v>
      </c>
      <c r="L12033" s="89">
        <v>-2342.9520000000002</v>
      </c>
      <c r="M12033" s="89">
        <v>1853.9780000000001</v>
      </c>
      <c r="N12033" s="89">
        <v>211340.53</v>
      </c>
      <c r="O12033" s="110" t="s">
        <v>13942</v>
      </c>
      <c r="P12033" s="89">
        <v>1709.5060000000001</v>
      </c>
      <c r="Q12033" s="89">
        <v>5696.4430000000002</v>
      </c>
      <c r="R12033" s="89">
        <v>65534.66</v>
      </c>
      <c r="S12033" s="89">
        <v>129201.61</v>
      </c>
    </row>
    <row r="12034" spans="1:19" ht="11.25" thickBot="1" x14ac:dyDescent="0.2">
      <c r="A12034" s="93"/>
    </row>
    <row r="12035" spans="1:19" ht="11.25" thickBot="1" x14ac:dyDescent="0.2">
      <c r="A12035" s="88">
        <v>3</v>
      </c>
      <c r="B12035" s="109">
        <v>0.90986111111111112</v>
      </c>
      <c r="C12035" s="110" t="s">
        <v>13943</v>
      </c>
      <c r="D12035" s="110" t="s">
        <v>13944</v>
      </c>
      <c r="E12035" s="110" t="s">
        <v>13945</v>
      </c>
      <c r="F12035" s="89">
        <v>592431.07999999996</v>
      </c>
      <c r="G12035" s="110" t="s">
        <v>13946</v>
      </c>
      <c r="H12035" s="89">
        <v>258278.14</v>
      </c>
      <c r="I12035" s="111">
        <v>1.05349</v>
      </c>
      <c r="J12035" s="112" t="s">
        <v>3947</v>
      </c>
      <c r="K12035" s="110" t="s">
        <v>13947</v>
      </c>
      <c r="L12035" s="89">
        <v>-2353.7750000000001</v>
      </c>
      <c r="M12035" s="89">
        <v>1856.731</v>
      </c>
      <c r="N12035" s="89">
        <v>212353.75</v>
      </c>
      <c r="O12035" s="110" t="s">
        <v>13948</v>
      </c>
      <c r="P12035" s="89">
        <v>1784.6469999999999</v>
      </c>
      <c r="Q12035" s="89">
        <v>5583.076</v>
      </c>
      <c r="R12035" s="89">
        <v>65710.254000000001</v>
      </c>
      <c r="S12035" s="89">
        <v>129660.01</v>
      </c>
    </row>
    <row r="12036" spans="1:19" ht="11.25" thickBot="1" x14ac:dyDescent="0.2">
      <c r="A12036" s="93"/>
    </row>
    <row r="12037" spans="1:19" ht="11.25" thickBot="1" x14ac:dyDescent="0.2">
      <c r="A12037" s="113" t="s">
        <v>352</v>
      </c>
      <c r="B12037" s="93"/>
      <c r="C12037" s="110" t="s">
        <v>13949</v>
      </c>
      <c r="D12037" s="110" t="s">
        <v>13950</v>
      </c>
      <c r="E12037" s="110" t="s">
        <v>13951</v>
      </c>
      <c r="F12037" s="114">
        <v>591108.11</v>
      </c>
      <c r="G12037" s="110" t="s">
        <v>13952</v>
      </c>
      <c r="H12037" s="114">
        <v>254910.1</v>
      </c>
      <c r="I12037" s="115">
        <v>1.0527200000000001</v>
      </c>
      <c r="J12037" s="112" t="s">
        <v>3953</v>
      </c>
      <c r="K12037" s="110" t="s">
        <v>13953</v>
      </c>
      <c r="L12037" s="114">
        <v>-2456.85</v>
      </c>
      <c r="M12037" s="114">
        <v>1868.3440000000001</v>
      </c>
      <c r="N12037" s="114">
        <v>210986.03</v>
      </c>
      <c r="O12037" s="110" t="s">
        <v>13954</v>
      </c>
      <c r="P12037" s="114">
        <v>1719.9490000000001</v>
      </c>
      <c r="Q12037" s="114">
        <v>5615.0020000000004</v>
      </c>
      <c r="R12037" s="114">
        <v>65496.7</v>
      </c>
      <c r="S12037" s="114">
        <v>128827.16</v>
      </c>
    </row>
    <row r="12038" spans="1:19" ht="11.25" thickBot="1" x14ac:dyDescent="0.2">
      <c r="A12038" s="93"/>
    </row>
    <row r="12039" spans="1:19" ht="11.25" thickBot="1" x14ac:dyDescent="0.2">
      <c r="A12039" s="116" t="s">
        <v>355</v>
      </c>
      <c r="B12039" s="93"/>
      <c r="C12039" s="110" t="s">
        <v>13955</v>
      </c>
      <c r="D12039" s="110" t="s">
        <v>13956</v>
      </c>
      <c r="E12039" s="110" t="s">
        <v>13957</v>
      </c>
      <c r="F12039" s="114">
        <v>2589.2289999999998</v>
      </c>
      <c r="G12039" s="110" t="s">
        <v>13958</v>
      </c>
      <c r="H12039" s="114">
        <v>2916.8780000000002</v>
      </c>
      <c r="I12039" s="115">
        <v>7.5300000000000002E-3</v>
      </c>
      <c r="J12039" s="112" t="s">
        <v>3959</v>
      </c>
      <c r="K12039" s="110" t="s">
        <v>13959</v>
      </c>
      <c r="L12039" s="114">
        <v>187.982</v>
      </c>
      <c r="M12039" s="114">
        <v>22.542000000000002</v>
      </c>
      <c r="N12039" s="114">
        <v>1575.181</v>
      </c>
      <c r="O12039" s="110" t="s">
        <v>13960</v>
      </c>
      <c r="P12039" s="114">
        <v>60.16</v>
      </c>
      <c r="Q12039" s="114">
        <v>71.076999999999998</v>
      </c>
      <c r="R12039" s="114">
        <v>234.846</v>
      </c>
      <c r="S12039" s="114">
        <v>1070.376</v>
      </c>
    </row>
    <row r="12040" spans="1:19" ht="11.25" thickBot="1" x14ac:dyDescent="0.2">
      <c r="A12040" s="93"/>
    </row>
    <row r="12041" spans="1:19" ht="11.25" thickBot="1" x14ac:dyDescent="0.2">
      <c r="A12041" s="117" t="s">
        <v>358</v>
      </c>
      <c r="B12041" s="93"/>
      <c r="C12041" s="110" t="s">
        <v>3962</v>
      </c>
      <c r="D12041" s="110" t="s">
        <v>3963</v>
      </c>
      <c r="E12041" s="110" t="s">
        <v>3964</v>
      </c>
      <c r="F12041" s="114">
        <v>0.438</v>
      </c>
      <c r="G12041" s="110" t="s">
        <v>3033</v>
      </c>
      <c r="H12041" s="114">
        <v>1.1439999999999999</v>
      </c>
      <c r="I12041" s="118">
        <v>0.71599999999999997</v>
      </c>
      <c r="J12041" s="112" t="s">
        <v>3965</v>
      </c>
      <c r="K12041" s="110" t="s">
        <v>2506</v>
      </c>
      <c r="L12041" s="114">
        <v>7.6509999999999998</v>
      </c>
      <c r="M12041" s="114">
        <v>1.2070000000000001</v>
      </c>
      <c r="N12041" s="114">
        <v>0.747</v>
      </c>
      <c r="O12041" s="110" t="s">
        <v>3966</v>
      </c>
      <c r="P12041" s="114">
        <v>3.4980000000000002</v>
      </c>
      <c r="Q12041" s="114">
        <v>1.266</v>
      </c>
      <c r="R12041" s="114">
        <v>0.35899999999999999</v>
      </c>
      <c r="S12041" s="114">
        <v>0.83099999999999996</v>
      </c>
    </row>
    <row r="12042" spans="1:19" ht="11.25" thickBot="1" x14ac:dyDescent="0.2">
      <c r="A12042" s="93"/>
    </row>
    <row r="12043" spans="1:19" ht="11.25" thickBot="1" x14ac:dyDescent="0.2">
      <c r="A12043" s="87" t="s">
        <v>345</v>
      </c>
      <c r="B12043" s="87" t="s">
        <v>346</v>
      </c>
      <c r="C12043" s="107" t="s">
        <v>18</v>
      </c>
      <c r="D12043" s="108" t="s">
        <v>19</v>
      </c>
      <c r="E12043" s="108" t="s">
        <v>20</v>
      </c>
      <c r="F12043" s="107" t="s">
        <v>21</v>
      </c>
      <c r="G12043" s="107" t="s">
        <v>22</v>
      </c>
      <c r="H12043" s="107" t="s">
        <v>23</v>
      </c>
      <c r="I12043" s="107" t="s">
        <v>24</v>
      </c>
      <c r="J12043" s="108" t="s">
        <v>25</v>
      </c>
      <c r="K12043" s="108" t="s">
        <v>26</v>
      </c>
      <c r="L12043" s="107" t="s">
        <v>27</v>
      </c>
      <c r="M12043" s="107" t="s">
        <v>28</v>
      </c>
      <c r="N12043" s="107" t="s">
        <v>29</v>
      </c>
      <c r="O12043" s="107" t="s">
        <v>30</v>
      </c>
      <c r="P12043" s="107" t="s">
        <v>31</v>
      </c>
      <c r="Q12043" s="107" t="s">
        <v>32</v>
      </c>
      <c r="R12043" s="107" t="s">
        <v>33</v>
      </c>
      <c r="S12043" s="108" t="s">
        <v>34</v>
      </c>
    </row>
    <row r="12044" spans="1:19" ht="11.25" thickBot="1" x14ac:dyDescent="0.2">
      <c r="A12044" s="88">
        <v>1</v>
      </c>
      <c r="B12044" s="109">
        <v>0.90952546296296299</v>
      </c>
      <c r="C12044" s="89">
        <v>14966.277</v>
      </c>
      <c r="D12044" s="111">
        <v>1.01322</v>
      </c>
      <c r="E12044" s="111">
        <v>1.1628700000000001</v>
      </c>
      <c r="F12044" s="89">
        <v>-0.78400000000000003</v>
      </c>
      <c r="G12044" s="89">
        <v>-32.685000000000002</v>
      </c>
      <c r="H12044" s="89">
        <v>3591.2330000000002</v>
      </c>
      <c r="I12044" s="89">
        <v>162618.95000000001</v>
      </c>
      <c r="J12044" s="111">
        <v>0.98778999999999995</v>
      </c>
      <c r="K12044" s="112" t="s">
        <v>3967</v>
      </c>
      <c r="L12044" s="89">
        <v>145731.76</v>
      </c>
      <c r="M12044" s="89">
        <v>1929</v>
      </c>
      <c r="N12044" s="89">
        <v>-30.449000000000002</v>
      </c>
      <c r="O12044" s="89">
        <v>-21.094999999999999</v>
      </c>
      <c r="P12044" s="89">
        <v>-7.93</v>
      </c>
      <c r="Q12044" s="89">
        <v>2707.4270000000001</v>
      </c>
      <c r="R12044" s="89">
        <v>267.76600000000002</v>
      </c>
      <c r="S12044" s="111">
        <v>0.97189999999999999</v>
      </c>
    </row>
    <row r="12045" spans="1:19" ht="11.25" thickBot="1" x14ac:dyDescent="0.2">
      <c r="A12045" s="93"/>
    </row>
    <row r="12046" spans="1:19" ht="11.25" thickBot="1" x14ac:dyDescent="0.2">
      <c r="A12046" s="88">
        <v>2</v>
      </c>
      <c r="B12046" s="109">
        <v>0.90969907407407413</v>
      </c>
      <c r="C12046" s="89">
        <v>15143.034</v>
      </c>
      <c r="D12046" s="111">
        <v>1.02064</v>
      </c>
      <c r="E12046" s="111">
        <v>1.1523699999999999</v>
      </c>
      <c r="F12046" s="89">
        <v>17.393999999999998</v>
      </c>
      <c r="G12046" s="89">
        <v>-13.319000000000001</v>
      </c>
      <c r="H12046" s="89">
        <v>3723.4349999999999</v>
      </c>
      <c r="I12046" s="89">
        <v>164276.21</v>
      </c>
      <c r="J12046" s="111">
        <v>0.99641999999999997</v>
      </c>
      <c r="K12046" s="112" t="s">
        <v>3968</v>
      </c>
      <c r="L12046" s="89">
        <v>147361.13</v>
      </c>
      <c r="M12046" s="89">
        <v>1894.0350000000001</v>
      </c>
      <c r="N12046" s="89">
        <v>-33.119999999999997</v>
      </c>
      <c r="O12046" s="89">
        <v>-16.677</v>
      </c>
      <c r="P12046" s="89">
        <v>-18.645</v>
      </c>
      <c r="Q12046" s="89">
        <v>2683.2689999999998</v>
      </c>
      <c r="R12046" s="89">
        <v>262.75</v>
      </c>
      <c r="S12046" s="111">
        <v>0.97838999999999998</v>
      </c>
    </row>
    <row r="12047" spans="1:19" ht="11.25" thickBot="1" x14ac:dyDescent="0.2">
      <c r="A12047" s="93"/>
    </row>
    <row r="12048" spans="1:19" ht="11.25" thickBot="1" x14ac:dyDescent="0.2">
      <c r="A12048" s="88">
        <v>3</v>
      </c>
      <c r="B12048" s="109">
        <v>0.90986111111111112</v>
      </c>
      <c r="C12048" s="89">
        <v>15017.228999999999</v>
      </c>
      <c r="D12048" s="111">
        <v>1.01597</v>
      </c>
      <c r="E12048" s="111">
        <v>1.15513</v>
      </c>
      <c r="F12048" s="89">
        <v>21.692</v>
      </c>
      <c r="G12048" s="89">
        <v>-15.054</v>
      </c>
      <c r="H12048" s="89">
        <v>3719.2420000000002</v>
      </c>
      <c r="I12048" s="89">
        <v>164965.10999999999</v>
      </c>
      <c r="J12048" s="111">
        <v>0.99939</v>
      </c>
      <c r="K12048" s="112" t="s">
        <v>3969</v>
      </c>
      <c r="L12048" s="89">
        <v>145521.54999999999</v>
      </c>
      <c r="M12048" s="89">
        <v>1838.098</v>
      </c>
      <c r="N12048" s="89">
        <v>-26.904</v>
      </c>
      <c r="O12048" s="89">
        <v>-19.344999999999999</v>
      </c>
      <c r="P12048" s="89">
        <v>-8.8659999999999997</v>
      </c>
      <c r="Q12048" s="89">
        <v>2585.2869999999998</v>
      </c>
      <c r="R12048" s="89">
        <v>285.20499999999998</v>
      </c>
      <c r="S12048" s="111">
        <v>0.98324999999999996</v>
      </c>
    </row>
    <row r="12049" spans="1:19" ht="11.25" thickBot="1" x14ac:dyDescent="0.2">
      <c r="A12049" s="93"/>
    </row>
    <row r="12050" spans="1:19" ht="11.25" thickBot="1" x14ac:dyDescent="0.2">
      <c r="A12050" s="113" t="s">
        <v>352</v>
      </c>
      <c r="B12050" s="93"/>
      <c r="C12050" s="114">
        <v>15042.18</v>
      </c>
      <c r="D12050" s="115">
        <v>1.01661</v>
      </c>
      <c r="E12050" s="115">
        <v>1.15679</v>
      </c>
      <c r="F12050" s="114">
        <v>12.766999999999999</v>
      </c>
      <c r="G12050" s="114">
        <v>-20.353000000000002</v>
      </c>
      <c r="H12050" s="114">
        <v>3677.97</v>
      </c>
      <c r="I12050" s="114">
        <v>163953.43</v>
      </c>
      <c r="J12050" s="115">
        <v>0.99453000000000003</v>
      </c>
      <c r="K12050" s="112" t="s">
        <v>3970</v>
      </c>
      <c r="L12050" s="114">
        <v>146204.81</v>
      </c>
      <c r="M12050" s="114">
        <v>1887.0440000000001</v>
      </c>
      <c r="N12050" s="114">
        <v>-30.157</v>
      </c>
      <c r="O12050" s="114">
        <v>-19.039000000000001</v>
      </c>
      <c r="P12050" s="114">
        <v>-11.814</v>
      </c>
      <c r="Q12050" s="114">
        <v>2658.6610000000001</v>
      </c>
      <c r="R12050" s="114">
        <v>271.90699999999998</v>
      </c>
      <c r="S12050" s="115">
        <v>0.97785</v>
      </c>
    </row>
    <row r="12051" spans="1:19" ht="11.25" thickBot="1" x14ac:dyDescent="0.2">
      <c r="A12051" s="93"/>
    </row>
    <row r="12052" spans="1:19" ht="11.25" thickBot="1" x14ac:dyDescent="0.2">
      <c r="A12052" s="116" t="s">
        <v>355</v>
      </c>
      <c r="B12052" s="93"/>
      <c r="C12052" s="114">
        <v>90.981999999999999</v>
      </c>
      <c r="D12052" s="115">
        <v>3.7499999999999999E-3</v>
      </c>
      <c r="E12052" s="115">
        <v>5.4400000000000004E-3</v>
      </c>
      <c r="F12052" s="114">
        <v>11.930999999999999</v>
      </c>
      <c r="G12052" s="114">
        <v>10.715</v>
      </c>
      <c r="H12052" s="114">
        <v>75.146000000000001</v>
      </c>
      <c r="I12052" s="114">
        <v>1205.9269999999999</v>
      </c>
      <c r="J12052" s="115">
        <v>6.0299999999999998E-3</v>
      </c>
      <c r="K12052" s="112" t="s">
        <v>3971</v>
      </c>
      <c r="L12052" s="114">
        <v>1006.898</v>
      </c>
      <c r="M12052" s="114">
        <v>45.853000000000002</v>
      </c>
      <c r="N12052" s="114">
        <v>3.1179999999999999</v>
      </c>
      <c r="O12052" s="114">
        <v>2.2250000000000001</v>
      </c>
      <c r="P12052" s="114">
        <v>5.9349999999999996</v>
      </c>
      <c r="Q12052" s="114">
        <v>64.680999999999997</v>
      </c>
      <c r="R12052" s="114">
        <v>11.786</v>
      </c>
      <c r="S12052" s="115">
        <v>5.7000000000000002E-3</v>
      </c>
    </row>
    <row r="12053" spans="1:19" ht="11.25" thickBot="1" x14ac:dyDescent="0.2">
      <c r="A12053" s="93"/>
    </row>
    <row r="12054" spans="1:19" ht="11.25" thickBot="1" x14ac:dyDescent="0.2">
      <c r="A12054" s="117" t="s">
        <v>358</v>
      </c>
      <c r="B12054" s="93"/>
      <c r="C12054" s="114">
        <v>0.60499999999999998</v>
      </c>
      <c r="D12054" s="118">
        <v>0.36899999999999999</v>
      </c>
      <c r="E12054" s="118">
        <v>0.47</v>
      </c>
      <c r="F12054" s="114">
        <v>93.445999999999998</v>
      </c>
      <c r="G12054" s="114">
        <v>52.649000000000001</v>
      </c>
      <c r="H12054" s="114">
        <v>2.0430000000000001</v>
      </c>
      <c r="I12054" s="114">
        <v>0.73599999999999999</v>
      </c>
      <c r="J12054" s="118">
        <v>0.60599999999999998</v>
      </c>
      <c r="K12054" s="112" t="s">
        <v>1730</v>
      </c>
      <c r="L12054" s="114">
        <v>0.68899999999999995</v>
      </c>
      <c r="M12054" s="114">
        <v>2.4300000000000002</v>
      </c>
      <c r="N12054" s="114">
        <v>10.339</v>
      </c>
      <c r="O12054" s="114">
        <v>11.686</v>
      </c>
      <c r="P12054" s="114">
        <v>50.235999999999997</v>
      </c>
      <c r="Q12054" s="114">
        <v>2.4329999999999998</v>
      </c>
      <c r="R12054" s="114">
        <v>4.335</v>
      </c>
      <c r="S12054" s="118">
        <v>0.58299999999999996</v>
      </c>
    </row>
    <row r="12055" spans="1:19" ht="11.25" thickBot="1" x14ac:dyDescent="0.2">
      <c r="A12055" s="93"/>
    </row>
    <row r="12056" spans="1:19" ht="11.25" thickBot="1" x14ac:dyDescent="0.2">
      <c r="A12056" s="87" t="s">
        <v>345</v>
      </c>
      <c r="B12056" s="87" t="s">
        <v>346</v>
      </c>
      <c r="C12056" s="108" t="s">
        <v>35</v>
      </c>
      <c r="D12056" s="107" t="s">
        <v>36</v>
      </c>
      <c r="E12056" s="107" t="s">
        <v>37</v>
      </c>
      <c r="F12056" s="107" t="s">
        <v>38</v>
      </c>
      <c r="G12056" s="107" t="s">
        <v>39</v>
      </c>
      <c r="H12056" s="107" t="s">
        <v>40</v>
      </c>
      <c r="I12056" s="107" t="s">
        <v>41</v>
      </c>
      <c r="J12056" s="107" t="s">
        <v>42</v>
      </c>
      <c r="K12056" s="107" t="s">
        <v>43</v>
      </c>
      <c r="L12056" s="107" t="s">
        <v>44</v>
      </c>
      <c r="M12056" s="107" t="s">
        <v>45</v>
      </c>
      <c r="N12056" s="107" t="s">
        <v>46</v>
      </c>
      <c r="O12056" s="107" t="s">
        <v>47</v>
      </c>
      <c r="P12056" s="107" t="s">
        <v>48</v>
      </c>
      <c r="Q12056" s="107" t="s">
        <v>49</v>
      </c>
      <c r="R12056" s="107" t="s">
        <v>50</v>
      </c>
      <c r="S12056" s="107" t="s">
        <v>51</v>
      </c>
    </row>
    <row r="12057" spans="1:19" ht="11.25" thickBot="1" x14ac:dyDescent="0.2">
      <c r="A12057" s="88">
        <v>1</v>
      </c>
      <c r="B12057" s="109">
        <v>0.90952546296296299</v>
      </c>
      <c r="C12057" s="112" t="s">
        <v>3972</v>
      </c>
      <c r="D12057" s="89">
        <v>15863.504999999999</v>
      </c>
      <c r="E12057" s="89">
        <v>586.76800000000003</v>
      </c>
      <c r="F12057" s="89">
        <v>-32.256999999999998</v>
      </c>
      <c r="G12057" s="89">
        <v>258.95999999999998</v>
      </c>
      <c r="H12057" s="89">
        <v>62763.372000000003</v>
      </c>
      <c r="I12057" s="89">
        <v>402179.29</v>
      </c>
      <c r="J12057" s="89">
        <v>15359.045</v>
      </c>
      <c r="K12057" s="89">
        <v>21592.725999999999</v>
      </c>
      <c r="L12057" s="89">
        <v>3127.3719999999998</v>
      </c>
      <c r="M12057" s="89">
        <v>2291.806</v>
      </c>
      <c r="N12057" s="89">
        <v>364.74299999999999</v>
      </c>
      <c r="O12057" s="89">
        <v>369.54300000000001</v>
      </c>
      <c r="P12057" s="89">
        <v>647.55999999999995</v>
      </c>
      <c r="Q12057" s="89">
        <v>422.98599999999999</v>
      </c>
      <c r="R12057" s="89">
        <v>557.94200000000001</v>
      </c>
      <c r="S12057" s="89">
        <v>449.59899999999999</v>
      </c>
    </row>
    <row r="12058" spans="1:19" ht="11.25" thickBot="1" x14ac:dyDescent="0.2">
      <c r="A12058" s="93"/>
    </row>
    <row r="12059" spans="1:19" ht="11.25" thickBot="1" x14ac:dyDescent="0.2">
      <c r="A12059" s="88">
        <v>2</v>
      </c>
      <c r="B12059" s="109">
        <v>0.90969907407407413</v>
      </c>
      <c r="C12059" s="112" t="s">
        <v>3973</v>
      </c>
      <c r="D12059" s="89">
        <v>15956.178</v>
      </c>
      <c r="E12059" s="89">
        <v>682.08799999999997</v>
      </c>
      <c r="F12059" s="89">
        <v>-40.375</v>
      </c>
      <c r="G12059" s="89">
        <v>290.08800000000002</v>
      </c>
      <c r="H12059" s="89">
        <v>62927.697</v>
      </c>
      <c r="I12059" s="89">
        <v>404539.93</v>
      </c>
      <c r="J12059" s="89">
        <v>15566.893</v>
      </c>
      <c r="K12059" s="89">
        <v>21483.393</v>
      </c>
      <c r="L12059" s="89">
        <v>3277.2860000000001</v>
      </c>
      <c r="M12059" s="89">
        <v>2387.8429999999998</v>
      </c>
      <c r="N12059" s="89">
        <v>368.82100000000003</v>
      </c>
      <c r="O12059" s="89">
        <v>365.38299999999998</v>
      </c>
      <c r="P12059" s="89">
        <v>704.22900000000004</v>
      </c>
      <c r="Q12059" s="89">
        <v>405.79599999999999</v>
      </c>
      <c r="R12059" s="89">
        <v>545.26400000000001</v>
      </c>
      <c r="S12059" s="89">
        <v>414.63900000000001</v>
      </c>
    </row>
    <row r="12060" spans="1:19" ht="11.25" thickBot="1" x14ac:dyDescent="0.2">
      <c r="A12060" s="93"/>
    </row>
    <row r="12061" spans="1:19" ht="11.25" thickBot="1" x14ac:dyDescent="0.2">
      <c r="A12061" s="88">
        <v>3</v>
      </c>
      <c r="B12061" s="109">
        <v>0.90986111111111112</v>
      </c>
      <c r="C12061" s="112" t="s">
        <v>3974</v>
      </c>
      <c r="D12061" s="89">
        <v>16565.026000000002</v>
      </c>
      <c r="E12061" s="89">
        <v>641.548</v>
      </c>
      <c r="F12061" s="89">
        <v>-32.265999999999998</v>
      </c>
      <c r="G12061" s="89">
        <v>257.75</v>
      </c>
      <c r="H12061" s="89">
        <v>62907.612000000001</v>
      </c>
      <c r="I12061" s="89">
        <v>402674.36</v>
      </c>
      <c r="J12061" s="89">
        <v>15732.813</v>
      </c>
      <c r="K12061" s="89">
        <v>21604.626</v>
      </c>
      <c r="L12061" s="89">
        <v>3230.39</v>
      </c>
      <c r="M12061" s="89">
        <v>2335.433</v>
      </c>
      <c r="N12061" s="89">
        <v>414.11599999999999</v>
      </c>
      <c r="O12061" s="89">
        <v>349.04</v>
      </c>
      <c r="P12061" s="89">
        <v>674.149</v>
      </c>
      <c r="Q12061" s="89">
        <v>404.24299999999999</v>
      </c>
      <c r="R12061" s="89">
        <v>589.41300000000001</v>
      </c>
      <c r="S12061" s="89">
        <v>472.77499999999998</v>
      </c>
    </row>
    <row r="12062" spans="1:19" ht="11.25" thickBot="1" x14ac:dyDescent="0.2">
      <c r="A12062" s="93"/>
    </row>
    <row r="12063" spans="1:19" ht="11.25" thickBot="1" x14ac:dyDescent="0.2">
      <c r="A12063" s="113" t="s">
        <v>352</v>
      </c>
      <c r="B12063" s="93"/>
      <c r="C12063" s="112" t="s">
        <v>3975</v>
      </c>
      <c r="D12063" s="114">
        <v>16128.236000000001</v>
      </c>
      <c r="E12063" s="114">
        <v>636.80100000000004</v>
      </c>
      <c r="F12063" s="114">
        <v>-34.966000000000001</v>
      </c>
      <c r="G12063" s="114">
        <v>268.93200000000002</v>
      </c>
      <c r="H12063" s="114">
        <v>62866.226999999999</v>
      </c>
      <c r="I12063" s="114">
        <v>403131.19</v>
      </c>
      <c r="J12063" s="114">
        <v>15552.916999999999</v>
      </c>
      <c r="K12063" s="114">
        <v>21560.248</v>
      </c>
      <c r="L12063" s="114">
        <v>3211.683</v>
      </c>
      <c r="M12063" s="114">
        <v>2338.3609999999999</v>
      </c>
      <c r="N12063" s="114">
        <v>382.56</v>
      </c>
      <c r="O12063" s="114">
        <v>361.322</v>
      </c>
      <c r="P12063" s="114">
        <v>675.31299999999999</v>
      </c>
      <c r="Q12063" s="114">
        <v>411.00900000000001</v>
      </c>
      <c r="R12063" s="114">
        <v>564.20600000000002</v>
      </c>
      <c r="S12063" s="114">
        <v>445.67099999999999</v>
      </c>
    </row>
    <row r="12064" spans="1:19" ht="11.25" thickBot="1" x14ac:dyDescent="0.2">
      <c r="A12064" s="93"/>
    </row>
    <row r="12065" spans="1:19" ht="11.25" thickBot="1" x14ac:dyDescent="0.2">
      <c r="A12065" s="116" t="s">
        <v>355</v>
      </c>
      <c r="B12065" s="93"/>
      <c r="C12065" s="112" t="s">
        <v>3976</v>
      </c>
      <c r="D12065" s="114">
        <v>381.09800000000001</v>
      </c>
      <c r="E12065" s="114">
        <v>47.837000000000003</v>
      </c>
      <c r="F12065" s="114">
        <v>4.6849999999999996</v>
      </c>
      <c r="G12065" s="114">
        <v>18.331</v>
      </c>
      <c r="H12065" s="114">
        <v>89.64</v>
      </c>
      <c r="I12065" s="114">
        <v>1244.8589999999999</v>
      </c>
      <c r="J12065" s="114">
        <v>187.27500000000001</v>
      </c>
      <c r="K12065" s="114">
        <v>66.823999999999998</v>
      </c>
      <c r="L12065" s="114">
        <v>76.688000000000002</v>
      </c>
      <c r="M12065" s="114">
        <v>48.085000000000001</v>
      </c>
      <c r="N12065" s="114">
        <v>27.404</v>
      </c>
      <c r="O12065" s="114">
        <v>10.837999999999999</v>
      </c>
      <c r="P12065" s="114">
        <v>28.352</v>
      </c>
      <c r="Q12065" s="114">
        <v>10.401999999999999</v>
      </c>
      <c r="R12065" s="114">
        <v>22.731000000000002</v>
      </c>
      <c r="S12065" s="114">
        <v>29.265999999999998</v>
      </c>
    </row>
    <row r="12066" spans="1:19" ht="11.25" thickBot="1" x14ac:dyDescent="0.2">
      <c r="A12066" s="93"/>
    </row>
    <row r="12067" spans="1:19" ht="11.25" thickBot="1" x14ac:dyDescent="0.2">
      <c r="A12067" s="117" t="s">
        <v>358</v>
      </c>
      <c r="B12067" s="93"/>
      <c r="C12067" s="112" t="s">
        <v>458</v>
      </c>
      <c r="D12067" s="114">
        <v>2.363</v>
      </c>
      <c r="E12067" s="114">
        <v>7.5119999999999996</v>
      </c>
      <c r="F12067" s="114">
        <v>13.398</v>
      </c>
      <c r="G12067" s="114">
        <v>6.8159999999999998</v>
      </c>
      <c r="H12067" s="114">
        <v>0.14299999999999999</v>
      </c>
      <c r="I12067" s="114">
        <v>0.309</v>
      </c>
      <c r="J12067" s="114">
        <v>1.204</v>
      </c>
      <c r="K12067" s="114">
        <v>0.31</v>
      </c>
      <c r="L12067" s="114">
        <v>2.3879999999999999</v>
      </c>
      <c r="M12067" s="114">
        <v>2.056</v>
      </c>
      <c r="N12067" s="114">
        <v>7.1630000000000003</v>
      </c>
      <c r="O12067" s="114">
        <v>3</v>
      </c>
      <c r="P12067" s="114">
        <v>4.1980000000000004</v>
      </c>
      <c r="Q12067" s="114">
        <v>2.5310000000000001</v>
      </c>
      <c r="R12067" s="114">
        <v>4.0289999999999999</v>
      </c>
      <c r="S12067" s="114">
        <v>6.5670000000000002</v>
      </c>
    </row>
    <row r="12068" spans="1:19" ht="11.25" thickBot="1" x14ac:dyDescent="0.2">
      <c r="A12068" s="93"/>
    </row>
    <row r="12069" spans="1:19" ht="11.25" thickBot="1" x14ac:dyDescent="0.2">
      <c r="A12069" s="87" t="s">
        <v>345</v>
      </c>
      <c r="B12069" s="87" t="s">
        <v>346</v>
      </c>
      <c r="C12069" s="107" t="s">
        <v>52</v>
      </c>
      <c r="D12069" s="107" t="s">
        <v>53</v>
      </c>
      <c r="E12069" s="107" t="s">
        <v>54</v>
      </c>
      <c r="F12069" s="107" t="s">
        <v>55</v>
      </c>
      <c r="G12069" s="107" t="s">
        <v>56</v>
      </c>
      <c r="H12069" s="107" t="s">
        <v>57</v>
      </c>
      <c r="I12069" s="107" t="s">
        <v>58</v>
      </c>
      <c r="J12069" s="107" t="s">
        <v>59</v>
      </c>
      <c r="K12069" s="107" t="s">
        <v>60</v>
      </c>
      <c r="L12069" s="107" t="s">
        <v>61</v>
      </c>
      <c r="M12069" s="107" t="s">
        <v>62</v>
      </c>
      <c r="N12069" s="107" t="s">
        <v>63</v>
      </c>
      <c r="O12069" s="107" t="s">
        <v>64</v>
      </c>
      <c r="P12069" s="108" t="s">
        <v>65</v>
      </c>
      <c r="Q12069" s="108" t="s">
        <v>66</v>
      </c>
      <c r="R12069" s="107" t="s">
        <v>67</v>
      </c>
      <c r="S12069" s="107" t="s">
        <v>68</v>
      </c>
    </row>
    <row r="12070" spans="1:19" ht="11.25" thickBot="1" x14ac:dyDescent="0.2">
      <c r="A12070" s="88">
        <v>1</v>
      </c>
      <c r="B12070" s="109">
        <v>0.90952546296296299</v>
      </c>
      <c r="C12070" s="89">
        <v>487.017</v>
      </c>
      <c r="D12070" s="89">
        <v>154.47200000000001</v>
      </c>
      <c r="E12070" s="89">
        <v>233.36199999999999</v>
      </c>
      <c r="F12070" s="89">
        <v>156.21299999999999</v>
      </c>
      <c r="G12070" s="89">
        <v>13918.603999999999</v>
      </c>
      <c r="H12070" s="89">
        <v>3944.7359999999999</v>
      </c>
      <c r="I12070" s="89">
        <v>-34.792999999999999</v>
      </c>
      <c r="J12070" s="89">
        <v>-32.831000000000003</v>
      </c>
      <c r="K12070" s="89">
        <v>55.695999999999998</v>
      </c>
      <c r="L12070" s="89">
        <v>51.390999999999998</v>
      </c>
      <c r="M12070" s="89">
        <v>303.755</v>
      </c>
      <c r="N12070" s="89">
        <v>-72.102000000000004</v>
      </c>
      <c r="O12070" s="89">
        <v>72286.69</v>
      </c>
      <c r="P12070" s="112" t="s">
        <v>3977</v>
      </c>
      <c r="Q12070" s="112" t="s">
        <v>3978</v>
      </c>
      <c r="R12070" s="89">
        <v>6298.0209999999997</v>
      </c>
      <c r="S12070" s="89">
        <v>3650.1909999999998</v>
      </c>
    </row>
    <row r="12071" spans="1:19" ht="11.25" thickBot="1" x14ac:dyDescent="0.2">
      <c r="A12071" s="93"/>
    </row>
    <row r="12072" spans="1:19" ht="11.25" thickBot="1" x14ac:dyDescent="0.2">
      <c r="A12072" s="88">
        <v>2</v>
      </c>
      <c r="B12072" s="109">
        <v>0.90969907407407413</v>
      </c>
      <c r="C12072" s="89">
        <v>492.13200000000001</v>
      </c>
      <c r="D12072" s="89">
        <v>147.755</v>
      </c>
      <c r="E12072" s="89">
        <v>241.58199999999999</v>
      </c>
      <c r="F12072" s="89">
        <v>169.23099999999999</v>
      </c>
      <c r="G12072" s="89">
        <v>13844.812</v>
      </c>
      <c r="H12072" s="89">
        <v>3924.22</v>
      </c>
      <c r="I12072" s="89">
        <v>-34.796999999999997</v>
      </c>
      <c r="J12072" s="89">
        <v>-34.74</v>
      </c>
      <c r="K12072" s="89">
        <v>38.463999999999999</v>
      </c>
      <c r="L12072" s="89">
        <v>55.180999999999997</v>
      </c>
      <c r="M12072" s="89">
        <v>266.25299999999999</v>
      </c>
      <c r="N12072" s="89">
        <v>-95.289000000000001</v>
      </c>
      <c r="O12072" s="89">
        <v>72826.259000000005</v>
      </c>
      <c r="P12072" s="112" t="s">
        <v>3979</v>
      </c>
      <c r="Q12072" s="112" t="s">
        <v>3980</v>
      </c>
      <c r="R12072" s="89">
        <v>6304.8909999999996</v>
      </c>
      <c r="S12072" s="89">
        <v>3632.2559999999999</v>
      </c>
    </row>
    <row r="12073" spans="1:19" ht="11.25" thickBot="1" x14ac:dyDescent="0.2">
      <c r="A12073" s="93"/>
    </row>
    <row r="12074" spans="1:19" ht="11.25" thickBot="1" x14ac:dyDescent="0.2">
      <c r="A12074" s="88">
        <v>3</v>
      </c>
      <c r="B12074" s="109">
        <v>0.90986111111111112</v>
      </c>
      <c r="C12074" s="89">
        <v>540.09</v>
      </c>
      <c r="D12074" s="89">
        <v>163.78700000000001</v>
      </c>
      <c r="E12074" s="89">
        <v>265.21699999999998</v>
      </c>
      <c r="F12074" s="89">
        <v>127.958</v>
      </c>
      <c r="G12074" s="89">
        <v>13770.829</v>
      </c>
      <c r="H12074" s="89">
        <v>3936.0189999999998</v>
      </c>
      <c r="I12074" s="89">
        <v>-29.1</v>
      </c>
      <c r="J12074" s="89">
        <v>-39.484000000000002</v>
      </c>
      <c r="K12074" s="89">
        <v>17.494</v>
      </c>
      <c r="L12074" s="89">
        <v>79.152000000000001</v>
      </c>
      <c r="M12074" s="89">
        <v>282.73399999999998</v>
      </c>
      <c r="N12074" s="89">
        <v>-57.575000000000003</v>
      </c>
      <c r="O12074" s="89">
        <v>72384.743000000002</v>
      </c>
      <c r="P12074" s="112" t="s">
        <v>3981</v>
      </c>
      <c r="Q12074" s="112" t="s">
        <v>3982</v>
      </c>
      <c r="R12074" s="89">
        <v>6325.3069999999998</v>
      </c>
      <c r="S12074" s="89">
        <v>3695.973</v>
      </c>
    </row>
    <row r="12075" spans="1:19" ht="11.25" thickBot="1" x14ac:dyDescent="0.2">
      <c r="A12075" s="93"/>
    </row>
    <row r="12076" spans="1:19" ht="11.25" thickBot="1" x14ac:dyDescent="0.2">
      <c r="A12076" s="113" t="s">
        <v>352</v>
      </c>
      <c r="B12076" s="93"/>
      <c r="C12076" s="114">
        <v>506.41300000000001</v>
      </c>
      <c r="D12076" s="114">
        <v>155.33799999999999</v>
      </c>
      <c r="E12076" s="114">
        <v>246.72</v>
      </c>
      <c r="F12076" s="114">
        <v>151.13399999999999</v>
      </c>
      <c r="G12076" s="114">
        <v>13844.749</v>
      </c>
      <c r="H12076" s="114">
        <v>3934.9920000000002</v>
      </c>
      <c r="I12076" s="114">
        <v>-32.896999999999998</v>
      </c>
      <c r="J12076" s="114">
        <v>-35.685000000000002</v>
      </c>
      <c r="K12076" s="114">
        <v>37.218000000000004</v>
      </c>
      <c r="L12076" s="114">
        <v>61.908000000000001</v>
      </c>
      <c r="M12076" s="114">
        <v>284.24700000000001</v>
      </c>
      <c r="N12076" s="114">
        <v>-74.989000000000004</v>
      </c>
      <c r="O12076" s="114">
        <v>72499.231</v>
      </c>
      <c r="P12076" s="112" t="s">
        <v>3983</v>
      </c>
      <c r="Q12076" s="112" t="s">
        <v>3984</v>
      </c>
      <c r="R12076" s="114">
        <v>6309.4059999999999</v>
      </c>
      <c r="S12076" s="114">
        <v>3659.473</v>
      </c>
    </row>
    <row r="12077" spans="1:19" ht="11.25" thickBot="1" x14ac:dyDescent="0.2">
      <c r="A12077" s="93"/>
    </row>
    <row r="12078" spans="1:19" ht="11.25" thickBot="1" x14ac:dyDescent="0.2">
      <c r="A12078" s="116" t="s">
        <v>355</v>
      </c>
      <c r="B12078" s="93"/>
      <c r="C12078" s="114">
        <v>29.277000000000001</v>
      </c>
      <c r="D12078" s="114">
        <v>8.0510000000000002</v>
      </c>
      <c r="E12078" s="114">
        <v>16.536999999999999</v>
      </c>
      <c r="F12078" s="114">
        <v>21.1</v>
      </c>
      <c r="G12078" s="114">
        <v>73.887</v>
      </c>
      <c r="H12078" s="114">
        <v>10.297000000000001</v>
      </c>
      <c r="I12078" s="114">
        <v>3.2879999999999998</v>
      </c>
      <c r="J12078" s="114">
        <v>3.4260000000000002</v>
      </c>
      <c r="K12078" s="114">
        <v>19.131</v>
      </c>
      <c r="L12078" s="114">
        <v>15.053000000000001</v>
      </c>
      <c r="M12078" s="114">
        <v>18.795999999999999</v>
      </c>
      <c r="N12078" s="114">
        <v>19.021999999999998</v>
      </c>
      <c r="O12078" s="114">
        <v>287.42700000000002</v>
      </c>
      <c r="P12078" s="112" t="s">
        <v>3985</v>
      </c>
      <c r="Q12078" s="112" t="s">
        <v>3986</v>
      </c>
      <c r="R12078" s="114">
        <v>14.193</v>
      </c>
      <c r="S12078" s="114">
        <v>32.856999999999999</v>
      </c>
    </row>
    <row r="12079" spans="1:19" ht="11.25" thickBot="1" x14ac:dyDescent="0.2">
      <c r="A12079" s="93"/>
    </row>
    <row r="12080" spans="1:19" ht="11.25" thickBot="1" x14ac:dyDescent="0.2">
      <c r="A12080" s="117" t="s">
        <v>358</v>
      </c>
      <c r="B12080" s="93"/>
      <c r="C12080" s="114">
        <v>5.7809999999999997</v>
      </c>
      <c r="D12080" s="114">
        <v>5.1829999999999998</v>
      </c>
      <c r="E12080" s="114">
        <v>6.7030000000000003</v>
      </c>
      <c r="F12080" s="114">
        <v>13.961</v>
      </c>
      <c r="G12080" s="114">
        <v>0.53400000000000003</v>
      </c>
      <c r="H12080" s="114">
        <v>0.26200000000000001</v>
      </c>
      <c r="I12080" s="114">
        <v>9.9949999999999992</v>
      </c>
      <c r="J12080" s="114">
        <v>9.6</v>
      </c>
      <c r="K12080" s="114">
        <v>51.404000000000003</v>
      </c>
      <c r="L12080" s="114">
        <v>24.315999999999999</v>
      </c>
      <c r="M12080" s="114">
        <v>6.6130000000000004</v>
      </c>
      <c r="N12080" s="114">
        <v>25.366</v>
      </c>
      <c r="O12080" s="114">
        <v>0.39600000000000002</v>
      </c>
      <c r="P12080" s="112" t="s">
        <v>3987</v>
      </c>
      <c r="Q12080" s="112" t="s">
        <v>3988</v>
      </c>
      <c r="R12080" s="114">
        <v>0.22500000000000001</v>
      </c>
      <c r="S12080" s="114">
        <v>0.89800000000000002</v>
      </c>
    </row>
    <row r="12081" spans="1:19" ht="10.5" x14ac:dyDescent="0.15">
      <c r="A12081" s="93"/>
    </row>
    <row r="12082" spans="1:19" x14ac:dyDescent="0.15">
      <c r="A12082" s="106"/>
      <c r="B12082" s="69" t="s">
        <v>3989</v>
      </c>
    </row>
    <row r="12083" spans="1:19" ht="9.75" thickBot="1" x14ac:dyDescent="0.2">
      <c r="A12083" s="64" t="s">
        <v>6926</v>
      </c>
    </row>
    <row r="12084" spans="1:19" ht="11.25" thickBot="1" x14ac:dyDescent="0.2">
      <c r="A12084" s="87" t="s">
        <v>345</v>
      </c>
      <c r="B12084" s="87" t="s">
        <v>346</v>
      </c>
      <c r="C12084" s="107" t="s">
        <v>1</v>
      </c>
      <c r="D12084" s="107" t="s">
        <v>2</v>
      </c>
      <c r="E12084" s="107" t="s">
        <v>3</v>
      </c>
      <c r="F12084" s="107" t="s">
        <v>4</v>
      </c>
      <c r="G12084" s="107" t="s">
        <v>5</v>
      </c>
      <c r="H12084" s="107" t="s">
        <v>6</v>
      </c>
      <c r="I12084" s="108" t="s">
        <v>7</v>
      </c>
      <c r="J12084" s="108" t="s">
        <v>8</v>
      </c>
      <c r="K12084" s="107" t="s">
        <v>9</v>
      </c>
      <c r="L12084" s="107" t="s">
        <v>10</v>
      </c>
      <c r="M12084" s="107" t="s">
        <v>11</v>
      </c>
      <c r="N12084" s="107" t="s">
        <v>12</v>
      </c>
      <c r="O12084" s="107" t="s">
        <v>13</v>
      </c>
      <c r="P12084" s="107" t="s">
        <v>14</v>
      </c>
      <c r="Q12084" s="107" t="s">
        <v>15</v>
      </c>
      <c r="R12084" s="107" t="s">
        <v>16</v>
      </c>
      <c r="S12084" s="107" t="s">
        <v>17</v>
      </c>
    </row>
    <row r="12085" spans="1:19" ht="11.25" thickBot="1" x14ac:dyDescent="0.2">
      <c r="A12085" s="88">
        <v>1</v>
      </c>
      <c r="B12085" s="109">
        <v>0.91497685185185185</v>
      </c>
      <c r="C12085" s="89">
        <v>243418.77</v>
      </c>
      <c r="D12085" s="89">
        <v>203126.95</v>
      </c>
      <c r="E12085" s="89">
        <v>703505.93</v>
      </c>
      <c r="F12085" s="89">
        <v>50835.266000000003</v>
      </c>
      <c r="G12085" s="110" t="s">
        <v>13961</v>
      </c>
      <c r="H12085" s="89">
        <v>43381.114999999998</v>
      </c>
      <c r="I12085" s="111">
        <v>1.04775</v>
      </c>
      <c r="J12085" s="112" t="s">
        <v>3991</v>
      </c>
      <c r="K12085" s="89">
        <v>243324.24</v>
      </c>
      <c r="L12085" s="89">
        <v>945.31</v>
      </c>
      <c r="M12085" s="89">
        <v>304.529</v>
      </c>
      <c r="N12085" s="89">
        <v>10072.424000000001</v>
      </c>
      <c r="O12085" s="89">
        <v>276634.13</v>
      </c>
      <c r="P12085" s="89">
        <v>-454.44</v>
      </c>
      <c r="Q12085" s="89">
        <v>1684.557</v>
      </c>
      <c r="R12085" s="89">
        <v>26561.267</v>
      </c>
      <c r="S12085" s="89">
        <v>36452.921000000002</v>
      </c>
    </row>
    <row r="12086" spans="1:19" ht="11.25" thickBot="1" x14ac:dyDescent="0.2">
      <c r="A12086" s="93"/>
    </row>
    <row r="12087" spans="1:19" ht="11.25" thickBot="1" x14ac:dyDescent="0.2">
      <c r="A12087" s="88">
        <v>2</v>
      </c>
      <c r="B12087" s="109">
        <v>0.91515046296296287</v>
      </c>
      <c r="C12087" s="89">
        <v>249037</v>
      </c>
      <c r="D12087" s="89">
        <v>204449.48</v>
      </c>
      <c r="E12087" s="89">
        <v>706874.96</v>
      </c>
      <c r="F12087" s="89">
        <v>52798.197</v>
      </c>
      <c r="G12087" s="110" t="s">
        <v>13962</v>
      </c>
      <c r="H12087" s="89">
        <v>44515.836000000003</v>
      </c>
      <c r="I12087" s="111">
        <v>1.04956</v>
      </c>
      <c r="J12087" s="112" t="s">
        <v>3993</v>
      </c>
      <c r="K12087" s="89">
        <v>243845.48</v>
      </c>
      <c r="L12087" s="89">
        <v>1031.3979999999999</v>
      </c>
      <c r="M12087" s="89">
        <v>353.07100000000003</v>
      </c>
      <c r="N12087" s="89">
        <v>9911.6589999999997</v>
      </c>
      <c r="O12087" s="89">
        <v>278288.74</v>
      </c>
      <c r="P12087" s="89">
        <v>-447.99099999999999</v>
      </c>
      <c r="Q12087" s="89">
        <v>1752.396</v>
      </c>
      <c r="R12087" s="89">
        <v>26481.257000000001</v>
      </c>
      <c r="S12087" s="89">
        <v>36837.481</v>
      </c>
    </row>
    <row r="12088" spans="1:19" ht="11.25" thickBot="1" x14ac:dyDescent="0.2">
      <c r="A12088" s="93"/>
    </row>
    <row r="12089" spans="1:19" ht="11.25" thickBot="1" x14ac:dyDescent="0.2">
      <c r="A12089" s="88">
        <v>3</v>
      </c>
      <c r="B12089" s="109">
        <v>0.91531250000000008</v>
      </c>
      <c r="C12089" s="89">
        <v>294923.73</v>
      </c>
      <c r="D12089" s="89">
        <v>210581.99</v>
      </c>
      <c r="E12089" s="89">
        <v>714651.59</v>
      </c>
      <c r="F12089" s="89">
        <v>51228.987000000001</v>
      </c>
      <c r="G12089" s="110" t="s">
        <v>13963</v>
      </c>
      <c r="H12089" s="89">
        <v>46429.137000000002</v>
      </c>
      <c r="I12089" s="111">
        <v>1.06185</v>
      </c>
      <c r="J12089" s="112" t="s">
        <v>3995</v>
      </c>
      <c r="K12089" s="89">
        <v>245190.44</v>
      </c>
      <c r="L12089" s="89">
        <v>712.02800000000002</v>
      </c>
      <c r="M12089" s="89">
        <v>343.887</v>
      </c>
      <c r="N12089" s="89">
        <v>10206.550999999999</v>
      </c>
      <c r="O12089" s="89">
        <v>278032.78999999998</v>
      </c>
      <c r="P12089" s="89">
        <v>-443.01499999999999</v>
      </c>
      <c r="Q12089" s="89">
        <v>1854.046</v>
      </c>
      <c r="R12089" s="89">
        <v>26811.771000000001</v>
      </c>
      <c r="S12089" s="89">
        <v>38636.591999999997</v>
      </c>
    </row>
    <row r="12090" spans="1:19" ht="11.25" thickBot="1" x14ac:dyDescent="0.2">
      <c r="A12090" s="93"/>
    </row>
    <row r="12091" spans="1:19" ht="11.25" thickBot="1" x14ac:dyDescent="0.2">
      <c r="A12091" s="113" t="s">
        <v>352</v>
      </c>
      <c r="B12091" s="93"/>
      <c r="C12091" s="114">
        <v>262459.83</v>
      </c>
      <c r="D12091" s="114">
        <v>206052.81</v>
      </c>
      <c r="E12091" s="114">
        <v>708344.16</v>
      </c>
      <c r="F12091" s="114">
        <v>51620.817000000003</v>
      </c>
      <c r="G12091" s="110" t="s">
        <v>13964</v>
      </c>
      <c r="H12091" s="114">
        <v>44775.362000000001</v>
      </c>
      <c r="I12091" s="115">
        <v>1.05305</v>
      </c>
      <c r="J12091" s="112" t="s">
        <v>3997</v>
      </c>
      <c r="K12091" s="114">
        <v>244120.05</v>
      </c>
      <c r="L12091" s="114">
        <v>896.245</v>
      </c>
      <c r="M12091" s="114">
        <v>333.82900000000001</v>
      </c>
      <c r="N12091" s="114">
        <v>10063.545</v>
      </c>
      <c r="O12091" s="114">
        <v>277651.89</v>
      </c>
      <c r="P12091" s="114">
        <v>-448.48200000000003</v>
      </c>
      <c r="Q12091" s="114">
        <v>1763.6659999999999</v>
      </c>
      <c r="R12091" s="114">
        <v>26618.098000000002</v>
      </c>
      <c r="S12091" s="114">
        <v>37308.998</v>
      </c>
    </row>
    <row r="12092" spans="1:19" ht="11.25" thickBot="1" x14ac:dyDescent="0.2">
      <c r="A12092" s="93"/>
    </row>
    <row r="12093" spans="1:19" ht="11.25" thickBot="1" x14ac:dyDescent="0.2">
      <c r="A12093" s="116" t="s">
        <v>355</v>
      </c>
      <c r="B12093" s="93"/>
      <c r="C12093" s="114">
        <v>28254.547999999999</v>
      </c>
      <c r="D12093" s="114">
        <v>3977.739</v>
      </c>
      <c r="E12093" s="114">
        <v>5716.2340000000004</v>
      </c>
      <c r="F12093" s="114">
        <v>1038.471</v>
      </c>
      <c r="G12093" s="110" t="s">
        <v>13965</v>
      </c>
      <c r="H12093" s="114">
        <v>1540.4949999999999</v>
      </c>
      <c r="I12093" s="115">
        <v>7.6699999999999997E-3</v>
      </c>
      <c r="J12093" s="112" t="s">
        <v>3999</v>
      </c>
      <c r="K12093" s="114">
        <v>962.91800000000001</v>
      </c>
      <c r="L12093" s="114">
        <v>165.24199999999999</v>
      </c>
      <c r="M12093" s="114">
        <v>25.786000000000001</v>
      </c>
      <c r="N12093" s="114">
        <v>147.64599999999999</v>
      </c>
      <c r="O12093" s="114">
        <v>890.64200000000005</v>
      </c>
      <c r="P12093" s="114">
        <v>5.7279999999999998</v>
      </c>
      <c r="Q12093" s="114">
        <v>85.305000000000007</v>
      </c>
      <c r="R12093" s="114">
        <v>172.43</v>
      </c>
      <c r="S12093" s="114">
        <v>1165.6980000000001</v>
      </c>
    </row>
    <row r="12094" spans="1:19" ht="11.25" thickBot="1" x14ac:dyDescent="0.2">
      <c r="A12094" s="93"/>
    </row>
    <row r="12095" spans="1:19" ht="11.25" thickBot="1" x14ac:dyDescent="0.2">
      <c r="A12095" s="117" t="s">
        <v>358</v>
      </c>
      <c r="B12095" s="93"/>
      <c r="C12095" s="114">
        <v>10.765000000000001</v>
      </c>
      <c r="D12095" s="114">
        <v>1.93</v>
      </c>
      <c r="E12095" s="114">
        <v>0.80700000000000005</v>
      </c>
      <c r="F12095" s="114">
        <v>2.012</v>
      </c>
      <c r="G12095" s="110" t="s">
        <v>4000</v>
      </c>
      <c r="H12095" s="114">
        <v>3.44</v>
      </c>
      <c r="I12095" s="118">
        <v>0.72799999999999998</v>
      </c>
      <c r="J12095" s="112" t="s">
        <v>542</v>
      </c>
      <c r="K12095" s="114">
        <v>0.39400000000000002</v>
      </c>
      <c r="L12095" s="114">
        <v>18.437000000000001</v>
      </c>
      <c r="M12095" s="114">
        <v>7.7240000000000002</v>
      </c>
      <c r="N12095" s="114">
        <v>1.4670000000000001</v>
      </c>
      <c r="O12095" s="114">
        <v>0.32100000000000001</v>
      </c>
      <c r="P12095" s="114">
        <v>1.2769999999999999</v>
      </c>
      <c r="Q12095" s="114">
        <v>4.8369999999999997</v>
      </c>
      <c r="R12095" s="114">
        <v>0.64800000000000002</v>
      </c>
      <c r="S12095" s="114">
        <v>3.1240000000000001</v>
      </c>
    </row>
    <row r="12096" spans="1:19" ht="11.25" thickBot="1" x14ac:dyDescent="0.2">
      <c r="A12096" s="93"/>
    </row>
    <row r="12097" spans="1:19" ht="11.25" thickBot="1" x14ac:dyDescent="0.2">
      <c r="A12097" s="87" t="s">
        <v>345</v>
      </c>
      <c r="B12097" s="87" t="s">
        <v>346</v>
      </c>
      <c r="C12097" s="107" t="s">
        <v>18</v>
      </c>
      <c r="D12097" s="108" t="s">
        <v>19</v>
      </c>
      <c r="E12097" s="108" t="s">
        <v>20</v>
      </c>
      <c r="F12097" s="107" t="s">
        <v>21</v>
      </c>
      <c r="G12097" s="107" t="s">
        <v>22</v>
      </c>
      <c r="H12097" s="107" t="s">
        <v>23</v>
      </c>
      <c r="I12097" s="107" t="s">
        <v>24</v>
      </c>
      <c r="J12097" s="108" t="s">
        <v>25</v>
      </c>
      <c r="K12097" s="108" t="s">
        <v>26</v>
      </c>
      <c r="L12097" s="107" t="s">
        <v>27</v>
      </c>
      <c r="M12097" s="107" t="s">
        <v>28</v>
      </c>
      <c r="N12097" s="107" t="s">
        <v>29</v>
      </c>
      <c r="O12097" s="107" t="s">
        <v>30</v>
      </c>
      <c r="P12097" s="107" t="s">
        <v>31</v>
      </c>
      <c r="Q12097" s="107" t="s">
        <v>32</v>
      </c>
      <c r="R12097" s="107" t="s">
        <v>33</v>
      </c>
      <c r="S12097" s="108" t="s">
        <v>34</v>
      </c>
    </row>
    <row r="12098" spans="1:19" ht="11.25" thickBot="1" x14ac:dyDescent="0.2">
      <c r="A12098" s="88">
        <v>1</v>
      </c>
      <c r="B12098" s="109">
        <v>0.91497685185185185</v>
      </c>
      <c r="C12098" s="89">
        <v>2778.674</v>
      </c>
      <c r="D12098" s="111">
        <v>1.0081</v>
      </c>
      <c r="E12098" s="111">
        <v>1.1586399999999999</v>
      </c>
      <c r="F12098" s="89">
        <v>-16.349</v>
      </c>
      <c r="G12098" s="89">
        <v>-14.669</v>
      </c>
      <c r="H12098" s="89">
        <v>919.11800000000005</v>
      </c>
      <c r="I12098" s="89">
        <v>17239.282999999999</v>
      </c>
      <c r="J12098" s="111">
        <v>0.98302999999999996</v>
      </c>
      <c r="K12098" s="112" t="s">
        <v>4001</v>
      </c>
      <c r="L12098" s="89">
        <v>12659.694</v>
      </c>
      <c r="M12098" s="89">
        <v>222.12200000000001</v>
      </c>
      <c r="N12098" s="89">
        <v>-29.545000000000002</v>
      </c>
      <c r="O12098" s="89">
        <v>-26.4</v>
      </c>
      <c r="P12098" s="89">
        <v>-23.018999999999998</v>
      </c>
      <c r="Q12098" s="89">
        <v>-101.336</v>
      </c>
      <c r="R12098" s="89">
        <v>68.272000000000006</v>
      </c>
      <c r="S12098" s="111">
        <v>0.96579999999999999</v>
      </c>
    </row>
    <row r="12099" spans="1:19" ht="11.25" thickBot="1" x14ac:dyDescent="0.2">
      <c r="A12099" s="93"/>
    </row>
    <row r="12100" spans="1:19" ht="11.25" thickBot="1" x14ac:dyDescent="0.2">
      <c r="A12100" s="88">
        <v>2</v>
      </c>
      <c r="B12100" s="109">
        <v>0.91515046296296287</v>
      </c>
      <c r="C12100" s="89">
        <v>2681.1469999999999</v>
      </c>
      <c r="D12100" s="111">
        <v>1.0154000000000001</v>
      </c>
      <c r="E12100" s="111">
        <v>1.16021</v>
      </c>
      <c r="F12100" s="89">
        <v>-24.548999999999999</v>
      </c>
      <c r="G12100" s="89">
        <v>-26.844000000000001</v>
      </c>
      <c r="H12100" s="89">
        <v>1035.837</v>
      </c>
      <c r="I12100" s="89">
        <v>17633.792000000001</v>
      </c>
      <c r="J12100" s="111">
        <v>0.99060000000000004</v>
      </c>
      <c r="K12100" s="112" t="s">
        <v>4002</v>
      </c>
      <c r="L12100" s="89">
        <v>12549.898999999999</v>
      </c>
      <c r="M12100" s="89">
        <v>246.012</v>
      </c>
      <c r="N12100" s="89">
        <v>-32.218000000000004</v>
      </c>
      <c r="O12100" s="89">
        <v>-29.071000000000002</v>
      </c>
      <c r="P12100" s="89">
        <v>-25.689</v>
      </c>
      <c r="Q12100" s="89">
        <v>-104.58499999999999</v>
      </c>
      <c r="R12100" s="89">
        <v>64.664000000000001</v>
      </c>
      <c r="S12100" s="111">
        <v>0.97538000000000002</v>
      </c>
    </row>
    <row r="12101" spans="1:19" ht="11.25" thickBot="1" x14ac:dyDescent="0.2">
      <c r="A12101" s="93"/>
    </row>
    <row r="12102" spans="1:19" ht="11.25" thickBot="1" x14ac:dyDescent="0.2">
      <c r="A12102" s="88">
        <v>3</v>
      </c>
      <c r="B12102" s="109">
        <v>0.91531250000000008</v>
      </c>
      <c r="C12102" s="89">
        <v>2874.4470000000001</v>
      </c>
      <c r="D12102" s="111">
        <v>1.02224</v>
      </c>
      <c r="E12102" s="111">
        <v>1.15679</v>
      </c>
      <c r="F12102" s="89">
        <v>-9.141</v>
      </c>
      <c r="G12102" s="89">
        <v>-22.202999999999999</v>
      </c>
      <c r="H12102" s="89">
        <v>983.80700000000002</v>
      </c>
      <c r="I12102" s="89">
        <v>17968.856</v>
      </c>
      <c r="J12102" s="111">
        <v>1.00244</v>
      </c>
      <c r="K12102" s="112" t="s">
        <v>4003</v>
      </c>
      <c r="L12102" s="89">
        <v>12753.004999999999</v>
      </c>
      <c r="M12102" s="89">
        <v>188.93</v>
      </c>
      <c r="N12102" s="89">
        <v>-31.315999999999999</v>
      </c>
      <c r="O12102" s="89">
        <v>-34.421999999999997</v>
      </c>
      <c r="P12102" s="89">
        <v>-20.294</v>
      </c>
      <c r="Q12102" s="89">
        <v>-40.716999999999999</v>
      </c>
      <c r="R12102" s="89">
        <v>100.504</v>
      </c>
      <c r="S12102" s="111">
        <v>0.98292000000000002</v>
      </c>
    </row>
    <row r="12103" spans="1:19" ht="11.25" thickBot="1" x14ac:dyDescent="0.2">
      <c r="A12103" s="93"/>
    </row>
    <row r="12104" spans="1:19" ht="11.25" thickBot="1" x14ac:dyDescent="0.2">
      <c r="A12104" s="113" t="s">
        <v>352</v>
      </c>
      <c r="B12104" s="93"/>
      <c r="C12104" s="114">
        <v>2778.0889999999999</v>
      </c>
      <c r="D12104" s="115">
        <v>1.01525</v>
      </c>
      <c r="E12104" s="115">
        <v>1.1585399999999999</v>
      </c>
      <c r="F12104" s="114">
        <v>-16.68</v>
      </c>
      <c r="G12104" s="114">
        <v>-21.239000000000001</v>
      </c>
      <c r="H12104" s="114">
        <v>979.58699999999999</v>
      </c>
      <c r="I12104" s="114">
        <v>17613.976999999999</v>
      </c>
      <c r="J12104" s="115">
        <v>0.99202000000000001</v>
      </c>
      <c r="K12104" s="112" t="s">
        <v>4004</v>
      </c>
      <c r="L12104" s="114">
        <v>12654.2</v>
      </c>
      <c r="M12104" s="114">
        <v>219.02099999999999</v>
      </c>
      <c r="N12104" s="114">
        <v>-31.026</v>
      </c>
      <c r="O12104" s="114">
        <v>-29.963999999999999</v>
      </c>
      <c r="P12104" s="114">
        <v>-23.001000000000001</v>
      </c>
      <c r="Q12104" s="114">
        <v>-82.212999999999994</v>
      </c>
      <c r="R12104" s="114">
        <v>77.813000000000002</v>
      </c>
      <c r="S12104" s="115">
        <v>0.97470000000000001</v>
      </c>
    </row>
    <row r="12105" spans="1:19" ht="11.25" thickBot="1" x14ac:dyDescent="0.2">
      <c r="A12105" s="93"/>
    </row>
    <row r="12106" spans="1:19" ht="11.25" thickBot="1" x14ac:dyDescent="0.2">
      <c r="A12106" s="116" t="s">
        <v>355</v>
      </c>
      <c r="B12106" s="93"/>
      <c r="C12106" s="114">
        <v>96.650999999999996</v>
      </c>
      <c r="D12106" s="115">
        <v>7.0699999999999999E-3</v>
      </c>
      <c r="E12106" s="115">
        <v>1.7099999999999999E-3</v>
      </c>
      <c r="F12106" s="114">
        <v>7.7089999999999996</v>
      </c>
      <c r="G12106" s="114">
        <v>6.1440000000000001</v>
      </c>
      <c r="H12106" s="114">
        <v>58.473999999999997</v>
      </c>
      <c r="I12106" s="114">
        <v>365.19</v>
      </c>
      <c r="J12106" s="115">
        <v>9.7800000000000005E-3</v>
      </c>
      <c r="K12106" s="112" t="s">
        <v>4005</v>
      </c>
      <c r="L12106" s="114">
        <v>101.664</v>
      </c>
      <c r="M12106" s="114">
        <v>28.667000000000002</v>
      </c>
      <c r="N12106" s="114">
        <v>1.36</v>
      </c>
      <c r="O12106" s="114">
        <v>4.085</v>
      </c>
      <c r="P12106" s="114">
        <v>2.6970000000000001</v>
      </c>
      <c r="Q12106" s="114">
        <v>35.972999999999999</v>
      </c>
      <c r="R12106" s="114">
        <v>19.733000000000001</v>
      </c>
      <c r="S12106" s="115">
        <v>8.5800000000000008E-3</v>
      </c>
    </row>
    <row r="12107" spans="1:19" ht="11.25" thickBot="1" x14ac:dyDescent="0.2">
      <c r="A12107" s="93"/>
    </row>
    <row r="12108" spans="1:19" ht="11.25" thickBot="1" x14ac:dyDescent="0.2">
      <c r="A12108" s="117" t="s">
        <v>358</v>
      </c>
      <c r="B12108" s="93"/>
      <c r="C12108" s="114">
        <v>3.4790000000000001</v>
      </c>
      <c r="D12108" s="118">
        <v>0.69699999999999995</v>
      </c>
      <c r="E12108" s="118">
        <v>0.14799999999999999</v>
      </c>
      <c r="F12108" s="114">
        <v>46.219000000000001</v>
      </c>
      <c r="G12108" s="114">
        <v>28.93</v>
      </c>
      <c r="H12108" s="114">
        <v>5.9690000000000003</v>
      </c>
      <c r="I12108" s="114">
        <v>2.073</v>
      </c>
      <c r="J12108" s="118">
        <v>0.98599999999999999</v>
      </c>
      <c r="K12108" s="112" t="s">
        <v>3887</v>
      </c>
      <c r="L12108" s="114">
        <v>0.80300000000000005</v>
      </c>
      <c r="M12108" s="114">
        <v>13.089</v>
      </c>
      <c r="N12108" s="114">
        <v>4.3819999999999997</v>
      </c>
      <c r="O12108" s="114">
        <v>13.632999999999999</v>
      </c>
      <c r="P12108" s="114">
        <v>11.728</v>
      </c>
      <c r="Q12108" s="114">
        <v>43.756</v>
      </c>
      <c r="R12108" s="114">
        <v>25.36</v>
      </c>
      <c r="S12108" s="118">
        <v>0.88</v>
      </c>
    </row>
    <row r="12109" spans="1:19" ht="11.25" thickBot="1" x14ac:dyDescent="0.2">
      <c r="A12109" s="93"/>
    </row>
    <row r="12110" spans="1:19" ht="11.25" thickBot="1" x14ac:dyDescent="0.2">
      <c r="A12110" s="87" t="s">
        <v>345</v>
      </c>
      <c r="B12110" s="87" t="s">
        <v>346</v>
      </c>
      <c r="C12110" s="108" t="s">
        <v>35</v>
      </c>
      <c r="D12110" s="107" t="s">
        <v>36</v>
      </c>
      <c r="E12110" s="107" t="s">
        <v>37</v>
      </c>
      <c r="F12110" s="107" t="s">
        <v>38</v>
      </c>
      <c r="G12110" s="107" t="s">
        <v>39</v>
      </c>
      <c r="H12110" s="107" t="s">
        <v>40</v>
      </c>
      <c r="I12110" s="107" t="s">
        <v>41</v>
      </c>
      <c r="J12110" s="107" t="s">
        <v>42</v>
      </c>
      <c r="K12110" s="107" t="s">
        <v>43</v>
      </c>
      <c r="L12110" s="107" t="s">
        <v>44</v>
      </c>
      <c r="M12110" s="107" t="s">
        <v>45</v>
      </c>
      <c r="N12110" s="107" t="s">
        <v>46</v>
      </c>
      <c r="O12110" s="107" t="s">
        <v>47</v>
      </c>
      <c r="P12110" s="107" t="s">
        <v>48</v>
      </c>
      <c r="Q12110" s="107" t="s">
        <v>49</v>
      </c>
      <c r="R12110" s="107" t="s">
        <v>50</v>
      </c>
      <c r="S12110" s="107" t="s">
        <v>51</v>
      </c>
    </row>
    <row r="12111" spans="1:19" ht="11.25" thickBot="1" x14ac:dyDescent="0.2">
      <c r="A12111" s="88">
        <v>1</v>
      </c>
      <c r="B12111" s="109">
        <v>0.91497685185185185</v>
      </c>
      <c r="C12111" s="112" t="s">
        <v>4006</v>
      </c>
      <c r="D12111" s="89">
        <v>1820.356</v>
      </c>
      <c r="E12111" s="89">
        <v>-157.44300000000001</v>
      </c>
      <c r="F12111" s="89">
        <v>-35.83</v>
      </c>
      <c r="G12111" s="89">
        <v>84.138999999999996</v>
      </c>
      <c r="H12111" s="89">
        <v>13168.23</v>
      </c>
      <c r="I12111" s="89">
        <v>85202.660999999993</v>
      </c>
      <c r="J12111" s="89">
        <v>3545.5970000000002</v>
      </c>
      <c r="K12111" s="89">
        <v>8111.3670000000002</v>
      </c>
      <c r="L12111" s="89">
        <v>849.61</v>
      </c>
      <c r="M12111" s="89">
        <v>613.56799999999998</v>
      </c>
      <c r="N12111" s="89">
        <v>63.167000000000002</v>
      </c>
      <c r="O12111" s="89">
        <v>61.832999999999998</v>
      </c>
      <c r="P12111" s="89">
        <v>127.128</v>
      </c>
      <c r="Q12111" s="89">
        <v>91.888000000000005</v>
      </c>
      <c r="R12111" s="89">
        <v>143.233</v>
      </c>
      <c r="S12111" s="89">
        <v>81.322999999999993</v>
      </c>
    </row>
    <row r="12112" spans="1:19" ht="11.25" thickBot="1" x14ac:dyDescent="0.2">
      <c r="A12112" s="93"/>
    </row>
    <row r="12113" spans="1:19" ht="11.25" thickBot="1" x14ac:dyDescent="0.2">
      <c r="A12113" s="88">
        <v>2</v>
      </c>
      <c r="B12113" s="109">
        <v>0.91515046296296287</v>
      </c>
      <c r="C12113" s="112" t="s">
        <v>4007</v>
      </c>
      <c r="D12113" s="89">
        <v>2098.7869999999998</v>
      </c>
      <c r="E12113" s="89">
        <v>-162.833</v>
      </c>
      <c r="F12113" s="89">
        <v>-37.646000000000001</v>
      </c>
      <c r="G12113" s="89">
        <v>89.510999999999996</v>
      </c>
      <c r="H12113" s="89">
        <v>13353.031999999999</v>
      </c>
      <c r="I12113" s="89">
        <v>85650.717999999993</v>
      </c>
      <c r="J12113" s="89">
        <v>3718.6</v>
      </c>
      <c r="K12113" s="89">
        <v>8074.7529999999997</v>
      </c>
      <c r="L12113" s="89">
        <v>876.85599999999999</v>
      </c>
      <c r="M12113" s="89">
        <v>623.51199999999994</v>
      </c>
      <c r="N12113" s="89">
        <v>67.762</v>
      </c>
      <c r="O12113" s="89">
        <v>74.841999999999999</v>
      </c>
      <c r="P12113" s="89">
        <v>144.851</v>
      </c>
      <c r="Q12113" s="89">
        <v>76.873999999999995</v>
      </c>
      <c r="R12113" s="89">
        <v>130.042</v>
      </c>
      <c r="S12113" s="89">
        <v>71.885999999999996</v>
      </c>
    </row>
    <row r="12114" spans="1:19" ht="11.25" thickBot="1" x14ac:dyDescent="0.2">
      <c r="A12114" s="93"/>
    </row>
    <row r="12115" spans="1:19" ht="11.25" thickBot="1" x14ac:dyDescent="0.2">
      <c r="A12115" s="88">
        <v>3</v>
      </c>
      <c r="B12115" s="109">
        <v>0.91531250000000008</v>
      </c>
      <c r="C12115" s="112" t="s">
        <v>4008</v>
      </c>
      <c r="D12115" s="89">
        <v>2052.2829999999999</v>
      </c>
      <c r="E12115" s="89">
        <v>-122.393</v>
      </c>
      <c r="F12115" s="89">
        <v>-39.462000000000003</v>
      </c>
      <c r="G12115" s="89">
        <v>74.509</v>
      </c>
      <c r="H12115" s="89">
        <v>13252.221</v>
      </c>
      <c r="I12115" s="89">
        <v>85442.342999999993</v>
      </c>
      <c r="J12115" s="89">
        <v>3532.3719999999998</v>
      </c>
      <c r="K12115" s="89">
        <v>7915.4369999999999</v>
      </c>
      <c r="L12115" s="89">
        <v>869.20100000000002</v>
      </c>
      <c r="M12115" s="89">
        <v>662.39099999999996</v>
      </c>
      <c r="N12115" s="89">
        <v>91.491</v>
      </c>
      <c r="O12115" s="89">
        <v>72.661000000000001</v>
      </c>
      <c r="P12115" s="89">
        <v>159.20400000000001</v>
      </c>
      <c r="Q12115" s="89">
        <v>82.058999999999997</v>
      </c>
      <c r="R12115" s="89">
        <v>136.017</v>
      </c>
      <c r="S12115" s="89">
        <v>79.903000000000006</v>
      </c>
    </row>
    <row r="12116" spans="1:19" ht="11.25" thickBot="1" x14ac:dyDescent="0.2">
      <c r="A12116" s="93"/>
    </row>
    <row r="12117" spans="1:19" ht="11.25" thickBot="1" x14ac:dyDescent="0.2">
      <c r="A12117" s="113" t="s">
        <v>352</v>
      </c>
      <c r="B12117" s="93"/>
      <c r="C12117" s="112" t="s">
        <v>4009</v>
      </c>
      <c r="D12117" s="114">
        <v>1990.4749999999999</v>
      </c>
      <c r="E12117" s="114">
        <v>-147.55600000000001</v>
      </c>
      <c r="F12117" s="114">
        <v>-37.646000000000001</v>
      </c>
      <c r="G12117" s="114">
        <v>82.72</v>
      </c>
      <c r="H12117" s="114">
        <v>13257.828</v>
      </c>
      <c r="I12117" s="114">
        <v>85431.907999999996</v>
      </c>
      <c r="J12117" s="114">
        <v>3598.8560000000002</v>
      </c>
      <c r="K12117" s="114">
        <v>8033.8519999999999</v>
      </c>
      <c r="L12117" s="114">
        <v>865.22199999999998</v>
      </c>
      <c r="M12117" s="114">
        <v>633.15700000000004</v>
      </c>
      <c r="N12117" s="114">
        <v>74.14</v>
      </c>
      <c r="O12117" s="114">
        <v>69.778999999999996</v>
      </c>
      <c r="P12117" s="114">
        <v>143.727</v>
      </c>
      <c r="Q12117" s="114">
        <v>83.606999999999999</v>
      </c>
      <c r="R12117" s="114">
        <v>136.43100000000001</v>
      </c>
      <c r="S12117" s="114">
        <v>77.703999999999994</v>
      </c>
    </row>
    <row r="12118" spans="1:19" ht="11.25" thickBot="1" x14ac:dyDescent="0.2">
      <c r="A12118" s="93"/>
    </row>
    <row r="12119" spans="1:19" ht="11.25" thickBot="1" x14ac:dyDescent="0.2">
      <c r="A12119" s="116" t="s">
        <v>355</v>
      </c>
      <c r="B12119" s="93"/>
      <c r="C12119" s="112" t="s">
        <v>4010</v>
      </c>
      <c r="D12119" s="114">
        <v>149.15100000000001</v>
      </c>
      <c r="E12119" s="114">
        <v>21.957999999999998</v>
      </c>
      <c r="F12119" s="114">
        <v>1.8160000000000001</v>
      </c>
      <c r="G12119" s="114">
        <v>7.601</v>
      </c>
      <c r="H12119" s="114">
        <v>92.528000000000006</v>
      </c>
      <c r="I12119" s="114">
        <v>224.21100000000001</v>
      </c>
      <c r="J12119" s="114">
        <v>103.91200000000001</v>
      </c>
      <c r="K12119" s="114">
        <v>104.172</v>
      </c>
      <c r="L12119" s="114">
        <v>14.052</v>
      </c>
      <c r="M12119" s="114">
        <v>25.800999999999998</v>
      </c>
      <c r="N12119" s="114">
        <v>15.201000000000001</v>
      </c>
      <c r="O12119" s="114">
        <v>6.9669999999999996</v>
      </c>
      <c r="P12119" s="114">
        <v>16.067</v>
      </c>
      <c r="Q12119" s="114">
        <v>7.6260000000000003</v>
      </c>
      <c r="R12119" s="114">
        <v>6.6050000000000004</v>
      </c>
      <c r="S12119" s="114">
        <v>5.0880000000000001</v>
      </c>
    </row>
    <row r="12120" spans="1:19" ht="11.25" thickBot="1" x14ac:dyDescent="0.2">
      <c r="A12120" s="93"/>
    </row>
    <row r="12121" spans="1:19" ht="11.25" thickBot="1" x14ac:dyDescent="0.2">
      <c r="A12121" s="117" t="s">
        <v>358</v>
      </c>
      <c r="B12121" s="93"/>
      <c r="C12121" s="112" t="s">
        <v>4011</v>
      </c>
      <c r="D12121" s="114">
        <v>7.4930000000000003</v>
      </c>
      <c r="E12121" s="114">
        <v>14.881</v>
      </c>
      <c r="F12121" s="114">
        <v>4.8230000000000004</v>
      </c>
      <c r="G12121" s="114">
        <v>9.1890000000000001</v>
      </c>
      <c r="H12121" s="114">
        <v>0.69799999999999995</v>
      </c>
      <c r="I12121" s="114">
        <v>0.26200000000000001</v>
      </c>
      <c r="J12121" s="114">
        <v>2.887</v>
      </c>
      <c r="K12121" s="114">
        <v>1.2969999999999999</v>
      </c>
      <c r="L12121" s="114">
        <v>1.6240000000000001</v>
      </c>
      <c r="M12121" s="114">
        <v>4.0750000000000002</v>
      </c>
      <c r="N12121" s="114">
        <v>20.503</v>
      </c>
      <c r="O12121" s="114">
        <v>9.984</v>
      </c>
      <c r="P12121" s="114">
        <v>11.179</v>
      </c>
      <c r="Q12121" s="114">
        <v>9.1210000000000004</v>
      </c>
      <c r="R12121" s="114">
        <v>4.8410000000000002</v>
      </c>
      <c r="S12121" s="114">
        <v>6.548</v>
      </c>
    </row>
    <row r="12122" spans="1:19" ht="11.25" thickBot="1" x14ac:dyDescent="0.2">
      <c r="A12122" s="93"/>
    </row>
    <row r="12123" spans="1:19" ht="11.25" thickBot="1" x14ac:dyDescent="0.2">
      <c r="A12123" s="87" t="s">
        <v>345</v>
      </c>
      <c r="B12123" s="87" t="s">
        <v>346</v>
      </c>
      <c r="C12123" s="107" t="s">
        <v>52</v>
      </c>
      <c r="D12123" s="107" t="s">
        <v>53</v>
      </c>
      <c r="E12123" s="107" t="s">
        <v>54</v>
      </c>
      <c r="F12123" s="107" t="s">
        <v>55</v>
      </c>
      <c r="G12123" s="107" t="s">
        <v>56</v>
      </c>
      <c r="H12123" s="107" t="s">
        <v>57</v>
      </c>
      <c r="I12123" s="107" t="s">
        <v>58</v>
      </c>
      <c r="J12123" s="107" t="s">
        <v>59</v>
      </c>
      <c r="K12123" s="107" t="s">
        <v>60</v>
      </c>
      <c r="L12123" s="107" t="s">
        <v>61</v>
      </c>
      <c r="M12123" s="107" t="s">
        <v>62</v>
      </c>
      <c r="N12123" s="107" t="s">
        <v>63</v>
      </c>
      <c r="O12123" s="107" t="s">
        <v>64</v>
      </c>
      <c r="P12123" s="108" t="s">
        <v>65</v>
      </c>
      <c r="Q12123" s="108" t="s">
        <v>66</v>
      </c>
      <c r="R12123" s="107" t="s">
        <v>67</v>
      </c>
      <c r="S12123" s="107" t="s">
        <v>68</v>
      </c>
    </row>
    <row r="12124" spans="1:19" ht="11.25" thickBot="1" x14ac:dyDescent="0.2">
      <c r="A12124" s="88">
        <v>1</v>
      </c>
      <c r="B12124" s="109">
        <v>0.91497685185185185</v>
      </c>
      <c r="C12124" s="89">
        <v>127.217</v>
      </c>
      <c r="D12124" s="89">
        <v>22.16</v>
      </c>
      <c r="E12124" s="89">
        <v>29.465</v>
      </c>
      <c r="F12124" s="89">
        <v>9</v>
      </c>
      <c r="G12124" s="89">
        <v>1684.9760000000001</v>
      </c>
      <c r="H12124" s="89">
        <v>556.404</v>
      </c>
      <c r="I12124" s="89">
        <v>-29.907</v>
      </c>
      <c r="J12124" s="89">
        <v>-33.581000000000003</v>
      </c>
      <c r="K12124" s="89">
        <v>-39.686</v>
      </c>
      <c r="L12124" s="89">
        <v>-18.187999999999999</v>
      </c>
      <c r="M12124" s="89">
        <v>8.9969999999999999</v>
      </c>
      <c r="N12124" s="89">
        <v>-169.21700000000001</v>
      </c>
      <c r="O12124" s="89">
        <v>17542.845000000001</v>
      </c>
      <c r="P12124" s="112" t="s">
        <v>4012</v>
      </c>
      <c r="Q12124" s="112" t="s">
        <v>4013</v>
      </c>
      <c r="R12124" s="89">
        <v>831.11900000000003</v>
      </c>
      <c r="S12124" s="89">
        <v>1544.376</v>
      </c>
    </row>
    <row r="12125" spans="1:19" ht="11.25" thickBot="1" x14ac:dyDescent="0.2">
      <c r="A12125" s="93"/>
    </row>
    <row r="12126" spans="1:19" ht="11.25" thickBot="1" x14ac:dyDescent="0.2">
      <c r="A12126" s="88">
        <v>2</v>
      </c>
      <c r="B12126" s="109">
        <v>0.91515046296296287</v>
      </c>
      <c r="C12126" s="89">
        <v>167.73400000000001</v>
      </c>
      <c r="D12126" s="89">
        <v>24.99</v>
      </c>
      <c r="E12126" s="89">
        <v>53.164999999999999</v>
      </c>
      <c r="F12126" s="89">
        <v>1.3919999999999999</v>
      </c>
      <c r="G12126" s="89">
        <v>1675.4369999999999</v>
      </c>
      <c r="H12126" s="89">
        <v>491.346</v>
      </c>
      <c r="I12126" s="89">
        <v>-34.704999999999998</v>
      </c>
      <c r="J12126" s="89">
        <v>-37.426000000000002</v>
      </c>
      <c r="K12126" s="89">
        <v>-39.685000000000002</v>
      </c>
      <c r="L12126" s="89">
        <v>-17.215</v>
      </c>
      <c r="M12126" s="89">
        <v>-13.305999999999999</v>
      </c>
      <c r="N12126" s="89">
        <v>-152.566</v>
      </c>
      <c r="O12126" s="89">
        <v>17540.87</v>
      </c>
      <c r="P12126" s="112" t="s">
        <v>4014</v>
      </c>
      <c r="Q12126" s="112" t="s">
        <v>4015</v>
      </c>
      <c r="R12126" s="89">
        <v>793.13699999999994</v>
      </c>
      <c r="S12126" s="89">
        <v>1511.529</v>
      </c>
    </row>
    <row r="12127" spans="1:19" ht="11.25" thickBot="1" x14ac:dyDescent="0.2">
      <c r="A12127" s="93"/>
    </row>
    <row r="12128" spans="1:19" ht="11.25" thickBot="1" x14ac:dyDescent="0.2">
      <c r="A12128" s="88">
        <v>3</v>
      </c>
      <c r="B12128" s="109">
        <v>0.91531250000000008</v>
      </c>
      <c r="C12128" s="89">
        <v>175.43899999999999</v>
      </c>
      <c r="D12128" s="89">
        <v>7.7839999999999998</v>
      </c>
      <c r="E12128" s="89">
        <v>27.295999999999999</v>
      </c>
      <c r="F12128" s="89">
        <v>-1.619</v>
      </c>
      <c r="G12128" s="89">
        <v>1715.722</v>
      </c>
      <c r="H12128" s="89">
        <v>530.40800000000002</v>
      </c>
      <c r="I12128" s="89">
        <v>-34.74</v>
      </c>
      <c r="J12128" s="89">
        <v>-32.701000000000001</v>
      </c>
      <c r="K12128" s="89">
        <v>-42.628</v>
      </c>
      <c r="L12128" s="89">
        <v>-23.109000000000002</v>
      </c>
      <c r="M12128" s="89">
        <v>19.097999999999999</v>
      </c>
      <c r="N12128" s="89">
        <v>-155.119</v>
      </c>
      <c r="O12128" s="89">
        <v>18710.226999999999</v>
      </c>
      <c r="P12128" s="112" t="s">
        <v>4016</v>
      </c>
      <c r="Q12128" s="112" t="s">
        <v>4017</v>
      </c>
      <c r="R12128" s="89">
        <v>780.31600000000003</v>
      </c>
      <c r="S12128" s="89">
        <v>1514.1949999999999</v>
      </c>
    </row>
    <row r="12129" spans="1:19" ht="11.25" thickBot="1" x14ac:dyDescent="0.2">
      <c r="A12129" s="93"/>
    </row>
    <row r="12130" spans="1:19" ht="11.25" thickBot="1" x14ac:dyDescent="0.2">
      <c r="A12130" s="113" t="s">
        <v>352</v>
      </c>
      <c r="B12130" s="93"/>
      <c r="C12130" s="114">
        <v>156.797</v>
      </c>
      <c r="D12130" s="114">
        <v>18.311</v>
      </c>
      <c r="E12130" s="114">
        <v>36.642000000000003</v>
      </c>
      <c r="F12130" s="114">
        <v>2.9239999999999999</v>
      </c>
      <c r="G12130" s="114">
        <v>1692.0450000000001</v>
      </c>
      <c r="H12130" s="114">
        <v>526.053</v>
      </c>
      <c r="I12130" s="114">
        <v>-33.116999999999997</v>
      </c>
      <c r="J12130" s="114">
        <v>-34.569000000000003</v>
      </c>
      <c r="K12130" s="114">
        <v>-40.665999999999997</v>
      </c>
      <c r="L12130" s="114">
        <v>-19.504000000000001</v>
      </c>
      <c r="M12130" s="114">
        <v>4.93</v>
      </c>
      <c r="N12130" s="114">
        <v>-158.96700000000001</v>
      </c>
      <c r="O12130" s="114">
        <v>17931.313999999998</v>
      </c>
      <c r="P12130" s="112" t="s">
        <v>4018</v>
      </c>
      <c r="Q12130" s="112" t="s">
        <v>4019</v>
      </c>
      <c r="R12130" s="114">
        <v>801.524</v>
      </c>
      <c r="S12130" s="114">
        <v>1523.367</v>
      </c>
    </row>
    <row r="12131" spans="1:19" ht="11.25" thickBot="1" x14ac:dyDescent="0.2">
      <c r="A12131" s="93"/>
    </row>
    <row r="12132" spans="1:19" ht="11.25" thickBot="1" x14ac:dyDescent="0.2">
      <c r="A12132" s="116" t="s">
        <v>355</v>
      </c>
      <c r="B12132" s="93"/>
      <c r="C12132" s="114">
        <v>25.905000000000001</v>
      </c>
      <c r="D12132" s="114">
        <v>9.2260000000000009</v>
      </c>
      <c r="E12132" s="114">
        <v>14.35</v>
      </c>
      <c r="F12132" s="114">
        <v>5.4729999999999999</v>
      </c>
      <c r="G12132" s="114">
        <v>21.052</v>
      </c>
      <c r="H12132" s="114">
        <v>32.747</v>
      </c>
      <c r="I12132" s="114">
        <v>2.78</v>
      </c>
      <c r="J12132" s="114">
        <v>2.5129999999999999</v>
      </c>
      <c r="K12132" s="114">
        <v>1.6990000000000001</v>
      </c>
      <c r="L12132" s="114">
        <v>3.16</v>
      </c>
      <c r="M12132" s="114">
        <v>16.581</v>
      </c>
      <c r="N12132" s="114">
        <v>8.9670000000000005</v>
      </c>
      <c r="O12132" s="114">
        <v>674.56</v>
      </c>
      <c r="P12132" s="112" t="s">
        <v>4020</v>
      </c>
      <c r="Q12132" s="112" t="s">
        <v>3746</v>
      </c>
      <c r="R12132" s="114">
        <v>26.419</v>
      </c>
      <c r="S12132" s="114">
        <v>18.242999999999999</v>
      </c>
    </row>
    <row r="12133" spans="1:19" ht="11.25" thickBot="1" x14ac:dyDescent="0.2">
      <c r="A12133" s="93"/>
    </row>
    <row r="12134" spans="1:19" ht="11.25" thickBot="1" x14ac:dyDescent="0.2">
      <c r="A12134" s="117" t="s">
        <v>358</v>
      </c>
      <c r="B12134" s="93"/>
      <c r="C12134" s="114">
        <v>16.521000000000001</v>
      </c>
      <c r="D12134" s="114">
        <v>50.386000000000003</v>
      </c>
      <c r="E12134" s="114">
        <v>39.162999999999997</v>
      </c>
      <c r="F12134" s="114">
        <v>187.161</v>
      </c>
      <c r="G12134" s="114">
        <v>1.244</v>
      </c>
      <c r="H12134" s="114">
        <v>6.2249999999999996</v>
      </c>
      <c r="I12134" s="114">
        <v>8.3949999999999996</v>
      </c>
      <c r="J12134" s="114">
        <v>7.27</v>
      </c>
      <c r="K12134" s="114">
        <v>4.1769999999999996</v>
      </c>
      <c r="L12134" s="114">
        <v>16.2</v>
      </c>
      <c r="M12134" s="114">
        <v>336.35</v>
      </c>
      <c r="N12134" s="114">
        <v>5.641</v>
      </c>
      <c r="O12134" s="114">
        <v>3.762</v>
      </c>
      <c r="P12134" s="112" t="s">
        <v>4021</v>
      </c>
      <c r="Q12134" s="112" t="s">
        <v>1731</v>
      </c>
      <c r="R12134" s="114">
        <v>3.2959999999999998</v>
      </c>
      <c r="S12134" s="114">
        <v>1.198</v>
      </c>
    </row>
    <row r="12135" spans="1:19" ht="10.5" x14ac:dyDescent="0.15">
      <c r="A12135" s="93"/>
    </row>
    <row r="12136" spans="1:19" x14ac:dyDescent="0.15">
      <c r="A12136" s="106"/>
      <c r="B12136" s="69" t="s">
        <v>4022</v>
      </c>
    </row>
    <row r="12137" spans="1:19" ht="9.75" thickBot="1" x14ac:dyDescent="0.2">
      <c r="A12137" s="64" t="s">
        <v>6926</v>
      </c>
    </row>
    <row r="12138" spans="1:19" ht="11.25" thickBot="1" x14ac:dyDescent="0.2">
      <c r="A12138" s="87" t="s">
        <v>345</v>
      </c>
      <c r="B12138" s="87" t="s">
        <v>346</v>
      </c>
      <c r="C12138" s="107" t="s">
        <v>1</v>
      </c>
      <c r="D12138" s="107" t="s">
        <v>2</v>
      </c>
      <c r="E12138" s="107" t="s">
        <v>3</v>
      </c>
      <c r="F12138" s="107" t="s">
        <v>4</v>
      </c>
      <c r="G12138" s="107" t="s">
        <v>5</v>
      </c>
      <c r="H12138" s="107" t="s">
        <v>6</v>
      </c>
      <c r="I12138" s="108" t="s">
        <v>7</v>
      </c>
      <c r="J12138" s="108" t="s">
        <v>8</v>
      </c>
      <c r="K12138" s="107" t="s">
        <v>9</v>
      </c>
      <c r="L12138" s="107" t="s">
        <v>10</v>
      </c>
      <c r="M12138" s="107" t="s">
        <v>11</v>
      </c>
      <c r="N12138" s="107" t="s">
        <v>12</v>
      </c>
      <c r="O12138" s="107" t="s">
        <v>13</v>
      </c>
      <c r="P12138" s="107" t="s">
        <v>14</v>
      </c>
      <c r="Q12138" s="107" t="s">
        <v>15</v>
      </c>
      <c r="R12138" s="107" t="s">
        <v>16</v>
      </c>
      <c r="S12138" s="107" t="s">
        <v>17</v>
      </c>
    </row>
    <row r="12139" spans="1:19" ht="11.25" thickBot="1" x14ac:dyDescent="0.2">
      <c r="A12139" s="88">
        <v>1</v>
      </c>
      <c r="B12139" s="109">
        <v>0.92042824074074081</v>
      </c>
      <c r="C12139" s="110" t="s">
        <v>13966</v>
      </c>
      <c r="D12139" s="110" t="s">
        <v>13967</v>
      </c>
      <c r="E12139" s="110" t="s">
        <v>13968</v>
      </c>
      <c r="F12139" s="89">
        <v>184402.85</v>
      </c>
      <c r="G12139" s="110" t="s">
        <v>13969</v>
      </c>
      <c r="H12139" s="110" t="s">
        <v>13970</v>
      </c>
      <c r="I12139" s="111">
        <v>1.06721</v>
      </c>
      <c r="J12139" s="112" t="s">
        <v>4028</v>
      </c>
      <c r="K12139" s="110" t="s">
        <v>13971</v>
      </c>
      <c r="L12139" s="89">
        <v>-6632.2579999999998</v>
      </c>
      <c r="M12139" s="89">
        <v>4127.2640000000001</v>
      </c>
      <c r="N12139" s="89">
        <v>384879.5</v>
      </c>
      <c r="O12139" s="89">
        <v>1262732.1000000001</v>
      </c>
      <c r="P12139" s="89">
        <v>2060.944</v>
      </c>
      <c r="Q12139" s="89">
        <v>18330.024000000001</v>
      </c>
      <c r="R12139" s="89">
        <v>227315.27</v>
      </c>
      <c r="S12139" s="89">
        <v>198747.85</v>
      </c>
    </row>
    <row r="12140" spans="1:19" ht="11.25" thickBot="1" x14ac:dyDescent="0.2">
      <c r="A12140" s="93"/>
    </row>
    <row r="12141" spans="1:19" ht="11.25" thickBot="1" x14ac:dyDescent="0.2">
      <c r="A12141" s="88">
        <v>2</v>
      </c>
      <c r="B12141" s="109">
        <v>0.92060185185185184</v>
      </c>
      <c r="C12141" s="110" t="s">
        <v>13972</v>
      </c>
      <c r="D12141" s="110" t="s">
        <v>13973</v>
      </c>
      <c r="E12141" s="110" t="s">
        <v>13974</v>
      </c>
      <c r="F12141" s="89">
        <v>185594.79</v>
      </c>
      <c r="G12141" s="110" t="s">
        <v>13975</v>
      </c>
      <c r="H12141" s="110" t="s">
        <v>13976</v>
      </c>
      <c r="I12141" s="111">
        <v>1.0698000000000001</v>
      </c>
      <c r="J12141" s="112" t="s">
        <v>4035</v>
      </c>
      <c r="K12141" s="110" t="s">
        <v>13977</v>
      </c>
      <c r="L12141" s="89">
        <v>-6253.8630000000003</v>
      </c>
      <c r="M12141" s="89">
        <v>4163.7659999999996</v>
      </c>
      <c r="N12141" s="89">
        <v>384124.93</v>
      </c>
      <c r="O12141" s="89">
        <v>1268810.1000000001</v>
      </c>
      <c r="P12141" s="89">
        <v>1925.7139999999999</v>
      </c>
      <c r="Q12141" s="89">
        <v>18212.804</v>
      </c>
      <c r="R12141" s="89">
        <v>227368.22</v>
      </c>
      <c r="S12141" s="89">
        <v>198353.99</v>
      </c>
    </row>
    <row r="12142" spans="1:19" ht="11.25" thickBot="1" x14ac:dyDescent="0.2">
      <c r="A12142" s="93"/>
    </row>
    <row r="12143" spans="1:19" ht="11.25" thickBot="1" x14ac:dyDescent="0.2">
      <c r="A12143" s="88">
        <v>3</v>
      </c>
      <c r="B12143" s="109">
        <v>0.92076388888888883</v>
      </c>
      <c r="C12143" s="110" t="s">
        <v>13978</v>
      </c>
      <c r="D12143" s="110" t="s">
        <v>13979</v>
      </c>
      <c r="E12143" s="110" t="s">
        <v>13980</v>
      </c>
      <c r="F12143" s="89">
        <v>184612.09</v>
      </c>
      <c r="G12143" s="110" t="s">
        <v>13981</v>
      </c>
      <c r="H12143" s="110" t="s">
        <v>13982</v>
      </c>
      <c r="I12143" s="111">
        <v>1.06308</v>
      </c>
      <c r="J12143" s="112" t="s">
        <v>4041</v>
      </c>
      <c r="K12143" s="110" t="s">
        <v>13983</v>
      </c>
      <c r="L12143" s="89">
        <v>-6185.598</v>
      </c>
      <c r="M12143" s="89">
        <v>4170.7150000000001</v>
      </c>
      <c r="N12143" s="89">
        <v>383619.1</v>
      </c>
      <c r="O12143" s="89">
        <v>1280282.8999999999</v>
      </c>
      <c r="P12143" s="89">
        <v>2139.5329999999999</v>
      </c>
      <c r="Q12143" s="89">
        <v>18196.574000000001</v>
      </c>
      <c r="R12143" s="89">
        <v>227826.5</v>
      </c>
      <c r="S12143" s="89">
        <v>198949.7</v>
      </c>
    </row>
    <row r="12144" spans="1:19" ht="11.25" thickBot="1" x14ac:dyDescent="0.2">
      <c r="A12144" s="93"/>
    </row>
    <row r="12145" spans="1:19" ht="11.25" thickBot="1" x14ac:dyDescent="0.2">
      <c r="A12145" s="113" t="s">
        <v>352</v>
      </c>
      <c r="B12145" s="93"/>
      <c r="C12145" s="110" t="s">
        <v>13984</v>
      </c>
      <c r="D12145" s="110" t="s">
        <v>13985</v>
      </c>
      <c r="E12145" s="110" t="s">
        <v>13986</v>
      </c>
      <c r="F12145" s="114">
        <v>184869.91</v>
      </c>
      <c r="G12145" s="110" t="s">
        <v>13987</v>
      </c>
      <c r="H12145" s="110" t="s">
        <v>13988</v>
      </c>
      <c r="I12145" s="115">
        <v>1.0667</v>
      </c>
      <c r="J12145" s="112" t="s">
        <v>4048</v>
      </c>
      <c r="K12145" s="110" t="s">
        <v>13989</v>
      </c>
      <c r="L12145" s="114">
        <v>-6357.2389999999996</v>
      </c>
      <c r="M12145" s="114">
        <v>4153.915</v>
      </c>
      <c r="N12145" s="114">
        <v>384207.84</v>
      </c>
      <c r="O12145" s="114">
        <v>1270608.3999999999</v>
      </c>
      <c r="P12145" s="114">
        <v>2042.0640000000001</v>
      </c>
      <c r="Q12145" s="114">
        <v>18246.467000000001</v>
      </c>
      <c r="R12145" s="114">
        <v>227503.33</v>
      </c>
      <c r="S12145" s="114">
        <v>198683.85</v>
      </c>
    </row>
    <row r="12146" spans="1:19" ht="11.25" thickBot="1" x14ac:dyDescent="0.2">
      <c r="A12146" s="93"/>
    </row>
    <row r="12147" spans="1:19" ht="11.25" thickBot="1" x14ac:dyDescent="0.2">
      <c r="A12147" s="116" t="s">
        <v>355</v>
      </c>
      <c r="B12147" s="93"/>
      <c r="C12147" s="110" t="s">
        <v>13990</v>
      </c>
      <c r="D12147" s="110" t="s">
        <v>13991</v>
      </c>
      <c r="E12147" s="110" t="s">
        <v>13992</v>
      </c>
      <c r="F12147" s="114">
        <v>636.42600000000004</v>
      </c>
      <c r="G12147" s="110" t="s">
        <v>13993</v>
      </c>
      <c r="H12147" s="110" t="s">
        <v>13994</v>
      </c>
      <c r="I12147" s="115">
        <v>3.3899999999999998E-3</v>
      </c>
      <c r="J12147" s="112" t="s">
        <v>4054</v>
      </c>
      <c r="K12147" s="110" t="s">
        <v>13995</v>
      </c>
      <c r="L12147" s="114">
        <v>240.60599999999999</v>
      </c>
      <c r="M12147" s="114">
        <v>23.34</v>
      </c>
      <c r="N12147" s="114">
        <v>634.27800000000002</v>
      </c>
      <c r="O12147" s="114">
        <v>8912.4989999999998</v>
      </c>
      <c r="P12147" s="114">
        <v>108.15300000000001</v>
      </c>
      <c r="Q12147" s="114">
        <v>72.814999999999998</v>
      </c>
      <c r="R12147" s="114">
        <v>281.12</v>
      </c>
      <c r="S12147" s="114">
        <v>302.96800000000002</v>
      </c>
    </row>
    <row r="12148" spans="1:19" ht="11.25" thickBot="1" x14ac:dyDescent="0.2">
      <c r="A12148" s="93"/>
    </row>
    <row r="12149" spans="1:19" ht="11.25" thickBot="1" x14ac:dyDescent="0.2">
      <c r="A12149" s="117" t="s">
        <v>358</v>
      </c>
      <c r="B12149" s="93"/>
      <c r="C12149" s="110" t="s">
        <v>1054</v>
      </c>
      <c r="D12149" s="110" t="s">
        <v>4056</v>
      </c>
      <c r="E12149" s="110" t="s">
        <v>4057</v>
      </c>
      <c r="F12149" s="114">
        <v>0.34399999999999997</v>
      </c>
      <c r="G12149" s="110" t="s">
        <v>4058</v>
      </c>
      <c r="H12149" s="110" t="s">
        <v>4059</v>
      </c>
      <c r="I12149" s="118">
        <v>0.318</v>
      </c>
      <c r="J12149" s="112" t="s">
        <v>734</v>
      </c>
      <c r="K12149" s="110" t="s">
        <v>4060</v>
      </c>
      <c r="L12149" s="114">
        <v>3.7850000000000001</v>
      </c>
      <c r="M12149" s="114">
        <v>0.56200000000000006</v>
      </c>
      <c r="N12149" s="114">
        <v>0.16500000000000001</v>
      </c>
      <c r="O12149" s="114">
        <v>0.70099999999999996</v>
      </c>
      <c r="P12149" s="114">
        <v>5.2960000000000003</v>
      </c>
      <c r="Q12149" s="114">
        <v>0.39900000000000002</v>
      </c>
      <c r="R12149" s="114">
        <v>0.124</v>
      </c>
      <c r="S12149" s="114">
        <v>0.152</v>
      </c>
    </row>
    <row r="12150" spans="1:19" ht="11.25" thickBot="1" x14ac:dyDescent="0.2">
      <c r="A12150" s="93"/>
    </row>
    <row r="12151" spans="1:19" ht="11.25" thickBot="1" x14ac:dyDescent="0.2">
      <c r="A12151" s="87" t="s">
        <v>345</v>
      </c>
      <c r="B12151" s="87" t="s">
        <v>346</v>
      </c>
      <c r="C12151" s="107" t="s">
        <v>18</v>
      </c>
      <c r="D12151" s="108" t="s">
        <v>19</v>
      </c>
      <c r="E12151" s="108" t="s">
        <v>20</v>
      </c>
      <c r="F12151" s="107" t="s">
        <v>21</v>
      </c>
      <c r="G12151" s="107" t="s">
        <v>22</v>
      </c>
      <c r="H12151" s="107" t="s">
        <v>23</v>
      </c>
      <c r="I12151" s="107" t="s">
        <v>24</v>
      </c>
      <c r="J12151" s="108" t="s">
        <v>25</v>
      </c>
      <c r="K12151" s="108" t="s">
        <v>26</v>
      </c>
      <c r="L12151" s="107" t="s">
        <v>27</v>
      </c>
      <c r="M12151" s="107" t="s">
        <v>28</v>
      </c>
      <c r="N12151" s="107" t="s">
        <v>29</v>
      </c>
      <c r="O12151" s="107" t="s">
        <v>30</v>
      </c>
      <c r="P12151" s="107" t="s">
        <v>31</v>
      </c>
      <c r="Q12151" s="107" t="s">
        <v>32</v>
      </c>
      <c r="R12151" s="107" t="s">
        <v>33</v>
      </c>
      <c r="S12151" s="108" t="s">
        <v>34</v>
      </c>
    </row>
    <row r="12152" spans="1:19" ht="11.25" thickBot="1" x14ac:dyDescent="0.2">
      <c r="A12152" s="88">
        <v>1</v>
      </c>
      <c r="B12152" s="109">
        <v>0.92042824074074081</v>
      </c>
      <c r="C12152" s="89">
        <v>25742.745999999999</v>
      </c>
      <c r="D12152" s="111">
        <v>1.01803</v>
      </c>
      <c r="E12152" s="111">
        <v>1.14845</v>
      </c>
      <c r="F12152" s="89">
        <v>-1.0680000000000001</v>
      </c>
      <c r="G12152" s="89">
        <v>-3.3660000000000001</v>
      </c>
      <c r="H12152" s="89">
        <v>4383.2449999999999</v>
      </c>
      <c r="I12152" s="110" t="s">
        <v>13996</v>
      </c>
      <c r="J12152" s="111">
        <v>1.0017400000000001</v>
      </c>
      <c r="K12152" s="112" t="s">
        <v>4062</v>
      </c>
      <c r="L12152" s="89">
        <v>29998.853999999999</v>
      </c>
      <c r="M12152" s="89">
        <v>2870.3919999999998</v>
      </c>
      <c r="N12152" s="89">
        <v>-25.968</v>
      </c>
      <c r="O12152" s="89">
        <v>34.398000000000003</v>
      </c>
      <c r="P12152" s="89">
        <v>260.49400000000003</v>
      </c>
      <c r="Q12152" s="89">
        <v>4570.1019999999999</v>
      </c>
      <c r="R12152" s="89">
        <v>752.58799999999997</v>
      </c>
      <c r="S12152" s="111">
        <v>0.98197000000000001</v>
      </c>
    </row>
    <row r="12153" spans="1:19" ht="11.25" thickBot="1" x14ac:dyDescent="0.2">
      <c r="A12153" s="93"/>
    </row>
    <row r="12154" spans="1:19" ht="11.25" thickBot="1" x14ac:dyDescent="0.2">
      <c r="A12154" s="88">
        <v>2</v>
      </c>
      <c r="B12154" s="109">
        <v>0.92060185185185184</v>
      </c>
      <c r="C12154" s="89">
        <v>26061.237000000001</v>
      </c>
      <c r="D12154" s="111">
        <v>1.0301899999999999</v>
      </c>
      <c r="E12154" s="111">
        <v>1.1414899999999999</v>
      </c>
      <c r="F12154" s="89">
        <v>14.726000000000001</v>
      </c>
      <c r="G12154" s="89">
        <v>-18.645</v>
      </c>
      <c r="H12154" s="89">
        <v>4452.7089999999998</v>
      </c>
      <c r="I12154" s="110" t="s">
        <v>13997</v>
      </c>
      <c r="J12154" s="111">
        <v>1.0158400000000001</v>
      </c>
      <c r="K12154" s="112" t="s">
        <v>4064</v>
      </c>
      <c r="L12154" s="89">
        <v>30123.857</v>
      </c>
      <c r="M12154" s="89">
        <v>2885.6060000000002</v>
      </c>
      <c r="N12154" s="89">
        <v>-27.702999999999999</v>
      </c>
      <c r="O12154" s="89">
        <v>43.845999999999997</v>
      </c>
      <c r="P12154" s="89">
        <v>280.221</v>
      </c>
      <c r="Q12154" s="89">
        <v>4528.6589999999997</v>
      </c>
      <c r="R12154" s="89">
        <v>720.56100000000004</v>
      </c>
      <c r="S12154" s="111">
        <v>0.99348999999999998</v>
      </c>
    </row>
    <row r="12155" spans="1:19" ht="11.25" thickBot="1" x14ac:dyDescent="0.2">
      <c r="A12155" s="93"/>
    </row>
    <row r="12156" spans="1:19" ht="11.25" thickBot="1" x14ac:dyDescent="0.2">
      <c r="A12156" s="88">
        <v>3</v>
      </c>
      <c r="B12156" s="109">
        <v>0.92076388888888883</v>
      </c>
      <c r="C12156" s="89">
        <v>25495.581999999999</v>
      </c>
      <c r="D12156" s="111">
        <v>1.03251</v>
      </c>
      <c r="E12156" s="111">
        <v>1.13958</v>
      </c>
      <c r="F12156" s="89">
        <v>17.462</v>
      </c>
      <c r="G12156" s="89">
        <v>-23.59</v>
      </c>
      <c r="H12156" s="89">
        <v>4417.0529999999999</v>
      </c>
      <c r="I12156" s="110" t="s">
        <v>13998</v>
      </c>
      <c r="J12156" s="111">
        <v>1.0150399999999999</v>
      </c>
      <c r="K12156" s="112" t="s">
        <v>4066</v>
      </c>
      <c r="L12156" s="89">
        <v>30113.912</v>
      </c>
      <c r="M12156" s="89">
        <v>2740.1779999999999</v>
      </c>
      <c r="N12156" s="89">
        <v>-30.391999999999999</v>
      </c>
      <c r="O12156" s="89">
        <v>29.622</v>
      </c>
      <c r="P12156" s="89">
        <v>273.86500000000001</v>
      </c>
      <c r="Q12156" s="89">
        <v>4553.8370000000004</v>
      </c>
      <c r="R12156" s="89">
        <v>684.43100000000004</v>
      </c>
      <c r="S12156" s="111">
        <v>0.99570999999999998</v>
      </c>
    </row>
    <row r="12157" spans="1:19" ht="11.25" thickBot="1" x14ac:dyDescent="0.2">
      <c r="A12157" s="93"/>
    </row>
    <row r="12158" spans="1:19" ht="11.25" thickBot="1" x14ac:dyDescent="0.2">
      <c r="A12158" s="113" t="s">
        <v>352</v>
      </c>
      <c r="B12158" s="93"/>
      <c r="C12158" s="114">
        <v>25766.522000000001</v>
      </c>
      <c r="D12158" s="115">
        <v>1.02691</v>
      </c>
      <c r="E12158" s="115">
        <v>1.14317</v>
      </c>
      <c r="F12158" s="114">
        <v>10.372999999999999</v>
      </c>
      <c r="G12158" s="114">
        <v>-15.2</v>
      </c>
      <c r="H12158" s="114">
        <v>4417.6689999999999</v>
      </c>
      <c r="I12158" s="110" t="s">
        <v>13999</v>
      </c>
      <c r="J12158" s="115">
        <v>1.0108699999999999</v>
      </c>
      <c r="K12158" s="112" t="s">
        <v>4068</v>
      </c>
      <c r="L12158" s="114">
        <v>30078.874</v>
      </c>
      <c r="M12158" s="114">
        <v>2832.0590000000002</v>
      </c>
      <c r="N12158" s="114">
        <v>-28.021000000000001</v>
      </c>
      <c r="O12158" s="114">
        <v>35.954999999999998</v>
      </c>
      <c r="P12158" s="114">
        <v>271.52699999999999</v>
      </c>
      <c r="Q12158" s="114">
        <v>4550.866</v>
      </c>
      <c r="R12158" s="114">
        <v>719.19399999999996</v>
      </c>
      <c r="S12158" s="115">
        <v>0.99038999999999999</v>
      </c>
    </row>
    <row r="12159" spans="1:19" ht="11.25" thickBot="1" x14ac:dyDescent="0.2">
      <c r="A12159" s="93"/>
    </row>
    <row r="12160" spans="1:19" ht="11.25" thickBot="1" x14ac:dyDescent="0.2">
      <c r="A12160" s="116" t="s">
        <v>355</v>
      </c>
      <c r="B12160" s="93"/>
      <c r="C12160" s="114">
        <v>283.57600000000002</v>
      </c>
      <c r="D12160" s="115">
        <v>7.77E-3</v>
      </c>
      <c r="E12160" s="115">
        <v>4.6699999999999997E-3</v>
      </c>
      <c r="F12160" s="114">
        <v>10.003</v>
      </c>
      <c r="G12160" s="114">
        <v>10.542999999999999</v>
      </c>
      <c r="H12160" s="114">
        <v>34.735999999999997</v>
      </c>
      <c r="I12160" s="110" t="s">
        <v>14000</v>
      </c>
      <c r="J12160" s="115">
        <v>7.92E-3</v>
      </c>
      <c r="K12160" s="112" t="s">
        <v>4070</v>
      </c>
      <c r="L12160" s="114">
        <v>69.477999999999994</v>
      </c>
      <c r="M12160" s="114">
        <v>79.933999999999997</v>
      </c>
      <c r="N12160" s="114">
        <v>2.2290000000000001</v>
      </c>
      <c r="O12160" s="114">
        <v>7.2389999999999999</v>
      </c>
      <c r="P12160" s="114">
        <v>10.069000000000001</v>
      </c>
      <c r="Q12160" s="114">
        <v>20.88</v>
      </c>
      <c r="R12160" s="114">
        <v>34.098999999999997</v>
      </c>
      <c r="S12160" s="115">
        <v>7.3800000000000003E-3</v>
      </c>
    </row>
    <row r="12161" spans="1:19" ht="11.25" thickBot="1" x14ac:dyDescent="0.2">
      <c r="A12161" s="93"/>
    </row>
    <row r="12162" spans="1:19" ht="11.25" thickBot="1" x14ac:dyDescent="0.2">
      <c r="A12162" s="117" t="s">
        <v>358</v>
      </c>
      <c r="B12162" s="93"/>
      <c r="C12162" s="114">
        <v>1.101</v>
      </c>
      <c r="D12162" s="118">
        <v>0.75700000000000001</v>
      </c>
      <c r="E12162" s="118">
        <v>0.40899999999999997</v>
      </c>
      <c r="F12162" s="114">
        <v>96.427999999999997</v>
      </c>
      <c r="G12162" s="114">
        <v>69.36</v>
      </c>
      <c r="H12162" s="114">
        <v>0.78600000000000003</v>
      </c>
      <c r="I12162" s="110" t="s">
        <v>4071</v>
      </c>
      <c r="J12162" s="118">
        <v>0.78300000000000003</v>
      </c>
      <c r="K12162" s="112" t="s">
        <v>3423</v>
      </c>
      <c r="L12162" s="114">
        <v>0.23100000000000001</v>
      </c>
      <c r="M12162" s="114">
        <v>2.8220000000000001</v>
      </c>
      <c r="N12162" s="114">
        <v>7.9550000000000001</v>
      </c>
      <c r="O12162" s="114">
        <v>20.132999999999999</v>
      </c>
      <c r="P12162" s="114">
        <v>3.7080000000000002</v>
      </c>
      <c r="Q12162" s="114">
        <v>0.45900000000000002</v>
      </c>
      <c r="R12162" s="114">
        <v>4.7409999999999997</v>
      </c>
      <c r="S12162" s="118">
        <v>0.745</v>
      </c>
    </row>
    <row r="12163" spans="1:19" ht="11.25" thickBot="1" x14ac:dyDescent="0.2">
      <c r="A12163" s="93"/>
    </row>
    <row r="12164" spans="1:19" ht="11.25" thickBot="1" x14ac:dyDescent="0.2">
      <c r="A12164" s="87" t="s">
        <v>345</v>
      </c>
      <c r="B12164" s="87" t="s">
        <v>346</v>
      </c>
      <c r="C12164" s="108" t="s">
        <v>35</v>
      </c>
      <c r="D12164" s="107" t="s">
        <v>36</v>
      </c>
      <c r="E12164" s="107" t="s">
        <v>37</v>
      </c>
      <c r="F12164" s="107" t="s">
        <v>38</v>
      </c>
      <c r="G12164" s="107" t="s">
        <v>39</v>
      </c>
      <c r="H12164" s="107" t="s">
        <v>40</v>
      </c>
      <c r="I12164" s="107" t="s">
        <v>41</v>
      </c>
      <c r="J12164" s="107" t="s">
        <v>42</v>
      </c>
      <c r="K12164" s="107" t="s">
        <v>43</v>
      </c>
      <c r="L12164" s="107" t="s">
        <v>44</v>
      </c>
      <c r="M12164" s="107" t="s">
        <v>45</v>
      </c>
      <c r="N12164" s="107" t="s">
        <v>46</v>
      </c>
      <c r="O12164" s="107" t="s">
        <v>47</v>
      </c>
      <c r="P12164" s="107" t="s">
        <v>48</v>
      </c>
      <c r="Q12164" s="107" t="s">
        <v>49</v>
      </c>
      <c r="R12164" s="107" t="s">
        <v>50</v>
      </c>
      <c r="S12164" s="107" t="s">
        <v>51</v>
      </c>
    </row>
    <row r="12165" spans="1:19" ht="11.25" thickBot="1" x14ac:dyDescent="0.2">
      <c r="A12165" s="88">
        <v>1</v>
      </c>
      <c r="B12165" s="109">
        <v>0.92042824074074081</v>
      </c>
      <c r="C12165" s="112" t="s">
        <v>2744</v>
      </c>
      <c r="D12165" s="89">
        <v>15838.578</v>
      </c>
      <c r="E12165" s="89">
        <v>3879.9070000000002</v>
      </c>
      <c r="F12165" s="89">
        <v>-33.100999999999999</v>
      </c>
      <c r="G12165" s="89">
        <v>279.71699999999998</v>
      </c>
      <c r="H12165" s="89">
        <v>152659.64000000001</v>
      </c>
      <c r="I12165" s="89">
        <v>983428.36</v>
      </c>
      <c r="J12165" s="89">
        <v>25916.684000000001</v>
      </c>
      <c r="K12165" s="89">
        <v>36001.89</v>
      </c>
      <c r="L12165" s="89">
        <v>4823.0190000000002</v>
      </c>
      <c r="M12165" s="89">
        <v>3600.9850000000001</v>
      </c>
      <c r="N12165" s="89">
        <v>569.76800000000003</v>
      </c>
      <c r="O12165" s="89">
        <v>674.11400000000003</v>
      </c>
      <c r="P12165" s="89">
        <v>753.39400000000001</v>
      </c>
      <c r="Q12165" s="89">
        <v>595.91099999999994</v>
      </c>
      <c r="R12165" s="89">
        <v>827.77499999999998</v>
      </c>
      <c r="S12165" s="89">
        <v>594.40200000000004</v>
      </c>
    </row>
    <row r="12166" spans="1:19" ht="11.25" thickBot="1" x14ac:dyDescent="0.2">
      <c r="A12166" s="93"/>
    </row>
    <row r="12167" spans="1:19" ht="11.25" thickBot="1" x14ac:dyDescent="0.2">
      <c r="A12167" s="88">
        <v>2</v>
      </c>
      <c r="B12167" s="109">
        <v>0.92060185185185184</v>
      </c>
      <c r="C12167" s="112" t="s">
        <v>4072</v>
      </c>
      <c r="D12167" s="89">
        <v>15893.68</v>
      </c>
      <c r="E12167" s="89">
        <v>3868.3209999999999</v>
      </c>
      <c r="F12167" s="89">
        <v>-33.1</v>
      </c>
      <c r="G12167" s="89">
        <v>286.791</v>
      </c>
      <c r="H12167" s="89">
        <v>152170.76999999999</v>
      </c>
      <c r="I12167" s="89">
        <v>981599.21</v>
      </c>
      <c r="J12167" s="89">
        <v>25688.308000000001</v>
      </c>
      <c r="K12167" s="89">
        <v>36506.557999999997</v>
      </c>
      <c r="L12167" s="89">
        <v>4827.2520000000004</v>
      </c>
      <c r="M12167" s="89">
        <v>3489.04</v>
      </c>
      <c r="N12167" s="89">
        <v>553.97400000000005</v>
      </c>
      <c r="O12167" s="89">
        <v>669.80100000000004</v>
      </c>
      <c r="P12167" s="89">
        <v>764.476</v>
      </c>
      <c r="Q12167" s="89">
        <v>581.16600000000005</v>
      </c>
      <c r="R12167" s="89">
        <v>808.40599999999995</v>
      </c>
      <c r="S12167" s="89">
        <v>632.65599999999995</v>
      </c>
    </row>
    <row r="12168" spans="1:19" ht="11.25" thickBot="1" x14ac:dyDescent="0.2">
      <c r="A12168" s="93"/>
    </row>
    <row r="12169" spans="1:19" ht="11.25" thickBot="1" x14ac:dyDescent="0.2">
      <c r="A12169" s="88">
        <v>3</v>
      </c>
      <c r="B12169" s="109">
        <v>0.92076388888888883</v>
      </c>
      <c r="C12169" s="112" t="s">
        <v>4073</v>
      </c>
      <c r="D12169" s="89">
        <v>16228.271000000001</v>
      </c>
      <c r="E12169" s="89">
        <v>3882.9459999999999</v>
      </c>
      <c r="F12169" s="89">
        <v>-34.875</v>
      </c>
      <c r="G12169" s="89">
        <v>305.51600000000002</v>
      </c>
      <c r="H12169" s="89">
        <v>153683.43</v>
      </c>
      <c r="I12169" s="89">
        <v>980895.33</v>
      </c>
      <c r="J12169" s="89">
        <v>25714.347000000002</v>
      </c>
      <c r="K12169" s="89">
        <v>36101.171000000002</v>
      </c>
      <c r="L12169" s="89">
        <v>4882.8029999999999</v>
      </c>
      <c r="M12169" s="89">
        <v>3590.2159999999999</v>
      </c>
      <c r="N12169" s="89">
        <v>525.23500000000001</v>
      </c>
      <c r="O12169" s="89">
        <v>708.37900000000002</v>
      </c>
      <c r="P12169" s="89">
        <v>663.30700000000002</v>
      </c>
      <c r="Q12169" s="89">
        <v>565.16499999999996</v>
      </c>
      <c r="R12169" s="89">
        <v>779.07299999999998</v>
      </c>
      <c r="S12169" s="89">
        <v>594.08199999999999</v>
      </c>
    </row>
    <row r="12170" spans="1:19" ht="11.25" thickBot="1" x14ac:dyDescent="0.2">
      <c r="A12170" s="93"/>
    </row>
    <row r="12171" spans="1:19" ht="11.25" thickBot="1" x14ac:dyDescent="0.2">
      <c r="A12171" s="113" t="s">
        <v>352</v>
      </c>
      <c r="B12171" s="93"/>
      <c r="C12171" s="112" t="s">
        <v>4074</v>
      </c>
      <c r="D12171" s="114">
        <v>15986.843000000001</v>
      </c>
      <c r="E12171" s="114">
        <v>3877.058</v>
      </c>
      <c r="F12171" s="114">
        <v>-33.692</v>
      </c>
      <c r="G12171" s="114">
        <v>290.67500000000001</v>
      </c>
      <c r="H12171" s="114">
        <v>152837.94</v>
      </c>
      <c r="I12171" s="114">
        <v>981974.3</v>
      </c>
      <c r="J12171" s="114">
        <v>25773.113000000001</v>
      </c>
      <c r="K12171" s="114">
        <v>36203.205999999998</v>
      </c>
      <c r="L12171" s="114">
        <v>4844.3580000000002</v>
      </c>
      <c r="M12171" s="114">
        <v>3560.08</v>
      </c>
      <c r="N12171" s="114">
        <v>549.65899999999999</v>
      </c>
      <c r="O12171" s="114">
        <v>684.09799999999996</v>
      </c>
      <c r="P12171" s="114">
        <v>727.05899999999997</v>
      </c>
      <c r="Q12171" s="114">
        <v>580.74699999999996</v>
      </c>
      <c r="R12171" s="114">
        <v>805.08500000000004</v>
      </c>
      <c r="S12171" s="114">
        <v>607.04600000000005</v>
      </c>
    </row>
    <row r="12172" spans="1:19" ht="11.25" thickBot="1" x14ac:dyDescent="0.2">
      <c r="A12172" s="93"/>
    </row>
    <row r="12173" spans="1:19" ht="11.25" thickBot="1" x14ac:dyDescent="0.2">
      <c r="A12173" s="116" t="s">
        <v>355</v>
      </c>
      <c r="B12173" s="93"/>
      <c r="C12173" s="112" t="s">
        <v>4075</v>
      </c>
      <c r="D12173" s="114">
        <v>210.89</v>
      </c>
      <c r="E12173" s="114">
        <v>7.7169999999999996</v>
      </c>
      <c r="F12173" s="114">
        <v>1.024</v>
      </c>
      <c r="G12173" s="114">
        <v>13.331</v>
      </c>
      <c r="H12173" s="114">
        <v>771.93100000000004</v>
      </c>
      <c r="I12173" s="114">
        <v>1307.509</v>
      </c>
      <c r="J12173" s="114">
        <v>125.01600000000001</v>
      </c>
      <c r="K12173" s="114">
        <v>267.35899999999998</v>
      </c>
      <c r="L12173" s="114">
        <v>33.362000000000002</v>
      </c>
      <c r="M12173" s="114">
        <v>61.758000000000003</v>
      </c>
      <c r="N12173" s="114">
        <v>22.577999999999999</v>
      </c>
      <c r="O12173" s="114">
        <v>21.138000000000002</v>
      </c>
      <c r="P12173" s="114">
        <v>55.488</v>
      </c>
      <c r="Q12173" s="114">
        <v>15.377000000000001</v>
      </c>
      <c r="R12173" s="114">
        <v>24.52</v>
      </c>
      <c r="S12173" s="114">
        <v>22.178999999999998</v>
      </c>
    </row>
    <row r="12174" spans="1:19" ht="11.25" thickBot="1" x14ac:dyDescent="0.2">
      <c r="A12174" s="93"/>
    </row>
    <row r="12175" spans="1:19" ht="11.25" thickBot="1" x14ac:dyDescent="0.2">
      <c r="A12175" s="117" t="s">
        <v>358</v>
      </c>
      <c r="B12175" s="93"/>
      <c r="C12175" s="112" t="s">
        <v>3202</v>
      </c>
      <c r="D12175" s="114">
        <v>1.319</v>
      </c>
      <c r="E12175" s="114">
        <v>0.19900000000000001</v>
      </c>
      <c r="F12175" s="114">
        <v>3.0409999999999999</v>
      </c>
      <c r="G12175" s="114">
        <v>4.5860000000000003</v>
      </c>
      <c r="H12175" s="114">
        <v>0.505</v>
      </c>
      <c r="I12175" s="114">
        <v>0.13300000000000001</v>
      </c>
      <c r="J12175" s="114">
        <v>0.48499999999999999</v>
      </c>
      <c r="K12175" s="114">
        <v>0.73799999999999999</v>
      </c>
      <c r="L12175" s="114">
        <v>0.68899999999999995</v>
      </c>
      <c r="M12175" s="114">
        <v>1.7350000000000001</v>
      </c>
      <c r="N12175" s="114">
        <v>4.1079999999999997</v>
      </c>
      <c r="O12175" s="114">
        <v>3.09</v>
      </c>
      <c r="P12175" s="114">
        <v>7.6319999999999997</v>
      </c>
      <c r="Q12175" s="114">
        <v>2.6480000000000001</v>
      </c>
      <c r="R12175" s="114">
        <v>3.0459999999999998</v>
      </c>
      <c r="S12175" s="114">
        <v>3.6539999999999999</v>
      </c>
    </row>
    <row r="12176" spans="1:19" ht="11.25" thickBot="1" x14ac:dyDescent="0.2">
      <c r="A12176" s="93"/>
    </row>
    <row r="12177" spans="1:19" ht="11.25" thickBot="1" x14ac:dyDescent="0.2">
      <c r="A12177" s="87" t="s">
        <v>345</v>
      </c>
      <c r="B12177" s="87" t="s">
        <v>346</v>
      </c>
      <c r="C12177" s="107" t="s">
        <v>52</v>
      </c>
      <c r="D12177" s="107" t="s">
        <v>53</v>
      </c>
      <c r="E12177" s="107" t="s">
        <v>54</v>
      </c>
      <c r="F12177" s="107" t="s">
        <v>55</v>
      </c>
      <c r="G12177" s="107" t="s">
        <v>56</v>
      </c>
      <c r="H12177" s="107" t="s">
        <v>57</v>
      </c>
      <c r="I12177" s="107" t="s">
        <v>58</v>
      </c>
      <c r="J12177" s="107" t="s">
        <v>59</v>
      </c>
      <c r="K12177" s="107" t="s">
        <v>60</v>
      </c>
      <c r="L12177" s="107" t="s">
        <v>61</v>
      </c>
      <c r="M12177" s="107" t="s">
        <v>62</v>
      </c>
      <c r="N12177" s="107" t="s">
        <v>63</v>
      </c>
      <c r="O12177" s="107" t="s">
        <v>64</v>
      </c>
      <c r="P12177" s="108" t="s">
        <v>65</v>
      </c>
      <c r="Q12177" s="108" t="s">
        <v>66</v>
      </c>
      <c r="R12177" s="107" t="s">
        <v>67</v>
      </c>
      <c r="S12177" s="107" t="s">
        <v>68</v>
      </c>
    </row>
    <row r="12178" spans="1:19" ht="11.25" thickBot="1" x14ac:dyDescent="0.2">
      <c r="A12178" s="88">
        <v>1</v>
      </c>
      <c r="B12178" s="109">
        <v>0.92042824074074081</v>
      </c>
      <c r="C12178" s="89">
        <v>616.14400000000001</v>
      </c>
      <c r="D12178" s="89">
        <v>219.71600000000001</v>
      </c>
      <c r="E12178" s="89">
        <v>308.67399999999998</v>
      </c>
      <c r="F12178" s="89">
        <v>149.82300000000001</v>
      </c>
      <c r="G12178" s="89">
        <v>15350.548000000001</v>
      </c>
      <c r="H12178" s="89">
        <v>1487.6089999999999</v>
      </c>
      <c r="I12178" s="89">
        <v>-24.248999999999999</v>
      </c>
      <c r="J12178" s="89">
        <v>-21.251000000000001</v>
      </c>
      <c r="K12178" s="89">
        <v>29.417999999999999</v>
      </c>
      <c r="L12178" s="89">
        <v>82.712999999999994</v>
      </c>
      <c r="M12178" s="89">
        <v>738.88099999999997</v>
      </c>
      <c r="N12178" s="89">
        <v>-38.002000000000002</v>
      </c>
      <c r="O12178" s="89">
        <v>145619.01</v>
      </c>
      <c r="P12178" s="112" t="s">
        <v>4076</v>
      </c>
      <c r="Q12178" s="112" t="s">
        <v>4077</v>
      </c>
      <c r="R12178" s="89">
        <v>2330.44</v>
      </c>
      <c r="S12178" s="89">
        <v>17039.535</v>
      </c>
    </row>
    <row r="12179" spans="1:19" ht="11.25" thickBot="1" x14ac:dyDescent="0.2">
      <c r="A12179" s="93"/>
    </row>
    <row r="12180" spans="1:19" ht="11.25" thickBot="1" x14ac:dyDescent="0.2">
      <c r="A12180" s="88">
        <v>2</v>
      </c>
      <c r="B12180" s="109">
        <v>0.92060185185185184</v>
      </c>
      <c r="C12180" s="89">
        <v>613.12099999999998</v>
      </c>
      <c r="D12180" s="89">
        <v>170.94900000000001</v>
      </c>
      <c r="E12180" s="89">
        <v>284.82299999999998</v>
      </c>
      <c r="F12180" s="89">
        <v>178.321</v>
      </c>
      <c r="G12180" s="89">
        <v>15437.231</v>
      </c>
      <c r="H12180" s="89">
        <v>1527.741</v>
      </c>
      <c r="I12180" s="89">
        <v>-23.382999999999999</v>
      </c>
      <c r="J12180" s="89">
        <v>-27.100999999999999</v>
      </c>
      <c r="K12180" s="89">
        <v>12.75</v>
      </c>
      <c r="L12180" s="89">
        <v>75.361999999999995</v>
      </c>
      <c r="M12180" s="89">
        <v>682.52599999999995</v>
      </c>
      <c r="N12180" s="89">
        <v>-4.6669999999999998</v>
      </c>
      <c r="O12180" s="89">
        <v>145790.04999999999</v>
      </c>
      <c r="P12180" s="112" t="s">
        <v>4078</v>
      </c>
      <c r="Q12180" s="112" t="s">
        <v>4079</v>
      </c>
      <c r="R12180" s="89">
        <v>2357.5059999999999</v>
      </c>
      <c r="S12180" s="89">
        <v>17049.723000000002</v>
      </c>
    </row>
    <row r="12181" spans="1:19" ht="11.25" thickBot="1" x14ac:dyDescent="0.2">
      <c r="A12181" s="93"/>
    </row>
    <row r="12182" spans="1:19" ht="11.25" thickBot="1" x14ac:dyDescent="0.2">
      <c r="A12182" s="88">
        <v>3</v>
      </c>
      <c r="B12182" s="109">
        <v>0.92076388888888883</v>
      </c>
      <c r="C12182" s="89">
        <v>606.35900000000004</v>
      </c>
      <c r="D12182" s="89">
        <v>215.137</v>
      </c>
      <c r="E12182" s="89">
        <v>279.45699999999999</v>
      </c>
      <c r="F12182" s="89">
        <v>191.43700000000001</v>
      </c>
      <c r="G12182" s="89">
        <v>15357.129000000001</v>
      </c>
      <c r="H12182" s="89">
        <v>1436.58</v>
      </c>
      <c r="I12182" s="89">
        <v>-30.945</v>
      </c>
      <c r="J12182" s="89">
        <v>-32.752000000000002</v>
      </c>
      <c r="K12182" s="89">
        <v>16.78</v>
      </c>
      <c r="L12182" s="89">
        <v>61.305</v>
      </c>
      <c r="M12182" s="89">
        <v>710.76700000000005</v>
      </c>
      <c r="N12182" s="89">
        <v>-24.282</v>
      </c>
      <c r="O12182" s="89">
        <v>146742.72</v>
      </c>
      <c r="P12182" s="112" t="s">
        <v>4080</v>
      </c>
      <c r="Q12182" s="112" t="s">
        <v>4081</v>
      </c>
      <c r="R12182" s="89">
        <v>2351.0790000000002</v>
      </c>
      <c r="S12182" s="89">
        <v>17337.23</v>
      </c>
    </row>
    <row r="12183" spans="1:19" ht="11.25" thickBot="1" x14ac:dyDescent="0.2">
      <c r="A12183" s="93"/>
    </row>
    <row r="12184" spans="1:19" ht="11.25" thickBot="1" x14ac:dyDescent="0.2">
      <c r="A12184" s="113" t="s">
        <v>352</v>
      </c>
      <c r="B12184" s="93"/>
      <c r="C12184" s="114">
        <v>611.875</v>
      </c>
      <c r="D12184" s="114">
        <v>201.934</v>
      </c>
      <c r="E12184" s="114">
        <v>290.98500000000001</v>
      </c>
      <c r="F12184" s="114">
        <v>173.19300000000001</v>
      </c>
      <c r="G12184" s="114">
        <v>15381.636</v>
      </c>
      <c r="H12184" s="114">
        <v>1483.9770000000001</v>
      </c>
      <c r="I12184" s="114">
        <v>-26.192</v>
      </c>
      <c r="J12184" s="114">
        <v>-27.035</v>
      </c>
      <c r="K12184" s="114">
        <v>19.649000000000001</v>
      </c>
      <c r="L12184" s="114">
        <v>73.126999999999995</v>
      </c>
      <c r="M12184" s="114">
        <v>710.72500000000002</v>
      </c>
      <c r="N12184" s="114">
        <v>-22.317</v>
      </c>
      <c r="O12184" s="114">
        <v>146050.59</v>
      </c>
      <c r="P12184" s="112" t="s">
        <v>4082</v>
      </c>
      <c r="Q12184" s="112" t="s">
        <v>4083</v>
      </c>
      <c r="R12184" s="114">
        <v>2346.3420000000001</v>
      </c>
      <c r="S12184" s="114">
        <v>17142.163</v>
      </c>
    </row>
    <row r="12185" spans="1:19" ht="11.25" thickBot="1" x14ac:dyDescent="0.2">
      <c r="A12185" s="93"/>
    </row>
    <row r="12186" spans="1:19" ht="11.25" thickBot="1" x14ac:dyDescent="0.2">
      <c r="A12186" s="116" t="s">
        <v>355</v>
      </c>
      <c r="B12186" s="93"/>
      <c r="C12186" s="114">
        <v>5.01</v>
      </c>
      <c r="D12186" s="114">
        <v>26.931000000000001</v>
      </c>
      <c r="E12186" s="114">
        <v>15.553000000000001</v>
      </c>
      <c r="F12186" s="114">
        <v>21.276</v>
      </c>
      <c r="G12186" s="114">
        <v>48.259</v>
      </c>
      <c r="H12186" s="114">
        <v>45.689</v>
      </c>
      <c r="I12186" s="114">
        <v>4.1390000000000002</v>
      </c>
      <c r="J12186" s="114">
        <v>5.7510000000000003</v>
      </c>
      <c r="K12186" s="114">
        <v>8.6959999999999997</v>
      </c>
      <c r="L12186" s="114">
        <v>10.878</v>
      </c>
      <c r="M12186" s="114">
        <v>28.177</v>
      </c>
      <c r="N12186" s="114">
        <v>16.754000000000001</v>
      </c>
      <c r="O12186" s="114">
        <v>605.47</v>
      </c>
      <c r="P12186" s="112" t="s">
        <v>3563</v>
      </c>
      <c r="Q12186" s="112" t="s">
        <v>4084</v>
      </c>
      <c r="R12186" s="114">
        <v>14.141</v>
      </c>
      <c r="S12186" s="114">
        <v>169.01</v>
      </c>
    </row>
    <row r="12187" spans="1:19" ht="11.25" thickBot="1" x14ac:dyDescent="0.2">
      <c r="A12187" s="93"/>
    </row>
    <row r="12188" spans="1:19" ht="11.25" thickBot="1" x14ac:dyDescent="0.2">
      <c r="A12188" s="117" t="s">
        <v>358</v>
      </c>
      <c r="B12188" s="93"/>
      <c r="C12188" s="114">
        <v>0.81899999999999995</v>
      </c>
      <c r="D12188" s="114">
        <v>13.337</v>
      </c>
      <c r="E12188" s="114">
        <v>5.3449999999999998</v>
      </c>
      <c r="F12188" s="114">
        <v>12.284000000000001</v>
      </c>
      <c r="G12188" s="114">
        <v>0.314</v>
      </c>
      <c r="H12188" s="114">
        <v>3.0790000000000002</v>
      </c>
      <c r="I12188" s="114">
        <v>15.801</v>
      </c>
      <c r="J12188" s="114">
        <v>21.271000000000001</v>
      </c>
      <c r="K12188" s="114">
        <v>44.256999999999998</v>
      </c>
      <c r="L12188" s="114">
        <v>14.875</v>
      </c>
      <c r="M12188" s="114">
        <v>3.9649999999999999</v>
      </c>
      <c r="N12188" s="114">
        <v>75.072000000000003</v>
      </c>
      <c r="O12188" s="114">
        <v>0.41499999999999998</v>
      </c>
      <c r="P12188" s="112" t="s">
        <v>4085</v>
      </c>
      <c r="Q12188" s="112" t="s">
        <v>4086</v>
      </c>
      <c r="R12188" s="114">
        <v>0.60299999999999998</v>
      </c>
      <c r="S12188" s="114">
        <v>0.98599999999999999</v>
      </c>
    </row>
    <row r="12189" spans="1:19" ht="10.5" x14ac:dyDescent="0.15">
      <c r="A12189" s="93"/>
    </row>
    <row r="12190" spans="1:19" x14ac:dyDescent="0.15">
      <c r="A12190" s="106"/>
      <c r="B12190" s="69" t="s">
        <v>4087</v>
      </c>
    </row>
    <row r="12191" spans="1:19" ht="9.75" thickBot="1" x14ac:dyDescent="0.2">
      <c r="A12191" s="64" t="s">
        <v>6926</v>
      </c>
    </row>
    <row r="12192" spans="1:19" ht="11.25" thickBot="1" x14ac:dyDescent="0.2">
      <c r="A12192" s="87" t="s">
        <v>345</v>
      </c>
      <c r="B12192" s="87" t="s">
        <v>346</v>
      </c>
      <c r="C12192" s="107" t="s">
        <v>1</v>
      </c>
      <c r="D12192" s="107" t="s">
        <v>2</v>
      </c>
      <c r="E12192" s="107" t="s">
        <v>3</v>
      </c>
      <c r="F12192" s="107" t="s">
        <v>4</v>
      </c>
      <c r="G12192" s="107" t="s">
        <v>5</v>
      </c>
      <c r="H12192" s="107" t="s">
        <v>6</v>
      </c>
      <c r="I12192" s="108" t="s">
        <v>7</v>
      </c>
      <c r="J12192" s="108" t="s">
        <v>8</v>
      </c>
      <c r="K12192" s="107" t="s">
        <v>9</v>
      </c>
      <c r="L12192" s="107" t="s">
        <v>10</v>
      </c>
      <c r="M12192" s="107" t="s">
        <v>11</v>
      </c>
      <c r="N12192" s="107" t="s">
        <v>12</v>
      </c>
      <c r="O12192" s="107" t="s">
        <v>13</v>
      </c>
      <c r="P12192" s="107" t="s">
        <v>14</v>
      </c>
      <c r="Q12192" s="107" t="s">
        <v>15</v>
      </c>
      <c r="R12192" s="107" t="s">
        <v>16</v>
      </c>
      <c r="S12192" s="107" t="s">
        <v>17</v>
      </c>
    </row>
    <row r="12193" spans="1:19" ht="11.25" thickBot="1" x14ac:dyDescent="0.2">
      <c r="A12193" s="88">
        <v>1</v>
      </c>
      <c r="B12193" s="109">
        <v>0.9258912037037037</v>
      </c>
      <c r="C12193" s="110" t="s">
        <v>14001</v>
      </c>
      <c r="D12193" s="110" t="s">
        <v>14002</v>
      </c>
      <c r="E12193" s="110" t="s">
        <v>14003</v>
      </c>
      <c r="F12193" s="110" t="s">
        <v>14004</v>
      </c>
      <c r="G12193" s="110" t="s">
        <v>14005</v>
      </c>
      <c r="H12193" s="110" t="s">
        <v>14006</v>
      </c>
      <c r="I12193" s="111">
        <v>0.99189000000000005</v>
      </c>
      <c r="J12193" s="112" t="s">
        <v>4094</v>
      </c>
      <c r="K12193" s="110" t="s">
        <v>14007</v>
      </c>
      <c r="L12193" s="89">
        <v>30918.12</v>
      </c>
      <c r="M12193" s="89">
        <v>38215.273000000001</v>
      </c>
      <c r="N12193" s="110" t="s">
        <v>14008</v>
      </c>
      <c r="O12193" s="110" t="s">
        <v>14009</v>
      </c>
      <c r="P12193" s="89">
        <v>30647.863000000001</v>
      </c>
      <c r="Q12193" s="89">
        <v>58723.472999999998</v>
      </c>
      <c r="R12193" s="110" t="s">
        <v>14010</v>
      </c>
      <c r="S12193" s="110" t="s">
        <v>14011</v>
      </c>
    </row>
    <row r="12194" spans="1:19" ht="11.25" thickBot="1" x14ac:dyDescent="0.2">
      <c r="A12194" s="93"/>
    </row>
    <row r="12195" spans="1:19" ht="11.25" thickBot="1" x14ac:dyDescent="0.2">
      <c r="A12195" s="88">
        <v>2</v>
      </c>
      <c r="B12195" s="109">
        <v>0.92606481481481484</v>
      </c>
      <c r="C12195" s="110" t="s">
        <v>14012</v>
      </c>
      <c r="D12195" s="110" t="s">
        <v>14013</v>
      </c>
      <c r="E12195" s="110" t="s">
        <v>14014</v>
      </c>
      <c r="F12195" s="110" t="s">
        <v>14015</v>
      </c>
      <c r="G12195" s="110" t="s">
        <v>14016</v>
      </c>
      <c r="H12195" s="110" t="s">
        <v>14017</v>
      </c>
      <c r="I12195" s="111">
        <v>1.0003899999999999</v>
      </c>
      <c r="J12195" s="112" t="s">
        <v>4105</v>
      </c>
      <c r="K12195" s="110" t="s">
        <v>14018</v>
      </c>
      <c r="L12195" s="89">
        <v>32998.595000000001</v>
      </c>
      <c r="M12195" s="89">
        <v>38228.911999999997</v>
      </c>
      <c r="N12195" s="110" t="s">
        <v>14019</v>
      </c>
      <c r="O12195" s="110" t="s">
        <v>14020</v>
      </c>
      <c r="P12195" s="89">
        <v>30470.687000000002</v>
      </c>
      <c r="Q12195" s="89">
        <v>57972.587</v>
      </c>
      <c r="R12195" s="110" t="s">
        <v>14021</v>
      </c>
      <c r="S12195" s="110" t="s">
        <v>14022</v>
      </c>
    </row>
    <row r="12196" spans="1:19" ht="11.25" thickBot="1" x14ac:dyDescent="0.2">
      <c r="A12196" s="93"/>
    </row>
    <row r="12197" spans="1:19" ht="11.25" thickBot="1" x14ac:dyDescent="0.2">
      <c r="A12197" s="88">
        <v>3</v>
      </c>
      <c r="B12197" s="109">
        <v>0.92622685185185183</v>
      </c>
      <c r="C12197" s="110" t="s">
        <v>14023</v>
      </c>
      <c r="D12197" s="110" t="s">
        <v>14024</v>
      </c>
      <c r="E12197" s="110" t="s">
        <v>14025</v>
      </c>
      <c r="F12197" s="110" t="s">
        <v>14026</v>
      </c>
      <c r="G12197" s="110" t="s">
        <v>14027</v>
      </c>
      <c r="H12197" s="110" t="s">
        <v>14028</v>
      </c>
      <c r="I12197" s="111">
        <v>1.00136</v>
      </c>
      <c r="J12197" s="112" t="s">
        <v>4117</v>
      </c>
      <c r="K12197" s="110" t="s">
        <v>14029</v>
      </c>
      <c r="L12197" s="89">
        <v>29993.151000000002</v>
      </c>
      <c r="M12197" s="89">
        <v>38575.300000000003</v>
      </c>
      <c r="N12197" s="110" t="s">
        <v>14030</v>
      </c>
      <c r="O12197" s="110" t="s">
        <v>14031</v>
      </c>
      <c r="P12197" s="89">
        <v>30377.887999999999</v>
      </c>
      <c r="Q12197" s="89">
        <v>58173.211000000003</v>
      </c>
      <c r="R12197" s="110" t="s">
        <v>14032</v>
      </c>
      <c r="S12197" s="110" t="s">
        <v>14033</v>
      </c>
    </row>
    <row r="12198" spans="1:19" ht="11.25" thickBot="1" x14ac:dyDescent="0.2">
      <c r="A12198" s="93"/>
    </row>
    <row r="12199" spans="1:19" ht="11.25" thickBot="1" x14ac:dyDescent="0.2">
      <c r="A12199" s="113" t="s">
        <v>352</v>
      </c>
      <c r="B12199" s="93"/>
      <c r="C12199" s="110" t="s">
        <v>14034</v>
      </c>
      <c r="D12199" s="110" t="s">
        <v>14035</v>
      </c>
      <c r="E12199" s="110" t="s">
        <v>14036</v>
      </c>
      <c r="F12199" s="110" t="s">
        <v>14037</v>
      </c>
      <c r="G12199" s="110" t="s">
        <v>14038</v>
      </c>
      <c r="H12199" s="110" t="s">
        <v>14039</v>
      </c>
      <c r="I12199" s="115">
        <v>0.99787999999999999</v>
      </c>
      <c r="J12199" s="112" t="s">
        <v>4129</v>
      </c>
      <c r="K12199" s="110" t="s">
        <v>14040</v>
      </c>
      <c r="L12199" s="114">
        <v>31303.289000000001</v>
      </c>
      <c r="M12199" s="114">
        <v>38339.828000000001</v>
      </c>
      <c r="N12199" s="110" t="s">
        <v>14041</v>
      </c>
      <c r="O12199" s="110" t="s">
        <v>14042</v>
      </c>
      <c r="P12199" s="114">
        <v>30498.812999999998</v>
      </c>
      <c r="Q12199" s="114">
        <v>58289.756999999998</v>
      </c>
      <c r="R12199" s="110" t="s">
        <v>14043</v>
      </c>
      <c r="S12199" s="110" t="s">
        <v>14044</v>
      </c>
    </row>
    <row r="12200" spans="1:19" ht="11.25" thickBot="1" x14ac:dyDescent="0.2">
      <c r="A12200" s="93"/>
    </row>
    <row r="12201" spans="1:19" ht="11.25" thickBot="1" x14ac:dyDescent="0.2">
      <c r="A12201" s="116" t="s">
        <v>355</v>
      </c>
      <c r="B12201" s="93"/>
      <c r="C12201" s="110" t="s">
        <v>14045</v>
      </c>
      <c r="D12201" s="110" t="s">
        <v>14046</v>
      </c>
      <c r="E12201" s="110" t="s">
        <v>14047</v>
      </c>
      <c r="F12201" s="110" t="s">
        <v>14048</v>
      </c>
      <c r="G12201" s="110" t="s">
        <v>14049</v>
      </c>
      <c r="H12201" s="110" t="s">
        <v>14050</v>
      </c>
      <c r="I12201" s="115">
        <v>5.2100000000000002E-3</v>
      </c>
      <c r="J12201" s="112" t="s">
        <v>4141</v>
      </c>
      <c r="K12201" s="110" t="s">
        <v>14051</v>
      </c>
      <c r="L12201" s="114">
        <v>1539.298</v>
      </c>
      <c r="M12201" s="114">
        <v>204.03800000000001</v>
      </c>
      <c r="N12201" s="110" t="s">
        <v>14052</v>
      </c>
      <c r="O12201" s="110" t="s">
        <v>14053</v>
      </c>
      <c r="P12201" s="114">
        <v>137.167</v>
      </c>
      <c r="Q12201" s="114">
        <v>388.77300000000002</v>
      </c>
      <c r="R12201" s="110" t="s">
        <v>14054</v>
      </c>
      <c r="S12201" s="110" t="s">
        <v>14055</v>
      </c>
    </row>
    <row r="12202" spans="1:19" ht="11.25" thickBot="1" x14ac:dyDescent="0.2">
      <c r="A12202" s="93"/>
    </row>
    <row r="12203" spans="1:19" ht="11.25" thickBot="1" x14ac:dyDescent="0.2">
      <c r="A12203" s="117" t="s">
        <v>358</v>
      </c>
      <c r="B12203" s="93"/>
      <c r="C12203" s="110" t="s">
        <v>661</v>
      </c>
      <c r="D12203" s="110" t="s">
        <v>4147</v>
      </c>
      <c r="E12203" s="110" t="s">
        <v>4148</v>
      </c>
      <c r="F12203" s="110" t="s">
        <v>4149</v>
      </c>
      <c r="G12203" s="110" t="s">
        <v>4150</v>
      </c>
      <c r="H12203" s="110" t="s">
        <v>4151</v>
      </c>
      <c r="I12203" s="118">
        <v>0.52200000000000002</v>
      </c>
      <c r="J12203" s="112" t="s">
        <v>379</v>
      </c>
      <c r="K12203" s="110" t="s">
        <v>4152</v>
      </c>
      <c r="L12203" s="114">
        <v>4.9169999999999998</v>
      </c>
      <c r="M12203" s="114">
        <v>0.53200000000000003</v>
      </c>
      <c r="N12203" s="110" t="s">
        <v>3421</v>
      </c>
      <c r="O12203" s="110" t="s">
        <v>2078</v>
      </c>
      <c r="P12203" s="114">
        <v>0.45</v>
      </c>
      <c r="Q12203" s="114">
        <v>0.66700000000000004</v>
      </c>
      <c r="R12203" s="110" t="s">
        <v>4153</v>
      </c>
      <c r="S12203" s="110" t="s">
        <v>3554</v>
      </c>
    </row>
    <row r="12204" spans="1:19" ht="11.25" thickBot="1" x14ac:dyDescent="0.2">
      <c r="A12204" s="93"/>
    </row>
    <row r="12205" spans="1:19" ht="11.25" thickBot="1" x14ac:dyDescent="0.2">
      <c r="A12205" s="87" t="s">
        <v>345</v>
      </c>
      <c r="B12205" s="87" t="s">
        <v>346</v>
      </c>
      <c r="C12205" s="107" t="s">
        <v>18</v>
      </c>
      <c r="D12205" s="108" t="s">
        <v>19</v>
      </c>
      <c r="E12205" s="108" t="s">
        <v>20</v>
      </c>
      <c r="F12205" s="107" t="s">
        <v>21</v>
      </c>
      <c r="G12205" s="107" t="s">
        <v>22</v>
      </c>
      <c r="H12205" s="107" t="s">
        <v>23</v>
      </c>
      <c r="I12205" s="107" t="s">
        <v>24</v>
      </c>
      <c r="J12205" s="108" t="s">
        <v>25</v>
      </c>
      <c r="K12205" s="108" t="s">
        <v>26</v>
      </c>
      <c r="L12205" s="107" t="s">
        <v>27</v>
      </c>
      <c r="M12205" s="107" t="s">
        <v>28</v>
      </c>
      <c r="N12205" s="107" t="s">
        <v>29</v>
      </c>
      <c r="O12205" s="107" t="s">
        <v>30</v>
      </c>
      <c r="P12205" s="107" t="s">
        <v>31</v>
      </c>
      <c r="Q12205" s="107" t="s">
        <v>32</v>
      </c>
      <c r="R12205" s="107" t="s">
        <v>33</v>
      </c>
      <c r="S12205" s="108" t="s">
        <v>34</v>
      </c>
    </row>
    <row r="12206" spans="1:19" ht="11.25" thickBot="1" x14ac:dyDescent="0.2">
      <c r="A12206" s="88">
        <v>1</v>
      </c>
      <c r="B12206" s="109">
        <v>0.9258912037037037</v>
      </c>
      <c r="C12206" s="89">
        <v>222778.9</v>
      </c>
      <c r="D12206" s="111">
        <v>0.95704999999999996</v>
      </c>
      <c r="E12206" s="111">
        <v>1.10927</v>
      </c>
      <c r="F12206" s="89">
        <v>805.23299999999995</v>
      </c>
      <c r="G12206" s="89">
        <v>8.8740000000000006</v>
      </c>
      <c r="H12206" s="89">
        <v>79378.035999999993</v>
      </c>
      <c r="I12206" s="110" t="s">
        <v>14056</v>
      </c>
      <c r="J12206" s="111">
        <v>0.94628999999999996</v>
      </c>
      <c r="K12206" s="112" t="s">
        <v>4155</v>
      </c>
      <c r="L12206" s="89">
        <v>25287.032999999999</v>
      </c>
      <c r="M12206" s="89">
        <v>39274.362000000001</v>
      </c>
      <c r="N12206" s="89">
        <v>1.196</v>
      </c>
      <c r="O12206" s="89">
        <v>118.518</v>
      </c>
      <c r="P12206" s="89">
        <v>665.76099999999997</v>
      </c>
      <c r="Q12206" s="89">
        <v>20804.165000000001</v>
      </c>
      <c r="R12206" s="89">
        <v>2480.9859999999999</v>
      </c>
      <c r="S12206" s="111">
        <v>0.93147999999999997</v>
      </c>
    </row>
    <row r="12207" spans="1:19" ht="11.25" thickBot="1" x14ac:dyDescent="0.2">
      <c r="A12207" s="93"/>
    </row>
    <row r="12208" spans="1:19" ht="11.25" thickBot="1" x14ac:dyDescent="0.2">
      <c r="A12208" s="88">
        <v>2</v>
      </c>
      <c r="B12208" s="109">
        <v>0.92606481481481484</v>
      </c>
      <c r="C12208" s="89">
        <v>223227.34</v>
      </c>
      <c r="D12208" s="111">
        <v>0.96340999999999999</v>
      </c>
      <c r="E12208" s="111">
        <v>1.11205</v>
      </c>
      <c r="F12208" s="89">
        <v>855.56899999999996</v>
      </c>
      <c r="G12208" s="89">
        <v>24.998999999999999</v>
      </c>
      <c r="H12208" s="89">
        <v>78658.929999999993</v>
      </c>
      <c r="I12208" s="110" t="s">
        <v>14057</v>
      </c>
      <c r="J12208" s="111">
        <v>0.95448999999999995</v>
      </c>
      <c r="K12208" s="112" t="s">
        <v>4157</v>
      </c>
      <c r="L12208" s="89">
        <v>25284.53</v>
      </c>
      <c r="M12208" s="89">
        <v>39493.207000000002</v>
      </c>
      <c r="N12208" s="89">
        <v>1.113</v>
      </c>
      <c r="O12208" s="89">
        <v>97.867000000000004</v>
      </c>
      <c r="P12208" s="89">
        <v>607.08600000000001</v>
      </c>
      <c r="Q12208" s="89">
        <v>20999.612000000001</v>
      </c>
      <c r="R12208" s="89">
        <v>2431.0070000000001</v>
      </c>
      <c r="S12208" s="111">
        <v>0.94169999999999998</v>
      </c>
    </row>
    <row r="12209" spans="1:19" ht="11.25" thickBot="1" x14ac:dyDescent="0.2">
      <c r="A12209" s="93"/>
    </row>
    <row r="12210" spans="1:19" ht="11.25" thickBot="1" x14ac:dyDescent="0.2">
      <c r="A12210" s="88">
        <v>3</v>
      </c>
      <c r="B12210" s="109">
        <v>0.92622685185185183</v>
      </c>
      <c r="C12210" s="89">
        <v>223663.85</v>
      </c>
      <c r="D12210" s="111">
        <v>0.97860999999999998</v>
      </c>
      <c r="E12210" s="111">
        <v>1.1127899999999999</v>
      </c>
      <c r="F12210" s="89">
        <v>884.24800000000005</v>
      </c>
      <c r="G12210" s="89">
        <v>-2.956</v>
      </c>
      <c r="H12210" s="89">
        <v>78424.870999999999</v>
      </c>
      <c r="I12210" s="110" t="s">
        <v>14058</v>
      </c>
      <c r="J12210" s="111">
        <v>0.95830000000000004</v>
      </c>
      <c r="K12210" s="112" t="s">
        <v>4159</v>
      </c>
      <c r="L12210" s="89">
        <v>25434.205000000002</v>
      </c>
      <c r="M12210" s="89">
        <v>38962.285000000003</v>
      </c>
      <c r="N12210" s="89">
        <v>3.8239999999999998</v>
      </c>
      <c r="O12210" s="89">
        <v>97.64</v>
      </c>
      <c r="P12210" s="89">
        <v>604.12699999999995</v>
      </c>
      <c r="Q12210" s="89">
        <v>20348.150000000001</v>
      </c>
      <c r="R12210" s="89">
        <v>2430.1579999999999</v>
      </c>
      <c r="S12210" s="111">
        <v>0.95050000000000001</v>
      </c>
    </row>
    <row r="12211" spans="1:19" ht="11.25" thickBot="1" x14ac:dyDescent="0.2">
      <c r="A12211" s="93"/>
    </row>
    <row r="12212" spans="1:19" ht="11.25" thickBot="1" x14ac:dyDescent="0.2">
      <c r="A12212" s="113" t="s">
        <v>352</v>
      </c>
      <c r="B12212" s="93"/>
      <c r="C12212" s="114">
        <v>223223.36</v>
      </c>
      <c r="D12212" s="115">
        <v>0.96636</v>
      </c>
      <c r="E12212" s="115">
        <v>1.11137</v>
      </c>
      <c r="F12212" s="114">
        <v>848.35</v>
      </c>
      <c r="G12212" s="114">
        <v>10.305999999999999</v>
      </c>
      <c r="H12212" s="114">
        <v>78820.611999999994</v>
      </c>
      <c r="I12212" s="110" t="s">
        <v>14059</v>
      </c>
      <c r="J12212" s="115">
        <v>0.95303000000000004</v>
      </c>
      <c r="K12212" s="112" t="s">
        <v>4161</v>
      </c>
      <c r="L12212" s="114">
        <v>25335.256000000001</v>
      </c>
      <c r="M12212" s="114">
        <v>39243.285000000003</v>
      </c>
      <c r="N12212" s="114">
        <v>2.044</v>
      </c>
      <c r="O12212" s="114">
        <v>104.675</v>
      </c>
      <c r="P12212" s="114">
        <v>625.65800000000002</v>
      </c>
      <c r="Q12212" s="114">
        <v>20717.309000000001</v>
      </c>
      <c r="R12212" s="114">
        <v>2447.3829999999998</v>
      </c>
      <c r="S12212" s="115">
        <v>0.94123000000000001</v>
      </c>
    </row>
    <row r="12213" spans="1:19" ht="11.25" thickBot="1" x14ac:dyDescent="0.2">
      <c r="A12213" s="93"/>
    </row>
    <row r="12214" spans="1:19" ht="11.25" thickBot="1" x14ac:dyDescent="0.2">
      <c r="A12214" s="116" t="s">
        <v>355</v>
      </c>
      <c r="B12214" s="93"/>
      <c r="C12214" s="114">
        <v>442.48399999999998</v>
      </c>
      <c r="D12214" s="115">
        <v>1.108E-2</v>
      </c>
      <c r="E12214" s="115">
        <v>1.8600000000000001E-3</v>
      </c>
      <c r="F12214" s="114">
        <v>39.999000000000002</v>
      </c>
      <c r="G12214" s="114">
        <v>14.032</v>
      </c>
      <c r="H12214" s="114">
        <v>496.726</v>
      </c>
      <c r="I12214" s="110" t="s">
        <v>14060</v>
      </c>
      <c r="J12214" s="115">
        <v>6.1399999999999996E-3</v>
      </c>
      <c r="K12214" s="112" t="s">
        <v>4163</v>
      </c>
      <c r="L12214" s="114">
        <v>85.700999999999993</v>
      </c>
      <c r="M12214" s="114">
        <v>266.822</v>
      </c>
      <c r="N12214" s="114">
        <v>1.542</v>
      </c>
      <c r="O12214" s="114">
        <v>11.989000000000001</v>
      </c>
      <c r="P12214" s="114">
        <v>34.762</v>
      </c>
      <c r="Q12214" s="114">
        <v>334.303</v>
      </c>
      <c r="R12214" s="114">
        <v>29.103000000000002</v>
      </c>
      <c r="S12214" s="115">
        <v>9.5200000000000007E-3</v>
      </c>
    </row>
    <row r="12215" spans="1:19" ht="11.25" thickBot="1" x14ac:dyDescent="0.2">
      <c r="A12215" s="93"/>
    </row>
    <row r="12216" spans="1:19" ht="11.25" thickBot="1" x14ac:dyDescent="0.2">
      <c r="A12216" s="117" t="s">
        <v>358</v>
      </c>
      <c r="B12216" s="93"/>
      <c r="C12216" s="114">
        <v>0.19800000000000001</v>
      </c>
      <c r="D12216" s="118">
        <v>1.147</v>
      </c>
      <c r="E12216" s="118">
        <v>0.16700000000000001</v>
      </c>
      <c r="F12216" s="114">
        <v>4.7149999999999999</v>
      </c>
      <c r="G12216" s="114">
        <v>136.16300000000001</v>
      </c>
      <c r="H12216" s="114">
        <v>0.63</v>
      </c>
      <c r="I12216" s="110" t="s">
        <v>4164</v>
      </c>
      <c r="J12216" s="118">
        <v>0.64400000000000002</v>
      </c>
      <c r="K12216" s="112" t="s">
        <v>4165</v>
      </c>
      <c r="L12216" s="114">
        <v>0.33800000000000002</v>
      </c>
      <c r="M12216" s="114">
        <v>0.68</v>
      </c>
      <c r="N12216" s="114">
        <v>75.435000000000002</v>
      </c>
      <c r="O12216" s="114">
        <v>11.452999999999999</v>
      </c>
      <c r="P12216" s="114">
        <v>5.556</v>
      </c>
      <c r="Q12216" s="114">
        <v>1.6140000000000001</v>
      </c>
      <c r="R12216" s="114">
        <v>1.1890000000000001</v>
      </c>
      <c r="S12216" s="118">
        <v>1.0109999999999999</v>
      </c>
    </row>
    <row r="12217" spans="1:19" ht="11.25" thickBot="1" x14ac:dyDescent="0.2">
      <c r="A12217" s="93"/>
    </row>
    <row r="12218" spans="1:19" ht="11.25" thickBot="1" x14ac:dyDescent="0.2">
      <c r="A12218" s="87" t="s">
        <v>345</v>
      </c>
      <c r="B12218" s="87" t="s">
        <v>346</v>
      </c>
      <c r="C12218" s="108" t="s">
        <v>35</v>
      </c>
      <c r="D12218" s="107" t="s">
        <v>36</v>
      </c>
      <c r="E12218" s="107" t="s">
        <v>37</v>
      </c>
      <c r="F12218" s="107" t="s">
        <v>38</v>
      </c>
      <c r="G12218" s="107" t="s">
        <v>39</v>
      </c>
      <c r="H12218" s="107" t="s">
        <v>40</v>
      </c>
      <c r="I12218" s="107" t="s">
        <v>41</v>
      </c>
      <c r="J12218" s="107" t="s">
        <v>42</v>
      </c>
      <c r="K12218" s="107" t="s">
        <v>43</v>
      </c>
      <c r="L12218" s="107" t="s">
        <v>44</v>
      </c>
      <c r="M12218" s="107" t="s">
        <v>45</v>
      </c>
      <c r="N12218" s="107" t="s">
        <v>46</v>
      </c>
      <c r="O12218" s="107" t="s">
        <v>47</v>
      </c>
      <c r="P12218" s="107" t="s">
        <v>48</v>
      </c>
      <c r="Q12218" s="107" t="s">
        <v>49</v>
      </c>
      <c r="R12218" s="107" t="s">
        <v>50</v>
      </c>
      <c r="S12218" s="107" t="s">
        <v>51</v>
      </c>
    </row>
    <row r="12219" spans="1:19" ht="11.25" thickBot="1" x14ac:dyDescent="0.2">
      <c r="A12219" s="88">
        <v>1</v>
      </c>
      <c r="B12219" s="109">
        <v>0.9258912037037037</v>
      </c>
      <c r="C12219" s="112" t="s">
        <v>4166</v>
      </c>
      <c r="D12219" s="110" t="s">
        <v>14061</v>
      </c>
      <c r="E12219" s="89">
        <v>12491.97</v>
      </c>
      <c r="F12219" s="89">
        <v>-22.658999999999999</v>
      </c>
      <c r="G12219" s="89">
        <v>10423.43</v>
      </c>
      <c r="H12219" s="89">
        <v>1366637.7</v>
      </c>
      <c r="I12219" s="110" t="s">
        <v>14062</v>
      </c>
      <c r="J12219" s="89">
        <v>266992.23</v>
      </c>
      <c r="K12219" s="89">
        <v>220126.15</v>
      </c>
      <c r="L12219" s="89">
        <v>24111.998</v>
      </c>
      <c r="M12219" s="89">
        <v>14954.451999999999</v>
      </c>
      <c r="N12219" s="89">
        <v>2294.491</v>
      </c>
      <c r="O12219" s="89">
        <v>3343.0889999999999</v>
      </c>
      <c r="P12219" s="89">
        <v>3568.9929999999999</v>
      </c>
      <c r="Q12219" s="89">
        <v>2725.3029999999999</v>
      </c>
      <c r="R12219" s="89">
        <v>3522.1709999999998</v>
      </c>
      <c r="S12219" s="89">
        <v>2869.8980000000001</v>
      </c>
    </row>
    <row r="12220" spans="1:19" ht="11.25" thickBot="1" x14ac:dyDescent="0.2">
      <c r="A12220" s="93"/>
    </row>
    <row r="12221" spans="1:19" ht="11.25" thickBot="1" x14ac:dyDescent="0.2">
      <c r="A12221" s="88">
        <v>2</v>
      </c>
      <c r="B12221" s="109">
        <v>0.92606481481481484</v>
      </c>
      <c r="C12221" s="112" t="s">
        <v>4169</v>
      </c>
      <c r="D12221" s="110" t="s">
        <v>14063</v>
      </c>
      <c r="E12221" s="89">
        <v>12426.566000000001</v>
      </c>
      <c r="F12221" s="89">
        <v>-31.962</v>
      </c>
      <c r="G12221" s="89">
        <v>10580.934999999999</v>
      </c>
      <c r="H12221" s="89">
        <v>1365366.6</v>
      </c>
      <c r="I12221" s="110" t="s">
        <v>14064</v>
      </c>
      <c r="J12221" s="89">
        <v>267864.55</v>
      </c>
      <c r="K12221" s="89">
        <v>222319.55</v>
      </c>
      <c r="L12221" s="89">
        <v>24133.348000000002</v>
      </c>
      <c r="M12221" s="89">
        <v>15006.999</v>
      </c>
      <c r="N12221" s="89">
        <v>2304.5160000000001</v>
      </c>
      <c r="O12221" s="89">
        <v>3182.61</v>
      </c>
      <c r="P12221" s="89">
        <v>3568.2069999999999</v>
      </c>
      <c r="Q12221" s="89">
        <v>2738.0590000000002</v>
      </c>
      <c r="R12221" s="89">
        <v>3387.9630000000002</v>
      </c>
      <c r="S12221" s="89">
        <v>2777.7730000000001</v>
      </c>
    </row>
    <row r="12222" spans="1:19" ht="11.25" thickBot="1" x14ac:dyDescent="0.2">
      <c r="A12222" s="93"/>
    </row>
    <row r="12223" spans="1:19" ht="11.25" thickBot="1" x14ac:dyDescent="0.2">
      <c r="A12223" s="88">
        <v>3</v>
      </c>
      <c r="B12223" s="109">
        <v>0.92622685185185183</v>
      </c>
      <c r="C12223" s="112" t="s">
        <v>4172</v>
      </c>
      <c r="D12223" s="110" t="s">
        <v>14065</v>
      </c>
      <c r="E12223" s="89">
        <v>12568.387000000001</v>
      </c>
      <c r="F12223" s="89">
        <v>-28.286000000000001</v>
      </c>
      <c r="G12223" s="89">
        <v>10415.932000000001</v>
      </c>
      <c r="H12223" s="89">
        <v>1363774.8</v>
      </c>
      <c r="I12223" s="110" t="s">
        <v>14066</v>
      </c>
      <c r="J12223" s="89">
        <v>266024.63</v>
      </c>
      <c r="K12223" s="89">
        <v>220235.15</v>
      </c>
      <c r="L12223" s="89">
        <v>24407.133000000002</v>
      </c>
      <c r="M12223" s="89">
        <v>14915.775</v>
      </c>
      <c r="N12223" s="89">
        <v>2292.1149999999998</v>
      </c>
      <c r="O12223" s="89">
        <v>3134.415</v>
      </c>
      <c r="P12223" s="89">
        <v>3596.0160000000001</v>
      </c>
      <c r="Q12223" s="89">
        <v>2736.248</v>
      </c>
      <c r="R12223" s="89">
        <v>3468.5630000000001</v>
      </c>
      <c r="S12223" s="89">
        <v>2806.8209999999999</v>
      </c>
    </row>
    <row r="12224" spans="1:19" ht="11.25" thickBot="1" x14ac:dyDescent="0.2">
      <c r="A12224" s="93"/>
    </row>
    <row r="12225" spans="1:19" ht="11.25" thickBot="1" x14ac:dyDescent="0.2">
      <c r="A12225" s="113" t="s">
        <v>352</v>
      </c>
      <c r="B12225" s="93"/>
      <c r="C12225" s="112" t="s">
        <v>4175</v>
      </c>
      <c r="D12225" s="110" t="s">
        <v>14067</v>
      </c>
      <c r="E12225" s="114">
        <v>12495.641</v>
      </c>
      <c r="F12225" s="114">
        <v>-27.635999999999999</v>
      </c>
      <c r="G12225" s="114">
        <v>10473.432000000001</v>
      </c>
      <c r="H12225" s="114">
        <v>1365259.7</v>
      </c>
      <c r="I12225" s="110" t="s">
        <v>14068</v>
      </c>
      <c r="J12225" s="114">
        <v>266960.46999999997</v>
      </c>
      <c r="K12225" s="114">
        <v>220893.62</v>
      </c>
      <c r="L12225" s="114">
        <v>24217.492999999999</v>
      </c>
      <c r="M12225" s="114">
        <v>14959.075000000001</v>
      </c>
      <c r="N12225" s="114">
        <v>2297.0410000000002</v>
      </c>
      <c r="O12225" s="114">
        <v>3220.038</v>
      </c>
      <c r="P12225" s="114">
        <v>3577.7379999999998</v>
      </c>
      <c r="Q12225" s="114">
        <v>2733.2040000000002</v>
      </c>
      <c r="R12225" s="114">
        <v>3459.5659999999998</v>
      </c>
      <c r="S12225" s="114">
        <v>2818.1640000000002</v>
      </c>
    </row>
    <row r="12226" spans="1:19" ht="11.25" thickBot="1" x14ac:dyDescent="0.2">
      <c r="A12226" s="93"/>
    </row>
    <row r="12227" spans="1:19" ht="11.25" thickBot="1" x14ac:dyDescent="0.2">
      <c r="A12227" s="116" t="s">
        <v>355</v>
      </c>
      <c r="B12227" s="93"/>
      <c r="C12227" s="112" t="s">
        <v>4178</v>
      </c>
      <c r="D12227" s="110" t="s">
        <v>14069</v>
      </c>
      <c r="E12227" s="114">
        <v>70.981999999999999</v>
      </c>
      <c r="F12227" s="114">
        <v>4.6849999999999996</v>
      </c>
      <c r="G12227" s="114">
        <v>93.174999999999997</v>
      </c>
      <c r="H12227" s="114">
        <v>1434.4449999999999</v>
      </c>
      <c r="I12227" s="110" t="s">
        <v>14070</v>
      </c>
      <c r="J12227" s="114">
        <v>920.375</v>
      </c>
      <c r="K12227" s="114">
        <v>1236.097</v>
      </c>
      <c r="L12227" s="114">
        <v>164.57900000000001</v>
      </c>
      <c r="M12227" s="114">
        <v>45.787999999999997</v>
      </c>
      <c r="N12227" s="114">
        <v>6.5819999999999999</v>
      </c>
      <c r="O12227" s="114">
        <v>109.256</v>
      </c>
      <c r="P12227" s="114">
        <v>15.833</v>
      </c>
      <c r="Q12227" s="114">
        <v>6.9009999999999998</v>
      </c>
      <c r="R12227" s="114">
        <v>67.555000000000007</v>
      </c>
      <c r="S12227" s="114">
        <v>47.098999999999997</v>
      </c>
    </row>
    <row r="12228" spans="1:19" ht="11.25" thickBot="1" x14ac:dyDescent="0.2">
      <c r="A12228" s="93"/>
    </row>
    <row r="12229" spans="1:19" ht="11.25" thickBot="1" x14ac:dyDescent="0.2">
      <c r="A12229" s="117" t="s">
        <v>358</v>
      </c>
      <c r="B12229" s="93"/>
      <c r="C12229" s="112" t="s">
        <v>3601</v>
      </c>
      <c r="D12229" s="110" t="s">
        <v>4181</v>
      </c>
      <c r="E12229" s="114">
        <v>0.56799999999999995</v>
      </c>
      <c r="F12229" s="114">
        <v>16.954000000000001</v>
      </c>
      <c r="G12229" s="114">
        <v>0.89</v>
      </c>
      <c r="H12229" s="114">
        <v>0.105</v>
      </c>
      <c r="I12229" s="110" t="s">
        <v>4182</v>
      </c>
      <c r="J12229" s="114">
        <v>0.34499999999999997</v>
      </c>
      <c r="K12229" s="114">
        <v>0.56000000000000005</v>
      </c>
      <c r="L12229" s="114">
        <v>0.68</v>
      </c>
      <c r="M12229" s="114">
        <v>0.30599999999999999</v>
      </c>
      <c r="N12229" s="114">
        <v>0.28699999999999998</v>
      </c>
      <c r="O12229" s="114">
        <v>3.3929999999999998</v>
      </c>
      <c r="P12229" s="114">
        <v>0.443</v>
      </c>
      <c r="Q12229" s="114">
        <v>0.253</v>
      </c>
      <c r="R12229" s="114">
        <v>1.9530000000000001</v>
      </c>
      <c r="S12229" s="114">
        <v>1.671</v>
      </c>
    </row>
    <row r="12230" spans="1:19" ht="11.25" thickBot="1" x14ac:dyDescent="0.2">
      <c r="A12230" s="93"/>
    </row>
    <row r="12231" spans="1:19" ht="11.25" thickBot="1" x14ac:dyDescent="0.2">
      <c r="A12231" s="87" t="s">
        <v>345</v>
      </c>
      <c r="B12231" s="87" t="s">
        <v>346</v>
      </c>
      <c r="C12231" s="107" t="s">
        <v>52</v>
      </c>
      <c r="D12231" s="107" t="s">
        <v>53</v>
      </c>
      <c r="E12231" s="107" t="s">
        <v>54</v>
      </c>
      <c r="F12231" s="107" t="s">
        <v>55</v>
      </c>
      <c r="G12231" s="107" t="s">
        <v>56</v>
      </c>
      <c r="H12231" s="107" t="s">
        <v>57</v>
      </c>
      <c r="I12231" s="107" t="s">
        <v>58</v>
      </c>
      <c r="J12231" s="107" t="s">
        <v>59</v>
      </c>
      <c r="K12231" s="107" t="s">
        <v>60</v>
      </c>
      <c r="L12231" s="107" t="s">
        <v>61</v>
      </c>
      <c r="M12231" s="107" t="s">
        <v>62</v>
      </c>
      <c r="N12231" s="107" t="s">
        <v>63</v>
      </c>
      <c r="O12231" s="107" t="s">
        <v>64</v>
      </c>
      <c r="P12231" s="108" t="s">
        <v>65</v>
      </c>
      <c r="Q12231" s="108" t="s">
        <v>66</v>
      </c>
      <c r="R12231" s="107" t="s">
        <v>67</v>
      </c>
      <c r="S12231" s="107" t="s">
        <v>68</v>
      </c>
    </row>
    <row r="12232" spans="1:19" ht="11.25" thickBot="1" x14ac:dyDescent="0.2">
      <c r="A12232" s="88">
        <v>1</v>
      </c>
      <c r="B12232" s="109">
        <v>0.9258912037037037</v>
      </c>
      <c r="C12232" s="89">
        <v>3160.8820000000001</v>
      </c>
      <c r="D12232" s="89">
        <v>1204.636</v>
      </c>
      <c r="E12232" s="89">
        <v>1948.7360000000001</v>
      </c>
      <c r="F12232" s="89">
        <v>1240.0219999999999</v>
      </c>
      <c r="G12232" s="89">
        <v>41493.839999999997</v>
      </c>
      <c r="H12232" s="89">
        <v>25880.643</v>
      </c>
      <c r="I12232" s="89">
        <v>44.180999999999997</v>
      </c>
      <c r="J12232" s="89">
        <v>79.429000000000002</v>
      </c>
      <c r="K12232" s="89">
        <v>140.49700000000001</v>
      </c>
      <c r="L12232" s="89">
        <v>449.30700000000002</v>
      </c>
      <c r="M12232" s="89">
        <v>2443.2959999999998</v>
      </c>
      <c r="N12232" s="89">
        <v>1089.079</v>
      </c>
      <c r="O12232" s="89">
        <v>465142.3</v>
      </c>
      <c r="P12232" s="112" t="s">
        <v>4183</v>
      </c>
      <c r="Q12232" s="112" t="s">
        <v>4184</v>
      </c>
      <c r="R12232" s="89">
        <v>23351.07</v>
      </c>
      <c r="S12232" s="89">
        <v>300700.98</v>
      </c>
    </row>
    <row r="12233" spans="1:19" ht="11.25" thickBot="1" x14ac:dyDescent="0.2">
      <c r="A12233" s="93"/>
    </row>
    <row r="12234" spans="1:19" ht="11.25" thickBot="1" x14ac:dyDescent="0.2">
      <c r="A12234" s="88">
        <v>2</v>
      </c>
      <c r="B12234" s="109">
        <v>0.92606481481481484</v>
      </c>
      <c r="C12234" s="89">
        <v>3138.5430000000001</v>
      </c>
      <c r="D12234" s="89">
        <v>1286.057</v>
      </c>
      <c r="E12234" s="89">
        <v>1919.5350000000001</v>
      </c>
      <c r="F12234" s="89">
        <v>1282.106</v>
      </c>
      <c r="G12234" s="89">
        <v>41104.983999999997</v>
      </c>
      <c r="H12234" s="89">
        <v>25978.088</v>
      </c>
      <c r="I12234" s="89">
        <v>29.073</v>
      </c>
      <c r="J12234" s="89">
        <v>74.388999999999996</v>
      </c>
      <c r="K12234" s="89">
        <v>171.41800000000001</v>
      </c>
      <c r="L12234" s="89">
        <v>434.68</v>
      </c>
      <c r="M12234" s="89">
        <v>2583.0940000000001</v>
      </c>
      <c r="N12234" s="89">
        <v>1052.518</v>
      </c>
      <c r="O12234" s="89">
        <v>464421.81</v>
      </c>
      <c r="P12234" s="112" t="s">
        <v>4185</v>
      </c>
      <c r="Q12234" s="112" t="s">
        <v>4186</v>
      </c>
      <c r="R12234" s="89">
        <v>23376.207999999999</v>
      </c>
      <c r="S12234" s="89">
        <v>299591.65999999997</v>
      </c>
    </row>
    <row r="12235" spans="1:19" ht="11.25" thickBot="1" x14ac:dyDescent="0.2">
      <c r="A12235" s="93"/>
    </row>
    <row r="12236" spans="1:19" ht="11.25" thickBot="1" x14ac:dyDescent="0.2">
      <c r="A12236" s="88">
        <v>3</v>
      </c>
      <c r="B12236" s="109">
        <v>0.92622685185185183</v>
      </c>
      <c r="C12236" s="89">
        <v>3147.6729999999998</v>
      </c>
      <c r="D12236" s="89">
        <v>1244.8240000000001</v>
      </c>
      <c r="E12236" s="89">
        <v>1950.5730000000001</v>
      </c>
      <c r="F12236" s="89">
        <v>1311.874</v>
      </c>
      <c r="G12236" s="89">
        <v>41544.446000000004</v>
      </c>
      <c r="H12236" s="89">
        <v>25894.224999999999</v>
      </c>
      <c r="I12236" s="89">
        <v>65.724999999999994</v>
      </c>
      <c r="J12236" s="89">
        <v>49.819000000000003</v>
      </c>
      <c r="K12236" s="89">
        <v>174.10599999999999</v>
      </c>
      <c r="L12236" s="89">
        <v>412.19</v>
      </c>
      <c r="M12236" s="89">
        <v>2534.6610000000001</v>
      </c>
      <c r="N12236" s="89">
        <v>1092.3119999999999</v>
      </c>
      <c r="O12236" s="89">
        <v>464188.05</v>
      </c>
      <c r="P12236" s="112" t="s">
        <v>4187</v>
      </c>
      <c r="Q12236" s="112" t="s">
        <v>4188</v>
      </c>
      <c r="R12236" s="89">
        <v>23563.343000000001</v>
      </c>
      <c r="S12236" s="89">
        <v>296045.33</v>
      </c>
    </row>
    <row r="12237" spans="1:19" ht="11.25" thickBot="1" x14ac:dyDescent="0.2">
      <c r="A12237" s="93"/>
    </row>
    <row r="12238" spans="1:19" ht="11.25" thickBot="1" x14ac:dyDescent="0.2">
      <c r="A12238" s="113" t="s">
        <v>352</v>
      </c>
      <c r="B12238" s="93"/>
      <c r="C12238" s="114">
        <v>3149.0329999999999</v>
      </c>
      <c r="D12238" s="114">
        <v>1245.172</v>
      </c>
      <c r="E12238" s="114">
        <v>1939.615</v>
      </c>
      <c r="F12238" s="114">
        <v>1278</v>
      </c>
      <c r="G12238" s="114">
        <v>41381.089999999997</v>
      </c>
      <c r="H12238" s="114">
        <v>25917.651999999998</v>
      </c>
      <c r="I12238" s="114">
        <v>46.326000000000001</v>
      </c>
      <c r="J12238" s="114">
        <v>67.879000000000005</v>
      </c>
      <c r="K12238" s="114">
        <v>162.00700000000001</v>
      </c>
      <c r="L12238" s="114">
        <v>432.05900000000003</v>
      </c>
      <c r="M12238" s="114">
        <v>2520.35</v>
      </c>
      <c r="N12238" s="114">
        <v>1077.97</v>
      </c>
      <c r="O12238" s="114">
        <v>464584.05</v>
      </c>
      <c r="P12238" s="112" t="s">
        <v>4189</v>
      </c>
      <c r="Q12238" s="112" t="s">
        <v>4190</v>
      </c>
      <c r="R12238" s="114">
        <v>23430.206999999999</v>
      </c>
      <c r="S12238" s="114">
        <v>298779.32</v>
      </c>
    </row>
    <row r="12239" spans="1:19" ht="11.25" thickBot="1" x14ac:dyDescent="0.2">
      <c r="A12239" s="93"/>
    </row>
    <row r="12240" spans="1:19" ht="11.25" thickBot="1" x14ac:dyDescent="0.2">
      <c r="A12240" s="116" t="s">
        <v>355</v>
      </c>
      <c r="B12240" s="93"/>
      <c r="C12240" s="114">
        <v>11.231</v>
      </c>
      <c r="D12240" s="114">
        <v>40.712000000000003</v>
      </c>
      <c r="E12240" s="114">
        <v>17.414000000000001</v>
      </c>
      <c r="F12240" s="114">
        <v>36.100999999999999</v>
      </c>
      <c r="G12240" s="114">
        <v>240.45</v>
      </c>
      <c r="H12240" s="114">
        <v>52.777999999999999</v>
      </c>
      <c r="I12240" s="114">
        <v>18.420000000000002</v>
      </c>
      <c r="J12240" s="114">
        <v>15.842000000000001</v>
      </c>
      <c r="K12240" s="114">
        <v>18.677</v>
      </c>
      <c r="L12240" s="114">
        <v>18.696999999999999</v>
      </c>
      <c r="M12240" s="114">
        <v>70.989000000000004</v>
      </c>
      <c r="N12240" s="114">
        <v>22.100999999999999</v>
      </c>
      <c r="O12240" s="114">
        <v>497.38099999999997</v>
      </c>
      <c r="P12240" s="112" t="s">
        <v>4191</v>
      </c>
      <c r="Q12240" s="112" t="s">
        <v>4192</v>
      </c>
      <c r="R12240" s="114">
        <v>115.982</v>
      </c>
      <c r="S12240" s="114">
        <v>2431.8069999999998</v>
      </c>
    </row>
    <row r="12241" spans="1:19" ht="11.25" thickBot="1" x14ac:dyDescent="0.2">
      <c r="A12241" s="93"/>
    </row>
    <row r="12242" spans="1:19" ht="11.25" thickBot="1" x14ac:dyDescent="0.2">
      <c r="A12242" s="117" t="s">
        <v>358</v>
      </c>
      <c r="B12242" s="93"/>
      <c r="C12242" s="114">
        <v>0.35699999999999998</v>
      </c>
      <c r="D12242" s="114">
        <v>3.27</v>
      </c>
      <c r="E12242" s="114">
        <v>0.89800000000000002</v>
      </c>
      <c r="F12242" s="114">
        <v>2.8250000000000002</v>
      </c>
      <c r="G12242" s="114">
        <v>0.58099999999999996</v>
      </c>
      <c r="H12242" s="114">
        <v>0.20399999999999999</v>
      </c>
      <c r="I12242" s="114">
        <v>39.762</v>
      </c>
      <c r="J12242" s="114">
        <v>23.338000000000001</v>
      </c>
      <c r="K12242" s="114">
        <v>11.528</v>
      </c>
      <c r="L12242" s="114">
        <v>4.327</v>
      </c>
      <c r="M12242" s="114">
        <v>2.8170000000000002</v>
      </c>
      <c r="N12242" s="114">
        <v>2.0499999999999998</v>
      </c>
      <c r="O12242" s="114">
        <v>0.107</v>
      </c>
      <c r="P12242" s="112" t="s">
        <v>4193</v>
      </c>
      <c r="Q12242" s="112" t="s">
        <v>4194</v>
      </c>
      <c r="R12242" s="114">
        <v>0.495</v>
      </c>
      <c r="S12242" s="114">
        <v>0.81399999999999995</v>
      </c>
    </row>
    <row r="12243" spans="1:19" ht="10.5" x14ac:dyDescent="0.15">
      <c r="A12243" s="93"/>
    </row>
    <row r="12244" spans="1:19" x14ac:dyDescent="0.15">
      <c r="A12244" s="106"/>
      <c r="B12244" s="69" t="s">
        <v>4195</v>
      </c>
    </row>
    <row r="12245" spans="1:19" ht="9.75" thickBot="1" x14ac:dyDescent="0.2">
      <c r="A12245" s="64" t="s">
        <v>6926</v>
      </c>
    </row>
    <row r="12246" spans="1:19" ht="11.25" thickBot="1" x14ac:dyDescent="0.2">
      <c r="A12246" s="87" t="s">
        <v>345</v>
      </c>
      <c r="B12246" s="87" t="s">
        <v>346</v>
      </c>
      <c r="C12246" s="107" t="s">
        <v>1</v>
      </c>
      <c r="D12246" s="107" t="s">
        <v>2</v>
      </c>
      <c r="E12246" s="107" t="s">
        <v>3</v>
      </c>
      <c r="F12246" s="107" t="s">
        <v>4</v>
      </c>
      <c r="G12246" s="107" t="s">
        <v>5</v>
      </c>
      <c r="H12246" s="107" t="s">
        <v>6</v>
      </c>
      <c r="I12246" s="108" t="s">
        <v>7</v>
      </c>
      <c r="J12246" s="108" t="s">
        <v>8</v>
      </c>
      <c r="K12246" s="107" t="s">
        <v>9</v>
      </c>
      <c r="L12246" s="107" t="s">
        <v>10</v>
      </c>
      <c r="M12246" s="107" t="s">
        <v>11</v>
      </c>
      <c r="N12246" s="107" t="s">
        <v>12</v>
      </c>
      <c r="O12246" s="107" t="s">
        <v>13</v>
      </c>
      <c r="P12246" s="107" t="s">
        <v>14</v>
      </c>
      <c r="Q12246" s="107" t="s">
        <v>15</v>
      </c>
      <c r="R12246" s="107" t="s">
        <v>16</v>
      </c>
      <c r="S12246" s="107" t="s">
        <v>17</v>
      </c>
    </row>
    <row r="12247" spans="1:19" ht="11.25" thickBot="1" x14ac:dyDescent="0.2">
      <c r="A12247" s="88">
        <v>1</v>
      </c>
      <c r="B12247" s="109">
        <v>0.93134259259259267</v>
      </c>
      <c r="C12247" s="110" t="s">
        <v>14071</v>
      </c>
      <c r="D12247" s="110" t="s">
        <v>14072</v>
      </c>
      <c r="E12247" s="110" t="s">
        <v>14073</v>
      </c>
      <c r="F12247" s="110" t="s">
        <v>14074</v>
      </c>
      <c r="G12247" s="110" t="s">
        <v>14075</v>
      </c>
      <c r="H12247" s="110" t="s">
        <v>14076</v>
      </c>
      <c r="I12247" s="111">
        <v>1.00753</v>
      </c>
      <c r="J12247" s="112" t="s">
        <v>4202</v>
      </c>
      <c r="K12247" s="110" t="s">
        <v>14077</v>
      </c>
      <c r="L12247" s="89">
        <v>98327.75</v>
      </c>
      <c r="M12247" s="89">
        <v>41010.093999999997</v>
      </c>
      <c r="N12247" s="110" t="s">
        <v>14078</v>
      </c>
      <c r="O12247" s="110" t="s">
        <v>14079</v>
      </c>
      <c r="P12247" s="89">
        <v>41061.014999999999</v>
      </c>
      <c r="Q12247" s="89">
        <v>67989.415999999997</v>
      </c>
      <c r="R12247" s="110" t="s">
        <v>14080</v>
      </c>
      <c r="S12247" s="110" t="s">
        <v>14081</v>
      </c>
    </row>
    <row r="12248" spans="1:19" ht="11.25" thickBot="1" x14ac:dyDescent="0.2">
      <c r="A12248" s="93"/>
    </row>
    <row r="12249" spans="1:19" ht="11.25" thickBot="1" x14ac:dyDescent="0.2">
      <c r="A12249" s="88">
        <v>2</v>
      </c>
      <c r="B12249" s="109">
        <v>0.9315162037037038</v>
      </c>
      <c r="C12249" s="110" t="s">
        <v>14082</v>
      </c>
      <c r="D12249" s="110" t="s">
        <v>14083</v>
      </c>
      <c r="E12249" s="110" t="s">
        <v>14084</v>
      </c>
      <c r="F12249" s="110" t="s">
        <v>14085</v>
      </c>
      <c r="G12249" s="110" t="s">
        <v>14086</v>
      </c>
      <c r="H12249" s="110" t="s">
        <v>14087</v>
      </c>
      <c r="I12249" s="111">
        <v>1.0093799999999999</v>
      </c>
      <c r="J12249" s="112" t="s">
        <v>4212</v>
      </c>
      <c r="K12249" s="110" t="s">
        <v>14088</v>
      </c>
      <c r="L12249" s="89">
        <v>98112.433000000005</v>
      </c>
      <c r="M12249" s="89">
        <v>41313.203000000001</v>
      </c>
      <c r="N12249" s="110" t="s">
        <v>14089</v>
      </c>
      <c r="O12249" s="110" t="s">
        <v>14090</v>
      </c>
      <c r="P12249" s="89">
        <v>40960.607000000004</v>
      </c>
      <c r="Q12249" s="89">
        <v>67978.160999999993</v>
      </c>
      <c r="R12249" s="110" t="s">
        <v>14091</v>
      </c>
      <c r="S12249" s="110" t="s">
        <v>14092</v>
      </c>
    </row>
    <row r="12250" spans="1:19" ht="11.25" thickBot="1" x14ac:dyDescent="0.2">
      <c r="A12250" s="93"/>
    </row>
    <row r="12251" spans="1:19" ht="11.25" thickBot="1" x14ac:dyDescent="0.2">
      <c r="A12251" s="88">
        <v>3</v>
      </c>
      <c r="B12251" s="109">
        <v>0.93167824074074079</v>
      </c>
      <c r="C12251" s="110" t="s">
        <v>14093</v>
      </c>
      <c r="D12251" s="110" t="s">
        <v>14094</v>
      </c>
      <c r="E12251" s="110" t="s">
        <v>14095</v>
      </c>
      <c r="F12251" s="110" t="s">
        <v>14096</v>
      </c>
      <c r="G12251" s="110" t="s">
        <v>14097</v>
      </c>
      <c r="H12251" s="110" t="s">
        <v>14098</v>
      </c>
      <c r="I12251" s="111">
        <v>1.0170399999999999</v>
      </c>
      <c r="J12251" s="112" t="s">
        <v>4223</v>
      </c>
      <c r="K12251" s="110" t="s">
        <v>14099</v>
      </c>
      <c r="L12251" s="89">
        <v>98537.346999999994</v>
      </c>
      <c r="M12251" s="89">
        <v>41436.589999999997</v>
      </c>
      <c r="N12251" s="110" t="s">
        <v>14100</v>
      </c>
      <c r="O12251" s="110" t="s">
        <v>14101</v>
      </c>
      <c r="P12251" s="89">
        <v>40833.819000000003</v>
      </c>
      <c r="Q12251" s="89">
        <v>68237.930999999997</v>
      </c>
      <c r="R12251" s="110" t="s">
        <v>14102</v>
      </c>
      <c r="S12251" s="110" t="s">
        <v>14103</v>
      </c>
    </row>
    <row r="12252" spans="1:19" ht="11.25" thickBot="1" x14ac:dyDescent="0.2">
      <c r="A12252" s="93"/>
    </row>
    <row r="12253" spans="1:19" ht="11.25" thickBot="1" x14ac:dyDescent="0.2">
      <c r="A12253" s="113" t="s">
        <v>352</v>
      </c>
      <c r="B12253" s="93"/>
      <c r="C12253" s="110" t="s">
        <v>14104</v>
      </c>
      <c r="D12253" s="110" t="s">
        <v>14105</v>
      </c>
      <c r="E12253" s="110" t="s">
        <v>14106</v>
      </c>
      <c r="F12253" s="110" t="s">
        <v>14107</v>
      </c>
      <c r="G12253" s="110" t="s">
        <v>14108</v>
      </c>
      <c r="H12253" s="110" t="s">
        <v>14109</v>
      </c>
      <c r="I12253" s="115">
        <v>1.01132</v>
      </c>
      <c r="J12253" s="112" t="s">
        <v>4235</v>
      </c>
      <c r="K12253" s="110" t="s">
        <v>14110</v>
      </c>
      <c r="L12253" s="114">
        <v>98325.842999999993</v>
      </c>
      <c r="M12253" s="114">
        <v>41253.296000000002</v>
      </c>
      <c r="N12253" s="110" t="s">
        <v>14111</v>
      </c>
      <c r="O12253" s="110" t="s">
        <v>14112</v>
      </c>
      <c r="P12253" s="114">
        <v>40951.813000000002</v>
      </c>
      <c r="Q12253" s="114">
        <v>68068.502999999997</v>
      </c>
      <c r="R12253" s="110" t="s">
        <v>14113</v>
      </c>
      <c r="S12253" s="110" t="s">
        <v>14114</v>
      </c>
    </row>
    <row r="12254" spans="1:19" ht="11.25" thickBot="1" x14ac:dyDescent="0.2">
      <c r="A12254" s="93"/>
    </row>
    <row r="12255" spans="1:19" ht="11.25" thickBot="1" x14ac:dyDescent="0.2">
      <c r="A12255" s="116" t="s">
        <v>355</v>
      </c>
      <c r="B12255" s="93"/>
      <c r="C12255" s="110" t="s">
        <v>14115</v>
      </c>
      <c r="D12255" s="110" t="s">
        <v>14116</v>
      </c>
      <c r="E12255" s="110" t="s">
        <v>14117</v>
      </c>
      <c r="F12255" s="110" t="s">
        <v>14118</v>
      </c>
      <c r="G12255" s="110" t="s">
        <v>14119</v>
      </c>
      <c r="H12255" s="110" t="s">
        <v>14120</v>
      </c>
      <c r="I12255" s="115">
        <v>5.0400000000000002E-3</v>
      </c>
      <c r="J12255" s="112" t="s">
        <v>4247</v>
      </c>
      <c r="K12255" s="110" t="s">
        <v>14121</v>
      </c>
      <c r="L12255" s="114">
        <v>212.464</v>
      </c>
      <c r="M12255" s="114">
        <v>219.46899999999999</v>
      </c>
      <c r="N12255" s="110" t="s">
        <v>14122</v>
      </c>
      <c r="O12255" s="110" t="s">
        <v>14123</v>
      </c>
      <c r="P12255" s="114">
        <v>113.85299999999999</v>
      </c>
      <c r="Q12255" s="114">
        <v>146.83699999999999</v>
      </c>
      <c r="R12255" s="110" t="s">
        <v>14124</v>
      </c>
      <c r="S12255" s="110" t="s">
        <v>14125</v>
      </c>
    </row>
    <row r="12256" spans="1:19" ht="11.25" thickBot="1" x14ac:dyDescent="0.2">
      <c r="A12256" s="93"/>
    </row>
    <row r="12257" spans="1:19" ht="11.25" thickBot="1" x14ac:dyDescent="0.2">
      <c r="A12257" s="117" t="s">
        <v>358</v>
      </c>
      <c r="B12257" s="93"/>
      <c r="C12257" s="110" t="s">
        <v>728</v>
      </c>
      <c r="D12257" s="110" t="s">
        <v>501</v>
      </c>
      <c r="E12257" s="110" t="s">
        <v>3156</v>
      </c>
      <c r="F12257" s="110" t="s">
        <v>4253</v>
      </c>
      <c r="G12257" s="110" t="s">
        <v>4254</v>
      </c>
      <c r="H12257" s="110" t="s">
        <v>4255</v>
      </c>
      <c r="I12257" s="118">
        <v>0.499</v>
      </c>
      <c r="J12257" s="112" t="s">
        <v>2721</v>
      </c>
      <c r="K12257" s="110" t="s">
        <v>4256</v>
      </c>
      <c r="L12257" s="114">
        <v>0.216</v>
      </c>
      <c r="M12257" s="114">
        <v>0.53200000000000003</v>
      </c>
      <c r="N12257" s="110" t="s">
        <v>598</v>
      </c>
      <c r="O12257" s="110" t="s">
        <v>4257</v>
      </c>
      <c r="P12257" s="114">
        <v>0.27800000000000002</v>
      </c>
      <c r="Q12257" s="114">
        <v>0.216</v>
      </c>
      <c r="R12257" s="110" t="s">
        <v>4258</v>
      </c>
      <c r="S12257" s="110" t="s">
        <v>4259</v>
      </c>
    </row>
    <row r="12258" spans="1:19" ht="11.25" thickBot="1" x14ac:dyDescent="0.2">
      <c r="A12258" s="93"/>
    </row>
    <row r="12259" spans="1:19" ht="11.25" thickBot="1" x14ac:dyDescent="0.2">
      <c r="A12259" s="87" t="s">
        <v>345</v>
      </c>
      <c r="B12259" s="87" t="s">
        <v>346</v>
      </c>
      <c r="C12259" s="107" t="s">
        <v>18</v>
      </c>
      <c r="D12259" s="108" t="s">
        <v>19</v>
      </c>
      <c r="E12259" s="108" t="s">
        <v>20</v>
      </c>
      <c r="F12259" s="107" t="s">
        <v>21</v>
      </c>
      <c r="G12259" s="107" t="s">
        <v>22</v>
      </c>
      <c r="H12259" s="107" t="s">
        <v>23</v>
      </c>
      <c r="I12259" s="107" t="s">
        <v>24</v>
      </c>
      <c r="J12259" s="108" t="s">
        <v>25</v>
      </c>
      <c r="K12259" s="108" t="s">
        <v>26</v>
      </c>
      <c r="L12259" s="107" t="s">
        <v>27</v>
      </c>
      <c r="M12259" s="107" t="s">
        <v>28</v>
      </c>
      <c r="N12259" s="107" t="s">
        <v>29</v>
      </c>
      <c r="O12259" s="107" t="s">
        <v>30</v>
      </c>
      <c r="P12259" s="107" t="s">
        <v>31</v>
      </c>
      <c r="Q12259" s="107" t="s">
        <v>32</v>
      </c>
      <c r="R12259" s="107" t="s">
        <v>33</v>
      </c>
      <c r="S12259" s="108" t="s">
        <v>34</v>
      </c>
    </row>
    <row r="12260" spans="1:19" ht="11.25" thickBot="1" x14ac:dyDescent="0.2">
      <c r="A12260" s="88">
        <v>1</v>
      </c>
      <c r="B12260" s="109">
        <v>0.93134259259259267</v>
      </c>
      <c r="C12260" s="89">
        <v>249983.37</v>
      </c>
      <c r="D12260" s="111">
        <v>0.96357000000000004</v>
      </c>
      <c r="E12260" s="111">
        <v>1.1327499999999999</v>
      </c>
      <c r="F12260" s="89">
        <v>1155.356</v>
      </c>
      <c r="G12260" s="89">
        <v>21.870999999999999</v>
      </c>
      <c r="H12260" s="89">
        <v>84990.483999999997</v>
      </c>
      <c r="I12260" s="110" t="s">
        <v>14126</v>
      </c>
      <c r="J12260" s="111">
        <v>0.94425000000000003</v>
      </c>
      <c r="K12260" s="112" t="s">
        <v>4261</v>
      </c>
      <c r="L12260" s="89">
        <v>27836.938999999998</v>
      </c>
      <c r="M12260" s="89">
        <v>48174.425000000003</v>
      </c>
      <c r="N12260" s="89">
        <v>21.029</v>
      </c>
      <c r="O12260" s="89">
        <v>206.94399999999999</v>
      </c>
      <c r="P12260" s="89">
        <v>983.06700000000001</v>
      </c>
      <c r="Q12260" s="89">
        <v>13737.148999999999</v>
      </c>
      <c r="R12260" s="89">
        <v>2919.5050000000001</v>
      </c>
      <c r="S12260" s="111">
        <v>0.93364999999999998</v>
      </c>
    </row>
    <row r="12261" spans="1:19" ht="11.25" thickBot="1" x14ac:dyDescent="0.2">
      <c r="A12261" s="93"/>
    </row>
    <row r="12262" spans="1:19" ht="11.25" thickBot="1" x14ac:dyDescent="0.2">
      <c r="A12262" s="88">
        <v>2</v>
      </c>
      <c r="B12262" s="109">
        <v>0.9315162037037038</v>
      </c>
      <c r="C12262" s="89">
        <v>252968.47</v>
      </c>
      <c r="D12262" s="111">
        <v>0.97650999999999999</v>
      </c>
      <c r="E12262" s="111">
        <v>1.12934</v>
      </c>
      <c r="F12262" s="89">
        <v>1074.721</v>
      </c>
      <c r="G12262" s="89">
        <v>21.753</v>
      </c>
      <c r="H12262" s="89">
        <v>84995.619000000006</v>
      </c>
      <c r="I12262" s="110" t="s">
        <v>14127</v>
      </c>
      <c r="J12262" s="111">
        <v>0.95869000000000004</v>
      </c>
      <c r="K12262" s="112" t="s">
        <v>4263</v>
      </c>
      <c r="L12262" s="89">
        <v>27424.933000000001</v>
      </c>
      <c r="M12262" s="89">
        <v>48332.692000000003</v>
      </c>
      <c r="N12262" s="89">
        <v>49.898000000000003</v>
      </c>
      <c r="O12262" s="89">
        <v>199.19300000000001</v>
      </c>
      <c r="P12262" s="89">
        <v>955.46500000000003</v>
      </c>
      <c r="Q12262" s="89">
        <v>13697.859</v>
      </c>
      <c r="R12262" s="89">
        <v>2788.056</v>
      </c>
      <c r="S12262" s="111">
        <v>0.94940000000000002</v>
      </c>
    </row>
    <row r="12263" spans="1:19" ht="11.25" thickBot="1" x14ac:dyDescent="0.2">
      <c r="A12263" s="93"/>
    </row>
    <row r="12264" spans="1:19" ht="11.25" thickBot="1" x14ac:dyDescent="0.2">
      <c r="A12264" s="88">
        <v>3</v>
      </c>
      <c r="B12264" s="109">
        <v>0.93167824074074079</v>
      </c>
      <c r="C12264" s="89">
        <v>249599.95</v>
      </c>
      <c r="D12264" s="111">
        <v>0.98004000000000002</v>
      </c>
      <c r="E12264" s="111">
        <v>1.1393899999999999</v>
      </c>
      <c r="F12264" s="89">
        <v>1107.3630000000001</v>
      </c>
      <c r="G12264" s="89">
        <v>11.24</v>
      </c>
      <c r="H12264" s="89">
        <v>84515.423999999999</v>
      </c>
      <c r="I12264" s="110" t="s">
        <v>14128</v>
      </c>
      <c r="J12264" s="111">
        <v>0.96509999999999996</v>
      </c>
      <c r="K12264" s="112" t="s">
        <v>4264</v>
      </c>
      <c r="L12264" s="89">
        <v>27388.487000000001</v>
      </c>
      <c r="M12264" s="89">
        <v>48650.377</v>
      </c>
      <c r="N12264" s="89">
        <v>50.44</v>
      </c>
      <c r="O12264" s="89">
        <v>191.863</v>
      </c>
      <c r="P12264" s="89">
        <v>940.60500000000002</v>
      </c>
      <c r="Q12264" s="89">
        <v>13914.759</v>
      </c>
      <c r="R12264" s="89">
        <v>2962.136</v>
      </c>
      <c r="S12264" s="111">
        <v>0.95067000000000002</v>
      </c>
    </row>
    <row r="12265" spans="1:19" ht="11.25" thickBot="1" x14ac:dyDescent="0.2">
      <c r="A12265" s="93"/>
    </row>
    <row r="12266" spans="1:19" ht="11.25" thickBot="1" x14ac:dyDescent="0.2">
      <c r="A12266" s="113" t="s">
        <v>352</v>
      </c>
      <c r="B12266" s="93"/>
      <c r="C12266" s="114">
        <v>250850.6</v>
      </c>
      <c r="D12266" s="115">
        <v>0.97336999999999996</v>
      </c>
      <c r="E12266" s="115">
        <v>1.1338299999999999</v>
      </c>
      <c r="F12266" s="114">
        <v>1112.48</v>
      </c>
      <c r="G12266" s="114">
        <v>18.288</v>
      </c>
      <c r="H12266" s="114">
        <v>84833.842000000004</v>
      </c>
      <c r="I12266" s="110" t="s">
        <v>14129</v>
      </c>
      <c r="J12266" s="115">
        <v>0.95601999999999998</v>
      </c>
      <c r="K12266" s="112" t="s">
        <v>4266</v>
      </c>
      <c r="L12266" s="114">
        <v>27550.12</v>
      </c>
      <c r="M12266" s="114">
        <v>48385.830999999998</v>
      </c>
      <c r="N12266" s="114">
        <v>40.456000000000003</v>
      </c>
      <c r="O12266" s="114">
        <v>199.333</v>
      </c>
      <c r="P12266" s="114">
        <v>959.71199999999999</v>
      </c>
      <c r="Q12266" s="114">
        <v>13783.255999999999</v>
      </c>
      <c r="R12266" s="114">
        <v>2889.8989999999999</v>
      </c>
      <c r="S12266" s="115">
        <v>0.94457000000000002</v>
      </c>
    </row>
    <row r="12267" spans="1:19" ht="11.25" thickBot="1" x14ac:dyDescent="0.2">
      <c r="A12267" s="93"/>
    </row>
    <row r="12268" spans="1:19" ht="11.25" thickBot="1" x14ac:dyDescent="0.2">
      <c r="A12268" s="116" t="s">
        <v>355</v>
      </c>
      <c r="B12268" s="93"/>
      <c r="C12268" s="114">
        <v>1844.123</v>
      </c>
      <c r="D12268" s="115">
        <v>8.6700000000000006E-3</v>
      </c>
      <c r="E12268" s="115">
        <v>5.11E-3</v>
      </c>
      <c r="F12268" s="114">
        <v>40.56</v>
      </c>
      <c r="G12268" s="114">
        <v>6.1040000000000001</v>
      </c>
      <c r="H12268" s="114">
        <v>275.77</v>
      </c>
      <c r="I12268" s="110" t="s">
        <v>14130</v>
      </c>
      <c r="J12268" s="115">
        <v>1.068E-2</v>
      </c>
      <c r="K12268" s="112" t="s">
        <v>4268</v>
      </c>
      <c r="L12268" s="114">
        <v>249.06</v>
      </c>
      <c r="M12268" s="114">
        <v>242.38499999999999</v>
      </c>
      <c r="N12268" s="114">
        <v>16.826000000000001</v>
      </c>
      <c r="O12268" s="114">
        <v>7.5410000000000004</v>
      </c>
      <c r="P12268" s="114">
        <v>21.547000000000001</v>
      </c>
      <c r="Q12268" s="114">
        <v>115.56699999999999</v>
      </c>
      <c r="R12268" s="114">
        <v>90.738</v>
      </c>
      <c r="S12268" s="115">
        <v>9.4800000000000006E-3</v>
      </c>
    </row>
    <row r="12269" spans="1:19" ht="11.25" thickBot="1" x14ac:dyDescent="0.2">
      <c r="A12269" s="93"/>
    </row>
    <row r="12270" spans="1:19" ht="11.25" thickBot="1" x14ac:dyDescent="0.2">
      <c r="A12270" s="117" t="s">
        <v>358</v>
      </c>
      <c r="B12270" s="93"/>
      <c r="C12270" s="114">
        <v>0.73499999999999999</v>
      </c>
      <c r="D12270" s="118">
        <v>0.89100000000000001</v>
      </c>
      <c r="E12270" s="118">
        <v>0.45</v>
      </c>
      <c r="F12270" s="114">
        <v>3.6459999999999999</v>
      </c>
      <c r="G12270" s="114">
        <v>33.378999999999998</v>
      </c>
      <c r="H12270" s="114">
        <v>0.32500000000000001</v>
      </c>
      <c r="I12270" s="110" t="s">
        <v>4269</v>
      </c>
      <c r="J12270" s="118">
        <v>1.117</v>
      </c>
      <c r="K12270" s="112" t="s">
        <v>4270</v>
      </c>
      <c r="L12270" s="114">
        <v>0.90400000000000003</v>
      </c>
      <c r="M12270" s="114">
        <v>0.501</v>
      </c>
      <c r="N12270" s="114">
        <v>41.591999999999999</v>
      </c>
      <c r="O12270" s="114">
        <v>3.7829999999999999</v>
      </c>
      <c r="P12270" s="114">
        <v>2.2450000000000001</v>
      </c>
      <c r="Q12270" s="114">
        <v>0.83799999999999997</v>
      </c>
      <c r="R12270" s="114">
        <v>3.14</v>
      </c>
      <c r="S12270" s="118">
        <v>1.004</v>
      </c>
    </row>
    <row r="12271" spans="1:19" ht="11.25" thickBot="1" x14ac:dyDescent="0.2">
      <c r="A12271" s="93"/>
    </row>
    <row r="12272" spans="1:19" ht="11.25" thickBot="1" x14ac:dyDescent="0.2">
      <c r="A12272" s="87" t="s">
        <v>345</v>
      </c>
      <c r="B12272" s="87" t="s">
        <v>346</v>
      </c>
      <c r="C12272" s="108" t="s">
        <v>35</v>
      </c>
      <c r="D12272" s="107" t="s">
        <v>36</v>
      </c>
      <c r="E12272" s="107" t="s">
        <v>37</v>
      </c>
      <c r="F12272" s="107" t="s">
        <v>38</v>
      </c>
      <c r="G12272" s="107" t="s">
        <v>39</v>
      </c>
      <c r="H12272" s="107" t="s">
        <v>40</v>
      </c>
      <c r="I12272" s="107" t="s">
        <v>41</v>
      </c>
      <c r="J12272" s="107" t="s">
        <v>42</v>
      </c>
      <c r="K12272" s="107" t="s">
        <v>43</v>
      </c>
      <c r="L12272" s="107" t="s">
        <v>44</v>
      </c>
      <c r="M12272" s="107" t="s">
        <v>45</v>
      </c>
      <c r="N12272" s="107" t="s">
        <v>46</v>
      </c>
      <c r="O12272" s="107" t="s">
        <v>47</v>
      </c>
      <c r="P12272" s="107" t="s">
        <v>48</v>
      </c>
      <c r="Q12272" s="107" t="s">
        <v>49</v>
      </c>
      <c r="R12272" s="107" t="s">
        <v>50</v>
      </c>
      <c r="S12272" s="107" t="s">
        <v>51</v>
      </c>
    </row>
    <row r="12273" spans="1:19" ht="11.25" thickBot="1" x14ac:dyDescent="0.2">
      <c r="A12273" s="88">
        <v>1</v>
      </c>
      <c r="B12273" s="109">
        <v>0.93134259259259267</v>
      </c>
      <c r="C12273" s="112" t="s">
        <v>4271</v>
      </c>
      <c r="D12273" s="110" t="s">
        <v>14131</v>
      </c>
      <c r="E12273" s="89">
        <v>13135.82</v>
      </c>
      <c r="F12273" s="89">
        <v>-18.277999999999999</v>
      </c>
      <c r="G12273" s="89">
        <v>10724.688</v>
      </c>
      <c r="H12273" s="89">
        <v>1542994.1</v>
      </c>
      <c r="I12273" s="110" t="s">
        <v>14132</v>
      </c>
      <c r="J12273" s="89">
        <v>338597.08</v>
      </c>
      <c r="K12273" s="89">
        <v>268955.40999999997</v>
      </c>
      <c r="L12273" s="89">
        <v>25530.541000000001</v>
      </c>
      <c r="M12273" s="89">
        <v>15721.998</v>
      </c>
      <c r="N12273" s="89">
        <v>2381.2130000000002</v>
      </c>
      <c r="O12273" s="89">
        <v>3426.36</v>
      </c>
      <c r="P12273" s="89">
        <v>3877.3589999999999</v>
      </c>
      <c r="Q12273" s="89">
        <v>2869.1060000000002</v>
      </c>
      <c r="R12273" s="89">
        <v>3458.0459999999998</v>
      </c>
      <c r="S12273" s="89">
        <v>2715.942</v>
      </c>
    </row>
    <row r="12274" spans="1:19" ht="11.25" thickBot="1" x14ac:dyDescent="0.2">
      <c r="A12274" s="93"/>
    </row>
    <row r="12275" spans="1:19" ht="11.25" thickBot="1" x14ac:dyDescent="0.2">
      <c r="A12275" s="88">
        <v>2</v>
      </c>
      <c r="B12275" s="109">
        <v>0.9315162037037038</v>
      </c>
      <c r="C12275" s="112" t="s">
        <v>4274</v>
      </c>
      <c r="D12275" s="110" t="s">
        <v>14133</v>
      </c>
      <c r="E12275" s="89">
        <v>13016.925999999999</v>
      </c>
      <c r="F12275" s="89">
        <v>-23.88</v>
      </c>
      <c r="G12275" s="89">
        <v>10422.200000000001</v>
      </c>
      <c r="H12275" s="89">
        <v>1538304.2</v>
      </c>
      <c r="I12275" s="110" t="s">
        <v>14134</v>
      </c>
      <c r="J12275" s="89">
        <v>343180.91</v>
      </c>
      <c r="K12275" s="89">
        <v>271289.82</v>
      </c>
      <c r="L12275" s="89">
        <v>25660.768</v>
      </c>
      <c r="M12275" s="89">
        <v>15449.588</v>
      </c>
      <c r="N12275" s="89">
        <v>2405.5010000000002</v>
      </c>
      <c r="O12275" s="89">
        <v>3363.1930000000002</v>
      </c>
      <c r="P12275" s="89">
        <v>3843.85</v>
      </c>
      <c r="Q12275" s="89">
        <v>2768.5410000000002</v>
      </c>
      <c r="R12275" s="89">
        <v>3562.826</v>
      </c>
      <c r="S12275" s="89">
        <v>2784.8870000000002</v>
      </c>
    </row>
    <row r="12276" spans="1:19" ht="11.25" thickBot="1" x14ac:dyDescent="0.2">
      <c r="A12276" s="93"/>
    </row>
    <row r="12277" spans="1:19" ht="11.25" thickBot="1" x14ac:dyDescent="0.2">
      <c r="A12277" s="88">
        <v>3</v>
      </c>
      <c r="B12277" s="109">
        <v>0.93167824074074079</v>
      </c>
      <c r="C12277" s="112" t="s">
        <v>4277</v>
      </c>
      <c r="D12277" s="110" t="s">
        <v>14135</v>
      </c>
      <c r="E12277" s="89">
        <v>13074.656999999999</v>
      </c>
      <c r="F12277" s="89">
        <v>-19.361999999999998</v>
      </c>
      <c r="G12277" s="89">
        <v>10508.116</v>
      </c>
      <c r="H12277" s="89">
        <v>1531117.5</v>
      </c>
      <c r="I12277" s="110" t="s">
        <v>14136</v>
      </c>
      <c r="J12277" s="89">
        <v>338987.42</v>
      </c>
      <c r="K12277" s="89">
        <v>268708.84000000003</v>
      </c>
      <c r="L12277" s="89">
        <v>25540.172999999999</v>
      </c>
      <c r="M12277" s="89">
        <v>15565.634</v>
      </c>
      <c r="N12277" s="89">
        <v>2433.8290000000002</v>
      </c>
      <c r="O12277" s="89">
        <v>3351.0390000000002</v>
      </c>
      <c r="P12277" s="89">
        <v>3824.002</v>
      </c>
      <c r="Q12277" s="89">
        <v>2821.7649999999999</v>
      </c>
      <c r="R12277" s="89">
        <v>3510.203</v>
      </c>
      <c r="S12277" s="89">
        <v>2849.5250000000001</v>
      </c>
    </row>
    <row r="12278" spans="1:19" ht="11.25" thickBot="1" x14ac:dyDescent="0.2">
      <c r="A12278" s="93"/>
    </row>
    <row r="12279" spans="1:19" ht="11.25" thickBot="1" x14ac:dyDescent="0.2">
      <c r="A12279" s="113" t="s">
        <v>352</v>
      </c>
      <c r="B12279" s="93"/>
      <c r="C12279" s="112" t="s">
        <v>4280</v>
      </c>
      <c r="D12279" s="110" t="s">
        <v>14137</v>
      </c>
      <c r="E12279" s="114">
        <v>13075.800999999999</v>
      </c>
      <c r="F12279" s="114">
        <v>-20.507000000000001</v>
      </c>
      <c r="G12279" s="114">
        <v>10551.668</v>
      </c>
      <c r="H12279" s="114">
        <v>1537471.9</v>
      </c>
      <c r="I12279" s="110" t="s">
        <v>14138</v>
      </c>
      <c r="J12279" s="114">
        <v>340255.14</v>
      </c>
      <c r="K12279" s="114">
        <v>269651.36</v>
      </c>
      <c r="L12279" s="114">
        <v>25577.161</v>
      </c>
      <c r="M12279" s="114">
        <v>15579.073</v>
      </c>
      <c r="N12279" s="114">
        <v>2406.8470000000002</v>
      </c>
      <c r="O12279" s="114">
        <v>3380.1970000000001</v>
      </c>
      <c r="P12279" s="114">
        <v>3848.4029999999998</v>
      </c>
      <c r="Q12279" s="114">
        <v>2819.8040000000001</v>
      </c>
      <c r="R12279" s="114">
        <v>3510.3580000000002</v>
      </c>
      <c r="S12279" s="114">
        <v>2783.451</v>
      </c>
    </row>
    <row r="12280" spans="1:19" ht="11.25" thickBot="1" x14ac:dyDescent="0.2">
      <c r="A12280" s="93"/>
    </row>
    <row r="12281" spans="1:19" ht="11.25" thickBot="1" x14ac:dyDescent="0.2">
      <c r="A12281" s="116" t="s">
        <v>355</v>
      </c>
      <c r="B12281" s="93"/>
      <c r="C12281" s="112" t="s">
        <v>4283</v>
      </c>
      <c r="D12281" s="110" t="s">
        <v>14139</v>
      </c>
      <c r="E12281" s="114">
        <v>59.454999999999998</v>
      </c>
      <c r="F12281" s="114">
        <v>2.9710000000000001</v>
      </c>
      <c r="G12281" s="114">
        <v>155.876</v>
      </c>
      <c r="H12281" s="114">
        <v>5981.9059999999999</v>
      </c>
      <c r="I12281" s="110" t="s">
        <v>14140</v>
      </c>
      <c r="J12281" s="114">
        <v>2541.3020000000001</v>
      </c>
      <c r="K12281" s="114">
        <v>1424.297</v>
      </c>
      <c r="L12281" s="114">
        <v>72.566000000000003</v>
      </c>
      <c r="M12281" s="114">
        <v>136.70099999999999</v>
      </c>
      <c r="N12281" s="114">
        <v>26.334</v>
      </c>
      <c r="O12281" s="114">
        <v>40.436999999999998</v>
      </c>
      <c r="P12281" s="114">
        <v>26.968</v>
      </c>
      <c r="Q12281" s="114">
        <v>50.311</v>
      </c>
      <c r="R12281" s="114">
        <v>52.39</v>
      </c>
      <c r="S12281" s="114">
        <v>66.802999999999997</v>
      </c>
    </row>
    <row r="12282" spans="1:19" ht="11.25" thickBot="1" x14ac:dyDescent="0.2">
      <c r="A12282" s="93"/>
    </row>
    <row r="12283" spans="1:19" ht="11.25" thickBot="1" x14ac:dyDescent="0.2">
      <c r="A12283" s="117" t="s">
        <v>358</v>
      </c>
      <c r="B12283" s="93"/>
      <c r="C12283" s="112" t="s">
        <v>4286</v>
      </c>
      <c r="D12283" s="110" t="s">
        <v>4287</v>
      </c>
      <c r="E12283" s="114">
        <v>0.45500000000000002</v>
      </c>
      <c r="F12283" s="114">
        <v>14.488</v>
      </c>
      <c r="G12283" s="114">
        <v>1.4770000000000001</v>
      </c>
      <c r="H12283" s="114">
        <v>0.38900000000000001</v>
      </c>
      <c r="I12283" s="110" t="s">
        <v>4288</v>
      </c>
      <c r="J12283" s="114">
        <v>0.747</v>
      </c>
      <c r="K12283" s="114">
        <v>0.52800000000000002</v>
      </c>
      <c r="L12283" s="114">
        <v>0.28399999999999997</v>
      </c>
      <c r="M12283" s="114">
        <v>0.877</v>
      </c>
      <c r="N12283" s="114">
        <v>1.0940000000000001</v>
      </c>
      <c r="O12283" s="114">
        <v>1.196</v>
      </c>
      <c r="P12283" s="114">
        <v>0.70099999999999996</v>
      </c>
      <c r="Q12283" s="114">
        <v>1.784</v>
      </c>
      <c r="R12283" s="114">
        <v>1.492</v>
      </c>
      <c r="S12283" s="114">
        <v>2.4</v>
      </c>
    </row>
    <row r="12284" spans="1:19" ht="11.25" thickBot="1" x14ac:dyDescent="0.2">
      <c r="A12284" s="93"/>
    </row>
    <row r="12285" spans="1:19" ht="11.25" thickBot="1" x14ac:dyDescent="0.2">
      <c r="A12285" s="87" t="s">
        <v>345</v>
      </c>
      <c r="B12285" s="87" t="s">
        <v>346</v>
      </c>
      <c r="C12285" s="107" t="s">
        <v>52</v>
      </c>
      <c r="D12285" s="107" t="s">
        <v>53</v>
      </c>
      <c r="E12285" s="107" t="s">
        <v>54</v>
      </c>
      <c r="F12285" s="107" t="s">
        <v>55</v>
      </c>
      <c r="G12285" s="107" t="s">
        <v>56</v>
      </c>
      <c r="H12285" s="107" t="s">
        <v>57</v>
      </c>
      <c r="I12285" s="107" t="s">
        <v>58</v>
      </c>
      <c r="J12285" s="107" t="s">
        <v>59</v>
      </c>
      <c r="K12285" s="107" t="s">
        <v>60</v>
      </c>
      <c r="L12285" s="107" t="s">
        <v>61</v>
      </c>
      <c r="M12285" s="107" t="s">
        <v>62</v>
      </c>
      <c r="N12285" s="107" t="s">
        <v>63</v>
      </c>
      <c r="O12285" s="107" t="s">
        <v>64</v>
      </c>
      <c r="P12285" s="108" t="s">
        <v>65</v>
      </c>
      <c r="Q12285" s="108" t="s">
        <v>66</v>
      </c>
      <c r="R12285" s="107" t="s">
        <v>67</v>
      </c>
      <c r="S12285" s="107" t="s">
        <v>68</v>
      </c>
    </row>
    <row r="12286" spans="1:19" ht="11.25" thickBot="1" x14ac:dyDescent="0.2">
      <c r="A12286" s="88">
        <v>1</v>
      </c>
      <c r="B12286" s="109">
        <v>0.93134259259259267</v>
      </c>
      <c r="C12286" s="89">
        <v>2933.953</v>
      </c>
      <c r="D12286" s="89">
        <v>1202.7729999999999</v>
      </c>
      <c r="E12286" s="89">
        <v>1908.201</v>
      </c>
      <c r="F12286" s="89">
        <v>1264.7090000000001</v>
      </c>
      <c r="G12286" s="89">
        <v>51600.072</v>
      </c>
      <c r="H12286" s="89">
        <v>39095.644999999997</v>
      </c>
      <c r="I12286" s="89">
        <v>50.656999999999996</v>
      </c>
      <c r="J12286" s="89">
        <v>105.962</v>
      </c>
      <c r="K12286" s="89">
        <v>209.32400000000001</v>
      </c>
      <c r="L12286" s="89">
        <v>529.89200000000005</v>
      </c>
      <c r="M12286" s="89">
        <v>3776.98</v>
      </c>
      <c r="N12286" s="89">
        <v>1183.432</v>
      </c>
      <c r="O12286" s="89">
        <v>561948.07999999996</v>
      </c>
      <c r="P12286" s="112" t="s">
        <v>4289</v>
      </c>
      <c r="Q12286" s="112" t="s">
        <v>4290</v>
      </c>
      <c r="R12286" s="89">
        <v>25820.433000000001</v>
      </c>
      <c r="S12286" s="89">
        <v>419786.44</v>
      </c>
    </row>
    <row r="12287" spans="1:19" ht="11.25" thickBot="1" x14ac:dyDescent="0.2">
      <c r="A12287" s="93"/>
    </row>
    <row r="12288" spans="1:19" ht="11.25" thickBot="1" x14ac:dyDescent="0.2">
      <c r="A12288" s="88">
        <v>2</v>
      </c>
      <c r="B12288" s="109">
        <v>0.9315162037037038</v>
      </c>
      <c r="C12288" s="89">
        <v>3011.5189999999998</v>
      </c>
      <c r="D12288" s="89">
        <v>1117.556</v>
      </c>
      <c r="E12288" s="89">
        <v>1871.6859999999999</v>
      </c>
      <c r="F12288" s="89">
        <v>1253.655</v>
      </c>
      <c r="G12288" s="89">
        <v>51646.042999999998</v>
      </c>
      <c r="H12288" s="89">
        <v>39144.239000000001</v>
      </c>
      <c r="I12288" s="89">
        <v>39.921999999999997</v>
      </c>
      <c r="J12288" s="89">
        <v>90.856999999999999</v>
      </c>
      <c r="K12288" s="89">
        <v>242.256</v>
      </c>
      <c r="L12288" s="89">
        <v>488.15199999999999</v>
      </c>
      <c r="M12288" s="89">
        <v>3886.808</v>
      </c>
      <c r="N12288" s="89">
        <v>1182.482</v>
      </c>
      <c r="O12288" s="89">
        <v>566967.47</v>
      </c>
      <c r="P12288" s="112" t="s">
        <v>4291</v>
      </c>
      <c r="Q12288" s="112" t="s">
        <v>4292</v>
      </c>
      <c r="R12288" s="89">
        <v>25956.120999999999</v>
      </c>
      <c r="S12288" s="89">
        <v>422549.01</v>
      </c>
    </row>
    <row r="12289" spans="1:19" ht="11.25" thickBot="1" x14ac:dyDescent="0.2">
      <c r="A12289" s="93"/>
    </row>
    <row r="12290" spans="1:19" ht="11.25" thickBot="1" x14ac:dyDescent="0.2">
      <c r="A12290" s="88">
        <v>3</v>
      </c>
      <c r="B12290" s="109">
        <v>0.93167824074074079</v>
      </c>
      <c r="C12290" s="89">
        <v>2999.2069999999999</v>
      </c>
      <c r="D12290" s="89">
        <v>1212.0139999999999</v>
      </c>
      <c r="E12290" s="89">
        <v>1886.797</v>
      </c>
      <c r="F12290" s="89">
        <v>1261.377</v>
      </c>
      <c r="G12290" s="89">
        <v>51853.088000000003</v>
      </c>
      <c r="H12290" s="89">
        <v>39180.273999999998</v>
      </c>
      <c r="I12290" s="89">
        <v>43.509</v>
      </c>
      <c r="J12290" s="89">
        <v>116.336</v>
      </c>
      <c r="K12290" s="89">
        <v>234.77</v>
      </c>
      <c r="L12290" s="89">
        <v>487.86500000000001</v>
      </c>
      <c r="M12290" s="89">
        <v>3797.0990000000002</v>
      </c>
      <c r="N12290" s="89">
        <v>1222.3219999999999</v>
      </c>
      <c r="O12290" s="89">
        <v>562516.14</v>
      </c>
      <c r="P12290" s="112" t="s">
        <v>4293</v>
      </c>
      <c r="Q12290" s="112" t="s">
        <v>4294</v>
      </c>
      <c r="R12290" s="89">
        <v>26225.774000000001</v>
      </c>
      <c r="S12290" s="89">
        <v>421923.88</v>
      </c>
    </row>
    <row r="12291" spans="1:19" ht="11.25" thickBot="1" x14ac:dyDescent="0.2">
      <c r="A12291" s="93"/>
    </row>
    <row r="12292" spans="1:19" ht="11.25" thickBot="1" x14ac:dyDescent="0.2">
      <c r="A12292" s="113" t="s">
        <v>352</v>
      </c>
      <c r="B12292" s="93"/>
      <c r="C12292" s="114">
        <v>2981.56</v>
      </c>
      <c r="D12292" s="114">
        <v>1177.4480000000001</v>
      </c>
      <c r="E12292" s="114">
        <v>1888.895</v>
      </c>
      <c r="F12292" s="114">
        <v>1259.913</v>
      </c>
      <c r="G12292" s="114">
        <v>51699.733999999997</v>
      </c>
      <c r="H12292" s="114">
        <v>39140.053</v>
      </c>
      <c r="I12292" s="114">
        <v>44.695999999999998</v>
      </c>
      <c r="J12292" s="114">
        <v>104.38500000000001</v>
      </c>
      <c r="K12292" s="114">
        <v>228.78299999999999</v>
      </c>
      <c r="L12292" s="114">
        <v>501.97</v>
      </c>
      <c r="M12292" s="114">
        <v>3820.2959999999998</v>
      </c>
      <c r="N12292" s="114">
        <v>1196.079</v>
      </c>
      <c r="O12292" s="114">
        <v>563810.56000000006</v>
      </c>
      <c r="P12292" s="112" t="s">
        <v>4295</v>
      </c>
      <c r="Q12292" s="112" t="s">
        <v>4296</v>
      </c>
      <c r="R12292" s="114">
        <v>26000.776000000002</v>
      </c>
      <c r="S12292" s="114">
        <v>421419.78</v>
      </c>
    </row>
    <row r="12293" spans="1:19" ht="11.25" thickBot="1" x14ac:dyDescent="0.2">
      <c r="A12293" s="93"/>
    </row>
    <row r="12294" spans="1:19" ht="11.25" thickBot="1" x14ac:dyDescent="0.2">
      <c r="A12294" s="116" t="s">
        <v>355</v>
      </c>
      <c r="B12294" s="93"/>
      <c r="C12294" s="114">
        <v>41.686</v>
      </c>
      <c r="D12294" s="114">
        <v>52.073</v>
      </c>
      <c r="E12294" s="114">
        <v>18.347999999999999</v>
      </c>
      <c r="F12294" s="114">
        <v>5.6710000000000003</v>
      </c>
      <c r="G12294" s="114">
        <v>134.78299999999999</v>
      </c>
      <c r="H12294" s="114">
        <v>42.469000000000001</v>
      </c>
      <c r="I12294" s="114">
        <v>5.4649999999999999</v>
      </c>
      <c r="J12294" s="114">
        <v>12.811999999999999</v>
      </c>
      <c r="K12294" s="114">
        <v>17.263000000000002</v>
      </c>
      <c r="L12294" s="114">
        <v>24.181999999999999</v>
      </c>
      <c r="M12294" s="114">
        <v>58.472999999999999</v>
      </c>
      <c r="N12294" s="114">
        <v>22.733000000000001</v>
      </c>
      <c r="O12294" s="114">
        <v>2748.6750000000002</v>
      </c>
      <c r="P12294" s="112" t="s">
        <v>4297</v>
      </c>
      <c r="Q12294" s="112" t="s">
        <v>4298</v>
      </c>
      <c r="R12294" s="114">
        <v>206.327</v>
      </c>
      <c r="S12294" s="114">
        <v>1448.6369999999999</v>
      </c>
    </row>
    <row r="12295" spans="1:19" ht="11.25" thickBot="1" x14ac:dyDescent="0.2">
      <c r="A12295" s="93"/>
    </row>
    <row r="12296" spans="1:19" ht="11.25" thickBot="1" x14ac:dyDescent="0.2">
      <c r="A12296" s="117" t="s">
        <v>358</v>
      </c>
      <c r="B12296" s="93"/>
      <c r="C12296" s="114">
        <v>1.3979999999999999</v>
      </c>
      <c r="D12296" s="114">
        <v>4.423</v>
      </c>
      <c r="E12296" s="114">
        <v>0.97099999999999997</v>
      </c>
      <c r="F12296" s="114">
        <v>0.45</v>
      </c>
      <c r="G12296" s="114">
        <v>0.26100000000000001</v>
      </c>
      <c r="H12296" s="114">
        <v>0.109</v>
      </c>
      <c r="I12296" s="114">
        <v>12.228</v>
      </c>
      <c r="J12296" s="114">
        <v>12.273999999999999</v>
      </c>
      <c r="K12296" s="114">
        <v>7.5460000000000003</v>
      </c>
      <c r="L12296" s="114">
        <v>4.8170000000000002</v>
      </c>
      <c r="M12296" s="114">
        <v>1.5309999999999999</v>
      </c>
      <c r="N12296" s="114">
        <v>1.901</v>
      </c>
      <c r="O12296" s="114">
        <v>0.48799999999999999</v>
      </c>
      <c r="P12296" s="112" t="s">
        <v>4299</v>
      </c>
      <c r="Q12296" s="112" t="s">
        <v>4300</v>
      </c>
      <c r="R12296" s="114">
        <v>0.79400000000000004</v>
      </c>
      <c r="S12296" s="114">
        <v>0.34399999999999997</v>
      </c>
    </row>
    <row r="12297" spans="1:19" ht="10.5" x14ac:dyDescent="0.15">
      <c r="A12297" s="93"/>
    </row>
    <row r="12298" spans="1:19" x14ac:dyDescent="0.15">
      <c r="A12298" s="106"/>
      <c r="B12298" s="69" t="s">
        <v>4301</v>
      </c>
    </row>
    <row r="12299" spans="1:19" ht="9.75" thickBot="1" x14ac:dyDescent="0.2">
      <c r="A12299" s="64" t="s">
        <v>6926</v>
      </c>
    </row>
    <row r="12300" spans="1:19" ht="11.25" thickBot="1" x14ac:dyDescent="0.2">
      <c r="A12300" s="87" t="s">
        <v>345</v>
      </c>
      <c r="B12300" s="87" t="s">
        <v>346</v>
      </c>
      <c r="C12300" s="107" t="s">
        <v>1</v>
      </c>
      <c r="D12300" s="107" t="s">
        <v>2</v>
      </c>
      <c r="E12300" s="107" t="s">
        <v>3</v>
      </c>
      <c r="F12300" s="107" t="s">
        <v>4</v>
      </c>
      <c r="G12300" s="107" t="s">
        <v>5</v>
      </c>
      <c r="H12300" s="107" t="s">
        <v>6</v>
      </c>
      <c r="I12300" s="108" t="s">
        <v>7</v>
      </c>
      <c r="J12300" s="108" t="s">
        <v>8</v>
      </c>
      <c r="K12300" s="107" t="s">
        <v>9</v>
      </c>
      <c r="L12300" s="107" t="s">
        <v>10</v>
      </c>
      <c r="M12300" s="107" t="s">
        <v>11</v>
      </c>
      <c r="N12300" s="107" t="s">
        <v>12</v>
      </c>
      <c r="O12300" s="107" t="s">
        <v>13</v>
      </c>
      <c r="P12300" s="107" t="s">
        <v>14</v>
      </c>
      <c r="Q12300" s="107" t="s">
        <v>15</v>
      </c>
      <c r="R12300" s="107" t="s">
        <v>16</v>
      </c>
      <c r="S12300" s="107" t="s">
        <v>17</v>
      </c>
    </row>
    <row r="12301" spans="1:19" ht="11.25" thickBot="1" x14ac:dyDescent="0.2">
      <c r="A12301" s="88">
        <v>1</v>
      </c>
      <c r="B12301" s="109">
        <v>0.93678240740740737</v>
      </c>
      <c r="C12301" s="110" t="s">
        <v>14141</v>
      </c>
      <c r="D12301" s="110" t="s">
        <v>14142</v>
      </c>
      <c r="E12301" s="110" t="s">
        <v>14143</v>
      </c>
      <c r="F12301" s="110" t="s">
        <v>14144</v>
      </c>
      <c r="G12301" s="110" t="s">
        <v>14145</v>
      </c>
      <c r="H12301" s="110" t="s">
        <v>14146</v>
      </c>
      <c r="I12301" s="111">
        <v>1.03369</v>
      </c>
      <c r="J12301" s="112" t="s">
        <v>4308</v>
      </c>
      <c r="K12301" s="110" t="s">
        <v>14147</v>
      </c>
      <c r="L12301" s="89">
        <v>-29516.411</v>
      </c>
      <c r="M12301" s="89">
        <v>25274.953000000001</v>
      </c>
      <c r="N12301" s="110" t="s">
        <v>14148</v>
      </c>
      <c r="O12301" s="110" t="s">
        <v>14149</v>
      </c>
      <c r="P12301" s="89">
        <v>31177.172999999999</v>
      </c>
      <c r="Q12301" s="89">
        <v>35341.464</v>
      </c>
      <c r="R12301" s="110" t="s">
        <v>14150</v>
      </c>
      <c r="S12301" s="110" t="s">
        <v>14151</v>
      </c>
    </row>
    <row r="12302" spans="1:19" ht="11.25" thickBot="1" x14ac:dyDescent="0.2">
      <c r="A12302" s="93"/>
    </row>
    <row r="12303" spans="1:19" ht="11.25" thickBot="1" x14ac:dyDescent="0.2">
      <c r="A12303" s="88">
        <v>2</v>
      </c>
      <c r="B12303" s="109">
        <v>0.93694444444444447</v>
      </c>
      <c r="C12303" s="110" t="s">
        <v>14152</v>
      </c>
      <c r="D12303" s="110" t="s">
        <v>14153</v>
      </c>
      <c r="E12303" s="110" t="s">
        <v>14154</v>
      </c>
      <c r="F12303" s="110" t="s">
        <v>14155</v>
      </c>
      <c r="G12303" s="110" t="s">
        <v>14156</v>
      </c>
      <c r="H12303" s="110" t="s">
        <v>14157</v>
      </c>
      <c r="I12303" s="111">
        <v>1.0473699999999999</v>
      </c>
      <c r="J12303" s="112" t="s">
        <v>4320</v>
      </c>
      <c r="K12303" s="110" t="s">
        <v>14158</v>
      </c>
      <c r="L12303" s="89">
        <v>-28426.170999999998</v>
      </c>
      <c r="M12303" s="89">
        <v>25313.994999999999</v>
      </c>
      <c r="N12303" s="110" t="s">
        <v>14159</v>
      </c>
      <c r="O12303" s="110" t="s">
        <v>14160</v>
      </c>
      <c r="P12303" s="89">
        <v>31405.396000000001</v>
      </c>
      <c r="Q12303" s="89">
        <v>35083.188999999998</v>
      </c>
      <c r="R12303" s="110" t="s">
        <v>14161</v>
      </c>
      <c r="S12303" s="110" t="s">
        <v>14162</v>
      </c>
    </row>
    <row r="12304" spans="1:19" ht="11.25" thickBot="1" x14ac:dyDescent="0.2">
      <c r="A12304" s="93"/>
    </row>
    <row r="12305" spans="1:19" ht="11.25" thickBot="1" x14ac:dyDescent="0.2">
      <c r="A12305" s="88">
        <v>3</v>
      </c>
      <c r="B12305" s="109">
        <v>0.93711805555555561</v>
      </c>
      <c r="C12305" s="110" t="s">
        <v>14163</v>
      </c>
      <c r="D12305" s="110" t="s">
        <v>14164</v>
      </c>
      <c r="E12305" s="110" t="s">
        <v>14165</v>
      </c>
      <c r="F12305" s="110" t="s">
        <v>14166</v>
      </c>
      <c r="G12305" s="110" t="s">
        <v>14167</v>
      </c>
      <c r="H12305" s="110" t="s">
        <v>14168</v>
      </c>
      <c r="I12305" s="111">
        <v>1.0319100000000001</v>
      </c>
      <c r="J12305" s="112" t="s">
        <v>4331</v>
      </c>
      <c r="K12305" s="110" t="s">
        <v>14169</v>
      </c>
      <c r="L12305" s="89">
        <v>-28039.249</v>
      </c>
      <c r="M12305" s="89">
        <v>25384.305</v>
      </c>
      <c r="N12305" s="110" t="s">
        <v>14170</v>
      </c>
      <c r="O12305" s="110" t="s">
        <v>14171</v>
      </c>
      <c r="P12305" s="89">
        <v>31162.52</v>
      </c>
      <c r="Q12305" s="89">
        <v>34842.720000000001</v>
      </c>
      <c r="R12305" s="110" t="s">
        <v>14172</v>
      </c>
      <c r="S12305" s="110" t="s">
        <v>14173</v>
      </c>
    </row>
    <row r="12306" spans="1:19" ht="11.25" thickBot="1" x14ac:dyDescent="0.2">
      <c r="A12306" s="93"/>
    </row>
    <row r="12307" spans="1:19" ht="11.25" thickBot="1" x14ac:dyDescent="0.2">
      <c r="A12307" s="113" t="s">
        <v>352</v>
      </c>
      <c r="B12307" s="93"/>
      <c r="C12307" s="110" t="s">
        <v>14174</v>
      </c>
      <c r="D12307" s="110" t="s">
        <v>14175</v>
      </c>
      <c r="E12307" s="110" t="s">
        <v>14176</v>
      </c>
      <c r="F12307" s="110" t="s">
        <v>14177</v>
      </c>
      <c r="G12307" s="110" t="s">
        <v>14178</v>
      </c>
      <c r="H12307" s="110" t="s">
        <v>14179</v>
      </c>
      <c r="I12307" s="115">
        <v>1.03766</v>
      </c>
      <c r="J12307" s="112" t="s">
        <v>4343</v>
      </c>
      <c r="K12307" s="110" t="s">
        <v>14180</v>
      </c>
      <c r="L12307" s="114">
        <v>-28660.61</v>
      </c>
      <c r="M12307" s="114">
        <v>25324.418000000001</v>
      </c>
      <c r="N12307" s="110" t="s">
        <v>14181</v>
      </c>
      <c r="O12307" s="110" t="s">
        <v>14182</v>
      </c>
      <c r="P12307" s="114">
        <v>31248.363000000001</v>
      </c>
      <c r="Q12307" s="114">
        <v>35089.124000000003</v>
      </c>
      <c r="R12307" s="110" t="s">
        <v>14183</v>
      </c>
      <c r="S12307" s="110" t="s">
        <v>14184</v>
      </c>
    </row>
    <row r="12308" spans="1:19" ht="11.25" thickBot="1" x14ac:dyDescent="0.2">
      <c r="A12308" s="93"/>
    </row>
    <row r="12309" spans="1:19" ht="11.25" thickBot="1" x14ac:dyDescent="0.2">
      <c r="A12309" s="116" t="s">
        <v>355</v>
      </c>
      <c r="B12309" s="93"/>
      <c r="C12309" s="110" t="s">
        <v>14185</v>
      </c>
      <c r="D12309" s="110" t="s">
        <v>14186</v>
      </c>
      <c r="E12309" s="110" t="s">
        <v>14187</v>
      </c>
      <c r="F12309" s="110" t="s">
        <v>14188</v>
      </c>
      <c r="G12309" s="110" t="s">
        <v>14189</v>
      </c>
      <c r="H12309" s="110" t="s">
        <v>14190</v>
      </c>
      <c r="I12309" s="115">
        <v>8.4600000000000005E-3</v>
      </c>
      <c r="J12309" s="112" t="s">
        <v>2026</v>
      </c>
      <c r="K12309" s="110" t="s">
        <v>14191</v>
      </c>
      <c r="L12309" s="114">
        <v>765.97900000000004</v>
      </c>
      <c r="M12309" s="114">
        <v>55.415999999999997</v>
      </c>
      <c r="N12309" s="110" t="s">
        <v>14192</v>
      </c>
      <c r="O12309" s="110" t="s">
        <v>14193</v>
      </c>
      <c r="P12309" s="114">
        <v>136.19200000000001</v>
      </c>
      <c r="Q12309" s="114">
        <v>249.42500000000001</v>
      </c>
      <c r="R12309" s="110" t="s">
        <v>14194</v>
      </c>
      <c r="S12309" s="110" t="s">
        <v>14195</v>
      </c>
    </row>
    <row r="12310" spans="1:19" ht="11.25" thickBot="1" x14ac:dyDescent="0.2">
      <c r="A12310" s="93"/>
    </row>
    <row r="12311" spans="1:19" ht="11.25" thickBot="1" x14ac:dyDescent="0.2">
      <c r="A12311" s="117" t="s">
        <v>358</v>
      </c>
      <c r="B12311" s="93"/>
      <c r="C12311" s="110" t="s">
        <v>665</v>
      </c>
      <c r="D12311" s="110" t="s">
        <v>4360</v>
      </c>
      <c r="E12311" s="110" t="s">
        <v>4361</v>
      </c>
      <c r="F12311" s="110" t="s">
        <v>4362</v>
      </c>
      <c r="G12311" s="110" t="s">
        <v>4363</v>
      </c>
      <c r="H12311" s="110" t="s">
        <v>4364</v>
      </c>
      <c r="I12311" s="118">
        <v>0.81499999999999995</v>
      </c>
      <c r="J12311" s="112" t="s">
        <v>4365</v>
      </c>
      <c r="K12311" s="110" t="s">
        <v>4366</v>
      </c>
      <c r="L12311" s="114">
        <v>2.673</v>
      </c>
      <c r="M12311" s="114">
        <v>0.219</v>
      </c>
      <c r="N12311" s="110" t="s">
        <v>4367</v>
      </c>
      <c r="O12311" s="110" t="s">
        <v>4368</v>
      </c>
      <c r="P12311" s="114">
        <v>0.436</v>
      </c>
      <c r="Q12311" s="114">
        <v>0.71099999999999997</v>
      </c>
      <c r="R12311" s="110" t="s">
        <v>4369</v>
      </c>
      <c r="S12311" s="110" t="s">
        <v>4370</v>
      </c>
    </row>
    <row r="12312" spans="1:19" ht="11.25" thickBot="1" x14ac:dyDescent="0.2">
      <c r="A12312" s="93"/>
    </row>
    <row r="12313" spans="1:19" ht="11.25" thickBot="1" x14ac:dyDescent="0.2">
      <c r="A12313" s="87" t="s">
        <v>345</v>
      </c>
      <c r="B12313" s="87" t="s">
        <v>346</v>
      </c>
      <c r="C12313" s="107" t="s">
        <v>18</v>
      </c>
      <c r="D12313" s="108" t="s">
        <v>19</v>
      </c>
      <c r="E12313" s="108" t="s">
        <v>20</v>
      </c>
      <c r="F12313" s="107" t="s">
        <v>21</v>
      </c>
      <c r="G12313" s="107" t="s">
        <v>22</v>
      </c>
      <c r="H12313" s="107" t="s">
        <v>23</v>
      </c>
      <c r="I12313" s="107" t="s">
        <v>24</v>
      </c>
      <c r="J12313" s="108" t="s">
        <v>25</v>
      </c>
      <c r="K12313" s="108" t="s">
        <v>26</v>
      </c>
      <c r="L12313" s="107" t="s">
        <v>27</v>
      </c>
      <c r="M12313" s="107" t="s">
        <v>28</v>
      </c>
      <c r="N12313" s="107" t="s">
        <v>29</v>
      </c>
      <c r="O12313" s="107" t="s">
        <v>30</v>
      </c>
      <c r="P12313" s="107" t="s">
        <v>31</v>
      </c>
      <c r="Q12313" s="107" t="s">
        <v>32</v>
      </c>
      <c r="R12313" s="107" t="s">
        <v>33</v>
      </c>
      <c r="S12313" s="108" t="s">
        <v>34</v>
      </c>
    </row>
    <row r="12314" spans="1:19" ht="11.25" thickBot="1" x14ac:dyDescent="0.2">
      <c r="A12314" s="88">
        <v>1</v>
      </c>
      <c r="B12314" s="109">
        <v>0.93678240740740737</v>
      </c>
      <c r="C12314" s="89">
        <v>246739.63</v>
      </c>
      <c r="D12314" s="111">
        <v>0.99729000000000001</v>
      </c>
      <c r="E12314" s="111">
        <v>1.1674500000000001</v>
      </c>
      <c r="F12314" s="89">
        <v>466.447</v>
      </c>
      <c r="G12314" s="89">
        <v>16.952999999999999</v>
      </c>
      <c r="H12314" s="89">
        <v>57884.567000000003</v>
      </c>
      <c r="I12314" s="110" t="s">
        <v>14196</v>
      </c>
      <c r="J12314" s="111">
        <v>0.96767000000000003</v>
      </c>
      <c r="K12314" s="112" t="s">
        <v>4372</v>
      </c>
      <c r="L12314" s="110" t="s">
        <v>14197</v>
      </c>
      <c r="M12314" s="89">
        <v>29676.267</v>
      </c>
      <c r="N12314" s="89">
        <v>-8.3390000000000004</v>
      </c>
      <c r="O12314" s="89">
        <v>163.233</v>
      </c>
      <c r="P12314" s="89">
        <v>282.03399999999999</v>
      </c>
      <c r="Q12314" s="110" t="s">
        <v>14198</v>
      </c>
      <c r="R12314" s="89">
        <v>5365.1729999999998</v>
      </c>
      <c r="S12314" s="111">
        <v>0.93962999999999997</v>
      </c>
    </row>
    <row r="12315" spans="1:19" ht="11.25" thickBot="1" x14ac:dyDescent="0.2">
      <c r="A12315" s="93"/>
    </row>
    <row r="12316" spans="1:19" ht="11.25" thickBot="1" x14ac:dyDescent="0.2">
      <c r="A12316" s="88">
        <v>2</v>
      </c>
      <c r="B12316" s="109">
        <v>0.93694444444444447</v>
      </c>
      <c r="C12316" s="89">
        <v>247700.71</v>
      </c>
      <c r="D12316" s="111">
        <v>1.0036400000000001</v>
      </c>
      <c r="E12316" s="111">
        <v>1.1730100000000001</v>
      </c>
      <c r="F12316" s="89">
        <v>465.10500000000002</v>
      </c>
      <c r="G12316" s="89">
        <v>30.388000000000002</v>
      </c>
      <c r="H12316" s="89">
        <v>58355.017999999996</v>
      </c>
      <c r="I12316" s="110" t="s">
        <v>14199</v>
      </c>
      <c r="J12316" s="111">
        <v>0.98373999999999995</v>
      </c>
      <c r="K12316" s="112" t="s">
        <v>4376</v>
      </c>
      <c r="L12316" s="110" t="s">
        <v>14200</v>
      </c>
      <c r="M12316" s="89">
        <v>29655.637999999999</v>
      </c>
      <c r="N12316" s="89">
        <v>-16.317</v>
      </c>
      <c r="O12316" s="89">
        <v>180.93100000000001</v>
      </c>
      <c r="P12316" s="89">
        <v>258.09500000000003</v>
      </c>
      <c r="Q12316" s="110" t="s">
        <v>14201</v>
      </c>
      <c r="R12316" s="89">
        <v>5276.9290000000001</v>
      </c>
      <c r="S12316" s="111">
        <v>0.96018000000000003</v>
      </c>
    </row>
    <row r="12317" spans="1:19" ht="11.25" thickBot="1" x14ac:dyDescent="0.2">
      <c r="A12317" s="93"/>
    </row>
    <row r="12318" spans="1:19" ht="11.25" thickBot="1" x14ac:dyDescent="0.2">
      <c r="A12318" s="88">
        <v>3</v>
      </c>
      <c r="B12318" s="109">
        <v>0.93711805555555561</v>
      </c>
      <c r="C12318" s="89">
        <v>247680.92</v>
      </c>
      <c r="D12318" s="111">
        <v>1.00627</v>
      </c>
      <c r="E12318" s="111">
        <v>1.1707399999999999</v>
      </c>
      <c r="F12318" s="89">
        <v>441.86399999999998</v>
      </c>
      <c r="G12318" s="89">
        <v>2.3149999999999999</v>
      </c>
      <c r="H12318" s="89">
        <v>58066.512000000002</v>
      </c>
      <c r="I12318" s="110" t="s">
        <v>14202</v>
      </c>
      <c r="J12318" s="111">
        <v>0.98482000000000003</v>
      </c>
      <c r="K12318" s="112" t="s">
        <v>4380</v>
      </c>
      <c r="L12318" s="110" t="s">
        <v>14203</v>
      </c>
      <c r="M12318" s="89">
        <v>30332.74</v>
      </c>
      <c r="N12318" s="89">
        <v>-22.460999999999999</v>
      </c>
      <c r="O12318" s="89">
        <v>146.17699999999999</v>
      </c>
      <c r="P12318" s="89">
        <v>282.35500000000002</v>
      </c>
      <c r="Q12318" s="110" t="s">
        <v>14204</v>
      </c>
      <c r="R12318" s="89">
        <v>5205.8029999999999</v>
      </c>
      <c r="S12318" s="111">
        <v>0.95609</v>
      </c>
    </row>
    <row r="12319" spans="1:19" ht="11.25" thickBot="1" x14ac:dyDescent="0.2">
      <c r="A12319" s="93"/>
    </row>
    <row r="12320" spans="1:19" ht="11.25" thickBot="1" x14ac:dyDescent="0.2">
      <c r="A12320" s="113" t="s">
        <v>352</v>
      </c>
      <c r="B12320" s="93"/>
      <c r="C12320" s="114">
        <v>247373.75</v>
      </c>
      <c r="D12320" s="115">
        <v>1.0024</v>
      </c>
      <c r="E12320" s="115">
        <v>1.1704000000000001</v>
      </c>
      <c r="F12320" s="114">
        <v>457.80500000000001</v>
      </c>
      <c r="G12320" s="114">
        <v>16.552</v>
      </c>
      <c r="H12320" s="114">
        <v>58102.033000000003</v>
      </c>
      <c r="I12320" s="110" t="s">
        <v>14205</v>
      </c>
      <c r="J12320" s="115">
        <v>0.97874000000000005</v>
      </c>
      <c r="K12320" s="112" t="s">
        <v>4384</v>
      </c>
      <c r="L12320" s="110" t="s">
        <v>14206</v>
      </c>
      <c r="M12320" s="114">
        <v>29888.215</v>
      </c>
      <c r="N12320" s="114">
        <v>-15.705</v>
      </c>
      <c r="O12320" s="114">
        <v>163.447</v>
      </c>
      <c r="P12320" s="114">
        <v>274.16199999999998</v>
      </c>
      <c r="Q12320" s="110" t="s">
        <v>14207</v>
      </c>
      <c r="R12320" s="114">
        <v>5282.6350000000002</v>
      </c>
      <c r="S12320" s="115">
        <v>0.95196999999999998</v>
      </c>
    </row>
    <row r="12321" spans="1:19" ht="11.25" thickBot="1" x14ac:dyDescent="0.2">
      <c r="A12321" s="93"/>
    </row>
    <row r="12322" spans="1:19" ht="11.25" thickBot="1" x14ac:dyDescent="0.2">
      <c r="A12322" s="116" t="s">
        <v>355</v>
      </c>
      <c r="B12322" s="93"/>
      <c r="C12322" s="114">
        <v>549.25599999999997</v>
      </c>
      <c r="D12322" s="115">
        <v>4.62E-3</v>
      </c>
      <c r="E12322" s="115">
        <v>2.7899999999999999E-3</v>
      </c>
      <c r="F12322" s="114">
        <v>13.821999999999999</v>
      </c>
      <c r="G12322" s="114">
        <v>14.041</v>
      </c>
      <c r="H12322" s="114">
        <v>237.22800000000001</v>
      </c>
      <c r="I12322" s="110" t="s">
        <v>14208</v>
      </c>
      <c r="J12322" s="115">
        <v>9.6100000000000005E-3</v>
      </c>
      <c r="K12322" s="112" t="s">
        <v>3827</v>
      </c>
      <c r="L12322" s="110" t="s">
        <v>14209</v>
      </c>
      <c r="M12322" s="114">
        <v>385.108</v>
      </c>
      <c r="N12322" s="114">
        <v>7.0810000000000004</v>
      </c>
      <c r="O12322" s="114">
        <v>17.378</v>
      </c>
      <c r="P12322" s="114">
        <v>13.914999999999999</v>
      </c>
      <c r="Q12322" s="110" t="s">
        <v>14210</v>
      </c>
      <c r="R12322" s="114">
        <v>79.837999999999994</v>
      </c>
      <c r="S12322" s="115">
        <v>1.0880000000000001E-2</v>
      </c>
    </row>
    <row r="12323" spans="1:19" ht="11.25" thickBot="1" x14ac:dyDescent="0.2">
      <c r="A12323" s="93"/>
    </row>
    <row r="12324" spans="1:19" ht="11.25" thickBot="1" x14ac:dyDescent="0.2">
      <c r="A12324" s="117" t="s">
        <v>358</v>
      </c>
      <c r="B12324" s="93"/>
      <c r="C12324" s="114">
        <v>0.222</v>
      </c>
      <c r="D12324" s="118">
        <v>0.46</v>
      </c>
      <c r="E12324" s="118">
        <v>0.23899999999999999</v>
      </c>
      <c r="F12324" s="114">
        <v>3.0190000000000001</v>
      </c>
      <c r="G12324" s="114">
        <v>84.83</v>
      </c>
      <c r="H12324" s="114">
        <v>0.40799999999999997</v>
      </c>
      <c r="I12324" s="110" t="s">
        <v>615</v>
      </c>
      <c r="J12324" s="118">
        <v>0.98099999999999998</v>
      </c>
      <c r="K12324" s="112" t="s">
        <v>601</v>
      </c>
      <c r="L12324" s="110" t="s">
        <v>1494</v>
      </c>
      <c r="M12324" s="114">
        <v>1.288</v>
      </c>
      <c r="N12324" s="114">
        <v>45.084000000000003</v>
      </c>
      <c r="O12324" s="114">
        <v>10.632</v>
      </c>
      <c r="P12324" s="114">
        <v>5.0750000000000002</v>
      </c>
      <c r="Q12324" s="110" t="s">
        <v>4390</v>
      </c>
      <c r="R12324" s="114">
        <v>1.5109999999999999</v>
      </c>
      <c r="S12324" s="118">
        <v>1.143</v>
      </c>
    </row>
    <row r="12325" spans="1:19" ht="11.25" thickBot="1" x14ac:dyDescent="0.2">
      <c r="A12325" s="93"/>
    </row>
    <row r="12326" spans="1:19" ht="11.25" thickBot="1" x14ac:dyDescent="0.2">
      <c r="A12326" s="87" t="s">
        <v>345</v>
      </c>
      <c r="B12326" s="87" t="s">
        <v>346</v>
      </c>
      <c r="C12326" s="108" t="s">
        <v>35</v>
      </c>
      <c r="D12326" s="107" t="s">
        <v>36</v>
      </c>
      <c r="E12326" s="107" t="s">
        <v>37</v>
      </c>
      <c r="F12326" s="107" t="s">
        <v>38</v>
      </c>
      <c r="G12326" s="107" t="s">
        <v>39</v>
      </c>
      <c r="H12326" s="107" t="s">
        <v>40</v>
      </c>
      <c r="I12326" s="107" t="s">
        <v>41</v>
      </c>
      <c r="J12326" s="107" t="s">
        <v>42</v>
      </c>
      <c r="K12326" s="107" t="s">
        <v>43</v>
      </c>
      <c r="L12326" s="107" t="s">
        <v>44</v>
      </c>
      <c r="M12326" s="107" t="s">
        <v>45</v>
      </c>
      <c r="N12326" s="107" t="s">
        <v>46</v>
      </c>
      <c r="O12326" s="107" t="s">
        <v>47</v>
      </c>
      <c r="P12326" s="107" t="s">
        <v>48</v>
      </c>
      <c r="Q12326" s="107" t="s">
        <v>49</v>
      </c>
      <c r="R12326" s="107" t="s">
        <v>50</v>
      </c>
      <c r="S12326" s="107" t="s">
        <v>51</v>
      </c>
    </row>
    <row r="12327" spans="1:19" ht="11.25" thickBot="1" x14ac:dyDescent="0.2">
      <c r="A12327" s="88">
        <v>1</v>
      </c>
      <c r="B12327" s="109">
        <v>0.93678240740740737</v>
      </c>
      <c r="C12327" s="112" t="s">
        <v>4391</v>
      </c>
      <c r="D12327" s="110" t="s">
        <v>14211</v>
      </c>
      <c r="E12327" s="89">
        <v>15693.546</v>
      </c>
      <c r="F12327" s="89">
        <v>78.421000000000006</v>
      </c>
      <c r="G12327" s="89">
        <v>4757.2240000000002</v>
      </c>
      <c r="H12327" s="89">
        <v>1028414.1</v>
      </c>
      <c r="I12327" s="110" t="s">
        <v>14212</v>
      </c>
      <c r="J12327" s="89">
        <v>280499.34000000003</v>
      </c>
      <c r="K12327" s="89">
        <v>331165.53000000003</v>
      </c>
      <c r="L12327" s="89">
        <v>52948.01</v>
      </c>
      <c r="M12327" s="89">
        <v>38916.864999999998</v>
      </c>
      <c r="N12327" s="89">
        <v>6905.2290000000003</v>
      </c>
      <c r="O12327" s="89">
        <v>6221.8040000000001</v>
      </c>
      <c r="P12327" s="89">
        <v>9706.0120000000006</v>
      </c>
      <c r="Q12327" s="89">
        <v>7379.4709999999995</v>
      </c>
      <c r="R12327" s="89">
        <v>9237.2019999999993</v>
      </c>
      <c r="S12327" s="89">
        <v>7356.7030000000004</v>
      </c>
    </row>
    <row r="12328" spans="1:19" ht="11.25" thickBot="1" x14ac:dyDescent="0.2">
      <c r="A12328" s="93"/>
    </row>
    <row r="12329" spans="1:19" ht="11.25" thickBot="1" x14ac:dyDescent="0.2">
      <c r="A12329" s="88">
        <v>2</v>
      </c>
      <c r="B12329" s="109">
        <v>0.93694444444444447</v>
      </c>
      <c r="C12329" s="112" t="s">
        <v>4394</v>
      </c>
      <c r="D12329" s="110" t="s">
        <v>14213</v>
      </c>
      <c r="E12329" s="89">
        <v>15631.859</v>
      </c>
      <c r="F12329" s="89">
        <v>67.087999999999994</v>
      </c>
      <c r="G12329" s="89">
        <v>4658.6409999999996</v>
      </c>
      <c r="H12329" s="89">
        <v>1031153.8</v>
      </c>
      <c r="I12329" s="110" t="s">
        <v>14214</v>
      </c>
      <c r="J12329" s="89">
        <v>281367.69</v>
      </c>
      <c r="K12329" s="89">
        <v>331800.59000000003</v>
      </c>
      <c r="L12329" s="89">
        <v>52946.957999999999</v>
      </c>
      <c r="M12329" s="89">
        <v>38760.074000000001</v>
      </c>
      <c r="N12329" s="89">
        <v>6978.0640000000003</v>
      </c>
      <c r="O12329" s="89">
        <v>6339.8389999999999</v>
      </c>
      <c r="P12329" s="89">
        <v>9791.0239999999994</v>
      </c>
      <c r="Q12329" s="89">
        <v>7325.8710000000001</v>
      </c>
      <c r="R12329" s="89">
        <v>9449.732</v>
      </c>
      <c r="S12329" s="89">
        <v>7325.41</v>
      </c>
    </row>
    <row r="12330" spans="1:19" ht="11.25" thickBot="1" x14ac:dyDescent="0.2">
      <c r="A12330" s="93"/>
    </row>
    <row r="12331" spans="1:19" ht="11.25" thickBot="1" x14ac:dyDescent="0.2">
      <c r="A12331" s="88">
        <v>3</v>
      </c>
      <c r="B12331" s="109">
        <v>0.93711805555555561</v>
      </c>
      <c r="C12331" s="112" t="s">
        <v>4397</v>
      </c>
      <c r="D12331" s="110" t="s">
        <v>14215</v>
      </c>
      <c r="E12331" s="89">
        <v>15954.894</v>
      </c>
      <c r="F12331" s="89">
        <v>90.677000000000007</v>
      </c>
      <c r="G12331" s="89">
        <v>4817.4989999999998</v>
      </c>
      <c r="H12331" s="89">
        <v>1037490.1</v>
      </c>
      <c r="I12331" s="110" t="s">
        <v>14216</v>
      </c>
      <c r="J12331" s="89">
        <v>281759.55</v>
      </c>
      <c r="K12331" s="89">
        <v>333075.40999999997</v>
      </c>
      <c r="L12331" s="89">
        <v>52640.180999999997</v>
      </c>
      <c r="M12331" s="89">
        <v>38909.495999999999</v>
      </c>
      <c r="N12331" s="89">
        <v>7002.518</v>
      </c>
      <c r="O12331" s="89">
        <v>6271.174</v>
      </c>
      <c r="P12331" s="89">
        <v>9546.2150000000001</v>
      </c>
      <c r="Q12331" s="89">
        <v>7165.5349999999999</v>
      </c>
      <c r="R12331" s="89">
        <v>9268.2070000000003</v>
      </c>
      <c r="S12331" s="89">
        <v>7331.1019999999999</v>
      </c>
    </row>
    <row r="12332" spans="1:19" ht="11.25" thickBot="1" x14ac:dyDescent="0.2">
      <c r="A12332" s="93"/>
    </row>
    <row r="12333" spans="1:19" ht="11.25" thickBot="1" x14ac:dyDescent="0.2">
      <c r="A12333" s="113" t="s">
        <v>352</v>
      </c>
      <c r="B12333" s="93"/>
      <c r="C12333" s="112" t="s">
        <v>4400</v>
      </c>
      <c r="D12333" s="110" t="s">
        <v>14217</v>
      </c>
      <c r="E12333" s="114">
        <v>15760.1</v>
      </c>
      <c r="F12333" s="114">
        <v>78.728999999999999</v>
      </c>
      <c r="G12333" s="114">
        <v>4744.4549999999999</v>
      </c>
      <c r="H12333" s="114">
        <v>1032352.7</v>
      </c>
      <c r="I12333" s="110" t="s">
        <v>14218</v>
      </c>
      <c r="J12333" s="114">
        <v>281208.86</v>
      </c>
      <c r="K12333" s="114">
        <v>332013.84000000003</v>
      </c>
      <c r="L12333" s="114">
        <v>52845.05</v>
      </c>
      <c r="M12333" s="114">
        <v>38862.144999999997</v>
      </c>
      <c r="N12333" s="114">
        <v>6961.9369999999999</v>
      </c>
      <c r="O12333" s="114">
        <v>6277.6059999999998</v>
      </c>
      <c r="P12333" s="114">
        <v>9681.0840000000007</v>
      </c>
      <c r="Q12333" s="114">
        <v>7290.2920000000004</v>
      </c>
      <c r="R12333" s="114">
        <v>9318.3809999999994</v>
      </c>
      <c r="S12333" s="114">
        <v>7337.7389999999996</v>
      </c>
    </row>
    <row r="12334" spans="1:19" ht="11.25" thickBot="1" x14ac:dyDescent="0.2">
      <c r="A12334" s="93"/>
    </row>
    <row r="12335" spans="1:19" ht="11.25" thickBot="1" x14ac:dyDescent="0.2">
      <c r="A12335" s="116" t="s">
        <v>355</v>
      </c>
      <c r="B12335" s="93"/>
      <c r="C12335" s="112" t="s">
        <v>4403</v>
      </c>
      <c r="D12335" s="110" t="s">
        <v>14219</v>
      </c>
      <c r="E12335" s="114">
        <v>171.494</v>
      </c>
      <c r="F12335" s="114">
        <v>11.797000000000001</v>
      </c>
      <c r="G12335" s="114">
        <v>80.194999999999993</v>
      </c>
      <c r="H12335" s="114">
        <v>4655.2690000000002</v>
      </c>
      <c r="I12335" s="110" t="s">
        <v>14220</v>
      </c>
      <c r="J12335" s="114">
        <v>644.94399999999996</v>
      </c>
      <c r="K12335" s="114">
        <v>972.63699999999994</v>
      </c>
      <c r="L12335" s="114">
        <v>177.422</v>
      </c>
      <c r="M12335" s="114">
        <v>88.471999999999994</v>
      </c>
      <c r="N12335" s="114">
        <v>50.61</v>
      </c>
      <c r="O12335" s="114">
        <v>59.28</v>
      </c>
      <c r="P12335" s="114">
        <v>124.294</v>
      </c>
      <c r="Q12335" s="114">
        <v>111.31699999999999</v>
      </c>
      <c r="R12335" s="114">
        <v>114.80500000000001</v>
      </c>
      <c r="S12335" s="114">
        <v>16.669</v>
      </c>
    </row>
    <row r="12336" spans="1:19" ht="11.25" thickBot="1" x14ac:dyDescent="0.2">
      <c r="A12336" s="93"/>
    </row>
    <row r="12337" spans="1:19" ht="11.25" thickBot="1" x14ac:dyDescent="0.2">
      <c r="A12337" s="117" t="s">
        <v>358</v>
      </c>
      <c r="B12337" s="93"/>
      <c r="C12337" s="112" t="s">
        <v>3322</v>
      </c>
      <c r="D12337" s="110" t="s">
        <v>4406</v>
      </c>
      <c r="E12337" s="114">
        <v>1.0880000000000001</v>
      </c>
      <c r="F12337" s="114">
        <v>14.984999999999999</v>
      </c>
      <c r="G12337" s="114">
        <v>1.69</v>
      </c>
      <c r="H12337" s="114">
        <v>0.45100000000000001</v>
      </c>
      <c r="I12337" s="110" t="s">
        <v>2160</v>
      </c>
      <c r="J12337" s="114">
        <v>0.22900000000000001</v>
      </c>
      <c r="K12337" s="114">
        <v>0.29299999999999998</v>
      </c>
      <c r="L12337" s="114">
        <v>0.33600000000000002</v>
      </c>
      <c r="M12337" s="114">
        <v>0.22800000000000001</v>
      </c>
      <c r="N12337" s="114">
        <v>0.72699999999999998</v>
      </c>
      <c r="O12337" s="114">
        <v>0.94399999999999995</v>
      </c>
      <c r="P12337" s="114">
        <v>1.284</v>
      </c>
      <c r="Q12337" s="114">
        <v>1.5269999999999999</v>
      </c>
      <c r="R12337" s="114">
        <v>1.232</v>
      </c>
      <c r="S12337" s="114">
        <v>0.22700000000000001</v>
      </c>
    </row>
    <row r="12338" spans="1:19" ht="11.25" thickBot="1" x14ac:dyDescent="0.2">
      <c r="A12338" s="93"/>
    </row>
    <row r="12339" spans="1:19" ht="11.25" thickBot="1" x14ac:dyDescent="0.2">
      <c r="A12339" s="87" t="s">
        <v>345</v>
      </c>
      <c r="B12339" s="87" t="s">
        <v>346</v>
      </c>
      <c r="C12339" s="107" t="s">
        <v>52</v>
      </c>
      <c r="D12339" s="107" t="s">
        <v>53</v>
      </c>
      <c r="E12339" s="107" t="s">
        <v>54</v>
      </c>
      <c r="F12339" s="107" t="s">
        <v>55</v>
      </c>
      <c r="G12339" s="107" t="s">
        <v>56</v>
      </c>
      <c r="H12339" s="107" t="s">
        <v>57</v>
      </c>
      <c r="I12339" s="107" t="s">
        <v>58</v>
      </c>
      <c r="J12339" s="107" t="s">
        <v>59</v>
      </c>
      <c r="K12339" s="107" t="s">
        <v>60</v>
      </c>
      <c r="L12339" s="107" t="s">
        <v>61</v>
      </c>
      <c r="M12339" s="107" t="s">
        <v>62</v>
      </c>
      <c r="N12339" s="107" t="s">
        <v>63</v>
      </c>
      <c r="O12339" s="107" t="s">
        <v>64</v>
      </c>
      <c r="P12339" s="108" t="s">
        <v>65</v>
      </c>
      <c r="Q12339" s="108" t="s">
        <v>66</v>
      </c>
      <c r="R12339" s="107" t="s">
        <v>67</v>
      </c>
      <c r="S12339" s="107" t="s">
        <v>68</v>
      </c>
    </row>
    <row r="12340" spans="1:19" ht="11.25" thickBot="1" x14ac:dyDescent="0.2">
      <c r="A12340" s="88">
        <v>1</v>
      </c>
      <c r="B12340" s="109">
        <v>0.93678240740740737</v>
      </c>
      <c r="C12340" s="89">
        <v>7080.8220000000001</v>
      </c>
      <c r="D12340" s="89">
        <v>2796.9789999999998</v>
      </c>
      <c r="E12340" s="89">
        <v>4177.1170000000002</v>
      </c>
      <c r="F12340" s="89">
        <v>2810.8040000000001</v>
      </c>
      <c r="G12340" s="89">
        <v>208427.96</v>
      </c>
      <c r="H12340" s="89">
        <v>62697.999000000003</v>
      </c>
      <c r="I12340" s="89">
        <v>-27.263000000000002</v>
      </c>
      <c r="J12340" s="89">
        <v>-20.652000000000001</v>
      </c>
      <c r="K12340" s="89">
        <v>946.17399999999998</v>
      </c>
      <c r="L12340" s="89">
        <v>1273.396</v>
      </c>
      <c r="M12340" s="89">
        <v>5778.4380000000001</v>
      </c>
      <c r="N12340" s="89">
        <v>1968.0070000000001</v>
      </c>
      <c r="O12340" s="89">
        <v>1104210.3</v>
      </c>
      <c r="P12340" s="112" t="s">
        <v>4407</v>
      </c>
      <c r="Q12340" s="112" t="s">
        <v>4408</v>
      </c>
      <c r="R12340" s="89">
        <v>94122.226999999999</v>
      </c>
      <c r="S12340" s="89">
        <v>55785.451000000001</v>
      </c>
    </row>
    <row r="12341" spans="1:19" ht="11.25" thickBot="1" x14ac:dyDescent="0.2">
      <c r="A12341" s="93"/>
    </row>
    <row r="12342" spans="1:19" ht="11.25" thickBot="1" x14ac:dyDescent="0.2">
      <c r="A12342" s="88">
        <v>2</v>
      </c>
      <c r="B12342" s="109">
        <v>0.93694444444444447</v>
      </c>
      <c r="C12342" s="89">
        <v>7223.0659999999998</v>
      </c>
      <c r="D12342" s="89">
        <v>2863.1129999999998</v>
      </c>
      <c r="E12342" s="89">
        <v>4109.7619999999997</v>
      </c>
      <c r="F12342" s="89">
        <v>2913.944</v>
      </c>
      <c r="G12342" s="89">
        <v>210130.84</v>
      </c>
      <c r="H12342" s="89">
        <v>63951.080999999998</v>
      </c>
      <c r="I12342" s="89">
        <v>-20.954999999999998</v>
      </c>
      <c r="J12342" s="89">
        <v>-25.893000000000001</v>
      </c>
      <c r="K12342" s="89">
        <v>900.13400000000001</v>
      </c>
      <c r="L12342" s="89">
        <v>1215.271</v>
      </c>
      <c r="M12342" s="89">
        <v>5729.8389999999999</v>
      </c>
      <c r="N12342" s="89">
        <v>2049.6410000000001</v>
      </c>
      <c r="O12342" s="89">
        <v>1103155.3</v>
      </c>
      <c r="P12342" s="112" t="s">
        <v>4409</v>
      </c>
      <c r="Q12342" s="112" t="s">
        <v>4410</v>
      </c>
      <c r="R12342" s="89">
        <v>93599.646999999997</v>
      </c>
      <c r="S12342" s="89">
        <v>55409.334000000003</v>
      </c>
    </row>
    <row r="12343" spans="1:19" ht="11.25" thickBot="1" x14ac:dyDescent="0.2">
      <c r="A12343" s="93"/>
    </row>
    <row r="12344" spans="1:19" ht="11.25" thickBot="1" x14ac:dyDescent="0.2">
      <c r="A12344" s="88">
        <v>3</v>
      </c>
      <c r="B12344" s="109">
        <v>0.93711805555555561</v>
      </c>
      <c r="C12344" s="89">
        <v>7212.2650000000003</v>
      </c>
      <c r="D12344" s="89">
        <v>3001.0120000000002</v>
      </c>
      <c r="E12344" s="89">
        <v>4232.8149999999996</v>
      </c>
      <c r="F12344" s="89">
        <v>2903.4850000000001</v>
      </c>
      <c r="G12344" s="89">
        <v>209021.25</v>
      </c>
      <c r="H12344" s="89">
        <v>62367.353999999999</v>
      </c>
      <c r="I12344" s="89">
        <v>-16.509</v>
      </c>
      <c r="J12344" s="89">
        <v>-30.373999999999999</v>
      </c>
      <c r="K12344" s="89">
        <v>932.94500000000005</v>
      </c>
      <c r="L12344" s="89">
        <v>1135.3009999999999</v>
      </c>
      <c r="M12344" s="89">
        <v>5632.1229999999996</v>
      </c>
      <c r="N12344" s="89">
        <v>2045.6469999999999</v>
      </c>
      <c r="O12344" s="89">
        <v>1096997.2</v>
      </c>
      <c r="P12344" s="112" t="s">
        <v>4411</v>
      </c>
      <c r="Q12344" s="112" t="s">
        <v>4412</v>
      </c>
      <c r="R12344" s="89">
        <v>93414.687000000005</v>
      </c>
      <c r="S12344" s="89">
        <v>55055.995999999999</v>
      </c>
    </row>
    <row r="12345" spans="1:19" ht="11.25" thickBot="1" x14ac:dyDescent="0.2">
      <c r="A12345" s="93"/>
    </row>
    <row r="12346" spans="1:19" ht="11.25" thickBot="1" x14ac:dyDescent="0.2">
      <c r="A12346" s="113" t="s">
        <v>352</v>
      </c>
      <c r="B12346" s="93"/>
      <c r="C12346" s="114">
        <v>7172.0510000000004</v>
      </c>
      <c r="D12346" s="114">
        <v>2887.0349999999999</v>
      </c>
      <c r="E12346" s="114">
        <v>4173.2309999999998</v>
      </c>
      <c r="F12346" s="114">
        <v>2876.0770000000002</v>
      </c>
      <c r="G12346" s="114">
        <v>209193.35</v>
      </c>
      <c r="H12346" s="114">
        <v>63005.478000000003</v>
      </c>
      <c r="I12346" s="114">
        <v>-21.576000000000001</v>
      </c>
      <c r="J12346" s="114">
        <v>-25.638999999999999</v>
      </c>
      <c r="K12346" s="114">
        <v>926.41800000000001</v>
      </c>
      <c r="L12346" s="114">
        <v>1207.989</v>
      </c>
      <c r="M12346" s="114">
        <v>5713.4669999999996</v>
      </c>
      <c r="N12346" s="114">
        <v>2021.098</v>
      </c>
      <c r="O12346" s="114">
        <v>1101454.3</v>
      </c>
      <c r="P12346" s="112" t="s">
        <v>4413</v>
      </c>
      <c r="Q12346" s="112" t="s">
        <v>4414</v>
      </c>
      <c r="R12346" s="114">
        <v>93712.187000000005</v>
      </c>
      <c r="S12346" s="114">
        <v>55416.927000000003</v>
      </c>
    </row>
    <row r="12347" spans="1:19" ht="11.25" thickBot="1" x14ac:dyDescent="0.2">
      <c r="A12347" s="93"/>
    </row>
    <row r="12348" spans="1:19" ht="11.25" thickBot="1" x14ac:dyDescent="0.2">
      <c r="A12348" s="116" t="s">
        <v>355</v>
      </c>
      <c r="B12348" s="93"/>
      <c r="C12348" s="114">
        <v>79.191000000000003</v>
      </c>
      <c r="D12348" s="114">
        <v>104.099</v>
      </c>
      <c r="E12348" s="114">
        <v>61.618000000000002</v>
      </c>
      <c r="F12348" s="114">
        <v>56.77</v>
      </c>
      <c r="G12348" s="114">
        <v>864.38800000000003</v>
      </c>
      <c r="H12348" s="114">
        <v>835.43700000000001</v>
      </c>
      <c r="I12348" s="114">
        <v>5.4029999999999996</v>
      </c>
      <c r="J12348" s="114">
        <v>4.8659999999999997</v>
      </c>
      <c r="K12348" s="114">
        <v>23.704000000000001</v>
      </c>
      <c r="L12348" s="114">
        <v>69.334999999999994</v>
      </c>
      <c r="M12348" s="114">
        <v>74.519000000000005</v>
      </c>
      <c r="N12348" s="114">
        <v>46.021999999999998</v>
      </c>
      <c r="O12348" s="114">
        <v>3895.819</v>
      </c>
      <c r="P12348" s="112" t="s">
        <v>1765</v>
      </c>
      <c r="Q12348" s="112" t="s">
        <v>4415</v>
      </c>
      <c r="R12348" s="114">
        <v>366.95</v>
      </c>
      <c r="S12348" s="114">
        <v>364.78699999999998</v>
      </c>
    </row>
    <row r="12349" spans="1:19" ht="11.25" thickBot="1" x14ac:dyDescent="0.2">
      <c r="A12349" s="93"/>
    </row>
    <row r="12350" spans="1:19" ht="11.25" thickBot="1" x14ac:dyDescent="0.2">
      <c r="A12350" s="117" t="s">
        <v>358</v>
      </c>
      <c r="B12350" s="93"/>
      <c r="C12350" s="114">
        <v>1.1040000000000001</v>
      </c>
      <c r="D12350" s="114">
        <v>3.6059999999999999</v>
      </c>
      <c r="E12350" s="114">
        <v>1.4770000000000001</v>
      </c>
      <c r="F12350" s="114">
        <v>1.974</v>
      </c>
      <c r="G12350" s="114">
        <v>0.41299999999999998</v>
      </c>
      <c r="H12350" s="114">
        <v>1.3260000000000001</v>
      </c>
      <c r="I12350" s="114">
        <v>25.044</v>
      </c>
      <c r="J12350" s="114">
        <v>18.977</v>
      </c>
      <c r="K12350" s="114">
        <v>2.5590000000000002</v>
      </c>
      <c r="L12350" s="114">
        <v>5.74</v>
      </c>
      <c r="M12350" s="114">
        <v>1.304</v>
      </c>
      <c r="N12350" s="114">
        <v>2.2770000000000001</v>
      </c>
      <c r="O12350" s="114">
        <v>0.35399999999999998</v>
      </c>
      <c r="P12350" s="112" t="s">
        <v>4416</v>
      </c>
      <c r="Q12350" s="112" t="s">
        <v>602</v>
      </c>
      <c r="R12350" s="114">
        <v>0.39200000000000002</v>
      </c>
      <c r="S12350" s="114">
        <v>0.65800000000000003</v>
      </c>
    </row>
    <row r="12351" spans="1:19" ht="10.5" x14ac:dyDescent="0.15">
      <c r="A12351" s="93"/>
    </row>
    <row r="12352" spans="1:19" x14ac:dyDescent="0.15">
      <c r="A12352" s="106"/>
      <c r="B12352" s="69" t="s">
        <v>4417</v>
      </c>
    </row>
    <row r="12353" spans="1:19" ht="9.75" thickBot="1" x14ac:dyDescent="0.2">
      <c r="A12353" s="64" t="s">
        <v>6926</v>
      </c>
    </row>
    <row r="12354" spans="1:19" ht="11.25" thickBot="1" x14ac:dyDescent="0.2">
      <c r="A12354" s="87" t="s">
        <v>345</v>
      </c>
      <c r="B12354" s="87" t="s">
        <v>346</v>
      </c>
      <c r="C12354" s="107" t="s">
        <v>1</v>
      </c>
      <c r="D12354" s="107" t="s">
        <v>2</v>
      </c>
      <c r="E12354" s="107" t="s">
        <v>3</v>
      </c>
      <c r="F12354" s="107" t="s">
        <v>4</v>
      </c>
      <c r="G12354" s="107" t="s">
        <v>5</v>
      </c>
      <c r="H12354" s="107" t="s">
        <v>6</v>
      </c>
      <c r="I12354" s="108" t="s">
        <v>7</v>
      </c>
      <c r="J12354" s="108" t="s">
        <v>8</v>
      </c>
      <c r="K12354" s="107" t="s">
        <v>9</v>
      </c>
      <c r="L12354" s="107" t="s">
        <v>10</v>
      </c>
      <c r="M12354" s="107" t="s">
        <v>11</v>
      </c>
      <c r="N12354" s="107" t="s">
        <v>12</v>
      </c>
      <c r="O12354" s="107" t="s">
        <v>13</v>
      </c>
      <c r="P12354" s="107" t="s">
        <v>14</v>
      </c>
      <c r="Q12354" s="107" t="s">
        <v>15</v>
      </c>
      <c r="R12354" s="107" t="s">
        <v>16</v>
      </c>
      <c r="S12354" s="107" t="s">
        <v>17</v>
      </c>
    </row>
    <row r="12355" spans="1:19" ht="11.25" thickBot="1" x14ac:dyDescent="0.2">
      <c r="A12355" s="88">
        <v>1</v>
      </c>
      <c r="B12355" s="109">
        <v>0.94221064814814814</v>
      </c>
      <c r="C12355" s="110" t="s">
        <v>14221</v>
      </c>
      <c r="D12355" s="110" t="s">
        <v>14222</v>
      </c>
      <c r="E12355" s="110" t="s">
        <v>14223</v>
      </c>
      <c r="F12355" s="110" t="s">
        <v>14224</v>
      </c>
      <c r="G12355" s="110" t="s">
        <v>14225</v>
      </c>
      <c r="H12355" s="89">
        <v>819866.24</v>
      </c>
      <c r="I12355" s="111">
        <v>1.0477099999999999</v>
      </c>
      <c r="J12355" s="112" t="s">
        <v>4423</v>
      </c>
      <c r="K12355" s="110" t="s">
        <v>14226</v>
      </c>
      <c r="L12355" s="89">
        <v>7060.3379999999997</v>
      </c>
      <c r="M12355" s="89">
        <v>12588.537</v>
      </c>
      <c r="N12355" s="89">
        <v>746683.79</v>
      </c>
      <c r="O12355" s="110" t="s">
        <v>14227</v>
      </c>
      <c r="P12355" s="89">
        <v>12416.005999999999</v>
      </c>
      <c r="Q12355" s="89">
        <v>32662.115000000002</v>
      </c>
      <c r="R12355" s="89">
        <v>621428.17000000004</v>
      </c>
      <c r="S12355" s="110" t="s">
        <v>14228</v>
      </c>
    </row>
    <row r="12356" spans="1:19" ht="11.25" thickBot="1" x14ac:dyDescent="0.2">
      <c r="A12356" s="93"/>
    </row>
    <row r="12357" spans="1:19" ht="11.25" thickBot="1" x14ac:dyDescent="0.2">
      <c r="A12357" s="88">
        <v>2</v>
      </c>
      <c r="B12357" s="109">
        <v>0.94238425925925917</v>
      </c>
      <c r="C12357" s="110" t="s">
        <v>14229</v>
      </c>
      <c r="D12357" s="110" t="s">
        <v>14230</v>
      </c>
      <c r="E12357" s="110" t="s">
        <v>14231</v>
      </c>
      <c r="F12357" s="110" t="s">
        <v>14232</v>
      </c>
      <c r="G12357" s="110" t="s">
        <v>14233</v>
      </c>
      <c r="H12357" s="89">
        <v>802502.76</v>
      </c>
      <c r="I12357" s="111">
        <v>1.0688599999999999</v>
      </c>
      <c r="J12357" s="112" t="s">
        <v>4432</v>
      </c>
      <c r="K12357" s="110" t="s">
        <v>14234</v>
      </c>
      <c r="L12357" s="89">
        <v>7172.6620000000003</v>
      </c>
      <c r="M12357" s="89">
        <v>12718.557000000001</v>
      </c>
      <c r="N12357" s="89">
        <v>750233.93</v>
      </c>
      <c r="O12357" s="110" t="s">
        <v>14235</v>
      </c>
      <c r="P12357" s="89">
        <v>12118.352000000001</v>
      </c>
      <c r="Q12357" s="89">
        <v>33322.597999999998</v>
      </c>
      <c r="R12357" s="89">
        <v>624454.40000000002</v>
      </c>
      <c r="S12357" s="110" t="s">
        <v>14236</v>
      </c>
    </row>
    <row r="12358" spans="1:19" ht="11.25" thickBot="1" x14ac:dyDescent="0.2">
      <c r="A12358" s="93"/>
    </row>
    <row r="12359" spans="1:19" ht="11.25" thickBot="1" x14ac:dyDescent="0.2">
      <c r="A12359" s="88">
        <v>3</v>
      </c>
      <c r="B12359" s="109">
        <v>0.94254629629629638</v>
      </c>
      <c r="C12359" s="110" t="s">
        <v>14237</v>
      </c>
      <c r="D12359" s="110" t="s">
        <v>14238</v>
      </c>
      <c r="E12359" s="110" t="s">
        <v>14239</v>
      </c>
      <c r="F12359" s="110" t="s">
        <v>14240</v>
      </c>
      <c r="G12359" s="110" t="s">
        <v>14241</v>
      </c>
      <c r="H12359" s="89">
        <v>820870.2</v>
      </c>
      <c r="I12359" s="111">
        <v>1.0463499999999999</v>
      </c>
      <c r="J12359" s="112" t="s">
        <v>4441</v>
      </c>
      <c r="K12359" s="110" t="s">
        <v>14242</v>
      </c>
      <c r="L12359" s="89">
        <v>7998.2420000000002</v>
      </c>
      <c r="M12359" s="89">
        <v>12615.958000000001</v>
      </c>
      <c r="N12359" s="89">
        <v>750357.29</v>
      </c>
      <c r="O12359" s="110" t="s">
        <v>14243</v>
      </c>
      <c r="P12359" s="89">
        <v>12211.442999999999</v>
      </c>
      <c r="Q12359" s="89">
        <v>33027.635999999999</v>
      </c>
      <c r="R12359" s="89">
        <v>625307.19999999995</v>
      </c>
      <c r="S12359" s="110" t="s">
        <v>14244</v>
      </c>
    </row>
    <row r="12360" spans="1:19" ht="11.25" thickBot="1" x14ac:dyDescent="0.2">
      <c r="A12360" s="93"/>
    </row>
    <row r="12361" spans="1:19" ht="11.25" thickBot="1" x14ac:dyDescent="0.2">
      <c r="A12361" s="113" t="s">
        <v>352</v>
      </c>
      <c r="B12361" s="93"/>
      <c r="C12361" s="110" t="s">
        <v>14245</v>
      </c>
      <c r="D12361" s="110" t="s">
        <v>14246</v>
      </c>
      <c r="E12361" s="110" t="s">
        <v>14247</v>
      </c>
      <c r="F12361" s="110" t="s">
        <v>14248</v>
      </c>
      <c r="G12361" s="110" t="s">
        <v>14249</v>
      </c>
      <c r="H12361" s="114">
        <v>814413.07</v>
      </c>
      <c r="I12361" s="115">
        <v>1.0543</v>
      </c>
      <c r="J12361" s="112" t="s">
        <v>4450</v>
      </c>
      <c r="K12361" s="110" t="s">
        <v>14250</v>
      </c>
      <c r="L12361" s="114">
        <v>7410.4139999999998</v>
      </c>
      <c r="M12361" s="114">
        <v>12641.017</v>
      </c>
      <c r="N12361" s="114">
        <v>749091.67</v>
      </c>
      <c r="O12361" s="110" t="s">
        <v>14251</v>
      </c>
      <c r="P12361" s="114">
        <v>12248.601000000001</v>
      </c>
      <c r="Q12361" s="114">
        <v>33004.116000000002</v>
      </c>
      <c r="R12361" s="114">
        <v>623729.92000000004</v>
      </c>
      <c r="S12361" s="110" t="s">
        <v>14252</v>
      </c>
    </row>
    <row r="12362" spans="1:19" ht="11.25" thickBot="1" x14ac:dyDescent="0.2">
      <c r="A12362" s="93"/>
    </row>
    <row r="12363" spans="1:19" ht="11.25" thickBot="1" x14ac:dyDescent="0.2">
      <c r="A12363" s="116" t="s">
        <v>355</v>
      </c>
      <c r="B12363" s="93"/>
      <c r="C12363" s="110" t="s">
        <v>14253</v>
      </c>
      <c r="D12363" s="110" t="s">
        <v>14254</v>
      </c>
      <c r="E12363" s="110" t="s">
        <v>14255</v>
      </c>
      <c r="F12363" s="110" t="s">
        <v>14256</v>
      </c>
      <c r="G12363" s="110" t="s">
        <v>14257</v>
      </c>
      <c r="H12363" s="114">
        <v>10326.835999999999</v>
      </c>
      <c r="I12363" s="115">
        <v>1.2619999999999999E-2</v>
      </c>
      <c r="J12363" s="112" t="s">
        <v>4459</v>
      </c>
      <c r="K12363" s="110" t="s">
        <v>14258</v>
      </c>
      <c r="L12363" s="114">
        <v>512.16200000000003</v>
      </c>
      <c r="M12363" s="114">
        <v>68.536000000000001</v>
      </c>
      <c r="N12363" s="114">
        <v>2086.1979999999999</v>
      </c>
      <c r="O12363" s="110" t="s">
        <v>14259</v>
      </c>
      <c r="P12363" s="114">
        <v>152.26599999999999</v>
      </c>
      <c r="Q12363" s="114">
        <v>330.86900000000003</v>
      </c>
      <c r="R12363" s="114">
        <v>2038.4690000000001</v>
      </c>
      <c r="S12363" s="110" t="s">
        <v>14260</v>
      </c>
    </row>
    <row r="12364" spans="1:19" ht="11.25" thickBot="1" x14ac:dyDescent="0.2">
      <c r="A12364" s="93"/>
    </row>
    <row r="12365" spans="1:19" ht="11.25" thickBot="1" x14ac:dyDescent="0.2">
      <c r="A12365" s="117" t="s">
        <v>358</v>
      </c>
      <c r="B12365" s="93"/>
      <c r="C12365" s="110" t="s">
        <v>3326</v>
      </c>
      <c r="D12365" s="110" t="s">
        <v>4367</v>
      </c>
      <c r="E12365" s="110" t="s">
        <v>4463</v>
      </c>
      <c r="F12365" s="110" t="s">
        <v>4464</v>
      </c>
      <c r="G12365" s="110" t="s">
        <v>1430</v>
      </c>
      <c r="H12365" s="114">
        <v>1.268</v>
      </c>
      <c r="I12365" s="118">
        <v>1.1970000000000001</v>
      </c>
      <c r="J12365" s="112" t="s">
        <v>4465</v>
      </c>
      <c r="K12365" s="110" t="s">
        <v>2016</v>
      </c>
      <c r="L12365" s="114">
        <v>6.9109999999999996</v>
      </c>
      <c r="M12365" s="114">
        <v>0.54200000000000004</v>
      </c>
      <c r="N12365" s="114">
        <v>0.27800000000000002</v>
      </c>
      <c r="O12365" s="110" t="s">
        <v>4466</v>
      </c>
      <c r="P12365" s="114">
        <v>1.2430000000000001</v>
      </c>
      <c r="Q12365" s="114">
        <v>1.0029999999999999</v>
      </c>
      <c r="R12365" s="114">
        <v>0.32700000000000001</v>
      </c>
      <c r="S12365" s="110" t="s">
        <v>14261</v>
      </c>
    </row>
    <row r="12366" spans="1:19" ht="11.25" thickBot="1" x14ac:dyDescent="0.2">
      <c r="A12366" s="93"/>
    </row>
    <row r="12367" spans="1:19" ht="11.25" thickBot="1" x14ac:dyDescent="0.2">
      <c r="A12367" s="87" t="s">
        <v>345</v>
      </c>
      <c r="B12367" s="87" t="s">
        <v>346</v>
      </c>
      <c r="C12367" s="107" t="s">
        <v>18</v>
      </c>
      <c r="D12367" s="108" t="s">
        <v>19</v>
      </c>
      <c r="E12367" s="108" t="s">
        <v>20</v>
      </c>
      <c r="F12367" s="107" t="s">
        <v>21</v>
      </c>
      <c r="G12367" s="107" t="s">
        <v>22</v>
      </c>
      <c r="H12367" s="107" t="s">
        <v>23</v>
      </c>
      <c r="I12367" s="107" t="s">
        <v>24</v>
      </c>
      <c r="J12367" s="108" t="s">
        <v>25</v>
      </c>
      <c r="K12367" s="108" t="s">
        <v>26</v>
      </c>
      <c r="L12367" s="107" t="s">
        <v>27</v>
      </c>
      <c r="M12367" s="107" t="s">
        <v>28</v>
      </c>
      <c r="N12367" s="107" t="s">
        <v>29</v>
      </c>
      <c r="O12367" s="107" t="s">
        <v>30</v>
      </c>
      <c r="P12367" s="107" t="s">
        <v>31</v>
      </c>
      <c r="Q12367" s="107" t="s">
        <v>32</v>
      </c>
      <c r="R12367" s="107" t="s">
        <v>33</v>
      </c>
      <c r="S12367" s="108" t="s">
        <v>34</v>
      </c>
    </row>
    <row r="12368" spans="1:19" ht="11.25" thickBot="1" x14ac:dyDescent="0.2">
      <c r="A12368" s="88">
        <v>1</v>
      </c>
      <c r="B12368" s="109">
        <v>0.94221064814814814</v>
      </c>
      <c r="C12368" s="89">
        <v>99004.357000000004</v>
      </c>
      <c r="D12368" s="111">
        <v>1.00116</v>
      </c>
      <c r="E12368" s="111">
        <v>1.18218</v>
      </c>
      <c r="F12368" s="89">
        <v>320.57100000000003</v>
      </c>
      <c r="G12368" s="89">
        <v>-2.34</v>
      </c>
      <c r="H12368" s="89">
        <v>24647.71</v>
      </c>
      <c r="I12368" s="110" t="s">
        <v>14262</v>
      </c>
      <c r="J12368" s="111">
        <v>0.97382999999999997</v>
      </c>
      <c r="K12368" s="112" t="s">
        <v>4469</v>
      </c>
      <c r="L12368" s="110" t="s">
        <v>14263</v>
      </c>
      <c r="M12368" s="89">
        <v>8380.866</v>
      </c>
      <c r="N12368" s="89">
        <v>-26.097999999999999</v>
      </c>
      <c r="O12368" s="89">
        <v>12.255000000000001</v>
      </c>
      <c r="P12368" s="89">
        <v>122.47199999999999</v>
      </c>
      <c r="Q12368" s="89">
        <v>17036.178</v>
      </c>
      <c r="R12368" s="89">
        <v>3107.5369999999998</v>
      </c>
      <c r="S12368" s="111">
        <v>0.95204</v>
      </c>
    </row>
    <row r="12369" spans="1:19" ht="11.25" thickBot="1" x14ac:dyDescent="0.2">
      <c r="A12369" s="93"/>
    </row>
    <row r="12370" spans="1:19" ht="11.25" thickBot="1" x14ac:dyDescent="0.2">
      <c r="A12370" s="88">
        <v>2</v>
      </c>
      <c r="B12370" s="109">
        <v>0.94238425925925917</v>
      </c>
      <c r="C12370" s="89">
        <v>98850.542000000001</v>
      </c>
      <c r="D12370" s="111">
        <v>1.01681</v>
      </c>
      <c r="E12370" s="111">
        <v>1.1838900000000001</v>
      </c>
      <c r="F12370" s="89">
        <v>360.923</v>
      </c>
      <c r="G12370" s="89">
        <v>-25.911999999999999</v>
      </c>
      <c r="H12370" s="89">
        <v>24588.407999999999</v>
      </c>
      <c r="I12370" s="110" t="s">
        <v>14264</v>
      </c>
      <c r="J12370" s="111">
        <v>0.98695999999999995</v>
      </c>
      <c r="K12370" s="112" t="s">
        <v>4472</v>
      </c>
      <c r="L12370" s="110" t="s">
        <v>14265</v>
      </c>
      <c r="M12370" s="89">
        <v>8306.2109999999993</v>
      </c>
      <c r="N12370" s="89">
        <v>-27.835999999999999</v>
      </c>
      <c r="O12370" s="89">
        <v>12.372999999999999</v>
      </c>
      <c r="P12370" s="89">
        <v>119.248</v>
      </c>
      <c r="Q12370" s="89">
        <v>16879.294000000002</v>
      </c>
      <c r="R12370" s="89">
        <v>2997.194</v>
      </c>
      <c r="S12370" s="111">
        <v>0.95567999999999997</v>
      </c>
    </row>
    <row r="12371" spans="1:19" ht="11.25" thickBot="1" x14ac:dyDescent="0.2">
      <c r="A12371" s="93"/>
    </row>
    <row r="12372" spans="1:19" ht="11.25" thickBot="1" x14ac:dyDescent="0.2">
      <c r="A12372" s="88">
        <v>3</v>
      </c>
      <c r="B12372" s="109">
        <v>0.94254629629629638</v>
      </c>
      <c r="C12372" s="89">
        <v>99808.619000000006</v>
      </c>
      <c r="D12372" s="111">
        <v>1.01739</v>
      </c>
      <c r="E12372" s="111">
        <v>1.1753199999999999</v>
      </c>
      <c r="F12372" s="89">
        <v>332.18</v>
      </c>
      <c r="G12372" s="89">
        <v>-13.156000000000001</v>
      </c>
      <c r="H12372" s="89">
        <v>24788.324000000001</v>
      </c>
      <c r="I12372" s="89">
        <v>1253917.8</v>
      </c>
      <c r="J12372" s="111">
        <v>0.98807999999999996</v>
      </c>
      <c r="K12372" s="112" t="s">
        <v>4473</v>
      </c>
      <c r="L12372" s="110" t="s">
        <v>14266</v>
      </c>
      <c r="M12372" s="89">
        <v>8136.88</v>
      </c>
      <c r="N12372" s="89">
        <v>-26.071999999999999</v>
      </c>
      <c r="O12372" s="89">
        <v>15.038</v>
      </c>
      <c r="P12372" s="89">
        <v>139.66300000000001</v>
      </c>
      <c r="Q12372" s="89">
        <v>16543.007000000001</v>
      </c>
      <c r="R12372" s="89">
        <v>3134.7640000000001</v>
      </c>
      <c r="S12372" s="111">
        <v>0.96175999999999995</v>
      </c>
    </row>
    <row r="12373" spans="1:19" ht="11.25" thickBot="1" x14ac:dyDescent="0.2">
      <c r="A12373" s="93"/>
    </row>
    <row r="12374" spans="1:19" ht="11.25" thickBot="1" x14ac:dyDescent="0.2">
      <c r="A12374" s="113" t="s">
        <v>352</v>
      </c>
      <c r="B12374" s="93"/>
      <c r="C12374" s="114">
        <v>99221.172999999995</v>
      </c>
      <c r="D12374" s="115">
        <v>1.01179</v>
      </c>
      <c r="E12374" s="115">
        <v>1.1804600000000001</v>
      </c>
      <c r="F12374" s="114">
        <v>337.892</v>
      </c>
      <c r="G12374" s="114">
        <v>-13.803000000000001</v>
      </c>
      <c r="H12374" s="114">
        <v>24674.813999999998</v>
      </c>
      <c r="I12374" s="110" t="s">
        <v>14267</v>
      </c>
      <c r="J12374" s="115">
        <v>0.98295999999999994</v>
      </c>
      <c r="K12374" s="112" t="s">
        <v>4476</v>
      </c>
      <c r="L12374" s="110" t="s">
        <v>14268</v>
      </c>
      <c r="M12374" s="114">
        <v>8274.652</v>
      </c>
      <c r="N12374" s="114">
        <v>-26.669</v>
      </c>
      <c r="O12374" s="114">
        <v>13.222</v>
      </c>
      <c r="P12374" s="114">
        <v>127.128</v>
      </c>
      <c r="Q12374" s="114">
        <v>16819.492999999999</v>
      </c>
      <c r="R12374" s="114">
        <v>3079.8319999999999</v>
      </c>
      <c r="S12374" s="115">
        <v>0.95648999999999995</v>
      </c>
    </row>
    <row r="12375" spans="1:19" ht="11.25" thickBot="1" x14ac:dyDescent="0.2">
      <c r="A12375" s="93"/>
    </row>
    <row r="12376" spans="1:19" ht="11.25" thickBot="1" x14ac:dyDescent="0.2">
      <c r="A12376" s="116" t="s">
        <v>355</v>
      </c>
      <c r="B12376" s="93"/>
      <c r="C12376" s="114">
        <v>514.524</v>
      </c>
      <c r="D12376" s="115">
        <v>9.1999999999999998E-3</v>
      </c>
      <c r="E12376" s="115">
        <v>4.5399999999999998E-3</v>
      </c>
      <c r="F12376" s="114">
        <v>20.773</v>
      </c>
      <c r="G12376" s="114">
        <v>11.8</v>
      </c>
      <c r="H12376" s="114">
        <v>102.67700000000001</v>
      </c>
      <c r="I12376" s="110" t="s">
        <v>14269</v>
      </c>
      <c r="J12376" s="115">
        <v>7.92E-3</v>
      </c>
      <c r="K12376" s="112" t="s">
        <v>4479</v>
      </c>
      <c r="L12376" s="110" t="s">
        <v>14270</v>
      </c>
      <c r="M12376" s="114">
        <v>125.017</v>
      </c>
      <c r="N12376" s="114">
        <v>1.0109999999999999</v>
      </c>
      <c r="O12376" s="114">
        <v>1.5740000000000001</v>
      </c>
      <c r="P12376" s="114">
        <v>10.975</v>
      </c>
      <c r="Q12376" s="114">
        <v>251.965</v>
      </c>
      <c r="R12376" s="114">
        <v>72.849000000000004</v>
      </c>
      <c r="S12376" s="115">
        <v>4.9100000000000003E-3</v>
      </c>
    </row>
    <row r="12377" spans="1:19" ht="11.25" thickBot="1" x14ac:dyDescent="0.2">
      <c r="A12377" s="93"/>
    </row>
    <row r="12378" spans="1:19" ht="11.25" thickBot="1" x14ac:dyDescent="0.2">
      <c r="A12378" s="117" t="s">
        <v>358</v>
      </c>
      <c r="B12378" s="93"/>
      <c r="C12378" s="114">
        <v>0.51900000000000002</v>
      </c>
      <c r="D12378" s="118">
        <v>0.91</v>
      </c>
      <c r="E12378" s="118">
        <v>0.38500000000000001</v>
      </c>
      <c r="F12378" s="114">
        <v>6.1479999999999997</v>
      </c>
      <c r="G12378" s="114">
        <v>85.489000000000004</v>
      </c>
      <c r="H12378" s="114">
        <v>0.41599999999999998</v>
      </c>
      <c r="I12378" s="110" t="s">
        <v>4480</v>
      </c>
      <c r="J12378" s="118">
        <v>0.80600000000000005</v>
      </c>
      <c r="K12378" s="112" t="s">
        <v>4481</v>
      </c>
      <c r="L12378" s="110" t="s">
        <v>3688</v>
      </c>
      <c r="M12378" s="114">
        <v>1.5109999999999999</v>
      </c>
      <c r="N12378" s="114">
        <v>3.79</v>
      </c>
      <c r="O12378" s="114">
        <v>11.901999999999999</v>
      </c>
      <c r="P12378" s="114">
        <v>8.6329999999999991</v>
      </c>
      <c r="Q12378" s="114">
        <v>1.498</v>
      </c>
      <c r="R12378" s="114">
        <v>2.3650000000000002</v>
      </c>
      <c r="S12378" s="118">
        <v>0.51300000000000001</v>
      </c>
    </row>
    <row r="12379" spans="1:19" ht="11.25" thickBot="1" x14ac:dyDescent="0.2">
      <c r="A12379" s="93"/>
    </row>
    <row r="12380" spans="1:19" ht="11.25" thickBot="1" x14ac:dyDescent="0.2">
      <c r="A12380" s="87" t="s">
        <v>345</v>
      </c>
      <c r="B12380" s="87" t="s">
        <v>346</v>
      </c>
      <c r="C12380" s="108" t="s">
        <v>35</v>
      </c>
      <c r="D12380" s="107" t="s">
        <v>36</v>
      </c>
      <c r="E12380" s="107" t="s">
        <v>37</v>
      </c>
      <c r="F12380" s="107" t="s">
        <v>38</v>
      </c>
      <c r="G12380" s="107" t="s">
        <v>39</v>
      </c>
      <c r="H12380" s="107" t="s">
        <v>40</v>
      </c>
      <c r="I12380" s="107" t="s">
        <v>41</v>
      </c>
      <c r="J12380" s="107" t="s">
        <v>42</v>
      </c>
      <c r="K12380" s="107" t="s">
        <v>43</v>
      </c>
      <c r="L12380" s="107" t="s">
        <v>44</v>
      </c>
      <c r="M12380" s="107" t="s">
        <v>45</v>
      </c>
      <c r="N12380" s="107" t="s">
        <v>46</v>
      </c>
      <c r="O12380" s="107" t="s">
        <v>47</v>
      </c>
      <c r="P12380" s="107" t="s">
        <v>48</v>
      </c>
      <c r="Q12380" s="107" t="s">
        <v>49</v>
      </c>
      <c r="R12380" s="107" t="s">
        <v>50</v>
      </c>
      <c r="S12380" s="107" t="s">
        <v>51</v>
      </c>
    </row>
    <row r="12381" spans="1:19" ht="11.25" thickBot="1" x14ac:dyDescent="0.2">
      <c r="A12381" s="88">
        <v>1</v>
      </c>
      <c r="B12381" s="109">
        <v>0.94221064814814814</v>
      </c>
      <c r="C12381" s="112" t="s">
        <v>4482</v>
      </c>
      <c r="D12381" s="89">
        <v>66106.86</v>
      </c>
      <c r="E12381" s="89">
        <v>3916.9140000000002</v>
      </c>
      <c r="F12381" s="89">
        <v>16.408999999999999</v>
      </c>
      <c r="G12381" s="89">
        <v>2624.79</v>
      </c>
      <c r="H12381" s="89">
        <v>262179.14</v>
      </c>
      <c r="I12381" s="89">
        <v>1668577.6</v>
      </c>
      <c r="J12381" s="89">
        <v>95957.722999999998</v>
      </c>
      <c r="K12381" s="89">
        <v>161827.29999999999</v>
      </c>
      <c r="L12381" s="89">
        <v>26210.595000000001</v>
      </c>
      <c r="M12381" s="89">
        <v>19580.056</v>
      </c>
      <c r="N12381" s="89">
        <v>3743.9670000000001</v>
      </c>
      <c r="O12381" s="89">
        <v>2852.1779999999999</v>
      </c>
      <c r="P12381" s="89">
        <v>4456.9189999999999</v>
      </c>
      <c r="Q12381" s="89">
        <v>3487.3649999999998</v>
      </c>
      <c r="R12381" s="89">
        <v>4663.9309999999996</v>
      </c>
      <c r="S12381" s="89">
        <v>3421.5819999999999</v>
      </c>
    </row>
    <row r="12382" spans="1:19" ht="11.25" thickBot="1" x14ac:dyDescent="0.2">
      <c r="A12382" s="93"/>
    </row>
    <row r="12383" spans="1:19" ht="11.25" thickBot="1" x14ac:dyDescent="0.2">
      <c r="A12383" s="88">
        <v>2</v>
      </c>
      <c r="B12383" s="109">
        <v>0.94238425925925917</v>
      </c>
      <c r="C12383" s="112" t="s">
        <v>4483</v>
      </c>
      <c r="D12383" s="89">
        <v>67204.813999999998</v>
      </c>
      <c r="E12383" s="89">
        <v>3849.518</v>
      </c>
      <c r="F12383" s="89">
        <v>16.295000000000002</v>
      </c>
      <c r="G12383" s="89">
        <v>2493.797</v>
      </c>
      <c r="H12383" s="89">
        <v>262042.47</v>
      </c>
      <c r="I12383" s="89">
        <v>1666059.6</v>
      </c>
      <c r="J12383" s="89">
        <v>96578.717999999993</v>
      </c>
      <c r="K12383" s="89">
        <v>161463.24</v>
      </c>
      <c r="L12383" s="89">
        <v>25990.796999999999</v>
      </c>
      <c r="M12383" s="89">
        <v>19491.988000000001</v>
      </c>
      <c r="N12383" s="89">
        <v>3664.9209999999998</v>
      </c>
      <c r="O12383" s="89">
        <v>2849.8519999999999</v>
      </c>
      <c r="P12383" s="89">
        <v>4400.2299999999996</v>
      </c>
      <c r="Q12383" s="89">
        <v>3558.88</v>
      </c>
      <c r="R12383" s="89">
        <v>4508.1009999999997</v>
      </c>
      <c r="S12383" s="89">
        <v>3354.1439999999998</v>
      </c>
    </row>
    <row r="12384" spans="1:19" ht="11.25" thickBot="1" x14ac:dyDescent="0.2">
      <c r="A12384" s="93"/>
    </row>
    <row r="12385" spans="1:19" ht="11.25" thickBot="1" x14ac:dyDescent="0.2">
      <c r="A12385" s="88">
        <v>3</v>
      </c>
      <c r="B12385" s="109">
        <v>0.94254629629629638</v>
      </c>
      <c r="C12385" s="112" t="s">
        <v>4484</v>
      </c>
      <c r="D12385" s="89">
        <v>66863.009000000005</v>
      </c>
      <c r="E12385" s="89">
        <v>3721.8609999999999</v>
      </c>
      <c r="F12385" s="89">
        <v>17.337</v>
      </c>
      <c r="G12385" s="89">
        <v>2626.5120000000002</v>
      </c>
      <c r="H12385" s="89">
        <v>262255.65999999997</v>
      </c>
      <c r="I12385" s="89">
        <v>1660817.1</v>
      </c>
      <c r="J12385" s="89">
        <v>95914.740999999995</v>
      </c>
      <c r="K12385" s="89">
        <v>162316.04</v>
      </c>
      <c r="L12385" s="89">
        <v>26157.562000000002</v>
      </c>
      <c r="M12385" s="89">
        <v>19650.84</v>
      </c>
      <c r="N12385" s="89">
        <v>3674.7020000000002</v>
      </c>
      <c r="O12385" s="89">
        <v>2852.1309999999999</v>
      </c>
      <c r="P12385" s="89">
        <v>4345.7510000000002</v>
      </c>
      <c r="Q12385" s="89">
        <v>3562.4079999999999</v>
      </c>
      <c r="R12385" s="89">
        <v>4520.9250000000002</v>
      </c>
      <c r="S12385" s="89">
        <v>3542.8020000000001</v>
      </c>
    </row>
    <row r="12386" spans="1:19" ht="11.25" thickBot="1" x14ac:dyDescent="0.2">
      <c r="A12386" s="93"/>
    </row>
    <row r="12387" spans="1:19" ht="11.25" thickBot="1" x14ac:dyDescent="0.2">
      <c r="A12387" s="113" t="s">
        <v>352</v>
      </c>
      <c r="B12387" s="93"/>
      <c r="C12387" s="112" t="s">
        <v>4485</v>
      </c>
      <c r="D12387" s="114">
        <v>66724.894</v>
      </c>
      <c r="E12387" s="114">
        <v>3829.431</v>
      </c>
      <c r="F12387" s="114">
        <v>16.68</v>
      </c>
      <c r="G12387" s="114">
        <v>2581.6999999999998</v>
      </c>
      <c r="H12387" s="114">
        <v>262159.09000000003</v>
      </c>
      <c r="I12387" s="114">
        <v>1665151.4</v>
      </c>
      <c r="J12387" s="114">
        <v>96150.394</v>
      </c>
      <c r="K12387" s="114">
        <v>161868.85999999999</v>
      </c>
      <c r="L12387" s="114">
        <v>26119.651000000002</v>
      </c>
      <c r="M12387" s="114">
        <v>19574.294999999998</v>
      </c>
      <c r="N12387" s="114">
        <v>3694.53</v>
      </c>
      <c r="O12387" s="114">
        <v>2851.3870000000002</v>
      </c>
      <c r="P12387" s="114">
        <v>4400.9669999999996</v>
      </c>
      <c r="Q12387" s="114">
        <v>3536.2179999999998</v>
      </c>
      <c r="R12387" s="114">
        <v>4564.3190000000004</v>
      </c>
      <c r="S12387" s="114">
        <v>3439.51</v>
      </c>
    </row>
    <row r="12388" spans="1:19" ht="11.25" thickBot="1" x14ac:dyDescent="0.2">
      <c r="A12388" s="93"/>
    </row>
    <row r="12389" spans="1:19" ht="11.25" thickBot="1" x14ac:dyDescent="0.2">
      <c r="A12389" s="116" t="s">
        <v>355</v>
      </c>
      <c r="B12389" s="93"/>
      <c r="C12389" s="112" t="s">
        <v>3267</v>
      </c>
      <c r="D12389" s="114">
        <v>561.85699999999997</v>
      </c>
      <c r="E12389" s="114">
        <v>99.066000000000003</v>
      </c>
      <c r="F12389" s="114">
        <v>0.57099999999999995</v>
      </c>
      <c r="G12389" s="114">
        <v>76.131</v>
      </c>
      <c r="H12389" s="114">
        <v>108.004</v>
      </c>
      <c r="I12389" s="114">
        <v>3959.16</v>
      </c>
      <c r="J12389" s="114">
        <v>371.56099999999998</v>
      </c>
      <c r="K12389" s="114">
        <v>427.91699999999997</v>
      </c>
      <c r="L12389" s="114">
        <v>114.69799999999999</v>
      </c>
      <c r="M12389" s="114">
        <v>79.582999999999998</v>
      </c>
      <c r="N12389" s="114">
        <v>43.091999999999999</v>
      </c>
      <c r="O12389" s="114">
        <v>1.33</v>
      </c>
      <c r="P12389" s="114">
        <v>55.588000000000001</v>
      </c>
      <c r="Q12389" s="114">
        <v>42.344999999999999</v>
      </c>
      <c r="R12389" s="114">
        <v>86.504999999999995</v>
      </c>
      <c r="S12389" s="114">
        <v>95.597999999999999</v>
      </c>
    </row>
    <row r="12390" spans="1:19" ht="11.25" thickBot="1" x14ac:dyDescent="0.2">
      <c r="A12390" s="93"/>
    </row>
    <row r="12391" spans="1:19" ht="11.25" thickBot="1" x14ac:dyDescent="0.2">
      <c r="A12391" s="117" t="s">
        <v>358</v>
      </c>
      <c r="B12391" s="93"/>
      <c r="C12391" s="112" t="s">
        <v>495</v>
      </c>
      <c r="D12391" s="114">
        <v>0.84199999999999997</v>
      </c>
      <c r="E12391" s="114">
        <v>2.5870000000000002</v>
      </c>
      <c r="F12391" s="114">
        <v>3.4239999999999999</v>
      </c>
      <c r="G12391" s="114">
        <v>2.9489999999999998</v>
      </c>
      <c r="H12391" s="114">
        <v>4.1000000000000002E-2</v>
      </c>
      <c r="I12391" s="114">
        <v>0.23799999999999999</v>
      </c>
      <c r="J12391" s="114">
        <v>0.38600000000000001</v>
      </c>
      <c r="K12391" s="114">
        <v>0.26400000000000001</v>
      </c>
      <c r="L12391" s="114">
        <v>0.439</v>
      </c>
      <c r="M12391" s="114">
        <v>0.40699999999999997</v>
      </c>
      <c r="N12391" s="114">
        <v>1.1659999999999999</v>
      </c>
      <c r="O12391" s="114">
        <v>4.7E-2</v>
      </c>
      <c r="P12391" s="114">
        <v>1.2629999999999999</v>
      </c>
      <c r="Q12391" s="114">
        <v>1.1970000000000001</v>
      </c>
      <c r="R12391" s="114">
        <v>1.895</v>
      </c>
      <c r="S12391" s="114">
        <v>2.7789999999999999</v>
      </c>
    </row>
    <row r="12392" spans="1:19" ht="11.25" thickBot="1" x14ac:dyDescent="0.2">
      <c r="A12392" s="93"/>
    </row>
    <row r="12393" spans="1:19" ht="11.25" thickBot="1" x14ac:dyDescent="0.2">
      <c r="A12393" s="87" t="s">
        <v>345</v>
      </c>
      <c r="B12393" s="87" t="s">
        <v>346</v>
      </c>
      <c r="C12393" s="107" t="s">
        <v>52</v>
      </c>
      <c r="D12393" s="107" t="s">
        <v>53</v>
      </c>
      <c r="E12393" s="107" t="s">
        <v>54</v>
      </c>
      <c r="F12393" s="107" t="s">
        <v>55</v>
      </c>
      <c r="G12393" s="107" t="s">
        <v>56</v>
      </c>
      <c r="H12393" s="107" t="s">
        <v>57</v>
      </c>
      <c r="I12393" s="107" t="s">
        <v>58</v>
      </c>
      <c r="J12393" s="107" t="s">
        <v>59</v>
      </c>
      <c r="K12393" s="107" t="s">
        <v>60</v>
      </c>
      <c r="L12393" s="107" t="s">
        <v>61</v>
      </c>
      <c r="M12393" s="107" t="s">
        <v>62</v>
      </c>
      <c r="N12393" s="107" t="s">
        <v>63</v>
      </c>
      <c r="O12393" s="107" t="s">
        <v>64</v>
      </c>
      <c r="P12393" s="108" t="s">
        <v>65</v>
      </c>
      <c r="Q12393" s="108" t="s">
        <v>66</v>
      </c>
      <c r="R12393" s="107" t="s">
        <v>67</v>
      </c>
      <c r="S12393" s="107" t="s">
        <v>68</v>
      </c>
    </row>
    <row r="12394" spans="1:19" ht="11.25" thickBot="1" x14ac:dyDescent="0.2">
      <c r="A12394" s="88">
        <v>1</v>
      </c>
      <c r="B12394" s="109">
        <v>0.94221064814814814</v>
      </c>
      <c r="C12394" s="89">
        <v>3284.3409999999999</v>
      </c>
      <c r="D12394" s="89">
        <v>1333.6679999999999</v>
      </c>
      <c r="E12394" s="89">
        <v>1994.982</v>
      </c>
      <c r="F12394" s="89">
        <v>1293.8040000000001</v>
      </c>
      <c r="G12394" s="89">
        <v>118651.16</v>
      </c>
      <c r="H12394" s="89">
        <v>23981.634999999998</v>
      </c>
      <c r="I12394" s="89">
        <v>-22.574999999999999</v>
      </c>
      <c r="J12394" s="89">
        <v>-27.271000000000001</v>
      </c>
      <c r="K12394" s="89">
        <v>560.803</v>
      </c>
      <c r="L12394" s="89">
        <v>622.87</v>
      </c>
      <c r="M12394" s="89">
        <v>1828.54</v>
      </c>
      <c r="N12394" s="89">
        <v>1454.4580000000001</v>
      </c>
      <c r="O12394" s="89">
        <v>607240.98</v>
      </c>
      <c r="P12394" s="112" t="s">
        <v>4486</v>
      </c>
      <c r="Q12394" s="112" t="s">
        <v>4487</v>
      </c>
      <c r="R12394" s="89">
        <v>63262.46</v>
      </c>
      <c r="S12394" s="89">
        <v>50034.925000000003</v>
      </c>
    </row>
    <row r="12395" spans="1:19" ht="11.25" thickBot="1" x14ac:dyDescent="0.2">
      <c r="A12395" s="93"/>
    </row>
    <row r="12396" spans="1:19" ht="11.25" thickBot="1" x14ac:dyDescent="0.2">
      <c r="A12396" s="88">
        <v>2</v>
      </c>
      <c r="B12396" s="109">
        <v>0.94238425925925917</v>
      </c>
      <c r="C12396" s="89">
        <v>3236.5340000000001</v>
      </c>
      <c r="D12396" s="89">
        <v>1266.04</v>
      </c>
      <c r="E12396" s="89">
        <v>2024.9169999999999</v>
      </c>
      <c r="F12396" s="89">
        <v>1304.9369999999999</v>
      </c>
      <c r="G12396" s="89">
        <v>119571.81</v>
      </c>
      <c r="H12396" s="89">
        <v>24752.927</v>
      </c>
      <c r="I12396" s="89">
        <v>-26.33</v>
      </c>
      <c r="J12396" s="89">
        <v>-21.567</v>
      </c>
      <c r="K12396" s="89">
        <v>541.76300000000003</v>
      </c>
      <c r="L12396" s="89">
        <v>626.78</v>
      </c>
      <c r="M12396" s="89">
        <v>1786.0340000000001</v>
      </c>
      <c r="N12396" s="89">
        <v>1482.0119999999999</v>
      </c>
      <c r="O12396" s="89">
        <v>605592.5</v>
      </c>
      <c r="P12396" s="112" t="s">
        <v>4488</v>
      </c>
      <c r="Q12396" s="112" t="s">
        <v>4489</v>
      </c>
      <c r="R12396" s="89">
        <v>64085.525000000001</v>
      </c>
      <c r="S12396" s="89">
        <v>49650.624000000003</v>
      </c>
    </row>
    <row r="12397" spans="1:19" ht="11.25" thickBot="1" x14ac:dyDescent="0.2">
      <c r="A12397" s="93"/>
    </row>
    <row r="12398" spans="1:19" ht="11.25" thickBot="1" x14ac:dyDescent="0.2">
      <c r="A12398" s="88">
        <v>3</v>
      </c>
      <c r="B12398" s="109">
        <v>0.94254629629629638</v>
      </c>
      <c r="C12398" s="89">
        <v>3309.3310000000001</v>
      </c>
      <c r="D12398" s="89">
        <v>1382.0329999999999</v>
      </c>
      <c r="E12398" s="89">
        <v>2000.011</v>
      </c>
      <c r="F12398" s="89">
        <v>1374.6859999999999</v>
      </c>
      <c r="G12398" s="89">
        <v>118651.97</v>
      </c>
      <c r="H12398" s="89">
        <v>24635.288</v>
      </c>
      <c r="I12398" s="89">
        <v>-17.756</v>
      </c>
      <c r="J12398" s="89">
        <v>-23.375</v>
      </c>
      <c r="K12398" s="89">
        <v>523.60400000000004</v>
      </c>
      <c r="L12398" s="89">
        <v>680.44799999999998</v>
      </c>
      <c r="M12398" s="89">
        <v>1826.4639999999999</v>
      </c>
      <c r="N12398" s="89">
        <v>1495.4190000000001</v>
      </c>
      <c r="O12398" s="89">
        <v>609702.81000000006</v>
      </c>
      <c r="P12398" s="112" t="s">
        <v>4490</v>
      </c>
      <c r="Q12398" s="112" t="s">
        <v>4491</v>
      </c>
      <c r="R12398" s="89">
        <v>63874.453000000001</v>
      </c>
      <c r="S12398" s="89">
        <v>49877.095999999998</v>
      </c>
    </row>
    <row r="12399" spans="1:19" ht="11.25" thickBot="1" x14ac:dyDescent="0.2">
      <c r="A12399" s="93"/>
    </row>
    <row r="12400" spans="1:19" ht="11.25" thickBot="1" x14ac:dyDescent="0.2">
      <c r="A12400" s="113" t="s">
        <v>352</v>
      </c>
      <c r="B12400" s="93"/>
      <c r="C12400" s="114">
        <v>3276.7350000000001</v>
      </c>
      <c r="D12400" s="114">
        <v>1327.2470000000001</v>
      </c>
      <c r="E12400" s="114">
        <v>2006.6369999999999</v>
      </c>
      <c r="F12400" s="114">
        <v>1324.4760000000001</v>
      </c>
      <c r="G12400" s="114">
        <v>118958.31</v>
      </c>
      <c r="H12400" s="114">
        <v>24456.616999999998</v>
      </c>
      <c r="I12400" s="114">
        <v>-22.22</v>
      </c>
      <c r="J12400" s="114">
        <v>-24.071000000000002</v>
      </c>
      <c r="K12400" s="114">
        <v>542.05700000000002</v>
      </c>
      <c r="L12400" s="114">
        <v>643.36599999999999</v>
      </c>
      <c r="M12400" s="114">
        <v>1813.6790000000001</v>
      </c>
      <c r="N12400" s="114">
        <v>1477.296</v>
      </c>
      <c r="O12400" s="114">
        <v>607512.1</v>
      </c>
      <c r="P12400" s="112" t="s">
        <v>4492</v>
      </c>
      <c r="Q12400" s="112" t="s">
        <v>4493</v>
      </c>
      <c r="R12400" s="114">
        <v>63740.813000000002</v>
      </c>
      <c r="S12400" s="114">
        <v>49854.214999999997</v>
      </c>
    </row>
    <row r="12401" spans="1:19" ht="11.25" thickBot="1" x14ac:dyDescent="0.2">
      <c r="A12401" s="93"/>
    </row>
    <row r="12402" spans="1:19" ht="11.25" thickBot="1" x14ac:dyDescent="0.2">
      <c r="A12402" s="116" t="s">
        <v>355</v>
      </c>
      <c r="B12402" s="93"/>
      <c r="C12402" s="114">
        <v>36.988999999999997</v>
      </c>
      <c r="D12402" s="114">
        <v>58.262</v>
      </c>
      <c r="E12402" s="114">
        <v>16.03</v>
      </c>
      <c r="F12402" s="114">
        <v>43.838000000000001</v>
      </c>
      <c r="G12402" s="114">
        <v>531.29999999999995</v>
      </c>
      <c r="H12402" s="114">
        <v>415.53100000000001</v>
      </c>
      <c r="I12402" s="114">
        <v>4.298</v>
      </c>
      <c r="J12402" s="114">
        <v>2.915</v>
      </c>
      <c r="K12402" s="114">
        <v>18.600999999999999</v>
      </c>
      <c r="L12402" s="114">
        <v>32.173000000000002</v>
      </c>
      <c r="M12402" s="114">
        <v>23.963999999999999</v>
      </c>
      <c r="N12402" s="114">
        <v>20.884</v>
      </c>
      <c r="O12402" s="114">
        <v>2068.527</v>
      </c>
      <c r="P12402" s="112" t="s">
        <v>4494</v>
      </c>
      <c r="Q12402" s="112" t="s">
        <v>3827</v>
      </c>
      <c r="R12402" s="114">
        <v>427.49700000000001</v>
      </c>
      <c r="S12402" s="114">
        <v>193.16900000000001</v>
      </c>
    </row>
    <row r="12403" spans="1:19" ht="11.25" thickBot="1" x14ac:dyDescent="0.2">
      <c r="A12403" s="93"/>
    </row>
    <row r="12404" spans="1:19" ht="11.25" thickBot="1" x14ac:dyDescent="0.2">
      <c r="A12404" s="117" t="s">
        <v>358</v>
      </c>
      <c r="B12404" s="93"/>
      <c r="C12404" s="114">
        <v>1.129</v>
      </c>
      <c r="D12404" s="114">
        <v>4.3899999999999997</v>
      </c>
      <c r="E12404" s="114">
        <v>0.79900000000000004</v>
      </c>
      <c r="F12404" s="114">
        <v>3.31</v>
      </c>
      <c r="G12404" s="114">
        <v>0.44700000000000001</v>
      </c>
      <c r="H12404" s="114">
        <v>1.6990000000000001</v>
      </c>
      <c r="I12404" s="114">
        <v>19.343</v>
      </c>
      <c r="J12404" s="114">
        <v>12.111000000000001</v>
      </c>
      <c r="K12404" s="114">
        <v>3.4319999999999999</v>
      </c>
      <c r="L12404" s="114">
        <v>5.0010000000000003</v>
      </c>
      <c r="M12404" s="114">
        <v>1.321</v>
      </c>
      <c r="N12404" s="114">
        <v>1.4139999999999999</v>
      </c>
      <c r="O12404" s="114">
        <v>0.34</v>
      </c>
      <c r="P12404" s="112" t="s">
        <v>4495</v>
      </c>
      <c r="Q12404" s="112" t="s">
        <v>2027</v>
      </c>
      <c r="R12404" s="114">
        <v>0.67100000000000004</v>
      </c>
      <c r="S12404" s="114">
        <v>0.38700000000000001</v>
      </c>
    </row>
    <row r="12405" spans="1:19" ht="10.5" x14ac:dyDescent="0.15">
      <c r="A12405" s="93"/>
    </row>
    <row r="12406" spans="1:19" x14ac:dyDescent="0.15">
      <c r="A12406" s="106"/>
      <c r="B12406" s="69" t="s">
        <v>4496</v>
      </c>
    </row>
    <row r="12407" spans="1:19" ht="9.75" thickBot="1" x14ac:dyDescent="0.2">
      <c r="A12407" s="64" t="s">
        <v>6926</v>
      </c>
    </row>
    <row r="12408" spans="1:19" ht="11.25" thickBot="1" x14ac:dyDescent="0.2">
      <c r="A12408" s="87" t="s">
        <v>345</v>
      </c>
      <c r="B12408" s="87" t="s">
        <v>346</v>
      </c>
      <c r="C12408" s="107" t="s">
        <v>1</v>
      </c>
      <c r="D12408" s="107" t="s">
        <v>2</v>
      </c>
      <c r="E12408" s="107" t="s">
        <v>3</v>
      </c>
      <c r="F12408" s="107" t="s">
        <v>4</v>
      </c>
      <c r="G12408" s="107" t="s">
        <v>5</v>
      </c>
      <c r="H12408" s="107" t="s">
        <v>6</v>
      </c>
      <c r="I12408" s="108" t="s">
        <v>7</v>
      </c>
      <c r="J12408" s="108" t="s">
        <v>8</v>
      </c>
      <c r="K12408" s="107" t="s">
        <v>9</v>
      </c>
      <c r="L12408" s="107" t="s">
        <v>10</v>
      </c>
      <c r="M12408" s="107" t="s">
        <v>11</v>
      </c>
      <c r="N12408" s="107" t="s">
        <v>12</v>
      </c>
      <c r="O12408" s="107" t="s">
        <v>13</v>
      </c>
      <c r="P12408" s="107" t="s">
        <v>14</v>
      </c>
      <c r="Q12408" s="107" t="s">
        <v>15</v>
      </c>
      <c r="R12408" s="107" t="s">
        <v>16</v>
      </c>
      <c r="S12408" s="107" t="s">
        <v>17</v>
      </c>
    </row>
    <row r="12409" spans="1:19" ht="11.25" thickBot="1" x14ac:dyDescent="0.2">
      <c r="A12409" s="88">
        <v>1</v>
      </c>
      <c r="B12409" s="109">
        <v>0.94763888888888881</v>
      </c>
      <c r="C12409" s="110" t="s">
        <v>14271</v>
      </c>
      <c r="D12409" s="110" t="s">
        <v>14272</v>
      </c>
      <c r="E12409" s="89">
        <v>237387.16</v>
      </c>
      <c r="F12409" s="89">
        <v>9637.93</v>
      </c>
      <c r="G12409" s="110" t="s">
        <v>14273</v>
      </c>
      <c r="H12409" s="89">
        <v>137982.18</v>
      </c>
      <c r="I12409" s="111">
        <v>1.05687</v>
      </c>
      <c r="J12409" s="112" t="s">
        <v>4499</v>
      </c>
      <c r="K12409" s="89">
        <v>66897.163</v>
      </c>
      <c r="L12409" s="89">
        <v>465.822</v>
      </c>
      <c r="M12409" s="89">
        <v>120.706</v>
      </c>
      <c r="N12409" s="89">
        <v>15492.653</v>
      </c>
      <c r="O12409" s="89">
        <v>32445.257000000001</v>
      </c>
      <c r="P12409" s="89">
        <v>-950.88499999999999</v>
      </c>
      <c r="Q12409" s="89">
        <v>1100.913</v>
      </c>
      <c r="R12409" s="89">
        <v>2368.3939999999998</v>
      </c>
      <c r="S12409" s="89">
        <v>11747.409</v>
      </c>
    </row>
    <row r="12410" spans="1:19" ht="11.25" thickBot="1" x14ac:dyDescent="0.2">
      <c r="A12410" s="93"/>
    </row>
    <row r="12411" spans="1:19" ht="11.25" thickBot="1" x14ac:dyDescent="0.2">
      <c r="A12411" s="88">
        <v>2</v>
      </c>
      <c r="B12411" s="109">
        <v>0.94781249999999995</v>
      </c>
      <c r="C12411" s="110" t="s">
        <v>14274</v>
      </c>
      <c r="D12411" s="110" t="s">
        <v>14275</v>
      </c>
      <c r="E12411" s="89">
        <v>238266.55</v>
      </c>
      <c r="F12411" s="89">
        <v>9448.86</v>
      </c>
      <c r="G12411" s="110" t="s">
        <v>14276</v>
      </c>
      <c r="H12411" s="89">
        <v>138553.54999999999</v>
      </c>
      <c r="I12411" s="111">
        <v>1.05799</v>
      </c>
      <c r="J12411" s="112" t="s">
        <v>4503</v>
      </c>
      <c r="K12411" s="89">
        <v>66925.020999999993</v>
      </c>
      <c r="L12411" s="89">
        <v>431.82400000000001</v>
      </c>
      <c r="M12411" s="89">
        <v>117.59699999999999</v>
      </c>
      <c r="N12411" s="89">
        <v>15666.602999999999</v>
      </c>
      <c r="O12411" s="89">
        <v>32731.061000000002</v>
      </c>
      <c r="P12411" s="89">
        <v>-927.976</v>
      </c>
      <c r="Q12411" s="89">
        <v>1101.556</v>
      </c>
      <c r="R12411" s="89">
        <v>2219.3009999999999</v>
      </c>
      <c r="S12411" s="89">
        <v>11714.361000000001</v>
      </c>
    </row>
    <row r="12412" spans="1:19" ht="11.25" thickBot="1" x14ac:dyDescent="0.2">
      <c r="A12412" s="93"/>
    </row>
    <row r="12413" spans="1:19" ht="11.25" thickBot="1" x14ac:dyDescent="0.2">
      <c r="A12413" s="88">
        <v>3</v>
      </c>
      <c r="B12413" s="109">
        <v>0.94798611111111108</v>
      </c>
      <c r="C12413" s="110" t="s">
        <v>14277</v>
      </c>
      <c r="D12413" s="110" t="s">
        <v>14278</v>
      </c>
      <c r="E12413" s="89">
        <v>237328.33</v>
      </c>
      <c r="F12413" s="89">
        <v>7949.6229999999996</v>
      </c>
      <c r="G12413" s="110" t="s">
        <v>14279</v>
      </c>
      <c r="H12413" s="89">
        <v>137950.65</v>
      </c>
      <c r="I12413" s="111">
        <v>1.0611600000000001</v>
      </c>
      <c r="J12413" s="112" t="s">
        <v>4506</v>
      </c>
      <c r="K12413" s="89">
        <v>67190.547999999995</v>
      </c>
      <c r="L12413" s="89">
        <v>491.68099999999998</v>
      </c>
      <c r="M12413" s="89">
        <v>100.92</v>
      </c>
      <c r="N12413" s="89">
        <v>15253.27</v>
      </c>
      <c r="O12413" s="89">
        <v>33688.029000000002</v>
      </c>
      <c r="P12413" s="89">
        <v>-937.55</v>
      </c>
      <c r="Q12413" s="89">
        <v>1093.924</v>
      </c>
      <c r="R12413" s="89">
        <v>2006.653</v>
      </c>
      <c r="S12413" s="89">
        <v>11542.395</v>
      </c>
    </row>
    <row r="12414" spans="1:19" ht="11.25" thickBot="1" x14ac:dyDescent="0.2">
      <c r="A12414" s="93"/>
    </row>
    <row r="12415" spans="1:19" ht="11.25" thickBot="1" x14ac:dyDescent="0.2">
      <c r="A12415" s="113" t="s">
        <v>352</v>
      </c>
      <c r="B12415" s="93"/>
      <c r="C12415" s="110" t="s">
        <v>14280</v>
      </c>
      <c r="D12415" s="110" t="s">
        <v>14281</v>
      </c>
      <c r="E12415" s="114">
        <v>237660.68</v>
      </c>
      <c r="F12415" s="114">
        <v>9012.1380000000008</v>
      </c>
      <c r="G12415" s="110" t="s">
        <v>14282</v>
      </c>
      <c r="H12415" s="114">
        <v>138162.13</v>
      </c>
      <c r="I12415" s="115">
        <v>1.05867</v>
      </c>
      <c r="J12415" s="112" t="s">
        <v>4510</v>
      </c>
      <c r="K12415" s="114">
        <v>67004.244000000006</v>
      </c>
      <c r="L12415" s="114">
        <v>463.10899999999998</v>
      </c>
      <c r="M12415" s="114">
        <v>113.074</v>
      </c>
      <c r="N12415" s="114">
        <v>15470.842000000001</v>
      </c>
      <c r="O12415" s="114">
        <v>32954.783000000003</v>
      </c>
      <c r="P12415" s="114">
        <v>-938.80399999999997</v>
      </c>
      <c r="Q12415" s="114">
        <v>1098.798</v>
      </c>
      <c r="R12415" s="114">
        <v>2198.116</v>
      </c>
      <c r="S12415" s="114">
        <v>11668.055</v>
      </c>
    </row>
    <row r="12416" spans="1:19" ht="11.25" thickBot="1" x14ac:dyDescent="0.2">
      <c r="A12416" s="93"/>
    </row>
    <row r="12417" spans="1:19" ht="11.25" thickBot="1" x14ac:dyDescent="0.2">
      <c r="A12417" s="116" t="s">
        <v>355</v>
      </c>
      <c r="B12417" s="93"/>
      <c r="C12417" s="110" t="s">
        <v>14283</v>
      </c>
      <c r="D12417" s="110" t="s">
        <v>14284</v>
      </c>
      <c r="E12417" s="114">
        <v>525.52200000000005</v>
      </c>
      <c r="F12417" s="114">
        <v>925.00800000000004</v>
      </c>
      <c r="G12417" s="110" t="s">
        <v>14285</v>
      </c>
      <c r="H12417" s="114">
        <v>339.34699999999998</v>
      </c>
      <c r="I12417" s="115">
        <v>2.2300000000000002E-3</v>
      </c>
      <c r="J12417" s="112" t="s">
        <v>4514</v>
      </c>
      <c r="K12417" s="114">
        <v>161.94399999999999</v>
      </c>
      <c r="L12417" s="114">
        <v>30.021000000000001</v>
      </c>
      <c r="M12417" s="114">
        <v>10.64</v>
      </c>
      <c r="N12417" s="114">
        <v>207.52799999999999</v>
      </c>
      <c r="O12417" s="114">
        <v>650.89099999999996</v>
      </c>
      <c r="P12417" s="114">
        <v>11.506</v>
      </c>
      <c r="Q12417" s="114">
        <v>4.2329999999999997</v>
      </c>
      <c r="R12417" s="114">
        <v>181.79900000000001</v>
      </c>
      <c r="S12417" s="114">
        <v>110.072</v>
      </c>
    </row>
    <row r="12418" spans="1:19" ht="11.25" thickBot="1" x14ac:dyDescent="0.2">
      <c r="A12418" s="93"/>
    </row>
    <row r="12419" spans="1:19" ht="11.25" thickBot="1" x14ac:dyDescent="0.2">
      <c r="A12419" s="117" t="s">
        <v>358</v>
      </c>
      <c r="B12419" s="93"/>
      <c r="C12419" s="110" t="s">
        <v>4515</v>
      </c>
      <c r="D12419" s="110" t="s">
        <v>2700</v>
      </c>
      <c r="E12419" s="114">
        <v>0.221</v>
      </c>
      <c r="F12419" s="114">
        <v>10.263999999999999</v>
      </c>
      <c r="G12419" s="110" t="s">
        <v>1663</v>
      </c>
      <c r="H12419" s="114">
        <v>0.246</v>
      </c>
      <c r="I12419" s="118">
        <v>0.21</v>
      </c>
      <c r="J12419" s="112" t="s">
        <v>4516</v>
      </c>
      <c r="K12419" s="114">
        <v>0.24199999999999999</v>
      </c>
      <c r="L12419" s="114">
        <v>6.4820000000000002</v>
      </c>
      <c r="M12419" s="114">
        <v>9.41</v>
      </c>
      <c r="N12419" s="114">
        <v>1.341</v>
      </c>
      <c r="O12419" s="114">
        <v>1.9750000000000001</v>
      </c>
      <c r="P12419" s="114">
        <v>1.226</v>
      </c>
      <c r="Q12419" s="114">
        <v>0.38500000000000001</v>
      </c>
      <c r="R12419" s="114">
        <v>8.2710000000000008</v>
      </c>
      <c r="S12419" s="114">
        <v>0.94299999999999995</v>
      </c>
    </row>
    <row r="12420" spans="1:19" ht="11.25" thickBot="1" x14ac:dyDescent="0.2">
      <c r="A12420" s="93"/>
    </row>
    <row r="12421" spans="1:19" ht="11.25" thickBot="1" x14ac:dyDescent="0.2">
      <c r="A12421" s="87" t="s">
        <v>345</v>
      </c>
      <c r="B12421" s="87" t="s">
        <v>346</v>
      </c>
      <c r="C12421" s="107" t="s">
        <v>18</v>
      </c>
      <c r="D12421" s="108" t="s">
        <v>19</v>
      </c>
      <c r="E12421" s="108" t="s">
        <v>20</v>
      </c>
      <c r="F12421" s="107" t="s">
        <v>21</v>
      </c>
      <c r="G12421" s="107" t="s">
        <v>22</v>
      </c>
      <c r="H12421" s="107" t="s">
        <v>23</v>
      </c>
      <c r="I12421" s="107" t="s">
        <v>24</v>
      </c>
      <c r="J12421" s="108" t="s">
        <v>25</v>
      </c>
      <c r="K12421" s="108" t="s">
        <v>26</v>
      </c>
      <c r="L12421" s="107" t="s">
        <v>27</v>
      </c>
      <c r="M12421" s="107" t="s">
        <v>28</v>
      </c>
      <c r="N12421" s="107" t="s">
        <v>29</v>
      </c>
      <c r="O12421" s="107" t="s">
        <v>30</v>
      </c>
      <c r="P12421" s="107" t="s">
        <v>31</v>
      </c>
      <c r="Q12421" s="107" t="s">
        <v>32</v>
      </c>
      <c r="R12421" s="107" t="s">
        <v>33</v>
      </c>
      <c r="S12421" s="108" t="s">
        <v>34</v>
      </c>
    </row>
    <row r="12422" spans="1:19" ht="11.25" thickBot="1" x14ac:dyDescent="0.2">
      <c r="A12422" s="88">
        <v>1</v>
      </c>
      <c r="B12422" s="109">
        <v>0.94763888888888881</v>
      </c>
      <c r="C12422" s="89">
        <v>702.779</v>
      </c>
      <c r="D12422" s="111">
        <v>1.00352</v>
      </c>
      <c r="E12422" s="111">
        <v>1.1803900000000001</v>
      </c>
      <c r="F12422" s="89">
        <v>-34.082999999999998</v>
      </c>
      <c r="G12422" s="89">
        <v>-12.45</v>
      </c>
      <c r="H12422" s="89">
        <v>2380.444</v>
      </c>
      <c r="I12422" s="89">
        <v>88374.84</v>
      </c>
      <c r="J12422" s="111">
        <v>0.97736000000000001</v>
      </c>
      <c r="K12422" s="112" t="s">
        <v>4517</v>
      </c>
      <c r="L12422" s="89">
        <v>9123.1239999999998</v>
      </c>
      <c r="M12422" s="89">
        <v>-510.42099999999999</v>
      </c>
      <c r="N12422" s="89">
        <v>-32.259</v>
      </c>
      <c r="O12422" s="89">
        <v>-29.207000000000001</v>
      </c>
      <c r="P12422" s="89">
        <v>-22.34</v>
      </c>
      <c r="Q12422" s="89">
        <v>-388.28300000000002</v>
      </c>
      <c r="R12422" s="89">
        <v>-29.599</v>
      </c>
      <c r="S12422" s="111">
        <v>0.94855</v>
      </c>
    </row>
    <row r="12423" spans="1:19" ht="11.25" thickBot="1" x14ac:dyDescent="0.2">
      <c r="A12423" s="93"/>
    </row>
    <row r="12424" spans="1:19" ht="11.25" thickBot="1" x14ac:dyDescent="0.2">
      <c r="A12424" s="88">
        <v>2</v>
      </c>
      <c r="B12424" s="109">
        <v>0.94781249999999995</v>
      </c>
      <c r="C12424" s="89">
        <v>716.44899999999996</v>
      </c>
      <c r="D12424" s="111">
        <v>1.0163</v>
      </c>
      <c r="E12424" s="111">
        <v>1.1748700000000001</v>
      </c>
      <c r="F12424" s="89">
        <v>-20.645</v>
      </c>
      <c r="G12424" s="89">
        <v>-19.004999999999999</v>
      </c>
      <c r="H12424" s="89">
        <v>2578.6509999999998</v>
      </c>
      <c r="I12424" s="89">
        <v>89023.428</v>
      </c>
      <c r="J12424" s="111">
        <v>0.98667000000000005</v>
      </c>
      <c r="K12424" s="112" t="s">
        <v>4518</v>
      </c>
      <c r="L12424" s="89">
        <v>6589.152</v>
      </c>
      <c r="M12424" s="89">
        <v>-491.36799999999999</v>
      </c>
      <c r="N12424" s="89">
        <v>-31.361999999999998</v>
      </c>
      <c r="O12424" s="89">
        <v>-30.053000000000001</v>
      </c>
      <c r="P12424" s="89">
        <v>-18.741</v>
      </c>
      <c r="Q12424" s="89">
        <v>-390.84</v>
      </c>
      <c r="R12424" s="89">
        <v>-34.921999999999997</v>
      </c>
      <c r="S12424" s="111">
        <v>0.95926999999999996</v>
      </c>
    </row>
    <row r="12425" spans="1:19" ht="11.25" thickBot="1" x14ac:dyDescent="0.2">
      <c r="A12425" s="93"/>
    </row>
    <row r="12426" spans="1:19" ht="11.25" thickBot="1" x14ac:dyDescent="0.2">
      <c r="A12426" s="88">
        <v>3</v>
      </c>
      <c r="B12426" s="109">
        <v>0.94798611111111108</v>
      </c>
      <c r="C12426" s="89">
        <v>678.78399999999999</v>
      </c>
      <c r="D12426" s="111">
        <v>1.01755</v>
      </c>
      <c r="E12426" s="111">
        <v>1.1820999999999999</v>
      </c>
      <c r="F12426" s="89">
        <v>-28.556999999999999</v>
      </c>
      <c r="G12426" s="89">
        <v>-5.3019999999999996</v>
      </c>
      <c r="H12426" s="89">
        <v>2433.7570000000001</v>
      </c>
      <c r="I12426" s="89">
        <v>88756.475000000006</v>
      </c>
      <c r="J12426" s="111">
        <v>0.99300999999999995</v>
      </c>
      <c r="K12426" s="112" t="s">
        <v>4519</v>
      </c>
      <c r="L12426" s="89">
        <v>5304.3680000000004</v>
      </c>
      <c r="M12426" s="89">
        <v>-504.41399999999999</v>
      </c>
      <c r="N12426" s="89">
        <v>-29.632999999999999</v>
      </c>
      <c r="O12426" s="89">
        <v>-28.356000000000002</v>
      </c>
      <c r="P12426" s="89">
        <v>-4.8109999999999999</v>
      </c>
      <c r="Q12426" s="89">
        <v>-423.42099999999999</v>
      </c>
      <c r="R12426" s="89">
        <v>-31.483000000000001</v>
      </c>
      <c r="S12426" s="111">
        <v>0.96372000000000002</v>
      </c>
    </row>
    <row r="12427" spans="1:19" ht="11.25" thickBot="1" x14ac:dyDescent="0.2">
      <c r="A12427" s="93"/>
    </row>
    <row r="12428" spans="1:19" ht="11.25" thickBot="1" x14ac:dyDescent="0.2">
      <c r="A12428" s="113" t="s">
        <v>352</v>
      </c>
      <c r="B12428" s="93"/>
      <c r="C12428" s="114">
        <v>699.33699999999999</v>
      </c>
      <c r="D12428" s="115">
        <v>1.0124599999999999</v>
      </c>
      <c r="E12428" s="115">
        <v>1.1791199999999999</v>
      </c>
      <c r="F12428" s="114">
        <v>-27.762</v>
      </c>
      <c r="G12428" s="114">
        <v>-12.252000000000001</v>
      </c>
      <c r="H12428" s="114">
        <v>2464.2840000000001</v>
      </c>
      <c r="I12428" s="114">
        <v>88718.248000000007</v>
      </c>
      <c r="J12428" s="115">
        <v>0.98568</v>
      </c>
      <c r="K12428" s="112" t="s">
        <v>4520</v>
      </c>
      <c r="L12428" s="114">
        <v>7005.5479999999998</v>
      </c>
      <c r="M12428" s="114">
        <v>-502.06799999999998</v>
      </c>
      <c r="N12428" s="114">
        <v>-31.085000000000001</v>
      </c>
      <c r="O12428" s="114">
        <v>-29.204999999999998</v>
      </c>
      <c r="P12428" s="114">
        <v>-15.297000000000001</v>
      </c>
      <c r="Q12428" s="114">
        <v>-400.84800000000001</v>
      </c>
      <c r="R12428" s="114">
        <v>-32.000999999999998</v>
      </c>
      <c r="S12428" s="115">
        <v>0.95718000000000003</v>
      </c>
    </row>
    <row r="12429" spans="1:19" ht="11.25" thickBot="1" x14ac:dyDescent="0.2">
      <c r="A12429" s="93"/>
    </row>
    <row r="12430" spans="1:19" ht="11.25" thickBot="1" x14ac:dyDescent="0.2">
      <c r="A12430" s="116" t="s">
        <v>355</v>
      </c>
      <c r="B12430" s="93"/>
      <c r="C12430" s="114">
        <v>19.067</v>
      </c>
      <c r="D12430" s="115">
        <v>7.7600000000000004E-3</v>
      </c>
      <c r="E12430" s="115">
        <v>3.7799999999999999E-3</v>
      </c>
      <c r="F12430" s="114">
        <v>6.7539999999999996</v>
      </c>
      <c r="G12430" s="114">
        <v>6.8540000000000001</v>
      </c>
      <c r="H12430" s="114">
        <v>102.569</v>
      </c>
      <c r="I12430" s="114">
        <v>325.97899999999998</v>
      </c>
      <c r="J12430" s="115">
        <v>7.8700000000000003E-3</v>
      </c>
      <c r="K12430" s="112" t="s">
        <v>4521</v>
      </c>
      <c r="L12430" s="114">
        <v>1943.133</v>
      </c>
      <c r="M12430" s="114">
        <v>9.7409999999999997</v>
      </c>
      <c r="N12430" s="114">
        <v>1.3340000000000001</v>
      </c>
      <c r="O12430" s="114">
        <v>0.84799999999999998</v>
      </c>
      <c r="P12430" s="114">
        <v>9.2579999999999991</v>
      </c>
      <c r="Q12430" s="114">
        <v>19.59</v>
      </c>
      <c r="R12430" s="114">
        <v>2.6989999999999998</v>
      </c>
      <c r="S12430" s="115">
        <v>7.7999999999999996E-3</v>
      </c>
    </row>
    <row r="12431" spans="1:19" ht="11.25" thickBot="1" x14ac:dyDescent="0.2">
      <c r="A12431" s="93"/>
    </row>
    <row r="12432" spans="1:19" ht="11.25" thickBot="1" x14ac:dyDescent="0.2">
      <c r="A12432" s="117" t="s">
        <v>358</v>
      </c>
      <c r="B12432" s="93"/>
      <c r="C12432" s="114">
        <v>2.726</v>
      </c>
      <c r="D12432" s="118">
        <v>0.76700000000000002</v>
      </c>
      <c r="E12432" s="118">
        <v>0.32100000000000001</v>
      </c>
      <c r="F12432" s="114">
        <v>24.327999999999999</v>
      </c>
      <c r="G12432" s="114">
        <v>55.936999999999998</v>
      </c>
      <c r="H12432" s="114">
        <v>4.1619999999999999</v>
      </c>
      <c r="I12432" s="114">
        <v>0.36699999999999999</v>
      </c>
      <c r="J12432" s="118">
        <v>0.79900000000000004</v>
      </c>
      <c r="K12432" s="112" t="s">
        <v>4522</v>
      </c>
      <c r="L12432" s="114">
        <v>27.736999999999998</v>
      </c>
      <c r="M12432" s="114">
        <v>1.94</v>
      </c>
      <c r="N12432" s="114">
        <v>4.2930000000000001</v>
      </c>
      <c r="O12432" s="114">
        <v>2.9049999999999998</v>
      </c>
      <c r="P12432" s="114">
        <v>60.521999999999998</v>
      </c>
      <c r="Q12432" s="114">
        <v>4.8869999999999996</v>
      </c>
      <c r="R12432" s="114">
        <v>8.4339999999999993</v>
      </c>
      <c r="S12432" s="118">
        <v>0.81499999999999995</v>
      </c>
    </row>
    <row r="12433" spans="1:19" ht="11.25" thickBot="1" x14ac:dyDescent="0.2">
      <c r="A12433" s="93"/>
    </row>
    <row r="12434" spans="1:19" ht="11.25" thickBot="1" x14ac:dyDescent="0.2">
      <c r="A12434" s="87" t="s">
        <v>345</v>
      </c>
      <c r="B12434" s="87" t="s">
        <v>346</v>
      </c>
      <c r="C12434" s="108" t="s">
        <v>35</v>
      </c>
      <c r="D12434" s="107" t="s">
        <v>36</v>
      </c>
      <c r="E12434" s="107" t="s">
        <v>37</v>
      </c>
      <c r="F12434" s="107" t="s">
        <v>38</v>
      </c>
      <c r="G12434" s="107" t="s">
        <v>39</v>
      </c>
      <c r="H12434" s="107" t="s">
        <v>40</v>
      </c>
      <c r="I12434" s="107" t="s">
        <v>41</v>
      </c>
      <c r="J12434" s="107" t="s">
        <v>42</v>
      </c>
      <c r="K12434" s="107" t="s">
        <v>43</v>
      </c>
      <c r="L12434" s="107" t="s">
        <v>44</v>
      </c>
      <c r="M12434" s="107" t="s">
        <v>45</v>
      </c>
      <c r="N12434" s="107" t="s">
        <v>46</v>
      </c>
      <c r="O12434" s="107" t="s">
        <v>47</v>
      </c>
      <c r="P12434" s="107" t="s">
        <v>48</v>
      </c>
      <c r="Q12434" s="107" t="s">
        <v>49</v>
      </c>
      <c r="R12434" s="107" t="s">
        <v>50</v>
      </c>
      <c r="S12434" s="107" t="s">
        <v>51</v>
      </c>
    </row>
    <row r="12435" spans="1:19" ht="11.25" thickBot="1" x14ac:dyDescent="0.2">
      <c r="A12435" s="88">
        <v>1</v>
      </c>
      <c r="B12435" s="109">
        <v>0.94763888888888881</v>
      </c>
      <c r="C12435" s="112" t="s">
        <v>4523</v>
      </c>
      <c r="D12435" s="89">
        <v>-411.31900000000002</v>
      </c>
      <c r="E12435" s="89">
        <v>-369.69</v>
      </c>
      <c r="F12435" s="89">
        <v>-34.950000000000003</v>
      </c>
      <c r="G12435" s="89">
        <v>27.274999999999999</v>
      </c>
      <c r="H12435" s="89">
        <v>3961.3159999999998</v>
      </c>
      <c r="I12435" s="89">
        <v>25692.940999999999</v>
      </c>
      <c r="J12435" s="89">
        <v>239.08600000000001</v>
      </c>
      <c r="K12435" s="89">
        <v>2242.038</v>
      </c>
      <c r="L12435" s="89">
        <v>47.758000000000003</v>
      </c>
      <c r="M12435" s="89">
        <v>12.358000000000001</v>
      </c>
      <c r="N12435" s="89">
        <v>-22.911999999999999</v>
      </c>
      <c r="O12435" s="89">
        <v>-25.666</v>
      </c>
      <c r="P12435" s="89">
        <v>-12.991</v>
      </c>
      <c r="Q12435" s="89">
        <v>-15.606</v>
      </c>
      <c r="R12435" s="89">
        <v>-20.213999999999999</v>
      </c>
      <c r="S12435" s="89">
        <v>-21.125</v>
      </c>
    </row>
    <row r="12436" spans="1:19" ht="11.25" thickBot="1" x14ac:dyDescent="0.2">
      <c r="A12436" s="93"/>
    </row>
    <row r="12437" spans="1:19" ht="11.25" thickBot="1" x14ac:dyDescent="0.2">
      <c r="A12437" s="88">
        <v>2</v>
      </c>
      <c r="B12437" s="109">
        <v>0.94781249999999995</v>
      </c>
      <c r="C12437" s="112" t="s">
        <v>4524</v>
      </c>
      <c r="D12437" s="89">
        <v>-479.774</v>
      </c>
      <c r="E12437" s="89">
        <v>-338.322</v>
      </c>
      <c r="F12437" s="89">
        <v>-35.868000000000002</v>
      </c>
      <c r="G12437" s="89">
        <v>27.739000000000001</v>
      </c>
      <c r="H12437" s="89">
        <v>4038.9549999999999</v>
      </c>
      <c r="I12437" s="89">
        <v>25578.972000000002</v>
      </c>
      <c r="J12437" s="89">
        <v>244.41900000000001</v>
      </c>
      <c r="K12437" s="89">
        <v>2235.473</v>
      </c>
      <c r="L12437" s="89">
        <v>51.085000000000001</v>
      </c>
      <c r="M12437" s="89">
        <v>13.988</v>
      </c>
      <c r="N12437" s="89">
        <v>-22.971</v>
      </c>
      <c r="O12437" s="89">
        <v>-21.053999999999998</v>
      </c>
      <c r="P12437" s="89">
        <v>-13.085000000000001</v>
      </c>
      <c r="Q12437" s="89">
        <v>-16.713000000000001</v>
      </c>
      <c r="R12437" s="89">
        <v>-21.26</v>
      </c>
      <c r="S12437" s="89">
        <v>-9.9380000000000006</v>
      </c>
    </row>
    <row r="12438" spans="1:19" ht="11.25" thickBot="1" x14ac:dyDescent="0.2">
      <c r="A12438" s="93"/>
    </row>
    <row r="12439" spans="1:19" ht="11.25" thickBot="1" x14ac:dyDescent="0.2">
      <c r="A12439" s="88">
        <v>3</v>
      </c>
      <c r="B12439" s="109">
        <v>0.94798611111111108</v>
      </c>
      <c r="C12439" s="112" t="s">
        <v>4525</v>
      </c>
      <c r="D12439" s="89">
        <v>-162.804</v>
      </c>
      <c r="E12439" s="89">
        <v>-347.03800000000001</v>
      </c>
      <c r="F12439" s="89">
        <v>-34.996000000000002</v>
      </c>
      <c r="G12439" s="89">
        <v>9.9149999999999991</v>
      </c>
      <c r="H12439" s="89">
        <v>3812.2559999999999</v>
      </c>
      <c r="I12439" s="89">
        <v>25643.100999999999</v>
      </c>
      <c r="J12439" s="89">
        <v>270.61399999999998</v>
      </c>
      <c r="K12439" s="89">
        <v>2104.11</v>
      </c>
      <c r="L12439" s="89">
        <v>55.296999999999997</v>
      </c>
      <c r="M12439" s="89">
        <v>32.215000000000003</v>
      </c>
      <c r="N12439" s="89">
        <v>-23.942</v>
      </c>
      <c r="O12439" s="89">
        <v>-23.885999999999999</v>
      </c>
      <c r="P12439" s="89">
        <v>-4.7430000000000003</v>
      </c>
      <c r="Q12439" s="89">
        <v>-22.422000000000001</v>
      </c>
      <c r="R12439" s="89">
        <v>-13.789</v>
      </c>
      <c r="S12439" s="89">
        <v>-1.554</v>
      </c>
    </row>
    <row r="12440" spans="1:19" ht="11.25" thickBot="1" x14ac:dyDescent="0.2">
      <c r="A12440" s="93"/>
    </row>
    <row r="12441" spans="1:19" ht="11.25" thickBot="1" x14ac:dyDescent="0.2">
      <c r="A12441" s="113" t="s">
        <v>352</v>
      </c>
      <c r="B12441" s="93"/>
      <c r="C12441" s="112" t="s">
        <v>4526</v>
      </c>
      <c r="D12441" s="114">
        <v>-351.29899999999998</v>
      </c>
      <c r="E12441" s="114">
        <v>-351.68299999999999</v>
      </c>
      <c r="F12441" s="114">
        <v>-35.271999999999998</v>
      </c>
      <c r="G12441" s="114">
        <v>21.643000000000001</v>
      </c>
      <c r="H12441" s="114">
        <v>3937.509</v>
      </c>
      <c r="I12441" s="114">
        <v>25638.338</v>
      </c>
      <c r="J12441" s="114">
        <v>251.37299999999999</v>
      </c>
      <c r="K12441" s="114">
        <v>2193.8739999999998</v>
      </c>
      <c r="L12441" s="114">
        <v>51.38</v>
      </c>
      <c r="M12441" s="114">
        <v>19.52</v>
      </c>
      <c r="N12441" s="114">
        <v>-23.274999999999999</v>
      </c>
      <c r="O12441" s="114">
        <v>-23.536000000000001</v>
      </c>
      <c r="P12441" s="114">
        <v>-10.273</v>
      </c>
      <c r="Q12441" s="114">
        <v>-18.247</v>
      </c>
      <c r="R12441" s="114">
        <v>-18.420999999999999</v>
      </c>
      <c r="S12441" s="114">
        <v>-10.872</v>
      </c>
    </row>
    <row r="12442" spans="1:19" ht="11.25" thickBot="1" x14ac:dyDescent="0.2">
      <c r="A12442" s="93"/>
    </row>
    <row r="12443" spans="1:19" ht="11.25" thickBot="1" x14ac:dyDescent="0.2">
      <c r="A12443" s="116" t="s">
        <v>355</v>
      </c>
      <c r="B12443" s="93"/>
      <c r="C12443" s="112" t="s">
        <v>4527</v>
      </c>
      <c r="D12443" s="114">
        <v>166.791</v>
      </c>
      <c r="E12443" s="114">
        <v>16.192</v>
      </c>
      <c r="F12443" s="114">
        <v>0.51700000000000002</v>
      </c>
      <c r="G12443" s="114">
        <v>10.159000000000001</v>
      </c>
      <c r="H12443" s="114">
        <v>115.209</v>
      </c>
      <c r="I12443" s="114">
        <v>57.134</v>
      </c>
      <c r="J12443" s="114">
        <v>16.875</v>
      </c>
      <c r="K12443" s="114">
        <v>77.807000000000002</v>
      </c>
      <c r="L12443" s="114">
        <v>3.778</v>
      </c>
      <c r="M12443" s="114">
        <v>11.023999999999999</v>
      </c>
      <c r="N12443" s="114">
        <v>0.57899999999999996</v>
      </c>
      <c r="O12443" s="114">
        <v>2.3260000000000001</v>
      </c>
      <c r="P12443" s="114">
        <v>4.79</v>
      </c>
      <c r="Q12443" s="114">
        <v>3.6579999999999999</v>
      </c>
      <c r="R12443" s="114">
        <v>4.0449999999999999</v>
      </c>
      <c r="S12443" s="114">
        <v>9.8190000000000008</v>
      </c>
    </row>
    <row r="12444" spans="1:19" ht="11.25" thickBot="1" x14ac:dyDescent="0.2">
      <c r="A12444" s="93"/>
    </row>
    <row r="12445" spans="1:19" ht="11.25" thickBot="1" x14ac:dyDescent="0.2">
      <c r="A12445" s="117" t="s">
        <v>358</v>
      </c>
      <c r="B12445" s="93"/>
      <c r="C12445" s="112" t="s">
        <v>4086</v>
      </c>
      <c r="D12445" s="114">
        <v>47.478000000000002</v>
      </c>
      <c r="E12445" s="114">
        <v>4.6040000000000001</v>
      </c>
      <c r="F12445" s="114">
        <v>1.4650000000000001</v>
      </c>
      <c r="G12445" s="114">
        <v>46.941000000000003</v>
      </c>
      <c r="H12445" s="114">
        <v>2.9260000000000002</v>
      </c>
      <c r="I12445" s="114">
        <v>0.223</v>
      </c>
      <c r="J12445" s="114">
        <v>6.7130000000000001</v>
      </c>
      <c r="K12445" s="114">
        <v>3.5470000000000002</v>
      </c>
      <c r="L12445" s="114">
        <v>7.3529999999999998</v>
      </c>
      <c r="M12445" s="114">
        <v>56.475000000000001</v>
      </c>
      <c r="N12445" s="114">
        <v>2.4860000000000002</v>
      </c>
      <c r="O12445" s="114">
        <v>9.8810000000000002</v>
      </c>
      <c r="P12445" s="114">
        <v>46.622999999999998</v>
      </c>
      <c r="Q12445" s="114">
        <v>20.047000000000001</v>
      </c>
      <c r="R12445" s="114">
        <v>21.960999999999999</v>
      </c>
      <c r="S12445" s="114">
        <v>90.311999999999998</v>
      </c>
    </row>
    <row r="12446" spans="1:19" ht="11.25" thickBot="1" x14ac:dyDescent="0.2">
      <c r="A12446" s="93"/>
    </row>
    <row r="12447" spans="1:19" ht="11.25" thickBot="1" x14ac:dyDescent="0.2">
      <c r="A12447" s="87" t="s">
        <v>345</v>
      </c>
      <c r="B12447" s="87" t="s">
        <v>346</v>
      </c>
      <c r="C12447" s="107" t="s">
        <v>52</v>
      </c>
      <c r="D12447" s="107" t="s">
        <v>53</v>
      </c>
      <c r="E12447" s="107" t="s">
        <v>54</v>
      </c>
      <c r="F12447" s="107" t="s">
        <v>55</v>
      </c>
      <c r="G12447" s="107" t="s">
        <v>56</v>
      </c>
      <c r="H12447" s="107" t="s">
        <v>57</v>
      </c>
      <c r="I12447" s="107" t="s">
        <v>58</v>
      </c>
      <c r="J12447" s="107" t="s">
        <v>59</v>
      </c>
      <c r="K12447" s="107" t="s">
        <v>60</v>
      </c>
      <c r="L12447" s="107" t="s">
        <v>61</v>
      </c>
      <c r="M12447" s="107" t="s">
        <v>62</v>
      </c>
      <c r="N12447" s="107" t="s">
        <v>63</v>
      </c>
      <c r="O12447" s="107" t="s">
        <v>64</v>
      </c>
      <c r="P12447" s="108" t="s">
        <v>65</v>
      </c>
      <c r="Q12447" s="108" t="s">
        <v>66</v>
      </c>
      <c r="R12447" s="107" t="s">
        <v>67</v>
      </c>
      <c r="S12447" s="107" t="s">
        <v>68</v>
      </c>
    </row>
    <row r="12448" spans="1:19" ht="11.25" thickBot="1" x14ac:dyDescent="0.2">
      <c r="A12448" s="88">
        <v>1</v>
      </c>
      <c r="B12448" s="109">
        <v>0.94763888888888881</v>
      </c>
      <c r="C12448" s="89">
        <v>38.292999999999999</v>
      </c>
      <c r="D12448" s="89">
        <v>-28.776</v>
      </c>
      <c r="E12448" s="89">
        <v>-29.196999999999999</v>
      </c>
      <c r="F12448" s="89">
        <v>-26.984999999999999</v>
      </c>
      <c r="G12448" s="89">
        <v>1002.674</v>
      </c>
      <c r="H12448" s="89">
        <v>478.18299999999999</v>
      </c>
      <c r="I12448" s="89">
        <v>-35.578000000000003</v>
      </c>
      <c r="J12448" s="89">
        <v>-40.168999999999997</v>
      </c>
      <c r="K12448" s="89">
        <v>-39.511000000000003</v>
      </c>
      <c r="L12448" s="89">
        <v>-29.66</v>
      </c>
      <c r="M12448" s="89">
        <v>-21.788</v>
      </c>
      <c r="N12448" s="89">
        <v>-219.214</v>
      </c>
      <c r="O12448" s="89">
        <v>3197.4549999999999</v>
      </c>
      <c r="P12448" s="112" t="s">
        <v>4528</v>
      </c>
      <c r="Q12448" s="112" t="s">
        <v>4529</v>
      </c>
      <c r="R12448" s="89">
        <v>236.227</v>
      </c>
      <c r="S12448" s="89">
        <v>51.317999999999998</v>
      </c>
    </row>
    <row r="12449" spans="1:19" ht="11.25" thickBot="1" x14ac:dyDescent="0.2">
      <c r="A12449" s="93"/>
    </row>
    <row r="12450" spans="1:19" ht="11.25" thickBot="1" x14ac:dyDescent="0.2">
      <c r="A12450" s="88">
        <v>2</v>
      </c>
      <c r="B12450" s="109">
        <v>0.94781249999999995</v>
      </c>
      <c r="C12450" s="89">
        <v>60.58</v>
      </c>
      <c r="D12450" s="89">
        <v>-24.105</v>
      </c>
      <c r="E12450" s="89">
        <v>-19.745999999999999</v>
      </c>
      <c r="F12450" s="89">
        <v>-26.109000000000002</v>
      </c>
      <c r="G12450" s="89">
        <v>745.34299999999996</v>
      </c>
      <c r="H12450" s="89">
        <v>407.84699999999998</v>
      </c>
      <c r="I12450" s="89">
        <v>-35.619999999999997</v>
      </c>
      <c r="J12450" s="89">
        <v>-34.423999999999999</v>
      </c>
      <c r="K12450" s="89">
        <v>-44.463999999999999</v>
      </c>
      <c r="L12450" s="89">
        <v>-23.863</v>
      </c>
      <c r="M12450" s="89">
        <v>-46.802999999999997</v>
      </c>
      <c r="N12450" s="89">
        <v>-211.649</v>
      </c>
      <c r="O12450" s="89">
        <v>3285.9859999999999</v>
      </c>
      <c r="P12450" s="112" t="s">
        <v>4530</v>
      </c>
      <c r="Q12450" s="112" t="s">
        <v>4531</v>
      </c>
      <c r="R12450" s="89">
        <v>147.262</v>
      </c>
      <c r="S12450" s="89">
        <v>31.16</v>
      </c>
    </row>
    <row r="12451" spans="1:19" ht="11.25" thickBot="1" x14ac:dyDescent="0.2">
      <c r="A12451" s="93"/>
    </row>
    <row r="12452" spans="1:19" ht="11.25" thickBot="1" x14ac:dyDescent="0.2">
      <c r="A12452" s="88">
        <v>3</v>
      </c>
      <c r="B12452" s="109">
        <v>0.94798611111111108</v>
      </c>
      <c r="C12452" s="89">
        <v>49.017000000000003</v>
      </c>
      <c r="D12452" s="89">
        <v>-24.146000000000001</v>
      </c>
      <c r="E12452" s="89">
        <v>-22.643999999999998</v>
      </c>
      <c r="F12452" s="89">
        <v>-34.720999999999997</v>
      </c>
      <c r="G12452" s="89">
        <v>653.91399999999999</v>
      </c>
      <c r="H12452" s="89">
        <v>359.78500000000003</v>
      </c>
      <c r="I12452" s="89">
        <v>-33.700000000000003</v>
      </c>
      <c r="J12452" s="89">
        <v>-40.250999999999998</v>
      </c>
      <c r="K12452" s="89">
        <v>-38.628</v>
      </c>
      <c r="L12452" s="89">
        <v>-23.88</v>
      </c>
      <c r="M12452" s="89">
        <v>-32.180999999999997</v>
      </c>
      <c r="N12452" s="89">
        <v>-223.536</v>
      </c>
      <c r="O12452" s="89">
        <v>3107.741</v>
      </c>
      <c r="P12452" s="112" t="s">
        <v>4532</v>
      </c>
      <c r="Q12452" s="112" t="s">
        <v>4533</v>
      </c>
      <c r="R12452" s="89">
        <v>151.09200000000001</v>
      </c>
      <c r="S12452" s="89">
        <v>37.030999999999999</v>
      </c>
    </row>
    <row r="12453" spans="1:19" ht="11.25" thickBot="1" x14ac:dyDescent="0.2">
      <c r="A12453" s="93"/>
    </row>
    <row r="12454" spans="1:19" ht="11.25" thickBot="1" x14ac:dyDescent="0.2">
      <c r="A12454" s="113" t="s">
        <v>352</v>
      </c>
      <c r="B12454" s="93"/>
      <c r="C12454" s="114">
        <v>49.295999999999999</v>
      </c>
      <c r="D12454" s="114">
        <v>-25.675999999999998</v>
      </c>
      <c r="E12454" s="114">
        <v>-23.861999999999998</v>
      </c>
      <c r="F12454" s="114">
        <v>-29.271999999999998</v>
      </c>
      <c r="G12454" s="114">
        <v>800.64400000000001</v>
      </c>
      <c r="H12454" s="114">
        <v>415.27100000000002</v>
      </c>
      <c r="I12454" s="114">
        <v>-34.966000000000001</v>
      </c>
      <c r="J12454" s="114">
        <v>-38.280999999999999</v>
      </c>
      <c r="K12454" s="114">
        <v>-40.866999999999997</v>
      </c>
      <c r="L12454" s="114">
        <v>-25.800999999999998</v>
      </c>
      <c r="M12454" s="114">
        <v>-33.591000000000001</v>
      </c>
      <c r="N12454" s="114">
        <v>-218.13300000000001</v>
      </c>
      <c r="O12454" s="114">
        <v>3197.0610000000001</v>
      </c>
      <c r="P12454" s="112" t="s">
        <v>4534</v>
      </c>
      <c r="Q12454" s="112" t="s">
        <v>4535</v>
      </c>
      <c r="R12454" s="114">
        <v>178.19399999999999</v>
      </c>
      <c r="S12454" s="114">
        <v>39.835999999999999</v>
      </c>
    </row>
    <row r="12455" spans="1:19" ht="11.25" thickBot="1" x14ac:dyDescent="0.2">
      <c r="A12455" s="93"/>
    </row>
    <row r="12456" spans="1:19" ht="11.25" thickBot="1" x14ac:dyDescent="0.2">
      <c r="A12456" s="116" t="s">
        <v>355</v>
      </c>
      <c r="B12456" s="93"/>
      <c r="C12456" s="114">
        <v>11.146000000000001</v>
      </c>
      <c r="D12456" s="114">
        <v>2.6850000000000001</v>
      </c>
      <c r="E12456" s="114">
        <v>4.8419999999999996</v>
      </c>
      <c r="F12456" s="114">
        <v>4.7389999999999999</v>
      </c>
      <c r="G12456" s="114">
        <v>180.83699999999999</v>
      </c>
      <c r="H12456" s="114">
        <v>59.546999999999997</v>
      </c>
      <c r="I12456" s="114">
        <v>1.097</v>
      </c>
      <c r="J12456" s="114">
        <v>3.3410000000000002</v>
      </c>
      <c r="K12456" s="114">
        <v>3.1459999999999999</v>
      </c>
      <c r="L12456" s="114">
        <v>3.3420000000000001</v>
      </c>
      <c r="M12456" s="114">
        <v>12.567</v>
      </c>
      <c r="N12456" s="114">
        <v>6.0170000000000003</v>
      </c>
      <c r="O12456" s="114">
        <v>89.123000000000005</v>
      </c>
      <c r="P12456" s="112" t="s">
        <v>4536</v>
      </c>
      <c r="Q12456" s="112" t="s">
        <v>4537</v>
      </c>
      <c r="R12456" s="114">
        <v>50.295000000000002</v>
      </c>
      <c r="S12456" s="114">
        <v>10.367000000000001</v>
      </c>
    </row>
    <row r="12457" spans="1:19" ht="11.25" thickBot="1" x14ac:dyDescent="0.2">
      <c r="A12457" s="93"/>
    </row>
    <row r="12458" spans="1:19" ht="11.25" thickBot="1" x14ac:dyDescent="0.2">
      <c r="A12458" s="117" t="s">
        <v>358</v>
      </c>
      <c r="B12458" s="93"/>
      <c r="C12458" s="114">
        <v>22.611000000000001</v>
      </c>
      <c r="D12458" s="114">
        <v>10.458</v>
      </c>
      <c r="E12458" s="114">
        <v>20.29</v>
      </c>
      <c r="F12458" s="114">
        <v>16.190999999999999</v>
      </c>
      <c r="G12458" s="114">
        <v>22.585999999999999</v>
      </c>
      <c r="H12458" s="114">
        <v>14.339</v>
      </c>
      <c r="I12458" s="114">
        <v>3.1360000000000001</v>
      </c>
      <c r="J12458" s="114">
        <v>8.7270000000000003</v>
      </c>
      <c r="K12458" s="114">
        <v>7.6970000000000001</v>
      </c>
      <c r="L12458" s="114">
        <v>12.954000000000001</v>
      </c>
      <c r="M12458" s="114">
        <v>37.412999999999997</v>
      </c>
      <c r="N12458" s="114">
        <v>2.758</v>
      </c>
      <c r="O12458" s="114">
        <v>2.7879999999999998</v>
      </c>
      <c r="P12458" s="112" t="s">
        <v>4538</v>
      </c>
      <c r="Q12458" s="112" t="s">
        <v>4539</v>
      </c>
      <c r="R12458" s="114">
        <v>28.225000000000001</v>
      </c>
      <c r="S12458" s="114">
        <v>26.024999999999999</v>
      </c>
    </row>
    <row r="12459" spans="1:19" ht="10.5" x14ac:dyDescent="0.15">
      <c r="A12459" s="93"/>
    </row>
    <row r="12460" spans="1:19" x14ac:dyDescent="0.15">
      <c r="A12460" s="106"/>
      <c r="B12460" s="69" t="s">
        <v>4540</v>
      </c>
    </row>
    <row r="12461" spans="1:19" ht="9.75" thickBot="1" x14ac:dyDescent="0.2">
      <c r="A12461" s="64" t="s">
        <v>6926</v>
      </c>
    </row>
    <row r="12462" spans="1:19" ht="11.25" thickBot="1" x14ac:dyDescent="0.2">
      <c r="A12462" s="87" t="s">
        <v>345</v>
      </c>
      <c r="B12462" s="87" t="s">
        <v>346</v>
      </c>
      <c r="C12462" s="107" t="s">
        <v>1</v>
      </c>
      <c r="D12462" s="107" t="s">
        <v>2</v>
      </c>
      <c r="E12462" s="107" t="s">
        <v>3</v>
      </c>
      <c r="F12462" s="107" t="s">
        <v>4</v>
      </c>
      <c r="G12462" s="107" t="s">
        <v>5</v>
      </c>
      <c r="H12462" s="107" t="s">
        <v>6</v>
      </c>
      <c r="I12462" s="108" t="s">
        <v>7</v>
      </c>
      <c r="J12462" s="108" t="s">
        <v>8</v>
      </c>
      <c r="K12462" s="107" t="s">
        <v>9</v>
      </c>
      <c r="L12462" s="107" t="s">
        <v>10</v>
      </c>
      <c r="M12462" s="107" t="s">
        <v>11</v>
      </c>
      <c r="N12462" s="107" t="s">
        <v>12</v>
      </c>
      <c r="O12462" s="107" t="s">
        <v>13</v>
      </c>
      <c r="P12462" s="107" t="s">
        <v>14</v>
      </c>
      <c r="Q12462" s="107" t="s">
        <v>15</v>
      </c>
      <c r="R12462" s="107" t="s">
        <v>16</v>
      </c>
      <c r="S12462" s="107" t="s">
        <v>17</v>
      </c>
    </row>
    <row r="12463" spans="1:19" ht="11.25" thickBot="1" x14ac:dyDescent="0.2">
      <c r="A12463" s="88">
        <v>1</v>
      </c>
      <c r="B12463" s="109">
        <v>0.95307870370370373</v>
      </c>
      <c r="C12463" s="110" t="s">
        <v>14286</v>
      </c>
      <c r="D12463" s="110" t="s">
        <v>14287</v>
      </c>
      <c r="E12463" s="110" t="s">
        <v>14288</v>
      </c>
      <c r="F12463" s="110" t="s">
        <v>14289</v>
      </c>
      <c r="G12463" s="110" t="s">
        <v>14290</v>
      </c>
      <c r="H12463" s="110" t="s">
        <v>14291</v>
      </c>
      <c r="I12463" s="111">
        <v>1.05494</v>
      </c>
      <c r="J12463" s="112" t="s">
        <v>4547</v>
      </c>
      <c r="K12463" s="110" t="s">
        <v>14292</v>
      </c>
      <c r="L12463" s="89">
        <v>35080.347999999998</v>
      </c>
      <c r="M12463" s="89">
        <v>39675.33</v>
      </c>
      <c r="N12463" s="110" t="s">
        <v>14293</v>
      </c>
      <c r="O12463" s="110" t="s">
        <v>14294</v>
      </c>
      <c r="P12463" s="89">
        <v>37330.637999999999</v>
      </c>
      <c r="Q12463" s="89">
        <v>63218.165000000001</v>
      </c>
      <c r="R12463" s="110" t="s">
        <v>14295</v>
      </c>
      <c r="S12463" s="110" t="s">
        <v>14296</v>
      </c>
    </row>
    <row r="12464" spans="1:19" ht="11.25" thickBot="1" x14ac:dyDescent="0.2">
      <c r="A12464" s="93"/>
    </row>
    <row r="12465" spans="1:19" ht="11.25" thickBot="1" x14ac:dyDescent="0.2">
      <c r="A12465" s="88">
        <v>2</v>
      </c>
      <c r="B12465" s="109">
        <v>0.95325231481481476</v>
      </c>
      <c r="C12465" s="110" t="s">
        <v>14297</v>
      </c>
      <c r="D12465" s="110" t="s">
        <v>14298</v>
      </c>
      <c r="E12465" s="110" t="s">
        <v>14299</v>
      </c>
      <c r="F12465" s="110" t="s">
        <v>14300</v>
      </c>
      <c r="G12465" s="110" t="s">
        <v>14301</v>
      </c>
      <c r="H12465" s="110" t="s">
        <v>14302</v>
      </c>
      <c r="I12465" s="111">
        <v>1.0557399999999999</v>
      </c>
      <c r="J12465" s="112" t="s">
        <v>4558</v>
      </c>
      <c r="K12465" s="110" t="s">
        <v>14303</v>
      </c>
      <c r="L12465" s="89">
        <v>34128.203000000001</v>
      </c>
      <c r="M12465" s="89">
        <v>40096.404999999999</v>
      </c>
      <c r="N12465" s="110" t="s">
        <v>14304</v>
      </c>
      <c r="O12465" s="110" t="s">
        <v>14305</v>
      </c>
      <c r="P12465" s="89">
        <v>37056.769999999997</v>
      </c>
      <c r="Q12465" s="89">
        <v>63287.764000000003</v>
      </c>
      <c r="R12465" s="110" t="s">
        <v>14306</v>
      </c>
      <c r="S12465" s="110" t="s">
        <v>14307</v>
      </c>
    </row>
    <row r="12466" spans="1:19" ht="11.25" thickBot="1" x14ac:dyDescent="0.2">
      <c r="A12466" s="93"/>
    </row>
    <row r="12467" spans="1:19" ht="11.25" thickBot="1" x14ac:dyDescent="0.2">
      <c r="A12467" s="88">
        <v>3</v>
      </c>
      <c r="B12467" s="109">
        <v>0.95341435185185175</v>
      </c>
      <c r="C12467" s="110" t="s">
        <v>14308</v>
      </c>
      <c r="D12467" s="110" t="s">
        <v>14309</v>
      </c>
      <c r="E12467" s="110" t="s">
        <v>14310</v>
      </c>
      <c r="F12467" s="110" t="s">
        <v>14311</v>
      </c>
      <c r="G12467" s="110" t="s">
        <v>14312</v>
      </c>
      <c r="H12467" s="110" t="s">
        <v>14313</v>
      </c>
      <c r="I12467" s="111">
        <v>1.0496700000000001</v>
      </c>
      <c r="J12467" s="112" t="s">
        <v>4570</v>
      </c>
      <c r="K12467" s="110" t="s">
        <v>14314</v>
      </c>
      <c r="L12467" s="89">
        <v>33685.85</v>
      </c>
      <c r="M12467" s="89">
        <v>40518.445</v>
      </c>
      <c r="N12467" s="110" t="s">
        <v>14315</v>
      </c>
      <c r="O12467" s="110" t="s">
        <v>14316</v>
      </c>
      <c r="P12467" s="89">
        <v>37082.131999999998</v>
      </c>
      <c r="Q12467" s="89">
        <v>63012.93</v>
      </c>
      <c r="R12467" s="110" t="s">
        <v>14317</v>
      </c>
      <c r="S12467" s="110" t="s">
        <v>14318</v>
      </c>
    </row>
    <row r="12468" spans="1:19" ht="11.25" thickBot="1" x14ac:dyDescent="0.2">
      <c r="A12468" s="93"/>
    </row>
    <row r="12469" spans="1:19" ht="11.25" thickBot="1" x14ac:dyDescent="0.2">
      <c r="A12469" s="113" t="s">
        <v>352</v>
      </c>
      <c r="B12469" s="93"/>
      <c r="C12469" s="110" t="s">
        <v>14319</v>
      </c>
      <c r="D12469" s="110" t="s">
        <v>14320</v>
      </c>
      <c r="E12469" s="110" t="s">
        <v>14321</v>
      </c>
      <c r="F12469" s="110" t="s">
        <v>14322</v>
      </c>
      <c r="G12469" s="110" t="s">
        <v>14323</v>
      </c>
      <c r="H12469" s="110" t="s">
        <v>14324</v>
      </c>
      <c r="I12469" s="115">
        <v>1.05345</v>
      </c>
      <c r="J12469" s="112" t="s">
        <v>4581</v>
      </c>
      <c r="K12469" s="110" t="s">
        <v>14325</v>
      </c>
      <c r="L12469" s="114">
        <v>34298.133999999998</v>
      </c>
      <c r="M12469" s="114">
        <v>40096.726999999999</v>
      </c>
      <c r="N12469" s="110" t="s">
        <v>14326</v>
      </c>
      <c r="O12469" s="110" t="s">
        <v>14327</v>
      </c>
      <c r="P12469" s="114">
        <v>37156.512999999999</v>
      </c>
      <c r="Q12469" s="114">
        <v>63172.953000000001</v>
      </c>
      <c r="R12469" s="110" t="s">
        <v>14328</v>
      </c>
      <c r="S12469" s="110" t="s">
        <v>14329</v>
      </c>
    </row>
    <row r="12470" spans="1:19" ht="11.25" thickBot="1" x14ac:dyDescent="0.2">
      <c r="A12470" s="93"/>
    </row>
    <row r="12471" spans="1:19" ht="11.25" thickBot="1" x14ac:dyDescent="0.2">
      <c r="A12471" s="116" t="s">
        <v>355</v>
      </c>
      <c r="B12471" s="93"/>
      <c r="C12471" s="110" t="s">
        <v>14330</v>
      </c>
      <c r="D12471" s="110" t="s">
        <v>14331</v>
      </c>
      <c r="E12471" s="110" t="s">
        <v>14332</v>
      </c>
      <c r="F12471" s="110" t="s">
        <v>14333</v>
      </c>
      <c r="G12471" s="110" t="s">
        <v>14334</v>
      </c>
      <c r="H12471" s="110" t="s">
        <v>14335</v>
      </c>
      <c r="I12471" s="115">
        <v>3.3E-3</v>
      </c>
      <c r="J12471" s="112" t="s">
        <v>4593</v>
      </c>
      <c r="K12471" s="110" t="s">
        <v>14336</v>
      </c>
      <c r="L12471" s="114">
        <v>712.61</v>
      </c>
      <c r="M12471" s="114">
        <v>421.55799999999999</v>
      </c>
      <c r="N12471" s="110" t="s">
        <v>14337</v>
      </c>
      <c r="O12471" s="110" t="s">
        <v>14338</v>
      </c>
      <c r="P12471" s="114">
        <v>151.328</v>
      </c>
      <c r="Q12471" s="114">
        <v>142.887</v>
      </c>
      <c r="R12471" s="110" t="s">
        <v>14339</v>
      </c>
      <c r="S12471" s="110" t="s">
        <v>14340</v>
      </c>
    </row>
    <row r="12472" spans="1:19" ht="11.25" thickBot="1" x14ac:dyDescent="0.2">
      <c r="A12472" s="93"/>
    </row>
    <row r="12473" spans="1:19" ht="11.25" thickBot="1" x14ac:dyDescent="0.2">
      <c r="A12473" s="117" t="s">
        <v>358</v>
      </c>
      <c r="B12473" s="93"/>
      <c r="C12473" s="110" t="s">
        <v>4598</v>
      </c>
      <c r="D12473" s="110" t="s">
        <v>3422</v>
      </c>
      <c r="E12473" s="110" t="s">
        <v>599</v>
      </c>
      <c r="F12473" s="110" t="s">
        <v>4599</v>
      </c>
      <c r="G12473" s="110" t="s">
        <v>4600</v>
      </c>
      <c r="H12473" s="110" t="s">
        <v>4601</v>
      </c>
      <c r="I12473" s="118">
        <v>0.313</v>
      </c>
      <c r="J12473" s="112" t="s">
        <v>4256</v>
      </c>
      <c r="K12473" s="110" t="s">
        <v>1075</v>
      </c>
      <c r="L12473" s="114">
        <v>2.0779999999999998</v>
      </c>
      <c r="M12473" s="114">
        <v>1.0509999999999999</v>
      </c>
      <c r="N12473" s="110" t="s">
        <v>4602</v>
      </c>
      <c r="O12473" s="110" t="s">
        <v>4603</v>
      </c>
      <c r="P12473" s="114">
        <v>0.40699999999999997</v>
      </c>
      <c r="Q12473" s="114">
        <v>0.22600000000000001</v>
      </c>
      <c r="R12473" s="110" t="s">
        <v>4604</v>
      </c>
      <c r="S12473" s="110" t="s">
        <v>1041</v>
      </c>
    </row>
    <row r="12474" spans="1:19" ht="11.25" thickBot="1" x14ac:dyDescent="0.2">
      <c r="A12474" s="93"/>
    </row>
    <row r="12475" spans="1:19" ht="11.25" thickBot="1" x14ac:dyDescent="0.2">
      <c r="A12475" s="87" t="s">
        <v>345</v>
      </c>
      <c r="B12475" s="87" t="s">
        <v>346</v>
      </c>
      <c r="C12475" s="107" t="s">
        <v>18</v>
      </c>
      <c r="D12475" s="108" t="s">
        <v>19</v>
      </c>
      <c r="E12475" s="108" t="s">
        <v>20</v>
      </c>
      <c r="F12475" s="107" t="s">
        <v>21</v>
      </c>
      <c r="G12475" s="107" t="s">
        <v>22</v>
      </c>
      <c r="H12475" s="107" t="s">
        <v>23</v>
      </c>
      <c r="I12475" s="107" t="s">
        <v>24</v>
      </c>
      <c r="J12475" s="108" t="s">
        <v>25</v>
      </c>
      <c r="K12475" s="108" t="s">
        <v>26</v>
      </c>
      <c r="L12475" s="107" t="s">
        <v>27</v>
      </c>
      <c r="M12475" s="107" t="s">
        <v>28</v>
      </c>
      <c r="N12475" s="107" t="s">
        <v>29</v>
      </c>
      <c r="O12475" s="107" t="s">
        <v>30</v>
      </c>
      <c r="P12475" s="107" t="s">
        <v>31</v>
      </c>
      <c r="Q12475" s="107" t="s">
        <v>32</v>
      </c>
      <c r="R12475" s="107" t="s">
        <v>33</v>
      </c>
      <c r="S12475" s="108" t="s">
        <v>34</v>
      </c>
    </row>
    <row r="12476" spans="1:19" ht="11.25" thickBot="1" x14ac:dyDescent="0.2">
      <c r="A12476" s="88">
        <v>1</v>
      </c>
      <c r="B12476" s="109">
        <v>0.95307870370370373</v>
      </c>
      <c r="C12476" s="89">
        <v>233588.65</v>
      </c>
      <c r="D12476" s="111">
        <v>0.99560000000000004</v>
      </c>
      <c r="E12476" s="111">
        <v>1.16265</v>
      </c>
      <c r="F12476" s="89">
        <v>882.18299999999999</v>
      </c>
      <c r="G12476" s="89">
        <v>2.024</v>
      </c>
      <c r="H12476" s="89">
        <v>80085.134999999995</v>
      </c>
      <c r="I12476" s="110" t="s">
        <v>14341</v>
      </c>
      <c r="J12476" s="111">
        <v>0.96892</v>
      </c>
      <c r="K12476" s="112" t="s">
        <v>4606</v>
      </c>
      <c r="L12476" s="89">
        <v>27867.11</v>
      </c>
      <c r="M12476" s="89">
        <v>42445.186000000002</v>
      </c>
      <c r="N12476" s="89">
        <v>-5.4850000000000003</v>
      </c>
      <c r="O12476" s="89">
        <v>150.50299999999999</v>
      </c>
      <c r="P12476" s="89">
        <v>839.14800000000002</v>
      </c>
      <c r="Q12476" s="89">
        <v>11482.66</v>
      </c>
      <c r="R12476" s="89">
        <v>2514.1419999999998</v>
      </c>
      <c r="S12476" s="111">
        <v>0.94366000000000005</v>
      </c>
    </row>
    <row r="12477" spans="1:19" ht="11.25" thickBot="1" x14ac:dyDescent="0.2">
      <c r="A12477" s="93"/>
    </row>
    <row r="12478" spans="1:19" ht="11.25" thickBot="1" x14ac:dyDescent="0.2">
      <c r="A12478" s="88">
        <v>2</v>
      </c>
      <c r="B12478" s="109">
        <v>0.95325231481481476</v>
      </c>
      <c r="C12478" s="89">
        <v>233021.4</v>
      </c>
      <c r="D12478" s="111">
        <v>1.00861</v>
      </c>
      <c r="E12478" s="111">
        <v>1.16805</v>
      </c>
      <c r="F12478" s="89">
        <v>886.87</v>
      </c>
      <c r="G12478" s="89">
        <v>0.17799999999999999</v>
      </c>
      <c r="H12478" s="89">
        <v>81474.634000000005</v>
      </c>
      <c r="I12478" s="110" t="s">
        <v>14342</v>
      </c>
      <c r="J12478" s="111">
        <v>0.98043999999999998</v>
      </c>
      <c r="K12478" s="112" t="s">
        <v>4608</v>
      </c>
      <c r="L12478" s="89">
        <v>27550.956999999999</v>
      </c>
      <c r="M12478" s="89">
        <v>42806.576000000001</v>
      </c>
      <c r="N12478" s="89">
        <v>-10.712</v>
      </c>
      <c r="O12478" s="89">
        <v>132.404</v>
      </c>
      <c r="P12478" s="89">
        <v>734.44299999999998</v>
      </c>
      <c r="Q12478" s="89">
        <v>11386.486000000001</v>
      </c>
      <c r="R12478" s="89">
        <v>2482.5329999999999</v>
      </c>
      <c r="S12478" s="111">
        <v>0.95633999999999997</v>
      </c>
    </row>
    <row r="12479" spans="1:19" ht="11.25" thickBot="1" x14ac:dyDescent="0.2">
      <c r="A12479" s="93"/>
    </row>
    <row r="12480" spans="1:19" ht="11.25" thickBot="1" x14ac:dyDescent="0.2">
      <c r="A12480" s="88">
        <v>3</v>
      </c>
      <c r="B12480" s="109">
        <v>0.95341435185185175</v>
      </c>
      <c r="C12480" s="89">
        <v>232860.06</v>
      </c>
      <c r="D12480" s="111">
        <v>1.0146900000000001</v>
      </c>
      <c r="E12480" s="111">
        <v>1.16543</v>
      </c>
      <c r="F12480" s="89">
        <v>910.75800000000004</v>
      </c>
      <c r="G12480" s="89">
        <v>0.77700000000000002</v>
      </c>
      <c r="H12480" s="89">
        <v>81231.63</v>
      </c>
      <c r="I12480" s="110" t="s">
        <v>14343</v>
      </c>
      <c r="J12480" s="111">
        <v>0.98251999999999995</v>
      </c>
      <c r="K12480" s="112" t="s">
        <v>4610</v>
      </c>
      <c r="L12480" s="89">
        <v>27978.642</v>
      </c>
      <c r="M12480" s="89">
        <v>42351.607000000004</v>
      </c>
      <c r="N12480" s="89">
        <v>-9.9139999999999997</v>
      </c>
      <c r="O12480" s="89">
        <v>123.774</v>
      </c>
      <c r="P12480" s="89">
        <v>747.16099999999994</v>
      </c>
      <c r="Q12480" s="89">
        <v>11196.433999999999</v>
      </c>
      <c r="R12480" s="89">
        <v>2483.7689999999998</v>
      </c>
      <c r="S12480" s="111">
        <v>0.96445000000000003</v>
      </c>
    </row>
    <row r="12481" spans="1:19" ht="11.25" thickBot="1" x14ac:dyDescent="0.2">
      <c r="A12481" s="93"/>
    </row>
    <row r="12482" spans="1:19" ht="11.25" thickBot="1" x14ac:dyDescent="0.2">
      <c r="A12482" s="113" t="s">
        <v>352</v>
      </c>
      <c r="B12482" s="93"/>
      <c r="C12482" s="114">
        <v>233156.7</v>
      </c>
      <c r="D12482" s="115">
        <v>1.0063</v>
      </c>
      <c r="E12482" s="115">
        <v>1.1653800000000001</v>
      </c>
      <c r="F12482" s="114">
        <v>893.27</v>
      </c>
      <c r="G12482" s="114">
        <v>0.99299999999999999</v>
      </c>
      <c r="H12482" s="114">
        <v>80930.466</v>
      </c>
      <c r="I12482" s="110" t="s">
        <v>14344</v>
      </c>
      <c r="J12482" s="115">
        <v>0.97729999999999995</v>
      </c>
      <c r="K12482" s="112" t="s">
        <v>4612</v>
      </c>
      <c r="L12482" s="114">
        <v>27798.902999999998</v>
      </c>
      <c r="M12482" s="114">
        <v>42534.455999999998</v>
      </c>
      <c r="N12482" s="114">
        <v>-8.7040000000000006</v>
      </c>
      <c r="O12482" s="114">
        <v>135.56</v>
      </c>
      <c r="P12482" s="114">
        <v>773.58399999999995</v>
      </c>
      <c r="Q12482" s="114">
        <v>11355.192999999999</v>
      </c>
      <c r="R12482" s="114">
        <v>2493.4810000000002</v>
      </c>
      <c r="S12482" s="115">
        <v>0.95482</v>
      </c>
    </row>
    <row r="12483" spans="1:19" ht="11.25" thickBot="1" x14ac:dyDescent="0.2">
      <c r="A12483" s="93"/>
    </row>
    <row r="12484" spans="1:19" ht="11.25" thickBot="1" x14ac:dyDescent="0.2">
      <c r="A12484" s="116" t="s">
        <v>355</v>
      </c>
      <c r="B12484" s="93"/>
      <c r="C12484" s="114">
        <v>382.67599999999999</v>
      </c>
      <c r="D12484" s="115">
        <v>9.75E-3</v>
      </c>
      <c r="E12484" s="115">
        <v>2.7000000000000001E-3</v>
      </c>
      <c r="F12484" s="114">
        <v>15.324999999999999</v>
      </c>
      <c r="G12484" s="114">
        <v>0.94199999999999995</v>
      </c>
      <c r="H12484" s="114">
        <v>742.09199999999998</v>
      </c>
      <c r="I12484" s="110" t="s">
        <v>14345</v>
      </c>
      <c r="J12484" s="115">
        <v>7.3299999999999997E-3</v>
      </c>
      <c r="K12484" s="112" t="s">
        <v>4614</v>
      </c>
      <c r="L12484" s="114">
        <v>221.851</v>
      </c>
      <c r="M12484" s="114">
        <v>240.262</v>
      </c>
      <c r="N12484" s="114">
        <v>2.8149999999999999</v>
      </c>
      <c r="O12484" s="114">
        <v>13.641</v>
      </c>
      <c r="P12484" s="114">
        <v>57.134999999999998</v>
      </c>
      <c r="Q12484" s="114">
        <v>145.65600000000001</v>
      </c>
      <c r="R12484" s="114">
        <v>17.902999999999999</v>
      </c>
      <c r="S12484" s="115">
        <v>1.048E-2</v>
      </c>
    </row>
    <row r="12485" spans="1:19" ht="11.25" thickBot="1" x14ac:dyDescent="0.2">
      <c r="A12485" s="93"/>
    </row>
    <row r="12486" spans="1:19" ht="11.25" thickBot="1" x14ac:dyDescent="0.2">
      <c r="A12486" s="117" t="s">
        <v>358</v>
      </c>
      <c r="B12486" s="93"/>
      <c r="C12486" s="114">
        <v>0.16400000000000001</v>
      </c>
      <c r="D12486" s="118">
        <v>0.96899999999999997</v>
      </c>
      <c r="E12486" s="118">
        <v>0.23200000000000001</v>
      </c>
      <c r="F12486" s="114">
        <v>1.716</v>
      </c>
      <c r="G12486" s="114">
        <v>94.885000000000005</v>
      </c>
      <c r="H12486" s="114">
        <v>0.91700000000000004</v>
      </c>
      <c r="I12486" s="110" t="s">
        <v>4615</v>
      </c>
      <c r="J12486" s="118">
        <v>0.75</v>
      </c>
      <c r="K12486" s="112" t="s">
        <v>4616</v>
      </c>
      <c r="L12486" s="114">
        <v>0.79800000000000004</v>
      </c>
      <c r="M12486" s="114">
        <v>0.56499999999999995</v>
      </c>
      <c r="N12486" s="114">
        <v>32.347999999999999</v>
      </c>
      <c r="O12486" s="114">
        <v>10.063000000000001</v>
      </c>
      <c r="P12486" s="114">
        <v>7.3860000000000001</v>
      </c>
      <c r="Q12486" s="114">
        <v>1.2829999999999999</v>
      </c>
      <c r="R12486" s="114">
        <v>0.71799999999999997</v>
      </c>
      <c r="S12486" s="118">
        <v>1.097</v>
      </c>
    </row>
    <row r="12487" spans="1:19" ht="11.25" thickBot="1" x14ac:dyDescent="0.2">
      <c r="A12487" s="93"/>
    </row>
    <row r="12488" spans="1:19" ht="11.25" thickBot="1" x14ac:dyDescent="0.2">
      <c r="A12488" s="87" t="s">
        <v>345</v>
      </c>
      <c r="B12488" s="87" t="s">
        <v>346</v>
      </c>
      <c r="C12488" s="108" t="s">
        <v>35</v>
      </c>
      <c r="D12488" s="107" t="s">
        <v>36</v>
      </c>
      <c r="E12488" s="107" t="s">
        <v>37</v>
      </c>
      <c r="F12488" s="107" t="s">
        <v>38</v>
      </c>
      <c r="G12488" s="107" t="s">
        <v>39</v>
      </c>
      <c r="H12488" s="107" t="s">
        <v>40</v>
      </c>
      <c r="I12488" s="107" t="s">
        <v>41</v>
      </c>
      <c r="J12488" s="107" t="s">
        <v>42</v>
      </c>
      <c r="K12488" s="107" t="s">
        <v>43</v>
      </c>
      <c r="L12488" s="107" t="s">
        <v>44</v>
      </c>
      <c r="M12488" s="107" t="s">
        <v>45</v>
      </c>
      <c r="N12488" s="107" t="s">
        <v>46</v>
      </c>
      <c r="O12488" s="107" t="s">
        <v>47</v>
      </c>
      <c r="P12488" s="107" t="s">
        <v>48</v>
      </c>
      <c r="Q12488" s="107" t="s">
        <v>49</v>
      </c>
      <c r="R12488" s="107" t="s">
        <v>50</v>
      </c>
      <c r="S12488" s="107" t="s">
        <v>51</v>
      </c>
    </row>
    <row r="12489" spans="1:19" ht="11.25" thickBot="1" x14ac:dyDescent="0.2">
      <c r="A12489" s="88">
        <v>1</v>
      </c>
      <c r="B12489" s="109">
        <v>0.95307870370370373</v>
      </c>
      <c r="C12489" s="112" t="s">
        <v>4617</v>
      </c>
      <c r="D12489" s="110" t="s">
        <v>14346</v>
      </c>
      <c r="E12489" s="89">
        <v>12994.664000000001</v>
      </c>
      <c r="F12489" s="89">
        <v>-32.180999999999997</v>
      </c>
      <c r="G12489" s="89">
        <v>11066.370999999999</v>
      </c>
      <c r="H12489" s="89">
        <v>1415039.2</v>
      </c>
      <c r="I12489" s="110" t="s">
        <v>14347</v>
      </c>
      <c r="J12489" s="89">
        <v>265319.38</v>
      </c>
      <c r="K12489" s="89">
        <v>224054.36</v>
      </c>
      <c r="L12489" s="89">
        <v>23566.017</v>
      </c>
      <c r="M12489" s="89">
        <v>15152.387000000001</v>
      </c>
      <c r="N12489" s="89">
        <v>2333.13</v>
      </c>
      <c r="O12489" s="89">
        <v>3403.944</v>
      </c>
      <c r="P12489" s="89">
        <v>3690.5889999999999</v>
      </c>
      <c r="Q12489" s="89">
        <v>2868.6089999999999</v>
      </c>
      <c r="R12489" s="89">
        <v>3815.364</v>
      </c>
      <c r="S12489" s="89">
        <v>2922.8809999999999</v>
      </c>
    </row>
    <row r="12490" spans="1:19" ht="11.25" thickBot="1" x14ac:dyDescent="0.2">
      <c r="A12490" s="93"/>
    </row>
    <row r="12491" spans="1:19" ht="11.25" thickBot="1" x14ac:dyDescent="0.2">
      <c r="A12491" s="88">
        <v>2</v>
      </c>
      <c r="B12491" s="109">
        <v>0.95325231481481476</v>
      </c>
      <c r="C12491" s="112" t="s">
        <v>4620</v>
      </c>
      <c r="D12491" s="110" t="s">
        <v>14348</v>
      </c>
      <c r="E12491" s="89">
        <v>12707.759</v>
      </c>
      <c r="F12491" s="89">
        <v>-19.529</v>
      </c>
      <c r="G12491" s="89">
        <v>11152.058999999999</v>
      </c>
      <c r="H12491" s="89">
        <v>1406300.5</v>
      </c>
      <c r="I12491" s="110" t="s">
        <v>14349</v>
      </c>
      <c r="J12491" s="89">
        <v>262613.71000000002</v>
      </c>
      <c r="K12491" s="89">
        <v>222636.06</v>
      </c>
      <c r="L12491" s="89">
        <v>23711.637999999999</v>
      </c>
      <c r="M12491" s="89">
        <v>14841.025</v>
      </c>
      <c r="N12491" s="89">
        <v>2257.6489999999999</v>
      </c>
      <c r="O12491" s="89">
        <v>3376.7370000000001</v>
      </c>
      <c r="P12491" s="89">
        <v>3591.9140000000002</v>
      </c>
      <c r="Q12491" s="89">
        <v>2869.3420000000001</v>
      </c>
      <c r="R12491" s="89">
        <v>3824.6329999999998</v>
      </c>
      <c r="S12491" s="89">
        <v>3033.31</v>
      </c>
    </row>
    <row r="12492" spans="1:19" ht="11.25" thickBot="1" x14ac:dyDescent="0.2">
      <c r="A12492" s="93"/>
    </row>
    <row r="12493" spans="1:19" ht="11.25" thickBot="1" x14ac:dyDescent="0.2">
      <c r="A12493" s="88">
        <v>3</v>
      </c>
      <c r="B12493" s="109">
        <v>0.95341435185185175</v>
      </c>
      <c r="C12493" s="112" t="s">
        <v>3248</v>
      </c>
      <c r="D12493" s="110" t="s">
        <v>14350</v>
      </c>
      <c r="E12493" s="89">
        <v>12560.302</v>
      </c>
      <c r="F12493" s="89">
        <v>-27.713999999999999</v>
      </c>
      <c r="G12493" s="89">
        <v>10899.412</v>
      </c>
      <c r="H12493" s="89">
        <v>1398722</v>
      </c>
      <c r="I12493" s="110" t="s">
        <v>14351</v>
      </c>
      <c r="J12493" s="89">
        <v>262798.84000000003</v>
      </c>
      <c r="K12493" s="89">
        <v>221241.72</v>
      </c>
      <c r="L12493" s="89">
        <v>23703.055</v>
      </c>
      <c r="M12493" s="89">
        <v>15053.089</v>
      </c>
      <c r="N12493" s="89">
        <v>2271.1179999999999</v>
      </c>
      <c r="O12493" s="89">
        <v>3210.4090000000001</v>
      </c>
      <c r="P12493" s="89">
        <v>3634.2730000000001</v>
      </c>
      <c r="Q12493" s="89">
        <v>2821.4430000000002</v>
      </c>
      <c r="R12493" s="89">
        <v>3756.5369999999998</v>
      </c>
      <c r="S12493" s="89">
        <v>3025.0140000000001</v>
      </c>
    </row>
    <row r="12494" spans="1:19" ht="11.25" thickBot="1" x14ac:dyDescent="0.2">
      <c r="A12494" s="93"/>
    </row>
    <row r="12495" spans="1:19" ht="11.25" thickBot="1" x14ac:dyDescent="0.2">
      <c r="A12495" s="113" t="s">
        <v>352</v>
      </c>
      <c r="B12495" s="93"/>
      <c r="C12495" s="112" t="s">
        <v>4624</v>
      </c>
      <c r="D12495" s="110" t="s">
        <v>14352</v>
      </c>
      <c r="E12495" s="114">
        <v>12754.242</v>
      </c>
      <c r="F12495" s="114">
        <v>-26.475000000000001</v>
      </c>
      <c r="G12495" s="114">
        <v>11039.281000000001</v>
      </c>
      <c r="H12495" s="114">
        <v>1406687.2</v>
      </c>
      <c r="I12495" s="110" t="s">
        <v>14353</v>
      </c>
      <c r="J12495" s="114">
        <v>263577.31</v>
      </c>
      <c r="K12495" s="114">
        <v>222644.04</v>
      </c>
      <c r="L12495" s="114">
        <v>23660.236000000001</v>
      </c>
      <c r="M12495" s="114">
        <v>15015.5</v>
      </c>
      <c r="N12495" s="114">
        <v>2287.299</v>
      </c>
      <c r="O12495" s="114">
        <v>3330.3629999999998</v>
      </c>
      <c r="P12495" s="114">
        <v>3638.9250000000002</v>
      </c>
      <c r="Q12495" s="114">
        <v>2853.1309999999999</v>
      </c>
      <c r="R12495" s="114">
        <v>3798.8449999999998</v>
      </c>
      <c r="S12495" s="114">
        <v>2993.7350000000001</v>
      </c>
    </row>
    <row r="12496" spans="1:19" ht="11.25" thickBot="1" x14ac:dyDescent="0.2">
      <c r="A12496" s="93"/>
    </row>
    <row r="12497" spans="1:19" ht="11.25" thickBot="1" x14ac:dyDescent="0.2">
      <c r="A12497" s="116" t="s">
        <v>355</v>
      </c>
      <c r="B12497" s="93"/>
      <c r="C12497" s="112" t="s">
        <v>4627</v>
      </c>
      <c r="D12497" s="110" t="s">
        <v>14354</v>
      </c>
      <c r="E12497" s="114">
        <v>220.88</v>
      </c>
      <c r="F12497" s="114">
        <v>6.4160000000000004</v>
      </c>
      <c r="G12497" s="114">
        <v>128.48400000000001</v>
      </c>
      <c r="H12497" s="114">
        <v>8165.5029999999997</v>
      </c>
      <c r="I12497" s="110" t="s">
        <v>14355</v>
      </c>
      <c r="J12497" s="114">
        <v>1511.5129999999999</v>
      </c>
      <c r="K12497" s="114">
        <v>1406.337</v>
      </c>
      <c r="L12497" s="114">
        <v>81.709000000000003</v>
      </c>
      <c r="M12497" s="114">
        <v>159.048</v>
      </c>
      <c r="N12497" s="114">
        <v>40.258000000000003</v>
      </c>
      <c r="O12497" s="114">
        <v>104.77</v>
      </c>
      <c r="P12497" s="114">
        <v>49.502000000000002</v>
      </c>
      <c r="Q12497" s="114">
        <v>27.445</v>
      </c>
      <c r="R12497" s="114">
        <v>36.930999999999997</v>
      </c>
      <c r="S12497" s="114">
        <v>61.500999999999998</v>
      </c>
    </row>
    <row r="12498" spans="1:19" ht="11.25" thickBot="1" x14ac:dyDescent="0.2">
      <c r="A12498" s="93"/>
    </row>
    <row r="12499" spans="1:19" ht="11.25" thickBot="1" x14ac:dyDescent="0.2">
      <c r="A12499" s="117" t="s">
        <v>358</v>
      </c>
      <c r="B12499" s="93"/>
      <c r="C12499" s="112" t="s">
        <v>3796</v>
      </c>
      <c r="D12499" s="110" t="s">
        <v>4630</v>
      </c>
      <c r="E12499" s="114">
        <v>1.732</v>
      </c>
      <c r="F12499" s="114">
        <v>24.234999999999999</v>
      </c>
      <c r="G12499" s="114">
        <v>1.1639999999999999</v>
      </c>
      <c r="H12499" s="114">
        <v>0.57999999999999996</v>
      </c>
      <c r="I12499" s="110" t="s">
        <v>4631</v>
      </c>
      <c r="J12499" s="114">
        <v>0.57299999999999995</v>
      </c>
      <c r="K12499" s="114">
        <v>0.63200000000000001</v>
      </c>
      <c r="L12499" s="114">
        <v>0.34499999999999997</v>
      </c>
      <c r="M12499" s="114">
        <v>1.0589999999999999</v>
      </c>
      <c r="N12499" s="114">
        <v>1.76</v>
      </c>
      <c r="O12499" s="114">
        <v>3.1459999999999999</v>
      </c>
      <c r="P12499" s="114">
        <v>1.36</v>
      </c>
      <c r="Q12499" s="114">
        <v>0.96199999999999997</v>
      </c>
      <c r="R12499" s="114">
        <v>0.97199999999999998</v>
      </c>
      <c r="S12499" s="114">
        <v>2.0539999999999998</v>
      </c>
    </row>
    <row r="12500" spans="1:19" ht="11.25" thickBot="1" x14ac:dyDescent="0.2">
      <c r="A12500" s="93"/>
    </row>
    <row r="12501" spans="1:19" ht="11.25" thickBot="1" x14ac:dyDescent="0.2">
      <c r="A12501" s="87" t="s">
        <v>345</v>
      </c>
      <c r="B12501" s="87" t="s">
        <v>346</v>
      </c>
      <c r="C12501" s="107" t="s">
        <v>52</v>
      </c>
      <c r="D12501" s="107" t="s">
        <v>53</v>
      </c>
      <c r="E12501" s="107" t="s">
        <v>54</v>
      </c>
      <c r="F12501" s="107" t="s">
        <v>55</v>
      </c>
      <c r="G12501" s="107" t="s">
        <v>56</v>
      </c>
      <c r="H12501" s="107" t="s">
        <v>57</v>
      </c>
      <c r="I12501" s="107" t="s">
        <v>58</v>
      </c>
      <c r="J12501" s="107" t="s">
        <v>59</v>
      </c>
      <c r="K12501" s="107" t="s">
        <v>60</v>
      </c>
      <c r="L12501" s="107" t="s">
        <v>61</v>
      </c>
      <c r="M12501" s="107" t="s">
        <v>62</v>
      </c>
      <c r="N12501" s="107" t="s">
        <v>63</v>
      </c>
      <c r="O12501" s="107" t="s">
        <v>64</v>
      </c>
      <c r="P12501" s="108" t="s">
        <v>65</v>
      </c>
      <c r="Q12501" s="108" t="s">
        <v>66</v>
      </c>
      <c r="R12501" s="107" t="s">
        <v>67</v>
      </c>
      <c r="S12501" s="107" t="s">
        <v>68</v>
      </c>
    </row>
    <row r="12502" spans="1:19" ht="11.25" thickBot="1" x14ac:dyDescent="0.2">
      <c r="A12502" s="88">
        <v>1</v>
      </c>
      <c r="B12502" s="109">
        <v>0.95307870370370373</v>
      </c>
      <c r="C12502" s="89">
        <v>3267.8890000000001</v>
      </c>
      <c r="D12502" s="89">
        <v>1252.42</v>
      </c>
      <c r="E12502" s="89">
        <v>2085.1489999999999</v>
      </c>
      <c r="F12502" s="89">
        <v>1399.6479999999999</v>
      </c>
      <c r="G12502" s="89">
        <v>43914.273999999998</v>
      </c>
      <c r="H12502" s="89">
        <v>28721.633000000002</v>
      </c>
      <c r="I12502" s="89">
        <v>33.549999999999997</v>
      </c>
      <c r="J12502" s="89">
        <v>85.325000000000003</v>
      </c>
      <c r="K12502" s="89">
        <v>152.02500000000001</v>
      </c>
      <c r="L12502" s="89">
        <v>393.38499999999999</v>
      </c>
      <c r="M12502" s="89">
        <v>2639.7469999999998</v>
      </c>
      <c r="N12502" s="89">
        <v>1128.0999999999999</v>
      </c>
      <c r="O12502" s="89">
        <v>518169.23</v>
      </c>
      <c r="P12502" s="112" t="s">
        <v>4632</v>
      </c>
      <c r="Q12502" s="112" t="s">
        <v>4633</v>
      </c>
      <c r="R12502" s="89">
        <v>25811.507000000001</v>
      </c>
      <c r="S12502" s="89">
        <v>313202.52</v>
      </c>
    </row>
    <row r="12503" spans="1:19" ht="11.25" thickBot="1" x14ac:dyDescent="0.2">
      <c r="A12503" s="93"/>
    </row>
    <row r="12504" spans="1:19" ht="11.25" thickBot="1" x14ac:dyDescent="0.2">
      <c r="A12504" s="88">
        <v>2</v>
      </c>
      <c r="B12504" s="109">
        <v>0.95325231481481476</v>
      </c>
      <c r="C12504" s="89">
        <v>3238.172</v>
      </c>
      <c r="D12504" s="89">
        <v>1328.116</v>
      </c>
      <c r="E12504" s="89">
        <v>2068.165</v>
      </c>
      <c r="F12504" s="89">
        <v>1384.318</v>
      </c>
      <c r="G12504" s="89">
        <v>43108.777000000002</v>
      </c>
      <c r="H12504" s="89">
        <v>28586.608</v>
      </c>
      <c r="I12504" s="89">
        <v>43.216999999999999</v>
      </c>
      <c r="J12504" s="89">
        <v>90.015000000000001</v>
      </c>
      <c r="K12504" s="89">
        <v>163.63300000000001</v>
      </c>
      <c r="L12504" s="89">
        <v>391.488</v>
      </c>
      <c r="M12504" s="89">
        <v>2638.26</v>
      </c>
      <c r="N12504" s="89">
        <v>1080.4000000000001</v>
      </c>
      <c r="O12504" s="89">
        <v>513080.77</v>
      </c>
      <c r="P12504" s="112" t="s">
        <v>4634</v>
      </c>
      <c r="Q12504" s="112" t="s">
        <v>4635</v>
      </c>
      <c r="R12504" s="89">
        <v>25734.505000000001</v>
      </c>
      <c r="S12504" s="89">
        <v>310534.78000000003</v>
      </c>
    </row>
    <row r="12505" spans="1:19" ht="11.25" thickBot="1" x14ac:dyDescent="0.2">
      <c r="A12505" s="93"/>
    </row>
    <row r="12506" spans="1:19" ht="11.25" thickBot="1" x14ac:dyDescent="0.2">
      <c r="A12506" s="88">
        <v>3</v>
      </c>
      <c r="B12506" s="109">
        <v>0.95341435185185175</v>
      </c>
      <c r="C12506" s="89">
        <v>3370.3449999999998</v>
      </c>
      <c r="D12506" s="89">
        <v>1343.194</v>
      </c>
      <c r="E12506" s="89">
        <v>2043.934</v>
      </c>
      <c r="F12506" s="89">
        <v>1437.6559999999999</v>
      </c>
      <c r="G12506" s="89">
        <v>42935.39</v>
      </c>
      <c r="H12506" s="89">
        <v>28323.877</v>
      </c>
      <c r="I12506" s="89">
        <v>35.883000000000003</v>
      </c>
      <c r="J12506" s="89">
        <v>61.987000000000002</v>
      </c>
      <c r="K12506" s="89">
        <v>122.697</v>
      </c>
      <c r="L12506" s="89">
        <v>335.887</v>
      </c>
      <c r="M12506" s="89">
        <v>2610.7950000000001</v>
      </c>
      <c r="N12506" s="89">
        <v>1102.3109999999999</v>
      </c>
      <c r="O12506" s="89">
        <v>508190.52</v>
      </c>
      <c r="P12506" s="112" t="s">
        <v>4636</v>
      </c>
      <c r="Q12506" s="112" t="s">
        <v>4637</v>
      </c>
      <c r="R12506" s="89">
        <v>25794.251</v>
      </c>
      <c r="S12506" s="89">
        <v>305628.02</v>
      </c>
    </row>
    <row r="12507" spans="1:19" ht="11.25" thickBot="1" x14ac:dyDescent="0.2">
      <c r="A12507" s="93"/>
    </row>
    <row r="12508" spans="1:19" ht="11.25" thickBot="1" x14ac:dyDescent="0.2">
      <c r="A12508" s="113" t="s">
        <v>352</v>
      </c>
      <c r="B12508" s="93"/>
      <c r="C12508" s="114">
        <v>3292.1350000000002</v>
      </c>
      <c r="D12508" s="114">
        <v>1307.9100000000001</v>
      </c>
      <c r="E12508" s="114">
        <v>2065.7489999999998</v>
      </c>
      <c r="F12508" s="114">
        <v>1407.2070000000001</v>
      </c>
      <c r="G12508" s="114">
        <v>43319.48</v>
      </c>
      <c r="H12508" s="114">
        <v>28544.039000000001</v>
      </c>
      <c r="I12508" s="114">
        <v>37.549999999999997</v>
      </c>
      <c r="J12508" s="114">
        <v>79.108999999999995</v>
      </c>
      <c r="K12508" s="114">
        <v>146.11799999999999</v>
      </c>
      <c r="L12508" s="114">
        <v>373.58699999999999</v>
      </c>
      <c r="M12508" s="114">
        <v>2629.6010000000001</v>
      </c>
      <c r="N12508" s="114">
        <v>1103.6030000000001</v>
      </c>
      <c r="O12508" s="114">
        <v>513146.84</v>
      </c>
      <c r="P12508" s="112" t="s">
        <v>4638</v>
      </c>
      <c r="Q12508" s="112" t="s">
        <v>4639</v>
      </c>
      <c r="R12508" s="114">
        <v>25780.088</v>
      </c>
      <c r="S12508" s="114">
        <v>309788.44</v>
      </c>
    </row>
    <row r="12509" spans="1:19" ht="11.25" thickBot="1" x14ac:dyDescent="0.2">
      <c r="A12509" s="93"/>
    </row>
    <row r="12510" spans="1:19" ht="11.25" thickBot="1" x14ac:dyDescent="0.2">
      <c r="A12510" s="116" t="s">
        <v>355</v>
      </c>
      <c r="B12510" s="93"/>
      <c r="C12510" s="114">
        <v>69.343000000000004</v>
      </c>
      <c r="D12510" s="114">
        <v>48.643999999999998</v>
      </c>
      <c r="E12510" s="114">
        <v>20.713000000000001</v>
      </c>
      <c r="F12510" s="114">
        <v>27.460999999999999</v>
      </c>
      <c r="G12510" s="114">
        <v>522.351</v>
      </c>
      <c r="H12510" s="114">
        <v>202.26599999999999</v>
      </c>
      <c r="I12510" s="114">
        <v>5.0449999999999999</v>
      </c>
      <c r="J12510" s="114">
        <v>15.013</v>
      </c>
      <c r="K12510" s="114">
        <v>21.097000000000001</v>
      </c>
      <c r="L12510" s="114">
        <v>32.661999999999999</v>
      </c>
      <c r="M12510" s="114">
        <v>16.303000000000001</v>
      </c>
      <c r="N12510" s="114">
        <v>23.876000000000001</v>
      </c>
      <c r="O12510" s="114">
        <v>4989.68</v>
      </c>
      <c r="P12510" s="112" t="s">
        <v>4640</v>
      </c>
      <c r="Q12510" s="112" t="s">
        <v>4641</v>
      </c>
      <c r="R12510" s="114">
        <v>40.408000000000001</v>
      </c>
      <c r="S12510" s="114">
        <v>3842.0079999999998</v>
      </c>
    </row>
    <row r="12511" spans="1:19" ht="11.25" thickBot="1" x14ac:dyDescent="0.2">
      <c r="A12511" s="93"/>
    </row>
    <row r="12512" spans="1:19" ht="11.25" thickBot="1" x14ac:dyDescent="0.2">
      <c r="A12512" s="117" t="s">
        <v>358</v>
      </c>
      <c r="B12512" s="93"/>
      <c r="C12512" s="114">
        <v>2.1059999999999999</v>
      </c>
      <c r="D12512" s="114">
        <v>3.7189999999999999</v>
      </c>
      <c r="E12512" s="114">
        <v>1.0029999999999999</v>
      </c>
      <c r="F12512" s="114">
        <v>1.9510000000000001</v>
      </c>
      <c r="G12512" s="114">
        <v>1.206</v>
      </c>
      <c r="H12512" s="114">
        <v>0.70899999999999996</v>
      </c>
      <c r="I12512" s="114">
        <v>13.433999999999999</v>
      </c>
      <c r="J12512" s="114">
        <v>18.977</v>
      </c>
      <c r="K12512" s="114">
        <v>14.439</v>
      </c>
      <c r="L12512" s="114">
        <v>8.7430000000000003</v>
      </c>
      <c r="M12512" s="114">
        <v>0.62</v>
      </c>
      <c r="N12512" s="114">
        <v>2.1640000000000001</v>
      </c>
      <c r="O12512" s="114">
        <v>0.97199999999999998</v>
      </c>
      <c r="P12512" s="112" t="s">
        <v>4642</v>
      </c>
      <c r="Q12512" s="112" t="s">
        <v>4643</v>
      </c>
      <c r="R12512" s="114">
        <v>0.157</v>
      </c>
      <c r="S12512" s="114">
        <v>1.24</v>
      </c>
    </row>
    <row r="12513" spans="1:19" ht="10.5" x14ac:dyDescent="0.15">
      <c r="A12513" s="93"/>
    </row>
    <row r="12514" spans="1:19" x14ac:dyDescent="0.15">
      <c r="A12514" s="106"/>
      <c r="B12514" s="69" t="s">
        <v>4644</v>
      </c>
    </row>
    <row r="12515" spans="1:19" ht="9.75" thickBot="1" x14ac:dyDescent="0.2">
      <c r="A12515" s="64" t="s">
        <v>6926</v>
      </c>
    </row>
    <row r="12516" spans="1:19" ht="11.25" thickBot="1" x14ac:dyDescent="0.2">
      <c r="A12516" s="87" t="s">
        <v>345</v>
      </c>
      <c r="B12516" s="87" t="s">
        <v>346</v>
      </c>
      <c r="C12516" s="107" t="s">
        <v>1</v>
      </c>
      <c r="D12516" s="107" t="s">
        <v>2</v>
      </c>
      <c r="E12516" s="107" t="s">
        <v>3</v>
      </c>
      <c r="F12516" s="107" t="s">
        <v>4</v>
      </c>
      <c r="G12516" s="107" t="s">
        <v>5</v>
      </c>
      <c r="H12516" s="107" t="s">
        <v>6</v>
      </c>
      <c r="I12516" s="108" t="s">
        <v>7</v>
      </c>
      <c r="J12516" s="108" t="s">
        <v>8</v>
      </c>
      <c r="K12516" s="107" t="s">
        <v>9</v>
      </c>
      <c r="L12516" s="107" t="s">
        <v>10</v>
      </c>
      <c r="M12516" s="107" t="s">
        <v>11</v>
      </c>
      <c r="N12516" s="107" t="s">
        <v>12</v>
      </c>
      <c r="O12516" s="107" t="s">
        <v>13</v>
      </c>
      <c r="P12516" s="107" t="s">
        <v>14</v>
      </c>
      <c r="Q12516" s="107" t="s">
        <v>15</v>
      </c>
      <c r="R12516" s="107" t="s">
        <v>16</v>
      </c>
      <c r="S12516" s="107" t="s">
        <v>17</v>
      </c>
    </row>
    <row r="12517" spans="1:19" ht="11.25" thickBot="1" x14ac:dyDescent="0.2">
      <c r="A12517" s="88">
        <v>1</v>
      </c>
      <c r="B12517" s="109">
        <v>0.95851851851851855</v>
      </c>
      <c r="C12517" s="110" t="s">
        <v>14356</v>
      </c>
      <c r="D12517" s="110" t="s">
        <v>14357</v>
      </c>
      <c r="E12517" s="110" t="s">
        <v>14358</v>
      </c>
      <c r="F12517" s="110" t="s">
        <v>14359</v>
      </c>
      <c r="G12517" s="110" t="s">
        <v>14360</v>
      </c>
      <c r="H12517" s="110" t="s">
        <v>14361</v>
      </c>
      <c r="I12517" s="111">
        <v>1.04226</v>
      </c>
      <c r="J12517" s="112" t="s">
        <v>4650</v>
      </c>
      <c r="K12517" s="110" t="s">
        <v>14362</v>
      </c>
      <c r="L12517" s="89">
        <v>25569.932000000001</v>
      </c>
      <c r="M12517" s="89">
        <v>18380.589</v>
      </c>
      <c r="N12517" s="110" t="s">
        <v>14363</v>
      </c>
      <c r="O12517" s="110" t="s">
        <v>14364</v>
      </c>
      <c r="P12517" s="89">
        <v>15526.68</v>
      </c>
      <c r="Q12517" s="89">
        <v>33987.743000000002</v>
      </c>
      <c r="R12517" s="89">
        <v>535890.01</v>
      </c>
      <c r="S12517" s="89">
        <v>456714.76</v>
      </c>
    </row>
    <row r="12518" spans="1:19" ht="11.25" thickBot="1" x14ac:dyDescent="0.2">
      <c r="A12518" s="93"/>
    </row>
    <row r="12519" spans="1:19" ht="11.25" thickBot="1" x14ac:dyDescent="0.2">
      <c r="A12519" s="88">
        <v>2</v>
      </c>
      <c r="B12519" s="109">
        <v>0.95869212962962969</v>
      </c>
      <c r="C12519" s="110" t="s">
        <v>14365</v>
      </c>
      <c r="D12519" s="110" t="s">
        <v>14366</v>
      </c>
      <c r="E12519" s="110" t="s">
        <v>14367</v>
      </c>
      <c r="F12519" s="110" t="s">
        <v>14368</v>
      </c>
      <c r="G12519" s="110" t="s">
        <v>14369</v>
      </c>
      <c r="H12519" s="110" t="s">
        <v>14370</v>
      </c>
      <c r="I12519" s="111">
        <v>1.05426</v>
      </c>
      <c r="J12519" s="112" t="s">
        <v>4660</v>
      </c>
      <c r="K12519" s="110" t="s">
        <v>14371</v>
      </c>
      <c r="L12519" s="89">
        <v>26040.440999999999</v>
      </c>
      <c r="M12519" s="89">
        <v>18723.428</v>
      </c>
      <c r="N12519" s="89">
        <v>1055860.3999999999</v>
      </c>
      <c r="O12519" s="110" t="s">
        <v>14372</v>
      </c>
      <c r="P12519" s="89">
        <v>15687.65</v>
      </c>
      <c r="Q12519" s="89">
        <v>33876.311000000002</v>
      </c>
      <c r="R12519" s="89">
        <v>536921.18000000005</v>
      </c>
      <c r="S12519" s="89">
        <v>458056.05</v>
      </c>
    </row>
    <row r="12520" spans="1:19" ht="11.25" thickBot="1" x14ac:dyDescent="0.2">
      <c r="A12520" s="93"/>
    </row>
    <row r="12521" spans="1:19" ht="11.25" thickBot="1" x14ac:dyDescent="0.2">
      <c r="A12521" s="88">
        <v>3</v>
      </c>
      <c r="B12521" s="109">
        <v>0.95885416666666667</v>
      </c>
      <c r="C12521" s="110" t="s">
        <v>14373</v>
      </c>
      <c r="D12521" s="110" t="s">
        <v>14374</v>
      </c>
      <c r="E12521" s="110" t="s">
        <v>14375</v>
      </c>
      <c r="F12521" s="110" t="s">
        <v>14376</v>
      </c>
      <c r="G12521" s="110" t="s">
        <v>14377</v>
      </c>
      <c r="H12521" s="110" t="s">
        <v>14378</v>
      </c>
      <c r="I12521" s="111">
        <v>1.0601400000000001</v>
      </c>
      <c r="J12521" s="112" t="s">
        <v>4669</v>
      </c>
      <c r="K12521" s="110" t="s">
        <v>14379</v>
      </c>
      <c r="L12521" s="89">
        <v>25135.219000000001</v>
      </c>
      <c r="M12521" s="89">
        <v>18610.705000000002</v>
      </c>
      <c r="N12521" s="89">
        <v>1054680.2</v>
      </c>
      <c r="O12521" s="110" t="s">
        <v>14380</v>
      </c>
      <c r="P12521" s="89">
        <v>15524.609</v>
      </c>
      <c r="Q12521" s="89">
        <v>33826.131999999998</v>
      </c>
      <c r="R12521" s="89">
        <v>534862.41</v>
      </c>
      <c r="S12521" s="89">
        <v>455460.54</v>
      </c>
    </row>
    <row r="12522" spans="1:19" ht="11.25" thickBot="1" x14ac:dyDescent="0.2">
      <c r="A12522" s="93"/>
    </row>
    <row r="12523" spans="1:19" ht="11.25" thickBot="1" x14ac:dyDescent="0.2">
      <c r="A12523" s="113" t="s">
        <v>352</v>
      </c>
      <c r="B12523" s="93"/>
      <c r="C12523" s="110" t="s">
        <v>14381</v>
      </c>
      <c r="D12523" s="110" t="s">
        <v>14382</v>
      </c>
      <c r="E12523" s="110" t="s">
        <v>14383</v>
      </c>
      <c r="F12523" s="110" t="s">
        <v>14384</v>
      </c>
      <c r="G12523" s="110" t="s">
        <v>14385</v>
      </c>
      <c r="H12523" s="110" t="s">
        <v>14386</v>
      </c>
      <c r="I12523" s="115">
        <v>1.0522199999999999</v>
      </c>
      <c r="J12523" s="112" t="s">
        <v>4677</v>
      </c>
      <c r="K12523" s="110" t="s">
        <v>14387</v>
      </c>
      <c r="L12523" s="114">
        <v>25581.864000000001</v>
      </c>
      <c r="M12523" s="114">
        <v>18571.574000000001</v>
      </c>
      <c r="N12523" s="110" t="s">
        <v>14388</v>
      </c>
      <c r="O12523" s="110" t="s">
        <v>14389</v>
      </c>
      <c r="P12523" s="114">
        <v>15579.646000000001</v>
      </c>
      <c r="Q12523" s="114">
        <v>33896.728999999999</v>
      </c>
      <c r="R12523" s="114">
        <v>535891.19999999995</v>
      </c>
      <c r="S12523" s="114">
        <v>456743.78</v>
      </c>
    </row>
    <row r="12524" spans="1:19" ht="11.25" thickBot="1" x14ac:dyDescent="0.2">
      <c r="A12524" s="93"/>
    </row>
    <row r="12525" spans="1:19" ht="11.25" thickBot="1" x14ac:dyDescent="0.2">
      <c r="A12525" s="116" t="s">
        <v>355</v>
      </c>
      <c r="B12525" s="93"/>
      <c r="C12525" s="110" t="s">
        <v>14390</v>
      </c>
      <c r="D12525" s="110" t="s">
        <v>14391</v>
      </c>
      <c r="E12525" s="110" t="s">
        <v>14392</v>
      </c>
      <c r="F12525" s="110" t="s">
        <v>14393</v>
      </c>
      <c r="G12525" s="110" t="s">
        <v>14394</v>
      </c>
      <c r="H12525" s="110" t="s">
        <v>14395</v>
      </c>
      <c r="I12525" s="115">
        <v>9.11E-3</v>
      </c>
      <c r="J12525" s="112" t="s">
        <v>4686</v>
      </c>
      <c r="K12525" s="110" t="s">
        <v>14396</v>
      </c>
      <c r="L12525" s="114">
        <v>452.72899999999998</v>
      </c>
      <c r="M12525" s="114">
        <v>174.73699999999999</v>
      </c>
      <c r="N12525" s="110" t="s">
        <v>14397</v>
      </c>
      <c r="O12525" s="110" t="s">
        <v>14398</v>
      </c>
      <c r="P12525" s="114">
        <v>93.54</v>
      </c>
      <c r="Q12525" s="114">
        <v>82.718000000000004</v>
      </c>
      <c r="R12525" s="114">
        <v>1029.3900000000001</v>
      </c>
      <c r="S12525" s="114">
        <v>1298.001</v>
      </c>
    </row>
    <row r="12526" spans="1:19" ht="11.25" thickBot="1" x14ac:dyDescent="0.2">
      <c r="A12526" s="93"/>
    </row>
    <row r="12527" spans="1:19" ht="11.25" thickBot="1" x14ac:dyDescent="0.2">
      <c r="A12527" s="117" t="s">
        <v>358</v>
      </c>
      <c r="B12527" s="93"/>
      <c r="C12527" s="110" t="s">
        <v>2795</v>
      </c>
      <c r="D12527" s="110" t="s">
        <v>4690</v>
      </c>
      <c r="E12527" s="110" t="s">
        <v>1814</v>
      </c>
      <c r="F12527" s="110" t="s">
        <v>4691</v>
      </c>
      <c r="G12527" s="110" t="s">
        <v>4692</v>
      </c>
      <c r="H12527" s="110" t="s">
        <v>4693</v>
      </c>
      <c r="I12527" s="118">
        <v>0.86599999999999999</v>
      </c>
      <c r="J12527" s="112" t="s">
        <v>4694</v>
      </c>
      <c r="K12527" s="110" t="s">
        <v>567</v>
      </c>
      <c r="L12527" s="114">
        <v>1.77</v>
      </c>
      <c r="M12527" s="114">
        <v>0.94099999999999995</v>
      </c>
      <c r="N12527" s="110" t="s">
        <v>4695</v>
      </c>
      <c r="O12527" s="110" t="s">
        <v>4696</v>
      </c>
      <c r="P12527" s="114">
        <v>0.6</v>
      </c>
      <c r="Q12527" s="114">
        <v>0.24399999999999999</v>
      </c>
      <c r="R12527" s="114">
        <v>0.192</v>
      </c>
      <c r="S12527" s="114">
        <v>0.28399999999999997</v>
      </c>
    </row>
    <row r="12528" spans="1:19" ht="11.25" thickBot="1" x14ac:dyDescent="0.2">
      <c r="A12528" s="93"/>
    </row>
    <row r="12529" spans="1:19" ht="11.25" thickBot="1" x14ac:dyDescent="0.2">
      <c r="A12529" s="87" t="s">
        <v>345</v>
      </c>
      <c r="B12529" s="87" t="s">
        <v>346</v>
      </c>
      <c r="C12529" s="107" t="s">
        <v>18</v>
      </c>
      <c r="D12529" s="108" t="s">
        <v>19</v>
      </c>
      <c r="E12529" s="108" t="s">
        <v>20</v>
      </c>
      <c r="F12529" s="107" t="s">
        <v>21</v>
      </c>
      <c r="G12529" s="107" t="s">
        <v>22</v>
      </c>
      <c r="H12529" s="107" t="s">
        <v>23</v>
      </c>
      <c r="I12529" s="107" t="s">
        <v>24</v>
      </c>
      <c r="J12529" s="108" t="s">
        <v>25</v>
      </c>
      <c r="K12529" s="108" t="s">
        <v>26</v>
      </c>
      <c r="L12529" s="107" t="s">
        <v>27</v>
      </c>
      <c r="M12529" s="107" t="s">
        <v>28</v>
      </c>
      <c r="N12529" s="107" t="s">
        <v>29</v>
      </c>
      <c r="O12529" s="107" t="s">
        <v>30</v>
      </c>
      <c r="P12529" s="107" t="s">
        <v>31</v>
      </c>
      <c r="Q12529" s="107" t="s">
        <v>32</v>
      </c>
      <c r="R12529" s="107" t="s">
        <v>33</v>
      </c>
      <c r="S12529" s="108" t="s">
        <v>34</v>
      </c>
    </row>
    <row r="12530" spans="1:19" ht="11.25" thickBot="1" x14ac:dyDescent="0.2">
      <c r="A12530" s="88">
        <v>1</v>
      </c>
      <c r="B12530" s="109">
        <v>0.95851851851851855</v>
      </c>
      <c r="C12530" s="89">
        <v>115809.43</v>
      </c>
      <c r="D12530" s="111">
        <v>0.98958999999999997</v>
      </c>
      <c r="E12530" s="111">
        <v>1.16926</v>
      </c>
      <c r="F12530" s="89">
        <v>429.11799999999999</v>
      </c>
      <c r="G12530" s="89">
        <v>-1.615</v>
      </c>
      <c r="H12530" s="89">
        <v>51614.404999999999</v>
      </c>
      <c r="I12530" s="110" t="s">
        <v>14399</v>
      </c>
      <c r="J12530" s="111">
        <v>0.95852000000000004</v>
      </c>
      <c r="K12530" s="112" t="s">
        <v>4698</v>
      </c>
      <c r="L12530" s="89">
        <v>13183.032999999999</v>
      </c>
      <c r="M12530" s="89">
        <v>19422.763999999999</v>
      </c>
      <c r="N12530" s="89">
        <v>-15.429</v>
      </c>
      <c r="O12530" s="89">
        <v>66.573999999999998</v>
      </c>
      <c r="P12530" s="89">
        <v>369.79399999999998</v>
      </c>
      <c r="Q12530" s="89">
        <v>16616.45</v>
      </c>
      <c r="R12530" s="89">
        <v>1189.7190000000001</v>
      </c>
      <c r="S12530" s="111">
        <v>0.94120000000000004</v>
      </c>
    </row>
    <row r="12531" spans="1:19" ht="11.25" thickBot="1" x14ac:dyDescent="0.2">
      <c r="A12531" s="93"/>
    </row>
    <row r="12532" spans="1:19" ht="11.25" thickBot="1" x14ac:dyDescent="0.2">
      <c r="A12532" s="88">
        <v>2</v>
      </c>
      <c r="B12532" s="109">
        <v>0.95869212962962969</v>
      </c>
      <c r="C12532" s="89">
        <v>115405.42</v>
      </c>
      <c r="D12532" s="111">
        <v>1.00698</v>
      </c>
      <c r="E12532" s="111">
        <v>1.17103</v>
      </c>
      <c r="F12532" s="89">
        <v>413.70499999999998</v>
      </c>
      <c r="G12532" s="89">
        <v>3.2610000000000001</v>
      </c>
      <c r="H12532" s="89">
        <v>52048.93</v>
      </c>
      <c r="I12532" s="110" t="s">
        <v>14400</v>
      </c>
      <c r="J12532" s="111">
        <v>0.98126000000000002</v>
      </c>
      <c r="K12532" s="112" t="s">
        <v>4700</v>
      </c>
      <c r="L12532" s="89">
        <v>13476.927</v>
      </c>
      <c r="M12532" s="89">
        <v>19430.996999999999</v>
      </c>
      <c r="N12532" s="89">
        <v>-12.776999999999999</v>
      </c>
      <c r="O12532" s="89">
        <v>77.991</v>
      </c>
      <c r="P12532" s="89">
        <v>398.52100000000002</v>
      </c>
      <c r="Q12532" s="89">
        <v>16705.596000000001</v>
      </c>
      <c r="R12532" s="89">
        <v>1209.808</v>
      </c>
      <c r="S12532" s="111">
        <v>0.95187999999999995</v>
      </c>
    </row>
    <row r="12533" spans="1:19" ht="11.25" thickBot="1" x14ac:dyDescent="0.2">
      <c r="A12533" s="93"/>
    </row>
    <row r="12534" spans="1:19" ht="11.25" thickBot="1" x14ac:dyDescent="0.2">
      <c r="A12534" s="88">
        <v>3</v>
      </c>
      <c r="B12534" s="109">
        <v>0.95885416666666667</v>
      </c>
      <c r="C12534" s="89">
        <v>115206.24</v>
      </c>
      <c r="D12534" s="111">
        <v>1.00905</v>
      </c>
      <c r="E12534" s="111">
        <v>1.17055</v>
      </c>
      <c r="F12534" s="89">
        <v>396.87200000000001</v>
      </c>
      <c r="G12534" s="89">
        <v>-17.689</v>
      </c>
      <c r="H12534" s="89">
        <v>51803.588000000003</v>
      </c>
      <c r="I12534" s="110" t="s">
        <v>14401</v>
      </c>
      <c r="J12534" s="111">
        <v>0.98104999999999998</v>
      </c>
      <c r="K12534" s="112" t="s">
        <v>4702</v>
      </c>
      <c r="L12534" s="89">
        <v>13399.324000000001</v>
      </c>
      <c r="M12534" s="89">
        <v>19453.449000000001</v>
      </c>
      <c r="N12534" s="89">
        <v>-18.042000000000002</v>
      </c>
      <c r="O12534" s="89">
        <v>37.518000000000001</v>
      </c>
      <c r="P12534" s="89">
        <v>404.613</v>
      </c>
      <c r="Q12534" s="89">
        <v>16677.435000000001</v>
      </c>
      <c r="R12534" s="89">
        <v>1230.3869999999999</v>
      </c>
      <c r="S12534" s="111">
        <v>0.96208000000000005</v>
      </c>
    </row>
    <row r="12535" spans="1:19" ht="11.25" thickBot="1" x14ac:dyDescent="0.2">
      <c r="A12535" s="93"/>
    </row>
    <row r="12536" spans="1:19" ht="11.25" thickBot="1" x14ac:dyDescent="0.2">
      <c r="A12536" s="113" t="s">
        <v>352</v>
      </c>
      <c r="B12536" s="93"/>
      <c r="C12536" s="114">
        <v>115473.7</v>
      </c>
      <c r="D12536" s="115">
        <v>1.0018800000000001</v>
      </c>
      <c r="E12536" s="115">
        <v>1.17028</v>
      </c>
      <c r="F12536" s="114">
        <v>413.23099999999999</v>
      </c>
      <c r="G12536" s="114">
        <v>-5.3479999999999999</v>
      </c>
      <c r="H12536" s="114">
        <v>51822.307999999997</v>
      </c>
      <c r="I12536" s="110" t="s">
        <v>14402</v>
      </c>
      <c r="J12536" s="115">
        <v>0.97360999999999998</v>
      </c>
      <c r="K12536" s="112" t="s">
        <v>4704</v>
      </c>
      <c r="L12536" s="114">
        <v>13353.094999999999</v>
      </c>
      <c r="M12536" s="114">
        <v>19435.737000000001</v>
      </c>
      <c r="N12536" s="114">
        <v>-15.416</v>
      </c>
      <c r="O12536" s="114">
        <v>60.695</v>
      </c>
      <c r="P12536" s="114">
        <v>390.976</v>
      </c>
      <c r="Q12536" s="114">
        <v>16666.493999999999</v>
      </c>
      <c r="R12536" s="114">
        <v>1209.971</v>
      </c>
      <c r="S12536" s="115">
        <v>0.95172000000000001</v>
      </c>
    </row>
    <row r="12537" spans="1:19" ht="11.25" thickBot="1" x14ac:dyDescent="0.2">
      <c r="A12537" s="93"/>
    </row>
    <row r="12538" spans="1:19" ht="11.25" thickBot="1" x14ac:dyDescent="0.2">
      <c r="A12538" s="116" t="s">
        <v>355</v>
      </c>
      <c r="B12538" s="93"/>
      <c r="C12538" s="114">
        <v>307.339</v>
      </c>
      <c r="D12538" s="115">
        <v>1.069E-2</v>
      </c>
      <c r="E12538" s="115">
        <v>9.1E-4</v>
      </c>
      <c r="F12538" s="114">
        <v>16.128</v>
      </c>
      <c r="G12538" s="114">
        <v>10.962999999999999</v>
      </c>
      <c r="H12538" s="114">
        <v>217.86699999999999</v>
      </c>
      <c r="I12538" s="110" t="s">
        <v>14403</v>
      </c>
      <c r="J12538" s="115">
        <v>1.307E-2</v>
      </c>
      <c r="K12538" s="112" t="s">
        <v>4705</v>
      </c>
      <c r="L12538" s="114">
        <v>152.303</v>
      </c>
      <c r="M12538" s="114">
        <v>15.882</v>
      </c>
      <c r="N12538" s="114">
        <v>2.6320000000000001</v>
      </c>
      <c r="O12538" s="114">
        <v>20.867000000000001</v>
      </c>
      <c r="P12538" s="114">
        <v>18.596</v>
      </c>
      <c r="Q12538" s="114">
        <v>45.569000000000003</v>
      </c>
      <c r="R12538" s="114">
        <v>20.335000000000001</v>
      </c>
      <c r="S12538" s="115">
        <v>1.044E-2</v>
      </c>
    </row>
    <row r="12539" spans="1:19" ht="11.25" thickBot="1" x14ac:dyDescent="0.2">
      <c r="A12539" s="93"/>
    </row>
    <row r="12540" spans="1:19" ht="11.25" thickBot="1" x14ac:dyDescent="0.2">
      <c r="A12540" s="117" t="s">
        <v>358</v>
      </c>
      <c r="B12540" s="93"/>
      <c r="C12540" s="114">
        <v>0.26600000000000001</v>
      </c>
      <c r="D12540" s="118">
        <v>1.0669999999999999</v>
      </c>
      <c r="E12540" s="118">
        <v>7.8E-2</v>
      </c>
      <c r="F12540" s="114">
        <v>3.903</v>
      </c>
      <c r="G12540" s="114">
        <v>204.994</v>
      </c>
      <c r="H12540" s="114">
        <v>0.42</v>
      </c>
      <c r="I12540" s="110" t="s">
        <v>4706</v>
      </c>
      <c r="J12540" s="118">
        <v>1.3420000000000001</v>
      </c>
      <c r="K12540" s="112" t="s">
        <v>4707</v>
      </c>
      <c r="L12540" s="114">
        <v>1.141</v>
      </c>
      <c r="M12540" s="114">
        <v>8.2000000000000003E-2</v>
      </c>
      <c r="N12540" s="114">
        <v>17.074000000000002</v>
      </c>
      <c r="O12540" s="114">
        <v>34.381</v>
      </c>
      <c r="P12540" s="114">
        <v>4.7560000000000002</v>
      </c>
      <c r="Q12540" s="114">
        <v>0.27300000000000002</v>
      </c>
      <c r="R12540" s="114">
        <v>1.681</v>
      </c>
      <c r="S12540" s="118">
        <v>1.097</v>
      </c>
    </row>
    <row r="12541" spans="1:19" ht="11.25" thickBot="1" x14ac:dyDescent="0.2">
      <c r="A12541" s="93"/>
    </row>
    <row r="12542" spans="1:19" ht="11.25" thickBot="1" x14ac:dyDescent="0.2">
      <c r="A12542" s="87" t="s">
        <v>345</v>
      </c>
      <c r="B12542" s="87" t="s">
        <v>346</v>
      </c>
      <c r="C12542" s="108" t="s">
        <v>35</v>
      </c>
      <c r="D12542" s="107" t="s">
        <v>36</v>
      </c>
      <c r="E12542" s="107" t="s">
        <v>37</v>
      </c>
      <c r="F12542" s="107" t="s">
        <v>38</v>
      </c>
      <c r="G12542" s="107" t="s">
        <v>39</v>
      </c>
      <c r="H12542" s="107" t="s">
        <v>40</v>
      </c>
      <c r="I12542" s="107" t="s">
        <v>41</v>
      </c>
      <c r="J12542" s="107" t="s">
        <v>42</v>
      </c>
      <c r="K12542" s="107" t="s">
        <v>43</v>
      </c>
      <c r="L12542" s="107" t="s">
        <v>44</v>
      </c>
      <c r="M12542" s="107" t="s">
        <v>45</v>
      </c>
      <c r="N12542" s="107" t="s">
        <v>46</v>
      </c>
      <c r="O12542" s="107" t="s">
        <v>47</v>
      </c>
      <c r="P12542" s="107" t="s">
        <v>48</v>
      </c>
      <c r="Q12542" s="107" t="s">
        <v>49</v>
      </c>
      <c r="R12542" s="107" t="s">
        <v>50</v>
      </c>
      <c r="S12542" s="107" t="s">
        <v>51</v>
      </c>
    </row>
    <row r="12543" spans="1:19" ht="11.25" thickBot="1" x14ac:dyDescent="0.2">
      <c r="A12543" s="88">
        <v>1</v>
      </c>
      <c r="B12543" s="109">
        <v>0.95851851851851855</v>
      </c>
      <c r="C12543" s="112" t="s">
        <v>4708</v>
      </c>
      <c r="D12543" s="89">
        <v>104753.54</v>
      </c>
      <c r="E12543" s="89">
        <v>6636.2669999999998</v>
      </c>
      <c r="F12543" s="89">
        <v>-31.366</v>
      </c>
      <c r="G12543" s="89">
        <v>5926.2439999999997</v>
      </c>
      <c r="H12543" s="89">
        <v>691335.34</v>
      </c>
      <c r="I12543" s="110" t="s">
        <v>14404</v>
      </c>
      <c r="J12543" s="89">
        <v>131306.09</v>
      </c>
      <c r="K12543" s="89">
        <v>113599.96</v>
      </c>
      <c r="L12543" s="89">
        <v>12779.311</v>
      </c>
      <c r="M12543" s="89">
        <v>7831.1490000000003</v>
      </c>
      <c r="N12543" s="89">
        <v>1150.9290000000001</v>
      </c>
      <c r="O12543" s="89">
        <v>1655.164</v>
      </c>
      <c r="P12543" s="89">
        <v>1806.5150000000001</v>
      </c>
      <c r="Q12543" s="89">
        <v>1411.4179999999999</v>
      </c>
      <c r="R12543" s="89">
        <v>1757.53</v>
      </c>
      <c r="S12543" s="89">
        <v>1419.0830000000001</v>
      </c>
    </row>
    <row r="12544" spans="1:19" ht="11.25" thickBot="1" x14ac:dyDescent="0.2">
      <c r="A12544" s="93"/>
    </row>
    <row r="12545" spans="1:19" ht="11.25" thickBot="1" x14ac:dyDescent="0.2">
      <c r="A12545" s="88">
        <v>2</v>
      </c>
      <c r="B12545" s="109">
        <v>0.95869212962962969</v>
      </c>
      <c r="C12545" s="112" t="s">
        <v>4710</v>
      </c>
      <c r="D12545" s="89">
        <v>104823.44</v>
      </c>
      <c r="E12545" s="89">
        <v>6471.1130000000003</v>
      </c>
      <c r="F12545" s="89">
        <v>-30.507999999999999</v>
      </c>
      <c r="G12545" s="89">
        <v>5861.0429999999997</v>
      </c>
      <c r="H12545" s="89">
        <v>689309.82</v>
      </c>
      <c r="I12545" s="110" t="s">
        <v>14405</v>
      </c>
      <c r="J12545" s="89">
        <v>130643.68</v>
      </c>
      <c r="K12545" s="89">
        <v>114230.98</v>
      </c>
      <c r="L12545" s="89">
        <v>12584.894</v>
      </c>
      <c r="M12545" s="89">
        <v>7866.2740000000003</v>
      </c>
      <c r="N12545" s="89">
        <v>1181.8530000000001</v>
      </c>
      <c r="O12545" s="89">
        <v>1692.395</v>
      </c>
      <c r="P12545" s="89">
        <v>1822.11</v>
      </c>
      <c r="Q12545" s="89">
        <v>1383.546</v>
      </c>
      <c r="R12545" s="89">
        <v>1847.1020000000001</v>
      </c>
      <c r="S12545" s="89">
        <v>1426.797</v>
      </c>
    </row>
    <row r="12546" spans="1:19" ht="11.25" thickBot="1" x14ac:dyDescent="0.2">
      <c r="A12546" s="93"/>
    </row>
    <row r="12547" spans="1:19" ht="11.25" thickBot="1" x14ac:dyDescent="0.2">
      <c r="A12547" s="88">
        <v>3</v>
      </c>
      <c r="B12547" s="109">
        <v>0.95885416666666667</v>
      </c>
      <c r="C12547" s="112" t="s">
        <v>4712</v>
      </c>
      <c r="D12547" s="89">
        <v>104806.99</v>
      </c>
      <c r="E12547" s="89">
        <v>6549.0550000000003</v>
      </c>
      <c r="F12547" s="89">
        <v>-37.659999999999997</v>
      </c>
      <c r="G12547" s="89">
        <v>5952.7640000000001</v>
      </c>
      <c r="H12547" s="89">
        <v>693638.23</v>
      </c>
      <c r="I12547" s="110" t="s">
        <v>14406</v>
      </c>
      <c r="J12547" s="89">
        <v>132225.47</v>
      </c>
      <c r="K12547" s="89">
        <v>114333.94</v>
      </c>
      <c r="L12547" s="89">
        <v>12738.851000000001</v>
      </c>
      <c r="M12547" s="89">
        <v>7898.8459999999995</v>
      </c>
      <c r="N12547" s="89">
        <v>1129.6220000000001</v>
      </c>
      <c r="O12547" s="89">
        <v>1577.3240000000001</v>
      </c>
      <c r="P12547" s="89">
        <v>1766.8409999999999</v>
      </c>
      <c r="Q12547" s="89">
        <v>1389.9970000000001</v>
      </c>
      <c r="R12547" s="89">
        <v>1763.1079999999999</v>
      </c>
      <c r="S12547" s="89">
        <v>1509.0909999999999</v>
      </c>
    </row>
    <row r="12548" spans="1:19" ht="11.25" thickBot="1" x14ac:dyDescent="0.2">
      <c r="A12548" s="93"/>
    </row>
    <row r="12549" spans="1:19" ht="11.25" thickBot="1" x14ac:dyDescent="0.2">
      <c r="A12549" s="113" t="s">
        <v>352</v>
      </c>
      <c r="B12549" s="93"/>
      <c r="C12549" s="112" t="s">
        <v>4714</v>
      </c>
      <c r="D12549" s="114">
        <v>104794.66</v>
      </c>
      <c r="E12549" s="114">
        <v>6552.1450000000004</v>
      </c>
      <c r="F12549" s="114">
        <v>-33.177999999999997</v>
      </c>
      <c r="G12549" s="114">
        <v>5913.3509999999997</v>
      </c>
      <c r="H12549" s="114">
        <v>691427.79</v>
      </c>
      <c r="I12549" s="110" t="s">
        <v>14407</v>
      </c>
      <c r="J12549" s="114">
        <v>131391.75</v>
      </c>
      <c r="K12549" s="114">
        <v>114054.96</v>
      </c>
      <c r="L12549" s="114">
        <v>12701.018</v>
      </c>
      <c r="M12549" s="114">
        <v>7865.4229999999998</v>
      </c>
      <c r="N12549" s="114">
        <v>1154.135</v>
      </c>
      <c r="O12549" s="114">
        <v>1641.6279999999999</v>
      </c>
      <c r="P12549" s="114">
        <v>1798.489</v>
      </c>
      <c r="Q12549" s="114">
        <v>1394.9870000000001</v>
      </c>
      <c r="R12549" s="114">
        <v>1789.2470000000001</v>
      </c>
      <c r="S12549" s="114">
        <v>1451.6569999999999</v>
      </c>
    </row>
    <row r="12550" spans="1:19" ht="11.25" thickBot="1" x14ac:dyDescent="0.2">
      <c r="A12550" s="93"/>
    </row>
    <row r="12551" spans="1:19" ht="11.25" thickBot="1" x14ac:dyDescent="0.2">
      <c r="A12551" s="116" t="s">
        <v>355</v>
      </c>
      <c r="B12551" s="93"/>
      <c r="C12551" s="112" t="s">
        <v>4716</v>
      </c>
      <c r="D12551" s="114">
        <v>36.548000000000002</v>
      </c>
      <c r="E12551" s="114">
        <v>82.62</v>
      </c>
      <c r="F12551" s="114">
        <v>3.9049999999999998</v>
      </c>
      <c r="G12551" s="114">
        <v>47.2</v>
      </c>
      <c r="H12551" s="114">
        <v>2165.6849999999999</v>
      </c>
      <c r="I12551" s="110" t="s">
        <v>14408</v>
      </c>
      <c r="J12551" s="114">
        <v>794.36800000000005</v>
      </c>
      <c r="K12551" s="114">
        <v>397.38799999999998</v>
      </c>
      <c r="L12551" s="114">
        <v>102.58199999999999</v>
      </c>
      <c r="M12551" s="114">
        <v>33.856000000000002</v>
      </c>
      <c r="N12551" s="114">
        <v>26.263000000000002</v>
      </c>
      <c r="O12551" s="114">
        <v>58.718000000000004</v>
      </c>
      <c r="P12551" s="114">
        <v>28.495000000000001</v>
      </c>
      <c r="Q12551" s="114">
        <v>14.590999999999999</v>
      </c>
      <c r="R12551" s="114">
        <v>50.182000000000002</v>
      </c>
      <c r="S12551" s="114">
        <v>49.887999999999998</v>
      </c>
    </row>
    <row r="12552" spans="1:19" ht="11.25" thickBot="1" x14ac:dyDescent="0.2">
      <c r="A12552" s="93"/>
    </row>
    <row r="12553" spans="1:19" ht="11.25" thickBot="1" x14ac:dyDescent="0.2">
      <c r="A12553" s="117" t="s">
        <v>358</v>
      </c>
      <c r="B12553" s="93"/>
      <c r="C12553" s="112" t="s">
        <v>2159</v>
      </c>
      <c r="D12553" s="114">
        <v>3.5000000000000003E-2</v>
      </c>
      <c r="E12553" s="114">
        <v>1.2609999999999999</v>
      </c>
      <c r="F12553" s="114">
        <v>11.77</v>
      </c>
      <c r="G12553" s="114">
        <v>0.79800000000000004</v>
      </c>
      <c r="H12553" s="114">
        <v>0.313</v>
      </c>
      <c r="I12553" s="110" t="s">
        <v>4718</v>
      </c>
      <c r="J12553" s="114">
        <v>0.60499999999999998</v>
      </c>
      <c r="K12553" s="114">
        <v>0.34799999999999998</v>
      </c>
      <c r="L12553" s="114">
        <v>0.80800000000000005</v>
      </c>
      <c r="M12553" s="114">
        <v>0.43</v>
      </c>
      <c r="N12553" s="114">
        <v>2.2759999999999998</v>
      </c>
      <c r="O12553" s="114">
        <v>3.577</v>
      </c>
      <c r="P12553" s="114">
        <v>1.5840000000000001</v>
      </c>
      <c r="Q12553" s="114">
        <v>1.046</v>
      </c>
      <c r="R12553" s="114">
        <v>2.8050000000000002</v>
      </c>
      <c r="S12553" s="114">
        <v>3.4369999999999998</v>
      </c>
    </row>
    <row r="12554" spans="1:19" ht="11.25" thickBot="1" x14ac:dyDescent="0.2">
      <c r="A12554" s="93"/>
    </row>
    <row r="12555" spans="1:19" ht="11.25" thickBot="1" x14ac:dyDescent="0.2">
      <c r="A12555" s="87" t="s">
        <v>345</v>
      </c>
      <c r="B12555" s="87" t="s">
        <v>346</v>
      </c>
      <c r="C12555" s="107" t="s">
        <v>52</v>
      </c>
      <c r="D12555" s="107" t="s">
        <v>53</v>
      </c>
      <c r="E12555" s="107" t="s">
        <v>54</v>
      </c>
      <c r="F12555" s="107" t="s">
        <v>55</v>
      </c>
      <c r="G12555" s="107" t="s">
        <v>56</v>
      </c>
      <c r="H12555" s="107" t="s">
        <v>57</v>
      </c>
      <c r="I12555" s="107" t="s">
        <v>58</v>
      </c>
      <c r="J12555" s="107" t="s">
        <v>59</v>
      </c>
      <c r="K12555" s="107" t="s">
        <v>60</v>
      </c>
      <c r="L12555" s="107" t="s">
        <v>61</v>
      </c>
      <c r="M12555" s="107" t="s">
        <v>62</v>
      </c>
      <c r="N12555" s="107" t="s">
        <v>63</v>
      </c>
      <c r="O12555" s="107" t="s">
        <v>64</v>
      </c>
      <c r="P12555" s="108" t="s">
        <v>65</v>
      </c>
      <c r="Q12555" s="108" t="s">
        <v>66</v>
      </c>
      <c r="R12555" s="107" t="s">
        <v>67</v>
      </c>
      <c r="S12555" s="107" t="s">
        <v>68</v>
      </c>
    </row>
    <row r="12556" spans="1:19" ht="11.25" thickBot="1" x14ac:dyDescent="0.2">
      <c r="A12556" s="88">
        <v>1</v>
      </c>
      <c r="B12556" s="109">
        <v>0.95851851851851855</v>
      </c>
      <c r="C12556" s="89">
        <v>1802.2550000000001</v>
      </c>
      <c r="D12556" s="89">
        <v>641.72199999999998</v>
      </c>
      <c r="E12556" s="89">
        <v>1060.115</v>
      </c>
      <c r="F12556" s="89">
        <v>689.92100000000005</v>
      </c>
      <c r="G12556" s="89">
        <v>20844.080999999998</v>
      </c>
      <c r="H12556" s="89">
        <v>17694.134999999998</v>
      </c>
      <c r="I12556" s="89">
        <v>-2.9980000000000002</v>
      </c>
      <c r="J12556" s="89">
        <v>0.75700000000000001</v>
      </c>
      <c r="K12556" s="89">
        <v>53.354999999999997</v>
      </c>
      <c r="L12556" s="89">
        <v>218.191</v>
      </c>
      <c r="M12556" s="89">
        <v>1993.9069999999999</v>
      </c>
      <c r="N12556" s="89">
        <v>491.26400000000001</v>
      </c>
      <c r="O12556" s="89">
        <v>271782.57</v>
      </c>
      <c r="P12556" s="112" t="s">
        <v>4719</v>
      </c>
      <c r="Q12556" s="112" t="s">
        <v>4720</v>
      </c>
      <c r="R12556" s="89">
        <v>12809.513000000001</v>
      </c>
      <c r="S12556" s="89">
        <v>160386.26</v>
      </c>
    </row>
    <row r="12557" spans="1:19" ht="11.25" thickBot="1" x14ac:dyDescent="0.2">
      <c r="A12557" s="93"/>
    </row>
    <row r="12558" spans="1:19" ht="11.25" thickBot="1" x14ac:dyDescent="0.2">
      <c r="A12558" s="88">
        <v>2</v>
      </c>
      <c r="B12558" s="109">
        <v>0.95869212962962969</v>
      </c>
      <c r="C12558" s="89">
        <v>1762.058</v>
      </c>
      <c r="D12558" s="89">
        <v>643.08299999999997</v>
      </c>
      <c r="E12558" s="89">
        <v>1037.2539999999999</v>
      </c>
      <c r="F12558" s="89">
        <v>751.05899999999997</v>
      </c>
      <c r="G12558" s="89">
        <v>20795.916000000001</v>
      </c>
      <c r="H12558" s="89">
        <v>17699.493999999999</v>
      </c>
      <c r="I12558" s="89">
        <v>10.436</v>
      </c>
      <c r="J12558" s="89">
        <v>6.7430000000000003</v>
      </c>
      <c r="K12558" s="89">
        <v>60.738</v>
      </c>
      <c r="L12558" s="89">
        <v>213.42599999999999</v>
      </c>
      <c r="M12558" s="89">
        <v>1935.606</v>
      </c>
      <c r="N12558" s="89">
        <v>543.01800000000003</v>
      </c>
      <c r="O12558" s="89">
        <v>273353.95</v>
      </c>
      <c r="P12558" s="112" t="s">
        <v>4721</v>
      </c>
      <c r="Q12558" s="112" t="s">
        <v>4722</v>
      </c>
      <c r="R12558" s="89">
        <v>12699.653</v>
      </c>
      <c r="S12558" s="89">
        <v>161956.42000000001</v>
      </c>
    </row>
    <row r="12559" spans="1:19" ht="11.25" thickBot="1" x14ac:dyDescent="0.2">
      <c r="A12559" s="93"/>
    </row>
    <row r="12560" spans="1:19" ht="11.25" thickBot="1" x14ac:dyDescent="0.2">
      <c r="A12560" s="88">
        <v>3</v>
      </c>
      <c r="B12560" s="109">
        <v>0.95885416666666667</v>
      </c>
      <c r="C12560" s="89">
        <v>1790.395</v>
      </c>
      <c r="D12560" s="89">
        <v>642.03200000000004</v>
      </c>
      <c r="E12560" s="89">
        <v>1074.847</v>
      </c>
      <c r="F12560" s="89">
        <v>648.36500000000001</v>
      </c>
      <c r="G12560" s="89">
        <v>20913.647000000001</v>
      </c>
      <c r="H12560" s="89">
        <v>17666.201000000001</v>
      </c>
      <c r="I12560" s="89">
        <v>2.78</v>
      </c>
      <c r="J12560" s="89">
        <v>11.297000000000001</v>
      </c>
      <c r="K12560" s="89">
        <v>60.338000000000001</v>
      </c>
      <c r="L12560" s="89">
        <v>199.197</v>
      </c>
      <c r="M12560" s="89">
        <v>1987.0150000000001</v>
      </c>
      <c r="N12560" s="89">
        <v>532.13199999999995</v>
      </c>
      <c r="O12560" s="89">
        <v>270333.15999999997</v>
      </c>
      <c r="P12560" s="112" t="s">
        <v>4723</v>
      </c>
      <c r="Q12560" s="112" t="s">
        <v>4724</v>
      </c>
      <c r="R12560" s="89">
        <v>12953.22</v>
      </c>
      <c r="S12560" s="89">
        <v>160201.04</v>
      </c>
    </row>
    <row r="12561" spans="1:19" ht="11.25" thickBot="1" x14ac:dyDescent="0.2">
      <c r="A12561" s="93"/>
    </row>
    <row r="12562" spans="1:19" ht="11.25" thickBot="1" x14ac:dyDescent="0.2">
      <c r="A12562" s="113" t="s">
        <v>352</v>
      </c>
      <c r="B12562" s="93"/>
      <c r="C12562" s="114">
        <v>1784.903</v>
      </c>
      <c r="D12562" s="114">
        <v>642.279</v>
      </c>
      <c r="E12562" s="114">
        <v>1057.4059999999999</v>
      </c>
      <c r="F12562" s="114">
        <v>696.44799999999998</v>
      </c>
      <c r="G12562" s="114">
        <v>20851.215</v>
      </c>
      <c r="H12562" s="114">
        <v>17686.61</v>
      </c>
      <c r="I12562" s="114">
        <v>3.4060000000000001</v>
      </c>
      <c r="J12562" s="114">
        <v>6.266</v>
      </c>
      <c r="K12562" s="114">
        <v>58.143999999999998</v>
      </c>
      <c r="L12562" s="114">
        <v>210.27099999999999</v>
      </c>
      <c r="M12562" s="114">
        <v>1972.1759999999999</v>
      </c>
      <c r="N12562" s="114">
        <v>522.13800000000003</v>
      </c>
      <c r="O12562" s="114">
        <v>271823.21999999997</v>
      </c>
      <c r="P12562" s="112" t="s">
        <v>4725</v>
      </c>
      <c r="Q12562" s="112" t="s">
        <v>4726</v>
      </c>
      <c r="R12562" s="114">
        <v>12820.795</v>
      </c>
      <c r="S12562" s="114">
        <v>160847.91</v>
      </c>
    </row>
    <row r="12563" spans="1:19" ht="11.25" thickBot="1" x14ac:dyDescent="0.2">
      <c r="A12563" s="93"/>
    </row>
    <row r="12564" spans="1:19" ht="11.25" thickBot="1" x14ac:dyDescent="0.2">
      <c r="A12564" s="116" t="s">
        <v>355</v>
      </c>
      <c r="B12564" s="93"/>
      <c r="C12564" s="114">
        <v>20.654</v>
      </c>
      <c r="D12564" s="114">
        <v>0.71299999999999997</v>
      </c>
      <c r="E12564" s="114">
        <v>18.942</v>
      </c>
      <c r="F12564" s="114">
        <v>51.656999999999996</v>
      </c>
      <c r="G12564" s="114">
        <v>59.189</v>
      </c>
      <c r="H12564" s="114">
        <v>17.876999999999999</v>
      </c>
      <c r="I12564" s="114">
        <v>6.7389999999999999</v>
      </c>
      <c r="J12564" s="114">
        <v>5.2859999999999996</v>
      </c>
      <c r="K12564" s="114">
        <v>4.1520000000000001</v>
      </c>
      <c r="L12564" s="114">
        <v>9.8819999999999997</v>
      </c>
      <c r="M12564" s="114">
        <v>31.856999999999999</v>
      </c>
      <c r="N12564" s="114">
        <v>27.286000000000001</v>
      </c>
      <c r="O12564" s="114">
        <v>1510.808</v>
      </c>
      <c r="P12564" s="112" t="s">
        <v>4727</v>
      </c>
      <c r="Q12564" s="112" t="s">
        <v>3347</v>
      </c>
      <c r="R12564" s="114">
        <v>127.15900000000001</v>
      </c>
      <c r="S12564" s="114">
        <v>964.45600000000002</v>
      </c>
    </row>
    <row r="12565" spans="1:19" ht="11.25" thickBot="1" x14ac:dyDescent="0.2">
      <c r="A12565" s="93"/>
    </row>
    <row r="12566" spans="1:19" ht="11.25" thickBot="1" x14ac:dyDescent="0.2">
      <c r="A12566" s="117" t="s">
        <v>358</v>
      </c>
      <c r="B12566" s="93"/>
      <c r="C12566" s="114">
        <v>1.157</v>
      </c>
      <c r="D12566" s="114">
        <v>0.111</v>
      </c>
      <c r="E12566" s="114">
        <v>1.7909999999999999</v>
      </c>
      <c r="F12566" s="114">
        <v>7.4169999999999998</v>
      </c>
      <c r="G12566" s="114">
        <v>0.28399999999999997</v>
      </c>
      <c r="H12566" s="114">
        <v>0.10100000000000001</v>
      </c>
      <c r="I12566" s="114">
        <v>197.874</v>
      </c>
      <c r="J12566" s="114">
        <v>84.364000000000004</v>
      </c>
      <c r="K12566" s="114">
        <v>7.1420000000000003</v>
      </c>
      <c r="L12566" s="114">
        <v>4.7</v>
      </c>
      <c r="M12566" s="114">
        <v>1.615</v>
      </c>
      <c r="N12566" s="114">
        <v>5.226</v>
      </c>
      <c r="O12566" s="114">
        <v>0.55600000000000005</v>
      </c>
      <c r="P12566" s="112" t="s">
        <v>4728</v>
      </c>
      <c r="Q12566" s="112" t="s">
        <v>2891</v>
      </c>
      <c r="R12566" s="114">
        <v>0.99199999999999999</v>
      </c>
      <c r="S12566" s="114">
        <v>0.6</v>
      </c>
    </row>
    <row r="12567" spans="1:19" ht="10.5" x14ac:dyDescent="0.15">
      <c r="A12567" s="93"/>
    </row>
    <row r="12568" spans="1:19" x14ac:dyDescent="0.15">
      <c r="A12568" s="106"/>
      <c r="B12568" s="69" t="s">
        <v>4729</v>
      </c>
    </row>
    <row r="12569" spans="1:19" ht="9.75" thickBot="1" x14ac:dyDescent="0.2">
      <c r="A12569" s="64" t="s">
        <v>6926</v>
      </c>
    </row>
    <row r="12570" spans="1:19" ht="11.25" thickBot="1" x14ac:dyDescent="0.2">
      <c r="A12570" s="87" t="s">
        <v>345</v>
      </c>
      <c r="B12570" s="87" t="s">
        <v>346</v>
      </c>
      <c r="C12570" s="107" t="s">
        <v>1</v>
      </c>
      <c r="D12570" s="107" t="s">
        <v>2</v>
      </c>
      <c r="E12570" s="107" t="s">
        <v>3</v>
      </c>
      <c r="F12570" s="107" t="s">
        <v>4</v>
      </c>
      <c r="G12570" s="107" t="s">
        <v>5</v>
      </c>
      <c r="H12570" s="107" t="s">
        <v>6</v>
      </c>
      <c r="I12570" s="108" t="s">
        <v>7</v>
      </c>
      <c r="J12570" s="108" t="s">
        <v>8</v>
      </c>
      <c r="K12570" s="107" t="s">
        <v>9</v>
      </c>
      <c r="L12570" s="107" t="s">
        <v>10</v>
      </c>
      <c r="M12570" s="107" t="s">
        <v>11</v>
      </c>
      <c r="N12570" s="107" t="s">
        <v>12</v>
      </c>
      <c r="O12570" s="107" t="s">
        <v>13</v>
      </c>
      <c r="P12570" s="107" t="s">
        <v>14</v>
      </c>
      <c r="Q12570" s="107" t="s">
        <v>15</v>
      </c>
      <c r="R12570" s="107" t="s">
        <v>16</v>
      </c>
      <c r="S12570" s="107" t="s">
        <v>17</v>
      </c>
    </row>
    <row r="12571" spans="1:19" ht="11.25" thickBot="1" x14ac:dyDescent="0.2">
      <c r="A12571" s="88">
        <v>1</v>
      </c>
      <c r="B12571" s="109">
        <v>0.9639699074074074</v>
      </c>
      <c r="C12571" s="89">
        <v>113476.66</v>
      </c>
      <c r="D12571" s="89">
        <v>146726.12</v>
      </c>
      <c r="E12571" s="89">
        <v>213948.58</v>
      </c>
      <c r="F12571" s="89">
        <v>65682.118000000002</v>
      </c>
      <c r="G12571" s="110" t="s">
        <v>14409</v>
      </c>
      <c r="H12571" s="89">
        <v>48775.546999999999</v>
      </c>
      <c r="I12571" s="111">
        <v>1.04741</v>
      </c>
      <c r="J12571" s="112" t="s">
        <v>4731</v>
      </c>
      <c r="K12571" s="89">
        <v>82040.130999999994</v>
      </c>
      <c r="L12571" s="89">
        <v>147.953</v>
      </c>
      <c r="M12571" s="89">
        <v>126.248</v>
      </c>
      <c r="N12571" s="89">
        <v>23317.003000000001</v>
      </c>
      <c r="O12571" s="89">
        <v>258121.5</v>
      </c>
      <c r="P12571" s="89">
        <v>-893.34500000000003</v>
      </c>
      <c r="Q12571" s="89">
        <v>393.12599999999998</v>
      </c>
      <c r="R12571" s="89">
        <v>1779.6010000000001</v>
      </c>
      <c r="S12571" s="89">
        <v>13474.787</v>
      </c>
    </row>
    <row r="12572" spans="1:19" ht="11.25" thickBot="1" x14ac:dyDescent="0.2">
      <c r="A12572" s="93"/>
    </row>
    <row r="12573" spans="1:19" ht="11.25" thickBot="1" x14ac:dyDescent="0.2">
      <c r="A12573" s="88">
        <v>2</v>
      </c>
      <c r="B12573" s="109">
        <v>0.9641319444444445</v>
      </c>
      <c r="C12573" s="89">
        <v>112983.05</v>
      </c>
      <c r="D12573" s="89">
        <v>147404.21</v>
      </c>
      <c r="E12573" s="89">
        <v>211953.82</v>
      </c>
      <c r="F12573" s="89">
        <v>64916.207999999999</v>
      </c>
      <c r="G12573" s="110" t="s">
        <v>14410</v>
      </c>
      <c r="H12573" s="89">
        <v>48193.338000000003</v>
      </c>
      <c r="I12573" s="111">
        <v>1.05555</v>
      </c>
      <c r="J12573" s="112" t="s">
        <v>4733</v>
      </c>
      <c r="K12573" s="89">
        <v>81370.707999999999</v>
      </c>
      <c r="L12573" s="89">
        <v>361.20100000000002</v>
      </c>
      <c r="M12573" s="89">
        <v>161.61500000000001</v>
      </c>
      <c r="N12573" s="89">
        <v>23387.067999999999</v>
      </c>
      <c r="O12573" s="89">
        <v>260742.26</v>
      </c>
      <c r="P12573" s="89">
        <v>-901.22199999999998</v>
      </c>
      <c r="Q12573" s="89">
        <v>414.38299999999998</v>
      </c>
      <c r="R12573" s="89">
        <v>1503.434</v>
      </c>
      <c r="S12573" s="89">
        <v>13407.385</v>
      </c>
    </row>
    <row r="12574" spans="1:19" ht="11.25" thickBot="1" x14ac:dyDescent="0.2">
      <c r="A12574" s="93"/>
    </row>
    <row r="12575" spans="1:19" ht="11.25" thickBot="1" x14ac:dyDescent="0.2">
      <c r="A12575" s="88">
        <v>3</v>
      </c>
      <c r="B12575" s="109">
        <v>0.96430555555555564</v>
      </c>
      <c r="C12575" s="89">
        <v>119979.17</v>
      </c>
      <c r="D12575" s="89">
        <v>148622.57999999999</v>
      </c>
      <c r="E12575" s="89">
        <v>218359.24</v>
      </c>
      <c r="F12575" s="89">
        <v>65460.243000000002</v>
      </c>
      <c r="G12575" s="110" t="s">
        <v>14411</v>
      </c>
      <c r="H12575" s="89">
        <v>53883.137999999999</v>
      </c>
      <c r="I12575" s="111">
        <v>1.05708</v>
      </c>
      <c r="J12575" s="112" t="s">
        <v>4735</v>
      </c>
      <c r="K12575" s="89">
        <v>82152.054000000004</v>
      </c>
      <c r="L12575" s="89">
        <v>418.447</v>
      </c>
      <c r="M12575" s="89">
        <v>126.188</v>
      </c>
      <c r="N12575" s="89">
        <v>23960.579000000002</v>
      </c>
      <c r="O12575" s="89">
        <v>264025.63</v>
      </c>
      <c r="P12575" s="89">
        <v>-869.95600000000002</v>
      </c>
      <c r="Q12575" s="89">
        <v>421.15499999999997</v>
      </c>
      <c r="R12575" s="89">
        <v>1480.4770000000001</v>
      </c>
      <c r="S12575" s="89">
        <v>13502.165999999999</v>
      </c>
    </row>
    <row r="12576" spans="1:19" ht="11.25" thickBot="1" x14ac:dyDescent="0.2">
      <c r="A12576" s="93"/>
    </row>
    <row r="12577" spans="1:19" ht="11.25" thickBot="1" x14ac:dyDescent="0.2">
      <c r="A12577" s="113" t="s">
        <v>352</v>
      </c>
      <c r="B12577" s="93"/>
      <c r="C12577" s="114">
        <v>115479.62</v>
      </c>
      <c r="D12577" s="114">
        <v>147584.29999999999</v>
      </c>
      <c r="E12577" s="114">
        <v>214753.88</v>
      </c>
      <c r="F12577" s="114">
        <v>65352.856</v>
      </c>
      <c r="G12577" s="110" t="s">
        <v>14412</v>
      </c>
      <c r="H12577" s="114">
        <v>50284.008000000002</v>
      </c>
      <c r="I12577" s="115">
        <v>1.05335</v>
      </c>
      <c r="J12577" s="112" t="s">
        <v>4737</v>
      </c>
      <c r="K12577" s="114">
        <v>81854.297999999995</v>
      </c>
      <c r="L12577" s="114">
        <v>309.2</v>
      </c>
      <c r="M12577" s="114">
        <v>138.017</v>
      </c>
      <c r="N12577" s="114">
        <v>23554.883000000002</v>
      </c>
      <c r="O12577" s="114">
        <v>260963.13</v>
      </c>
      <c r="P12577" s="114">
        <v>-888.17399999999998</v>
      </c>
      <c r="Q12577" s="114">
        <v>409.55399999999997</v>
      </c>
      <c r="R12577" s="114">
        <v>1587.837</v>
      </c>
      <c r="S12577" s="114">
        <v>13461.446</v>
      </c>
    </row>
    <row r="12578" spans="1:19" ht="11.25" thickBot="1" x14ac:dyDescent="0.2">
      <c r="A12578" s="93"/>
    </row>
    <row r="12579" spans="1:19" ht="11.25" thickBot="1" x14ac:dyDescent="0.2">
      <c r="A12579" s="116" t="s">
        <v>355</v>
      </c>
      <c r="B12579" s="93"/>
      <c r="C12579" s="114">
        <v>3904.527</v>
      </c>
      <c r="D12579" s="114">
        <v>960.976</v>
      </c>
      <c r="E12579" s="114">
        <v>3277.7640000000001</v>
      </c>
      <c r="F12579" s="114">
        <v>394.08499999999998</v>
      </c>
      <c r="G12579" s="110" t="s">
        <v>14413</v>
      </c>
      <c r="H12579" s="114">
        <v>3130.5030000000002</v>
      </c>
      <c r="I12579" s="115">
        <v>5.1999999999999998E-3</v>
      </c>
      <c r="J12579" s="112" t="s">
        <v>1744</v>
      </c>
      <c r="K12579" s="114">
        <v>422.52300000000002</v>
      </c>
      <c r="L12579" s="114">
        <v>142.547</v>
      </c>
      <c r="M12579" s="114">
        <v>20.437000000000001</v>
      </c>
      <c r="N12579" s="114">
        <v>353.08499999999998</v>
      </c>
      <c r="O12579" s="114">
        <v>2958.2570000000001</v>
      </c>
      <c r="P12579" s="114">
        <v>16.260999999999999</v>
      </c>
      <c r="Q12579" s="114">
        <v>14.625</v>
      </c>
      <c r="R12579" s="114">
        <v>166.46799999999999</v>
      </c>
      <c r="S12579" s="114">
        <v>48.777999999999999</v>
      </c>
    </row>
    <row r="12580" spans="1:19" ht="11.25" thickBot="1" x14ac:dyDescent="0.2">
      <c r="A12580" s="93"/>
    </row>
    <row r="12581" spans="1:19" ht="11.25" thickBot="1" x14ac:dyDescent="0.2">
      <c r="A12581" s="117" t="s">
        <v>358</v>
      </c>
      <c r="B12581" s="93"/>
      <c r="C12581" s="114">
        <v>3.3809999999999998</v>
      </c>
      <c r="D12581" s="114">
        <v>0.65100000000000002</v>
      </c>
      <c r="E12581" s="114">
        <v>1.526</v>
      </c>
      <c r="F12581" s="114">
        <v>0.60299999999999998</v>
      </c>
      <c r="G12581" s="110" t="s">
        <v>4739</v>
      </c>
      <c r="H12581" s="114">
        <v>6.226</v>
      </c>
      <c r="I12581" s="118">
        <v>0.49299999999999999</v>
      </c>
      <c r="J12581" s="112" t="s">
        <v>1684</v>
      </c>
      <c r="K12581" s="114">
        <v>0.51600000000000001</v>
      </c>
      <c r="L12581" s="114">
        <v>46.101999999999997</v>
      </c>
      <c r="M12581" s="114">
        <v>14.807</v>
      </c>
      <c r="N12581" s="114">
        <v>1.4990000000000001</v>
      </c>
      <c r="O12581" s="114">
        <v>1.1339999999999999</v>
      </c>
      <c r="P12581" s="114">
        <v>1.831</v>
      </c>
      <c r="Q12581" s="114">
        <v>3.5710000000000002</v>
      </c>
      <c r="R12581" s="114">
        <v>10.484</v>
      </c>
      <c r="S12581" s="114">
        <v>0.36199999999999999</v>
      </c>
    </row>
    <row r="12582" spans="1:19" ht="11.25" thickBot="1" x14ac:dyDescent="0.2">
      <c r="A12582" s="93"/>
    </row>
    <row r="12583" spans="1:19" ht="11.25" thickBot="1" x14ac:dyDescent="0.2">
      <c r="A12583" s="87" t="s">
        <v>345</v>
      </c>
      <c r="B12583" s="87" t="s">
        <v>346</v>
      </c>
      <c r="C12583" s="107" t="s">
        <v>18</v>
      </c>
      <c r="D12583" s="108" t="s">
        <v>19</v>
      </c>
      <c r="E12583" s="108" t="s">
        <v>20</v>
      </c>
      <c r="F12583" s="107" t="s">
        <v>21</v>
      </c>
      <c r="G12583" s="107" t="s">
        <v>22</v>
      </c>
      <c r="H12583" s="107" t="s">
        <v>23</v>
      </c>
      <c r="I12583" s="107" t="s">
        <v>24</v>
      </c>
      <c r="J12583" s="108" t="s">
        <v>25</v>
      </c>
      <c r="K12583" s="108" t="s">
        <v>26</v>
      </c>
      <c r="L12583" s="107" t="s">
        <v>27</v>
      </c>
      <c r="M12583" s="107" t="s">
        <v>28</v>
      </c>
      <c r="N12583" s="107" t="s">
        <v>29</v>
      </c>
      <c r="O12583" s="107" t="s">
        <v>30</v>
      </c>
      <c r="P12583" s="107" t="s">
        <v>31</v>
      </c>
      <c r="Q12583" s="107" t="s">
        <v>32</v>
      </c>
      <c r="R12583" s="107" t="s">
        <v>33</v>
      </c>
      <c r="S12583" s="108" t="s">
        <v>34</v>
      </c>
    </row>
    <row r="12584" spans="1:19" ht="11.25" thickBot="1" x14ac:dyDescent="0.2">
      <c r="A12584" s="88">
        <v>1</v>
      </c>
      <c r="B12584" s="109">
        <v>0.9639699074074074</v>
      </c>
      <c r="C12584" s="89">
        <v>1527.146</v>
      </c>
      <c r="D12584" s="111">
        <v>0.99761999999999995</v>
      </c>
      <c r="E12584" s="111">
        <v>1.1814499999999999</v>
      </c>
      <c r="F12584" s="89">
        <v>-19.89</v>
      </c>
      <c r="G12584" s="89">
        <v>-15.15</v>
      </c>
      <c r="H12584" s="89">
        <v>423.10199999999998</v>
      </c>
      <c r="I12584" s="89">
        <v>29803.064999999999</v>
      </c>
      <c r="J12584" s="111">
        <v>0.97675000000000001</v>
      </c>
      <c r="K12584" s="112" t="s">
        <v>4740</v>
      </c>
      <c r="L12584" s="89">
        <v>4892.3059999999996</v>
      </c>
      <c r="M12584" s="89">
        <v>-453.286</v>
      </c>
      <c r="N12584" s="89">
        <v>-31.367000000000001</v>
      </c>
      <c r="O12584" s="89">
        <v>-30.062000000000001</v>
      </c>
      <c r="P12584" s="89">
        <v>-30.251999999999999</v>
      </c>
      <c r="Q12584" s="89">
        <v>-62.286000000000001</v>
      </c>
      <c r="R12584" s="89">
        <v>-22.469000000000001</v>
      </c>
      <c r="S12584" s="111">
        <v>0.94569999999999999</v>
      </c>
    </row>
    <row r="12585" spans="1:19" ht="11.25" thickBot="1" x14ac:dyDescent="0.2">
      <c r="A12585" s="93"/>
    </row>
    <row r="12586" spans="1:19" ht="11.25" thickBot="1" x14ac:dyDescent="0.2">
      <c r="A12586" s="88">
        <v>2</v>
      </c>
      <c r="B12586" s="109">
        <v>0.9641319444444445</v>
      </c>
      <c r="C12586" s="89">
        <v>1485.126</v>
      </c>
      <c r="D12586" s="111">
        <v>1.0187999999999999</v>
      </c>
      <c r="E12586" s="111">
        <v>1.1817599999999999</v>
      </c>
      <c r="F12586" s="89">
        <v>-25.652000000000001</v>
      </c>
      <c r="G12586" s="89">
        <v>-29.913</v>
      </c>
      <c r="H12586" s="89">
        <v>437.22699999999998</v>
      </c>
      <c r="I12586" s="89">
        <v>29868.99</v>
      </c>
      <c r="J12586" s="111">
        <v>0.98150000000000004</v>
      </c>
      <c r="K12586" s="112" t="s">
        <v>4741</v>
      </c>
      <c r="L12586" s="89">
        <v>4985.8469999999998</v>
      </c>
      <c r="M12586" s="89">
        <v>-470.62900000000002</v>
      </c>
      <c r="N12586" s="89">
        <v>-27.84</v>
      </c>
      <c r="O12586" s="89">
        <v>-26.533999999999999</v>
      </c>
      <c r="P12586" s="89">
        <v>-29.373999999999999</v>
      </c>
      <c r="Q12586" s="89">
        <v>-70.725999999999999</v>
      </c>
      <c r="R12586" s="89">
        <v>-24.297999999999998</v>
      </c>
      <c r="S12586" s="111">
        <v>0.96050000000000002</v>
      </c>
    </row>
    <row r="12587" spans="1:19" ht="11.25" thickBot="1" x14ac:dyDescent="0.2">
      <c r="A12587" s="93"/>
    </row>
    <row r="12588" spans="1:19" ht="11.25" thickBot="1" x14ac:dyDescent="0.2">
      <c r="A12588" s="88">
        <v>3</v>
      </c>
      <c r="B12588" s="109">
        <v>0.96430555555555564</v>
      </c>
      <c r="C12588" s="89">
        <v>1511.66</v>
      </c>
      <c r="D12588" s="111">
        <v>1.0199</v>
      </c>
      <c r="E12588" s="111">
        <v>1.17957</v>
      </c>
      <c r="F12588" s="89">
        <v>-32.554000000000002</v>
      </c>
      <c r="G12588" s="89">
        <v>-21.126000000000001</v>
      </c>
      <c r="H12588" s="89">
        <v>429.31299999999999</v>
      </c>
      <c r="I12588" s="89">
        <v>30224.39</v>
      </c>
      <c r="J12588" s="111">
        <v>0.99402999999999997</v>
      </c>
      <c r="K12588" s="112" t="s">
        <v>4742</v>
      </c>
      <c r="L12588" s="89">
        <v>4888.2749999999996</v>
      </c>
      <c r="M12588" s="89">
        <v>-455.57799999999997</v>
      </c>
      <c r="N12588" s="89">
        <v>-32.238</v>
      </c>
      <c r="O12588" s="89">
        <v>-30.027999999999999</v>
      </c>
      <c r="P12588" s="89">
        <v>-29.331</v>
      </c>
      <c r="Q12588" s="89">
        <v>-75.180999999999997</v>
      </c>
      <c r="R12588" s="89">
        <v>-20.602</v>
      </c>
      <c r="S12588" s="111">
        <v>0.96582999999999997</v>
      </c>
    </row>
    <row r="12589" spans="1:19" ht="11.25" thickBot="1" x14ac:dyDescent="0.2">
      <c r="A12589" s="93"/>
    </row>
    <row r="12590" spans="1:19" ht="11.25" thickBot="1" x14ac:dyDescent="0.2">
      <c r="A12590" s="113" t="s">
        <v>352</v>
      </c>
      <c r="B12590" s="93"/>
      <c r="C12590" s="114">
        <v>1507.9770000000001</v>
      </c>
      <c r="D12590" s="115">
        <v>1.0121100000000001</v>
      </c>
      <c r="E12590" s="115">
        <v>1.18093</v>
      </c>
      <c r="F12590" s="114">
        <v>-26.032</v>
      </c>
      <c r="G12590" s="114">
        <v>-22.062999999999999</v>
      </c>
      <c r="H12590" s="114">
        <v>429.88099999999997</v>
      </c>
      <c r="I12590" s="114">
        <v>29965.481</v>
      </c>
      <c r="J12590" s="115">
        <v>0.98409000000000002</v>
      </c>
      <c r="K12590" s="112" t="s">
        <v>4743</v>
      </c>
      <c r="L12590" s="114">
        <v>4922.143</v>
      </c>
      <c r="M12590" s="114">
        <v>-459.83100000000002</v>
      </c>
      <c r="N12590" s="114">
        <v>-30.481999999999999</v>
      </c>
      <c r="O12590" s="114">
        <v>-28.873999999999999</v>
      </c>
      <c r="P12590" s="114">
        <v>-29.652999999999999</v>
      </c>
      <c r="Q12590" s="114">
        <v>-69.397000000000006</v>
      </c>
      <c r="R12590" s="114">
        <v>-22.456</v>
      </c>
      <c r="S12590" s="115">
        <v>0.95733999999999997</v>
      </c>
    </row>
    <row r="12591" spans="1:19" ht="11.25" thickBot="1" x14ac:dyDescent="0.2">
      <c r="A12591" s="93"/>
    </row>
    <row r="12592" spans="1:19" ht="11.25" thickBot="1" x14ac:dyDescent="0.2">
      <c r="A12592" s="116" t="s">
        <v>355</v>
      </c>
      <c r="B12592" s="93"/>
      <c r="C12592" s="114">
        <v>21.25</v>
      </c>
      <c r="D12592" s="115">
        <v>1.256E-2</v>
      </c>
      <c r="E12592" s="115">
        <v>1.1900000000000001E-3</v>
      </c>
      <c r="F12592" s="114">
        <v>6.34</v>
      </c>
      <c r="G12592" s="114">
        <v>7.4260000000000002</v>
      </c>
      <c r="H12592" s="114">
        <v>7.08</v>
      </c>
      <c r="I12592" s="114">
        <v>226.631</v>
      </c>
      <c r="J12592" s="115">
        <v>8.9300000000000004E-3</v>
      </c>
      <c r="K12592" s="112" t="s">
        <v>4744</v>
      </c>
      <c r="L12592" s="114">
        <v>55.207000000000001</v>
      </c>
      <c r="M12592" s="114">
        <v>9.4209999999999994</v>
      </c>
      <c r="N12592" s="114">
        <v>2.3290000000000002</v>
      </c>
      <c r="O12592" s="114">
        <v>2.0270000000000001</v>
      </c>
      <c r="P12592" s="114">
        <v>0.52</v>
      </c>
      <c r="Q12592" s="114">
        <v>6.5490000000000004</v>
      </c>
      <c r="R12592" s="114">
        <v>1.8480000000000001</v>
      </c>
      <c r="S12592" s="115">
        <v>1.043E-2</v>
      </c>
    </row>
    <row r="12593" spans="1:19" ht="11.25" thickBot="1" x14ac:dyDescent="0.2">
      <c r="A12593" s="93"/>
    </row>
    <row r="12594" spans="1:19" ht="11.25" thickBot="1" x14ac:dyDescent="0.2">
      <c r="A12594" s="117" t="s">
        <v>358</v>
      </c>
      <c r="B12594" s="93"/>
      <c r="C12594" s="114">
        <v>1.409</v>
      </c>
      <c r="D12594" s="118">
        <v>1.2410000000000001</v>
      </c>
      <c r="E12594" s="118">
        <v>0.10100000000000001</v>
      </c>
      <c r="F12594" s="114">
        <v>24.356999999999999</v>
      </c>
      <c r="G12594" s="114">
        <v>33.658000000000001</v>
      </c>
      <c r="H12594" s="114">
        <v>1.647</v>
      </c>
      <c r="I12594" s="114">
        <v>0.75600000000000001</v>
      </c>
      <c r="J12594" s="118">
        <v>0.90700000000000003</v>
      </c>
      <c r="K12594" s="112" t="s">
        <v>1146</v>
      </c>
      <c r="L12594" s="114">
        <v>1.1220000000000001</v>
      </c>
      <c r="M12594" s="114">
        <v>2.0489999999999999</v>
      </c>
      <c r="N12594" s="114">
        <v>7.6420000000000003</v>
      </c>
      <c r="O12594" s="114">
        <v>7.0209999999999999</v>
      </c>
      <c r="P12594" s="114">
        <v>1.7529999999999999</v>
      </c>
      <c r="Q12594" s="114">
        <v>9.4369999999999994</v>
      </c>
      <c r="R12594" s="114">
        <v>8.2289999999999992</v>
      </c>
      <c r="S12594" s="118">
        <v>1.0900000000000001</v>
      </c>
    </row>
    <row r="12595" spans="1:19" ht="11.25" thickBot="1" x14ac:dyDescent="0.2">
      <c r="A12595" s="93"/>
    </row>
    <row r="12596" spans="1:19" ht="11.25" thickBot="1" x14ac:dyDescent="0.2">
      <c r="A12596" s="87" t="s">
        <v>345</v>
      </c>
      <c r="B12596" s="87" t="s">
        <v>346</v>
      </c>
      <c r="C12596" s="108" t="s">
        <v>35</v>
      </c>
      <c r="D12596" s="107" t="s">
        <v>36</v>
      </c>
      <c r="E12596" s="107" t="s">
        <v>37</v>
      </c>
      <c r="F12596" s="107" t="s">
        <v>38</v>
      </c>
      <c r="G12596" s="107" t="s">
        <v>39</v>
      </c>
      <c r="H12596" s="107" t="s">
        <v>40</v>
      </c>
      <c r="I12596" s="107" t="s">
        <v>41</v>
      </c>
      <c r="J12596" s="107" t="s">
        <v>42</v>
      </c>
      <c r="K12596" s="107" t="s">
        <v>43</v>
      </c>
      <c r="L12596" s="107" t="s">
        <v>44</v>
      </c>
      <c r="M12596" s="107" t="s">
        <v>45</v>
      </c>
      <c r="N12596" s="107" t="s">
        <v>46</v>
      </c>
      <c r="O12596" s="107" t="s">
        <v>47</v>
      </c>
      <c r="P12596" s="107" t="s">
        <v>48</v>
      </c>
      <c r="Q12596" s="107" t="s">
        <v>49</v>
      </c>
      <c r="R12596" s="107" t="s">
        <v>50</v>
      </c>
      <c r="S12596" s="107" t="s">
        <v>51</v>
      </c>
    </row>
    <row r="12597" spans="1:19" ht="11.25" thickBot="1" x14ac:dyDescent="0.2">
      <c r="A12597" s="88">
        <v>1</v>
      </c>
      <c r="B12597" s="109">
        <v>0.9639699074074074</v>
      </c>
      <c r="C12597" s="112" t="s">
        <v>4745</v>
      </c>
      <c r="D12597" s="89">
        <v>392.95499999999998</v>
      </c>
      <c r="E12597" s="89">
        <v>-329.20100000000002</v>
      </c>
      <c r="F12597" s="89">
        <v>-35.862000000000002</v>
      </c>
      <c r="G12597" s="89">
        <v>0.503</v>
      </c>
      <c r="H12597" s="89">
        <v>8186.9930000000004</v>
      </c>
      <c r="I12597" s="89">
        <v>53263.184999999998</v>
      </c>
      <c r="J12597" s="89">
        <v>527.64700000000005</v>
      </c>
      <c r="K12597" s="89">
        <v>6146.8580000000002</v>
      </c>
      <c r="L12597" s="89">
        <v>86.91</v>
      </c>
      <c r="M12597" s="89">
        <v>43.533000000000001</v>
      </c>
      <c r="N12597" s="89">
        <v>-25.748999999999999</v>
      </c>
      <c r="O12597" s="89">
        <v>-8.0289999999999999</v>
      </c>
      <c r="P12597" s="89">
        <v>70.128</v>
      </c>
      <c r="Q12597" s="89">
        <v>-16.745000000000001</v>
      </c>
      <c r="R12597" s="89">
        <v>-7.16</v>
      </c>
      <c r="S12597" s="89">
        <v>-9.9860000000000007</v>
      </c>
    </row>
    <row r="12598" spans="1:19" ht="11.25" thickBot="1" x14ac:dyDescent="0.2">
      <c r="A12598" s="93"/>
    </row>
    <row r="12599" spans="1:19" ht="11.25" thickBot="1" x14ac:dyDescent="0.2">
      <c r="A12599" s="88">
        <v>2</v>
      </c>
      <c r="B12599" s="109">
        <v>0.9641319444444445</v>
      </c>
      <c r="C12599" s="112" t="s">
        <v>4746</v>
      </c>
      <c r="D12599" s="89">
        <v>469.70600000000002</v>
      </c>
      <c r="E12599" s="89">
        <v>-348.37299999999999</v>
      </c>
      <c r="F12599" s="89">
        <v>-35.877000000000002</v>
      </c>
      <c r="G12599" s="89">
        <v>6.5919999999999996</v>
      </c>
      <c r="H12599" s="89">
        <v>8105.1009999999997</v>
      </c>
      <c r="I12599" s="89">
        <v>53045.705999999998</v>
      </c>
      <c r="J12599" s="89">
        <v>555.75300000000004</v>
      </c>
      <c r="K12599" s="89">
        <v>6374.9960000000001</v>
      </c>
      <c r="L12599" s="89">
        <v>84.816999999999993</v>
      </c>
      <c r="M12599" s="89">
        <v>62.747999999999998</v>
      </c>
      <c r="N12599" s="89">
        <v>-22.077000000000002</v>
      </c>
      <c r="O12599" s="89">
        <v>-19.228000000000002</v>
      </c>
      <c r="P12599" s="89">
        <v>82.125</v>
      </c>
      <c r="Q12599" s="89">
        <v>-10.241</v>
      </c>
      <c r="R12599" s="89">
        <v>-10.023999999999999</v>
      </c>
      <c r="S12599" s="89">
        <v>-17.574000000000002</v>
      </c>
    </row>
    <row r="12600" spans="1:19" ht="11.25" thickBot="1" x14ac:dyDescent="0.2">
      <c r="A12600" s="93"/>
    </row>
    <row r="12601" spans="1:19" ht="11.25" thickBot="1" x14ac:dyDescent="0.2">
      <c r="A12601" s="88">
        <v>3</v>
      </c>
      <c r="B12601" s="109">
        <v>0.96430555555555564</v>
      </c>
      <c r="C12601" s="112" t="s">
        <v>4747</v>
      </c>
      <c r="D12601" s="89">
        <v>590.548</v>
      </c>
      <c r="E12601" s="89">
        <v>-339.26</v>
      </c>
      <c r="F12601" s="89">
        <v>-39.463999999999999</v>
      </c>
      <c r="G12601" s="89">
        <v>9.0329999999999995</v>
      </c>
      <c r="H12601" s="89">
        <v>8157.1859999999997</v>
      </c>
      <c r="I12601" s="89">
        <v>53577.616999999998</v>
      </c>
      <c r="J12601" s="89">
        <v>587.07600000000002</v>
      </c>
      <c r="K12601" s="89">
        <v>5923.7259999999997</v>
      </c>
      <c r="L12601" s="89">
        <v>90.03</v>
      </c>
      <c r="M12601" s="89">
        <v>55.804000000000002</v>
      </c>
      <c r="N12601" s="89">
        <v>-20.152999999999999</v>
      </c>
      <c r="O12601" s="89">
        <v>-21.021999999999998</v>
      </c>
      <c r="P12601" s="89">
        <v>78.847999999999999</v>
      </c>
      <c r="Q12601" s="89">
        <v>-12.887</v>
      </c>
      <c r="R12601" s="89">
        <v>14.647</v>
      </c>
      <c r="S12601" s="89">
        <v>0.53600000000000003</v>
      </c>
    </row>
    <row r="12602" spans="1:19" ht="11.25" thickBot="1" x14ac:dyDescent="0.2">
      <c r="A12602" s="93"/>
    </row>
    <row r="12603" spans="1:19" ht="11.25" thickBot="1" x14ac:dyDescent="0.2">
      <c r="A12603" s="113" t="s">
        <v>352</v>
      </c>
      <c r="B12603" s="93"/>
      <c r="C12603" s="112" t="s">
        <v>4748</v>
      </c>
      <c r="D12603" s="114">
        <v>484.40300000000002</v>
      </c>
      <c r="E12603" s="114">
        <v>-338.94400000000002</v>
      </c>
      <c r="F12603" s="114">
        <v>-37.067999999999998</v>
      </c>
      <c r="G12603" s="114">
        <v>5.3760000000000003</v>
      </c>
      <c r="H12603" s="114">
        <v>8149.76</v>
      </c>
      <c r="I12603" s="114">
        <v>53295.502999999997</v>
      </c>
      <c r="J12603" s="114">
        <v>556.82600000000002</v>
      </c>
      <c r="K12603" s="114">
        <v>6148.5259999999998</v>
      </c>
      <c r="L12603" s="114">
        <v>87.251999999999995</v>
      </c>
      <c r="M12603" s="114">
        <v>54.027999999999999</v>
      </c>
      <c r="N12603" s="114">
        <v>-22.66</v>
      </c>
      <c r="O12603" s="114">
        <v>-16.093</v>
      </c>
      <c r="P12603" s="114">
        <v>77.034000000000006</v>
      </c>
      <c r="Q12603" s="114">
        <v>-13.291</v>
      </c>
      <c r="R12603" s="114">
        <v>-0.84499999999999997</v>
      </c>
      <c r="S12603" s="114">
        <v>-9.0079999999999991</v>
      </c>
    </row>
    <row r="12604" spans="1:19" ht="11.25" thickBot="1" x14ac:dyDescent="0.2">
      <c r="A12604" s="93"/>
    </row>
    <row r="12605" spans="1:19" ht="11.25" thickBot="1" x14ac:dyDescent="0.2">
      <c r="A12605" s="116" t="s">
        <v>355</v>
      </c>
      <c r="B12605" s="93"/>
      <c r="C12605" s="112" t="s">
        <v>2548</v>
      </c>
      <c r="D12605" s="114">
        <v>99.613</v>
      </c>
      <c r="E12605" s="114">
        <v>9.59</v>
      </c>
      <c r="F12605" s="114">
        <v>2.0750000000000002</v>
      </c>
      <c r="G12605" s="114">
        <v>4.3929999999999998</v>
      </c>
      <c r="H12605" s="114">
        <v>41.448</v>
      </c>
      <c r="I12605" s="114">
        <v>267.42399999999998</v>
      </c>
      <c r="J12605" s="114">
        <v>29.728999999999999</v>
      </c>
      <c r="K12605" s="114">
        <v>225.64</v>
      </c>
      <c r="L12605" s="114">
        <v>2.6230000000000002</v>
      </c>
      <c r="M12605" s="114">
        <v>9.73</v>
      </c>
      <c r="N12605" s="114">
        <v>2.843</v>
      </c>
      <c r="O12605" s="114">
        <v>7.0410000000000004</v>
      </c>
      <c r="P12605" s="114">
        <v>6.2009999999999996</v>
      </c>
      <c r="Q12605" s="114">
        <v>3.2709999999999999</v>
      </c>
      <c r="R12605" s="114">
        <v>13.493</v>
      </c>
      <c r="S12605" s="114">
        <v>9.0939999999999994</v>
      </c>
    </row>
    <row r="12606" spans="1:19" ht="11.25" thickBot="1" x14ac:dyDescent="0.2">
      <c r="A12606" s="93"/>
    </row>
    <row r="12607" spans="1:19" ht="11.25" thickBot="1" x14ac:dyDescent="0.2">
      <c r="A12607" s="117" t="s">
        <v>358</v>
      </c>
      <c r="B12607" s="93"/>
      <c r="C12607" s="112" t="s">
        <v>393</v>
      </c>
      <c r="D12607" s="114">
        <v>20.564</v>
      </c>
      <c r="E12607" s="114">
        <v>2.8290000000000002</v>
      </c>
      <c r="F12607" s="114">
        <v>5.5979999999999999</v>
      </c>
      <c r="G12607" s="114">
        <v>81.722999999999999</v>
      </c>
      <c r="H12607" s="114">
        <v>0.50900000000000001</v>
      </c>
      <c r="I12607" s="114">
        <v>0.502</v>
      </c>
      <c r="J12607" s="114">
        <v>5.3390000000000004</v>
      </c>
      <c r="K12607" s="114">
        <v>3.67</v>
      </c>
      <c r="L12607" s="114">
        <v>3.0059999999999998</v>
      </c>
      <c r="M12607" s="114">
        <v>18.007999999999999</v>
      </c>
      <c r="N12607" s="114">
        <v>12.547000000000001</v>
      </c>
      <c r="O12607" s="114">
        <v>43.75</v>
      </c>
      <c r="P12607" s="114">
        <v>8.0489999999999995</v>
      </c>
      <c r="Q12607" s="114">
        <v>24.606999999999999</v>
      </c>
      <c r="R12607" s="114">
        <v>1596.057</v>
      </c>
      <c r="S12607" s="114">
        <v>100.962</v>
      </c>
    </row>
    <row r="12608" spans="1:19" ht="11.25" thickBot="1" x14ac:dyDescent="0.2">
      <c r="A12608" s="93"/>
    </row>
    <row r="12609" spans="1:19" ht="11.25" thickBot="1" x14ac:dyDescent="0.2">
      <c r="A12609" s="87" t="s">
        <v>345</v>
      </c>
      <c r="B12609" s="87" t="s">
        <v>346</v>
      </c>
      <c r="C12609" s="107" t="s">
        <v>52</v>
      </c>
      <c r="D12609" s="107" t="s">
        <v>53</v>
      </c>
      <c r="E12609" s="107" t="s">
        <v>54</v>
      </c>
      <c r="F12609" s="107" t="s">
        <v>55</v>
      </c>
      <c r="G12609" s="107" t="s">
        <v>56</v>
      </c>
      <c r="H12609" s="107" t="s">
        <v>57</v>
      </c>
      <c r="I12609" s="107" t="s">
        <v>58</v>
      </c>
      <c r="J12609" s="107" t="s">
        <v>59</v>
      </c>
      <c r="K12609" s="107" t="s">
        <v>60</v>
      </c>
      <c r="L12609" s="107" t="s">
        <v>61</v>
      </c>
      <c r="M12609" s="107" t="s">
        <v>62</v>
      </c>
      <c r="N12609" s="107" t="s">
        <v>63</v>
      </c>
      <c r="O12609" s="107" t="s">
        <v>64</v>
      </c>
      <c r="P12609" s="108" t="s">
        <v>65</v>
      </c>
      <c r="Q12609" s="108" t="s">
        <v>66</v>
      </c>
      <c r="R12609" s="107" t="s">
        <v>67</v>
      </c>
      <c r="S12609" s="107" t="s">
        <v>68</v>
      </c>
    </row>
    <row r="12610" spans="1:19" ht="11.25" thickBot="1" x14ac:dyDescent="0.2">
      <c r="A12610" s="88">
        <v>1</v>
      </c>
      <c r="B12610" s="109">
        <v>0.9639699074074074</v>
      </c>
      <c r="C12610" s="89">
        <v>107.681</v>
      </c>
      <c r="D12610" s="89">
        <v>-22.234999999999999</v>
      </c>
      <c r="E12610" s="89">
        <v>-21.681999999999999</v>
      </c>
      <c r="F12610" s="89">
        <v>-31.856999999999999</v>
      </c>
      <c r="G12610" s="89">
        <v>588.84900000000005</v>
      </c>
      <c r="H12610" s="89">
        <v>444.19400000000002</v>
      </c>
      <c r="I12610" s="89">
        <v>-35.634</v>
      </c>
      <c r="J12610" s="89">
        <v>-44.125</v>
      </c>
      <c r="K12610" s="89">
        <v>-43.508000000000003</v>
      </c>
      <c r="L12610" s="89">
        <v>-30.725000000000001</v>
      </c>
      <c r="M12610" s="89">
        <v>-39.128</v>
      </c>
      <c r="N12610" s="89">
        <v>-224.619</v>
      </c>
      <c r="O12610" s="89">
        <v>3144.9920000000002</v>
      </c>
      <c r="P12610" s="112" t="s">
        <v>4749</v>
      </c>
      <c r="Q12610" s="112" t="s">
        <v>4750</v>
      </c>
      <c r="R12610" s="89">
        <v>185.03100000000001</v>
      </c>
      <c r="S12610" s="89">
        <v>102.904</v>
      </c>
    </row>
    <row r="12611" spans="1:19" ht="11.25" thickBot="1" x14ac:dyDescent="0.2">
      <c r="A12611" s="93"/>
    </row>
    <row r="12612" spans="1:19" ht="11.25" thickBot="1" x14ac:dyDescent="0.2">
      <c r="A12612" s="88">
        <v>2</v>
      </c>
      <c r="B12612" s="109">
        <v>0.9641319444444445</v>
      </c>
      <c r="C12612" s="89">
        <v>70.712000000000003</v>
      </c>
      <c r="D12612" s="89">
        <v>-21.31</v>
      </c>
      <c r="E12612" s="89">
        <v>-12.204000000000001</v>
      </c>
      <c r="F12612" s="89">
        <v>-30.913</v>
      </c>
      <c r="G12612" s="89">
        <v>604.54999999999995</v>
      </c>
      <c r="H12612" s="89">
        <v>344.80599999999998</v>
      </c>
      <c r="I12612" s="89">
        <v>-36.601999999999997</v>
      </c>
      <c r="J12612" s="89">
        <v>-43.162999999999997</v>
      </c>
      <c r="K12612" s="89">
        <v>-46.427999999999997</v>
      </c>
      <c r="L12612" s="89">
        <v>-26.832000000000001</v>
      </c>
      <c r="M12612" s="89">
        <v>-23.527000000000001</v>
      </c>
      <c r="N12612" s="89">
        <v>-222.65600000000001</v>
      </c>
      <c r="O12612" s="89">
        <v>3257.1460000000002</v>
      </c>
      <c r="P12612" s="112" t="s">
        <v>4751</v>
      </c>
      <c r="Q12612" s="112" t="s">
        <v>4752</v>
      </c>
      <c r="R12612" s="89">
        <v>196.88</v>
      </c>
      <c r="S12612" s="89">
        <v>119.705</v>
      </c>
    </row>
    <row r="12613" spans="1:19" ht="11.25" thickBot="1" x14ac:dyDescent="0.2">
      <c r="A12613" s="93"/>
    </row>
    <row r="12614" spans="1:19" ht="11.25" thickBot="1" x14ac:dyDescent="0.2">
      <c r="A12614" s="88">
        <v>3</v>
      </c>
      <c r="B12614" s="109">
        <v>0.96430555555555564</v>
      </c>
      <c r="C12614" s="89">
        <v>71.164000000000001</v>
      </c>
      <c r="D12614" s="89">
        <v>-25.027000000000001</v>
      </c>
      <c r="E12614" s="89">
        <v>-17.808</v>
      </c>
      <c r="F12614" s="89">
        <v>-26.09</v>
      </c>
      <c r="G12614" s="89">
        <v>589.827</v>
      </c>
      <c r="H12614" s="89">
        <v>330.34300000000002</v>
      </c>
      <c r="I12614" s="89">
        <v>-37.548000000000002</v>
      </c>
      <c r="J12614" s="89">
        <v>-42.165999999999997</v>
      </c>
      <c r="K12614" s="89">
        <v>-45.435000000000002</v>
      </c>
      <c r="L12614" s="89">
        <v>-24.832000000000001</v>
      </c>
      <c r="M12614" s="89">
        <v>-19.341999999999999</v>
      </c>
      <c r="N12614" s="89">
        <v>-217.56800000000001</v>
      </c>
      <c r="O12614" s="89">
        <v>3235.9540000000002</v>
      </c>
      <c r="P12614" s="112" t="s">
        <v>4753</v>
      </c>
      <c r="Q12614" s="112" t="s">
        <v>2443</v>
      </c>
      <c r="R12614" s="89">
        <v>164.155</v>
      </c>
      <c r="S12614" s="89">
        <v>93.706000000000003</v>
      </c>
    </row>
    <row r="12615" spans="1:19" ht="11.25" thickBot="1" x14ac:dyDescent="0.2">
      <c r="A12615" s="93"/>
    </row>
    <row r="12616" spans="1:19" ht="11.25" thickBot="1" x14ac:dyDescent="0.2">
      <c r="A12616" s="113" t="s">
        <v>352</v>
      </c>
      <c r="B12616" s="93"/>
      <c r="C12616" s="114">
        <v>83.186000000000007</v>
      </c>
      <c r="D12616" s="114">
        <v>-22.858000000000001</v>
      </c>
      <c r="E12616" s="114">
        <v>-17.231000000000002</v>
      </c>
      <c r="F12616" s="114">
        <v>-29.62</v>
      </c>
      <c r="G12616" s="114">
        <v>594.40899999999999</v>
      </c>
      <c r="H12616" s="114">
        <v>373.11399999999998</v>
      </c>
      <c r="I12616" s="114">
        <v>-36.594999999999999</v>
      </c>
      <c r="J12616" s="114">
        <v>-43.151000000000003</v>
      </c>
      <c r="K12616" s="114">
        <v>-45.124000000000002</v>
      </c>
      <c r="L12616" s="114">
        <v>-27.463000000000001</v>
      </c>
      <c r="M12616" s="114">
        <v>-27.332000000000001</v>
      </c>
      <c r="N12616" s="114">
        <v>-221.61500000000001</v>
      </c>
      <c r="O12616" s="114">
        <v>3212.6979999999999</v>
      </c>
      <c r="P12616" s="112" t="s">
        <v>4754</v>
      </c>
      <c r="Q12616" s="112" t="s">
        <v>4755</v>
      </c>
      <c r="R12616" s="114">
        <v>182.02199999999999</v>
      </c>
      <c r="S12616" s="114">
        <v>105.438</v>
      </c>
    </row>
    <row r="12617" spans="1:19" ht="11.25" thickBot="1" x14ac:dyDescent="0.2">
      <c r="A12617" s="93"/>
    </row>
    <row r="12618" spans="1:19" ht="11.25" thickBot="1" x14ac:dyDescent="0.2">
      <c r="A12618" s="116" t="s">
        <v>355</v>
      </c>
      <c r="B12618" s="93"/>
      <c r="C12618" s="114">
        <v>21.215</v>
      </c>
      <c r="D12618" s="114">
        <v>1.9350000000000001</v>
      </c>
      <c r="E12618" s="114">
        <v>4.7649999999999997</v>
      </c>
      <c r="F12618" s="114">
        <v>3.093</v>
      </c>
      <c r="G12618" s="114">
        <v>8.7959999999999994</v>
      </c>
      <c r="H12618" s="114">
        <v>61.98</v>
      </c>
      <c r="I12618" s="114">
        <v>0.95699999999999996</v>
      </c>
      <c r="J12618" s="114">
        <v>0.98</v>
      </c>
      <c r="K12618" s="114">
        <v>1.4850000000000001</v>
      </c>
      <c r="L12618" s="114">
        <v>2.9969999999999999</v>
      </c>
      <c r="M12618" s="114">
        <v>10.427</v>
      </c>
      <c r="N12618" s="114">
        <v>3.6389999999999998</v>
      </c>
      <c r="O12618" s="114">
        <v>59.584000000000003</v>
      </c>
      <c r="P12618" s="112" t="s">
        <v>4756</v>
      </c>
      <c r="Q12618" s="112" t="s">
        <v>4627</v>
      </c>
      <c r="R12618" s="114">
        <v>16.568999999999999</v>
      </c>
      <c r="S12618" s="114">
        <v>13.183999999999999</v>
      </c>
    </row>
    <row r="12619" spans="1:19" ht="11.25" thickBot="1" x14ac:dyDescent="0.2">
      <c r="A12619" s="93"/>
    </row>
    <row r="12620" spans="1:19" ht="11.25" thickBot="1" x14ac:dyDescent="0.2">
      <c r="A12620" s="117" t="s">
        <v>358</v>
      </c>
      <c r="B12620" s="93"/>
      <c r="C12620" s="114">
        <v>25.503</v>
      </c>
      <c r="D12620" s="114">
        <v>8.4659999999999993</v>
      </c>
      <c r="E12620" s="114">
        <v>27.654</v>
      </c>
      <c r="F12620" s="114">
        <v>10.444000000000001</v>
      </c>
      <c r="G12620" s="114">
        <v>1.48</v>
      </c>
      <c r="H12620" s="114">
        <v>16.611999999999998</v>
      </c>
      <c r="I12620" s="114">
        <v>2.6150000000000002</v>
      </c>
      <c r="J12620" s="114">
        <v>2.27</v>
      </c>
      <c r="K12620" s="114">
        <v>3.2909999999999999</v>
      </c>
      <c r="L12620" s="114">
        <v>10.913</v>
      </c>
      <c r="M12620" s="114">
        <v>38.15</v>
      </c>
      <c r="N12620" s="114">
        <v>1.6419999999999999</v>
      </c>
      <c r="O12620" s="114">
        <v>1.855</v>
      </c>
      <c r="P12620" s="112" t="s">
        <v>4757</v>
      </c>
      <c r="Q12620" s="112" t="s">
        <v>360</v>
      </c>
      <c r="R12620" s="114">
        <v>9.1029999999999998</v>
      </c>
      <c r="S12620" s="114">
        <v>12.504</v>
      </c>
    </row>
    <row r="12621" spans="1:19" ht="10.5" x14ac:dyDescent="0.15">
      <c r="A12621" s="93"/>
    </row>
    <row r="12622" spans="1:19" x14ac:dyDescent="0.15">
      <c r="A12622" s="106"/>
      <c r="B12622" s="69" t="s">
        <v>4758</v>
      </c>
    </row>
    <row r="12623" spans="1:19" ht="9.75" thickBot="1" x14ac:dyDescent="0.2">
      <c r="A12623" s="64" t="s">
        <v>6926</v>
      </c>
    </row>
    <row r="12624" spans="1:19" ht="11.25" thickBot="1" x14ac:dyDescent="0.2">
      <c r="A12624" s="87" t="s">
        <v>345</v>
      </c>
      <c r="B12624" s="87" t="s">
        <v>346</v>
      </c>
      <c r="C12624" s="107" t="s">
        <v>1</v>
      </c>
      <c r="D12624" s="107" t="s">
        <v>2</v>
      </c>
      <c r="E12624" s="107" t="s">
        <v>3</v>
      </c>
      <c r="F12624" s="107" t="s">
        <v>4</v>
      </c>
      <c r="G12624" s="107" t="s">
        <v>5</v>
      </c>
      <c r="H12624" s="107" t="s">
        <v>6</v>
      </c>
      <c r="I12624" s="108" t="s">
        <v>7</v>
      </c>
      <c r="J12624" s="108" t="s">
        <v>8</v>
      </c>
      <c r="K12624" s="107" t="s">
        <v>9</v>
      </c>
      <c r="L12624" s="107" t="s">
        <v>10</v>
      </c>
      <c r="M12624" s="107" t="s">
        <v>11</v>
      </c>
      <c r="N12624" s="107" t="s">
        <v>12</v>
      </c>
      <c r="O12624" s="107" t="s">
        <v>13</v>
      </c>
      <c r="P12624" s="107" t="s">
        <v>14</v>
      </c>
      <c r="Q12624" s="107" t="s">
        <v>15</v>
      </c>
      <c r="R12624" s="107" t="s">
        <v>16</v>
      </c>
      <c r="S12624" s="107" t="s">
        <v>17</v>
      </c>
    </row>
    <row r="12625" spans="1:19" ht="11.25" thickBot="1" x14ac:dyDescent="0.2">
      <c r="A12625" s="88">
        <v>1</v>
      </c>
      <c r="B12625" s="109">
        <v>0.96940972222222221</v>
      </c>
      <c r="C12625" s="110" t="s">
        <v>14414</v>
      </c>
      <c r="D12625" s="89">
        <v>199422.77</v>
      </c>
      <c r="E12625" s="89">
        <v>227322.61</v>
      </c>
      <c r="F12625" s="89">
        <v>15868.573</v>
      </c>
      <c r="G12625" s="110" t="s">
        <v>14415</v>
      </c>
      <c r="H12625" s="89">
        <v>125320.74</v>
      </c>
      <c r="I12625" s="111">
        <v>1.0445199999999999</v>
      </c>
      <c r="J12625" s="112" t="s">
        <v>4760</v>
      </c>
      <c r="K12625" s="89">
        <v>11945.078</v>
      </c>
      <c r="L12625" s="89">
        <v>171.83699999999999</v>
      </c>
      <c r="M12625" s="89">
        <v>177.12899999999999</v>
      </c>
      <c r="N12625" s="89">
        <v>16701.056</v>
      </c>
      <c r="O12625" s="89">
        <v>64979.336000000003</v>
      </c>
      <c r="P12625" s="89">
        <v>-812.67399999999998</v>
      </c>
      <c r="Q12625" s="89">
        <v>9813.5879999999997</v>
      </c>
      <c r="R12625" s="89">
        <v>37897.544000000002</v>
      </c>
      <c r="S12625" s="89">
        <v>38268.957999999999</v>
      </c>
    </row>
    <row r="12626" spans="1:19" ht="11.25" thickBot="1" x14ac:dyDescent="0.2">
      <c r="A12626" s="93"/>
    </row>
    <row r="12627" spans="1:19" ht="11.25" thickBot="1" x14ac:dyDescent="0.2">
      <c r="A12627" s="88">
        <v>2</v>
      </c>
      <c r="B12627" s="109">
        <v>0.9695717592592592</v>
      </c>
      <c r="C12627" s="110" t="s">
        <v>14416</v>
      </c>
      <c r="D12627" s="89">
        <v>199889.14</v>
      </c>
      <c r="E12627" s="89">
        <v>231053.8</v>
      </c>
      <c r="F12627" s="89">
        <v>16953.028999999999</v>
      </c>
      <c r="G12627" s="110" t="s">
        <v>14417</v>
      </c>
      <c r="H12627" s="89">
        <v>125308.96</v>
      </c>
      <c r="I12627" s="111">
        <v>1.0549200000000001</v>
      </c>
      <c r="J12627" s="112" t="s">
        <v>4763</v>
      </c>
      <c r="K12627" s="89">
        <v>11495.735000000001</v>
      </c>
      <c r="L12627" s="89">
        <v>306.09300000000002</v>
      </c>
      <c r="M12627" s="89">
        <v>167.971</v>
      </c>
      <c r="N12627" s="89">
        <v>16610.625</v>
      </c>
      <c r="O12627" s="89">
        <v>63781.277999999998</v>
      </c>
      <c r="P12627" s="89">
        <v>-824.15200000000004</v>
      </c>
      <c r="Q12627" s="89">
        <v>9836.134</v>
      </c>
      <c r="R12627" s="89">
        <v>38007.031000000003</v>
      </c>
      <c r="S12627" s="89">
        <v>39024.415999999997</v>
      </c>
    </row>
    <row r="12628" spans="1:19" ht="11.25" thickBot="1" x14ac:dyDescent="0.2">
      <c r="A12628" s="93"/>
    </row>
    <row r="12629" spans="1:19" ht="11.25" thickBot="1" x14ac:dyDescent="0.2">
      <c r="A12629" s="88">
        <v>3</v>
      </c>
      <c r="B12629" s="109">
        <v>0.96974537037037034</v>
      </c>
      <c r="C12629" s="110" t="s">
        <v>14418</v>
      </c>
      <c r="D12629" s="89">
        <v>199309.62</v>
      </c>
      <c r="E12629" s="89">
        <v>231059.48</v>
      </c>
      <c r="F12629" s="89">
        <v>17004.149000000001</v>
      </c>
      <c r="G12629" s="110" t="s">
        <v>14419</v>
      </c>
      <c r="H12629" s="89">
        <v>125944.66</v>
      </c>
      <c r="I12629" s="111">
        <v>1.0476399999999999</v>
      </c>
      <c r="J12629" s="112" t="s">
        <v>4766</v>
      </c>
      <c r="K12629" s="89">
        <v>11358.814</v>
      </c>
      <c r="L12629" s="89">
        <v>350.46899999999999</v>
      </c>
      <c r="M12629" s="89">
        <v>164.60900000000001</v>
      </c>
      <c r="N12629" s="89">
        <v>16645.343000000001</v>
      </c>
      <c r="O12629" s="89">
        <v>65253.014999999999</v>
      </c>
      <c r="P12629" s="89">
        <v>-828.08100000000002</v>
      </c>
      <c r="Q12629" s="89">
        <v>9821.9449999999997</v>
      </c>
      <c r="R12629" s="89">
        <v>38315.063000000002</v>
      </c>
      <c r="S12629" s="89">
        <v>38482.428999999996</v>
      </c>
    </row>
    <row r="12630" spans="1:19" ht="11.25" thickBot="1" x14ac:dyDescent="0.2">
      <c r="A12630" s="93"/>
    </row>
    <row r="12631" spans="1:19" ht="11.25" thickBot="1" x14ac:dyDescent="0.2">
      <c r="A12631" s="113" t="s">
        <v>352</v>
      </c>
      <c r="B12631" s="93"/>
      <c r="C12631" s="110" t="s">
        <v>14420</v>
      </c>
      <c r="D12631" s="114">
        <v>199540.51</v>
      </c>
      <c r="E12631" s="114">
        <v>229811.96</v>
      </c>
      <c r="F12631" s="114">
        <v>16608.583999999999</v>
      </c>
      <c r="G12631" s="110" t="s">
        <v>14421</v>
      </c>
      <c r="H12631" s="114">
        <v>125524.79</v>
      </c>
      <c r="I12631" s="115">
        <v>1.0490200000000001</v>
      </c>
      <c r="J12631" s="112" t="s">
        <v>4769</v>
      </c>
      <c r="K12631" s="114">
        <v>11599.875</v>
      </c>
      <c r="L12631" s="114">
        <v>276.13299999999998</v>
      </c>
      <c r="M12631" s="114">
        <v>169.90299999999999</v>
      </c>
      <c r="N12631" s="114">
        <v>16652.341</v>
      </c>
      <c r="O12631" s="114">
        <v>64671.21</v>
      </c>
      <c r="P12631" s="114">
        <v>-821.63599999999997</v>
      </c>
      <c r="Q12631" s="114">
        <v>9823.8889999999992</v>
      </c>
      <c r="R12631" s="114">
        <v>38073.213000000003</v>
      </c>
      <c r="S12631" s="114">
        <v>38591.934000000001</v>
      </c>
    </row>
    <row r="12632" spans="1:19" ht="11.25" thickBot="1" x14ac:dyDescent="0.2">
      <c r="A12632" s="93"/>
    </row>
    <row r="12633" spans="1:19" ht="11.25" thickBot="1" x14ac:dyDescent="0.2">
      <c r="A12633" s="116" t="s">
        <v>355</v>
      </c>
      <c r="B12633" s="93"/>
      <c r="C12633" s="110" t="s">
        <v>14422</v>
      </c>
      <c r="D12633" s="114">
        <v>307.17599999999999</v>
      </c>
      <c r="E12633" s="114">
        <v>2155.8429999999998</v>
      </c>
      <c r="F12633" s="114">
        <v>641.37699999999995</v>
      </c>
      <c r="G12633" s="110" t="s">
        <v>14423</v>
      </c>
      <c r="H12633" s="114">
        <v>363.66399999999999</v>
      </c>
      <c r="I12633" s="115">
        <v>5.3299999999999997E-3</v>
      </c>
      <c r="J12633" s="112" t="s">
        <v>4772</v>
      </c>
      <c r="K12633" s="114">
        <v>306.69200000000001</v>
      </c>
      <c r="L12633" s="114">
        <v>93.007999999999996</v>
      </c>
      <c r="M12633" s="114">
        <v>6.4790000000000001</v>
      </c>
      <c r="N12633" s="114">
        <v>45.62</v>
      </c>
      <c r="O12633" s="114">
        <v>782.75699999999995</v>
      </c>
      <c r="P12633" s="114">
        <v>8.0060000000000002</v>
      </c>
      <c r="Q12633" s="114">
        <v>11.398</v>
      </c>
      <c r="R12633" s="114">
        <v>216.48400000000001</v>
      </c>
      <c r="S12633" s="114">
        <v>389.452</v>
      </c>
    </row>
    <row r="12634" spans="1:19" ht="11.25" thickBot="1" x14ac:dyDescent="0.2">
      <c r="A12634" s="93"/>
    </row>
    <row r="12635" spans="1:19" ht="11.25" thickBot="1" x14ac:dyDescent="0.2">
      <c r="A12635" s="117" t="s">
        <v>358</v>
      </c>
      <c r="B12635" s="93"/>
      <c r="C12635" s="110" t="s">
        <v>4773</v>
      </c>
      <c r="D12635" s="114">
        <v>0.154</v>
      </c>
      <c r="E12635" s="114">
        <v>0.93799999999999994</v>
      </c>
      <c r="F12635" s="114">
        <v>3.8620000000000001</v>
      </c>
      <c r="G12635" s="110" t="s">
        <v>3057</v>
      </c>
      <c r="H12635" s="114">
        <v>0.28999999999999998</v>
      </c>
      <c r="I12635" s="118">
        <v>0.50900000000000001</v>
      </c>
      <c r="J12635" s="112" t="s">
        <v>4774</v>
      </c>
      <c r="K12635" s="114">
        <v>2.6440000000000001</v>
      </c>
      <c r="L12635" s="114">
        <v>33.682000000000002</v>
      </c>
      <c r="M12635" s="114">
        <v>3.8140000000000001</v>
      </c>
      <c r="N12635" s="114">
        <v>0.27400000000000002</v>
      </c>
      <c r="O12635" s="114">
        <v>1.21</v>
      </c>
      <c r="P12635" s="114">
        <v>0.97399999999999998</v>
      </c>
      <c r="Q12635" s="114">
        <v>0.11600000000000001</v>
      </c>
      <c r="R12635" s="114">
        <v>0.56899999999999995</v>
      </c>
      <c r="S12635" s="114">
        <v>1.0089999999999999</v>
      </c>
    </row>
    <row r="12636" spans="1:19" ht="11.25" thickBot="1" x14ac:dyDescent="0.2">
      <c r="A12636" s="93"/>
    </row>
    <row r="12637" spans="1:19" ht="11.25" thickBot="1" x14ac:dyDescent="0.2">
      <c r="A12637" s="87" t="s">
        <v>345</v>
      </c>
      <c r="B12637" s="87" t="s">
        <v>346</v>
      </c>
      <c r="C12637" s="107" t="s">
        <v>18</v>
      </c>
      <c r="D12637" s="108" t="s">
        <v>19</v>
      </c>
      <c r="E12637" s="108" t="s">
        <v>20</v>
      </c>
      <c r="F12637" s="107" t="s">
        <v>21</v>
      </c>
      <c r="G12637" s="107" t="s">
        <v>22</v>
      </c>
      <c r="H12637" s="107" t="s">
        <v>23</v>
      </c>
      <c r="I12637" s="107" t="s">
        <v>24</v>
      </c>
      <c r="J12637" s="108" t="s">
        <v>25</v>
      </c>
      <c r="K12637" s="108" t="s">
        <v>26</v>
      </c>
      <c r="L12637" s="107" t="s">
        <v>27</v>
      </c>
      <c r="M12637" s="107" t="s">
        <v>28</v>
      </c>
      <c r="N12637" s="107" t="s">
        <v>29</v>
      </c>
      <c r="O12637" s="107" t="s">
        <v>30</v>
      </c>
      <c r="P12637" s="107" t="s">
        <v>31</v>
      </c>
      <c r="Q12637" s="107" t="s">
        <v>32</v>
      </c>
      <c r="R12637" s="107" t="s">
        <v>33</v>
      </c>
      <c r="S12637" s="108" t="s">
        <v>34</v>
      </c>
    </row>
    <row r="12638" spans="1:19" ht="11.25" thickBot="1" x14ac:dyDescent="0.2">
      <c r="A12638" s="88">
        <v>1</v>
      </c>
      <c r="B12638" s="109">
        <v>0.96940972222222221</v>
      </c>
      <c r="C12638" s="89">
        <v>387.334</v>
      </c>
      <c r="D12638" s="111">
        <v>1.00969</v>
      </c>
      <c r="E12638" s="111">
        <v>1.17049</v>
      </c>
      <c r="F12638" s="89">
        <v>-22.361999999999998</v>
      </c>
      <c r="G12638" s="89">
        <v>-28.613</v>
      </c>
      <c r="H12638" s="89">
        <v>1829.607</v>
      </c>
      <c r="I12638" s="89">
        <v>28185.157999999999</v>
      </c>
      <c r="J12638" s="111">
        <v>0.98175000000000001</v>
      </c>
      <c r="K12638" s="112" t="s">
        <v>4775</v>
      </c>
      <c r="L12638" s="89">
        <v>990.94200000000001</v>
      </c>
      <c r="M12638" s="89">
        <v>-500.42500000000001</v>
      </c>
      <c r="N12638" s="89">
        <v>-27.832999999999998</v>
      </c>
      <c r="O12638" s="89">
        <v>-32.709000000000003</v>
      </c>
      <c r="P12638" s="89">
        <v>-25.824999999999999</v>
      </c>
      <c r="Q12638" s="89">
        <v>-357.16699999999997</v>
      </c>
      <c r="R12638" s="89">
        <v>-25.138999999999999</v>
      </c>
      <c r="S12638" s="111">
        <v>0.94693000000000005</v>
      </c>
    </row>
    <row r="12639" spans="1:19" ht="11.25" thickBot="1" x14ac:dyDescent="0.2">
      <c r="A12639" s="93"/>
    </row>
    <row r="12640" spans="1:19" ht="11.25" thickBot="1" x14ac:dyDescent="0.2">
      <c r="A12640" s="88">
        <v>2</v>
      </c>
      <c r="B12640" s="109">
        <v>0.9695717592592592</v>
      </c>
      <c r="C12640" s="89">
        <v>400.767</v>
      </c>
      <c r="D12640" s="111">
        <v>1.02257</v>
      </c>
      <c r="E12640" s="111">
        <v>1.1650700000000001</v>
      </c>
      <c r="F12640" s="89">
        <v>-29.693999999999999</v>
      </c>
      <c r="G12640" s="89">
        <v>-28.084</v>
      </c>
      <c r="H12640" s="89">
        <v>1859.3330000000001</v>
      </c>
      <c r="I12640" s="89">
        <v>28287.884999999998</v>
      </c>
      <c r="J12640" s="111">
        <v>0.99878</v>
      </c>
      <c r="K12640" s="112" t="s">
        <v>2745</v>
      </c>
      <c r="L12640" s="89">
        <v>992.60400000000004</v>
      </c>
      <c r="M12640" s="89">
        <v>-524.23199999999997</v>
      </c>
      <c r="N12640" s="89">
        <v>-32.225999999999999</v>
      </c>
      <c r="O12640" s="89">
        <v>-30.882999999999999</v>
      </c>
      <c r="P12640" s="89">
        <v>-23.95</v>
      </c>
      <c r="Q12640" s="89">
        <v>-327.67099999999999</v>
      </c>
      <c r="R12640" s="89">
        <v>-28.581</v>
      </c>
      <c r="S12640" s="111">
        <v>0.96670999999999996</v>
      </c>
    </row>
    <row r="12641" spans="1:19" ht="11.25" thickBot="1" x14ac:dyDescent="0.2">
      <c r="A12641" s="93"/>
    </row>
    <row r="12642" spans="1:19" ht="11.25" thickBot="1" x14ac:dyDescent="0.2">
      <c r="A12642" s="88">
        <v>3</v>
      </c>
      <c r="B12642" s="109">
        <v>0.96974537037037034</v>
      </c>
      <c r="C12642" s="89">
        <v>344.762</v>
      </c>
      <c r="D12642" s="111">
        <v>1.01406</v>
      </c>
      <c r="E12642" s="111">
        <v>1.16733</v>
      </c>
      <c r="F12642" s="89">
        <v>-35.347999999999999</v>
      </c>
      <c r="G12642" s="89">
        <v>-13.975</v>
      </c>
      <c r="H12642" s="89">
        <v>1894.798</v>
      </c>
      <c r="I12642" s="89">
        <v>28160.18</v>
      </c>
      <c r="J12642" s="111">
        <v>0.99348999999999998</v>
      </c>
      <c r="K12642" s="112" t="s">
        <v>4776</v>
      </c>
      <c r="L12642" s="89">
        <v>937.4</v>
      </c>
      <c r="M12642" s="89">
        <v>-501.92</v>
      </c>
      <c r="N12642" s="89">
        <v>-33.116</v>
      </c>
      <c r="O12642" s="89">
        <v>-29.978999999999999</v>
      </c>
      <c r="P12642" s="89">
        <v>-26.597000000000001</v>
      </c>
      <c r="Q12642" s="89">
        <v>-348.04300000000001</v>
      </c>
      <c r="R12642" s="89">
        <v>-27.518999999999998</v>
      </c>
      <c r="S12642" s="111">
        <v>0.96153999999999995</v>
      </c>
    </row>
    <row r="12643" spans="1:19" ht="11.25" thickBot="1" x14ac:dyDescent="0.2">
      <c r="A12643" s="93"/>
    </row>
    <row r="12644" spans="1:19" ht="11.25" thickBot="1" x14ac:dyDescent="0.2">
      <c r="A12644" s="113" t="s">
        <v>352</v>
      </c>
      <c r="B12644" s="93"/>
      <c r="C12644" s="114">
        <v>377.62099999999998</v>
      </c>
      <c r="D12644" s="115">
        <v>1.0154399999999999</v>
      </c>
      <c r="E12644" s="115">
        <v>1.1676299999999999</v>
      </c>
      <c r="F12644" s="114">
        <v>-29.135000000000002</v>
      </c>
      <c r="G12644" s="114">
        <v>-23.556999999999999</v>
      </c>
      <c r="H12644" s="114">
        <v>1861.2460000000001</v>
      </c>
      <c r="I12644" s="114">
        <v>28211.075000000001</v>
      </c>
      <c r="J12644" s="115">
        <v>0.99134</v>
      </c>
      <c r="K12644" s="112" t="s">
        <v>4777</v>
      </c>
      <c r="L12644" s="114">
        <v>973.649</v>
      </c>
      <c r="M12644" s="114">
        <v>-508.85899999999998</v>
      </c>
      <c r="N12644" s="114">
        <v>-31.058</v>
      </c>
      <c r="O12644" s="114">
        <v>-31.19</v>
      </c>
      <c r="P12644" s="114">
        <v>-25.457000000000001</v>
      </c>
      <c r="Q12644" s="114">
        <v>-344.29399999999998</v>
      </c>
      <c r="R12644" s="114">
        <v>-27.079000000000001</v>
      </c>
      <c r="S12644" s="115">
        <v>0.95840000000000003</v>
      </c>
    </row>
    <row r="12645" spans="1:19" ht="11.25" thickBot="1" x14ac:dyDescent="0.2">
      <c r="A12645" s="93"/>
    </row>
    <row r="12646" spans="1:19" ht="11.25" thickBot="1" x14ac:dyDescent="0.2">
      <c r="A12646" s="116" t="s">
        <v>355</v>
      </c>
      <c r="B12646" s="93"/>
      <c r="C12646" s="114">
        <v>29.239000000000001</v>
      </c>
      <c r="D12646" s="115">
        <v>6.5500000000000003E-3</v>
      </c>
      <c r="E12646" s="115">
        <v>2.7200000000000002E-3</v>
      </c>
      <c r="F12646" s="114">
        <v>6.5110000000000001</v>
      </c>
      <c r="G12646" s="114">
        <v>8.3030000000000008</v>
      </c>
      <c r="H12646" s="114">
        <v>32.637999999999998</v>
      </c>
      <c r="I12646" s="114">
        <v>67.682000000000002</v>
      </c>
      <c r="J12646" s="115">
        <v>8.7200000000000003E-3</v>
      </c>
      <c r="K12646" s="112" t="s">
        <v>4778</v>
      </c>
      <c r="L12646" s="114">
        <v>31.402999999999999</v>
      </c>
      <c r="M12646" s="114">
        <v>13.334</v>
      </c>
      <c r="N12646" s="114">
        <v>2.8279999999999998</v>
      </c>
      <c r="O12646" s="114">
        <v>1.391</v>
      </c>
      <c r="P12646" s="114">
        <v>1.361</v>
      </c>
      <c r="Q12646" s="114">
        <v>15.101000000000001</v>
      </c>
      <c r="R12646" s="114">
        <v>1.762</v>
      </c>
      <c r="S12646" s="115">
        <v>1.026E-2</v>
      </c>
    </row>
    <row r="12647" spans="1:19" ht="11.25" thickBot="1" x14ac:dyDescent="0.2">
      <c r="A12647" s="93"/>
    </row>
    <row r="12648" spans="1:19" ht="11.25" thickBot="1" x14ac:dyDescent="0.2">
      <c r="A12648" s="117" t="s">
        <v>358</v>
      </c>
      <c r="B12648" s="93"/>
      <c r="C12648" s="114">
        <v>7.7430000000000003</v>
      </c>
      <c r="D12648" s="118">
        <v>0.64500000000000002</v>
      </c>
      <c r="E12648" s="118">
        <v>0.23300000000000001</v>
      </c>
      <c r="F12648" s="114">
        <v>22.349</v>
      </c>
      <c r="G12648" s="114">
        <v>35.246000000000002</v>
      </c>
      <c r="H12648" s="114">
        <v>1.754</v>
      </c>
      <c r="I12648" s="114">
        <v>0.24</v>
      </c>
      <c r="J12648" s="118">
        <v>0.879</v>
      </c>
      <c r="K12648" s="112" t="s">
        <v>4779</v>
      </c>
      <c r="L12648" s="114">
        <v>3.2250000000000001</v>
      </c>
      <c r="M12648" s="114">
        <v>2.62</v>
      </c>
      <c r="N12648" s="114">
        <v>9.1069999999999993</v>
      </c>
      <c r="O12648" s="114">
        <v>4.4580000000000002</v>
      </c>
      <c r="P12648" s="114">
        <v>5.3460000000000001</v>
      </c>
      <c r="Q12648" s="114">
        <v>4.3860000000000001</v>
      </c>
      <c r="R12648" s="114">
        <v>6.508</v>
      </c>
      <c r="S12648" s="118">
        <v>1.07</v>
      </c>
    </row>
    <row r="12649" spans="1:19" ht="11.25" thickBot="1" x14ac:dyDescent="0.2">
      <c r="A12649" s="93"/>
    </row>
    <row r="12650" spans="1:19" ht="11.25" thickBot="1" x14ac:dyDescent="0.2">
      <c r="A12650" s="87" t="s">
        <v>345</v>
      </c>
      <c r="B12650" s="87" t="s">
        <v>346</v>
      </c>
      <c r="C12650" s="108" t="s">
        <v>35</v>
      </c>
      <c r="D12650" s="107" t="s">
        <v>36</v>
      </c>
      <c r="E12650" s="107" t="s">
        <v>37</v>
      </c>
      <c r="F12650" s="107" t="s">
        <v>38</v>
      </c>
      <c r="G12650" s="107" t="s">
        <v>39</v>
      </c>
      <c r="H12650" s="107" t="s">
        <v>40</v>
      </c>
      <c r="I12650" s="107" t="s">
        <v>41</v>
      </c>
      <c r="J12650" s="107" t="s">
        <v>42</v>
      </c>
      <c r="K12650" s="107" t="s">
        <v>43</v>
      </c>
      <c r="L12650" s="107" t="s">
        <v>44</v>
      </c>
      <c r="M12650" s="107" t="s">
        <v>45</v>
      </c>
      <c r="N12650" s="107" t="s">
        <v>46</v>
      </c>
      <c r="O12650" s="107" t="s">
        <v>47</v>
      </c>
      <c r="P12650" s="107" t="s">
        <v>48</v>
      </c>
      <c r="Q12650" s="107" t="s">
        <v>49</v>
      </c>
      <c r="R12650" s="107" t="s">
        <v>50</v>
      </c>
      <c r="S12650" s="107" t="s">
        <v>51</v>
      </c>
    </row>
    <row r="12651" spans="1:19" ht="11.25" thickBot="1" x14ac:dyDescent="0.2">
      <c r="A12651" s="88">
        <v>1</v>
      </c>
      <c r="B12651" s="109">
        <v>0.96940972222222221</v>
      </c>
      <c r="C12651" s="112" t="s">
        <v>4780</v>
      </c>
      <c r="D12651" s="89">
        <v>-909.49800000000005</v>
      </c>
      <c r="E12651" s="89">
        <v>-246.37899999999999</v>
      </c>
      <c r="F12651" s="89">
        <v>-35.86</v>
      </c>
      <c r="G12651" s="89">
        <v>70.805000000000007</v>
      </c>
      <c r="H12651" s="89">
        <v>1972.626</v>
      </c>
      <c r="I12651" s="89">
        <v>13117.486999999999</v>
      </c>
      <c r="J12651" s="89">
        <v>228.48699999999999</v>
      </c>
      <c r="K12651" s="89">
        <v>2689.4369999999999</v>
      </c>
      <c r="L12651" s="89">
        <v>54.037999999999997</v>
      </c>
      <c r="M12651" s="89">
        <v>23.364999999999998</v>
      </c>
      <c r="N12651" s="89">
        <v>-23.866</v>
      </c>
      <c r="O12651" s="89">
        <v>-23.82</v>
      </c>
      <c r="P12651" s="89">
        <v>1.0369999999999999</v>
      </c>
      <c r="Q12651" s="89">
        <v>-20.385999999999999</v>
      </c>
      <c r="R12651" s="89">
        <v>-21.207000000000001</v>
      </c>
      <c r="S12651" s="89">
        <v>-25.928999999999998</v>
      </c>
    </row>
    <row r="12652" spans="1:19" ht="11.25" thickBot="1" x14ac:dyDescent="0.2">
      <c r="A12652" s="93"/>
    </row>
    <row r="12653" spans="1:19" ht="11.25" thickBot="1" x14ac:dyDescent="0.2">
      <c r="A12653" s="88">
        <v>2</v>
      </c>
      <c r="B12653" s="109">
        <v>0.9695717592592592</v>
      </c>
      <c r="C12653" s="112" t="s">
        <v>4781</v>
      </c>
      <c r="D12653" s="89">
        <v>-809.36900000000003</v>
      </c>
      <c r="E12653" s="89">
        <v>-224.18199999999999</v>
      </c>
      <c r="F12653" s="89">
        <v>-34.938000000000002</v>
      </c>
      <c r="G12653" s="89">
        <v>69.45</v>
      </c>
      <c r="H12653" s="89">
        <v>2024.058</v>
      </c>
      <c r="I12653" s="89">
        <v>13291.315000000001</v>
      </c>
      <c r="J12653" s="89">
        <v>234.65199999999999</v>
      </c>
      <c r="K12653" s="89">
        <v>2656.547</v>
      </c>
      <c r="L12653" s="89">
        <v>55.164999999999999</v>
      </c>
      <c r="M12653" s="89">
        <v>18.84</v>
      </c>
      <c r="N12653" s="89">
        <v>-27.556999999999999</v>
      </c>
      <c r="O12653" s="89">
        <v>-24.74</v>
      </c>
      <c r="P12653" s="89">
        <v>1.071</v>
      </c>
      <c r="Q12653" s="89">
        <v>-15.653</v>
      </c>
      <c r="R12653" s="89">
        <v>-7.9580000000000002</v>
      </c>
      <c r="S12653" s="89">
        <v>-24.968</v>
      </c>
    </row>
    <row r="12654" spans="1:19" ht="11.25" thickBot="1" x14ac:dyDescent="0.2">
      <c r="A12654" s="93"/>
    </row>
    <row r="12655" spans="1:19" ht="11.25" thickBot="1" x14ac:dyDescent="0.2">
      <c r="A12655" s="88">
        <v>3</v>
      </c>
      <c r="B12655" s="109">
        <v>0.96974537037037034</v>
      </c>
      <c r="C12655" s="112" t="s">
        <v>4782</v>
      </c>
      <c r="D12655" s="89">
        <v>-651.11</v>
      </c>
      <c r="E12655" s="89">
        <v>-237.20400000000001</v>
      </c>
      <c r="F12655" s="89">
        <v>-37.613999999999997</v>
      </c>
      <c r="G12655" s="89">
        <v>74.682000000000002</v>
      </c>
      <c r="H12655" s="89">
        <v>2014.7</v>
      </c>
      <c r="I12655" s="89">
        <v>13618.156999999999</v>
      </c>
      <c r="J12655" s="89">
        <v>262.95400000000001</v>
      </c>
      <c r="K12655" s="89">
        <v>2566.1619999999998</v>
      </c>
      <c r="L12655" s="89">
        <v>65.215999999999994</v>
      </c>
      <c r="M12655" s="89">
        <v>33.259</v>
      </c>
      <c r="N12655" s="89">
        <v>-24.684000000000001</v>
      </c>
      <c r="O12655" s="89">
        <v>-24.67</v>
      </c>
      <c r="P12655" s="89">
        <v>-12.898</v>
      </c>
      <c r="Q12655" s="89">
        <v>-22.08</v>
      </c>
      <c r="R12655" s="89">
        <v>-15.394</v>
      </c>
      <c r="S12655" s="89">
        <v>-17.23</v>
      </c>
    </row>
    <row r="12656" spans="1:19" ht="11.25" thickBot="1" x14ac:dyDescent="0.2">
      <c r="A12656" s="93"/>
    </row>
    <row r="12657" spans="1:19" ht="11.25" thickBot="1" x14ac:dyDescent="0.2">
      <c r="A12657" s="113" t="s">
        <v>352</v>
      </c>
      <c r="B12657" s="93"/>
      <c r="C12657" s="112" t="s">
        <v>4783</v>
      </c>
      <c r="D12657" s="114">
        <v>-789.99199999999996</v>
      </c>
      <c r="E12657" s="114">
        <v>-235.922</v>
      </c>
      <c r="F12657" s="114">
        <v>-36.137</v>
      </c>
      <c r="G12657" s="114">
        <v>71.646000000000001</v>
      </c>
      <c r="H12657" s="114">
        <v>2003.7950000000001</v>
      </c>
      <c r="I12657" s="114">
        <v>13342.32</v>
      </c>
      <c r="J12657" s="114">
        <v>242.03100000000001</v>
      </c>
      <c r="K12657" s="114">
        <v>2637.3820000000001</v>
      </c>
      <c r="L12657" s="114">
        <v>58.139000000000003</v>
      </c>
      <c r="M12657" s="114">
        <v>25.155000000000001</v>
      </c>
      <c r="N12657" s="114">
        <v>-25.369</v>
      </c>
      <c r="O12657" s="114">
        <v>-24.41</v>
      </c>
      <c r="P12657" s="114">
        <v>-3.597</v>
      </c>
      <c r="Q12657" s="114">
        <v>-19.373000000000001</v>
      </c>
      <c r="R12657" s="114">
        <v>-14.853</v>
      </c>
      <c r="S12657" s="114">
        <v>-22.709</v>
      </c>
    </row>
    <row r="12658" spans="1:19" ht="11.25" thickBot="1" x14ac:dyDescent="0.2">
      <c r="A12658" s="93"/>
    </row>
    <row r="12659" spans="1:19" ht="11.25" thickBot="1" x14ac:dyDescent="0.2">
      <c r="A12659" s="116" t="s">
        <v>355</v>
      </c>
      <c r="B12659" s="93"/>
      <c r="C12659" s="112" t="s">
        <v>4784</v>
      </c>
      <c r="D12659" s="114">
        <v>130.28</v>
      </c>
      <c r="E12659" s="114">
        <v>11.154</v>
      </c>
      <c r="F12659" s="114">
        <v>1.359</v>
      </c>
      <c r="G12659" s="114">
        <v>2.7149999999999999</v>
      </c>
      <c r="H12659" s="114">
        <v>27.395</v>
      </c>
      <c r="I12659" s="114">
        <v>254.202</v>
      </c>
      <c r="J12659" s="114">
        <v>18.38</v>
      </c>
      <c r="K12659" s="114">
        <v>63.832999999999998</v>
      </c>
      <c r="L12659" s="114">
        <v>6.1539999999999999</v>
      </c>
      <c r="M12659" s="114">
        <v>7.3739999999999997</v>
      </c>
      <c r="N12659" s="114">
        <v>1.9379999999999999</v>
      </c>
      <c r="O12659" s="114">
        <v>0.51200000000000001</v>
      </c>
      <c r="P12659" s="114">
        <v>8.0549999999999997</v>
      </c>
      <c r="Q12659" s="114">
        <v>3.331</v>
      </c>
      <c r="R12659" s="114">
        <v>6.641</v>
      </c>
      <c r="S12659" s="114">
        <v>4.7690000000000001</v>
      </c>
    </row>
    <row r="12660" spans="1:19" ht="11.25" thickBot="1" x14ac:dyDescent="0.2">
      <c r="A12660" s="93"/>
    </row>
    <row r="12661" spans="1:19" ht="11.25" thickBot="1" x14ac:dyDescent="0.2">
      <c r="A12661" s="117" t="s">
        <v>358</v>
      </c>
      <c r="B12661" s="93"/>
      <c r="C12661" s="112" t="s">
        <v>4785</v>
      </c>
      <c r="D12661" s="114">
        <v>16.491</v>
      </c>
      <c r="E12661" s="114">
        <v>4.7279999999999998</v>
      </c>
      <c r="F12661" s="114">
        <v>3.7610000000000001</v>
      </c>
      <c r="G12661" s="114">
        <v>3.79</v>
      </c>
      <c r="H12661" s="114">
        <v>1.367</v>
      </c>
      <c r="I12661" s="114">
        <v>1.905</v>
      </c>
      <c r="J12661" s="114">
        <v>7.5940000000000003</v>
      </c>
      <c r="K12661" s="114">
        <v>2.42</v>
      </c>
      <c r="L12661" s="114">
        <v>10.585000000000001</v>
      </c>
      <c r="M12661" s="114">
        <v>29.315000000000001</v>
      </c>
      <c r="N12661" s="114">
        <v>7.641</v>
      </c>
      <c r="O12661" s="114">
        <v>2.097</v>
      </c>
      <c r="P12661" s="114">
        <v>223.93700000000001</v>
      </c>
      <c r="Q12661" s="114">
        <v>17.195</v>
      </c>
      <c r="R12661" s="114">
        <v>44.710999999999999</v>
      </c>
      <c r="S12661" s="114">
        <v>21.001000000000001</v>
      </c>
    </row>
    <row r="12662" spans="1:19" ht="11.25" thickBot="1" x14ac:dyDescent="0.2">
      <c r="A12662" s="93"/>
    </row>
    <row r="12663" spans="1:19" ht="11.25" thickBot="1" x14ac:dyDescent="0.2">
      <c r="A12663" s="87" t="s">
        <v>345</v>
      </c>
      <c r="B12663" s="87" t="s">
        <v>346</v>
      </c>
      <c r="C12663" s="107" t="s">
        <v>52</v>
      </c>
      <c r="D12663" s="107" t="s">
        <v>53</v>
      </c>
      <c r="E12663" s="107" t="s">
        <v>54</v>
      </c>
      <c r="F12663" s="107" t="s">
        <v>55</v>
      </c>
      <c r="G12663" s="107" t="s">
        <v>56</v>
      </c>
      <c r="H12663" s="107" t="s">
        <v>57</v>
      </c>
      <c r="I12663" s="107" t="s">
        <v>58</v>
      </c>
      <c r="J12663" s="107" t="s">
        <v>59</v>
      </c>
      <c r="K12663" s="107" t="s">
        <v>60</v>
      </c>
      <c r="L12663" s="107" t="s">
        <v>61</v>
      </c>
      <c r="M12663" s="107" t="s">
        <v>62</v>
      </c>
      <c r="N12663" s="107" t="s">
        <v>63</v>
      </c>
      <c r="O12663" s="107" t="s">
        <v>64</v>
      </c>
      <c r="P12663" s="108" t="s">
        <v>65</v>
      </c>
      <c r="Q12663" s="108" t="s">
        <v>66</v>
      </c>
      <c r="R12663" s="107" t="s">
        <v>67</v>
      </c>
      <c r="S12663" s="107" t="s">
        <v>68</v>
      </c>
    </row>
    <row r="12664" spans="1:19" ht="11.25" thickBot="1" x14ac:dyDescent="0.2">
      <c r="A12664" s="88">
        <v>1</v>
      </c>
      <c r="B12664" s="109">
        <v>0.96940972222222221</v>
      </c>
      <c r="C12664" s="89">
        <v>249.548</v>
      </c>
      <c r="D12664" s="89">
        <v>-34.518999999999998</v>
      </c>
      <c r="E12664" s="89">
        <v>-19.681000000000001</v>
      </c>
      <c r="F12664" s="89">
        <v>-25.106000000000002</v>
      </c>
      <c r="G12664" s="89">
        <v>249.70599999999999</v>
      </c>
      <c r="H12664" s="89">
        <v>189.42400000000001</v>
      </c>
      <c r="I12664" s="89">
        <v>-33.658999999999999</v>
      </c>
      <c r="J12664" s="89">
        <v>-39.228000000000002</v>
      </c>
      <c r="K12664" s="89">
        <v>-50.311</v>
      </c>
      <c r="L12664" s="89">
        <v>-29.690999999999999</v>
      </c>
      <c r="M12664" s="89">
        <v>-30.882000000000001</v>
      </c>
      <c r="N12664" s="89">
        <v>-233.261</v>
      </c>
      <c r="O12664" s="89">
        <v>2518.5430000000001</v>
      </c>
      <c r="P12664" s="112" t="s">
        <v>4786</v>
      </c>
      <c r="Q12664" s="112" t="s">
        <v>4787</v>
      </c>
      <c r="R12664" s="89">
        <v>69.58</v>
      </c>
      <c r="S12664" s="89">
        <v>-29.013000000000002</v>
      </c>
    </row>
    <row r="12665" spans="1:19" ht="11.25" thickBot="1" x14ac:dyDescent="0.2">
      <c r="A12665" s="93"/>
    </row>
    <row r="12666" spans="1:19" ht="11.25" thickBot="1" x14ac:dyDescent="0.2">
      <c r="A12666" s="88">
        <v>2</v>
      </c>
      <c r="B12666" s="109">
        <v>0.9695717592592592</v>
      </c>
      <c r="C12666" s="89">
        <v>267.70699999999999</v>
      </c>
      <c r="D12666" s="89">
        <v>-34.517000000000003</v>
      </c>
      <c r="E12666" s="89">
        <v>-21.588000000000001</v>
      </c>
      <c r="F12666" s="89">
        <v>-27.023</v>
      </c>
      <c r="G12666" s="89">
        <v>209.26400000000001</v>
      </c>
      <c r="H12666" s="89">
        <v>178.65700000000001</v>
      </c>
      <c r="I12666" s="89">
        <v>-30.756</v>
      </c>
      <c r="J12666" s="89">
        <v>-37.292999999999999</v>
      </c>
      <c r="K12666" s="89">
        <v>-48.356999999999999</v>
      </c>
      <c r="L12666" s="89">
        <v>-28.721</v>
      </c>
      <c r="M12666" s="89">
        <v>-28.016999999999999</v>
      </c>
      <c r="N12666" s="89">
        <v>-230.34100000000001</v>
      </c>
      <c r="O12666" s="89">
        <v>2486.4969999999998</v>
      </c>
      <c r="P12666" s="112" t="s">
        <v>4788</v>
      </c>
      <c r="Q12666" s="112" t="s">
        <v>4789</v>
      </c>
      <c r="R12666" s="89">
        <v>58.317</v>
      </c>
      <c r="S12666" s="89">
        <v>-20.222999999999999</v>
      </c>
    </row>
    <row r="12667" spans="1:19" ht="11.25" thickBot="1" x14ac:dyDescent="0.2">
      <c r="A12667" s="93"/>
    </row>
    <row r="12668" spans="1:19" ht="11.25" thickBot="1" x14ac:dyDescent="0.2">
      <c r="A12668" s="88">
        <v>3</v>
      </c>
      <c r="B12668" s="109">
        <v>0.96974537037037034</v>
      </c>
      <c r="C12668" s="89">
        <v>244.34399999999999</v>
      </c>
      <c r="D12668" s="89">
        <v>-23.01</v>
      </c>
      <c r="E12668" s="89">
        <v>-22.463000000000001</v>
      </c>
      <c r="F12668" s="89">
        <v>-21.198</v>
      </c>
      <c r="G12668" s="89">
        <v>220.85900000000001</v>
      </c>
      <c r="H12668" s="89">
        <v>176.846</v>
      </c>
      <c r="I12668" s="89">
        <v>-32.667000000000002</v>
      </c>
      <c r="J12668" s="89">
        <v>-38.231000000000002</v>
      </c>
      <c r="K12668" s="89">
        <v>-49.33</v>
      </c>
      <c r="L12668" s="89">
        <v>-32.627000000000002</v>
      </c>
      <c r="M12668" s="89">
        <v>-24.939</v>
      </c>
      <c r="N12668" s="89">
        <v>-221.37899999999999</v>
      </c>
      <c r="O12668" s="89">
        <v>2551.6410000000001</v>
      </c>
      <c r="P12668" s="112" t="s">
        <v>4790</v>
      </c>
      <c r="Q12668" s="112" t="s">
        <v>4791</v>
      </c>
      <c r="R12668" s="89">
        <v>68.397999999999996</v>
      </c>
      <c r="S12668" s="89">
        <v>-19.152000000000001</v>
      </c>
    </row>
    <row r="12669" spans="1:19" ht="11.25" thickBot="1" x14ac:dyDescent="0.2">
      <c r="A12669" s="93"/>
    </row>
    <row r="12670" spans="1:19" ht="11.25" thickBot="1" x14ac:dyDescent="0.2">
      <c r="A12670" s="113" t="s">
        <v>352</v>
      </c>
      <c r="B12670" s="93"/>
      <c r="C12670" s="114">
        <v>253.86600000000001</v>
      </c>
      <c r="D12670" s="114">
        <v>-30.681999999999999</v>
      </c>
      <c r="E12670" s="114">
        <v>-21.244</v>
      </c>
      <c r="F12670" s="114">
        <v>-24.442</v>
      </c>
      <c r="G12670" s="114">
        <v>226.61</v>
      </c>
      <c r="H12670" s="114">
        <v>181.642</v>
      </c>
      <c r="I12670" s="114">
        <v>-32.360999999999997</v>
      </c>
      <c r="J12670" s="114">
        <v>-38.250999999999998</v>
      </c>
      <c r="K12670" s="114">
        <v>-49.332999999999998</v>
      </c>
      <c r="L12670" s="114">
        <v>-30.346</v>
      </c>
      <c r="M12670" s="114">
        <v>-27.946000000000002</v>
      </c>
      <c r="N12670" s="114">
        <v>-228.327</v>
      </c>
      <c r="O12670" s="114">
        <v>2518.893</v>
      </c>
      <c r="P12670" s="112" t="s">
        <v>4792</v>
      </c>
      <c r="Q12670" s="112" t="s">
        <v>4793</v>
      </c>
      <c r="R12670" s="114">
        <v>65.432000000000002</v>
      </c>
      <c r="S12670" s="114">
        <v>-22.795999999999999</v>
      </c>
    </row>
    <row r="12671" spans="1:19" ht="11.25" thickBot="1" x14ac:dyDescent="0.2">
      <c r="A12671" s="93"/>
    </row>
    <row r="12672" spans="1:19" ht="11.25" thickBot="1" x14ac:dyDescent="0.2">
      <c r="A12672" s="116" t="s">
        <v>355</v>
      </c>
      <c r="B12672" s="93"/>
      <c r="C12672" s="114">
        <v>12.266</v>
      </c>
      <c r="D12672" s="114">
        <v>6.6440000000000001</v>
      </c>
      <c r="E12672" s="114">
        <v>1.423</v>
      </c>
      <c r="F12672" s="114">
        <v>2.968</v>
      </c>
      <c r="G12672" s="114">
        <v>20.824999999999999</v>
      </c>
      <c r="H12672" s="114">
        <v>6.8</v>
      </c>
      <c r="I12672" s="114">
        <v>1.4750000000000001</v>
      </c>
      <c r="J12672" s="114">
        <v>0.96799999999999997</v>
      </c>
      <c r="K12672" s="114">
        <v>0.97699999999999998</v>
      </c>
      <c r="L12672" s="114">
        <v>2.0339999999999998</v>
      </c>
      <c r="M12672" s="114">
        <v>2.972</v>
      </c>
      <c r="N12672" s="114">
        <v>6.1920000000000002</v>
      </c>
      <c r="O12672" s="114">
        <v>32.573</v>
      </c>
      <c r="P12672" s="112" t="s">
        <v>4794</v>
      </c>
      <c r="Q12672" s="112" t="s">
        <v>4795</v>
      </c>
      <c r="R12672" s="114">
        <v>6.19</v>
      </c>
      <c r="S12672" s="114">
        <v>5.41</v>
      </c>
    </row>
    <row r="12673" spans="1:19" ht="11.25" thickBot="1" x14ac:dyDescent="0.2">
      <c r="A12673" s="93"/>
    </row>
    <row r="12674" spans="1:19" ht="11.25" thickBot="1" x14ac:dyDescent="0.2">
      <c r="A12674" s="117" t="s">
        <v>358</v>
      </c>
      <c r="B12674" s="93"/>
      <c r="C12674" s="114">
        <v>4.8319999999999999</v>
      </c>
      <c r="D12674" s="114">
        <v>21.655000000000001</v>
      </c>
      <c r="E12674" s="114">
        <v>6.6970000000000001</v>
      </c>
      <c r="F12674" s="114">
        <v>12.144</v>
      </c>
      <c r="G12674" s="114">
        <v>9.19</v>
      </c>
      <c r="H12674" s="114">
        <v>3.7440000000000002</v>
      </c>
      <c r="I12674" s="114">
        <v>4.5579999999999998</v>
      </c>
      <c r="J12674" s="114">
        <v>2.5289999999999999</v>
      </c>
      <c r="K12674" s="114">
        <v>1.9810000000000001</v>
      </c>
      <c r="L12674" s="114">
        <v>6.7009999999999996</v>
      </c>
      <c r="M12674" s="114">
        <v>10.635</v>
      </c>
      <c r="N12674" s="114">
        <v>2.7120000000000002</v>
      </c>
      <c r="O12674" s="114">
        <v>1.2929999999999999</v>
      </c>
      <c r="P12674" s="112" t="s">
        <v>1587</v>
      </c>
      <c r="Q12674" s="112" t="s">
        <v>4796</v>
      </c>
      <c r="R12674" s="114">
        <v>9.4600000000000009</v>
      </c>
      <c r="S12674" s="114">
        <v>23.733000000000001</v>
      </c>
    </row>
    <row r="12675" spans="1:19" ht="10.5" x14ac:dyDescent="0.15">
      <c r="A12675" s="93"/>
    </row>
    <row r="12676" spans="1:19" x14ac:dyDescent="0.15">
      <c r="A12676" s="106"/>
      <c r="B12676" s="69" t="s">
        <v>4797</v>
      </c>
    </row>
    <row r="12677" spans="1:19" ht="9.75" thickBot="1" x14ac:dyDescent="0.2">
      <c r="A12677" s="64" t="s">
        <v>6926</v>
      </c>
    </row>
    <row r="12678" spans="1:19" ht="11.25" thickBot="1" x14ac:dyDescent="0.2">
      <c r="A12678" s="87" t="s">
        <v>345</v>
      </c>
      <c r="B12678" s="87" t="s">
        <v>346</v>
      </c>
      <c r="C12678" s="107" t="s">
        <v>1</v>
      </c>
      <c r="D12678" s="107" t="s">
        <v>2</v>
      </c>
      <c r="E12678" s="107" t="s">
        <v>3</v>
      </c>
      <c r="F12678" s="107" t="s">
        <v>4</v>
      </c>
      <c r="G12678" s="107" t="s">
        <v>5</v>
      </c>
      <c r="H12678" s="107" t="s">
        <v>6</v>
      </c>
      <c r="I12678" s="108" t="s">
        <v>7</v>
      </c>
      <c r="J12678" s="108" t="s">
        <v>8</v>
      </c>
      <c r="K12678" s="107" t="s">
        <v>9</v>
      </c>
      <c r="L12678" s="107" t="s">
        <v>10</v>
      </c>
      <c r="M12678" s="107" t="s">
        <v>11</v>
      </c>
      <c r="N12678" s="107" t="s">
        <v>12</v>
      </c>
      <c r="O12678" s="107" t="s">
        <v>13</v>
      </c>
      <c r="P12678" s="107" t="s">
        <v>14</v>
      </c>
      <c r="Q12678" s="107" t="s">
        <v>15</v>
      </c>
      <c r="R12678" s="107" t="s">
        <v>16</v>
      </c>
      <c r="S12678" s="107" t="s">
        <v>17</v>
      </c>
    </row>
    <row r="12679" spans="1:19" ht="11.25" thickBot="1" x14ac:dyDescent="0.2">
      <c r="A12679" s="88">
        <v>1</v>
      </c>
      <c r="B12679" s="109">
        <v>0.97486111111111118</v>
      </c>
      <c r="C12679" s="110" t="s">
        <v>14424</v>
      </c>
      <c r="D12679" s="110" t="s">
        <v>14425</v>
      </c>
      <c r="E12679" s="110" t="s">
        <v>14426</v>
      </c>
      <c r="F12679" s="110" t="s">
        <v>14427</v>
      </c>
      <c r="G12679" s="110" t="s">
        <v>14428</v>
      </c>
      <c r="H12679" s="110" t="s">
        <v>14429</v>
      </c>
      <c r="I12679" s="111">
        <v>1.0587500000000001</v>
      </c>
      <c r="J12679" s="112" t="s">
        <v>4804</v>
      </c>
      <c r="K12679" s="110" t="s">
        <v>14430</v>
      </c>
      <c r="L12679" s="89">
        <v>-51997.68</v>
      </c>
      <c r="M12679" s="89">
        <v>61806.053</v>
      </c>
      <c r="N12679" s="110" t="s">
        <v>14431</v>
      </c>
      <c r="O12679" s="110" t="s">
        <v>14432</v>
      </c>
      <c r="P12679" s="89">
        <v>88580.375</v>
      </c>
      <c r="Q12679" s="89">
        <v>58907.438999999998</v>
      </c>
      <c r="R12679" s="110" t="s">
        <v>14433</v>
      </c>
      <c r="S12679" s="110" t="s">
        <v>14434</v>
      </c>
    </row>
    <row r="12680" spans="1:19" ht="11.25" thickBot="1" x14ac:dyDescent="0.2">
      <c r="A12680" s="93"/>
    </row>
    <row r="12681" spans="1:19" ht="11.25" thickBot="1" x14ac:dyDescent="0.2">
      <c r="A12681" s="88">
        <v>2</v>
      </c>
      <c r="B12681" s="109">
        <v>0.97503472222222232</v>
      </c>
      <c r="C12681" s="110" t="s">
        <v>14435</v>
      </c>
      <c r="D12681" s="110" t="s">
        <v>14436</v>
      </c>
      <c r="E12681" s="110" t="s">
        <v>14437</v>
      </c>
      <c r="F12681" s="110" t="s">
        <v>14438</v>
      </c>
      <c r="G12681" s="110" t="s">
        <v>14439</v>
      </c>
      <c r="H12681" s="110" t="s">
        <v>14440</v>
      </c>
      <c r="I12681" s="111">
        <v>1.0870599999999999</v>
      </c>
      <c r="J12681" s="112" t="s">
        <v>4815</v>
      </c>
      <c r="K12681" s="110" t="s">
        <v>14441</v>
      </c>
      <c r="L12681" s="89">
        <v>-47671.459000000003</v>
      </c>
      <c r="M12681" s="89">
        <v>62839.853999999999</v>
      </c>
      <c r="N12681" s="110" t="s">
        <v>14442</v>
      </c>
      <c r="O12681" s="110" t="s">
        <v>14443</v>
      </c>
      <c r="P12681" s="89">
        <v>88227.947</v>
      </c>
      <c r="Q12681" s="89">
        <v>59242.394999999997</v>
      </c>
      <c r="R12681" s="110" t="s">
        <v>14444</v>
      </c>
      <c r="S12681" s="110" t="s">
        <v>14445</v>
      </c>
    </row>
    <row r="12682" spans="1:19" ht="11.25" thickBot="1" x14ac:dyDescent="0.2">
      <c r="A12682" s="93"/>
    </row>
    <row r="12683" spans="1:19" ht="11.25" thickBot="1" x14ac:dyDescent="0.2">
      <c r="A12683" s="88">
        <v>3</v>
      </c>
      <c r="B12683" s="109">
        <v>0.9751967592592593</v>
      </c>
      <c r="C12683" s="110" t="s">
        <v>14446</v>
      </c>
      <c r="D12683" s="110" t="s">
        <v>14447</v>
      </c>
      <c r="E12683" s="110" t="s">
        <v>14448</v>
      </c>
      <c r="F12683" s="110" t="s">
        <v>14449</v>
      </c>
      <c r="G12683" s="110" t="s">
        <v>14450</v>
      </c>
      <c r="H12683" s="110" t="s">
        <v>14451</v>
      </c>
      <c r="I12683" s="111">
        <v>1.0786500000000001</v>
      </c>
      <c r="J12683" s="112" t="s">
        <v>4827</v>
      </c>
      <c r="K12683" s="110" t="s">
        <v>14452</v>
      </c>
      <c r="L12683" s="89">
        <v>-50571.618000000002</v>
      </c>
      <c r="M12683" s="89">
        <v>62881.220999999998</v>
      </c>
      <c r="N12683" s="110" t="s">
        <v>14453</v>
      </c>
      <c r="O12683" s="110" t="s">
        <v>14454</v>
      </c>
      <c r="P12683" s="89">
        <v>88122.396999999997</v>
      </c>
      <c r="Q12683" s="89">
        <v>59171.682999999997</v>
      </c>
      <c r="R12683" s="110" t="s">
        <v>14455</v>
      </c>
      <c r="S12683" s="110" t="s">
        <v>14456</v>
      </c>
    </row>
    <row r="12684" spans="1:19" ht="11.25" thickBot="1" x14ac:dyDescent="0.2">
      <c r="A12684" s="93"/>
    </row>
    <row r="12685" spans="1:19" ht="11.25" thickBot="1" x14ac:dyDescent="0.2">
      <c r="A12685" s="113" t="s">
        <v>352</v>
      </c>
      <c r="B12685" s="93"/>
      <c r="C12685" s="110" t="s">
        <v>14457</v>
      </c>
      <c r="D12685" s="110" t="s">
        <v>14458</v>
      </c>
      <c r="E12685" s="110" t="s">
        <v>14459</v>
      </c>
      <c r="F12685" s="110" t="s">
        <v>14460</v>
      </c>
      <c r="G12685" s="110" t="s">
        <v>14461</v>
      </c>
      <c r="H12685" s="110" t="s">
        <v>14462</v>
      </c>
      <c r="I12685" s="115">
        <v>1.0748200000000001</v>
      </c>
      <c r="J12685" s="112" t="s">
        <v>4839</v>
      </c>
      <c r="K12685" s="110" t="s">
        <v>14463</v>
      </c>
      <c r="L12685" s="114">
        <v>-50080.252</v>
      </c>
      <c r="M12685" s="114">
        <v>62509.042999999998</v>
      </c>
      <c r="N12685" s="110" t="s">
        <v>14464</v>
      </c>
      <c r="O12685" s="110" t="s">
        <v>14465</v>
      </c>
      <c r="P12685" s="114">
        <v>88310.24</v>
      </c>
      <c r="Q12685" s="114">
        <v>59107.171999999999</v>
      </c>
      <c r="R12685" s="110" t="s">
        <v>14466</v>
      </c>
      <c r="S12685" s="110" t="s">
        <v>14467</v>
      </c>
    </row>
    <row r="12686" spans="1:19" ht="11.25" thickBot="1" x14ac:dyDescent="0.2">
      <c r="A12686" s="93"/>
    </row>
    <row r="12687" spans="1:19" ht="11.25" thickBot="1" x14ac:dyDescent="0.2">
      <c r="A12687" s="116" t="s">
        <v>355</v>
      </c>
      <c r="B12687" s="93"/>
      <c r="C12687" s="110" t="s">
        <v>14468</v>
      </c>
      <c r="D12687" s="110" t="s">
        <v>14469</v>
      </c>
      <c r="E12687" s="110" t="s">
        <v>14470</v>
      </c>
      <c r="F12687" s="110" t="s">
        <v>14471</v>
      </c>
      <c r="G12687" s="110" t="s">
        <v>14472</v>
      </c>
      <c r="H12687" s="110" t="s">
        <v>14473</v>
      </c>
      <c r="I12687" s="115">
        <v>1.4540000000000001E-2</v>
      </c>
      <c r="J12687" s="112" t="s">
        <v>4850</v>
      </c>
      <c r="K12687" s="110" t="s">
        <v>14474</v>
      </c>
      <c r="L12687" s="114">
        <v>2204.5700000000002</v>
      </c>
      <c r="M12687" s="114">
        <v>609.15800000000002</v>
      </c>
      <c r="N12687" s="110" t="s">
        <v>14475</v>
      </c>
      <c r="O12687" s="110" t="s">
        <v>14476</v>
      </c>
      <c r="P12687" s="114">
        <v>239.82300000000001</v>
      </c>
      <c r="Q12687" s="114">
        <v>176.55099999999999</v>
      </c>
      <c r="R12687" s="110" t="s">
        <v>14477</v>
      </c>
      <c r="S12687" s="110" t="s">
        <v>14478</v>
      </c>
    </row>
    <row r="12688" spans="1:19" ht="11.25" thickBot="1" x14ac:dyDescent="0.2">
      <c r="A12688" s="93"/>
    </row>
    <row r="12689" spans="1:19" ht="11.25" thickBot="1" x14ac:dyDescent="0.2">
      <c r="A12689" s="117" t="s">
        <v>358</v>
      </c>
      <c r="B12689" s="93"/>
      <c r="C12689" s="110" t="s">
        <v>731</v>
      </c>
      <c r="D12689" s="110" t="s">
        <v>751</v>
      </c>
      <c r="E12689" s="110" t="s">
        <v>4856</v>
      </c>
      <c r="F12689" s="110" t="s">
        <v>4857</v>
      </c>
      <c r="G12689" s="110" t="s">
        <v>4858</v>
      </c>
      <c r="H12689" s="110" t="s">
        <v>4859</v>
      </c>
      <c r="I12689" s="118">
        <v>1.353</v>
      </c>
      <c r="J12689" s="112" t="s">
        <v>4860</v>
      </c>
      <c r="K12689" s="110" t="s">
        <v>1565</v>
      </c>
      <c r="L12689" s="114">
        <v>4.4020000000000001</v>
      </c>
      <c r="M12689" s="114">
        <v>0.97499999999999998</v>
      </c>
      <c r="N12689" s="110" t="s">
        <v>1260</v>
      </c>
      <c r="O12689" s="110" t="s">
        <v>4861</v>
      </c>
      <c r="P12689" s="114">
        <v>0.27200000000000002</v>
      </c>
      <c r="Q12689" s="114">
        <v>0.29899999999999999</v>
      </c>
      <c r="R12689" s="110" t="s">
        <v>4862</v>
      </c>
      <c r="S12689" s="110" t="s">
        <v>2504</v>
      </c>
    </row>
    <row r="12690" spans="1:19" ht="11.25" thickBot="1" x14ac:dyDescent="0.2">
      <c r="A12690" s="93"/>
    </row>
    <row r="12691" spans="1:19" ht="11.25" thickBot="1" x14ac:dyDescent="0.2">
      <c r="A12691" s="87" t="s">
        <v>345</v>
      </c>
      <c r="B12691" s="87" t="s">
        <v>346</v>
      </c>
      <c r="C12691" s="107" t="s">
        <v>18</v>
      </c>
      <c r="D12691" s="108" t="s">
        <v>19</v>
      </c>
      <c r="E12691" s="108" t="s">
        <v>20</v>
      </c>
      <c r="F12691" s="107" t="s">
        <v>21</v>
      </c>
      <c r="G12691" s="107" t="s">
        <v>22</v>
      </c>
      <c r="H12691" s="107" t="s">
        <v>23</v>
      </c>
      <c r="I12691" s="107" t="s">
        <v>24</v>
      </c>
      <c r="J12691" s="108" t="s">
        <v>25</v>
      </c>
      <c r="K12691" s="108" t="s">
        <v>26</v>
      </c>
      <c r="L12691" s="107" t="s">
        <v>27</v>
      </c>
      <c r="M12691" s="107" t="s">
        <v>28</v>
      </c>
      <c r="N12691" s="107" t="s">
        <v>29</v>
      </c>
      <c r="O12691" s="107" t="s">
        <v>30</v>
      </c>
      <c r="P12691" s="107" t="s">
        <v>31</v>
      </c>
      <c r="Q12691" s="107" t="s">
        <v>32</v>
      </c>
      <c r="R12691" s="107" t="s">
        <v>33</v>
      </c>
      <c r="S12691" s="108" t="s">
        <v>34</v>
      </c>
    </row>
    <row r="12692" spans="1:19" ht="11.25" thickBot="1" x14ac:dyDescent="0.2">
      <c r="A12692" s="88">
        <v>1</v>
      </c>
      <c r="B12692" s="109">
        <v>0.97486111111111118</v>
      </c>
      <c r="C12692" s="89">
        <v>467083.68</v>
      </c>
      <c r="D12692" s="111">
        <v>1.02027</v>
      </c>
      <c r="E12692" s="111">
        <v>1.2002600000000001</v>
      </c>
      <c r="F12692" s="89">
        <v>1082.857</v>
      </c>
      <c r="G12692" s="89">
        <v>1.401</v>
      </c>
      <c r="H12692" s="89">
        <v>87524.248999999996</v>
      </c>
      <c r="I12692" s="110" t="s">
        <v>14479</v>
      </c>
      <c r="J12692" s="111">
        <v>0.98192999999999997</v>
      </c>
      <c r="K12692" s="112" t="s">
        <v>4864</v>
      </c>
      <c r="L12692" s="110" t="s">
        <v>14480</v>
      </c>
      <c r="M12692" s="89">
        <v>59349.669000000002</v>
      </c>
      <c r="N12692" s="89">
        <v>-11.913</v>
      </c>
      <c r="O12692" s="89">
        <v>212.66</v>
      </c>
      <c r="P12692" s="89">
        <v>564.64099999999996</v>
      </c>
      <c r="Q12692" s="89">
        <v>163571.53</v>
      </c>
      <c r="R12692" s="89">
        <v>7519.1480000000001</v>
      </c>
      <c r="S12692" s="111">
        <v>0.95382999999999996</v>
      </c>
    </row>
    <row r="12693" spans="1:19" ht="11.25" thickBot="1" x14ac:dyDescent="0.2">
      <c r="A12693" s="93"/>
    </row>
    <row r="12694" spans="1:19" ht="11.25" thickBot="1" x14ac:dyDescent="0.2">
      <c r="A12694" s="88">
        <v>2</v>
      </c>
      <c r="B12694" s="109">
        <v>0.97503472222222232</v>
      </c>
      <c r="C12694" s="89">
        <v>466575.86</v>
      </c>
      <c r="D12694" s="111">
        <v>1.03027</v>
      </c>
      <c r="E12694" s="111">
        <v>1.2074</v>
      </c>
      <c r="F12694" s="89">
        <v>1082.4359999999999</v>
      </c>
      <c r="G12694" s="89">
        <v>15.324</v>
      </c>
      <c r="H12694" s="89">
        <v>86592.187000000005</v>
      </c>
      <c r="I12694" s="110" t="s">
        <v>14481</v>
      </c>
      <c r="J12694" s="111">
        <v>0.99233000000000005</v>
      </c>
      <c r="K12694" s="112" t="s">
        <v>4867</v>
      </c>
      <c r="L12694" s="110" t="s">
        <v>14482</v>
      </c>
      <c r="M12694" s="89">
        <v>58535.798999999999</v>
      </c>
      <c r="N12694" s="89">
        <v>-21.681000000000001</v>
      </c>
      <c r="O12694" s="89">
        <v>242.572</v>
      </c>
      <c r="P12694" s="89">
        <v>526.87199999999996</v>
      </c>
      <c r="Q12694" s="89">
        <v>161586.31</v>
      </c>
      <c r="R12694" s="89">
        <v>7245.5609999999997</v>
      </c>
      <c r="S12694" s="111">
        <v>0.96963999999999995</v>
      </c>
    </row>
    <row r="12695" spans="1:19" ht="11.25" thickBot="1" x14ac:dyDescent="0.2">
      <c r="A12695" s="93"/>
    </row>
    <row r="12696" spans="1:19" ht="11.25" thickBot="1" x14ac:dyDescent="0.2">
      <c r="A12696" s="88">
        <v>3</v>
      </c>
      <c r="B12696" s="109">
        <v>0.9751967592592593</v>
      </c>
      <c r="C12696" s="89">
        <v>471541.04</v>
      </c>
      <c r="D12696" s="111">
        <v>1.0273099999999999</v>
      </c>
      <c r="E12696" s="111">
        <v>1.19421</v>
      </c>
      <c r="F12696" s="89">
        <v>1060.42</v>
      </c>
      <c r="G12696" s="89">
        <v>18.472999999999999</v>
      </c>
      <c r="H12696" s="89">
        <v>87539.894</v>
      </c>
      <c r="I12696" s="110" t="s">
        <v>14483</v>
      </c>
      <c r="J12696" s="111">
        <v>0.99007999999999996</v>
      </c>
      <c r="K12696" s="112" t="s">
        <v>4869</v>
      </c>
      <c r="L12696" s="110" t="s">
        <v>14484</v>
      </c>
      <c r="M12696" s="89">
        <v>58971.249000000003</v>
      </c>
      <c r="N12696" s="89">
        <v>-11.95</v>
      </c>
      <c r="O12696" s="89">
        <v>213.107</v>
      </c>
      <c r="P12696" s="89">
        <v>539.66700000000003</v>
      </c>
      <c r="Q12696" s="89">
        <v>162301.17000000001</v>
      </c>
      <c r="R12696" s="89">
        <v>7321.7330000000002</v>
      </c>
      <c r="S12696" s="111">
        <v>0.95914999999999995</v>
      </c>
    </row>
    <row r="12697" spans="1:19" ht="11.25" thickBot="1" x14ac:dyDescent="0.2">
      <c r="A12697" s="93"/>
    </row>
    <row r="12698" spans="1:19" ht="11.25" thickBot="1" x14ac:dyDescent="0.2">
      <c r="A12698" s="113" t="s">
        <v>352</v>
      </c>
      <c r="B12698" s="93"/>
      <c r="C12698" s="114">
        <v>468400.19</v>
      </c>
      <c r="D12698" s="115">
        <v>1.0259499999999999</v>
      </c>
      <c r="E12698" s="115">
        <v>1.20062</v>
      </c>
      <c r="F12698" s="114">
        <v>1075.2380000000001</v>
      </c>
      <c r="G12698" s="114">
        <v>11.733000000000001</v>
      </c>
      <c r="H12698" s="114">
        <v>87218.777000000002</v>
      </c>
      <c r="I12698" s="110" t="s">
        <v>14485</v>
      </c>
      <c r="J12698" s="115">
        <v>0.98811000000000004</v>
      </c>
      <c r="K12698" s="112" t="s">
        <v>4871</v>
      </c>
      <c r="L12698" s="110" t="s">
        <v>14486</v>
      </c>
      <c r="M12698" s="114">
        <v>58952.239000000001</v>
      </c>
      <c r="N12698" s="114">
        <v>-15.180999999999999</v>
      </c>
      <c r="O12698" s="114">
        <v>222.78</v>
      </c>
      <c r="P12698" s="114">
        <v>543.72699999999998</v>
      </c>
      <c r="Q12698" s="114">
        <v>162486.34</v>
      </c>
      <c r="R12698" s="114">
        <v>7362.1469999999999</v>
      </c>
      <c r="S12698" s="115">
        <v>0.96087</v>
      </c>
    </row>
    <row r="12699" spans="1:19" ht="11.25" thickBot="1" x14ac:dyDescent="0.2">
      <c r="A12699" s="93"/>
    </row>
    <row r="12700" spans="1:19" ht="11.25" thickBot="1" x14ac:dyDescent="0.2">
      <c r="A12700" s="116" t="s">
        <v>355</v>
      </c>
      <c r="B12700" s="93"/>
      <c r="C12700" s="114">
        <v>2731.875</v>
      </c>
      <c r="D12700" s="115">
        <v>5.13E-3</v>
      </c>
      <c r="E12700" s="115">
        <v>6.6E-3</v>
      </c>
      <c r="F12700" s="114">
        <v>12.834</v>
      </c>
      <c r="G12700" s="114">
        <v>9.0850000000000009</v>
      </c>
      <c r="H12700" s="114">
        <v>542.69899999999996</v>
      </c>
      <c r="I12700" s="110" t="s">
        <v>14487</v>
      </c>
      <c r="J12700" s="115">
        <v>5.47E-3</v>
      </c>
      <c r="K12700" s="112" t="s">
        <v>4873</v>
      </c>
      <c r="L12700" s="110" t="s">
        <v>14488</v>
      </c>
      <c r="M12700" s="114">
        <v>407.26799999999997</v>
      </c>
      <c r="N12700" s="114">
        <v>5.6289999999999996</v>
      </c>
      <c r="O12700" s="114">
        <v>17.141999999999999</v>
      </c>
      <c r="P12700" s="114">
        <v>19.209</v>
      </c>
      <c r="Q12700" s="114">
        <v>1005.481</v>
      </c>
      <c r="R12700" s="114">
        <v>141.19999999999999</v>
      </c>
      <c r="S12700" s="115">
        <v>8.0400000000000003E-3</v>
      </c>
    </row>
    <row r="12701" spans="1:19" ht="11.25" thickBot="1" x14ac:dyDescent="0.2">
      <c r="A12701" s="93"/>
    </row>
    <row r="12702" spans="1:19" ht="11.25" thickBot="1" x14ac:dyDescent="0.2">
      <c r="A12702" s="117" t="s">
        <v>358</v>
      </c>
      <c r="B12702" s="93"/>
      <c r="C12702" s="114">
        <v>0.58299999999999996</v>
      </c>
      <c r="D12702" s="118">
        <v>0.5</v>
      </c>
      <c r="E12702" s="118">
        <v>0.55000000000000004</v>
      </c>
      <c r="F12702" s="114">
        <v>1.194</v>
      </c>
      <c r="G12702" s="114">
        <v>77.430999999999997</v>
      </c>
      <c r="H12702" s="114">
        <v>0.622</v>
      </c>
      <c r="I12702" s="110" t="s">
        <v>3792</v>
      </c>
      <c r="J12702" s="118">
        <v>0.55400000000000005</v>
      </c>
      <c r="K12702" s="112" t="s">
        <v>4875</v>
      </c>
      <c r="L12702" s="110" t="s">
        <v>4876</v>
      </c>
      <c r="M12702" s="114">
        <v>0.69099999999999995</v>
      </c>
      <c r="N12702" s="114">
        <v>37.079000000000001</v>
      </c>
      <c r="O12702" s="114">
        <v>7.6950000000000003</v>
      </c>
      <c r="P12702" s="114">
        <v>3.5329999999999999</v>
      </c>
      <c r="Q12702" s="114">
        <v>0.61899999999999999</v>
      </c>
      <c r="R12702" s="114">
        <v>1.9179999999999999</v>
      </c>
      <c r="S12702" s="118">
        <v>0.83699999999999997</v>
      </c>
    </row>
    <row r="12703" spans="1:19" ht="11.25" thickBot="1" x14ac:dyDescent="0.2">
      <c r="A12703" s="93"/>
    </row>
    <row r="12704" spans="1:19" ht="11.25" thickBot="1" x14ac:dyDescent="0.2">
      <c r="A12704" s="87" t="s">
        <v>345</v>
      </c>
      <c r="B12704" s="87" t="s">
        <v>346</v>
      </c>
      <c r="C12704" s="108" t="s">
        <v>35</v>
      </c>
      <c r="D12704" s="107" t="s">
        <v>36</v>
      </c>
      <c r="E12704" s="107" t="s">
        <v>37</v>
      </c>
      <c r="F12704" s="107" t="s">
        <v>38</v>
      </c>
      <c r="G12704" s="107" t="s">
        <v>39</v>
      </c>
      <c r="H12704" s="107" t="s">
        <v>40</v>
      </c>
      <c r="I12704" s="107" t="s">
        <v>41</v>
      </c>
      <c r="J12704" s="107" t="s">
        <v>42</v>
      </c>
      <c r="K12704" s="107" t="s">
        <v>43</v>
      </c>
      <c r="L12704" s="107" t="s">
        <v>44</v>
      </c>
      <c r="M12704" s="107" t="s">
        <v>45</v>
      </c>
      <c r="N12704" s="107" t="s">
        <v>46</v>
      </c>
      <c r="O12704" s="107" t="s">
        <v>47</v>
      </c>
      <c r="P12704" s="107" t="s">
        <v>48</v>
      </c>
      <c r="Q12704" s="107" t="s">
        <v>49</v>
      </c>
      <c r="R12704" s="107" t="s">
        <v>50</v>
      </c>
      <c r="S12704" s="107" t="s">
        <v>51</v>
      </c>
    </row>
    <row r="12705" spans="1:19" ht="11.25" thickBot="1" x14ac:dyDescent="0.2">
      <c r="A12705" s="88">
        <v>1</v>
      </c>
      <c r="B12705" s="109">
        <v>0.97486111111111118</v>
      </c>
      <c r="C12705" s="112" t="s">
        <v>4877</v>
      </c>
      <c r="D12705" s="110" t="s">
        <v>14489</v>
      </c>
      <c r="E12705" s="89">
        <v>24801.552</v>
      </c>
      <c r="F12705" s="89">
        <v>415.18599999999998</v>
      </c>
      <c r="G12705" s="89">
        <v>7616.3789999999999</v>
      </c>
      <c r="H12705" s="89">
        <v>1593502.9</v>
      </c>
      <c r="I12705" s="110" t="s">
        <v>14490</v>
      </c>
      <c r="J12705" s="89">
        <v>295594.33</v>
      </c>
      <c r="K12705" s="89">
        <v>666436.96</v>
      </c>
      <c r="L12705" s="89">
        <v>85502.861999999994</v>
      </c>
      <c r="M12705" s="89">
        <v>64088.807000000001</v>
      </c>
      <c r="N12705" s="89">
        <v>10670.436</v>
      </c>
      <c r="O12705" s="89">
        <v>9245.875</v>
      </c>
      <c r="P12705" s="89">
        <v>10839.311</v>
      </c>
      <c r="Q12705" s="89">
        <v>8606.1460000000006</v>
      </c>
      <c r="R12705" s="89">
        <v>10063.324000000001</v>
      </c>
      <c r="S12705" s="89">
        <v>6734.5290000000005</v>
      </c>
    </row>
    <row r="12706" spans="1:19" ht="11.25" thickBot="1" x14ac:dyDescent="0.2">
      <c r="A12706" s="93"/>
    </row>
    <row r="12707" spans="1:19" ht="11.25" thickBot="1" x14ac:dyDescent="0.2">
      <c r="A12707" s="88">
        <v>2</v>
      </c>
      <c r="B12707" s="109">
        <v>0.97503472222222232</v>
      </c>
      <c r="C12707" s="112" t="s">
        <v>4880</v>
      </c>
      <c r="D12707" s="110" t="s">
        <v>14491</v>
      </c>
      <c r="E12707" s="89">
        <v>24706.7</v>
      </c>
      <c r="F12707" s="89">
        <v>444.41</v>
      </c>
      <c r="G12707" s="89">
        <v>7486.902</v>
      </c>
      <c r="H12707" s="110" t="s">
        <v>14492</v>
      </c>
      <c r="I12707" s="110" t="s">
        <v>14493</v>
      </c>
      <c r="J12707" s="89">
        <v>292245.08</v>
      </c>
      <c r="K12707" s="89">
        <v>663543.06000000006</v>
      </c>
      <c r="L12707" s="89">
        <v>84133.078999999998</v>
      </c>
      <c r="M12707" s="89">
        <v>62727.247000000003</v>
      </c>
      <c r="N12707" s="89">
        <v>10822.789000000001</v>
      </c>
      <c r="O12707" s="89">
        <v>8957.1949999999997</v>
      </c>
      <c r="P12707" s="89">
        <v>10717.852999999999</v>
      </c>
      <c r="Q12707" s="89">
        <v>8441.3379999999997</v>
      </c>
      <c r="R12707" s="89">
        <v>9912.8289999999997</v>
      </c>
      <c r="S12707" s="89">
        <v>6697.9660000000003</v>
      </c>
    </row>
    <row r="12708" spans="1:19" ht="11.25" thickBot="1" x14ac:dyDescent="0.2">
      <c r="A12708" s="93"/>
    </row>
    <row r="12709" spans="1:19" ht="11.25" thickBot="1" x14ac:dyDescent="0.2">
      <c r="A12709" s="88">
        <v>3</v>
      </c>
      <c r="B12709" s="109">
        <v>0.9751967592592593</v>
      </c>
      <c r="C12709" s="112" t="s">
        <v>4884</v>
      </c>
      <c r="D12709" s="110" t="s">
        <v>14494</v>
      </c>
      <c r="E12709" s="89">
        <v>25142.467000000001</v>
      </c>
      <c r="F12709" s="89">
        <v>384.60899999999998</v>
      </c>
      <c r="G12709" s="89">
        <v>7548.2569999999996</v>
      </c>
      <c r="H12709" s="89">
        <v>1589323.9</v>
      </c>
      <c r="I12709" s="110" t="s">
        <v>14495</v>
      </c>
      <c r="J12709" s="89">
        <v>295317.59999999998</v>
      </c>
      <c r="K12709" s="89">
        <v>667296.15</v>
      </c>
      <c r="L12709" s="89">
        <v>84996.781000000003</v>
      </c>
      <c r="M12709" s="89">
        <v>63029.173999999999</v>
      </c>
      <c r="N12709" s="89">
        <v>11004.82</v>
      </c>
      <c r="O12709" s="89">
        <v>8945.8109999999997</v>
      </c>
      <c r="P12709" s="89">
        <v>10695.459000000001</v>
      </c>
      <c r="Q12709" s="89">
        <v>8568.2170000000006</v>
      </c>
      <c r="R12709" s="89">
        <v>9820.9680000000008</v>
      </c>
      <c r="S12709" s="89">
        <v>6683.5460000000003</v>
      </c>
    </row>
    <row r="12710" spans="1:19" ht="11.25" thickBot="1" x14ac:dyDescent="0.2">
      <c r="A12710" s="93"/>
    </row>
    <row r="12711" spans="1:19" ht="11.25" thickBot="1" x14ac:dyDescent="0.2">
      <c r="A12711" s="113" t="s">
        <v>352</v>
      </c>
      <c r="B12711" s="93"/>
      <c r="C12711" s="112" t="s">
        <v>4887</v>
      </c>
      <c r="D12711" s="110" t="s">
        <v>14496</v>
      </c>
      <c r="E12711" s="114">
        <v>24883.573</v>
      </c>
      <c r="F12711" s="114">
        <v>414.73500000000001</v>
      </c>
      <c r="G12711" s="114">
        <v>7550.5129999999999</v>
      </c>
      <c r="H12711" s="110" t="s">
        <v>14497</v>
      </c>
      <c r="I12711" s="110" t="s">
        <v>14498</v>
      </c>
      <c r="J12711" s="114">
        <v>294385.67</v>
      </c>
      <c r="K12711" s="114">
        <v>665758.71999999997</v>
      </c>
      <c r="L12711" s="114">
        <v>84877.573999999993</v>
      </c>
      <c r="M12711" s="114">
        <v>63281.743000000002</v>
      </c>
      <c r="N12711" s="114">
        <v>10832.682000000001</v>
      </c>
      <c r="O12711" s="114">
        <v>9049.6270000000004</v>
      </c>
      <c r="P12711" s="114">
        <v>10750.875</v>
      </c>
      <c r="Q12711" s="114">
        <v>8538.5669999999991</v>
      </c>
      <c r="R12711" s="114">
        <v>9932.3739999999998</v>
      </c>
      <c r="S12711" s="114">
        <v>6705.3469999999998</v>
      </c>
    </row>
    <row r="12712" spans="1:19" ht="11.25" thickBot="1" x14ac:dyDescent="0.2">
      <c r="A12712" s="93"/>
    </row>
    <row r="12713" spans="1:19" ht="11.25" thickBot="1" x14ac:dyDescent="0.2">
      <c r="A12713" s="116" t="s">
        <v>355</v>
      </c>
      <c r="B12713" s="93"/>
      <c r="C12713" s="112" t="s">
        <v>4891</v>
      </c>
      <c r="D12713" s="110" t="s">
        <v>14499</v>
      </c>
      <c r="E12713" s="114">
        <v>229.17</v>
      </c>
      <c r="F12713" s="114">
        <v>29.902999999999999</v>
      </c>
      <c r="G12713" s="114">
        <v>64.768000000000001</v>
      </c>
      <c r="H12713" s="110" t="s">
        <v>14500</v>
      </c>
      <c r="I12713" s="110" t="s">
        <v>14501</v>
      </c>
      <c r="J12713" s="114">
        <v>1858.9639999999999</v>
      </c>
      <c r="K12713" s="114">
        <v>1966.32</v>
      </c>
      <c r="L12713" s="114">
        <v>692.62900000000002</v>
      </c>
      <c r="M12713" s="114">
        <v>715.05600000000004</v>
      </c>
      <c r="N12713" s="114">
        <v>167.411</v>
      </c>
      <c r="O12713" s="114">
        <v>170.05099999999999</v>
      </c>
      <c r="P12713" s="114">
        <v>77.402000000000001</v>
      </c>
      <c r="Q12713" s="114">
        <v>86.311999999999998</v>
      </c>
      <c r="R12713" s="114">
        <v>122.354</v>
      </c>
      <c r="S12713" s="114">
        <v>26.280999999999999</v>
      </c>
    </row>
    <row r="12714" spans="1:19" ht="11.25" thickBot="1" x14ac:dyDescent="0.2">
      <c r="A12714" s="93"/>
    </row>
    <row r="12715" spans="1:19" ht="11.25" thickBot="1" x14ac:dyDescent="0.2">
      <c r="A12715" s="117" t="s">
        <v>358</v>
      </c>
      <c r="B12715" s="93"/>
      <c r="C12715" s="112" t="s">
        <v>3747</v>
      </c>
      <c r="D12715" s="110" t="s">
        <v>4895</v>
      </c>
      <c r="E12715" s="114">
        <v>0.92100000000000004</v>
      </c>
      <c r="F12715" s="114">
        <v>7.21</v>
      </c>
      <c r="G12715" s="114">
        <v>0.85799999999999998</v>
      </c>
      <c r="H12715" s="110" t="s">
        <v>4896</v>
      </c>
      <c r="I12715" s="110" t="s">
        <v>603</v>
      </c>
      <c r="J12715" s="114">
        <v>0.63100000000000001</v>
      </c>
      <c r="K12715" s="114">
        <v>0.29499999999999998</v>
      </c>
      <c r="L12715" s="114">
        <v>0.81599999999999995</v>
      </c>
      <c r="M12715" s="114">
        <v>1.1299999999999999</v>
      </c>
      <c r="N12715" s="114">
        <v>1.5449999999999999</v>
      </c>
      <c r="O12715" s="114">
        <v>1.879</v>
      </c>
      <c r="P12715" s="114">
        <v>0.72</v>
      </c>
      <c r="Q12715" s="114">
        <v>1.0109999999999999</v>
      </c>
      <c r="R12715" s="114">
        <v>1.232</v>
      </c>
      <c r="S12715" s="114">
        <v>0.39200000000000002</v>
      </c>
    </row>
    <row r="12716" spans="1:19" ht="11.25" thickBot="1" x14ac:dyDescent="0.2">
      <c r="A12716" s="93"/>
    </row>
    <row r="12717" spans="1:19" ht="11.25" thickBot="1" x14ac:dyDescent="0.2">
      <c r="A12717" s="87" t="s">
        <v>345</v>
      </c>
      <c r="B12717" s="87" t="s">
        <v>346</v>
      </c>
      <c r="C12717" s="107" t="s">
        <v>52</v>
      </c>
      <c r="D12717" s="107" t="s">
        <v>53</v>
      </c>
      <c r="E12717" s="107" t="s">
        <v>54</v>
      </c>
      <c r="F12717" s="107" t="s">
        <v>55</v>
      </c>
      <c r="G12717" s="107" t="s">
        <v>56</v>
      </c>
      <c r="H12717" s="107" t="s">
        <v>57</v>
      </c>
      <c r="I12717" s="107" t="s">
        <v>58</v>
      </c>
      <c r="J12717" s="107" t="s">
        <v>59</v>
      </c>
      <c r="K12717" s="107" t="s">
        <v>60</v>
      </c>
      <c r="L12717" s="107" t="s">
        <v>61</v>
      </c>
      <c r="M12717" s="107" t="s">
        <v>62</v>
      </c>
      <c r="N12717" s="107" t="s">
        <v>63</v>
      </c>
      <c r="O12717" s="107" t="s">
        <v>64</v>
      </c>
      <c r="P12717" s="108" t="s">
        <v>65</v>
      </c>
      <c r="Q12717" s="108" t="s">
        <v>66</v>
      </c>
      <c r="R12717" s="107" t="s">
        <v>67</v>
      </c>
      <c r="S12717" s="107" t="s">
        <v>68</v>
      </c>
    </row>
    <row r="12718" spans="1:19" ht="11.25" thickBot="1" x14ac:dyDescent="0.2">
      <c r="A12718" s="88">
        <v>1</v>
      </c>
      <c r="B12718" s="109">
        <v>0.97486111111111118</v>
      </c>
      <c r="C12718" s="89">
        <v>5976.125</v>
      </c>
      <c r="D12718" s="89">
        <v>1979.6569999999999</v>
      </c>
      <c r="E12718" s="89">
        <v>2550.6669999999999</v>
      </c>
      <c r="F12718" s="89">
        <v>1529.329</v>
      </c>
      <c r="G12718" s="89">
        <v>509970.22</v>
      </c>
      <c r="H12718" s="89">
        <v>104163.88</v>
      </c>
      <c r="I12718" s="89">
        <v>11.698</v>
      </c>
      <c r="J12718" s="89">
        <v>3.202</v>
      </c>
      <c r="K12718" s="89">
        <v>2543.9290000000001</v>
      </c>
      <c r="L12718" s="89">
        <v>3240.069</v>
      </c>
      <c r="M12718" s="89">
        <v>9728.8580000000002</v>
      </c>
      <c r="N12718" s="89">
        <v>3281.886</v>
      </c>
      <c r="O12718" s="89">
        <v>1922045</v>
      </c>
      <c r="P12718" s="112" t="s">
        <v>4897</v>
      </c>
      <c r="Q12718" s="112" t="s">
        <v>4898</v>
      </c>
      <c r="R12718" s="89">
        <v>22796.995999999999</v>
      </c>
      <c r="S12718" s="89">
        <v>147848.16</v>
      </c>
    </row>
    <row r="12719" spans="1:19" ht="11.25" thickBot="1" x14ac:dyDescent="0.2">
      <c r="A12719" s="93"/>
    </row>
    <row r="12720" spans="1:19" ht="11.25" thickBot="1" x14ac:dyDescent="0.2">
      <c r="A12720" s="88">
        <v>2</v>
      </c>
      <c r="B12720" s="109">
        <v>0.97503472222222232</v>
      </c>
      <c r="C12720" s="89">
        <v>5871.9129999999996</v>
      </c>
      <c r="D12720" s="89">
        <v>1997.585</v>
      </c>
      <c r="E12720" s="89">
        <v>2617.1570000000002</v>
      </c>
      <c r="F12720" s="89">
        <v>1478.0530000000001</v>
      </c>
      <c r="G12720" s="89">
        <v>510496.33</v>
      </c>
      <c r="H12720" s="89">
        <v>103260.19</v>
      </c>
      <c r="I12720" s="89">
        <v>-4.6920000000000002</v>
      </c>
      <c r="J12720" s="89">
        <v>3.867</v>
      </c>
      <c r="K12720" s="89">
        <v>2526.9679999999998</v>
      </c>
      <c r="L12720" s="89">
        <v>3099.172</v>
      </c>
      <c r="M12720" s="89">
        <v>9671.6579999999994</v>
      </c>
      <c r="N12720" s="89">
        <v>3181.3539999999998</v>
      </c>
      <c r="O12720" s="89">
        <v>1911042.3</v>
      </c>
      <c r="P12720" s="112" t="s">
        <v>4899</v>
      </c>
      <c r="Q12720" s="112" t="s">
        <v>4900</v>
      </c>
      <c r="R12720" s="89">
        <v>22925.985000000001</v>
      </c>
      <c r="S12720" s="89">
        <v>145680.99</v>
      </c>
    </row>
    <row r="12721" spans="1:19" ht="11.25" thickBot="1" x14ac:dyDescent="0.2">
      <c r="A12721" s="93"/>
    </row>
    <row r="12722" spans="1:19" ht="11.25" thickBot="1" x14ac:dyDescent="0.2">
      <c r="A12722" s="88">
        <v>3</v>
      </c>
      <c r="B12722" s="109">
        <v>0.9751967592592593</v>
      </c>
      <c r="C12722" s="89">
        <v>5974.2290000000003</v>
      </c>
      <c r="D12722" s="89">
        <v>2004.83</v>
      </c>
      <c r="E12722" s="89">
        <v>2581.2240000000002</v>
      </c>
      <c r="F12722" s="89">
        <v>1508.675</v>
      </c>
      <c r="G12722" s="89">
        <v>510156.96</v>
      </c>
      <c r="H12722" s="89">
        <v>103430.64</v>
      </c>
      <c r="I12722" s="89">
        <v>3.5129999999999999</v>
      </c>
      <c r="J12722" s="89">
        <v>-3.1829999999999998</v>
      </c>
      <c r="K12722" s="89">
        <v>2357.2170000000001</v>
      </c>
      <c r="L12722" s="89">
        <v>3083.0079999999998</v>
      </c>
      <c r="M12722" s="89">
        <v>9466.8140000000003</v>
      </c>
      <c r="N12722" s="89">
        <v>3189.64</v>
      </c>
      <c r="O12722" s="89">
        <v>1912352.4</v>
      </c>
      <c r="P12722" s="112" t="s">
        <v>4901</v>
      </c>
      <c r="Q12722" s="112" t="s">
        <v>4902</v>
      </c>
      <c r="R12722" s="89">
        <v>22704.098000000002</v>
      </c>
      <c r="S12722" s="89">
        <v>145720.06</v>
      </c>
    </row>
    <row r="12723" spans="1:19" ht="11.25" thickBot="1" x14ac:dyDescent="0.2">
      <c r="A12723" s="93"/>
    </row>
    <row r="12724" spans="1:19" ht="11.25" thickBot="1" x14ac:dyDescent="0.2">
      <c r="A12724" s="113" t="s">
        <v>352</v>
      </c>
      <c r="B12724" s="93"/>
      <c r="C12724" s="114">
        <v>5940.7560000000003</v>
      </c>
      <c r="D12724" s="114">
        <v>1994.0239999999999</v>
      </c>
      <c r="E12724" s="114">
        <v>2583.0160000000001</v>
      </c>
      <c r="F12724" s="114">
        <v>1505.3520000000001</v>
      </c>
      <c r="G12724" s="114">
        <v>510207.84</v>
      </c>
      <c r="H12724" s="114">
        <v>103618.24000000001</v>
      </c>
      <c r="I12724" s="114">
        <v>3.5070000000000001</v>
      </c>
      <c r="J12724" s="114">
        <v>1.2949999999999999</v>
      </c>
      <c r="K12724" s="114">
        <v>2476.038</v>
      </c>
      <c r="L12724" s="114">
        <v>3140.7489999999998</v>
      </c>
      <c r="M12724" s="114">
        <v>9622.4429999999993</v>
      </c>
      <c r="N12724" s="114">
        <v>3217.627</v>
      </c>
      <c r="O12724" s="114">
        <v>1915146.6</v>
      </c>
      <c r="P12724" s="112" t="s">
        <v>4903</v>
      </c>
      <c r="Q12724" s="112" t="s">
        <v>4904</v>
      </c>
      <c r="R12724" s="114">
        <v>22809.026000000002</v>
      </c>
      <c r="S12724" s="114">
        <v>146416.41</v>
      </c>
    </row>
    <row r="12725" spans="1:19" ht="11.25" thickBot="1" x14ac:dyDescent="0.2">
      <c r="A12725" s="93"/>
    </row>
    <row r="12726" spans="1:19" ht="11.25" thickBot="1" x14ac:dyDescent="0.2">
      <c r="A12726" s="116" t="s">
        <v>355</v>
      </c>
      <c r="B12726" s="93"/>
      <c r="C12726" s="114">
        <v>59.627000000000002</v>
      </c>
      <c r="D12726" s="114">
        <v>12.959</v>
      </c>
      <c r="E12726" s="114">
        <v>33.280999999999999</v>
      </c>
      <c r="F12726" s="114">
        <v>25.798999999999999</v>
      </c>
      <c r="G12726" s="114">
        <v>266.71899999999999</v>
      </c>
      <c r="H12726" s="114">
        <v>480.166</v>
      </c>
      <c r="I12726" s="114">
        <v>8.1950000000000003</v>
      </c>
      <c r="J12726" s="114">
        <v>3.8929999999999998</v>
      </c>
      <c r="K12726" s="114">
        <v>103.251</v>
      </c>
      <c r="L12726" s="114">
        <v>86.391999999999996</v>
      </c>
      <c r="M12726" s="114">
        <v>137.78</v>
      </c>
      <c r="N12726" s="114">
        <v>55.804000000000002</v>
      </c>
      <c r="O12726" s="114">
        <v>6010.0169999999998</v>
      </c>
      <c r="P12726" s="112" t="s">
        <v>4905</v>
      </c>
      <c r="Q12726" s="112" t="s">
        <v>2110</v>
      </c>
      <c r="R12726" s="114">
        <v>111.432</v>
      </c>
      <c r="S12726" s="114">
        <v>1240.0930000000001</v>
      </c>
    </row>
    <row r="12727" spans="1:19" ht="11.25" thickBot="1" x14ac:dyDescent="0.2">
      <c r="A12727" s="93"/>
    </row>
    <row r="12728" spans="1:19" ht="11.25" thickBot="1" x14ac:dyDescent="0.2">
      <c r="A12728" s="117" t="s">
        <v>358</v>
      </c>
      <c r="B12728" s="93"/>
      <c r="C12728" s="114">
        <v>1.004</v>
      </c>
      <c r="D12728" s="114">
        <v>0.65</v>
      </c>
      <c r="E12728" s="114">
        <v>1.288</v>
      </c>
      <c r="F12728" s="114">
        <v>1.714</v>
      </c>
      <c r="G12728" s="114">
        <v>5.1999999999999998E-2</v>
      </c>
      <c r="H12728" s="114">
        <v>0.46300000000000002</v>
      </c>
      <c r="I12728" s="114">
        <v>233.691</v>
      </c>
      <c r="J12728" s="114">
        <v>300.572</v>
      </c>
      <c r="K12728" s="114">
        <v>4.17</v>
      </c>
      <c r="L12728" s="114">
        <v>2.7509999999999999</v>
      </c>
      <c r="M12728" s="114">
        <v>1.4319999999999999</v>
      </c>
      <c r="N12728" s="114">
        <v>1.734</v>
      </c>
      <c r="O12728" s="114">
        <v>0.314</v>
      </c>
      <c r="P12728" s="112" t="s">
        <v>750</v>
      </c>
      <c r="Q12728" s="112" t="s">
        <v>1169</v>
      </c>
      <c r="R12728" s="114">
        <v>0.48899999999999999</v>
      </c>
      <c r="S12728" s="114">
        <v>0.84699999999999998</v>
      </c>
    </row>
    <row r="12729" spans="1:19" ht="10.5" x14ac:dyDescent="0.15">
      <c r="A12729" s="93"/>
    </row>
    <row r="12730" spans="1:19" x14ac:dyDescent="0.15">
      <c r="A12730" s="106"/>
      <c r="B12730" s="69" t="s">
        <v>4906</v>
      </c>
    </row>
    <row r="12731" spans="1:19" ht="9.75" thickBot="1" x14ac:dyDescent="0.2">
      <c r="A12731" s="64" t="s">
        <v>6926</v>
      </c>
    </row>
    <row r="12732" spans="1:19" ht="11.25" thickBot="1" x14ac:dyDescent="0.2">
      <c r="A12732" s="87" t="s">
        <v>345</v>
      </c>
      <c r="B12732" s="87" t="s">
        <v>346</v>
      </c>
      <c r="C12732" s="107" t="s">
        <v>1</v>
      </c>
      <c r="D12732" s="107" t="s">
        <v>2</v>
      </c>
      <c r="E12732" s="107" t="s">
        <v>3</v>
      </c>
      <c r="F12732" s="107" t="s">
        <v>4</v>
      </c>
      <c r="G12732" s="107" t="s">
        <v>5</v>
      </c>
      <c r="H12732" s="107" t="s">
        <v>6</v>
      </c>
      <c r="I12732" s="108" t="s">
        <v>7</v>
      </c>
      <c r="J12732" s="108" t="s">
        <v>8</v>
      </c>
      <c r="K12732" s="107" t="s">
        <v>9</v>
      </c>
      <c r="L12732" s="107" t="s">
        <v>10</v>
      </c>
      <c r="M12732" s="107" t="s">
        <v>11</v>
      </c>
      <c r="N12732" s="107" t="s">
        <v>12</v>
      </c>
      <c r="O12732" s="107" t="s">
        <v>13</v>
      </c>
      <c r="P12732" s="107" t="s">
        <v>14</v>
      </c>
      <c r="Q12732" s="107" t="s">
        <v>15</v>
      </c>
      <c r="R12732" s="107" t="s">
        <v>16</v>
      </c>
      <c r="S12732" s="107" t="s">
        <v>17</v>
      </c>
    </row>
    <row r="12733" spans="1:19" ht="11.25" thickBot="1" x14ac:dyDescent="0.2">
      <c r="A12733" s="88">
        <v>1</v>
      </c>
      <c r="B12733" s="109">
        <v>0.98032407407407407</v>
      </c>
      <c r="C12733" s="89">
        <v>220570.35</v>
      </c>
      <c r="D12733" s="89">
        <v>82668.928</v>
      </c>
      <c r="E12733" s="110" t="s">
        <v>14502</v>
      </c>
      <c r="F12733" s="89">
        <v>36568.321000000004</v>
      </c>
      <c r="G12733" s="110" t="s">
        <v>14503</v>
      </c>
      <c r="H12733" s="89">
        <v>75011.664999999994</v>
      </c>
      <c r="I12733" s="111">
        <v>1.05705</v>
      </c>
      <c r="J12733" s="112" t="s">
        <v>4909</v>
      </c>
      <c r="K12733" s="89">
        <v>203261.13</v>
      </c>
      <c r="L12733" s="89">
        <v>-655.01099999999997</v>
      </c>
      <c r="M12733" s="89">
        <v>488.22800000000001</v>
      </c>
      <c r="N12733" s="89">
        <v>24025.609</v>
      </c>
      <c r="O12733" s="89">
        <v>318926.64</v>
      </c>
      <c r="P12733" s="89">
        <v>-339.52600000000001</v>
      </c>
      <c r="Q12733" s="89">
        <v>3862.5239999999999</v>
      </c>
      <c r="R12733" s="89">
        <v>5872.951</v>
      </c>
      <c r="S12733" s="89">
        <v>55473.574999999997</v>
      </c>
    </row>
    <row r="12734" spans="1:19" ht="11.25" thickBot="1" x14ac:dyDescent="0.2">
      <c r="A12734" s="93"/>
    </row>
    <row r="12735" spans="1:19" ht="11.25" thickBot="1" x14ac:dyDescent="0.2">
      <c r="A12735" s="88">
        <v>2</v>
      </c>
      <c r="B12735" s="109">
        <v>0.98048611111111106</v>
      </c>
      <c r="C12735" s="89">
        <v>220904.26</v>
      </c>
      <c r="D12735" s="89">
        <v>83087.895999999993</v>
      </c>
      <c r="E12735" s="110" t="s">
        <v>14504</v>
      </c>
      <c r="F12735" s="89">
        <v>37092.699000000001</v>
      </c>
      <c r="G12735" s="110" t="s">
        <v>14505</v>
      </c>
      <c r="H12735" s="89">
        <v>72905.895999999993</v>
      </c>
      <c r="I12735" s="111">
        <v>1.07596</v>
      </c>
      <c r="J12735" s="112" t="s">
        <v>4911</v>
      </c>
      <c r="K12735" s="89">
        <v>203053.3</v>
      </c>
      <c r="L12735" s="89">
        <v>-633.99900000000002</v>
      </c>
      <c r="M12735" s="89">
        <v>470.81599999999997</v>
      </c>
      <c r="N12735" s="89">
        <v>24208.468000000001</v>
      </c>
      <c r="O12735" s="89">
        <v>315594.67</v>
      </c>
      <c r="P12735" s="89">
        <v>-319.19600000000003</v>
      </c>
      <c r="Q12735" s="89">
        <v>4069.2539999999999</v>
      </c>
      <c r="R12735" s="89">
        <v>5887.3990000000003</v>
      </c>
      <c r="S12735" s="89">
        <v>55414.408000000003</v>
      </c>
    </row>
    <row r="12736" spans="1:19" ht="11.25" thickBot="1" x14ac:dyDescent="0.2">
      <c r="A12736" s="93"/>
    </row>
    <row r="12737" spans="1:19" ht="11.25" thickBot="1" x14ac:dyDescent="0.2">
      <c r="A12737" s="88">
        <v>3</v>
      </c>
      <c r="B12737" s="109">
        <v>0.98064814814814805</v>
      </c>
      <c r="C12737" s="89">
        <v>226139.73</v>
      </c>
      <c r="D12737" s="89">
        <v>83887.072</v>
      </c>
      <c r="E12737" s="89">
        <v>806548.87</v>
      </c>
      <c r="F12737" s="89">
        <v>35369.938000000002</v>
      </c>
      <c r="G12737" s="110" t="s">
        <v>14506</v>
      </c>
      <c r="H12737" s="89">
        <v>72510.349000000002</v>
      </c>
      <c r="I12737" s="111">
        <v>1.0760700000000001</v>
      </c>
      <c r="J12737" s="112" t="s">
        <v>4913</v>
      </c>
      <c r="K12737" s="89">
        <v>204153.72</v>
      </c>
      <c r="L12737" s="89">
        <v>-979.15499999999997</v>
      </c>
      <c r="M12737" s="89">
        <v>462.51600000000002</v>
      </c>
      <c r="N12737" s="89">
        <v>24080.438999999998</v>
      </c>
      <c r="O12737" s="89">
        <v>317567.06</v>
      </c>
      <c r="P12737" s="89">
        <v>-350.39499999999998</v>
      </c>
      <c r="Q12737" s="89">
        <v>3963.8679999999999</v>
      </c>
      <c r="R12737" s="89">
        <v>5767.6080000000002</v>
      </c>
      <c r="S12737" s="89">
        <v>55192.703999999998</v>
      </c>
    </row>
    <row r="12738" spans="1:19" ht="11.25" thickBot="1" x14ac:dyDescent="0.2">
      <c r="A12738" s="93"/>
    </row>
    <row r="12739" spans="1:19" ht="11.25" thickBot="1" x14ac:dyDescent="0.2">
      <c r="A12739" s="113" t="s">
        <v>352</v>
      </c>
      <c r="B12739" s="93"/>
      <c r="C12739" s="114">
        <v>222538.11</v>
      </c>
      <c r="D12739" s="114">
        <v>83214.631999999998</v>
      </c>
      <c r="E12739" s="110" t="s">
        <v>14507</v>
      </c>
      <c r="F12739" s="114">
        <v>36343.652999999998</v>
      </c>
      <c r="G12739" s="110" t="s">
        <v>14508</v>
      </c>
      <c r="H12739" s="114">
        <v>73475.97</v>
      </c>
      <c r="I12739" s="115">
        <v>1.06969</v>
      </c>
      <c r="J12739" s="112" t="s">
        <v>4916</v>
      </c>
      <c r="K12739" s="114">
        <v>203489.38</v>
      </c>
      <c r="L12739" s="114">
        <v>-756.05499999999995</v>
      </c>
      <c r="M12739" s="114">
        <v>473.85300000000001</v>
      </c>
      <c r="N12739" s="114">
        <v>24104.839</v>
      </c>
      <c r="O12739" s="114">
        <v>317362.78999999998</v>
      </c>
      <c r="P12739" s="114">
        <v>-336.37200000000001</v>
      </c>
      <c r="Q12739" s="114">
        <v>3965.2150000000001</v>
      </c>
      <c r="R12739" s="114">
        <v>5842.6530000000002</v>
      </c>
      <c r="S12739" s="114">
        <v>55360.228999999999</v>
      </c>
    </row>
    <row r="12740" spans="1:19" ht="11.25" thickBot="1" x14ac:dyDescent="0.2">
      <c r="A12740" s="93"/>
    </row>
    <row r="12741" spans="1:19" ht="11.25" thickBot="1" x14ac:dyDescent="0.2">
      <c r="A12741" s="116" t="s">
        <v>355</v>
      </c>
      <c r="B12741" s="93"/>
      <c r="C12741" s="114">
        <v>3123.556</v>
      </c>
      <c r="D12741" s="114">
        <v>618.88199999999995</v>
      </c>
      <c r="E12741" s="110" t="s">
        <v>14509</v>
      </c>
      <c r="F12741" s="114">
        <v>883.08199999999999</v>
      </c>
      <c r="G12741" s="110" t="s">
        <v>14510</v>
      </c>
      <c r="H12741" s="114">
        <v>1344.576</v>
      </c>
      <c r="I12741" s="115">
        <v>1.095E-2</v>
      </c>
      <c r="J12741" s="112" t="s">
        <v>4919</v>
      </c>
      <c r="K12741" s="114">
        <v>584.64300000000003</v>
      </c>
      <c r="L12741" s="114">
        <v>193.49600000000001</v>
      </c>
      <c r="M12741" s="114">
        <v>13.122</v>
      </c>
      <c r="N12741" s="114">
        <v>93.84</v>
      </c>
      <c r="O12741" s="114">
        <v>1675.3489999999999</v>
      </c>
      <c r="P12741" s="114">
        <v>15.836</v>
      </c>
      <c r="Q12741" s="114">
        <v>103.372</v>
      </c>
      <c r="R12741" s="114">
        <v>65.391000000000005</v>
      </c>
      <c r="S12741" s="114">
        <v>148.06700000000001</v>
      </c>
    </row>
    <row r="12742" spans="1:19" ht="11.25" thickBot="1" x14ac:dyDescent="0.2">
      <c r="A12742" s="93"/>
    </row>
    <row r="12743" spans="1:19" ht="11.25" thickBot="1" x14ac:dyDescent="0.2">
      <c r="A12743" s="117" t="s">
        <v>358</v>
      </c>
      <c r="B12743" s="93"/>
      <c r="C12743" s="114">
        <v>1.4039999999999999</v>
      </c>
      <c r="D12743" s="114">
        <v>0.74399999999999999</v>
      </c>
      <c r="E12743" s="110" t="s">
        <v>4920</v>
      </c>
      <c r="F12743" s="114">
        <v>2.4300000000000002</v>
      </c>
      <c r="G12743" s="110" t="s">
        <v>2793</v>
      </c>
      <c r="H12743" s="114">
        <v>1.83</v>
      </c>
      <c r="I12743" s="118">
        <v>1.024</v>
      </c>
      <c r="J12743" s="112" t="s">
        <v>4921</v>
      </c>
      <c r="K12743" s="114">
        <v>0.28699999999999998</v>
      </c>
      <c r="L12743" s="114">
        <v>25.593</v>
      </c>
      <c r="M12743" s="114">
        <v>2.7690000000000001</v>
      </c>
      <c r="N12743" s="114">
        <v>0.38900000000000001</v>
      </c>
      <c r="O12743" s="114">
        <v>0.52800000000000002</v>
      </c>
      <c r="P12743" s="114">
        <v>4.7080000000000002</v>
      </c>
      <c r="Q12743" s="114">
        <v>2.6070000000000002</v>
      </c>
      <c r="R12743" s="114">
        <v>1.119</v>
      </c>
      <c r="S12743" s="114">
        <v>0.26700000000000002</v>
      </c>
    </row>
    <row r="12744" spans="1:19" ht="11.25" thickBot="1" x14ac:dyDescent="0.2">
      <c r="A12744" s="93"/>
    </row>
    <row r="12745" spans="1:19" ht="11.25" thickBot="1" x14ac:dyDescent="0.2">
      <c r="A12745" s="87" t="s">
        <v>345</v>
      </c>
      <c r="B12745" s="87" t="s">
        <v>346</v>
      </c>
      <c r="C12745" s="107" t="s">
        <v>18</v>
      </c>
      <c r="D12745" s="108" t="s">
        <v>19</v>
      </c>
      <c r="E12745" s="108" t="s">
        <v>20</v>
      </c>
      <c r="F12745" s="107" t="s">
        <v>21</v>
      </c>
      <c r="G12745" s="107" t="s">
        <v>22</v>
      </c>
      <c r="H12745" s="107" t="s">
        <v>23</v>
      </c>
      <c r="I12745" s="107" t="s">
        <v>24</v>
      </c>
      <c r="J12745" s="108" t="s">
        <v>25</v>
      </c>
      <c r="K12745" s="108" t="s">
        <v>26</v>
      </c>
      <c r="L12745" s="107" t="s">
        <v>27</v>
      </c>
      <c r="M12745" s="107" t="s">
        <v>28</v>
      </c>
      <c r="N12745" s="107" t="s">
        <v>29</v>
      </c>
      <c r="O12745" s="107" t="s">
        <v>30</v>
      </c>
      <c r="P12745" s="107" t="s">
        <v>31</v>
      </c>
      <c r="Q12745" s="107" t="s">
        <v>32</v>
      </c>
      <c r="R12745" s="107" t="s">
        <v>33</v>
      </c>
      <c r="S12745" s="108" t="s">
        <v>34</v>
      </c>
    </row>
    <row r="12746" spans="1:19" ht="11.25" thickBot="1" x14ac:dyDescent="0.2">
      <c r="A12746" s="88">
        <v>1</v>
      </c>
      <c r="B12746" s="109">
        <v>0.98032407407407407</v>
      </c>
      <c r="C12746" s="89">
        <v>2245.317</v>
      </c>
      <c r="D12746" s="111">
        <v>1.0083500000000001</v>
      </c>
      <c r="E12746" s="111">
        <v>1.2063600000000001</v>
      </c>
      <c r="F12746" s="89">
        <v>-38.177999999999997</v>
      </c>
      <c r="G12746" s="89">
        <v>-24.599</v>
      </c>
      <c r="H12746" s="89">
        <v>591.06200000000001</v>
      </c>
      <c r="I12746" s="89">
        <v>16023.494000000001</v>
      </c>
      <c r="J12746" s="111">
        <v>0.97785</v>
      </c>
      <c r="K12746" s="112" t="s">
        <v>4922</v>
      </c>
      <c r="L12746" s="89">
        <v>21213.363000000001</v>
      </c>
      <c r="M12746" s="89">
        <v>-182.09100000000001</v>
      </c>
      <c r="N12746" s="89">
        <v>-24.504000000000001</v>
      </c>
      <c r="O12746" s="89">
        <v>-26.751999999999999</v>
      </c>
      <c r="P12746" s="89">
        <v>-22.597999999999999</v>
      </c>
      <c r="Q12746" s="89">
        <v>-205.452</v>
      </c>
      <c r="R12746" s="89">
        <v>-1.1659999999999999</v>
      </c>
      <c r="S12746" s="111">
        <v>0.94730999999999999</v>
      </c>
    </row>
    <row r="12747" spans="1:19" ht="11.25" thickBot="1" x14ac:dyDescent="0.2">
      <c r="A12747" s="93"/>
    </row>
    <row r="12748" spans="1:19" ht="11.25" thickBot="1" x14ac:dyDescent="0.2">
      <c r="A12748" s="88">
        <v>2</v>
      </c>
      <c r="B12748" s="109">
        <v>0.98048611111111106</v>
      </c>
      <c r="C12748" s="89">
        <v>2098.7910000000002</v>
      </c>
      <c r="D12748" s="111">
        <v>1.03</v>
      </c>
      <c r="E12748" s="111">
        <v>1.21129</v>
      </c>
      <c r="F12748" s="89">
        <v>-18.268999999999998</v>
      </c>
      <c r="G12748" s="89">
        <v>-25.433</v>
      </c>
      <c r="H12748" s="89">
        <v>611.90300000000002</v>
      </c>
      <c r="I12748" s="89">
        <v>16303.75</v>
      </c>
      <c r="J12748" s="111">
        <v>0.98487000000000002</v>
      </c>
      <c r="K12748" s="112" t="s">
        <v>4923</v>
      </c>
      <c r="L12748" s="89">
        <v>20158.173999999999</v>
      </c>
      <c r="M12748" s="89">
        <v>-240.93600000000001</v>
      </c>
      <c r="N12748" s="89">
        <v>-32.292000000000002</v>
      </c>
      <c r="O12748" s="89">
        <v>-31.074999999999999</v>
      </c>
      <c r="P12748" s="89">
        <v>-26.047999999999998</v>
      </c>
      <c r="Q12748" s="89">
        <v>-283.41000000000003</v>
      </c>
      <c r="R12748" s="89">
        <v>6.7309999999999999</v>
      </c>
      <c r="S12748" s="111">
        <v>0.95567000000000002</v>
      </c>
    </row>
    <row r="12749" spans="1:19" ht="11.25" thickBot="1" x14ac:dyDescent="0.2">
      <c r="A12749" s="93"/>
    </row>
    <row r="12750" spans="1:19" ht="11.25" thickBot="1" x14ac:dyDescent="0.2">
      <c r="A12750" s="88">
        <v>3</v>
      </c>
      <c r="B12750" s="109">
        <v>0.98064814814814805</v>
      </c>
      <c r="C12750" s="89">
        <v>2097.0279999999998</v>
      </c>
      <c r="D12750" s="111">
        <v>1.0304199999999999</v>
      </c>
      <c r="E12750" s="111">
        <v>1.20289</v>
      </c>
      <c r="F12750" s="89">
        <v>-24.109000000000002</v>
      </c>
      <c r="G12750" s="89">
        <v>-26.419</v>
      </c>
      <c r="H12750" s="89">
        <v>679.26099999999997</v>
      </c>
      <c r="I12750" s="89">
        <v>16234.664000000001</v>
      </c>
      <c r="J12750" s="111">
        <v>0.99758999999999998</v>
      </c>
      <c r="K12750" s="112" t="s">
        <v>4924</v>
      </c>
      <c r="L12750" s="89">
        <v>19942.231</v>
      </c>
      <c r="M12750" s="89">
        <v>-280.50200000000001</v>
      </c>
      <c r="N12750" s="89">
        <v>-29.661999999999999</v>
      </c>
      <c r="O12750" s="89">
        <v>-31.03</v>
      </c>
      <c r="P12750" s="89">
        <v>-24.218</v>
      </c>
      <c r="Q12750" s="89">
        <v>-255.262</v>
      </c>
      <c r="R12750" s="89">
        <v>8.1349999999999998</v>
      </c>
      <c r="S12750" s="111">
        <v>0.96652000000000005</v>
      </c>
    </row>
    <row r="12751" spans="1:19" ht="11.25" thickBot="1" x14ac:dyDescent="0.2">
      <c r="A12751" s="93"/>
    </row>
    <row r="12752" spans="1:19" ht="11.25" thickBot="1" x14ac:dyDescent="0.2">
      <c r="A12752" s="113" t="s">
        <v>352</v>
      </c>
      <c r="B12752" s="93"/>
      <c r="C12752" s="114">
        <v>2147.0450000000001</v>
      </c>
      <c r="D12752" s="115">
        <v>1.0229200000000001</v>
      </c>
      <c r="E12752" s="115">
        <v>1.20685</v>
      </c>
      <c r="F12752" s="114">
        <v>-26.852</v>
      </c>
      <c r="G12752" s="114">
        <v>-25.483000000000001</v>
      </c>
      <c r="H12752" s="114">
        <v>627.40899999999999</v>
      </c>
      <c r="I12752" s="114">
        <v>16187.303</v>
      </c>
      <c r="J12752" s="115">
        <v>0.98677000000000004</v>
      </c>
      <c r="K12752" s="112" t="s">
        <v>4925</v>
      </c>
      <c r="L12752" s="114">
        <v>20437.922999999999</v>
      </c>
      <c r="M12752" s="114">
        <v>-234.51</v>
      </c>
      <c r="N12752" s="114">
        <v>-28.818999999999999</v>
      </c>
      <c r="O12752" s="114">
        <v>-29.619</v>
      </c>
      <c r="P12752" s="114">
        <v>-24.288</v>
      </c>
      <c r="Q12752" s="114">
        <v>-248.041</v>
      </c>
      <c r="R12752" s="114">
        <v>4.5670000000000002</v>
      </c>
      <c r="S12752" s="115">
        <v>0.95650000000000002</v>
      </c>
    </row>
    <row r="12753" spans="1:19" ht="11.25" thickBot="1" x14ac:dyDescent="0.2">
      <c r="A12753" s="93"/>
    </row>
    <row r="12754" spans="1:19" ht="11.25" thickBot="1" x14ac:dyDescent="0.2">
      <c r="A12754" s="116" t="s">
        <v>355</v>
      </c>
      <c r="B12754" s="93"/>
      <c r="C12754" s="114">
        <v>85.11</v>
      </c>
      <c r="D12754" s="115">
        <v>1.2619999999999999E-2</v>
      </c>
      <c r="E12754" s="115">
        <v>4.2300000000000003E-3</v>
      </c>
      <c r="F12754" s="114">
        <v>10.234</v>
      </c>
      <c r="G12754" s="114">
        <v>0.91100000000000003</v>
      </c>
      <c r="H12754" s="114">
        <v>46.098999999999997</v>
      </c>
      <c r="I12754" s="114">
        <v>146.00700000000001</v>
      </c>
      <c r="J12754" s="115">
        <v>1.001E-2</v>
      </c>
      <c r="K12754" s="112" t="s">
        <v>538</v>
      </c>
      <c r="L12754" s="114">
        <v>680.17499999999995</v>
      </c>
      <c r="M12754" s="114">
        <v>49.518999999999998</v>
      </c>
      <c r="N12754" s="114">
        <v>3.9620000000000002</v>
      </c>
      <c r="O12754" s="114">
        <v>2.4830000000000001</v>
      </c>
      <c r="P12754" s="114">
        <v>1.726</v>
      </c>
      <c r="Q12754" s="114">
        <v>39.476999999999997</v>
      </c>
      <c r="R12754" s="114">
        <v>5.0140000000000002</v>
      </c>
      <c r="S12754" s="115">
        <v>9.6299999999999997E-3</v>
      </c>
    </row>
    <row r="12755" spans="1:19" ht="11.25" thickBot="1" x14ac:dyDescent="0.2">
      <c r="A12755" s="93"/>
    </row>
    <row r="12756" spans="1:19" ht="11.25" thickBot="1" x14ac:dyDescent="0.2">
      <c r="A12756" s="117" t="s">
        <v>358</v>
      </c>
      <c r="B12756" s="93"/>
      <c r="C12756" s="114">
        <v>3.964</v>
      </c>
      <c r="D12756" s="118">
        <v>1.234</v>
      </c>
      <c r="E12756" s="118">
        <v>0.35</v>
      </c>
      <c r="F12756" s="114">
        <v>38.112000000000002</v>
      </c>
      <c r="G12756" s="114">
        <v>3.5750000000000002</v>
      </c>
      <c r="H12756" s="114">
        <v>7.3470000000000004</v>
      </c>
      <c r="I12756" s="114">
        <v>0.90200000000000002</v>
      </c>
      <c r="J12756" s="118">
        <v>1.014</v>
      </c>
      <c r="K12756" s="112" t="s">
        <v>4926</v>
      </c>
      <c r="L12756" s="114">
        <v>3.3279999999999998</v>
      </c>
      <c r="M12756" s="114">
        <v>21.116</v>
      </c>
      <c r="N12756" s="114">
        <v>13.747999999999999</v>
      </c>
      <c r="O12756" s="114">
        <v>8.3829999999999991</v>
      </c>
      <c r="P12756" s="114">
        <v>7.1059999999999999</v>
      </c>
      <c r="Q12756" s="114">
        <v>15.916</v>
      </c>
      <c r="R12756" s="114">
        <v>109.807</v>
      </c>
      <c r="S12756" s="118">
        <v>1.0069999999999999</v>
      </c>
    </row>
    <row r="12757" spans="1:19" ht="11.25" thickBot="1" x14ac:dyDescent="0.2">
      <c r="A12757" s="93"/>
    </row>
    <row r="12758" spans="1:19" ht="11.25" thickBot="1" x14ac:dyDescent="0.2">
      <c r="A12758" s="87" t="s">
        <v>345</v>
      </c>
      <c r="B12758" s="87" t="s">
        <v>346</v>
      </c>
      <c r="C12758" s="108" t="s">
        <v>35</v>
      </c>
      <c r="D12758" s="107" t="s">
        <v>36</v>
      </c>
      <c r="E12758" s="107" t="s">
        <v>37</v>
      </c>
      <c r="F12758" s="107" t="s">
        <v>38</v>
      </c>
      <c r="G12758" s="107" t="s">
        <v>39</v>
      </c>
      <c r="H12758" s="107" t="s">
        <v>40</v>
      </c>
      <c r="I12758" s="107" t="s">
        <v>41</v>
      </c>
      <c r="J12758" s="107" t="s">
        <v>42</v>
      </c>
      <c r="K12758" s="107" t="s">
        <v>43</v>
      </c>
      <c r="L12758" s="107" t="s">
        <v>44</v>
      </c>
      <c r="M12758" s="107" t="s">
        <v>45</v>
      </c>
      <c r="N12758" s="107" t="s">
        <v>46</v>
      </c>
      <c r="O12758" s="107" t="s">
        <v>47</v>
      </c>
      <c r="P12758" s="107" t="s">
        <v>48</v>
      </c>
      <c r="Q12758" s="107" t="s">
        <v>49</v>
      </c>
      <c r="R12758" s="107" t="s">
        <v>50</v>
      </c>
      <c r="S12758" s="107" t="s">
        <v>51</v>
      </c>
    </row>
    <row r="12759" spans="1:19" ht="11.25" thickBot="1" x14ac:dyDescent="0.2">
      <c r="A12759" s="88">
        <v>1</v>
      </c>
      <c r="B12759" s="109">
        <v>0.98032407407407407</v>
      </c>
      <c r="C12759" s="112" t="s">
        <v>4927</v>
      </c>
      <c r="D12759" s="89">
        <v>803.30100000000004</v>
      </c>
      <c r="E12759" s="89">
        <v>-181.64</v>
      </c>
      <c r="F12759" s="89">
        <v>-35.066000000000003</v>
      </c>
      <c r="G12759" s="89">
        <v>83.326999999999998</v>
      </c>
      <c r="H12759" s="89">
        <v>9153.5130000000008</v>
      </c>
      <c r="I12759" s="89">
        <v>59866.091</v>
      </c>
      <c r="J12759" s="89">
        <v>2332.7310000000002</v>
      </c>
      <c r="K12759" s="89">
        <v>11845.396000000001</v>
      </c>
      <c r="L12759" s="89">
        <v>640.75199999999995</v>
      </c>
      <c r="M12759" s="89">
        <v>507.62799999999999</v>
      </c>
      <c r="N12759" s="89">
        <v>59.366</v>
      </c>
      <c r="O12759" s="89">
        <v>67.525999999999996</v>
      </c>
      <c r="P12759" s="89">
        <v>107.54</v>
      </c>
      <c r="Q12759" s="89">
        <v>65.016999999999996</v>
      </c>
      <c r="R12759" s="89">
        <v>117.24</v>
      </c>
      <c r="S12759" s="89">
        <v>96.891000000000005</v>
      </c>
    </row>
    <row r="12760" spans="1:19" ht="11.25" thickBot="1" x14ac:dyDescent="0.2">
      <c r="A12760" s="93"/>
    </row>
    <row r="12761" spans="1:19" ht="11.25" thickBot="1" x14ac:dyDescent="0.2">
      <c r="A12761" s="88">
        <v>2</v>
      </c>
      <c r="B12761" s="109">
        <v>0.98048611111111106</v>
      </c>
      <c r="C12761" s="112" t="s">
        <v>4928</v>
      </c>
      <c r="D12761" s="89">
        <v>1068.7729999999999</v>
      </c>
      <c r="E12761" s="89">
        <v>-209.91499999999999</v>
      </c>
      <c r="F12761" s="89">
        <v>-35.954999999999998</v>
      </c>
      <c r="G12761" s="89">
        <v>94.066000000000003</v>
      </c>
      <c r="H12761" s="89">
        <v>9136.7129999999997</v>
      </c>
      <c r="I12761" s="89">
        <v>60158.858</v>
      </c>
      <c r="J12761" s="89">
        <v>2265.0169999999998</v>
      </c>
      <c r="K12761" s="89">
        <v>11864.701999999999</v>
      </c>
      <c r="L12761" s="89">
        <v>663.26700000000005</v>
      </c>
      <c r="M12761" s="89">
        <v>522.07899999999995</v>
      </c>
      <c r="N12761" s="89">
        <v>86.816000000000003</v>
      </c>
      <c r="O12761" s="89">
        <v>70.254000000000005</v>
      </c>
      <c r="P12761" s="89">
        <v>122.33499999999999</v>
      </c>
      <c r="Q12761" s="89">
        <v>87.31</v>
      </c>
      <c r="R12761" s="89">
        <v>131.202</v>
      </c>
      <c r="S12761" s="89">
        <v>85.549000000000007</v>
      </c>
    </row>
    <row r="12762" spans="1:19" ht="11.25" thickBot="1" x14ac:dyDescent="0.2">
      <c r="A12762" s="93"/>
    </row>
    <row r="12763" spans="1:19" ht="11.25" thickBot="1" x14ac:dyDescent="0.2">
      <c r="A12763" s="88">
        <v>3</v>
      </c>
      <c r="B12763" s="109">
        <v>0.98064814814814805</v>
      </c>
      <c r="C12763" s="112" t="s">
        <v>4929</v>
      </c>
      <c r="D12763" s="89">
        <v>1017.115</v>
      </c>
      <c r="E12763" s="89">
        <v>-204.15600000000001</v>
      </c>
      <c r="F12763" s="89">
        <v>-38.582999999999998</v>
      </c>
      <c r="G12763" s="89">
        <v>69.283000000000001</v>
      </c>
      <c r="H12763" s="89">
        <v>9455.8340000000007</v>
      </c>
      <c r="I12763" s="89">
        <v>61353.387000000002</v>
      </c>
      <c r="J12763" s="89">
        <v>2369.098</v>
      </c>
      <c r="K12763" s="89">
        <v>12047.01</v>
      </c>
      <c r="L12763" s="89">
        <v>685.98199999999997</v>
      </c>
      <c r="M12763" s="89">
        <v>501.66500000000002</v>
      </c>
      <c r="N12763" s="89">
        <v>76.191000000000003</v>
      </c>
      <c r="O12763" s="89">
        <v>65.878</v>
      </c>
      <c r="P12763" s="89">
        <v>128.84899999999999</v>
      </c>
      <c r="Q12763" s="89">
        <v>90.83</v>
      </c>
      <c r="R12763" s="89">
        <v>121.869</v>
      </c>
      <c r="S12763" s="89">
        <v>86.215999999999994</v>
      </c>
    </row>
    <row r="12764" spans="1:19" ht="11.25" thickBot="1" x14ac:dyDescent="0.2">
      <c r="A12764" s="93"/>
    </row>
    <row r="12765" spans="1:19" ht="11.25" thickBot="1" x14ac:dyDescent="0.2">
      <c r="A12765" s="113" t="s">
        <v>352</v>
      </c>
      <c r="B12765" s="93"/>
      <c r="C12765" s="112" t="s">
        <v>4930</v>
      </c>
      <c r="D12765" s="114">
        <v>963.06299999999999</v>
      </c>
      <c r="E12765" s="114">
        <v>-198.571</v>
      </c>
      <c r="F12765" s="114">
        <v>-36.534999999999997</v>
      </c>
      <c r="G12765" s="114">
        <v>82.224999999999994</v>
      </c>
      <c r="H12765" s="114">
        <v>9248.6859999999997</v>
      </c>
      <c r="I12765" s="114">
        <v>60459.445</v>
      </c>
      <c r="J12765" s="114">
        <v>2322.2820000000002</v>
      </c>
      <c r="K12765" s="114">
        <v>11919.036</v>
      </c>
      <c r="L12765" s="114">
        <v>663.33399999999995</v>
      </c>
      <c r="M12765" s="114">
        <v>510.45699999999999</v>
      </c>
      <c r="N12765" s="114">
        <v>74.123999999999995</v>
      </c>
      <c r="O12765" s="114">
        <v>67.885999999999996</v>
      </c>
      <c r="P12765" s="114">
        <v>119.575</v>
      </c>
      <c r="Q12765" s="114">
        <v>81.052000000000007</v>
      </c>
      <c r="R12765" s="114">
        <v>123.437</v>
      </c>
      <c r="S12765" s="114">
        <v>89.552000000000007</v>
      </c>
    </row>
    <row r="12766" spans="1:19" ht="11.25" thickBot="1" x14ac:dyDescent="0.2">
      <c r="A12766" s="93"/>
    </row>
    <row r="12767" spans="1:19" ht="11.25" thickBot="1" x14ac:dyDescent="0.2">
      <c r="A12767" s="116" t="s">
        <v>355</v>
      </c>
      <c r="B12767" s="93"/>
      <c r="C12767" s="112" t="s">
        <v>4931</v>
      </c>
      <c r="D12767" s="114">
        <v>140.74799999999999</v>
      </c>
      <c r="E12767" s="114">
        <v>14.942</v>
      </c>
      <c r="F12767" s="114">
        <v>1.829</v>
      </c>
      <c r="G12767" s="114">
        <v>12.428000000000001</v>
      </c>
      <c r="H12767" s="114">
        <v>179.59100000000001</v>
      </c>
      <c r="I12767" s="114">
        <v>787.89400000000001</v>
      </c>
      <c r="J12767" s="114">
        <v>52.820999999999998</v>
      </c>
      <c r="K12767" s="114">
        <v>111.248</v>
      </c>
      <c r="L12767" s="114">
        <v>22.614999999999998</v>
      </c>
      <c r="M12767" s="114">
        <v>10.497</v>
      </c>
      <c r="N12767" s="114">
        <v>13.840999999999999</v>
      </c>
      <c r="O12767" s="114">
        <v>2.21</v>
      </c>
      <c r="P12767" s="114">
        <v>10.92</v>
      </c>
      <c r="Q12767" s="114">
        <v>13.997999999999999</v>
      </c>
      <c r="R12767" s="114">
        <v>7.1120000000000001</v>
      </c>
      <c r="S12767" s="114">
        <v>6.3650000000000002</v>
      </c>
    </row>
    <row r="12768" spans="1:19" ht="11.25" thickBot="1" x14ac:dyDescent="0.2">
      <c r="A12768" s="93"/>
    </row>
    <row r="12769" spans="1:19" ht="11.25" thickBot="1" x14ac:dyDescent="0.2">
      <c r="A12769" s="117" t="s">
        <v>358</v>
      </c>
      <c r="B12769" s="93"/>
      <c r="C12769" s="112" t="s">
        <v>4932</v>
      </c>
      <c r="D12769" s="114">
        <v>14.615</v>
      </c>
      <c r="E12769" s="114">
        <v>7.5250000000000004</v>
      </c>
      <c r="F12769" s="114">
        <v>5.0060000000000002</v>
      </c>
      <c r="G12769" s="114">
        <v>15.114000000000001</v>
      </c>
      <c r="H12769" s="114">
        <v>1.9419999999999999</v>
      </c>
      <c r="I12769" s="114">
        <v>1.3029999999999999</v>
      </c>
      <c r="J12769" s="114">
        <v>2.2749999999999999</v>
      </c>
      <c r="K12769" s="114">
        <v>0.93300000000000005</v>
      </c>
      <c r="L12769" s="114">
        <v>3.4089999999999998</v>
      </c>
      <c r="M12769" s="114">
        <v>2.056</v>
      </c>
      <c r="N12769" s="114">
        <v>18.672999999999998</v>
      </c>
      <c r="O12769" s="114">
        <v>3.2559999999999998</v>
      </c>
      <c r="P12769" s="114">
        <v>9.1319999999999997</v>
      </c>
      <c r="Q12769" s="114">
        <v>17.27</v>
      </c>
      <c r="R12769" s="114">
        <v>5.7619999999999996</v>
      </c>
      <c r="S12769" s="114">
        <v>7.1070000000000002</v>
      </c>
    </row>
    <row r="12770" spans="1:19" ht="11.25" thickBot="1" x14ac:dyDescent="0.2">
      <c r="A12770" s="93"/>
    </row>
    <row r="12771" spans="1:19" ht="11.25" thickBot="1" x14ac:dyDescent="0.2">
      <c r="A12771" s="87" t="s">
        <v>345</v>
      </c>
      <c r="B12771" s="87" t="s">
        <v>346</v>
      </c>
      <c r="C12771" s="107" t="s">
        <v>52</v>
      </c>
      <c r="D12771" s="107" t="s">
        <v>53</v>
      </c>
      <c r="E12771" s="107" t="s">
        <v>54</v>
      </c>
      <c r="F12771" s="107" t="s">
        <v>55</v>
      </c>
      <c r="G12771" s="107" t="s">
        <v>56</v>
      </c>
      <c r="H12771" s="107" t="s">
        <v>57</v>
      </c>
      <c r="I12771" s="107" t="s">
        <v>58</v>
      </c>
      <c r="J12771" s="107" t="s">
        <v>59</v>
      </c>
      <c r="K12771" s="107" t="s">
        <v>60</v>
      </c>
      <c r="L12771" s="107" t="s">
        <v>61</v>
      </c>
      <c r="M12771" s="107" t="s">
        <v>62</v>
      </c>
      <c r="N12771" s="107" t="s">
        <v>63</v>
      </c>
      <c r="O12771" s="107" t="s">
        <v>64</v>
      </c>
      <c r="P12771" s="108" t="s">
        <v>65</v>
      </c>
      <c r="Q12771" s="108" t="s">
        <v>66</v>
      </c>
      <c r="R12771" s="107" t="s">
        <v>67</v>
      </c>
      <c r="S12771" s="107" t="s">
        <v>68</v>
      </c>
    </row>
    <row r="12772" spans="1:19" ht="11.25" thickBot="1" x14ac:dyDescent="0.2">
      <c r="A12772" s="88">
        <v>1</v>
      </c>
      <c r="B12772" s="109">
        <v>0.98032407407407407</v>
      </c>
      <c r="C12772" s="89">
        <v>320.50400000000002</v>
      </c>
      <c r="D12772" s="89">
        <v>9.7929999999999993</v>
      </c>
      <c r="E12772" s="89">
        <v>40.826000000000001</v>
      </c>
      <c r="F12772" s="89">
        <v>3.3380000000000001</v>
      </c>
      <c r="G12772" s="89">
        <v>2457.13</v>
      </c>
      <c r="H12772" s="89">
        <v>1049.067</v>
      </c>
      <c r="I12772" s="89">
        <v>-40.454999999999998</v>
      </c>
      <c r="J12772" s="89">
        <v>-37.350999999999999</v>
      </c>
      <c r="K12772" s="89">
        <v>-32.771000000000001</v>
      </c>
      <c r="L12772" s="89">
        <v>-13.117000000000001</v>
      </c>
      <c r="M12772" s="89">
        <v>55.082999999999998</v>
      </c>
      <c r="N12772" s="89">
        <v>-198.69300000000001</v>
      </c>
      <c r="O12772" s="89">
        <v>11776.254999999999</v>
      </c>
      <c r="P12772" s="112" t="s">
        <v>4933</v>
      </c>
      <c r="Q12772" s="112" t="s">
        <v>4934</v>
      </c>
      <c r="R12772" s="89">
        <v>900.98800000000006</v>
      </c>
      <c r="S12772" s="89">
        <v>467.267</v>
      </c>
    </row>
    <row r="12773" spans="1:19" ht="11.25" thickBot="1" x14ac:dyDescent="0.2">
      <c r="A12773" s="93"/>
    </row>
    <row r="12774" spans="1:19" ht="11.25" thickBot="1" x14ac:dyDescent="0.2">
      <c r="A12774" s="88">
        <v>2</v>
      </c>
      <c r="B12774" s="109">
        <v>0.98048611111111106</v>
      </c>
      <c r="C12774" s="89">
        <v>301.512</v>
      </c>
      <c r="D12774" s="89">
        <v>16.37</v>
      </c>
      <c r="E12774" s="89">
        <v>37.935000000000002</v>
      </c>
      <c r="F12774" s="89">
        <v>11.872</v>
      </c>
      <c r="G12774" s="89">
        <v>2362.8620000000001</v>
      </c>
      <c r="H12774" s="89">
        <v>925.35199999999998</v>
      </c>
      <c r="I12774" s="89">
        <v>-37.564999999999998</v>
      </c>
      <c r="J12774" s="89">
        <v>-43.158999999999999</v>
      </c>
      <c r="K12774" s="89">
        <v>-33.76</v>
      </c>
      <c r="L12774" s="89">
        <v>-20.949000000000002</v>
      </c>
      <c r="M12774" s="89">
        <v>40.276000000000003</v>
      </c>
      <c r="N12774" s="89">
        <v>-204.68600000000001</v>
      </c>
      <c r="O12774" s="89">
        <v>11735.329</v>
      </c>
      <c r="P12774" s="112" t="s">
        <v>4935</v>
      </c>
      <c r="Q12774" s="112" t="s">
        <v>4936</v>
      </c>
      <c r="R12774" s="89">
        <v>949.76400000000001</v>
      </c>
      <c r="S12774" s="89">
        <v>427.96499999999997</v>
      </c>
    </row>
    <row r="12775" spans="1:19" ht="11.25" thickBot="1" x14ac:dyDescent="0.2">
      <c r="A12775" s="93"/>
    </row>
    <row r="12776" spans="1:19" ht="11.25" thickBot="1" x14ac:dyDescent="0.2">
      <c r="A12776" s="88">
        <v>3</v>
      </c>
      <c r="B12776" s="109">
        <v>0.98064814814814805</v>
      </c>
      <c r="C12776" s="89">
        <v>318.91399999999999</v>
      </c>
      <c r="D12776" s="89">
        <v>25.670999999999999</v>
      </c>
      <c r="E12776" s="89">
        <v>36.981999999999999</v>
      </c>
      <c r="F12776" s="89">
        <v>6.7380000000000004</v>
      </c>
      <c r="G12776" s="89">
        <v>2405.0079999999998</v>
      </c>
      <c r="H12776" s="89">
        <v>836.79200000000003</v>
      </c>
      <c r="I12776" s="89">
        <v>-41.408000000000001</v>
      </c>
      <c r="J12776" s="89">
        <v>-39.151000000000003</v>
      </c>
      <c r="K12776" s="89">
        <v>-40.442999999999998</v>
      </c>
      <c r="L12776" s="89">
        <v>-19.727</v>
      </c>
      <c r="M12776" s="89">
        <v>39.066000000000003</v>
      </c>
      <c r="N12776" s="89">
        <v>-192.88399999999999</v>
      </c>
      <c r="O12776" s="89">
        <v>12137.244000000001</v>
      </c>
      <c r="P12776" s="112" t="s">
        <v>4937</v>
      </c>
      <c r="Q12776" s="112" t="s">
        <v>4938</v>
      </c>
      <c r="R12776" s="89">
        <v>975.52700000000004</v>
      </c>
      <c r="S12776" s="89">
        <v>488.40800000000002</v>
      </c>
    </row>
    <row r="12777" spans="1:19" ht="11.25" thickBot="1" x14ac:dyDescent="0.2">
      <c r="A12777" s="93"/>
    </row>
    <row r="12778" spans="1:19" ht="11.25" thickBot="1" x14ac:dyDescent="0.2">
      <c r="A12778" s="113" t="s">
        <v>352</v>
      </c>
      <c r="B12778" s="93"/>
      <c r="C12778" s="114">
        <v>313.64299999999997</v>
      </c>
      <c r="D12778" s="114">
        <v>17.277999999999999</v>
      </c>
      <c r="E12778" s="114">
        <v>38.581000000000003</v>
      </c>
      <c r="F12778" s="114">
        <v>7.3159999999999998</v>
      </c>
      <c r="G12778" s="114">
        <v>2408.3330000000001</v>
      </c>
      <c r="H12778" s="114">
        <v>937.07</v>
      </c>
      <c r="I12778" s="114">
        <v>-39.81</v>
      </c>
      <c r="J12778" s="114">
        <v>-39.887</v>
      </c>
      <c r="K12778" s="114">
        <v>-35.658000000000001</v>
      </c>
      <c r="L12778" s="114">
        <v>-17.931000000000001</v>
      </c>
      <c r="M12778" s="114">
        <v>44.808999999999997</v>
      </c>
      <c r="N12778" s="114">
        <v>-198.75399999999999</v>
      </c>
      <c r="O12778" s="114">
        <v>11882.942999999999</v>
      </c>
      <c r="P12778" s="112" t="s">
        <v>4939</v>
      </c>
      <c r="Q12778" s="112" t="s">
        <v>4940</v>
      </c>
      <c r="R12778" s="114">
        <v>942.09299999999996</v>
      </c>
      <c r="S12778" s="114">
        <v>461.214</v>
      </c>
    </row>
    <row r="12779" spans="1:19" ht="11.25" thickBot="1" x14ac:dyDescent="0.2">
      <c r="A12779" s="93"/>
    </row>
    <row r="12780" spans="1:19" ht="11.25" thickBot="1" x14ac:dyDescent="0.2">
      <c r="A12780" s="116" t="s">
        <v>355</v>
      </c>
      <c r="B12780" s="93"/>
      <c r="C12780" s="114">
        <v>10.536</v>
      </c>
      <c r="D12780" s="114">
        <v>7.9779999999999998</v>
      </c>
      <c r="E12780" s="114">
        <v>2.0019999999999998</v>
      </c>
      <c r="F12780" s="114">
        <v>4.2960000000000003</v>
      </c>
      <c r="G12780" s="114">
        <v>47.222000000000001</v>
      </c>
      <c r="H12780" s="114">
        <v>106.622</v>
      </c>
      <c r="I12780" s="114">
        <v>2.0009999999999999</v>
      </c>
      <c r="J12780" s="114">
        <v>2.9729999999999999</v>
      </c>
      <c r="K12780" s="114">
        <v>4.173</v>
      </c>
      <c r="L12780" s="114">
        <v>4.2130000000000001</v>
      </c>
      <c r="M12780" s="114">
        <v>8.9190000000000005</v>
      </c>
      <c r="N12780" s="114">
        <v>5.9009999999999998</v>
      </c>
      <c r="O12780" s="114">
        <v>221.18</v>
      </c>
      <c r="P12780" s="112" t="s">
        <v>2239</v>
      </c>
      <c r="Q12780" s="112" t="s">
        <v>4941</v>
      </c>
      <c r="R12780" s="114">
        <v>37.856999999999999</v>
      </c>
      <c r="S12780" s="114">
        <v>30.672999999999998</v>
      </c>
    </row>
    <row r="12781" spans="1:19" ht="11.25" thickBot="1" x14ac:dyDescent="0.2">
      <c r="A12781" s="93"/>
    </row>
    <row r="12782" spans="1:19" ht="11.25" thickBot="1" x14ac:dyDescent="0.2">
      <c r="A12782" s="117" t="s">
        <v>358</v>
      </c>
      <c r="B12782" s="93"/>
      <c r="C12782" s="114">
        <v>3.359</v>
      </c>
      <c r="D12782" s="114">
        <v>46.173000000000002</v>
      </c>
      <c r="E12782" s="114">
        <v>5.1890000000000001</v>
      </c>
      <c r="F12782" s="114">
        <v>58.722000000000001</v>
      </c>
      <c r="G12782" s="114">
        <v>1.9610000000000001</v>
      </c>
      <c r="H12782" s="114">
        <v>11.378</v>
      </c>
      <c r="I12782" s="114">
        <v>5.0270000000000001</v>
      </c>
      <c r="J12782" s="114">
        <v>7.4539999999999997</v>
      </c>
      <c r="K12782" s="114">
        <v>11.704000000000001</v>
      </c>
      <c r="L12782" s="114">
        <v>23.497</v>
      </c>
      <c r="M12782" s="114">
        <v>19.904</v>
      </c>
      <c r="N12782" s="114">
        <v>2.9689999999999999</v>
      </c>
      <c r="O12782" s="114">
        <v>1.861</v>
      </c>
      <c r="P12782" s="112" t="s">
        <v>4942</v>
      </c>
      <c r="Q12782" s="112" t="s">
        <v>4943</v>
      </c>
      <c r="R12782" s="114">
        <v>4.0179999999999998</v>
      </c>
      <c r="S12782" s="114">
        <v>6.65</v>
      </c>
    </row>
    <row r="12783" spans="1:19" ht="10.5" x14ac:dyDescent="0.15">
      <c r="A12783" s="93"/>
    </row>
    <row r="12784" spans="1:19" x14ac:dyDescent="0.15">
      <c r="A12784" s="106"/>
      <c r="B12784" s="69" t="s">
        <v>4944</v>
      </c>
    </row>
    <row r="12785" spans="1:19" ht="9.75" thickBot="1" x14ac:dyDescent="0.2">
      <c r="A12785" s="64" t="s">
        <v>6926</v>
      </c>
    </row>
    <row r="12786" spans="1:19" ht="11.25" thickBot="1" x14ac:dyDescent="0.2">
      <c r="A12786" s="87" t="s">
        <v>345</v>
      </c>
      <c r="B12786" s="87" t="s">
        <v>346</v>
      </c>
      <c r="C12786" s="107" t="s">
        <v>1</v>
      </c>
      <c r="D12786" s="107" t="s">
        <v>2</v>
      </c>
      <c r="E12786" s="107" t="s">
        <v>3</v>
      </c>
      <c r="F12786" s="107" t="s">
        <v>4</v>
      </c>
      <c r="G12786" s="107" t="s">
        <v>5</v>
      </c>
      <c r="H12786" s="107" t="s">
        <v>6</v>
      </c>
      <c r="I12786" s="108" t="s">
        <v>7</v>
      </c>
      <c r="J12786" s="108" t="s">
        <v>8</v>
      </c>
      <c r="K12786" s="107" t="s">
        <v>9</v>
      </c>
      <c r="L12786" s="107" t="s">
        <v>10</v>
      </c>
      <c r="M12786" s="107" t="s">
        <v>11</v>
      </c>
      <c r="N12786" s="107" t="s">
        <v>12</v>
      </c>
      <c r="O12786" s="107" t="s">
        <v>13</v>
      </c>
      <c r="P12786" s="107" t="s">
        <v>14</v>
      </c>
      <c r="Q12786" s="107" t="s">
        <v>15</v>
      </c>
      <c r="R12786" s="107" t="s">
        <v>16</v>
      </c>
      <c r="S12786" s="107" t="s">
        <v>17</v>
      </c>
    </row>
    <row r="12787" spans="1:19" ht="11.25" thickBot="1" x14ac:dyDescent="0.2">
      <c r="A12787" s="88">
        <v>1</v>
      </c>
      <c r="B12787" s="109">
        <v>0.98577546296296292</v>
      </c>
      <c r="C12787" s="110" t="s">
        <v>14511</v>
      </c>
      <c r="D12787" s="110" t="s">
        <v>14512</v>
      </c>
      <c r="E12787" s="110" t="s">
        <v>14513</v>
      </c>
      <c r="F12787" s="110" t="s">
        <v>14514</v>
      </c>
      <c r="G12787" s="110" t="s">
        <v>14515</v>
      </c>
      <c r="H12787" s="110" t="s">
        <v>14516</v>
      </c>
      <c r="I12787" s="111">
        <v>1.0519400000000001</v>
      </c>
      <c r="J12787" s="112" t="s">
        <v>4951</v>
      </c>
      <c r="K12787" s="110" t="s">
        <v>14517</v>
      </c>
      <c r="L12787" s="89">
        <v>-50507.061999999998</v>
      </c>
      <c r="M12787" s="89">
        <v>20522.583999999999</v>
      </c>
      <c r="N12787" s="110" t="s">
        <v>14518</v>
      </c>
      <c r="O12787" s="110" t="s">
        <v>14519</v>
      </c>
      <c r="P12787" s="89">
        <v>10459.556</v>
      </c>
      <c r="Q12787" s="89">
        <v>19964.941999999999</v>
      </c>
      <c r="R12787" s="89">
        <v>529491.37</v>
      </c>
      <c r="S12787" s="110" t="s">
        <v>14520</v>
      </c>
    </row>
    <row r="12788" spans="1:19" ht="11.25" thickBot="1" x14ac:dyDescent="0.2">
      <c r="A12788" s="93"/>
    </row>
    <row r="12789" spans="1:19" ht="11.25" thickBot="1" x14ac:dyDescent="0.2">
      <c r="A12789" s="88">
        <v>2</v>
      </c>
      <c r="B12789" s="109">
        <v>0.98593750000000002</v>
      </c>
      <c r="C12789" s="110" t="s">
        <v>14521</v>
      </c>
      <c r="D12789" s="110" t="s">
        <v>14522</v>
      </c>
      <c r="E12789" s="110" t="s">
        <v>14523</v>
      </c>
      <c r="F12789" s="110" t="s">
        <v>14524</v>
      </c>
      <c r="G12789" s="110" t="s">
        <v>14525</v>
      </c>
      <c r="H12789" s="110" t="s">
        <v>14526</v>
      </c>
      <c r="I12789" s="111">
        <v>1.06437</v>
      </c>
      <c r="J12789" s="112" t="s">
        <v>4961</v>
      </c>
      <c r="K12789" s="110" t="s">
        <v>14527</v>
      </c>
      <c r="L12789" s="89">
        <v>-50309.000999999997</v>
      </c>
      <c r="M12789" s="89">
        <v>20739.375</v>
      </c>
      <c r="N12789" s="110" t="s">
        <v>14528</v>
      </c>
      <c r="O12789" s="110" t="s">
        <v>14529</v>
      </c>
      <c r="P12789" s="89">
        <v>10510.621999999999</v>
      </c>
      <c r="Q12789" s="89">
        <v>19861.741999999998</v>
      </c>
      <c r="R12789" s="89">
        <v>530086.36</v>
      </c>
      <c r="S12789" s="110" t="s">
        <v>14530</v>
      </c>
    </row>
    <row r="12790" spans="1:19" ht="11.25" thickBot="1" x14ac:dyDescent="0.2">
      <c r="A12790" s="93"/>
    </row>
    <row r="12791" spans="1:19" ht="11.25" thickBot="1" x14ac:dyDescent="0.2">
      <c r="A12791" s="88">
        <v>3</v>
      </c>
      <c r="B12791" s="109">
        <v>0.98611111111111116</v>
      </c>
      <c r="C12791" s="110" t="s">
        <v>14531</v>
      </c>
      <c r="D12791" s="110" t="s">
        <v>14532</v>
      </c>
      <c r="E12791" s="110" t="s">
        <v>14533</v>
      </c>
      <c r="F12791" s="110" t="s">
        <v>14534</v>
      </c>
      <c r="G12791" s="110" t="s">
        <v>14535</v>
      </c>
      <c r="H12791" s="110" t="s">
        <v>14536</v>
      </c>
      <c r="I12791" s="111">
        <v>1.0724499999999999</v>
      </c>
      <c r="J12791" s="112" t="s">
        <v>4971</v>
      </c>
      <c r="K12791" s="110" t="s">
        <v>14537</v>
      </c>
      <c r="L12791" s="89">
        <v>-50251.767</v>
      </c>
      <c r="M12791" s="89">
        <v>20995.371999999999</v>
      </c>
      <c r="N12791" s="110" t="s">
        <v>14538</v>
      </c>
      <c r="O12791" s="110" t="s">
        <v>14539</v>
      </c>
      <c r="P12791" s="89">
        <v>10509.47</v>
      </c>
      <c r="Q12791" s="89">
        <v>19830.687999999998</v>
      </c>
      <c r="R12791" s="89">
        <v>529020.32999999996</v>
      </c>
      <c r="S12791" s="110" t="s">
        <v>14540</v>
      </c>
    </row>
    <row r="12792" spans="1:19" ht="11.25" thickBot="1" x14ac:dyDescent="0.2">
      <c r="A12792" s="93"/>
    </row>
    <row r="12793" spans="1:19" ht="11.25" thickBot="1" x14ac:dyDescent="0.2">
      <c r="A12793" s="113" t="s">
        <v>352</v>
      </c>
      <c r="B12793" s="93"/>
      <c r="C12793" s="110" t="s">
        <v>14541</v>
      </c>
      <c r="D12793" s="110" t="s">
        <v>14542</v>
      </c>
      <c r="E12793" s="110" t="s">
        <v>14543</v>
      </c>
      <c r="F12793" s="110" t="s">
        <v>14544</v>
      </c>
      <c r="G12793" s="110" t="s">
        <v>14545</v>
      </c>
      <c r="H12793" s="110" t="s">
        <v>14546</v>
      </c>
      <c r="I12793" s="115">
        <v>1.0629200000000001</v>
      </c>
      <c r="J12793" s="112" t="s">
        <v>4982</v>
      </c>
      <c r="K12793" s="110" t="s">
        <v>14547</v>
      </c>
      <c r="L12793" s="114">
        <v>-50355.942999999999</v>
      </c>
      <c r="M12793" s="114">
        <v>20752.444</v>
      </c>
      <c r="N12793" s="110" t="s">
        <v>14548</v>
      </c>
      <c r="O12793" s="110" t="s">
        <v>14549</v>
      </c>
      <c r="P12793" s="114">
        <v>10493.216</v>
      </c>
      <c r="Q12793" s="114">
        <v>19885.791000000001</v>
      </c>
      <c r="R12793" s="114">
        <v>529532.68000000005</v>
      </c>
      <c r="S12793" s="110" t="s">
        <v>14550</v>
      </c>
    </row>
    <row r="12794" spans="1:19" ht="11.25" thickBot="1" x14ac:dyDescent="0.2">
      <c r="A12794" s="93"/>
    </row>
    <row r="12795" spans="1:19" ht="11.25" thickBot="1" x14ac:dyDescent="0.2">
      <c r="A12795" s="116" t="s">
        <v>355</v>
      </c>
      <c r="B12795" s="93"/>
      <c r="C12795" s="110" t="s">
        <v>14551</v>
      </c>
      <c r="D12795" s="110" t="s">
        <v>14552</v>
      </c>
      <c r="E12795" s="110" t="s">
        <v>14553</v>
      </c>
      <c r="F12795" s="110" t="s">
        <v>14554</v>
      </c>
      <c r="G12795" s="110" t="s">
        <v>14555</v>
      </c>
      <c r="H12795" s="110" t="s">
        <v>14556</v>
      </c>
      <c r="I12795" s="115">
        <v>1.0330000000000001E-2</v>
      </c>
      <c r="J12795" s="112" t="s">
        <v>4993</v>
      </c>
      <c r="K12795" s="110" t="s">
        <v>14557</v>
      </c>
      <c r="L12795" s="114">
        <v>133.965</v>
      </c>
      <c r="M12795" s="114">
        <v>236.66499999999999</v>
      </c>
      <c r="N12795" s="110" t="s">
        <v>14558</v>
      </c>
      <c r="O12795" s="110" t="s">
        <v>14559</v>
      </c>
      <c r="P12795" s="114">
        <v>29.155999999999999</v>
      </c>
      <c r="Q12795" s="114">
        <v>70.283000000000001</v>
      </c>
      <c r="R12795" s="114">
        <v>534.21100000000001</v>
      </c>
      <c r="S12795" s="110" t="s">
        <v>14560</v>
      </c>
    </row>
    <row r="12796" spans="1:19" ht="11.25" thickBot="1" x14ac:dyDescent="0.2">
      <c r="A12796" s="93"/>
    </row>
    <row r="12797" spans="1:19" ht="11.25" thickBot="1" x14ac:dyDescent="0.2">
      <c r="A12797" s="117" t="s">
        <v>358</v>
      </c>
      <c r="B12797" s="93"/>
      <c r="C12797" s="110" t="s">
        <v>393</v>
      </c>
      <c r="D12797" s="110" t="s">
        <v>2704</v>
      </c>
      <c r="E12797" s="110" t="s">
        <v>4516</v>
      </c>
      <c r="F12797" s="110" t="s">
        <v>489</v>
      </c>
      <c r="G12797" s="110" t="s">
        <v>2112</v>
      </c>
      <c r="H12797" s="110" t="s">
        <v>4997</v>
      </c>
      <c r="I12797" s="118">
        <v>0.97199999999999998</v>
      </c>
      <c r="J12797" s="112" t="s">
        <v>4998</v>
      </c>
      <c r="K12797" s="110" t="s">
        <v>3736</v>
      </c>
      <c r="L12797" s="114">
        <v>0.26600000000000001</v>
      </c>
      <c r="M12797" s="114">
        <v>1.1399999999999999</v>
      </c>
      <c r="N12797" s="110" t="s">
        <v>4416</v>
      </c>
      <c r="O12797" s="110" t="s">
        <v>3747</v>
      </c>
      <c r="P12797" s="114">
        <v>0.27800000000000002</v>
      </c>
      <c r="Q12797" s="114">
        <v>0.35299999999999998</v>
      </c>
      <c r="R12797" s="114">
        <v>0.10100000000000001</v>
      </c>
      <c r="S12797" s="110" t="s">
        <v>4999</v>
      </c>
    </row>
    <row r="12798" spans="1:19" ht="11.25" thickBot="1" x14ac:dyDescent="0.2">
      <c r="A12798" s="93"/>
    </row>
    <row r="12799" spans="1:19" ht="11.25" thickBot="1" x14ac:dyDescent="0.2">
      <c r="A12799" s="87" t="s">
        <v>345</v>
      </c>
      <c r="B12799" s="87" t="s">
        <v>346</v>
      </c>
      <c r="C12799" s="107" t="s">
        <v>18</v>
      </c>
      <c r="D12799" s="108" t="s">
        <v>19</v>
      </c>
      <c r="E12799" s="108" t="s">
        <v>20</v>
      </c>
      <c r="F12799" s="107" t="s">
        <v>21</v>
      </c>
      <c r="G12799" s="107" t="s">
        <v>22</v>
      </c>
      <c r="H12799" s="107" t="s">
        <v>23</v>
      </c>
      <c r="I12799" s="107" t="s">
        <v>24</v>
      </c>
      <c r="J12799" s="108" t="s">
        <v>25</v>
      </c>
      <c r="K12799" s="108" t="s">
        <v>26</v>
      </c>
      <c r="L12799" s="107" t="s">
        <v>27</v>
      </c>
      <c r="M12799" s="107" t="s">
        <v>28</v>
      </c>
      <c r="N12799" s="107" t="s">
        <v>29</v>
      </c>
      <c r="O12799" s="107" t="s">
        <v>30</v>
      </c>
      <c r="P12799" s="107" t="s">
        <v>31</v>
      </c>
      <c r="Q12799" s="107" t="s">
        <v>32</v>
      </c>
      <c r="R12799" s="107" t="s">
        <v>33</v>
      </c>
      <c r="S12799" s="108" t="s">
        <v>34</v>
      </c>
    </row>
    <row r="12800" spans="1:19" ht="11.25" thickBot="1" x14ac:dyDescent="0.2">
      <c r="A12800" s="88">
        <v>1</v>
      </c>
      <c r="B12800" s="109">
        <v>0.98577546296296292</v>
      </c>
      <c r="C12800" s="89">
        <v>92994.137000000002</v>
      </c>
      <c r="D12800" s="111">
        <v>1.00922</v>
      </c>
      <c r="E12800" s="111">
        <v>1.1949000000000001</v>
      </c>
      <c r="F12800" s="89">
        <v>189.703</v>
      </c>
      <c r="G12800" s="89">
        <v>-4.8150000000000004</v>
      </c>
      <c r="H12800" s="89">
        <v>55567.843000000001</v>
      </c>
      <c r="I12800" s="110" t="s">
        <v>14561</v>
      </c>
      <c r="J12800" s="111">
        <v>0.97874000000000005</v>
      </c>
      <c r="K12800" s="112" t="s">
        <v>5001</v>
      </c>
      <c r="L12800" s="89">
        <v>1128576.3</v>
      </c>
      <c r="M12800" s="89">
        <v>24859</v>
      </c>
      <c r="N12800" s="89">
        <v>-24.364000000000001</v>
      </c>
      <c r="O12800" s="89">
        <v>49.058</v>
      </c>
      <c r="P12800" s="89">
        <v>178.357</v>
      </c>
      <c r="Q12800" s="89">
        <v>24745.609</v>
      </c>
      <c r="R12800" s="89">
        <v>3344.4079999999999</v>
      </c>
      <c r="S12800" s="111">
        <v>0.95079999999999998</v>
      </c>
    </row>
    <row r="12801" spans="1:19" ht="11.25" thickBot="1" x14ac:dyDescent="0.2">
      <c r="A12801" s="93"/>
    </row>
    <row r="12802" spans="1:19" ht="11.25" thickBot="1" x14ac:dyDescent="0.2">
      <c r="A12802" s="88">
        <v>2</v>
      </c>
      <c r="B12802" s="109">
        <v>0.98593750000000002</v>
      </c>
      <c r="C12802" s="89">
        <v>93471.505999999994</v>
      </c>
      <c r="D12802" s="111">
        <v>1.01508</v>
      </c>
      <c r="E12802" s="111">
        <v>1.1937800000000001</v>
      </c>
      <c r="F12802" s="89">
        <v>174.464</v>
      </c>
      <c r="G12802" s="89">
        <v>11.589</v>
      </c>
      <c r="H12802" s="89">
        <v>55797.525999999998</v>
      </c>
      <c r="I12802" s="110" t="s">
        <v>14562</v>
      </c>
      <c r="J12802" s="111">
        <v>0.99007999999999996</v>
      </c>
      <c r="K12802" s="112" t="s">
        <v>5003</v>
      </c>
      <c r="L12802" s="89">
        <v>1138799.7</v>
      </c>
      <c r="M12802" s="89">
        <v>24724.728999999999</v>
      </c>
      <c r="N12802" s="89">
        <v>-22.614000000000001</v>
      </c>
      <c r="O12802" s="89">
        <v>34.076999999999998</v>
      </c>
      <c r="P12802" s="89">
        <v>209.95500000000001</v>
      </c>
      <c r="Q12802" s="89">
        <v>24053.594000000001</v>
      </c>
      <c r="R12802" s="89">
        <v>3314.8629999999998</v>
      </c>
      <c r="S12802" s="111">
        <v>0.96248999999999996</v>
      </c>
    </row>
    <row r="12803" spans="1:19" ht="11.25" thickBot="1" x14ac:dyDescent="0.2">
      <c r="A12803" s="93"/>
    </row>
    <row r="12804" spans="1:19" ht="11.25" thickBot="1" x14ac:dyDescent="0.2">
      <c r="A12804" s="88">
        <v>3</v>
      </c>
      <c r="B12804" s="109">
        <v>0.98611111111111116</v>
      </c>
      <c r="C12804" s="89">
        <v>93444.22</v>
      </c>
      <c r="D12804" s="111">
        <v>1.02017</v>
      </c>
      <c r="E12804" s="111">
        <v>1.19204</v>
      </c>
      <c r="F12804" s="89">
        <v>163.48599999999999</v>
      </c>
      <c r="G12804" s="89">
        <v>-5.4539999999999997</v>
      </c>
      <c r="H12804" s="89">
        <v>55259.6</v>
      </c>
      <c r="I12804" s="110" t="s">
        <v>14563</v>
      </c>
      <c r="J12804" s="111">
        <v>0.99051999999999996</v>
      </c>
      <c r="K12804" s="112" t="s">
        <v>5005</v>
      </c>
      <c r="L12804" s="89">
        <v>1134874.5</v>
      </c>
      <c r="M12804" s="89">
        <v>24745.519</v>
      </c>
      <c r="N12804" s="89">
        <v>-27.867999999999999</v>
      </c>
      <c r="O12804" s="89">
        <v>47.411999999999999</v>
      </c>
      <c r="P12804" s="89">
        <v>169.85499999999999</v>
      </c>
      <c r="Q12804" s="89">
        <v>24168.25</v>
      </c>
      <c r="R12804" s="89">
        <v>3295.0079999999998</v>
      </c>
      <c r="S12804" s="111">
        <v>0.96365999999999996</v>
      </c>
    </row>
    <row r="12805" spans="1:19" ht="11.25" thickBot="1" x14ac:dyDescent="0.2">
      <c r="A12805" s="93"/>
    </row>
    <row r="12806" spans="1:19" ht="11.25" thickBot="1" x14ac:dyDescent="0.2">
      <c r="A12806" s="113" t="s">
        <v>352</v>
      </c>
      <c r="B12806" s="93"/>
      <c r="C12806" s="114">
        <v>93303.288</v>
      </c>
      <c r="D12806" s="115">
        <v>1.0148200000000001</v>
      </c>
      <c r="E12806" s="115">
        <v>1.19357</v>
      </c>
      <c r="F12806" s="114">
        <v>175.88399999999999</v>
      </c>
      <c r="G12806" s="114">
        <v>0.44</v>
      </c>
      <c r="H12806" s="114">
        <v>55541.656000000003</v>
      </c>
      <c r="I12806" s="110" t="s">
        <v>14564</v>
      </c>
      <c r="J12806" s="115">
        <v>0.98645000000000005</v>
      </c>
      <c r="K12806" s="112" t="s">
        <v>5007</v>
      </c>
      <c r="L12806" s="114">
        <v>1134083.5</v>
      </c>
      <c r="M12806" s="114">
        <v>24776.416000000001</v>
      </c>
      <c r="N12806" s="114">
        <v>-24.948</v>
      </c>
      <c r="O12806" s="114">
        <v>43.515999999999998</v>
      </c>
      <c r="P12806" s="114">
        <v>186.05600000000001</v>
      </c>
      <c r="Q12806" s="114">
        <v>24322.485000000001</v>
      </c>
      <c r="R12806" s="114">
        <v>3318.0929999999998</v>
      </c>
      <c r="S12806" s="115">
        <v>0.95899000000000001</v>
      </c>
    </row>
    <row r="12807" spans="1:19" ht="11.25" thickBot="1" x14ac:dyDescent="0.2">
      <c r="A12807" s="93"/>
    </row>
    <row r="12808" spans="1:19" ht="11.25" thickBot="1" x14ac:dyDescent="0.2">
      <c r="A12808" s="116" t="s">
        <v>355</v>
      </c>
      <c r="B12808" s="93"/>
      <c r="C12808" s="114">
        <v>268.07900000000001</v>
      </c>
      <c r="D12808" s="115">
        <v>5.4799999999999996E-3</v>
      </c>
      <c r="E12808" s="115">
        <v>1.4400000000000001E-3</v>
      </c>
      <c r="F12808" s="114">
        <v>13.166</v>
      </c>
      <c r="G12808" s="114">
        <v>9.6609999999999996</v>
      </c>
      <c r="H12808" s="114">
        <v>269.91699999999997</v>
      </c>
      <c r="I12808" s="110" t="s">
        <v>14565</v>
      </c>
      <c r="J12808" s="115">
        <v>6.6800000000000002E-3</v>
      </c>
      <c r="K12808" s="112" t="s">
        <v>5009</v>
      </c>
      <c r="L12808" s="114">
        <v>5157.4219999999996</v>
      </c>
      <c r="M12808" s="114">
        <v>72.272000000000006</v>
      </c>
      <c r="N12808" s="114">
        <v>2.6749999999999998</v>
      </c>
      <c r="O12808" s="114">
        <v>8.2149999999999999</v>
      </c>
      <c r="P12808" s="114">
        <v>21.129000000000001</v>
      </c>
      <c r="Q12808" s="114">
        <v>370.89400000000001</v>
      </c>
      <c r="R12808" s="114">
        <v>24.858000000000001</v>
      </c>
      <c r="S12808" s="115">
        <v>7.11E-3</v>
      </c>
    </row>
    <row r="12809" spans="1:19" ht="11.25" thickBot="1" x14ac:dyDescent="0.2">
      <c r="A12809" s="93"/>
    </row>
    <row r="12810" spans="1:19" ht="11.25" thickBot="1" x14ac:dyDescent="0.2">
      <c r="A12810" s="117" t="s">
        <v>358</v>
      </c>
      <c r="B12810" s="93"/>
      <c r="C12810" s="114">
        <v>0.28699999999999998</v>
      </c>
      <c r="D12810" s="118">
        <v>0.54</v>
      </c>
      <c r="E12810" s="118">
        <v>0.121</v>
      </c>
      <c r="F12810" s="114">
        <v>7.4859999999999998</v>
      </c>
      <c r="G12810" s="114">
        <v>2195.4609999999998</v>
      </c>
      <c r="H12810" s="114">
        <v>0.48599999999999999</v>
      </c>
      <c r="I12810" s="110" t="s">
        <v>2332</v>
      </c>
      <c r="J12810" s="118">
        <v>0.67700000000000005</v>
      </c>
      <c r="K12810" s="112" t="s">
        <v>5010</v>
      </c>
      <c r="L12810" s="114">
        <v>0.45500000000000002</v>
      </c>
      <c r="M12810" s="114">
        <v>0.29199999999999998</v>
      </c>
      <c r="N12810" s="114">
        <v>10.723000000000001</v>
      </c>
      <c r="O12810" s="114">
        <v>18.879000000000001</v>
      </c>
      <c r="P12810" s="114">
        <v>11.356</v>
      </c>
      <c r="Q12810" s="114">
        <v>1.5249999999999999</v>
      </c>
      <c r="R12810" s="114">
        <v>0.749</v>
      </c>
      <c r="S12810" s="118">
        <v>0.74199999999999999</v>
      </c>
    </row>
    <row r="12811" spans="1:19" ht="11.25" thickBot="1" x14ac:dyDescent="0.2">
      <c r="A12811" s="93"/>
    </row>
    <row r="12812" spans="1:19" ht="11.25" thickBot="1" x14ac:dyDescent="0.2">
      <c r="A12812" s="87" t="s">
        <v>345</v>
      </c>
      <c r="B12812" s="87" t="s">
        <v>346</v>
      </c>
      <c r="C12812" s="108" t="s">
        <v>35</v>
      </c>
      <c r="D12812" s="107" t="s">
        <v>36</v>
      </c>
      <c r="E12812" s="107" t="s">
        <v>37</v>
      </c>
      <c r="F12812" s="107" t="s">
        <v>38</v>
      </c>
      <c r="G12812" s="107" t="s">
        <v>39</v>
      </c>
      <c r="H12812" s="107" t="s">
        <v>40</v>
      </c>
      <c r="I12812" s="107" t="s">
        <v>41</v>
      </c>
      <c r="J12812" s="107" t="s">
        <v>42</v>
      </c>
      <c r="K12812" s="107" t="s">
        <v>43</v>
      </c>
      <c r="L12812" s="107" t="s">
        <v>44</v>
      </c>
      <c r="M12812" s="107" t="s">
        <v>45</v>
      </c>
      <c r="N12812" s="107" t="s">
        <v>46</v>
      </c>
      <c r="O12812" s="107" t="s">
        <v>47</v>
      </c>
      <c r="P12812" s="107" t="s">
        <v>48</v>
      </c>
      <c r="Q12812" s="107" t="s">
        <v>49</v>
      </c>
      <c r="R12812" s="107" t="s">
        <v>50</v>
      </c>
      <c r="S12812" s="107" t="s">
        <v>51</v>
      </c>
    </row>
    <row r="12813" spans="1:19" ht="11.25" thickBot="1" x14ac:dyDescent="0.2">
      <c r="A12813" s="88">
        <v>1</v>
      </c>
      <c r="B12813" s="109">
        <v>0.98577546296296292</v>
      </c>
      <c r="C12813" s="112" t="s">
        <v>5011</v>
      </c>
      <c r="D12813" s="89">
        <v>130706.32</v>
      </c>
      <c r="E12813" s="89">
        <v>5696.1239999999998</v>
      </c>
      <c r="F12813" s="89">
        <v>2.6269999999999998</v>
      </c>
      <c r="G12813" s="89">
        <v>3476.03</v>
      </c>
      <c r="H12813" s="89">
        <v>324924.07</v>
      </c>
      <c r="I12813" s="110" t="s">
        <v>14566</v>
      </c>
      <c r="J12813" s="89">
        <v>771788.65</v>
      </c>
      <c r="K12813" s="110" t="s">
        <v>14567</v>
      </c>
      <c r="L12813" s="89">
        <v>50212.866000000002</v>
      </c>
      <c r="M12813" s="89">
        <v>14837.361999999999</v>
      </c>
      <c r="N12813" s="89">
        <v>2517.7759999999998</v>
      </c>
      <c r="O12813" s="89">
        <v>1876.106</v>
      </c>
      <c r="P12813" s="89">
        <v>9216.1389999999992</v>
      </c>
      <c r="Q12813" s="89">
        <v>3228.748</v>
      </c>
      <c r="R12813" s="89">
        <v>3234.5549999999998</v>
      </c>
      <c r="S12813" s="89">
        <v>2496.5070000000001</v>
      </c>
    </row>
    <row r="12814" spans="1:19" ht="11.25" thickBot="1" x14ac:dyDescent="0.2">
      <c r="A12814" s="93"/>
    </row>
    <row r="12815" spans="1:19" ht="11.25" thickBot="1" x14ac:dyDescent="0.2">
      <c r="A12815" s="88">
        <v>2</v>
      </c>
      <c r="B12815" s="109">
        <v>0.98593750000000002</v>
      </c>
      <c r="C12815" s="112" t="s">
        <v>5014</v>
      </c>
      <c r="D12815" s="89">
        <v>129410.17</v>
      </c>
      <c r="E12815" s="89">
        <v>5689.9110000000001</v>
      </c>
      <c r="F12815" s="89">
        <v>8.8840000000000003</v>
      </c>
      <c r="G12815" s="89">
        <v>3464.239</v>
      </c>
      <c r="H12815" s="89">
        <v>326011.96999999997</v>
      </c>
      <c r="I12815" s="110" t="s">
        <v>14568</v>
      </c>
      <c r="J12815" s="89">
        <v>769095.15</v>
      </c>
      <c r="K12815" s="110" t="s">
        <v>14569</v>
      </c>
      <c r="L12815" s="89">
        <v>49925.339</v>
      </c>
      <c r="M12815" s="89">
        <v>14981.963</v>
      </c>
      <c r="N12815" s="89">
        <v>2379.0650000000001</v>
      </c>
      <c r="O12815" s="89">
        <v>1821.8779999999999</v>
      </c>
      <c r="P12815" s="89">
        <v>8697.3989999999994</v>
      </c>
      <c r="Q12815" s="89">
        <v>3044.0479999999998</v>
      </c>
      <c r="R12815" s="89">
        <v>3270.6550000000002</v>
      </c>
      <c r="S12815" s="89">
        <v>2492.3629999999998</v>
      </c>
    </row>
    <row r="12816" spans="1:19" ht="11.25" thickBot="1" x14ac:dyDescent="0.2">
      <c r="A12816" s="93"/>
    </row>
    <row r="12817" spans="1:19" ht="11.25" thickBot="1" x14ac:dyDescent="0.2">
      <c r="A12817" s="88">
        <v>3</v>
      </c>
      <c r="B12817" s="109">
        <v>0.98611111111111116</v>
      </c>
      <c r="C12817" s="112" t="s">
        <v>5017</v>
      </c>
      <c r="D12817" s="89">
        <v>131321.56</v>
      </c>
      <c r="E12817" s="89">
        <v>5721.6850000000004</v>
      </c>
      <c r="F12817" s="89">
        <v>4.585</v>
      </c>
      <c r="G12817" s="89">
        <v>3465.8510000000001</v>
      </c>
      <c r="H12817" s="89">
        <v>327206.92</v>
      </c>
      <c r="I12817" s="110" t="s">
        <v>14570</v>
      </c>
      <c r="J12817" s="89">
        <v>770452.95</v>
      </c>
      <c r="K12817" s="110" t="s">
        <v>14571</v>
      </c>
      <c r="L12817" s="89">
        <v>50167.328000000001</v>
      </c>
      <c r="M12817" s="89">
        <v>15166.61</v>
      </c>
      <c r="N12817" s="89">
        <v>2487.5970000000002</v>
      </c>
      <c r="O12817" s="89">
        <v>1780.0730000000001</v>
      </c>
      <c r="P12817" s="89">
        <v>8554.3140000000003</v>
      </c>
      <c r="Q12817" s="89">
        <v>2971.47</v>
      </c>
      <c r="R12817" s="89">
        <v>3241.1239999999998</v>
      </c>
      <c r="S12817" s="89">
        <v>2418.9639999999999</v>
      </c>
    </row>
    <row r="12818" spans="1:19" ht="11.25" thickBot="1" x14ac:dyDescent="0.2">
      <c r="A12818" s="93"/>
    </row>
    <row r="12819" spans="1:19" ht="11.25" thickBot="1" x14ac:dyDescent="0.2">
      <c r="A12819" s="113" t="s">
        <v>352</v>
      </c>
      <c r="B12819" s="93"/>
      <c r="C12819" s="112" t="s">
        <v>5020</v>
      </c>
      <c r="D12819" s="114">
        <v>130479.35</v>
      </c>
      <c r="E12819" s="114">
        <v>5702.5730000000003</v>
      </c>
      <c r="F12819" s="114">
        <v>5.3650000000000002</v>
      </c>
      <c r="G12819" s="114">
        <v>3468.7069999999999</v>
      </c>
      <c r="H12819" s="114">
        <v>326047.65999999997</v>
      </c>
      <c r="I12819" s="110" t="s">
        <v>14572</v>
      </c>
      <c r="J12819" s="114">
        <v>770445.58</v>
      </c>
      <c r="K12819" s="110" t="s">
        <v>14573</v>
      </c>
      <c r="L12819" s="114">
        <v>50101.843999999997</v>
      </c>
      <c r="M12819" s="114">
        <v>14995.312</v>
      </c>
      <c r="N12819" s="114">
        <v>2461.4789999999998</v>
      </c>
      <c r="O12819" s="114">
        <v>1826.019</v>
      </c>
      <c r="P12819" s="114">
        <v>8822.6170000000002</v>
      </c>
      <c r="Q12819" s="114">
        <v>3081.422</v>
      </c>
      <c r="R12819" s="114">
        <v>3248.7779999999998</v>
      </c>
      <c r="S12819" s="114">
        <v>2469.2779999999998</v>
      </c>
    </row>
    <row r="12820" spans="1:19" ht="11.25" thickBot="1" x14ac:dyDescent="0.2">
      <c r="A12820" s="93"/>
    </row>
    <row r="12821" spans="1:19" ht="11.25" thickBot="1" x14ac:dyDescent="0.2">
      <c r="A12821" s="116" t="s">
        <v>355</v>
      </c>
      <c r="B12821" s="93"/>
      <c r="C12821" s="112" t="s">
        <v>5023</v>
      </c>
      <c r="D12821" s="114">
        <v>975.7</v>
      </c>
      <c r="E12821" s="114">
        <v>16.84</v>
      </c>
      <c r="F12821" s="114">
        <v>3.2010000000000001</v>
      </c>
      <c r="G12821" s="114">
        <v>6.3929999999999998</v>
      </c>
      <c r="H12821" s="114">
        <v>1141.8430000000001</v>
      </c>
      <c r="I12821" s="110" t="s">
        <v>14574</v>
      </c>
      <c r="J12821" s="114">
        <v>1346.7639999999999</v>
      </c>
      <c r="K12821" s="110" t="s">
        <v>14575</v>
      </c>
      <c r="L12821" s="114">
        <v>154.54400000000001</v>
      </c>
      <c r="M12821" s="114">
        <v>165.029</v>
      </c>
      <c r="N12821" s="114">
        <v>72.950999999999993</v>
      </c>
      <c r="O12821" s="114">
        <v>48.15</v>
      </c>
      <c r="P12821" s="114">
        <v>348.22800000000001</v>
      </c>
      <c r="Q12821" s="114">
        <v>132.648</v>
      </c>
      <c r="R12821" s="114">
        <v>19.228000000000002</v>
      </c>
      <c r="S12821" s="114">
        <v>43.622999999999998</v>
      </c>
    </row>
    <row r="12822" spans="1:19" ht="11.25" thickBot="1" x14ac:dyDescent="0.2">
      <c r="A12822" s="93"/>
    </row>
    <row r="12823" spans="1:19" ht="11.25" thickBot="1" x14ac:dyDescent="0.2">
      <c r="A12823" s="117" t="s">
        <v>358</v>
      </c>
      <c r="B12823" s="93"/>
      <c r="C12823" s="112" t="s">
        <v>3327</v>
      </c>
      <c r="D12823" s="114">
        <v>0.748</v>
      </c>
      <c r="E12823" s="114">
        <v>0.29499999999999998</v>
      </c>
      <c r="F12823" s="114">
        <v>59.655999999999999</v>
      </c>
      <c r="G12823" s="114">
        <v>0.184</v>
      </c>
      <c r="H12823" s="114">
        <v>0.35</v>
      </c>
      <c r="I12823" s="110" t="s">
        <v>5026</v>
      </c>
      <c r="J12823" s="114">
        <v>0.17499999999999999</v>
      </c>
      <c r="K12823" s="110" t="s">
        <v>5027</v>
      </c>
      <c r="L12823" s="114">
        <v>0.308</v>
      </c>
      <c r="M12823" s="114">
        <v>1.101</v>
      </c>
      <c r="N12823" s="114">
        <v>2.964</v>
      </c>
      <c r="O12823" s="114">
        <v>2.637</v>
      </c>
      <c r="P12823" s="114">
        <v>3.9470000000000001</v>
      </c>
      <c r="Q12823" s="114">
        <v>4.3049999999999997</v>
      </c>
      <c r="R12823" s="114">
        <v>0.59199999999999997</v>
      </c>
      <c r="S12823" s="114">
        <v>1.7669999999999999</v>
      </c>
    </row>
    <row r="12824" spans="1:19" ht="11.25" thickBot="1" x14ac:dyDescent="0.2">
      <c r="A12824" s="93"/>
    </row>
    <row r="12825" spans="1:19" ht="11.25" thickBot="1" x14ac:dyDescent="0.2">
      <c r="A12825" s="87" t="s">
        <v>345</v>
      </c>
      <c r="B12825" s="87" t="s">
        <v>346</v>
      </c>
      <c r="C12825" s="107" t="s">
        <v>52</v>
      </c>
      <c r="D12825" s="107" t="s">
        <v>53</v>
      </c>
      <c r="E12825" s="107" t="s">
        <v>54</v>
      </c>
      <c r="F12825" s="107" t="s">
        <v>55</v>
      </c>
      <c r="G12825" s="107" t="s">
        <v>56</v>
      </c>
      <c r="H12825" s="107" t="s">
        <v>57</v>
      </c>
      <c r="I12825" s="107" t="s">
        <v>58</v>
      </c>
      <c r="J12825" s="107" t="s">
        <v>59</v>
      </c>
      <c r="K12825" s="107" t="s">
        <v>60</v>
      </c>
      <c r="L12825" s="107" t="s">
        <v>61</v>
      </c>
      <c r="M12825" s="107" t="s">
        <v>62</v>
      </c>
      <c r="N12825" s="107" t="s">
        <v>63</v>
      </c>
      <c r="O12825" s="107" t="s">
        <v>64</v>
      </c>
      <c r="P12825" s="108" t="s">
        <v>65</v>
      </c>
      <c r="Q12825" s="108" t="s">
        <v>66</v>
      </c>
      <c r="R12825" s="107" t="s">
        <v>67</v>
      </c>
      <c r="S12825" s="107" t="s">
        <v>68</v>
      </c>
    </row>
    <row r="12826" spans="1:19" ht="11.25" thickBot="1" x14ac:dyDescent="0.2">
      <c r="A12826" s="88">
        <v>1</v>
      </c>
      <c r="B12826" s="109">
        <v>0.98577546296296292</v>
      </c>
      <c r="C12826" s="89">
        <v>3066.3220000000001</v>
      </c>
      <c r="D12826" s="89">
        <v>1102.3030000000001</v>
      </c>
      <c r="E12826" s="89">
        <v>1710.587</v>
      </c>
      <c r="F12826" s="89">
        <v>1134.1949999999999</v>
      </c>
      <c r="G12826" s="89">
        <v>94553.466</v>
      </c>
      <c r="H12826" s="89">
        <v>27579.632000000001</v>
      </c>
      <c r="I12826" s="89">
        <v>-24.701000000000001</v>
      </c>
      <c r="J12826" s="89">
        <v>-39.707999999999998</v>
      </c>
      <c r="K12826" s="89">
        <v>534.25199999999995</v>
      </c>
      <c r="L12826" s="89">
        <v>554.22199999999998</v>
      </c>
      <c r="M12826" s="89">
        <v>2334.489</v>
      </c>
      <c r="N12826" s="89">
        <v>1425.4680000000001</v>
      </c>
      <c r="O12826" s="89">
        <v>848685.27</v>
      </c>
      <c r="P12826" s="112" t="s">
        <v>5028</v>
      </c>
      <c r="Q12826" s="112" t="s">
        <v>5029</v>
      </c>
      <c r="R12826" s="89">
        <v>52848.031999999999</v>
      </c>
      <c r="S12826" s="89">
        <v>41412.357000000004</v>
      </c>
    </row>
    <row r="12827" spans="1:19" ht="11.25" thickBot="1" x14ac:dyDescent="0.2">
      <c r="A12827" s="93"/>
    </row>
    <row r="12828" spans="1:19" ht="11.25" thickBot="1" x14ac:dyDescent="0.2">
      <c r="A12828" s="88">
        <v>2</v>
      </c>
      <c r="B12828" s="109">
        <v>0.98593750000000002</v>
      </c>
      <c r="C12828" s="89">
        <v>3090.5909999999999</v>
      </c>
      <c r="D12828" s="89">
        <v>1037.6120000000001</v>
      </c>
      <c r="E12828" s="89">
        <v>1629.9880000000001</v>
      </c>
      <c r="F12828" s="89">
        <v>1151.5820000000001</v>
      </c>
      <c r="G12828" s="89">
        <v>93796.467000000004</v>
      </c>
      <c r="H12828" s="89">
        <v>27257.702000000001</v>
      </c>
      <c r="I12828" s="89">
        <v>-28.425999999999998</v>
      </c>
      <c r="J12828" s="89">
        <v>-39.709000000000003</v>
      </c>
      <c r="K12828" s="89">
        <v>487.42399999999998</v>
      </c>
      <c r="L12828" s="89">
        <v>540.11500000000001</v>
      </c>
      <c r="M12828" s="89">
        <v>2342.6889999999999</v>
      </c>
      <c r="N12828" s="89">
        <v>1431.934</v>
      </c>
      <c r="O12828" s="89">
        <v>840971.35</v>
      </c>
      <c r="P12828" s="112" t="s">
        <v>5030</v>
      </c>
      <c r="Q12828" s="112" t="s">
        <v>5031</v>
      </c>
      <c r="R12828" s="89">
        <v>52227.03</v>
      </c>
      <c r="S12828" s="89">
        <v>40931.607000000004</v>
      </c>
    </row>
    <row r="12829" spans="1:19" ht="11.25" thickBot="1" x14ac:dyDescent="0.2">
      <c r="A12829" s="93"/>
    </row>
    <row r="12830" spans="1:19" ht="11.25" thickBot="1" x14ac:dyDescent="0.2">
      <c r="A12830" s="88">
        <v>3</v>
      </c>
      <c r="B12830" s="109">
        <v>0.98611111111111116</v>
      </c>
      <c r="C12830" s="89">
        <v>3088.1370000000002</v>
      </c>
      <c r="D12830" s="89">
        <v>1060.605</v>
      </c>
      <c r="E12830" s="89">
        <v>1594.4749999999999</v>
      </c>
      <c r="F12830" s="89">
        <v>1130.019</v>
      </c>
      <c r="G12830" s="89">
        <v>94474.430999999997</v>
      </c>
      <c r="H12830" s="89">
        <v>27396.053</v>
      </c>
      <c r="I12830" s="89">
        <v>-28.334</v>
      </c>
      <c r="J12830" s="89">
        <v>-38.697000000000003</v>
      </c>
      <c r="K12830" s="89">
        <v>445.93099999999998</v>
      </c>
      <c r="L12830" s="89">
        <v>518.69399999999996</v>
      </c>
      <c r="M12830" s="89">
        <v>2336.3049999999998</v>
      </c>
      <c r="N12830" s="89">
        <v>1437.8430000000001</v>
      </c>
      <c r="O12830" s="89">
        <v>847027.1</v>
      </c>
      <c r="P12830" s="112" t="s">
        <v>5032</v>
      </c>
      <c r="Q12830" s="112" t="s">
        <v>5033</v>
      </c>
      <c r="R12830" s="89">
        <v>52557.917000000001</v>
      </c>
      <c r="S12830" s="89">
        <v>41073.245000000003</v>
      </c>
    </row>
    <row r="12831" spans="1:19" ht="11.25" thickBot="1" x14ac:dyDescent="0.2">
      <c r="A12831" s="93"/>
    </row>
    <row r="12832" spans="1:19" ht="11.25" thickBot="1" x14ac:dyDescent="0.2">
      <c r="A12832" s="113" t="s">
        <v>352</v>
      </c>
      <c r="B12832" s="93"/>
      <c r="C12832" s="114">
        <v>3081.683</v>
      </c>
      <c r="D12832" s="114">
        <v>1066.8399999999999</v>
      </c>
      <c r="E12832" s="114">
        <v>1645.0170000000001</v>
      </c>
      <c r="F12832" s="114">
        <v>1138.5989999999999</v>
      </c>
      <c r="G12832" s="114">
        <v>94274.788</v>
      </c>
      <c r="H12832" s="114">
        <v>27411.129000000001</v>
      </c>
      <c r="I12832" s="114">
        <v>-27.154</v>
      </c>
      <c r="J12832" s="114">
        <v>-39.371000000000002</v>
      </c>
      <c r="K12832" s="114">
        <v>489.202</v>
      </c>
      <c r="L12832" s="114">
        <v>537.67700000000002</v>
      </c>
      <c r="M12832" s="114">
        <v>2337.828</v>
      </c>
      <c r="N12832" s="114">
        <v>1431.748</v>
      </c>
      <c r="O12832" s="114">
        <v>845561.24</v>
      </c>
      <c r="P12832" s="112" t="s">
        <v>5034</v>
      </c>
      <c r="Q12832" s="112" t="s">
        <v>5035</v>
      </c>
      <c r="R12832" s="114">
        <v>52544.326000000001</v>
      </c>
      <c r="S12832" s="114">
        <v>41139.07</v>
      </c>
    </row>
    <row r="12833" spans="1:19" ht="11.25" thickBot="1" x14ac:dyDescent="0.2">
      <c r="A12833" s="93"/>
    </row>
    <row r="12834" spans="1:19" ht="11.25" thickBot="1" x14ac:dyDescent="0.2">
      <c r="A12834" s="116" t="s">
        <v>355</v>
      </c>
      <c r="B12834" s="93"/>
      <c r="C12834" s="114">
        <v>13.36</v>
      </c>
      <c r="D12834" s="114">
        <v>32.792999999999999</v>
      </c>
      <c r="E12834" s="114">
        <v>59.497</v>
      </c>
      <c r="F12834" s="114">
        <v>11.436</v>
      </c>
      <c r="G12834" s="114">
        <v>416.11900000000003</v>
      </c>
      <c r="H12834" s="114">
        <v>161.49299999999999</v>
      </c>
      <c r="I12834" s="114">
        <v>2.125</v>
      </c>
      <c r="J12834" s="114">
        <v>0.58399999999999996</v>
      </c>
      <c r="K12834" s="114">
        <v>44.186999999999998</v>
      </c>
      <c r="L12834" s="114">
        <v>17.888999999999999</v>
      </c>
      <c r="M12834" s="114">
        <v>4.3070000000000004</v>
      </c>
      <c r="N12834" s="114">
        <v>6.19</v>
      </c>
      <c r="O12834" s="114">
        <v>4060.5079999999998</v>
      </c>
      <c r="P12834" s="112" t="s">
        <v>5036</v>
      </c>
      <c r="Q12834" s="112" t="s">
        <v>5037</v>
      </c>
      <c r="R12834" s="114">
        <v>310.72399999999999</v>
      </c>
      <c r="S12834" s="114">
        <v>247.042</v>
      </c>
    </row>
    <row r="12835" spans="1:19" ht="11.25" thickBot="1" x14ac:dyDescent="0.2">
      <c r="A12835" s="93"/>
    </row>
    <row r="12836" spans="1:19" ht="11.25" thickBot="1" x14ac:dyDescent="0.2">
      <c r="A12836" s="117" t="s">
        <v>358</v>
      </c>
      <c r="B12836" s="93"/>
      <c r="C12836" s="114">
        <v>0.434</v>
      </c>
      <c r="D12836" s="114">
        <v>3.0739999999999998</v>
      </c>
      <c r="E12836" s="114">
        <v>3.617</v>
      </c>
      <c r="F12836" s="114">
        <v>1.004</v>
      </c>
      <c r="G12836" s="114">
        <v>0.441</v>
      </c>
      <c r="H12836" s="114">
        <v>0.58899999999999997</v>
      </c>
      <c r="I12836" s="114">
        <v>7.8239999999999998</v>
      </c>
      <c r="J12836" s="114">
        <v>1.4830000000000001</v>
      </c>
      <c r="K12836" s="114">
        <v>9.0329999999999995</v>
      </c>
      <c r="L12836" s="114">
        <v>3.327</v>
      </c>
      <c r="M12836" s="114">
        <v>0.184</v>
      </c>
      <c r="N12836" s="114">
        <v>0.432</v>
      </c>
      <c r="O12836" s="114">
        <v>0.48</v>
      </c>
      <c r="P12836" s="112" t="s">
        <v>2245</v>
      </c>
      <c r="Q12836" s="112" t="s">
        <v>5038</v>
      </c>
      <c r="R12836" s="114">
        <v>0.59099999999999997</v>
      </c>
      <c r="S12836" s="114">
        <v>0.60099999999999998</v>
      </c>
    </row>
    <row r="12837" spans="1:19" ht="10.5" x14ac:dyDescent="0.15">
      <c r="A12837" s="93"/>
    </row>
    <row r="12838" spans="1:19" x14ac:dyDescent="0.15">
      <c r="A12838" s="106"/>
      <c r="B12838" s="69" t="s">
        <v>5039</v>
      </c>
    </row>
    <row r="12839" spans="1:19" ht="9.75" thickBot="1" x14ac:dyDescent="0.2">
      <c r="A12839" s="64" t="s">
        <v>6926</v>
      </c>
    </row>
    <row r="12840" spans="1:19" ht="11.25" thickBot="1" x14ac:dyDescent="0.2">
      <c r="A12840" s="87" t="s">
        <v>345</v>
      </c>
      <c r="B12840" s="87" t="s">
        <v>346</v>
      </c>
      <c r="C12840" s="107" t="s">
        <v>1</v>
      </c>
      <c r="D12840" s="107" t="s">
        <v>2</v>
      </c>
      <c r="E12840" s="107" t="s">
        <v>3</v>
      </c>
      <c r="F12840" s="107" t="s">
        <v>4</v>
      </c>
      <c r="G12840" s="107" t="s">
        <v>5</v>
      </c>
      <c r="H12840" s="107" t="s">
        <v>6</v>
      </c>
      <c r="I12840" s="108" t="s">
        <v>7</v>
      </c>
      <c r="J12840" s="108" t="s">
        <v>8</v>
      </c>
      <c r="K12840" s="107" t="s">
        <v>9</v>
      </c>
      <c r="L12840" s="107" t="s">
        <v>10</v>
      </c>
      <c r="M12840" s="107" t="s">
        <v>11</v>
      </c>
      <c r="N12840" s="107" t="s">
        <v>12</v>
      </c>
      <c r="O12840" s="107" t="s">
        <v>13</v>
      </c>
      <c r="P12840" s="107" t="s">
        <v>14</v>
      </c>
      <c r="Q12840" s="107" t="s">
        <v>15</v>
      </c>
      <c r="R12840" s="107" t="s">
        <v>16</v>
      </c>
      <c r="S12840" s="107" t="s">
        <v>17</v>
      </c>
    </row>
    <row r="12841" spans="1:19" ht="11.25" thickBot="1" x14ac:dyDescent="0.2">
      <c r="A12841" s="88">
        <v>1</v>
      </c>
      <c r="B12841" s="109">
        <v>0.99123842592592604</v>
      </c>
      <c r="C12841" s="110" t="s">
        <v>14576</v>
      </c>
      <c r="D12841" s="110" t="s">
        <v>14577</v>
      </c>
      <c r="E12841" s="110" t="s">
        <v>14578</v>
      </c>
      <c r="F12841" s="89">
        <v>476703.89</v>
      </c>
      <c r="G12841" s="110" t="s">
        <v>14579</v>
      </c>
      <c r="H12841" s="110" t="s">
        <v>14580</v>
      </c>
      <c r="I12841" s="111">
        <v>1.06528</v>
      </c>
      <c r="J12841" s="112" t="s">
        <v>5045</v>
      </c>
      <c r="K12841" s="110" t="s">
        <v>14581</v>
      </c>
      <c r="L12841" s="89">
        <v>462.28899999999999</v>
      </c>
      <c r="M12841" s="89">
        <v>4657.6189999999997</v>
      </c>
      <c r="N12841" s="89">
        <v>350598.36</v>
      </c>
      <c r="O12841" s="110" t="s">
        <v>14582</v>
      </c>
      <c r="P12841" s="89">
        <v>8701.9140000000007</v>
      </c>
      <c r="Q12841" s="89">
        <v>11334.022999999999</v>
      </c>
      <c r="R12841" s="89">
        <v>131757.79999999999</v>
      </c>
      <c r="S12841" s="89">
        <v>344464.99</v>
      </c>
    </row>
    <row r="12842" spans="1:19" ht="11.25" thickBot="1" x14ac:dyDescent="0.2">
      <c r="A12842" s="93"/>
    </row>
    <row r="12843" spans="1:19" ht="11.25" thickBot="1" x14ac:dyDescent="0.2">
      <c r="A12843" s="88">
        <v>2</v>
      </c>
      <c r="B12843" s="109">
        <v>0.99141203703703706</v>
      </c>
      <c r="C12843" s="110" t="s">
        <v>14583</v>
      </c>
      <c r="D12843" s="110" t="s">
        <v>14584</v>
      </c>
      <c r="E12843" s="110" t="s">
        <v>14585</v>
      </c>
      <c r="F12843" s="89">
        <v>476359.3</v>
      </c>
      <c r="G12843" s="110" t="s">
        <v>14586</v>
      </c>
      <c r="H12843" s="89">
        <v>1052020.6000000001</v>
      </c>
      <c r="I12843" s="111">
        <v>1.0648200000000001</v>
      </c>
      <c r="J12843" s="112" t="s">
        <v>5052</v>
      </c>
      <c r="K12843" s="110" t="s">
        <v>14587</v>
      </c>
      <c r="L12843" s="89">
        <v>760.76199999999994</v>
      </c>
      <c r="M12843" s="89">
        <v>4638.875</v>
      </c>
      <c r="N12843" s="89">
        <v>350211.36</v>
      </c>
      <c r="O12843" s="110" t="s">
        <v>14588</v>
      </c>
      <c r="P12843" s="89">
        <v>8789.17</v>
      </c>
      <c r="Q12843" s="89">
        <v>11496.862999999999</v>
      </c>
      <c r="R12843" s="89">
        <v>132116.89000000001</v>
      </c>
      <c r="S12843" s="89">
        <v>343510.63</v>
      </c>
    </row>
    <row r="12844" spans="1:19" ht="11.25" thickBot="1" x14ac:dyDescent="0.2">
      <c r="A12844" s="93"/>
    </row>
    <row r="12845" spans="1:19" ht="11.25" thickBot="1" x14ac:dyDescent="0.2">
      <c r="A12845" s="88">
        <v>3</v>
      </c>
      <c r="B12845" s="109">
        <v>0.99157407407407405</v>
      </c>
      <c r="C12845" s="110" t="s">
        <v>14589</v>
      </c>
      <c r="D12845" s="110" t="s">
        <v>14590</v>
      </c>
      <c r="E12845" s="110" t="s">
        <v>14591</v>
      </c>
      <c r="F12845" s="89">
        <v>479073.41</v>
      </c>
      <c r="G12845" s="110" t="s">
        <v>14592</v>
      </c>
      <c r="H12845" s="110" t="s">
        <v>14593</v>
      </c>
      <c r="I12845" s="111">
        <v>1.07379</v>
      </c>
      <c r="J12845" s="112" t="s">
        <v>5059</v>
      </c>
      <c r="K12845" s="110" t="s">
        <v>14594</v>
      </c>
      <c r="L12845" s="89">
        <v>902.81</v>
      </c>
      <c r="M12845" s="89">
        <v>4745.6509999999998</v>
      </c>
      <c r="N12845" s="89">
        <v>350256.85</v>
      </c>
      <c r="O12845" s="110" t="s">
        <v>14595</v>
      </c>
      <c r="P12845" s="89">
        <v>8790.4470000000001</v>
      </c>
      <c r="Q12845" s="89">
        <v>11446.474</v>
      </c>
      <c r="R12845" s="89">
        <v>131948.29999999999</v>
      </c>
      <c r="S12845" s="89">
        <v>341647.14</v>
      </c>
    </row>
    <row r="12846" spans="1:19" ht="11.25" thickBot="1" x14ac:dyDescent="0.2">
      <c r="A12846" s="93"/>
    </row>
    <row r="12847" spans="1:19" ht="11.25" thickBot="1" x14ac:dyDescent="0.2">
      <c r="A12847" s="113" t="s">
        <v>352</v>
      </c>
      <c r="B12847" s="93"/>
      <c r="C12847" s="110" t="s">
        <v>14596</v>
      </c>
      <c r="D12847" s="110" t="s">
        <v>14597</v>
      </c>
      <c r="E12847" s="110" t="s">
        <v>14598</v>
      </c>
      <c r="F12847" s="114">
        <v>477378.87</v>
      </c>
      <c r="G12847" s="110" t="s">
        <v>14599</v>
      </c>
      <c r="H12847" s="110" t="s">
        <v>14600</v>
      </c>
      <c r="I12847" s="115">
        <v>1.06796</v>
      </c>
      <c r="J12847" s="112" t="s">
        <v>5067</v>
      </c>
      <c r="K12847" s="110" t="s">
        <v>14601</v>
      </c>
      <c r="L12847" s="114">
        <v>708.62</v>
      </c>
      <c r="M12847" s="114">
        <v>4680.7150000000001</v>
      </c>
      <c r="N12847" s="114">
        <v>350355.52</v>
      </c>
      <c r="O12847" s="110" t="s">
        <v>14602</v>
      </c>
      <c r="P12847" s="114">
        <v>8760.51</v>
      </c>
      <c r="Q12847" s="114">
        <v>11425.787</v>
      </c>
      <c r="R12847" s="114">
        <v>131941</v>
      </c>
      <c r="S12847" s="114">
        <v>343207.58</v>
      </c>
    </row>
    <row r="12848" spans="1:19" ht="11.25" thickBot="1" x14ac:dyDescent="0.2">
      <c r="A12848" s="93"/>
    </row>
    <row r="12849" spans="1:19" ht="11.25" thickBot="1" x14ac:dyDescent="0.2">
      <c r="A12849" s="116" t="s">
        <v>355</v>
      </c>
      <c r="B12849" s="93"/>
      <c r="C12849" s="110" t="s">
        <v>14603</v>
      </c>
      <c r="D12849" s="110" t="s">
        <v>14604</v>
      </c>
      <c r="E12849" s="110" t="s">
        <v>14605</v>
      </c>
      <c r="F12849" s="114">
        <v>1477.6</v>
      </c>
      <c r="G12849" s="110" t="s">
        <v>14606</v>
      </c>
      <c r="H12849" s="110" t="s">
        <v>14607</v>
      </c>
      <c r="I12849" s="115">
        <v>5.0499999999999998E-3</v>
      </c>
      <c r="J12849" s="112" t="s">
        <v>2329</v>
      </c>
      <c r="K12849" s="110" t="s">
        <v>14608</v>
      </c>
      <c r="L12849" s="114">
        <v>224.84200000000001</v>
      </c>
      <c r="M12849" s="114">
        <v>57.012</v>
      </c>
      <c r="N12849" s="114">
        <v>211.529</v>
      </c>
      <c r="O12849" s="110" t="s">
        <v>14609</v>
      </c>
      <c r="P12849" s="114">
        <v>50.75</v>
      </c>
      <c r="Q12849" s="114">
        <v>83.367999999999995</v>
      </c>
      <c r="R12849" s="114">
        <v>179.654</v>
      </c>
      <c r="S12849" s="114">
        <v>1433.1590000000001</v>
      </c>
    </row>
    <row r="12850" spans="1:19" ht="11.25" thickBot="1" x14ac:dyDescent="0.2">
      <c r="A12850" s="93"/>
    </row>
    <row r="12851" spans="1:19" ht="11.25" thickBot="1" x14ac:dyDescent="0.2">
      <c r="A12851" s="117" t="s">
        <v>358</v>
      </c>
      <c r="B12851" s="93"/>
      <c r="C12851" s="110" t="s">
        <v>5077</v>
      </c>
      <c r="D12851" s="110" t="s">
        <v>5078</v>
      </c>
      <c r="E12851" s="110" t="s">
        <v>3245</v>
      </c>
      <c r="F12851" s="114">
        <v>0.31</v>
      </c>
      <c r="G12851" s="110" t="s">
        <v>5079</v>
      </c>
      <c r="H12851" s="110" t="s">
        <v>5080</v>
      </c>
      <c r="I12851" s="118">
        <v>0.47299999999999998</v>
      </c>
      <c r="J12851" s="112" t="s">
        <v>5081</v>
      </c>
      <c r="K12851" s="110" t="s">
        <v>1169</v>
      </c>
      <c r="L12851" s="114">
        <v>31.73</v>
      </c>
      <c r="M12851" s="114">
        <v>1.218</v>
      </c>
      <c r="N12851" s="114">
        <v>0.06</v>
      </c>
      <c r="O12851" s="110" t="s">
        <v>542</v>
      </c>
      <c r="P12851" s="114">
        <v>0.57899999999999996</v>
      </c>
      <c r="Q12851" s="114">
        <v>0.73</v>
      </c>
      <c r="R12851" s="114">
        <v>0.13600000000000001</v>
      </c>
      <c r="S12851" s="114">
        <v>0.41799999999999998</v>
      </c>
    </row>
    <row r="12852" spans="1:19" ht="11.25" thickBot="1" x14ac:dyDescent="0.2">
      <c r="A12852" s="93"/>
    </row>
    <row r="12853" spans="1:19" ht="11.25" thickBot="1" x14ac:dyDescent="0.2">
      <c r="A12853" s="87" t="s">
        <v>345</v>
      </c>
      <c r="B12853" s="87" t="s">
        <v>346</v>
      </c>
      <c r="C12853" s="107" t="s">
        <v>18</v>
      </c>
      <c r="D12853" s="108" t="s">
        <v>19</v>
      </c>
      <c r="E12853" s="108" t="s">
        <v>20</v>
      </c>
      <c r="F12853" s="107" t="s">
        <v>21</v>
      </c>
      <c r="G12853" s="107" t="s">
        <v>22</v>
      </c>
      <c r="H12853" s="107" t="s">
        <v>23</v>
      </c>
      <c r="I12853" s="107" t="s">
        <v>24</v>
      </c>
      <c r="J12853" s="108" t="s">
        <v>25</v>
      </c>
      <c r="K12853" s="108" t="s">
        <v>26</v>
      </c>
      <c r="L12853" s="107" t="s">
        <v>27</v>
      </c>
      <c r="M12853" s="107" t="s">
        <v>28</v>
      </c>
      <c r="N12853" s="107" t="s">
        <v>29</v>
      </c>
      <c r="O12853" s="107" t="s">
        <v>30</v>
      </c>
      <c r="P12853" s="107" t="s">
        <v>31</v>
      </c>
      <c r="Q12853" s="107" t="s">
        <v>32</v>
      </c>
      <c r="R12853" s="107" t="s">
        <v>33</v>
      </c>
      <c r="S12853" s="108" t="s">
        <v>34</v>
      </c>
    </row>
    <row r="12854" spans="1:19" ht="11.25" thickBot="1" x14ac:dyDescent="0.2">
      <c r="A12854" s="88">
        <v>1</v>
      </c>
      <c r="B12854" s="109">
        <v>0.99123842592592604</v>
      </c>
      <c r="C12854" s="89">
        <v>41462.358999999997</v>
      </c>
      <c r="D12854" s="111">
        <v>1.0088900000000001</v>
      </c>
      <c r="E12854" s="111">
        <v>1.2043699999999999</v>
      </c>
      <c r="F12854" s="89">
        <v>36.149000000000001</v>
      </c>
      <c r="G12854" s="89">
        <v>-23.629000000000001</v>
      </c>
      <c r="H12854" s="89">
        <v>9410.4230000000007</v>
      </c>
      <c r="I12854" s="89">
        <v>353860.33</v>
      </c>
      <c r="J12854" s="111">
        <v>0.97628000000000004</v>
      </c>
      <c r="K12854" s="112" t="s">
        <v>5082</v>
      </c>
      <c r="L12854" s="89">
        <v>368485.39</v>
      </c>
      <c r="M12854" s="89">
        <v>5628.866</v>
      </c>
      <c r="N12854" s="89">
        <v>-30.542999999999999</v>
      </c>
      <c r="O12854" s="89">
        <v>-17.946000000000002</v>
      </c>
      <c r="P12854" s="89">
        <v>8.1039999999999992</v>
      </c>
      <c r="Q12854" s="89">
        <v>7045.2269999999999</v>
      </c>
      <c r="R12854" s="89">
        <v>901.78700000000003</v>
      </c>
      <c r="S12854" s="111">
        <v>0.94420000000000004</v>
      </c>
    </row>
    <row r="12855" spans="1:19" ht="11.25" thickBot="1" x14ac:dyDescent="0.2">
      <c r="A12855" s="93"/>
    </row>
    <row r="12856" spans="1:19" ht="11.25" thickBot="1" x14ac:dyDescent="0.2">
      <c r="A12856" s="88">
        <v>2</v>
      </c>
      <c r="B12856" s="109">
        <v>0.99141203703703706</v>
      </c>
      <c r="C12856" s="89">
        <v>40731.811999999998</v>
      </c>
      <c r="D12856" s="111">
        <v>1.0204</v>
      </c>
      <c r="E12856" s="111">
        <v>1.2060200000000001</v>
      </c>
      <c r="F12856" s="89">
        <v>31.132999999999999</v>
      </c>
      <c r="G12856" s="89">
        <v>-7.4269999999999996</v>
      </c>
      <c r="H12856" s="89">
        <v>9493.0990000000002</v>
      </c>
      <c r="I12856" s="89">
        <v>355354.61</v>
      </c>
      <c r="J12856" s="111">
        <v>0.99958999999999998</v>
      </c>
      <c r="K12856" s="112" t="s">
        <v>5083</v>
      </c>
      <c r="L12856" s="89">
        <v>367373.94</v>
      </c>
      <c r="M12856" s="89">
        <v>5550.2870000000003</v>
      </c>
      <c r="N12856" s="89">
        <v>-31.414000000000001</v>
      </c>
      <c r="O12856" s="89">
        <v>-14.471</v>
      </c>
      <c r="P12856" s="89">
        <v>20.282</v>
      </c>
      <c r="Q12856" s="89">
        <v>7048.4830000000002</v>
      </c>
      <c r="R12856" s="89">
        <v>877.63499999999999</v>
      </c>
      <c r="S12856" s="111">
        <v>0.96023999999999998</v>
      </c>
    </row>
    <row r="12857" spans="1:19" ht="11.25" thickBot="1" x14ac:dyDescent="0.2">
      <c r="A12857" s="93"/>
    </row>
    <row r="12858" spans="1:19" ht="11.25" thickBot="1" x14ac:dyDescent="0.2">
      <c r="A12858" s="88">
        <v>3</v>
      </c>
      <c r="B12858" s="109">
        <v>0.99157407407407405</v>
      </c>
      <c r="C12858" s="89">
        <v>41294.125</v>
      </c>
      <c r="D12858" s="111">
        <v>1.0258100000000001</v>
      </c>
      <c r="E12858" s="111">
        <v>1.21261</v>
      </c>
      <c r="F12858" s="89">
        <v>30.646999999999998</v>
      </c>
      <c r="G12858" s="89">
        <v>-23.324000000000002</v>
      </c>
      <c r="H12858" s="89">
        <v>9492.0339999999997</v>
      </c>
      <c r="I12858" s="89">
        <v>355596.73</v>
      </c>
      <c r="J12858" s="111">
        <v>0.99531000000000003</v>
      </c>
      <c r="K12858" s="112" t="s">
        <v>5084</v>
      </c>
      <c r="L12858" s="89">
        <v>367114.28</v>
      </c>
      <c r="M12858" s="89">
        <v>5657.5659999999998</v>
      </c>
      <c r="N12858" s="89">
        <v>-30.538</v>
      </c>
      <c r="O12858" s="89">
        <v>-10.939</v>
      </c>
      <c r="P12858" s="89">
        <v>2.887</v>
      </c>
      <c r="Q12858" s="89">
        <v>6817.7730000000001</v>
      </c>
      <c r="R12858" s="89">
        <v>922.56700000000001</v>
      </c>
      <c r="S12858" s="111">
        <v>0.96325000000000005</v>
      </c>
    </row>
    <row r="12859" spans="1:19" ht="11.25" thickBot="1" x14ac:dyDescent="0.2">
      <c r="A12859" s="93"/>
    </row>
    <row r="12860" spans="1:19" ht="11.25" thickBot="1" x14ac:dyDescent="0.2">
      <c r="A12860" s="113" t="s">
        <v>352</v>
      </c>
      <c r="B12860" s="93"/>
      <c r="C12860" s="114">
        <v>41162.764999999999</v>
      </c>
      <c r="D12860" s="115">
        <v>1.01837</v>
      </c>
      <c r="E12860" s="115">
        <v>1.20766</v>
      </c>
      <c r="F12860" s="114">
        <v>32.643000000000001</v>
      </c>
      <c r="G12860" s="114">
        <v>-18.126999999999999</v>
      </c>
      <c r="H12860" s="114">
        <v>9465.1849999999995</v>
      </c>
      <c r="I12860" s="114">
        <v>354937.22</v>
      </c>
      <c r="J12860" s="115">
        <v>0.99038999999999999</v>
      </c>
      <c r="K12860" s="112" t="s">
        <v>5085</v>
      </c>
      <c r="L12860" s="114">
        <v>367657.87</v>
      </c>
      <c r="M12860" s="114">
        <v>5612.24</v>
      </c>
      <c r="N12860" s="114">
        <v>-30.832000000000001</v>
      </c>
      <c r="O12860" s="114">
        <v>-14.452</v>
      </c>
      <c r="P12860" s="114">
        <v>10.423999999999999</v>
      </c>
      <c r="Q12860" s="114">
        <v>6970.4939999999997</v>
      </c>
      <c r="R12860" s="114">
        <v>900.66300000000001</v>
      </c>
      <c r="S12860" s="115">
        <v>0.95589999999999997</v>
      </c>
    </row>
    <row r="12861" spans="1:19" ht="11.25" thickBot="1" x14ac:dyDescent="0.2">
      <c r="A12861" s="93"/>
    </row>
    <row r="12862" spans="1:19" ht="11.25" thickBot="1" x14ac:dyDescent="0.2">
      <c r="A12862" s="116" t="s">
        <v>355</v>
      </c>
      <c r="B12862" s="93"/>
      <c r="C12862" s="114">
        <v>382.57799999999997</v>
      </c>
      <c r="D12862" s="115">
        <v>8.6400000000000001E-3</v>
      </c>
      <c r="E12862" s="115">
        <v>4.3600000000000002E-3</v>
      </c>
      <c r="F12862" s="114">
        <v>3.0459999999999998</v>
      </c>
      <c r="G12862" s="114">
        <v>9.2669999999999995</v>
      </c>
      <c r="H12862" s="114">
        <v>47.429000000000002</v>
      </c>
      <c r="I12862" s="114">
        <v>940.44100000000003</v>
      </c>
      <c r="J12862" s="115">
        <v>1.2409999999999999E-2</v>
      </c>
      <c r="K12862" s="112" t="s">
        <v>5086</v>
      </c>
      <c r="L12862" s="114">
        <v>728.32100000000003</v>
      </c>
      <c r="M12862" s="114">
        <v>55.539000000000001</v>
      </c>
      <c r="N12862" s="114">
        <v>0.504</v>
      </c>
      <c r="O12862" s="114">
        <v>3.5030000000000001</v>
      </c>
      <c r="P12862" s="114">
        <v>8.9269999999999996</v>
      </c>
      <c r="Q12862" s="114">
        <v>132.27099999999999</v>
      </c>
      <c r="R12862" s="114">
        <v>22.486999999999998</v>
      </c>
      <c r="S12862" s="115">
        <v>1.0240000000000001E-2</v>
      </c>
    </row>
    <row r="12863" spans="1:19" ht="11.25" thickBot="1" x14ac:dyDescent="0.2">
      <c r="A12863" s="93"/>
    </row>
    <row r="12864" spans="1:19" ht="11.25" thickBot="1" x14ac:dyDescent="0.2">
      <c r="A12864" s="117" t="s">
        <v>358</v>
      </c>
      <c r="B12864" s="93"/>
      <c r="C12864" s="114">
        <v>0.92900000000000005</v>
      </c>
      <c r="D12864" s="118">
        <v>0.84799999999999998</v>
      </c>
      <c r="E12864" s="118">
        <v>0.36099999999999999</v>
      </c>
      <c r="F12864" s="114">
        <v>9.33</v>
      </c>
      <c r="G12864" s="114">
        <v>51.125</v>
      </c>
      <c r="H12864" s="114">
        <v>0.501</v>
      </c>
      <c r="I12864" s="114">
        <v>0.26500000000000001</v>
      </c>
      <c r="J12864" s="118">
        <v>1.2529999999999999</v>
      </c>
      <c r="K12864" s="112" t="s">
        <v>2617</v>
      </c>
      <c r="L12864" s="114">
        <v>0.19800000000000001</v>
      </c>
      <c r="M12864" s="114">
        <v>0.99</v>
      </c>
      <c r="N12864" s="114">
        <v>1.635</v>
      </c>
      <c r="O12864" s="114">
        <v>24.241</v>
      </c>
      <c r="P12864" s="114">
        <v>85.631</v>
      </c>
      <c r="Q12864" s="114">
        <v>1.8979999999999999</v>
      </c>
      <c r="R12864" s="114">
        <v>2.4969999999999999</v>
      </c>
      <c r="S12864" s="118">
        <v>1.0720000000000001</v>
      </c>
    </row>
    <row r="12865" spans="1:19" ht="11.25" thickBot="1" x14ac:dyDescent="0.2">
      <c r="A12865" s="93"/>
    </row>
    <row r="12866" spans="1:19" ht="11.25" thickBot="1" x14ac:dyDescent="0.2">
      <c r="A12866" s="87" t="s">
        <v>345</v>
      </c>
      <c r="B12866" s="87" t="s">
        <v>346</v>
      </c>
      <c r="C12866" s="108" t="s">
        <v>35</v>
      </c>
      <c r="D12866" s="107" t="s">
        <v>36</v>
      </c>
      <c r="E12866" s="107" t="s">
        <v>37</v>
      </c>
      <c r="F12866" s="107" t="s">
        <v>38</v>
      </c>
      <c r="G12866" s="107" t="s">
        <v>39</v>
      </c>
      <c r="H12866" s="107" t="s">
        <v>40</v>
      </c>
      <c r="I12866" s="107" t="s">
        <v>41</v>
      </c>
      <c r="J12866" s="107" t="s">
        <v>42</v>
      </c>
      <c r="K12866" s="107" t="s">
        <v>43</v>
      </c>
      <c r="L12866" s="107" t="s">
        <v>44</v>
      </c>
      <c r="M12866" s="107" t="s">
        <v>45</v>
      </c>
      <c r="N12866" s="107" t="s">
        <v>46</v>
      </c>
      <c r="O12866" s="107" t="s">
        <v>47</v>
      </c>
      <c r="P12866" s="107" t="s">
        <v>48</v>
      </c>
      <c r="Q12866" s="107" t="s">
        <v>49</v>
      </c>
      <c r="R12866" s="107" t="s">
        <v>50</v>
      </c>
      <c r="S12866" s="107" t="s">
        <v>51</v>
      </c>
    </row>
    <row r="12867" spans="1:19" ht="11.25" thickBot="1" x14ac:dyDescent="0.2">
      <c r="A12867" s="88">
        <v>1</v>
      </c>
      <c r="B12867" s="109">
        <v>0.99123842592592604</v>
      </c>
      <c r="C12867" s="112" t="s">
        <v>5087</v>
      </c>
      <c r="D12867" s="89">
        <v>35157.385999999999</v>
      </c>
      <c r="E12867" s="89">
        <v>3476.346</v>
      </c>
      <c r="F12867" s="89">
        <v>-25.126999999999999</v>
      </c>
      <c r="G12867" s="89">
        <v>847.60699999999997</v>
      </c>
      <c r="H12867" s="89">
        <v>176080.1</v>
      </c>
      <c r="I12867" s="89">
        <v>1128537</v>
      </c>
      <c r="J12867" s="89">
        <v>49819.841</v>
      </c>
      <c r="K12867" s="89">
        <v>97736.616999999998</v>
      </c>
      <c r="L12867" s="89">
        <v>12705.394</v>
      </c>
      <c r="M12867" s="89">
        <v>9447.1569999999992</v>
      </c>
      <c r="N12867" s="89">
        <v>1857.5160000000001</v>
      </c>
      <c r="O12867" s="89">
        <v>1667.51</v>
      </c>
      <c r="P12867" s="89">
        <v>2342.328</v>
      </c>
      <c r="Q12867" s="89">
        <v>2119.0500000000002</v>
      </c>
      <c r="R12867" s="89">
        <v>2770.1120000000001</v>
      </c>
      <c r="S12867" s="89">
        <v>2031.278</v>
      </c>
    </row>
    <row r="12868" spans="1:19" ht="11.25" thickBot="1" x14ac:dyDescent="0.2">
      <c r="A12868" s="93"/>
    </row>
    <row r="12869" spans="1:19" ht="11.25" thickBot="1" x14ac:dyDescent="0.2">
      <c r="A12869" s="88">
        <v>2</v>
      </c>
      <c r="B12869" s="109">
        <v>0.99141203703703706</v>
      </c>
      <c r="C12869" s="112" t="s">
        <v>5088</v>
      </c>
      <c r="D12869" s="89">
        <v>35193.595999999998</v>
      </c>
      <c r="E12869" s="89">
        <v>3678.1480000000001</v>
      </c>
      <c r="F12869" s="89">
        <v>-26.07</v>
      </c>
      <c r="G12869" s="89">
        <v>867.78499999999997</v>
      </c>
      <c r="H12869" s="89">
        <v>176301.07</v>
      </c>
      <c r="I12869" s="89">
        <v>1131649.8</v>
      </c>
      <c r="J12869" s="89">
        <v>49760.33</v>
      </c>
      <c r="K12869" s="89">
        <v>97425.611000000004</v>
      </c>
      <c r="L12869" s="89">
        <v>13008.018</v>
      </c>
      <c r="M12869" s="89">
        <v>9451.7890000000007</v>
      </c>
      <c r="N12869" s="89">
        <v>1820.9690000000001</v>
      </c>
      <c r="O12869" s="89">
        <v>1646.0419999999999</v>
      </c>
      <c r="P12869" s="89">
        <v>2426.8069999999998</v>
      </c>
      <c r="Q12869" s="89">
        <v>2163.7159999999999</v>
      </c>
      <c r="R12869" s="89">
        <v>2727.9789999999998</v>
      </c>
      <c r="S12869" s="89">
        <v>2076.0059999999999</v>
      </c>
    </row>
    <row r="12870" spans="1:19" ht="11.25" thickBot="1" x14ac:dyDescent="0.2">
      <c r="A12870" s="93"/>
    </row>
    <row r="12871" spans="1:19" ht="11.25" thickBot="1" x14ac:dyDescent="0.2">
      <c r="A12871" s="88">
        <v>3</v>
      </c>
      <c r="B12871" s="109">
        <v>0.99157407407407405</v>
      </c>
      <c r="C12871" s="112" t="s">
        <v>5089</v>
      </c>
      <c r="D12871" s="89">
        <v>35425.483999999997</v>
      </c>
      <c r="E12871" s="89">
        <v>3553.8679999999999</v>
      </c>
      <c r="F12871" s="89">
        <v>-23.329000000000001</v>
      </c>
      <c r="G12871" s="89">
        <v>899.54399999999998</v>
      </c>
      <c r="H12871" s="89">
        <v>175435.9</v>
      </c>
      <c r="I12871" s="89">
        <v>1127938.1000000001</v>
      </c>
      <c r="J12871" s="89">
        <v>49810.923999999999</v>
      </c>
      <c r="K12871" s="89">
        <v>98576.913</v>
      </c>
      <c r="L12871" s="89">
        <v>12934.273999999999</v>
      </c>
      <c r="M12871" s="89">
        <v>9596.57</v>
      </c>
      <c r="N12871" s="89">
        <v>1837.046</v>
      </c>
      <c r="O12871" s="89">
        <v>1663.296</v>
      </c>
      <c r="P12871" s="89">
        <v>2456.5059999999999</v>
      </c>
      <c r="Q12871" s="89">
        <v>2143.201</v>
      </c>
      <c r="R12871" s="89">
        <v>2751.2139999999999</v>
      </c>
      <c r="S12871" s="89">
        <v>2050.9050000000002</v>
      </c>
    </row>
    <row r="12872" spans="1:19" ht="11.25" thickBot="1" x14ac:dyDescent="0.2">
      <c r="A12872" s="93"/>
    </row>
    <row r="12873" spans="1:19" ht="11.25" thickBot="1" x14ac:dyDescent="0.2">
      <c r="A12873" s="113" t="s">
        <v>352</v>
      </c>
      <c r="B12873" s="93"/>
      <c r="C12873" s="112" t="s">
        <v>5090</v>
      </c>
      <c r="D12873" s="114">
        <v>35258.822</v>
      </c>
      <c r="E12873" s="114">
        <v>3569.4540000000002</v>
      </c>
      <c r="F12873" s="114">
        <v>-24.841999999999999</v>
      </c>
      <c r="G12873" s="114">
        <v>871.64499999999998</v>
      </c>
      <c r="H12873" s="114">
        <v>175939.02</v>
      </c>
      <c r="I12873" s="114">
        <v>1129375</v>
      </c>
      <c r="J12873" s="114">
        <v>49797.031999999999</v>
      </c>
      <c r="K12873" s="114">
        <v>97913.047000000006</v>
      </c>
      <c r="L12873" s="114">
        <v>12882.562</v>
      </c>
      <c r="M12873" s="114">
        <v>9498.5049999999992</v>
      </c>
      <c r="N12873" s="114">
        <v>1838.51</v>
      </c>
      <c r="O12873" s="114">
        <v>1658.9490000000001</v>
      </c>
      <c r="P12873" s="114">
        <v>2408.547</v>
      </c>
      <c r="Q12873" s="114">
        <v>2141.989</v>
      </c>
      <c r="R12873" s="114">
        <v>2749.768</v>
      </c>
      <c r="S12873" s="114">
        <v>2052.73</v>
      </c>
    </row>
    <row r="12874" spans="1:19" ht="11.25" thickBot="1" x14ac:dyDescent="0.2">
      <c r="A12874" s="93"/>
    </row>
    <row r="12875" spans="1:19" ht="11.25" thickBot="1" x14ac:dyDescent="0.2">
      <c r="A12875" s="116" t="s">
        <v>355</v>
      </c>
      <c r="B12875" s="93"/>
      <c r="C12875" s="112" t="s">
        <v>3608</v>
      </c>
      <c r="D12875" s="114">
        <v>145.465</v>
      </c>
      <c r="E12875" s="114">
        <v>101.8</v>
      </c>
      <c r="F12875" s="114">
        <v>1.393</v>
      </c>
      <c r="G12875" s="114">
        <v>26.183</v>
      </c>
      <c r="H12875" s="114">
        <v>449.50700000000001</v>
      </c>
      <c r="I12875" s="114">
        <v>1992.702</v>
      </c>
      <c r="J12875" s="114">
        <v>32.095999999999997</v>
      </c>
      <c r="K12875" s="114">
        <v>595.58399999999995</v>
      </c>
      <c r="L12875" s="114">
        <v>157.80000000000001</v>
      </c>
      <c r="M12875" s="114">
        <v>84.957999999999998</v>
      </c>
      <c r="N12875" s="114">
        <v>18.317</v>
      </c>
      <c r="O12875" s="114">
        <v>11.375</v>
      </c>
      <c r="P12875" s="114">
        <v>59.238999999999997</v>
      </c>
      <c r="Q12875" s="114">
        <v>22.358000000000001</v>
      </c>
      <c r="R12875" s="114">
        <v>21.103999999999999</v>
      </c>
      <c r="S12875" s="114">
        <v>22.42</v>
      </c>
    </row>
    <row r="12876" spans="1:19" ht="11.25" thickBot="1" x14ac:dyDescent="0.2">
      <c r="A12876" s="93"/>
    </row>
    <row r="12877" spans="1:19" ht="11.25" thickBot="1" x14ac:dyDescent="0.2">
      <c r="A12877" s="117" t="s">
        <v>358</v>
      </c>
      <c r="B12877" s="93"/>
      <c r="C12877" s="112" t="s">
        <v>5091</v>
      </c>
      <c r="D12877" s="114">
        <v>0.41299999999999998</v>
      </c>
      <c r="E12877" s="114">
        <v>2.8519999999999999</v>
      </c>
      <c r="F12877" s="114">
        <v>5.6070000000000002</v>
      </c>
      <c r="G12877" s="114">
        <v>3.004</v>
      </c>
      <c r="H12877" s="114">
        <v>0.255</v>
      </c>
      <c r="I12877" s="114">
        <v>0.17599999999999999</v>
      </c>
      <c r="J12877" s="114">
        <v>6.4000000000000001E-2</v>
      </c>
      <c r="K12877" s="114">
        <v>0.60799999999999998</v>
      </c>
      <c r="L12877" s="114">
        <v>1.2250000000000001</v>
      </c>
      <c r="M12877" s="114">
        <v>0.89400000000000002</v>
      </c>
      <c r="N12877" s="114">
        <v>0.996</v>
      </c>
      <c r="O12877" s="114">
        <v>0.68600000000000005</v>
      </c>
      <c r="P12877" s="114">
        <v>2.46</v>
      </c>
      <c r="Q12877" s="114">
        <v>1.044</v>
      </c>
      <c r="R12877" s="114">
        <v>0.76700000000000002</v>
      </c>
      <c r="S12877" s="114">
        <v>1.0920000000000001</v>
      </c>
    </row>
    <row r="12878" spans="1:19" ht="11.25" thickBot="1" x14ac:dyDescent="0.2">
      <c r="A12878" s="93"/>
    </row>
    <row r="12879" spans="1:19" ht="11.25" thickBot="1" x14ac:dyDescent="0.2">
      <c r="A12879" s="87" t="s">
        <v>345</v>
      </c>
      <c r="B12879" s="87" t="s">
        <v>346</v>
      </c>
      <c r="C12879" s="107" t="s">
        <v>52</v>
      </c>
      <c r="D12879" s="107" t="s">
        <v>53</v>
      </c>
      <c r="E12879" s="107" t="s">
        <v>54</v>
      </c>
      <c r="F12879" s="107" t="s">
        <v>55</v>
      </c>
      <c r="G12879" s="107" t="s">
        <v>56</v>
      </c>
      <c r="H12879" s="107" t="s">
        <v>57</v>
      </c>
      <c r="I12879" s="107" t="s">
        <v>58</v>
      </c>
      <c r="J12879" s="107" t="s">
        <v>59</v>
      </c>
      <c r="K12879" s="107" t="s">
        <v>60</v>
      </c>
      <c r="L12879" s="107" t="s">
        <v>61</v>
      </c>
      <c r="M12879" s="107" t="s">
        <v>62</v>
      </c>
      <c r="N12879" s="107" t="s">
        <v>63</v>
      </c>
      <c r="O12879" s="107" t="s">
        <v>64</v>
      </c>
      <c r="P12879" s="108" t="s">
        <v>65</v>
      </c>
      <c r="Q12879" s="108" t="s">
        <v>66</v>
      </c>
      <c r="R12879" s="107" t="s">
        <v>67</v>
      </c>
      <c r="S12879" s="107" t="s">
        <v>68</v>
      </c>
    </row>
    <row r="12880" spans="1:19" ht="11.25" thickBot="1" x14ac:dyDescent="0.2">
      <c r="A12880" s="88">
        <v>1</v>
      </c>
      <c r="B12880" s="109">
        <v>0.99123842592592604</v>
      </c>
      <c r="C12880" s="89">
        <v>2157.3510000000001</v>
      </c>
      <c r="D12880" s="89">
        <v>780.71600000000001</v>
      </c>
      <c r="E12880" s="89">
        <v>1159.8499999999999</v>
      </c>
      <c r="F12880" s="89">
        <v>778.42200000000003</v>
      </c>
      <c r="G12880" s="89">
        <v>38031.998</v>
      </c>
      <c r="H12880" s="89">
        <v>7195.0209999999997</v>
      </c>
      <c r="I12880" s="89">
        <v>-33.74</v>
      </c>
      <c r="J12880" s="89">
        <v>-35.487000000000002</v>
      </c>
      <c r="K12880" s="89">
        <v>141.54599999999999</v>
      </c>
      <c r="L12880" s="89">
        <v>207.143</v>
      </c>
      <c r="M12880" s="89">
        <v>713.86</v>
      </c>
      <c r="N12880" s="89">
        <v>159.06299999999999</v>
      </c>
      <c r="O12880" s="89">
        <v>160189.75</v>
      </c>
      <c r="P12880" s="112" t="s">
        <v>5092</v>
      </c>
      <c r="Q12880" s="112" t="s">
        <v>5093</v>
      </c>
      <c r="R12880" s="89">
        <v>17721.585999999999</v>
      </c>
      <c r="S12880" s="89">
        <v>11584.001</v>
      </c>
    </row>
    <row r="12881" spans="1:19" ht="11.25" thickBot="1" x14ac:dyDescent="0.2">
      <c r="A12881" s="93"/>
    </row>
    <row r="12882" spans="1:19" ht="11.25" thickBot="1" x14ac:dyDescent="0.2">
      <c r="A12882" s="88">
        <v>2</v>
      </c>
      <c r="B12882" s="109">
        <v>0.99141203703703706</v>
      </c>
      <c r="C12882" s="89">
        <v>2215.1260000000002</v>
      </c>
      <c r="D12882" s="89">
        <v>775.45399999999995</v>
      </c>
      <c r="E12882" s="89">
        <v>1107.133</v>
      </c>
      <c r="F12882" s="89">
        <v>735.61599999999999</v>
      </c>
      <c r="G12882" s="89">
        <v>37785.663999999997</v>
      </c>
      <c r="H12882" s="89">
        <v>7259.3329999999996</v>
      </c>
      <c r="I12882" s="89">
        <v>-34.652000000000001</v>
      </c>
      <c r="J12882" s="89">
        <v>-33.448</v>
      </c>
      <c r="K12882" s="89">
        <v>117.595</v>
      </c>
      <c r="L12882" s="89">
        <v>190.446</v>
      </c>
      <c r="M12882" s="89">
        <v>702.68</v>
      </c>
      <c r="N12882" s="89">
        <v>145.089</v>
      </c>
      <c r="O12882" s="89">
        <v>163139.72</v>
      </c>
      <c r="P12882" s="112" t="s">
        <v>5094</v>
      </c>
      <c r="Q12882" s="112" t="s">
        <v>5095</v>
      </c>
      <c r="R12882" s="89">
        <v>17935.873</v>
      </c>
      <c r="S12882" s="89">
        <v>11305.146000000001</v>
      </c>
    </row>
    <row r="12883" spans="1:19" ht="11.25" thickBot="1" x14ac:dyDescent="0.2">
      <c r="A12883" s="93"/>
    </row>
    <row r="12884" spans="1:19" ht="11.25" thickBot="1" x14ac:dyDescent="0.2">
      <c r="A12884" s="88">
        <v>3</v>
      </c>
      <c r="B12884" s="109">
        <v>0.99157407407407405</v>
      </c>
      <c r="C12884" s="89">
        <v>2193.8879999999999</v>
      </c>
      <c r="D12884" s="89">
        <v>808.82899999999995</v>
      </c>
      <c r="E12884" s="89">
        <v>1149.5260000000001</v>
      </c>
      <c r="F12884" s="89">
        <v>793.851</v>
      </c>
      <c r="G12884" s="89">
        <v>38164.419000000002</v>
      </c>
      <c r="H12884" s="89">
        <v>7186.0209999999997</v>
      </c>
      <c r="I12884" s="89">
        <v>-35.613</v>
      </c>
      <c r="J12884" s="89">
        <v>-40.222999999999999</v>
      </c>
      <c r="K12884" s="89">
        <v>120.61199999999999</v>
      </c>
      <c r="L12884" s="89">
        <v>205.23400000000001</v>
      </c>
      <c r="M12884" s="89">
        <v>668.64300000000003</v>
      </c>
      <c r="N12884" s="89">
        <v>140.18100000000001</v>
      </c>
      <c r="O12884" s="89">
        <v>161698.19</v>
      </c>
      <c r="P12884" s="112" t="s">
        <v>5096</v>
      </c>
      <c r="Q12884" s="112" t="s">
        <v>5097</v>
      </c>
      <c r="R12884" s="89">
        <v>18145.687000000002</v>
      </c>
      <c r="S12884" s="89">
        <v>11529.973</v>
      </c>
    </row>
    <row r="12885" spans="1:19" ht="11.25" thickBot="1" x14ac:dyDescent="0.2">
      <c r="A12885" s="93"/>
    </row>
    <row r="12886" spans="1:19" ht="11.25" thickBot="1" x14ac:dyDescent="0.2">
      <c r="A12886" s="113" t="s">
        <v>352</v>
      </c>
      <c r="B12886" s="93"/>
      <c r="C12886" s="114">
        <v>2188.788</v>
      </c>
      <c r="D12886" s="114">
        <v>788.33299999999997</v>
      </c>
      <c r="E12886" s="114">
        <v>1138.836</v>
      </c>
      <c r="F12886" s="114">
        <v>769.29600000000005</v>
      </c>
      <c r="G12886" s="114">
        <v>37994.027000000002</v>
      </c>
      <c r="H12886" s="114">
        <v>7213.4579999999996</v>
      </c>
      <c r="I12886" s="114">
        <v>-34.667999999999999</v>
      </c>
      <c r="J12886" s="114">
        <v>-36.386000000000003</v>
      </c>
      <c r="K12886" s="114">
        <v>126.584</v>
      </c>
      <c r="L12886" s="114">
        <v>200.941</v>
      </c>
      <c r="M12886" s="114">
        <v>695.06100000000004</v>
      </c>
      <c r="N12886" s="114">
        <v>148.11099999999999</v>
      </c>
      <c r="O12886" s="114">
        <v>161675.89000000001</v>
      </c>
      <c r="P12886" s="112" t="s">
        <v>5098</v>
      </c>
      <c r="Q12886" s="112" t="s">
        <v>5099</v>
      </c>
      <c r="R12886" s="114">
        <v>17934.382000000001</v>
      </c>
      <c r="S12886" s="114">
        <v>11473.04</v>
      </c>
    </row>
    <row r="12887" spans="1:19" ht="11.25" thickBot="1" x14ac:dyDescent="0.2">
      <c r="A12887" s="93"/>
    </row>
    <row r="12888" spans="1:19" ht="11.25" thickBot="1" x14ac:dyDescent="0.2">
      <c r="A12888" s="116" t="s">
        <v>355</v>
      </c>
      <c r="B12888" s="93"/>
      <c r="C12888" s="114">
        <v>29.222999999999999</v>
      </c>
      <c r="D12888" s="114">
        <v>17.943999999999999</v>
      </c>
      <c r="E12888" s="114">
        <v>27.937000000000001</v>
      </c>
      <c r="F12888" s="114">
        <v>30.170999999999999</v>
      </c>
      <c r="G12888" s="114">
        <v>192.21100000000001</v>
      </c>
      <c r="H12888" s="114">
        <v>39.982999999999997</v>
      </c>
      <c r="I12888" s="114">
        <v>0.93700000000000006</v>
      </c>
      <c r="J12888" s="114">
        <v>3.476</v>
      </c>
      <c r="K12888" s="114">
        <v>13.045</v>
      </c>
      <c r="L12888" s="114">
        <v>9.1389999999999993</v>
      </c>
      <c r="M12888" s="114">
        <v>23.552</v>
      </c>
      <c r="N12888" s="114">
        <v>9.7970000000000006</v>
      </c>
      <c r="O12888" s="114">
        <v>1475.1110000000001</v>
      </c>
      <c r="P12888" s="112" t="s">
        <v>4744</v>
      </c>
      <c r="Q12888" s="112" t="s">
        <v>5100</v>
      </c>
      <c r="R12888" s="114">
        <v>212.05500000000001</v>
      </c>
      <c r="S12888" s="114">
        <v>147.88900000000001</v>
      </c>
    </row>
    <row r="12889" spans="1:19" ht="11.25" thickBot="1" x14ac:dyDescent="0.2">
      <c r="A12889" s="93"/>
    </row>
    <row r="12890" spans="1:19" ht="11.25" thickBot="1" x14ac:dyDescent="0.2">
      <c r="A12890" s="117" t="s">
        <v>358</v>
      </c>
      <c r="B12890" s="93"/>
      <c r="C12890" s="114">
        <v>1.335</v>
      </c>
      <c r="D12890" s="114">
        <v>2.2759999999999998</v>
      </c>
      <c r="E12890" s="114">
        <v>2.4529999999999998</v>
      </c>
      <c r="F12890" s="114">
        <v>3.9220000000000002</v>
      </c>
      <c r="G12890" s="114">
        <v>0.50600000000000001</v>
      </c>
      <c r="H12890" s="114">
        <v>0.55400000000000005</v>
      </c>
      <c r="I12890" s="114">
        <v>2.702</v>
      </c>
      <c r="J12890" s="114">
        <v>9.5530000000000008</v>
      </c>
      <c r="K12890" s="114">
        <v>10.305</v>
      </c>
      <c r="L12890" s="114">
        <v>4.548</v>
      </c>
      <c r="M12890" s="114">
        <v>3.3879999999999999</v>
      </c>
      <c r="N12890" s="114">
        <v>6.6150000000000002</v>
      </c>
      <c r="O12890" s="114">
        <v>0.91200000000000003</v>
      </c>
      <c r="P12890" s="112" t="s">
        <v>5101</v>
      </c>
      <c r="Q12890" s="112" t="s">
        <v>1729</v>
      </c>
      <c r="R12890" s="114">
        <v>1.1819999999999999</v>
      </c>
      <c r="S12890" s="114">
        <v>1.2889999999999999</v>
      </c>
    </row>
    <row r="12891" spans="1:19" ht="10.5" x14ac:dyDescent="0.15">
      <c r="A12891" s="93"/>
    </row>
    <row r="12892" spans="1:19" x14ac:dyDescent="0.15">
      <c r="A12892" s="106"/>
      <c r="B12892" s="69" t="s">
        <v>5102</v>
      </c>
    </row>
    <row r="12893" spans="1:19" ht="9.75" thickBot="1" x14ac:dyDescent="0.2">
      <c r="A12893" s="64" t="s">
        <v>6210</v>
      </c>
    </row>
    <row r="12894" spans="1:19" ht="11.25" thickBot="1" x14ac:dyDescent="0.2">
      <c r="A12894" s="87" t="s">
        <v>345</v>
      </c>
      <c r="B12894" s="87" t="s">
        <v>346</v>
      </c>
      <c r="C12894" s="107" t="s">
        <v>1</v>
      </c>
      <c r="D12894" s="107" t="s">
        <v>2</v>
      </c>
      <c r="E12894" s="107" t="s">
        <v>3</v>
      </c>
      <c r="F12894" s="107" t="s">
        <v>4</v>
      </c>
      <c r="G12894" s="107" t="s">
        <v>5</v>
      </c>
      <c r="H12894" s="107" t="s">
        <v>6</v>
      </c>
      <c r="I12894" s="108" t="s">
        <v>7</v>
      </c>
      <c r="J12894" s="108" t="s">
        <v>8</v>
      </c>
      <c r="K12894" s="107" t="s">
        <v>9</v>
      </c>
      <c r="L12894" s="107" t="s">
        <v>10</v>
      </c>
      <c r="M12894" s="107" t="s">
        <v>11</v>
      </c>
      <c r="N12894" s="107" t="s">
        <v>12</v>
      </c>
      <c r="O12894" s="107" t="s">
        <v>13</v>
      </c>
      <c r="P12894" s="107" t="s">
        <v>14</v>
      </c>
      <c r="Q12894" s="107" t="s">
        <v>15</v>
      </c>
      <c r="R12894" s="107" t="s">
        <v>16</v>
      </c>
      <c r="S12894" s="107" t="s">
        <v>17</v>
      </c>
    </row>
    <row r="12895" spans="1:19" ht="11.25" thickBot="1" x14ac:dyDescent="0.2">
      <c r="A12895" s="88">
        <v>1</v>
      </c>
      <c r="B12895" s="109">
        <v>0.99670138888888893</v>
      </c>
      <c r="C12895" s="110" t="s">
        <v>14610</v>
      </c>
      <c r="D12895" s="110" t="s">
        <v>14611</v>
      </c>
      <c r="E12895" s="110" t="s">
        <v>14612</v>
      </c>
      <c r="F12895" s="89">
        <v>100302.46</v>
      </c>
      <c r="G12895" s="110" t="s">
        <v>14613</v>
      </c>
      <c r="H12895" s="89">
        <v>169607.67</v>
      </c>
      <c r="I12895" s="111">
        <v>1.08243</v>
      </c>
      <c r="J12895" s="112" t="s">
        <v>5107</v>
      </c>
      <c r="K12895" s="110" t="s">
        <v>14614</v>
      </c>
      <c r="L12895" s="89">
        <v>163578.79999999999</v>
      </c>
      <c r="M12895" s="89">
        <v>5738.02</v>
      </c>
      <c r="N12895" s="89">
        <v>1168932.7</v>
      </c>
      <c r="O12895" s="89">
        <v>549595.77</v>
      </c>
      <c r="P12895" s="89">
        <v>88005.441000000006</v>
      </c>
      <c r="Q12895" s="89">
        <v>19391.234</v>
      </c>
      <c r="R12895" s="89">
        <v>25877.297999999999</v>
      </c>
      <c r="S12895" s="89">
        <v>27217.223999999998</v>
      </c>
    </row>
    <row r="12896" spans="1:19" ht="11.25" thickBot="1" x14ac:dyDescent="0.2">
      <c r="A12896" s="93"/>
    </row>
    <row r="12897" spans="1:19" ht="11.25" thickBot="1" x14ac:dyDescent="0.2">
      <c r="A12897" s="88">
        <v>2</v>
      </c>
      <c r="B12897" s="109">
        <v>0.99687500000000007</v>
      </c>
      <c r="C12897" s="110" t="s">
        <v>14615</v>
      </c>
      <c r="D12897" s="110" t="s">
        <v>14616</v>
      </c>
      <c r="E12897" s="110" t="s">
        <v>14617</v>
      </c>
      <c r="F12897" s="89">
        <v>98434.423999999999</v>
      </c>
      <c r="G12897" s="110" t="s">
        <v>14618</v>
      </c>
      <c r="H12897" s="89">
        <v>168306.31</v>
      </c>
      <c r="I12897" s="111">
        <v>1.0916300000000001</v>
      </c>
      <c r="J12897" s="112" t="s">
        <v>5113</v>
      </c>
      <c r="K12897" s="110" t="s">
        <v>14619</v>
      </c>
      <c r="L12897" s="89">
        <v>163767.85999999999</v>
      </c>
      <c r="M12897" s="89">
        <v>5776.2079999999996</v>
      </c>
      <c r="N12897" s="110" t="s">
        <v>14620</v>
      </c>
      <c r="O12897" s="89">
        <v>550674.43000000005</v>
      </c>
      <c r="P12897" s="89">
        <v>88673.017999999996</v>
      </c>
      <c r="Q12897" s="89">
        <v>19104.407999999999</v>
      </c>
      <c r="R12897" s="89">
        <v>25776.793000000001</v>
      </c>
      <c r="S12897" s="89">
        <v>27068.381000000001</v>
      </c>
    </row>
    <row r="12898" spans="1:19" ht="11.25" thickBot="1" x14ac:dyDescent="0.2">
      <c r="A12898" s="93"/>
    </row>
    <row r="12899" spans="1:19" ht="11.25" thickBot="1" x14ac:dyDescent="0.2">
      <c r="A12899" s="88">
        <v>3</v>
      </c>
      <c r="B12899" s="109">
        <v>0.99703703703703705</v>
      </c>
      <c r="C12899" s="110" t="s">
        <v>14621</v>
      </c>
      <c r="D12899" s="110" t="s">
        <v>14622</v>
      </c>
      <c r="E12899" s="110" t="s">
        <v>14623</v>
      </c>
      <c r="F12899" s="89">
        <v>98919.076000000001</v>
      </c>
      <c r="G12899" s="110" t="s">
        <v>14624</v>
      </c>
      <c r="H12899" s="89">
        <v>168088.28</v>
      </c>
      <c r="I12899" s="111">
        <v>1.09477</v>
      </c>
      <c r="J12899" s="112" t="s">
        <v>5119</v>
      </c>
      <c r="K12899" s="110" t="s">
        <v>14625</v>
      </c>
      <c r="L12899" s="89">
        <v>164509.91</v>
      </c>
      <c r="M12899" s="89">
        <v>5664.9579999999996</v>
      </c>
      <c r="N12899" s="110" t="s">
        <v>14626</v>
      </c>
      <c r="O12899" s="89">
        <v>550913.43000000005</v>
      </c>
      <c r="P12899" s="89">
        <v>87546.03</v>
      </c>
      <c r="Q12899" s="89">
        <v>18914.699000000001</v>
      </c>
      <c r="R12899" s="89">
        <v>25862.103999999999</v>
      </c>
      <c r="S12899" s="89">
        <v>27248.144</v>
      </c>
    </row>
    <row r="12900" spans="1:19" ht="11.25" thickBot="1" x14ac:dyDescent="0.2">
      <c r="A12900" s="93"/>
    </row>
    <row r="12901" spans="1:19" ht="11.25" thickBot="1" x14ac:dyDescent="0.2">
      <c r="A12901" s="113" t="s">
        <v>352</v>
      </c>
      <c r="B12901" s="93"/>
      <c r="C12901" s="110" t="s">
        <v>14627</v>
      </c>
      <c r="D12901" s="110" t="s">
        <v>14628</v>
      </c>
      <c r="E12901" s="110" t="s">
        <v>14629</v>
      </c>
      <c r="F12901" s="114">
        <v>99218.653000000006</v>
      </c>
      <c r="G12901" s="110" t="s">
        <v>14630</v>
      </c>
      <c r="H12901" s="114">
        <v>168667.42</v>
      </c>
      <c r="I12901" s="115">
        <v>1.08961</v>
      </c>
      <c r="J12901" s="112" t="s">
        <v>5126</v>
      </c>
      <c r="K12901" s="110" t="s">
        <v>14631</v>
      </c>
      <c r="L12901" s="114">
        <v>163952.19</v>
      </c>
      <c r="M12901" s="114">
        <v>5726.3950000000004</v>
      </c>
      <c r="N12901" s="110" t="s">
        <v>14632</v>
      </c>
      <c r="O12901" s="114">
        <v>550394.54</v>
      </c>
      <c r="P12901" s="114">
        <v>88074.83</v>
      </c>
      <c r="Q12901" s="114">
        <v>19136.78</v>
      </c>
      <c r="R12901" s="114">
        <v>25838.732</v>
      </c>
      <c r="S12901" s="114">
        <v>27177.916000000001</v>
      </c>
    </row>
    <row r="12902" spans="1:19" ht="11.25" thickBot="1" x14ac:dyDescent="0.2">
      <c r="A12902" s="93"/>
    </row>
    <row r="12903" spans="1:19" ht="11.25" thickBot="1" x14ac:dyDescent="0.2">
      <c r="A12903" s="116" t="s">
        <v>355</v>
      </c>
      <c r="B12903" s="93"/>
      <c r="C12903" s="110" t="s">
        <v>14633</v>
      </c>
      <c r="D12903" s="110" t="s">
        <v>14634</v>
      </c>
      <c r="E12903" s="110" t="s">
        <v>14635</v>
      </c>
      <c r="F12903" s="114">
        <v>969.37900000000002</v>
      </c>
      <c r="G12903" s="110" t="s">
        <v>14636</v>
      </c>
      <c r="H12903" s="114">
        <v>821.54300000000001</v>
      </c>
      <c r="I12903" s="115">
        <v>6.4200000000000004E-3</v>
      </c>
      <c r="J12903" s="112" t="s">
        <v>5133</v>
      </c>
      <c r="K12903" s="110" t="s">
        <v>14637</v>
      </c>
      <c r="L12903" s="114">
        <v>492.166</v>
      </c>
      <c r="M12903" s="114">
        <v>56.529000000000003</v>
      </c>
      <c r="N12903" s="110" t="s">
        <v>14638</v>
      </c>
      <c r="O12903" s="114">
        <v>702.00599999999997</v>
      </c>
      <c r="P12903" s="114">
        <v>566.68899999999996</v>
      </c>
      <c r="Q12903" s="114">
        <v>239.911</v>
      </c>
      <c r="R12903" s="114">
        <v>54.176000000000002</v>
      </c>
      <c r="S12903" s="114">
        <v>96.111999999999995</v>
      </c>
    </row>
    <row r="12904" spans="1:19" ht="11.25" thickBot="1" x14ac:dyDescent="0.2">
      <c r="A12904" s="93"/>
    </row>
    <row r="12905" spans="1:19" ht="11.25" thickBot="1" x14ac:dyDescent="0.2">
      <c r="A12905" s="117" t="s">
        <v>358</v>
      </c>
      <c r="B12905" s="93"/>
      <c r="C12905" s="110" t="s">
        <v>5136</v>
      </c>
      <c r="D12905" s="110" t="s">
        <v>5137</v>
      </c>
      <c r="E12905" s="110" t="s">
        <v>5138</v>
      </c>
      <c r="F12905" s="114">
        <v>0.97699999999999998</v>
      </c>
      <c r="G12905" s="110" t="s">
        <v>1390</v>
      </c>
      <c r="H12905" s="114">
        <v>0.48699999999999999</v>
      </c>
      <c r="I12905" s="118">
        <v>0.58899999999999997</v>
      </c>
      <c r="J12905" s="112" t="s">
        <v>5139</v>
      </c>
      <c r="K12905" s="110" t="s">
        <v>1169</v>
      </c>
      <c r="L12905" s="114">
        <v>0.3</v>
      </c>
      <c r="M12905" s="114">
        <v>0.98699999999999999</v>
      </c>
      <c r="N12905" s="110" t="s">
        <v>5140</v>
      </c>
      <c r="O12905" s="114">
        <v>0.128</v>
      </c>
      <c r="P12905" s="114">
        <v>0.64300000000000002</v>
      </c>
      <c r="Q12905" s="114">
        <v>1.254</v>
      </c>
      <c r="R12905" s="114">
        <v>0.21</v>
      </c>
      <c r="S12905" s="114">
        <v>0.35399999999999998</v>
      </c>
    </row>
    <row r="12906" spans="1:19" ht="11.25" thickBot="1" x14ac:dyDescent="0.2">
      <c r="A12906" s="93"/>
    </row>
    <row r="12907" spans="1:19" ht="11.25" thickBot="1" x14ac:dyDescent="0.2">
      <c r="A12907" s="87" t="s">
        <v>345</v>
      </c>
      <c r="B12907" s="87" t="s">
        <v>346</v>
      </c>
      <c r="C12907" s="107" t="s">
        <v>18</v>
      </c>
      <c r="D12907" s="108" t="s">
        <v>19</v>
      </c>
      <c r="E12907" s="108" t="s">
        <v>20</v>
      </c>
      <c r="F12907" s="107" t="s">
        <v>21</v>
      </c>
      <c r="G12907" s="107" t="s">
        <v>22</v>
      </c>
      <c r="H12907" s="107" t="s">
        <v>23</v>
      </c>
      <c r="I12907" s="107" t="s">
        <v>24</v>
      </c>
      <c r="J12907" s="108" t="s">
        <v>25</v>
      </c>
      <c r="K12907" s="108" t="s">
        <v>26</v>
      </c>
      <c r="L12907" s="107" t="s">
        <v>27</v>
      </c>
      <c r="M12907" s="107" t="s">
        <v>28</v>
      </c>
      <c r="N12907" s="107" t="s">
        <v>29</v>
      </c>
      <c r="O12907" s="107" t="s">
        <v>30</v>
      </c>
      <c r="P12907" s="107" t="s">
        <v>31</v>
      </c>
      <c r="Q12907" s="107" t="s">
        <v>32</v>
      </c>
      <c r="R12907" s="107" t="s">
        <v>33</v>
      </c>
      <c r="S12907" s="108" t="s">
        <v>34</v>
      </c>
    </row>
    <row r="12908" spans="1:19" ht="11.25" thickBot="1" x14ac:dyDescent="0.2">
      <c r="A12908" s="88">
        <v>1</v>
      </c>
      <c r="B12908" s="109">
        <v>0.99670138888888893</v>
      </c>
      <c r="C12908" s="89">
        <v>49423.389000000003</v>
      </c>
      <c r="D12908" s="111">
        <v>1.03704</v>
      </c>
      <c r="E12908" s="111">
        <v>1.22363</v>
      </c>
      <c r="F12908" s="89">
        <v>360.40800000000002</v>
      </c>
      <c r="G12908" s="89">
        <v>-18.946000000000002</v>
      </c>
      <c r="H12908" s="89">
        <v>258551.51</v>
      </c>
      <c r="I12908" s="89">
        <v>159903.96</v>
      </c>
      <c r="J12908" s="111">
        <v>0.99551999999999996</v>
      </c>
      <c r="K12908" s="112" t="s">
        <v>5141</v>
      </c>
      <c r="L12908" s="89">
        <v>46249.464</v>
      </c>
      <c r="M12908" s="89">
        <v>26500.044999999998</v>
      </c>
      <c r="N12908" s="89">
        <v>2393.5340000000001</v>
      </c>
      <c r="O12908" s="89">
        <v>12355.549000000001</v>
      </c>
      <c r="P12908" s="89">
        <v>2934.3580000000002</v>
      </c>
      <c r="Q12908" s="89">
        <v>8911.009</v>
      </c>
      <c r="R12908" s="89">
        <v>20680.912</v>
      </c>
      <c r="S12908" s="111">
        <v>0.95499999999999996</v>
      </c>
    </row>
    <row r="12909" spans="1:19" ht="11.25" thickBot="1" x14ac:dyDescent="0.2">
      <c r="A12909" s="93"/>
    </row>
    <row r="12910" spans="1:19" ht="11.25" thickBot="1" x14ac:dyDescent="0.2">
      <c r="A12910" s="88">
        <v>2</v>
      </c>
      <c r="B12910" s="109">
        <v>0.99687500000000007</v>
      </c>
      <c r="C12910" s="89">
        <v>48810.618000000002</v>
      </c>
      <c r="D12910" s="111">
        <v>1.0481</v>
      </c>
      <c r="E12910" s="111">
        <v>1.2226699999999999</v>
      </c>
      <c r="F12910" s="89">
        <v>369.32100000000003</v>
      </c>
      <c r="G12910" s="89">
        <v>10.153</v>
      </c>
      <c r="H12910" s="89">
        <v>259715.75</v>
      </c>
      <c r="I12910" s="89">
        <v>159917.6</v>
      </c>
      <c r="J12910" s="111">
        <v>1.0036499999999999</v>
      </c>
      <c r="K12910" s="112" t="s">
        <v>5142</v>
      </c>
      <c r="L12910" s="89">
        <v>46227.85</v>
      </c>
      <c r="M12910" s="89">
        <v>26582.400000000001</v>
      </c>
      <c r="N12910" s="89">
        <v>2355.1089999999999</v>
      </c>
      <c r="O12910" s="89">
        <v>12442.538</v>
      </c>
      <c r="P12910" s="89">
        <v>2994.4949999999999</v>
      </c>
      <c r="Q12910" s="89">
        <v>8543.4930000000004</v>
      </c>
      <c r="R12910" s="89">
        <v>20763.280999999999</v>
      </c>
      <c r="S12910" s="111">
        <v>0.95801999999999998</v>
      </c>
    </row>
    <row r="12911" spans="1:19" ht="11.25" thickBot="1" x14ac:dyDescent="0.2">
      <c r="A12911" s="93"/>
    </row>
    <row r="12912" spans="1:19" ht="11.25" thickBot="1" x14ac:dyDescent="0.2">
      <c r="A12912" s="88">
        <v>3</v>
      </c>
      <c r="B12912" s="109">
        <v>0.99703703703703705</v>
      </c>
      <c r="C12912" s="89">
        <v>49158.483999999997</v>
      </c>
      <c r="D12912" s="111">
        <v>1.0367999999999999</v>
      </c>
      <c r="E12912" s="111">
        <v>1.2219199999999999</v>
      </c>
      <c r="F12912" s="89">
        <v>361.46800000000002</v>
      </c>
      <c r="G12912" s="89">
        <v>-16.042000000000002</v>
      </c>
      <c r="H12912" s="89">
        <v>261133.52</v>
      </c>
      <c r="I12912" s="89">
        <v>162339.69</v>
      </c>
      <c r="J12912" s="111">
        <v>1.00458</v>
      </c>
      <c r="K12912" s="112" t="s">
        <v>5143</v>
      </c>
      <c r="L12912" s="89">
        <v>46117.406999999999</v>
      </c>
      <c r="M12912" s="89">
        <v>26407.786</v>
      </c>
      <c r="N12912" s="89">
        <v>2403.1210000000001</v>
      </c>
      <c r="O12912" s="89">
        <v>12154.864</v>
      </c>
      <c r="P12912" s="89">
        <v>2890.1779999999999</v>
      </c>
      <c r="Q12912" s="89">
        <v>8617.5509999999995</v>
      </c>
      <c r="R12912" s="89">
        <v>20712.992999999999</v>
      </c>
      <c r="S12912" s="111">
        <v>0.96589999999999998</v>
      </c>
    </row>
    <row r="12913" spans="1:19" ht="11.25" thickBot="1" x14ac:dyDescent="0.2">
      <c r="A12913" s="93"/>
    </row>
    <row r="12914" spans="1:19" ht="11.25" thickBot="1" x14ac:dyDescent="0.2">
      <c r="A12914" s="113" t="s">
        <v>352</v>
      </c>
      <c r="B12914" s="93"/>
      <c r="C12914" s="114">
        <v>49130.830999999998</v>
      </c>
      <c r="D12914" s="115">
        <v>1.0406500000000001</v>
      </c>
      <c r="E12914" s="115">
        <v>1.2227399999999999</v>
      </c>
      <c r="F12914" s="114">
        <v>363.73200000000003</v>
      </c>
      <c r="G12914" s="114">
        <v>-8.2780000000000005</v>
      </c>
      <c r="H12914" s="114">
        <v>259800.26</v>
      </c>
      <c r="I12914" s="114">
        <v>160720.42000000001</v>
      </c>
      <c r="J12914" s="115">
        <v>1.00125</v>
      </c>
      <c r="K12914" s="112" t="s">
        <v>5144</v>
      </c>
      <c r="L12914" s="114">
        <v>46198.239999999998</v>
      </c>
      <c r="M12914" s="114">
        <v>26496.743999999999</v>
      </c>
      <c r="N12914" s="114">
        <v>2383.9209999999998</v>
      </c>
      <c r="O12914" s="114">
        <v>12317.65</v>
      </c>
      <c r="P12914" s="114">
        <v>2939.6770000000001</v>
      </c>
      <c r="Q12914" s="114">
        <v>8690.6839999999993</v>
      </c>
      <c r="R12914" s="114">
        <v>20719.062000000002</v>
      </c>
      <c r="S12914" s="115">
        <v>0.95964000000000005</v>
      </c>
    </row>
    <row r="12915" spans="1:19" ht="11.25" thickBot="1" x14ac:dyDescent="0.2">
      <c r="A12915" s="93"/>
    </row>
    <row r="12916" spans="1:19" ht="11.25" thickBot="1" x14ac:dyDescent="0.2">
      <c r="A12916" s="116" t="s">
        <v>355</v>
      </c>
      <c r="B12916" s="93"/>
      <c r="C12916" s="114">
        <v>307.32</v>
      </c>
      <c r="D12916" s="115">
        <v>6.45E-3</v>
      </c>
      <c r="E12916" s="115">
        <v>8.5999999999999998E-4</v>
      </c>
      <c r="F12916" s="114">
        <v>4.8680000000000003</v>
      </c>
      <c r="G12916" s="114">
        <v>16.027999999999999</v>
      </c>
      <c r="H12916" s="114">
        <v>1293.0820000000001</v>
      </c>
      <c r="I12916" s="114">
        <v>1402.346</v>
      </c>
      <c r="J12916" s="115">
        <v>4.9899999999999996E-3</v>
      </c>
      <c r="K12916" s="112" t="s">
        <v>5100</v>
      </c>
      <c r="L12916" s="114">
        <v>70.832999999999998</v>
      </c>
      <c r="M12916" s="114">
        <v>87.353999999999999</v>
      </c>
      <c r="N12916" s="114">
        <v>25.408000000000001</v>
      </c>
      <c r="O12916" s="114">
        <v>147.53399999999999</v>
      </c>
      <c r="P12916" s="114">
        <v>52.360999999999997</v>
      </c>
      <c r="Q12916" s="114">
        <v>194.36699999999999</v>
      </c>
      <c r="R12916" s="114">
        <v>41.518999999999998</v>
      </c>
      <c r="S12916" s="115">
        <v>5.6299999999999996E-3</v>
      </c>
    </row>
    <row r="12917" spans="1:19" ht="11.25" thickBot="1" x14ac:dyDescent="0.2">
      <c r="A12917" s="93"/>
    </row>
    <row r="12918" spans="1:19" ht="11.25" thickBot="1" x14ac:dyDescent="0.2">
      <c r="A12918" s="117" t="s">
        <v>358</v>
      </c>
      <c r="B12918" s="93"/>
      <c r="C12918" s="114">
        <v>0.626</v>
      </c>
      <c r="D12918" s="118">
        <v>0.62</v>
      </c>
      <c r="E12918" s="118">
        <v>7.0000000000000007E-2</v>
      </c>
      <c r="F12918" s="114">
        <v>1.3380000000000001</v>
      </c>
      <c r="G12918" s="114">
        <v>193.614</v>
      </c>
      <c r="H12918" s="114">
        <v>0.498</v>
      </c>
      <c r="I12918" s="114">
        <v>0.873</v>
      </c>
      <c r="J12918" s="118">
        <v>0.498</v>
      </c>
      <c r="K12918" s="112" t="s">
        <v>1581</v>
      </c>
      <c r="L12918" s="114">
        <v>0.153</v>
      </c>
      <c r="M12918" s="114">
        <v>0.33</v>
      </c>
      <c r="N12918" s="114">
        <v>1.0660000000000001</v>
      </c>
      <c r="O12918" s="114">
        <v>1.198</v>
      </c>
      <c r="P12918" s="114">
        <v>1.7809999999999999</v>
      </c>
      <c r="Q12918" s="114">
        <v>2.2360000000000002</v>
      </c>
      <c r="R12918" s="114">
        <v>0.2</v>
      </c>
      <c r="S12918" s="118">
        <v>0.58599999999999997</v>
      </c>
    </row>
    <row r="12919" spans="1:19" ht="11.25" thickBot="1" x14ac:dyDescent="0.2">
      <c r="A12919" s="93"/>
    </row>
    <row r="12920" spans="1:19" ht="11.25" thickBot="1" x14ac:dyDescent="0.2">
      <c r="A12920" s="87" t="s">
        <v>345</v>
      </c>
      <c r="B12920" s="87" t="s">
        <v>346</v>
      </c>
      <c r="C12920" s="108" t="s">
        <v>35</v>
      </c>
      <c r="D12920" s="107" t="s">
        <v>36</v>
      </c>
      <c r="E12920" s="107" t="s">
        <v>37</v>
      </c>
      <c r="F12920" s="107" t="s">
        <v>38</v>
      </c>
      <c r="G12920" s="107" t="s">
        <v>39</v>
      </c>
      <c r="H12920" s="107" t="s">
        <v>40</v>
      </c>
      <c r="I12920" s="107" t="s">
        <v>41</v>
      </c>
      <c r="J12920" s="107" t="s">
        <v>42</v>
      </c>
      <c r="K12920" s="107" t="s">
        <v>43</v>
      </c>
      <c r="L12920" s="107" t="s">
        <v>44</v>
      </c>
      <c r="M12920" s="107" t="s">
        <v>45</v>
      </c>
      <c r="N12920" s="107" t="s">
        <v>46</v>
      </c>
      <c r="O12920" s="107" t="s">
        <v>47</v>
      </c>
      <c r="P12920" s="107" t="s">
        <v>48</v>
      </c>
      <c r="Q12920" s="107" t="s">
        <v>49</v>
      </c>
      <c r="R12920" s="107" t="s">
        <v>50</v>
      </c>
      <c r="S12920" s="107" t="s">
        <v>51</v>
      </c>
    </row>
    <row r="12921" spans="1:19" ht="11.25" thickBot="1" x14ac:dyDescent="0.2">
      <c r="A12921" s="88">
        <v>1</v>
      </c>
      <c r="B12921" s="109">
        <v>0.99670138888888893</v>
      </c>
      <c r="C12921" s="112" t="s">
        <v>5145</v>
      </c>
      <c r="D12921" s="89">
        <v>2281.6619999999998</v>
      </c>
      <c r="E12921" s="89">
        <v>3511.3620000000001</v>
      </c>
      <c r="F12921" s="89">
        <v>268.79199999999997</v>
      </c>
      <c r="G12921" s="89">
        <v>102055.16</v>
      </c>
      <c r="H12921" s="89">
        <v>136370.78</v>
      </c>
      <c r="I12921" s="89">
        <v>880220.22</v>
      </c>
      <c r="J12921" s="89">
        <v>33493.273999999998</v>
      </c>
      <c r="K12921" s="89">
        <v>32585.629000000001</v>
      </c>
      <c r="L12921" s="89">
        <v>40693.311000000002</v>
      </c>
      <c r="M12921" s="89">
        <v>8068.0110000000004</v>
      </c>
      <c r="N12921" s="89">
        <v>6559.5940000000001</v>
      </c>
      <c r="O12921" s="89">
        <v>25550.807000000001</v>
      </c>
      <c r="P12921" s="89">
        <v>8183.7330000000002</v>
      </c>
      <c r="Q12921" s="89">
        <v>51046.154000000002</v>
      </c>
      <c r="R12921" s="89">
        <v>13103.404</v>
      </c>
      <c r="S12921" s="89">
        <v>51416.752999999997</v>
      </c>
    </row>
    <row r="12922" spans="1:19" ht="11.25" thickBot="1" x14ac:dyDescent="0.2">
      <c r="A12922" s="93"/>
    </row>
    <row r="12923" spans="1:19" ht="11.25" thickBot="1" x14ac:dyDescent="0.2">
      <c r="A12923" s="88">
        <v>2</v>
      </c>
      <c r="B12923" s="109">
        <v>0.99687500000000007</v>
      </c>
      <c r="C12923" s="112" t="s">
        <v>5146</v>
      </c>
      <c r="D12923" s="89">
        <v>2534.6350000000002</v>
      </c>
      <c r="E12923" s="89">
        <v>3683.9070000000002</v>
      </c>
      <c r="F12923" s="89">
        <v>209.07</v>
      </c>
      <c r="G12923" s="89">
        <v>102252.74</v>
      </c>
      <c r="H12923" s="89">
        <v>138550.39999999999</v>
      </c>
      <c r="I12923" s="89">
        <v>893068.67</v>
      </c>
      <c r="J12923" s="89">
        <v>33332.999000000003</v>
      </c>
      <c r="K12923" s="89">
        <v>32907.360999999997</v>
      </c>
      <c r="L12923" s="89">
        <v>40960.792999999998</v>
      </c>
      <c r="M12923" s="89">
        <v>7858.1980000000003</v>
      </c>
      <c r="N12923" s="89">
        <v>6383.473</v>
      </c>
      <c r="O12923" s="89">
        <v>25943.429</v>
      </c>
      <c r="P12923" s="89">
        <v>8160.4179999999997</v>
      </c>
      <c r="Q12923" s="89">
        <v>50943.372000000003</v>
      </c>
      <c r="R12923" s="89">
        <v>12675.936</v>
      </c>
      <c r="S12923" s="89">
        <v>51639.616999999998</v>
      </c>
    </row>
    <row r="12924" spans="1:19" ht="11.25" thickBot="1" x14ac:dyDescent="0.2">
      <c r="A12924" s="93"/>
    </row>
    <row r="12925" spans="1:19" ht="11.25" thickBot="1" x14ac:dyDescent="0.2">
      <c r="A12925" s="88">
        <v>3</v>
      </c>
      <c r="B12925" s="109">
        <v>0.99703703703703705</v>
      </c>
      <c r="C12925" s="112" t="s">
        <v>5147</v>
      </c>
      <c r="D12925" s="89">
        <v>2766.3319999999999</v>
      </c>
      <c r="E12925" s="89">
        <v>3677.6689999999999</v>
      </c>
      <c r="F12925" s="89">
        <v>228.07300000000001</v>
      </c>
      <c r="G12925" s="89">
        <v>101897.92</v>
      </c>
      <c r="H12925" s="89">
        <v>136660.25</v>
      </c>
      <c r="I12925" s="89">
        <v>884644.22</v>
      </c>
      <c r="J12925" s="89">
        <v>33239.523999999998</v>
      </c>
      <c r="K12925" s="89">
        <v>32195.691999999999</v>
      </c>
      <c r="L12925" s="89">
        <v>40716.978999999999</v>
      </c>
      <c r="M12925" s="89">
        <v>8041.277</v>
      </c>
      <c r="N12925" s="89">
        <v>6499.1620000000003</v>
      </c>
      <c r="O12925" s="89">
        <v>25576.300999999999</v>
      </c>
      <c r="P12925" s="89">
        <v>7961.1130000000003</v>
      </c>
      <c r="Q12925" s="89">
        <v>51267.341</v>
      </c>
      <c r="R12925" s="89">
        <v>12906.913</v>
      </c>
      <c r="S12925" s="89">
        <v>52046.347000000002</v>
      </c>
    </row>
    <row r="12926" spans="1:19" ht="11.25" thickBot="1" x14ac:dyDescent="0.2">
      <c r="A12926" s="93"/>
    </row>
    <row r="12927" spans="1:19" ht="11.25" thickBot="1" x14ac:dyDescent="0.2">
      <c r="A12927" s="113" t="s">
        <v>352</v>
      </c>
      <c r="B12927" s="93"/>
      <c r="C12927" s="112" t="s">
        <v>5148</v>
      </c>
      <c r="D12927" s="114">
        <v>2527.5430000000001</v>
      </c>
      <c r="E12927" s="114">
        <v>3624.3130000000001</v>
      </c>
      <c r="F12927" s="114">
        <v>235.31200000000001</v>
      </c>
      <c r="G12927" s="114">
        <v>102068.61</v>
      </c>
      <c r="H12927" s="114">
        <v>137193.81</v>
      </c>
      <c r="I12927" s="114">
        <v>885977.71</v>
      </c>
      <c r="J12927" s="114">
        <v>33355.264999999999</v>
      </c>
      <c r="K12927" s="114">
        <v>32562.894</v>
      </c>
      <c r="L12927" s="114">
        <v>40790.360999999997</v>
      </c>
      <c r="M12927" s="114">
        <v>7989.1620000000003</v>
      </c>
      <c r="N12927" s="114">
        <v>6480.7430000000004</v>
      </c>
      <c r="O12927" s="114">
        <v>25690.179</v>
      </c>
      <c r="P12927" s="114">
        <v>8101.7550000000001</v>
      </c>
      <c r="Q12927" s="114">
        <v>51085.622000000003</v>
      </c>
      <c r="R12927" s="114">
        <v>12895.418</v>
      </c>
      <c r="S12927" s="114">
        <v>51700.906000000003</v>
      </c>
    </row>
    <row r="12928" spans="1:19" ht="11.25" thickBot="1" x14ac:dyDescent="0.2">
      <c r="A12928" s="93"/>
    </row>
    <row r="12929" spans="1:19" ht="11.25" thickBot="1" x14ac:dyDescent="0.2">
      <c r="A12929" s="116" t="s">
        <v>355</v>
      </c>
      <c r="B12929" s="93"/>
      <c r="C12929" s="112" t="s">
        <v>5149</v>
      </c>
      <c r="D12929" s="114">
        <v>242.41200000000001</v>
      </c>
      <c r="E12929" s="114">
        <v>97.867999999999995</v>
      </c>
      <c r="F12929" s="114">
        <v>30.512</v>
      </c>
      <c r="G12929" s="114">
        <v>177.79400000000001</v>
      </c>
      <c r="H12929" s="114">
        <v>1183.7249999999999</v>
      </c>
      <c r="I12929" s="114">
        <v>6527.1949999999997</v>
      </c>
      <c r="J12929" s="114">
        <v>128.33199999999999</v>
      </c>
      <c r="K12929" s="114">
        <v>356.37900000000002</v>
      </c>
      <c r="L12929" s="114">
        <v>148.072</v>
      </c>
      <c r="M12929" s="114">
        <v>114.203</v>
      </c>
      <c r="N12929" s="114">
        <v>89.494</v>
      </c>
      <c r="O12929" s="114">
        <v>219.691</v>
      </c>
      <c r="P12929" s="114">
        <v>122.35599999999999</v>
      </c>
      <c r="Q12929" s="114">
        <v>165.55099999999999</v>
      </c>
      <c r="R12929" s="114">
        <v>213.96600000000001</v>
      </c>
      <c r="S12929" s="114">
        <v>319.24</v>
      </c>
    </row>
    <row r="12930" spans="1:19" ht="11.25" thickBot="1" x14ac:dyDescent="0.2">
      <c r="A12930" s="93"/>
    </row>
    <row r="12931" spans="1:19" ht="11.25" thickBot="1" x14ac:dyDescent="0.2">
      <c r="A12931" s="117" t="s">
        <v>358</v>
      </c>
      <c r="B12931" s="93"/>
      <c r="C12931" s="112" t="s">
        <v>5150</v>
      </c>
      <c r="D12931" s="114">
        <v>9.5909999999999993</v>
      </c>
      <c r="E12931" s="114">
        <v>2.7</v>
      </c>
      <c r="F12931" s="114">
        <v>12.965999999999999</v>
      </c>
      <c r="G12931" s="114">
        <v>0.17399999999999999</v>
      </c>
      <c r="H12931" s="114">
        <v>0.86299999999999999</v>
      </c>
      <c r="I12931" s="114">
        <v>0.73699999999999999</v>
      </c>
      <c r="J12931" s="114">
        <v>0.38500000000000001</v>
      </c>
      <c r="K12931" s="114">
        <v>1.0940000000000001</v>
      </c>
      <c r="L12931" s="114">
        <v>0.36299999999999999</v>
      </c>
      <c r="M12931" s="114">
        <v>1.429</v>
      </c>
      <c r="N12931" s="114">
        <v>1.381</v>
      </c>
      <c r="O12931" s="114">
        <v>0.85499999999999998</v>
      </c>
      <c r="P12931" s="114">
        <v>1.51</v>
      </c>
      <c r="Q12931" s="114">
        <v>0.32400000000000001</v>
      </c>
      <c r="R12931" s="114">
        <v>1.659</v>
      </c>
      <c r="S12931" s="114">
        <v>0.61699999999999999</v>
      </c>
    </row>
    <row r="12932" spans="1:19" ht="11.25" thickBot="1" x14ac:dyDescent="0.2">
      <c r="A12932" s="93"/>
    </row>
    <row r="12933" spans="1:19" ht="11.25" thickBot="1" x14ac:dyDescent="0.2">
      <c r="A12933" s="87" t="s">
        <v>345</v>
      </c>
      <c r="B12933" s="87" t="s">
        <v>346</v>
      </c>
      <c r="C12933" s="107" t="s">
        <v>52</v>
      </c>
      <c r="D12933" s="107" t="s">
        <v>53</v>
      </c>
      <c r="E12933" s="107" t="s">
        <v>54</v>
      </c>
      <c r="F12933" s="107" t="s">
        <v>55</v>
      </c>
      <c r="G12933" s="107" t="s">
        <v>56</v>
      </c>
      <c r="H12933" s="107" t="s">
        <v>57</v>
      </c>
      <c r="I12933" s="107" t="s">
        <v>58</v>
      </c>
      <c r="J12933" s="107" t="s">
        <v>59</v>
      </c>
      <c r="K12933" s="107" t="s">
        <v>60</v>
      </c>
      <c r="L12933" s="107" t="s">
        <v>61</v>
      </c>
      <c r="M12933" s="107" t="s">
        <v>62</v>
      </c>
      <c r="N12933" s="107" t="s">
        <v>63</v>
      </c>
      <c r="O12933" s="107" t="s">
        <v>64</v>
      </c>
      <c r="P12933" s="108" t="s">
        <v>65</v>
      </c>
      <c r="Q12933" s="108" t="s">
        <v>66</v>
      </c>
      <c r="R12933" s="107" t="s">
        <v>67</v>
      </c>
      <c r="S12933" s="107" t="s">
        <v>68</v>
      </c>
    </row>
    <row r="12934" spans="1:19" ht="11.25" thickBot="1" x14ac:dyDescent="0.2">
      <c r="A12934" s="88">
        <v>1</v>
      </c>
      <c r="B12934" s="109">
        <v>0.99670138888888893</v>
      </c>
      <c r="C12934" s="89">
        <v>17325.795999999998</v>
      </c>
      <c r="D12934" s="89">
        <v>54414.775999999998</v>
      </c>
      <c r="E12934" s="89">
        <v>12168.466</v>
      </c>
      <c r="F12934" s="89">
        <v>55721.413999999997</v>
      </c>
      <c r="G12934" s="89">
        <v>116645.23</v>
      </c>
      <c r="H12934" s="89">
        <v>44937.999000000003</v>
      </c>
      <c r="I12934" s="89">
        <v>65848.929000000004</v>
      </c>
      <c r="J12934" s="89">
        <v>98309.020999999993</v>
      </c>
      <c r="K12934" s="89">
        <v>11904.2</v>
      </c>
      <c r="L12934" s="89">
        <v>5250.0159999999996</v>
      </c>
      <c r="M12934" s="89">
        <v>200.798</v>
      </c>
      <c r="N12934" s="89">
        <v>708664.18</v>
      </c>
      <c r="O12934" s="89">
        <v>168148.02</v>
      </c>
      <c r="P12934" s="112" t="s">
        <v>5151</v>
      </c>
      <c r="Q12934" s="112" t="s">
        <v>5152</v>
      </c>
      <c r="R12934" s="89">
        <v>39216.654999999999</v>
      </c>
      <c r="S12934" s="89">
        <v>204694.57</v>
      </c>
    </row>
    <row r="12935" spans="1:19" ht="11.25" thickBot="1" x14ac:dyDescent="0.2">
      <c r="A12935" s="93"/>
    </row>
    <row r="12936" spans="1:19" ht="11.25" thickBot="1" x14ac:dyDescent="0.2">
      <c r="A12936" s="88">
        <v>2</v>
      </c>
      <c r="B12936" s="109">
        <v>0.99687500000000007</v>
      </c>
      <c r="C12936" s="89">
        <v>17667.942999999999</v>
      </c>
      <c r="D12936" s="89">
        <v>55216.624000000003</v>
      </c>
      <c r="E12936" s="89">
        <v>12161.06</v>
      </c>
      <c r="F12936" s="89">
        <v>55135.576999999997</v>
      </c>
      <c r="G12936" s="89">
        <v>118470.59</v>
      </c>
      <c r="H12936" s="89">
        <v>45696.500999999997</v>
      </c>
      <c r="I12936" s="89">
        <v>65786.900999999998</v>
      </c>
      <c r="J12936" s="89">
        <v>97707.471999999994</v>
      </c>
      <c r="K12936" s="89">
        <v>11689.169</v>
      </c>
      <c r="L12936" s="89">
        <v>5289.1419999999998</v>
      </c>
      <c r="M12936" s="89">
        <v>171.02199999999999</v>
      </c>
      <c r="N12936" s="89">
        <v>706339.06</v>
      </c>
      <c r="O12936" s="89">
        <v>167501.84</v>
      </c>
      <c r="P12936" s="112" t="s">
        <v>5153</v>
      </c>
      <c r="Q12936" s="112" t="s">
        <v>5154</v>
      </c>
      <c r="R12936" s="89">
        <v>39647.843000000001</v>
      </c>
      <c r="S12936" s="89">
        <v>204379.77</v>
      </c>
    </row>
    <row r="12937" spans="1:19" ht="11.25" thickBot="1" x14ac:dyDescent="0.2">
      <c r="A12937" s="93"/>
    </row>
    <row r="12938" spans="1:19" ht="11.25" thickBot="1" x14ac:dyDescent="0.2">
      <c r="A12938" s="88">
        <v>3</v>
      </c>
      <c r="B12938" s="109">
        <v>0.99703703703703705</v>
      </c>
      <c r="C12938" s="89">
        <v>17573.513999999999</v>
      </c>
      <c r="D12938" s="89">
        <v>54557.088000000003</v>
      </c>
      <c r="E12938" s="89">
        <v>12230.370999999999</v>
      </c>
      <c r="F12938" s="89">
        <v>55795.165999999997</v>
      </c>
      <c r="G12938" s="89">
        <v>122145.16</v>
      </c>
      <c r="H12938" s="89">
        <v>46614.540999999997</v>
      </c>
      <c r="I12938" s="89">
        <v>66378.430999999997</v>
      </c>
      <c r="J12938" s="89">
        <v>99250.925000000003</v>
      </c>
      <c r="K12938" s="89">
        <v>11968.941000000001</v>
      </c>
      <c r="L12938" s="89">
        <v>5287.1030000000001</v>
      </c>
      <c r="M12938" s="89">
        <v>165.983</v>
      </c>
      <c r="N12938" s="89">
        <v>709204.82</v>
      </c>
      <c r="O12938" s="89">
        <v>166399.48000000001</v>
      </c>
      <c r="P12938" s="112" t="s">
        <v>5155</v>
      </c>
      <c r="Q12938" s="112" t="s">
        <v>5156</v>
      </c>
      <c r="R12938" s="89">
        <v>40169.953999999998</v>
      </c>
      <c r="S12938" s="89">
        <v>206065.27</v>
      </c>
    </row>
    <row r="12939" spans="1:19" ht="11.25" thickBot="1" x14ac:dyDescent="0.2">
      <c r="A12939" s="93"/>
    </row>
    <row r="12940" spans="1:19" ht="11.25" thickBot="1" x14ac:dyDescent="0.2">
      <c r="A12940" s="113" t="s">
        <v>352</v>
      </c>
      <c r="B12940" s="93"/>
      <c r="C12940" s="114">
        <v>17522.417000000001</v>
      </c>
      <c r="D12940" s="114">
        <v>54729.495999999999</v>
      </c>
      <c r="E12940" s="114">
        <v>12186.632</v>
      </c>
      <c r="F12940" s="114">
        <v>55550.718999999997</v>
      </c>
      <c r="G12940" s="114">
        <v>119086.99</v>
      </c>
      <c r="H12940" s="114">
        <v>45749.68</v>
      </c>
      <c r="I12940" s="114">
        <v>66004.754000000001</v>
      </c>
      <c r="J12940" s="114">
        <v>98422.472999999998</v>
      </c>
      <c r="K12940" s="114">
        <v>11854.102999999999</v>
      </c>
      <c r="L12940" s="114">
        <v>5275.42</v>
      </c>
      <c r="M12940" s="114">
        <v>179.268</v>
      </c>
      <c r="N12940" s="114">
        <v>708069.35</v>
      </c>
      <c r="O12940" s="114">
        <v>167349.78</v>
      </c>
      <c r="P12940" s="112" t="s">
        <v>5157</v>
      </c>
      <c r="Q12940" s="112" t="s">
        <v>5158</v>
      </c>
      <c r="R12940" s="114">
        <v>39678.150999999998</v>
      </c>
      <c r="S12940" s="114">
        <v>205046.54</v>
      </c>
    </row>
    <row r="12941" spans="1:19" ht="11.25" thickBot="1" x14ac:dyDescent="0.2">
      <c r="A12941" s="93"/>
    </row>
    <row r="12942" spans="1:19" ht="11.25" thickBot="1" x14ac:dyDescent="0.2">
      <c r="A12942" s="116" t="s">
        <v>355</v>
      </c>
      <c r="B12942" s="93"/>
      <c r="C12942" s="114">
        <v>176.70400000000001</v>
      </c>
      <c r="D12942" s="114">
        <v>427.82400000000001</v>
      </c>
      <c r="E12942" s="114">
        <v>38.06</v>
      </c>
      <c r="F12942" s="114">
        <v>361.41</v>
      </c>
      <c r="G12942" s="114">
        <v>2801.3029999999999</v>
      </c>
      <c r="H12942" s="114">
        <v>839.53499999999997</v>
      </c>
      <c r="I12942" s="114">
        <v>325.09699999999998</v>
      </c>
      <c r="J12942" s="114">
        <v>777.95600000000002</v>
      </c>
      <c r="K12942" s="114">
        <v>146.46</v>
      </c>
      <c r="L12942" s="114">
        <v>22.024000000000001</v>
      </c>
      <c r="M12942" s="114">
        <v>18.815000000000001</v>
      </c>
      <c r="N12942" s="114">
        <v>1522.663</v>
      </c>
      <c r="O12942" s="114">
        <v>884.13199999999995</v>
      </c>
      <c r="P12942" s="112" t="s">
        <v>5159</v>
      </c>
      <c r="Q12942" s="112" t="s">
        <v>5160</v>
      </c>
      <c r="R12942" s="114">
        <v>477.37200000000001</v>
      </c>
      <c r="S12942" s="114">
        <v>896.18399999999997</v>
      </c>
    </row>
    <row r="12943" spans="1:19" ht="11.25" thickBot="1" x14ac:dyDescent="0.2">
      <c r="A12943" s="93"/>
    </row>
    <row r="12944" spans="1:19" ht="11.25" thickBot="1" x14ac:dyDescent="0.2">
      <c r="A12944" s="117" t="s">
        <v>358</v>
      </c>
      <c r="B12944" s="93"/>
      <c r="C12944" s="114">
        <v>1.008</v>
      </c>
      <c r="D12944" s="114">
        <v>0.78200000000000003</v>
      </c>
      <c r="E12944" s="114">
        <v>0.312</v>
      </c>
      <c r="F12944" s="114">
        <v>0.65100000000000002</v>
      </c>
      <c r="G12944" s="114">
        <v>2.3519999999999999</v>
      </c>
      <c r="H12944" s="114">
        <v>1.835</v>
      </c>
      <c r="I12944" s="114">
        <v>0.49299999999999999</v>
      </c>
      <c r="J12944" s="114">
        <v>0.79</v>
      </c>
      <c r="K12944" s="114">
        <v>1.236</v>
      </c>
      <c r="L12944" s="114">
        <v>0.41699999999999998</v>
      </c>
      <c r="M12944" s="114">
        <v>10.494999999999999</v>
      </c>
      <c r="N12944" s="114">
        <v>0.215</v>
      </c>
      <c r="O12944" s="114">
        <v>0.52800000000000002</v>
      </c>
      <c r="P12944" s="112" t="s">
        <v>3036</v>
      </c>
      <c r="Q12944" s="112" t="s">
        <v>3033</v>
      </c>
      <c r="R12944" s="114">
        <v>1.2030000000000001</v>
      </c>
      <c r="S12944" s="114">
        <v>0.437</v>
      </c>
    </row>
    <row r="12945" spans="1:19" ht="10.5" x14ac:dyDescent="0.15">
      <c r="A12945" s="93"/>
    </row>
    <row r="12946" spans="1:19" x14ac:dyDescent="0.15">
      <c r="A12946" s="106"/>
      <c r="B12946" s="69" t="s">
        <v>5161</v>
      </c>
    </row>
    <row r="12947" spans="1:19" ht="9.75" thickBot="1" x14ac:dyDescent="0.2">
      <c r="A12947" s="64" t="s">
        <v>6926</v>
      </c>
    </row>
    <row r="12948" spans="1:19" ht="11.25" thickBot="1" x14ac:dyDescent="0.2">
      <c r="A12948" s="87" t="s">
        <v>345</v>
      </c>
      <c r="B12948" s="87" t="s">
        <v>346</v>
      </c>
      <c r="C12948" s="107" t="s">
        <v>1</v>
      </c>
      <c r="D12948" s="107" t="s">
        <v>2</v>
      </c>
      <c r="E12948" s="107" t="s">
        <v>3</v>
      </c>
      <c r="F12948" s="107" t="s">
        <v>4</v>
      </c>
      <c r="G12948" s="107" t="s">
        <v>5</v>
      </c>
      <c r="H12948" s="107" t="s">
        <v>6</v>
      </c>
      <c r="I12948" s="108" t="s">
        <v>7</v>
      </c>
      <c r="J12948" s="108" t="s">
        <v>8</v>
      </c>
      <c r="K12948" s="107" t="s">
        <v>9</v>
      </c>
      <c r="L12948" s="107" t="s">
        <v>10</v>
      </c>
      <c r="M12948" s="107" t="s">
        <v>11</v>
      </c>
      <c r="N12948" s="107" t="s">
        <v>12</v>
      </c>
      <c r="O12948" s="107" t="s">
        <v>13</v>
      </c>
      <c r="P12948" s="107" t="s">
        <v>14</v>
      </c>
      <c r="Q12948" s="107" t="s">
        <v>15</v>
      </c>
      <c r="R12948" s="107" t="s">
        <v>16</v>
      </c>
      <c r="S12948" s="107" t="s">
        <v>17</v>
      </c>
    </row>
    <row r="12949" spans="1:19" ht="11.25" thickBot="1" x14ac:dyDescent="0.2">
      <c r="A12949" s="88">
        <v>1</v>
      </c>
      <c r="B12949" s="109">
        <v>2.1643518518518518E-3</v>
      </c>
      <c r="C12949" s="110" t="s">
        <v>14639</v>
      </c>
      <c r="D12949" s="110" t="s">
        <v>14640</v>
      </c>
      <c r="E12949" s="110" t="s">
        <v>14641</v>
      </c>
      <c r="F12949" s="110" t="s">
        <v>14642</v>
      </c>
      <c r="G12949" s="110" t="s">
        <v>14643</v>
      </c>
      <c r="H12949" s="110" t="s">
        <v>14644</v>
      </c>
      <c r="I12949" s="111">
        <v>1.0991500000000001</v>
      </c>
      <c r="J12949" s="112" t="s">
        <v>5167</v>
      </c>
      <c r="K12949" s="110" t="s">
        <v>14645</v>
      </c>
      <c r="L12949" s="89">
        <v>-109443.68</v>
      </c>
      <c r="M12949" s="89">
        <v>70934.8</v>
      </c>
      <c r="N12949" s="110" t="s">
        <v>14646</v>
      </c>
      <c r="O12949" s="110" t="s">
        <v>14647</v>
      </c>
      <c r="P12949" s="89">
        <v>80727.024000000005</v>
      </c>
      <c r="Q12949" s="89">
        <v>47430.074000000001</v>
      </c>
      <c r="R12949" s="110" t="s">
        <v>14648</v>
      </c>
      <c r="S12949" s="110" t="s">
        <v>14649</v>
      </c>
    </row>
    <row r="12950" spans="1:19" ht="11.25" thickBot="1" x14ac:dyDescent="0.2">
      <c r="A12950" s="93"/>
    </row>
    <row r="12951" spans="1:19" ht="11.25" thickBot="1" x14ac:dyDescent="0.2">
      <c r="A12951" s="88">
        <v>2</v>
      </c>
      <c r="B12951" s="109">
        <v>2.3263888888888887E-3</v>
      </c>
      <c r="C12951" s="110" t="s">
        <v>14650</v>
      </c>
      <c r="D12951" s="110" t="s">
        <v>14651</v>
      </c>
      <c r="E12951" s="110" t="s">
        <v>14652</v>
      </c>
      <c r="F12951" s="110" t="s">
        <v>14653</v>
      </c>
      <c r="G12951" s="110" t="s">
        <v>14654</v>
      </c>
      <c r="H12951" s="110" t="s">
        <v>14655</v>
      </c>
      <c r="I12951" s="111">
        <v>1.1200300000000001</v>
      </c>
      <c r="J12951" s="112" t="s">
        <v>5179</v>
      </c>
      <c r="K12951" s="110" t="s">
        <v>14656</v>
      </c>
      <c r="L12951" s="89">
        <v>-106339.1</v>
      </c>
      <c r="M12951" s="89">
        <v>70967.222999999998</v>
      </c>
      <c r="N12951" s="110" t="s">
        <v>14657</v>
      </c>
      <c r="O12951" s="110" t="s">
        <v>14658</v>
      </c>
      <c r="P12951" s="89">
        <v>80289.778999999995</v>
      </c>
      <c r="Q12951" s="89">
        <v>47117.849000000002</v>
      </c>
      <c r="R12951" s="110" t="s">
        <v>14659</v>
      </c>
      <c r="S12951" s="110" t="s">
        <v>14660</v>
      </c>
    </row>
    <row r="12952" spans="1:19" ht="11.25" thickBot="1" x14ac:dyDescent="0.2">
      <c r="A12952" s="93"/>
    </row>
    <row r="12953" spans="1:19" ht="11.25" thickBot="1" x14ac:dyDescent="0.2">
      <c r="A12953" s="88">
        <v>3</v>
      </c>
      <c r="B12953" s="109">
        <v>2.5000000000000001E-3</v>
      </c>
      <c r="C12953" s="110" t="s">
        <v>14661</v>
      </c>
      <c r="D12953" s="110" t="s">
        <v>14662</v>
      </c>
      <c r="E12953" s="110" t="s">
        <v>14663</v>
      </c>
      <c r="F12953" s="110" t="s">
        <v>14664</v>
      </c>
      <c r="G12953" s="110" t="s">
        <v>14665</v>
      </c>
      <c r="H12953" s="110" t="s">
        <v>14666</v>
      </c>
      <c r="I12953" s="111">
        <v>1.1248</v>
      </c>
      <c r="J12953" s="112" t="s">
        <v>5190</v>
      </c>
      <c r="K12953" s="110" t="s">
        <v>14667</v>
      </c>
      <c r="L12953" s="89">
        <v>-106557.51</v>
      </c>
      <c r="M12953" s="89">
        <v>71812.55</v>
      </c>
      <c r="N12953" s="110" t="s">
        <v>14668</v>
      </c>
      <c r="O12953" s="110" t="s">
        <v>14669</v>
      </c>
      <c r="P12953" s="89">
        <v>81018.854000000007</v>
      </c>
      <c r="Q12953" s="89">
        <v>47534.76</v>
      </c>
      <c r="R12953" s="110" t="s">
        <v>14670</v>
      </c>
      <c r="S12953" s="110" t="s">
        <v>14671</v>
      </c>
    </row>
    <row r="12954" spans="1:19" ht="11.25" thickBot="1" x14ac:dyDescent="0.2">
      <c r="A12954" s="93"/>
    </row>
    <row r="12955" spans="1:19" ht="11.25" thickBot="1" x14ac:dyDescent="0.2">
      <c r="A12955" s="113" t="s">
        <v>352</v>
      </c>
      <c r="B12955" s="93"/>
      <c r="C12955" s="110" t="s">
        <v>14672</v>
      </c>
      <c r="D12955" s="110" t="s">
        <v>14673</v>
      </c>
      <c r="E12955" s="110" t="s">
        <v>14674</v>
      </c>
      <c r="F12955" s="110" t="s">
        <v>14675</v>
      </c>
      <c r="G12955" s="110" t="s">
        <v>14676</v>
      </c>
      <c r="H12955" s="110" t="s">
        <v>14677</v>
      </c>
      <c r="I12955" s="115">
        <v>1.11466</v>
      </c>
      <c r="J12955" s="112" t="s">
        <v>5202</v>
      </c>
      <c r="K12955" s="110" t="s">
        <v>14678</v>
      </c>
      <c r="L12955" s="114">
        <v>-107446.76</v>
      </c>
      <c r="M12955" s="114">
        <v>71238.191000000006</v>
      </c>
      <c r="N12955" s="110" t="s">
        <v>14679</v>
      </c>
      <c r="O12955" s="110" t="s">
        <v>14680</v>
      </c>
      <c r="P12955" s="114">
        <v>80678.551999999996</v>
      </c>
      <c r="Q12955" s="114">
        <v>47360.894</v>
      </c>
      <c r="R12955" s="110" t="s">
        <v>14681</v>
      </c>
      <c r="S12955" s="110" t="s">
        <v>14682</v>
      </c>
    </row>
    <row r="12956" spans="1:19" ht="11.25" thickBot="1" x14ac:dyDescent="0.2">
      <c r="A12956" s="93"/>
    </row>
    <row r="12957" spans="1:19" ht="11.25" thickBot="1" x14ac:dyDescent="0.2">
      <c r="A12957" s="116" t="s">
        <v>355</v>
      </c>
      <c r="B12957" s="93"/>
      <c r="C12957" s="110" t="s">
        <v>14683</v>
      </c>
      <c r="D12957" s="110" t="s">
        <v>14684</v>
      </c>
      <c r="E12957" s="110" t="s">
        <v>14685</v>
      </c>
      <c r="F12957" s="110" t="s">
        <v>14686</v>
      </c>
      <c r="G12957" s="110" t="s">
        <v>14687</v>
      </c>
      <c r="H12957" s="110" t="s">
        <v>14688</v>
      </c>
      <c r="I12957" s="115">
        <v>1.3639999999999999E-2</v>
      </c>
      <c r="J12957" s="112" t="s">
        <v>5214</v>
      </c>
      <c r="K12957" s="110" t="s">
        <v>14689</v>
      </c>
      <c r="L12957" s="114">
        <v>1732.8219999999999</v>
      </c>
      <c r="M12957" s="114">
        <v>497.673</v>
      </c>
      <c r="N12957" s="110" t="s">
        <v>14690</v>
      </c>
      <c r="O12957" s="110" t="s">
        <v>14691</v>
      </c>
      <c r="P12957" s="114">
        <v>366.947</v>
      </c>
      <c r="Q12957" s="114">
        <v>216.89400000000001</v>
      </c>
      <c r="R12957" s="110" t="s">
        <v>14692</v>
      </c>
      <c r="S12957" s="110" t="s">
        <v>14693</v>
      </c>
    </row>
    <row r="12958" spans="1:19" ht="11.25" thickBot="1" x14ac:dyDescent="0.2">
      <c r="A12958" s="93"/>
    </row>
    <row r="12959" spans="1:19" ht="11.25" thickBot="1" x14ac:dyDescent="0.2">
      <c r="A12959" s="117" t="s">
        <v>358</v>
      </c>
      <c r="B12959" s="93"/>
      <c r="C12959" s="110" t="s">
        <v>5220</v>
      </c>
      <c r="D12959" s="110" t="s">
        <v>3253</v>
      </c>
      <c r="E12959" s="110" t="s">
        <v>5221</v>
      </c>
      <c r="F12959" s="110" t="s">
        <v>5222</v>
      </c>
      <c r="G12959" s="110" t="s">
        <v>3323</v>
      </c>
      <c r="H12959" s="110" t="s">
        <v>5223</v>
      </c>
      <c r="I12959" s="118">
        <v>1.224</v>
      </c>
      <c r="J12959" s="112" t="s">
        <v>5224</v>
      </c>
      <c r="K12959" s="110" t="s">
        <v>4858</v>
      </c>
      <c r="L12959" s="114">
        <v>1.613</v>
      </c>
      <c r="M12959" s="114">
        <v>0.69899999999999995</v>
      </c>
      <c r="N12959" s="110" t="s">
        <v>2569</v>
      </c>
      <c r="O12959" s="110" t="s">
        <v>5225</v>
      </c>
      <c r="P12959" s="114">
        <v>0.45500000000000002</v>
      </c>
      <c r="Q12959" s="114">
        <v>0.45800000000000002</v>
      </c>
      <c r="R12959" s="110" t="s">
        <v>5226</v>
      </c>
      <c r="S12959" s="110" t="s">
        <v>3151</v>
      </c>
    </row>
    <row r="12960" spans="1:19" ht="11.25" thickBot="1" x14ac:dyDescent="0.2">
      <c r="A12960" s="93"/>
    </row>
    <row r="12961" spans="1:19" ht="11.25" thickBot="1" x14ac:dyDescent="0.2">
      <c r="A12961" s="87" t="s">
        <v>345</v>
      </c>
      <c r="B12961" s="87" t="s">
        <v>346</v>
      </c>
      <c r="C12961" s="107" t="s">
        <v>18</v>
      </c>
      <c r="D12961" s="108" t="s">
        <v>19</v>
      </c>
      <c r="E12961" s="108" t="s">
        <v>20</v>
      </c>
      <c r="F12961" s="107" t="s">
        <v>21</v>
      </c>
      <c r="G12961" s="107" t="s">
        <v>22</v>
      </c>
      <c r="H12961" s="107" t="s">
        <v>23</v>
      </c>
      <c r="I12961" s="107" t="s">
        <v>24</v>
      </c>
      <c r="J12961" s="108" t="s">
        <v>25</v>
      </c>
      <c r="K12961" s="108" t="s">
        <v>26</v>
      </c>
      <c r="L12961" s="107" t="s">
        <v>27</v>
      </c>
      <c r="M12961" s="107" t="s">
        <v>28</v>
      </c>
      <c r="N12961" s="107" t="s">
        <v>29</v>
      </c>
      <c r="O12961" s="107" t="s">
        <v>30</v>
      </c>
      <c r="P12961" s="107" t="s">
        <v>31</v>
      </c>
      <c r="Q12961" s="107" t="s">
        <v>32</v>
      </c>
      <c r="R12961" s="107" t="s">
        <v>33</v>
      </c>
      <c r="S12961" s="108" t="s">
        <v>34</v>
      </c>
    </row>
    <row r="12962" spans="1:19" ht="11.25" thickBot="1" x14ac:dyDescent="0.2">
      <c r="A12962" s="88">
        <v>1</v>
      </c>
      <c r="B12962" s="109">
        <v>2.1643518518518518E-3</v>
      </c>
      <c r="C12962" s="89">
        <v>456789.38</v>
      </c>
      <c r="D12962" s="111">
        <v>1.03102</v>
      </c>
      <c r="E12962" s="111">
        <v>1.2325299999999999</v>
      </c>
      <c r="F12962" s="89">
        <v>1061.2339999999999</v>
      </c>
      <c r="G12962" s="89">
        <v>13.326000000000001</v>
      </c>
      <c r="H12962" s="89">
        <v>97841.784</v>
      </c>
      <c r="I12962" s="110" t="s">
        <v>14694</v>
      </c>
      <c r="J12962" s="111">
        <v>1.0036400000000001</v>
      </c>
      <c r="K12962" s="112" t="s">
        <v>5228</v>
      </c>
      <c r="L12962" s="110" t="s">
        <v>14695</v>
      </c>
      <c r="M12962" s="89">
        <v>45800.864999999998</v>
      </c>
      <c r="N12962" s="89">
        <v>-14.967000000000001</v>
      </c>
      <c r="O12962" s="89">
        <v>173.197</v>
      </c>
      <c r="P12962" s="89">
        <v>437.89800000000002</v>
      </c>
      <c r="Q12962" s="89">
        <v>95999.827000000005</v>
      </c>
      <c r="R12962" s="89">
        <v>7346.9520000000002</v>
      </c>
      <c r="S12962" s="111">
        <v>0.94945999999999997</v>
      </c>
    </row>
    <row r="12963" spans="1:19" ht="11.25" thickBot="1" x14ac:dyDescent="0.2">
      <c r="A12963" s="93"/>
    </row>
    <row r="12964" spans="1:19" ht="11.25" thickBot="1" x14ac:dyDescent="0.2">
      <c r="A12964" s="88">
        <v>2</v>
      </c>
      <c r="B12964" s="109">
        <v>2.3263888888888887E-3</v>
      </c>
      <c r="C12964" s="89">
        <v>456422.18</v>
      </c>
      <c r="D12964" s="111">
        <v>1.0410200000000001</v>
      </c>
      <c r="E12964" s="111">
        <v>1.23749</v>
      </c>
      <c r="F12964" s="89">
        <v>1110.979</v>
      </c>
      <c r="G12964" s="89">
        <v>11.62</v>
      </c>
      <c r="H12964" s="89">
        <v>98077.767999999996</v>
      </c>
      <c r="I12964" s="110" t="s">
        <v>14696</v>
      </c>
      <c r="J12964" s="111">
        <v>1.0199199999999999</v>
      </c>
      <c r="K12964" s="112" t="s">
        <v>5231</v>
      </c>
      <c r="L12964" s="110" t="s">
        <v>14697</v>
      </c>
      <c r="M12964" s="89">
        <v>45498.476999999999</v>
      </c>
      <c r="N12964" s="89">
        <v>-15.057</v>
      </c>
      <c r="O12964" s="89">
        <v>172.4</v>
      </c>
      <c r="P12964" s="89">
        <v>446.67399999999998</v>
      </c>
      <c r="Q12964" s="89">
        <v>95644.66</v>
      </c>
      <c r="R12964" s="89">
        <v>7011.6540000000005</v>
      </c>
      <c r="S12964" s="111">
        <v>0.96197999999999995</v>
      </c>
    </row>
    <row r="12965" spans="1:19" ht="11.25" thickBot="1" x14ac:dyDescent="0.2">
      <c r="A12965" s="93"/>
    </row>
    <row r="12966" spans="1:19" ht="11.25" thickBot="1" x14ac:dyDescent="0.2">
      <c r="A12966" s="88">
        <v>3</v>
      </c>
      <c r="B12966" s="109">
        <v>2.5000000000000001E-3</v>
      </c>
      <c r="C12966" s="89">
        <v>456311.88</v>
      </c>
      <c r="D12966" s="111">
        <v>1.04766</v>
      </c>
      <c r="E12966" s="111">
        <v>1.23291</v>
      </c>
      <c r="F12966" s="89">
        <v>1092.097</v>
      </c>
      <c r="G12966" s="89">
        <v>37.866</v>
      </c>
      <c r="H12966" s="89">
        <v>97900.615999999995</v>
      </c>
      <c r="I12966" s="110" t="s">
        <v>14698</v>
      </c>
      <c r="J12966" s="111">
        <v>1.0152600000000001</v>
      </c>
      <c r="K12966" s="112" t="s">
        <v>5234</v>
      </c>
      <c r="L12966" s="110" t="s">
        <v>14699</v>
      </c>
      <c r="M12966" s="89">
        <v>45713.663</v>
      </c>
      <c r="N12966" s="89">
        <v>-21.053000000000001</v>
      </c>
      <c r="O12966" s="89">
        <v>188.67</v>
      </c>
      <c r="P12966" s="89">
        <v>459.43799999999999</v>
      </c>
      <c r="Q12966" s="89">
        <v>94883.251000000004</v>
      </c>
      <c r="R12966" s="89">
        <v>7130.0039999999999</v>
      </c>
      <c r="S12966" s="111">
        <v>0.96562999999999999</v>
      </c>
    </row>
    <row r="12967" spans="1:19" ht="11.25" thickBot="1" x14ac:dyDescent="0.2">
      <c r="A12967" s="93"/>
    </row>
    <row r="12968" spans="1:19" ht="11.25" thickBot="1" x14ac:dyDescent="0.2">
      <c r="A12968" s="113" t="s">
        <v>352</v>
      </c>
      <c r="B12968" s="93"/>
      <c r="C12968" s="114">
        <v>456507.81</v>
      </c>
      <c r="D12968" s="115">
        <v>1.0399</v>
      </c>
      <c r="E12968" s="115">
        <v>1.23431</v>
      </c>
      <c r="F12968" s="114">
        <v>1088.1030000000001</v>
      </c>
      <c r="G12968" s="114">
        <v>20.937000000000001</v>
      </c>
      <c r="H12968" s="114">
        <v>97940.055999999997</v>
      </c>
      <c r="I12968" s="110" t="s">
        <v>14700</v>
      </c>
      <c r="J12968" s="115">
        <v>1.01294</v>
      </c>
      <c r="K12968" s="112" t="s">
        <v>5237</v>
      </c>
      <c r="L12968" s="110" t="s">
        <v>14701</v>
      </c>
      <c r="M12968" s="114">
        <v>45671.002</v>
      </c>
      <c r="N12968" s="114">
        <v>-17.026</v>
      </c>
      <c r="O12968" s="114">
        <v>178.089</v>
      </c>
      <c r="P12968" s="114">
        <v>448.00299999999999</v>
      </c>
      <c r="Q12968" s="114">
        <v>95509.245999999999</v>
      </c>
      <c r="R12968" s="114">
        <v>7162.87</v>
      </c>
      <c r="S12968" s="115">
        <v>0.95901999999999998</v>
      </c>
    </row>
    <row r="12969" spans="1:19" ht="11.25" thickBot="1" x14ac:dyDescent="0.2">
      <c r="A12969" s="93"/>
    </row>
    <row r="12970" spans="1:19" ht="11.25" thickBot="1" x14ac:dyDescent="0.2">
      <c r="A12970" s="116" t="s">
        <v>355</v>
      </c>
      <c r="B12970" s="93"/>
      <c r="C12970" s="114">
        <v>250.00200000000001</v>
      </c>
      <c r="D12970" s="115">
        <v>8.3700000000000007E-3</v>
      </c>
      <c r="E12970" s="115">
        <v>2.7599999999999999E-3</v>
      </c>
      <c r="F12970" s="114">
        <v>25.111999999999998</v>
      </c>
      <c r="G12970" s="114">
        <v>14.685</v>
      </c>
      <c r="H12970" s="114">
        <v>122.836</v>
      </c>
      <c r="I12970" s="110" t="s">
        <v>14702</v>
      </c>
      <c r="J12970" s="115">
        <v>8.3800000000000003E-3</v>
      </c>
      <c r="K12970" s="112" t="s">
        <v>5240</v>
      </c>
      <c r="L12970" s="110" t="s">
        <v>14703</v>
      </c>
      <c r="M12970" s="114">
        <v>155.642</v>
      </c>
      <c r="N12970" s="114">
        <v>3.488</v>
      </c>
      <c r="O12970" s="114">
        <v>9.1720000000000006</v>
      </c>
      <c r="P12970" s="114">
        <v>10.832000000000001</v>
      </c>
      <c r="Q12970" s="114">
        <v>570.47199999999998</v>
      </c>
      <c r="R12970" s="114">
        <v>170.048</v>
      </c>
      <c r="S12970" s="115">
        <v>8.4799999999999997E-3</v>
      </c>
    </row>
    <row r="12971" spans="1:19" ht="11.25" thickBot="1" x14ac:dyDescent="0.2">
      <c r="A12971" s="93"/>
    </row>
    <row r="12972" spans="1:19" ht="11.25" thickBot="1" x14ac:dyDescent="0.2">
      <c r="A12972" s="117" t="s">
        <v>358</v>
      </c>
      <c r="B12972" s="93"/>
      <c r="C12972" s="114">
        <v>5.5E-2</v>
      </c>
      <c r="D12972" s="118">
        <v>0.80500000000000005</v>
      </c>
      <c r="E12972" s="118">
        <v>0.224</v>
      </c>
      <c r="F12972" s="114">
        <v>2.3079999999999998</v>
      </c>
      <c r="G12972" s="114">
        <v>70.14</v>
      </c>
      <c r="H12972" s="114">
        <v>0.125</v>
      </c>
      <c r="I12972" s="110" t="s">
        <v>5242</v>
      </c>
      <c r="J12972" s="118">
        <v>0.82799999999999996</v>
      </c>
      <c r="K12972" s="112" t="s">
        <v>5243</v>
      </c>
      <c r="L12972" s="110" t="s">
        <v>3515</v>
      </c>
      <c r="M12972" s="114">
        <v>0.34100000000000003</v>
      </c>
      <c r="N12972" s="114">
        <v>20.488</v>
      </c>
      <c r="O12972" s="114">
        <v>5.15</v>
      </c>
      <c r="P12972" s="114">
        <v>2.4180000000000001</v>
      </c>
      <c r="Q12972" s="114">
        <v>0.59699999999999998</v>
      </c>
      <c r="R12972" s="114">
        <v>2.3740000000000001</v>
      </c>
      <c r="S12972" s="118">
        <v>0.88400000000000001</v>
      </c>
    </row>
    <row r="12973" spans="1:19" ht="11.25" thickBot="1" x14ac:dyDescent="0.2">
      <c r="A12973" s="93"/>
    </row>
    <row r="12974" spans="1:19" ht="11.25" thickBot="1" x14ac:dyDescent="0.2">
      <c r="A12974" s="87" t="s">
        <v>345</v>
      </c>
      <c r="B12974" s="87" t="s">
        <v>346</v>
      </c>
      <c r="C12974" s="108" t="s">
        <v>35</v>
      </c>
      <c r="D12974" s="107" t="s">
        <v>36</v>
      </c>
      <c r="E12974" s="107" t="s">
        <v>37</v>
      </c>
      <c r="F12974" s="107" t="s">
        <v>38</v>
      </c>
      <c r="G12974" s="107" t="s">
        <v>39</v>
      </c>
      <c r="H12974" s="107" t="s">
        <v>40</v>
      </c>
      <c r="I12974" s="107" t="s">
        <v>41</v>
      </c>
      <c r="J12974" s="107" t="s">
        <v>42</v>
      </c>
      <c r="K12974" s="107" t="s">
        <v>43</v>
      </c>
      <c r="L12974" s="107" t="s">
        <v>44</v>
      </c>
      <c r="M12974" s="107" t="s">
        <v>45</v>
      </c>
      <c r="N12974" s="107" t="s">
        <v>46</v>
      </c>
      <c r="O12974" s="107" t="s">
        <v>47</v>
      </c>
      <c r="P12974" s="107" t="s">
        <v>48</v>
      </c>
      <c r="Q12974" s="107" t="s">
        <v>49</v>
      </c>
      <c r="R12974" s="107" t="s">
        <v>50</v>
      </c>
      <c r="S12974" s="107" t="s">
        <v>51</v>
      </c>
    </row>
    <row r="12975" spans="1:19" ht="11.25" thickBot="1" x14ac:dyDescent="0.2">
      <c r="A12975" s="88">
        <v>1</v>
      </c>
      <c r="B12975" s="109">
        <v>2.1643518518518518E-3</v>
      </c>
      <c r="C12975" s="112" t="s">
        <v>5244</v>
      </c>
      <c r="D12975" s="110" t="s">
        <v>14704</v>
      </c>
      <c r="E12975" s="89">
        <v>22236.539000000001</v>
      </c>
      <c r="F12975" s="89">
        <v>476.78899999999999</v>
      </c>
      <c r="G12975" s="89">
        <v>6007.4589999999998</v>
      </c>
      <c r="H12975" s="89">
        <v>1323143.8</v>
      </c>
      <c r="I12975" s="110" t="s">
        <v>14705</v>
      </c>
      <c r="J12975" s="89">
        <v>303432.12</v>
      </c>
      <c r="K12975" s="89">
        <v>715584.78</v>
      </c>
      <c r="L12975" s="89">
        <v>96804.426999999996</v>
      </c>
      <c r="M12975" s="89">
        <v>72940.937000000005</v>
      </c>
      <c r="N12975" s="89">
        <v>14392.409</v>
      </c>
      <c r="O12975" s="89">
        <v>11827.815000000001</v>
      </c>
      <c r="P12975" s="89">
        <v>17228.329000000002</v>
      </c>
      <c r="Q12975" s="89">
        <v>14910.411</v>
      </c>
      <c r="R12975" s="89">
        <v>19157.633999999998</v>
      </c>
      <c r="S12975" s="89">
        <v>14134.38</v>
      </c>
    </row>
    <row r="12976" spans="1:19" ht="11.25" thickBot="1" x14ac:dyDescent="0.2">
      <c r="A12976" s="93"/>
    </row>
    <row r="12977" spans="1:19" ht="11.25" thickBot="1" x14ac:dyDescent="0.2">
      <c r="A12977" s="88">
        <v>2</v>
      </c>
      <c r="B12977" s="109">
        <v>2.3263888888888887E-3</v>
      </c>
      <c r="C12977" s="112" t="s">
        <v>5247</v>
      </c>
      <c r="D12977" s="110" t="s">
        <v>14706</v>
      </c>
      <c r="E12977" s="89">
        <v>22232.2</v>
      </c>
      <c r="F12977" s="89">
        <v>465.52800000000002</v>
      </c>
      <c r="G12977" s="89">
        <v>6061.4759999999997</v>
      </c>
      <c r="H12977" s="89">
        <v>1313140</v>
      </c>
      <c r="I12977" s="110" t="s">
        <v>14707</v>
      </c>
      <c r="J12977" s="89">
        <v>301073.98</v>
      </c>
      <c r="K12977" s="89">
        <v>718138.59</v>
      </c>
      <c r="L12977" s="89">
        <v>97047.414999999994</v>
      </c>
      <c r="M12977" s="89">
        <v>72655.317999999999</v>
      </c>
      <c r="N12977" s="89">
        <v>14217.806</v>
      </c>
      <c r="O12977" s="89">
        <v>12105.887000000001</v>
      </c>
      <c r="P12977" s="89">
        <v>17253.852999999999</v>
      </c>
      <c r="Q12977" s="89">
        <v>15153.593000000001</v>
      </c>
      <c r="R12977" s="89">
        <v>19153.810000000001</v>
      </c>
      <c r="S12977" s="89">
        <v>14161.757</v>
      </c>
    </row>
    <row r="12978" spans="1:19" ht="11.25" thickBot="1" x14ac:dyDescent="0.2">
      <c r="A12978" s="93"/>
    </row>
    <row r="12979" spans="1:19" ht="11.25" thickBot="1" x14ac:dyDescent="0.2">
      <c r="A12979" s="88">
        <v>3</v>
      </c>
      <c r="B12979" s="109">
        <v>2.5000000000000001E-3</v>
      </c>
      <c r="C12979" s="112" t="s">
        <v>5250</v>
      </c>
      <c r="D12979" s="110" t="s">
        <v>14708</v>
      </c>
      <c r="E12979" s="89">
        <v>22164.183000000001</v>
      </c>
      <c r="F12979" s="89">
        <v>445.01900000000001</v>
      </c>
      <c r="G12979" s="89">
        <v>6265.3059999999996</v>
      </c>
      <c r="H12979" s="89">
        <v>1316844.6000000001</v>
      </c>
      <c r="I12979" s="110" t="s">
        <v>14709</v>
      </c>
      <c r="J12979" s="89">
        <v>300356.33</v>
      </c>
      <c r="K12979" s="89">
        <v>712772.69</v>
      </c>
      <c r="L12979" s="89">
        <v>96524.372000000003</v>
      </c>
      <c r="M12979" s="89">
        <v>72394.547999999995</v>
      </c>
      <c r="N12979" s="89">
        <v>14129.933999999999</v>
      </c>
      <c r="O12979" s="89">
        <v>11621.308999999999</v>
      </c>
      <c r="P12979" s="89">
        <v>16816.883000000002</v>
      </c>
      <c r="Q12979" s="89">
        <v>14928.824000000001</v>
      </c>
      <c r="R12979" s="89">
        <v>19022.887999999999</v>
      </c>
      <c r="S12979" s="89">
        <v>13915.826999999999</v>
      </c>
    </row>
    <row r="12980" spans="1:19" ht="11.25" thickBot="1" x14ac:dyDescent="0.2">
      <c r="A12980" s="93"/>
    </row>
    <row r="12981" spans="1:19" ht="11.25" thickBot="1" x14ac:dyDescent="0.2">
      <c r="A12981" s="113" t="s">
        <v>352</v>
      </c>
      <c r="B12981" s="93"/>
      <c r="C12981" s="112" t="s">
        <v>5253</v>
      </c>
      <c r="D12981" s="110" t="s">
        <v>14710</v>
      </c>
      <c r="E12981" s="114">
        <v>22210.973999999998</v>
      </c>
      <c r="F12981" s="114">
        <v>462.44499999999999</v>
      </c>
      <c r="G12981" s="114">
        <v>6111.4139999999998</v>
      </c>
      <c r="H12981" s="114">
        <v>1317709.5</v>
      </c>
      <c r="I12981" s="110" t="s">
        <v>14711</v>
      </c>
      <c r="J12981" s="114">
        <v>301620.81</v>
      </c>
      <c r="K12981" s="114">
        <v>715498.69</v>
      </c>
      <c r="L12981" s="114">
        <v>96792.070999999996</v>
      </c>
      <c r="M12981" s="114">
        <v>72663.600999999995</v>
      </c>
      <c r="N12981" s="114">
        <v>14246.717000000001</v>
      </c>
      <c r="O12981" s="114">
        <v>11851.67</v>
      </c>
      <c r="P12981" s="114">
        <v>17099.687999999998</v>
      </c>
      <c r="Q12981" s="114">
        <v>14997.609</v>
      </c>
      <c r="R12981" s="114">
        <v>19111.444</v>
      </c>
      <c r="S12981" s="114">
        <v>14070.655000000001</v>
      </c>
    </row>
    <row r="12982" spans="1:19" ht="11.25" thickBot="1" x14ac:dyDescent="0.2">
      <c r="A12982" s="93"/>
    </row>
    <row r="12983" spans="1:19" ht="11.25" thickBot="1" x14ac:dyDescent="0.2">
      <c r="A12983" s="116" t="s">
        <v>355</v>
      </c>
      <c r="B12983" s="93"/>
      <c r="C12983" s="112" t="s">
        <v>5256</v>
      </c>
      <c r="D12983" s="110" t="s">
        <v>14712</v>
      </c>
      <c r="E12983" s="114">
        <v>40.58</v>
      </c>
      <c r="F12983" s="114">
        <v>16.108000000000001</v>
      </c>
      <c r="G12983" s="114">
        <v>135.98400000000001</v>
      </c>
      <c r="H12983" s="114">
        <v>5057.6570000000002</v>
      </c>
      <c r="I12983" s="110" t="s">
        <v>14713</v>
      </c>
      <c r="J12983" s="114">
        <v>1609.16</v>
      </c>
      <c r="K12983" s="114">
        <v>2683.989</v>
      </c>
      <c r="L12983" s="114">
        <v>261.74</v>
      </c>
      <c r="M12983" s="114">
        <v>273.28899999999999</v>
      </c>
      <c r="N12983" s="114">
        <v>133.60400000000001</v>
      </c>
      <c r="O12983" s="114">
        <v>243.16800000000001</v>
      </c>
      <c r="P12983" s="114">
        <v>245.249</v>
      </c>
      <c r="Q12983" s="114">
        <v>135.399</v>
      </c>
      <c r="R12983" s="114">
        <v>76.715999999999994</v>
      </c>
      <c r="S12983" s="114">
        <v>134.78200000000001</v>
      </c>
    </row>
    <row r="12984" spans="1:19" ht="11.25" thickBot="1" x14ac:dyDescent="0.2">
      <c r="A12984" s="93"/>
    </row>
    <row r="12985" spans="1:19" ht="11.25" thickBot="1" x14ac:dyDescent="0.2">
      <c r="A12985" s="117" t="s">
        <v>358</v>
      </c>
      <c r="B12985" s="93"/>
      <c r="C12985" s="112" t="s">
        <v>1169</v>
      </c>
      <c r="D12985" s="110" t="s">
        <v>5259</v>
      </c>
      <c r="E12985" s="114">
        <v>0.183</v>
      </c>
      <c r="F12985" s="114">
        <v>3.4830000000000001</v>
      </c>
      <c r="G12985" s="114">
        <v>2.2250000000000001</v>
      </c>
      <c r="H12985" s="114">
        <v>0.38400000000000001</v>
      </c>
      <c r="I12985" s="110" t="s">
        <v>5260</v>
      </c>
      <c r="J12985" s="114">
        <v>0.53400000000000003</v>
      </c>
      <c r="K12985" s="114">
        <v>0.375</v>
      </c>
      <c r="L12985" s="114">
        <v>0.27</v>
      </c>
      <c r="M12985" s="114">
        <v>0.376</v>
      </c>
      <c r="N12985" s="114">
        <v>0.93799999999999994</v>
      </c>
      <c r="O12985" s="114">
        <v>2.052</v>
      </c>
      <c r="P12985" s="114">
        <v>1.4339999999999999</v>
      </c>
      <c r="Q12985" s="114">
        <v>0.90300000000000002</v>
      </c>
      <c r="R12985" s="114">
        <v>0.40100000000000002</v>
      </c>
      <c r="S12985" s="114">
        <v>0.95799999999999996</v>
      </c>
    </row>
    <row r="12986" spans="1:19" ht="11.25" thickBot="1" x14ac:dyDescent="0.2">
      <c r="A12986" s="93"/>
    </row>
    <row r="12987" spans="1:19" ht="11.25" thickBot="1" x14ac:dyDescent="0.2">
      <c r="A12987" s="87" t="s">
        <v>345</v>
      </c>
      <c r="B12987" s="87" t="s">
        <v>346</v>
      </c>
      <c r="C12987" s="107" t="s">
        <v>52</v>
      </c>
      <c r="D12987" s="107" t="s">
        <v>53</v>
      </c>
      <c r="E12987" s="107" t="s">
        <v>54</v>
      </c>
      <c r="F12987" s="107" t="s">
        <v>55</v>
      </c>
      <c r="G12987" s="107" t="s">
        <v>56</v>
      </c>
      <c r="H12987" s="107" t="s">
        <v>57</v>
      </c>
      <c r="I12987" s="107" t="s">
        <v>58</v>
      </c>
      <c r="J12987" s="107" t="s">
        <v>59</v>
      </c>
      <c r="K12987" s="107" t="s">
        <v>60</v>
      </c>
      <c r="L12987" s="107" t="s">
        <v>61</v>
      </c>
      <c r="M12987" s="107" t="s">
        <v>62</v>
      </c>
      <c r="N12987" s="107" t="s">
        <v>63</v>
      </c>
      <c r="O12987" s="107" t="s">
        <v>64</v>
      </c>
      <c r="P12987" s="108" t="s">
        <v>65</v>
      </c>
      <c r="Q12987" s="108" t="s">
        <v>66</v>
      </c>
      <c r="R12987" s="107" t="s">
        <v>67</v>
      </c>
      <c r="S12987" s="107" t="s">
        <v>68</v>
      </c>
    </row>
    <row r="12988" spans="1:19" ht="11.25" thickBot="1" x14ac:dyDescent="0.2">
      <c r="A12988" s="88">
        <v>1</v>
      </c>
      <c r="B12988" s="109">
        <v>2.1643518518518518E-3</v>
      </c>
      <c r="C12988" s="89">
        <v>13261.942999999999</v>
      </c>
      <c r="D12988" s="89">
        <v>5184.3119999999999</v>
      </c>
      <c r="E12988" s="89">
        <v>7706.8630000000003</v>
      </c>
      <c r="F12988" s="89">
        <v>5036.3040000000001</v>
      </c>
      <c r="G12988" s="89">
        <v>630650.57999999996</v>
      </c>
      <c r="H12988" s="89">
        <v>122504.71</v>
      </c>
      <c r="I12988" s="89">
        <v>33.195</v>
      </c>
      <c r="J12988" s="89">
        <v>35.851999999999997</v>
      </c>
      <c r="K12988" s="89">
        <v>2966.614</v>
      </c>
      <c r="L12988" s="89">
        <v>3638.982</v>
      </c>
      <c r="M12988" s="89">
        <v>9820.3819999999996</v>
      </c>
      <c r="N12988" s="89">
        <v>2962.6729999999998</v>
      </c>
      <c r="O12988" s="89">
        <v>2047203.3</v>
      </c>
      <c r="P12988" s="112" t="s">
        <v>5261</v>
      </c>
      <c r="Q12988" s="112" t="s">
        <v>5262</v>
      </c>
      <c r="R12988" s="89">
        <v>124390.77</v>
      </c>
      <c r="S12988" s="89">
        <v>175229.51</v>
      </c>
    </row>
    <row r="12989" spans="1:19" ht="11.25" thickBot="1" x14ac:dyDescent="0.2">
      <c r="A12989" s="93"/>
    </row>
    <row r="12990" spans="1:19" ht="11.25" thickBot="1" x14ac:dyDescent="0.2">
      <c r="A12990" s="88">
        <v>2</v>
      </c>
      <c r="B12990" s="109">
        <v>2.3263888888888887E-3</v>
      </c>
      <c r="C12990" s="89">
        <v>13297.866</v>
      </c>
      <c r="D12990" s="89">
        <v>5332.5</v>
      </c>
      <c r="E12990" s="89">
        <v>7611.723</v>
      </c>
      <c r="F12990" s="89">
        <v>5094.1369999999997</v>
      </c>
      <c r="G12990" s="89">
        <v>625720.93000000005</v>
      </c>
      <c r="H12990" s="89">
        <v>121866.05</v>
      </c>
      <c r="I12990" s="89">
        <v>32.329000000000001</v>
      </c>
      <c r="J12990" s="89">
        <v>42.383000000000003</v>
      </c>
      <c r="K12990" s="89">
        <v>2918.8939999999998</v>
      </c>
      <c r="L12990" s="89">
        <v>3542.5549999999998</v>
      </c>
      <c r="M12990" s="89">
        <v>9846.7029999999995</v>
      </c>
      <c r="N12990" s="89">
        <v>2950.3180000000002</v>
      </c>
      <c r="O12990" s="89">
        <v>2045785</v>
      </c>
      <c r="P12990" s="112" t="s">
        <v>5263</v>
      </c>
      <c r="Q12990" s="112" t="s">
        <v>5264</v>
      </c>
      <c r="R12990" s="89">
        <v>124514.7</v>
      </c>
      <c r="S12990" s="89">
        <v>170249.02</v>
      </c>
    </row>
    <row r="12991" spans="1:19" ht="11.25" thickBot="1" x14ac:dyDescent="0.2">
      <c r="A12991" s="93"/>
    </row>
    <row r="12992" spans="1:19" ht="11.25" thickBot="1" x14ac:dyDescent="0.2">
      <c r="A12992" s="88">
        <v>3</v>
      </c>
      <c r="B12992" s="109">
        <v>2.5000000000000001E-3</v>
      </c>
      <c r="C12992" s="89">
        <v>13179.152</v>
      </c>
      <c r="D12992" s="89">
        <v>5263.7380000000003</v>
      </c>
      <c r="E12992" s="89">
        <v>7703.1239999999998</v>
      </c>
      <c r="F12992" s="89">
        <v>5133.4030000000002</v>
      </c>
      <c r="G12992" s="89">
        <v>623279.68999999994</v>
      </c>
      <c r="H12992" s="89">
        <v>122139.04</v>
      </c>
      <c r="I12992" s="89">
        <v>14.553000000000001</v>
      </c>
      <c r="J12992" s="89">
        <v>45.631</v>
      </c>
      <c r="K12992" s="89">
        <v>2841.6950000000002</v>
      </c>
      <c r="L12992" s="89">
        <v>3492.8290000000002</v>
      </c>
      <c r="M12992" s="89">
        <v>9612.9009999999998</v>
      </c>
      <c r="N12992" s="89">
        <v>2940.04</v>
      </c>
      <c r="O12992" s="89">
        <v>2032684.3</v>
      </c>
      <c r="P12992" s="112" t="s">
        <v>5265</v>
      </c>
      <c r="Q12992" s="112" t="s">
        <v>5266</v>
      </c>
      <c r="R12992" s="89">
        <v>122915.69</v>
      </c>
      <c r="S12992" s="89">
        <v>170178.45</v>
      </c>
    </row>
    <row r="12993" spans="1:19" ht="11.25" thickBot="1" x14ac:dyDescent="0.2">
      <c r="A12993" s="93"/>
    </row>
    <row r="12994" spans="1:19" ht="11.25" thickBot="1" x14ac:dyDescent="0.2">
      <c r="A12994" s="113" t="s">
        <v>352</v>
      </c>
      <c r="B12994" s="93"/>
      <c r="C12994" s="114">
        <v>13246.321</v>
      </c>
      <c r="D12994" s="114">
        <v>5260.183</v>
      </c>
      <c r="E12994" s="114">
        <v>7673.9030000000002</v>
      </c>
      <c r="F12994" s="114">
        <v>5087.9480000000003</v>
      </c>
      <c r="G12994" s="114">
        <v>626550.4</v>
      </c>
      <c r="H12994" s="114">
        <v>122169.93</v>
      </c>
      <c r="I12994" s="114">
        <v>26.692</v>
      </c>
      <c r="J12994" s="114">
        <v>41.289000000000001</v>
      </c>
      <c r="K12994" s="114">
        <v>2909.067</v>
      </c>
      <c r="L12994" s="114">
        <v>3558.1219999999998</v>
      </c>
      <c r="M12994" s="114">
        <v>9759.9950000000008</v>
      </c>
      <c r="N12994" s="114">
        <v>2951.011</v>
      </c>
      <c r="O12994" s="114">
        <v>2041890.9</v>
      </c>
      <c r="P12994" s="112" t="s">
        <v>5267</v>
      </c>
      <c r="Q12994" s="112" t="s">
        <v>5268</v>
      </c>
      <c r="R12994" s="114">
        <v>123940.39</v>
      </c>
      <c r="S12994" s="114">
        <v>171885.66</v>
      </c>
    </row>
    <row r="12995" spans="1:19" ht="11.25" thickBot="1" x14ac:dyDescent="0.2">
      <c r="A12995" s="93"/>
    </row>
    <row r="12996" spans="1:19" ht="11.25" thickBot="1" x14ac:dyDescent="0.2">
      <c r="A12996" s="116" t="s">
        <v>355</v>
      </c>
      <c r="B12996" s="93"/>
      <c r="C12996" s="114">
        <v>60.88</v>
      </c>
      <c r="D12996" s="114">
        <v>74.158000000000001</v>
      </c>
      <c r="E12996" s="114">
        <v>53.881999999999998</v>
      </c>
      <c r="F12996" s="114">
        <v>48.844000000000001</v>
      </c>
      <c r="G12996" s="114">
        <v>3754.8</v>
      </c>
      <c r="H12996" s="114">
        <v>320.45100000000002</v>
      </c>
      <c r="I12996" s="114">
        <v>10.522</v>
      </c>
      <c r="J12996" s="114">
        <v>4.9800000000000004</v>
      </c>
      <c r="K12996" s="114">
        <v>63.036000000000001</v>
      </c>
      <c r="L12996" s="114">
        <v>74.31</v>
      </c>
      <c r="M12996" s="114">
        <v>128.065</v>
      </c>
      <c r="N12996" s="114">
        <v>11.333</v>
      </c>
      <c r="O12996" s="114">
        <v>8004.6009999999997</v>
      </c>
      <c r="P12996" s="112" t="s">
        <v>5269</v>
      </c>
      <c r="Q12996" s="112" t="s">
        <v>5270</v>
      </c>
      <c r="R12996" s="114">
        <v>889.57399999999996</v>
      </c>
      <c r="S12996" s="114">
        <v>2896.076</v>
      </c>
    </row>
    <row r="12997" spans="1:19" ht="11.25" thickBot="1" x14ac:dyDescent="0.2">
      <c r="A12997" s="93"/>
    </row>
    <row r="12998" spans="1:19" ht="11.25" thickBot="1" x14ac:dyDescent="0.2">
      <c r="A12998" s="117" t="s">
        <v>358</v>
      </c>
      <c r="B12998" s="93"/>
      <c r="C12998" s="114">
        <v>0.46</v>
      </c>
      <c r="D12998" s="114">
        <v>1.41</v>
      </c>
      <c r="E12998" s="114">
        <v>0.70199999999999996</v>
      </c>
      <c r="F12998" s="114">
        <v>0.96</v>
      </c>
      <c r="G12998" s="114">
        <v>0.59899999999999998</v>
      </c>
      <c r="H12998" s="114">
        <v>0.26200000000000001</v>
      </c>
      <c r="I12998" s="114">
        <v>39.42</v>
      </c>
      <c r="J12998" s="114">
        <v>12.061999999999999</v>
      </c>
      <c r="K12998" s="114">
        <v>2.1669999999999998</v>
      </c>
      <c r="L12998" s="114">
        <v>2.0880000000000001</v>
      </c>
      <c r="M12998" s="114">
        <v>1.3120000000000001</v>
      </c>
      <c r="N12998" s="114">
        <v>0.38400000000000001</v>
      </c>
      <c r="O12998" s="114">
        <v>0.39200000000000002</v>
      </c>
      <c r="P12998" s="112" t="s">
        <v>595</v>
      </c>
      <c r="Q12998" s="112" t="s">
        <v>3202</v>
      </c>
      <c r="R12998" s="114">
        <v>0.71799999999999997</v>
      </c>
      <c r="S12998" s="114">
        <v>1.6850000000000001</v>
      </c>
    </row>
    <row r="12999" spans="1:19" ht="10.5" x14ac:dyDescent="0.15">
      <c r="A12999" s="93"/>
    </row>
    <row r="13000" spans="1:19" x14ac:dyDescent="0.15">
      <c r="A13000" s="106"/>
      <c r="B13000" s="69" t="s">
        <v>5271</v>
      </c>
    </row>
    <row r="13001" spans="1:19" ht="9.75" thickBot="1" x14ac:dyDescent="0.2">
      <c r="A13001" s="64" t="s">
        <v>6926</v>
      </c>
    </row>
    <row r="13002" spans="1:19" ht="11.25" thickBot="1" x14ac:dyDescent="0.2">
      <c r="A13002" s="87" t="s">
        <v>345</v>
      </c>
      <c r="B13002" s="87" t="s">
        <v>346</v>
      </c>
      <c r="C13002" s="107" t="s">
        <v>1</v>
      </c>
      <c r="D13002" s="107" t="s">
        <v>2</v>
      </c>
      <c r="E13002" s="107" t="s">
        <v>3</v>
      </c>
      <c r="F13002" s="107" t="s">
        <v>4</v>
      </c>
      <c r="G13002" s="107" t="s">
        <v>5</v>
      </c>
      <c r="H13002" s="107" t="s">
        <v>6</v>
      </c>
      <c r="I13002" s="108" t="s">
        <v>7</v>
      </c>
      <c r="J13002" s="108" t="s">
        <v>8</v>
      </c>
      <c r="K13002" s="107" t="s">
        <v>9</v>
      </c>
      <c r="L13002" s="107" t="s">
        <v>10</v>
      </c>
      <c r="M13002" s="107" t="s">
        <v>11</v>
      </c>
      <c r="N13002" s="107" t="s">
        <v>12</v>
      </c>
      <c r="O13002" s="107" t="s">
        <v>13</v>
      </c>
      <c r="P13002" s="107" t="s">
        <v>14</v>
      </c>
      <c r="Q13002" s="107" t="s">
        <v>15</v>
      </c>
      <c r="R13002" s="107" t="s">
        <v>16</v>
      </c>
      <c r="S13002" s="107" t="s">
        <v>17</v>
      </c>
    </row>
    <row r="13003" spans="1:19" ht="11.25" thickBot="1" x14ac:dyDescent="0.2">
      <c r="A13003" s="88">
        <v>1</v>
      </c>
      <c r="B13003" s="109">
        <v>7.5925925925925926E-3</v>
      </c>
      <c r="C13003" s="110" t="s">
        <v>14714</v>
      </c>
      <c r="D13003" s="89">
        <v>166915.44</v>
      </c>
      <c r="E13003" s="89">
        <v>294001.45</v>
      </c>
      <c r="F13003" s="89">
        <v>10563.976000000001</v>
      </c>
      <c r="G13003" s="110" t="s">
        <v>14715</v>
      </c>
      <c r="H13003" s="89">
        <v>136776</v>
      </c>
      <c r="I13003" s="111">
        <v>1.0782700000000001</v>
      </c>
      <c r="J13003" s="112" t="s">
        <v>5274</v>
      </c>
      <c r="K13003" s="89">
        <v>13892.788</v>
      </c>
      <c r="L13003" s="89">
        <v>179.761</v>
      </c>
      <c r="M13003" s="89">
        <v>162.262</v>
      </c>
      <c r="N13003" s="89">
        <v>4518.6120000000001</v>
      </c>
      <c r="O13003" s="89">
        <v>12430.69</v>
      </c>
      <c r="P13003" s="89">
        <v>-907.94</v>
      </c>
      <c r="Q13003" s="89">
        <v>954.17700000000002</v>
      </c>
      <c r="R13003" s="89">
        <v>-1584.8130000000001</v>
      </c>
      <c r="S13003" s="89">
        <v>11927.822</v>
      </c>
    </row>
    <row r="13004" spans="1:19" ht="11.25" thickBot="1" x14ac:dyDescent="0.2">
      <c r="A13004" s="93"/>
    </row>
    <row r="13005" spans="1:19" ht="11.25" thickBot="1" x14ac:dyDescent="0.2">
      <c r="A13005" s="88">
        <v>2</v>
      </c>
      <c r="B13005" s="109">
        <v>7.7546296296296287E-3</v>
      </c>
      <c r="C13005" s="110" t="s">
        <v>14716</v>
      </c>
      <c r="D13005" s="89">
        <v>166762.03</v>
      </c>
      <c r="E13005" s="89">
        <v>292214.82</v>
      </c>
      <c r="F13005" s="89">
        <v>10915.58</v>
      </c>
      <c r="G13005" s="110" t="s">
        <v>14717</v>
      </c>
      <c r="H13005" s="89">
        <v>132653.70000000001</v>
      </c>
      <c r="I13005" s="111">
        <v>1.0912500000000001</v>
      </c>
      <c r="J13005" s="112" t="s">
        <v>5277</v>
      </c>
      <c r="K13005" s="89">
        <v>13326.119000000001</v>
      </c>
      <c r="L13005" s="89">
        <v>9.4770000000000003</v>
      </c>
      <c r="M13005" s="89">
        <v>169.01900000000001</v>
      </c>
      <c r="N13005" s="89">
        <v>4509.0550000000003</v>
      </c>
      <c r="O13005" s="89">
        <v>12725.550999999999</v>
      </c>
      <c r="P13005" s="89">
        <v>-913.10400000000004</v>
      </c>
      <c r="Q13005" s="89">
        <v>920.53300000000002</v>
      </c>
      <c r="R13005" s="89">
        <v>-1749.893</v>
      </c>
      <c r="S13005" s="89">
        <v>12123.791999999999</v>
      </c>
    </row>
    <row r="13006" spans="1:19" ht="11.25" thickBot="1" x14ac:dyDescent="0.2">
      <c r="A13006" s="93"/>
    </row>
    <row r="13007" spans="1:19" ht="11.25" thickBot="1" x14ac:dyDescent="0.2">
      <c r="A13007" s="88">
        <v>3</v>
      </c>
      <c r="B13007" s="109">
        <v>7.9282407407407409E-3</v>
      </c>
      <c r="C13007" s="110" t="s">
        <v>14718</v>
      </c>
      <c r="D13007" s="89">
        <v>165982.85999999999</v>
      </c>
      <c r="E13007" s="89">
        <v>289857.19</v>
      </c>
      <c r="F13007" s="89">
        <v>10016.721</v>
      </c>
      <c r="G13007" s="110" t="s">
        <v>14719</v>
      </c>
      <c r="H13007" s="89">
        <v>131248.57999999999</v>
      </c>
      <c r="I13007" s="111">
        <v>1.0932299999999999</v>
      </c>
      <c r="J13007" s="112" t="s">
        <v>5280</v>
      </c>
      <c r="K13007" s="89">
        <v>12762.694</v>
      </c>
      <c r="L13007" s="89">
        <v>361.27100000000002</v>
      </c>
      <c r="M13007" s="89">
        <v>161.46100000000001</v>
      </c>
      <c r="N13007" s="89">
        <v>4418.8310000000001</v>
      </c>
      <c r="O13007" s="89">
        <v>14574.11</v>
      </c>
      <c r="P13007" s="89">
        <v>-896.55100000000004</v>
      </c>
      <c r="Q13007" s="89">
        <v>947.08399999999995</v>
      </c>
      <c r="R13007" s="89">
        <v>-1698.029</v>
      </c>
      <c r="S13007" s="89">
        <v>11884.537</v>
      </c>
    </row>
    <row r="13008" spans="1:19" ht="11.25" thickBot="1" x14ac:dyDescent="0.2">
      <c r="A13008" s="93"/>
    </row>
    <row r="13009" spans="1:19" ht="11.25" thickBot="1" x14ac:dyDescent="0.2">
      <c r="A13009" s="113" t="s">
        <v>352</v>
      </c>
      <c r="B13009" s="93"/>
      <c r="C13009" s="110" t="s">
        <v>14720</v>
      </c>
      <c r="D13009" s="114">
        <v>166553.44</v>
      </c>
      <c r="E13009" s="114">
        <v>292024.48</v>
      </c>
      <c r="F13009" s="114">
        <v>10498.759</v>
      </c>
      <c r="G13009" s="110" t="s">
        <v>14721</v>
      </c>
      <c r="H13009" s="114">
        <v>133559.43</v>
      </c>
      <c r="I13009" s="115">
        <v>1.0875900000000001</v>
      </c>
      <c r="J13009" s="112" t="s">
        <v>5283</v>
      </c>
      <c r="K13009" s="114">
        <v>13327.2</v>
      </c>
      <c r="L13009" s="114">
        <v>183.50299999999999</v>
      </c>
      <c r="M13009" s="114">
        <v>164.24700000000001</v>
      </c>
      <c r="N13009" s="114">
        <v>4482.1660000000002</v>
      </c>
      <c r="O13009" s="114">
        <v>13243.45</v>
      </c>
      <c r="P13009" s="114">
        <v>-905.86500000000001</v>
      </c>
      <c r="Q13009" s="114">
        <v>940.59799999999996</v>
      </c>
      <c r="R13009" s="114">
        <v>-1677.578</v>
      </c>
      <c r="S13009" s="114">
        <v>11978.717000000001</v>
      </c>
    </row>
    <row r="13010" spans="1:19" ht="11.25" thickBot="1" x14ac:dyDescent="0.2">
      <c r="A13010" s="93"/>
    </row>
    <row r="13011" spans="1:19" ht="11.25" thickBot="1" x14ac:dyDescent="0.2">
      <c r="A13011" s="116" t="s">
        <v>355</v>
      </c>
      <c r="B13011" s="93"/>
      <c r="C13011" s="110" t="s">
        <v>14722</v>
      </c>
      <c r="D13011" s="114">
        <v>500.05500000000001</v>
      </c>
      <c r="E13011" s="114">
        <v>2078.6770000000001</v>
      </c>
      <c r="F13011" s="114">
        <v>452.96499999999997</v>
      </c>
      <c r="G13011" s="110" t="s">
        <v>14723</v>
      </c>
      <c r="H13011" s="114">
        <v>2872.8620000000001</v>
      </c>
      <c r="I13011" s="115">
        <v>8.1200000000000005E-3</v>
      </c>
      <c r="J13011" s="112" t="s">
        <v>5286</v>
      </c>
      <c r="K13011" s="114">
        <v>565.048</v>
      </c>
      <c r="L13011" s="114">
        <v>175.92699999999999</v>
      </c>
      <c r="M13011" s="114">
        <v>4.1520000000000001</v>
      </c>
      <c r="N13011" s="114">
        <v>55.058</v>
      </c>
      <c r="O13011" s="114">
        <v>1161.778</v>
      </c>
      <c r="P13011" s="114">
        <v>8.4689999999999994</v>
      </c>
      <c r="Q13011" s="114">
        <v>17.734999999999999</v>
      </c>
      <c r="R13011" s="114">
        <v>84.418999999999997</v>
      </c>
      <c r="S13011" s="114">
        <v>127.489</v>
      </c>
    </row>
    <row r="13012" spans="1:19" ht="11.25" thickBot="1" x14ac:dyDescent="0.2">
      <c r="A13012" s="93"/>
    </row>
    <row r="13013" spans="1:19" ht="11.25" thickBot="1" x14ac:dyDescent="0.2">
      <c r="A13013" s="117" t="s">
        <v>358</v>
      </c>
      <c r="B13013" s="93"/>
      <c r="C13013" s="110" t="s">
        <v>2721</v>
      </c>
      <c r="D13013" s="114">
        <v>0.3</v>
      </c>
      <c r="E13013" s="114">
        <v>0.71199999999999997</v>
      </c>
      <c r="F13013" s="114">
        <v>4.3140000000000001</v>
      </c>
      <c r="G13013" s="110" t="s">
        <v>5287</v>
      </c>
      <c r="H13013" s="114">
        <v>2.1509999999999998</v>
      </c>
      <c r="I13013" s="118">
        <v>0.747</v>
      </c>
      <c r="J13013" s="112" t="s">
        <v>5288</v>
      </c>
      <c r="K13013" s="114">
        <v>4.24</v>
      </c>
      <c r="L13013" s="114">
        <v>95.872</v>
      </c>
      <c r="M13013" s="114">
        <v>2.528</v>
      </c>
      <c r="N13013" s="114">
        <v>1.228</v>
      </c>
      <c r="O13013" s="114">
        <v>8.7720000000000002</v>
      </c>
      <c r="P13013" s="114">
        <v>0.93500000000000005</v>
      </c>
      <c r="Q13013" s="114">
        <v>1.885</v>
      </c>
      <c r="R13013" s="114">
        <v>5.032</v>
      </c>
      <c r="S13013" s="114">
        <v>1.0640000000000001</v>
      </c>
    </row>
    <row r="13014" spans="1:19" ht="11.25" thickBot="1" x14ac:dyDescent="0.2">
      <c r="A13014" s="93"/>
    </row>
    <row r="13015" spans="1:19" ht="11.25" thickBot="1" x14ac:dyDescent="0.2">
      <c r="A13015" s="87" t="s">
        <v>345</v>
      </c>
      <c r="B13015" s="87" t="s">
        <v>346</v>
      </c>
      <c r="C13015" s="107" t="s">
        <v>18</v>
      </c>
      <c r="D13015" s="108" t="s">
        <v>19</v>
      </c>
      <c r="E13015" s="108" t="s">
        <v>20</v>
      </c>
      <c r="F13015" s="107" t="s">
        <v>21</v>
      </c>
      <c r="G13015" s="107" t="s">
        <v>22</v>
      </c>
      <c r="H13015" s="107" t="s">
        <v>23</v>
      </c>
      <c r="I13015" s="107" t="s">
        <v>24</v>
      </c>
      <c r="J13015" s="108" t="s">
        <v>25</v>
      </c>
      <c r="K13015" s="108" t="s">
        <v>26</v>
      </c>
      <c r="L13015" s="107" t="s">
        <v>27</v>
      </c>
      <c r="M13015" s="107" t="s">
        <v>28</v>
      </c>
      <c r="N13015" s="107" t="s">
        <v>29</v>
      </c>
      <c r="O13015" s="107" t="s">
        <v>30</v>
      </c>
      <c r="P13015" s="107" t="s">
        <v>31</v>
      </c>
      <c r="Q13015" s="107" t="s">
        <v>32</v>
      </c>
      <c r="R13015" s="107" t="s">
        <v>33</v>
      </c>
      <c r="S13015" s="108" t="s">
        <v>34</v>
      </c>
    </row>
    <row r="13016" spans="1:19" ht="11.25" thickBot="1" x14ac:dyDescent="0.2">
      <c r="A13016" s="88">
        <v>1</v>
      </c>
      <c r="B13016" s="109">
        <v>7.5925925925925926E-3</v>
      </c>
      <c r="C13016" s="89">
        <v>497.34399999999999</v>
      </c>
      <c r="D13016" s="111">
        <v>1.01413</v>
      </c>
      <c r="E13016" s="111">
        <v>1.2265900000000001</v>
      </c>
      <c r="F13016" s="89">
        <v>-23.516999999999999</v>
      </c>
      <c r="G13016" s="89">
        <v>-29.754999999999999</v>
      </c>
      <c r="H13016" s="89">
        <v>1778.231</v>
      </c>
      <c r="I13016" s="89">
        <v>28087.325000000001</v>
      </c>
      <c r="J13016" s="111">
        <v>0.97584000000000004</v>
      </c>
      <c r="K13016" s="112" t="s">
        <v>5289</v>
      </c>
      <c r="L13016" s="89">
        <v>1560.98</v>
      </c>
      <c r="M13016" s="89">
        <v>-503.96499999999997</v>
      </c>
      <c r="N13016" s="89">
        <v>-29.777000000000001</v>
      </c>
      <c r="O13016" s="89">
        <v>-29.494</v>
      </c>
      <c r="P13016" s="89">
        <v>-29.681999999999999</v>
      </c>
      <c r="Q13016" s="89">
        <v>-232.40600000000001</v>
      </c>
      <c r="R13016" s="89">
        <v>-38.908999999999999</v>
      </c>
      <c r="S13016" s="111">
        <v>0.93191999999999997</v>
      </c>
    </row>
    <row r="13017" spans="1:19" ht="11.25" thickBot="1" x14ac:dyDescent="0.2">
      <c r="A13017" s="93"/>
    </row>
    <row r="13018" spans="1:19" ht="11.25" thickBot="1" x14ac:dyDescent="0.2">
      <c r="A13018" s="88">
        <v>2</v>
      </c>
      <c r="B13018" s="109">
        <v>7.7546296296296287E-3</v>
      </c>
      <c r="C13018" s="89">
        <v>452.01499999999999</v>
      </c>
      <c r="D13018" s="111">
        <v>1.03264</v>
      </c>
      <c r="E13018" s="111">
        <v>1.2151099999999999</v>
      </c>
      <c r="F13018" s="89">
        <v>-21.283999999999999</v>
      </c>
      <c r="G13018" s="89">
        <v>-21.658000000000001</v>
      </c>
      <c r="H13018" s="89">
        <v>1756.6790000000001</v>
      </c>
      <c r="I13018" s="89">
        <v>27930.109</v>
      </c>
      <c r="J13018" s="111">
        <v>0.99361999999999995</v>
      </c>
      <c r="K13018" s="112" t="s">
        <v>5290</v>
      </c>
      <c r="L13018" s="89">
        <v>1324.268</v>
      </c>
      <c r="M13018" s="89">
        <v>-506.85500000000002</v>
      </c>
      <c r="N13018" s="89">
        <v>-30.596</v>
      </c>
      <c r="O13018" s="89">
        <v>-30.277999999999999</v>
      </c>
      <c r="P13018" s="89">
        <v>-31.329000000000001</v>
      </c>
      <c r="Q13018" s="89">
        <v>-316.02300000000002</v>
      </c>
      <c r="R13018" s="89">
        <v>-37.042000000000002</v>
      </c>
      <c r="S13018" s="111">
        <v>0.94655</v>
      </c>
    </row>
    <row r="13019" spans="1:19" ht="11.25" thickBot="1" x14ac:dyDescent="0.2">
      <c r="A13019" s="93"/>
    </row>
    <row r="13020" spans="1:19" ht="11.25" thickBot="1" x14ac:dyDescent="0.2">
      <c r="A13020" s="88">
        <v>3</v>
      </c>
      <c r="B13020" s="109">
        <v>7.9282407407407409E-3</v>
      </c>
      <c r="C13020" s="89">
        <v>382.05700000000002</v>
      </c>
      <c r="D13020" s="111">
        <v>1.0408500000000001</v>
      </c>
      <c r="E13020" s="111">
        <v>1.22295</v>
      </c>
      <c r="F13020" s="89">
        <v>-34.087000000000003</v>
      </c>
      <c r="G13020" s="89">
        <v>-20.073</v>
      </c>
      <c r="H13020" s="89">
        <v>1734.318</v>
      </c>
      <c r="I13020" s="89">
        <v>27662.151999999998</v>
      </c>
      <c r="J13020" s="111">
        <v>1.0013300000000001</v>
      </c>
      <c r="K13020" s="112" t="s">
        <v>5291</v>
      </c>
      <c r="L13020" s="89">
        <v>1293.261</v>
      </c>
      <c r="M13020" s="89">
        <v>-523.02200000000005</v>
      </c>
      <c r="N13020" s="89">
        <v>-31.437999999999999</v>
      </c>
      <c r="O13020" s="89">
        <v>-31.1</v>
      </c>
      <c r="P13020" s="89">
        <v>-30.420999999999999</v>
      </c>
      <c r="Q13020" s="89">
        <v>-357.22300000000001</v>
      </c>
      <c r="R13020" s="89">
        <v>-36.087000000000003</v>
      </c>
      <c r="S13020" s="111">
        <v>0.95581000000000005</v>
      </c>
    </row>
    <row r="13021" spans="1:19" ht="11.25" thickBot="1" x14ac:dyDescent="0.2">
      <c r="A13021" s="93"/>
    </row>
    <row r="13022" spans="1:19" ht="11.25" thickBot="1" x14ac:dyDescent="0.2">
      <c r="A13022" s="113" t="s">
        <v>352</v>
      </c>
      <c r="B13022" s="93"/>
      <c r="C13022" s="114">
        <v>443.80500000000001</v>
      </c>
      <c r="D13022" s="115">
        <v>1.02921</v>
      </c>
      <c r="E13022" s="115">
        <v>1.2215499999999999</v>
      </c>
      <c r="F13022" s="114">
        <v>-26.295999999999999</v>
      </c>
      <c r="G13022" s="114">
        <v>-23.829000000000001</v>
      </c>
      <c r="H13022" s="114">
        <v>1756.4090000000001</v>
      </c>
      <c r="I13022" s="114">
        <v>27893.196</v>
      </c>
      <c r="J13022" s="115">
        <v>0.99026000000000003</v>
      </c>
      <c r="K13022" s="112" t="s">
        <v>5292</v>
      </c>
      <c r="L13022" s="114">
        <v>1392.836</v>
      </c>
      <c r="M13022" s="114">
        <v>-511.28100000000001</v>
      </c>
      <c r="N13022" s="114">
        <v>-30.603999999999999</v>
      </c>
      <c r="O13022" s="114">
        <v>-30.291</v>
      </c>
      <c r="P13022" s="114">
        <v>-30.477</v>
      </c>
      <c r="Q13022" s="114">
        <v>-301.88400000000001</v>
      </c>
      <c r="R13022" s="114">
        <v>-37.345999999999997</v>
      </c>
      <c r="S13022" s="115">
        <v>0.94476000000000004</v>
      </c>
    </row>
    <row r="13023" spans="1:19" ht="11.25" thickBot="1" x14ac:dyDescent="0.2">
      <c r="A13023" s="93"/>
    </row>
    <row r="13024" spans="1:19" ht="11.25" thickBot="1" x14ac:dyDescent="0.2">
      <c r="A13024" s="116" t="s">
        <v>355</v>
      </c>
      <c r="B13024" s="93"/>
      <c r="C13024" s="114">
        <v>58.08</v>
      </c>
      <c r="D13024" s="115">
        <v>1.3690000000000001E-2</v>
      </c>
      <c r="E13024" s="115">
        <v>5.8700000000000002E-3</v>
      </c>
      <c r="F13024" s="114">
        <v>6.8390000000000004</v>
      </c>
      <c r="G13024" s="114">
        <v>5.1929999999999996</v>
      </c>
      <c r="H13024" s="114">
        <v>21.957999999999998</v>
      </c>
      <c r="I13024" s="114">
        <v>214.977</v>
      </c>
      <c r="J13024" s="115">
        <v>1.308E-2</v>
      </c>
      <c r="K13024" s="112" t="s">
        <v>5293</v>
      </c>
      <c r="L13024" s="114">
        <v>146.44</v>
      </c>
      <c r="M13024" s="114">
        <v>10.27</v>
      </c>
      <c r="N13024" s="114">
        <v>0.83</v>
      </c>
      <c r="O13024" s="114">
        <v>0.80300000000000005</v>
      </c>
      <c r="P13024" s="114">
        <v>0.82499999999999996</v>
      </c>
      <c r="Q13024" s="114">
        <v>63.597999999999999</v>
      </c>
      <c r="R13024" s="114">
        <v>1.4350000000000001</v>
      </c>
      <c r="S13024" s="115">
        <v>1.205E-2</v>
      </c>
    </row>
    <row r="13025" spans="1:19" ht="11.25" thickBot="1" x14ac:dyDescent="0.2">
      <c r="A13025" s="93"/>
    </row>
    <row r="13026" spans="1:19" ht="11.25" thickBot="1" x14ac:dyDescent="0.2">
      <c r="A13026" s="117" t="s">
        <v>358</v>
      </c>
      <c r="B13026" s="93"/>
      <c r="C13026" s="114">
        <v>13.087</v>
      </c>
      <c r="D13026" s="118">
        <v>1.33</v>
      </c>
      <c r="E13026" s="118">
        <v>0.48</v>
      </c>
      <c r="F13026" s="114">
        <v>26.007000000000001</v>
      </c>
      <c r="G13026" s="114">
        <v>21.794</v>
      </c>
      <c r="H13026" s="114">
        <v>1.25</v>
      </c>
      <c r="I13026" s="114">
        <v>0.77100000000000002</v>
      </c>
      <c r="J13026" s="118">
        <v>1.32</v>
      </c>
      <c r="K13026" s="112" t="s">
        <v>1390</v>
      </c>
      <c r="L13026" s="114">
        <v>10.513999999999999</v>
      </c>
      <c r="M13026" s="114">
        <v>2.0089999999999999</v>
      </c>
      <c r="N13026" s="114">
        <v>2.714</v>
      </c>
      <c r="O13026" s="114">
        <v>2.65</v>
      </c>
      <c r="P13026" s="114">
        <v>2.706</v>
      </c>
      <c r="Q13026" s="114">
        <v>21.067</v>
      </c>
      <c r="R13026" s="114">
        <v>3.843</v>
      </c>
      <c r="S13026" s="118">
        <v>1.2749999999999999</v>
      </c>
    </row>
    <row r="13027" spans="1:19" ht="11.25" thickBot="1" x14ac:dyDescent="0.2">
      <c r="A13027" s="93"/>
    </row>
    <row r="13028" spans="1:19" ht="11.25" thickBot="1" x14ac:dyDescent="0.2">
      <c r="A13028" s="87" t="s">
        <v>345</v>
      </c>
      <c r="B13028" s="87" t="s">
        <v>346</v>
      </c>
      <c r="C13028" s="108" t="s">
        <v>35</v>
      </c>
      <c r="D13028" s="107" t="s">
        <v>36</v>
      </c>
      <c r="E13028" s="107" t="s">
        <v>37</v>
      </c>
      <c r="F13028" s="107" t="s">
        <v>38</v>
      </c>
      <c r="G13028" s="107" t="s">
        <v>39</v>
      </c>
      <c r="H13028" s="107" t="s">
        <v>40</v>
      </c>
      <c r="I13028" s="107" t="s">
        <v>41</v>
      </c>
      <c r="J13028" s="107" t="s">
        <v>42</v>
      </c>
      <c r="K13028" s="107" t="s">
        <v>43</v>
      </c>
      <c r="L13028" s="107" t="s">
        <v>44</v>
      </c>
      <c r="M13028" s="107" t="s">
        <v>45</v>
      </c>
      <c r="N13028" s="107" t="s">
        <v>46</v>
      </c>
      <c r="O13028" s="107" t="s">
        <v>47</v>
      </c>
      <c r="P13028" s="107" t="s">
        <v>48</v>
      </c>
      <c r="Q13028" s="107" t="s">
        <v>49</v>
      </c>
      <c r="R13028" s="107" t="s">
        <v>50</v>
      </c>
      <c r="S13028" s="107" t="s">
        <v>51</v>
      </c>
    </row>
    <row r="13029" spans="1:19" ht="11.25" thickBot="1" x14ac:dyDescent="0.2">
      <c r="A13029" s="88">
        <v>1</v>
      </c>
      <c r="B13029" s="109">
        <v>7.5925925925925926E-3</v>
      </c>
      <c r="C13029" s="112" t="s">
        <v>5294</v>
      </c>
      <c r="D13029" s="89">
        <v>-1219.19</v>
      </c>
      <c r="E13029" s="89">
        <v>-94.742000000000004</v>
      </c>
      <c r="F13029" s="89">
        <v>-37.774000000000001</v>
      </c>
      <c r="G13029" s="89">
        <v>90.007999999999996</v>
      </c>
      <c r="H13029" s="89">
        <v>2027.165</v>
      </c>
      <c r="I13029" s="89">
        <v>13885.476000000001</v>
      </c>
      <c r="J13029" s="89">
        <v>187.863</v>
      </c>
      <c r="K13029" s="89">
        <v>4652.7070000000003</v>
      </c>
      <c r="L13029" s="89">
        <v>18.812000000000001</v>
      </c>
      <c r="M13029" s="89">
        <v>-3.125</v>
      </c>
      <c r="N13029" s="89">
        <v>-30.456</v>
      </c>
      <c r="O13029" s="89">
        <v>-27.64</v>
      </c>
      <c r="P13029" s="89">
        <v>1.716</v>
      </c>
      <c r="Q13029" s="89">
        <v>-19.651</v>
      </c>
      <c r="R13029" s="89">
        <v>-23.172000000000001</v>
      </c>
      <c r="S13029" s="89">
        <v>-10.898999999999999</v>
      </c>
    </row>
    <row r="13030" spans="1:19" ht="11.25" thickBot="1" x14ac:dyDescent="0.2">
      <c r="A13030" s="93"/>
    </row>
    <row r="13031" spans="1:19" ht="11.25" thickBot="1" x14ac:dyDescent="0.2">
      <c r="A13031" s="88">
        <v>2</v>
      </c>
      <c r="B13031" s="109">
        <v>7.7546296296296287E-3</v>
      </c>
      <c r="C13031" s="112" t="s">
        <v>5295</v>
      </c>
      <c r="D13031" s="89">
        <v>-1183.5550000000001</v>
      </c>
      <c r="E13031" s="89">
        <v>-72.051000000000002</v>
      </c>
      <c r="F13031" s="89">
        <v>-36.847000000000001</v>
      </c>
      <c r="G13031" s="89">
        <v>29.637</v>
      </c>
      <c r="H13031" s="89">
        <v>2114.6080000000002</v>
      </c>
      <c r="I13031" s="89">
        <v>13673.382</v>
      </c>
      <c r="J13031" s="89">
        <v>168.09899999999999</v>
      </c>
      <c r="K13031" s="89">
        <v>4804.4870000000001</v>
      </c>
      <c r="L13031" s="89">
        <v>19.334</v>
      </c>
      <c r="M13031" s="89">
        <v>1.756</v>
      </c>
      <c r="N13031" s="89">
        <v>-25.797999999999998</v>
      </c>
      <c r="O13031" s="89">
        <v>-28.518000000000001</v>
      </c>
      <c r="P13031" s="89">
        <v>3.5000000000000003E-2</v>
      </c>
      <c r="Q13031" s="89">
        <v>-14.782</v>
      </c>
      <c r="R13031" s="89">
        <v>-28.756</v>
      </c>
      <c r="S13031" s="89">
        <v>-12.612</v>
      </c>
    </row>
    <row r="13032" spans="1:19" ht="11.25" thickBot="1" x14ac:dyDescent="0.2">
      <c r="A13032" s="93"/>
    </row>
    <row r="13033" spans="1:19" ht="11.25" thickBot="1" x14ac:dyDescent="0.2">
      <c r="A13033" s="88">
        <v>3</v>
      </c>
      <c r="B13033" s="109">
        <v>7.9282407407407409E-3</v>
      </c>
      <c r="C13033" s="112" t="s">
        <v>5296</v>
      </c>
      <c r="D13033" s="89">
        <v>-916.93499999999995</v>
      </c>
      <c r="E13033" s="89">
        <v>-91.603999999999999</v>
      </c>
      <c r="F13033" s="89">
        <v>-35.93</v>
      </c>
      <c r="G13033" s="89">
        <v>67.415999999999997</v>
      </c>
      <c r="H13033" s="89">
        <v>2070.9</v>
      </c>
      <c r="I13033" s="89">
        <v>13671.071</v>
      </c>
      <c r="J13033" s="89">
        <v>193.86</v>
      </c>
      <c r="K13033" s="89">
        <v>4708.558</v>
      </c>
      <c r="L13033" s="89">
        <v>19.643000000000001</v>
      </c>
      <c r="M13033" s="89">
        <v>9.9000000000000005E-2</v>
      </c>
      <c r="N13033" s="89">
        <v>-29.448</v>
      </c>
      <c r="O13033" s="89">
        <v>-25.686</v>
      </c>
      <c r="P13033" s="89">
        <v>2.0350000000000001</v>
      </c>
      <c r="Q13033" s="89">
        <v>-25.02</v>
      </c>
      <c r="R13033" s="89">
        <v>-20.177</v>
      </c>
      <c r="S13033" s="89">
        <v>-9.6340000000000003</v>
      </c>
    </row>
    <row r="13034" spans="1:19" ht="11.25" thickBot="1" x14ac:dyDescent="0.2">
      <c r="A13034" s="93"/>
    </row>
    <row r="13035" spans="1:19" ht="11.25" thickBot="1" x14ac:dyDescent="0.2">
      <c r="A13035" s="113" t="s">
        <v>352</v>
      </c>
      <c r="B13035" s="93"/>
      <c r="C13035" s="112" t="s">
        <v>5297</v>
      </c>
      <c r="D13035" s="114">
        <v>-1106.56</v>
      </c>
      <c r="E13035" s="114">
        <v>-86.132000000000005</v>
      </c>
      <c r="F13035" s="114">
        <v>-36.85</v>
      </c>
      <c r="G13035" s="114">
        <v>62.353999999999999</v>
      </c>
      <c r="H13035" s="114">
        <v>2070.8910000000001</v>
      </c>
      <c r="I13035" s="114">
        <v>13743.31</v>
      </c>
      <c r="J13035" s="114">
        <v>183.274</v>
      </c>
      <c r="K13035" s="114">
        <v>4721.9170000000004</v>
      </c>
      <c r="L13035" s="114">
        <v>19.263000000000002</v>
      </c>
      <c r="M13035" s="114">
        <v>-0.42299999999999999</v>
      </c>
      <c r="N13035" s="114">
        <v>-28.567</v>
      </c>
      <c r="O13035" s="114">
        <v>-27.280999999999999</v>
      </c>
      <c r="P13035" s="114">
        <v>1.262</v>
      </c>
      <c r="Q13035" s="114">
        <v>-19.818000000000001</v>
      </c>
      <c r="R13035" s="114">
        <v>-24.035</v>
      </c>
      <c r="S13035" s="114">
        <v>-11.048</v>
      </c>
    </row>
    <row r="13036" spans="1:19" ht="11.25" thickBot="1" x14ac:dyDescent="0.2">
      <c r="A13036" s="93"/>
    </row>
    <row r="13037" spans="1:19" ht="11.25" thickBot="1" x14ac:dyDescent="0.2">
      <c r="A13037" s="116" t="s">
        <v>355</v>
      </c>
      <c r="B13037" s="93"/>
      <c r="C13037" s="112" t="s">
        <v>5298</v>
      </c>
      <c r="D13037" s="114">
        <v>165.184</v>
      </c>
      <c r="E13037" s="114">
        <v>12.295</v>
      </c>
      <c r="F13037" s="114">
        <v>0.92200000000000004</v>
      </c>
      <c r="G13037" s="114">
        <v>30.503</v>
      </c>
      <c r="H13037" s="114">
        <v>43.722000000000001</v>
      </c>
      <c r="I13037" s="114">
        <v>123.125</v>
      </c>
      <c r="J13037" s="114">
        <v>13.48</v>
      </c>
      <c r="K13037" s="114">
        <v>76.766999999999996</v>
      </c>
      <c r="L13037" s="114">
        <v>0.42</v>
      </c>
      <c r="M13037" s="114">
        <v>2.4820000000000002</v>
      </c>
      <c r="N13037" s="114">
        <v>2.4510000000000001</v>
      </c>
      <c r="O13037" s="114">
        <v>1.4490000000000001</v>
      </c>
      <c r="P13037" s="114">
        <v>1.0740000000000001</v>
      </c>
      <c r="Q13037" s="114">
        <v>5.1210000000000004</v>
      </c>
      <c r="R13037" s="114">
        <v>4.3540000000000001</v>
      </c>
      <c r="S13037" s="114">
        <v>1.4950000000000001</v>
      </c>
    </row>
    <row r="13038" spans="1:19" ht="11.25" thickBot="1" x14ac:dyDescent="0.2">
      <c r="A13038" s="93"/>
    </row>
    <row r="13039" spans="1:19" ht="11.25" thickBot="1" x14ac:dyDescent="0.2">
      <c r="A13039" s="117" t="s">
        <v>358</v>
      </c>
      <c r="B13039" s="93"/>
      <c r="C13039" s="112" t="s">
        <v>5299</v>
      </c>
      <c r="D13039" s="114">
        <v>14.928000000000001</v>
      </c>
      <c r="E13039" s="114">
        <v>14.275</v>
      </c>
      <c r="F13039" s="114">
        <v>2.5019999999999998</v>
      </c>
      <c r="G13039" s="114">
        <v>48.918999999999997</v>
      </c>
      <c r="H13039" s="114">
        <v>2.1110000000000002</v>
      </c>
      <c r="I13039" s="114">
        <v>0.89600000000000002</v>
      </c>
      <c r="J13039" s="114">
        <v>7.3550000000000004</v>
      </c>
      <c r="K13039" s="114">
        <v>1.6259999999999999</v>
      </c>
      <c r="L13039" s="114">
        <v>2.1819999999999999</v>
      </c>
      <c r="M13039" s="114">
        <v>586.47500000000002</v>
      </c>
      <c r="N13039" s="114">
        <v>8.5790000000000006</v>
      </c>
      <c r="O13039" s="114">
        <v>5.3129999999999997</v>
      </c>
      <c r="P13039" s="114">
        <v>85.114999999999995</v>
      </c>
      <c r="Q13039" s="114">
        <v>25.84</v>
      </c>
      <c r="R13039" s="114">
        <v>18.117000000000001</v>
      </c>
      <c r="S13039" s="114">
        <v>13.528</v>
      </c>
    </row>
    <row r="13040" spans="1:19" ht="11.25" thickBot="1" x14ac:dyDescent="0.2">
      <c r="A13040" s="93"/>
    </row>
    <row r="13041" spans="1:19" ht="11.25" thickBot="1" x14ac:dyDescent="0.2">
      <c r="A13041" s="87" t="s">
        <v>345</v>
      </c>
      <c r="B13041" s="87" t="s">
        <v>346</v>
      </c>
      <c r="C13041" s="107" t="s">
        <v>52</v>
      </c>
      <c r="D13041" s="107" t="s">
        <v>53</v>
      </c>
      <c r="E13041" s="107" t="s">
        <v>54</v>
      </c>
      <c r="F13041" s="107" t="s">
        <v>55</v>
      </c>
      <c r="G13041" s="107" t="s">
        <v>56</v>
      </c>
      <c r="H13041" s="107" t="s">
        <v>57</v>
      </c>
      <c r="I13041" s="107" t="s">
        <v>58</v>
      </c>
      <c r="J13041" s="107" t="s">
        <v>59</v>
      </c>
      <c r="K13041" s="107" t="s">
        <v>60</v>
      </c>
      <c r="L13041" s="107" t="s">
        <v>61</v>
      </c>
      <c r="M13041" s="107" t="s">
        <v>62</v>
      </c>
      <c r="N13041" s="107" t="s">
        <v>63</v>
      </c>
      <c r="O13041" s="107" t="s">
        <v>64</v>
      </c>
      <c r="P13041" s="108" t="s">
        <v>65</v>
      </c>
      <c r="Q13041" s="108" t="s">
        <v>66</v>
      </c>
      <c r="R13041" s="107" t="s">
        <v>67</v>
      </c>
      <c r="S13041" s="107" t="s">
        <v>68</v>
      </c>
    </row>
    <row r="13042" spans="1:19" ht="11.25" thickBot="1" x14ac:dyDescent="0.2">
      <c r="A13042" s="88">
        <v>1</v>
      </c>
      <c r="B13042" s="109">
        <v>7.5925925925925926E-3</v>
      </c>
      <c r="C13042" s="89">
        <v>166.52600000000001</v>
      </c>
      <c r="D13042" s="89">
        <v>-29.774999999999999</v>
      </c>
      <c r="E13042" s="89">
        <v>-12.026999999999999</v>
      </c>
      <c r="F13042" s="89">
        <v>-30.834</v>
      </c>
      <c r="G13042" s="89">
        <v>440.93200000000002</v>
      </c>
      <c r="H13042" s="89">
        <v>467.27</v>
      </c>
      <c r="I13042" s="89">
        <v>-37.503</v>
      </c>
      <c r="J13042" s="89">
        <v>-47.951999999999998</v>
      </c>
      <c r="K13042" s="89">
        <v>-47.334000000000003</v>
      </c>
      <c r="L13042" s="89">
        <v>-26.6</v>
      </c>
      <c r="M13042" s="89">
        <v>-42.957999999999998</v>
      </c>
      <c r="N13042" s="89">
        <v>-219.62100000000001</v>
      </c>
      <c r="O13042" s="89">
        <v>870.75199999999995</v>
      </c>
      <c r="P13042" s="112" t="s">
        <v>5300</v>
      </c>
      <c r="Q13042" s="112" t="s">
        <v>5301</v>
      </c>
      <c r="R13042" s="89">
        <v>101.27800000000001</v>
      </c>
      <c r="S13042" s="89">
        <v>-8.0549999999999997</v>
      </c>
    </row>
    <row r="13043" spans="1:19" ht="11.25" thickBot="1" x14ac:dyDescent="0.2">
      <c r="A13043" s="93"/>
    </row>
    <row r="13044" spans="1:19" ht="11.25" thickBot="1" x14ac:dyDescent="0.2">
      <c r="A13044" s="88">
        <v>2</v>
      </c>
      <c r="B13044" s="109">
        <v>7.7546296296296287E-3</v>
      </c>
      <c r="C13044" s="89">
        <v>176.95599999999999</v>
      </c>
      <c r="D13044" s="89">
        <v>-28.765999999999998</v>
      </c>
      <c r="E13044" s="89">
        <v>-21.5</v>
      </c>
      <c r="F13044" s="89">
        <v>-20.198</v>
      </c>
      <c r="G13044" s="89">
        <v>433.90800000000002</v>
      </c>
      <c r="H13044" s="89">
        <v>355.154</v>
      </c>
      <c r="I13044" s="89">
        <v>-34.554000000000002</v>
      </c>
      <c r="J13044" s="89">
        <v>-40.090000000000003</v>
      </c>
      <c r="K13044" s="89">
        <v>-44.353000000000002</v>
      </c>
      <c r="L13044" s="89">
        <v>-31.547000000000001</v>
      </c>
      <c r="M13044" s="89">
        <v>-42.87</v>
      </c>
      <c r="N13044" s="89">
        <v>-219.58199999999999</v>
      </c>
      <c r="O13044" s="89">
        <v>955.37599999999998</v>
      </c>
      <c r="P13044" s="112" t="s">
        <v>5302</v>
      </c>
      <c r="Q13044" s="112" t="s">
        <v>672</v>
      </c>
      <c r="R13044" s="89">
        <v>107.47499999999999</v>
      </c>
      <c r="S13044" s="89">
        <v>-16.119</v>
      </c>
    </row>
    <row r="13045" spans="1:19" ht="11.25" thickBot="1" x14ac:dyDescent="0.2">
      <c r="A13045" s="93"/>
    </row>
    <row r="13046" spans="1:19" ht="11.25" thickBot="1" x14ac:dyDescent="0.2">
      <c r="A13046" s="88">
        <v>3</v>
      </c>
      <c r="B13046" s="109">
        <v>7.9282407407407409E-3</v>
      </c>
      <c r="C13046" s="89">
        <v>185.27500000000001</v>
      </c>
      <c r="D13046" s="89">
        <v>-30.637</v>
      </c>
      <c r="E13046" s="89">
        <v>-16.629000000000001</v>
      </c>
      <c r="F13046" s="89">
        <v>-21.103999999999999</v>
      </c>
      <c r="G13046" s="89">
        <v>391.61</v>
      </c>
      <c r="H13046" s="89">
        <v>334.06299999999999</v>
      </c>
      <c r="I13046" s="89">
        <v>-36.497</v>
      </c>
      <c r="J13046" s="89">
        <v>-43.017000000000003</v>
      </c>
      <c r="K13046" s="89">
        <v>-46.323999999999998</v>
      </c>
      <c r="L13046" s="89">
        <v>-29.538</v>
      </c>
      <c r="M13046" s="89">
        <v>-39.756</v>
      </c>
      <c r="N13046" s="89">
        <v>-228.596</v>
      </c>
      <c r="O13046" s="89">
        <v>845.21299999999997</v>
      </c>
      <c r="P13046" s="112" t="s">
        <v>5303</v>
      </c>
      <c r="Q13046" s="112" t="s">
        <v>5304</v>
      </c>
      <c r="R13046" s="89">
        <v>77.34</v>
      </c>
      <c r="S13046" s="89">
        <v>-20.007999999999999</v>
      </c>
    </row>
    <row r="13047" spans="1:19" ht="11.25" thickBot="1" x14ac:dyDescent="0.2">
      <c r="A13047" s="93"/>
    </row>
    <row r="13048" spans="1:19" ht="11.25" thickBot="1" x14ac:dyDescent="0.2">
      <c r="A13048" s="113" t="s">
        <v>352</v>
      </c>
      <c r="B13048" s="93"/>
      <c r="C13048" s="114">
        <v>176.25299999999999</v>
      </c>
      <c r="D13048" s="114">
        <v>-29.725999999999999</v>
      </c>
      <c r="E13048" s="114">
        <v>-16.719000000000001</v>
      </c>
      <c r="F13048" s="114">
        <v>-24.045000000000002</v>
      </c>
      <c r="G13048" s="114">
        <v>422.15</v>
      </c>
      <c r="H13048" s="114">
        <v>385.49599999999998</v>
      </c>
      <c r="I13048" s="114">
        <v>-36.185000000000002</v>
      </c>
      <c r="J13048" s="114">
        <v>-43.686</v>
      </c>
      <c r="K13048" s="114">
        <v>-46.003999999999998</v>
      </c>
      <c r="L13048" s="114">
        <v>-29.228999999999999</v>
      </c>
      <c r="M13048" s="114">
        <v>-41.860999999999997</v>
      </c>
      <c r="N13048" s="114">
        <v>-222.6</v>
      </c>
      <c r="O13048" s="114">
        <v>890.447</v>
      </c>
      <c r="P13048" s="112" t="s">
        <v>5305</v>
      </c>
      <c r="Q13048" s="112" t="s">
        <v>5306</v>
      </c>
      <c r="R13048" s="114">
        <v>95.364000000000004</v>
      </c>
      <c r="S13048" s="114">
        <v>-14.727</v>
      </c>
    </row>
    <row r="13049" spans="1:19" ht="11.25" thickBot="1" x14ac:dyDescent="0.2">
      <c r="A13049" s="93"/>
    </row>
    <row r="13050" spans="1:19" ht="11.25" thickBot="1" x14ac:dyDescent="0.2">
      <c r="A13050" s="116" t="s">
        <v>355</v>
      </c>
      <c r="B13050" s="93"/>
      <c r="C13050" s="114">
        <v>9.3949999999999996</v>
      </c>
      <c r="D13050" s="114">
        <v>0.93700000000000006</v>
      </c>
      <c r="E13050" s="114">
        <v>4.7370000000000001</v>
      </c>
      <c r="F13050" s="114">
        <v>5.8970000000000002</v>
      </c>
      <c r="G13050" s="114">
        <v>26.68</v>
      </c>
      <c r="H13050" s="114">
        <v>71.599999999999994</v>
      </c>
      <c r="I13050" s="114">
        <v>1.4990000000000001</v>
      </c>
      <c r="J13050" s="114">
        <v>3.9740000000000002</v>
      </c>
      <c r="K13050" s="114">
        <v>1.516</v>
      </c>
      <c r="L13050" s="114">
        <v>2.488</v>
      </c>
      <c r="M13050" s="114">
        <v>1.8240000000000001</v>
      </c>
      <c r="N13050" s="114">
        <v>5.1929999999999996</v>
      </c>
      <c r="O13050" s="114">
        <v>57.661999999999999</v>
      </c>
      <c r="P13050" s="112" t="s">
        <v>5307</v>
      </c>
      <c r="Q13050" s="112" t="s">
        <v>5308</v>
      </c>
      <c r="R13050" s="114">
        <v>15.914</v>
      </c>
      <c r="S13050" s="114">
        <v>6.0970000000000004</v>
      </c>
    </row>
    <row r="13051" spans="1:19" ht="11.25" thickBot="1" x14ac:dyDescent="0.2">
      <c r="A13051" s="93"/>
    </row>
    <row r="13052" spans="1:19" ht="11.25" thickBot="1" x14ac:dyDescent="0.2">
      <c r="A13052" s="117" t="s">
        <v>358</v>
      </c>
      <c r="B13052" s="93"/>
      <c r="C13052" s="114">
        <v>5.33</v>
      </c>
      <c r="D13052" s="114">
        <v>3.1509999999999998</v>
      </c>
      <c r="E13052" s="114">
        <v>28.335000000000001</v>
      </c>
      <c r="F13052" s="114">
        <v>24.524000000000001</v>
      </c>
      <c r="G13052" s="114">
        <v>6.32</v>
      </c>
      <c r="H13052" s="114">
        <v>18.573</v>
      </c>
      <c r="I13052" s="114">
        <v>4.1429999999999998</v>
      </c>
      <c r="J13052" s="114">
        <v>9.0960000000000001</v>
      </c>
      <c r="K13052" s="114">
        <v>3.2949999999999999</v>
      </c>
      <c r="L13052" s="114">
        <v>8.5120000000000005</v>
      </c>
      <c r="M13052" s="114">
        <v>4.3579999999999997</v>
      </c>
      <c r="N13052" s="114">
        <v>2.3330000000000002</v>
      </c>
      <c r="O13052" s="114">
        <v>6.476</v>
      </c>
      <c r="P13052" s="112" t="s">
        <v>5309</v>
      </c>
      <c r="Q13052" s="112" t="s">
        <v>5310</v>
      </c>
      <c r="R13052" s="114">
        <v>16.687999999999999</v>
      </c>
      <c r="S13052" s="114">
        <v>41.4</v>
      </c>
    </row>
    <row r="13053" spans="1:19" ht="10.5" x14ac:dyDescent="0.15">
      <c r="A13053" s="93"/>
    </row>
    <row r="13054" spans="1:19" x14ac:dyDescent="0.15">
      <c r="A13054" s="106"/>
      <c r="B13054" s="69" t="s">
        <v>5311</v>
      </c>
    </row>
    <row r="13055" spans="1:19" ht="9.75" thickBot="1" x14ac:dyDescent="0.2">
      <c r="A13055" s="64" t="s">
        <v>6926</v>
      </c>
    </row>
    <row r="13056" spans="1:19" ht="11.25" thickBot="1" x14ac:dyDescent="0.2">
      <c r="A13056" s="87" t="s">
        <v>345</v>
      </c>
      <c r="B13056" s="87" t="s">
        <v>346</v>
      </c>
      <c r="C13056" s="107" t="s">
        <v>1</v>
      </c>
      <c r="D13056" s="107" t="s">
        <v>2</v>
      </c>
      <c r="E13056" s="107" t="s">
        <v>3</v>
      </c>
      <c r="F13056" s="107" t="s">
        <v>4</v>
      </c>
      <c r="G13056" s="107" t="s">
        <v>5</v>
      </c>
      <c r="H13056" s="107" t="s">
        <v>6</v>
      </c>
      <c r="I13056" s="108" t="s">
        <v>7</v>
      </c>
      <c r="J13056" s="108" t="s">
        <v>8</v>
      </c>
      <c r="K13056" s="107" t="s">
        <v>9</v>
      </c>
      <c r="L13056" s="107" t="s">
        <v>10</v>
      </c>
      <c r="M13056" s="107" t="s">
        <v>11</v>
      </c>
      <c r="N13056" s="107" t="s">
        <v>12</v>
      </c>
      <c r="O13056" s="107" t="s">
        <v>13</v>
      </c>
      <c r="P13056" s="107" t="s">
        <v>14</v>
      </c>
      <c r="Q13056" s="107" t="s">
        <v>15</v>
      </c>
      <c r="R13056" s="107" t="s">
        <v>16</v>
      </c>
      <c r="S13056" s="107" t="s">
        <v>17</v>
      </c>
    </row>
    <row r="13057" spans="1:19" ht="11.25" thickBot="1" x14ac:dyDescent="0.2">
      <c r="A13057" s="88">
        <v>1</v>
      </c>
      <c r="B13057" s="109">
        <v>1.3020833333333334E-2</v>
      </c>
      <c r="C13057" s="89">
        <v>227724.05</v>
      </c>
      <c r="D13057" s="89">
        <v>787341.93</v>
      </c>
      <c r="E13057" s="110" t="s">
        <v>14724</v>
      </c>
      <c r="F13057" s="89">
        <v>484022.48</v>
      </c>
      <c r="G13057" s="110" t="s">
        <v>14725</v>
      </c>
      <c r="H13057" s="89">
        <v>614448.68000000005</v>
      </c>
      <c r="I13057" s="111">
        <v>1.09385</v>
      </c>
      <c r="J13057" s="112" t="s">
        <v>5314</v>
      </c>
      <c r="K13057" s="110" t="s">
        <v>14726</v>
      </c>
      <c r="L13057" s="89">
        <v>-4331.4660000000003</v>
      </c>
      <c r="M13057" s="89">
        <v>2281.4920000000002</v>
      </c>
      <c r="N13057" s="89">
        <v>130617.35</v>
      </c>
      <c r="O13057" s="89">
        <v>1314720.5</v>
      </c>
      <c r="P13057" s="89">
        <v>2155.7640000000001</v>
      </c>
      <c r="Q13057" s="89">
        <v>8538.0130000000008</v>
      </c>
      <c r="R13057" s="89">
        <v>46189.408000000003</v>
      </c>
      <c r="S13057" s="89">
        <v>139491.22</v>
      </c>
    </row>
    <row r="13058" spans="1:19" ht="11.25" thickBot="1" x14ac:dyDescent="0.2">
      <c r="A13058" s="93"/>
    </row>
    <row r="13059" spans="1:19" ht="11.25" thickBot="1" x14ac:dyDescent="0.2">
      <c r="A13059" s="88">
        <v>2</v>
      </c>
      <c r="B13059" s="109">
        <v>1.3194444444444444E-2</v>
      </c>
      <c r="C13059" s="89">
        <v>239082.09</v>
      </c>
      <c r="D13059" s="89">
        <v>793325.89</v>
      </c>
      <c r="E13059" s="110" t="s">
        <v>14727</v>
      </c>
      <c r="F13059" s="89">
        <v>481752.73</v>
      </c>
      <c r="G13059" s="110" t="s">
        <v>14728</v>
      </c>
      <c r="H13059" s="89">
        <v>614248.61</v>
      </c>
      <c r="I13059" s="111">
        <v>1.0980099999999999</v>
      </c>
      <c r="J13059" s="112" t="s">
        <v>5318</v>
      </c>
      <c r="K13059" s="110" t="s">
        <v>14729</v>
      </c>
      <c r="L13059" s="89">
        <v>-3895.4180000000001</v>
      </c>
      <c r="M13059" s="89">
        <v>2305.799</v>
      </c>
      <c r="N13059" s="89">
        <v>130633.61</v>
      </c>
      <c r="O13059" s="89">
        <v>1326137.7</v>
      </c>
      <c r="P13059" s="89">
        <v>2081.0970000000002</v>
      </c>
      <c r="Q13059" s="89">
        <v>8290.0939999999991</v>
      </c>
      <c r="R13059" s="89">
        <v>46622.396999999997</v>
      </c>
      <c r="S13059" s="89">
        <v>139950.32</v>
      </c>
    </row>
    <row r="13060" spans="1:19" ht="11.25" thickBot="1" x14ac:dyDescent="0.2">
      <c r="A13060" s="93"/>
    </row>
    <row r="13061" spans="1:19" ht="11.25" thickBot="1" x14ac:dyDescent="0.2">
      <c r="A13061" s="88">
        <v>3</v>
      </c>
      <c r="B13061" s="109">
        <v>1.3356481481481483E-2</v>
      </c>
      <c r="C13061" s="89">
        <v>237345.49</v>
      </c>
      <c r="D13061" s="89">
        <v>799360.31</v>
      </c>
      <c r="E13061" s="110" t="s">
        <v>14730</v>
      </c>
      <c r="F13061" s="89">
        <v>484273.02</v>
      </c>
      <c r="G13061" s="110" t="s">
        <v>14731</v>
      </c>
      <c r="H13061" s="89">
        <v>607333.28</v>
      </c>
      <c r="I13061" s="111">
        <v>1.10318</v>
      </c>
      <c r="J13061" s="112" t="s">
        <v>5321</v>
      </c>
      <c r="K13061" s="110" t="s">
        <v>14732</v>
      </c>
      <c r="L13061" s="89">
        <v>-3976.6970000000001</v>
      </c>
      <c r="M13061" s="89">
        <v>2347.5830000000001</v>
      </c>
      <c r="N13061" s="89">
        <v>131317.38</v>
      </c>
      <c r="O13061" s="89">
        <v>1321001.7</v>
      </c>
      <c r="P13061" s="89">
        <v>2150.38</v>
      </c>
      <c r="Q13061" s="89">
        <v>8349.3150000000005</v>
      </c>
      <c r="R13061" s="89">
        <v>46546.548999999999</v>
      </c>
      <c r="S13061" s="89">
        <v>140263.62</v>
      </c>
    </row>
    <row r="13062" spans="1:19" ht="11.25" thickBot="1" x14ac:dyDescent="0.2">
      <c r="A13062" s="93"/>
    </row>
    <row r="13063" spans="1:19" ht="11.25" thickBot="1" x14ac:dyDescent="0.2">
      <c r="A13063" s="113" t="s">
        <v>352</v>
      </c>
      <c r="B13063" s="93"/>
      <c r="C13063" s="114">
        <v>234717.21</v>
      </c>
      <c r="D13063" s="114">
        <v>793342.71</v>
      </c>
      <c r="E13063" s="110" t="s">
        <v>14733</v>
      </c>
      <c r="F13063" s="114">
        <v>483349.41</v>
      </c>
      <c r="G13063" s="110" t="s">
        <v>14734</v>
      </c>
      <c r="H13063" s="114">
        <v>612010.18999999994</v>
      </c>
      <c r="I13063" s="115">
        <v>1.0983499999999999</v>
      </c>
      <c r="J13063" s="112" t="s">
        <v>5325</v>
      </c>
      <c r="K13063" s="110" t="s">
        <v>14735</v>
      </c>
      <c r="L13063" s="114">
        <v>-4067.86</v>
      </c>
      <c r="M13063" s="114">
        <v>2311.625</v>
      </c>
      <c r="N13063" s="114">
        <v>130856.11</v>
      </c>
      <c r="O13063" s="114">
        <v>1320620</v>
      </c>
      <c r="P13063" s="114">
        <v>2129.08</v>
      </c>
      <c r="Q13063" s="114">
        <v>8392.4740000000002</v>
      </c>
      <c r="R13063" s="114">
        <v>46452.785000000003</v>
      </c>
      <c r="S13063" s="114">
        <v>139901.72</v>
      </c>
    </row>
    <row r="13064" spans="1:19" ht="11.25" thickBot="1" x14ac:dyDescent="0.2">
      <c r="A13064" s="93"/>
    </row>
    <row r="13065" spans="1:19" ht="11.25" thickBot="1" x14ac:dyDescent="0.2">
      <c r="A13065" s="116" t="s">
        <v>355</v>
      </c>
      <c r="B13065" s="93"/>
      <c r="C13065" s="114">
        <v>6118.18</v>
      </c>
      <c r="D13065" s="114">
        <v>6009.2049999999999</v>
      </c>
      <c r="E13065" s="110" t="s">
        <v>14736</v>
      </c>
      <c r="F13065" s="114">
        <v>1388.4290000000001</v>
      </c>
      <c r="G13065" s="110" t="s">
        <v>14737</v>
      </c>
      <c r="H13065" s="114">
        <v>4051.5610000000001</v>
      </c>
      <c r="I13065" s="115">
        <v>4.6699999999999997E-3</v>
      </c>
      <c r="J13065" s="112" t="s">
        <v>392</v>
      </c>
      <c r="K13065" s="110" t="s">
        <v>14738</v>
      </c>
      <c r="L13065" s="114">
        <v>231.87799999999999</v>
      </c>
      <c r="M13065" s="114">
        <v>33.427999999999997</v>
      </c>
      <c r="N13065" s="114">
        <v>399.55399999999997</v>
      </c>
      <c r="O13065" s="114">
        <v>5718.1719999999996</v>
      </c>
      <c r="P13065" s="114">
        <v>41.642000000000003</v>
      </c>
      <c r="Q13065" s="114">
        <v>129.47200000000001</v>
      </c>
      <c r="R13065" s="114">
        <v>231.22200000000001</v>
      </c>
      <c r="S13065" s="114">
        <v>388.49099999999999</v>
      </c>
    </row>
    <row r="13066" spans="1:19" ht="11.25" thickBot="1" x14ac:dyDescent="0.2">
      <c r="A13066" s="93"/>
    </row>
    <row r="13067" spans="1:19" ht="11.25" thickBot="1" x14ac:dyDescent="0.2">
      <c r="A13067" s="117" t="s">
        <v>358</v>
      </c>
      <c r="B13067" s="93"/>
      <c r="C13067" s="114">
        <v>2.6070000000000002</v>
      </c>
      <c r="D13067" s="114">
        <v>0.75700000000000001</v>
      </c>
      <c r="E13067" s="110" t="s">
        <v>5330</v>
      </c>
      <c r="F13067" s="114">
        <v>0.28699999999999998</v>
      </c>
      <c r="G13067" s="110" t="s">
        <v>5331</v>
      </c>
      <c r="H13067" s="114">
        <v>0.66200000000000003</v>
      </c>
      <c r="I13067" s="118">
        <v>0.42599999999999999</v>
      </c>
      <c r="J13067" s="112" t="s">
        <v>3796</v>
      </c>
      <c r="K13067" s="110" t="s">
        <v>600</v>
      </c>
      <c r="L13067" s="114">
        <v>5.7</v>
      </c>
      <c r="M13067" s="114">
        <v>1.446</v>
      </c>
      <c r="N13067" s="114">
        <v>0.30499999999999999</v>
      </c>
      <c r="O13067" s="114">
        <v>0.433</v>
      </c>
      <c r="P13067" s="114">
        <v>1.956</v>
      </c>
      <c r="Q13067" s="114">
        <v>1.5429999999999999</v>
      </c>
      <c r="R13067" s="114">
        <v>0.498</v>
      </c>
      <c r="S13067" s="114">
        <v>0.27800000000000002</v>
      </c>
    </row>
    <row r="13068" spans="1:19" ht="11.25" thickBot="1" x14ac:dyDescent="0.2">
      <c r="A13068" s="93"/>
    </row>
    <row r="13069" spans="1:19" ht="11.25" thickBot="1" x14ac:dyDescent="0.2">
      <c r="A13069" s="87" t="s">
        <v>345</v>
      </c>
      <c r="B13069" s="87" t="s">
        <v>346</v>
      </c>
      <c r="C13069" s="107" t="s">
        <v>18</v>
      </c>
      <c r="D13069" s="108" t="s">
        <v>19</v>
      </c>
      <c r="E13069" s="108" t="s">
        <v>20</v>
      </c>
      <c r="F13069" s="107" t="s">
        <v>21</v>
      </c>
      <c r="G13069" s="107" t="s">
        <v>22</v>
      </c>
      <c r="H13069" s="107" t="s">
        <v>23</v>
      </c>
      <c r="I13069" s="107" t="s">
        <v>24</v>
      </c>
      <c r="J13069" s="108" t="s">
        <v>25</v>
      </c>
      <c r="K13069" s="108" t="s">
        <v>26</v>
      </c>
      <c r="L13069" s="107" t="s">
        <v>27</v>
      </c>
      <c r="M13069" s="107" t="s">
        <v>28</v>
      </c>
      <c r="N13069" s="107" t="s">
        <v>29</v>
      </c>
      <c r="O13069" s="107" t="s">
        <v>30</v>
      </c>
      <c r="P13069" s="107" t="s">
        <v>31</v>
      </c>
      <c r="Q13069" s="107" t="s">
        <v>32</v>
      </c>
      <c r="R13069" s="107" t="s">
        <v>33</v>
      </c>
      <c r="S13069" s="108" t="s">
        <v>34</v>
      </c>
    </row>
    <row r="13070" spans="1:19" ht="11.25" thickBot="1" x14ac:dyDescent="0.2">
      <c r="A13070" s="88">
        <v>1</v>
      </c>
      <c r="B13070" s="109">
        <v>1.3020833333333334E-2</v>
      </c>
      <c r="C13070" s="89">
        <v>16615.848000000002</v>
      </c>
      <c r="D13070" s="111">
        <v>1.03966</v>
      </c>
      <c r="E13070" s="111">
        <v>1.2373099999999999</v>
      </c>
      <c r="F13070" s="89">
        <v>-10.01</v>
      </c>
      <c r="G13070" s="89">
        <v>-20.984000000000002</v>
      </c>
      <c r="H13070" s="89">
        <v>2402.2809999999999</v>
      </c>
      <c r="I13070" s="89">
        <v>304587.95</v>
      </c>
      <c r="J13070" s="111">
        <v>0.98919999999999997</v>
      </c>
      <c r="K13070" s="112" t="s">
        <v>5332</v>
      </c>
      <c r="L13070" s="89">
        <v>226524.41</v>
      </c>
      <c r="M13070" s="89">
        <v>810.09</v>
      </c>
      <c r="N13070" s="89">
        <v>-31.472999999999999</v>
      </c>
      <c r="O13070" s="89">
        <v>-24.32</v>
      </c>
      <c r="P13070" s="89">
        <v>7.2489999999999997</v>
      </c>
      <c r="Q13070" s="89">
        <v>1536.616</v>
      </c>
      <c r="R13070" s="89">
        <v>210.73</v>
      </c>
      <c r="S13070" s="111">
        <v>0.94926999999999995</v>
      </c>
    </row>
    <row r="13071" spans="1:19" ht="11.25" thickBot="1" x14ac:dyDescent="0.2">
      <c r="A13071" s="93"/>
    </row>
    <row r="13072" spans="1:19" ht="11.25" thickBot="1" x14ac:dyDescent="0.2">
      <c r="A13072" s="88">
        <v>2</v>
      </c>
      <c r="B13072" s="109">
        <v>1.3194444444444444E-2</v>
      </c>
      <c r="C13072" s="89">
        <v>16668.803</v>
      </c>
      <c r="D13072" s="111">
        <v>1.0441400000000001</v>
      </c>
      <c r="E13072" s="111">
        <v>1.2452300000000001</v>
      </c>
      <c r="F13072" s="89">
        <v>3.18</v>
      </c>
      <c r="G13072" s="89">
        <v>-22.126999999999999</v>
      </c>
      <c r="H13072" s="89">
        <v>2412.1089999999999</v>
      </c>
      <c r="I13072" s="89">
        <v>304501.58</v>
      </c>
      <c r="J13072" s="111">
        <v>1.0035000000000001</v>
      </c>
      <c r="K13072" s="112" t="s">
        <v>5333</v>
      </c>
      <c r="L13072" s="89">
        <v>226988.31</v>
      </c>
      <c r="M13072" s="89">
        <v>769.29399999999998</v>
      </c>
      <c r="N13072" s="89">
        <v>-27.207999999999998</v>
      </c>
      <c r="O13072" s="89">
        <v>-28.626000000000001</v>
      </c>
      <c r="P13072" s="89">
        <v>-2.2570000000000001</v>
      </c>
      <c r="Q13072" s="89">
        <v>1521.837</v>
      </c>
      <c r="R13072" s="89">
        <v>207.78</v>
      </c>
      <c r="S13072" s="111">
        <v>0.95845000000000002</v>
      </c>
    </row>
    <row r="13073" spans="1:19" ht="11.25" thickBot="1" x14ac:dyDescent="0.2">
      <c r="A13073" s="93"/>
    </row>
    <row r="13074" spans="1:19" ht="11.25" thickBot="1" x14ac:dyDescent="0.2">
      <c r="A13074" s="88">
        <v>3</v>
      </c>
      <c r="B13074" s="109">
        <v>1.3356481481481483E-2</v>
      </c>
      <c r="C13074" s="89">
        <v>16434.546999999999</v>
      </c>
      <c r="D13074" s="111">
        <v>1.0382199999999999</v>
      </c>
      <c r="E13074" s="111">
        <v>1.2366900000000001</v>
      </c>
      <c r="F13074" s="89">
        <v>-19.571000000000002</v>
      </c>
      <c r="G13074" s="89">
        <v>-23.814</v>
      </c>
      <c r="H13074" s="89">
        <v>2412.7379999999998</v>
      </c>
      <c r="I13074" s="89">
        <v>304636.46000000002</v>
      </c>
      <c r="J13074" s="111">
        <v>1.0025900000000001</v>
      </c>
      <c r="K13074" s="112" t="s">
        <v>5334</v>
      </c>
      <c r="L13074" s="89">
        <v>227874.75</v>
      </c>
      <c r="M13074" s="89">
        <v>859.93</v>
      </c>
      <c r="N13074" s="89">
        <v>-29.751999999999999</v>
      </c>
      <c r="O13074" s="89">
        <v>-25.151</v>
      </c>
      <c r="P13074" s="89">
        <v>5.6230000000000002</v>
      </c>
      <c r="Q13074" s="89">
        <v>1495.0920000000001</v>
      </c>
      <c r="R13074" s="89">
        <v>161.26599999999999</v>
      </c>
      <c r="S13074" s="111">
        <v>0.96301999999999999</v>
      </c>
    </row>
    <row r="13075" spans="1:19" ht="11.25" thickBot="1" x14ac:dyDescent="0.2">
      <c r="A13075" s="93"/>
    </row>
    <row r="13076" spans="1:19" ht="11.25" thickBot="1" x14ac:dyDescent="0.2">
      <c r="A13076" s="113" t="s">
        <v>352</v>
      </c>
      <c r="B13076" s="93"/>
      <c r="C13076" s="114">
        <v>16573.065999999999</v>
      </c>
      <c r="D13076" s="115">
        <v>1.04067</v>
      </c>
      <c r="E13076" s="115">
        <v>1.2397499999999999</v>
      </c>
      <c r="F13076" s="114">
        <v>-8.8000000000000007</v>
      </c>
      <c r="G13076" s="114">
        <v>-22.308</v>
      </c>
      <c r="H13076" s="114">
        <v>2409.0430000000001</v>
      </c>
      <c r="I13076" s="114">
        <v>304575.33</v>
      </c>
      <c r="J13076" s="115">
        <v>0.99843000000000004</v>
      </c>
      <c r="K13076" s="112" t="s">
        <v>5335</v>
      </c>
      <c r="L13076" s="114">
        <v>227129.16</v>
      </c>
      <c r="M13076" s="114">
        <v>813.10500000000002</v>
      </c>
      <c r="N13076" s="114">
        <v>-29.478000000000002</v>
      </c>
      <c r="O13076" s="114">
        <v>-26.033000000000001</v>
      </c>
      <c r="P13076" s="114">
        <v>3.5379999999999998</v>
      </c>
      <c r="Q13076" s="114">
        <v>1517.848</v>
      </c>
      <c r="R13076" s="114">
        <v>193.25899999999999</v>
      </c>
      <c r="S13076" s="115">
        <v>0.95691999999999999</v>
      </c>
    </row>
    <row r="13077" spans="1:19" ht="11.25" thickBot="1" x14ac:dyDescent="0.2">
      <c r="A13077" s="93"/>
    </row>
    <row r="13078" spans="1:19" ht="11.25" thickBot="1" x14ac:dyDescent="0.2">
      <c r="A13078" s="116" t="s">
        <v>355</v>
      </c>
      <c r="B13078" s="93"/>
      <c r="C13078" s="114">
        <v>122.848</v>
      </c>
      <c r="D13078" s="115">
        <v>3.0899999999999999E-3</v>
      </c>
      <c r="E13078" s="115">
        <v>4.7600000000000003E-3</v>
      </c>
      <c r="F13078" s="114">
        <v>11.423999999999999</v>
      </c>
      <c r="G13078" s="114">
        <v>1.423</v>
      </c>
      <c r="H13078" s="114">
        <v>5.8639999999999999</v>
      </c>
      <c r="I13078" s="114">
        <v>68.319999999999993</v>
      </c>
      <c r="J13078" s="115">
        <v>8.0099999999999998E-3</v>
      </c>
      <c r="K13078" s="112" t="s">
        <v>5336</v>
      </c>
      <c r="L13078" s="114">
        <v>686.09699999999998</v>
      </c>
      <c r="M13078" s="114">
        <v>45.393000000000001</v>
      </c>
      <c r="N13078" s="114">
        <v>2.145</v>
      </c>
      <c r="O13078" s="114">
        <v>2.2839999999999998</v>
      </c>
      <c r="P13078" s="114">
        <v>5.0839999999999996</v>
      </c>
      <c r="Q13078" s="114">
        <v>21.047999999999998</v>
      </c>
      <c r="R13078" s="114">
        <v>27.745999999999999</v>
      </c>
      <c r="S13078" s="115">
        <v>7.0000000000000001E-3</v>
      </c>
    </row>
    <row r="13079" spans="1:19" ht="11.25" thickBot="1" x14ac:dyDescent="0.2">
      <c r="A13079" s="93"/>
    </row>
    <row r="13080" spans="1:19" ht="11.25" thickBot="1" x14ac:dyDescent="0.2">
      <c r="A13080" s="117" t="s">
        <v>358</v>
      </c>
      <c r="B13080" s="93"/>
      <c r="C13080" s="114">
        <v>0.74099999999999999</v>
      </c>
      <c r="D13080" s="118">
        <v>0.29699999999999999</v>
      </c>
      <c r="E13080" s="118">
        <v>0.38400000000000001</v>
      </c>
      <c r="F13080" s="114">
        <v>129.81200000000001</v>
      </c>
      <c r="G13080" s="114">
        <v>6.38</v>
      </c>
      <c r="H13080" s="114">
        <v>0.24299999999999999</v>
      </c>
      <c r="I13080" s="114">
        <v>2.1999999999999999E-2</v>
      </c>
      <c r="J13080" s="118">
        <v>0.80200000000000005</v>
      </c>
      <c r="K13080" s="112" t="s">
        <v>5337</v>
      </c>
      <c r="L13080" s="114">
        <v>0.30199999999999999</v>
      </c>
      <c r="M13080" s="114">
        <v>5.5830000000000002</v>
      </c>
      <c r="N13080" s="114">
        <v>7.2779999999999996</v>
      </c>
      <c r="O13080" s="114">
        <v>8.7750000000000004</v>
      </c>
      <c r="P13080" s="114">
        <v>143.68199999999999</v>
      </c>
      <c r="Q13080" s="114">
        <v>1.387</v>
      </c>
      <c r="R13080" s="114">
        <v>14.356999999999999</v>
      </c>
      <c r="S13080" s="118">
        <v>0.73199999999999998</v>
      </c>
    </row>
    <row r="13081" spans="1:19" ht="11.25" thickBot="1" x14ac:dyDescent="0.2">
      <c r="A13081" s="93"/>
    </row>
    <row r="13082" spans="1:19" ht="11.25" thickBot="1" x14ac:dyDescent="0.2">
      <c r="A13082" s="87" t="s">
        <v>345</v>
      </c>
      <c r="B13082" s="87" t="s">
        <v>346</v>
      </c>
      <c r="C13082" s="108" t="s">
        <v>35</v>
      </c>
      <c r="D13082" s="107" t="s">
        <v>36</v>
      </c>
      <c r="E13082" s="107" t="s">
        <v>37</v>
      </c>
      <c r="F13082" s="107" t="s">
        <v>38</v>
      </c>
      <c r="G13082" s="107" t="s">
        <v>39</v>
      </c>
      <c r="H13082" s="107" t="s">
        <v>40</v>
      </c>
      <c r="I13082" s="107" t="s">
        <v>41</v>
      </c>
      <c r="J13082" s="107" t="s">
        <v>42</v>
      </c>
      <c r="K13082" s="107" t="s">
        <v>43</v>
      </c>
      <c r="L13082" s="107" t="s">
        <v>44</v>
      </c>
      <c r="M13082" s="107" t="s">
        <v>45</v>
      </c>
      <c r="N13082" s="107" t="s">
        <v>46</v>
      </c>
      <c r="O13082" s="107" t="s">
        <v>47</v>
      </c>
      <c r="P13082" s="107" t="s">
        <v>48</v>
      </c>
      <c r="Q13082" s="107" t="s">
        <v>49</v>
      </c>
      <c r="R13082" s="107" t="s">
        <v>50</v>
      </c>
      <c r="S13082" s="107" t="s">
        <v>51</v>
      </c>
    </row>
    <row r="13083" spans="1:19" ht="11.25" thickBot="1" x14ac:dyDescent="0.2">
      <c r="A13083" s="88">
        <v>1</v>
      </c>
      <c r="B13083" s="109">
        <v>1.3020833333333334E-2</v>
      </c>
      <c r="C13083" s="112" t="s">
        <v>5338</v>
      </c>
      <c r="D13083" s="89">
        <v>12974.239</v>
      </c>
      <c r="E13083" s="89">
        <v>570.61300000000006</v>
      </c>
      <c r="F13083" s="89">
        <v>-38.648000000000003</v>
      </c>
      <c r="G13083" s="89">
        <v>239.61500000000001</v>
      </c>
      <c r="H13083" s="89">
        <v>64041.743999999999</v>
      </c>
      <c r="I13083" s="89">
        <v>410004.38</v>
      </c>
      <c r="J13083" s="89">
        <v>18497.323</v>
      </c>
      <c r="K13083" s="89">
        <v>148657.39000000001</v>
      </c>
      <c r="L13083" s="89">
        <v>5212.6610000000001</v>
      </c>
      <c r="M13083" s="89">
        <v>3839.2539999999999</v>
      </c>
      <c r="N13083" s="89">
        <v>732.28300000000002</v>
      </c>
      <c r="O13083" s="89">
        <v>658.58100000000002</v>
      </c>
      <c r="P13083" s="89">
        <v>1120.7070000000001</v>
      </c>
      <c r="Q13083" s="89">
        <v>865.76800000000003</v>
      </c>
      <c r="R13083" s="89">
        <v>1102.1489999999999</v>
      </c>
      <c r="S13083" s="89">
        <v>847.35699999999997</v>
      </c>
    </row>
    <row r="13084" spans="1:19" ht="11.25" thickBot="1" x14ac:dyDescent="0.2">
      <c r="A13084" s="93"/>
    </row>
    <row r="13085" spans="1:19" ht="11.25" thickBot="1" x14ac:dyDescent="0.2">
      <c r="A13085" s="88">
        <v>2</v>
      </c>
      <c r="B13085" s="109">
        <v>1.3194444444444444E-2</v>
      </c>
      <c r="C13085" s="112" t="s">
        <v>5339</v>
      </c>
      <c r="D13085" s="89">
        <v>13088.846</v>
      </c>
      <c r="E13085" s="89">
        <v>535.60199999999998</v>
      </c>
      <c r="F13085" s="89">
        <v>-31.597999999999999</v>
      </c>
      <c r="G13085" s="89">
        <v>263.67099999999999</v>
      </c>
      <c r="H13085" s="89">
        <v>64078.106</v>
      </c>
      <c r="I13085" s="89">
        <v>414390.61</v>
      </c>
      <c r="J13085" s="89">
        <v>18633.449000000001</v>
      </c>
      <c r="K13085" s="89">
        <v>148392.03</v>
      </c>
      <c r="L13085" s="89">
        <v>5234.4250000000002</v>
      </c>
      <c r="M13085" s="89">
        <v>3962.5160000000001</v>
      </c>
      <c r="N13085" s="89">
        <v>755.54200000000003</v>
      </c>
      <c r="O13085" s="89">
        <v>696.12099999999998</v>
      </c>
      <c r="P13085" s="89">
        <v>1067.7380000000001</v>
      </c>
      <c r="Q13085" s="89">
        <v>865.77499999999998</v>
      </c>
      <c r="R13085" s="89">
        <v>1068.704</v>
      </c>
      <c r="S13085" s="89">
        <v>852.30200000000002</v>
      </c>
    </row>
    <row r="13086" spans="1:19" ht="11.25" thickBot="1" x14ac:dyDescent="0.2">
      <c r="A13086" s="93"/>
    </row>
    <row r="13087" spans="1:19" ht="11.25" thickBot="1" x14ac:dyDescent="0.2">
      <c r="A13087" s="88">
        <v>3</v>
      </c>
      <c r="B13087" s="109">
        <v>1.3356481481481483E-2</v>
      </c>
      <c r="C13087" s="112" t="s">
        <v>5340</v>
      </c>
      <c r="D13087" s="89">
        <v>13057.965</v>
      </c>
      <c r="E13087" s="89">
        <v>556.33900000000006</v>
      </c>
      <c r="F13087" s="89">
        <v>-32.433999999999997</v>
      </c>
      <c r="G13087" s="89">
        <v>245.82400000000001</v>
      </c>
      <c r="H13087" s="89">
        <v>65006.19</v>
      </c>
      <c r="I13087" s="89">
        <v>417733.65</v>
      </c>
      <c r="J13087" s="89">
        <v>18778.14</v>
      </c>
      <c r="K13087" s="89">
        <v>149130.35999999999</v>
      </c>
      <c r="L13087" s="89">
        <v>5259.61</v>
      </c>
      <c r="M13087" s="89">
        <v>3996.3009999999999</v>
      </c>
      <c r="N13087" s="89">
        <v>765.03599999999994</v>
      </c>
      <c r="O13087" s="89">
        <v>683.08900000000006</v>
      </c>
      <c r="P13087" s="89">
        <v>1152.04</v>
      </c>
      <c r="Q13087" s="89">
        <v>807.52099999999996</v>
      </c>
      <c r="R13087" s="89">
        <v>1107.559</v>
      </c>
      <c r="S13087" s="89">
        <v>828.51099999999997</v>
      </c>
    </row>
    <row r="13088" spans="1:19" ht="11.25" thickBot="1" x14ac:dyDescent="0.2">
      <c r="A13088" s="93"/>
    </row>
    <row r="13089" spans="1:19" ht="11.25" thickBot="1" x14ac:dyDescent="0.2">
      <c r="A13089" s="113" t="s">
        <v>352</v>
      </c>
      <c r="B13089" s="93"/>
      <c r="C13089" s="112" t="s">
        <v>5341</v>
      </c>
      <c r="D13089" s="114">
        <v>13040.35</v>
      </c>
      <c r="E13089" s="114">
        <v>554.18499999999995</v>
      </c>
      <c r="F13089" s="114">
        <v>-34.225999999999999</v>
      </c>
      <c r="G13089" s="114">
        <v>249.703</v>
      </c>
      <c r="H13089" s="114">
        <v>64375.347000000002</v>
      </c>
      <c r="I13089" s="114">
        <v>414042.88</v>
      </c>
      <c r="J13089" s="114">
        <v>18636.304</v>
      </c>
      <c r="K13089" s="114">
        <v>148726.6</v>
      </c>
      <c r="L13089" s="114">
        <v>5235.5649999999996</v>
      </c>
      <c r="M13089" s="114">
        <v>3932.69</v>
      </c>
      <c r="N13089" s="114">
        <v>750.95299999999997</v>
      </c>
      <c r="O13089" s="114">
        <v>679.26400000000001</v>
      </c>
      <c r="P13089" s="114">
        <v>1113.4949999999999</v>
      </c>
      <c r="Q13089" s="114">
        <v>846.35500000000002</v>
      </c>
      <c r="R13089" s="114">
        <v>1092.8040000000001</v>
      </c>
      <c r="S13089" s="114">
        <v>842.72299999999996</v>
      </c>
    </row>
    <row r="13090" spans="1:19" ht="11.25" thickBot="1" x14ac:dyDescent="0.2">
      <c r="A13090" s="93"/>
    </row>
    <row r="13091" spans="1:19" ht="11.25" thickBot="1" x14ac:dyDescent="0.2">
      <c r="A13091" s="116" t="s">
        <v>355</v>
      </c>
      <c r="B13091" s="93"/>
      <c r="C13091" s="112" t="s">
        <v>5342</v>
      </c>
      <c r="D13091" s="114">
        <v>59.298999999999999</v>
      </c>
      <c r="E13091" s="114">
        <v>17.605</v>
      </c>
      <c r="F13091" s="114">
        <v>3.851</v>
      </c>
      <c r="G13091" s="114">
        <v>12.488</v>
      </c>
      <c r="H13091" s="114">
        <v>546.62900000000002</v>
      </c>
      <c r="I13091" s="114">
        <v>3876.346</v>
      </c>
      <c r="J13091" s="114">
        <v>140.43</v>
      </c>
      <c r="K13091" s="114">
        <v>373.99799999999999</v>
      </c>
      <c r="L13091" s="114">
        <v>23.495999999999999</v>
      </c>
      <c r="M13091" s="114">
        <v>82.662999999999997</v>
      </c>
      <c r="N13091" s="114">
        <v>16.852</v>
      </c>
      <c r="O13091" s="114">
        <v>19.059999999999999</v>
      </c>
      <c r="P13091" s="114">
        <v>42.612000000000002</v>
      </c>
      <c r="Q13091" s="114">
        <v>33.631</v>
      </c>
      <c r="R13091" s="114">
        <v>21.045999999999999</v>
      </c>
      <c r="S13091" s="114">
        <v>12.554</v>
      </c>
    </row>
    <row r="13092" spans="1:19" ht="11.25" thickBot="1" x14ac:dyDescent="0.2">
      <c r="A13092" s="93"/>
    </row>
    <row r="13093" spans="1:19" ht="11.25" thickBot="1" x14ac:dyDescent="0.2">
      <c r="A13093" s="117" t="s">
        <v>358</v>
      </c>
      <c r="B13093" s="93"/>
      <c r="C13093" s="112" t="s">
        <v>5129</v>
      </c>
      <c r="D13093" s="114">
        <v>0.45500000000000002</v>
      </c>
      <c r="E13093" s="114">
        <v>3.177</v>
      </c>
      <c r="F13093" s="114">
        <v>11.253</v>
      </c>
      <c r="G13093" s="114">
        <v>5.0010000000000003</v>
      </c>
      <c r="H13093" s="114">
        <v>0.84899999999999998</v>
      </c>
      <c r="I13093" s="114">
        <v>0.93600000000000005</v>
      </c>
      <c r="J13093" s="114">
        <v>0.754</v>
      </c>
      <c r="K13093" s="114">
        <v>0.251</v>
      </c>
      <c r="L13093" s="114">
        <v>0.44900000000000001</v>
      </c>
      <c r="M13093" s="114">
        <v>2.1019999999999999</v>
      </c>
      <c r="N13093" s="114">
        <v>2.2440000000000002</v>
      </c>
      <c r="O13093" s="114">
        <v>2.806</v>
      </c>
      <c r="P13093" s="114">
        <v>3.827</v>
      </c>
      <c r="Q13093" s="114">
        <v>3.9740000000000002</v>
      </c>
      <c r="R13093" s="114">
        <v>1.9259999999999999</v>
      </c>
      <c r="S13093" s="114">
        <v>1.49</v>
      </c>
    </row>
    <row r="13094" spans="1:19" ht="11.25" thickBot="1" x14ac:dyDescent="0.2">
      <c r="A13094" s="93"/>
    </row>
    <row r="13095" spans="1:19" ht="11.25" thickBot="1" x14ac:dyDescent="0.2">
      <c r="A13095" s="87" t="s">
        <v>345</v>
      </c>
      <c r="B13095" s="87" t="s">
        <v>346</v>
      </c>
      <c r="C13095" s="107" t="s">
        <v>52</v>
      </c>
      <c r="D13095" s="107" t="s">
        <v>53</v>
      </c>
      <c r="E13095" s="107" t="s">
        <v>54</v>
      </c>
      <c r="F13095" s="107" t="s">
        <v>55</v>
      </c>
      <c r="G13095" s="107" t="s">
        <v>56</v>
      </c>
      <c r="H13095" s="107" t="s">
        <v>57</v>
      </c>
      <c r="I13095" s="107" t="s">
        <v>58</v>
      </c>
      <c r="J13095" s="107" t="s">
        <v>59</v>
      </c>
      <c r="K13095" s="107" t="s">
        <v>60</v>
      </c>
      <c r="L13095" s="107" t="s">
        <v>61</v>
      </c>
      <c r="M13095" s="107" t="s">
        <v>62</v>
      </c>
      <c r="N13095" s="107" t="s">
        <v>63</v>
      </c>
      <c r="O13095" s="107" t="s">
        <v>64</v>
      </c>
      <c r="P13095" s="108" t="s">
        <v>65</v>
      </c>
      <c r="Q13095" s="108" t="s">
        <v>66</v>
      </c>
      <c r="R13095" s="107" t="s">
        <v>67</v>
      </c>
      <c r="S13095" s="107" t="s">
        <v>68</v>
      </c>
    </row>
    <row r="13096" spans="1:19" ht="11.25" thickBot="1" x14ac:dyDescent="0.2">
      <c r="A13096" s="88">
        <v>1</v>
      </c>
      <c r="B13096" s="109">
        <v>1.3020833333333334E-2</v>
      </c>
      <c r="C13096" s="89">
        <v>1068.49</v>
      </c>
      <c r="D13096" s="89">
        <v>293.91500000000002</v>
      </c>
      <c r="E13096" s="89">
        <v>497.29899999999998</v>
      </c>
      <c r="F13096" s="89">
        <v>272.02300000000002</v>
      </c>
      <c r="G13096" s="89">
        <v>18364.981</v>
      </c>
      <c r="H13096" s="89">
        <v>4423.4669999999996</v>
      </c>
      <c r="I13096" s="89">
        <v>-37.515000000000001</v>
      </c>
      <c r="J13096" s="89">
        <v>-34.281999999999996</v>
      </c>
      <c r="K13096" s="89">
        <v>38.451000000000001</v>
      </c>
      <c r="L13096" s="89">
        <v>92.048000000000002</v>
      </c>
      <c r="M13096" s="89">
        <v>254.501</v>
      </c>
      <c r="N13096" s="89">
        <v>-98.245000000000005</v>
      </c>
      <c r="O13096" s="89">
        <v>69050.747000000003</v>
      </c>
      <c r="P13096" s="112" t="s">
        <v>5343</v>
      </c>
      <c r="Q13096" s="112" t="s">
        <v>5344</v>
      </c>
      <c r="R13096" s="89">
        <v>8633.0229999999992</v>
      </c>
      <c r="S13096" s="89">
        <v>4889.6310000000003</v>
      </c>
    </row>
    <row r="13097" spans="1:19" ht="11.25" thickBot="1" x14ac:dyDescent="0.2">
      <c r="A13097" s="93"/>
    </row>
    <row r="13098" spans="1:19" ht="11.25" thickBot="1" x14ac:dyDescent="0.2">
      <c r="A13098" s="88">
        <v>2</v>
      </c>
      <c r="B13098" s="109">
        <v>1.3194444444444444E-2</v>
      </c>
      <c r="C13098" s="89">
        <v>1088.9059999999999</v>
      </c>
      <c r="D13098" s="89">
        <v>298.21600000000001</v>
      </c>
      <c r="E13098" s="89">
        <v>468.55099999999999</v>
      </c>
      <c r="F13098" s="89">
        <v>277.37</v>
      </c>
      <c r="G13098" s="89">
        <v>18606.202000000001</v>
      </c>
      <c r="H13098" s="89">
        <v>4218.2049999999999</v>
      </c>
      <c r="I13098" s="89">
        <v>-36.529000000000003</v>
      </c>
      <c r="J13098" s="89">
        <v>-40.119</v>
      </c>
      <c r="K13098" s="89">
        <v>35.71</v>
      </c>
      <c r="L13098" s="89">
        <v>79.498000000000005</v>
      </c>
      <c r="M13098" s="89">
        <v>318.11900000000003</v>
      </c>
      <c r="N13098" s="89">
        <v>-96.734999999999999</v>
      </c>
      <c r="O13098" s="89">
        <v>69839.332999999999</v>
      </c>
      <c r="P13098" s="112" t="s">
        <v>5345</v>
      </c>
      <c r="Q13098" s="112" t="s">
        <v>5346</v>
      </c>
      <c r="R13098" s="89">
        <v>8751.9089999999997</v>
      </c>
      <c r="S13098" s="89">
        <v>4811.1409999999996</v>
      </c>
    </row>
    <row r="13099" spans="1:19" ht="11.25" thickBot="1" x14ac:dyDescent="0.2">
      <c r="A13099" s="93"/>
    </row>
    <row r="13100" spans="1:19" ht="11.25" thickBot="1" x14ac:dyDescent="0.2">
      <c r="A13100" s="88">
        <v>3</v>
      </c>
      <c r="B13100" s="109">
        <v>1.3356481481481483E-2</v>
      </c>
      <c r="C13100" s="89">
        <v>1072.925</v>
      </c>
      <c r="D13100" s="89">
        <v>296.178</v>
      </c>
      <c r="E13100" s="89">
        <v>462.59500000000003</v>
      </c>
      <c r="F13100" s="89">
        <v>253.96</v>
      </c>
      <c r="G13100" s="89">
        <v>18813.327000000001</v>
      </c>
      <c r="H13100" s="89">
        <v>4516.1660000000002</v>
      </c>
      <c r="I13100" s="89">
        <v>-32.573</v>
      </c>
      <c r="J13100" s="89">
        <v>-41.045999999999999</v>
      </c>
      <c r="K13100" s="89">
        <v>31.215</v>
      </c>
      <c r="L13100" s="89">
        <v>73.17</v>
      </c>
      <c r="M13100" s="89">
        <v>265.40199999999999</v>
      </c>
      <c r="N13100" s="89">
        <v>-85.66</v>
      </c>
      <c r="O13100" s="89">
        <v>69785.531000000003</v>
      </c>
      <c r="P13100" s="112" t="s">
        <v>5347</v>
      </c>
      <c r="Q13100" s="112" t="s">
        <v>5348</v>
      </c>
      <c r="R13100" s="89">
        <v>8940.33</v>
      </c>
      <c r="S13100" s="89">
        <v>4901.01</v>
      </c>
    </row>
    <row r="13101" spans="1:19" ht="11.25" thickBot="1" x14ac:dyDescent="0.2">
      <c r="A13101" s="93"/>
    </row>
    <row r="13102" spans="1:19" ht="11.25" thickBot="1" x14ac:dyDescent="0.2">
      <c r="A13102" s="113" t="s">
        <v>352</v>
      </c>
      <c r="B13102" s="93"/>
      <c r="C13102" s="114">
        <v>1076.7739999999999</v>
      </c>
      <c r="D13102" s="114">
        <v>296.10300000000001</v>
      </c>
      <c r="E13102" s="114">
        <v>476.14800000000002</v>
      </c>
      <c r="F13102" s="114">
        <v>267.78500000000003</v>
      </c>
      <c r="G13102" s="114">
        <v>18594.837</v>
      </c>
      <c r="H13102" s="114">
        <v>4385.9459999999999</v>
      </c>
      <c r="I13102" s="114">
        <v>-35.539000000000001</v>
      </c>
      <c r="J13102" s="114">
        <v>-38.481999999999999</v>
      </c>
      <c r="K13102" s="114">
        <v>35.125</v>
      </c>
      <c r="L13102" s="114">
        <v>81.572000000000003</v>
      </c>
      <c r="M13102" s="114">
        <v>279.34100000000001</v>
      </c>
      <c r="N13102" s="114">
        <v>-93.546999999999997</v>
      </c>
      <c r="O13102" s="114">
        <v>69558.536999999997</v>
      </c>
      <c r="P13102" s="112" t="s">
        <v>5349</v>
      </c>
      <c r="Q13102" s="112" t="s">
        <v>5350</v>
      </c>
      <c r="R13102" s="114">
        <v>8775.0869999999995</v>
      </c>
      <c r="S13102" s="114">
        <v>4867.2610000000004</v>
      </c>
    </row>
    <row r="13103" spans="1:19" ht="11.25" thickBot="1" x14ac:dyDescent="0.2">
      <c r="A13103" s="93"/>
    </row>
    <row r="13104" spans="1:19" ht="11.25" thickBot="1" x14ac:dyDescent="0.2">
      <c r="A13104" s="116" t="s">
        <v>355</v>
      </c>
      <c r="B13104" s="93"/>
      <c r="C13104" s="114">
        <v>10.738</v>
      </c>
      <c r="D13104" s="114">
        <v>2.1509999999999998</v>
      </c>
      <c r="E13104" s="114">
        <v>18.558</v>
      </c>
      <c r="F13104" s="114">
        <v>12.266999999999999</v>
      </c>
      <c r="G13104" s="114">
        <v>224.38900000000001</v>
      </c>
      <c r="H13104" s="114">
        <v>152.483</v>
      </c>
      <c r="I13104" s="114">
        <v>2.6160000000000001</v>
      </c>
      <c r="J13104" s="114">
        <v>3.6669999999999998</v>
      </c>
      <c r="K13104" s="114">
        <v>3.653</v>
      </c>
      <c r="L13104" s="114">
        <v>9.6080000000000005</v>
      </c>
      <c r="M13104" s="114">
        <v>34.023000000000003</v>
      </c>
      <c r="N13104" s="114">
        <v>6.8719999999999999</v>
      </c>
      <c r="O13104" s="114">
        <v>440.58100000000002</v>
      </c>
      <c r="P13104" s="112" t="s">
        <v>5351</v>
      </c>
      <c r="Q13104" s="112" t="s">
        <v>5352</v>
      </c>
      <c r="R13104" s="114">
        <v>154.959</v>
      </c>
      <c r="S13104" s="114">
        <v>48.933</v>
      </c>
    </row>
    <row r="13105" spans="1:19" ht="11.25" thickBot="1" x14ac:dyDescent="0.2">
      <c r="A13105" s="93"/>
    </row>
    <row r="13106" spans="1:19" ht="11.25" thickBot="1" x14ac:dyDescent="0.2">
      <c r="A13106" s="117" t="s">
        <v>358</v>
      </c>
      <c r="B13106" s="93"/>
      <c r="C13106" s="114">
        <v>0.997</v>
      </c>
      <c r="D13106" s="114">
        <v>0.72699999999999998</v>
      </c>
      <c r="E13106" s="114">
        <v>3.8969999999999998</v>
      </c>
      <c r="F13106" s="114">
        <v>4.5810000000000004</v>
      </c>
      <c r="G13106" s="114">
        <v>1.2070000000000001</v>
      </c>
      <c r="H13106" s="114">
        <v>3.4769999999999999</v>
      </c>
      <c r="I13106" s="114">
        <v>7.36</v>
      </c>
      <c r="J13106" s="114">
        <v>9.5289999999999999</v>
      </c>
      <c r="K13106" s="114">
        <v>10.4</v>
      </c>
      <c r="L13106" s="114">
        <v>11.779</v>
      </c>
      <c r="M13106" s="114">
        <v>12.18</v>
      </c>
      <c r="N13106" s="114">
        <v>7.3460000000000001</v>
      </c>
      <c r="O13106" s="114">
        <v>0.63300000000000001</v>
      </c>
      <c r="P13106" s="112" t="s">
        <v>5353</v>
      </c>
      <c r="Q13106" s="112" t="s">
        <v>2886</v>
      </c>
      <c r="R13106" s="114">
        <v>1.766</v>
      </c>
      <c r="S13106" s="114">
        <v>1.0049999999999999</v>
      </c>
    </row>
    <row r="13107" spans="1:19" ht="10.5" x14ac:dyDescent="0.15">
      <c r="A13107" s="93"/>
    </row>
    <row r="13108" spans="1:19" x14ac:dyDescent="0.15">
      <c r="A13108" s="106"/>
      <c r="B13108" s="69" t="s">
        <v>5354</v>
      </c>
    </row>
    <row r="13109" spans="1:19" ht="9.75" thickBot="1" x14ac:dyDescent="0.2">
      <c r="A13109" s="64" t="s">
        <v>6926</v>
      </c>
    </row>
    <row r="13110" spans="1:19" ht="11.25" thickBot="1" x14ac:dyDescent="0.2">
      <c r="A13110" s="87" t="s">
        <v>345</v>
      </c>
      <c r="B13110" s="87" t="s">
        <v>346</v>
      </c>
      <c r="C13110" s="107" t="s">
        <v>1</v>
      </c>
      <c r="D13110" s="107" t="s">
        <v>2</v>
      </c>
      <c r="E13110" s="107" t="s">
        <v>3</v>
      </c>
      <c r="F13110" s="107" t="s">
        <v>4</v>
      </c>
      <c r="G13110" s="107" t="s">
        <v>5</v>
      </c>
      <c r="H13110" s="107" t="s">
        <v>6</v>
      </c>
      <c r="I13110" s="108" t="s">
        <v>7</v>
      </c>
      <c r="J13110" s="108" t="s">
        <v>8</v>
      </c>
      <c r="K13110" s="107" t="s">
        <v>9</v>
      </c>
      <c r="L13110" s="107" t="s">
        <v>10</v>
      </c>
      <c r="M13110" s="107" t="s">
        <v>11</v>
      </c>
      <c r="N13110" s="107" t="s">
        <v>12</v>
      </c>
      <c r="O13110" s="107" t="s">
        <v>13</v>
      </c>
      <c r="P13110" s="107" t="s">
        <v>14</v>
      </c>
      <c r="Q13110" s="107" t="s">
        <v>15</v>
      </c>
      <c r="R13110" s="107" t="s">
        <v>16</v>
      </c>
      <c r="S13110" s="107" t="s">
        <v>17</v>
      </c>
    </row>
    <row r="13111" spans="1:19" ht="11.25" thickBot="1" x14ac:dyDescent="0.2">
      <c r="A13111" s="88">
        <v>1</v>
      </c>
      <c r="B13111" s="109">
        <v>1.8460648148148146E-2</v>
      </c>
      <c r="C13111" s="110" t="s">
        <v>14739</v>
      </c>
      <c r="D13111" s="110" t="s">
        <v>14740</v>
      </c>
      <c r="E13111" s="110" t="s">
        <v>14741</v>
      </c>
      <c r="F13111" s="110" t="s">
        <v>14742</v>
      </c>
      <c r="G13111" s="110" t="s">
        <v>14743</v>
      </c>
      <c r="H13111" s="110" t="s">
        <v>14744</v>
      </c>
      <c r="I13111" s="111">
        <v>1.08832</v>
      </c>
      <c r="J13111" s="112" t="s">
        <v>5361</v>
      </c>
      <c r="K13111" s="110" t="s">
        <v>14745</v>
      </c>
      <c r="L13111" s="89">
        <v>-62230.485999999997</v>
      </c>
      <c r="M13111" s="89">
        <v>23615.025000000001</v>
      </c>
      <c r="N13111" s="110" t="s">
        <v>14746</v>
      </c>
      <c r="O13111" s="110" t="s">
        <v>14747</v>
      </c>
      <c r="P13111" s="89">
        <v>13049.715</v>
      </c>
      <c r="Q13111" s="89">
        <v>16475.036</v>
      </c>
      <c r="R13111" s="89">
        <v>617663.75</v>
      </c>
      <c r="S13111" s="110" t="s">
        <v>14748</v>
      </c>
    </row>
    <row r="13112" spans="1:19" ht="11.25" thickBot="1" x14ac:dyDescent="0.2">
      <c r="A13112" s="93"/>
    </row>
    <row r="13113" spans="1:19" ht="11.25" thickBot="1" x14ac:dyDescent="0.2">
      <c r="A13113" s="88">
        <v>2</v>
      </c>
      <c r="B13113" s="109">
        <v>1.8634259259259257E-2</v>
      </c>
      <c r="C13113" s="110" t="s">
        <v>14749</v>
      </c>
      <c r="D13113" s="110" t="s">
        <v>14750</v>
      </c>
      <c r="E13113" s="110" t="s">
        <v>14751</v>
      </c>
      <c r="F13113" s="110" t="s">
        <v>14752</v>
      </c>
      <c r="G13113" s="110" t="s">
        <v>14753</v>
      </c>
      <c r="H13113" s="110" t="s">
        <v>14754</v>
      </c>
      <c r="I13113" s="111">
        <v>1.1061000000000001</v>
      </c>
      <c r="J13113" s="112" t="s">
        <v>5372</v>
      </c>
      <c r="K13113" s="110" t="s">
        <v>14755</v>
      </c>
      <c r="L13113" s="89">
        <v>-63132.86</v>
      </c>
      <c r="M13113" s="89">
        <v>23718.345000000001</v>
      </c>
      <c r="N13113" s="110" t="s">
        <v>14756</v>
      </c>
      <c r="O13113" s="110" t="s">
        <v>14757</v>
      </c>
      <c r="P13113" s="89">
        <v>13302.728999999999</v>
      </c>
      <c r="Q13113" s="89">
        <v>16784.555</v>
      </c>
      <c r="R13113" s="89">
        <v>619527.36</v>
      </c>
      <c r="S13113" s="110" t="s">
        <v>14758</v>
      </c>
    </row>
    <row r="13114" spans="1:19" ht="11.25" thickBot="1" x14ac:dyDescent="0.2">
      <c r="A13114" s="93"/>
    </row>
    <row r="13115" spans="1:19" ht="11.25" thickBot="1" x14ac:dyDescent="0.2">
      <c r="A13115" s="88">
        <v>3</v>
      </c>
      <c r="B13115" s="109">
        <v>1.8796296296296297E-2</v>
      </c>
      <c r="C13115" s="110" t="s">
        <v>14759</v>
      </c>
      <c r="D13115" s="110" t="s">
        <v>14760</v>
      </c>
      <c r="E13115" s="110" t="s">
        <v>14761</v>
      </c>
      <c r="F13115" s="110" t="s">
        <v>14762</v>
      </c>
      <c r="G13115" s="110" t="s">
        <v>14763</v>
      </c>
      <c r="H13115" s="110" t="s">
        <v>14764</v>
      </c>
      <c r="I13115" s="111">
        <v>1.0874900000000001</v>
      </c>
      <c r="J13115" s="112" t="s">
        <v>5381</v>
      </c>
      <c r="K13115" s="110" t="s">
        <v>14765</v>
      </c>
      <c r="L13115" s="89">
        <v>-62062.584999999999</v>
      </c>
      <c r="M13115" s="89">
        <v>23704.941999999999</v>
      </c>
      <c r="N13115" s="110" t="s">
        <v>14766</v>
      </c>
      <c r="O13115" s="110" t="s">
        <v>14767</v>
      </c>
      <c r="P13115" s="89">
        <v>12998.726000000001</v>
      </c>
      <c r="Q13115" s="89">
        <v>16906.755000000001</v>
      </c>
      <c r="R13115" s="89">
        <v>618614.39</v>
      </c>
      <c r="S13115" s="110" t="s">
        <v>14768</v>
      </c>
    </row>
    <row r="13116" spans="1:19" ht="11.25" thickBot="1" x14ac:dyDescent="0.2">
      <c r="A13116" s="93"/>
    </row>
    <row r="13117" spans="1:19" ht="11.25" thickBot="1" x14ac:dyDescent="0.2">
      <c r="A13117" s="113" t="s">
        <v>352</v>
      </c>
      <c r="B13117" s="93"/>
      <c r="C13117" s="110" t="s">
        <v>14769</v>
      </c>
      <c r="D13117" s="110" t="s">
        <v>14770</v>
      </c>
      <c r="E13117" s="110" t="s">
        <v>14771</v>
      </c>
      <c r="F13117" s="110" t="s">
        <v>14772</v>
      </c>
      <c r="G13117" s="110" t="s">
        <v>14773</v>
      </c>
      <c r="H13117" s="110" t="s">
        <v>14774</v>
      </c>
      <c r="I13117" s="115">
        <v>1.0939700000000001</v>
      </c>
      <c r="J13117" s="112" t="s">
        <v>5392</v>
      </c>
      <c r="K13117" s="110" t="s">
        <v>14775</v>
      </c>
      <c r="L13117" s="114">
        <v>-62475.31</v>
      </c>
      <c r="M13117" s="114">
        <v>23679.437000000002</v>
      </c>
      <c r="N13117" s="110" t="s">
        <v>14776</v>
      </c>
      <c r="O13117" s="110" t="s">
        <v>14777</v>
      </c>
      <c r="P13117" s="114">
        <v>13117.057000000001</v>
      </c>
      <c r="Q13117" s="114">
        <v>16722.115000000002</v>
      </c>
      <c r="R13117" s="114">
        <v>618601.82999999996</v>
      </c>
      <c r="S13117" s="110" t="s">
        <v>14778</v>
      </c>
    </row>
    <row r="13118" spans="1:19" ht="11.25" thickBot="1" x14ac:dyDescent="0.2">
      <c r="A13118" s="93"/>
    </row>
    <row r="13119" spans="1:19" ht="11.25" thickBot="1" x14ac:dyDescent="0.2">
      <c r="A13119" s="116" t="s">
        <v>355</v>
      </c>
      <c r="B13119" s="93"/>
      <c r="C13119" s="110" t="s">
        <v>14779</v>
      </c>
      <c r="D13119" s="110" t="s">
        <v>14780</v>
      </c>
      <c r="E13119" s="110" t="s">
        <v>14781</v>
      </c>
      <c r="F13119" s="110" t="s">
        <v>14782</v>
      </c>
      <c r="G13119" s="110" t="s">
        <v>14783</v>
      </c>
      <c r="H13119" s="110" t="s">
        <v>14784</v>
      </c>
      <c r="I13119" s="115">
        <v>1.051E-2</v>
      </c>
      <c r="J13119" s="112" t="s">
        <v>5403</v>
      </c>
      <c r="K13119" s="110" t="s">
        <v>14785</v>
      </c>
      <c r="L13119" s="114">
        <v>575.61</v>
      </c>
      <c r="M13119" s="114">
        <v>56.183999999999997</v>
      </c>
      <c r="N13119" s="110" t="s">
        <v>14786</v>
      </c>
      <c r="O13119" s="110" t="s">
        <v>14787</v>
      </c>
      <c r="P13119" s="114">
        <v>162.80600000000001</v>
      </c>
      <c r="Q13119" s="114">
        <v>222.53</v>
      </c>
      <c r="R13119" s="114">
        <v>931.86900000000003</v>
      </c>
      <c r="S13119" s="110" t="s">
        <v>14788</v>
      </c>
    </row>
    <row r="13120" spans="1:19" ht="11.25" thickBot="1" x14ac:dyDescent="0.2">
      <c r="A13120" s="93"/>
    </row>
    <row r="13121" spans="1:19" ht="11.25" thickBot="1" x14ac:dyDescent="0.2">
      <c r="A13121" s="117" t="s">
        <v>358</v>
      </c>
      <c r="B13121" s="93"/>
      <c r="C13121" s="110" t="s">
        <v>5407</v>
      </c>
      <c r="D13121" s="110" t="s">
        <v>4150</v>
      </c>
      <c r="E13121" s="110" t="s">
        <v>5408</v>
      </c>
      <c r="F13121" s="110" t="s">
        <v>5409</v>
      </c>
      <c r="G13121" s="110" t="s">
        <v>5410</v>
      </c>
      <c r="H13121" s="110" t="s">
        <v>5411</v>
      </c>
      <c r="I13121" s="118">
        <v>0.96099999999999997</v>
      </c>
      <c r="J13121" s="112" t="s">
        <v>5412</v>
      </c>
      <c r="K13121" s="110" t="s">
        <v>4860</v>
      </c>
      <c r="L13121" s="114">
        <v>0.92100000000000004</v>
      </c>
      <c r="M13121" s="114">
        <v>0.23699999999999999</v>
      </c>
      <c r="N13121" s="110" t="s">
        <v>4165</v>
      </c>
      <c r="O13121" s="110" t="s">
        <v>5413</v>
      </c>
      <c r="P13121" s="114">
        <v>1.2410000000000001</v>
      </c>
      <c r="Q13121" s="114">
        <v>1.331</v>
      </c>
      <c r="R13121" s="114">
        <v>0.151</v>
      </c>
      <c r="S13121" s="110" t="s">
        <v>5414</v>
      </c>
    </row>
    <row r="13122" spans="1:19" ht="11.25" thickBot="1" x14ac:dyDescent="0.2">
      <c r="A13122" s="93"/>
    </row>
    <row r="13123" spans="1:19" ht="11.25" thickBot="1" x14ac:dyDescent="0.2">
      <c r="A13123" s="87" t="s">
        <v>345</v>
      </c>
      <c r="B13123" s="87" t="s">
        <v>346</v>
      </c>
      <c r="C13123" s="107" t="s">
        <v>18</v>
      </c>
      <c r="D13123" s="108" t="s">
        <v>19</v>
      </c>
      <c r="E13123" s="108" t="s">
        <v>20</v>
      </c>
      <c r="F13123" s="107" t="s">
        <v>21</v>
      </c>
      <c r="G13123" s="107" t="s">
        <v>22</v>
      </c>
      <c r="H13123" s="107" t="s">
        <v>23</v>
      </c>
      <c r="I13123" s="107" t="s">
        <v>24</v>
      </c>
      <c r="J13123" s="108" t="s">
        <v>25</v>
      </c>
      <c r="K13123" s="108" t="s">
        <v>26</v>
      </c>
      <c r="L13123" s="107" t="s">
        <v>27</v>
      </c>
      <c r="M13123" s="107" t="s">
        <v>28</v>
      </c>
      <c r="N13123" s="107" t="s">
        <v>29</v>
      </c>
      <c r="O13123" s="107" t="s">
        <v>30</v>
      </c>
      <c r="P13123" s="107" t="s">
        <v>31</v>
      </c>
      <c r="Q13123" s="107" t="s">
        <v>32</v>
      </c>
      <c r="R13123" s="107" t="s">
        <v>33</v>
      </c>
      <c r="S13123" s="108" t="s">
        <v>34</v>
      </c>
    </row>
    <row r="13124" spans="1:19" ht="11.25" thickBot="1" x14ac:dyDescent="0.2">
      <c r="A13124" s="88">
        <v>1</v>
      </c>
      <c r="B13124" s="109">
        <v>1.8460648148148146E-2</v>
      </c>
      <c r="C13124" s="89">
        <v>109805.43</v>
      </c>
      <c r="D13124" s="111">
        <v>1.0228299999999999</v>
      </c>
      <c r="E13124" s="111">
        <v>1.23637</v>
      </c>
      <c r="F13124" s="89">
        <v>226.45099999999999</v>
      </c>
      <c r="G13124" s="89">
        <v>21.768000000000001</v>
      </c>
      <c r="H13124" s="89">
        <v>29707.057000000001</v>
      </c>
      <c r="I13124" s="110" t="s">
        <v>14789</v>
      </c>
      <c r="J13124" s="111">
        <v>0.97202999999999995</v>
      </c>
      <c r="K13124" s="112" t="s">
        <v>5416</v>
      </c>
      <c r="L13124" s="110" t="s">
        <v>14790</v>
      </c>
      <c r="M13124" s="89">
        <v>27216.286</v>
      </c>
      <c r="N13124" s="89">
        <v>-23.702000000000002</v>
      </c>
      <c r="O13124" s="89">
        <v>55.186</v>
      </c>
      <c r="P13124" s="89">
        <v>264.18900000000002</v>
      </c>
      <c r="Q13124" s="89">
        <v>30230.59</v>
      </c>
      <c r="R13124" s="89">
        <v>3606.75</v>
      </c>
      <c r="S13124" s="111">
        <v>0.93454000000000004</v>
      </c>
    </row>
    <row r="13125" spans="1:19" ht="11.25" thickBot="1" x14ac:dyDescent="0.2">
      <c r="A13125" s="93"/>
    </row>
    <row r="13126" spans="1:19" ht="11.25" thickBot="1" x14ac:dyDescent="0.2">
      <c r="A13126" s="88">
        <v>2</v>
      </c>
      <c r="B13126" s="109">
        <v>1.8634259259259257E-2</v>
      </c>
      <c r="C13126" s="89">
        <v>110310.48</v>
      </c>
      <c r="D13126" s="111">
        <v>1.0434699999999999</v>
      </c>
      <c r="E13126" s="111">
        <v>1.2391000000000001</v>
      </c>
      <c r="F13126" s="89">
        <v>310.851</v>
      </c>
      <c r="G13126" s="89">
        <v>23.9</v>
      </c>
      <c r="H13126" s="89">
        <v>29992.365000000002</v>
      </c>
      <c r="I13126" s="110" t="s">
        <v>14791</v>
      </c>
      <c r="J13126" s="111">
        <v>0.98189000000000004</v>
      </c>
      <c r="K13126" s="112" t="s">
        <v>5419</v>
      </c>
      <c r="L13126" s="110" t="s">
        <v>14792</v>
      </c>
      <c r="M13126" s="89">
        <v>27394.365000000002</v>
      </c>
      <c r="N13126" s="89">
        <v>-15.868</v>
      </c>
      <c r="O13126" s="89">
        <v>52.113999999999997</v>
      </c>
      <c r="P13126" s="89">
        <v>258.48500000000001</v>
      </c>
      <c r="Q13126" s="89">
        <v>30645.148000000001</v>
      </c>
      <c r="R13126" s="89">
        <v>3554.634</v>
      </c>
      <c r="S13126" s="111">
        <v>0.94672000000000001</v>
      </c>
    </row>
    <row r="13127" spans="1:19" ht="11.25" thickBot="1" x14ac:dyDescent="0.2">
      <c r="A13127" s="93"/>
    </row>
    <row r="13128" spans="1:19" ht="11.25" thickBot="1" x14ac:dyDescent="0.2">
      <c r="A13128" s="88">
        <v>3</v>
      </c>
      <c r="B13128" s="109">
        <v>1.8796296296296297E-2</v>
      </c>
      <c r="C13128" s="89">
        <v>109687.85</v>
      </c>
      <c r="D13128" s="111">
        <v>1.0445800000000001</v>
      </c>
      <c r="E13128" s="111">
        <v>1.25051</v>
      </c>
      <c r="F13128" s="89">
        <v>301.84100000000001</v>
      </c>
      <c r="G13128" s="89">
        <v>21.891999999999999</v>
      </c>
      <c r="H13128" s="89">
        <v>29892.925999999999</v>
      </c>
      <c r="I13128" s="110" t="s">
        <v>14793</v>
      </c>
      <c r="J13128" s="111">
        <v>0.98658999999999997</v>
      </c>
      <c r="K13128" s="112" t="s">
        <v>5422</v>
      </c>
      <c r="L13128" s="110" t="s">
        <v>14794</v>
      </c>
      <c r="M13128" s="89">
        <v>27505.553</v>
      </c>
      <c r="N13128" s="89">
        <v>-24.568999999999999</v>
      </c>
      <c r="O13128" s="89">
        <v>48.149000000000001</v>
      </c>
      <c r="P13128" s="89">
        <v>255.851</v>
      </c>
      <c r="Q13128" s="89">
        <v>30250.811000000002</v>
      </c>
      <c r="R13128" s="89">
        <v>3559.4360000000001</v>
      </c>
      <c r="S13128" s="111">
        <v>0.94887999999999995</v>
      </c>
    </row>
    <row r="13129" spans="1:19" ht="11.25" thickBot="1" x14ac:dyDescent="0.2">
      <c r="A13129" s="93"/>
    </row>
    <row r="13130" spans="1:19" ht="11.25" thickBot="1" x14ac:dyDescent="0.2">
      <c r="A13130" s="113" t="s">
        <v>352</v>
      </c>
      <c r="B13130" s="93"/>
      <c r="C13130" s="114">
        <v>109934.59</v>
      </c>
      <c r="D13130" s="115">
        <v>1.0369600000000001</v>
      </c>
      <c r="E13130" s="115">
        <v>1.2419899999999999</v>
      </c>
      <c r="F13130" s="114">
        <v>279.714</v>
      </c>
      <c r="G13130" s="114">
        <v>22.52</v>
      </c>
      <c r="H13130" s="114">
        <v>29864.116000000002</v>
      </c>
      <c r="I13130" s="110" t="s">
        <v>14795</v>
      </c>
      <c r="J13130" s="115">
        <v>0.98016999999999999</v>
      </c>
      <c r="K13130" s="112" t="s">
        <v>5425</v>
      </c>
      <c r="L13130" s="110" t="s">
        <v>14796</v>
      </c>
      <c r="M13130" s="114">
        <v>27372.067999999999</v>
      </c>
      <c r="N13130" s="114">
        <v>-21.38</v>
      </c>
      <c r="O13130" s="114">
        <v>51.816000000000003</v>
      </c>
      <c r="P13130" s="114">
        <v>259.50799999999998</v>
      </c>
      <c r="Q13130" s="114">
        <v>30375.516</v>
      </c>
      <c r="R13130" s="114">
        <v>3573.607</v>
      </c>
      <c r="S13130" s="115">
        <v>0.94338</v>
      </c>
    </row>
    <row r="13131" spans="1:19" ht="11.25" thickBot="1" x14ac:dyDescent="0.2">
      <c r="A13131" s="93"/>
    </row>
    <row r="13132" spans="1:19" ht="11.25" thickBot="1" x14ac:dyDescent="0.2">
      <c r="A13132" s="116" t="s">
        <v>355</v>
      </c>
      <c r="B13132" s="93"/>
      <c r="C13132" s="114">
        <v>330.80099999999999</v>
      </c>
      <c r="D13132" s="115">
        <v>1.225E-2</v>
      </c>
      <c r="E13132" s="115">
        <v>7.4999999999999997E-3</v>
      </c>
      <c r="F13132" s="114">
        <v>46.347000000000001</v>
      </c>
      <c r="G13132" s="114">
        <v>1.1970000000000001</v>
      </c>
      <c r="H13132" s="114">
        <v>144.81899999999999</v>
      </c>
      <c r="I13132" s="110" t="s">
        <v>14797</v>
      </c>
      <c r="J13132" s="115">
        <v>7.43E-3</v>
      </c>
      <c r="K13132" s="112" t="s">
        <v>5428</v>
      </c>
      <c r="L13132" s="110" t="s">
        <v>14798</v>
      </c>
      <c r="M13132" s="114">
        <v>145.917</v>
      </c>
      <c r="N13132" s="114">
        <v>4.7930000000000001</v>
      </c>
      <c r="O13132" s="114">
        <v>3.528</v>
      </c>
      <c r="P13132" s="114">
        <v>4.2619999999999996</v>
      </c>
      <c r="Q13132" s="114">
        <v>233.727</v>
      </c>
      <c r="R13132" s="114">
        <v>28.803000000000001</v>
      </c>
      <c r="S13132" s="115">
        <v>7.7299999999999999E-3</v>
      </c>
    </row>
    <row r="13133" spans="1:19" ht="11.25" thickBot="1" x14ac:dyDescent="0.2">
      <c r="A13133" s="93"/>
    </row>
    <row r="13134" spans="1:19" ht="11.25" thickBot="1" x14ac:dyDescent="0.2">
      <c r="A13134" s="117" t="s">
        <v>358</v>
      </c>
      <c r="B13134" s="93"/>
      <c r="C13134" s="114">
        <v>0.30099999999999999</v>
      </c>
      <c r="D13134" s="118">
        <v>1.181</v>
      </c>
      <c r="E13134" s="118">
        <v>0.60399999999999998</v>
      </c>
      <c r="F13134" s="114">
        <v>16.568999999999999</v>
      </c>
      <c r="G13134" s="114">
        <v>5.3129999999999997</v>
      </c>
      <c r="H13134" s="114">
        <v>0.48499999999999999</v>
      </c>
      <c r="I13134" s="110" t="s">
        <v>511</v>
      </c>
      <c r="J13134" s="118">
        <v>0.75800000000000001</v>
      </c>
      <c r="K13134" s="112" t="s">
        <v>1928</v>
      </c>
      <c r="L13134" s="110" t="s">
        <v>4257</v>
      </c>
      <c r="M13134" s="114">
        <v>0.53300000000000003</v>
      </c>
      <c r="N13134" s="114">
        <v>22.419</v>
      </c>
      <c r="O13134" s="114">
        <v>6.8090000000000002</v>
      </c>
      <c r="P13134" s="114">
        <v>1.6419999999999999</v>
      </c>
      <c r="Q13134" s="114">
        <v>0.76900000000000002</v>
      </c>
      <c r="R13134" s="114">
        <v>0.80600000000000005</v>
      </c>
      <c r="S13134" s="118">
        <v>0.82</v>
      </c>
    </row>
    <row r="13135" spans="1:19" ht="11.25" thickBot="1" x14ac:dyDescent="0.2">
      <c r="A13135" s="93"/>
    </row>
    <row r="13136" spans="1:19" ht="11.25" thickBot="1" x14ac:dyDescent="0.2">
      <c r="A13136" s="87" t="s">
        <v>345</v>
      </c>
      <c r="B13136" s="87" t="s">
        <v>346</v>
      </c>
      <c r="C13136" s="108" t="s">
        <v>35</v>
      </c>
      <c r="D13136" s="107" t="s">
        <v>36</v>
      </c>
      <c r="E13136" s="107" t="s">
        <v>37</v>
      </c>
      <c r="F13136" s="107" t="s">
        <v>38</v>
      </c>
      <c r="G13136" s="107" t="s">
        <v>39</v>
      </c>
      <c r="H13136" s="107" t="s">
        <v>40</v>
      </c>
      <c r="I13136" s="107" t="s">
        <v>41</v>
      </c>
      <c r="J13136" s="107" t="s">
        <v>42</v>
      </c>
      <c r="K13136" s="107" t="s">
        <v>43</v>
      </c>
      <c r="L13136" s="107" t="s">
        <v>44</v>
      </c>
      <c r="M13136" s="107" t="s">
        <v>45</v>
      </c>
      <c r="N13136" s="107" t="s">
        <v>46</v>
      </c>
      <c r="O13136" s="107" t="s">
        <v>47</v>
      </c>
      <c r="P13136" s="107" t="s">
        <v>48</v>
      </c>
      <c r="Q13136" s="107" t="s">
        <v>49</v>
      </c>
      <c r="R13136" s="107" t="s">
        <v>50</v>
      </c>
      <c r="S13136" s="107" t="s">
        <v>51</v>
      </c>
    </row>
    <row r="13137" spans="1:19" ht="11.25" thickBot="1" x14ac:dyDescent="0.2">
      <c r="A13137" s="88">
        <v>1</v>
      </c>
      <c r="B13137" s="109">
        <v>1.8460648148148146E-2</v>
      </c>
      <c r="C13137" s="112" t="s">
        <v>5430</v>
      </c>
      <c r="D13137" s="89">
        <v>144218.13</v>
      </c>
      <c r="E13137" s="89">
        <v>5526.8950000000004</v>
      </c>
      <c r="F13137" s="89">
        <v>22.513999999999999</v>
      </c>
      <c r="G13137" s="89">
        <v>2099.2730000000001</v>
      </c>
      <c r="H13137" s="89">
        <v>270964.53000000003</v>
      </c>
      <c r="I13137" s="89">
        <v>1730300.8</v>
      </c>
      <c r="J13137" s="89">
        <v>65763.434999999998</v>
      </c>
      <c r="K13137" s="110" t="s">
        <v>14799</v>
      </c>
      <c r="L13137" s="89">
        <v>7647.02</v>
      </c>
      <c r="M13137" s="89">
        <v>2946.0940000000001</v>
      </c>
      <c r="N13137" s="89">
        <v>343.84500000000003</v>
      </c>
      <c r="O13137" s="89">
        <v>428.30099999999999</v>
      </c>
      <c r="P13137" s="89">
        <v>2094.4250000000002</v>
      </c>
      <c r="Q13137" s="89">
        <v>435.637</v>
      </c>
      <c r="R13137" s="89">
        <v>246.845</v>
      </c>
      <c r="S13137" s="89">
        <v>172.86600000000001</v>
      </c>
    </row>
    <row r="13138" spans="1:19" ht="11.25" thickBot="1" x14ac:dyDescent="0.2">
      <c r="A13138" s="93"/>
    </row>
    <row r="13139" spans="1:19" ht="11.25" thickBot="1" x14ac:dyDescent="0.2">
      <c r="A13139" s="88">
        <v>2</v>
      </c>
      <c r="B13139" s="109">
        <v>1.8634259259259257E-2</v>
      </c>
      <c r="C13139" s="112" t="s">
        <v>5432</v>
      </c>
      <c r="D13139" s="89">
        <v>146263.93</v>
      </c>
      <c r="E13139" s="89">
        <v>5584.33</v>
      </c>
      <c r="F13139" s="89">
        <v>39.450000000000003</v>
      </c>
      <c r="G13139" s="89">
        <v>2075.232</v>
      </c>
      <c r="H13139" s="89">
        <v>272781.82</v>
      </c>
      <c r="I13139" s="89">
        <v>1731757.8</v>
      </c>
      <c r="J13139" s="89">
        <v>66167.827000000005</v>
      </c>
      <c r="K13139" s="110" t="s">
        <v>14800</v>
      </c>
      <c r="L13139" s="89">
        <v>7682.1040000000003</v>
      </c>
      <c r="M13139" s="89">
        <v>2927.163</v>
      </c>
      <c r="N13139" s="89">
        <v>327.65899999999999</v>
      </c>
      <c r="O13139" s="89">
        <v>417.87799999999999</v>
      </c>
      <c r="P13139" s="89">
        <v>2028.623</v>
      </c>
      <c r="Q13139" s="89">
        <v>429.29700000000003</v>
      </c>
      <c r="R13139" s="89">
        <v>227.167</v>
      </c>
      <c r="S13139" s="89">
        <v>147.79</v>
      </c>
    </row>
    <row r="13140" spans="1:19" ht="11.25" thickBot="1" x14ac:dyDescent="0.2">
      <c r="A13140" s="93"/>
    </row>
    <row r="13141" spans="1:19" ht="11.25" thickBot="1" x14ac:dyDescent="0.2">
      <c r="A13141" s="88">
        <v>3</v>
      </c>
      <c r="B13141" s="109">
        <v>1.8796296296296297E-2</v>
      </c>
      <c r="C13141" s="112" t="s">
        <v>5434</v>
      </c>
      <c r="D13141" s="89">
        <v>145247.44</v>
      </c>
      <c r="E13141" s="89">
        <v>5514.3959999999997</v>
      </c>
      <c r="F13141" s="89">
        <v>29.166</v>
      </c>
      <c r="G13141" s="89">
        <v>2145.3270000000002</v>
      </c>
      <c r="H13141" s="89">
        <v>269763.94</v>
      </c>
      <c r="I13141" s="89">
        <v>1721332.1</v>
      </c>
      <c r="J13141" s="89">
        <v>66225.554000000004</v>
      </c>
      <c r="K13141" s="110" t="s">
        <v>14801</v>
      </c>
      <c r="L13141" s="89">
        <v>7751.97</v>
      </c>
      <c r="M13141" s="89">
        <v>2898.3789999999999</v>
      </c>
      <c r="N13141" s="89">
        <v>317.46100000000001</v>
      </c>
      <c r="O13141" s="89">
        <v>412.40699999999998</v>
      </c>
      <c r="P13141" s="89">
        <v>1962.691</v>
      </c>
      <c r="Q13141" s="89">
        <v>386.53699999999998</v>
      </c>
      <c r="R13141" s="89">
        <v>250.24100000000001</v>
      </c>
      <c r="S13141" s="89">
        <v>144.119</v>
      </c>
    </row>
    <row r="13142" spans="1:19" ht="11.25" thickBot="1" x14ac:dyDescent="0.2">
      <c r="A13142" s="93"/>
    </row>
    <row r="13143" spans="1:19" ht="11.25" thickBot="1" x14ac:dyDescent="0.2">
      <c r="A13143" s="113" t="s">
        <v>352</v>
      </c>
      <c r="B13143" s="93"/>
      <c r="C13143" s="112" t="s">
        <v>5436</v>
      </c>
      <c r="D13143" s="114">
        <v>145243.17000000001</v>
      </c>
      <c r="E13143" s="114">
        <v>5541.8739999999998</v>
      </c>
      <c r="F13143" s="114">
        <v>30.376999999999999</v>
      </c>
      <c r="G13143" s="114">
        <v>2106.61</v>
      </c>
      <c r="H13143" s="114">
        <v>271170.09999999998</v>
      </c>
      <c r="I13143" s="114">
        <v>1727796.9</v>
      </c>
      <c r="J13143" s="114">
        <v>66052.271999999997</v>
      </c>
      <c r="K13143" s="110" t="s">
        <v>14802</v>
      </c>
      <c r="L13143" s="114">
        <v>7693.6980000000003</v>
      </c>
      <c r="M13143" s="114">
        <v>2923.8780000000002</v>
      </c>
      <c r="N13143" s="114">
        <v>329.65499999999997</v>
      </c>
      <c r="O13143" s="114">
        <v>419.529</v>
      </c>
      <c r="P13143" s="114">
        <v>2028.58</v>
      </c>
      <c r="Q13143" s="114">
        <v>417.15699999999998</v>
      </c>
      <c r="R13143" s="114">
        <v>241.41800000000001</v>
      </c>
      <c r="S13143" s="114">
        <v>154.92500000000001</v>
      </c>
    </row>
    <row r="13144" spans="1:19" ht="11.25" thickBot="1" x14ac:dyDescent="0.2">
      <c r="A13144" s="93"/>
    </row>
    <row r="13145" spans="1:19" ht="11.25" thickBot="1" x14ac:dyDescent="0.2">
      <c r="A13145" s="116" t="s">
        <v>355</v>
      </c>
      <c r="B13145" s="93"/>
      <c r="C13145" s="112" t="s">
        <v>5438</v>
      </c>
      <c r="D13145" s="114">
        <v>1022.9059999999999</v>
      </c>
      <c r="E13145" s="114">
        <v>37.295999999999999</v>
      </c>
      <c r="F13145" s="114">
        <v>8.5329999999999995</v>
      </c>
      <c r="G13145" s="114">
        <v>35.619</v>
      </c>
      <c r="H13145" s="114">
        <v>1519.4090000000001</v>
      </c>
      <c r="I13145" s="114">
        <v>5645.893</v>
      </c>
      <c r="J13145" s="114">
        <v>251.8</v>
      </c>
      <c r="K13145" s="110" t="s">
        <v>14803</v>
      </c>
      <c r="L13145" s="114">
        <v>53.427</v>
      </c>
      <c r="M13145" s="114">
        <v>24.026</v>
      </c>
      <c r="N13145" s="114">
        <v>13.305</v>
      </c>
      <c r="O13145" s="114">
        <v>8.0749999999999993</v>
      </c>
      <c r="P13145" s="114">
        <v>65.867000000000004</v>
      </c>
      <c r="Q13145" s="114">
        <v>26.706</v>
      </c>
      <c r="R13145" s="114">
        <v>12.458</v>
      </c>
      <c r="S13145" s="114">
        <v>15.645</v>
      </c>
    </row>
    <row r="13146" spans="1:19" ht="11.25" thickBot="1" x14ac:dyDescent="0.2">
      <c r="A13146" s="93"/>
    </row>
    <row r="13147" spans="1:19" ht="11.25" thickBot="1" x14ac:dyDescent="0.2">
      <c r="A13147" s="117" t="s">
        <v>358</v>
      </c>
      <c r="B13147" s="93"/>
      <c r="C13147" s="112" t="s">
        <v>488</v>
      </c>
      <c r="D13147" s="114">
        <v>0.70399999999999996</v>
      </c>
      <c r="E13147" s="114">
        <v>0.67300000000000004</v>
      </c>
      <c r="F13147" s="114">
        <v>28.09</v>
      </c>
      <c r="G13147" s="114">
        <v>1.6910000000000001</v>
      </c>
      <c r="H13147" s="114">
        <v>0.56000000000000005</v>
      </c>
      <c r="I13147" s="114">
        <v>0.32700000000000001</v>
      </c>
      <c r="J13147" s="114">
        <v>0.38100000000000001</v>
      </c>
      <c r="K13147" s="110" t="s">
        <v>5440</v>
      </c>
      <c r="L13147" s="114">
        <v>0.69399999999999995</v>
      </c>
      <c r="M13147" s="114">
        <v>0.82199999999999995</v>
      </c>
      <c r="N13147" s="114">
        <v>4.0359999999999996</v>
      </c>
      <c r="O13147" s="114">
        <v>1.925</v>
      </c>
      <c r="P13147" s="114">
        <v>3.2469999999999999</v>
      </c>
      <c r="Q13147" s="114">
        <v>6.4020000000000001</v>
      </c>
      <c r="R13147" s="114">
        <v>5.16</v>
      </c>
      <c r="S13147" s="114">
        <v>10.099</v>
      </c>
    </row>
    <row r="13148" spans="1:19" ht="11.25" thickBot="1" x14ac:dyDescent="0.2">
      <c r="A13148" s="93"/>
    </row>
    <row r="13149" spans="1:19" ht="11.25" thickBot="1" x14ac:dyDescent="0.2">
      <c r="A13149" s="87" t="s">
        <v>345</v>
      </c>
      <c r="B13149" s="87" t="s">
        <v>346</v>
      </c>
      <c r="C13149" s="107" t="s">
        <v>52</v>
      </c>
      <c r="D13149" s="107" t="s">
        <v>53</v>
      </c>
      <c r="E13149" s="107" t="s">
        <v>54</v>
      </c>
      <c r="F13149" s="107" t="s">
        <v>55</v>
      </c>
      <c r="G13149" s="107" t="s">
        <v>56</v>
      </c>
      <c r="H13149" s="107" t="s">
        <v>57</v>
      </c>
      <c r="I13149" s="107" t="s">
        <v>58</v>
      </c>
      <c r="J13149" s="107" t="s">
        <v>59</v>
      </c>
      <c r="K13149" s="107" t="s">
        <v>60</v>
      </c>
      <c r="L13149" s="107" t="s">
        <v>61</v>
      </c>
      <c r="M13149" s="107" t="s">
        <v>62</v>
      </c>
      <c r="N13149" s="107" t="s">
        <v>63</v>
      </c>
      <c r="O13149" s="107" t="s">
        <v>64</v>
      </c>
      <c r="P13149" s="108" t="s">
        <v>65</v>
      </c>
      <c r="Q13149" s="108" t="s">
        <v>66</v>
      </c>
      <c r="R13149" s="107" t="s">
        <v>67</v>
      </c>
      <c r="S13149" s="107" t="s">
        <v>68</v>
      </c>
    </row>
    <row r="13150" spans="1:19" ht="11.25" thickBot="1" x14ac:dyDescent="0.2">
      <c r="A13150" s="88">
        <v>1</v>
      </c>
      <c r="B13150" s="109">
        <v>1.8460648148148146E-2</v>
      </c>
      <c r="C13150" s="89">
        <v>200.75200000000001</v>
      </c>
      <c r="D13150" s="89">
        <v>30.818000000000001</v>
      </c>
      <c r="E13150" s="89">
        <v>41.895000000000003</v>
      </c>
      <c r="F13150" s="89">
        <v>24.556000000000001</v>
      </c>
      <c r="G13150" s="89">
        <v>149913.96</v>
      </c>
      <c r="H13150" s="89">
        <v>39986.461000000003</v>
      </c>
      <c r="I13150" s="89">
        <v>-31.896999999999998</v>
      </c>
      <c r="J13150" s="89">
        <v>-29.864000000000001</v>
      </c>
      <c r="K13150" s="89">
        <v>722.55200000000002</v>
      </c>
      <c r="L13150" s="89">
        <v>936.702</v>
      </c>
      <c r="M13150" s="89">
        <v>3114.3510000000001</v>
      </c>
      <c r="N13150" s="89">
        <v>1296.5050000000001</v>
      </c>
      <c r="O13150" s="89">
        <v>1084285.7</v>
      </c>
      <c r="P13150" s="112" t="s">
        <v>5441</v>
      </c>
      <c r="Q13150" s="112" t="s">
        <v>5442</v>
      </c>
      <c r="R13150" s="89">
        <v>3637.6239999999998</v>
      </c>
      <c r="S13150" s="89">
        <v>59248.62</v>
      </c>
    </row>
    <row r="13151" spans="1:19" ht="11.25" thickBot="1" x14ac:dyDescent="0.2">
      <c r="A13151" s="93"/>
    </row>
    <row r="13152" spans="1:19" ht="11.25" thickBot="1" x14ac:dyDescent="0.2">
      <c r="A13152" s="88">
        <v>2</v>
      </c>
      <c r="B13152" s="109">
        <v>1.8634259259259257E-2</v>
      </c>
      <c r="C13152" s="89">
        <v>187.59100000000001</v>
      </c>
      <c r="D13152" s="89">
        <v>32.319000000000003</v>
      </c>
      <c r="E13152" s="89">
        <v>72.268000000000001</v>
      </c>
      <c r="F13152" s="89">
        <v>40.11</v>
      </c>
      <c r="G13152" s="89">
        <v>151293.51</v>
      </c>
      <c r="H13152" s="89">
        <v>39983.226999999999</v>
      </c>
      <c r="I13152" s="89">
        <v>-31.969000000000001</v>
      </c>
      <c r="J13152" s="89">
        <v>-36.656999999999996</v>
      </c>
      <c r="K13152" s="89">
        <v>763.18799999999999</v>
      </c>
      <c r="L13152" s="89">
        <v>834.95</v>
      </c>
      <c r="M13152" s="89">
        <v>3171.6309999999999</v>
      </c>
      <c r="N13152" s="89">
        <v>1252.788</v>
      </c>
      <c r="O13152" s="89">
        <v>1077482</v>
      </c>
      <c r="P13152" s="112" t="s">
        <v>5443</v>
      </c>
      <c r="Q13152" s="112" t="s">
        <v>5444</v>
      </c>
      <c r="R13152" s="89">
        <v>3642.2629999999999</v>
      </c>
      <c r="S13152" s="89">
        <v>58257.014000000003</v>
      </c>
    </row>
    <row r="13153" spans="1:19" ht="11.25" thickBot="1" x14ac:dyDescent="0.2">
      <c r="A13153" s="93"/>
    </row>
    <row r="13154" spans="1:19" ht="11.25" thickBot="1" x14ac:dyDescent="0.2">
      <c r="A13154" s="88">
        <v>3</v>
      </c>
      <c r="B13154" s="109">
        <v>1.8796296296296297E-2</v>
      </c>
      <c r="C13154" s="89">
        <v>151.47300000000001</v>
      </c>
      <c r="D13154" s="89">
        <v>31.454999999999998</v>
      </c>
      <c r="E13154" s="89">
        <v>60.274000000000001</v>
      </c>
      <c r="F13154" s="89">
        <v>27.128</v>
      </c>
      <c r="G13154" s="89">
        <v>151231.96</v>
      </c>
      <c r="H13154" s="89">
        <v>40511.271999999997</v>
      </c>
      <c r="I13154" s="89">
        <v>-36.682000000000002</v>
      </c>
      <c r="J13154" s="89">
        <v>-28.024999999999999</v>
      </c>
      <c r="K13154" s="89">
        <v>653.11800000000005</v>
      </c>
      <c r="L13154" s="89">
        <v>832.93499999999995</v>
      </c>
      <c r="M13154" s="89">
        <v>3133.4839999999999</v>
      </c>
      <c r="N13154" s="89">
        <v>1294.692</v>
      </c>
      <c r="O13154" s="89">
        <v>1077808.7</v>
      </c>
      <c r="P13154" s="112" t="s">
        <v>5445</v>
      </c>
      <c r="Q13154" s="112" t="s">
        <v>5446</v>
      </c>
      <c r="R13154" s="89">
        <v>3621.3960000000002</v>
      </c>
      <c r="S13154" s="89">
        <v>58252.292000000001</v>
      </c>
    </row>
    <row r="13155" spans="1:19" ht="11.25" thickBot="1" x14ac:dyDescent="0.2">
      <c r="A13155" s="93"/>
    </row>
    <row r="13156" spans="1:19" ht="11.25" thickBot="1" x14ac:dyDescent="0.2">
      <c r="A13156" s="113" t="s">
        <v>352</v>
      </c>
      <c r="B13156" s="93"/>
      <c r="C13156" s="114">
        <v>179.93899999999999</v>
      </c>
      <c r="D13156" s="114">
        <v>31.530999999999999</v>
      </c>
      <c r="E13156" s="114">
        <v>58.146000000000001</v>
      </c>
      <c r="F13156" s="114">
        <v>30.597999999999999</v>
      </c>
      <c r="G13156" s="114">
        <v>150813.15</v>
      </c>
      <c r="H13156" s="114">
        <v>40160.32</v>
      </c>
      <c r="I13156" s="114">
        <v>-33.515999999999998</v>
      </c>
      <c r="J13156" s="114">
        <v>-31.515999999999998</v>
      </c>
      <c r="K13156" s="114">
        <v>712.95299999999997</v>
      </c>
      <c r="L13156" s="114">
        <v>868.19600000000003</v>
      </c>
      <c r="M13156" s="114">
        <v>3139.8220000000001</v>
      </c>
      <c r="N13156" s="114">
        <v>1281.328</v>
      </c>
      <c r="O13156" s="114">
        <v>1079858.8</v>
      </c>
      <c r="P13156" s="112" t="s">
        <v>5447</v>
      </c>
      <c r="Q13156" s="112" t="s">
        <v>5448</v>
      </c>
      <c r="R13156" s="114">
        <v>3633.761</v>
      </c>
      <c r="S13156" s="114">
        <v>58585.974999999999</v>
      </c>
    </row>
    <row r="13157" spans="1:19" ht="11.25" thickBot="1" x14ac:dyDescent="0.2">
      <c r="A13157" s="93"/>
    </row>
    <row r="13158" spans="1:19" ht="11.25" thickBot="1" x14ac:dyDescent="0.2">
      <c r="A13158" s="116" t="s">
        <v>355</v>
      </c>
      <c r="B13158" s="93"/>
      <c r="C13158" s="114">
        <v>25.515000000000001</v>
      </c>
      <c r="D13158" s="114">
        <v>0.754</v>
      </c>
      <c r="E13158" s="114">
        <v>15.298</v>
      </c>
      <c r="F13158" s="114">
        <v>8.3369999999999997</v>
      </c>
      <c r="G13158" s="114">
        <v>779.32600000000002</v>
      </c>
      <c r="H13158" s="114">
        <v>303.93799999999999</v>
      </c>
      <c r="I13158" s="114">
        <v>2.742</v>
      </c>
      <c r="J13158" s="114">
        <v>4.5469999999999997</v>
      </c>
      <c r="K13158" s="114">
        <v>55.66</v>
      </c>
      <c r="L13158" s="114">
        <v>59.337000000000003</v>
      </c>
      <c r="M13158" s="114">
        <v>29.161000000000001</v>
      </c>
      <c r="N13158" s="114">
        <v>24.733000000000001</v>
      </c>
      <c r="O13158" s="114">
        <v>3837.3240000000001</v>
      </c>
      <c r="P13158" s="112" t="s">
        <v>1342</v>
      </c>
      <c r="Q13158" s="112" t="s">
        <v>5449</v>
      </c>
      <c r="R13158" s="114">
        <v>10.957000000000001</v>
      </c>
      <c r="S13158" s="114">
        <v>573.87199999999996</v>
      </c>
    </row>
    <row r="13159" spans="1:19" ht="11.25" thickBot="1" x14ac:dyDescent="0.2">
      <c r="A13159" s="93"/>
    </row>
    <row r="13160" spans="1:19" ht="11.25" thickBot="1" x14ac:dyDescent="0.2">
      <c r="A13160" s="117" t="s">
        <v>358</v>
      </c>
      <c r="B13160" s="93"/>
      <c r="C13160" s="114">
        <v>14.18</v>
      </c>
      <c r="D13160" s="114">
        <v>2.39</v>
      </c>
      <c r="E13160" s="114">
        <v>26.31</v>
      </c>
      <c r="F13160" s="114">
        <v>27.247</v>
      </c>
      <c r="G13160" s="114">
        <v>0.51700000000000002</v>
      </c>
      <c r="H13160" s="114">
        <v>0.75700000000000001</v>
      </c>
      <c r="I13160" s="114">
        <v>8.1820000000000004</v>
      </c>
      <c r="J13160" s="114">
        <v>14.427</v>
      </c>
      <c r="K13160" s="114">
        <v>7.8070000000000004</v>
      </c>
      <c r="L13160" s="114">
        <v>6.8339999999999996</v>
      </c>
      <c r="M13160" s="114">
        <v>0.92900000000000005</v>
      </c>
      <c r="N13160" s="114">
        <v>1.93</v>
      </c>
      <c r="O13160" s="114">
        <v>0.35499999999999998</v>
      </c>
      <c r="P13160" s="112" t="s">
        <v>5091</v>
      </c>
      <c r="Q13160" s="112" t="s">
        <v>4071</v>
      </c>
      <c r="R13160" s="114">
        <v>0.30199999999999999</v>
      </c>
      <c r="S13160" s="114">
        <v>0.98</v>
      </c>
    </row>
    <row r="13161" spans="1:19" ht="10.5" x14ac:dyDescent="0.15">
      <c r="A13161" s="93"/>
    </row>
    <row r="13162" spans="1:19" x14ac:dyDescent="0.15">
      <c r="A13162" s="106"/>
      <c r="B13162" s="69" t="s">
        <v>5450</v>
      </c>
    </row>
    <row r="13163" spans="1:19" ht="9.75" thickBot="1" x14ac:dyDescent="0.2">
      <c r="A13163" s="64" t="s">
        <v>6926</v>
      </c>
    </row>
    <row r="13164" spans="1:19" ht="11.25" thickBot="1" x14ac:dyDescent="0.2">
      <c r="A13164" s="87" t="s">
        <v>345</v>
      </c>
      <c r="B13164" s="87" t="s">
        <v>346</v>
      </c>
      <c r="C13164" s="107" t="s">
        <v>1</v>
      </c>
      <c r="D13164" s="107" t="s">
        <v>2</v>
      </c>
      <c r="E13164" s="107" t="s">
        <v>3</v>
      </c>
      <c r="F13164" s="107" t="s">
        <v>4</v>
      </c>
      <c r="G13164" s="107" t="s">
        <v>5</v>
      </c>
      <c r="H13164" s="107" t="s">
        <v>6</v>
      </c>
      <c r="I13164" s="108" t="s">
        <v>7</v>
      </c>
      <c r="J13164" s="108" t="s">
        <v>8</v>
      </c>
      <c r="K13164" s="107" t="s">
        <v>9</v>
      </c>
      <c r="L13164" s="107" t="s">
        <v>10</v>
      </c>
      <c r="M13164" s="107" t="s">
        <v>11</v>
      </c>
      <c r="N13164" s="107" t="s">
        <v>12</v>
      </c>
      <c r="O13164" s="107" t="s">
        <v>13</v>
      </c>
      <c r="P13164" s="107" t="s">
        <v>14</v>
      </c>
      <c r="Q13164" s="107" t="s">
        <v>15</v>
      </c>
      <c r="R13164" s="107" t="s">
        <v>16</v>
      </c>
      <c r="S13164" s="107" t="s">
        <v>17</v>
      </c>
    </row>
    <row r="13165" spans="1:19" ht="11.25" thickBot="1" x14ac:dyDescent="0.2">
      <c r="A13165" s="88">
        <v>1</v>
      </c>
      <c r="B13165" s="109">
        <v>2.390046296296296E-2</v>
      </c>
      <c r="C13165" s="110" t="s">
        <v>14804</v>
      </c>
      <c r="D13165" s="110" t="s">
        <v>14805</v>
      </c>
      <c r="E13165" s="110" t="s">
        <v>14806</v>
      </c>
      <c r="F13165" s="89">
        <v>498477.88</v>
      </c>
      <c r="G13165" s="110" t="s">
        <v>14807</v>
      </c>
      <c r="H13165" s="89">
        <v>1004093</v>
      </c>
      <c r="I13165" s="111">
        <v>1.0979000000000001</v>
      </c>
      <c r="J13165" s="112" t="s">
        <v>5455</v>
      </c>
      <c r="K13165" s="110" t="s">
        <v>14808</v>
      </c>
      <c r="L13165" s="89">
        <v>-2299.7750000000001</v>
      </c>
      <c r="M13165" s="89">
        <v>4953.6180000000004</v>
      </c>
      <c r="N13165" s="89">
        <v>361340.52</v>
      </c>
      <c r="O13165" s="110" t="s">
        <v>14809</v>
      </c>
      <c r="P13165" s="89">
        <v>8575.6640000000007</v>
      </c>
      <c r="Q13165" s="89">
        <v>10231.088</v>
      </c>
      <c r="R13165" s="89">
        <v>144478.26999999999</v>
      </c>
      <c r="S13165" s="89">
        <v>356615.02</v>
      </c>
    </row>
    <row r="13166" spans="1:19" ht="11.25" thickBot="1" x14ac:dyDescent="0.2">
      <c r="A13166" s="93"/>
    </row>
    <row r="13167" spans="1:19" ht="11.25" thickBot="1" x14ac:dyDescent="0.2">
      <c r="A13167" s="88">
        <v>2</v>
      </c>
      <c r="B13167" s="109">
        <v>2.4074074074074071E-2</v>
      </c>
      <c r="C13167" s="110" t="s">
        <v>14810</v>
      </c>
      <c r="D13167" s="110" t="s">
        <v>14811</v>
      </c>
      <c r="E13167" s="110" t="s">
        <v>14812</v>
      </c>
      <c r="F13167" s="89">
        <v>504614.88</v>
      </c>
      <c r="G13167" s="110" t="s">
        <v>14813</v>
      </c>
      <c r="H13167" s="89">
        <v>998500.18</v>
      </c>
      <c r="I13167" s="111">
        <v>1.1070199999999999</v>
      </c>
      <c r="J13167" s="112" t="s">
        <v>5462</v>
      </c>
      <c r="K13167" s="110" t="s">
        <v>14814</v>
      </c>
      <c r="L13167" s="89">
        <v>-1923.98</v>
      </c>
      <c r="M13167" s="89">
        <v>4997.076</v>
      </c>
      <c r="N13167" s="89">
        <v>360951.52</v>
      </c>
      <c r="O13167" s="110" t="s">
        <v>14815</v>
      </c>
      <c r="P13167" s="89">
        <v>8574.1029999999992</v>
      </c>
      <c r="Q13167" s="89">
        <v>10439.087</v>
      </c>
      <c r="R13167" s="89">
        <v>143877.85999999999</v>
      </c>
      <c r="S13167" s="89">
        <v>356796.15</v>
      </c>
    </row>
    <row r="13168" spans="1:19" ht="11.25" thickBot="1" x14ac:dyDescent="0.2">
      <c r="A13168" s="93"/>
    </row>
    <row r="13169" spans="1:19" ht="11.25" thickBot="1" x14ac:dyDescent="0.2">
      <c r="A13169" s="88">
        <v>3</v>
      </c>
      <c r="B13169" s="109">
        <v>2.4236111111111111E-2</v>
      </c>
      <c r="C13169" s="110" t="s">
        <v>14816</v>
      </c>
      <c r="D13169" s="110" t="s">
        <v>14817</v>
      </c>
      <c r="E13169" s="110" t="s">
        <v>14818</v>
      </c>
      <c r="F13169" s="89">
        <v>499747.62</v>
      </c>
      <c r="G13169" s="110" t="s">
        <v>14819</v>
      </c>
      <c r="H13169" s="110" t="s">
        <v>14820</v>
      </c>
      <c r="I13169" s="111">
        <v>1.1005799999999999</v>
      </c>
      <c r="J13169" s="112" t="s">
        <v>5468</v>
      </c>
      <c r="K13169" s="110" t="s">
        <v>14821</v>
      </c>
      <c r="L13169" s="89">
        <v>-1895.3420000000001</v>
      </c>
      <c r="M13169" s="89">
        <v>4969.125</v>
      </c>
      <c r="N13169" s="89">
        <v>362278.48</v>
      </c>
      <c r="O13169" s="110" t="s">
        <v>14822</v>
      </c>
      <c r="P13169" s="89">
        <v>8560.2880000000005</v>
      </c>
      <c r="Q13169" s="89">
        <v>10188.156000000001</v>
      </c>
      <c r="R13169" s="89">
        <v>144442.63</v>
      </c>
      <c r="S13169" s="89">
        <v>354857.54</v>
      </c>
    </row>
    <row r="13170" spans="1:19" ht="11.25" thickBot="1" x14ac:dyDescent="0.2">
      <c r="A13170" s="93"/>
    </row>
    <row r="13171" spans="1:19" ht="11.25" thickBot="1" x14ac:dyDescent="0.2">
      <c r="A13171" s="113" t="s">
        <v>352</v>
      </c>
      <c r="B13171" s="93"/>
      <c r="C13171" s="110" t="s">
        <v>14823</v>
      </c>
      <c r="D13171" s="110" t="s">
        <v>14824</v>
      </c>
      <c r="E13171" s="110" t="s">
        <v>14825</v>
      </c>
      <c r="F13171" s="114">
        <v>500946.79</v>
      </c>
      <c r="G13171" s="110" t="s">
        <v>14826</v>
      </c>
      <c r="H13171" s="110" t="s">
        <v>14827</v>
      </c>
      <c r="I13171" s="115">
        <v>1.1018399999999999</v>
      </c>
      <c r="J13171" s="112" t="s">
        <v>5476</v>
      </c>
      <c r="K13171" s="110" t="s">
        <v>14828</v>
      </c>
      <c r="L13171" s="114">
        <v>-2039.6990000000001</v>
      </c>
      <c r="M13171" s="114">
        <v>4973.2730000000001</v>
      </c>
      <c r="N13171" s="114">
        <v>361523.51</v>
      </c>
      <c r="O13171" s="110" t="s">
        <v>14829</v>
      </c>
      <c r="P13171" s="114">
        <v>8570.018</v>
      </c>
      <c r="Q13171" s="114">
        <v>10286.11</v>
      </c>
      <c r="R13171" s="114">
        <v>144266.25</v>
      </c>
      <c r="S13171" s="114">
        <v>356089.57</v>
      </c>
    </row>
    <row r="13172" spans="1:19" ht="11.25" thickBot="1" x14ac:dyDescent="0.2">
      <c r="A13172" s="93"/>
    </row>
    <row r="13173" spans="1:19" ht="11.25" thickBot="1" x14ac:dyDescent="0.2">
      <c r="A13173" s="116" t="s">
        <v>355</v>
      </c>
      <c r="B13173" s="93"/>
      <c r="C13173" s="110" t="s">
        <v>14830</v>
      </c>
      <c r="D13173" s="110" t="s">
        <v>14831</v>
      </c>
      <c r="E13173" s="110" t="s">
        <v>14832</v>
      </c>
      <c r="F13173" s="114">
        <v>3239.4780000000001</v>
      </c>
      <c r="G13173" s="110" t="s">
        <v>14833</v>
      </c>
      <c r="H13173" s="110" t="s">
        <v>14834</v>
      </c>
      <c r="I13173" s="115">
        <v>4.6899999999999997E-3</v>
      </c>
      <c r="J13173" s="112" t="s">
        <v>5484</v>
      </c>
      <c r="K13173" s="110" t="s">
        <v>14835</v>
      </c>
      <c r="L13173" s="114">
        <v>225.68700000000001</v>
      </c>
      <c r="M13173" s="114">
        <v>22.024000000000001</v>
      </c>
      <c r="N13173" s="114">
        <v>682.14099999999996</v>
      </c>
      <c r="O13173" s="110" t="s">
        <v>14836</v>
      </c>
      <c r="P13173" s="114">
        <v>8.4629999999999992</v>
      </c>
      <c r="Q13173" s="114">
        <v>134.209</v>
      </c>
      <c r="R13173" s="114">
        <v>336.82900000000001</v>
      </c>
      <c r="S13173" s="114">
        <v>1070.8050000000001</v>
      </c>
    </row>
    <row r="13174" spans="1:19" ht="11.25" thickBot="1" x14ac:dyDescent="0.2">
      <c r="A13174" s="93"/>
    </row>
    <row r="13175" spans="1:19" ht="11.25" thickBot="1" x14ac:dyDescent="0.2">
      <c r="A13175" s="117" t="s">
        <v>358</v>
      </c>
      <c r="B13175" s="93"/>
      <c r="C13175" s="110" t="s">
        <v>5487</v>
      </c>
      <c r="D13175" s="110" t="s">
        <v>599</v>
      </c>
      <c r="E13175" s="110" t="s">
        <v>3361</v>
      </c>
      <c r="F13175" s="114">
        <v>0.64700000000000002</v>
      </c>
      <c r="G13175" s="110" t="s">
        <v>3987</v>
      </c>
      <c r="H13175" s="110" t="s">
        <v>5488</v>
      </c>
      <c r="I13175" s="118">
        <v>0.42499999999999999</v>
      </c>
      <c r="J13175" s="112" t="s">
        <v>5489</v>
      </c>
      <c r="K13175" s="110" t="s">
        <v>3323</v>
      </c>
      <c r="L13175" s="114">
        <v>11.065</v>
      </c>
      <c r="M13175" s="114">
        <v>0.443</v>
      </c>
      <c r="N13175" s="114">
        <v>0.189</v>
      </c>
      <c r="O13175" s="110" t="s">
        <v>5490</v>
      </c>
      <c r="P13175" s="114">
        <v>9.9000000000000005E-2</v>
      </c>
      <c r="Q13175" s="114">
        <v>1.3049999999999999</v>
      </c>
      <c r="R13175" s="114">
        <v>0.23300000000000001</v>
      </c>
      <c r="S13175" s="114">
        <v>0.30099999999999999</v>
      </c>
    </row>
    <row r="13176" spans="1:19" ht="11.25" thickBot="1" x14ac:dyDescent="0.2">
      <c r="A13176" s="93"/>
    </row>
    <row r="13177" spans="1:19" ht="11.25" thickBot="1" x14ac:dyDescent="0.2">
      <c r="A13177" s="87" t="s">
        <v>345</v>
      </c>
      <c r="B13177" s="87" t="s">
        <v>346</v>
      </c>
      <c r="C13177" s="107" t="s">
        <v>18</v>
      </c>
      <c r="D13177" s="108" t="s">
        <v>19</v>
      </c>
      <c r="E13177" s="108" t="s">
        <v>20</v>
      </c>
      <c r="F13177" s="107" t="s">
        <v>21</v>
      </c>
      <c r="G13177" s="107" t="s">
        <v>22</v>
      </c>
      <c r="H13177" s="107" t="s">
        <v>23</v>
      </c>
      <c r="I13177" s="107" t="s">
        <v>24</v>
      </c>
      <c r="J13177" s="108" t="s">
        <v>25</v>
      </c>
      <c r="K13177" s="108" t="s">
        <v>26</v>
      </c>
      <c r="L13177" s="107" t="s">
        <v>27</v>
      </c>
      <c r="M13177" s="107" t="s">
        <v>28</v>
      </c>
      <c r="N13177" s="107" t="s">
        <v>29</v>
      </c>
      <c r="O13177" s="107" t="s">
        <v>30</v>
      </c>
      <c r="P13177" s="107" t="s">
        <v>31</v>
      </c>
      <c r="Q13177" s="107" t="s">
        <v>32</v>
      </c>
      <c r="R13177" s="107" t="s">
        <v>33</v>
      </c>
      <c r="S13177" s="108" t="s">
        <v>34</v>
      </c>
    </row>
    <row r="13178" spans="1:19" ht="11.25" thickBot="1" x14ac:dyDescent="0.2">
      <c r="A13178" s="88">
        <v>1</v>
      </c>
      <c r="B13178" s="109">
        <v>2.390046296296296E-2</v>
      </c>
      <c r="C13178" s="89">
        <v>42825.277000000002</v>
      </c>
      <c r="D13178" s="111">
        <v>1.0165500000000001</v>
      </c>
      <c r="E13178" s="111">
        <v>1.2497199999999999</v>
      </c>
      <c r="F13178" s="89">
        <v>35.417000000000002</v>
      </c>
      <c r="G13178" s="89">
        <v>-18.033000000000001</v>
      </c>
      <c r="H13178" s="89">
        <v>9536.5380000000005</v>
      </c>
      <c r="I13178" s="89">
        <v>371385.89</v>
      </c>
      <c r="J13178" s="111">
        <v>0.97491000000000005</v>
      </c>
      <c r="K13178" s="112" t="s">
        <v>5491</v>
      </c>
      <c r="L13178" s="89">
        <v>398947.78</v>
      </c>
      <c r="M13178" s="89">
        <v>6303.8649999999998</v>
      </c>
      <c r="N13178" s="89">
        <v>-30.649000000000001</v>
      </c>
      <c r="O13178" s="89">
        <v>-13.365</v>
      </c>
      <c r="P13178" s="89">
        <v>11.164</v>
      </c>
      <c r="Q13178" s="89">
        <v>9088.768</v>
      </c>
      <c r="R13178" s="89">
        <v>593.90700000000004</v>
      </c>
      <c r="S13178" s="111">
        <v>0.93694999999999995</v>
      </c>
    </row>
    <row r="13179" spans="1:19" ht="11.25" thickBot="1" x14ac:dyDescent="0.2">
      <c r="A13179" s="93"/>
    </row>
    <row r="13180" spans="1:19" ht="11.25" thickBot="1" x14ac:dyDescent="0.2">
      <c r="A13180" s="88">
        <v>2</v>
      </c>
      <c r="B13180" s="109">
        <v>2.4074074074074071E-2</v>
      </c>
      <c r="C13180" s="89">
        <v>43394.322</v>
      </c>
      <c r="D13180" s="111">
        <v>1.0277499999999999</v>
      </c>
      <c r="E13180" s="111">
        <v>1.2538800000000001</v>
      </c>
      <c r="F13180" s="89">
        <v>50.906999999999996</v>
      </c>
      <c r="G13180" s="89">
        <v>-24.375</v>
      </c>
      <c r="H13180" s="89">
        <v>9466.1939999999995</v>
      </c>
      <c r="I13180" s="89">
        <v>371294.19</v>
      </c>
      <c r="J13180" s="111">
        <v>0.98862000000000005</v>
      </c>
      <c r="K13180" s="112" t="s">
        <v>5492</v>
      </c>
      <c r="L13180" s="89">
        <v>394375.53</v>
      </c>
      <c r="M13180" s="89">
        <v>6373.4520000000002</v>
      </c>
      <c r="N13180" s="89">
        <v>-30.664999999999999</v>
      </c>
      <c r="O13180" s="89">
        <v>-14.285</v>
      </c>
      <c r="P13180" s="89">
        <v>22.088999999999999</v>
      </c>
      <c r="Q13180" s="89">
        <v>8958.4179999999997</v>
      </c>
      <c r="R13180" s="89">
        <v>542.80499999999995</v>
      </c>
      <c r="S13180" s="111">
        <v>0.94281000000000004</v>
      </c>
    </row>
    <row r="13181" spans="1:19" ht="11.25" thickBot="1" x14ac:dyDescent="0.2">
      <c r="A13181" s="93"/>
    </row>
    <row r="13182" spans="1:19" ht="11.25" thickBot="1" x14ac:dyDescent="0.2">
      <c r="A13182" s="88">
        <v>3</v>
      </c>
      <c r="B13182" s="109">
        <v>2.4236111111111111E-2</v>
      </c>
      <c r="C13182" s="89">
        <v>43818.355000000003</v>
      </c>
      <c r="D13182" s="111">
        <v>1.0336099999999999</v>
      </c>
      <c r="E13182" s="111">
        <v>1.24702</v>
      </c>
      <c r="F13182" s="89">
        <v>35.761000000000003</v>
      </c>
      <c r="G13182" s="89">
        <v>-14.926</v>
      </c>
      <c r="H13182" s="89">
        <v>9401.6229999999996</v>
      </c>
      <c r="I13182" s="89">
        <v>370705.72</v>
      </c>
      <c r="J13182" s="111">
        <v>0.99211000000000005</v>
      </c>
      <c r="K13182" s="112" t="s">
        <v>5493</v>
      </c>
      <c r="L13182" s="89">
        <v>394978.1</v>
      </c>
      <c r="M13182" s="89">
        <v>6273.1490000000003</v>
      </c>
      <c r="N13182" s="89">
        <v>-30.641999999999999</v>
      </c>
      <c r="O13182" s="89">
        <v>-6.4749999999999996</v>
      </c>
      <c r="P13182" s="89">
        <v>13.87</v>
      </c>
      <c r="Q13182" s="89">
        <v>9206.1810000000005</v>
      </c>
      <c r="R13182" s="89">
        <v>569.08799999999997</v>
      </c>
      <c r="S13182" s="111">
        <v>0.94189000000000001</v>
      </c>
    </row>
    <row r="13183" spans="1:19" ht="11.25" thickBot="1" x14ac:dyDescent="0.2">
      <c r="A13183" s="93"/>
    </row>
    <row r="13184" spans="1:19" ht="11.25" thickBot="1" x14ac:dyDescent="0.2">
      <c r="A13184" s="113" t="s">
        <v>352</v>
      </c>
      <c r="B13184" s="93"/>
      <c r="C13184" s="114">
        <v>43345.985000000001</v>
      </c>
      <c r="D13184" s="115">
        <v>1.02597</v>
      </c>
      <c r="E13184" s="115">
        <v>1.25021</v>
      </c>
      <c r="F13184" s="114">
        <v>40.695</v>
      </c>
      <c r="G13184" s="114">
        <v>-19.111000000000001</v>
      </c>
      <c r="H13184" s="114">
        <v>9468.1180000000004</v>
      </c>
      <c r="I13184" s="114">
        <v>371128.6</v>
      </c>
      <c r="J13184" s="115">
        <v>0.98521000000000003</v>
      </c>
      <c r="K13184" s="112" t="s">
        <v>5494</v>
      </c>
      <c r="L13184" s="114">
        <v>396100.47</v>
      </c>
      <c r="M13184" s="114">
        <v>6316.8220000000001</v>
      </c>
      <c r="N13184" s="114">
        <v>-30.652000000000001</v>
      </c>
      <c r="O13184" s="114">
        <v>-11.375</v>
      </c>
      <c r="P13184" s="114">
        <v>15.708</v>
      </c>
      <c r="Q13184" s="114">
        <v>9084.4560000000001</v>
      </c>
      <c r="R13184" s="114">
        <v>568.6</v>
      </c>
      <c r="S13184" s="115">
        <v>0.94055</v>
      </c>
    </row>
    <row r="13185" spans="1:19" ht="11.25" thickBot="1" x14ac:dyDescent="0.2">
      <c r="A13185" s="93"/>
    </row>
    <row r="13186" spans="1:19" ht="11.25" thickBot="1" x14ac:dyDescent="0.2">
      <c r="A13186" s="116" t="s">
        <v>355</v>
      </c>
      <c r="B13186" s="93"/>
      <c r="C13186" s="114">
        <v>498.3</v>
      </c>
      <c r="D13186" s="115">
        <v>8.6700000000000006E-3</v>
      </c>
      <c r="E13186" s="115">
        <v>3.46E-3</v>
      </c>
      <c r="F13186" s="114">
        <v>8.8460000000000001</v>
      </c>
      <c r="G13186" s="114">
        <v>4.8159999999999998</v>
      </c>
      <c r="H13186" s="114">
        <v>67.477999999999994</v>
      </c>
      <c r="I13186" s="114">
        <v>369.08499999999998</v>
      </c>
      <c r="J13186" s="115">
        <v>9.0900000000000009E-3</v>
      </c>
      <c r="K13186" s="112" t="s">
        <v>5495</v>
      </c>
      <c r="L13186" s="114">
        <v>2484.181</v>
      </c>
      <c r="M13186" s="114">
        <v>51.392000000000003</v>
      </c>
      <c r="N13186" s="114">
        <v>1.2E-2</v>
      </c>
      <c r="O13186" s="114">
        <v>4.2679999999999998</v>
      </c>
      <c r="P13186" s="114">
        <v>5.69</v>
      </c>
      <c r="Q13186" s="114">
        <v>123.938</v>
      </c>
      <c r="R13186" s="114">
        <v>25.553999999999998</v>
      </c>
      <c r="S13186" s="115">
        <v>3.15E-3</v>
      </c>
    </row>
    <row r="13187" spans="1:19" ht="11.25" thickBot="1" x14ac:dyDescent="0.2">
      <c r="A13187" s="93"/>
    </row>
    <row r="13188" spans="1:19" ht="11.25" thickBot="1" x14ac:dyDescent="0.2">
      <c r="A13188" s="117" t="s">
        <v>358</v>
      </c>
      <c r="B13188" s="93"/>
      <c r="C13188" s="114">
        <v>1.1499999999999999</v>
      </c>
      <c r="D13188" s="118">
        <v>0.84499999999999997</v>
      </c>
      <c r="E13188" s="118">
        <v>0.27700000000000002</v>
      </c>
      <c r="F13188" s="114">
        <v>21.736999999999998</v>
      </c>
      <c r="G13188" s="114">
        <v>25.199000000000002</v>
      </c>
      <c r="H13188" s="114">
        <v>0.71299999999999997</v>
      </c>
      <c r="I13188" s="114">
        <v>9.9000000000000005E-2</v>
      </c>
      <c r="J13188" s="118">
        <v>0.92300000000000004</v>
      </c>
      <c r="K13188" s="112" t="s">
        <v>5496</v>
      </c>
      <c r="L13188" s="114">
        <v>0.627</v>
      </c>
      <c r="M13188" s="114">
        <v>0.81399999999999995</v>
      </c>
      <c r="N13188" s="114">
        <v>3.7999999999999999E-2</v>
      </c>
      <c r="O13188" s="114">
        <v>37.521999999999998</v>
      </c>
      <c r="P13188" s="114">
        <v>36.222000000000001</v>
      </c>
      <c r="Q13188" s="114">
        <v>1.3640000000000001</v>
      </c>
      <c r="R13188" s="114">
        <v>4.4939999999999998</v>
      </c>
      <c r="S13188" s="118">
        <v>0.33500000000000002</v>
      </c>
    </row>
    <row r="13189" spans="1:19" ht="11.25" thickBot="1" x14ac:dyDescent="0.2">
      <c r="A13189" s="93"/>
    </row>
    <row r="13190" spans="1:19" ht="11.25" thickBot="1" x14ac:dyDescent="0.2">
      <c r="A13190" s="87" t="s">
        <v>345</v>
      </c>
      <c r="B13190" s="87" t="s">
        <v>346</v>
      </c>
      <c r="C13190" s="108" t="s">
        <v>35</v>
      </c>
      <c r="D13190" s="107" t="s">
        <v>36</v>
      </c>
      <c r="E13190" s="107" t="s">
        <v>37</v>
      </c>
      <c r="F13190" s="107" t="s">
        <v>38</v>
      </c>
      <c r="G13190" s="107" t="s">
        <v>39</v>
      </c>
      <c r="H13190" s="107" t="s">
        <v>40</v>
      </c>
      <c r="I13190" s="107" t="s">
        <v>41</v>
      </c>
      <c r="J13190" s="107" t="s">
        <v>42</v>
      </c>
      <c r="K13190" s="107" t="s">
        <v>43</v>
      </c>
      <c r="L13190" s="107" t="s">
        <v>44</v>
      </c>
      <c r="M13190" s="107" t="s">
        <v>45</v>
      </c>
      <c r="N13190" s="107" t="s">
        <v>46</v>
      </c>
      <c r="O13190" s="107" t="s">
        <v>47</v>
      </c>
      <c r="P13190" s="107" t="s">
        <v>48</v>
      </c>
      <c r="Q13190" s="107" t="s">
        <v>49</v>
      </c>
      <c r="R13190" s="107" t="s">
        <v>50</v>
      </c>
      <c r="S13190" s="107" t="s">
        <v>51</v>
      </c>
    </row>
    <row r="13191" spans="1:19" ht="11.25" thickBot="1" x14ac:dyDescent="0.2">
      <c r="A13191" s="88">
        <v>1</v>
      </c>
      <c r="B13191" s="109">
        <v>2.390046296296296E-2</v>
      </c>
      <c r="C13191" s="112" t="s">
        <v>5497</v>
      </c>
      <c r="D13191" s="89">
        <v>35571.112999999998</v>
      </c>
      <c r="E13191" s="89">
        <v>2279.7460000000001</v>
      </c>
      <c r="F13191" s="89">
        <v>-24.635999999999999</v>
      </c>
      <c r="G13191" s="89">
        <v>848.38</v>
      </c>
      <c r="H13191" s="89">
        <v>182463.71</v>
      </c>
      <c r="I13191" s="89">
        <v>1166150.5</v>
      </c>
      <c r="J13191" s="89">
        <v>64500.55</v>
      </c>
      <c r="K13191" s="89">
        <v>96583.274000000005</v>
      </c>
      <c r="L13191" s="89">
        <v>13617.633</v>
      </c>
      <c r="M13191" s="89">
        <v>10214.687</v>
      </c>
      <c r="N13191" s="89">
        <v>1866.2460000000001</v>
      </c>
      <c r="O13191" s="89">
        <v>1760.1769999999999</v>
      </c>
      <c r="P13191" s="89">
        <v>2549.049</v>
      </c>
      <c r="Q13191" s="89">
        <v>2199.098</v>
      </c>
      <c r="R13191" s="89">
        <v>2906.7860000000001</v>
      </c>
      <c r="S13191" s="89">
        <v>2058.6550000000002</v>
      </c>
    </row>
    <row r="13192" spans="1:19" ht="11.25" thickBot="1" x14ac:dyDescent="0.2">
      <c r="A13192" s="93"/>
    </row>
    <row r="13193" spans="1:19" ht="11.25" thickBot="1" x14ac:dyDescent="0.2">
      <c r="A13193" s="88">
        <v>2</v>
      </c>
      <c r="B13193" s="109">
        <v>2.4074074074074071E-2</v>
      </c>
      <c r="C13193" s="112" t="s">
        <v>5498</v>
      </c>
      <c r="D13193" s="89">
        <v>35564.326000000001</v>
      </c>
      <c r="E13193" s="89">
        <v>2247.578</v>
      </c>
      <c r="F13193" s="89">
        <v>-27.241</v>
      </c>
      <c r="G13193" s="89">
        <v>863.02700000000004</v>
      </c>
      <c r="H13193" s="89">
        <v>183135.39</v>
      </c>
      <c r="I13193" s="89">
        <v>1172043</v>
      </c>
      <c r="J13193" s="89">
        <v>64729.627999999997</v>
      </c>
      <c r="K13193" s="89">
        <v>97687.857999999993</v>
      </c>
      <c r="L13193" s="89">
        <v>13662.894</v>
      </c>
      <c r="M13193" s="89">
        <v>10268.201999999999</v>
      </c>
      <c r="N13193" s="89">
        <v>1985.0909999999999</v>
      </c>
      <c r="O13193" s="89">
        <v>1736.586</v>
      </c>
      <c r="P13193" s="89">
        <v>2576.9639999999999</v>
      </c>
      <c r="Q13193" s="89">
        <v>2157.8829999999998</v>
      </c>
      <c r="R13193" s="89">
        <v>2866.511</v>
      </c>
      <c r="S13193" s="89">
        <v>2076.6669999999999</v>
      </c>
    </row>
    <row r="13194" spans="1:19" ht="11.25" thickBot="1" x14ac:dyDescent="0.2">
      <c r="A13194" s="93"/>
    </row>
    <row r="13195" spans="1:19" ht="11.25" thickBot="1" x14ac:dyDescent="0.2">
      <c r="A13195" s="88">
        <v>3</v>
      </c>
      <c r="B13195" s="109">
        <v>2.4236111111111111E-2</v>
      </c>
      <c r="C13195" s="112" t="s">
        <v>5499</v>
      </c>
      <c r="D13195" s="89">
        <v>36036.482000000004</v>
      </c>
      <c r="E13195" s="89">
        <v>2227.3980000000001</v>
      </c>
      <c r="F13195" s="89">
        <v>-20.114999999999998</v>
      </c>
      <c r="G13195" s="89">
        <v>851.03700000000003</v>
      </c>
      <c r="H13195" s="89">
        <v>182293.07</v>
      </c>
      <c r="I13195" s="89">
        <v>1173433.2</v>
      </c>
      <c r="J13195" s="89">
        <v>65355.029000000002</v>
      </c>
      <c r="K13195" s="89">
        <v>98079.448999999993</v>
      </c>
      <c r="L13195" s="89">
        <v>13646.252</v>
      </c>
      <c r="M13195" s="89">
        <v>10084.93</v>
      </c>
      <c r="N13195" s="89">
        <v>1968.508</v>
      </c>
      <c r="O13195" s="89">
        <v>1716.607</v>
      </c>
      <c r="P13195" s="89">
        <v>2467.8820000000001</v>
      </c>
      <c r="Q13195" s="89">
        <v>2174.15</v>
      </c>
      <c r="R13195" s="89">
        <v>2837.5219999999999</v>
      </c>
      <c r="S13195" s="89">
        <v>2081.9090000000001</v>
      </c>
    </row>
    <row r="13196" spans="1:19" ht="11.25" thickBot="1" x14ac:dyDescent="0.2">
      <c r="A13196" s="93"/>
    </row>
    <row r="13197" spans="1:19" ht="11.25" thickBot="1" x14ac:dyDescent="0.2">
      <c r="A13197" s="113" t="s">
        <v>352</v>
      </c>
      <c r="B13197" s="93"/>
      <c r="C13197" s="112" t="s">
        <v>5500</v>
      </c>
      <c r="D13197" s="114">
        <v>35723.974000000002</v>
      </c>
      <c r="E13197" s="114">
        <v>2251.5740000000001</v>
      </c>
      <c r="F13197" s="114">
        <v>-23.997</v>
      </c>
      <c r="G13197" s="114">
        <v>854.14800000000002</v>
      </c>
      <c r="H13197" s="114">
        <v>182630.73</v>
      </c>
      <c r="I13197" s="114">
        <v>1170542.2</v>
      </c>
      <c r="J13197" s="114">
        <v>64861.735999999997</v>
      </c>
      <c r="K13197" s="114">
        <v>97450.194000000003</v>
      </c>
      <c r="L13197" s="114">
        <v>13642.259</v>
      </c>
      <c r="M13197" s="114">
        <v>10189.272999999999</v>
      </c>
      <c r="N13197" s="114">
        <v>1939.9480000000001</v>
      </c>
      <c r="O13197" s="114">
        <v>1737.79</v>
      </c>
      <c r="P13197" s="114">
        <v>2531.299</v>
      </c>
      <c r="Q13197" s="114">
        <v>2177.0439999999999</v>
      </c>
      <c r="R13197" s="114">
        <v>2870.2730000000001</v>
      </c>
      <c r="S13197" s="114">
        <v>2072.41</v>
      </c>
    </row>
    <row r="13198" spans="1:19" ht="11.25" thickBot="1" x14ac:dyDescent="0.2">
      <c r="A13198" s="93"/>
    </row>
    <row r="13199" spans="1:19" ht="11.25" thickBot="1" x14ac:dyDescent="0.2">
      <c r="A13199" s="116" t="s">
        <v>355</v>
      </c>
      <c r="B13199" s="93"/>
      <c r="C13199" s="112" t="s">
        <v>5501</v>
      </c>
      <c r="D13199" s="114">
        <v>270.66199999999998</v>
      </c>
      <c r="E13199" s="114">
        <v>26.402000000000001</v>
      </c>
      <c r="F13199" s="114">
        <v>3.6059999999999999</v>
      </c>
      <c r="G13199" s="114">
        <v>7.8029999999999999</v>
      </c>
      <c r="H13199" s="114">
        <v>445.30399999999997</v>
      </c>
      <c r="I13199" s="114">
        <v>3866.326</v>
      </c>
      <c r="J13199" s="114">
        <v>442.29300000000001</v>
      </c>
      <c r="K13199" s="114">
        <v>775.88599999999997</v>
      </c>
      <c r="L13199" s="114">
        <v>22.893000000000001</v>
      </c>
      <c r="M13199" s="114">
        <v>94.242000000000004</v>
      </c>
      <c r="N13199" s="114">
        <v>64.364000000000004</v>
      </c>
      <c r="O13199" s="114">
        <v>21.81</v>
      </c>
      <c r="P13199" s="114">
        <v>56.665999999999997</v>
      </c>
      <c r="Q13199" s="114">
        <v>20.759</v>
      </c>
      <c r="R13199" s="114">
        <v>34.784999999999997</v>
      </c>
      <c r="S13199" s="114">
        <v>12.196999999999999</v>
      </c>
    </row>
    <row r="13200" spans="1:19" ht="11.25" thickBot="1" x14ac:dyDescent="0.2">
      <c r="A13200" s="93"/>
    </row>
    <row r="13201" spans="1:19" ht="11.25" thickBot="1" x14ac:dyDescent="0.2">
      <c r="A13201" s="117" t="s">
        <v>358</v>
      </c>
      <c r="B13201" s="93"/>
      <c r="C13201" s="112" t="s">
        <v>3962</v>
      </c>
      <c r="D13201" s="114">
        <v>0.75800000000000001</v>
      </c>
      <c r="E13201" s="114">
        <v>1.173</v>
      </c>
      <c r="F13201" s="114">
        <v>15.026</v>
      </c>
      <c r="G13201" s="114">
        <v>0.91400000000000003</v>
      </c>
      <c r="H13201" s="114">
        <v>0.24399999999999999</v>
      </c>
      <c r="I13201" s="114">
        <v>0.33</v>
      </c>
      <c r="J13201" s="114">
        <v>0.68200000000000005</v>
      </c>
      <c r="K13201" s="114">
        <v>0.79600000000000004</v>
      </c>
      <c r="L13201" s="114">
        <v>0.16800000000000001</v>
      </c>
      <c r="M13201" s="114">
        <v>0.92500000000000004</v>
      </c>
      <c r="N13201" s="114">
        <v>3.3180000000000001</v>
      </c>
      <c r="O13201" s="114">
        <v>1.2549999999999999</v>
      </c>
      <c r="P13201" s="114">
        <v>2.2389999999999999</v>
      </c>
      <c r="Q13201" s="114">
        <v>0.95399999999999996</v>
      </c>
      <c r="R13201" s="114">
        <v>1.212</v>
      </c>
      <c r="S13201" s="114">
        <v>0.58899999999999997</v>
      </c>
    </row>
    <row r="13202" spans="1:19" ht="11.25" thickBot="1" x14ac:dyDescent="0.2">
      <c r="A13202" s="93"/>
    </row>
    <row r="13203" spans="1:19" ht="11.25" thickBot="1" x14ac:dyDescent="0.2">
      <c r="A13203" s="87" t="s">
        <v>345</v>
      </c>
      <c r="B13203" s="87" t="s">
        <v>346</v>
      </c>
      <c r="C13203" s="107" t="s">
        <v>52</v>
      </c>
      <c r="D13203" s="107" t="s">
        <v>53</v>
      </c>
      <c r="E13203" s="107" t="s">
        <v>54</v>
      </c>
      <c r="F13203" s="107" t="s">
        <v>55</v>
      </c>
      <c r="G13203" s="107" t="s">
        <v>56</v>
      </c>
      <c r="H13203" s="107" t="s">
        <v>57</v>
      </c>
      <c r="I13203" s="107" t="s">
        <v>58</v>
      </c>
      <c r="J13203" s="107" t="s">
        <v>59</v>
      </c>
      <c r="K13203" s="107" t="s">
        <v>60</v>
      </c>
      <c r="L13203" s="107" t="s">
        <v>61</v>
      </c>
      <c r="M13203" s="107" t="s">
        <v>62</v>
      </c>
      <c r="N13203" s="107" t="s">
        <v>63</v>
      </c>
      <c r="O13203" s="107" t="s">
        <v>64</v>
      </c>
      <c r="P13203" s="108" t="s">
        <v>65</v>
      </c>
      <c r="Q13203" s="108" t="s">
        <v>66</v>
      </c>
      <c r="R13203" s="107" t="s">
        <v>67</v>
      </c>
      <c r="S13203" s="107" t="s">
        <v>68</v>
      </c>
    </row>
    <row r="13204" spans="1:19" ht="11.25" thickBot="1" x14ac:dyDescent="0.2">
      <c r="A13204" s="88">
        <v>1</v>
      </c>
      <c r="B13204" s="109">
        <v>2.390046296296296E-2</v>
      </c>
      <c r="C13204" s="89">
        <v>2168.4940000000001</v>
      </c>
      <c r="D13204" s="89">
        <v>739.43299999999999</v>
      </c>
      <c r="E13204" s="89">
        <v>1219.694</v>
      </c>
      <c r="F13204" s="89">
        <v>767.37699999999995</v>
      </c>
      <c r="G13204" s="89">
        <v>39757.43</v>
      </c>
      <c r="H13204" s="89">
        <v>7593.39</v>
      </c>
      <c r="I13204" s="89">
        <v>-34.588000000000001</v>
      </c>
      <c r="J13204" s="89">
        <v>-40.133000000000003</v>
      </c>
      <c r="K13204" s="89">
        <v>163.03800000000001</v>
      </c>
      <c r="L13204" s="89">
        <v>319.16300000000001</v>
      </c>
      <c r="M13204" s="89">
        <v>678.64300000000003</v>
      </c>
      <c r="N13204" s="89">
        <v>185.22499999999999</v>
      </c>
      <c r="O13204" s="89">
        <v>176380.56</v>
      </c>
      <c r="P13204" s="112" t="s">
        <v>5502</v>
      </c>
      <c r="Q13204" s="112" t="s">
        <v>5503</v>
      </c>
      <c r="R13204" s="89">
        <v>18326.274000000001</v>
      </c>
      <c r="S13204" s="89">
        <v>11420.371999999999</v>
      </c>
    </row>
    <row r="13205" spans="1:19" ht="11.25" thickBot="1" x14ac:dyDescent="0.2">
      <c r="A13205" s="93"/>
    </row>
    <row r="13206" spans="1:19" ht="11.25" thickBot="1" x14ac:dyDescent="0.2">
      <c r="A13206" s="88">
        <v>2</v>
      </c>
      <c r="B13206" s="109">
        <v>2.4074074074074071E-2</v>
      </c>
      <c r="C13206" s="89">
        <v>2218.4580000000001</v>
      </c>
      <c r="D13206" s="89">
        <v>866.94799999999998</v>
      </c>
      <c r="E13206" s="89">
        <v>1118.729</v>
      </c>
      <c r="F13206" s="89">
        <v>763.79200000000003</v>
      </c>
      <c r="G13206" s="89">
        <v>39049.444000000003</v>
      </c>
      <c r="H13206" s="89">
        <v>7449.2719999999999</v>
      </c>
      <c r="I13206" s="89">
        <v>-31.678999999999998</v>
      </c>
      <c r="J13206" s="89">
        <v>-44.055</v>
      </c>
      <c r="K13206" s="89">
        <v>157.73699999999999</v>
      </c>
      <c r="L13206" s="89">
        <v>278.952</v>
      </c>
      <c r="M13206" s="89">
        <v>700.97</v>
      </c>
      <c r="N13206" s="89">
        <v>207.315</v>
      </c>
      <c r="O13206" s="89">
        <v>178006.28</v>
      </c>
      <c r="P13206" s="112" t="s">
        <v>5504</v>
      </c>
      <c r="Q13206" s="112" t="s">
        <v>5505</v>
      </c>
      <c r="R13206" s="89">
        <v>18368.309000000001</v>
      </c>
      <c r="S13206" s="89">
        <v>11431.657999999999</v>
      </c>
    </row>
    <row r="13207" spans="1:19" ht="11.25" thickBot="1" x14ac:dyDescent="0.2">
      <c r="A13207" s="93"/>
    </row>
    <row r="13208" spans="1:19" ht="11.25" thickBot="1" x14ac:dyDescent="0.2">
      <c r="A13208" s="88">
        <v>3</v>
      </c>
      <c r="B13208" s="109">
        <v>2.4236111111111111E-2</v>
      </c>
      <c r="C13208" s="89">
        <v>2250.4960000000001</v>
      </c>
      <c r="D13208" s="89">
        <v>783.90899999999999</v>
      </c>
      <c r="E13208" s="89">
        <v>1155.2460000000001</v>
      </c>
      <c r="F13208" s="89">
        <v>784.08199999999999</v>
      </c>
      <c r="G13208" s="89">
        <v>39276.504000000001</v>
      </c>
      <c r="H13208" s="89">
        <v>7527.0619999999999</v>
      </c>
      <c r="I13208" s="89">
        <v>-37.506999999999998</v>
      </c>
      <c r="J13208" s="89">
        <v>-43.061999999999998</v>
      </c>
      <c r="K13208" s="89">
        <v>140.358</v>
      </c>
      <c r="L13208" s="89">
        <v>346.92399999999998</v>
      </c>
      <c r="M13208" s="89">
        <v>692.47299999999996</v>
      </c>
      <c r="N13208" s="89">
        <v>183.88900000000001</v>
      </c>
      <c r="O13208" s="89">
        <v>177392.18</v>
      </c>
      <c r="P13208" s="112" t="s">
        <v>5506</v>
      </c>
      <c r="Q13208" s="112" t="s">
        <v>5507</v>
      </c>
      <c r="R13208" s="89">
        <v>18431.932000000001</v>
      </c>
      <c r="S13208" s="89">
        <v>11612.129000000001</v>
      </c>
    </row>
    <row r="13209" spans="1:19" ht="11.25" thickBot="1" x14ac:dyDescent="0.2">
      <c r="A13209" s="93"/>
    </row>
    <row r="13210" spans="1:19" ht="11.25" thickBot="1" x14ac:dyDescent="0.2">
      <c r="A13210" s="113" t="s">
        <v>352</v>
      </c>
      <c r="B13210" s="93"/>
      <c r="C13210" s="114">
        <v>2212.4830000000002</v>
      </c>
      <c r="D13210" s="114">
        <v>796.76400000000001</v>
      </c>
      <c r="E13210" s="114">
        <v>1164.556</v>
      </c>
      <c r="F13210" s="114">
        <v>771.75</v>
      </c>
      <c r="G13210" s="114">
        <v>39361.125999999997</v>
      </c>
      <c r="H13210" s="114">
        <v>7523.241</v>
      </c>
      <c r="I13210" s="114">
        <v>-34.591000000000001</v>
      </c>
      <c r="J13210" s="114">
        <v>-42.417000000000002</v>
      </c>
      <c r="K13210" s="114">
        <v>153.71100000000001</v>
      </c>
      <c r="L13210" s="114">
        <v>315.01299999999998</v>
      </c>
      <c r="M13210" s="114">
        <v>690.69500000000005</v>
      </c>
      <c r="N13210" s="114">
        <v>192.143</v>
      </c>
      <c r="O13210" s="114">
        <v>177259.68</v>
      </c>
      <c r="P13210" s="112" t="s">
        <v>5508</v>
      </c>
      <c r="Q13210" s="112" t="s">
        <v>5509</v>
      </c>
      <c r="R13210" s="114">
        <v>18375.505000000001</v>
      </c>
      <c r="S13210" s="114">
        <v>11488.053</v>
      </c>
    </row>
    <row r="13211" spans="1:19" ht="11.25" thickBot="1" x14ac:dyDescent="0.2">
      <c r="A13211" s="93"/>
    </row>
    <row r="13212" spans="1:19" ht="11.25" thickBot="1" x14ac:dyDescent="0.2">
      <c r="A13212" s="116" t="s">
        <v>355</v>
      </c>
      <c r="B13212" s="93"/>
      <c r="C13212" s="114">
        <v>41.326999999999998</v>
      </c>
      <c r="D13212" s="114">
        <v>64.721999999999994</v>
      </c>
      <c r="E13212" s="114">
        <v>51.122</v>
      </c>
      <c r="F13212" s="114">
        <v>10.829000000000001</v>
      </c>
      <c r="G13212" s="114">
        <v>361.49900000000002</v>
      </c>
      <c r="H13212" s="114">
        <v>72.135000000000005</v>
      </c>
      <c r="I13212" s="114">
        <v>2.9140000000000001</v>
      </c>
      <c r="J13212" s="114">
        <v>2.0390000000000001</v>
      </c>
      <c r="K13212" s="114">
        <v>11.863</v>
      </c>
      <c r="L13212" s="114">
        <v>34.174999999999997</v>
      </c>
      <c r="M13212" s="114">
        <v>11.269</v>
      </c>
      <c r="N13212" s="114">
        <v>13.156000000000001</v>
      </c>
      <c r="O13212" s="114">
        <v>820.92</v>
      </c>
      <c r="P13212" s="112" t="s">
        <v>5510</v>
      </c>
      <c r="Q13212" s="112" t="s">
        <v>5511</v>
      </c>
      <c r="R13212" s="114">
        <v>53.195999999999998</v>
      </c>
      <c r="S13212" s="114">
        <v>107.601</v>
      </c>
    </row>
    <row r="13213" spans="1:19" ht="11.25" thickBot="1" x14ac:dyDescent="0.2">
      <c r="A13213" s="93"/>
    </row>
    <row r="13214" spans="1:19" ht="11.25" thickBot="1" x14ac:dyDescent="0.2">
      <c r="A13214" s="117" t="s">
        <v>358</v>
      </c>
      <c r="B13214" s="93"/>
      <c r="C13214" s="114">
        <v>1.8680000000000001</v>
      </c>
      <c r="D13214" s="114">
        <v>8.1229999999999993</v>
      </c>
      <c r="E13214" s="114">
        <v>4.3899999999999997</v>
      </c>
      <c r="F13214" s="114">
        <v>1.403</v>
      </c>
      <c r="G13214" s="114">
        <v>0.91800000000000004</v>
      </c>
      <c r="H13214" s="114">
        <v>0.95899999999999996</v>
      </c>
      <c r="I13214" s="114">
        <v>8.4250000000000007</v>
      </c>
      <c r="J13214" s="114">
        <v>4.8070000000000004</v>
      </c>
      <c r="K13214" s="114">
        <v>7.718</v>
      </c>
      <c r="L13214" s="114">
        <v>10.849</v>
      </c>
      <c r="M13214" s="114">
        <v>1.6319999999999999</v>
      </c>
      <c r="N13214" s="114">
        <v>6.8470000000000004</v>
      </c>
      <c r="O13214" s="114">
        <v>0.46300000000000002</v>
      </c>
      <c r="P13214" s="112" t="s">
        <v>3152</v>
      </c>
      <c r="Q13214" s="112" t="s">
        <v>2437</v>
      </c>
      <c r="R13214" s="114">
        <v>0.28899999999999998</v>
      </c>
      <c r="S13214" s="114">
        <v>0.93700000000000006</v>
      </c>
    </row>
    <row r="13215" spans="1:19" ht="10.5" x14ac:dyDescent="0.15">
      <c r="A13215" s="93"/>
    </row>
    <row r="13216" spans="1:19" x14ac:dyDescent="0.15">
      <c r="A13216" s="106"/>
      <c r="B13216" s="69" t="s">
        <v>5512</v>
      </c>
    </row>
    <row r="13217" spans="1:19" ht="9.75" thickBot="1" x14ac:dyDescent="0.2">
      <c r="A13217" s="64" t="s">
        <v>6926</v>
      </c>
    </row>
    <row r="13218" spans="1:19" ht="11.25" thickBot="1" x14ac:dyDescent="0.2">
      <c r="A13218" s="87" t="s">
        <v>345</v>
      </c>
      <c r="B13218" s="87" t="s">
        <v>346</v>
      </c>
      <c r="C13218" s="107" t="s">
        <v>1</v>
      </c>
      <c r="D13218" s="107" t="s">
        <v>2</v>
      </c>
      <c r="E13218" s="107" t="s">
        <v>3</v>
      </c>
      <c r="F13218" s="107" t="s">
        <v>4</v>
      </c>
      <c r="G13218" s="107" t="s">
        <v>5</v>
      </c>
      <c r="H13218" s="107" t="s">
        <v>6</v>
      </c>
      <c r="I13218" s="108" t="s">
        <v>7</v>
      </c>
      <c r="J13218" s="108" t="s">
        <v>8</v>
      </c>
      <c r="K13218" s="107" t="s">
        <v>9</v>
      </c>
      <c r="L13218" s="107" t="s">
        <v>10</v>
      </c>
      <c r="M13218" s="107" t="s">
        <v>11</v>
      </c>
      <c r="N13218" s="107" t="s">
        <v>12</v>
      </c>
      <c r="O13218" s="107" t="s">
        <v>13</v>
      </c>
      <c r="P13218" s="107" t="s">
        <v>14</v>
      </c>
      <c r="Q13218" s="107" t="s">
        <v>15</v>
      </c>
      <c r="R13218" s="107" t="s">
        <v>16</v>
      </c>
      <c r="S13218" s="107" t="s">
        <v>17</v>
      </c>
    </row>
    <row r="13219" spans="1:19" ht="11.25" thickBot="1" x14ac:dyDescent="0.2">
      <c r="A13219" s="88">
        <v>1</v>
      </c>
      <c r="B13219" s="109">
        <v>2.9328703703703704E-2</v>
      </c>
      <c r="C13219" s="110" t="s">
        <v>14837</v>
      </c>
      <c r="D13219" s="110" t="s">
        <v>14838</v>
      </c>
      <c r="E13219" s="110" t="s">
        <v>14839</v>
      </c>
      <c r="F13219" s="110" t="s">
        <v>14840</v>
      </c>
      <c r="G13219" s="110" t="s">
        <v>14841</v>
      </c>
      <c r="H13219" s="110" t="s">
        <v>14842</v>
      </c>
      <c r="I13219" s="111">
        <v>1.1492199999999999</v>
      </c>
      <c r="J13219" s="112" t="s">
        <v>5519</v>
      </c>
      <c r="K13219" s="110" t="s">
        <v>14843</v>
      </c>
      <c r="L13219" s="89">
        <v>-199489.03</v>
      </c>
      <c r="M13219" s="89">
        <v>153854.44</v>
      </c>
      <c r="N13219" s="110" t="s">
        <v>14844</v>
      </c>
      <c r="O13219" s="110" t="s">
        <v>14845</v>
      </c>
      <c r="P13219" s="89">
        <v>177159.39</v>
      </c>
      <c r="Q13219" s="89">
        <v>204291.85</v>
      </c>
      <c r="R13219" s="110" t="s">
        <v>14846</v>
      </c>
      <c r="S13219" s="110" t="s">
        <v>14847</v>
      </c>
    </row>
    <row r="13220" spans="1:19" ht="11.25" thickBot="1" x14ac:dyDescent="0.2">
      <c r="A13220" s="93"/>
    </row>
    <row r="13221" spans="1:19" ht="11.25" thickBot="1" x14ac:dyDescent="0.2">
      <c r="A13221" s="88">
        <v>2</v>
      </c>
      <c r="B13221" s="109">
        <v>2.9502314814814815E-2</v>
      </c>
      <c r="C13221" s="110" t="s">
        <v>14848</v>
      </c>
      <c r="D13221" s="110" t="s">
        <v>14849</v>
      </c>
      <c r="E13221" s="110" t="s">
        <v>14850</v>
      </c>
      <c r="F13221" s="110" t="s">
        <v>14851</v>
      </c>
      <c r="G13221" s="110" t="s">
        <v>14852</v>
      </c>
      <c r="H13221" s="110" t="s">
        <v>14853</v>
      </c>
      <c r="I13221" s="111">
        <v>1.1592800000000001</v>
      </c>
      <c r="J13221" s="112" t="s">
        <v>5531</v>
      </c>
      <c r="K13221" s="110" t="s">
        <v>14854</v>
      </c>
      <c r="L13221" s="89">
        <v>-197555.43</v>
      </c>
      <c r="M13221" s="89">
        <v>156867.26</v>
      </c>
      <c r="N13221" s="110" t="s">
        <v>14855</v>
      </c>
      <c r="O13221" s="110" t="s">
        <v>14856</v>
      </c>
      <c r="P13221" s="89">
        <v>177891.7</v>
      </c>
      <c r="Q13221" s="89">
        <v>204348.99</v>
      </c>
      <c r="R13221" s="110" t="s">
        <v>14857</v>
      </c>
      <c r="S13221" s="110" t="s">
        <v>14858</v>
      </c>
    </row>
    <row r="13222" spans="1:19" ht="11.25" thickBot="1" x14ac:dyDescent="0.2">
      <c r="A13222" s="93"/>
    </row>
    <row r="13223" spans="1:19" ht="11.25" thickBot="1" x14ac:dyDescent="0.2">
      <c r="A13223" s="88">
        <v>3</v>
      </c>
      <c r="B13223" s="109">
        <v>2.9675925925925925E-2</v>
      </c>
      <c r="C13223" s="110" t="s">
        <v>14859</v>
      </c>
      <c r="D13223" s="110" t="s">
        <v>14860</v>
      </c>
      <c r="E13223" s="110" t="s">
        <v>14861</v>
      </c>
      <c r="F13223" s="110" t="s">
        <v>14862</v>
      </c>
      <c r="G13223" s="110" t="s">
        <v>14863</v>
      </c>
      <c r="H13223" s="110" t="s">
        <v>14864</v>
      </c>
      <c r="I13223" s="111">
        <v>1.1666700000000001</v>
      </c>
      <c r="J13223" s="112" t="s">
        <v>5543</v>
      </c>
      <c r="K13223" s="110" t="s">
        <v>14865</v>
      </c>
      <c r="L13223" s="89">
        <v>-201494.3</v>
      </c>
      <c r="M13223" s="89">
        <v>156024.45000000001</v>
      </c>
      <c r="N13223" s="110" t="s">
        <v>14866</v>
      </c>
      <c r="O13223" s="110" t="s">
        <v>14867</v>
      </c>
      <c r="P13223" s="89">
        <v>177875.32</v>
      </c>
      <c r="Q13223" s="89">
        <v>203278.5</v>
      </c>
      <c r="R13223" s="110" t="s">
        <v>14868</v>
      </c>
      <c r="S13223" s="110" t="s">
        <v>14869</v>
      </c>
    </row>
    <row r="13224" spans="1:19" ht="11.25" thickBot="1" x14ac:dyDescent="0.2">
      <c r="A13224" s="93"/>
    </row>
    <row r="13225" spans="1:19" ht="11.25" thickBot="1" x14ac:dyDescent="0.2">
      <c r="A13225" s="113" t="s">
        <v>352</v>
      </c>
      <c r="B13225" s="93"/>
      <c r="C13225" s="110" t="s">
        <v>14870</v>
      </c>
      <c r="D13225" s="110" t="s">
        <v>14871</v>
      </c>
      <c r="E13225" s="110" t="s">
        <v>14872</v>
      </c>
      <c r="F13225" s="110" t="s">
        <v>14873</v>
      </c>
      <c r="G13225" s="110" t="s">
        <v>14874</v>
      </c>
      <c r="H13225" s="110" t="s">
        <v>14875</v>
      </c>
      <c r="I13225" s="115">
        <v>1.15839</v>
      </c>
      <c r="J13225" s="112" t="s">
        <v>5553</v>
      </c>
      <c r="K13225" s="110" t="s">
        <v>14876</v>
      </c>
      <c r="L13225" s="114">
        <v>-199512.92</v>
      </c>
      <c r="M13225" s="114">
        <v>155582.04999999999</v>
      </c>
      <c r="N13225" s="110" t="s">
        <v>14877</v>
      </c>
      <c r="O13225" s="110" t="s">
        <v>14878</v>
      </c>
      <c r="P13225" s="114">
        <v>177642.14</v>
      </c>
      <c r="Q13225" s="114">
        <v>203973.11</v>
      </c>
      <c r="R13225" s="110" t="s">
        <v>14879</v>
      </c>
      <c r="S13225" s="110" t="s">
        <v>14880</v>
      </c>
    </row>
    <row r="13226" spans="1:19" ht="11.25" thickBot="1" x14ac:dyDescent="0.2">
      <c r="A13226" s="93"/>
    </row>
    <row r="13227" spans="1:19" ht="11.25" thickBot="1" x14ac:dyDescent="0.2">
      <c r="A13227" s="116" t="s">
        <v>355</v>
      </c>
      <c r="B13227" s="93"/>
      <c r="C13227" s="110" t="s">
        <v>14881</v>
      </c>
      <c r="D13227" s="110" t="s">
        <v>14882</v>
      </c>
      <c r="E13227" s="110" t="s">
        <v>14883</v>
      </c>
      <c r="F13227" s="110" t="s">
        <v>14884</v>
      </c>
      <c r="G13227" s="110" t="s">
        <v>14885</v>
      </c>
      <c r="H13227" s="110" t="s">
        <v>14886</v>
      </c>
      <c r="I13227" s="115">
        <v>8.7600000000000004E-3</v>
      </c>
      <c r="J13227" s="112" t="s">
        <v>5565</v>
      </c>
      <c r="K13227" s="110" t="s">
        <v>14887</v>
      </c>
      <c r="L13227" s="114">
        <v>1969.5419999999999</v>
      </c>
      <c r="M13227" s="114">
        <v>1554.365</v>
      </c>
      <c r="N13227" s="110" t="s">
        <v>14888</v>
      </c>
      <c r="O13227" s="110" t="s">
        <v>14889</v>
      </c>
      <c r="P13227" s="114">
        <v>418.154</v>
      </c>
      <c r="Q13227" s="114">
        <v>602.23</v>
      </c>
      <c r="R13227" s="110" t="s">
        <v>14890</v>
      </c>
      <c r="S13227" s="110" t="s">
        <v>14891</v>
      </c>
    </row>
    <row r="13228" spans="1:19" ht="11.25" thickBot="1" x14ac:dyDescent="0.2">
      <c r="A13228" s="93"/>
    </row>
    <row r="13229" spans="1:19" ht="11.25" thickBot="1" x14ac:dyDescent="0.2">
      <c r="A13229" s="117" t="s">
        <v>358</v>
      </c>
      <c r="B13229" s="93"/>
      <c r="C13229" s="110" t="s">
        <v>2244</v>
      </c>
      <c r="D13229" s="110" t="s">
        <v>666</v>
      </c>
      <c r="E13229" s="110" t="s">
        <v>3614</v>
      </c>
      <c r="F13229" s="110" t="s">
        <v>5409</v>
      </c>
      <c r="G13229" s="110" t="s">
        <v>5571</v>
      </c>
      <c r="H13229" s="110" t="s">
        <v>5572</v>
      </c>
      <c r="I13229" s="118">
        <v>0.75600000000000001</v>
      </c>
      <c r="J13229" s="112" t="s">
        <v>5573</v>
      </c>
      <c r="K13229" s="110" t="s">
        <v>5574</v>
      </c>
      <c r="L13229" s="114">
        <v>0.98699999999999999</v>
      </c>
      <c r="M13229" s="114">
        <v>0.999</v>
      </c>
      <c r="N13229" s="110" t="s">
        <v>5410</v>
      </c>
      <c r="O13229" s="110" t="s">
        <v>5575</v>
      </c>
      <c r="P13229" s="114">
        <v>0.23499999999999999</v>
      </c>
      <c r="Q13229" s="114">
        <v>0.29499999999999998</v>
      </c>
      <c r="R13229" s="110" t="s">
        <v>5576</v>
      </c>
      <c r="S13229" s="110" t="s">
        <v>2893</v>
      </c>
    </row>
    <row r="13230" spans="1:19" ht="11.25" thickBot="1" x14ac:dyDescent="0.2">
      <c r="A13230" s="93"/>
    </row>
    <row r="13231" spans="1:19" ht="11.25" thickBot="1" x14ac:dyDescent="0.2">
      <c r="A13231" s="87" t="s">
        <v>345</v>
      </c>
      <c r="B13231" s="87" t="s">
        <v>346</v>
      </c>
      <c r="C13231" s="107" t="s">
        <v>18</v>
      </c>
      <c r="D13231" s="108" t="s">
        <v>19</v>
      </c>
      <c r="E13231" s="108" t="s">
        <v>20</v>
      </c>
      <c r="F13231" s="107" t="s">
        <v>21</v>
      </c>
      <c r="G13231" s="107" t="s">
        <v>22</v>
      </c>
      <c r="H13231" s="107" t="s">
        <v>23</v>
      </c>
      <c r="I13231" s="107" t="s">
        <v>24</v>
      </c>
      <c r="J13231" s="108" t="s">
        <v>25</v>
      </c>
      <c r="K13231" s="108" t="s">
        <v>26</v>
      </c>
      <c r="L13231" s="107" t="s">
        <v>27</v>
      </c>
      <c r="M13231" s="107" t="s">
        <v>28</v>
      </c>
      <c r="N13231" s="107" t="s">
        <v>29</v>
      </c>
      <c r="O13231" s="107" t="s">
        <v>30</v>
      </c>
      <c r="P13231" s="107" t="s">
        <v>31</v>
      </c>
      <c r="Q13231" s="107" t="s">
        <v>32</v>
      </c>
      <c r="R13231" s="107" t="s">
        <v>33</v>
      </c>
      <c r="S13231" s="108" t="s">
        <v>34</v>
      </c>
    </row>
    <row r="13232" spans="1:19" ht="11.25" thickBot="1" x14ac:dyDescent="0.2">
      <c r="A13232" s="88">
        <v>1</v>
      </c>
      <c r="B13232" s="109">
        <v>2.9328703703703704E-2</v>
      </c>
      <c r="C13232" s="110" t="s">
        <v>14892</v>
      </c>
      <c r="D13232" s="111">
        <v>1.0455099999999999</v>
      </c>
      <c r="E13232" s="111">
        <v>1.25939</v>
      </c>
      <c r="F13232" s="89">
        <v>1226.4690000000001</v>
      </c>
      <c r="G13232" s="89">
        <v>6.5119999999999996</v>
      </c>
      <c r="H13232" s="89">
        <v>236605.24</v>
      </c>
      <c r="I13232" s="110" t="s">
        <v>14893</v>
      </c>
      <c r="J13232" s="111">
        <v>1.0059400000000001</v>
      </c>
      <c r="K13232" s="112" t="s">
        <v>5579</v>
      </c>
      <c r="L13232" s="110" t="s">
        <v>14894</v>
      </c>
      <c r="M13232" s="89">
        <v>185544.41</v>
      </c>
      <c r="N13232" s="89">
        <v>78.465000000000003</v>
      </c>
      <c r="O13232" s="89">
        <v>986.09299999999996</v>
      </c>
      <c r="P13232" s="89">
        <v>2365.585</v>
      </c>
      <c r="Q13232" s="89">
        <v>380319.59</v>
      </c>
      <c r="R13232" s="89">
        <v>25273.133000000002</v>
      </c>
      <c r="S13232" s="111">
        <v>0.90173000000000003</v>
      </c>
    </row>
    <row r="13233" spans="1:19" ht="11.25" thickBot="1" x14ac:dyDescent="0.2">
      <c r="A13233" s="93"/>
    </row>
    <row r="13234" spans="1:19" ht="11.25" thickBot="1" x14ac:dyDescent="0.2">
      <c r="A13234" s="88">
        <v>2</v>
      </c>
      <c r="B13234" s="109">
        <v>2.9502314814814815E-2</v>
      </c>
      <c r="C13234" s="110" t="s">
        <v>14895</v>
      </c>
      <c r="D13234" s="111">
        <v>1.0528200000000001</v>
      </c>
      <c r="E13234" s="111">
        <v>1.2438199999999999</v>
      </c>
      <c r="F13234" s="89">
        <v>1273.5650000000001</v>
      </c>
      <c r="G13234" s="89">
        <v>14.568</v>
      </c>
      <c r="H13234" s="89">
        <v>240380.63</v>
      </c>
      <c r="I13234" s="110" t="s">
        <v>14896</v>
      </c>
      <c r="J13234" s="111">
        <v>1.01471</v>
      </c>
      <c r="K13234" s="112" t="s">
        <v>5583</v>
      </c>
      <c r="L13234" s="110" t="s">
        <v>14897</v>
      </c>
      <c r="M13234" s="89">
        <v>186788.07</v>
      </c>
      <c r="N13234" s="89">
        <v>66.894999999999996</v>
      </c>
      <c r="O13234" s="89">
        <v>912.18799999999999</v>
      </c>
      <c r="P13234" s="89">
        <v>2294.944</v>
      </c>
      <c r="Q13234" s="89">
        <v>376392.12</v>
      </c>
      <c r="R13234" s="89">
        <v>24699.315999999999</v>
      </c>
      <c r="S13234" s="111">
        <v>0.91812000000000005</v>
      </c>
    </row>
    <row r="13235" spans="1:19" ht="11.25" thickBot="1" x14ac:dyDescent="0.2">
      <c r="A13235" s="93"/>
    </row>
    <row r="13236" spans="1:19" ht="11.25" thickBot="1" x14ac:dyDescent="0.2">
      <c r="A13236" s="88">
        <v>3</v>
      </c>
      <c r="B13236" s="109">
        <v>2.9675925925925925E-2</v>
      </c>
      <c r="C13236" s="110" t="s">
        <v>14898</v>
      </c>
      <c r="D13236" s="111">
        <v>1.04766</v>
      </c>
      <c r="E13236" s="111">
        <v>1.2493700000000001</v>
      </c>
      <c r="F13236" s="89">
        <v>1248.6469999999999</v>
      </c>
      <c r="G13236" s="89">
        <v>12.093999999999999</v>
      </c>
      <c r="H13236" s="89">
        <v>237222.99</v>
      </c>
      <c r="I13236" s="110" t="s">
        <v>14899</v>
      </c>
      <c r="J13236" s="111">
        <v>1.0230999999999999</v>
      </c>
      <c r="K13236" s="112" t="s">
        <v>5587</v>
      </c>
      <c r="L13236" s="110" t="s">
        <v>14900</v>
      </c>
      <c r="M13236" s="89">
        <v>186608.91</v>
      </c>
      <c r="N13236" s="89">
        <v>42.887999999999998</v>
      </c>
      <c r="O13236" s="89">
        <v>955.93499999999995</v>
      </c>
      <c r="P13236" s="89">
        <v>2326.319</v>
      </c>
      <c r="Q13236" s="89">
        <v>375064.19</v>
      </c>
      <c r="R13236" s="89">
        <v>24604.663</v>
      </c>
      <c r="S13236" s="111">
        <v>0.91669999999999996</v>
      </c>
    </row>
    <row r="13237" spans="1:19" ht="11.25" thickBot="1" x14ac:dyDescent="0.2">
      <c r="A13237" s="93"/>
    </row>
    <row r="13238" spans="1:19" ht="11.25" thickBot="1" x14ac:dyDescent="0.2">
      <c r="A13238" s="113" t="s">
        <v>352</v>
      </c>
      <c r="B13238" s="93"/>
      <c r="C13238" s="110" t="s">
        <v>14901</v>
      </c>
      <c r="D13238" s="115">
        <v>1.0486599999999999</v>
      </c>
      <c r="E13238" s="115">
        <v>1.2508600000000001</v>
      </c>
      <c r="F13238" s="114">
        <v>1249.56</v>
      </c>
      <c r="G13238" s="114">
        <v>11.058</v>
      </c>
      <c r="H13238" s="114">
        <v>238069.62</v>
      </c>
      <c r="I13238" s="110" t="s">
        <v>14902</v>
      </c>
      <c r="J13238" s="115">
        <v>1.01458</v>
      </c>
      <c r="K13238" s="112" t="s">
        <v>5591</v>
      </c>
      <c r="L13238" s="110" t="s">
        <v>14903</v>
      </c>
      <c r="M13238" s="114">
        <v>186313.8</v>
      </c>
      <c r="N13238" s="114">
        <v>62.749000000000002</v>
      </c>
      <c r="O13238" s="114">
        <v>951.40499999999997</v>
      </c>
      <c r="P13238" s="114">
        <v>2328.9490000000001</v>
      </c>
      <c r="Q13238" s="114">
        <v>377258.63</v>
      </c>
      <c r="R13238" s="114">
        <v>24859.037</v>
      </c>
      <c r="S13238" s="115">
        <v>0.91217999999999999</v>
      </c>
    </row>
    <row r="13239" spans="1:19" ht="11.25" thickBot="1" x14ac:dyDescent="0.2">
      <c r="A13239" s="93"/>
    </row>
    <row r="13240" spans="1:19" ht="11.25" thickBot="1" x14ac:dyDescent="0.2">
      <c r="A13240" s="116" t="s">
        <v>355</v>
      </c>
      <c r="B13240" s="93"/>
      <c r="C13240" s="110" t="s">
        <v>14904</v>
      </c>
      <c r="D13240" s="115">
        <v>3.7599999999999999E-3</v>
      </c>
      <c r="E13240" s="115">
        <v>7.8899999999999994E-3</v>
      </c>
      <c r="F13240" s="114">
        <v>23.561</v>
      </c>
      <c r="G13240" s="114">
        <v>4.1269999999999998</v>
      </c>
      <c r="H13240" s="114">
        <v>2025.087</v>
      </c>
      <c r="I13240" s="110" t="s">
        <v>14905</v>
      </c>
      <c r="J13240" s="115">
        <v>8.5800000000000008E-3</v>
      </c>
      <c r="K13240" s="112" t="s">
        <v>1893</v>
      </c>
      <c r="L13240" s="110" t="s">
        <v>14906</v>
      </c>
      <c r="M13240" s="114">
        <v>672.30100000000004</v>
      </c>
      <c r="N13240" s="114">
        <v>18.146999999999998</v>
      </c>
      <c r="O13240" s="114">
        <v>37.159999999999997</v>
      </c>
      <c r="P13240" s="114">
        <v>35.393999999999998</v>
      </c>
      <c r="Q13240" s="114">
        <v>2732.7539999999999</v>
      </c>
      <c r="R13240" s="114">
        <v>361.72699999999998</v>
      </c>
      <c r="S13240" s="115">
        <v>9.0799999999999995E-3</v>
      </c>
    </row>
    <row r="13241" spans="1:19" ht="11.25" thickBot="1" x14ac:dyDescent="0.2">
      <c r="A13241" s="93"/>
    </row>
    <row r="13242" spans="1:19" ht="11.25" thickBot="1" x14ac:dyDescent="0.2">
      <c r="A13242" s="117" t="s">
        <v>358</v>
      </c>
      <c r="B13242" s="93"/>
      <c r="C13242" s="110" t="s">
        <v>5596</v>
      </c>
      <c r="D13242" s="118">
        <v>0.35899999999999999</v>
      </c>
      <c r="E13242" s="118">
        <v>0.63100000000000001</v>
      </c>
      <c r="F13242" s="114">
        <v>1.8859999999999999</v>
      </c>
      <c r="G13242" s="114">
        <v>37.320999999999998</v>
      </c>
      <c r="H13242" s="114">
        <v>0.85099999999999998</v>
      </c>
      <c r="I13242" s="110" t="s">
        <v>5597</v>
      </c>
      <c r="J13242" s="118">
        <v>0.84599999999999997</v>
      </c>
      <c r="K13242" s="112" t="s">
        <v>3451</v>
      </c>
      <c r="L13242" s="110" t="s">
        <v>5598</v>
      </c>
      <c r="M13242" s="114">
        <v>0.36099999999999999</v>
      </c>
      <c r="N13242" s="114">
        <v>28.92</v>
      </c>
      <c r="O13242" s="114">
        <v>3.9060000000000001</v>
      </c>
      <c r="P13242" s="114">
        <v>1.52</v>
      </c>
      <c r="Q13242" s="114">
        <v>0.72399999999999998</v>
      </c>
      <c r="R13242" s="114">
        <v>1.4550000000000001</v>
      </c>
      <c r="S13242" s="118">
        <v>0.995</v>
      </c>
    </row>
    <row r="13243" spans="1:19" ht="11.25" thickBot="1" x14ac:dyDescent="0.2">
      <c r="A13243" s="93"/>
    </row>
    <row r="13244" spans="1:19" ht="11.25" thickBot="1" x14ac:dyDescent="0.2">
      <c r="A13244" s="87" t="s">
        <v>345</v>
      </c>
      <c r="B13244" s="87" t="s">
        <v>346</v>
      </c>
      <c r="C13244" s="108" t="s">
        <v>35</v>
      </c>
      <c r="D13244" s="107" t="s">
        <v>36</v>
      </c>
      <c r="E13244" s="107" t="s">
        <v>37</v>
      </c>
      <c r="F13244" s="107" t="s">
        <v>38</v>
      </c>
      <c r="G13244" s="107" t="s">
        <v>39</v>
      </c>
      <c r="H13244" s="107" t="s">
        <v>40</v>
      </c>
      <c r="I13244" s="107" t="s">
        <v>41</v>
      </c>
      <c r="J13244" s="107" t="s">
        <v>42</v>
      </c>
      <c r="K13244" s="107" t="s">
        <v>43</v>
      </c>
      <c r="L13244" s="107" t="s">
        <v>44</v>
      </c>
      <c r="M13244" s="107" t="s">
        <v>45</v>
      </c>
      <c r="N13244" s="107" t="s">
        <v>46</v>
      </c>
      <c r="O13244" s="107" t="s">
        <v>47</v>
      </c>
      <c r="P13244" s="107" t="s">
        <v>48</v>
      </c>
      <c r="Q13244" s="107" t="s">
        <v>49</v>
      </c>
      <c r="R13244" s="107" t="s">
        <v>50</v>
      </c>
      <c r="S13244" s="107" t="s">
        <v>51</v>
      </c>
    </row>
    <row r="13245" spans="1:19" ht="11.25" thickBot="1" x14ac:dyDescent="0.2">
      <c r="A13245" s="88">
        <v>1</v>
      </c>
      <c r="B13245" s="109">
        <v>2.9328703703703704E-2</v>
      </c>
      <c r="C13245" s="112" t="s">
        <v>5599</v>
      </c>
      <c r="D13245" s="110" t="s">
        <v>14907</v>
      </c>
      <c r="E13245" s="89">
        <v>100622.06</v>
      </c>
      <c r="F13245" s="89">
        <v>4680.82</v>
      </c>
      <c r="G13245" s="89">
        <v>7560.0119999999997</v>
      </c>
      <c r="H13245" s="110" t="s">
        <v>14908</v>
      </c>
      <c r="I13245" s="110" t="s">
        <v>14909</v>
      </c>
      <c r="J13245" s="110" t="s">
        <v>14910</v>
      </c>
      <c r="K13245" s="110" t="s">
        <v>14911</v>
      </c>
      <c r="L13245" s="89">
        <v>282656.42</v>
      </c>
      <c r="M13245" s="89">
        <v>207839.61</v>
      </c>
      <c r="N13245" s="89">
        <v>37633.381999999998</v>
      </c>
      <c r="O13245" s="89">
        <v>33590.313000000002</v>
      </c>
      <c r="P13245" s="89">
        <v>48270.288</v>
      </c>
      <c r="Q13245" s="89">
        <v>37280.086000000003</v>
      </c>
      <c r="R13245" s="89">
        <v>45477.891000000003</v>
      </c>
      <c r="S13245" s="89">
        <v>34591.076000000001</v>
      </c>
    </row>
    <row r="13246" spans="1:19" ht="11.25" thickBot="1" x14ac:dyDescent="0.2">
      <c r="A13246" s="93"/>
    </row>
    <row r="13247" spans="1:19" ht="11.25" thickBot="1" x14ac:dyDescent="0.2">
      <c r="A13247" s="88">
        <v>2</v>
      </c>
      <c r="B13247" s="109">
        <v>2.9502314814814815E-2</v>
      </c>
      <c r="C13247" s="112" t="s">
        <v>5605</v>
      </c>
      <c r="D13247" s="110" t="s">
        <v>14912</v>
      </c>
      <c r="E13247" s="89">
        <v>100031.46</v>
      </c>
      <c r="F13247" s="89">
        <v>4520.0240000000003</v>
      </c>
      <c r="G13247" s="89">
        <v>7479.5640000000003</v>
      </c>
      <c r="H13247" s="110" t="s">
        <v>14913</v>
      </c>
      <c r="I13247" s="110" t="s">
        <v>14914</v>
      </c>
      <c r="J13247" s="110" t="s">
        <v>14915</v>
      </c>
      <c r="K13247" s="110" t="s">
        <v>14916</v>
      </c>
      <c r="L13247" s="89">
        <v>281514.27</v>
      </c>
      <c r="M13247" s="89">
        <v>205247.73</v>
      </c>
      <c r="N13247" s="89">
        <v>37364.512999999999</v>
      </c>
      <c r="O13247" s="89">
        <v>33341.934000000001</v>
      </c>
      <c r="P13247" s="89">
        <v>47957.61</v>
      </c>
      <c r="Q13247" s="89">
        <v>37231.949999999997</v>
      </c>
      <c r="R13247" s="89">
        <v>45237.800999999999</v>
      </c>
      <c r="S13247" s="89">
        <v>34604.334000000003</v>
      </c>
    </row>
    <row r="13248" spans="1:19" ht="11.25" thickBot="1" x14ac:dyDescent="0.2">
      <c r="A13248" s="93"/>
    </row>
    <row r="13249" spans="1:19" ht="11.25" thickBot="1" x14ac:dyDescent="0.2">
      <c r="A13249" s="88">
        <v>3</v>
      </c>
      <c r="B13249" s="109">
        <v>2.9675925925925925E-2</v>
      </c>
      <c r="C13249" s="112" t="s">
        <v>5611</v>
      </c>
      <c r="D13249" s="110" t="s">
        <v>14917</v>
      </c>
      <c r="E13249" s="89">
        <v>99763.316999999995</v>
      </c>
      <c r="F13249" s="89">
        <v>4502.049</v>
      </c>
      <c r="G13249" s="89">
        <v>7553.5720000000001</v>
      </c>
      <c r="H13249" s="110" t="s">
        <v>14918</v>
      </c>
      <c r="I13249" s="110" t="s">
        <v>14919</v>
      </c>
      <c r="J13249" s="110" t="s">
        <v>14920</v>
      </c>
      <c r="K13249" s="110" t="s">
        <v>14921</v>
      </c>
      <c r="L13249" s="89">
        <v>282495.24</v>
      </c>
      <c r="M13249" s="89">
        <v>204642.36</v>
      </c>
      <c r="N13249" s="89">
        <v>37144.067999999999</v>
      </c>
      <c r="O13249" s="89">
        <v>33100.898000000001</v>
      </c>
      <c r="P13249" s="89">
        <v>47595.097000000002</v>
      </c>
      <c r="Q13249" s="89">
        <v>36577.582999999999</v>
      </c>
      <c r="R13249" s="89">
        <v>45288.913999999997</v>
      </c>
      <c r="S13249" s="89">
        <v>34242.976999999999</v>
      </c>
    </row>
    <row r="13250" spans="1:19" ht="11.25" thickBot="1" x14ac:dyDescent="0.2">
      <c r="A13250" s="93"/>
    </row>
    <row r="13251" spans="1:19" ht="11.25" thickBot="1" x14ac:dyDescent="0.2">
      <c r="A13251" s="113" t="s">
        <v>352</v>
      </c>
      <c r="B13251" s="93"/>
      <c r="C13251" s="112" t="s">
        <v>5617</v>
      </c>
      <c r="D13251" s="110" t="s">
        <v>14922</v>
      </c>
      <c r="E13251" s="114">
        <v>100138.95</v>
      </c>
      <c r="F13251" s="114">
        <v>4567.6310000000003</v>
      </c>
      <c r="G13251" s="114">
        <v>7531.049</v>
      </c>
      <c r="H13251" s="110" t="s">
        <v>14923</v>
      </c>
      <c r="I13251" s="110" t="s">
        <v>14924</v>
      </c>
      <c r="J13251" s="110" t="s">
        <v>14925</v>
      </c>
      <c r="K13251" s="110" t="s">
        <v>14926</v>
      </c>
      <c r="L13251" s="114">
        <v>282221.98</v>
      </c>
      <c r="M13251" s="114">
        <v>205909.9</v>
      </c>
      <c r="N13251" s="114">
        <v>37380.654000000002</v>
      </c>
      <c r="O13251" s="114">
        <v>33344.381999999998</v>
      </c>
      <c r="P13251" s="114">
        <v>47940.998</v>
      </c>
      <c r="Q13251" s="114">
        <v>37029.873</v>
      </c>
      <c r="R13251" s="114">
        <v>45334.868999999999</v>
      </c>
      <c r="S13251" s="114">
        <v>34479.462</v>
      </c>
    </row>
    <row r="13252" spans="1:19" ht="11.25" thickBot="1" x14ac:dyDescent="0.2">
      <c r="A13252" s="93"/>
    </row>
    <row r="13253" spans="1:19" ht="11.25" thickBot="1" x14ac:dyDescent="0.2">
      <c r="A13253" s="116" t="s">
        <v>355</v>
      </c>
      <c r="B13253" s="93"/>
      <c r="C13253" s="112" t="s">
        <v>5623</v>
      </c>
      <c r="D13253" s="110" t="s">
        <v>14927</v>
      </c>
      <c r="E13253" s="114">
        <v>439.346</v>
      </c>
      <c r="F13253" s="114">
        <v>98.435000000000002</v>
      </c>
      <c r="G13253" s="114">
        <v>44.703000000000003</v>
      </c>
      <c r="H13253" s="110" t="s">
        <v>14928</v>
      </c>
      <c r="I13253" s="110" t="s">
        <v>14929</v>
      </c>
      <c r="J13253" s="110" t="s">
        <v>14930</v>
      </c>
      <c r="K13253" s="110" t="s">
        <v>14931</v>
      </c>
      <c r="L13253" s="114">
        <v>618.17100000000005</v>
      </c>
      <c r="M13253" s="114">
        <v>1698.3710000000001</v>
      </c>
      <c r="N13253" s="114">
        <v>245.05600000000001</v>
      </c>
      <c r="O13253" s="114">
        <v>244.71700000000001</v>
      </c>
      <c r="P13253" s="114">
        <v>337.90199999999999</v>
      </c>
      <c r="Q13253" s="114">
        <v>392.43299999999999</v>
      </c>
      <c r="R13253" s="114">
        <v>126.47</v>
      </c>
      <c r="S13253" s="114">
        <v>204.91</v>
      </c>
    </row>
    <row r="13254" spans="1:19" ht="11.25" thickBot="1" x14ac:dyDescent="0.2">
      <c r="A13254" s="93"/>
    </row>
    <row r="13255" spans="1:19" ht="11.25" thickBot="1" x14ac:dyDescent="0.2">
      <c r="A13255" s="117" t="s">
        <v>358</v>
      </c>
      <c r="B13255" s="93"/>
      <c r="C13255" s="112" t="s">
        <v>5629</v>
      </c>
      <c r="D13255" s="110" t="s">
        <v>5630</v>
      </c>
      <c r="E13255" s="114">
        <v>0.439</v>
      </c>
      <c r="F13255" s="114">
        <v>2.1549999999999998</v>
      </c>
      <c r="G13255" s="114">
        <v>0.59399999999999997</v>
      </c>
      <c r="H13255" s="110" t="s">
        <v>14932</v>
      </c>
      <c r="I13255" s="110" t="s">
        <v>5632</v>
      </c>
      <c r="J13255" s="110" t="s">
        <v>5633</v>
      </c>
      <c r="K13255" s="110" t="s">
        <v>5634</v>
      </c>
      <c r="L13255" s="114">
        <v>0.219</v>
      </c>
      <c r="M13255" s="114">
        <v>0.82499999999999996</v>
      </c>
      <c r="N13255" s="114">
        <v>0.65600000000000003</v>
      </c>
      <c r="O13255" s="114">
        <v>0.73399999999999999</v>
      </c>
      <c r="P13255" s="114">
        <v>0.70499999999999996</v>
      </c>
      <c r="Q13255" s="114">
        <v>1.06</v>
      </c>
      <c r="R13255" s="114">
        <v>0.27900000000000003</v>
      </c>
      <c r="S13255" s="114">
        <v>0.59399999999999997</v>
      </c>
    </row>
    <row r="13256" spans="1:19" ht="11.25" thickBot="1" x14ac:dyDescent="0.2">
      <c r="A13256" s="93"/>
    </row>
    <row r="13257" spans="1:19" ht="11.25" thickBot="1" x14ac:dyDescent="0.2">
      <c r="A13257" s="87" t="s">
        <v>345</v>
      </c>
      <c r="B13257" s="87" t="s">
        <v>346</v>
      </c>
      <c r="C13257" s="107" t="s">
        <v>52</v>
      </c>
      <c r="D13257" s="107" t="s">
        <v>53</v>
      </c>
      <c r="E13257" s="107" t="s">
        <v>54</v>
      </c>
      <c r="F13257" s="107" t="s">
        <v>55</v>
      </c>
      <c r="G13257" s="107" t="s">
        <v>56</v>
      </c>
      <c r="H13257" s="107" t="s">
        <v>57</v>
      </c>
      <c r="I13257" s="107" t="s">
        <v>58</v>
      </c>
      <c r="J13257" s="107" t="s">
        <v>59</v>
      </c>
      <c r="K13257" s="107" t="s">
        <v>60</v>
      </c>
      <c r="L13257" s="107" t="s">
        <v>61</v>
      </c>
      <c r="M13257" s="107" t="s">
        <v>62</v>
      </c>
      <c r="N13257" s="107" t="s">
        <v>63</v>
      </c>
      <c r="O13257" s="107" t="s">
        <v>64</v>
      </c>
      <c r="P13257" s="108" t="s">
        <v>65</v>
      </c>
      <c r="Q13257" s="108" t="s">
        <v>66</v>
      </c>
      <c r="R13257" s="107" t="s">
        <v>67</v>
      </c>
      <c r="S13257" s="107" t="s">
        <v>68</v>
      </c>
    </row>
    <row r="13258" spans="1:19" ht="11.25" thickBot="1" x14ac:dyDescent="0.2">
      <c r="A13258" s="88">
        <v>1</v>
      </c>
      <c r="B13258" s="109">
        <v>2.9328703703703704E-2</v>
      </c>
      <c r="C13258" s="89">
        <v>32337.162</v>
      </c>
      <c r="D13258" s="89">
        <v>12876.332</v>
      </c>
      <c r="E13258" s="89">
        <v>18012.248</v>
      </c>
      <c r="F13258" s="89">
        <v>11815.597</v>
      </c>
      <c r="G13258" s="89">
        <v>1154614</v>
      </c>
      <c r="H13258" s="89">
        <v>379984.03</v>
      </c>
      <c r="I13258" s="89">
        <v>45.082999999999998</v>
      </c>
      <c r="J13258" s="89">
        <v>13.115</v>
      </c>
      <c r="K13258" s="89">
        <v>5595.2780000000002</v>
      </c>
      <c r="L13258" s="89">
        <v>6847.6840000000002</v>
      </c>
      <c r="M13258" s="89">
        <v>29923.87</v>
      </c>
      <c r="N13258" s="89">
        <v>5410.0559999999996</v>
      </c>
      <c r="O13258" s="110" t="s">
        <v>14933</v>
      </c>
      <c r="P13258" s="112" t="s">
        <v>5636</v>
      </c>
      <c r="Q13258" s="112" t="s">
        <v>5637</v>
      </c>
      <c r="R13258" s="89">
        <v>348280.93</v>
      </c>
      <c r="S13258" s="89">
        <v>262277.08</v>
      </c>
    </row>
    <row r="13259" spans="1:19" ht="11.25" thickBot="1" x14ac:dyDescent="0.2">
      <c r="A13259" s="93"/>
    </row>
    <row r="13260" spans="1:19" ht="11.25" thickBot="1" x14ac:dyDescent="0.2">
      <c r="A13260" s="88">
        <v>2</v>
      </c>
      <c r="B13260" s="109">
        <v>2.9502314814814815E-2</v>
      </c>
      <c r="C13260" s="89">
        <v>32392.343000000001</v>
      </c>
      <c r="D13260" s="89">
        <v>13048.578</v>
      </c>
      <c r="E13260" s="89">
        <v>18066.940999999999</v>
      </c>
      <c r="F13260" s="89">
        <v>12021.519</v>
      </c>
      <c r="G13260" s="89">
        <v>1156357.8</v>
      </c>
      <c r="H13260" s="89">
        <v>379833.51</v>
      </c>
      <c r="I13260" s="89">
        <v>21.064</v>
      </c>
      <c r="J13260" s="89">
        <v>24.556999999999999</v>
      </c>
      <c r="K13260" s="89">
        <v>5434.3879999999999</v>
      </c>
      <c r="L13260" s="89">
        <v>6658.7179999999998</v>
      </c>
      <c r="M13260" s="89">
        <v>29990.052</v>
      </c>
      <c r="N13260" s="89">
        <v>5656.7529999999997</v>
      </c>
      <c r="O13260" s="110" t="s">
        <v>14934</v>
      </c>
      <c r="P13260" s="112" t="s">
        <v>2742</v>
      </c>
      <c r="Q13260" s="112" t="s">
        <v>5639</v>
      </c>
      <c r="R13260" s="89">
        <v>349628.44</v>
      </c>
      <c r="S13260" s="89">
        <v>267392.28999999998</v>
      </c>
    </row>
    <row r="13261" spans="1:19" ht="11.25" thickBot="1" x14ac:dyDescent="0.2">
      <c r="A13261" s="93"/>
    </row>
    <row r="13262" spans="1:19" ht="11.25" thickBot="1" x14ac:dyDescent="0.2">
      <c r="A13262" s="88">
        <v>3</v>
      </c>
      <c r="B13262" s="109">
        <v>2.9675925925925925E-2</v>
      </c>
      <c r="C13262" s="89">
        <v>32275.204000000002</v>
      </c>
      <c r="D13262" s="89">
        <v>12948.468999999999</v>
      </c>
      <c r="E13262" s="89">
        <v>18323.011999999999</v>
      </c>
      <c r="F13262" s="89">
        <v>11899.489</v>
      </c>
      <c r="G13262" s="89">
        <v>1155642.1000000001</v>
      </c>
      <c r="H13262" s="89">
        <v>378262.24</v>
      </c>
      <c r="I13262" s="89">
        <v>27.359000000000002</v>
      </c>
      <c r="J13262" s="89">
        <v>27.547000000000001</v>
      </c>
      <c r="K13262" s="89">
        <v>5352.3919999999998</v>
      </c>
      <c r="L13262" s="89">
        <v>6587.7619999999997</v>
      </c>
      <c r="M13262" s="89">
        <v>29599.269</v>
      </c>
      <c r="N13262" s="89">
        <v>5569.2650000000003</v>
      </c>
      <c r="O13262" s="110" t="s">
        <v>14935</v>
      </c>
      <c r="P13262" s="112" t="s">
        <v>5641</v>
      </c>
      <c r="Q13262" s="112" t="s">
        <v>5642</v>
      </c>
      <c r="R13262" s="89">
        <v>349015.7</v>
      </c>
      <c r="S13262" s="89">
        <v>260412.83</v>
      </c>
    </row>
    <row r="13263" spans="1:19" ht="11.25" thickBot="1" x14ac:dyDescent="0.2">
      <c r="A13263" s="93"/>
    </row>
    <row r="13264" spans="1:19" ht="11.25" thickBot="1" x14ac:dyDescent="0.2">
      <c r="A13264" s="113" t="s">
        <v>352</v>
      </c>
      <c r="B13264" s="93"/>
      <c r="C13264" s="114">
        <v>32334.902999999998</v>
      </c>
      <c r="D13264" s="114">
        <v>12957.793</v>
      </c>
      <c r="E13264" s="114">
        <v>18134.066999999999</v>
      </c>
      <c r="F13264" s="114">
        <v>11912.201999999999</v>
      </c>
      <c r="G13264" s="114">
        <v>1155538</v>
      </c>
      <c r="H13264" s="114">
        <v>379359.93</v>
      </c>
      <c r="I13264" s="114">
        <v>31.169</v>
      </c>
      <c r="J13264" s="114">
        <v>21.74</v>
      </c>
      <c r="K13264" s="114">
        <v>5460.6859999999997</v>
      </c>
      <c r="L13264" s="114">
        <v>6698.0550000000003</v>
      </c>
      <c r="M13264" s="114">
        <v>29837.73</v>
      </c>
      <c r="N13264" s="114">
        <v>5545.3580000000002</v>
      </c>
      <c r="O13264" s="110" t="s">
        <v>14936</v>
      </c>
      <c r="P13264" s="112" t="s">
        <v>5644</v>
      </c>
      <c r="Q13264" s="112" t="s">
        <v>5645</v>
      </c>
      <c r="R13264" s="114">
        <v>348975.02</v>
      </c>
      <c r="S13264" s="114">
        <v>263360.73</v>
      </c>
    </row>
    <row r="13265" spans="1:19" ht="11.25" thickBot="1" x14ac:dyDescent="0.2">
      <c r="A13265" s="93"/>
    </row>
    <row r="13266" spans="1:19" ht="11.25" thickBot="1" x14ac:dyDescent="0.2">
      <c r="A13266" s="116" t="s">
        <v>355</v>
      </c>
      <c r="B13266" s="93"/>
      <c r="C13266" s="114">
        <v>58.601999999999997</v>
      </c>
      <c r="D13266" s="114">
        <v>86.501000000000005</v>
      </c>
      <c r="E13266" s="114">
        <v>165.90100000000001</v>
      </c>
      <c r="F13266" s="114">
        <v>103.548</v>
      </c>
      <c r="G13266" s="114">
        <v>876.51400000000001</v>
      </c>
      <c r="H13266" s="114">
        <v>953.59699999999998</v>
      </c>
      <c r="I13266" s="114">
        <v>12.454000000000001</v>
      </c>
      <c r="J13266" s="114">
        <v>7.6180000000000003</v>
      </c>
      <c r="K13266" s="114">
        <v>123.56</v>
      </c>
      <c r="L13266" s="114">
        <v>134.352</v>
      </c>
      <c r="M13266" s="114">
        <v>209.148</v>
      </c>
      <c r="N13266" s="114">
        <v>125.074</v>
      </c>
      <c r="O13266" s="110" t="s">
        <v>14937</v>
      </c>
      <c r="P13266" s="112" t="s">
        <v>2351</v>
      </c>
      <c r="Q13266" s="112" t="s">
        <v>5647</v>
      </c>
      <c r="R13266" s="114">
        <v>674.67700000000002</v>
      </c>
      <c r="S13266" s="114">
        <v>3613.7150000000001</v>
      </c>
    </row>
    <row r="13267" spans="1:19" ht="11.25" thickBot="1" x14ac:dyDescent="0.2">
      <c r="A13267" s="93"/>
    </row>
    <row r="13268" spans="1:19" ht="11.25" thickBot="1" x14ac:dyDescent="0.2">
      <c r="A13268" s="117" t="s">
        <v>358</v>
      </c>
      <c r="B13268" s="93"/>
      <c r="C13268" s="114">
        <v>0.18099999999999999</v>
      </c>
      <c r="D13268" s="114">
        <v>0.66800000000000004</v>
      </c>
      <c r="E13268" s="114">
        <v>0.91500000000000004</v>
      </c>
      <c r="F13268" s="114">
        <v>0.86899999999999999</v>
      </c>
      <c r="G13268" s="114">
        <v>7.5999999999999998E-2</v>
      </c>
      <c r="H13268" s="114">
        <v>0.251</v>
      </c>
      <c r="I13268" s="114">
        <v>39.957000000000001</v>
      </c>
      <c r="J13268" s="114">
        <v>35.04</v>
      </c>
      <c r="K13268" s="114">
        <v>2.2629999999999999</v>
      </c>
      <c r="L13268" s="114">
        <v>2.0059999999999998</v>
      </c>
      <c r="M13268" s="114">
        <v>0.70099999999999996</v>
      </c>
      <c r="N13268" s="114">
        <v>2.2549999999999999</v>
      </c>
      <c r="O13268" s="110" t="s">
        <v>5648</v>
      </c>
      <c r="P13268" s="112" t="s">
        <v>2015</v>
      </c>
      <c r="Q13268" s="112" t="s">
        <v>5649</v>
      </c>
      <c r="R13268" s="114">
        <v>0.193</v>
      </c>
      <c r="S13268" s="114">
        <v>1.3720000000000001</v>
      </c>
    </row>
    <row r="13269" spans="1:19" ht="10.5" x14ac:dyDescent="0.15">
      <c r="A13269" s="93"/>
    </row>
    <row r="13270" spans="1:19" x14ac:dyDescent="0.15">
      <c r="A13270" s="106"/>
      <c r="B13270" s="69" t="s">
        <v>5650</v>
      </c>
    </row>
    <row r="13271" spans="1:19" ht="9.75" thickBot="1" x14ac:dyDescent="0.2">
      <c r="A13271" s="64" t="s">
        <v>6926</v>
      </c>
    </row>
    <row r="13272" spans="1:19" ht="11.25" thickBot="1" x14ac:dyDescent="0.2">
      <c r="A13272" s="87" t="s">
        <v>345</v>
      </c>
      <c r="B13272" s="87" t="s">
        <v>346</v>
      </c>
      <c r="C13272" s="107" t="s">
        <v>1</v>
      </c>
      <c r="D13272" s="107" t="s">
        <v>2</v>
      </c>
      <c r="E13272" s="107" t="s">
        <v>3</v>
      </c>
      <c r="F13272" s="107" t="s">
        <v>4</v>
      </c>
      <c r="G13272" s="107" t="s">
        <v>5</v>
      </c>
      <c r="H13272" s="107" t="s">
        <v>6</v>
      </c>
      <c r="I13272" s="108" t="s">
        <v>7</v>
      </c>
      <c r="J13272" s="108" t="s">
        <v>8</v>
      </c>
      <c r="K13272" s="107" t="s">
        <v>9</v>
      </c>
      <c r="L13272" s="107" t="s">
        <v>10</v>
      </c>
      <c r="M13272" s="107" t="s">
        <v>11</v>
      </c>
      <c r="N13272" s="107" t="s">
        <v>12</v>
      </c>
      <c r="O13272" s="107" t="s">
        <v>13</v>
      </c>
      <c r="P13272" s="107" t="s">
        <v>14</v>
      </c>
      <c r="Q13272" s="107" t="s">
        <v>15</v>
      </c>
      <c r="R13272" s="107" t="s">
        <v>16</v>
      </c>
      <c r="S13272" s="107" t="s">
        <v>17</v>
      </c>
    </row>
    <row r="13273" spans="1:19" ht="11.25" thickBot="1" x14ac:dyDescent="0.2">
      <c r="A13273" s="88">
        <v>1</v>
      </c>
      <c r="B13273" s="109">
        <v>3.4780092592592592E-2</v>
      </c>
      <c r="C13273" s="110" t="s">
        <v>14938</v>
      </c>
      <c r="D13273" s="89">
        <v>484163.35</v>
      </c>
      <c r="E13273" s="89">
        <v>358795.93</v>
      </c>
      <c r="F13273" s="89">
        <v>8514.9719999999998</v>
      </c>
      <c r="G13273" s="110" t="s">
        <v>14939</v>
      </c>
      <c r="H13273" s="89">
        <v>132318.84</v>
      </c>
      <c r="I13273" s="111">
        <v>1.0702199999999999</v>
      </c>
      <c r="J13273" s="112" t="s">
        <v>5653</v>
      </c>
      <c r="K13273" s="89">
        <v>34807.641000000003</v>
      </c>
      <c r="L13273" s="89">
        <v>329.98700000000002</v>
      </c>
      <c r="M13273" s="89">
        <v>154.40299999999999</v>
      </c>
      <c r="N13273" s="89">
        <v>11834.434999999999</v>
      </c>
      <c r="O13273" s="89">
        <v>19904.432000000001</v>
      </c>
      <c r="P13273" s="89">
        <v>-887.07399999999996</v>
      </c>
      <c r="Q13273" s="89">
        <v>900.73099999999999</v>
      </c>
      <c r="R13273" s="89">
        <v>69.242000000000004</v>
      </c>
      <c r="S13273" s="89">
        <v>11319.159</v>
      </c>
    </row>
    <row r="13274" spans="1:19" ht="11.25" thickBot="1" x14ac:dyDescent="0.2">
      <c r="A13274" s="93"/>
    </row>
    <row r="13275" spans="1:19" ht="11.25" thickBot="1" x14ac:dyDescent="0.2">
      <c r="A13275" s="88">
        <v>2</v>
      </c>
      <c r="B13275" s="109">
        <v>3.4942129629629635E-2</v>
      </c>
      <c r="C13275" s="110" t="s">
        <v>14940</v>
      </c>
      <c r="D13275" s="89">
        <v>479814.61</v>
      </c>
      <c r="E13275" s="89">
        <v>359376.98</v>
      </c>
      <c r="F13275" s="89">
        <v>7846.0619999999999</v>
      </c>
      <c r="G13275" s="110" t="s">
        <v>14941</v>
      </c>
      <c r="H13275" s="89">
        <v>132069.9</v>
      </c>
      <c r="I13275" s="111">
        <v>1.0772600000000001</v>
      </c>
      <c r="J13275" s="112" t="s">
        <v>5656</v>
      </c>
      <c r="K13275" s="89">
        <v>33260.040999999997</v>
      </c>
      <c r="L13275" s="89">
        <v>472.51900000000001</v>
      </c>
      <c r="M13275" s="89">
        <v>145.82400000000001</v>
      </c>
      <c r="N13275" s="89">
        <v>11603.822</v>
      </c>
      <c r="O13275" s="89">
        <v>20695.316999999999</v>
      </c>
      <c r="P13275" s="89">
        <v>-932.39599999999996</v>
      </c>
      <c r="Q13275" s="89">
        <v>850.05200000000002</v>
      </c>
      <c r="R13275" s="89">
        <v>66.861000000000004</v>
      </c>
      <c r="S13275" s="89">
        <v>11098.971</v>
      </c>
    </row>
    <row r="13276" spans="1:19" ht="11.25" thickBot="1" x14ac:dyDescent="0.2">
      <c r="A13276" s="93"/>
    </row>
    <row r="13277" spans="1:19" ht="11.25" thickBot="1" x14ac:dyDescent="0.2">
      <c r="A13277" s="88">
        <v>3</v>
      </c>
      <c r="B13277" s="109">
        <v>3.5115740740740746E-2</v>
      </c>
      <c r="C13277" s="110" t="s">
        <v>14942</v>
      </c>
      <c r="D13277" s="89">
        <v>482714.9</v>
      </c>
      <c r="E13277" s="89">
        <v>362289.3</v>
      </c>
      <c r="F13277" s="89">
        <v>7769.393</v>
      </c>
      <c r="G13277" s="110" t="s">
        <v>14943</v>
      </c>
      <c r="H13277" s="89">
        <v>130917.74</v>
      </c>
      <c r="I13277" s="111">
        <v>1.0852200000000001</v>
      </c>
      <c r="J13277" s="112" t="s">
        <v>5659</v>
      </c>
      <c r="K13277" s="89">
        <v>32745.681</v>
      </c>
      <c r="L13277" s="89">
        <v>530.01</v>
      </c>
      <c r="M13277" s="89">
        <v>166.52099999999999</v>
      </c>
      <c r="N13277" s="89">
        <v>11685.931</v>
      </c>
      <c r="O13277" s="89">
        <v>23447.192999999999</v>
      </c>
      <c r="P13277" s="89">
        <v>-899.26900000000001</v>
      </c>
      <c r="Q13277" s="89">
        <v>876.75900000000001</v>
      </c>
      <c r="R13277" s="89">
        <v>-10.147</v>
      </c>
      <c r="S13277" s="89">
        <v>11103.058000000001</v>
      </c>
    </row>
    <row r="13278" spans="1:19" ht="11.25" thickBot="1" x14ac:dyDescent="0.2">
      <c r="A13278" s="93"/>
    </row>
    <row r="13279" spans="1:19" ht="11.25" thickBot="1" x14ac:dyDescent="0.2">
      <c r="A13279" s="113" t="s">
        <v>352</v>
      </c>
      <c r="B13279" s="93"/>
      <c r="C13279" s="110" t="s">
        <v>14944</v>
      </c>
      <c r="D13279" s="114">
        <v>482230.95</v>
      </c>
      <c r="E13279" s="114">
        <v>360154.07</v>
      </c>
      <c r="F13279" s="114">
        <v>8043.4759999999997</v>
      </c>
      <c r="G13279" s="110" t="s">
        <v>14945</v>
      </c>
      <c r="H13279" s="114">
        <v>131768.82999999999</v>
      </c>
      <c r="I13279" s="115">
        <v>1.0775699999999999</v>
      </c>
      <c r="J13279" s="112" t="s">
        <v>5662</v>
      </c>
      <c r="K13279" s="114">
        <v>33604.453999999998</v>
      </c>
      <c r="L13279" s="114">
        <v>444.17200000000003</v>
      </c>
      <c r="M13279" s="114">
        <v>155.583</v>
      </c>
      <c r="N13279" s="114">
        <v>11708.063</v>
      </c>
      <c r="O13279" s="114">
        <v>21348.981</v>
      </c>
      <c r="P13279" s="114">
        <v>-906.24599999999998</v>
      </c>
      <c r="Q13279" s="114">
        <v>875.84699999999998</v>
      </c>
      <c r="R13279" s="114">
        <v>41.984999999999999</v>
      </c>
      <c r="S13279" s="114">
        <v>11173.73</v>
      </c>
    </row>
    <row r="13280" spans="1:19" ht="11.25" thickBot="1" x14ac:dyDescent="0.2">
      <c r="A13280" s="93"/>
    </row>
    <row r="13281" spans="1:19" ht="11.25" thickBot="1" x14ac:dyDescent="0.2">
      <c r="A13281" s="116" t="s">
        <v>355</v>
      </c>
      <c r="B13281" s="93"/>
      <c r="C13281" s="110" t="s">
        <v>14946</v>
      </c>
      <c r="D13281" s="114">
        <v>2214.3939999999998</v>
      </c>
      <c r="E13281" s="114">
        <v>1871.845</v>
      </c>
      <c r="F13281" s="114">
        <v>410.12299999999999</v>
      </c>
      <c r="G13281" s="110" t="s">
        <v>14947</v>
      </c>
      <c r="H13281" s="114">
        <v>747.50099999999998</v>
      </c>
      <c r="I13281" s="115">
        <v>7.4999999999999997E-3</v>
      </c>
      <c r="J13281" s="112" t="s">
        <v>5665</v>
      </c>
      <c r="K13281" s="114">
        <v>1073.259</v>
      </c>
      <c r="L13281" s="114">
        <v>102.98099999999999</v>
      </c>
      <c r="M13281" s="114">
        <v>10.398999999999999</v>
      </c>
      <c r="N13281" s="114">
        <v>116.889</v>
      </c>
      <c r="O13281" s="114">
        <v>1859.636</v>
      </c>
      <c r="P13281" s="114">
        <v>23.452999999999999</v>
      </c>
      <c r="Q13281" s="114">
        <v>25.352</v>
      </c>
      <c r="R13281" s="114">
        <v>45.162999999999997</v>
      </c>
      <c r="S13281" s="114">
        <v>125.962</v>
      </c>
    </row>
    <row r="13282" spans="1:19" ht="11.25" thickBot="1" x14ac:dyDescent="0.2">
      <c r="A13282" s="93"/>
    </row>
    <row r="13283" spans="1:19" ht="11.25" thickBot="1" x14ac:dyDescent="0.2">
      <c r="A13283" s="117" t="s">
        <v>358</v>
      </c>
      <c r="B13283" s="93"/>
      <c r="C13283" s="110" t="s">
        <v>2699</v>
      </c>
      <c r="D13283" s="114">
        <v>0.45900000000000002</v>
      </c>
      <c r="E13283" s="114">
        <v>0.52</v>
      </c>
      <c r="F13283" s="114">
        <v>5.0990000000000002</v>
      </c>
      <c r="G13283" s="110" t="s">
        <v>5666</v>
      </c>
      <c r="H13283" s="114">
        <v>0.56699999999999995</v>
      </c>
      <c r="I13283" s="118">
        <v>0.69599999999999995</v>
      </c>
      <c r="J13283" s="112" t="s">
        <v>1332</v>
      </c>
      <c r="K13283" s="114">
        <v>3.194</v>
      </c>
      <c r="L13283" s="114">
        <v>23.184999999999999</v>
      </c>
      <c r="M13283" s="114">
        <v>6.6840000000000002</v>
      </c>
      <c r="N13283" s="114">
        <v>0.998</v>
      </c>
      <c r="O13283" s="114">
        <v>8.7110000000000003</v>
      </c>
      <c r="P13283" s="114">
        <v>2.5880000000000001</v>
      </c>
      <c r="Q13283" s="114">
        <v>2.895</v>
      </c>
      <c r="R13283" s="114">
        <v>107.57</v>
      </c>
      <c r="S13283" s="114">
        <v>1.127</v>
      </c>
    </row>
    <row r="13284" spans="1:19" ht="11.25" thickBot="1" x14ac:dyDescent="0.2">
      <c r="A13284" s="93"/>
    </row>
    <row r="13285" spans="1:19" ht="11.25" thickBot="1" x14ac:dyDescent="0.2">
      <c r="A13285" s="87" t="s">
        <v>345</v>
      </c>
      <c r="B13285" s="87" t="s">
        <v>346</v>
      </c>
      <c r="C13285" s="107" t="s">
        <v>18</v>
      </c>
      <c r="D13285" s="108" t="s">
        <v>19</v>
      </c>
      <c r="E13285" s="108" t="s">
        <v>20</v>
      </c>
      <c r="F13285" s="107" t="s">
        <v>21</v>
      </c>
      <c r="G13285" s="107" t="s">
        <v>22</v>
      </c>
      <c r="H13285" s="107" t="s">
        <v>23</v>
      </c>
      <c r="I13285" s="107" t="s">
        <v>24</v>
      </c>
      <c r="J13285" s="108" t="s">
        <v>25</v>
      </c>
      <c r="K13285" s="108" t="s">
        <v>26</v>
      </c>
      <c r="L13285" s="107" t="s">
        <v>27</v>
      </c>
      <c r="M13285" s="107" t="s">
        <v>28</v>
      </c>
      <c r="N13285" s="107" t="s">
        <v>29</v>
      </c>
      <c r="O13285" s="107" t="s">
        <v>30</v>
      </c>
      <c r="P13285" s="107" t="s">
        <v>31</v>
      </c>
      <c r="Q13285" s="107" t="s">
        <v>32</v>
      </c>
      <c r="R13285" s="107" t="s">
        <v>33</v>
      </c>
      <c r="S13285" s="108" t="s">
        <v>34</v>
      </c>
    </row>
    <row r="13286" spans="1:19" ht="11.25" thickBot="1" x14ac:dyDescent="0.2">
      <c r="A13286" s="88">
        <v>1</v>
      </c>
      <c r="B13286" s="109">
        <v>3.4780092592592592E-2</v>
      </c>
      <c r="C13286" s="89">
        <v>882.66200000000003</v>
      </c>
      <c r="D13286" s="111">
        <v>1.0027999999999999</v>
      </c>
      <c r="E13286" s="111">
        <v>1.2363599999999999</v>
      </c>
      <c r="F13286" s="89">
        <v>-30.074000000000002</v>
      </c>
      <c r="G13286" s="89">
        <v>-30.361999999999998</v>
      </c>
      <c r="H13286" s="89">
        <v>2312.2289999999998</v>
      </c>
      <c r="I13286" s="89">
        <v>28405.613000000001</v>
      </c>
      <c r="J13286" s="111">
        <v>0.93998000000000004</v>
      </c>
      <c r="K13286" s="112" t="s">
        <v>5667</v>
      </c>
      <c r="L13286" s="89">
        <v>6230.8019999999997</v>
      </c>
      <c r="M13286" s="89">
        <v>-209.773</v>
      </c>
      <c r="N13286" s="89">
        <v>-30.646000000000001</v>
      </c>
      <c r="O13286" s="89">
        <v>-26.123000000000001</v>
      </c>
      <c r="P13286" s="89">
        <v>-21.193999999999999</v>
      </c>
      <c r="Q13286" s="89">
        <v>-373.88799999999998</v>
      </c>
      <c r="R13286" s="89">
        <v>-31.238</v>
      </c>
      <c r="S13286" s="111">
        <v>0.89780000000000004</v>
      </c>
    </row>
    <row r="13287" spans="1:19" ht="11.25" thickBot="1" x14ac:dyDescent="0.2">
      <c r="A13287" s="93"/>
    </row>
    <row r="13288" spans="1:19" ht="11.25" thickBot="1" x14ac:dyDescent="0.2">
      <c r="A13288" s="88">
        <v>2</v>
      </c>
      <c r="B13288" s="109">
        <v>3.4942129629629635E-2</v>
      </c>
      <c r="C13288" s="89">
        <v>825.74599999999998</v>
      </c>
      <c r="D13288" s="111">
        <v>1.00427</v>
      </c>
      <c r="E13288" s="111">
        <v>1.2466900000000001</v>
      </c>
      <c r="F13288" s="89">
        <v>-41.073</v>
      </c>
      <c r="G13288" s="89">
        <v>-31.408000000000001</v>
      </c>
      <c r="H13288" s="89">
        <v>2274.7429999999999</v>
      </c>
      <c r="I13288" s="89">
        <v>28689.737000000001</v>
      </c>
      <c r="J13288" s="111">
        <v>0.95694999999999997</v>
      </c>
      <c r="K13288" s="112" t="s">
        <v>5668</v>
      </c>
      <c r="L13288" s="89">
        <v>5125.2370000000001</v>
      </c>
      <c r="M13288" s="89">
        <v>-328.79899999999998</v>
      </c>
      <c r="N13288" s="89">
        <v>-28.974</v>
      </c>
      <c r="O13288" s="89">
        <v>-27.88</v>
      </c>
      <c r="P13288" s="89">
        <v>-18.736999999999998</v>
      </c>
      <c r="Q13288" s="89">
        <v>-389.43</v>
      </c>
      <c r="R13288" s="89">
        <v>-36.472999999999999</v>
      </c>
      <c r="S13288" s="111">
        <v>0.90178999999999998</v>
      </c>
    </row>
    <row r="13289" spans="1:19" ht="11.25" thickBot="1" x14ac:dyDescent="0.2">
      <c r="A13289" s="93"/>
    </row>
    <row r="13290" spans="1:19" ht="11.25" thickBot="1" x14ac:dyDescent="0.2">
      <c r="A13290" s="88">
        <v>3</v>
      </c>
      <c r="B13290" s="109">
        <v>3.5115740740740746E-2</v>
      </c>
      <c r="C13290" s="89">
        <v>844.25</v>
      </c>
      <c r="D13290" s="111">
        <v>1.0068900000000001</v>
      </c>
      <c r="E13290" s="111">
        <v>1.24838</v>
      </c>
      <c r="F13290" s="89">
        <v>-41.125</v>
      </c>
      <c r="G13290" s="89">
        <v>-8.6509999999999998</v>
      </c>
      <c r="H13290" s="89">
        <v>2268.1419999999998</v>
      </c>
      <c r="I13290" s="89">
        <v>28750.041000000001</v>
      </c>
      <c r="J13290" s="111">
        <v>0.95508000000000004</v>
      </c>
      <c r="K13290" s="112" t="s">
        <v>5669</v>
      </c>
      <c r="L13290" s="89">
        <v>4301.4610000000002</v>
      </c>
      <c r="M13290" s="89">
        <v>-381.24099999999999</v>
      </c>
      <c r="N13290" s="89">
        <v>-28.137</v>
      </c>
      <c r="O13290" s="89">
        <v>-26.19</v>
      </c>
      <c r="P13290" s="89">
        <v>-25.524000000000001</v>
      </c>
      <c r="Q13290" s="89">
        <v>-484.73599999999999</v>
      </c>
      <c r="R13290" s="89">
        <v>-35.576000000000001</v>
      </c>
      <c r="S13290" s="111">
        <v>0.91022999999999998</v>
      </c>
    </row>
    <row r="13291" spans="1:19" ht="11.25" thickBot="1" x14ac:dyDescent="0.2">
      <c r="A13291" s="93"/>
    </row>
    <row r="13292" spans="1:19" ht="11.25" thickBot="1" x14ac:dyDescent="0.2">
      <c r="A13292" s="113" t="s">
        <v>352</v>
      </c>
      <c r="B13292" s="93"/>
      <c r="C13292" s="114">
        <v>850.88599999999997</v>
      </c>
      <c r="D13292" s="115">
        <v>1.00465</v>
      </c>
      <c r="E13292" s="115">
        <v>1.2438100000000001</v>
      </c>
      <c r="F13292" s="114">
        <v>-37.423999999999999</v>
      </c>
      <c r="G13292" s="114">
        <v>-23.474</v>
      </c>
      <c r="H13292" s="114">
        <v>2285.038</v>
      </c>
      <c r="I13292" s="114">
        <v>28615.13</v>
      </c>
      <c r="J13292" s="115">
        <v>0.95067000000000002</v>
      </c>
      <c r="K13292" s="112" t="s">
        <v>5670</v>
      </c>
      <c r="L13292" s="114">
        <v>5219.1670000000004</v>
      </c>
      <c r="M13292" s="114">
        <v>-306.60399999999998</v>
      </c>
      <c r="N13292" s="114">
        <v>-29.251999999999999</v>
      </c>
      <c r="O13292" s="114">
        <v>-26.731000000000002</v>
      </c>
      <c r="P13292" s="114">
        <v>-21.818000000000001</v>
      </c>
      <c r="Q13292" s="114">
        <v>-416.01799999999997</v>
      </c>
      <c r="R13292" s="114">
        <v>-34.429000000000002</v>
      </c>
      <c r="S13292" s="115">
        <v>0.90327000000000002</v>
      </c>
    </row>
    <row r="13293" spans="1:19" ht="11.25" thickBot="1" x14ac:dyDescent="0.2">
      <c r="A13293" s="93"/>
    </row>
    <row r="13294" spans="1:19" ht="11.25" thickBot="1" x14ac:dyDescent="0.2">
      <c r="A13294" s="116" t="s">
        <v>355</v>
      </c>
      <c r="B13294" s="93"/>
      <c r="C13294" s="114">
        <v>29.032</v>
      </c>
      <c r="D13294" s="115">
        <v>2.0699999999999998E-3</v>
      </c>
      <c r="E13294" s="115">
        <v>6.5100000000000002E-3</v>
      </c>
      <c r="F13294" s="114">
        <v>6.3650000000000002</v>
      </c>
      <c r="G13294" s="114">
        <v>12.848000000000001</v>
      </c>
      <c r="H13294" s="114">
        <v>23.777999999999999</v>
      </c>
      <c r="I13294" s="114">
        <v>183.93600000000001</v>
      </c>
      <c r="J13294" s="115">
        <v>9.3100000000000006E-3</v>
      </c>
      <c r="K13294" s="112" t="s">
        <v>5671</v>
      </c>
      <c r="L13294" s="114">
        <v>968.09400000000005</v>
      </c>
      <c r="M13294" s="114">
        <v>87.863</v>
      </c>
      <c r="N13294" s="114">
        <v>1.278</v>
      </c>
      <c r="O13294" s="114">
        <v>0.995</v>
      </c>
      <c r="P13294" s="114">
        <v>3.4359999999999999</v>
      </c>
      <c r="Q13294" s="114">
        <v>60.017000000000003</v>
      </c>
      <c r="R13294" s="114">
        <v>2.8</v>
      </c>
      <c r="S13294" s="115">
        <v>6.3499999999999997E-3</v>
      </c>
    </row>
    <row r="13295" spans="1:19" ht="11.25" thickBot="1" x14ac:dyDescent="0.2">
      <c r="A13295" s="93"/>
    </row>
    <row r="13296" spans="1:19" ht="11.25" thickBot="1" x14ac:dyDescent="0.2">
      <c r="A13296" s="117" t="s">
        <v>358</v>
      </c>
      <c r="B13296" s="93"/>
      <c r="C13296" s="114">
        <v>3.4119999999999999</v>
      </c>
      <c r="D13296" s="118">
        <v>0.20599999999999999</v>
      </c>
      <c r="E13296" s="118">
        <v>0.52300000000000002</v>
      </c>
      <c r="F13296" s="114">
        <v>17.007999999999999</v>
      </c>
      <c r="G13296" s="114">
        <v>54.731999999999999</v>
      </c>
      <c r="H13296" s="114">
        <v>1.0409999999999999</v>
      </c>
      <c r="I13296" s="114">
        <v>0.64300000000000002</v>
      </c>
      <c r="J13296" s="118">
        <v>0.97899999999999998</v>
      </c>
      <c r="K13296" s="112" t="s">
        <v>4085</v>
      </c>
      <c r="L13296" s="114">
        <v>18.548999999999999</v>
      </c>
      <c r="M13296" s="114">
        <v>28.657</v>
      </c>
      <c r="N13296" s="114">
        <v>4.3680000000000003</v>
      </c>
      <c r="O13296" s="114">
        <v>3.7240000000000002</v>
      </c>
      <c r="P13296" s="114">
        <v>15.749000000000001</v>
      </c>
      <c r="Q13296" s="114">
        <v>14.427</v>
      </c>
      <c r="R13296" s="114">
        <v>8.1329999999999991</v>
      </c>
      <c r="S13296" s="118">
        <v>0.70299999999999996</v>
      </c>
    </row>
    <row r="13297" spans="1:19" ht="11.25" thickBot="1" x14ac:dyDescent="0.2">
      <c r="A13297" s="93"/>
    </row>
    <row r="13298" spans="1:19" ht="11.25" thickBot="1" x14ac:dyDescent="0.2">
      <c r="A13298" s="87" t="s">
        <v>345</v>
      </c>
      <c r="B13298" s="87" t="s">
        <v>346</v>
      </c>
      <c r="C13298" s="108" t="s">
        <v>35</v>
      </c>
      <c r="D13298" s="107" t="s">
        <v>36</v>
      </c>
      <c r="E13298" s="107" t="s">
        <v>37</v>
      </c>
      <c r="F13298" s="107" t="s">
        <v>38</v>
      </c>
      <c r="G13298" s="107" t="s">
        <v>39</v>
      </c>
      <c r="H13298" s="107" t="s">
        <v>40</v>
      </c>
      <c r="I13298" s="107" t="s">
        <v>41</v>
      </c>
      <c r="J13298" s="107" t="s">
        <v>42</v>
      </c>
      <c r="K13298" s="107" t="s">
        <v>43</v>
      </c>
      <c r="L13298" s="107" t="s">
        <v>44</v>
      </c>
      <c r="M13298" s="107" t="s">
        <v>45</v>
      </c>
      <c r="N13298" s="107" t="s">
        <v>46</v>
      </c>
      <c r="O13298" s="107" t="s">
        <v>47</v>
      </c>
      <c r="P13298" s="107" t="s">
        <v>48</v>
      </c>
      <c r="Q13298" s="107" t="s">
        <v>49</v>
      </c>
      <c r="R13298" s="107" t="s">
        <v>50</v>
      </c>
      <c r="S13298" s="107" t="s">
        <v>51</v>
      </c>
    </row>
    <row r="13299" spans="1:19" ht="11.25" thickBot="1" x14ac:dyDescent="0.2">
      <c r="A13299" s="88">
        <v>1</v>
      </c>
      <c r="B13299" s="109">
        <v>3.4780092592592592E-2</v>
      </c>
      <c r="C13299" s="112" t="s">
        <v>5672</v>
      </c>
      <c r="D13299" s="89">
        <v>-410.08100000000002</v>
      </c>
      <c r="E13299" s="89">
        <v>-241.54599999999999</v>
      </c>
      <c r="F13299" s="89">
        <v>-35.125</v>
      </c>
      <c r="G13299" s="89">
        <v>42.600999999999999</v>
      </c>
      <c r="H13299" s="89">
        <v>3946.3989999999999</v>
      </c>
      <c r="I13299" s="89">
        <v>25172.62</v>
      </c>
      <c r="J13299" s="89">
        <v>246.38200000000001</v>
      </c>
      <c r="K13299" s="89">
        <v>25702.194</v>
      </c>
      <c r="L13299" s="89">
        <v>37.707000000000001</v>
      </c>
      <c r="M13299" s="89">
        <v>17.655000000000001</v>
      </c>
      <c r="N13299" s="89">
        <v>-31.292000000000002</v>
      </c>
      <c r="O13299" s="89">
        <v>-26.577000000000002</v>
      </c>
      <c r="P13299" s="89">
        <v>33.475999999999999</v>
      </c>
      <c r="Q13299" s="89">
        <v>-23.858000000000001</v>
      </c>
      <c r="R13299" s="89">
        <v>-15.177</v>
      </c>
      <c r="S13299" s="89">
        <v>-21.686</v>
      </c>
    </row>
    <row r="13300" spans="1:19" ht="11.25" thickBot="1" x14ac:dyDescent="0.2">
      <c r="A13300" s="93"/>
    </row>
    <row r="13301" spans="1:19" ht="11.25" thickBot="1" x14ac:dyDescent="0.2">
      <c r="A13301" s="88">
        <v>2</v>
      </c>
      <c r="B13301" s="109">
        <v>3.4942129629629635E-2</v>
      </c>
      <c r="C13301" s="112" t="s">
        <v>5673</v>
      </c>
      <c r="D13301" s="89">
        <v>-81.388000000000005</v>
      </c>
      <c r="E13301" s="89">
        <v>-272.108</v>
      </c>
      <c r="F13301" s="89">
        <v>-38.671999999999997</v>
      </c>
      <c r="G13301" s="89">
        <v>53.087000000000003</v>
      </c>
      <c r="H13301" s="89">
        <v>3949.9070000000002</v>
      </c>
      <c r="I13301" s="89">
        <v>25099.280999999999</v>
      </c>
      <c r="J13301" s="89">
        <v>228.76400000000001</v>
      </c>
      <c r="K13301" s="89">
        <v>25928.210999999999</v>
      </c>
      <c r="L13301" s="89">
        <v>32.548000000000002</v>
      </c>
      <c r="M13301" s="89">
        <v>2.54</v>
      </c>
      <c r="N13301" s="89">
        <v>-22.15</v>
      </c>
      <c r="O13301" s="89">
        <v>-21.995000000000001</v>
      </c>
      <c r="P13301" s="89">
        <v>30.170999999999999</v>
      </c>
      <c r="Q13301" s="89">
        <v>-20.3</v>
      </c>
      <c r="R13301" s="89">
        <v>-24.881</v>
      </c>
      <c r="S13301" s="89">
        <v>-8.5429999999999993</v>
      </c>
    </row>
    <row r="13302" spans="1:19" ht="11.25" thickBot="1" x14ac:dyDescent="0.2">
      <c r="A13302" s="93"/>
    </row>
    <row r="13303" spans="1:19" ht="11.25" thickBot="1" x14ac:dyDescent="0.2">
      <c r="A13303" s="88">
        <v>3</v>
      </c>
      <c r="B13303" s="109">
        <v>3.5115740740740746E-2</v>
      </c>
      <c r="C13303" s="112" t="s">
        <v>5674</v>
      </c>
      <c r="D13303" s="89">
        <v>-234.30500000000001</v>
      </c>
      <c r="E13303" s="89">
        <v>-288.77800000000002</v>
      </c>
      <c r="F13303" s="89">
        <v>-38.655999999999999</v>
      </c>
      <c r="G13303" s="89">
        <v>42.304000000000002</v>
      </c>
      <c r="H13303" s="89">
        <v>3869.5790000000002</v>
      </c>
      <c r="I13303" s="89">
        <v>25603.284</v>
      </c>
      <c r="J13303" s="89">
        <v>261.21800000000002</v>
      </c>
      <c r="K13303" s="89">
        <v>25901.16</v>
      </c>
      <c r="L13303" s="89">
        <v>32.982999999999997</v>
      </c>
      <c r="M13303" s="89">
        <v>9.2430000000000003</v>
      </c>
      <c r="N13303" s="89">
        <v>-32.228999999999999</v>
      </c>
      <c r="O13303" s="89">
        <v>-26.596</v>
      </c>
      <c r="P13303" s="89">
        <v>29.576000000000001</v>
      </c>
      <c r="Q13303" s="89">
        <v>-20.12</v>
      </c>
      <c r="R13303" s="89">
        <v>-19.05</v>
      </c>
      <c r="S13303" s="89">
        <v>-21.742000000000001</v>
      </c>
    </row>
    <row r="13304" spans="1:19" ht="11.25" thickBot="1" x14ac:dyDescent="0.2">
      <c r="A13304" s="93"/>
    </row>
    <row r="13305" spans="1:19" ht="11.25" thickBot="1" x14ac:dyDescent="0.2">
      <c r="A13305" s="113" t="s">
        <v>352</v>
      </c>
      <c r="B13305" s="93"/>
      <c r="C13305" s="112" t="s">
        <v>5675</v>
      </c>
      <c r="D13305" s="114">
        <v>-241.92500000000001</v>
      </c>
      <c r="E13305" s="114">
        <v>-267.47699999999998</v>
      </c>
      <c r="F13305" s="114">
        <v>-37.484000000000002</v>
      </c>
      <c r="G13305" s="114">
        <v>45.997</v>
      </c>
      <c r="H13305" s="114">
        <v>3921.962</v>
      </c>
      <c r="I13305" s="114">
        <v>25291.727999999999</v>
      </c>
      <c r="J13305" s="114">
        <v>245.45400000000001</v>
      </c>
      <c r="K13305" s="114">
        <v>25843.855</v>
      </c>
      <c r="L13305" s="114">
        <v>34.412999999999997</v>
      </c>
      <c r="M13305" s="114">
        <v>9.8130000000000006</v>
      </c>
      <c r="N13305" s="114">
        <v>-28.556999999999999</v>
      </c>
      <c r="O13305" s="114">
        <v>-25.056000000000001</v>
      </c>
      <c r="P13305" s="114">
        <v>31.074000000000002</v>
      </c>
      <c r="Q13305" s="114">
        <v>-21.425999999999998</v>
      </c>
      <c r="R13305" s="114">
        <v>-19.702000000000002</v>
      </c>
      <c r="S13305" s="114">
        <v>-17.324000000000002</v>
      </c>
    </row>
    <row r="13306" spans="1:19" ht="11.25" thickBot="1" x14ac:dyDescent="0.2">
      <c r="A13306" s="93"/>
    </row>
    <row r="13307" spans="1:19" ht="11.25" thickBot="1" x14ac:dyDescent="0.2">
      <c r="A13307" s="116" t="s">
        <v>355</v>
      </c>
      <c r="B13307" s="93"/>
      <c r="C13307" s="112" t="s">
        <v>5676</v>
      </c>
      <c r="D13307" s="114">
        <v>164.47900000000001</v>
      </c>
      <c r="E13307" s="114">
        <v>23.954000000000001</v>
      </c>
      <c r="F13307" s="114">
        <v>2.0430000000000001</v>
      </c>
      <c r="G13307" s="114">
        <v>6.1420000000000003</v>
      </c>
      <c r="H13307" s="114">
        <v>45.398000000000003</v>
      </c>
      <c r="I13307" s="114">
        <v>272.29599999999999</v>
      </c>
      <c r="J13307" s="114">
        <v>16.247</v>
      </c>
      <c r="K13307" s="114">
        <v>123.425</v>
      </c>
      <c r="L13307" s="114">
        <v>2.8610000000000002</v>
      </c>
      <c r="M13307" s="114">
        <v>7.5730000000000004</v>
      </c>
      <c r="N13307" s="114">
        <v>5.5679999999999996</v>
      </c>
      <c r="O13307" s="114">
        <v>2.6509999999999998</v>
      </c>
      <c r="P13307" s="114">
        <v>2.101</v>
      </c>
      <c r="Q13307" s="114">
        <v>2.1080000000000001</v>
      </c>
      <c r="R13307" s="114">
        <v>4.8849999999999998</v>
      </c>
      <c r="S13307" s="114">
        <v>7.6040000000000001</v>
      </c>
    </row>
    <row r="13308" spans="1:19" ht="11.25" thickBot="1" x14ac:dyDescent="0.2">
      <c r="A13308" s="93"/>
    </row>
    <row r="13309" spans="1:19" ht="11.25" thickBot="1" x14ac:dyDescent="0.2">
      <c r="A13309" s="117" t="s">
        <v>358</v>
      </c>
      <c r="B13309" s="93"/>
      <c r="C13309" s="112" t="s">
        <v>2794</v>
      </c>
      <c r="D13309" s="114">
        <v>67.988</v>
      </c>
      <c r="E13309" s="114">
        <v>8.9559999999999995</v>
      </c>
      <c r="F13309" s="114">
        <v>5.45</v>
      </c>
      <c r="G13309" s="114">
        <v>13.353</v>
      </c>
      <c r="H13309" s="114">
        <v>1.1579999999999999</v>
      </c>
      <c r="I13309" s="114">
        <v>1.077</v>
      </c>
      <c r="J13309" s="114">
        <v>6.6189999999999998</v>
      </c>
      <c r="K13309" s="114">
        <v>0.47799999999999998</v>
      </c>
      <c r="L13309" s="114">
        <v>8.3140000000000001</v>
      </c>
      <c r="M13309" s="114">
        <v>77.180000000000007</v>
      </c>
      <c r="N13309" s="114">
        <v>19.498000000000001</v>
      </c>
      <c r="O13309" s="114">
        <v>10.581</v>
      </c>
      <c r="P13309" s="114">
        <v>6.7610000000000001</v>
      </c>
      <c r="Q13309" s="114">
        <v>9.8390000000000004</v>
      </c>
      <c r="R13309" s="114">
        <v>24.792999999999999</v>
      </c>
      <c r="S13309" s="114">
        <v>43.895000000000003</v>
      </c>
    </row>
    <row r="13310" spans="1:19" ht="11.25" thickBot="1" x14ac:dyDescent="0.2">
      <c r="A13310" s="93"/>
    </row>
    <row r="13311" spans="1:19" ht="11.25" thickBot="1" x14ac:dyDescent="0.2">
      <c r="A13311" s="87" t="s">
        <v>345</v>
      </c>
      <c r="B13311" s="87" t="s">
        <v>346</v>
      </c>
      <c r="C13311" s="107" t="s">
        <v>52</v>
      </c>
      <c r="D13311" s="107" t="s">
        <v>53</v>
      </c>
      <c r="E13311" s="107" t="s">
        <v>54</v>
      </c>
      <c r="F13311" s="107" t="s">
        <v>55</v>
      </c>
      <c r="G13311" s="107" t="s">
        <v>56</v>
      </c>
      <c r="H13311" s="107" t="s">
        <v>57</v>
      </c>
      <c r="I13311" s="107" t="s">
        <v>58</v>
      </c>
      <c r="J13311" s="107" t="s">
        <v>59</v>
      </c>
      <c r="K13311" s="107" t="s">
        <v>60</v>
      </c>
      <c r="L13311" s="107" t="s">
        <v>61</v>
      </c>
      <c r="M13311" s="107" t="s">
        <v>62</v>
      </c>
      <c r="N13311" s="107" t="s">
        <v>63</v>
      </c>
      <c r="O13311" s="107" t="s">
        <v>64</v>
      </c>
      <c r="P13311" s="108" t="s">
        <v>65</v>
      </c>
      <c r="Q13311" s="108" t="s">
        <v>66</v>
      </c>
      <c r="R13311" s="107" t="s">
        <v>67</v>
      </c>
      <c r="S13311" s="107" t="s">
        <v>68</v>
      </c>
    </row>
    <row r="13312" spans="1:19" ht="11.25" thickBot="1" x14ac:dyDescent="0.2">
      <c r="A13312" s="88">
        <v>1</v>
      </c>
      <c r="B13312" s="109">
        <v>3.4780092592592592E-2</v>
      </c>
      <c r="C13312" s="89">
        <v>237.989</v>
      </c>
      <c r="D13312" s="89">
        <v>-25.626999999999999</v>
      </c>
      <c r="E13312" s="89">
        <v>-18.204000000000001</v>
      </c>
      <c r="F13312" s="89">
        <v>-28.632000000000001</v>
      </c>
      <c r="G13312" s="89">
        <v>1113.1590000000001</v>
      </c>
      <c r="H13312" s="89">
        <v>1800.288</v>
      </c>
      <c r="I13312" s="89">
        <v>-35.369999999999997</v>
      </c>
      <c r="J13312" s="89">
        <v>-38.816000000000003</v>
      </c>
      <c r="K13312" s="89">
        <v>-38.052</v>
      </c>
      <c r="L13312" s="89">
        <v>-25.187999999999999</v>
      </c>
      <c r="M13312" s="89">
        <v>-29.913</v>
      </c>
      <c r="N13312" s="89">
        <v>-239.93899999999999</v>
      </c>
      <c r="O13312" s="89">
        <v>1873.299</v>
      </c>
      <c r="P13312" s="112" t="s">
        <v>5677</v>
      </c>
      <c r="Q13312" s="112" t="s">
        <v>5678</v>
      </c>
      <c r="R13312" s="89">
        <v>113.011</v>
      </c>
      <c r="S13312" s="89">
        <v>-7.1890000000000001</v>
      </c>
    </row>
    <row r="13313" spans="1:19" ht="11.25" thickBot="1" x14ac:dyDescent="0.2">
      <c r="A13313" s="93"/>
    </row>
    <row r="13314" spans="1:19" ht="11.25" thickBot="1" x14ac:dyDescent="0.2">
      <c r="A13314" s="88">
        <v>2</v>
      </c>
      <c r="B13314" s="109">
        <v>3.4942129629629635E-2</v>
      </c>
      <c r="C13314" s="89">
        <v>269.36200000000002</v>
      </c>
      <c r="D13314" s="89">
        <v>-17.097000000000001</v>
      </c>
      <c r="E13314" s="89">
        <v>-14.516999999999999</v>
      </c>
      <c r="F13314" s="89">
        <v>-25.808</v>
      </c>
      <c r="G13314" s="89">
        <v>996.99599999999998</v>
      </c>
      <c r="H13314" s="89">
        <v>1460.4580000000001</v>
      </c>
      <c r="I13314" s="89">
        <v>-34.433</v>
      </c>
      <c r="J13314" s="89">
        <v>-42.905999999999999</v>
      </c>
      <c r="K13314" s="89">
        <v>-45.231000000000002</v>
      </c>
      <c r="L13314" s="89">
        <v>-30.376000000000001</v>
      </c>
      <c r="M13314" s="89">
        <v>-37.622</v>
      </c>
      <c r="N13314" s="89">
        <v>-233.96299999999999</v>
      </c>
      <c r="O13314" s="89">
        <v>1866.1990000000001</v>
      </c>
      <c r="P13314" s="112" t="s">
        <v>5679</v>
      </c>
      <c r="Q13314" s="112" t="s">
        <v>5680</v>
      </c>
      <c r="R13314" s="89">
        <v>145.41</v>
      </c>
      <c r="S13314" s="89">
        <v>-8.1890000000000001</v>
      </c>
    </row>
    <row r="13315" spans="1:19" ht="11.25" thickBot="1" x14ac:dyDescent="0.2">
      <c r="A13315" s="93"/>
    </row>
    <row r="13316" spans="1:19" ht="11.25" thickBot="1" x14ac:dyDescent="0.2">
      <c r="A13316" s="88">
        <v>3</v>
      </c>
      <c r="B13316" s="109">
        <v>3.5115740740740746E-2</v>
      </c>
      <c r="C13316" s="89">
        <v>295.178</v>
      </c>
      <c r="D13316" s="89">
        <v>-21.788</v>
      </c>
      <c r="E13316" s="89">
        <v>-16.302</v>
      </c>
      <c r="F13316" s="89">
        <v>-19.837</v>
      </c>
      <c r="G13316" s="89">
        <v>1042.8320000000001</v>
      </c>
      <c r="H13316" s="89">
        <v>1131.405</v>
      </c>
      <c r="I13316" s="89">
        <v>-37.384</v>
      </c>
      <c r="J13316" s="89">
        <v>-34.823</v>
      </c>
      <c r="K13316" s="89">
        <v>-42.143999999999998</v>
      </c>
      <c r="L13316" s="89">
        <v>-33.377000000000002</v>
      </c>
      <c r="M13316" s="89">
        <v>-56.679000000000002</v>
      </c>
      <c r="N13316" s="89">
        <v>-216.065</v>
      </c>
      <c r="O13316" s="89">
        <v>1841.9169999999999</v>
      </c>
      <c r="P13316" s="112" t="s">
        <v>5681</v>
      </c>
      <c r="Q13316" s="112" t="s">
        <v>5682</v>
      </c>
      <c r="R13316" s="89">
        <v>128.27199999999999</v>
      </c>
      <c r="S13316" s="89">
        <v>-4.28</v>
      </c>
    </row>
    <row r="13317" spans="1:19" ht="11.25" thickBot="1" x14ac:dyDescent="0.2">
      <c r="A13317" s="93"/>
    </row>
    <row r="13318" spans="1:19" ht="11.25" thickBot="1" x14ac:dyDescent="0.2">
      <c r="A13318" s="113" t="s">
        <v>352</v>
      </c>
      <c r="B13318" s="93"/>
      <c r="C13318" s="114">
        <v>267.51</v>
      </c>
      <c r="D13318" s="114">
        <v>-21.504000000000001</v>
      </c>
      <c r="E13318" s="114">
        <v>-16.341000000000001</v>
      </c>
      <c r="F13318" s="114">
        <v>-24.759</v>
      </c>
      <c r="G13318" s="114">
        <v>1050.9960000000001</v>
      </c>
      <c r="H13318" s="114">
        <v>1464.05</v>
      </c>
      <c r="I13318" s="114">
        <v>-35.728999999999999</v>
      </c>
      <c r="J13318" s="114">
        <v>-38.847999999999999</v>
      </c>
      <c r="K13318" s="114">
        <v>-41.808999999999997</v>
      </c>
      <c r="L13318" s="114">
        <v>-29.646999999999998</v>
      </c>
      <c r="M13318" s="114">
        <v>-41.405000000000001</v>
      </c>
      <c r="N13318" s="114">
        <v>-229.989</v>
      </c>
      <c r="O13318" s="114">
        <v>1860.472</v>
      </c>
      <c r="P13318" s="112" t="s">
        <v>5683</v>
      </c>
      <c r="Q13318" s="112" t="s">
        <v>5684</v>
      </c>
      <c r="R13318" s="114">
        <v>128.898</v>
      </c>
      <c r="S13318" s="114">
        <v>-6.5529999999999999</v>
      </c>
    </row>
    <row r="13319" spans="1:19" ht="11.25" thickBot="1" x14ac:dyDescent="0.2">
      <c r="A13319" s="93"/>
    </row>
    <row r="13320" spans="1:19" ht="11.25" thickBot="1" x14ac:dyDescent="0.2">
      <c r="A13320" s="116" t="s">
        <v>355</v>
      </c>
      <c r="B13320" s="93"/>
      <c r="C13320" s="114">
        <v>28.64</v>
      </c>
      <c r="D13320" s="114">
        <v>4.2720000000000002</v>
      </c>
      <c r="E13320" s="114">
        <v>1.8440000000000001</v>
      </c>
      <c r="F13320" s="114">
        <v>4.4909999999999997</v>
      </c>
      <c r="G13320" s="114">
        <v>58.51</v>
      </c>
      <c r="H13320" s="114">
        <v>334.45600000000002</v>
      </c>
      <c r="I13320" s="114">
        <v>1.508</v>
      </c>
      <c r="J13320" s="114">
        <v>4.0419999999999998</v>
      </c>
      <c r="K13320" s="114">
        <v>3.601</v>
      </c>
      <c r="L13320" s="114">
        <v>4.1429999999999998</v>
      </c>
      <c r="M13320" s="114">
        <v>13.778</v>
      </c>
      <c r="N13320" s="114">
        <v>12.423</v>
      </c>
      <c r="O13320" s="114">
        <v>16.456</v>
      </c>
      <c r="P13320" s="112" t="s">
        <v>1258</v>
      </c>
      <c r="Q13320" s="112" t="s">
        <v>5685</v>
      </c>
      <c r="R13320" s="114">
        <v>16.209</v>
      </c>
      <c r="S13320" s="114">
        <v>2.0310000000000001</v>
      </c>
    </row>
    <row r="13321" spans="1:19" ht="11.25" thickBot="1" x14ac:dyDescent="0.2">
      <c r="A13321" s="93"/>
    </row>
    <row r="13322" spans="1:19" ht="11.25" thickBot="1" x14ac:dyDescent="0.2">
      <c r="A13322" s="117" t="s">
        <v>358</v>
      </c>
      <c r="B13322" s="93"/>
      <c r="C13322" s="114">
        <v>10.706</v>
      </c>
      <c r="D13322" s="114">
        <v>19.867000000000001</v>
      </c>
      <c r="E13322" s="114">
        <v>11.282999999999999</v>
      </c>
      <c r="F13322" s="114">
        <v>18.137</v>
      </c>
      <c r="G13322" s="114">
        <v>5.5670000000000002</v>
      </c>
      <c r="H13322" s="114">
        <v>22.844999999999999</v>
      </c>
      <c r="I13322" s="114">
        <v>4.2210000000000001</v>
      </c>
      <c r="J13322" s="114">
        <v>10.404</v>
      </c>
      <c r="K13322" s="114">
        <v>8.6129999999999995</v>
      </c>
      <c r="L13322" s="114">
        <v>13.974</v>
      </c>
      <c r="M13322" s="114">
        <v>33.277000000000001</v>
      </c>
      <c r="N13322" s="114">
        <v>5.4020000000000001</v>
      </c>
      <c r="O13322" s="114">
        <v>0.88500000000000001</v>
      </c>
      <c r="P13322" s="112" t="s">
        <v>2550</v>
      </c>
      <c r="Q13322" s="112" t="s">
        <v>599</v>
      </c>
      <c r="R13322" s="114">
        <v>12.574999999999999</v>
      </c>
      <c r="S13322" s="114">
        <v>30.99</v>
      </c>
    </row>
    <row r="13323" spans="1:19" ht="10.5" x14ac:dyDescent="0.15">
      <c r="A13323" s="93"/>
    </row>
    <row r="13324" spans="1:19" x14ac:dyDescent="0.15">
      <c r="A13324" s="106"/>
      <c r="B13324" s="69" t="s">
        <v>5686</v>
      </c>
    </row>
    <row r="13325" spans="1:19" ht="9.75" thickBot="1" x14ac:dyDescent="0.2">
      <c r="A13325" s="64" t="s">
        <v>6926</v>
      </c>
    </row>
    <row r="13326" spans="1:19" ht="11.25" thickBot="1" x14ac:dyDescent="0.2">
      <c r="A13326" s="87" t="s">
        <v>345</v>
      </c>
      <c r="B13326" s="87" t="s">
        <v>346</v>
      </c>
      <c r="C13326" s="107" t="s">
        <v>1</v>
      </c>
      <c r="D13326" s="107" t="s">
        <v>2</v>
      </c>
      <c r="E13326" s="107" t="s">
        <v>3</v>
      </c>
      <c r="F13326" s="107" t="s">
        <v>4</v>
      </c>
      <c r="G13326" s="107" t="s">
        <v>5</v>
      </c>
      <c r="H13326" s="107" t="s">
        <v>6</v>
      </c>
      <c r="I13326" s="108" t="s">
        <v>7</v>
      </c>
      <c r="J13326" s="108" t="s">
        <v>8</v>
      </c>
      <c r="K13326" s="107" t="s">
        <v>9</v>
      </c>
      <c r="L13326" s="107" t="s">
        <v>10</v>
      </c>
      <c r="M13326" s="107" t="s">
        <v>11</v>
      </c>
      <c r="N13326" s="107" t="s">
        <v>12</v>
      </c>
      <c r="O13326" s="107" t="s">
        <v>13</v>
      </c>
      <c r="P13326" s="107" t="s">
        <v>14</v>
      </c>
      <c r="Q13326" s="107" t="s">
        <v>15</v>
      </c>
      <c r="R13326" s="107" t="s">
        <v>16</v>
      </c>
      <c r="S13326" s="107" t="s">
        <v>17</v>
      </c>
    </row>
    <row r="13327" spans="1:19" ht="11.25" thickBot="1" x14ac:dyDescent="0.2">
      <c r="A13327" s="88">
        <v>1</v>
      </c>
      <c r="B13327" s="109">
        <v>4.024305555555556E-2</v>
      </c>
      <c r="C13327" s="110" t="s">
        <v>14948</v>
      </c>
      <c r="D13327" s="110" t="s">
        <v>14949</v>
      </c>
      <c r="E13327" s="110" t="s">
        <v>14950</v>
      </c>
      <c r="F13327" s="110" t="s">
        <v>14951</v>
      </c>
      <c r="G13327" s="110" t="s">
        <v>14952</v>
      </c>
      <c r="H13327" s="110" t="s">
        <v>14953</v>
      </c>
      <c r="I13327" s="111">
        <v>1.1083000000000001</v>
      </c>
      <c r="J13327" s="112" t="s">
        <v>5693</v>
      </c>
      <c r="K13327" s="110" t="s">
        <v>14954</v>
      </c>
      <c r="L13327" s="89">
        <v>-31333.227999999999</v>
      </c>
      <c r="M13327" s="89">
        <v>20009.629000000001</v>
      </c>
      <c r="N13327" s="110" t="s">
        <v>14955</v>
      </c>
      <c r="O13327" s="110" t="s">
        <v>14956</v>
      </c>
      <c r="P13327" s="89">
        <v>20895.447</v>
      </c>
      <c r="Q13327" s="89">
        <v>15312.843999999999</v>
      </c>
      <c r="R13327" s="89">
        <v>371315.20000000001</v>
      </c>
      <c r="S13327" s="110" t="s">
        <v>14957</v>
      </c>
    </row>
    <row r="13328" spans="1:19" ht="11.25" thickBot="1" x14ac:dyDescent="0.2">
      <c r="A13328" s="93"/>
    </row>
    <row r="13329" spans="1:19" ht="11.25" thickBot="1" x14ac:dyDescent="0.2">
      <c r="A13329" s="88">
        <v>2</v>
      </c>
      <c r="B13329" s="109">
        <v>4.040509259259259E-2</v>
      </c>
      <c r="C13329" s="110" t="s">
        <v>14958</v>
      </c>
      <c r="D13329" s="110" t="s">
        <v>14959</v>
      </c>
      <c r="E13329" s="110" t="s">
        <v>14960</v>
      </c>
      <c r="F13329" s="110" t="s">
        <v>14961</v>
      </c>
      <c r="G13329" s="110" t="s">
        <v>14962</v>
      </c>
      <c r="H13329" s="110" t="s">
        <v>14963</v>
      </c>
      <c r="I13329" s="111">
        <v>1.1276900000000001</v>
      </c>
      <c r="J13329" s="112" t="s">
        <v>5704</v>
      </c>
      <c r="K13329" s="110" t="s">
        <v>14964</v>
      </c>
      <c r="L13329" s="89">
        <v>-33187.358</v>
      </c>
      <c r="M13329" s="89">
        <v>20032.547999999999</v>
      </c>
      <c r="N13329" s="110" t="s">
        <v>14965</v>
      </c>
      <c r="O13329" s="110" t="s">
        <v>14966</v>
      </c>
      <c r="P13329" s="89">
        <v>20733.454000000002</v>
      </c>
      <c r="Q13329" s="89">
        <v>15120.832</v>
      </c>
      <c r="R13329" s="89">
        <v>371725.73</v>
      </c>
      <c r="S13329" s="110" t="s">
        <v>14967</v>
      </c>
    </row>
    <row r="13330" spans="1:19" ht="11.25" thickBot="1" x14ac:dyDescent="0.2">
      <c r="A13330" s="93"/>
    </row>
    <row r="13331" spans="1:19" ht="11.25" thickBot="1" x14ac:dyDescent="0.2">
      <c r="A13331" s="88">
        <v>3</v>
      </c>
      <c r="B13331" s="109">
        <v>4.05787037037037E-2</v>
      </c>
      <c r="C13331" s="110" t="s">
        <v>14968</v>
      </c>
      <c r="D13331" s="110" t="s">
        <v>14969</v>
      </c>
      <c r="E13331" s="110" t="s">
        <v>14970</v>
      </c>
      <c r="F13331" s="110" t="s">
        <v>14971</v>
      </c>
      <c r="G13331" s="110" t="s">
        <v>14972</v>
      </c>
      <c r="H13331" s="110" t="s">
        <v>14973</v>
      </c>
      <c r="I13331" s="111">
        <v>1.1150199999999999</v>
      </c>
      <c r="J13331" s="112" t="s">
        <v>5713</v>
      </c>
      <c r="K13331" s="110" t="s">
        <v>14974</v>
      </c>
      <c r="L13331" s="89">
        <v>-32412.233</v>
      </c>
      <c r="M13331" s="89">
        <v>19961.147000000001</v>
      </c>
      <c r="N13331" s="110" t="s">
        <v>14975</v>
      </c>
      <c r="O13331" s="110" t="s">
        <v>14976</v>
      </c>
      <c r="P13331" s="89">
        <v>20600</v>
      </c>
      <c r="Q13331" s="89">
        <v>15358.138000000001</v>
      </c>
      <c r="R13331" s="89">
        <v>371752.43</v>
      </c>
      <c r="S13331" s="110" t="s">
        <v>14977</v>
      </c>
    </row>
    <row r="13332" spans="1:19" ht="11.25" thickBot="1" x14ac:dyDescent="0.2">
      <c r="A13332" s="93"/>
    </row>
    <row r="13333" spans="1:19" ht="11.25" thickBot="1" x14ac:dyDescent="0.2">
      <c r="A13333" s="113" t="s">
        <v>352</v>
      </c>
      <c r="B13333" s="93"/>
      <c r="C13333" s="110" t="s">
        <v>14978</v>
      </c>
      <c r="D13333" s="110" t="s">
        <v>14979</v>
      </c>
      <c r="E13333" s="110" t="s">
        <v>14980</v>
      </c>
      <c r="F13333" s="110" t="s">
        <v>14981</v>
      </c>
      <c r="G13333" s="110" t="s">
        <v>14982</v>
      </c>
      <c r="H13333" s="110" t="s">
        <v>14983</v>
      </c>
      <c r="I13333" s="115">
        <v>1.117</v>
      </c>
      <c r="J13333" s="112" t="s">
        <v>5723</v>
      </c>
      <c r="K13333" s="110" t="s">
        <v>14984</v>
      </c>
      <c r="L13333" s="114">
        <v>-32310.94</v>
      </c>
      <c r="M13333" s="114">
        <v>20001.108</v>
      </c>
      <c r="N13333" s="110" t="s">
        <v>14985</v>
      </c>
      <c r="O13333" s="110" t="s">
        <v>14986</v>
      </c>
      <c r="P13333" s="114">
        <v>20742.967000000001</v>
      </c>
      <c r="Q13333" s="114">
        <v>15263.938</v>
      </c>
      <c r="R13333" s="114">
        <v>371597.79</v>
      </c>
      <c r="S13333" s="110" t="s">
        <v>14987</v>
      </c>
    </row>
    <row r="13334" spans="1:19" ht="11.25" thickBot="1" x14ac:dyDescent="0.2">
      <c r="A13334" s="93"/>
    </row>
    <row r="13335" spans="1:19" ht="11.25" thickBot="1" x14ac:dyDescent="0.2">
      <c r="A13335" s="116" t="s">
        <v>355</v>
      </c>
      <c r="B13335" s="93"/>
      <c r="C13335" s="110" t="s">
        <v>14988</v>
      </c>
      <c r="D13335" s="110" t="s">
        <v>14989</v>
      </c>
      <c r="E13335" s="110" t="s">
        <v>14990</v>
      </c>
      <c r="F13335" s="110" t="s">
        <v>14991</v>
      </c>
      <c r="G13335" s="110" t="s">
        <v>14992</v>
      </c>
      <c r="H13335" s="110" t="s">
        <v>14993</v>
      </c>
      <c r="I13335" s="115">
        <v>9.8499999999999994E-3</v>
      </c>
      <c r="J13335" s="112" t="s">
        <v>565</v>
      </c>
      <c r="K13335" s="110" t="s">
        <v>14994</v>
      </c>
      <c r="L13335" s="114">
        <v>931.20600000000002</v>
      </c>
      <c r="M13335" s="114">
        <v>36.456000000000003</v>
      </c>
      <c r="N13335" s="110" t="s">
        <v>14995</v>
      </c>
      <c r="O13335" s="110" t="s">
        <v>14996</v>
      </c>
      <c r="P13335" s="114">
        <v>147.953</v>
      </c>
      <c r="Q13335" s="114">
        <v>125.986</v>
      </c>
      <c r="R13335" s="114">
        <v>245.09200000000001</v>
      </c>
      <c r="S13335" s="110" t="s">
        <v>14997</v>
      </c>
    </row>
    <row r="13336" spans="1:19" ht="11.25" thickBot="1" x14ac:dyDescent="0.2">
      <c r="A13336" s="93"/>
    </row>
    <row r="13337" spans="1:19" ht="11.25" thickBot="1" x14ac:dyDescent="0.2">
      <c r="A13337" s="117" t="s">
        <v>358</v>
      </c>
      <c r="B13337" s="93"/>
      <c r="C13337" s="110" t="s">
        <v>2551</v>
      </c>
      <c r="D13337" s="110" t="s">
        <v>370</v>
      </c>
      <c r="E13337" s="110" t="s">
        <v>5738</v>
      </c>
      <c r="F13337" s="110" t="s">
        <v>2616</v>
      </c>
      <c r="G13337" s="110" t="s">
        <v>3614</v>
      </c>
      <c r="H13337" s="110" t="s">
        <v>5411</v>
      </c>
      <c r="I13337" s="118">
        <v>0.88200000000000001</v>
      </c>
      <c r="J13337" s="112" t="s">
        <v>3614</v>
      </c>
      <c r="K13337" s="110" t="s">
        <v>734</v>
      </c>
      <c r="L13337" s="114">
        <v>2.8820000000000001</v>
      </c>
      <c r="M13337" s="114">
        <v>0.182</v>
      </c>
      <c r="N13337" s="110" t="s">
        <v>2739</v>
      </c>
      <c r="O13337" s="110" t="s">
        <v>5739</v>
      </c>
      <c r="P13337" s="114">
        <v>0.71299999999999997</v>
      </c>
      <c r="Q13337" s="114">
        <v>0.82499999999999996</v>
      </c>
      <c r="R13337" s="114">
        <v>6.6000000000000003E-2</v>
      </c>
      <c r="S13337" s="110" t="s">
        <v>5740</v>
      </c>
    </row>
    <row r="13338" spans="1:19" ht="11.25" thickBot="1" x14ac:dyDescent="0.2">
      <c r="A13338" s="93"/>
    </row>
    <row r="13339" spans="1:19" ht="11.25" thickBot="1" x14ac:dyDescent="0.2">
      <c r="A13339" s="87" t="s">
        <v>345</v>
      </c>
      <c r="B13339" s="87" t="s">
        <v>346</v>
      </c>
      <c r="C13339" s="107" t="s">
        <v>18</v>
      </c>
      <c r="D13339" s="108" t="s">
        <v>19</v>
      </c>
      <c r="E13339" s="108" t="s">
        <v>20</v>
      </c>
      <c r="F13339" s="107" t="s">
        <v>21</v>
      </c>
      <c r="G13339" s="107" t="s">
        <v>22</v>
      </c>
      <c r="H13339" s="107" t="s">
        <v>23</v>
      </c>
      <c r="I13339" s="107" t="s">
        <v>24</v>
      </c>
      <c r="J13339" s="108" t="s">
        <v>25</v>
      </c>
      <c r="K13339" s="108" t="s">
        <v>26</v>
      </c>
      <c r="L13339" s="107" t="s">
        <v>27</v>
      </c>
      <c r="M13339" s="107" t="s">
        <v>28</v>
      </c>
      <c r="N13339" s="107" t="s">
        <v>29</v>
      </c>
      <c r="O13339" s="107" t="s">
        <v>30</v>
      </c>
      <c r="P13339" s="107" t="s">
        <v>31</v>
      </c>
      <c r="Q13339" s="107" t="s">
        <v>32</v>
      </c>
      <c r="R13339" s="107" t="s">
        <v>33</v>
      </c>
      <c r="S13339" s="108" t="s">
        <v>34</v>
      </c>
    </row>
    <row r="13340" spans="1:19" ht="11.25" thickBot="1" x14ac:dyDescent="0.2">
      <c r="A13340" s="88">
        <v>1</v>
      </c>
      <c r="B13340" s="109">
        <v>4.024305555555556E-2</v>
      </c>
      <c r="C13340" s="89">
        <v>143933.97</v>
      </c>
      <c r="D13340" s="111">
        <v>1.02715</v>
      </c>
      <c r="E13340" s="111">
        <v>1.26617</v>
      </c>
      <c r="F13340" s="89">
        <v>293.39499999999998</v>
      </c>
      <c r="G13340" s="89">
        <v>-12.667999999999999</v>
      </c>
      <c r="H13340" s="89">
        <v>22192.121999999999</v>
      </c>
      <c r="I13340" s="89">
        <v>993096.76</v>
      </c>
      <c r="J13340" s="111">
        <v>0.96645999999999999</v>
      </c>
      <c r="K13340" s="112" t="s">
        <v>5741</v>
      </c>
      <c r="L13340" s="110" t="s">
        <v>14998</v>
      </c>
      <c r="M13340" s="89">
        <v>12381.525</v>
      </c>
      <c r="N13340" s="89">
        <v>-24.789000000000001</v>
      </c>
      <c r="O13340" s="89">
        <v>17.757999999999999</v>
      </c>
      <c r="P13340" s="89">
        <v>91.350999999999999</v>
      </c>
      <c r="Q13340" s="89">
        <v>27455.518</v>
      </c>
      <c r="R13340" s="89">
        <v>2119.665</v>
      </c>
      <c r="S13340" s="111">
        <v>0.90556000000000003</v>
      </c>
    </row>
    <row r="13341" spans="1:19" ht="11.25" thickBot="1" x14ac:dyDescent="0.2">
      <c r="A13341" s="93"/>
    </row>
    <row r="13342" spans="1:19" ht="11.25" thickBot="1" x14ac:dyDescent="0.2">
      <c r="A13342" s="88">
        <v>2</v>
      </c>
      <c r="B13342" s="109">
        <v>4.040509259259259E-2</v>
      </c>
      <c r="C13342" s="89">
        <v>144489.69</v>
      </c>
      <c r="D13342" s="111">
        <v>1.0179</v>
      </c>
      <c r="E13342" s="111">
        <v>1.2704800000000001</v>
      </c>
      <c r="F13342" s="89">
        <v>286.78899999999999</v>
      </c>
      <c r="G13342" s="89">
        <v>-17.111999999999998</v>
      </c>
      <c r="H13342" s="89">
        <v>22183.561000000002</v>
      </c>
      <c r="I13342" s="89">
        <v>986240.79</v>
      </c>
      <c r="J13342" s="111">
        <v>0.97036999999999995</v>
      </c>
      <c r="K13342" s="112" t="s">
        <v>5743</v>
      </c>
      <c r="L13342" s="110" t="s">
        <v>14999</v>
      </c>
      <c r="M13342" s="89">
        <v>12233.433000000001</v>
      </c>
      <c r="N13342" s="89">
        <v>-29.065000000000001</v>
      </c>
      <c r="O13342" s="89">
        <v>18.792000000000002</v>
      </c>
      <c r="P13342" s="89">
        <v>111.64100000000001</v>
      </c>
      <c r="Q13342" s="89">
        <v>27345.991000000002</v>
      </c>
      <c r="R13342" s="89">
        <v>2054.3580000000002</v>
      </c>
      <c r="S13342" s="111">
        <v>0.90500000000000003</v>
      </c>
    </row>
    <row r="13343" spans="1:19" ht="11.25" thickBot="1" x14ac:dyDescent="0.2">
      <c r="A13343" s="93"/>
    </row>
    <row r="13344" spans="1:19" ht="11.25" thickBot="1" x14ac:dyDescent="0.2">
      <c r="A13344" s="88">
        <v>3</v>
      </c>
      <c r="B13344" s="109">
        <v>4.05787037037037E-2</v>
      </c>
      <c r="C13344" s="89">
        <v>145783.76</v>
      </c>
      <c r="D13344" s="111">
        <v>1.0296099999999999</v>
      </c>
      <c r="E13344" s="111">
        <v>1.2647900000000001</v>
      </c>
      <c r="F13344" s="89">
        <v>265.35300000000001</v>
      </c>
      <c r="G13344" s="89">
        <v>-2.1080000000000001</v>
      </c>
      <c r="H13344" s="89">
        <v>22396.696</v>
      </c>
      <c r="I13344" s="89">
        <v>1002639.3</v>
      </c>
      <c r="J13344" s="111">
        <v>0.97548000000000001</v>
      </c>
      <c r="K13344" s="112" t="s">
        <v>5745</v>
      </c>
      <c r="L13344" s="110" t="s">
        <v>15000</v>
      </c>
      <c r="M13344" s="89">
        <v>12391.136</v>
      </c>
      <c r="N13344" s="89">
        <v>-29.01</v>
      </c>
      <c r="O13344" s="89">
        <v>24.334</v>
      </c>
      <c r="P13344" s="89">
        <v>109.455</v>
      </c>
      <c r="Q13344" s="89">
        <v>27175.695</v>
      </c>
      <c r="R13344" s="89">
        <v>1961.5909999999999</v>
      </c>
      <c r="S13344" s="111">
        <v>0.91720999999999997</v>
      </c>
    </row>
    <row r="13345" spans="1:19" ht="11.25" thickBot="1" x14ac:dyDescent="0.2">
      <c r="A13345" s="93"/>
    </row>
    <row r="13346" spans="1:19" ht="11.25" thickBot="1" x14ac:dyDescent="0.2">
      <c r="A13346" s="113" t="s">
        <v>352</v>
      </c>
      <c r="B13346" s="93"/>
      <c r="C13346" s="114">
        <v>144735.81</v>
      </c>
      <c r="D13346" s="115">
        <v>1.02488</v>
      </c>
      <c r="E13346" s="115">
        <v>1.2671399999999999</v>
      </c>
      <c r="F13346" s="114">
        <v>281.846</v>
      </c>
      <c r="G13346" s="114">
        <v>-10.629</v>
      </c>
      <c r="H13346" s="114">
        <v>22257.46</v>
      </c>
      <c r="I13346" s="114">
        <v>993992.28</v>
      </c>
      <c r="J13346" s="115">
        <v>0.97077000000000002</v>
      </c>
      <c r="K13346" s="112" t="s">
        <v>5747</v>
      </c>
      <c r="L13346" s="110" t="s">
        <v>15001</v>
      </c>
      <c r="M13346" s="114">
        <v>12335.365</v>
      </c>
      <c r="N13346" s="114">
        <v>-27.620999999999999</v>
      </c>
      <c r="O13346" s="114">
        <v>20.295000000000002</v>
      </c>
      <c r="P13346" s="114">
        <v>104.149</v>
      </c>
      <c r="Q13346" s="114">
        <v>27325.735000000001</v>
      </c>
      <c r="R13346" s="114">
        <v>2045.2049999999999</v>
      </c>
      <c r="S13346" s="115">
        <v>0.90925999999999996</v>
      </c>
    </row>
    <row r="13347" spans="1:19" ht="11.25" thickBot="1" x14ac:dyDescent="0.2">
      <c r="A13347" s="93"/>
    </row>
    <row r="13348" spans="1:19" ht="11.25" thickBot="1" x14ac:dyDescent="0.2">
      <c r="A13348" s="116" t="s">
        <v>355</v>
      </c>
      <c r="B13348" s="93"/>
      <c r="C13348" s="114">
        <v>949.13599999999997</v>
      </c>
      <c r="D13348" s="115">
        <v>6.1700000000000001E-3</v>
      </c>
      <c r="E13348" s="115">
        <v>2.97E-3</v>
      </c>
      <c r="F13348" s="114">
        <v>14.66</v>
      </c>
      <c r="G13348" s="114">
        <v>7.7069999999999999</v>
      </c>
      <c r="H13348" s="114">
        <v>120.658</v>
      </c>
      <c r="I13348" s="114">
        <v>8235.8420000000006</v>
      </c>
      <c r="J13348" s="115">
        <v>4.5300000000000002E-3</v>
      </c>
      <c r="K13348" s="112" t="s">
        <v>5749</v>
      </c>
      <c r="L13348" s="110" t="s">
        <v>15002</v>
      </c>
      <c r="M13348" s="114">
        <v>88.406000000000006</v>
      </c>
      <c r="N13348" s="114">
        <v>2.4529999999999998</v>
      </c>
      <c r="O13348" s="114">
        <v>3.5369999999999999</v>
      </c>
      <c r="P13348" s="114">
        <v>11.137</v>
      </c>
      <c r="Q13348" s="114">
        <v>141.00700000000001</v>
      </c>
      <c r="R13348" s="114">
        <v>79.433999999999997</v>
      </c>
      <c r="S13348" s="115">
        <v>6.8900000000000003E-3</v>
      </c>
    </row>
    <row r="13349" spans="1:19" ht="11.25" thickBot="1" x14ac:dyDescent="0.2">
      <c r="A13349" s="93"/>
    </row>
    <row r="13350" spans="1:19" ht="11.25" thickBot="1" x14ac:dyDescent="0.2">
      <c r="A13350" s="117" t="s">
        <v>358</v>
      </c>
      <c r="B13350" s="93"/>
      <c r="C13350" s="114">
        <v>0.65600000000000003</v>
      </c>
      <c r="D13350" s="118">
        <v>0.60199999999999998</v>
      </c>
      <c r="E13350" s="118">
        <v>0.23400000000000001</v>
      </c>
      <c r="F13350" s="114">
        <v>5.2009999999999996</v>
      </c>
      <c r="G13350" s="114">
        <v>72.507999999999996</v>
      </c>
      <c r="H13350" s="114">
        <v>0.54200000000000004</v>
      </c>
      <c r="I13350" s="114">
        <v>0.82899999999999996</v>
      </c>
      <c r="J13350" s="118">
        <v>0.46600000000000003</v>
      </c>
      <c r="K13350" s="112" t="s">
        <v>4757</v>
      </c>
      <c r="L13350" s="110" t="s">
        <v>5751</v>
      </c>
      <c r="M13350" s="114">
        <v>0.71699999999999997</v>
      </c>
      <c r="N13350" s="114">
        <v>8.8810000000000002</v>
      </c>
      <c r="O13350" s="114">
        <v>17.425999999999998</v>
      </c>
      <c r="P13350" s="114">
        <v>10.694000000000001</v>
      </c>
      <c r="Q13350" s="114">
        <v>0.51600000000000001</v>
      </c>
      <c r="R13350" s="114">
        <v>3.8839999999999999</v>
      </c>
      <c r="S13350" s="118">
        <v>0.75800000000000001</v>
      </c>
    </row>
    <row r="13351" spans="1:19" ht="11.25" thickBot="1" x14ac:dyDescent="0.2">
      <c r="A13351" s="93"/>
    </row>
    <row r="13352" spans="1:19" ht="11.25" thickBot="1" x14ac:dyDescent="0.2">
      <c r="A13352" s="87" t="s">
        <v>345</v>
      </c>
      <c r="B13352" s="87" t="s">
        <v>346</v>
      </c>
      <c r="C13352" s="108" t="s">
        <v>35</v>
      </c>
      <c r="D13352" s="107" t="s">
        <v>36</v>
      </c>
      <c r="E13352" s="107" t="s">
        <v>37</v>
      </c>
      <c r="F13352" s="107" t="s">
        <v>38</v>
      </c>
      <c r="G13352" s="107" t="s">
        <v>39</v>
      </c>
      <c r="H13352" s="107" t="s">
        <v>40</v>
      </c>
      <c r="I13352" s="107" t="s">
        <v>41</v>
      </c>
      <c r="J13352" s="107" t="s">
        <v>42</v>
      </c>
      <c r="K13352" s="107" t="s">
        <v>43</v>
      </c>
      <c r="L13352" s="107" t="s">
        <v>44</v>
      </c>
      <c r="M13352" s="107" t="s">
        <v>45</v>
      </c>
      <c r="N13352" s="107" t="s">
        <v>46</v>
      </c>
      <c r="O13352" s="107" t="s">
        <v>47</v>
      </c>
      <c r="P13352" s="107" t="s">
        <v>48</v>
      </c>
      <c r="Q13352" s="107" t="s">
        <v>49</v>
      </c>
      <c r="R13352" s="107" t="s">
        <v>50</v>
      </c>
      <c r="S13352" s="107" t="s">
        <v>51</v>
      </c>
    </row>
    <row r="13353" spans="1:19" ht="11.25" thickBot="1" x14ac:dyDescent="0.2">
      <c r="A13353" s="88">
        <v>1</v>
      </c>
      <c r="B13353" s="109">
        <v>4.024305555555556E-2</v>
      </c>
      <c r="C13353" s="112" t="s">
        <v>5752</v>
      </c>
      <c r="D13353" s="89">
        <v>103913.13</v>
      </c>
      <c r="E13353" s="89">
        <v>5902.6139999999996</v>
      </c>
      <c r="F13353" s="89">
        <v>43.423999999999999</v>
      </c>
      <c r="G13353" s="89">
        <v>2000.192</v>
      </c>
      <c r="H13353" s="89">
        <v>443996.92</v>
      </c>
      <c r="I13353" s="110" t="s">
        <v>15003</v>
      </c>
      <c r="J13353" s="89">
        <v>161256.5</v>
      </c>
      <c r="K13353" s="89">
        <v>306356.95</v>
      </c>
      <c r="L13353" s="89">
        <v>46814.998</v>
      </c>
      <c r="M13353" s="89">
        <v>35304.175999999999</v>
      </c>
      <c r="N13353" s="89">
        <v>7035.0690000000004</v>
      </c>
      <c r="O13353" s="89">
        <v>5858.9380000000001</v>
      </c>
      <c r="P13353" s="89">
        <v>8914.1890000000003</v>
      </c>
      <c r="Q13353" s="89">
        <v>7534.9290000000001</v>
      </c>
      <c r="R13353" s="89">
        <v>9886.3690000000006</v>
      </c>
      <c r="S13353" s="89">
        <v>7395.8</v>
      </c>
    </row>
    <row r="13354" spans="1:19" ht="11.25" thickBot="1" x14ac:dyDescent="0.2">
      <c r="A13354" s="93"/>
    </row>
    <row r="13355" spans="1:19" ht="11.25" thickBot="1" x14ac:dyDescent="0.2">
      <c r="A13355" s="88">
        <v>2</v>
      </c>
      <c r="B13355" s="109">
        <v>4.040509259259259E-2</v>
      </c>
      <c r="C13355" s="112" t="s">
        <v>5754</v>
      </c>
      <c r="D13355" s="89">
        <v>103606.92</v>
      </c>
      <c r="E13355" s="89">
        <v>5902.3249999999998</v>
      </c>
      <c r="F13355" s="89">
        <v>48.444000000000003</v>
      </c>
      <c r="G13355" s="89">
        <v>1984.6579999999999</v>
      </c>
      <c r="H13355" s="89">
        <v>434972.83</v>
      </c>
      <c r="I13355" s="110" t="s">
        <v>15004</v>
      </c>
      <c r="J13355" s="89">
        <v>158591.79</v>
      </c>
      <c r="K13355" s="89">
        <v>302405.99</v>
      </c>
      <c r="L13355" s="89">
        <v>46357.392999999996</v>
      </c>
      <c r="M13355" s="89">
        <v>34862.294999999998</v>
      </c>
      <c r="N13355" s="89">
        <v>7045.634</v>
      </c>
      <c r="O13355" s="89">
        <v>5644.23</v>
      </c>
      <c r="P13355" s="89">
        <v>8922.482</v>
      </c>
      <c r="Q13355" s="89">
        <v>7574.1120000000001</v>
      </c>
      <c r="R13355" s="89">
        <v>9651.2289999999994</v>
      </c>
      <c r="S13355" s="89">
        <v>7110.2479999999996</v>
      </c>
    </row>
    <row r="13356" spans="1:19" ht="11.25" thickBot="1" x14ac:dyDescent="0.2">
      <c r="A13356" s="93"/>
    </row>
    <row r="13357" spans="1:19" ht="11.25" thickBot="1" x14ac:dyDescent="0.2">
      <c r="A13357" s="88">
        <v>3</v>
      </c>
      <c r="B13357" s="109">
        <v>4.05787037037037E-2</v>
      </c>
      <c r="C13357" s="112" t="s">
        <v>5756</v>
      </c>
      <c r="D13357" s="89">
        <v>103797.49</v>
      </c>
      <c r="E13357" s="89">
        <v>5848.8779999999997</v>
      </c>
      <c r="F13357" s="89">
        <v>44.207999999999998</v>
      </c>
      <c r="G13357" s="89">
        <v>1952.298</v>
      </c>
      <c r="H13357" s="89">
        <v>441214.3</v>
      </c>
      <c r="I13357" s="110" t="s">
        <v>15005</v>
      </c>
      <c r="J13357" s="89">
        <v>159078.91</v>
      </c>
      <c r="K13357" s="89">
        <v>304642.84999999998</v>
      </c>
      <c r="L13357" s="89">
        <v>46330.32</v>
      </c>
      <c r="M13357" s="89">
        <v>34916.728999999999</v>
      </c>
      <c r="N13357" s="89">
        <v>7056.0990000000002</v>
      </c>
      <c r="O13357" s="89">
        <v>5762.3459999999995</v>
      </c>
      <c r="P13357" s="89">
        <v>8455.1769999999997</v>
      </c>
      <c r="Q13357" s="89">
        <v>7357.7659999999996</v>
      </c>
      <c r="R13357" s="89">
        <v>9729.1170000000002</v>
      </c>
      <c r="S13357" s="89">
        <v>7194.942</v>
      </c>
    </row>
    <row r="13358" spans="1:19" ht="11.25" thickBot="1" x14ac:dyDescent="0.2">
      <c r="A13358" s="93"/>
    </row>
    <row r="13359" spans="1:19" ht="11.25" thickBot="1" x14ac:dyDescent="0.2">
      <c r="A13359" s="113" t="s">
        <v>352</v>
      </c>
      <c r="B13359" s="93"/>
      <c r="C13359" s="112" t="s">
        <v>5758</v>
      </c>
      <c r="D13359" s="114">
        <v>103772.51</v>
      </c>
      <c r="E13359" s="114">
        <v>5884.6059999999998</v>
      </c>
      <c r="F13359" s="114">
        <v>45.359000000000002</v>
      </c>
      <c r="G13359" s="114">
        <v>1979.05</v>
      </c>
      <c r="H13359" s="114">
        <v>440061.35</v>
      </c>
      <c r="I13359" s="110" t="s">
        <v>15006</v>
      </c>
      <c r="J13359" s="114">
        <v>159642.4</v>
      </c>
      <c r="K13359" s="114">
        <v>304468.59999999998</v>
      </c>
      <c r="L13359" s="114">
        <v>46500.904000000002</v>
      </c>
      <c r="M13359" s="114">
        <v>35027.733</v>
      </c>
      <c r="N13359" s="114">
        <v>7045.6009999999997</v>
      </c>
      <c r="O13359" s="114">
        <v>5755.1710000000003</v>
      </c>
      <c r="P13359" s="114">
        <v>8763.9490000000005</v>
      </c>
      <c r="Q13359" s="114">
        <v>7488.9359999999997</v>
      </c>
      <c r="R13359" s="114">
        <v>9755.5720000000001</v>
      </c>
      <c r="S13359" s="114">
        <v>7233.6639999999998</v>
      </c>
    </row>
    <row r="13360" spans="1:19" ht="11.25" thickBot="1" x14ac:dyDescent="0.2">
      <c r="A13360" s="93"/>
    </row>
    <row r="13361" spans="1:19" ht="11.25" thickBot="1" x14ac:dyDescent="0.2">
      <c r="A13361" s="116" t="s">
        <v>355</v>
      </c>
      <c r="B13361" s="93"/>
      <c r="C13361" s="112" t="s">
        <v>5760</v>
      </c>
      <c r="D13361" s="114">
        <v>154.62299999999999</v>
      </c>
      <c r="E13361" s="114">
        <v>30.942</v>
      </c>
      <c r="F13361" s="114">
        <v>2.7</v>
      </c>
      <c r="G13361" s="114">
        <v>24.434999999999999</v>
      </c>
      <c r="H13361" s="114">
        <v>4621.2039999999997</v>
      </c>
      <c r="I13361" s="110" t="s">
        <v>15007</v>
      </c>
      <c r="J13361" s="114">
        <v>1418.914</v>
      </c>
      <c r="K13361" s="114">
        <v>1981.2349999999999</v>
      </c>
      <c r="L13361" s="114">
        <v>272.35000000000002</v>
      </c>
      <c r="M13361" s="114">
        <v>240.94900000000001</v>
      </c>
      <c r="N13361" s="114">
        <v>10.515000000000001</v>
      </c>
      <c r="O13361" s="114">
        <v>107.53400000000001</v>
      </c>
      <c r="P13361" s="114">
        <v>267.43700000000001</v>
      </c>
      <c r="Q13361" s="114">
        <v>115.273</v>
      </c>
      <c r="R13361" s="114">
        <v>119.78100000000001</v>
      </c>
      <c r="S13361" s="114">
        <v>146.661</v>
      </c>
    </row>
    <row r="13362" spans="1:19" ht="11.25" thickBot="1" x14ac:dyDescent="0.2">
      <c r="A13362" s="93"/>
    </row>
    <row r="13363" spans="1:19" ht="11.25" thickBot="1" x14ac:dyDescent="0.2">
      <c r="A13363" s="117" t="s">
        <v>358</v>
      </c>
      <c r="B13363" s="93"/>
      <c r="C13363" s="112" t="s">
        <v>5762</v>
      </c>
      <c r="D13363" s="114">
        <v>0.14899999999999999</v>
      </c>
      <c r="E13363" s="114">
        <v>0.52600000000000002</v>
      </c>
      <c r="F13363" s="114">
        <v>5.9530000000000003</v>
      </c>
      <c r="G13363" s="114">
        <v>1.2350000000000001</v>
      </c>
      <c r="H13363" s="114">
        <v>1.05</v>
      </c>
      <c r="I13363" s="110" t="s">
        <v>4495</v>
      </c>
      <c r="J13363" s="114">
        <v>0.88900000000000001</v>
      </c>
      <c r="K13363" s="114">
        <v>0.65100000000000002</v>
      </c>
      <c r="L13363" s="114">
        <v>0.58599999999999997</v>
      </c>
      <c r="M13363" s="114">
        <v>0.68799999999999994</v>
      </c>
      <c r="N13363" s="114">
        <v>0.14899999999999999</v>
      </c>
      <c r="O13363" s="114">
        <v>1.8680000000000001</v>
      </c>
      <c r="P13363" s="114">
        <v>3.052</v>
      </c>
      <c r="Q13363" s="114">
        <v>1.5389999999999999</v>
      </c>
      <c r="R13363" s="114">
        <v>1.228</v>
      </c>
      <c r="S13363" s="114">
        <v>2.0270000000000001</v>
      </c>
    </row>
    <row r="13364" spans="1:19" ht="11.25" thickBot="1" x14ac:dyDescent="0.2">
      <c r="A13364" s="93"/>
    </row>
    <row r="13365" spans="1:19" ht="11.25" thickBot="1" x14ac:dyDescent="0.2">
      <c r="A13365" s="87" t="s">
        <v>345</v>
      </c>
      <c r="B13365" s="87" t="s">
        <v>346</v>
      </c>
      <c r="C13365" s="107" t="s">
        <v>52</v>
      </c>
      <c r="D13365" s="107" t="s">
        <v>53</v>
      </c>
      <c r="E13365" s="107" t="s">
        <v>54</v>
      </c>
      <c r="F13365" s="107" t="s">
        <v>55</v>
      </c>
      <c r="G13365" s="107" t="s">
        <v>56</v>
      </c>
      <c r="H13365" s="107" t="s">
        <v>57</v>
      </c>
      <c r="I13365" s="107" t="s">
        <v>58</v>
      </c>
      <c r="J13365" s="107" t="s">
        <v>59</v>
      </c>
      <c r="K13365" s="107" t="s">
        <v>60</v>
      </c>
      <c r="L13365" s="107" t="s">
        <v>61</v>
      </c>
      <c r="M13365" s="107" t="s">
        <v>62</v>
      </c>
      <c r="N13365" s="107" t="s">
        <v>63</v>
      </c>
      <c r="O13365" s="107" t="s">
        <v>64</v>
      </c>
      <c r="P13365" s="108" t="s">
        <v>65</v>
      </c>
      <c r="Q13365" s="108" t="s">
        <v>66</v>
      </c>
      <c r="R13365" s="107" t="s">
        <v>67</v>
      </c>
      <c r="S13365" s="107" t="s">
        <v>68</v>
      </c>
    </row>
    <row r="13366" spans="1:19" ht="11.25" thickBot="1" x14ac:dyDescent="0.2">
      <c r="A13366" s="88">
        <v>1</v>
      </c>
      <c r="B13366" s="109">
        <v>4.024305555555556E-2</v>
      </c>
      <c r="C13366" s="89">
        <v>7216.0749999999998</v>
      </c>
      <c r="D13366" s="89">
        <v>2885.3330000000001</v>
      </c>
      <c r="E13366" s="89">
        <v>4053.28</v>
      </c>
      <c r="F13366" s="89">
        <v>2854.5540000000001</v>
      </c>
      <c r="G13366" s="89">
        <v>189068.52</v>
      </c>
      <c r="H13366" s="89">
        <v>35490.110999999997</v>
      </c>
      <c r="I13366" s="89">
        <v>-20.613</v>
      </c>
      <c r="J13366" s="89">
        <v>-21.09</v>
      </c>
      <c r="K13366" s="89">
        <v>890.53200000000004</v>
      </c>
      <c r="L13366" s="89">
        <v>1098.9449999999999</v>
      </c>
      <c r="M13366" s="89">
        <v>2708.087</v>
      </c>
      <c r="N13366" s="89">
        <v>660.024</v>
      </c>
      <c r="O13366" s="89">
        <v>612975.49</v>
      </c>
      <c r="P13366" s="112" t="s">
        <v>5763</v>
      </c>
      <c r="Q13366" s="112" t="s">
        <v>5764</v>
      </c>
      <c r="R13366" s="89">
        <v>90147.764999999999</v>
      </c>
      <c r="S13366" s="89">
        <v>49934.053</v>
      </c>
    </row>
    <row r="13367" spans="1:19" ht="11.25" thickBot="1" x14ac:dyDescent="0.2">
      <c r="A13367" s="93"/>
    </row>
    <row r="13368" spans="1:19" ht="11.25" thickBot="1" x14ac:dyDescent="0.2">
      <c r="A13368" s="88">
        <v>2</v>
      </c>
      <c r="B13368" s="109">
        <v>4.040509259259259E-2</v>
      </c>
      <c r="C13368" s="89">
        <v>7005.1959999999999</v>
      </c>
      <c r="D13368" s="89">
        <v>2777.2069999999999</v>
      </c>
      <c r="E13368" s="89">
        <v>4064.0749999999998</v>
      </c>
      <c r="F13368" s="89">
        <v>2763.2159999999999</v>
      </c>
      <c r="G13368" s="89">
        <v>186680.55</v>
      </c>
      <c r="H13368" s="89">
        <v>35499.966999999997</v>
      </c>
      <c r="I13368" s="89">
        <v>-16.991</v>
      </c>
      <c r="J13368" s="89">
        <v>-15.598000000000001</v>
      </c>
      <c r="K13368" s="89">
        <v>941.60500000000002</v>
      </c>
      <c r="L13368" s="89">
        <v>1121.79</v>
      </c>
      <c r="M13368" s="89">
        <v>2717.11</v>
      </c>
      <c r="N13368" s="89">
        <v>763.18299999999999</v>
      </c>
      <c r="O13368" s="89">
        <v>612517.74</v>
      </c>
      <c r="P13368" s="112" t="s">
        <v>5765</v>
      </c>
      <c r="Q13368" s="112" t="s">
        <v>5766</v>
      </c>
      <c r="R13368" s="89">
        <v>88952.486999999994</v>
      </c>
      <c r="S13368" s="89">
        <v>49209.559000000001</v>
      </c>
    </row>
    <row r="13369" spans="1:19" ht="11.25" thickBot="1" x14ac:dyDescent="0.2">
      <c r="A13369" s="93"/>
    </row>
    <row r="13370" spans="1:19" ht="11.25" thickBot="1" x14ac:dyDescent="0.2">
      <c r="A13370" s="88">
        <v>3</v>
      </c>
      <c r="B13370" s="109">
        <v>4.05787037037037E-2</v>
      </c>
      <c r="C13370" s="89">
        <v>7107.73</v>
      </c>
      <c r="D13370" s="89">
        <v>2796.875</v>
      </c>
      <c r="E13370" s="89">
        <v>4237.317</v>
      </c>
      <c r="F13370" s="89">
        <v>2697.1669999999999</v>
      </c>
      <c r="G13370" s="89">
        <v>186889.64</v>
      </c>
      <c r="H13370" s="89">
        <v>35043.733999999997</v>
      </c>
      <c r="I13370" s="89">
        <v>-13.114000000000001</v>
      </c>
      <c r="J13370" s="89">
        <v>-17.594999999999999</v>
      </c>
      <c r="K13370" s="89">
        <v>841.34799999999996</v>
      </c>
      <c r="L13370" s="89">
        <v>1038.7819999999999</v>
      </c>
      <c r="M13370" s="89">
        <v>2598.4740000000002</v>
      </c>
      <c r="N13370" s="89">
        <v>707.87699999999995</v>
      </c>
      <c r="O13370" s="89">
        <v>608982.04</v>
      </c>
      <c r="P13370" s="112" t="s">
        <v>5767</v>
      </c>
      <c r="Q13370" s="112" t="s">
        <v>2445</v>
      </c>
      <c r="R13370" s="89">
        <v>88980.267000000007</v>
      </c>
      <c r="S13370" s="89">
        <v>49024.798000000003</v>
      </c>
    </row>
    <row r="13371" spans="1:19" ht="11.25" thickBot="1" x14ac:dyDescent="0.2">
      <c r="A13371" s="93"/>
    </row>
    <row r="13372" spans="1:19" ht="11.25" thickBot="1" x14ac:dyDescent="0.2">
      <c r="A13372" s="113" t="s">
        <v>352</v>
      </c>
      <c r="B13372" s="93"/>
      <c r="C13372" s="114">
        <v>7109.6670000000004</v>
      </c>
      <c r="D13372" s="114">
        <v>2819.8049999999998</v>
      </c>
      <c r="E13372" s="114">
        <v>4118.2240000000002</v>
      </c>
      <c r="F13372" s="114">
        <v>2771.6460000000002</v>
      </c>
      <c r="G13372" s="114">
        <v>187546.23</v>
      </c>
      <c r="H13372" s="114">
        <v>35344.603999999999</v>
      </c>
      <c r="I13372" s="114">
        <v>-16.905999999999999</v>
      </c>
      <c r="J13372" s="114">
        <v>-18.094000000000001</v>
      </c>
      <c r="K13372" s="114">
        <v>891.16200000000003</v>
      </c>
      <c r="L13372" s="114">
        <v>1086.5060000000001</v>
      </c>
      <c r="M13372" s="114">
        <v>2674.5569999999998</v>
      </c>
      <c r="N13372" s="114">
        <v>710.36099999999999</v>
      </c>
      <c r="O13372" s="114">
        <v>611491.76</v>
      </c>
      <c r="P13372" s="112" t="s">
        <v>5768</v>
      </c>
      <c r="Q13372" s="112" t="s">
        <v>5769</v>
      </c>
      <c r="R13372" s="114">
        <v>89360.172999999995</v>
      </c>
      <c r="S13372" s="114">
        <v>49389.47</v>
      </c>
    </row>
    <row r="13373" spans="1:19" ht="11.25" thickBot="1" x14ac:dyDescent="0.2">
      <c r="A13373" s="93"/>
    </row>
    <row r="13374" spans="1:19" ht="11.25" thickBot="1" x14ac:dyDescent="0.2">
      <c r="A13374" s="116" t="s">
        <v>355</v>
      </c>
      <c r="B13374" s="93"/>
      <c r="C13374" s="114">
        <v>105.453</v>
      </c>
      <c r="D13374" s="114">
        <v>57.594999999999999</v>
      </c>
      <c r="E13374" s="114">
        <v>103.279</v>
      </c>
      <c r="F13374" s="114">
        <v>79.031000000000006</v>
      </c>
      <c r="G13374" s="114">
        <v>1322.4770000000001</v>
      </c>
      <c r="H13374" s="114">
        <v>260.60700000000003</v>
      </c>
      <c r="I13374" s="114">
        <v>3.75</v>
      </c>
      <c r="J13374" s="114">
        <v>2.78</v>
      </c>
      <c r="K13374" s="114">
        <v>50.131</v>
      </c>
      <c r="L13374" s="114">
        <v>42.878999999999998</v>
      </c>
      <c r="M13374" s="114">
        <v>66.043999999999997</v>
      </c>
      <c r="N13374" s="114">
        <v>51.624000000000002</v>
      </c>
      <c r="O13374" s="114">
        <v>2185.4949999999999</v>
      </c>
      <c r="P13374" s="112" t="s">
        <v>5770</v>
      </c>
      <c r="Q13374" s="112" t="s">
        <v>5771</v>
      </c>
      <c r="R13374" s="114">
        <v>682.21600000000001</v>
      </c>
      <c r="S13374" s="114">
        <v>480.58499999999998</v>
      </c>
    </row>
    <row r="13375" spans="1:19" ht="11.25" thickBot="1" x14ac:dyDescent="0.2">
      <c r="A13375" s="93"/>
    </row>
    <row r="13376" spans="1:19" ht="11.25" thickBot="1" x14ac:dyDescent="0.2">
      <c r="A13376" s="117" t="s">
        <v>358</v>
      </c>
      <c r="B13376" s="93"/>
      <c r="C13376" s="114">
        <v>1.4830000000000001</v>
      </c>
      <c r="D13376" s="114">
        <v>2.0430000000000001</v>
      </c>
      <c r="E13376" s="114">
        <v>2.508</v>
      </c>
      <c r="F13376" s="114">
        <v>2.851</v>
      </c>
      <c r="G13376" s="114">
        <v>0.70499999999999996</v>
      </c>
      <c r="H13376" s="114">
        <v>0.73699999999999999</v>
      </c>
      <c r="I13376" s="114">
        <v>22.184000000000001</v>
      </c>
      <c r="J13376" s="114">
        <v>15.365</v>
      </c>
      <c r="K13376" s="114">
        <v>5.625</v>
      </c>
      <c r="L13376" s="114">
        <v>3.9470000000000001</v>
      </c>
      <c r="M13376" s="114">
        <v>2.4689999999999999</v>
      </c>
      <c r="N13376" s="114">
        <v>7.2670000000000003</v>
      </c>
      <c r="O13376" s="114">
        <v>0.35699999999999998</v>
      </c>
      <c r="P13376" s="112" t="s">
        <v>5772</v>
      </c>
      <c r="Q13376" s="112" t="s">
        <v>5773</v>
      </c>
      <c r="R13376" s="114">
        <v>0.76300000000000001</v>
      </c>
      <c r="S13376" s="114">
        <v>0.97299999999999998</v>
      </c>
    </row>
    <row r="13377" spans="1:19" ht="10.5" x14ac:dyDescent="0.15">
      <c r="A13377" s="93"/>
    </row>
    <row r="13378" spans="1:19" x14ac:dyDescent="0.15">
      <c r="A13378" s="106"/>
      <c r="B13378" s="69" t="s">
        <v>5774</v>
      </c>
    </row>
    <row r="13379" spans="1:19" ht="9.75" thickBot="1" x14ac:dyDescent="0.2">
      <c r="A13379" s="64" t="s">
        <v>6926</v>
      </c>
    </row>
    <row r="13380" spans="1:19" ht="11.25" thickBot="1" x14ac:dyDescent="0.2">
      <c r="A13380" s="87" t="s">
        <v>345</v>
      </c>
      <c r="B13380" s="87" t="s">
        <v>346</v>
      </c>
      <c r="C13380" s="107" t="s">
        <v>1</v>
      </c>
      <c r="D13380" s="107" t="s">
        <v>2</v>
      </c>
      <c r="E13380" s="107" t="s">
        <v>3</v>
      </c>
      <c r="F13380" s="107" t="s">
        <v>4</v>
      </c>
      <c r="G13380" s="107" t="s">
        <v>5</v>
      </c>
      <c r="H13380" s="107" t="s">
        <v>6</v>
      </c>
      <c r="I13380" s="108" t="s">
        <v>7</v>
      </c>
      <c r="J13380" s="108" t="s">
        <v>8</v>
      </c>
      <c r="K13380" s="107" t="s">
        <v>9</v>
      </c>
      <c r="L13380" s="107" t="s">
        <v>10</v>
      </c>
      <c r="M13380" s="107" t="s">
        <v>11</v>
      </c>
      <c r="N13380" s="107" t="s">
        <v>12</v>
      </c>
      <c r="O13380" s="107" t="s">
        <v>13</v>
      </c>
      <c r="P13380" s="107" t="s">
        <v>14</v>
      </c>
      <c r="Q13380" s="107" t="s">
        <v>15</v>
      </c>
      <c r="R13380" s="107" t="s">
        <v>16</v>
      </c>
      <c r="S13380" s="107" t="s">
        <v>17</v>
      </c>
    </row>
    <row r="13381" spans="1:19" ht="11.25" thickBot="1" x14ac:dyDescent="0.2">
      <c r="A13381" s="88">
        <v>1</v>
      </c>
      <c r="B13381" s="109">
        <v>4.5694444444444447E-2</v>
      </c>
      <c r="C13381" s="110" t="s">
        <v>15008</v>
      </c>
      <c r="D13381" s="110" t="s">
        <v>15009</v>
      </c>
      <c r="E13381" s="110" t="s">
        <v>15010</v>
      </c>
      <c r="F13381" s="110" t="s">
        <v>15011</v>
      </c>
      <c r="G13381" s="110" t="s">
        <v>15012</v>
      </c>
      <c r="H13381" s="110" t="s">
        <v>15013</v>
      </c>
      <c r="I13381" s="111">
        <v>1.1203000000000001</v>
      </c>
      <c r="J13381" s="112" t="s">
        <v>5781</v>
      </c>
      <c r="K13381" s="110" t="s">
        <v>15014</v>
      </c>
      <c r="L13381" s="89">
        <v>-84579.356</v>
      </c>
      <c r="M13381" s="89">
        <v>73012.493000000002</v>
      </c>
      <c r="N13381" s="110" t="s">
        <v>15015</v>
      </c>
      <c r="O13381" s="110" t="s">
        <v>15016</v>
      </c>
      <c r="P13381" s="89">
        <v>84066.247000000003</v>
      </c>
      <c r="Q13381" s="89">
        <v>100969.23</v>
      </c>
      <c r="R13381" s="110" t="s">
        <v>15017</v>
      </c>
      <c r="S13381" s="110" t="s">
        <v>15018</v>
      </c>
    </row>
    <row r="13382" spans="1:19" ht="11.25" thickBot="1" x14ac:dyDescent="0.2">
      <c r="A13382" s="93"/>
    </row>
    <row r="13383" spans="1:19" ht="11.25" thickBot="1" x14ac:dyDescent="0.2">
      <c r="A13383" s="88">
        <v>2</v>
      </c>
      <c r="B13383" s="109">
        <v>4.5856481481481477E-2</v>
      </c>
      <c r="C13383" s="110" t="s">
        <v>15019</v>
      </c>
      <c r="D13383" s="110" t="s">
        <v>15020</v>
      </c>
      <c r="E13383" s="110" t="s">
        <v>15021</v>
      </c>
      <c r="F13383" s="110" t="s">
        <v>15022</v>
      </c>
      <c r="G13383" s="110" t="s">
        <v>15023</v>
      </c>
      <c r="H13383" s="110" t="s">
        <v>15024</v>
      </c>
      <c r="I13383" s="111">
        <v>1.1288100000000001</v>
      </c>
      <c r="J13383" s="112" t="s">
        <v>5792</v>
      </c>
      <c r="K13383" s="110" t="s">
        <v>15025</v>
      </c>
      <c r="L13383" s="89">
        <v>-85054.085000000006</v>
      </c>
      <c r="M13383" s="89">
        <v>72263.971000000005</v>
      </c>
      <c r="N13383" s="110" t="s">
        <v>15026</v>
      </c>
      <c r="O13383" s="110" t="s">
        <v>15027</v>
      </c>
      <c r="P13383" s="89">
        <v>83934.292000000001</v>
      </c>
      <c r="Q13383" s="89">
        <v>100617</v>
      </c>
      <c r="R13383" s="110" t="s">
        <v>15028</v>
      </c>
      <c r="S13383" s="110" t="s">
        <v>15029</v>
      </c>
    </row>
    <row r="13384" spans="1:19" ht="11.25" thickBot="1" x14ac:dyDescent="0.2">
      <c r="A13384" s="93"/>
    </row>
    <row r="13385" spans="1:19" ht="11.25" thickBot="1" x14ac:dyDescent="0.2">
      <c r="A13385" s="88">
        <v>3</v>
      </c>
      <c r="B13385" s="109">
        <v>4.6030092592592588E-2</v>
      </c>
      <c r="C13385" s="110" t="s">
        <v>15030</v>
      </c>
      <c r="D13385" s="110" t="s">
        <v>15031</v>
      </c>
      <c r="E13385" s="110" t="s">
        <v>15032</v>
      </c>
      <c r="F13385" s="110" t="s">
        <v>15033</v>
      </c>
      <c r="G13385" s="110" t="s">
        <v>15034</v>
      </c>
      <c r="H13385" s="110" t="s">
        <v>15035</v>
      </c>
      <c r="I13385" s="111">
        <v>1.1322399999999999</v>
      </c>
      <c r="J13385" s="112" t="s">
        <v>5804</v>
      </c>
      <c r="K13385" s="110" t="s">
        <v>15036</v>
      </c>
      <c r="L13385" s="89">
        <v>-84421.123000000007</v>
      </c>
      <c r="M13385" s="89">
        <v>73980.616999999998</v>
      </c>
      <c r="N13385" s="110" t="s">
        <v>15037</v>
      </c>
      <c r="O13385" s="110" t="s">
        <v>15038</v>
      </c>
      <c r="P13385" s="89">
        <v>84209.179000000004</v>
      </c>
      <c r="Q13385" s="89">
        <v>101020.28</v>
      </c>
      <c r="R13385" s="110" t="s">
        <v>15039</v>
      </c>
      <c r="S13385" s="110" t="s">
        <v>15040</v>
      </c>
    </row>
    <row r="13386" spans="1:19" ht="11.25" thickBot="1" x14ac:dyDescent="0.2">
      <c r="A13386" s="93"/>
    </row>
    <row r="13387" spans="1:19" ht="11.25" thickBot="1" x14ac:dyDescent="0.2">
      <c r="A13387" s="113" t="s">
        <v>352</v>
      </c>
      <c r="B13387" s="93"/>
      <c r="C13387" s="110" t="s">
        <v>15041</v>
      </c>
      <c r="D13387" s="110" t="s">
        <v>15042</v>
      </c>
      <c r="E13387" s="110" t="s">
        <v>15043</v>
      </c>
      <c r="F13387" s="110" t="s">
        <v>15044</v>
      </c>
      <c r="G13387" s="110" t="s">
        <v>15045</v>
      </c>
      <c r="H13387" s="110" t="s">
        <v>15046</v>
      </c>
      <c r="I13387" s="115">
        <v>1.1271100000000001</v>
      </c>
      <c r="J13387" s="112" t="s">
        <v>5815</v>
      </c>
      <c r="K13387" s="110" t="s">
        <v>15047</v>
      </c>
      <c r="L13387" s="114">
        <v>-84684.854999999996</v>
      </c>
      <c r="M13387" s="114">
        <v>73085.694000000003</v>
      </c>
      <c r="N13387" s="110" t="s">
        <v>15048</v>
      </c>
      <c r="O13387" s="110" t="s">
        <v>15049</v>
      </c>
      <c r="P13387" s="114">
        <v>84069.906000000003</v>
      </c>
      <c r="Q13387" s="114">
        <v>100868.84</v>
      </c>
      <c r="R13387" s="110" t="s">
        <v>15050</v>
      </c>
      <c r="S13387" s="110" t="s">
        <v>15051</v>
      </c>
    </row>
    <row r="13388" spans="1:19" ht="11.25" thickBot="1" x14ac:dyDescent="0.2">
      <c r="A13388" s="93"/>
    </row>
    <row r="13389" spans="1:19" ht="11.25" thickBot="1" x14ac:dyDescent="0.2">
      <c r="A13389" s="116" t="s">
        <v>355</v>
      </c>
      <c r="B13389" s="93"/>
      <c r="C13389" s="110" t="s">
        <v>15052</v>
      </c>
      <c r="D13389" s="110" t="s">
        <v>15053</v>
      </c>
      <c r="E13389" s="110" t="s">
        <v>15054</v>
      </c>
      <c r="F13389" s="110" t="s">
        <v>15055</v>
      </c>
      <c r="G13389" s="110" t="s">
        <v>15056</v>
      </c>
      <c r="H13389" s="110" t="s">
        <v>15057</v>
      </c>
      <c r="I13389" s="115">
        <v>6.1500000000000001E-3</v>
      </c>
      <c r="J13389" s="112" t="s">
        <v>5827</v>
      </c>
      <c r="K13389" s="110" t="s">
        <v>15058</v>
      </c>
      <c r="L13389" s="114">
        <v>329.40499999999997</v>
      </c>
      <c r="M13389" s="114">
        <v>860.66099999999994</v>
      </c>
      <c r="N13389" s="110" t="s">
        <v>15059</v>
      </c>
      <c r="O13389" s="110" t="s">
        <v>15060</v>
      </c>
      <c r="P13389" s="114">
        <v>137.47999999999999</v>
      </c>
      <c r="Q13389" s="114">
        <v>219.58600000000001</v>
      </c>
      <c r="R13389" s="110" t="s">
        <v>15061</v>
      </c>
      <c r="S13389" s="110" t="s">
        <v>15062</v>
      </c>
    </row>
    <row r="13390" spans="1:19" ht="11.25" thickBot="1" x14ac:dyDescent="0.2">
      <c r="A13390" s="93"/>
    </row>
    <row r="13391" spans="1:19" ht="11.25" thickBot="1" x14ac:dyDescent="0.2">
      <c r="A13391" s="117" t="s">
        <v>358</v>
      </c>
      <c r="B13391" s="93"/>
      <c r="C13391" s="110" t="s">
        <v>2629</v>
      </c>
      <c r="D13391" s="110" t="s">
        <v>2551</v>
      </c>
      <c r="E13391" s="110" t="s">
        <v>2796</v>
      </c>
      <c r="F13391" s="110" t="s">
        <v>5833</v>
      </c>
      <c r="G13391" s="110" t="s">
        <v>5139</v>
      </c>
      <c r="H13391" s="110" t="s">
        <v>2410</v>
      </c>
      <c r="I13391" s="118">
        <v>0.54600000000000004</v>
      </c>
      <c r="J13391" s="112" t="s">
        <v>2629</v>
      </c>
      <c r="K13391" s="110" t="s">
        <v>5834</v>
      </c>
      <c r="L13391" s="114">
        <v>0.38900000000000001</v>
      </c>
      <c r="M13391" s="114">
        <v>1.1779999999999999</v>
      </c>
      <c r="N13391" s="110" t="s">
        <v>1647</v>
      </c>
      <c r="O13391" s="110" t="s">
        <v>1044</v>
      </c>
      <c r="P13391" s="114">
        <v>0.16400000000000001</v>
      </c>
      <c r="Q13391" s="114">
        <v>0.218</v>
      </c>
      <c r="R13391" s="110" t="s">
        <v>5835</v>
      </c>
      <c r="S13391" s="110" t="s">
        <v>5836</v>
      </c>
    </row>
    <row r="13392" spans="1:19" ht="11.25" thickBot="1" x14ac:dyDescent="0.2">
      <c r="A13392" s="93"/>
    </row>
    <row r="13393" spans="1:19" ht="11.25" thickBot="1" x14ac:dyDescent="0.2">
      <c r="A13393" s="87" t="s">
        <v>345</v>
      </c>
      <c r="B13393" s="87" t="s">
        <v>346</v>
      </c>
      <c r="C13393" s="107" t="s">
        <v>18</v>
      </c>
      <c r="D13393" s="108" t="s">
        <v>19</v>
      </c>
      <c r="E13393" s="108" t="s">
        <v>20</v>
      </c>
      <c r="F13393" s="107" t="s">
        <v>21</v>
      </c>
      <c r="G13393" s="107" t="s">
        <v>22</v>
      </c>
      <c r="H13393" s="107" t="s">
        <v>23</v>
      </c>
      <c r="I13393" s="107" t="s">
        <v>24</v>
      </c>
      <c r="J13393" s="108" t="s">
        <v>25</v>
      </c>
      <c r="K13393" s="108" t="s">
        <v>26</v>
      </c>
      <c r="L13393" s="107" t="s">
        <v>27</v>
      </c>
      <c r="M13393" s="107" t="s">
        <v>28</v>
      </c>
      <c r="N13393" s="107" t="s">
        <v>29</v>
      </c>
      <c r="O13393" s="107" t="s">
        <v>30</v>
      </c>
      <c r="P13393" s="107" t="s">
        <v>31</v>
      </c>
      <c r="Q13393" s="107" t="s">
        <v>32</v>
      </c>
      <c r="R13393" s="107" t="s">
        <v>33</v>
      </c>
      <c r="S13393" s="108" t="s">
        <v>34</v>
      </c>
    </row>
    <row r="13394" spans="1:19" ht="11.25" thickBot="1" x14ac:dyDescent="0.2">
      <c r="A13394" s="88">
        <v>1</v>
      </c>
      <c r="B13394" s="109">
        <v>4.5694444444444447E-2</v>
      </c>
      <c r="C13394" s="89">
        <v>737815.85</v>
      </c>
      <c r="D13394" s="111">
        <v>1.0145999999999999</v>
      </c>
      <c r="E13394" s="111">
        <v>1.2599800000000001</v>
      </c>
      <c r="F13394" s="89">
        <v>590.50800000000004</v>
      </c>
      <c r="G13394" s="89">
        <v>-0.20300000000000001</v>
      </c>
      <c r="H13394" s="89">
        <v>149926.47</v>
      </c>
      <c r="I13394" s="110" t="s">
        <v>15063</v>
      </c>
      <c r="J13394" s="111">
        <v>0.96333999999999997</v>
      </c>
      <c r="K13394" s="112" t="s">
        <v>5838</v>
      </c>
      <c r="L13394" s="110" t="s">
        <v>15064</v>
      </c>
      <c r="M13394" s="89">
        <v>81281.880999999994</v>
      </c>
      <c r="N13394" s="89">
        <v>4.0229999999999997</v>
      </c>
      <c r="O13394" s="89">
        <v>576.54600000000005</v>
      </c>
      <c r="P13394" s="89">
        <v>1239.424</v>
      </c>
      <c r="Q13394" s="89">
        <v>174705.18</v>
      </c>
      <c r="R13394" s="89">
        <v>13549.505999999999</v>
      </c>
      <c r="S13394" s="111">
        <v>0.88239999999999996</v>
      </c>
    </row>
    <row r="13395" spans="1:19" ht="11.25" thickBot="1" x14ac:dyDescent="0.2">
      <c r="A13395" s="93"/>
    </row>
    <row r="13396" spans="1:19" ht="11.25" thickBot="1" x14ac:dyDescent="0.2">
      <c r="A13396" s="88">
        <v>2</v>
      </c>
      <c r="B13396" s="109">
        <v>4.5856481481481477E-2</v>
      </c>
      <c r="C13396" s="89">
        <v>734574.43</v>
      </c>
      <c r="D13396" s="111">
        <v>1.0180199999999999</v>
      </c>
      <c r="E13396" s="111">
        <v>1.26762</v>
      </c>
      <c r="F13396" s="89">
        <v>605.02200000000005</v>
      </c>
      <c r="G13396" s="89">
        <v>-3.3650000000000002</v>
      </c>
      <c r="H13396" s="89">
        <v>150428.01999999999</v>
      </c>
      <c r="I13396" s="110" t="s">
        <v>15065</v>
      </c>
      <c r="J13396" s="111">
        <v>0.96835000000000004</v>
      </c>
      <c r="K13396" s="112" t="s">
        <v>5841</v>
      </c>
      <c r="L13396" s="110" t="s">
        <v>15066</v>
      </c>
      <c r="M13396" s="89">
        <v>81562.687000000005</v>
      </c>
      <c r="N13396" s="89">
        <v>17.829999999999998</v>
      </c>
      <c r="O13396" s="89">
        <v>577.89599999999996</v>
      </c>
      <c r="P13396" s="89">
        <v>1307.317</v>
      </c>
      <c r="Q13396" s="89">
        <v>175974.71</v>
      </c>
      <c r="R13396" s="89">
        <v>13257.222</v>
      </c>
      <c r="S13396" s="111">
        <v>0.89676</v>
      </c>
    </row>
    <row r="13397" spans="1:19" ht="11.25" thickBot="1" x14ac:dyDescent="0.2">
      <c r="A13397" s="93"/>
    </row>
    <row r="13398" spans="1:19" ht="11.25" thickBot="1" x14ac:dyDescent="0.2">
      <c r="A13398" s="88">
        <v>3</v>
      </c>
      <c r="B13398" s="109">
        <v>4.6030092592592588E-2</v>
      </c>
      <c r="C13398" s="89">
        <v>737783.2</v>
      </c>
      <c r="D13398" s="111">
        <v>1.02843</v>
      </c>
      <c r="E13398" s="111">
        <v>1.2627999999999999</v>
      </c>
      <c r="F13398" s="89">
        <v>600.226</v>
      </c>
      <c r="G13398" s="89">
        <v>12.548999999999999</v>
      </c>
      <c r="H13398" s="89">
        <v>149905.72</v>
      </c>
      <c r="I13398" s="110" t="s">
        <v>15067</v>
      </c>
      <c r="J13398" s="111">
        <v>0.97594000000000003</v>
      </c>
      <c r="K13398" s="112" t="s">
        <v>5844</v>
      </c>
      <c r="L13398" s="110" t="s">
        <v>15068</v>
      </c>
      <c r="M13398" s="89">
        <v>81336.847999999998</v>
      </c>
      <c r="N13398" s="89">
        <v>24.239000000000001</v>
      </c>
      <c r="O13398" s="89">
        <v>611.47299999999996</v>
      </c>
      <c r="P13398" s="89">
        <v>1267.01</v>
      </c>
      <c r="Q13398" s="89">
        <v>172513.28</v>
      </c>
      <c r="R13398" s="89">
        <v>13324.508</v>
      </c>
      <c r="S13398" s="111">
        <v>0.90395000000000003</v>
      </c>
    </row>
    <row r="13399" spans="1:19" ht="11.25" thickBot="1" x14ac:dyDescent="0.2">
      <c r="A13399" s="93"/>
    </row>
    <row r="13400" spans="1:19" ht="11.25" thickBot="1" x14ac:dyDescent="0.2">
      <c r="A13400" s="113" t="s">
        <v>352</v>
      </c>
      <c r="B13400" s="93"/>
      <c r="C13400" s="114">
        <v>736724.49</v>
      </c>
      <c r="D13400" s="115">
        <v>1.0203500000000001</v>
      </c>
      <c r="E13400" s="115">
        <v>1.2634700000000001</v>
      </c>
      <c r="F13400" s="114">
        <v>598.58500000000004</v>
      </c>
      <c r="G13400" s="114">
        <v>2.9940000000000002</v>
      </c>
      <c r="H13400" s="114">
        <v>150086.74</v>
      </c>
      <c r="I13400" s="110" t="s">
        <v>15069</v>
      </c>
      <c r="J13400" s="115">
        <v>0.96921000000000002</v>
      </c>
      <c r="K13400" s="112" t="s">
        <v>5847</v>
      </c>
      <c r="L13400" s="110" t="s">
        <v>15070</v>
      </c>
      <c r="M13400" s="114">
        <v>81393.804999999993</v>
      </c>
      <c r="N13400" s="114">
        <v>15.364000000000001</v>
      </c>
      <c r="O13400" s="114">
        <v>588.63800000000003</v>
      </c>
      <c r="P13400" s="114">
        <v>1271.25</v>
      </c>
      <c r="Q13400" s="114">
        <v>174397.72</v>
      </c>
      <c r="R13400" s="114">
        <v>13377.079</v>
      </c>
      <c r="S13400" s="115">
        <v>0.89437</v>
      </c>
    </row>
    <row r="13401" spans="1:19" ht="11.25" thickBot="1" x14ac:dyDescent="0.2">
      <c r="A13401" s="93"/>
    </row>
    <row r="13402" spans="1:19" ht="11.25" thickBot="1" x14ac:dyDescent="0.2">
      <c r="A13402" s="116" t="s">
        <v>355</v>
      </c>
      <c r="B13402" s="93"/>
      <c r="C13402" s="114">
        <v>1862.08</v>
      </c>
      <c r="D13402" s="115">
        <v>7.1999999999999998E-3</v>
      </c>
      <c r="E13402" s="115">
        <v>3.8600000000000001E-3</v>
      </c>
      <c r="F13402" s="114">
        <v>7.3949999999999996</v>
      </c>
      <c r="G13402" s="114">
        <v>8.4250000000000007</v>
      </c>
      <c r="H13402" s="114">
        <v>295.74299999999999</v>
      </c>
      <c r="I13402" s="110" t="s">
        <v>15071</v>
      </c>
      <c r="J13402" s="115">
        <v>6.3400000000000001E-3</v>
      </c>
      <c r="K13402" s="112" t="s">
        <v>5850</v>
      </c>
      <c r="L13402" s="110" t="s">
        <v>15072</v>
      </c>
      <c r="M13402" s="114">
        <v>148.816</v>
      </c>
      <c r="N13402" s="114">
        <v>10.331</v>
      </c>
      <c r="O13402" s="114">
        <v>19.786999999999999</v>
      </c>
      <c r="P13402" s="114">
        <v>34.143999999999998</v>
      </c>
      <c r="Q13402" s="114">
        <v>1751.078</v>
      </c>
      <c r="R13402" s="114">
        <v>153.06899999999999</v>
      </c>
      <c r="S13402" s="115">
        <v>1.0970000000000001E-2</v>
      </c>
    </row>
    <row r="13403" spans="1:19" ht="11.25" thickBot="1" x14ac:dyDescent="0.2">
      <c r="A13403" s="93"/>
    </row>
    <row r="13404" spans="1:19" ht="11.25" thickBot="1" x14ac:dyDescent="0.2">
      <c r="A13404" s="117" t="s">
        <v>358</v>
      </c>
      <c r="B13404" s="93"/>
      <c r="C13404" s="114">
        <v>0.253</v>
      </c>
      <c r="D13404" s="118">
        <v>0.70599999999999996</v>
      </c>
      <c r="E13404" s="118">
        <v>0.30599999999999999</v>
      </c>
      <c r="F13404" s="114">
        <v>1.2350000000000001</v>
      </c>
      <c r="G13404" s="114">
        <v>281.41699999999997</v>
      </c>
      <c r="H13404" s="114">
        <v>0.19700000000000001</v>
      </c>
      <c r="I13404" s="110" t="s">
        <v>5852</v>
      </c>
      <c r="J13404" s="118">
        <v>0.65500000000000003</v>
      </c>
      <c r="K13404" s="112" t="s">
        <v>5853</v>
      </c>
      <c r="L13404" s="110" t="s">
        <v>5854</v>
      </c>
      <c r="M13404" s="114">
        <v>0.183</v>
      </c>
      <c r="N13404" s="114">
        <v>67.242000000000004</v>
      </c>
      <c r="O13404" s="114">
        <v>3.3620000000000001</v>
      </c>
      <c r="P13404" s="114">
        <v>2.6859999999999999</v>
      </c>
      <c r="Q13404" s="114">
        <v>1.004</v>
      </c>
      <c r="R13404" s="114">
        <v>1.1439999999999999</v>
      </c>
      <c r="S13404" s="118">
        <v>1.226</v>
      </c>
    </row>
    <row r="13405" spans="1:19" ht="11.25" thickBot="1" x14ac:dyDescent="0.2">
      <c r="A13405" s="93"/>
    </row>
    <row r="13406" spans="1:19" ht="11.25" thickBot="1" x14ac:dyDescent="0.2">
      <c r="A13406" s="87" t="s">
        <v>345</v>
      </c>
      <c r="B13406" s="87" t="s">
        <v>346</v>
      </c>
      <c r="C13406" s="108" t="s">
        <v>35</v>
      </c>
      <c r="D13406" s="107" t="s">
        <v>36</v>
      </c>
      <c r="E13406" s="107" t="s">
        <v>37</v>
      </c>
      <c r="F13406" s="107" t="s">
        <v>38</v>
      </c>
      <c r="G13406" s="107" t="s">
        <v>39</v>
      </c>
      <c r="H13406" s="107" t="s">
        <v>40</v>
      </c>
      <c r="I13406" s="107" t="s">
        <v>41</v>
      </c>
      <c r="J13406" s="107" t="s">
        <v>42</v>
      </c>
      <c r="K13406" s="107" t="s">
        <v>43</v>
      </c>
      <c r="L13406" s="107" t="s">
        <v>44</v>
      </c>
      <c r="M13406" s="107" t="s">
        <v>45</v>
      </c>
      <c r="N13406" s="107" t="s">
        <v>46</v>
      </c>
      <c r="O13406" s="107" t="s">
        <v>47</v>
      </c>
      <c r="P13406" s="107" t="s">
        <v>48</v>
      </c>
      <c r="Q13406" s="107" t="s">
        <v>49</v>
      </c>
      <c r="R13406" s="107" t="s">
        <v>50</v>
      </c>
      <c r="S13406" s="107" t="s">
        <v>51</v>
      </c>
    </row>
    <row r="13407" spans="1:19" ht="11.25" thickBot="1" x14ac:dyDescent="0.2">
      <c r="A13407" s="88">
        <v>1</v>
      </c>
      <c r="B13407" s="109">
        <v>4.5694444444444447E-2</v>
      </c>
      <c r="C13407" s="112" t="s">
        <v>5855</v>
      </c>
      <c r="D13407" s="110" t="s">
        <v>15073</v>
      </c>
      <c r="E13407" s="89">
        <v>46796.588000000003</v>
      </c>
      <c r="F13407" s="89">
        <v>946.23</v>
      </c>
      <c r="G13407" s="89">
        <v>5767.8280000000004</v>
      </c>
      <c r="H13407" s="110" t="s">
        <v>15074</v>
      </c>
      <c r="I13407" s="110" t="s">
        <v>15075</v>
      </c>
      <c r="J13407" s="89">
        <v>720480.16</v>
      </c>
      <c r="K13407" s="89">
        <v>872351.8</v>
      </c>
      <c r="L13407" s="89">
        <v>140870.89000000001</v>
      </c>
      <c r="M13407" s="89">
        <v>102546.07</v>
      </c>
      <c r="N13407" s="89">
        <v>18386.212</v>
      </c>
      <c r="O13407" s="89">
        <v>17236.635999999999</v>
      </c>
      <c r="P13407" s="89">
        <v>24459.363000000001</v>
      </c>
      <c r="Q13407" s="89">
        <v>18682.877</v>
      </c>
      <c r="R13407" s="89">
        <v>23285.428</v>
      </c>
      <c r="S13407" s="89">
        <v>18168.082999999999</v>
      </c>
    </row>
    <row r="13408" spans="1:19" ht="11.25" thickBot="1" x14ac:dyDescent="0.2">
      <c r="A13408" s="93"/>
    </row>
    <row r="13409" spans="1:19" ht="11.25" thickBot="1" x14ac:dyDescent="0.2">
      <c r="A13409" s="88">
        <v>2</v>
      </c>
      <c r="B13409" s="109">
        <v>4.5856481481481477E-2</v>
      </c>
      <c r="C13409" s="112" t="s">
        <v>5858</v>
      </c>
      <c r="D13409" s="110" t="s">
        <v>15076</v>
      </c>
      <c r="E13409" s="89">
        <v>47300.637000000002</v>
      </c>
      <c r="F13409" s="89">
        <v>962.98299999999995</v>
      </c>
      <c r="G13409" s="89">
        <v>5677.6880000000001</v>
      </c>
      <c r="H13409" s="110" t="s">
        <v>15077</v>
      </c>
      <c r="I13409" s="110" t="s">
        <v>15078</v>
      </c>
      <c r="J13409" s="89">
        <v>721784.08</v>
      </c>
      <c r="K13409" s="89">
        <v>867300.32</v>
      </c>
      <c r="L13409" s="89">
        <v>139751.56</v>
      </c>
      <c r="M13409" s="89">
        <v>102911.87</v>
      </c>
      <c r="N13409" s="89">
        <v>18308.207999999999</v>
      </c>
      <c r="O13409" s="89">
        <v>16751.661</v>
      </c>
      <c r="P13409" s="89">
        <v>24676.949000000001</v>
      </c>
      <c r="Q13409" s="89">
        <v>18896.350999999999</v>
      </c>
      <c r="R13409" s="89">
        <v>23493.419000000002</v>
      </c>
      <c r="S13409" s="89">
        <v>18072.41</v>
      </c>
    </row>
    <row r="13410" spans="1:19" ht="11.25" thickBot="1" x14ac:dyDescent="0.2">
      <c r="A13410" s="93"/>
    </row>
    <row r="13411" spans="1:19" ht="11.25" thickBot="1" x14ac:dyDescent="0.2">
      <c r="A13411" s="88">
        <v>3</v>
      </c>
      <c r="B13411" s="109">
        <v>4.6030092592592588E-2</v>
      </c>
      <c r="C13411" s="112" t="s">
        <v>5862</v>
      </c>
      <c r="D13411" s="110" t="s">
        <v>15079</v>
      </c>
      <c r="E13411" s="89">
        <v>47332.84</v>
      </c>
      <c r="F13411" s="89">
        <v>956.601</v>
      </c>
      <c r="G13411" s="89">
        <v>5731.0349999999999</v>
      </c>
      <c r="H13411" s="110" t="s">
        <v>15080</v>
      </c>
      <c r="I13411" s="110" t="s">
        <v>15081</v>
      </c>
      <c r="J13411" s="89">
        <v>718969.89</v>
      </c>
      <c r="K13411" s="89">
        <v>874829.7</v>
      </c>
      <c r="L13411" s="89">
        <v>140918.79</v>
      </c>
      <c r="M13411" s="89">
        <v>102924.21</v>
      </c>
      <c r="N13411" s="89">
        <v>18302.388999999999</v>
      </c>
      <c r="O13411" s="89">
        <v>16624.178</v>
      </c>
      <c r="P13411" s="89">
        <v>24350.044999999998</v>
      </c>
      <c r="Q13411" s="89">
        <v>18698.326000000001</v>
      </c>
      <c r="R13411" s="89">
        <v>23491.422999999999</v>
      </c>
      <c r="S13411" s="89">
        <v>18204.382000000001</v>
      </c>
    </row>
    <row r="13412" spans="1:19" ht="11.25" thickBot="1" x14ac:dyDescent="0.2">
      <c r="A13412" s="93"/>
    </row>
    <row r="13413" spans="1:19" ht="11.25" thickBot="1" x14ac:dyDescent="0.2">
      <c r="A13413" s="113" t="s">
        <v>352</v>
      </c>
      <c r="B13413" s="93"/>
      <c r="C13413" s="112" t="s">
        <v>5866</v>
      </c>
      <c r="D13413" s="110" t="s">
        <v>15082</v>
      </c>
      <c r="E13413" s="114">
        <v>47143.355000000003</v>
      </c>
      <c r="F13413" s="114">
        <v>955.27099999999996</v>
      </c>
      <c r="G13413" s="114">
        <v>5725.5169999999998</v>
      </c>
      <c r="H13413" s="110" t="s">
        <v>15083</v>
      </c>
      <c r="I13413" s="110" t="s">
        <v>15084</v>
      </c>
      <c r="J13413" s="114">
        <v>720411.38</v>
      </c>
      <c r="K13413" s="114">
        <v>871493.94</v>
      </c>
      <c r="L13413" s="114">
        <v>140513.75</v>
      </c>
      <c r="M13413" s="114">
        <v>102794.05</v>
      </c>
      <c r="N13413" s="114">
        <v>18332.27</v>
      </c>
      <c r="O13413" s="114">
        <v>16870.825000000001</v>
      </c>
      <c r="P13413" s="114">
        <v>24495.453000000001</v>
      </c>
      <c r="Q13413" s="114">
        <v>18759.185000000001</v>
      </c>
      <c r="R13413" s="114">
        <v>23423.422999999999</v>
      </c>
      <c r="S13413" s="114">
        <v>18148.292000000001</v>
      </c>
    </row>
    <row r="13414" spans="1:19" ht="11.25" thickBot="1" x14ac:dyDescent="0.2">
      <c r="A13414" s="93"/>
    </row>
    <row r="13415" spans="1:19" ht="11.25" thickBot="1" x14ac:dyDescent="0.2">
      <c r="A13415" s="116" t="s">
        <v>355</v>
      </c>
      <c r="B13415" s="93"/>
      <c r="C13415" s="112" t="s">
        <v>5870</v>
      </c>
      <c r="D13415" s="110" t="s">
        <v>15085</v>
      </c>
      <c r="E13415" s="114">
        <v>300.74</v>
      </c>
      <c r="F13415" s="114">
        <v>8.4550000000000001</v>
      </c>
      <c r="G13415" s="114">
        <v>45.323</v>
      </c>
      <c r="H13415" s="110" t="s">
        <v>15086</v>
      </c>
      <c r="I13415" s="110" t="s">
        <v>15087</v>
      </c>
      <c r="J13415" s="114">
        <v>1408.356</v>
      </c>
      <c r="K13415" s="114">
        <v>3837.2930000000001</v>
      </c>
      <c r="L13415" s="114">
        <v>660.505</v>
      </c>
      <c r="M13415" s="114">
        <v>214.84899999999999</v>
      </c>
      <c r="N13415" s="114">
        <v>46.805999999999997</v>
      </c>
      <c r="O13415" s="114">
        <v>323.15100000000001</v>
      </c>
      <c r="P13415" s="114">
        <v>166.41300000000001</v>
      </c>
      <c r="Q13415" s="114">
        <v>119.04</v>
      </c>
      <c r="R13415" s="114">
        <v>119.512</v>
      </c>
      <c r="S13415" s="114">
        <v>68.174999999999997</v>
      </c>
    </row>
    <row r="13416" spans="1:19" ht="11.25" thickBot="1" x14ac:dyDescent="0.2">
      <c r="A13416" s="93"/>
    </row>
    <row r="13417" spans="1:19" ht="11.25" thickBot="1" x14ac:dyDescent="0.2">
      <c r="A13417" s="117" t="s">
        <v>358</v>
      </c>
      <c r="B13417" s="93"/>
      <c r="C13417" s="112" t="s">
        <v>627</v>
      </c>
      <c r="D13417" s="110" t="s">
        <v>3188</v>
      </c>
      <c r="E13417" s="114">
        <v>0.63800000000000001</v>
      </c>
      <c r="F13417" s="114">
        <v>0.88500000000000001</v>
      </c>
      <c r="G13417" s="114">
        <v>0.79200000000000004</v>
      </c>
      <c r="H13417" s="110" t="s">
        <v>5874</v>
      </c>
      <c r="I13417" s="110" t="s">
        <v>2739</v>
      </c>
      <c r="J13417" s="114">
        <v>0.19500000000000001</v>
      </c>
      <c r="K13417" s="114">
        <v>0.44</v>
      </c>
      <c r="L13417" s="114">
        <v>0.47</v>
      </c>
      <c r="M13417" s="114">
        <v>0.20899999999999999</v>
      </c>
      <c r="N13417" s="114">
        <v>0.255</v>
      </c>
      <c r="O13417" s="114">
        <v>1.915</v>
      </c>
      <c r="P13417" s="114">
        <v>0.67900000000000005</v>
      </c>
      <c r="Q13417" s="114">
        <v>0.63500000000000001</v>
      </c>
      <c r="R13417" s="114">
        <v>0.51</v>
      </c>
      <c r="S13417" s="114">
        <v>0.376</v>
      </c>
    </row>
    <row r="13418" spans="1:19" ht="11.25" thickBot="1" x14ac:dyDescent="0.2">
      <c r="A13418" s="93"/>
    </row>
    <row r="13419" spans="1:19" ht="11.25" thickBot="1" x14ac:dyDescent="0.2">
      <c r="A13419" s="87" t="s">
        <v>345</v>
      </c>
      <c r="B13419" s="87" t="s">
        <v>346</v>
      </c>
      <c r="C13419" s="107" t="s">
        <v>52</v>
      </c>
      <c r="D13419" s="107" t="s">
        <v>53</v>
      </c>
      <c r="E13419" s="107" t="s">
        <v>54</v>
      </c>
      <c r="F13419" s="107" t="s">
        <v>55</v>
      </c>
      <c r="G13419" s="107" t="s">
        <v>56</v>
      </c>
      <c r="H13419" s="107" t="s">
        <v>57</v>
      </c>
      <c r="I13419" s="107" t="s">
        <v>58</v>
      </c>
      <c r="J13419" s="107" t="s">
        <v>59</v>
      </c>
      <c r="K13419" s="107" t="s">
        <v>60</v>
      </c>
      <c r="L13419" s="107" t="s">
        <v>61</v>
      </c>
      <c r="M13419" s="107" t="s">
        <v>62</v>
      </c>
      <c r="N13419" s="107" t="s">
        <v>63</v>
      </c>
      <c r="O13419" s="107" t="s">
        <v>64</v>
      </c>
      <c r="P13419" s="108" t="s">
        <v>65</v>
      </c>
      <c r="Q13419" s="108" t="s">
        <v>66</v>
      </c>
      <c r="R13419" s="107" t="s">
        <v>67</v>
      </c>
      <c r="S13419" s="107" t="s">
        <v>68</v>
      </c>
    </row>
    <row r="13420" spans="1:19" ht="11.25" thickBot="1" x14ac:dyDescent="0.2">
      <c r="A13420" s="88">
        <v>1</v>
      </c>
      <c r="B13420" s="109">
        <v>4.5694444444444447E-2</v>
      </c>
      <c r="C13420" s="89">
        <v>17163.817999999999</v>
      </c>
      <c r="D13420" s="89">
        <v>6911.32</v>
      </c>
      <c r="E13420" s="89">
        <v>9710.83</v>
      </c>
      <c r="F13420" s="89">
        <v>6543.3220000000001</v>
      </c>
      <c r="G13420" s="89">
        <v>558625.56999999995</v>
      </c>
      <c r="H13420" s="89">
        <v>170409.09</v>
      </c>
      <c r="I13420" s="89">
        <v>6.657</v>
      </c>
      <c r="J13420" s="89">
        <v>-19.663</v>
      </c>
      <c r="K13420" s="89">
        <v>2603.598</v>
      </c>
      <c r="L13420" s="89">
        <v>3222.4859999999999</v>
      </c>
      <c r="M13420" s="89">
        <v>14654.85</v>
      </c>
      <c r="N13420" s="89">
        <v>4444.2560000000003</v>
      </c>
      <c r="O13420" s="89">
        <v>2896074.4</v>
      </c>
      <c r="P13420" s="112" t="s">
        <v>5875</v>
      </c>
      <c r="Q13420" s="112" t="s">
        <v>5876</v>
      </c>
      <c r="R13420" s="89">
        <v>165614.48000000001</v>
      </c>
      <c r="S13420" s="89">
        <v>140816.46</v>
      </c>
    </row>
    <row r="13421" spans="1:19" ht="11.25" thickBot="1" x14ac:dyDescent="0.2">
      <c r="A13421" s="93"/>
    </row>
    <row r="13422" spans="1:19" ht="11.25" thickBot="1" x14ac:dyDescent="0.2">
      <c r="A13422" s="88">
        <v>2</v>
      </c>
      <c r="B13422" s="109">
        <v>4.5856481481481477E-2</v>
      </c>
      <c r="C13422" s="89">
        <v>17071.886999999999</v>
      </c>
      <c r="D13422" s="89">
        <v>6865.0339999999997</v>
      </c>
      <c r="E13422" s="89">
        <v>9839.8230000000003</v>
      </c>
      <c r="F13422" s="89">
        <v>6506.4160000000002</v>
      </c>
      <c r="G13422" s="89">
        <v>555270</v>
      </c>
      <c r="H13422" s="89">
        <v>170082.04</v>
      </c>
      <c r="I13422" s="89">
        <v>-5.1159999999999997</v>
      </c>
      <c r="J13422" s="89">
        <v>-17.158999999999999</v>
      </c>
      <c r="K13422" s="89">
        <v>2629.8919999999998</v>
      </c>
      <c r="L13422" s="89">
        <v>3187.5920000000001</v>
      </c>
      <c r="M13422" s="89">
        <v>14748.643</v>
      </c>
      <c r="N13422" s="89">
        <v>4390.2610000000004</v>
      </c>
      <c r="O13422" s="89">
        <v>2905757.4</v>
      </c>
      <c r="P13422" s="112" t="s">
        <v>5877</v>
      </c>
      <c r="Q13422" s="112" t="s">
        <v>5878</v>
      </c>
      <c r="R13422" s="89">
        <v>166346.12</v>
      </c>
      <c r="S13422" s="89">
        <v>141300.38</v>
      </c>
    </row>
    <row r="13423" spans="1:19" ht="11.25" thickBot="1" x14ac:dyDescent="0.2">
      <c r="A13423" s="93"/>
    </row>
    <row r="13424" spans="1:19" ht="11.25" thickBot="1" x14ac:dyDescent="0.2">
      <c r="A13424" s="88">
        <v>3</v>
      </c>
      <c r="B13424" s="109">
        <v>4.6030092592592588E-2</v>
      </c>
      <c r="C13424" s="89">
        <v>17189.628000000001</v>
      </c>
      <c r="D13424" s="89">
        <v>6904.5010000000002</v>
      </c>
      <c r="E13424" s="89">
        <v>9874.7690000000002</v>
      </c>
      <c r="F13424" s="89">
        <v>6484.4030000000002</v>
      </c>
      <c r="G13424" s="89">
        <v>562464.42000000004</v>
      </c>
      <c r="H13424" s="89">
        <v>170853.12</v>
      </c>
      <c r="I13424" s="89">
        <v>11.759</v>
      </c>
      <c r="J13424" s="89">
        <v>-8.266</v>
      </c>
      <c r="K13424" s="89">
        <v>2730.45</v>
      </c>
      <c r="L13424" s="89">
        <v>3141.1819999999998</v>
      </c>
      <c r="M13424" s="89">
        <v>14677.182000000001</v>
      </c>
      <c r="N13424" s="89">
        <v>4418.6229999999996</v>
      </c>
      <c r="O13424" s="89">
        <v>2913577.2</v>
      </c>
      <c r="P13424" s="112" t="s">
        <v>5879</v>
      </c>
      <c r="Q13424" s="112" t="s">
        <v>5880</v>
      </c>
      <c r="R13424" s="89">
        <v>162390.28</v>
      </c>
      <c r="S13424" s="89">
        <v>139715.94</v>
      </c>
    </row>
    <row r="13425" spans="1:19" ht="11.25" thickBot="1" x14ac:dyDescent="0.2">
      <c r="A13425" s="93"/>
    </row>
    <row r="13426" spans="1:19" ht="11.25" thickBot="1" x14ac:dyDescent="0.2">
      <c r="A13426" s="113" t="s">
        <v>352</v>
      </c>
      <c r="B13426" s="93"/>
      <c r="C13426" s="114">
        <v>17141.777999999998</v>
      </c>
      <c r="D13426" s="114">
        <v>6893.6180000000004</v>
      </c>
      <c r="E13426" s="114">
        <v>9808.4740000000002</v>
      </c>
      <c r="F13426" s="114">
        <v>6511.3810000000003</v>
      </c>
      <c r="G13426" s="114">
        <v>558786.66</v>
      </c>
      <c r="H13426" s="114">
        <v>170448.09</v>
      </c>
      <c r="I13426" s="114">
        <v>4.4329999999999998</v>
      </c>
      <c r="J13426" s="114">
        <v>-15.029</v>
      </c>
      <c r="K13426" s="114">
        <v>2654.6469999999999</v>
      </c>
      <c r="L13426" s="114">
        <v>3183.7539999999999</v>
      </c>
      <c r="M13426" s="114">
        <v>14693.558000000001</v>
      </c>
      <c r="N13426" s="114">
        <v>4417.7129999999997</v>
      </c>
      <c r="O13426" s="114">
        <v>2905136.3</v>
      </c>
      <c r="P13426" s="112" t="s">
        <v>5881</v>
      </c>
      <c r="Q13426" s="112" t="s">
        <v>5882</v>
      </c>
      <c r="R13426" s="114">
        <v>164783.63</v>
      </c>
      <c r="S13426" s="114">
        <v>140610.93</v>
      </c>
    </row>
    <row r="13427" spans="1:19" ht="11.25" thickBot="1" x14ac:dyDescent="0.2">
      <c r="A13427" s="93"/>
    </row>
    <row r="13428" spans="1:19" ht="11.25" thickBot="1" x14ac:dyDescent="0.2">
      <c r="A13428" s="116" t="s">
        <v>355</v>
      </c>
      <c r="B13428" s="93"/>
      <c r="C13428" s="114">
        <v>61.887</v>
      </c>
      <c r="D13428" s="114">
        <v>24.989000000000001</v>
      </c>
      <c r="E13428" s="114">
        <v>86.349000000000004</v>
      </c>
      <c r="F13428" s="114">
        <v>29.771999999999998</v>
      </c>
      <c r="G13428" s="114">
        <v>3599.9090000000001</v>
      </c>
      <c r="H13428" s="114">
        <v>387.01499999999999</v>
      </c>
      <c r="I13428" s="114">
        <v>8.6539999999999999</v>
      </c>
      <c r="J13428" s="114">
        <v>5.9889999999999999</v>
      </c>
      <c r="K13428" s="114">
        <v>66.950999999999993</v>
      </c>
      <c r="L13428" s="114">
        <v>40.787999999999997</v>
      </c>
      <c r="M13428" s="114">
        <v>48.994</v>
      </c>
      <c r="N13428" s="114">
        <v>27.009</v>
      </c>
      <c r="O13428" s="114">
        <v>8767.9259999999995</v>
      </c>
      <c r="P13428" s="112" t="s">
        <v>891</v>
      </c>
      <c r="Q13428" s="112" t="s">
        <v>5883</v>
      </c>
      <c r="R13428" s="114">
        <v>2104.7310000000002</v>
      </c>
      <c r="S13428" s="114">
        <v>811.97400000000005</v>
      </c>
    </row>
    <row r="13429" spans="1:19" ht="11.25" thickBot="1" x14ac:dyDescent="0.2">
      <c r="A13429" s="93"/>
    </row>
    <row r="13430" spans="1:19" ht="11.25" thickBot="1" x14ac:dyDescent="0.2">
      <c r="A13430" s="117" t="s">
        <v>358</v>
      </c>
      <c r="B13430" s="93"/>
      <c r="C13430" s="114">
        <v>0.36099999999999999</v>
      </c>
      <c r="D13430" s="114">
        <v>0.36199999999999999</v>
      </c>
      <c r="E13430" s="114">
        <v>0.88</v>
      </c>
      <c r="F13430" s="114">
        <v>0.45700000000000002</v>
      </c>
      <c r="G13430" s="114">
        <v>0.64400000000000002</v>
      </c>
      <c r="H13430" s="114">
        <v>0.22700000000000001</v>
      </c>
      <c r="I13430" s="114">
        <v>195.20699999999999</v>
      </c>
      <c r="J13430" s="114">
        <v>39.853000000000002</v>
      </c>
      <c r="K13430" s="114">
        <v>2.5219999999999998</v>
      </c>
      <c r="L13430" s="114">
        <v>1.2809999999999999</v>
      </c>
      <c r="M13430" s="114">
        <v>0.33300000000000002</v>
      </c>
      <c r="N13430" s="114">
        <v>0.61099999999999999</v>
      </c>
      <c r="O13430" s="114">
        <v>0.30199999999999999</v>
      </c>
      <c r="P13430" s="112" t="s">
        <v>5884</v>
      </c>
      <c r="Q13430" s="112" t="s">
        <v>5885</v>
      </c>
      <c r="R13430" s="114">
        <v>1.2769999999999999</v>
      </c>
      <c r="S13430" s="114">
        <v>0.57699999999999996</v>
      </c>
    </row>
    <row r="13431" spans="1:19" ht="10.5" x14ac:dyDescent="0.15">
      <c r="A13431" s="93"/>
    </row>
    <row r="13432" spans="1:19" x14ac:dyDescent="0.15">
      <c r="A13432" s="106"/>
      <c r="B13432" s="69" t="s">
        <v>5886</v>
      </c>
    </row>
    <row r="13433" spans="1:19" ht="9.75" thickBot="1" x14ac:dyDescent="0.2">
      <c r="A13433" s="64" t="s">
        <v>6926</v>
      </c>
    </row>
    <row r="13434" spans="1:19" ht="11.25" thickBot="1" x14ac:dyDescent="0.2">
      <c r="A13434" s="87" t="s">
        <v>345</v>
      </c>
      <c r="B13434" s="87" t="s">
        <v>346</v>
      </c>
      <c r="C13434" s="107" t="s">
        <v>1</v>
      </c>
      <c r="D13434" s="107" t="s">
        <v>2</v>
      </c>
      <c r="E13434" s="107" t="s">
        <v>3</v>
      </c>
      <c r="F13434" s="107" t="s">
        <v>4</v>
      </c>
      <c r="G13434" s="107" t="s">
        <v>5</v>
      </c>
      <c r="H13434" s="107" t="s">
        <v>6</v>
      </c>
      <c r="I13434" s="108" t="s">
        <v>7</v>
      </c>
      <c r="J13434" s="108" t="s">
        <v>8</v>
      </c>
      <c r="K13434" s="107" t="s">
        <v>9</v>
      </c>
      <c r="L13434" s="107" t="s">
        <v>10</v>
      </c>
      <c r="M13434" s="107" t="s">
        <v>11</v>
      </c>
      <c r="N13434" s="107" t="s">
        <v>12</v>
      </c>
      <c r="O13434" s="107" t="s">
        <v>13</v>
      </c>
      <c r="P13434" s="107" t="s">
        <v>14</v>
      </c>
      <c r="Q13434" s="107" t="s">
        <v>15</v>
      </c>
      <c r="R13434" s="107" t="s">
        <v>16</v>
      </c>
      <c r="S13434" s="107" t="s">
        <v>17</v>
      </c>
    </row>
    <row r="13435" spans="1:19" ht="11.25" thickBot="1" x14ac:dyDescent="0.2">
      <c r="A13435" s="88">
        <v>1</v>
      </c>
      <c r="B13435" s="109">
        <v>5.1145833333333335E-2</v>
      </c>
      <c r="C13435" s="110" t="s">
        <v>15088</v>
      </c>
      <c r="D13435" s="110" t="s">
        <v>15089</v>
      </c>
      <c r="E13435" s="110" t="s">
        <v>15090</v>
      </c>
      <c r="F13435" s="110" t="s">
        <v>15091</v>
      </c>
      <c r="G13435" s="110" t="s">
        <v>15092</v>
      </c>
      <c r="H13435" s="110" t="s">
        <v>15093</v>
      </c>
      <c r="I13435" s="111">
        <v>1.13886</v>
      </c>
      <c r="J13435" s="112" t="s">
        <v>5892</v>
      </c>
      <c r="K13435" s="110" t="s">
        <v>15094</v>
      </c>
      <c r="L13435" s="89">
        <v>-138577.68</v>
      </c>
      <c r="M13435" s="89">
        <v>114500.83</v>
      </c>
      <c r="N13435" s="110" t="s">
        <v>15095</v>
      </c>
      <c r="O13435" s="110" t="s">
        <v>15096</v>
      </c>
      <c r="P13435" s="89">
        <v>136143.54</v>
      </c>
      <c r="Q13435" s="89">
        <v>157767.22</v>
      </c>
      <c r="R13435" s="110" t="s">
        <v>15097</v>
      </c>
      <c r="S13435" s="110" t="s">
        <v>15098</v>
      </c>
    </row>
    <row r="13436" spans="1:19" ht="11.25" thickBot="1" x14ac:dyDescent="0.2">
      <c r="A13436" s="93"/>
    </row>
    <row r="13437" spans="1:19" ht="11.25" thickBot="1" x14ac:dyDescent="0.2">
      <c r="A13437" s="88">
        <v>2</v>
      </c>
      <c r="B13437" s="109">
        <v>5.1307870370370372E-2</v>
      </c>
      <c r="C13437" s="110" t="s">
        <v>15099</v>
      </c>
      <c r="D13437" s="110" t="s">
        <v>15100</v>
      </c>
      <c r="E13437" s="110" t="s">
        <v>15101</v>
      </c>
      <c r="F13437" s="110" t="s">
        <v>15102</v>
      </c>
      <c r="G13437" s="110" t="s">
        <v>15103</v>
      </c>
      <c r="H13437" s="110" t="s">
        <v>15104</v>
      </c>
      <c r="I13437" s="111">
        <v>1.14774</v>
      </c>
      <c r="J13437" s="112" t="s">
        <v>5903</v>
      </c>
      <c r="K13437" s="110" t="s">
        <v>15105</v>
      </c>
      <c r="L13437" s="89">
        <v>-138896.03</v>
      </c>
      <c r="M13437" s="89">
        <v>113971.68</v>
      </c>
      <c r="N13437" s="110" t="s">
        <v>15106</v>
      </c>
      <c r="O13437" s="110" t="s">
        <v>15107</v>
      </c>
      <c r="P13437" s="89">
        <v>133727.53</v>
      </c>
      <c r="Q13437" s="89">
        <v>156870.93</v>
      </c>
      <c r="R13437" s="110" t="s">
        <v>15108</v>
      </c>
      <c r="S13437" s="110" t="s">
        <v>15109</v>
      </c>
    </row>
    <row r="13438" spans="1:19" ht="11.25" thickBot="1" x14ac:dyDescent="0.2">
      <c r="A13438" s="93"/>
    </row>
    <row r="13439" spans="1:19" ht="11.25" thickBot="1" x14ac:dyDescent="0.2">
      <c r="A13439" s="88">
        <v>3</v>
      </c>
      <c r="B13439" s="109">
        <v>5.1481481481481482E-2</v>
      </c>
      <c r="C13439" s="110" t="s">
        <v>15110</v>
      </c>
      <c r="D13439" s="110" t="s">
        <v>15111</v>
      </c>
      <c r="E13439" s="110" t="s">
        <v>15112</v>
      </c>
      <c r="F13439" s="110" t="s">
        <v>15113</v>
      </c>
      <c r="G13439" s="110" t="s">
        <v>15114</v>
      </c>
      <c r="H13439" s="110" t="s">
        <v>15115</v>
      </c>
      <c r="I13439" s="111">
        <v>1.155</v>
      </c>
      <c r="J13439" s="112" t="s">
        <v>5914</v>
      </c>
      <c r="K13439" s="110" t="s">
        <v>15116</v>
      </c>
      <c r="L13439" s="89">
        <v>-140222.12</v>
      </c>
      <c r="M13439" s="89">
        <v>114605.79</v>
      </c>
      <c r="N13439" s="110" t="s">
        <v>15117</v>
      </c>
      <c r="O13439" s="110" t="s">
        <v>15118</v>
      </c>
      <c r="P13439" s="89">
        <v>134219.99</v>
      </c>
      <c r="Q13439" s="89">
        <v>156405.48000000001</v>
      </c>
      <c r="R13439" s="110" t="s">
        <v>15119</v>
      </c>
      <c r="S13439" s="110" t="s">
        <v>15120</v>
      </c>
    </row>
    <row r="13440" spans="1:19" ht="11.25" thickBot="1" x14ac:dyDescent="0.2">
      <c r="A13440" s="93"/>
    </row>
    <row r="13441" spans="1:19" ht="11.25" thickBot="1" x14ac:dyDescent="0.2">
      <c r="A13441" s="113" t="s">
        <v>352</v>
      </c>
      <c r="B13441" s="93"/>
      <c r="C13441" s="110" t="s">
        <v>15121</v>
      </c>
      <c r="D13441" s="110" t="s">
        <v>15122</v>
      </c>
      <c r="E13441" s="110" t="s">
        <v>15123</v>
      </c>
      <c r="F13441" s="110" t="s">
        <v>15124</v>
      </c>
      <c r="G13441" s="110" t="s">
        <v>15125</v>
      </c>
      <c r="H13441" s="110" t="s">
        <v>15126</v>
      </c>
      <c r="I13441" s="115">
        <v>1.1472</v>
      </c>
      <c r="J13441" s="112" t="s">
        <v>5924</v>
      </c>
      <c r="K13441" s="110" t="s">
        <v>15127</v>
      </c>
      <c r="L13441" s="114">
        <v>-139231.94</v>
      </c>
      <c r="M13441" s="114">
        <v>114359.43</v>
      </c>
      <c r="N13441" s="110" t="s">
        <v>15128</v>
      </c>
      <c r="O13441" s="110" t="s">
        <v>15129</v>
      </c>
      <c r="P13441" s="114">
        <v>134697.01999999999</v>
      </c>
      <c r="Q13441" s="114">
        <v>157014.54</v>
      </c>
      <c r="R13441" s="110" t="s">
        <v>15130</v>
      </c>
      <c r="S13441" s="110" t="s">
        <v>15131</v>
      </c>
    </row>
    <row r="13442" spans="1:19" ht="11.25" thickBot="1" x14ac:dyDescent="0.2">
      <c r="A13442" s="93"/>
    </row>
    <row r="13443" spans="1:19" ht="11.25" thickBot="1" x14ac:dyDescent="0.2">
      <c r="A13443" s="116" t="s">
        <v>355</v>
      </c>
      <c r="B13443" s="93"/>
      <c r="C13443" s="110" t="s">
        <v>15132</v>
      </c>
      <c r="D13443" s="110" t="s">
        <v>15133</v>
      </c>
      <c r="E13443" s="110" t="s">
        <v>15134</v>
      </c>
      <c r="F13443" s="110" t="s">
        <v>15135</v>
      </c>
      <c r="G13443" s="110" t="s">
        <v>15136</v>
      </c>
      <c r="H13443" s="110" t="s">
        <v>15137</v>
      </c>
      <c r="I13443" s="115">
        <v>8.0800000000000004E-3</v>
      </c>
      <c r="J13443" s="112" t="s">
        <v>3172</v>
      </c>
      <c r="K13443" s="110" t="s">
        <v>15138</v>
      </c>
      <c r="L13443" s="114">
        <v>872.16399999999999</v>
      </c>
      <c r="M13443" s="114">
        <v>339.87900000000002</v>
      </c>
      <c r="N13443" s="110" t="s">
        <v>15139</v>
      </c>
      <c r="O13443" s="110" t="s">
        <v>15140</v>
      </c>
      <c r="P13443" s="114">
        <v>1276.693</v>
      </c>
      <c r="Q13443" s="114">
        <v>692.13900000000001</v>
      </c>
      <c r="R13443" s="110" t="s">
        <v>15141</v>
      </c>
      <c r="S13443" s="110" t="s">
        <v>15142</v>
      </c>
    </row>
    <row r="13444" spans="1:19" ht="11.25" thickBot="1" x14ac:dyDescent="0.2">
      <c r="A13444" s="93"/>
    </row>
    <row r="13445" spans="1:19" ht="11.25" thickBot="1" x14ac:dyDescent="0.2">
      <c r="A13445" s="117" t="s">
        <v>358</v>
      </c>
      <c r="B13445" s="93"/>
      <c r="C13445" s="110" t="s">
        <v>1391</v>
      </c>
      <c r="D13445" s="110" t="s">
        <v>3350</v>
      </c>
      <c r="E13445" s="110" t="s">
        <v>666</v>
      </c>
      <c r="F13445" s="110" t="s">
        <v>5751</v>
      </c>
      <c r="G13445" s="110" t="s">
        <v>380</v>
      </c>
      <c r="H13445" s="110" t="s">
        <v>5940</v>
      </c>
      <c r="I13445" s="118">
        <v>0.70499999999999996</v>
      </c>
      <c r="J13445" s="112" t="s">
        <v>511</v>
      </c>
      <c r="K13445" s="110" t="s">
        <v>5941</v>
      </c>
      <c r="L13445" s="114">
        <v>0.626</v>
      </c>
      <c r="M13445" s="114">
        <v>0.29699999999999999</v>
      </c>
      <c r="N13445" s="110" t="s">
        <v>1091</v>
      </c>
      <c r="O13445" s="110" t="s">
        <v>5942</v>
      </c>
      <c r="P13445" s="114">
        <v>0.94799999999999995</v>
      </c>
      <c r="Q13445" s="114">
        <v>0.441</v>
      </c>
      <c r="R13445" s="110" t="s">
        <v>5943</v>
      </c>
      <c r="S13445" s="110" t="s">
        <v>5944</v>
      </c>
    </row>
    <row r="13446" spans="1:19" ht="11.25" thickBot="1" x14ac:dyDescent="0.2">
      <c r="A13446" s="93"/>
    </row>
    <row r="13447" spans="1:19" ht="11.25" thickBot="1" x14ac:dyDescent="0.2">
      <c r="A13447" s="87" t="s">
        <v>345</v>
      </c>
      <c r="B13447" s="87" t="s">
        <v>346</v>
      </c>
      <c r="C13447" s="107" t="s">
        <v>18</v>
      </c>
      <c r="D13447" s="108" t="s">
        <v>19</v>
      </c>
      <c r="E13447" s="108" t="s">
        <v>20</v>
      </c>
      <c r="F13447" s="107" t="s">
        <v>21</v>
      </c>
      <c r="G13447" s="107" t="s">
        <v>22</v>
      </c>
      <c r="H13447" s="107" t="s">
        <v>23</v>
      </c>
      <c r="I13447" s="107" t="s">
        <v>24</v>
      </c>
      <c r="J13447" s="108" t="s">
        <v>25</v>
      </c>
      <c r="K13447" s="108" t="s">
        <v>26</v>
      </c>
      <c r="L13447" s="107" t="s">
        <v>27</v>
      </c>
      <c r="M13447" s="107" t="s">
        <v>28</v>
      </c>
      <c r="N13447" s="107" t="s">
        <v>29</v>
      </c>
      <c r="O13447" s="107" t="s">
        <v>30</v>
      </c>
      <c r="P13447" s="107" t="s">
        <v>31</v>
      </c>
      <c r="Q13447" s="107" t="s">
        <v>32</v>
      </c>
      <c r="R13447" s="107" t="s">
        <v>33</v>
      </c>
      <c r="S13447" s="108" t="s">
        <v>34</v>
      </c>
    </row>
    <row r="13448" spans="1:19" ht="11.25" thickBot="1" x14ac:dyDescent="0.2">
      <c r="A13448" s="88">
        <v>1</v>
      </c>
      <c r="B13448" s="109">
        <v>5.1145833333333335E-2</v>
      </c>
      <c r="C13448" s="110" t="s">
        <v>15143</v>
      </c>
      <c r="D13448" s="111">
        <v>1.01109</v>
      </c>
      <c r="E13448" s="111">
        <v>1.26945</v>
      </c>
      <c r="F13448" s="89">
        <v>930.05</v>
      </c>
      <c r="G13448" s="89">
        <v>11.888</v>
      </c>
      <c r="H13448" s="89">
        <v>281055.18</v>
      </c>
      <c r="I13448" s="110" t="s">
        <v>15144</v>
      </c>
      <c r="J13448" s="111">
        <v>0.96418999999999999</v>
      </c>
      <c r="K13448" s="112" t="s">
        <v>5947</v>
      </c>
      <c r="L13448" s="110" t="s">
        <v>15145</v>
      </c>
      <c r="M13448" s="89">
        <v>125599.59</v>
      </c>
      <c r="N13448" s="89">
        <v>27.93</v>
      </c>
      <c r="O13448" s="89">
        <v>888.36699999999996</v>
      </c>
      <c r="P13448" s="89">
        <v>1787.4749999999999</v>
      </c>
      <c r="Q13448" s="89">
        <v>280509.5</v>
      </c>
      <c r="R13448" s="89">
        <v>21385.697</v>
      </c>
      <c r="S13448" s="111">
        <v>0.86365999999999998</v>
      </c>
    </row>
    <row r="13449" spans="1:19" ht="11.25" thickBot="1" x14ac:dyDescent="0.2">
      <c r="A13449" s="93"/>
    </row>
    <row r="13450" spans="1:19" ht="11.25" thickBot="1" x14ac:dyDescent="0.2">
      <c r="A13450" s="88">
        <v>2</v>
      </c>
      <c r="B13450" s="109">
        <v>5.1307870370370372E-2</v>
      </c>
      <c r="C13450" s="110" t="s">
        <v>15146</v>
      </c>
      <c r="D13450" s="111">
        <v>1.02227</v>
      </c>
      <c r="E13450" s="111">
        <v>1.2698799999999999</v>
      </c>
      <c r="F13450" s="89">
        <v>994.529</v>
      </c>
      <c r="G13450" s="89">
        <v>17.902000000000001</v>
      </c>
      <c r="H13450" s="89">
        <v>277315.28999999998</v>
      </c>
      <c r="I13450" s="110" t="s">
        <v>15147</v>
      </c>
      <c r="J13450" s="111">
        <v>0.98072999999999999</v>
      </c>
      <c r="K13450" s="112" t="s">
        <v>5951</v>
      </c>
      <c r="L13450" s="110" t="s">
        <v>15148</v>
      </c>
      <c r="M13450" s="89">
        <v>125067.19</v>
      </c>
      <c r="N13450" s="89">
        <v>22.151</v>
      </c>
      <c r="O13450" s="89">
        <v>934.31100000000004</v>
      </c>
      <c r="P13450" s="89">
        <v>1871.623</v>
      </c>
      <c r="Q13450" s="89">
        <v>282003.56</v>
      </c>
      <c r="R13450" s="89">
        <v>20867.847000000002</v>
      </c>
      <c r="S13450" s="111">
        <v>0.87253999999999998</v>
      </c>
    </row>
    <row r="13451" spans="1:19" ht="11.25" thickBot="1" x14ac:dyDescent="0.2">
      <c r="A13451" s="93"/>
    </row>
    <row r="13452" spans="1:19" ht="11.25" thickBot="1" x14ac:dyDescent="0.2">
      <c r="A13452" s="88">
        <v>3</v>
      </c>
      <c r="B13452" s="109">
        <v>5.1481481481481482E-2</v>
      </c>
      <c r="C13452" s="110" t="s">
        <v>15149</v>
      </c>
      <c r="D13452" s="111">
        <v>1.0270300000000001</v>
      </c>
      <c r="E13452" s="111">
        <v>1.26705</v>
      </c>
      <c r="F13452" s="89">
        <v>924.40200000000004</v>
      </c>
      <c r="G13452" s="89">
        <v>17.521999999999998</v>
      </c>
      <c r="H13452" s="89">
        <v>280204.46000000002</v>
      </c>
      <c r="I13452" s="110" t="s">
        <v>15150</v>
      </c>
      <c r="J13452" s="111">
        <v>0.98109000000000002</v>
      </c>
      <c r="K13452" s="112" t="s">
        <v>5955</v>
      </c>
      <c r="L13452" s="110" t="s">
        <v>15151</v>
      </c>
      <c r="M13452" s="89">
        <v>125363.81</v>
      </c>
      <c r="N13452" s="89">
        <v>30.888999999999999</v>
      </c>
      <c r="O13452" s="89">
        <v>921.45100000000002</v>
      </c>
      <c r="P13452" s="89">
        <v>1771.626</v>
      </c>
      <c r="Q13452" s="89">
        <v>279802.53999999998</v>
      </c>
      <c r="R13452" s="89">
        <v>20642.128000000001</v>
      </c>
      <c r="S13452" s="111">
        <v>0.86950000000000005</v>
      </c>
    </row>
    <row r="13453" spans="1:19" ht="11.25" thickBot="1" x14ac:dyDescent="0.2">
      <c r="A13453" s="93"/>
    </row>
    <row r="13454" spans="1:19" ht="11.25" thickBot="1" x14ac:dyDescent="0.2">
      <c r="A13454" s="113" t="s">
        <v>352</v>
      </c>
      <c r="B13454" s="93"/>
      <c r="C13454" s="110" t="s">
        <v>15152</v>
      </c>
      <c r="D13454" s="115">
        <v>1.02013</v>
      </c>
      <c r="E13454" s="115">
        <v>1.2687900000000001</v>
      </c>
      <c r="F13454" s="114">
        <v>949.66</v>
      </c>
      <c r="G13454" s="114">
        <v>15.771000000000001</v>
      </c>
      <c r="H13454" s="114">
        <v>279524.98</v>
      </c>
      <c r="I13454" s="110" t="s">
        <v>15153</v>
      </c>
      <c r="J13454" s="115">
        <v>0.97533999999999998</v>
      </c>
      <c r="K13454" s="112" t="s">
        <v>5958</v>
      </c>
      <c r="L13454" s="110" t="s">
        <v>15154</v>
      </c>
      <c r="M13454" s="114">
        <v>125343.53</v>
      </c>
      <c r="N13454" s="114">
        <v>26.99</v>
      </c>
      <c r="O13454" s="114">
        <v>914.71</v>
      </c>
      <c r="P13454" s="114">
        <v>1810.242</v>
      </c>
      <c r="Q13454" s="114">
        <v>280771.86</v>
      </c>
      <c r="R13454" s="114">
        <v>20965.223999999998</v>
      </c>
      <c r="S13454" s="115">
        <v>0.86856999999999995</v>
      </c>
    </row>
    <row r="13455" spans="1:19" ht="11.25" thickBot="1" x14ac:dyDescent="0.2">
      <c r="A13455" s="93"/>
    </row>
    <row r="13456" spans="1:19" ht="11.25" thickBot="1" x14ac:dyDescent="0.2">
      <c r="A13456" s="116" t="s">
        <v>355</v>
      </c>
      <c r="B13456" s="93"/>
      <c r="C13456" s="110" t="s">
        <v>15155</v>
      </c>
      <c r="D13456" s="115">
        <v>8.1899999999999994E-3</v>
      </c>
      <c r="E13456" s="115">
        <v>1.5299999999999999E-3</v>
      </c>
      <c r="F13456" s="114">
        <v>38.96</v>
      </c>
      <c r="G13456" s="114">
        <v>3.3679999999999999</v>
      </c>
      <c r="H13456" s="114">
        <v>1960.3489999999999</v>
      </c>
      <c r="I13456" s="110" t="s">
        <v>15156</v>
      </c>
      <c r="J13456" s="115">
        <v>9.6600000000000002E-3</v>
      </c>
      <c r="K13456" s="112" t="s">
        <v>5962</v>
      </c>
      <c r="L13456" s="110" t="s">
        <v>15157</v>
      </c>
      <c r="M13456" s="114">
        <v>266.779</v>
      </c>
      <c r="N13456" s="114">
        <v>4.444</v>
      </c>
      <c r="O13456" s="114">
        <v>23.702999999999999</v>
      </c>
      <c r="P13456" s="114">
        <v>53.746000000000002</v>
      </c>
      <c r="Q13456" s="114">
        <v>1123.72</v>
      </c>
      <c r="R13456" s="114">
        <v>381.22899999999998</v>
      </c>
      <c r="S13456" s="115">
        <v>4.5199999999999997E-3</v>
      </c>
    </row>
    <row r="13457" spans="1:19" ht="11.25" thickBot="1" x14ac:dyDescent="0.2">
      <c r="A13457" s="93"/>
    </row>
    <row r="13458" spans="1:19" ht="11.25" thickBot="1" x14ac:dyDescent="0.2">
      <c r="A13458" s="117" t="s">
        <v>358</v>
      </c>
      <c r="B13458" s="93"/>
      <c r="C13458" s="110" t="s">
        <v>5964</v>
      </c>
      <c r="D13458" s="118">
        <v>0.80200000000000005</v>
      </c>
      <c r="E13458" s="118">
        <v>0.12</v>
      </c>
      <c r="F13458" s="114">
        <v>4.1029999999999998</v>
      </c>
      <c r="G13458" s="114">
        <v>21.353999999999999</v>
      </c>
      <c r="H13458" s="114">
        <v>0.70099999999999996</v>
      </c>
      <c r="I13458" s="110" t="s">
        <v>838</v>
      </c>
      <c r="J13458" s="118">
        <v>0.99</v>
      </c>
      <c r="K13458" s="112" t="s">
        <v>5965</v>
      </c>
      <c r="L13458" s="110" t="s">
        <v>3174</v>
      </c>
      <c r="M13458" s="114">
        <v>0.21299999999999999</v>
      </c>
      <c r="N13458" s="114">
        <v>16.466000000000001</v>
      </c>
      <c r="O13458" s="114">
        <v>2.5910000000000002</v>
      </c>
      <c r="P13458" s="114">
        <v>2.9689999999999999</v>
      </c>
      <c r="Q13458" s="114">
        <v>0.4</v>
      </c>
      <c r="R13458" s="114">
        <v>1.8180000000000001</v>
      </c>
      <c r="S13458" s="118">
        <v>0.52</v>
      </c>
    </row>
    <row r="13459" spans="1:19" ht="11.25" thickBot="1" x14ac:dyDescent="0.2">
      <c r="A13459" s="93"/>
    </row>
    <row r="13460" spans="1:19" ht="11.25" thickBot="1" x14ac:dyDescent="0.2">
      <c r="A13460" s="87" t="s">
        <v>345</v>
      </c>
      <c r="B13460" s="87" t="s">
        <v>346</v>
      </c>
      <c r="C13460" s="108" t="s">
        <v>35</v>
      </c>
      <c r="D13460" s="107" t="s">
        <v>36</v>
      </c>
      <c r="E13460" s="107" t="s">
        <v>37</v>
      </c>
      <c r="F13460" s="107" t="s">
        <v>38</v>
      </c>
      <c r="G13460" s="107" t="s">
        <v>39</v>
      </c>
      <c r="H13460" s="107" t="s">
        <v>40</v>
      </c>
      <c r="I13460" s="107" t="s">
        <v>41</v>
      </c>
      <c r="J13460" s="107" t="s">
        <v>42</v>
      </c>
      <c r="K13460" s="107" t="s">
        <v>43</v>
      </c>
      <c r="L13460" s="107" t="s">
        <v>44</v>
      </c>
      <c r="M13460" s="107" t="s">
        <v>45</v>
      </c>
      <c r="N13460" s="107" t="s">
        <v>46</v>
      </c>
      <c r="O13460" s="107" t="s">
        <v>47</v>
      </c>
      <c r="P13460" s="107" t="s">
        <v>48</v>
      </c>
      <c r="Q13460" s="107" t="s">
        <v>49</v>
      </c>
      <c r="R13460" s="107" t="s">
        <v>50</v>
      </c>
      <c r="S13460" s="107" t="s">
        <v>51</v>
      </c>
    </row>
    <row r="13461" spans="1:19" ht="11.25" thickBot="1" x14ac:dyDescent="0.2">
      <c r="A13461" s="88">
        <v>1</v>
      </c>
      <c r="B13461" s="109">
        <v>5.1145833333333335E-2</v>
      </c>
      <c r="C13461" s="112" t="s">
        <v>5966</v>
      </c>
      <c r="D13461" s="110" t="s">
        <v>15158</v>
      </c>
      <c r="E13461" s="89">
        <v>78094.315000000002</v>
      </c>
      <c r="F13461" s="89">
        <v>2900.0540000000001</v>
      </c>
      <c r="G13461" s="89">
        <v>12934.277</v>
      </c>
      <c r="H13461" s="110" t="s">
        <v>15159</v>
      </c>
      <c r="I13461" s="110" t="s">
        <v>15160</v>
      </c>
      <c r="J13461" s="89">
        <v>1111974.3</v>
      </c>
      <c r="K13461" s="110" t="s">
        <v>15161</v>
      </c>
      <c r="L13461" s="89">
        <v>219738.62</v>
      </c>
      <c r="M13461" s="89">
        <v>160834.70000000001</v>
      </c>
      <c r="N13461" s="89">
        <v>28827.056</v>
      </c>
      <c r="O13461" s="89">
        <v>26624.455999999998</v>
      </c>
      <c r="P13461" s="89">
        <v>38345.561000000002</v>
      </c>
      <c r="Q13461" s="89">
        <v>29804.442999999999</v>
      </c>
      <c r="R13461" s="89">
        <v>36857.184000000001</v>
      </c>
      <c r="S13461" s="89">
        <v>27998.78</v>
      </c>
    </row>
    <row r="13462" spans="1:19" ht="11.25" thickBot="1" x14ac:dyDescent="0.2">
      <c r="A13462" s="93"/>
    </row>
    <row r="13463" spans="1:19" ht="11.25" thickBot="1" x14ac:dyDescent="0.2">
      <c r="A13463" s="88">
        <v>2</v>
      </c>
      <c r="B13463" s="109">
        <v>5.1307870370370372E-2</v>
      </c>
      <c r="C13463" s="112" t="s">
        <v>5971</v>
      </c>
      <c r="D13463" s="110" t="s">
        <v>15162</v>
      </c>
      <c r="E13463" s="89">
        <v>77917.418000000005</v>
      </c>
      <c r="F13463" s="89">
        <v>2841.7649999999999</v>
      </c>
      <c r="G13463" s="89">
        <v>13080.706</v>
      </c>
      <c r="H13463" s="110" t="s">
        <v>15163</v>
      </c>
      <c r="I13463" s="110" t="s">
        <v>15164</v>
      </c>
      <c r="J13463" s="89">
        <v>1127585</v>
      </c>
      <c r="K13463" s="110" t="s">
        <v>15165</v>
      </c>
      <c r="L13463" s="89">
        <v>220832.85</v>
      </c>
      <c r="M13463" s="89">
        <v>160979.72</v>
      </c>
      <c r="N13463" s="89">
        <v>29037.973999999998</v>
      </c>
      <c r="O13463" s="89">
        <v>26048.352999999999</v>
      </c>
      <c r="P13463" s="89">
        <v>38317.213000000003</v>
      </c>
      <c r="Q13463" s="89">
        <v>29385.4</v>
      </c>
      <c r="R13463" s="89">
        <v>37197.563000000002</v>
      </c>
      <c r="S13463" s="89">
        <v>28880.018</v>
      </c>
    </row>
    <row r="13464" spans="1:19" ht="11.25" thickBot="1" x14ac:dyDescent="0.2">
      <c r="A13464" s="93"/>
    </row>
    <row r="13465" spans="1:19" ht="11.25" thickBot="1" x14ac:dyDescent="0.2">
      <c r="A13465" s="88">
        <v>3</v>
      </c>
      <c r="B13465" s="109">
        <v>5.1481481481481482E-2</v>
      </c>
      <c r="C13465" s="112" t="s">
        <v>5976</v>
      </c>
      <c r="D13465" s="110" t="s">
        <v>15166</v>
      </c>
      <c r="E13465" s="89">
        <v>77544.414000000004</v>
      </c>
      <c r="F13465" s="89">
        <v>2702.9389999999999</v>
      </c>
      <c r="G13465" s="89">
        <v>12917.92</v>
      </c>
      <c r="H13465" s="110" t="s">
        <v>15167</v>
      </c>
      <c r="I13465" s="110" t="s">
        <v>15168</v>
      </c>
      <c r="J13465" s="89">
        <v>1106016.2</v>
      </c>
      <c r="K13465" s="110" t="s">
        <v>15169</v>
      </c>
      <c r="L13465" s="89">
        <v>220006.12</v>
      </c>
      <c r="M13465" s="89">
        <v>159403.60999999999</v>
      </c>
      <c r="N13465" s="89">
        <v>28784.652999999998</v>
      </c>
      <c r="O13465" s="89">
        <v>26021.794999999998</v>
      </c>
      <c r="P13465" s="89">
        <v>38100.076999999997</v>
      </c>
      <c r="Q13465" s="89">
        <v>29334.397000000001</v>
      </c>
      <c r="R13465" s="89">
        <v>36565.504000000001</v>
      </c>
      <c r="S13465" s="89">
        <v>28532.442999999999</v>
      </c>
    </row>
    <row r="13466" spans="1:19" ht="11.25" thickBot="1" x14ac:dyDescent="0.2">
      <c r="A13466" s="93"/>
    </row>
    <row r="13467" spans="1:19" ht="11.25" thickBot="1" x14ac:dyDescent="0.2">
      <c r="A13467" s="113" t="s">
        <v>352</v>
      </c>
      <c r="B13467" s="93"/>
      <c r="C13467" s="112" t="s">
        <v>5981</v>
      </c>
      <c r="D13467" s="110" t="s">
        <v>15170</v>
      </c>
      <c r="E13467" s="114">
        <v>77852.048999999999</v>
      </c>
      <c r="F13467" s="114">
        <v>2814.92</v>
      </c>
      <c r="G13467" s="114">
        <v>12977.634</v>
      </c>
      <c r="H13467" s="110" t="s">
        <v>15171</v>
      </c>
      <c r="I13467" s="110" t="s">
        <v>15172</v>
      </c>
      <c r="J13467" s="114">
        <v>1115191.8</v>
      </c>
      <c r="K13467" s="110" t="s">
        <v>15173</v>
      </c>
      <c r="L13467" s="114">
        <v>220192.53</v>
      </c>
      <c r="M13467" s="114">
        <v>160406.01</v>
      </c>
      <c r="N13467" s="114">
        <v>28883.227999999999</v>
      </c>
      <c r="O13467" s="114">
        <v>26231.535</v>
      </c>
      <c r="P13467" s="114">
        <v>38254.284</v>
      </c>
      <c r="Q13467" s="114">
        <v>29508.080000000002</v>
      </c>
      <c r="R13467" s="114">
        <v>36873.417000000001</v>
      </c>
      <c r="S13467" s="114">
        <v>28470.413</v>
      </c>
    </row>
    <row r="13468" spans="1:19" ht="11.25" thickBot="1" x14ac:dyDescent="0.2">
      <c r="A13468" s="93"/>
    </row>
    <row r="13469" spans="1:19" ht="11.25" thickBot="1" x14ac:dyDescent="0.2">
      <c r="A13469" s="116" t="s">
        <v>355</v>
      </c>
      <c r="B13469" s="93"/>
      <c r="C13469" s="112" t="s">
        <v>5986</v>
      </c>
      <c r="D13469" s="110" t="s">
        <v>15174</v>
      </c>
      <c r="E13469" s="114">
        <v>280.71800000000002</v>
      </c>
      <c r="F13469" s="114">
        <v>101.262</v>
      </c>
      <c r="G13469" s="114">
        <v>89.637</v>
      </c>
      <c r="H13469" s="110" t="s">
        <v>15175</v>
      </c>
      <c r="I13469" s="110" t="s">
        <v>15176</v>
      </c>
      <c r="J13469" s="114">
        <v>11138.548000000001</v>
      </c>
      <c r="K13469" s="110" t="s">
        <v>15177</v>
      </c>
      <c r="L13469" s="114">
        <v>570.43499999999995</v>
      </c>
      <c r="M13469" s="114">
        <v>871.125</v>
      </c>
      <c r="N13469" s="114">
        <v>135.68100000000001</v>
      </c>
      <c r="O13469" s="114">
        <v>340.53899999999999</v>
      </c>
      <c r="P13469" s="114">
        <v>134.297</v>
      </c>
      <c r="Q13469" s="114">
        <v>257.92099999999999</v>
      </c>
      <c r="R13469" s="114">
        <v>316.34199999999998</v>
      </c>
      <c r="S13469" s="114">
        <v>443.88099999999997</v>
      </c>
    </row>
    <row r="13470" spans="1:19" ht="11.25" thickBot="1" x14ac:dyDescent="0.2">
      <c r="A13470" s="93"/>
    </row>
    <row r="13471" spans="1:19" ht="11.25" thickBot="1" x14ac:dyDescent="0.2">
      <c r="A13471" s="117" t="s">
        <v>358</v>
      </c>
      <c r="B13471" s="93"/>
      <c r="C13471" s="112" t="s">
        <v>4060</v>
      </c>
      <c r="D13471" s="110" t="s">
        <v>4181</v>
      </c>
      <c r="E13471" s="114">
        <v>0.36099999999999999</v>
      </c>
      <c r="F13471" s="114">
        <v>3.597</v>
      </c>
      <c r="G13471" s="114">
        <v>0.69099999999999995</v>
      </c>
      <c r="H13471" s="110" t="s">
        <v>501</v>
      </c>
      <c r="I13471" s="110" t="s">
        <v>5139</v>
      </c>
      <c r="J13471" s="114">
        <v>0.999</v>
      </c>
      <c r="K13471" s="110" t="s">
        <v>5990</v>
      </c>
      <c r="L13471" s="114">
        <v>0.25900000000000001</v>
      </c>
      <c r="M13471" s="114">
        <v>0.54300000000000004</v>
      </c>
      <c r="N13471" s="114">
        <v>0.47</v>
      </c>
      <c r="O13471" s="114">
        <v>1.298</v>
      </c>
      <c r="P13471" s="114">
        <v>0.35099999999999998</v>
      </c>
      <c r="Q13471" s="114">
        <v>0.874</v>
      </c>
      <c r="R13471" s="114">
        <v>0.85799999999999998</v>
      </c>
      <c r="S13471" s="114">
        <v>1.5589999999999999</v>
      </c>
    </row>
    <row r="13472" spans="1:19" ht="11.25" thickBot="1" x14ac:dyDescent="0.2">
      <c r="A13472" s="93"/>
    </row>
    <row r="13473" spans="1:19" ht="11.25" thickBot="1" x14ac:dyDescent="0.2">
      <c r="A13473" s="87" t="s">
        <v>345</v>
      </c>
      <c r="B13473" s="87" t="s">
        <v>346</v>
      </c>
      <c r="C13473" s="107" t="s">
        <v>52</v>
      </c>
      <c r="D13473" s="107" t="s">
        <v>53</v>
      </c>
      <c r="E13473" s="107" t="s">
        <v>54</v>
      </c>
      <c r="F13473" s="107" t="s">
        <v>55</v>
      </c>
      <c r="G13473" s="107" t="s">
        <v>56</v>
      </c>
      <c r="H13473" s="107" t="s">
        <v>57</v>
      </c>
      <c r="I13473" s="107" t="s">
        <v>58</v>
      </c>
      <c r="J13473" s="107" t="s">
        <v>59</v>
      </c>
      <c r="K13473" s="107" t="s">
        <v>60</v>
      </c>
      <c r="L13473" s="107" t="s">
        <v>61</v>
      </c>
      <c r="M13473" s="107" t="s">
        <v>62</v>
      </c>
      <c r="N13473" s="107" t="s">
        <v>63</v>
      </c>
      <c r="O13473" s="107" t="s">
        <v>64</v>
      </c>
      <c r="P13473" s="108" t="s">
        <v>65</v>
      </c>
      <c r="Q13473" s="108" t="s">
        <v>66</v>
      </c>
      <c r="R13473" s="107" t="s">
        <v>67</v>
      </c>
      <c r="S13473" s="107" t="s">
        <v>68</v>
      </c>
    </row>
    <row r="13474" spans="1:19" ht="11.25" thickBot="1" x14ac:dyDescent="0.2">
      <c r="A13474" s="88">
        <v>1</v>
      </c>
      <c r="B13474" s="109">
        <v>5.1145833333333335E-2</v>
      </c>
      <c r="C13474" s="89">
        <v>27640.472000000002</v>
      </c>
      <c r="D13474" s="89">
        <v>10824.916999999999</v>
      </c>
      <c r="E13474" s="89">
        <v>15653.12</v>
      </c>
      <c r="F13474" s="89">
        <v>10146.124</v>
      </c>
      <c r="G13474" s="89">
        <v>823223.6</v>
      </c>
      <c r="H13474" s="89">
        <v>245769.3</v>
      </c>
      <c r="I13474" s="89">
        <v>17.965</v>
      </c>
      <c r="J13474" s="89">
        <v>11.894</v>
      </c>
      <c r="K13474" s="89">
        <v>4023.9209999999998</v>
      </c>
      <c r="L13474" s="89">
        <v>4859.4799999999996</v>
      </c>
      <c r="M13474" s="89">
        <v>20539.985000000001</v>
      </c>
      <c r="N13474" s="89">
        <v>6280.9129999999996</v>
      </c>
      <c r="O13474" s="110" t="s">
        <v>15178</v>
      </c>
      <c r="P13474" s="112" t="s">
        <v>5992</v>
      </c>
      <c r="Q13474" s="112" t="s">
        <v>5993</v>
      </c>
      <c r="R13474" s="89">
        <v>304539.69</v>
      </c>
      <c r="S13474" s="89">
        <v>202819.91</v>
      </c>
    </row>
    <row r="13475" spans="1:19" ht="11.25" thickBot="1" x14ac:dyDescent="0.2">
      <c r="A13475" s="93"/>
    </row>
    <row r="13476" spans="1:19" ht="11.25" thickBot="1" x14ac:dyDescent="0.2">
      <c r="A13476" s="88">
        <v>2</v>
      </c>
      <c r="B13476" s="109">
        <v>5.1307870370370372E-2</v>
      </c>
      <c r="C13476" s="89">
        <v>26669.347000000002</v>
      </c>
      <c r="D13476" s="89">
        <v>10905.884</v>
      </c>
      <c r="E13476" s="89">
        <v>15712.864</v>
      </c>
      <c r="F13476" s="89">
        <v>10273.699000000001</v>
      </c>
      <c r="G13476" s="89">
        <v>830019.3</v>
      </c>
      <c r="H13476" s="89">
        <v>247893.19</v>
      </c>
      <c r="I13476" s="89">
        <v>20.331</v>
      </c>
      <c r="J13476" s="89">
        <v>-9.6000000000000002E-2</v>
      </c>
      <c r="K13476" s="89">
        <v>3919.0160000000001</v>
      </c>
      <c r="L13476" s="89">
        <v>4717.9030000000002</v>
      </c>
      <c r="M13476" s="89">
        <v>20191.823</v>
      </c>
      <c r="N13476" s="89">
        <v>6612.3729999999996</v>
      </c>
      <c r="O13476" s="110" t="s">
        <v>15179</v>
      </c>
      <c r="P13476" s="112" t="s">
        <v>5995</v>
      </c>
      <c r="Q13476" s="112" t="s">
        <v>5996</v>
      </c>
      <c r="R13476" s="89">
        <v>307048.23</v>
      </c>
      <c r="S13476" s="89">
        <v>201106.64</v>
      </c>
    </row>
    <row r="13477" spans="1:19" ht="11.25" thickBot="1" x14ac:dyDescent="0.2">
      <c r="A13477" s="93"/>
    </row>
    <row r="13478" spans="1:19" ht="11.25" thickBot="1" x14ac:dyDescent="0.2">
      <c r="A13478" s="88">
        <v>3</v>
      </c>
      <c r="B13478" s="109">
        <v>5.1481481481481482E-2</v>
      </c>
      <c r="C13478" s="89">
        <v>26744.393</v>
      </c>
      <c r="D13478" s="89">
        <v>10878.152</v>
      </c>
      <c r="E13478" s="89">
        <v>15443.199000000001</v>
      </c>
      <c r="F13478" s="89">
        <v>10435.469999999999</v>
      </c>
      <c r="G13478" s="89">
        <v>821851.83</v>
      </c>
      <c r="H13478" s="89">
        <v>246080.98</v>
      </c>
      <c r="I13478" s="89">
        <v>14.404</v>
      </c>
      <c r="J13478" s="89">
        <v>1.605</v>
      </c>
      <c r="K13478" s="89">
        <v>3731.18</v>
      </c>
      <c r="L13478" s="89">
        <v>4551.8419999999996</v>
      </c>
      <c r="M13478" s="89">
        <v>20183.892</v>
      </c>
      <c r="N13478" s="89">
        <v>6423.902</v>
      </c>
      <c r="O13478" s="110" t="s">
        <v>15180</v>
      </c>
      <c r="P13478" s="112" t="s">
        <v>5998</v>
      </c>
      <c r="Q13478" s="112" t="s">
        <v>5999</v>
      </c>
      <c r="R13478" s="89">
        <v>307445.43</v>
      </c>
      <c r="S13478" s="89">
        <v>199092.15</v>
      </c>
    </row>
    <row r="13479" spans="1:19" ht="11.25" thickBot="1" x14ac:dyDescent="0.2">
      <c r="A13479" s="93"/>
    </row>
    <row r="13480" spans="1:19" ht="11.25" thickBot="1" x14ac:dyDescent="0.2">
      <c r="A13480" s="113" t="s">
        <v>352</v>
      </c>
      <c r="B13480" s="93"/>
      <c r="C13480" s="114">
        <v>27018.071</v>
      </c>
      <c r="D13480" s="114">
        <v>10869.651</v>
      </c>
      <c r="E13480" s="114">
        <v>15603.061</v>
      </c>
      <c r="F13480" s="114">
        <v>10285.098</v>
      </c>
      <c r="G13480" s="114">
        <v>825031.58</v>
      </c>
      <c r="H13480" s="114">
        <v>246581.16</v>
      </c>
      <c r="I13480" s="114">
        <v>17.565999999999999</v>
      </c>
      <c r="J13480" s="114">
        <v>4.468</v>
      </c>
      <c r="K13480" s="114">
        <v>3891.3719999999998</v>
      </c>
      <c r="L13480" s="114">
        <v>4709.7420000000002</v>
      </c>
      <c r="M13480" s="114">
        <v>20305.233</v>
      </c>
      <c r="N13480" s="114">
        <v>6439.0630000000001</v>
      </c>
      <c r="O13480" s="110" t="s">
        <v>15181</v>
      </c>
      <c r="P13480" s="112" t="s">
        <v>6001</v>
      </c>
      <c r="Q13480" s="112" t="s">
        <v>6002</v>
      </c>
      <c r="R13480" s="114">
        <v>306344.45</v>
      </c>
      <c r="S13480" s="114">
        <v>201006.23</v>
      </c>
    </row>
    <row r="13481" spans="1:19" ht="11.25" thickBot="1" x14ac:dyDescent="0.2">
      <c r="A13481" s="93"/>
    </row>
    <row r="13482" spans="1:19" ht="11.25" thickBot="1" x14ac:dyDescent="0.2">
      <c r="A13482" s="116" t="s">
        <v>355</v>
      </c>
      <c r="B13482" s="93"/>
      <c r="C13482" s="114">
        <v>540.32000000000005</v>
      </c>
      <c r="D13482" s="114">
        <v>41.148000000000003</v>
      </c>
      <c r="E13482" s="114">
        <v>141.631</v>
      </c>
      <c r="F13482" s="114">
        <v>145.00899999999999</v>
      </c>
      <c r="G13482" s="114">
        <v>4373.6090000000004</v>
      </c>
      <c r="H13482" s="114">
        <v>1146.893</v>
      </c>
      <c r="I13482" s="114">
        <v>2.9830000000000001</v>
      </c>
      <c r="J13482" s="114">
        <v>6.4870000000000001</v>
      </c>
      <c r="K13482" s="114">
        <v>148.315</v>
      </c>
      <c r="L13482" s="114">
        <v>153.98099999999999</v>
      </c>
      <c r="M13482" s="114">
        <v>203.339</v>
      </c>
      <c r="N13482" s="114">
        <v>166.249</v>
      </c>
      <c r="O13482" s="110" t="s">
        <v>15182</v>
      </c>
      <c r="P13482" s="112" t="s">
        <v>6004</v>
      </c>
      <c r="Q13482" s="112" t="s">
        <v>6005</v>
      </c>
      <c r="R13482" s="114">
        <v>1575.5329999999999</v>
      </c>
      <c r="S13482" s="114">
        <v>1865.9069999999999</v>
      </c>
    </row>
    <row r="13483" spans="1:19" ht="11.25" thickBot="1" x14ac:dyDescent="0.2">
      <c r="A13483" s="93"/>
    </row>
    <row r="13484" spans="1:19" ht="11.25" thickBot="1" x14ac:dyDescent="0.2">
      <c r="A13484" s="117" t="s">
        <v>358</v>
      </c>
      <c r="B13484" s="93"/>
      <c r="C13484" s="114">
        <v>2</v>
      </c>
      <c r="D13484" s="114">
        <v>0.379</v>
      </c>
      <c r="E13484" s="114">
        <v>0.90800000000000003</v>
      </c>
      <c r="F13484" s="114">
        <v>1.41</v>
      </c>
      <c r="G13484" s="114">
        <v>0.53</v>
      </c>
      <c r="H13484" s="114">
        <v>0.46500000000000002</v>
      </c>
      <c r="I13484" s="114">
        <v>16.984000000000002</v>
      </c>
      <c r="J13484" s="114">
        <v>145.20500000000001</v>
      </c>
      <c r="K13484" s="114">
        <v>3.8109999999999999</v>
      </c>
      <c r="L13484" s="114">
        <v>3.2690000000000001</v>
      </c>
      <c r="M13484" s="114">
        <v>1.0009999999999999</v>
      </c>
      <c r="N13484" s="114">
        <v>2.5819999999999999</v>
      </c>
      <c r="O13484" s="110" t="s">
        <v>749</v>
      </c>
      <c r="P13484" s="112" t="s">
        <v>6006</v>
      </c>
      <c r="Q13484" s="112" t="s">
        <v>6007</v>
      </c>
      <c r="R13484" s="114">
        <v>0.51400000000000001</v>
      </c>
      <c r="S13484" s="114">
        <v>0.92800000000000005</v>
      </c>
    </row>
    <row r="13485" spans="1:19" ht="10.5" x14ac:dyDescent="0.15">
      <c r="A13485" s="93"/>
    </row>
    <row r="13486" spans="1:19" x14ac:dyDescent="0.15">
      <c r="A13486" s="106"/>
      <c r="B13486" s="69" t="s">
        <v>6008</v>
      </c>
    </row>
    <row r="13487" spans="1:19" ht="9.75" thickBot="1" x14ac:dyDescent="0.2">
      <c r="A13487" s="64" t="s">
        <v>6926</v>
      </c>
    </row>
    <row r="13488" spans="1:19" ht="11.25" thickBot="1" x14ac:dyDescent="0.2">
      <c r="A13488" s="87" t="s">
        <v>345</v>
      </c>
      <c r="B13488" s="87" t="s">
        <v>346</v>
      </c>
      <c r="C13488" s="107" t="s">
        <v>1</v>
      </c>
      <c r="D13488" s="107" t="s">
        <v>2</v>
      </c>
      <c r="E13488" s="107" t="s">
        <v>3</v>
      </c>
      <c r="F13488" s="107" t="s">
        <v>4</v>
      </c>
      <c r="G13488" s="107" t="s">
        <v>5</v>
      </c>
      <c r="H13488" s="107" t="s">
        <v>6</v>
      </c>
      <c r="I13488" s="108" t="s">
        <v>7</v>
      </c>
      <c r="J13488" s="108" t="s">
        <v>8</v>
      </c>
      <c r="K13488" s="107" t="s">
        <v>9</v>
      </c>
      <c r="L13488" s="107" t="s">
        <v>10</v>
      </c>
      <c r="M13488" s="107" t="s">
        <v>11</v>
      </c>
      <c r="N13488" s="107" t="s">
        <v>12</v>
      </c>
      <c r="O13488" s="107" t="s">
        <v>13</v>
      </c>
      <c r="P13488" s="107" t="s">
        <v>14</v>
      </c>
      <c r="Q13488" s="107" t="s">
        <v>15</v>
      </c>
      <c r="R13488" s="107" t="s">
        <v>16</v>
      </c>
      <c r="S13488" s="107" t="s">
        <v>17</v>
      </c>
    </row>
    <row r="13489" spans="1:19" ht="11.25" thickBot="1" x14ac:dyDescent="0.2">
      <c r="A13489" s="88">
        <v>1</v>
      </c>
      <c r="B13489" s="109">
        <v>5.6597222222222222E-2</v>
      </c>
      <c r="C13489" s="110" t="s">
        <v>15183</v>
      </c>
      <c r="D13489" s="110" t="s">
        <v>15184</v>
      </c>
      <c r="E13489" s="110" t="s">
        <v>15185</v>
      </c>
      <c r="F13489" s="110" t="s">
        <v>15186</v>
      </c>
      <c r="G13489" s="110" t="s">
        <v>15187</v>
      </c>
      <c r="H13489" s="110" t="s">
        <v>15188</v>
      </c>
      <c r="I13489" s="111">
        <v>1.1168</v>
      </c>
      <c r="J13489" s="112" t="s">
        <v>6015</v>
      </c>
      <c r="K13489" s="110" t="s">
        <v>15189</v>
      </c>
      <c r="L13489" s="89">
        <v>-34745.78</v>
      </c>
      <c r="M13489" s="89">
        <v>38636.69</v>
      </c>
      <c r="N13489" s="110" t="s">
        <v>15190</v>
      </c>
      <c r="O13489" s="110" t="s">
        <v>15191</v>
      </c>
      <c r="P13489" s="89">
        <v>57247.688000000002</v>
      </c>
      <c r="Q13489" s="89">
        <v>41046.239000000001</v>
      </c>
      <c r="R13489" s="110" t="s">
        <v>15192</v>
      </c>
      <c r="S13489" s="110" t="s">
        <v>15193</v>
      </c>
    </row>
    <row r="13490" spans="1:19" ht="11.25" thickBot="1" x14ac:dyDescent="0.2">
      <c r="A13490" s="93"/>
    </row>
    <row r="13491" spans="1:19" ht="11.25" thickBot="1" x14ac:dyDescent="0.2">
      <c r="A13491" s="88">
        <v>2</v>
      </c>
      <c r="B13491" s="109">
        <v>5.6759259259259259E-2</v>
      </c>
      <c r="C13491" s="110" t="s">
        <v>15194</v>
      </c>
      <c r="D13491" s="110" t="s">
        <v>15195</v>
      </c>
      <c r="E13491" s="110" t="s">
        <v>15196</v>
      </c>
      <c r="F13491" s="110" t="s">
        <v>15197</v>
      </c>
      <c r="G13491" s="110" t="s">
        <v>15198</v>
      </c>
      <c r="H13491" s="110" t="s">
        <v>15199</v>
      </c>
      <c r="I13491" s="111">
        <v>1.1148899999999999</v>
      </c>
      <c r="J13491" s="112" t="s">
        <v>6027</v>
      </c>
      <c r="K13491" s="110" t="s">
        <v>15200</v>
      </c>
      <c r="L13491" s="89">
        <v>-32090.819</v>
      </c>
      <c r="M13491" s="89">
        <v>39229.525999999998</v>
      </c>
      <c r="N13491" s="110" t="s">
        <v>15201</v>
      </c>
      <c r="O13491" s="110" t="s">
        <v>15202</v>
      </c>
      <c r="P13491" s="89">
        <v>57085.639000000003</v>
      </c>
      <c r="Q13491" s="89">
        <v>41371.084999999999</v>
      </c>
      <c r="R13491" s="110" t="s">
        <v>15203</v>
      </c>
      <c r="S13491" s="110" t="s">
        <v>15204</v>
      </c>
    </row>
    <row r="13492" spans="1:19" ht="11.25" thickBot="1" x14ac:dyDescent="0.2">
      <c r="A13492" s="93"/>
    </row>
    <row r="13493" spans="1:19" ht="11.25" thickBot="1" x14ac:dyDescent="0.2">
      <c r="A13493" s="88">
        <v>3</v>
      </c>
      <c r="B13493" s="109">
        <v>5.6921296296296296E-2</v>
      </c>
      <c r="C13493" s="110" t="s">
        <v>15205</v>
      </c>
      <c r="D13493" s="110" t="s">
        <v>15206</v>
      </c>
      <c r="E13493" s="110" t="s">
        <v>15207</v>
      </c>
      <c r="F13493" s="110" t="s">
        <v>15208</v>
      </c>
      <c r="G13493" s="110" t="s">
        <v>15209</v>
      </c>
      <c r="H13493" s="110" t="s">
        <v>15210</v>
      </c>
      <c r="I13493" s="111">
        <v>1.1229800000000001</v>
      </c>
      <c r="J13493" s="112" t="s">
        <v>6036</v>
      </c>
      <c r="K13493" s="110" t="s">
        <v>15211</v>
      </c>
      <c r="L13493" s="89">
        <v>-32318.555</v>
      </c>
      <c r="M13493" s="89">
        <v>39223.695</v>
      </c>
      <c r="N13493" s="110" t="s">
        <v>15212</v>
      </c>
      <c r="O13493" s="110" t="s">
        <v>15213</v>
      </c>
      <c r="P13493" s="89">
        <v>57707.021000000001</v>
      </c>
      <c r="Q13493" s="89">
        <v>41842.29</v>
      </c>
      <c r="R13493" s="110" t="s">
        <v>15214</v>
      </c>
      <c r="S13493" s="110" t="s">
        <v>15215</v>
      </c>
    </row>
    <row r="13494" spans="1:19" ht="11.25" thickBot="1" x14ac:dyDescent="0.2">
      <c r="A13494" s="93"/>
    </row>
    <row r="13495" spans="1:19" ht="11.25" thickBot="1" x14ac:dyDescent="0.2">
      <c r="A13495" s="113" t="s">
        <v>352</v>
      </c>
      <c r="B13495" s="93"/>
      <c r="C13495" s="110" t="s">
        <v>15216</v>
      </c>
      <c r="D13495" s="110" t="s">
        <v>15217</v>
      </c>
      <c r="E13495" s="110" t="s">
        <v>15218</v>
      </c>
      <c r="F13495" s="110" t="s">
        <v>15219</v>
      </c>
      <c r="G13495" s="110" t="s">
        <v>15220</v>
      </c>
      <c r="H13495" s="110" t="s">
        <v>15221</v>
      </c>
      <c r="I13495" s="115">
        <v>1.11822</v>
      </c>
      <c r="J13495" s="112" t="s">
        <v>6048</v>
      </c>
      <c r="K13495" s="110" t="s">
        <v>15222</v>
      </c>
      <c r="L13495" s="114">
        <v>-33051.718000000001</v>
      </c>
      <c r="M13495" s="114">
        <v>39029.97</v>
      </c>
      <c r="N13495" s="110" t="s">
        <v>15223</v>
      </c>
      <c r="O13495" s="110" t="s">
        <v>15224</v>
      </c>
      <c r="P13495" s="114">
        <v>57346.783000000003</v>
      </c>
      <c r="Q13495" s="114">
        <v>41419.870999999999</v>
      </c>
      <c r="R13495" s="110" t="s">
        <v>15225</v>
      </c>
      <c r="S13495" s="110" t="s">
        <v>15226</v>
      </c>
    </row>
    <row r="13496" spans="1:19" ht="11.25" thickBot="1" x14ac:dyDescent="0.2">
      <c r="A13496" s="93"/>
    </row>
    <row r="13497" spans="1:19" ht="11.25" thickBot="1" x14ac:dyDescent="0.2">
      <c r="A13497" s="116" t="s">
        <v>355</v>
      </c>
      <c r="B13497" s="93"/>
      <c r="C13497" s="110" t="s">
        <v>15227</v>
      </c>
      <c r="D13497" s="110" t="s">
        <v>15228</v>
      </c>
      <c r="E13497" s="110" t="s">
        <v>15229</v>
      </c>
      <c r="F13497" s="110" t="s">
        <v>15230</v>
      </c>
      <c r="G13497" s="110" t="s">
        <v>15231</v>
      </c>
      <c r="H13497" s="110" t="s">
        <v>15232</v>
      </c>
      <c r="I13497" s="115">
        <v>4.2199999999999998E-3</v>
      </c>
      <c r="J13497" s="112" t="s">
        <v>6060</v>
      </c>
      <c r="K13497" s="110" t="s">
        <v>15233</v>
      </c>
      <c r="L13497" s="114">
        <v>1471.5129999999999</v>
      </c>
      <c r="M13497" s="114">
        <v>340.60300000000001</v>
      </c>
      <c r="N13497" s="110" t="s">
        <v>15234</v>
      </c>
      <c r="O13497" s="110" t="s">
        <v>15235</v>
      </c>
      <c r="P13497" s="114">
        <v>322.32499999999999</v>
      </c>
      <c r="Q13497" s="114">
        <v>400.262</v>
      </c>
      <c r="R13497" s="110" t="s">
        <v>15236</v>
      </c>
      <c r="S13497" s="110" t="s">
        <v>15237</v>
      </c>
    </row>
    <row r="13498" spans="1:19" ht="11.25" thickBot="1" x14ac:dyDescent="0.2">
      <c r="A13498" s="93"/>
    </row>
    <row r="13499" spans="1:19" ht="11.25" thickBot="1" x14ac:dyDescent="0.2">
      <c r="A13499" s="117" t="s">
        <v>358</v>
      </c>
      <c r="B13499" s="93"/>
      <c r="C13499" s="110" t="s">
        <v>6066</v>
      </c>
      <c r="D13499" s="110" t="s">
        <v>2414</v>
      </c>
      <c r="E13499" s="110" t="s">
        <v>4642</v>
      </c>
      <c r="F13499" s="110" t="s">
        <v>6067</v>
      </c>
      <c r="G13499" s="110" t="s">
        <v>370</v>
      </c>
      <c r="H13499" s="110" t="s">
        <v>6068</v>
      </c>
      <c r="I13499" s="118">
        <v>0.378</v>
      </c>
      <c r="J13499" s="112" t="s">
        <v>2701</v>
      </c>
      <c r="K13499" s="110" t="s">
        <v>5573</v>
      </c>
      <c r="L13499" s="114">
        <v>4.452</v>
      </c>
      <c r="M13499" s="114">
        <v>0.873</v>
      </c>
      <c r="N13499" s="110" t="s">
        <v>3536</v>
      </c>
      <c r="O13499" s="110" t="s">
        <v>6069</v>
      </c>
      <c r="P13499" s="114">
        <v>0.56200000000000006</v>
      </c>
      <c r="Q13499" s="114">
        <v>0.96599999999999997</v>
      </c>
      <c r="R13499" s="110" t="s">
        <v>6070</v>
      </c>
      <c r="S13499" s="110" t="s">
        <v>6071</v>
      </c>
    </row>
    <row r="13500" spans="1:19" ht="11.25" thickBot="1" x14ac:dyDescent="0.2">
      <c r="A13500" s="93"/>
    </row>
    <row r="13501" spans="1:19" ht="11.25" thickBot="1" x14ac:dyDescent="0.2">
      <c r="A13501" s="87" t="s">
        <v>345</v>
      </c>
      <c r="B13501" s="87" t="s">
        <v>346</v>
      </c>
      <c r="C13501" s="107" t="s">
        <v>18</v>
      </c>
      <c r="D13501" s="108" t="s">
        <v>19</v>
      </c>
      <c r="E13501" s="108" t="s">
        <v>20</v>
      </c>
      <c r="F13501" s="107" t="s">
        <v>21</v>
      </c>
      <c r="G13501" s="107" t="s">
        <v>22</v>
      </c>
      <c r="H13501" s="107" t="s">
        <v>23</v>
      </c>
      <c r="I13501" s="107" t="s">
        <v>24</v>
      </c>
      <c r="J13501" s="108" t="s">
        <v>25</v>
      </c>
      <c r="K13501" s="108" t="s">
        <v>26</v>
      </c>
      <c r="L13501" s="107" t="s">
        <v>27</v>
      </c>
      <c r="M13501" s="107" t="s">
        <v>28</v>
      </c>
      <c r="N13501" s="107" t="s">
        <v>29</v>
      </c>
      <c r="O13501" s="107" t="s">
        <v>30</v>
      </c>
      <c r="P13501" s="107" t="s">
        <v>31</v>
      </c>
      <c r="Q13501" s="107" t="s">
        <v>32</v>
      </c>
      <c r="R13501" s="107" t="s">
        <v>33</v>
      </c>
      <c r="S13501" s="108" t="s">
        <v>34</v>
      </c>
    </row>
    <row r="13502" spans="1:19" ht="11.25" thickBot="1" x14ac:dyDescent="0.2">
      <c r="A13502" s="88">
        <v>1</v>
      </c>
      <c r="B13502" s="109">
        <v>5.6597222222222222E-2</v>
      </c>
      <c r="C13502" s="89">
        <v>338352.62</v>
      </c>
      <c r="D13502" s="111">
        <v>0.99736999999999998</v>
      </c>
      <c r="E13502" s="111">
        <v>1.2726599999999999</v>
      </c>
      <c r="F13502" s="89">
        <v>667.94500000000005</v>
      </c>
      <c r="G13502" s="89">
        <v>0.90400000000000003</v>
      </c>
      <c r="H13502" s="89">
        <v>61882.940999999999</v>
      </c>
      <c r="I13502" s="110" t="s">
        <v>15238</v>
      </c>
      <c r="J13502" s="111">
        <v>0.92998999999999998</v>
      </c>
      <c r="K13502" s="112" t="s">
        <v>6073</v>
      </c>
      <c r="L13502" s="110" t="s">
        <v>15239</v>
      </c>
      <c r="M13502" s="89">
        <v>37467.743999999999</v>
      </c>
      <c r="N13502" s="89">
        <v>-16.396000000000001</v>
      </c>
      <c r="O13502" s="89">
        <v>159.661</v>
      </c>
      <c r="P13502" s="89">
        <v>385.92399999999998</v>
      </c>
      <c r="Q13502" s="89">
        <v>79725.221999999994</v>
      </c>
      <c r="R13502" s="89">
        <v>4763.8829999999998</v>
      </c>
      <c r="S13502" s="111">
        <v>0.84882000000000002</v>
      </c>
    </row>
    <row r="13503" spans="1:19" ht="11.25" thickBot="1" x14ac:dyDescent="0.2">
      <c r="A13503" s="93"/>
    </row>
    <row r="13504" spans="1:19" ht="11.25" thickBot="1" x14ac:dyDescent="0.2">
      <c r="A13504" s="88">
        <v>2</v>
      </c>
      <c r="B13504" s="109">
        <v>5.6759259259259259E-2</v>
      </c>
      <c r="C13504" s="89">
        <v>337292.22</v>
      </c>
      <c r="D13504" s="111">
        <v>1.00359</v>
      </c>
      <c r="E13504" s="111">
        <v>1.26908</v>
      </c>
      <c r="F13504" s="89">
        <v>734.17</v>
      </c>
      <c r="G13504" s="89">
        <v>-1.4930000000000001</v>
      </c>
      <c r="H13504" s="89">
        <v>61891.972000000002</v>
      </c>
      <c r="I13504" s="110" t="s">
        <v>15240</v>
      </c>
      <c r="J13504" s="111">
        <v>0.93676000000000004</v>
      </c>
      <c r="K13504" s="112" t="s">
        <v>6076</v>
      </c>
      <c r="L13504" s="110" t="s">
        <v>15241</v>
      </c>
      <c r="M13504" s="89">
        <v>37247.970999999998</v>
      </c>
      <c r="N13504" s="89">
        <v>-21.355</v>
      </c>
      <c r="O13504" s="89">
        <v>116.684</v>
      </c>
      <c r="P13504" s="89">
        <v>387.66899999999998</v>
      </c>
      <c r="Q13504" s="89">
        <v>79376.989000000001</v>
      </c>
      <c r="R13504" s="89">
        <v>4496.4849999999997</v>
      </c>
      <c r="S13504" s="111">
        <v>0.86148000000000002</v>
      </c>
    </row>
    <row r="13505" spans="1:19" ht="11.25" thickBot="1" x14ac:dyDescent="0.2">
      <c r="A13505" s="93"/>
    </row>
    <row r="13506" spans="1:19" ht="11.25" thickBot="1" x14ac:dyDescent="0.2">
      <c r="A13506" s="88">
        <v>3</v>
      </c>
      <c r="B13506" s="109">
        <v>5.6921296296296296E-2</v>
      </c>
      <c r="C13506" s="89">
        <v>339463.58</v>
      </c>
      <c r="D13506" s="111">
        <v>1.01034</v>
      </c>
      <c r="E13506" s="111">
        <v>1.2652300000000001</v>
      </c>
      <c r="F13506" s="89">
        <v>691.25099999999998</v>
      </c>
      <c r="G13506" s="89">
        <v>5.0170000000000003</v>
      </c>
      <c r="H13506" s="89">
        <v>62071.892999999996</v>
      </c>
      <c r="I13506" s="110" t="s">
        <v>15242</v>
      </c>
      <c r="J13506" s="111">
        <v>0.93833999999999995</v>
      </c>
      <c r="K13506" s="112" t="s">
        <v>6079</v>
      </c>
      <c r="L13506" s="110" t="s">
        <v>15243</v>
      </c>
      <c r="M13506" s="89">
        <v>37218.686000000002</v>
      </c>
      <c r="N13506" s="89">
        <v>-21.385999999999999</v>
      </c>
      <c r="O13506" s="89">
        <v>125.011</v>
      </c>
      <c r="P13506" s="89">
        <v>382.327</v>
      </c>
      <c r="Q13506" s="89">
        <v>78735.032000000007</v>
      </c>
      <c r="R13506" s="89">
        <v>4623.2479999999996</v>
      </c>
      <c r="S13506" s="111">
        <v>0.85877999999999999</v>
      </c>
    </row>
    <row r="13507" spans="1:19" ht="11.25" thickBot="1" x14ac:dyDescent="0.2">
      <c r="A13507" s="93"/>
    </row>
    <row r="13508" spans="1:19" ht="11.25" thickBot="1" x14ac:dyDescent="0.2">
      <c r="A13508" s="113" t="s">
        <v>352</v>
      </c>
      <c r="B13508" s="93"/>
      <c r="C13508" s="114">
        <v>338369.48</v>
      </c>
      <c r="D13508" s="115">
        <v>1.0037700000000001</v>
      </c>
      <c r="E13508" s="115">
        <v>1.2689900000000001</v>
      </c>
      <c r="F13508" s="114">
        <v>697.78899999999999</v>
      </c>
      <c r="G13508" s="114">
        <v>1.476</v>
      </c>
      <c r="H13508" s="114">
        <v>61948.934999999998</v>
      </c>
      <c r="I13508" s="110" t="s">
        <v>15244</v>
      </c>
      <c r="J13508" s="115">
        <v>0.93503000000000003</v>
      </c>
      <c r="K13508" s="112" t="s">
        <v>6082</v>
      </c>
      <c r="L13508" s="110" t="s">
        <v>15245</v>
      </c>
      <c r="M13508" s="114">
        <v>37311.466999999997</v>
      </c>
      <c r="N13508" s="114">
        <v>-19.712</v>
      </c>
      <c r="O13508" s="114">
        <v>133.786</v>
      </c>
      <c r="P13508" s="114">
        <v>385.30700000000002</v>
      </c>
      <c r="Q13508" s="114">
        <v>79279.081000000006</v>
      </c>
      <c r="R13508" s="114">
        <v>4627.8720000000003</v>
      </c>
      <c r="S13508" s="115">
        <v>0.85636000000000001</v>
      </c>
    </row>
    <row r="13509" spans="1:19" ht="11.25" thickBot="1" x14ac:dyDescent="0.2">
      <c r="A13509" s="93"/>
    </row>
    <row r="13510" spans="1:19" ht="11.25" thickBot="1" x14ac:dyDescent="0.2">
      <c r="A13510" s="116" t="s">
        <v>355</v>
      </c>
      <c r="B13510" s="93"/>
      <c r="C13510" s="114">
        <v>1085.779</v>
      </c>
      <c r="D13510" s="115">
        <v>6.4900000000000001E-3</v>
      </c>
      <c r="E13510" s="115">
        <v>3.7200000000000002E-3</v>
      </c>
      <c r="F13510" s="114">
        <v>33.593000000000004</v>
      </c>
      <c r="G13510" s="114">
        <v>3.2919999999999998</v>
      </c>
      <c r="H13510" s="114">
        <v>106.58</v>
      </c>
      <c r="I13510" s="110" t="s">
        <v>15246</v>
      </c>
      <c r="J13510" s="115">
        <v>4.4400000000000004E-3</v>
      </c>
      <c r="K13510" s="112" t="s">
        <v>4297</v>
      </c>
      <c r="L13510" s="110" t="s">
        <v>15247</v>
      </c>
      <c r="M13510" s="114">
        <v>136.13</v>
      </c>
      <c r="N13510" s="114">
        <v>2.8719999999999999</v>
      </c>
      <c r="O13510" s="114">
        <v>22.792000000000002</v>
      </c>
      <c r="P13510" s="114">
        <v>2.7240000000000002</v>
      </c>
      <c r="Q13510" s="114">
        <v>502.303</v>
      </c>
      <c r="R13510" s="114">
        <v>133.75899999999999</v>
      </c>
      <c r="S13510" s="115">
        <v>6.6699999999999997E-3</v>
      </c>
    </row>
    <row r="13511" spans="1:19" ht="11.25" thickBot="1" x14ac:dyDescent="0.2">
      <c r="A13511" s="93"/>
    </row>
    <row r="13512" spans="1:19" ht="11.25" thickBot="1" x14ac:dyDescent="0.2">
      <c r="A13512" s="117" t="s">
        <v>358</v>
      </c>
      <c r="B13512" s="93"/>
      <c r="C13512" s="114">
        <v>0.32100000000000001</v>
      </c>
      <c r="D13512" s="118">
        <v>0.64600000000000002</v>
      </c>
      <c r="E13512" s="118">
        <v>0.29299999999999998</v>
      </c>
      <c r="F13512" s="114">
        <v>4.8140000000000001</v>
      </c>
      <c r="G13512" s="114">
        <v>223.05799999999999</v>
      </c>
      <c r="H13512" s="114">
        <v>0.17199999999999999</v>
      </c>
      <c r="I13512" s="110" t="s">
        <v>4943</v>
      </c>
      <c r="J13512" s="118">
        <v>0.47499999999999998</v>
      </c>
      <c r="K13512" s="112" t="s">
        <v>6086</v>
      </c>
      <c r="L13512" s="110" t="s">
        <v>1733</v>
      </c>
      <c r="M13512" s="114">
        <v>0.36499999999999999</v>
      </c>
      <c r="N13512" s="114">
        <v>14.57</v>
      </c>
      <c r="O13512" s="114">
        <v>17.036999999999999</v>
      </c>
      <c r="P13512" s="114">
        <v>0.70699999999999996</v>
      </c>
      <c r="Q13512" s="114">
        <v>0.63400000000000001</v>
      </c>
      <c r="R13512" s="114">
        <v>2.89</v>
      </c>
      <c r="S13512" s="118">
        <v>0.77800000000000002</v>
      </c>
    </row>
    <row r="13513" spans="1:19" ht="11.25" thickBot="1" x14ac:dyDescent="0.2">
      <c r="A13513" s="93"/>
    </row>
    <row r="13514" spans="1:19" ht="11.25" thickBot="1" x14ac:dyDescent="0.2">
      <c r="A13514" s="87" t="s">
        <v>345</v>
      </c>
      <c r="B13514" s="87" t="s">
        <v>346</v>
      </c>
      <c r="C13514" s="108" t="s">
        <v>35</v>
      </c>
      <c r="D13514" s="107" t="s">
        <v>36</v>
      </c>
      <c r="E13514" s="107" t="s">
        <v>37</v>
      </c>
      <c r="F13514" s="107" t="s">
        <v>38</v>
      </c>
      <c r="G13514" s="107" t="s">
        <v>39</v>
      </c>
      <c r="H13514" s="107" t="s">
        <v>40</v>
      </c>
      <c r="I13514" s="107" t="s">
        <v>41</v>
      </c>
      <c r="J13514" s="107" t="s">
        <v>42</v>
      </c>
      <c r="K13514" s="107" t="s">
        <v>43</v>
      </c>
      <c r="L13514" s="107" t="s">
        <v>44</v>
      </c>
      <c r="M13514" s="107" t="s">
        <v>45</v>
      </c>
      <c r="N13514" s="107" t="s">
        <v>46</v>
      </c>
      <c r="O13514" s="107" t="s">
        <v>47</v>
      </c>
      <c r="P13514" s="107" t="s">
        <v>48</v>
      </c>
      <c r="Q13514" s="107" t="s">
        <v>49</v>
      </c>
      <c r="R13514" s="107" t="s">
        <v>50</v>
      </c>
      <c r="S13514" s="107" t="s">
        <v>51</v>
      </c>
    </row>
    <row r="13515" spans="1:19" ht="11.25" thickBot="1" x14ac:dyDescent="0.2">
      <c r="A13515" s="88">
        <v>1</v>
      </c>
      <c r="B13515" s="109">
        <v>5.6597222222222222E-2</v>
      </c>
      <c r="C13515" s="112" t="s">
        <v>6087</v>
      </c>
      <c r="D13515" s="110" t="s">
        <v>15248</v>
      </c>
      <c r="E13515" s="89">
        <v>15552.449000000001</v>
      </c>
      <c r="F13515" s="89">
        <v>264.31900000000002</v>
      </c>
      <c r="G13515" s="89">
        <v>5100.3829999999998</v>
      </c>
      <c r="H13515" s="89">
        <v>1160203.7</v>
      </c>
      <c r="I13515" s="110" t="s">
        <v>15249</v>
      </c>
      <c r="J13515" s="89">
        <v>342035.9</v>
      </c>
      <c r="K13515" s="89">
        <v>622333.26</v>
      </c>
      <c r="L13515" s="89">
        <v>93970.317999999999</v>
      </c>
      <c r="M13515" s="89">
        <v>70408.722999999998</v>
      </c>
      <c r="N13515" s="89">
        <v>14230.264999999999</v>
      </c>
      <c r="O13515" s="89">
        <v>12172.216</v>
      </c>
      <c r="P13515" s="89">
        <v>17444.870999999999</v>
      </c>
      <c r="Q13515" s="89">
        <v>15140.397000000001</v>
      </c>
      <c r="R13515" s="89">
        <v>20010.34</v>
      </c>
      <c r="S13515" s="89">
        <v>14928.786</v>
      </c>
    </row>
    <row r="13516" spans="1:19" ht="11.25" thickBot="1" x14ac:dyDescent="0.2">
      <c r="A13516" s="93"/>
    </row>
    <row r="13517" spans="1:19" ht="11.25" thickBot="1" x14ac:dyDescent="0.2">
      <c r="A13517" s="88">
        <v>2</v>
      </c>
      <c r="B13517" s="109">
        <v>5.6759259259259259E-2</v>
      </c>
      <c r="C13517" s="112" t="s">
        <v>6090</v>
      </c>
      <c r="D13517" s="110" t="s">
        <v>15250</v>
      </c>
      <c r="E13517" s="89">
        <v>15882.322</v>
      </c>
      <c r="F13517" s="89">
        <v>290.69299999999998</v>
      </c>
      <c r="G13517" s="89">
        <v>5201.4049999999997</v>
      </c>
      <c r="H13517" s="89">
        <v>1158845.5</v>
      </c>
      <c r="I13517" s="110" t="s">
        <v>15251</v>
      </c>
      <c r="J13517" s="89">
        <v>340579.18</v>
      </c>
      <c r="K13517" s="89">
        <v>624562.92000000004</v>
      </c>
      <c r="L13517" s="89">
        <v>93817.811000000002</v>
      </c>
      <c r="M13517" s="89">
        <v>70318.027000000002</v>
      </c>
      <c r="N13517" s="89">
        <v>14102.949000000001</v>
      </c>
      <c r="O13517" s="89">
        <v>12174.68</v>
      </c>
      <c r="P13517" s="89">
        <v>17498.834999999999</v>
      </c>
      <c r="Q13517" s="89">
        <v>15573.705</v>
      </c>
      <c r="R13517" s="89">
        <v>20040.508000000002</v>
      </c>
      <c r="S13517" s="89">
        <v>14994.175999999999</v>
      </c>
    </row>
    <row r="13518" spans="1:19" ht="11.25" thickBot="1" x14ac:dyDescent="0.2">
      <c r="A13518" s="93"/>
    </row>
    <row r="13519" spans="1:19" ht="11.25" thickBot="1" x14ac:dyDescent="0.2">
      <c r="A13519" s="88">
        <v>3</v>
      </c>
      <c r="B13519" s="109">
        <v>5.6921296296296296E-2</v>
      </c>
      <c r="C13519" s="112" t="s">
        <v>6093</v>
      </c>
      <c r="D13519" s="110" t="s">
        <v>15252</v>
      </c>
      <c r="E13519" s="89">
        <v>15847.495000000001</v>
      </c>
      <c r="F13519" s="89">
        <v>277.577</v>
      </c>
      <c r="G13519" s="89">
        <v>5131.1450000000004</v>
      </c>
      <c r="H13519" s="89">
        <v>1156512.6000000001</v>
      </c>
      <c r="I13519" s="110" t="s">
        <v>15253</v>
      </c>
      <c r="J13519" s="89">
        <v>342220.17</v>
      </c>
      <c r="K13519" s="89">
        <v>629483.04</v>
      </c>
      <c r="L13519" s="89">
        <v>94024.514999999999</v>
      </c>
      <c r="M13519" s="89">
        <v>70813.188999999998</v>
      </c>
      <c r="N13519" s="89">
        <v>14081.013000000001</v>
      </c>
      <c r="O13519" s="89">
        <v>12276.194</v>
      </c>
      <c r="P13519" s="89">
        <v>17553.501</v>
      </c>
      <c r="Q13519" s="89">
        <v>15336.647000000001</v>
      </c>
      <c r="R13519" s="89">
        <v>19965.310000000001</v>
      </c>
      <c r="S13519" s="89">
        <v>14788.664000000001</v>
      </c>
    </row>
    <row r="13520" spans="1:19" ht="11.25" thickBot="1" x14ac:dyDescent="0.2">
      <c r="A13520" s="93"/>
    </row>
    <row r="13521" spans="1:19" ht="11.25" thickBot="1" x14ac:dyDescent="0.2">
      <c r="A13521" s="113" t="s">
        <v>352</v>
      </c>
      <c r="B13521" s="93"/>
      <c r="C13521" s="112" t="s">
        <v>6095</v>
      </c>
      <c r="D13521" s="110" t="s">
        <v>15254</v>
      </c>
      <c r="E13521" s="114">
        <v>15760.754999999999</v>
      </c>
      <c r="F13521" s="114">
        <v>277.52999999999997</v>
      </c>
      <c r="G13521" s="114">
        <v>5144.3109999999997</v>
      </c>
      <c r="H13521" s="114">
        <v>1158520.6000000001</v>
      </c>
      <c r="I13521" s="110" t="s">
        <v>15255</v>
      </c>
      <c r="J13521" s="114">
        <v>341611.75</v>
      </c>
      <c r="K13521" s="114">
        <v>625459.74</v>
      </c>
      <c r="L13521" s="114">
        <v>93937.547999999995</v>
      </c>
      <c r="M13521" s="114">
        <v>70513.312999999995</v>
      </c>
      <c r="N13521" s="114">
        <v>14138.075999999999</v>
      </c>
      <c r="O13521" s="114">
        <v>12207.697</v>
      </c>
      <c r="P13521" s="114">
        <v>17499.069</v>
      </c>
      <c r="Q13521" s="114">
        <v>15350.25</v>
      </c>
      <c r="R13521" s="114">
        <v>20005.385999999999</v>
      </c>
      <c r="S13521" s="114">
        <v>14903.875</v>
      </c>
    </row>
    <row r="13522" spans="1:19" ht="11.25" thickBot="1" x14ac:dyDescent="0.2">
      <c r="A13522" s="93"/>
    </row>
    <row r="13523" spans="1:19" ht="11.25" thickBot="1" x14ac:dyDescent="0.2">
      <c r="A13523" s="116" t="s">
        <v>355</v>
      </c>
      <c r="B13523" s="93"/>
      <c r="C13523" s="112" t="s">
        <v>6098</v>
      </c>
      <c r="D13523" s="110" t="s">
        <v>15256</v>
      </c>
      <c r="E13523" s="114">
        <v>181.23699999999999</v>
      </c>
      <c r="F13523" s="114">
        <v>13.188000000000001</v>
      </c>
      <c r="G13523" s="114">
        <v>51.781999999999996</v>
      </c>
      <c r="H13523" s="114">
        <v>1866.886</v>
      </c>
      <c r="I13523" s="110" t="s">
        <v>15257</v>
      </c>
      <c r="J13523" s="114">
        <v>898.96400000000006</v>
      </c>
      <c r="K13523" s="114">
        <v>3658.288</v>
      </c>
      <c r="L13523" s="114">
        <v>107.178</v>
      </c>
      <c r="M13523" s="114">
        <v>263.63</v>
      </c>
      <c r="N13523" s="114">
        <v>80.587999999999994</v>
      </c>
      <c r="O13523" s="114">
        <v>59.332999999999998</v>
      </c>
      <c r="P13523" s="114">
        <v>54.314999999999998</v>
      </c>
      <c r="Q13523" s="114">
        <v>216.97399999999999</v>
      </c>
      <c r="R13523" s="114">
        <v>37.843000000000004</v>
      </c>
      <c r="S13523" s="114">
        <v>104.996</v>
      </c>
    </row>
    <row r="13524" spans="1:19" ht="11.25" thickBot="1" x14ac:dyDescent="0.2">
      <c r="A13524" s="93"/>
    </row>
    <row r="13525" spans="1:19" ht="11.25" thickBot="1" x14ac:dyDescent="0.2">
      <c r="A13525" s="117" t="s">
        <v>358</v>
      </c>
      <c r="B13525" s="93"/>
      <c r="C13525" s="112" t="s">
        <v>6100</v>
      </c>
      <c r="D13525" s="110" t="s">
        <v>6101</v>
      </c>
      <c r="E13525" s="114">
        <v>1.1499999999999999</v>
      </c>
      <c r="F13525" s="114">
        <v>4.7519999999999998</v>
      </c>
      <c r="G13525" s="114">
        <v>1.0069999999999999</v>
      </c>
      <c r="H13525" s="114">
        <v>0.161</v>
      </c>
      <c r="I13525" s="110" t="s">
        <v>6102</v>
      </c>
      <c r="J13525" s="114">
        <v>0.26300000000000001</v>
      </c>
      <c r="K13525" s="114">
        <v>0.58499999999999996</v>
      </c>
      <c r="L13525" s="114">
        <v>0.114</v>
      </c>
      <c r="M13525" s="114">
        <v>0.374</v>
      </c>
      <c r="N13525" s="114">
        <v>0.56999999999999995</v>
      </c>
      <c r="O13525" s="114">
        <v>0.48599999999999999</v>
      </c>
      <c r="P13525" s="114">
        <v>0.31</v>
      </c>
      <c r="Q13525" s="114">
        <v>1.413</v>
      </c>
      <c r="R13525" s="114">
        <v>0.189</v>
      </c>
      <c r="S13525" s="114">
        <v>0.70399999999999996</v>
      </c>
    </row>
    <row r="13526" spans="1:19" ht="11.25" thickBot="1" x14ac:dyDescent="0.2">
      <c r="A13526" s="93"/>
    </row>
    <row r="13527" spans="1:19" ht="11.25" thickBot="1" x14ac:dyDescent="0.2">
      <c r="A13527" s="87" t="s">
        <v>345</v>
      </c>
      <c r="B13527" s="87" t="s">
        <v>346</v>
      </c>
      <c r="C13527" s="107" t="s">
        <v>52</v>
      </c>
      <c r="D13527" s="107" t="s">
        <v>53</v>
      </c>
      <c r="E13527" s="107" t="s">
        <v>54</v>
      </c>
      <c r="F13527" s="107" t="s">
        <v>55</v>
      </c>
      <c r="G13527" s="107" t="s">
        <v>56</v>
      </c>
      <c r="H13527" s="107" t="s">
        <v>57</v>
      </c>
      <c r="I13527" s="107" t="s">
        <v>58</v>
      </c>
      <c r="J13527" s="107" t="s">
        <v>59</v>
      </c>
      <c r="K13527" s="107" t="s">
        <v>60</v>
      </c>
      <c r="L13527" s="107" t="s">
        <v>61</v>
      </c>
      <c r="M13527" s="107" t="s">
        <v>62</v>
      </c>
      <c r="N13527" s="107" t="s">
        <v>63</v>
      </c>
      <c r="O13527" s="107" t="s">
        <v>64</v>
      </c>
      <c r="P13527" s="108" t="s">
        <v>65</v>
      </c>
      <c r="Q13527" s="108" t="s">
        <v>66</v>
      </c>
      <c r="R13527" s="107" t="s">
        <v>67</v>
      </c>
      <c r="S13527" s="107" t="s">
        <v>68</v>
      </c>
    </row>
    <row r="13528" spans="1:19" ht="11.25" thickBot="1" x14ac:dyDescent="0.2">
      <c r="A13528" s="88">
        <v>1</v>
      </c>
      <c r="B13528" s="109">
        <v>5.6597222222222222E-2</v>
      </c>
      <c r="C13528" s="89">
        <v>14491.434999999999</v>
      </c>
      <c r="D13528" s="89">
        <v>5602.473</v>
      </c>
      <c r="E13528" s="89">
        <v>8095.223</v>
      </c>
      <c r="F13528" s="89">
        <v>5483.3509999999997</v>
      </c>
      <c r="G13528" s="89">
        <v>327270.3</v>
      </c>
      <c r="H13528" s="89">
        <v>64643.62</v>
      </c>
      <c r="I13528" s="89">
        <v>-2.5819999999999999</v>
      </c>
      <c r="J13528" s="89">
        <v>-4.9420000000000002</v>
      </c>
      <c r="K13528" s="89">
        <v>1602.828</v>
      </c>
      <c r="L13528" s="89">
        <v>2079.3339999999998</v>
      </c>
      <c r="M13528" s="89">
        <v>6262.9989999999998</v>
      </c>
      <c r="N13528" s="89">
        <v>2153.346</v>
      </c>
      <c r="O13528" s="89">
        <v>1265013</v>
      </c>
      <c r="P13528" s="112" t="s">
        <v>6103</v>
      </c>
      <c r="Q13528" s="112" t="s">
        <v>6104</v>
      </c>
      <c r="R13528" s="89">
        <v>139267.41</v>
      </c>
      <c r="S13528" s="89">
        <v>91879.107999999993</v>
      </c>
    </row>
    <row r="13529" spans="1:19" ht="11.25" thickBot="1" x14ac:dyDescent="0.2">
      <c r="A13529" s="93"/>
    </row>
    <row r="13530" spans="1:19" ht="11.25" thickBot="1" x14ac:dyDescent="0.2">
      <c r="A13530" s="88">
        <v>2</v>
      </c>
      <c r="B13530" s="109">
        <v>5.6759259259259259E-2</v>
      </c>
      <c r="C13530" s="89">
        <v>14340.547</v>
      </c>
      <c r="D13530" s="89">
        <v>5562.2790000000005</v>
      </c>
      <c r="E13530" s="89">
        <v>8299.5409999999993</v>
      </c>
      <c r="F13530" s="89">
        <v>5510.1530000000002</v>
      </c>
      <c r="G13530" s="89">
        <v>329510.82</v>
      </c>
      <c r="H13530" s="89">
        <v>64415.86</v>
      </c>
      <c r="I13530" s="89">
        <v>-7.4240000000000004</v>
      </c>
      <c r="J13530" s="89">
        <v>-13.792</v>
      </c>
      <c r="K13530" s="89">
        <v>1525.856</v>
      </c>
      <c r="L13530" s="89">
        <v>2007.82</v>
      </c>
      <c r="M13530" s="89">
        <v>6232.2030000000004</v>
      </c>
      <c r="N13530" s="89">
        <v>2027.3520000000001</v>
      </c>
      <c r="O13530" s="89">
        <v>1265134.6000000001</v>
      </c>
      <c r="P13530" s="112" t="s">
        <v>6105</v>
      </c>
      <c r="Q13530" s="112" t="s">
        <v>6106</v>
      </c>
      <c r="R13530" s="89">
        <v>138628.56</v>
      </c>
      <c r="S13530" s="89">
        <v>90179.22</v>
      </c>
    </row>
    <row r="13531" spans="1:19" ht="11.25" thickBot="1" x14ac:dyDescent="0.2">
      <c r="A13531" s="93"/>
    </row>
    <row r="13532" spans="1:19" ht="11.25" thickBot="1" x14ac:dyDescent="0.2">
      <c r="A13532" s="88">
        <v>3</v>
      </c>
      <c r="B13532" s="109">
        <v>5.6921296296296296E-2</v>
      </c>
      <c r="C13532" s="89">
        <v>14477.948</v>
      </c>
      <c r="D13532" s="89">
        <v>5858.9459999999999</v>
      </c>
      <c r="E13532" s="89">
        <v>8234.0679999999993</v>
      </c>
      <c r="F13532" s="89">
        <v>5376.3159999999998</v>
      </c>
      <c r="G13532" s="89">
        <v>334180.40999999997</v>
      </c>
      <c r="H13532" s="89">
        <v>65830.582999999999</v>
      </c>
      <c r="I13532" s="89">
        <v>-23.225000000000001</v>
      </c>
      <c r="J13532" s="89">
        <v>-12.422000000000001</v>
      </c>
      <c r="K13532" s="89">
        <v>1540.4780000000001</v>
      </c>
      <c r="L13532" s="89">
        <v>1932.7729999999999</v>
      </c>
      <c r="M13532" s="89">
        <v>6385.8710000000001</v>
      </c>
      <c r="N13532" s="89">
        <v>2102.6149999999998</v>
      </c>
      <c r="O13532" s="89">
        <v>1264250.6000000001</v>
      </c>
      <c r="P13532" s="112" t="s">
        <v>6107</v>
      </c>
      <c r="Q13532" s="112" t="s">
        <v>6108</v>
      </c>
      <c r="R13532" s="89">
        <v>140164.06</v>
      </c>
      <c r="S13532" s="89">
        <v>90927.298999999999</v>
      </c>
    </row>
    <row r="13533" spans="1:19" ht="11.25" thickBot="1" x14ac:dyDescent="0.2">
      <c r="A13533" s="93"/>
    </row>
    <row r="13534" spans="1:19" ht="11.25" thickBot="1" x14ac:dyDescent="0.2">
      <c r="A13534" s="113" t="s">
        <v>352</v>
      </c>
      <c r="B13534" s="93"/>
      <c r="C13534" s="114">
        <v>14436.643</v>
      </c>
      <c r="D13534" s="114">
        <v>5674.5659999999998</v>
      </c>
      <c r="E13534" s="114">
        <v>8209.6110000000008</v>
      </c>
      <c r="F13534" s="114">
        <v>5456.607</v>
      </c>
      <c r="G13534" s="114">
        <v>330320.51</v>
      </c>
      <c r="H13534" s="114">
        <v>64963.353999999999</v>
      </c>
      <c r="I13534" s="114">
        <v>-11.077</v>
      </c>
      <c r="J13534" s="114">
        <v>-10.385</v>
      </c>
      <c r="K13534" s="114">
        <v>1556.3869999999999</v>
      </c>
      <c r="L13534" s="114">
        <v>2006.643</v>
      </c>
      <c r="M13534" s="114">
        <v>6293.6909999999998</v>
      </c>
      <c r="N13534" s="114">
        <v>2094.4380000000001</v>
      </c>
      <c r="O13534" s="114">
        <v>1264799.3999999999</v>
      </c>
      <c r="P13534" s="112" t="s">
        <v>6109</v>
      </c>
      <c r="Q13534" s="112" t="s">
        <v>6110</v>
      </c>
      <c r="R13534" s="114">
        <v>139353.34</v>
      </c>
      <c r="S13534" s="114">
        <v>90995.209000000003</v>
      </c>
    </row>
    <row r="13535" spans="1:19" ht="11.25" thickBot="1" x14ac:dyDescent="0.2">
      <c r="A13535" s="93"/>
    </row>
    <row r="13536" spans="1:19" ht="11.25" thickBot="1" x14ac:dyDescent="0.2">
      <c r="A13536" s="116" t="s">
        <v>355</v>
      </c>
      <c r="B13536" s="93"/>
      <c r="C13536" s="114">
        <v>83.494</v>
      </c>
      <c r="D13536" s="114">
        <v>160.93799999999999</v>
      </c>
      <c r="E13536" s="114">
        <v>104.331</v>
      </c>
      <c r="F13536" s="114">
        <v>70.813000000000002</v>
      </c>
      <c r="G13536" s="114">
        <v>3525.4929999999999</v>
      </c>
      <c r="H13536" s="114">
        <v>759.62699999999995</v>
      </c>
      <c r="I13536" s="114">
        <v>10.795</v>
      </c>
      <c r="J13536" s="114">
        <v>4.7629999999999999</v>
      </c>
      <c r="K13536" s="114">
        <v>40.878</v>
      </c>
      <c r="L13536" s="114">
        <v>73.287999999999997</v>
      </c>
      <c r="M13536" s="114">
        <v>81.302000000000007</v>
      </c>
      <c r="N13536" s="114">
        <v>63.393999999999998</v>
      </c>
      <c r="O13536" s="114">
        <v>479.13200000000001</v>
      </c>
      <c r="P13536" s="112" t="s">
        <v>724</v>
      </c>
      <c r="Q13536" s="112" t="s">
        <v>6111</v>
      </c>
      <c r="R13536" s="114">
        <v>771.34799999999996</v>
      </c>
      <c r="S13536" s="114">
        <v>851.976</v>
      </c>
    </row>
    <row r="13537" spans="1:19" ht="11.25" thickBot="1" x14ac:dyDescent="0.2">
      <c r="A13537" s="93"/>
    </row>
    <row r="13538" spans="1:19" ht="11.25" thickBot="1" x14ac:dyDescent="0.2">
      <c r="A13538" s="117" t="s">
        <v>358</v>
      </c>
      <c r="B13538" s="93"/>
      <c r="C13538" s="114">
        <v>0.57799999999999996</v>
      </c>
      <c r="D13538" s="114">
        <v>2.8359999999999999</v>
      </c>
      <c r="E13538" s="114">
        <v>1.2709999999999999</v>
      </c>
      <c r="F13538" s="114">
        <v>1.298</v>
      </c>
      <c r="G13538" s="114">
        <v>1.0669999999999999</v>
      </c>
      <c r="H13538" s="114">
        <v>1.169</v>
      </c>
      <c r="I13538" s="114">
        <v>97.456000000000003</v>
      </c>
      <c r="J13538" s="114">
        <v>45.866</v>
      </c>
      <c r="K13538" s="114">
        <v>2.6259999999999999</v>
      </c>
      <c r="L13538" s="114">
        <v>3.6520000000000001</v>
      </c>
      <c r="M13538" s="114">
        <v>1.292</v>
      </c>
      <c r="N13538" s="114">
        <v>3.0270000000000001</v>
      </c>
      <c r="O13538" s="114">
        <v>3.7999999999999999E-2</v>
      </c>
      <c r="P13538" s="112" t="s">
        <v>6112</v>
      </c>
      <c r="Q13538" s="112" t="s">
        <v>1332</v>
      </c>
      <c r="R13538" s="114">
        <v>0.55400000000000005</v>
      </c>
      <c r="S13538" s="114">
        <v>0.93600000000000005</v>
      </c>
    </row>
    <row r="13539" spans="1:19" ht="10.5" x14ac:dyDescent="0.15">
      <c r="A13539" s="93"/>
    </row>
    <row r="13540" spans="1:19" x14ac:dyDescent="0.15">
      <c r="A13540" s="106"/>
      <c r="B13540" s="69" t="s">
        <v>6113</v>
      </c>
    </row>
    <row r="13541" spans="1:19" ht="9.75" thickBot="1" x14ac:dyDescent="0.2">
      <c r="A13541" s="64" t="s">
        <v>6926</v>
      </c>
    </row>
    <row r="13542" spans="1:19" ht="11.25" thickBot="1" x14ac:dyDescent="0.2">
      <c r="A13542" s="87" t="s">
        <v>345</v>
      </c>
      <c r="B13542" s="87" t="s">
        <v>346</v>
      </c>
      <c r="C13542" s="107" t="s">
        <v>1</v>
      </c>
      <c r="D13542" s="107" t="s">
        <v>2</v>
      </c>
      <c r="E13542" s="107" t="s">
        <v>3</v>
      </c>
      <c r="F13542" s="107" t="s">
        <v>4</v>
      </c>
      <c r="G13542" s="107" t="s">
        <v>5</v>
      </c>
      <c r="H13542" s="107" t="s">
        <v>6</v>
      </c>
      <c r="I13542" s="108" t="s">
        <v>7</v>
      </c>
      <c r="J13542" s="108" t="s">
        <v>8</v>
      </c>
      <c r="K13542" s="107" t="s">
        <v>9</v>
      </c>
      <c r="L13542" s="107" t="s">
        <v>10</v>
      </c>
      <c r="M13542" s="107" t="s">
        <v>11</v>
      </c>
      <c r="N13542" s="107" t="s">
        <v>12</v>
      </c>
      <c r="O13542" s="107" t="s">
        <v>13</v>
      </c>
      <c r="P13542" s="107" t="s">
        <v>14</v>
      </c>
      <c r="Q13542" s="107" t="s">
        <v>15</v>
      </c>
      <c r="R13542" s="107" t="s">
        <v>16</v>
      </c>
      <c r="S13542" s="107" t="s">
        <v>17</v>
      </c>
    </row>
    <row r="13543" spans="1:19" ht="11.25" thickBot="1" x14ac:dyDescent="0.2">
      <c r="A13543" s="88">
        <v>1</v>
      </c>
      <c r="B13543" s="109">
        <v>6.2048611111111117E-2</v>
      </c>
      <c r="C13543" s="110" t="s">
        <v>15258</v>
      </c>
      <c r="D13543" s="110" t="s">
        <v>15259</v>
      </c>
      <c r="E13543" s="110" t="s">
        <v>15260</v>
      </c>
      <c r="F13543" s="89">
        <v>575265.30000000005</v>
      </c>
      <c r="G13543" s="110" t="s">
        <v>15261</v>
      </c>
      <c r="H13543" s="110" t="s">
        <v>15262</v>
      </c>
      <c r="I13543" s="111">
        <v>1.09473</v>
      </c>
      <c r="J13543" s="112" t="s">
        <v>6118</v>
      </c>
      <c r="K13543" s="110" t="s">
        <v>15263</v>
      </c>
      <c r="L13543" s="89">
        <v>11571.450999999999</v>
      </c>
      <c r="M13543" s="89">
        <v>1999.6990000000001</v>
      </c>
      <c r="N13543" s="89">
        <v>297430.78999999998</v>
      </c>
      <c r="O13543" s="89">
        <v>1123933.1000000001</v>
      </c>
      <c r="P13543" s="89">
        <v>1541.578</v>
      </c>
      <c r="Q13543" s="89">
        <v>5928.9859999999999</v>
      </c>
      <c r="R13543" s="89">
        <v>94242.168999999994</v>
      </c>
      <c r="S13543" s="89">
        <v>116000.96000000001</v>
      </c>
    </row>
    <row r="13544" spans="1:19" ht="11.25" thickBot="1" x14ac:dyDescent="0.2">
      <c r="A13544" s="93"/>
    </row>
    <row r="13545" spans="1:19" ht="11.25" thickBot="1" x14ac:dyDescent="0.2">
      <c r="A13545" s="88">
        <v>2</v>
      </c>
      <c r="B13545" s="109">
        <v>6.2222222222222227E-2</v>
      </c>
      <c r="C13545" s="110" t="s">
        <v>15264</v>
      </c>
      <c r="D13545" s="110" t="s">
        <v>15265</v>
      </c>
      <c r="E13545" s="110" t="s">
        <v>15266</v>
      </c>
      <c r="F13545" s="89">
        <v>579457.62</v>
      </c>
      <c r="G13545" s="110" t="s">
        <v>15267</v>
      </c>
      <c r="H13545" s="110" t="s">
        <v>15268</v>
      </c>
      <c r="I13545" s="111">
        <v>1.08013</v>
      </c>
      <c r="J13545" s="112" t="s">
        <v>6125</v>
      </c>
      <c r="K13545" s="110" t="s">
        <v>15269</v>
      </c>
      <c r="L13545" s="89">
        <v>11611.233</v>
      </c>
      <c r="M13545" s="89">
        <v>2052.2579999999998</v>
      </c>
      <c r="N13545" s="89">
        <v>298488.55</v>
      </c>
      <c r="O13545" s="89">
        <v>1136065.6000000001</v>
      </c>
      <c r="P13545" s="89">
        <v>1658.327</v>
      </c>
      <c r="Q13545" s="89">
        <v>5971.9210000000003</v>
      </c>
      <c r="R13545" s="89">
        <v>93448.55</v>
      </c>
      <c r="S13545" s="89">
        <v>115608.94</v>
      </c>
    </row>
    <row r="13546" spans="1:19" ht="11.25" thickBot="1" x14ac:dyDescent="0.2">
      <c r="A13546" s="93"/>
    </row>
    <row r="13547" spans="1:19" ht="11.25" thickBot="1" x14ac:dyDescent="0.2">
      <c r="A13547" s="88">
        <v>3</v>
      </c>
      <c r="B13547" s="109">
        <v>6.2384259259259257E-2</v>
      </c>
      <c r="C13547" s="110" t="s">
        <v>15270</v>
      </c>
      <c r="D13547" s="110" t="s">
        <v>15271</v>
      </c>
      <c r="E13547" s="110" t="s">
        <v>15272</v>
      </c>
      <c r="F13547" s="89">
        <v>581833.64</v>
      </c>
      <c r="G13547" s="110" t="s">
        <v>15273</v>
      </c>
      <c r="H13547" s="110" t="s">
        <v>15274</v>
      </c>
      <c r="I13547" s="111">
        <v>1.0926</v>
      </c>
      <c r="J13547" s="112" t="s">
        <v>6130</v>
      </c>
      <c r="K13547" s="110" t="s">
        <v>15275</v>
      </c>
      <c r="L13547" s="89">
        <v>12225.612999999999</v>
      </c>
      <c r="M13547" s="89">
        <v>2119</v>
      </c>
      <c r="N13547" s="89">
        <v>297164.28000000003</v>
      </c>
      <c r="O13547" s="89">
        <v>1138402.5</v>
      </c>
      <c r="P13547" s="89">
        <v>1566.905</v>
      </c>
      <c r="Q13547" s="89">
        <v>5734.88</v>
      </c>
      <c r="R13547" s="89">
        <v>92976.335999999996</v>
      </c>
      <c r="S13547" s="89">
        <v>114816.07</v>
      </c>
    </row>
    <row r="13548" spans="1:19" ht="11.25" thickBot="1" x14ac:dyDescent="0.2">
      <c r="A13548" s="93"/>
    </row>
    <row r="13549" spans="1:19" ht="11.25" thickBot="1" x14ac:dyDescent="0.2">
      <c r="A13549" s="113" t="s">
        <v>352</v>
      </c>
      <c r="B13549" s="93"/>
      <c r="C13549" s="110" t="s">
        <v>15276</v>
      </c>
      <c r="D13549" s="110" t="s">
        <v>15277</v>
      </c>
      <c r="E13549" s="110" t="s">
        <v>15278</v>
      </c>
      <c r="F13549" s="114">
        <v>578852.18999999994</v>
      </c>
      <c r="G13549" s="110" t="s">
        <v>15279</v>
      </c>
      <c r="H13549" s="110" t="s">
        <v>15280</v>
      </c>
      <c r="I13549" s="115">
        <v>1.0891500000000001</v>
      </c>
      <c r="J13549" s="112" t="s">
        <v>6136</v>
      </c>
      <c r="K13549" s="110" t="s">
        <v>15281</v>
      </c>
      <c r="L13549" s="114">
        <v>11802.766</v>
      </c>
      <c r="M13549" s="114">
        <v>2056.9859999999999</v>
      </c>
      <c r="N13549" s="114">
        <v>297694.53999999998</v>
      </c>
      <c r="O13549" s="114">
        <v>1132800.3999999999</v>
      </c>
      <c r="P13549" s="114">
        <v>1588.9369999999999</v>
      </c>
      <c r="Q13549" s="114">
        <v>5878.5959999999995</v>
      </c>
      <c r="R13549" s="114">
        <v>93555.684999999998</v>
      </c>
      <c r="S13549" s="114">
        <v>115475.32</v>
      </c>
    </row>
    <row r="13550" spans="1:19" ht="11.25" thickBot="1" x14ac:dyDescent="0.2">
      <c r="A13550" s="93"/>
    </row>
    <row r="13551" spans="1:19" ht="11.25" thickBot="1" x14ac:dyDescent="0.2">
      <c r="A13551" s="116" t="s">
        <v>355</v>
      </c>
      <c r="B13551" s="93"/>
      <c r="C13551" s="110" t="s">
        <v>15282</v>
      </c>
      <c r="D13551" s="110" t="s">
        <v>15283</v>
      </c>
      <c r="E13551" s="110" t="s">
        <v>15284</v>
      </c>
      <c r="F13551" s="114">
        <v>3325.7579999999998</v>
      </c>
      <c r="G13551" s="110" t="s">
        <v>15285</v>
      </c>
      <c r="H13551" s="110" t="s">
        <v>15286</v>
      </c>
      <c r="I13551" s="115">
        <v>7.8899999999999994E-3</v>
      </c>
      <c r="J13551" s="112" t="s">
        <v>6143</v>
      </c>
      <c r="K13551" s="110" t="s">
        <v>15287</v>
      </c>
      <c r="L13551" s="114">
        <v>366.73599999999999</v>
      </c>
      <c r="M13551" s="114">
        <v>59.790999999999997</v>
      </c>
      <c r="N13551" s="114">
        <v>700.42399999999998</v>
      </c>
      <c r="O13551" s="114">
        <v>7767.6959999999999</v>
      </c>
      <c r="P13551" s="114">
        <v>61.414000000000001</v>
      </c>
      <c r="Q13551" s="114">
        <v>126.29900000000001</v>
      </c>
      <c r="R13551" s="114">
        <v>639.68100000000004</v>
      </c>
      <c r="S13551" s="114">
        <v>603.64200000000005</v>
      </c>
    </row>
    <row r="13552" spans="1:19" ht="11.25" thickBot="1" x14ac:dyDescent="0.2">
      <c r="A13552" s="93"/>
    </row>
    <row r="13553" spans="1:19" ht="11.25" thickBot="1" x14ac:dyDescent="0.2">
      <c r="A13553" s="117" t="s">
        <v>358</v>
      </c>
      <c r="B13553" s="93"/>
      <c r="C13553" s="110" t="s">
        <v>4516</v>
      </c>
      <c r="D13553" s="110" t="s">
        <v>15288</v>
      </c>
      <c r="E13553" s="110" t="s">
        <v>6146</v>
      </c>
      <c r="F13553" s="114">
        <v>0.57499999999999996</v>
      </c>
      <c r="G13553" s="110" t="s">
        <v>6147</v>
      </c>
      <c r="H13553" s="110" t="s">
        <v>6148</v>
      </c>
      <c r="I13553" s="118">
        <v>0.72399999999999998</v>
      </c>
      <c r="J13553" s="112" t="s">
        <v>3421</v>
      </c>
      <c r="K13553" s="110" t="s">
        <v>1939</v>
      </c>
      <c r="L13553" s="114">
        <v>3.1070000000000002</v>
      </c>
      <c r="M13553" s="114">
        <v>2.907</v>
      </c>
      <c r="N13553" s="114">
        <v>0.23499999999999999</v>
      </c>
      <c r="O13553" s="114">
        <v>0.68600000000000005</v>
      </c>
      <c r="P13553" s="114">
        <v>3.8650000000000002</v>
      </c>
      <c r="Q13553" s="114">
        <v>2.1480000000000001</v>
      </c>
      <c r="R13553" s="114">
        <v>0.68400000000000005</v>
      </c>
      <c r="S13553" s="114">
        <v>0.52300000000000002</v>
      </c>
    </row>
    <row r="13554" spans="1:19" ht="11.25" thickBot="1" x14ac:dyDescent="0.2">
      <c r="A13554" s="93"/>
    </row>
    <row r="13555" spans="1:19" ht="11.25" thickBot="1" x14ac:dyDescent="0.2">
      <c r="A13555" s="87" t="s">
        <v>345</v>
      </c>
      <c r="B13555" s="87" t="s">
        <v>346</v>
      </c>
      <c r="C13555" s="107" t="s">
        <v>18</v>
      </c>
      <c r="D13555" s="108" t="s">
        <v>19</v>
      </c>
      <c r="E13555" s="108" t="s">
        <v>20</v>
      </c>
      <c r="F13555" s="107" t="s">
        <v>21</v>
      </c>
      <c r="G13555" s="107" t="s">
        <v>22</v>
      </c>
      <c r="H13555" s="107" t="s">
        <v>23</v>
      </c>
      <c r="I13555" s="107" t="s">
        <v>24</v>
      </c>
      <c r="J13555" s="108" t="s">
        <v>25</v>
      </c>
      <c r="K13555" s="108" t="s">
        <v>26</v>
      </c>
      <c r="L13555" s="107" t="s">
        <v>27</v>
      </c>
      <c r="M13555" s="107" t="s">
        <v>28</v>
      </c>
      <c r="N13555" s="107" t="s">
        <v>29</v>
      </c>
      <c r="O13555" s="107" t="s">
        <v>30</v>
      </c>
      <c r="P13555" s="107" t="s">
        <v>31</v>
      </c>
      <c r="Q13555" s="107" t="s">
        <v>32</v>
      </c>
      <c r="R13555" s="107" t="s">
        <v>33</v>
      </c>
      <c r="S13555" s="108" t="s">
        <v>34</v>
      </c>
    </row>
    <row r="13556" spans="1:19" ht="11.25" thickBot="1" x14ac:dyDescent="0.2">
      <c r="A13556" s="88">
        <v>1</v>
      </c>
      <c r="B13556" s="109">
        <v>6.2048611111111117E-2</v>
      </c>
      <c r="C13556" s="89">
        <v>20679.620999999999</v>
      </c>
      <c r="D13556" s="111">
        <v>0.97965999999999998</v>
      </c>
      <c r="E13556" s="111">
        <v>1.2648600000000001</v>
      </c>
      <c r="F13556" s="89">
        <v>7.4029999999999996</v>
      </c>
      <c r="G13556" s="89">
        <v>-28.541</v>
      </c>
      <c r="H13556" s="89">
        <v>8954.027</v>
      </c>
      <c r="I13556" s="89">
        <v>528758.13</v>
      </c>
      <c r="J13556" s="111">
        <v>0.89412000000000003</v>
      </c>
      <c r="K13556" s="112" t="s">
        <v>6149</v>
      </c>
      <c r="L13556" s="89">
        <v>13274.177</v>
      </c>
      <c r="M13556" s="89">
        <v>4708.4530000000004</v>
      </c>
      <c r="N13556" s="89">
        <v>-27.247</v>
      </c>
      <c r="O13556" s="89">
        <v>-1.3939999999999999</v>
      </c>
      <c r="P13556" s="89">
        <v>32.594000000000001</v>
      </c>
      <c r="Q13556" s="89">
        <v>17037.353999999999</v>
      </c>
      <c r="R13556" s="89">
        <v>398.88299999999998</v>
      </c>
      <c r="S13556" s="111">
        <v>0.83455999999999997</v>
      </c>
    </row>
    <row r="13557" spans="1:19" ht="11.25" thickBot="1" x14ac:dyDescent="0.2">
      <c r="A13557" s="93"/>
    </row>
    <row r="13558" spans="1:19" ht="11.25" thickBot="1" x14ac:dyDescent="0.2">
      <c r="A13558" s="88">
        <v>2</v>
      </c>
      <c r="B13558" s="109">
        <v>6.2222222222222227E-2</v>
      </c>
      <c r="C13558" s="89">
        <v>20884.292000000001</v>
      </c>
      <c r="D13558" s="111">
        <v>0.99151</v>
      </c>
      <c r="E13558" s="111">
        <v>1.262</v>
      </c>
      <c r="F13558" s="89">
        <v>7.5949999999999998</v>
      </c>
      <c r="G13558" s="89">
        <v>-22.916</v>
      </c>
      <c r="H13558" s="89">
        <v>8720.7690000000002</v>
      </c>
      <c r="I13558" s="89">
        <v>531868.63</v>
      </c>
      <c r="J13558" s="111">
        <v>0.90398999999999996</v>
      </c>
      <c r="K13558" s="112" t="s">
        <v>6150</v>
      </c>
      <c r="L13558" s="89">
        <v>9932.4789999999994</v>
      </c>
      <c r="M13558" s="89">
        <v>4602.0420000000004</v>
      </c>
      <c r="N13558" s="89">
        <v>-24.68</v>
      </c>
      <c r="O13558" s="89">
        <v>-6.4130000000000003</v>
      </c>
      <c r="P13558" s="89">
        <v>27.702999999999999</v>
      </c>
      <c r="Q13558" s="89">
        <v>17002.567999999999</v>
      </c>
      <c r="R13558" s="89">
        <v>353.57499999999999</v>
      </c>
      <c r="S13558" s="111">
        <v>0.84599999999999997</v>
      </c>
    </row>
    <row r="13559" spans="1:19" ht="11.25" thickBot="1" x14ac:dyDescent="0.2">
      <c r="A13559" s="93"/>
    </row>
    <row r="13560" spans="1:19" ht="11.25" thickBot="1" x14ac:dyDescent="0.2">
      <c r="A13560" s="88">
        <v>3</v>
      </c>
      <c r="B13560" s="109">
        <v>6.2384259259259257E-2</v>
      </c>
      <c r="C13560" s="89">
        <v>20711.127</v>
      </c>
      <c r="D13560" s="111">
        <v>0.99156999999999995</v>
      </c>
      <c r="E13560" s="111">
        <v>1.2613300000000001</v>
      </c>
      <c r="F13560" s="89">
        <v>23.727</v>
      </c>
      <c r="G13560" s="89">
        <v>-16.867999999999999</v>
      </c>
      <c r="H13560" s="89">
        <v>8950.7019999999993</v>
      </c>
      <c r="I13560" s="89">
        <v>531334.48</v>
      </c>
      <c r="J13560" s="111">
        <v>0.90927000000000002</v>
      </c>
      <c r="K13560" s="112" t="s">
        <v>6151</v>
      </c>
      <c r="L13560" s="89">
        <v>8236.8009999999995</v>
      </c>
      <c r="M13560" s="89">
        <v>4674.18</v>
      </c>
      <c r="N13560" s="89">
        <v>-20.355</v>
      </c>
      <c r="O13560" s="89">
        <v>2.2919999999999998</v>
      </c>
      <c r="P13560" s="89">
        <v>13.321999999999999</v>
      </c>
      <c r="Q13560" s="89">
        <v>17123.955999999998</v>
      </c>
      <c r="R13560" s="89">
        <v>372.84399999999999</v>
      </c>
      <c r="S13560" s="111">
        <v>0.84645000000000004</v>
      </c>
    </row>
    <row r="13561" spans="1:19" ht="11.25" thickBot="1" x14ac:dyDescent="0.2">
      <c r="A13561" s="93"/>
    </row>
    <row r="13562" spans="1:19" ht="11.25" thickBot="1" x14ac:dyDescent="0.2">
      <c r="A13562" s="113" t="s">
        <v>352</v>
      </c>
      <c r="B13562" s="93"/>
      <c r="C13562" s="114">
        <v>20758.347000000002</v>
      </c>
      <c r="D13562" s="115">
        <v>0.98758000000000001</v>
      </c>
      <c r="E13562" s="115">
        <v>1.2627299999999999</v>
      </c>
      <c r="F13562" s="114">
        <v>12.907999999999999</v>
      </c>
      <c r="G13562" s="114">
        <v>-22.774999999999999</v>
      </c>
      <c r="H13562" s="114">
        <v>8875.1659999999993</v>
      </c>
      <c r="I13562" s="114">
        <v>530653.75</v>
      </c>
      <c r="J13562" s="115">
        <v>0.90246000000000004</v>
      </c>
      <c r="K13562" s="112" t="s">
        <v>6152</v>
      </c>
      <c r="L13562" s="114">
        <v>10481.152</v>
      </c>
      <c r="M13562" s="114">
        <v>4661.558</v>
      </c>
      <c r="N13562" s="114">
        <v>-24.094000000000001</v>
      </c>
      <c r="O13562" s="114">
        <v>-1.8380000000000001</v>
      </c>
      <c r="P13562" s="114">
        <v>24.54</v>
      </c>
      <c r="Q13562" s="114">
        <v>17054.626</v>
      </c>
      <c r="R13562" s="114">
        <v>375.101</v>
      </c>
      <c r="S13562" s="115">
        <v>0.84233999999999998</v>
      </c>
    </row>
    <row r="13563" spans="1:19" ht="11.25" thickBot="1" x14ac:dyDescent="0.2">
      <c r="A13563" s="93"/>
    </row>
    <row r="13564" spans="1:19" ht="11.25" thickBot="1" x14ac:dyDescent="0.2">
      <c r="A13564" s="116" t="s">
        <v>355</v>
      </c>
      <c r="B13564" s="93"/>
      <c r="C13564" s="114">
        <v>110.20399999999999</v>
      </c>
      <c r="D13564" s="115">
        <v>6.8599999999999998E-3</v>
      </c>
      <c r="E13564" s="115">
        <v>1.8799999999999999E-3</v>
      </c>
      <c r="F13564" s="114">
        <v>9.3699999999999992</v>
      </c>
      <c r="G13564" s="114">
        <v>5.8380000000000001</v>
      </c>
      <c r="H13564" s="114">
        <v>133.72200000000001</v>
      </c>
      <c r="I13564" s="114">
        <v>1663.2349999999999</v>
      </c>
      <c r="J13564" s="115">
        <v>7.6899999999999998E-3</v>
      </c>
      <c r="K13564" s="112" t="s">
        <v>6153</v>
      </c>
      <c r="L13564" s="114">
        <v>2563.1179999999999</v>
      </c>
      <c r="M13564" s="114">
        <v>54.317</v>
      </c>
      <c r="N13564" s="114">
        <v>3.4830000000000001</v>
      </c>
      <c r="O13564" s="114">
        <v>4.3689999999999998</v>
      </c>
      <c r="P13564" s="114">
        <v>10.018000000000001</v>
      </c>
      <c r="Q13564" s="114">
        <v>62.51</v>
      </c>
      <c r="R13564" s="114">
        <v>22.738</v>
      </c>
      <c r="S13564" s="115">
        <v>6.7400000000000003E-3</v>
      </c>
    </row>
    <row r="13565" spans="1:19" ht="11.25" thickBot="1" x14ac:dyDescent="0.2">
      <c r="A13565" s="93"/>
    </row>
    <row r="13566" spans="1:19" ht="11.25" thickBot="1" x14ac:dyDescent="0.2">
      <c r="A13566" s="117" t="s">
        <v>358</v>
      </c>
      <c r="B13566" s="93"/>
      <c r="C13566" s="114">
        <v>0.53100000000000003</v>
      </c>
      <c r="D13566" s="118">
        <v>0.69399999999999995</v>
      </c>
      <c r="E13566" s="118">
        <v>0.14899999999999999</v>
      </c>
      <c r="F13566" s="114">
        <v>72.584999999999994</v>
      </c>
      <c r="G13566" s="114">
        <v>25.632999999999999</v>
      </c>
      <c r="H13566" s="114">
        <v>1.5069999999999999</v>
      </c>
      <c r="I13566" s="114">
        <v>0.313</v>
      </c>
      <c r="J13566" s="118">
        <v>0.85199999999999998</v>
      </c>
      <c r="K13566" s="112" t="s">
        <v>2701</v>
      </c>
      <c r="L13566" s="114">
        <v>24.454999999999998</v>
      </c>
      <c r="M13566" s="114">
        <v>1.165</v>
      </c>
      <c r="N13566" s="114">
        <v>14.458</v>
      </c>
      <c r="O13566" s="114">
        <v>237.64599999999999</v>
      </c>
      <c r="P13566" s="114">
        <v>40.822000000000003</v>
      </c>
      <c r="Q13566" s="114">
        <v>0.36699999999999999</v>
      </c>
      <c r="R13566" s="114">
        <v>6.0620000000000003</v>
      </c>
      <c r="S13566" s="118">
        <v>0.8</v>
      </c>
    </row>
    <row r="13567" spans="1:19" ht="11.25" thickBot="1" x14ac:dyDescent="0.2">
      <c r="A13567" s="93"/>
    </row>
    <row r="13568" spans="1:19" ht="11.25" thickBot="1" x14ac:dyDescent="0.2">
      <c r="A13568" s="87" t="s">
        <v>345</v>
      </c>
      <c r="B13568" s="87" t="s">
        <v>346</v>
      </c>
      <c r="C13568" s="108" t="s">
        <v>35</v>
      </c>
      <c r="D13568" s="107" t="s">
        <v>36</v>
      </c>
      <c r="E13568" s="107" t="s">
        <v>37</v>
      </c>
      <c r="F13568" s="107" t="s">
        <v>38</v>
      </c>
      <c r="G13568" s="107" t="s">
        <v>39</v>
      </c>
      <c r="H13568" s="107" t="s">
        <v>40</v>
      </c>
      <c r="I13568" s="107" t="s">
        <v>41</v>
      </c>
      <c r="J13568" s="107" t="s">
        <v>42</v>
      </c>
      <c r="K13568" s="107" t="s">
        <v>43</v>
      </c>
      <c r="L13568" s="107" t="s">
        <v>44</v>
      </c>
      <c r="M13568" s="107" t="s">
        <v>45</v>
      </c>
      <c r="N13568" s="107" t="s">
        <v>46</v>
      </c>
      <c r="O13568" s="107" t="s">
        <v>47</v>
      </c>
      <c r="P13568" s="107" t="s">
        <v>48</v>
      </c>
      <c r="Q13568" s="107" t="s">
        <v>49</v>
      </c>
      <c r="R13568" s="107" t="s">
        <v>50</v>
      </c>
      <c r="S13568" s="107" t="s">
        <v>51</v>
      </c>
    </row>
    <row r="13569" spans="1:19" ht="11.25" thickBot="1" x14ac:dyDescent="0.2">
      <c r="A13569" s="88">
        <v>1</v>
      </c>
      <c r="B13569" s="109">
        <v>6.2048611111111117E-2</v>
      </c>
      <c r="C13569" s="112" t="s">
        <v>6154</v>
      </c>
      <c r="D13569" s="89">
        <v>34231.591999999997</v>
      </c>
      <c r="E13569" s="89">
        <v>5339.5720000000001</v>
      </c>
      <c r="F13569" s="89">
        <v>-38.615000000000002</v>
      </c>
      <c r="G13569" s="89">
        <v>1068.8520000000001</v>
      </c>
      <c r="H13569" s="89">
        <v>108678.39</v>
      </c>
      <c r="I13569" s="89">
        <v>697358.89</v>
      </c>
      <c r="J13569" s="89">
        <v>10983.611000000001</v>
      </c>
      <c r="K13569" s="110" t="s">
        <v>15289</v>
      </c>
      <c r="L13569" s="89">
        <v>1977.8050000000001</v>
      </c>
      <c r="M13569" s="89">
        <v>1314.6179999999999</v>
      </c>
      <c r="N13569" s="89">
        <v>182.83799999999999</v>
      </c>
      <c r="O13569" s="89">
        <v>262.654</v>
      </c>
      <c r="P13569" s="89">
        <v>2078.3580000000002</v>
      </c>
      <c r="Q13569" s="89">
        <v>483.84399999999999</v>
      </c>
      <c r="R13569" s="89">
        <v>391.54700000000003</v>
      </c>
      <c r="S13569" s="89">
        <v>345.70800000000003</v>
      </c>
    </row>
    <row r="13570" spans="1:19" ht="11.25" thickBot="1" x14ac:dyDescent="0.2">
      <c r="A13570" s="93"/>
    </row>
    <row r="13571" spans="1:19" ht="11.25" thickBot="1" x14ac:dyDescent="0.2">
      <c r="A13571" s="88">
        <v>2</v>
      </c>
      <c r="B13571" s="109">
        <v>6.2222222222222227E-2</v>
      </c>
      <c r="C13571" s="112" t="s">
        <v>6156</v>
      </c>
      <c r="D13571" s="89">
        <v>34605.605000000003</v>
      </c>
      <c r="E13571" s="89">
        <v>5398.7039999999997</v>
      </c>
      <c r="F13571" s="89">
        <v>-34.991999999999997</v>
      </c>
      <c r="G13571" s="89">
        <v>1033.615</v>
      </c>
      <c r="H13571" s="89">
        <v>109520.13</v>
      </c>
      <c r="I13571" s="89">
        <v>699459.39</v>
      </c>
      <c r="J13571" s="89">
        <v>11138.502</v>
      </c>
      <c r="K13571" s="110" t="s">
        <v>15290</v>
      </c>
      <c r="L13571" s="89">
        <v>1965.808</v>
      </c>
      <c r="M13571" s="89">
        <v>1239.002</v>
      </c>
      <c r="N13571" s="89">
        <v>194.828</v>
      </c>
      <c r="O13571" s="89">
        <v>246.31299999999999</v>
      </c>
      <c r="P13571" s="89">
        <v>1888.307</v>
      </c>
      <c r="Q13571" s="89">
        <v>462.702</v>
      </c>
      <c r="R13571" s="89">
        <v>406.91</v>
      </c>
      <c r="S13571" s="89">
        <v>372.76</v>
      </c>
    </row>
    <row r="13572" spans="1:19" ht="11.25" thickBot="1" x14ac:dyDescent="0.2">
      <c r="A13572" s="93"/>
    </row>
    <row r="13573" spans="1:19" ht="11.25" thickBot="1" x14ac:dyDescent="0.2">
      <c r="A13573" s="88">
        <v>3</v>
      </c>
      <c r="B13573" s="109">
        <v>6.2384259259259257E-2</v>
      </c>
      <c r="C13573" s="112" t="s">
        <v>6158</v>
      </c>
      <c r="D13573" s="89">
        <v>34268.46</v>
      </c>
      <c r="E13573" s="89">
        <v>5452.8320000000003</v>
      </c>
      <c r="F13573" s="89">
        <v>-39.484999999999999</v>
      </c>
      <c r="G13573" s="89">
        <v>1059.4179999999999</v>
      </c>
      <c r="H13573" s="89">
        <v>108326.58</v>
      </c>
      <c r="I13573" s="89">
        <v>700342.64</v>
      </c>
      <c r="J13573" s="89">
        <v>11081.227000000001</v>
      </c>
      <c r="K13573" s="110" t="s">
        <v>15291</v>
      </c>
      <c r="L13573" s="89">
        <v>1877.847</v>
      </c>
      <c r="M13573" s="89">
        <v>1186.018</v>
      </c>
      <c r="N13573" s="89">
        <v>186.89500000000001</v>
      </c>
      <c r="O13573" s="89">
        <v>277.62</v>
      </c>
      <c r="P13573" s="89">
        <v>1797.9169999999999</v>
      </c>
      <c r="Q13573" s="89">
        <v>474.58100000000002</v>
      </c>
      <c r="R13573" s="89">
        <v>378.61799999999999</v>
      </c>
      <c r="S13573" s="89">
        <v>375.05399999999997</v>
      </c>
    </row>
    <row r="13574" spans="1:19" ht="11.25" thickBot="1" x14ac:dyDescent="0.2">
      <c r="A13574" s="93"/>
    </row>
    <row r="13575" spans="1:19" ht="11.25" thickBot="1" x14ac:dyDescent="0.2">
      <c r="A13575" s="113" t="s">
        <v>352</v>
      </c>
      <c r="B13575" s="93"/>
      <c r="C13575" s="112" t="s">
        <v>6160</v>
      </c>
      <c r="D13575" s="114">
        <v>34368.552000000003</v>
      </c>
      <c r="E13575" s="114">
        <v>5397.0360000000001</v>
      </c>
      <c r="F13575" s="114">
        <v>-37.697000000000003</v>
      </c>
      <c r="G13575" s="114">
        <v>1053.962</v>
      </c>
      <c r="H13575" s="114">
        <v>108841.7</v>
      </c>
      <c r="I13575" s="114">
        <v>699053.64</v>
      </c>
      <c r="J13575" s="114">
        <v>11067.78</v>
      </c>
      <c r="K13575" s="110" t="s">
        <v>15292</v>
      </c>
      <c r="L13575" s="114">
        <v>1940.4870000000001</v>
      </c>
      <c r="M13575" s="114">
        <v>1246.546</v>
      </c>
      <c r="N13575" s="114">
        <v>188.18700000000001</v>
      </c>
      <c r="O13575" s="114">
        <v>262.19600000000003</v>
      </c>
      <c r="P13575" s="114">
        <v>1921.527</v>
      </c>
      <c r="Q13575" s="114">
        <v>473.709</v>
      </c>
      <c r="R13575" s="114">
        <v>392.358</v>
      </c>
      <c r="S13575" s="114">
        <v>364.50700000000001</v>
      </c>
    </row>
    <row r="13576" spans="1:19" ht="11.25" thickBot="1" x14ac:dyDescent="0.2">
      <c r="A13576" s="93"/>
    </row>
    <row r="13577" spans="1:19" ht="11.25" thickBot="1" x14ac:dyDescent="0.2">
      <c r="A13577" s="116" t="s">
        <v>355</v>
      </c>
      <c r="B13577" s="93"/>
      <c r="C13577" s="112" t="s">
        <v>6162</v>
      </c>
      <c r="D13577" s="114">
        <v>206.119</v>
      </c>
      <c r="E13577" s="114">
        <v>56.648000000000003</v>
      </c>
      <c r="F13577" s="114">
        <v>2.383</v>
      </c>
      <c r="G13577" s="114">
        <v>18.241</v>
      </c>
      <c r="H13577" s="114">
        <v>613.30499999999995</v>
      </c>
      <c r="I13577" s="114">
        <v>1532.701</v>
      </c>
      <c r="J13577" s="114">
        <v>78.316000000000003</v>
      </c>
      <c r="K13577" s="110" t="s">
        <v>15293</v>
      </c>
      <c r="L13577" s="114">
        <v>54.579000000000001</v>
      </c>
      <c r="M13577" s="114">
        <v>64.631</v>
      </c>
      <c r="N13577" s="114">
        <v>6.0990000000000002</v>
      </c>
      <c r="O13577" s="114">
        <v>15.657999999999999</v>
      </c>
      <c r="P13577" s="114">
        <v>143.142</v>
      </c>
      <c r="Q13577" s="114">
        <v>10.598000000000001</v>
      </c>
      <c r="R13577" s="114">
        <v>14.163</v>
      </c>
      <c r="S13577" s="114">
        <v>16.321000000000002</v>
      </c>
    </row>
    <row r="13578" spans="1:19" ht="11.25" thickBot="1" x14ac:dyDescent="0.2">
      <c r="A13578" s="93"/>
    </row>
    <row r="13579" spans="1:19" ht="11.25" thickBot="1" x14ac:dyDescent="0.2">
      <c r="A13579" s="117" t="s">
        <v>358</v>
      </c>
      <c r="B13579" s="93"/>
      <c r="C13579" s="112" t="s">
        <v>6164</v>
      </c>
      <c r="D13579" s="114">
        <v>0.6</v>
      </c>
      <c r="E13579" s="114">
        <v>1.05</v>
      </c>
      <c r="F13579" s="114">
        <v>6.3220000000000001</v>
      </c>
      <c r="G13579" s="114">
        <v>1.7310000000000001</v>
      </c>
      <c r="H13579" s="114">
        <v>0.56299999999999994</v>
      </c>
      <c r="I13579" s="114">
        <v>0.219</v>
      </c>
      <c r="J13579" s="114">
        <v>0.70799999999999996</v>
      </c>
      <c r="K13579" s="110" t="s">
        <v>6165</v>
      </c>
      <c r="L13579" s="114">
        <v>2.8130000000000002</v>
      </c>
      <c r="M13579" s="114">
        <v>5.1849999999999996</v>
      </c>
      <c r="N13579" s="114">
        <v>3.2410000000000001</v>
      </c>
      <c r="O13579" s="114">
        <v>5.9720000000000004</v>
      </c>
      <c r="P13579" s="114">
        <v>7.4489999999999998</v>
      </c>
      <c r="Q13579" s="114">
        <v>2.2370000000000001</v>
      </c>
      <c r="R13579" s="114">
        <v>3.61</v>
      </c>
      <c r="S13579" s="114">
        <v>4.4779999999999998</v>
      </c>
    </row>
    <row r="13580" spans="1:19" ht="11.25" thickBot="1" x14ac:dyDescent="0.2">
      <c r="A13580" s="93"/>
    </row>
    <row r="13581" spans="1:19" ht="11.25" thickBot="1" x14ac:dyDescent="0.2">
      <c r="A13581" s="87" t="s">
        <v>345</v>
      </c>
      <c r="B13581" s="87" t="s">
        <v>346</v>
      </c>
      <c r="C13581" s="107" t="s">
        <v>52</v>
      </c>
      <c r="D13581" s="107" t="s">
        <v>53</v>
      </c>
      <c r="E13581" s="107" t="s">
        <v>54</v>
      </c>
      <c r="F13581" s="107" t="s">
        <v>55</v>
      </c>
      <c r="G13581" s="107" t="s">
        <v>56</v>
      </c>
      <c r="H13581" s="107" t="s">
        <v>57</v>
      </c>
      <c r="I13581" s="107" t="s">
        <v>58</v>
      </c>
      <c r="J13581" s="107" t="s">
        <v>59</v>
      </c>
      <c r="K13581" s="107" t="s">
        <v>60</v>
      </c>
      <c r="L13581" s="107" t="s">
        <v>61</v>
      </c>
      <c r="M13581" s="107" t="s">
        <v>62</v>
      </c>
      <c r="N13581" s="107" t="s">
        <v>63</v>
      </c>
      <c r="O13581" s="107" t="s">
        <v>64</v>
      </c>
      <c r="P13581" s="108" t="s">
        <v>65</v>
      </c>
      <c r="Q13581" s="108" t="s">
        <v>66</v>
      </c>
      <c r="R13581" s="107" t="s">
        <v>67</v>
      </c>
      <c r="S13581" s="107" t="s">
        <v>68</v>
      </c>
    </row>
    <row r="13582" spans="1:19" ht="11.25" thickBot="1" x14ac:dyDescent="0.2">
      <c r="A13582" s="88">
        <v>1</v>
      </c>
      <c r="B13582" s="109">
        <v>6.2048611111111117E-2</v>
      </c>
      <c r="C13582" s="89">
        <v>421.952</v>
      </c>
      <c r="D13582" s="89">
        <v>139.03100000000001</v>
      </c>
      <c r="E13582" s="89">
        <v>245.066</v>
      </c>
      <c r="F13582" s="89">
        <v>149.39400000000001</v>
      </c>
      <c r="G13582" s="89">
        <v>7396.201</v>
      </c>
      <c r="H13582" s="89">
        <v>50505.084000000003</v>
      </c>
      <c r="I13582" s="89">
        <v>-32.051000000000002</v>
      </c>
      <c r="J13582" s="89">
        <v>-43.622</v>
      </c>
      <c r="K13582" s="89">
        <v>-13.394</v>
      </c>
      <c r="L13582" s="89">
        <v>49.305999999999997</v>
      </c>
      <c r="M13582" s="89">
        <v>190.22499999999999</v>
      </c>
      <c r="N13582" s="89">
        <v>1793.903</v>
      </c>
      <c r="O13582" s="89">
        <v>109567.39</v>
      </c>
      <c r="P13582" s="112" t="s">
        <v>6166</v>
      </c>
      <c r="Q13582" s="112" t="s">
        <v>6167</v>
      </c>
      <c r="R13582" s="89">
        <v>127.098</v>
      </c>
      <c r="S13582" s="89">
        <v>35341.080999999998</v>
      </c>
    </row>
    <row r="13583" spans="1:19" ht="11.25" thickBot="1" x14ac:dyDescent="0.2">
      <c r="A13583" s="93"/>
    </row>
    <row r="13584" spans="1:19" ht="11.25" thickBot="1" x14ac:dyDescent="0.2">
      <c r="A13584" s="88">
        <v>2</v>
      </c>
      <c r="B13584" s="109">
        <v>6.2222222222222227E-2</v>
      </c>
      <c r="C13584" s="89">
        <v>352.053</v>
      </c>
      <c r="D13584" s="89">
        <v>144.02600000000001</v>
      </c>
      <c r="E13584" s="89">
        <v>279.827</v>
      </c>
      <c r="F13584" s="89">
        <v>152.38800000000001</v>
      </c>
      <c r="G13584" s="89">
        <v>7429.4809999999998</v>
      </c>
      <c r="H13584" s="89">
        <v>50798.773999999998</v>
      </c>
      <c r="I13584" s="89">
        <v>-35.119</v>
      </c>
      <c r="J13584" s="89">
        <v>-41.505000000000003</v>
      </c>
      <c r="K13584" s="89">
        <v>-3.734</v>
      </c>
      <c r="L13584" s="89">
        <v>23.114999999999998</v>
      </c>
      <c r="M13584" s="89">
        <v>185.97</v>
      </c>
      <c r="N13584" s="89">
        <v>1746.345</v>
      </c>
      <c r="O13584" s="89">
        <v>111564.05</v>
      </c>
      <c r="P13584" s="112" t="s">
        <v>6168</v>
      </c>
      <c r="Q13584" s="112" t="s">
        <v>6169</v>
      </c>
      <c r="R13584" s="89">
        <v>85.149000000000001</v>
      </c>
      <c r="S13584" s="89">
        <v>34992.415999999997</v>
      </c>
    </row>
    <row r="13585" spans="1:19" ht="11.25" thickBot="1" x14ac:dyDescent="0.2">
      <c r="A13585" s="93"/>
    </row>
    <row r="13586" spans="1:19" ht="11.25" thickBot="1" x14ac:dyDescent="0.2">
      <c r="A13586" s="88">
        <v>3</v>
      </c>
      <c r="B13586" s="109">
        <v>6.2384259259259257E-2</v>
      </c>
      <c r="C13586" s="89">
        <v>381.18</v>
      </c>
      <c r="D13586" s="89">
        <v>162.70500000000001</v>
      </c>
      <c r="E13586" s="89">
        <v>281.315</v>
      </c>
      <c r="F13586" s="89">
        <v>179.41900000000001</v>
      </c>
      <c r="G13586" s="89">
        <v>7287.5020000000004</v>
      </c>
      <c r="H13586" s="89">
        <v>51027.186999999998</v>
      </c>
      <c r="I13586" s="89">
        <v>-36.167000000000002</v>
      </c>
      <c r="J13586" s="89">
        <v>-32.152000000000001</v>
      </c>
      <c r="K13586" s="89">
        <v>-19.640999999999998</v>
      </c>
      <c r="L13586" s="89">
        <v>19.827999999999999</v>
      </c>
      <c r="M13586" s="89">
        <v>154.61699999999999</v>
      </c>
      <c r="N13586" s="89">
        <v>1847.828</v>
      </c>
      <c r="O13586" s="89">
        <v>110739.48</v>
      </c>
      <c r="P13586" s="112" t="s">
        <v>6170</v>
      </c>
      <c r="Q13586" s="112" t="s">
        <v>6171</v>
      </c>
      <c r="R13586" s="89">
        <v>98.995999999999995</v>
      </c>
      <c r="S13586" s="89">
        <v>34705.436000000002</v>
      </c>
    </row>
    <row r="13587" spans="1:19" ht="11.25" thickBot="1" x14ac:dyDescent="0.2">
      <c r="A13587" s="93"/>
    </row>
    <row r="13588" spans="1:19" ht="11.25" thickBot="1" x14ac:dyDescent="0.2">
      <c r="A13588" s="113" t="s">
        <v>352</v>
      </c>
      <c r="B13588" s="93"/>
      <c r="C13588" s="114">
        <v>385.06200000000001</v>
      </c>
      <c r="D13588" s="114">
        <v>148.58699999999999</v>
      </c>
      <c r="E13588" s="114">
        <v>268.73599999999999</v>
      </c>
      <c r="F13588" s="114">
        <v>160.40100000000001</v>
      </c>
      <c r="G13588" s="114">
        <v>7371.0609999999997</v>
      </c>
      <c r="H13588" s="114">
        <v>50777.014999999999</v>
      </c>
      <c r="I13588" s="114">
        <v>-34.445999999999998</v>
      </c>
      <c r="J13588" s="114">
        <v>-39.093000000000004</v>
      </c>
      <c r="K13588" s="114">
        <v>-12.256</v>
      </c>
      <c r="L13588" s="114">
        <v>30.748999999999999</v>
      </c>
      <c r="M13588" s="114">
        <v>176.93700000000001</v>
      </c>
      <c r="N13588" s="114">
        <v>1796.0250000000001</v>
      </c>
      <c r="O13588" s="114">
        <v>110623.64</v>
      </c>
      <c r="P13588" s="112" t="s">
        <v>6172</v>
      </c>
      <c r="Q13588" s="112" t="s">
        <v>6173</v>
      </c>
      <c r="R13588" s="114">
        <v>103.748</v>
      </c>
      <c r="S13588" s="114">
        <v>35012.978000000003</v>
      </c>
    </row>
    <row r="13589" spans="1:19" ht="11.25" thickBot="1" x14ac:dyDescent="0.2">
      <c r="A13589" s="93"/>
    </row>
    <row r="13590" spans="1:19" ht="11.25" thickBot="1" x14ac:dyDescent="0.2">
      <c r="A13590" s="116" t="s">
        <v>355</v>
      </c>
      <c r="B13590" s="93"/>
      <c r="C13590" s="114">
        <v>35.110999999999997</v>
      </c>
      <c r="D13590" s="114">
        <v>12.478999999999999</v>
      </c>
      <c r="E13590" s="114">
        <v>20.512</v>
      </c>
      <c r="F13590" s="114">
        <v>16.539000000000001</v>
      </c>
      <c r="G13590" s="114">
        <v>74.253</v>
      </c>
      <c r="H13590" s="114">
        <v>261.73099999999999</v>
      </c>
      <c r="I13590" s="114">
        <v>2.1389999999999998</v>
      </c>
      <c r="J13590" s="114">
        <v>6.1040000000000001</v>
      </c>
      <c r="K13590" s="114">
        <v>8.0139999999999993</v>
      </c>
      <c r="L13590" s="114">
        <v>16.154</v>
      </c>
      <c r="M13590" s="114">
        <v>19.446999999999999</v>
      </c>
      <c r="N13590" s="114">
        <v>50.774999999999999</v>
      </c>
      <c r="O13590" s="114">
        <v>1003.361</v>
      </c>
      <c r="P13590" s="112" t="s">
        <v>6174</v>
      </c>
      <c r="Q13590" s="112" t="s">
        <v>6175</v>
      </c>
      <c r="R13590" s="114">
        <v>21.373999999999999</v>
      </c>
      <c r="S13590" s="114">
        <v>318.32100000000003</v>
      </c>
    </row>
    <row r="13591" spans="1:19" ht="11.25" thickBot="1" x14ac:dyDescent="0.2">
      <c r="A13591" s="93"/>
    </row>
    <row r="13592" spans="1:19" ht="11.25" thickBot="1" x14ac:dyDescent="0.2">
      <c r="A13592" s="117" t="s">
        <v>358</v>
      </c>
      <c r="B13592" s="93"/>
      <c r="C13592" s="114">
        <v>9.1180000000000003</v>
      </c>
      <c r="D13592" s="114">
        <v>8.3979999999999997</v>
      </c>
      <c r="E13592" s="114">
        <v>7.633</v>
      </c>
      <c r="F13592" s="114">
        <v>10.311</v>
      </c>
      <c r="G13592" s="114">
        <v>1.0069999999999999</v>
      </c>
      <c r="H13592" s="114">
        <v>0.51500000000000001</v>
      </c>
      <c r="I13592" s="114">
        <v>6.21</v>
      </c>
      <c r="J13592" s="114">
        <v>15.613</v>
      </c>
      <c r="K13592" s="114">
        <v>65.387</v>
      </c>
      <c r="L13592" s="114">
        <v>52.533999999999999</v>
      </c>
      <c r="M13592" s="114">
        <v>10.991</v>
      </c>
      <c r="N13592" s="114">
        <v>2.827</v>
      </c>
      <c r="O13592" s="114">
        <v>0.90700000000000003</v>
      </c>
      <c r="P13592" s="112" t="s">
        <v>6176</v>
      </c>
      <c r="Q13592" s="112" t="s">
        <v>6177</v>
      </c>
      <c r="R13592" s="114">
        <v>20.602</v>
      </c>
      <c r="S13592" s="114">
        <v>0.90900000000000003</v>
      </c>
    </row>
    <row r="13593" spans="1:19" ht="10.5" x14ac:dyDescent="0.15">
      <c r="A13593" s="93"/>
    </row>
    <row r="13594" spans="1:19" x14ac:dyDescent="0.15">
      <c r="A13594" s="106"/>
      <c r="B13594" s="69" t="s">
        <v>6178</v>
      </c>
    </row>
    <row r="13595" spans="1:19" ht="9.75" thickBot="1" x14ac:dyDescent="0.2">
      <c r="A13595" s="64" t="s">
        <v>6210</v>
      </c>
    </row>
    <row r="13596" spans="1:19" ht="11.25" thickBot="1" x14ac:dyDescent="0.2">
      <c r="A13596" s="87" t="s">
        <v>345</v>
      </c>
      <c r="B13596" s="87" t="s">
        <v>346</v>
      </c>
      <c r="C13596" s="107" t="s">
        <v>1</v>
      </c>
      <c r="D13596" s="107" t="s">
        <v>2</v>
      </c>
      <c r="E13596" s="107" t="s">
        <v>3</v>
      </c>
      <c r="F13596" s="107" t="s">
        <v>4</v>
      </c>
      <c r="G13596" s="107" t="s">
        <v>5</v>
      </c>
      <c r="H13596" s="107" t="s">
        <v>6</v>
      </c>
      <c r="I13596" s="108" t="s">
        <v>7</v>
      </c>
      <c r="J13596" s="108" t="s">
        <v>8</v>
      </c>
      <c r="K13596" s="107" t="s">
        <v>9</v>
      </c>
      <c r="L13596" s="107" t="s">
        <v>10</v>
      </c>
      <c r="M13596" s="107" t="s">
        <v>11</v>
      </c>
      <c r="N13596" s="107" t="s">
        <v>12</v>
      </c>
      <c r="O13596" s="107" t="s">
        <v>13</v>
      </c>
      <c r="P13596" s="107" t="s">
        <v>14</v>
      </c>
      <c r="Q13596" s="107" t="s">
        <v>15</v>
      </c>
      <c r="R13596" s="107" t="s">
        <v>16</v>
      </c>
      <c r="S13596" s="107" t="s">
        <v>17</v>
      </c>
    </row>
    <row r="13597" spans="1:19" ht="11.25" thickBot="1" x14ac:dyDescent="0.2">
      <c r="A13597" s="88">
        <v>1</v>
      </c>
      <c r="B13597" s="109">
        <v>6.7500000000000004E-2</v>
      </c>
      <c r="C13597" s="89">
        <v>-179622.1</v>
      </c>
      <c r="D13597" s="89">
        <v>55.917000000000002</v>
      </c>
      <c r="E13597" s="89">
        <v>-3433.1669999999999</v>
      </c>
      <c r="F13597" s="89">
        <v>-3805.7260000000001</v>
      </c>
      <c r="G13597" s="110" t="s">
        <v>15294</v>
      </c>
      <c r="H13597" s="89">
        <v>68147.581000000006</v>
      </c>
      <c r="I13597" s="111">
        <v>1.06789</v>
      </c>
      <c r="J13597" s="112" t="s">
        <v>6180</v>
      </c>
      <c r="K13597" s="89">
        <v>-1874.2670000000001</v>
      </c>
      <c r="L13597" s="89">
        <v>900.95600000000002</v>
      </c>
      <c r="M13597" s="89">
        <v>4.3120000000000003</v>
      </c>
      <c r="N13597" s="89">
        <v>-213.429</v>
      </c>
      <c r="O13597" s="89">
        <v>2556.5740000000001</v>
      </c>
      <c r="P13597" s="89">
        <v>-47.238</v>
      </c>
      <c r="Q13597" s="89">
        <v>-66.239999999999995</v>
      </c>
      <c r="R13597" s="89">
        <v>-651.42899999999997</v>
      </c>
      <c r="S13597" s="89">
        <v>-1.0109999999999999</v>
      </c>
    </row>
    <row r="13598" spans="1:19" ht="11.25" thickBot="1" x14ac:dyDescent="0.2">
      <c r="A13598" s="93"/>
    </row>
    <row r="13599" spans="1:19" ht="11.25" thickBot="1" x14ac:dyDescent="0.2">
      <c r="A13599" s="88">
        <v>2</v>
      </c>
      <c r="B13599" s="109">
        <v>6.7662037037037034E-2</v>
      </c>
      <c r="C13599" s="89">
        <v>-177119.65</v>
      </c>
      <c r="D13599" s="89">
        <v>491.32400000000001</v>
      </c>
      <c r="E13599" s="89">
        <v>-2892.7559999999999</v>
      </c>
      <c r="F13599" s="89">
        <v>-3577.1460000000002</v>
      </c>
      <c r="G13599" s="110" t="s">
        <v>15295</v>
      </c>
      <c r="H13599" s="89">
        <v>67243.009999999995</v>
      </c>
      <c r="I13599" s="111">
        <v>1.0778300000000001</v>
      </c>
      <c r="J13599" s="112" t="s">
        <v>6182</v>
      </c>
      <c r="K13599" s="89">
        <v>-1745.5239999999999</v>
      </c>
      <c r="L13599" s="89">
        <v>865.80200000000002</v>
      </c>
      <c r="M13599" s="89">
        <v>4.1920000000000002</v>
      </c>
      <c r="N13599" s="89">
        <v>-394.61500000000001</v>
      </c>
      <c r="O13599" s="89">
        <v>2420.7750000000001</v>
      </c>
      <c r="P13599" s="89">
        <v>-28.434999999999999</v>
      </c>
      <c r="Q13599" s="89">
        <v>-30.248999999999999</v>
      </c>
      <c r="R13599" s="89">
        <v>-634.23</v>
      </c>
      <c r="S13599" s="89">
        <v>-36.136000000000003</v>
      </c>
    </row>
    <row r="13600" spans="1:19" ht="11.25" thickBot="1" x14ac:dyDescent="0.2">
      <c r="A13600" s="93"/>
    </row>
    <row r="13601" spans="1:19" ht="11.25" thickBot="1" x14ac:dyDescent="0.2">
      <c r="A13601" s="88">
        <v>3</v>
      </c>
      <c r="B13601" s="109">
        <v>6.7835648148148145E-2</v>
      </c>
      <c r="C13601" s="89">
        <v>-181384.83</v>
      </c>
      <c r="D13601" s="89">
        <v>786.00599999999997</v>
      </c>
      <c r="E13601" s="89">
        <v>-2666.8820000000001</v>
      </c>
      <c r="F13601" s="89">
        <v>-3846.6370000000002</v>
      </c>
      <c r="G13601" s="110" t="s">
        <v>15296</v>
      </c>
      <c r="H13601" s="89">
        <v>64629.370999999999</v>
      </c>
      <c r="I13601" s="111">
        <v>1.08829</v>
      </c>
      <c r="J13601" s="112" t="s">
        <v>6184</v>
      </c>
      <c r="K13601" s="89">
        <v>-921.02099999999996</v>
      </c>
      <c r="L13601" s="89">
        <v>1079.7629999999999</v>
      </c>
      <c r="M13601" s="89">
        <v>-5.15</v>
      </c>
      <c r="N13601" s="89">
        <v>-369.70800000000003</v>
      </c>
      <c r="O13601" s="89">
        <v>1789.248</v>
      </c>
      <c r="P13601" s="89">
        <v>-102.563</v>
      </c>
      <c r="Q13601" s="89">
        <v>-49.743000000000002</v>
      </c>
      <c r="R13601" s="89">
        <v>-612.80999999999995</v>
      </c>
      <c r="S13601" s="89">
        <v>-58.015999999999998</v>
      </c>
    </row>
    <row r="13602" spans="1:19" ht="11.25" thickBot="1" x14ac:dyDescent="0.2">
      <c r="A13602" s="93"/>
    </row>
    <row r="13603" spans="1:19" ht="11.25" thickBot="1" x14ac:dyDescent="0.2">
      <c r="A13603" s="113" t="s">
        <v>352</v>
      </c>
      <c r="B13603" s="93"/>
      <c r="C13603" s="114">
        <v>-179375.53</v>
      </c>
      <c r="D13603" s="114">
        <v>444.416</v>
      </c>
      <c r="E13603" s="114">
        <v>-2997.6019999999999</v>
      </c>
      <c r="F13603" s="114">
        <v>-3743.1689999999999</v>
      </c>
      <c r="G13603" s="110" t="s">
        <v>15297</v>
      </c>
      <c r="H13603" s="114">
        <v>66673.320999999996</v>
      </c>
      <c r="I13603" s="115">
        <v>1.0780000000000001</v>
      </c>
      <c r="J13603" s="112" t="s">
        <v>6186</v>
      </c>
      <c r="K13603" s="114">
        <v>-1513.604</v>
      </c>
      <c r="L13603" s="114">
        <v>948.84100000000001</v>
      </c>
      <c r="M13603" s="114">
        <v>1.1180000000000001</v>
      </c>
      <c r="N13603" s="114">
        <v>-325.91699999999997</v>
      </c>
      <c r="O13603" s="114">
        <v>2255.5320000000002</v>
      </c>
      <c r="P13603" s="114">
        <v>-59.411999999999999</v>
      </c>
      <c r="Q13603" s="114">
        <v>-48.744</v>
      </c>
      <c r="R13603" s="114">
        <v>-632.82299999999998</v>
      </c>
      <c r="S13603" s="114">
        <v>-31.721</v>
      </c>
    </row>
    <row r="13604" spans="1:19" ht="11.25" thickBot="1" x14ac:dyDescent="0.2">
      <c r="A13604" s="93"/>
    </row>
    <row r="13605" spans="1:19" ht="11.25" thickBot="1" x14ac:dyDescent="0.2">
      <c r="A13605" s="116" t="s">
        <v>355</v>
      </c>
      <c r="B13605" s="93"/>
      <c r="C13605" s="114">
        <v>2143.2530000000002</v>
      </c>
      <c r="D13605" s="114">
        <v>367.298</v>
      </c>
      <c r="E13605" s="114">
        <v>393.755</v>
      </c>
      <c r="F13605" s="114">
        <v>145.22800000000001</v>
      </c>
      <c r="G13605" s="110" t="s">
        <v>15298</v>
      </c>
      <c r="H13605" s="114">
        <v>1826.981</v>
      </c>
      <c r="I13605" s="115">
        <v>1.0200000000000001E-2</v>
      </c>
      <c r="J13605" s="112" t="s">
        <v>6187</v>
      </c>
      <c r="K13605" s="114">
        <v>517.21400000000006</v>
      </c>
      <c r="L13605" s="114">
        <v>114.736</v>
      </c>
      <c r="M13605" s="114">
        <v>5.4290000000000003</v>
      </c>
      <c r="N13605" s="114">
        <v>98.21</v>
      </c>
      <c r="O13605" s="114">
        <v>409.483</v>
      </c>
      <c r="P13605" s="114">
        <v>38.533999999999999</v>
      </c>
      <c r="Q13605" s="114">
        <v>18.015999999999998</v>
      </c>
      <c r="R13605" s="114">
        <v>19.347999999999999</v>
      </c>
      <c r="S13605" s="114">
        <v>28.757999999999999</v>
      </c>
    </row>
    <row r="13606" spans="1:19" ht="11.25" thickBot="1" x14ac:dyDescent="0.2">
      <c r="A13606" s="93"/>
    </row>
    <row r="13607" spans="1:19" ht="11.25" thickBot="1" x14ac:dyDescent="0.2">
      <c r="A13607" s="117" t="s">
        <v>358</v>
      </c>
      <c r="B13607" s="93"/>
      <c r="C13607" s="114">
        <v>1.1950000000000001</v>
      </c>
      <c r="D13607" s="114">
        <v>82.647000000000006</v>
      </c>
      <c r="E13607" s="114">
        <v>13.135999999999999</v>
      </c>
      <c r="F13607" s="114">
        <v>3.88</v>
      </c>
      <c r="G13607" s="110" t="s">
        <v>6188</v>
      </c>
      <c r="H13607" s="114">
        <v>2.74</v>
      </c>
      <c r="I13607" s="118">
        <v>0.94599999999999995</v>
      </c>
      <c r="J13607" s="112" t="s">
        <v>687</v>
      </c>
      <c r="K13607" s="114">
        <v>34.170999999999999</v>
      </c>
      <c r="L13607" s="114">
        <v>12.092000000000001</v>
      </c>
      <c r="M13607" s="114">
        <v>485.66699999999997</v>
      </c>
      <c r="N13607" s="114">
        <v>30.134</v>
      </c>
      <c r="O13607" s="114">
        <v>18.155000000000001</v>
      </c>
      <c r="P13607" s="114">
        <v>64.86</v>
      </c>
      <c r="Q13607" s="114">
        <v>36.960999999999999</v>
      </c>
      <c r="R13607" s="114">
        <v>3.0569999999999999</v>
      </c>
      <c r="S13607" s="114">
        <v>90.659000000000006</v>
      </c>
    </row>
    <row r="13608" spans="1:19" ht="11.25" thickBot="1" x14ac:dyDescent="0.2">
      <c r="A13608" s="93"/>
    </row>
    <row r="13609" spans="1:19" ht="11.25" thickBot="1" x14ac:dyDescent="0.2">
      <c r="A13609" s="87" t="s">
        <v>345</v>
      </c>
      <c r="B13609" s="87" t="s">
        <v>346</v>
      </c>
      <c r="C13609" s="107" t="s">
        <v>18</v>
      </c>
      <c r="D13609" s="108" t="s">
        <v>19</v>
      </c>
      <c r="E13609" s="108" t="s">
        <v>20</v>
      </c>
      <c r="F13609" s="107" t="s">
        <v>21</v>
      </c>
      <c r="G13609" s="107" t="s">
        <v>22</v>
      </c>
      <c r="H13609" s="107" t="s">
        <v>23</v>
      </c>
      <c r="I13609" s="107" t="s">
        <v>24</v>
      </c>
      <c r="J13609" s="108" t="s">
        <v>25</v>
      </c>
      <c r="K13609" s="108" t="s">
        <v>26</v>
      </c>
      <c r="L13609" s="107" t="s">
        <v>27</v>
      </c>
      <c r="M13609" s="107" t="s">
        <v>28</v>
      </c>
      <c r="N13609" s="107" t="s">
        <v>29</v>
      </c>
      <c r="O13609" s="107" t="s">
        <v>30</v>
      </c>
      <c r="P13609" s="107" t="s">
        <v>31</v>
      </c>
      <c r="Q13609" s="107" t="s">
        <v>32</v>
      </c>
      <c r="R13609" s="107" t="s">
        <v>33</v>
      </c>
      <c r="S13609" s="108" t="s">
        <v>34</v>
      </c>
    </row>
    <row r="13610" spans="1:19" ht="11.25" thickBot="1" x14ac:dyDescent="0.2">
      <c r="A13610" s="88">
        <v>1</v>
      </c>
      <c r="B13610" s="109">
        <v>6.7500000000000004E-2</v>
      </c>
      <c r="C13610" s="89">
        <v>160.14400000000001</v>
      </c>
      <c r="D13610" s="111">
        <v>0.97099000000000002</v>
      </c>
      <c r="E13610" s="111">
        <v>1.26065</v>
      </c>
      <c r="F13610" s="89">
        <v>-41.42</v>
      </c>
      <c r="G13610" s="89">
        <v>-30.280999999999999</v>
      </c>
      <c r="H13610" s="89">
        <v>52.988</v>
      </c>
      <c r="I13610" s="89">
        <v>-120.64100000000001</v>
      </c>
      <c r="J13610" s="111">
        <v>0.89654999999999996</v>
      </c>
      <c r="K13610" s="112" t="s">
        <v>6189</v>
      </c>
      <c r="L13610" s="89">
        <v>454.58199999999999</v>
      </c>
      <c r="M13610" s="89">
        <v>-546.90599999999995</v>
      </c>
      <c r="N13610" s="89">
        <v>-28.88</v>
      </c>
      <c r="O13610" s="89">
        <v>-31.134</v>
      </c>
      <c r="P13610" s="89">
        <v>-24.405000000000001</v>
      </c>
      <c r="Q13610" s="89">
        <v>6408.9290000000001</v>
      </c>
      <c r="R13610" s="89">
        <v>-38.691000000000003</v>
      </c>
      <c r="S13610" s="111">
        <v>0.83128999999999997</v>
      </c>
    </row>
    <row r="13611" spans="1:19" ht="11.25" thickBot="1" x14ac:dyDescent="0.2">
      <c r="A13611" s="93"/>
    </row>
    <row r="13612" spans="1:19" ht="11.25" thickBot="1" x14ac:dyDescent="0.2">
      <c r="A13612" s="88">
        <v>2</v>
      </c>
      <c r="B13612" s="109">
        <v>6.7662037037037034E-2</v>
      </c>
      <c r="C13612" s="89">
        <v>133.792</v>
      </c>
      <c r="D13612" s="111">
        <v>0.98643999999999998</v>
      </c>
      <c r="E13612" s="111">
        <v>1.2628600000000001</v>
      </c>
      <c r="F13612" s="89">
        <v>-34.631</v>
      </c>
      <c r="G13612" s="89">
        <v>-24.731999999999999</v>
      </c>
      <c r="H13612" s="89">
        <v>30.951000000000001</v>
      </c>
      <c r="I13612" s="89">
        <v>-67.292000000000002</v>
      </c>
      <c r="J13612" s="111">
        <v>0.90314000000000005</v>
      </c>
      <c r="K13612" s="112" t="s">
        <v>6190</v>
      </c>
      <c r="L13612" s="89">
        <v>498.07100000000003</v>
      </c>
      <c r="M13612" s="89">
        <v>-548.59199999999998</v>
      </c>
      <c r="N13612" s="89">
        <v>-29.774000000000001</v>
      </c>
      <c r="O13612" s="89">
        <v>-27.762</v>
      </c>
      <c r="P13612" s="89">
        <v>-22.795999999999999</v>
      </c>
      <c r="Q13612" s="89">
        <v>6207.4219999999996</v>
      </c>
      <c r="R13612" s="89">
        <v>-46.616</v>
      </c>
      <c r="S13612" s="111">
        <v>0.83604000000000001</v>
      </c>
    </row>
    <row r="13613" spans="1:19" ht="11.25" thickBot="1" x14ac:dyDescent="0.2">
      <c r="A13613" s="93"/>
    </row>
    <row r="13614" spans="1:19" ht="11.25" thickBot="1" x14ac:dyDescent="0.2">
      <c r="A13614" s="88">
        <v>3</v>
      </c>
      <c r="B13614" s="109">
        <v>6.7835648148148145E-2</v>
      </c>
      <c r="C13614" s="89">
        <v>104.535</v>
      </c>
      <c r="D13614" s="111">
        <v>0.98889000000000005</v>
      </c>
      <c r="E13614" s="111">
        <v>1.2589300000000001</v>
      </c>
      <c r="F13614" s="89">
        <v>-30.651</v>
      </c>
      <c r="G13614" s="89">
        <v>-23.818000000000001</v>
      </c>
      <c r="H13614" s="89">
        <v>29.753</v>
      </c>
      <c r="I13614" s="89">
        <v>29.917999999999999</v>
      </c>
      <c r="J13614" s="111">
        <v>0.91230999999999995</v>
      </c>
      <c r="K13614" s="112" t="s">
        <v>6191</v>
      </c>
      <c r="L13614" s="89">
        <v>563.00300000000004</v>
      </c>
      <c r="M13614" s="89">
        <v>-579.76800000000003</v>
      </c>
      <c r="N13614" s="89">
        <v>-28.006</v>
      </c>
      <c r="O13614" s="89">
        <v>-26.795999999999999</v>
      </c>
      <c r="P13614" s="89">
        <v>-25.241</v>
      </c>
      <c r="Q13614" s="89">
        <v>6251.72</v>
      </c>
      <c r="R13614" s="89">
        <v>-43.926000000000002</v>
      </c>
      <c r="S13614" s="111">
        <v>0.84523999999999999</v>
      </c>
    </row>
    <row r="13615" spans="1:19" ht="11.25" thickBot="1" x14ac:dyDescent="0.2">
      <c r="A13615" s="93"/>
    </row>
    <row r="13616" spans="1:19" ht="11.25" thickBot="1" x14ac:dyDescent="0.2">
      <c r="A13616" s="113" t="s">
        <v>352</v>
      </c>
      <c r="B13616" s="93"/>
      <c r="C13616" s="114">
        <v>132.82400000000001</v>
      </c>
      <c r="D13616" s="115">
        <v>0.98211000000000004</v>
      </c>
      <c r="E13616" s="115">
        <v>1.26081</v>
      </c>
      <c r="F13616" s="114">
        <v>-35.567</v>
      </c>
      <c r="G13616" s="114">
        <v>-26.277000000000001</v>
      </c>
      <c r="H13616" s="114">
        <v>37.896999999999998</v>
      </c>
      <c r="I13616" s="114">
        <v>-52.670999999999999</v>
      </c>
      <c r="J13616" s="115">
        <v>0.90400000000000003</v>
      </c>
      <c r="K13616" s="112" t="s">
        <v>6192</v>
      </c>
      <c r="L13616" s="114">
        <v>505.21899999999999</v>
      </c>
      <c r="M13616" s="114">
        <v>-558.42200000000003</v>
      </c>
      <c r="N13616" s="114">
        <v>-28.887</v>
      </c>
      <c r="O13616" s="114">
        <v>-28.564</v>
      </c>
      <c r="P13616" s="114">
        <v>-24.148</v>
      </c>
      <c r="Q13616" s="114">
        <v>6289.357</v>
      </c>
      <c r="R13616" s="114">
        <v>-43.078000000000003</v>
      </c>
      <c r="S13616" s="115">
        <v>0.83752000000000004</v>
      </c>
    </row>
    <row r="13617" spans="1:19" ht="11.25" thickBot="1" x14ac:dyDescent="0.2">
      <c r="A13617" s="93"/>
    </row>
    <row r="13618" spans="1:19" ht="11.25" thickBot="1" x14ac:dyDescent="0.2">
      <c r="A13618" s="116" t="s">
        <v>355</v>
      </c>
      <c r="B13618" s="93"/>
      <c r="C13618" s="114">
        <v>27.817</v>
      </c>
      <c r="D13618" s="115">
        <v>9.7099999999999999E-3</v>
      </c>
      <c r="E13618" s="115">
        <v>1.97E-3</v>
      </c>
      <c r="F13618" s="114">
        <v>5.4450000000000003</v>
      </c>
      <c r="G13618" s="114">
        <v>3.4980000000000002</v>
      </c>
      <c r="H13618" s="114">
        <v>13.083</v>
      </c>
      <c r="I13618" s="114">
        <v>76.337000000000003</v>
      </c>
      <c r="J13618" s="115">
        <v>7.92E-3</v>
      </c>
      <c r="K13618" s="112" t="s">
        <v>5214</v>
      </c>
      <c r="L13618" s="114">
        <v>54.563000000000002</v>
      </c>
      <c r="M13618" s="114">
        <v>18.504999999999999</v>
      </c>
      <c r="N13618" s="114">
        <v>0.88400000000000001</v>
      </c>
      <c r="O13618" s="114">
        <v>2.2770000000000001</v>
      </c>
      <c r="P13618" s="114">
        <v>1.2430000000000001</v>
      </c>
      <c r="Q13618" s="114">
        <v>105.895</v>
      </c>
      <c r="R13618" s="114">
        <v>4.03</v>
      </c>
      <c r="S13618" s="115">
        <v>7.0899999999999999E-3</v>
      </c>
    </row>
    <row r="13619" spans="1:19" ht="11.25" thickBot="1" x14ac:dyDescent="0.2">
      <c r="A13619" s="93"/>
    </row>
    <row r="13620" spans="1:19" ht="11.25" thickBot="1" x14ac:dyDescent="0.2">
      <c r="A13620" s="117" t="s">
        <v>358</v>
      </c>
      <c r="B13620" s="93"/>
      <c r="C13620" s="114">
        <v>20.943000000000001</v>
      </c>
      <c r="D13620" s="118">
        <v>0.98799999999999999</v>
      </c>
      <c r="E13620" s="118">
        <v>0.156</v>
      </c>
      <c r="F13620" s="114">
        <v>15.31</v>
      </c>
      <c r="G13620" s="114">
        <v>13.311999999999999</v>
      </c>
      <c r="H13620" s="114">
        <v>34.521999999999998</v>
      </c>
      <c r="I13620" s="114">
        <v>144.93</v>
      </c>
      <c r="J13620" s="118">
        <v>0.876</v>
      </c>
      <c r="K13620" s="112" t="s">
        <v>6193</v>
      </c>
      <c r="L13620" s="114">
        <v>10.8</v>
      </c>
      <c r="M13620" s="114">
        <v>3.3140000000000001</v>
      </c>
      <c r="N13620" s="114">
        <v>3.0609999999999999</v>
      </c>
      <c r="O13620" s="114">
        <v>7.9729999999999999</v>
      </c>
      <c r="P13620" s="114">
        <v>5.1479999999999997</v>
      </c>
      <c r="Q13620" s="114">
        <v>1.6839999999999999</v>
      </c>
      <c r="R13620" s="114">
        <v>9.3550000000000004</v>
      </c>
      <c r="S13620" s="118">
        <v>0.84599999999999997</v>
      </c>
    </row>
    <row r="13621" spans="1:19" ht="11.25" thickBot="1" x14ac:dyDescent="0.2">
      <c r="A13621" s="93"/>
    </row>
    <row r="13622" spans="1:19" ht="11.25" thickBot="1" x14ac:dyDescent="0.2">
      <c r="A13622" s="87" t="s">
        <v>345</v>
      </c>
      <c r="B13622" s="87" t="s">
        <v>346</v>
      </c>
      <c r="C13622" s="108" t="s">
        <v>35</v>
      </c>
      <c r="D13622" s="107" t="s">
        <v>36</v>
      </c>
      <c r="E13622" s="107" t="s">
        <v>37</v>
      </c>
      <c r="F13622" s="107" t="s">
        <v>38</v>
      </c>
      <c r="G13622" s="107" t="s">
        <v>39</v>
      </c>
      <c r="H13622" s="107" t="s">
        <v>40</v>
      </c>
      <c r="I13622" s="107" t="s">
        <v>41</v>
      </c>
      <c r="J13622" s="107" t="s">
        <v>42</v>
      </c>
      <c r="K13622" s="107" t="s">
        <v>43</v>
      </c>
      <c r="L13622" s="107" t="s">
        <v>44</v>
      </c>
      <c r="M13622" s="107" t="s">
        <v>45</v>
      </c>
      <c r="N13622" s="107" t="s">
        <v>46</v>
      </c>
      <c r="O13622" s="107" t="s">
        <v>47</v>
      </c>
      <c r="P13622" s="107" t="s">
        <v>48</v>
      </c>
      <c r="Q13622" s="107" t="s">
        <v>49</v>
      </c>
      <c r="R13622" s="107" t="s">
        <v>50</v>
      </c>
      <c r="S13622" s="107" t="s">
        <v>51</v>
      </c>
    </row>
    <row r="13623" spans="1:19" ht="11.25" thickBot="1" x14ac:dyDescent="0.2">
      <c r="A13623" s="88">
        <v>1</v>
      </c>
      <c r="B13623" s="109">
        <v>6.7500000000000004E-2</v>
      </c>
      <c r="C13623" s="112" t="s">
        <v>6194</v>
      </c>
      <c r="D13623" s="89">
        <v>-2584.3530000000001</v>
      </c>
      <c r="E13623" s="89">
        <v>-393.91300000000001</v>
      </c>
      <c r="F13623" s="89">
        <v>-34.917000000000002</v>
      </c>
      <c r="G13623" s="89">
        <v>-10.760999999999999</v>
      </c>
      <c r="H13623" s="89">
        <v>-32.097999999999999</v>
      </c>
      <c r="I13623" s="89">
        <v>215.73500000000001</v>
      </c>
      <c r="J13623" s="89">
        <v>-20.827999999999999</v>
      </c>
      <c r="K13623" s="89">
        <v>-46.567999999999998</v>
      </c>
      <c r="L13623" s="89">
        <v>-39.286999999999999</v>
      </c>
      <c r="M13623" s="89">
        <v>-26.773</v>
      </c>
      <c r="N13623" s="89">
        <v>-32.902999999999999</v>
      </c>
      <c r="O13623" s="89">
        <v>-27.077999999999999</v>
      </c>
      <c r="P13623" s="89">
        <v>-26.675999999999998</v>
      </c>
      <c r="Q13623" s="89">
        <v>-27.373000000000001</v>
      </c>
      <c r="R13623" s="89">
        <v>-33.930999999999997</v>
      </c>
      <c r="S13623" s="89">
        <v>-36.305999999999997</v>
      </c>
    </row>
    <row r="13624" spans="1:19" ht="11.25" thickBot="1" x14ac:dyDescent="0.2">
      <c r="A13624" s="93"/>
    </row>
    <row r="13625" spans="1:19" ht="11.25" thickBot="1" x14ac:dyDescent="0.2">
      <c r="A13625" s="88">
        <v>2</v>
      </c>
      <c r="B13625" s="109">
        <v>6.7662037037037034E-2</v>
      </c>
      <c r="C13625" s="112" t="s">
        <v>6195</v>
      </c>
      <c r="D13625" s="89">
        <v>-2404.2060000000001</v>
      </c>
      <c r="E13625" s="89">
        <v>-384.935</v>
      </c>
      <c r="F13625" s="89">
        <v>-39.472000000000001</v>
      </c>
      <c r="G13625" s="89">
        <v>-28.913</v>
      </c>
      <c r="H13625" s="89">
        <v>48.408999999999999</v>
      </c>
      <c r="I13625" s="89">
        <v>283.94299999999998</v>
      </c>
      <c r="J13625" s="89">
        <v>-22.053000000000001</v>
      </c>
      <c r="K13625" s="89">
        <v>-71.131</v>
      </c>
      <c r="L13625" s="89">
        <v>-21.358000000000001</v>
      </c>
      <c r="M13625" s="89">
        <v>-31.62</v>
      </c>
      <c r="N13625" s="89">
        <v>-32.914999999999999</v>
      </c>
      <c r="O13625" s="89">
        <v>-32.969000000000001</v>
      </c>
      <c r="P13625" s="89">
        <v>-31.635000000000002</v>
      </c>
      <c r="Q13625" s="89">
        <v>-29.356999999999999</v>
      </c>
      <c r="R13625" s="89">
        <v>-36.948</v>
      </c>
      <c r="S13625" s="89">
        <v>-38.311</v>
      </c>
    </row>
    <row r="13626" spans="1:19" ht="11.25" thickBot="1" x14ac:dyDescent="0.2">
      <c r="A13626" s="93"/>
    </row>
    <row r="13627" spans="1:19" ht="11.25" thickBot="1" x14ac:dyDescent="0.2">
      <c r="A13627" s="88">
        <v>3</v>
      </c>
      <c r="B13627" s="109">
        <v>6.7835648148148145E-2</v>
      </c>
      <c r="C13627" s="112" t="s">
        <v>6196</v>
      </c>
      <c r="D13627" s="89">
        <v>-2255.8670000000002</v>
      </c>
      <c r="E13627" s="89">
        <v>-409.96499999999997</v>
      </c>
      <c r="F13627" s="89">
        <v>-35.817</v>
      </c>
      <c r="G13627" s="89">
        <v>-48.741</v>
      </c>
      <c r="H13627" s="89">
        <v>38.593000000000004</v>
      </c>
      <c r="I13627" s="89">
        <v>545.25199999999995</v>
      </c>
      <c r="J13627" s="89">
        <v>-18.867999999999999</v>
      </c>
      <c r="K13627" s="89">
        <v>-67.168000000000006</v>
      </c>
      <c r="L13627" s="89">
        <v>-30.719000000000001</v>
      </c>
      <c r="M13627" s="89">
        <v>-24.831</v>
      </c>
      <c r="N13627" s="89">
        <v>-31.933</v>
      </c>
      <c r="O13627" s="89">
        <v>-30.018000000000001</v>
      </c>
      <c r="P13627" s="89">
        <v>-27.664000000000001</v>
      </c>
      <c r="Q13627" s="89">
        <v>-34.344000000000001</v>
      </c>
      <c r="R13627" s="89">
        <v>-30.904</v>
      </c>
      <c r="S13627" s="89">
        <v>-23.126999999999999</v>
      </c>
    </row>
    <row r="13628" spans="1:19" ht="11.25" thickBot="1" x14ac:dyDescent="0.2">
      <c r="A13628" s="93"/>
    </row>
    <row r="13629" spans="1:19" ht="11.25" thickBot="1" x14ac:dyDescent="0.2">
      <c r="A13629" s="113" t="s">
        <v>352</v>
      </c>
      <c r="B13629" s="93"/>
      <c r="C13629" s="112" t="s">
        <v>6197</v>
      </c>
      <c r="D13629" s="114">
        <v>-2414.8090000000002</v>
      </c>
      <c r="E13629" s="114">
        <v>-396.27100000000002</v>
      </c>
      <c r="F13629" s="114">
        <v>-36.734999999999999</v>
      </c>
      <c r="G13629" s="114">
        <v>-29.472000000000001</v>
      </c>
      <c r="H13629" s="114">
        <v>18.302</v>
      </c>
      <c r="I13629" s="114">
        <v>348.31</v>
      </c>
      <c r="J13629" s="114">
        <v>-20.582999999999998</v>
      </c>
      <c r="K13629" s="114">
        <v>-61.622</v>
      </c>
      <c r="L13629" s="114">
        <v>-30.454000000000001</v>
      </c>
      <c r="M13629" s="114">
        <v>-27.742000000000001</v>
      </c>
      <c r="N13629" s="114">
        <v>-32.584000000000003</v>
      </c>
      <c r="O13629" s="114">
        <v>-30.021000000000001</v>
      </c>
      <c r="P13629" s="114">
        <v>-28.658999999999999</v>
      </c>
      <c r="Q13629" s="114">
        <v>-30.358000000000001</v>
      </c>
      <c r="R13629" s="114">
        <v>-33.927999999999997</v>
      </c>
      <c r="S13629" s="114">
        <v>-32.581000000000003</v>
      </c>
    </row>
    <row r="13630" spans="1:19" ht="11.25" thickBot="1" x14ac:dyDescent="0.2">
      <c r="A13630" s="93"/>
    </row>
    <row r="13631" spans="1:19" ht="11.25" thickBot="1" x14ac:dyDescent="0.2">
      <c r="A13631" s="116" t="s">
        <v>355</v>
      </c>
      <c r="B13631" s="93"/>
      <c r="C13631" s="112" t="s">
        <v>6198</v>
      </c>
      <c r="D13631" s="114">
        <v>164.5</v>
      </c>
      <c r="E13631" s="114">
        <v>12.680999999999999</v>
      </c>
      <c r="F13631" s="114">
        <v>2.4119999999999999</v>
      </c>
      <c r="G13631" s="114">
        <v>18.995999999999999</v>
      </c>
      <c r="H13631" s="114">
        <v>43.921999999999997</v>
      </c>
      <c r="I13631" s="114">
        <v>173.93299999999999</v>
      </c>
      <c r="J13631" s="114">
        <v>1.607</v>
      </c>
      <c r="K13631" s="114">
        <v>13.186999999999999</v>
      </c>
      <c r="L13631" s="114">
        <v>8.968</v>
      </c>
      <c r="M13631" s="114">
        <v>3.4969999999999999</v>
      </c>
      <c r="N13631" s="114">
        <v>0.56399999999999995</v>
      </c>
      <c r="O13631" s="114">
        <v>2.9449999999999998</v>
      </c>
      <c r="P13631" s="114">
        <v>2.625</v>
      </c>
      <c r="Q13631" s="114">
        <v>3.5910000000000002</v>
      </c>
      <c r="R13631" s="114">
        <v>3.0219999999999998</v>
      </c>
      <c r="S13631" s="114">
        <v>8.2490000000000006</v>
      </c>
    </row>
    <row r="13632" spans="1:19" ht="11.25" thickBot="1" x14ac:dyDescent="0.2">
      <c r="A13632" s="93"/>
    </row>
    <row r="13633" spans="1:19" ht="11.25" thickBot="1" x14ac:dyDescent="0.2">
      <c r="A13633" s="117" t="s">
        <v>358</v>
      </c>
      <c r="B13633" s="93"/>
      <c r="C13633" s="112" t="s">
        <v>6199</v>
      </c>
      <c r="D13633" s="114">
        <v>6.8120000000000003</v>
      </c>
      <c r="E13633" s="114">
        <v>3.2</v>
      </c>
      <c r="F13633" s="114">
        <v>6.5670000000000002</v>
      </c>
      <c r="G13633" s="114">
        <v>64.454999999999998</v>
      </c>
      <c r="H13633" s="114">
        <v>239.99100000000001</v>
      </c>
      <c r="I13633" s="114">
        <v>49.936</v>
      </c>
      <c r="J13633" s="114">
        <v>7.806</v>
      </c>
      <c r="K13633" s="114">
        <v>21.4</v>
      </c>
      <c r="L13633" s="114">
        <v>29.446000000000002</v>
      </c>
      <c r="M13633" s="114">
        <v>12.603999999999999</v>
      </c>
      <c r="N13633" s="114">
        <v>1.7290000000000001</v>
      </c>
      <c r="O13633" s="114">
        <v>9.81</v>
      </c>
      <c r="P13633" s="114">
        <v>9.1579999999999995</v>
      </c>
      <c r="Q13633" s="114">
        <v>11.83</v>
      </c>
      <c r="R13633" s="114">
        <v>8.9079999999999995</v>
      </c>
      <c r="S13633" s="114">
        <v>25.318000000000001</v>
      </c>
    </row>
    <row r="13634" spans="1:19" ht="11.25" thickBot="1" x14ac:dyDescent="0.2">
      <c r="A13634" s="93"/>
    </row>
    <row r="13635" spans="1:19" ht="11.25" thickBot="1" x14ac:dyDescent="0.2">
      <c r="A13635" s="87" t="s">
        <v>345</v>
      </c>
      <c r="B13635" s="87" t="s">
        <v>346</v>
      </c>
      <c r="C13635" s="107" t="s">
        <v>52</v>
      </c>
      <c r="D13635" s="107" t="s">
        <v>53</v>
      </c>
      <c r="E13635" s="107" t="s">
        <v>54</v>
      </c>
      <c r="F13635" s="107" t="s">
        <v>55</v>
      </c>
      <c r="G13635" s="107" t="s">
        <v>56</v>
      </c>
      <c r="H13635" s="107" t="s">
        <v>57</v>
      </c>
      <c r="I13635" s="107" t="s">
        <v>58</v>
      </c>
      <c r="J13635" s="107" t="s">
        <v>59</v>
      </c>
      <c r="K13635" s="107" t="s">
        <v>60</v>
      </c>
      <c r="L13635" s="107" t="s">
        <v>61</v>
      </c>
      <c r="M13635" s="107" t="s">
        <v>62</v>
      </c>
      <c r="N13635" s="107" t="s">
        <v>63</v>
      </c>
      <c r="O13635" s="107" t="s">
        <v>64</v>
      </c>
      <c r="P13635" s="108" t="s">
        <v>65</v>
      </c>
      <c r="Q13635" s="108" t="s">
        <v>66</v>
      </c>
      <c r="R13635" s="107" t="s">
        <v>67</v>
      </c>
      <c r="S13635" s="107" t="s">
        <v>68</v>
      </c>
    </row>
    <row r="13636" spans="1:19" ht="11.25" thickBot="1" x14ac:dyDescent="0.2">
      <c r="A13636" s="88">
        <v>1</v>
      </c>
      <c r="B13636" s="109">
        <v>6.7500000000000004E-2</v>
      </c>
      <c r="C13636" s="89">
        <v>-28.140999999999998</v>
      </c>
      <c r="D13636" s="89">
        <v>-35.918999999999997</v>
      </c>
      <c r="E13636" s="89">
        <v>-31.253</v>
      </c>
      <c r="F13636" s="89">
        <v>-29.963999999999999</v>
      </c>
      <c r="G13636" s="89">
        <v>-55.347999999999999</v>
      </c>
      <c r="H13636" s="89">
        <v>594.42999999999995</v>
      </c>
      <c r="I13636" s="89">
        <v>-31.725999999999999</v>
      </c>
      <c r="J13636" s="89">
        <v>-35.892000000000003</v>
      </c>
      <c r="K13636" s="89">
        <v>-2.3679999999999999</v>
      </c>
      <c r="L13636" s="89">
        <v>-32.945</v>
      </c>
      <c r="M13636" s="89">
        <v>-54.694000000000003</v>
      </c>
      <c r="N13636" s="89">
        <v>-135.09399999999999</v>
      </c>
      <c r="O13636" s="89">
        <v>-401.16699999999997</v>
      </c>
      <c r="P13636" s="112" t="s">
        <v>6200</v>
      </c>
      <c r="Q13636" s="112" t="s">
        <v>6201</v>
      </c>
      <c r="R13636" s="89">
        <v>-51.932000000000002</v>
      </c>
      <c r="S13636" s="89">
        <v>-57.314</v>
      </c>
    </row>
    <row r="13637" spans="1:19" ht="11.25" thickBot="1" x14ac:dyDescent="0.2">
      <c r="A13637" s="93"/>
    </row>
    <row r="13638" spans="1:19" ht="11.25" thickBot="1" x14ac:dyDescent="0.2">
      <c r="A13638" s="88">
        <v>2</v>
      </c>
      <c r="B13638" s="109">
        <v>6.7662037037037034E-2</v>
      </c>
      <c r="C13638" s="89">
        <v>-29.129000000000001</v>
      </c>
      <c r="D13638" s="89">
        <v>-32.825000000000003</v>
      </c>
      <c r="E13638" s="89">
        <v>-33.29</v>
      </c>
      <c r="F13638" s="89">
        <v>-35.139000000000003</v>
      </c>
      <c r="G13638" s="89">
        <v>-48.957999999999998</v>
      </c>
      <c r="H13638" s="89">
        <v>493.82900000000001</v>
      </c>
      <c r="I13638" s="89">
        <v>-29.53</v>
      </c>
      <c r="J13638" s="89">
        <v>-34.732999999999997</v>
      </c>
      <c r="K13638" s="89">
        <v>0.13600000000000001</v>
      </c>
      <c r="L13638" s="89">
        <v>-31.800999999999998</v>
      </c>
      <c r="M13638" s="89">
        <v>-64.322999999999993</v>
      </c>
      <c r="N13638" s="89">
        <v>-146.41399999999999</v>
      </c>
      <c r="O13638" s="89">
        <v>-381.928</v>
      </c>
      <c r="P13638" s="112" t="s">
        <v>6202</v>
      </c>
      <c r="Q13638" s="112" t="s">
        <v>6203</v>
      </c>
      <c r="R13638" s="89">
        <v>-58.234999999999999</v>
      </c>
      <c r="S13638" s="89">
        <v>-62.436999999999998</v>
      </c>
    </row>
    <row r="13639" spans="1:19" ht="11.25" thickBot="1" x14ac:dyDescent="0.2">
      <c r="A13639" s="93"/>
    </row>
    <row r="13640" spans="1:19" ht="11.25" thickBot="1" x14ac:dyDescent="0.2">
      <c r="A13640" s="88">
        <v>3</v>
      </c>
      <c r="B13640" s="109">
        <v>6.7835648148148145E-2</v>
      </c>
      <c r="C13640" s="89">
        <v>-29.151</v>
      </c>
      <c r="D13640" s="89">
        <v>-27.725999999999999</v>
      </c>
      <c r="E13640" s="89">
        <v>-28.155999999999999</v>
      </c>
      <c r="F13640" s="89">
        <v>-28.922000000000001</v>
      </c>
      <c r="G13640" s="89">
        <v>-57.44</v>
      </c>
      <c r="H13640" s="89">
        <v>435.79899999999998</v>
      </c>
      <c r="I13640" s="89">
        <v>-24.265999999999998</v>
      </c>
      <c r="J13640" s="89">
        <v>-29.463999999999999</v>
      </c>
      <c r="K13640" s="89">
        <v>0.88800000000000001</v>
      </c>
      <c r="L13640" s="89">
        <v>-38.405999999999999</v>
      </c>
      <c r="M13640" s="89">
        <v>-64.576999999999998</v>
      </c>
      <c r="N13640" s="89">
        <v>-134.01400000000001</v>
      </c>
      <c r="O13640" s="89">
        <v>-331.78100000000001</v>
      </c>
      <c r="P13640" s="112" t="s">
        <v>6204</v>
      </c>
      <c r="Q13640" s="112" t="s">
        <v>6205</v>
      </c>
      <c r="R13640" s="89">
        <v>-41.792000000000002</v>
      </c>
      <c r="S13640" s="89">
        <v>-49.433999999999997</v>
      </c>
    </row>
    <row r="13641" spans="1:19" ht="11.25" thickBot="1" x14ac:dyDescent="0.2">
      <c r="A13641" s="93"/>
    </row>
    <row r="13642" spans="1:19" ht="11.25" thickBot="1" x14ac:dyDescent="0.2">
      <c r="A13642" s="113" t="s">
        <v>352</v>
      </c>
      <c r="B13642" s="93"/>
      <c r="C13642" s="114">
        <v>-28.806999999999999</v>
      </c>
      <c r="D13642" s="114">
        <v>-32.156999999999996</v>
      </c>
      <c r="E13642" s="114">
        <v>-30.9</v>
      </c>
      <c r="F13642" s="114">
        <v>-31.341999999999999</v>
      </c>
      <c r="G13642" s="114">
        <v>-53.915999999999997</v>
      </c>
      <c r="H13642" s="114">
        <v>508.01900000000001</v>
      </c>
      <c r="I13642" s="114">
        <v>-28.507000000000001</v>
      </c>
      <c r="J13642" s="114">
        <v>-33.363</v>
      </c>
      <c r="K13642" s="114">
        <v>-0.44800000000000001</v>
      </c>
      <c r="L13642" s="114">
        <v>-34.384</v>
      </c>
      <c r="M13642" s="114">
        <v>-61.198</v>
      </c>
      <c r="N13642" s="114">
        <v>-138.50700000000001</v>
      </c>
      <c r="O13642" s="114">
        <v>-371.625</v>
      </c>
      <c r="P13642" s="112" t="s">
        <v>6206</v>
      </c>
      <c r="Q13642" s="112" t="s">
        <v>6207</v>
      </c>
      <c r="R13642" s="114">
        <v>-50.652999999999999</v>
      </c>
      <c r="S13642" s="114">
        <v>-56.395000000000003</v>
      </c>
    </row>
    <row r="13643" spans="1:19" ht="11.25" thickBot="1" x14ac:dyDescent="0.2">
      <c r="A13643" s="93"/>
    </row>
    <row r="13644" spans="1:19" ht="11.25" thickBot="1" x14ac:dyDescent="0.2">
      <c r="A13644" s="116" t="s">
        <v>355</v>
      </c>
      <c r="B13644" s="93"/>
      <c r="C13644" s="114">
        <v>0.57699999999999996</v>
      </c>
      <c r="D13644" s="114">
        <v>4.1369999999999996</v>
      </c>
      <c r="E13644" s="114">
        <v>2.585</v>
      </c>
      <c r="F13644" s="114">
        <v>3.33</v>
      </c>
      <c r="G13644" s="114">
        <v>4.4189999999999996</v>
      </c>
      <c r="H13644" s="114">
        <v>80.262</v>
      </c>
      <c r="I13644" s="114">
        <v>3.8340000000000001</v>
      </c>
      <c r="J13644" s="114">
        <v>3.4260000000000002</v>
      </c>
      <c r="K13644" s="114">
        <v>1.7050000000000001</v>
      </c>
      <c r="L13644" s="114">
        <v>3.53</v>
      </c>
      <c r="M13644" s="114">
        <v>5.6340000000000003</v>
      </c>
      <c r="N13644" s="114">
        <v>6.8689999999999998</v>
      </c>
      <c r="O13644" s="114">
        <v>35.822000000000003</v>
      </c>
      <c r="P13644" s="112" t="s">
        <v>564</v>
      </c>
      <c r="Q13644" s="112" t="s">
        <v>3563</v>
      </c>
      <c r="R13644" s="114">
        <v>8.2959999999999994</v>
      </c>
      <c r="S13644" s="114">
        <v>6.55</v>
      </c>
    </row>
    <row r="13645" spans="1:19" ht="11.25" thickBot="1" x14ac:dyDescent="0.2">
      <c r="A13645" s="93"/>
    </row>
    <row r="13646" spans="1:19" ht="11.25" thickBot="1" x14ac:dyDescent="0.2">
      <c r="A13646" s="117" t="s">
        <v>358</v>
      </c>
      <c r="B13646" s="93"/>
      <c r="C13646" s="114">
        <v>2.0030000000000001</v>
      </c>
      <c r="D13646" s="114">
        <v>12.865</v>
      </c>
      <c r="E13646" s="114">
        <v>8.3670000000000009</v>
      </c>
      <c r="F13646" s="114">
        <v>10.625</v>
      </c>
      <c r="G13646" s="114">
        <v>8.1959999999999997</v>
      </c>
      <c r="H13646" s="114">
        <v>15.798999999999999</v>
      </c>
      <c r="I13646" s="114">
        <v>13.449</v>
      </c>
      <c r="J13646" s="114">
        <v>10.268000000000001</v>
      </c>
      <c r="K13646" s="114">
        <v>380.62799999999999</v>
      </c>
      <c r="L13646" s="114">
        <v>10.266</v>
      </c>
      <c r="M13646" s="114">
        <v>9.2059999999999995</v>
      </c>
      <c r="N13646" s="114">
        <v>4.9589999999999996</v>
      </c>
      <c r="O13646" s="114">
        <v>9.6389999999999993</v>
      </c>
      <c r="P13646" s="112" t="s">
        <v>6208</v>
      </c>
      <c r="Q13646" s="112" t="s">
        <v>3057</v>
      </c>
      <c r="R13646" s="114">
        <v>16.376999999999999</v>
      </c>
      <c r="S13646" s="114">
        <v>11.615</v>
      </c>
    </row>
    <row r="13647" spans="1:19" ht="10.5" x14ac:dyDescent="0.15">
      <c r="A13647" s="93"/>
    </row>
    <row r="13648" spans="1:19" ht="14.25" x14ac:dyDescent="0.2">
      <c r="A13648" s="63" t="s">
        <v>15299</v>
      </c>
    </row>
    <row r="13649" spans="1:19" ht="10.5" x14ac:dyDescent="0.15">
      <c r="A13649" s="93"/>
    </row>
    <row r="13650" spans="1:19" x14ac:dyDescent="0.15">
      <c r="A13650" s="106"/>
      <c r="B13650" s="69" t="s">
        <v>343</v>
      </c>
    </row>
    <row r="13651" spans="1:19" ht="9.75" thickBot="1" x14ac:dyDescent="0.2">
      <c r="A13651" s="64" t="s">
        <v>344</v>
      </c>
    </row>
    <row r="13652" spans="1:19" ht="11.25" thickBot="1" x14ac:dyDescent="0.2">
      <c r="A13652" s="87" t="s">
        <v>345</v>
      </c>
      <c r="B13652" s="87" t="s">
        <v>346</v>
      </c>
      <c r="C13652" s="120" t="s">
        <v>15300</v>
      </c>
      <c r="D13652" s="120" t="s">
        <v>15301</v>
      </c>
      <c r="E13652" s="120" t="s">
        <v>15302</v>
      </c>
      <c r="F13652" s="120" t="s">
        <v>1</v>
      </c>
      <c r="G13652" s="120" t="s">
        <v>2</v>
      </c>
      <c r="H13652" s="120" t="s">
        <v>3</v>
      </c>
      <c r="I13652" s="120" t="s">
        <v>15303</v>
      </c>
      <c r="J13652" s="120" t="s">
        <v>4</v>
      </c>
      <c r="K13652" s="120" t="s">
        <v>15304</v>
      </c>
      <c r="L13652" s="120" t="s">
        <v>8</v>
      </c>
      <c r="M13652" s="120" t="s">
        <v>15305</v>
      </c>
      <c r="N13652" s="120" t="s">
        <v>10</v>
      </c>
      <c r="O13652" s="120" t="s">
        <v>11</v>
      </c>
      <c r="P13652" s="120" t="s">
        <v>12</v>
      </c>
      <c r="Q13652" s="120" t="s">
        <v>13</v>
      </c>
      <c r="R13652" s="120" t="s">
        <v>14</v>
      </c>
      <c r="S13652" s="120" t="s">
        <v>15</v>
      </c>
    </row>
    <row r="13653" spans="1:19" ht="11.25" thickBot="1" x14ac:dyDescent="0.2">
      <c r="A13653" s="93"/>
      <c r="B13653" s="93"/>
      <c r="C13653" s="120" t="s">
        <v>69</v>
      </c>
      <c r="D13653" s="120" t="s">
        <v>69</v>
      </c>
      <c r="E13653" s="120" t="s">
        <v>69</v>
      </c>
      <c r="F13653" s="120" t="s">
        <v>69</v>
      </c>
      <c r="G13653" s="120" t="s">
        <v>69</v>
      </c>
      <c r="H13653" s="120" t="s">
        <v>69</v>
      </c>
      <c r="I13653" s="120" t="s">
        <v>69</v>
      </c>
      <c r="J13653" s="120" t="s">
        <v>69</v>
      </c>
      <c r="K13653" s="120" t="s">
        <v>69</v>
      </c>
      <c r="L13653" s="120" t="s">
        <v>69</v>
      </c>
      <c r="M13653" s="120" t="s">
        <v>69</v>
      </c>
      <c r="N13653" s="120" t="s">
        <v>69</v>
      </c>
      <c r="O13653" s="120" t="s">
        <v>69</v>
      </c>
      <c r="P13653" s="120" t="s">
        <v>69</v>
      </c>
      <c r="Q13653" s="120" t="s">
        <v>69</v>
      </c>
      <c r="R13653" s="120" t="s">
        <v>69</v>
      </c>
      <c r="S13653" s="120" t="s">
        <v>69</v>
      </c>
    </row>
    <row r="13654" spans="1:19" ht="11.25" thickBot="1" x14ac:dyDescent="0.2">
      <c r="A13654" s="88">
        <v>1</v>
      </c>
      <c r="B13654" s="109">
        <v>0.66770833333333324</v>
      </c>
      <c r="C13654" s="110" t="s">
        <v>15306</v>
      </c>
      <c r="D13654" s="110" t="s">
        <v>15306</v>
      </c>
      <c r="E13654" s="110" t="s">
        <v>15306</v>
      </c>
      <c r="F13654" s="89">
        <v>12.57</v>
      </c>
      <c r="G13654" s="89">
        <v>6.4000000000000001E-2</v>
      </c>
      <c r="H13654" s="89">
        <v>5.8999999999999997E-2</v>
      </c>
      <c r="I13654" s="89">
        <v>3.706</v>
      </c>
      <c r="J13654" s="89">
        <v>0.25700000000000001</v>
      </c>
      <c r="K13654" s="89">
        <v>493.6</v>
      </c>
      <c r="L13654" s="111">
        <v>0.59031999999999996</v>
      </c>
      <c r="M13654" s="89">
        <v>0.11</v>
      </c>
      <c r="N13654" s="89">
        <v>-2.1000000000000001E-2</v>
      </c>
      <c r="O13654" s="89">
        <v>1.6E-2</v>
      </c>
      <c r="P13654" s="89">
        <v>2E-3</v>
      </c>
      <c r="Q13654" s="89">
        <v>0.125</v>
      </c>
      <c r="R13654" s="89">
        <v>8.0000000000000002E-3</v>
      </c>
      <c r="S13654" s="89">
        <v>1.2999999999999999E-2</v>
      </c>
    </row>
    <row r="13655" spans="1:19" ht="11.25" thickBot="1" x14ac:dyDescent="0.2">
      <c r="A13655" s="93"/>
    </row>
    <row r="13656" spans="1:19" ht="11.25" thickBot="1" x14ac:dyDescent="0.2">
      <c r="A13656" s="113" t="s">
        <v>352</v>
      </c>
      <c r="B13656" s="93"/>
      <c r="C13656" s="110" t="s">
        <v>15307</v>
      </c>
      <c r="D13656" s="110" t="s">
        <v>15307</v>
      </c>
      <c r="E13656" s="110" t="s">
        <v>15307</v>
      </c>
      <c r="F13656" s="114">
        <v>12.57</v>
      </c>
      <c r="G13656" s="114">
        <v>6.4000000000000001E-2</v>
      </c>
      <c r="H13656" s="114">
        <v>5.8999999999999997E-2</v>
      </c>
      <c r="I13656" s="114">
        <v>3.706</v>
      </c>
      <c r="J13656" s="114">
        <v>0.25700000000000001</v>
      </c>
      <c r="K13656" s="114">
        <v>493.6</v>
      </c>
      <c r="L13656" s="115">
        <v>0.59031999999999996</v>
      </c>
      <c r="M13656" s="114">
        <v>0.11</v>
      </c>
      <c r="N13656" s="114">
        <v>-2.1000000000000001E-2</v>
      </c>
      <c r="O13656" s="114">
        <v>1.6E-2</v>
      </c>
      <c r="P13656" s="114">
        <v>2E-3</v>
      </c>
      <c r="Q13656" s="114">
        <v>0.125</v>
      </c>
      <c r="R13656" s="114">
        <v>8.0000000000000002E-3</v>
      </c>
      <c r="S13656" s="114">
        <v>1.2999999999999999E-2</v>
      </c>
    </row>
    <row r="13657" spans="1:19" ht="11.25" thickBot="1" x14ac:dyDescent="0.2">
      <c r="A13657" s="93"/>
    </row>
    <row r="13658" spans="1:19" ht="11.25" thickBot="1" x14ac:dyDescent="0.2">
      <c r="A13658" s="116" t="s">
        <v>355</v>
      </c>
      <c r="B13658" s="93"/>
      <c r="C13658" s="110" t="s">
        <v>15307</v>
      </c>
      <c r="D13658" s="110" t="s">
        <v>15307</v>
      </c>
      <c r="E13658" s="110" t="s">
        <v>15307</v>
      </c>
      <c r="F13658" s="114">
        <v>0</v>
      </c>
      <c r="G13658" s="114">
        <v>0</v>
      </c>
      <c r="H13658" s="114">
        <v>0</v>
      </c>
      <c r="I13658" s="114">
        <v>0</v>
      </c>
      <c r="J13658" s="114">
        <v>0</v>
      </c>
      <c r="K13658" s="114">
        <v>0</v>
      </c>
      <c r="L13658" s="118" t="s">
        <v>15308</v>
      </c>
      <c r="M13658" s="114">
        <v>0</v>
      </c>
      <c r="N13658" s="114">
        <v>0</v>
      </c>
      <c r="O13658" s="114">
        <v>0</v>
      </c>
      <c r="P13658" s="114">
        <v>0</v>
      </c>
      <c r="Q13658" s="114">
        <v>0</v>
      </c>
      <c r="R13658" s="114">
        <v>0</v>
      </c>
      <c r="S13658" s="114">
        <v>0</v>
      </c>
    </row>
    <row r="13659" spans="1:19" ht="11.25" thickBot="1" x14ac:dyDescent="0.2">
      <c r="A13659" s="93"/>
    </row>
    <row r="13660" spans="1:19" ht="11.25" thickBot="1" x14ac:dyDescent="0.2">
      <c r="A13660" s="117" t="s">
        <v>358</v>
      </c>
      <c r="B13660" s="93"/>
      <c r="C13660" s="110" t="s">
        <v>15307</v>
      </c>
      <c r="D13660" s="110" t="s">
        <v>15307</v>
      </c>
      <c r="E13660" s="110" t="s">
        <v>15307</v>
      </c>
      <c r="F13660" s="114">
        <v>0</v>
      </c>
      <c r="G13660" s="114">
        <v>0</v>
      </c>
      <c r="H13660" s="114">
        <v>0</v>
      </c>
      <c r="I13660" s="114">
        <v>0</v>
      </c>
      <c r="J13660" s="114">
        <v>0</v>
      </c>
      <c r="K13660" s="114">
        <v>0</v>
      </c>
      <c r="L13660" s="118" t="s">
        <v>15308</v>
      </c>
      <c r="M13660" s="114">
        <v>0</v>
      </c>
      <c r="N13660" s="114">
        <v>0</v>
      </c>
      <c r="O13660" s="114">
        <v>0</v>
      </c>
      <c r="P13660" s="114">
        <v>0</v>
      </c>
      <c r="Q13660" s="114">
        <v>0</v>
      </c>
      <c r="R13660" s="114">
        <v>0</v>
      </c>
      <c r="S13660" s="114">
        <v>0</v>
      </c>
    </row>
    <row r="13661" spans="1:19" ht="11.25" thickBot="1" x14ac:dyDescent="0.2">
      <c r="A13661" s="93"/>
    </row>
    <row r="13662" spans="1:19" ht="11.25" thickBot="1" x14ac:dyDescent="0.2">
      <c r="A13662" s="87" t="s">
        <v>345</v>
      </c>
      <c r="B13662" s="87" t="s">
        <v>346</v>
      </c>
      <c r="C13662" s="120" t="s">
        <v>16</v>
      </c>
      <c r="D13662" s="120" t="s">
        <v>15309</v>
      </c>
      <c r="E13662" s="120" t="s">
        <v>15310</v>
      </c>
      <c r="F13662" s="120" t="s">
        <v>20</v>
      </c>
      <c r="G13662" s="120" t="s">
        <v>21</v>
      </c>
      <c r="H13662" s="120" t="s">
        <v>22</v>
      </c>
      <c r="I13662" s="120" t="s">
        <v>23</v>
      </c>
      <c r="J13662" s="120" t="s">
        <v>24</v>
      </c>
      <c r="K13662" s="120" t="s">
        <v>26</v>
      </c>
      <c r="L13662" s="120" t="s">
        <v>15311</v>
      </c>
      <c r="M13662" s="120" t="s">
        <v>27</v>
      </c>
      <c r="N13662" s="120" t="s">
        <v>28</v>
      </c>
      <c r="O13662" s="120" t="s">
        <v>29</v>
      </c>
      <c r="P13662" s="120" t="s">
        <v>30</v>
      </c>
      <c r="Q13662" s="120" t="s">
        <v>15312</v>
      </c>
      <c r="R13662" s="120" t="s">
        <v>32</v>
      </c>
      <c r="S13662" s="120" t="s">
        <v>33</v>
      </c>
    </row>
    <row r="13663" spans="1:19" ht="11.25" thickBot="1" x14ac:dyDescent="0.2">
      <c r="A13663" s="93"/>
      <c r="B13663" s="93"/>
      <c r="C13663" s="120" t="s">
        <v>69</v>
      </c>
      <c r="D13663" s="120" t="s">
        <v>69</v>
      </c>
      <c r="E13663" s="120" t="s">
        <v>69</v>
      </c>
      <c r="F13663" s="120" t="s">
        <v>69</v>
      </c>
      <c r="G13663" s="120" t="s">
        <v>69</v>
      </c>
      <c r="H13663" s="120" t="s">
        <v>69</v>
      </c>
      <c r="I13663" s="120" t="s">
        <v>69</v>
      </c>
      <c r="J13663" s="120" t="s">
        <v>69</v>
      </c>
      <c r="K13663" s="120" t="s">
        <v>69</v>
      </c>
      <c r="L13663" s="120" t="s">
        <v>69</v>
      </c>
      <c r="M13663" s="120" t="s">
        <v>69</v>
      </c>
      <c r="N13663" s="120" t="s">
        <v>69</v>
      </c>
      <c r="O13663" s="120" t="s">
        <v>69</v>
      </c>
      <c r="P13663" s="120" t="s">
        <v>69</v>
      </c>
      <c r="Q13663" s="120" t="s">
        <v>69</v>
      </c>
      <c r="R13663" s="120" t="s">
        <v>69</v>
      </c>
      <c r="S13663" s="120" t="s">
        <v>69</v>
      </c>
    </row>
    <row r="13664" spans="1:19" ht="11.25" thickBot="1" x14ac:dyDescent="0.2">
      <c r="A13664" s="88">
        <v>1</v>
      </c>
      <c r="B13664" s="109">
        <v>0.66770833333333324</v>
      </c>
      <c r="C13664" s="89">
        <v>8.8999999999999996E-2</v>
      </c>
      <c r="D13664" s="89">
        <v>5.7000000000000002E-2</v>
      </c>
      <c r="E13664" s="110" t="s">
        <v>15306</v>
      </c>
      <c r="F13664" s="111">
        <v>0.49780999999999997</v>
      </c>
      <c r="G13664" s="110" t="s">
        <v>15313</v>
      </c>
      <c r="H13664" s="89">
        <v>0.124</v>
      </c>
      <c r="I13664" s="89">
        <v>4.0000000000000001E-3</v>
      </c>
      <c r="J13664" s="110" t="s">
        <v>15306</v>
      </c>
      <c r="K13664" s="111">
        <v>0.51432999999999995</v>
      </c>
      <c r="L13664" s="89">
        <v>0.01</v>
      </c>
      <c r="M13664" s="110" t="s">
        <v>15306</v>
      </c>
      <c r="N13664" s="89">
        <v>3.5000000000000003E-2</v>
      </c>
      <c r="O13664" s="110" t="s">
        <v>15306</v>
      </c>
      <c r="P13664" s="110" t="s">
        <v>15306</v>
      </c>
      <c r="Q13664" s="89">
        <v>4.4999999999999998E-2</v>
      </c>
      <c r="R13664" s="89">
        <v>1.7000000000000001E-2</v>
      </c>
      <c r="S13664" s="110" t="s">
        <v>15306</v>
      </c>
    </row>
    <row r="13665" spans="1:19" ht="11.25" thickBot="1" x14ac:dyDescent="0.2">
      <c r="A13665" s="93"/>
    </row>
    <row r="13666" spans="1:19" ht="11.25" thickBot="1" x14ac:dyDescent="0.2">
      <c r="A13666" s="113" t="s">
        <v>352</v>
      </c>
      <c r="B13666" s="93"/>
      <c r="C13666" s="114">
        <v>8.8999999999999996E-2</v>
      </c>
      <c r="D13666" s="114">
        <v>5.7000000000000002E-2</v>
      </c>
      <c r="E13666" s="110" t="s">
        <v>15307</v>
      </c>
      <c r="F13666" s="115">
        <v>0.49780999999999997</v>
      </c>
      <c r="G13666" s="110" t="s">
        <v>15314</v>
      </c>
      <c r="H13666" s="114">
        <v>0.124</v>
      </c>
      <c r="I13666" s="114">
        <v>4.0000000000000001E-3</v>
      </c>
      <c r="J13666" s="110" t="s">
        <v>15307</v>
      </c>
      <c r="K13666" s="115">
        <v>0.51432999999999995</v>
      </c>
      <c r="L13666" s="114">
        <v>0.01</v>
      </c>
      <c r="M13666" s="110" t="s">
        <v>15307</v>
      </c>
      <c r="N13666" s="114">
        <v>3.5000000000000003E-2</v>
      </c>
      <c r="O13666" s="110" t="s">
        <v>15307</v>
      </c>
      <c r="P13666" s="110" t="s">
        <v>15307</v>
      </c>
      <c r="Q13666" s="114">
        <v>4.4999999999999998E-2</v>
      </c>
      <c r="R13666" s="114">
        <v>1.7000000000000001E-2</v>
      </c>
      <c r="S13666" s="110" t="s">
        <v>15307</v>
      </c>
    </row>
    <row r="13667" spans="1:19" ht="11.25" thickBot="1" x14ac:dyDescent="0.2">
      <c r="A13667" s="93"/>
    </row>
    <row r="13668" spans="1:19" ht="11.25" thickBot="1" x14ac:dyDescent="0.2">
      <c r="A13668" s="116" t="s">
        <v>355</v>
      </c>
      <c r="B13668" s="93"/>
      <c r="C13668" s="114">
        <v>0</v>
      </c>
      <c r="D13668" s="114">
        <v>0</v>
      </c>
      <c r="E13668" s="110" t="s">
        <v>15307</v>
      </c>
      <c r="F13668" s="118" t="s">
        <v>15308</v>
      </c>
      <c r="G13668" s="110" t="s">
        <v>15307</v>
      </c>
      <c r="H13668" s="114">
        <v>0</v>
      </c>
      <c r="I13668" s="114">
        <v>0</v>
      </c>
      <c r="J13668" s="110" t="s">
        <v>15307</v>
      </c>
      <c r="K13668" s="118" t="s">
        <v>15308</v>
      </c>
      <c r="L13668" s="114">
        <v>0</v>
      </c>
      <c r="M13668" s="110" t="s">
        <v>15307</v>
      </c>
      <c r="N13668" s="114">
        <v>0</v>
      </c>
      <c r="O13668" s="110" t="s">
        <v>15307</v>
      </c>
      <c r="P13668" s="110" t="s">
        <v>15307</v>
      </c>
      <c r="Q13668" s="114">
        <v>0</v>
      </c>
      <c r="R13668" s="114">
        <v>0</v>
      </c>
      <c r="S13668" s="110" t="s">
        <v>15307</v>
      </c>
    </row>
    <row r="13669" spans="1:19" ht="11.25" thickBot="1" x14ac:dyDescent="0.2">
      <c r="A13669" s="93"/>
    </row>
    <row r="13670" spans="1:19" ht="11.25" thickBot="1" x14ac:dyDescent="0.2">
      <c r="A13670" s="117" t="s">
        <v>358</v>
      </c>
      <c r="B13670" s="93"/>
      <c r="C13670" s="114">
        <v>0</v>
      </c>
      <c r="D13670" s="114">
        <v>0</v>
      </c>
      <c r="E13670" s="110" t="s">
        <v>15307</v>
      </c>
      <c r="F13670" s="118" t="s">
        <v>15308</v>
      </c>
      <c r="G13670" s="110" t="s">
        <v>15307</v>
      </c>
      <c r="H13670" s="114">
        <v>0</v>
      </c>
      <c r="I13670" s="114">
        <v>0</v>
      </c>
      <c r="J13670" s="110" t="s">
        <v>15307</v>
      </c>
      <c r="K13670" s="118" t="s">
        <v>15308</v>
      </c>
      <c r="L13670" s="114">
        <v>0</v>
      </c>
      <c r="M13670" s="110" t="s">
        <v>15307</v>
      </c>
      <c r="N13670" s="114">
        <v>0</v>
      </c>
      <c r="O13670" s="110" t="s">
        <v>15307</v>
      </c>
      <c r="P13670" s="110" t="s">
        <v>15307</v>
      </c>
      <c r="Q13670" s="114">
        <v>0</v>
      </c>
      <c r="R13670" s="114">
        <v>0</v>
      </c>
      <c r="S13670" s="110" t="s">
        <v>15307</v>
      </c>
    </row>
    <row r="13671" spans="1:19" ht="11.25" thickBot="1" x14ac:dyDescent="0.2">
      <c r="A13671" s="93"/>
    </row>
    <row r="13672" spans="1:19" ht="11.25" thickBot="1" x14ac:dyDescent="0.2">
      <c r="A13672" s="87" t="s">
        <v>345</v>
      </c>
      <c r="B13672" s="87" t="s">
        <v>346</v>
      </c>
      <c r="C13672" s="120" t="s">
        <v>35</v>
      </c>
      <c r="D13672" s="120" t="s">
        <v>36</v>
      </c>
      <c r="E13672" s="120" t="s">
        <v>15315</v>
      </c>
      <c r="F13672" s="120" t="s">
        <v>38</v>
      </c>
      <c r="G13672" s="120" t="s">
        <v>39</v>
      </c>
      <c r="H13672" s="120" t="s">
        <v>41</v>
      </c>
      <c r="I13672" s="120" t="s">
        <v>42</v>
      </c>
      <c r="J13672" s="120" t="s">
        <v>43</v>
      </c>
      <c r="K13672" s="120" t="s">
        <v>44</v>
      </c>
      <c r="L13672" s="120" t="s">
        <v>45</v>
      </c>
      <c r="M13672" s="120" t="s">
        <v>46</v>
      </c>
      <c r="N13672" s="120" t="s">
        <v>47</v>
      </c>
      <c r="O13672" s="120" t="s">
        <v>48</v>
      </c>
      <c r="P13672" s="120" t="s">
        <v>49</v>
      </c>
      <c r="Q13672" s="120" t="s">
        <v>50</v>
      </c>
      <c r="R13672" s="120" t="s">
        <v>51</v>
      </c>
      <c r="S13672" s="120" t="s">
        <v>52</v>
      </c>
    </row>
    <row r="13673" spans="1:19" ht="11.25" thickBot="1" x14ac:dyDescent="0.2">
      <c r="A13673" s="93"/>
      <c r="B13673" s="93"/>
      <c r="C13673" s="120" t="s">
        <v>69</v>
      </c>
      <c r="D13673" s="120" t="s">
        <v>69</v>
      </c>
      <c r="E13673" s="120" t="s">
        <v>69</v>
      </c>
      <c r="F13673" s="120" t="s">
        <v>69</v>
      </c>
      <c r="G13673" s="120" t="s">
        <v>69</v>
      </c>
      <c r="H13673" s="120" t="s">
        <v>69</v>
      </c>
      <c r="I13673" s="120" t="s">
        <v>69</v>
      </c>
      <c r="J13673" s="120" t="s">
        <v>69</v>
      </c>
      <c r="K13673" s="120" t="s">
        <v>69</v>
      </c>
      <c r="L13673" s="120" t="s">
        <v>69</v>
      </c>
      <c r="M13673" s="120" t="s">
        <v>69</v>
      </c>
      <c r="N13673" s="120" t="s">
        <v>69</v>
      </c>
      <c r="O13673" s="120" t="s">
        <v>69</v>
      </c>
      <c r="P13673" s="120" t="s">
        <v>69</v>
      </c>
      <c r="Q13673" s="120" t="s">
        <v>69</v>
      </c>
      <c r="R13673" s="120" t="s">
        <v>69</v>
      </c>
      <c r="S13673" s="120" t="s">
        <v>69</v>
      </c>
    </row>
    <row r="13674" spans="1:19" ht="11.25" thickBot="1" x14ac:dyDescent="0.2">
      <c r="A13674" s="88">
        <v>1</v>
      </c>
      <c r="B13674" s="109">
        <v>0.66770833333333324</v>
      </c>
      <c r="C13674" s="111">
        <v>0.47533999999999998</v>
      </c>
      <c r="D13674" s="89">
        <v>1.9E-2</v>
      </c>
      <c r="E13674" s="89">
        <v>1.2E-2</v>
      </c>
      <c r="F13674" s="89">
        <v>0.107</v>
      </c>
      <c r="G13674" s="110" t="s">
        <v>15306</v>
      </c>
      <c r="H13674" s="89">
        <v>5.0000000000000001E-3</v>
      </c>
      <c r="I13674" s="110" t="s">
        <v>15316</v>
      </c>
      <c r="J13674" s="89">
        <v>2E-3</v>
      </c>
      <c r="K13674" s="89">
        <v>1E-3</v>
      </c>
      <c r="L13674" s="89">
        <v>4.0000000000000001E-3</v>
      </c>
      <c r="M13674" s="110" t="s">
        <v>15306</v>
      </c>
      <c r="N13674" s="89">
        <v>1E-3</v>
      </c>
      <c r="O13674" s="110" t="s">
        <v>15306</v>
      </c>
      <c r="P13674" s="110" t="s">
        <v>15306</v>
      </c>
      <c r="Q13674" s="89">
        <v>4.0000000000000001E-3</v>
      </c>
      <c r="R13674" s="89">
        <v>0</v>
      </c>
      <c r="S13674" s="110" t="s">
        <v>15306</v>
      </c>
    </row>
    <row r="13675" spans="1:19" ht="11.25" thickBot="1" x14ac:dyDescent="0.2">
      <c r="A13675" s="93"/>
    </row>
    <row r="13676" spans="1:19" ht="11.25" thickBot="1" x14ac:dyDescent="0.2">
      <c r="A13676" s="113" t="s">
        <v>352</v>
      </c>
      <c r="B13676" s="93"/>
      <c r="C13676" s="115">
        <v>0.47533999999999998</v>
      </c>
      <c r="D13676" s="114">
        <v>1.9E-2</v>
      </c>
      <c r="E13676" s="114">
        <v>1.2E-2</v>
      </c>
      <c r="F13676" s="114">
        <v>0.107</v>
      </c>
      <c r="G13676" s="110" t="s">
        <v>15307</v>
      </c>
      <c r="H13676" s="114">
        <v>5.0000000000000001E-3</v>
      </c>
      <c r="I13676" s="110" t="s">
        <v>15317</v>
      </c>
      <c r="J13676" s="114">
        <v>2E-3</v>
      </c>
      <c r="K13676" s="114">
        <v>1E-3</v>
      </c>
      <c r="L13676" s="114">
        <v>4.0000000000000001E-3</v>
      </c>
      <c r="M13676" s="110" t="s">
        <v>15307</v>
      </c>
      <c r="N13676" s="114">
        <v>1E-3</v>
      </c>
      <c r="O13676" s="110" t="s">
        <v>15307</v>
      </c>
      <c r="P13676" s="110" t="s">
        <v>15307</v>
      </c>
      <c r="Q13676" s="114">
        <v>4.0000000000000001E-3</v>
      </c>
      <c r="R13676" s="114">
        <v>0</v>
      </c>
      <c r="S13676" s="110" t="s">
        <v>15307</v>
      </c>
    </row>
    <row r="13677" spans="1:19" ht="11.25" thickBot="1" x14ac:dyDescent="0.2">
      <c r="A13677" s="93"/>
    </row>
    <row r="13678" spans="1:19" ht="11.25" thickBot="1" x14ac:dyDescent="0.2">
      <c r="A13678" s="116" t="s">
        <v>355</v>
      </c>
      <c r="B13678" s="93"/>
      <c r="C13678" s="118" t="s">
        <v>15308</v>
      </c>
      <c r="D13678" s="114">
        <v>0</v>
      </c>
      <c r="E13678" s="114">
        <v>0</v>
      </c>
      <c r="F13678" s="114">
        <v>0</v>
      </c>
      <c r="G13678" s="110" t="s">
        <v>15307</v>
      </c>
      <c r="H13678" s="114">
        <v>0</v>
      </c>
      <c r="I13678" s="110" t="s">
        <v>15307</v>
      </c>
      <c r="J13678" s="114">
        <v>0</v>
      </c>
      <c r="K13678" s="114">
        <v>0</v>
      </c>
      <c r="L13678" s="114">
        <v>0</v>
      </c>
      <c r="M13678" s="110" t="s">
        <v>15307</v>
      </c>
      <c r="N13678" s="114">
        <v>0</v>
      </c>
      <c r="O13678" s="110" t="s">
        <v>15307</v>
      </c>
      <c r="P13678" s="110" t="s">
        <v>15307</v>
      </c>
      <c r="Q13678" s="114">
        <v>0</v>
      </c>
      <c r="R13678" s="114">
        <v>0</v>
      </c>
      <c r="S13678" s="110" t="s">
        <v>15307</v>
      </c>
    </row>
    <row r="13679" spans="1:19" ht="11.25" thickBot="1" x14ac:dyDescent="0.2">
      <c r="A13679" s="93"/>
    </row>
    <row r="13680" spans="1:19" ht="11.25" thickBot="1" x14ac:dyDescent="0.2">
      <c r="A13680" s="117" t="s">
        <v>358</v>
      </c>
      <c r="B13680" s="93"/>
      <c r="C13680" s="118" t="s">
        <v>15308</v>
      </c>
      <c r="D13680" s="114">
        <v>0</v>
      </c>
      <c r="E13680" s="114">
        <v>0</v>
      </c>
      <c r="F13680" s="114">
        <v>0</v>
      </c>
      <c r="G13680" s="110" t="s">
        <v>15307</v>
      </c>
      <c r="H13680" s="114">
        <v>0</v>
      </c>
      <c r="I13680" s="110" t="s">
        <v>15307</v>
      </c>
      <c r="J13680" s="114">
        <v>0</v>
      </c>
      <c r="K13680" s="114">
        <v>0</v>
      </c>
      <c r="L13680" s="114">
        <v>0</v>
      </c>
      <c r="M13680" s="110" t="s">
        <v>15307</v>
      </c>
      <c r="N13680" s="114">
        <v>0</v>
      </c>
      <c r="O13680" s="110" t="s">
        <v>15307</v>
      </c>
      <c r="P13680" s="110" t="s">
        <v>15307</v>
      </c>
      <c r="Q13680" s="114">
        <v>0</v>
      </c>
      <c r="R13680" s="114">
        <v>0</v>
      </c>
      <c r="S13680" s="110" t="s">
        <v>15307</v>
      </c>
    </row>
    <row r="13681" spans="1:19" ht="11.25" thickBot="1" x14ac:dyDescent="0.2">
      <c r="A13681" s="93"/>
    </row>
    <row r="13682" spans="1:19" ht="11.25" thickBot="1" x14ac:dyDescent="0.2">
      <c r="A13682" s="87" t="s">
        <v>345</v>
      </c>
      <c r="B13682" s="87" t="s">
        <v>346</v>
      </c>
      <c r="C13682" s="120" t="s">
        <v>53</v>
      </c>
      <c r="D13682" s="120" t="s">
        <v>54</v>
      </c>
      <c r="E13682" s="120" t="s">
        <v>55</v>
      </c>
      <c r="F13682" s="120" t="s">
        <v>56</v>
      </c>
      <c r="G13682" s="120" t="s">
        <v>15318</v>
      </c>
      <c r="H13682" s="120" t="s">
        <v>57</v>
      </c>
      <c r="I13682" s="120" t="s">
        <v>59</v>
      </c>
      <c r="J13682" s="120" t="s">
        <v>15319</v>
      </c>
      <c r="K13682" s="120" t="s">
        <v>60</v>
      </c>
      <c r="L13682" s="120" t="s">
        <v>61</v>
      </c>
      <c r="M13682" s="120" t="s">
        <v>62</v>
      </c>
      <c r="N13682" s="120" t="s">
        <v>15320</v>
      </c>
      <c r="O13682" s="120" t="s">
        <v>63</v>
      </c>
      <c r="P13682" s="120" t="s">
        <v>64</v>
      </c>
      <c r="Q13682" s="120" t="s">
        <v>66</v>
      </c>
      <c r="R13682" s="120" t="s">
        <v>15321</v>
      </c>
      <c r="S13682" s="120" t="s">
        <v>67</v>
      </c>
    </row>
    <row r="13683" spans="1:19" ht="11.25" thickBot="1" x14ac:dyDescent="0.2">
      <c r="A13683" s="93"/>
      <c r="B13683" s="93"/>
      <c r="C13683" s="120" t="s">
        <v>69</v>
      </c>
      <c r="D13683" s="120" t="s">
        <v>69</v>
      </c>
      <c r="E13683" s="120" t="s">
        <v>69</v>
      </c>
      <c r="F13683" s="120" t="s">
        <v>69</v>
      </c>
      <c r="G13683" s="120" t="s">
        <v>69</v>
      </c>
      <c r="H13683" s="120" t="s">
        <v>69</v>
      </c>
      <c r="I13683" s="120" t="s">
        <v>69</v>
      </c>
      <c r="J13683" s="120" t="s">
        <v>69</v>
      </c>
      <c r="K13683" s="120" t="s">
        <v>69</v>
      </c>
      <c r="L13683" s="120" t="s">
        <v>69</v>
      </c>
      <c r="M13683" s="120" t="s">
        <v>69</v>
      </c>
      <c r="N13683" s="120" t="s">
        <v>69</v>
      </c>
      <c r="O13683" s="120" t="s">
        <v>69</v>
      </c>
      <c r="P13683" s="120" t="s">
        <v>69</v>
      </c>
      <c r="Q13683" s="120" t="s">
        <v>69</v>
      </c>
      <c r="R13683" s="120" t="s">
        <v>69</v>
      </c>
      <c r="S13683" s="120" t="s">
        <v>69</v>
      </c>
    </row>
    <row r="13684" spans="1:19" ht="11.25" thickBot="1" x14ac:dyDescent="0.2">
      <c r="A13684" s="88">
        <v>1</v>
      </c>
      <c r="B13684" s="109">
        <v>0.66770833333333324</v>
      </c>
      <c r="C13684" s="89">
        <v>0</v>
      </c>
      <c r="D13684" s="89">
        <v>4.0000000000000001E-3</v>
      </c>
      <c r="E13684" s="110" t="s">
        <v>15306</v>
      </c>
      <c r="F13684" s="89">
        <v>1E-3</v>
      </c>
      <c r="G13684" s="89">
        <v>0</v>
      </c>
      <c r="H13684" s="89">
        <v>2E-3</v>
      </c>
      <c r="I13684" s="110" t="s">
        <v>15306</v>
      </c>
      <c r="J13684" s="110" t="s">
        <v>15306</v>
      </c>
      <c r="K13684" s="89">
        <v>1E-3</v>
      </c>
      <c r="L13684" s="110" t="s">
        <v>15306</v>
      </c>
      <c r="M13684" s="89">
        <v>8.9999999999999993E-3</v>
      </c>
      <c r="N13684" s="89">
        <v>3.4969999999999999</v>
      </c>
      <c r="O13684" s="89">
        <v>1E-3</v>
      </c>
      <c r="P13684" s="89">
        <v>1.7999999999999999E-2</v>
      </c>
      <c r="Q13684" s="112" t="s">
        <v>15322</v>
      </c>
      <c r="R13684" s="89">
        <v>0</v>
      </c>
      <c r="S13684" s="89">
        <v>0</v>
      </c>
    </row>
    <row r="13685" spans="1:19" ht="11.25" thickBot="1" x14ac:dyDescent="0.2">
      <c r="A13685" s="93"/>
    </row>
    <row r="13686" spans="1:19" ht="11.25" thickBot="1" x14ac:dyDescent="0.2">
      <c r="A13686" s="113" t="s">
        <v>352</v>
      </c>
      <c r="B13686" s="93"/>
      <c r="C13686" s="114">
        <v>0</v>
      </c>
      <c r="D13686" s="114">
        <v>4.0000000000000001E-3</v>
      </c>
      <c r="E13686" s="110" t="s">
        <v>15307</v>
      </c>
      <c r="F13686" s="114">
        <v>1E-3</v>
      </c>
      <c r="G13686" s="114">
        <v>0</v>
      </c>
      <c r="H13686" s="114">
        <v>2E-3</v>
      </c>
      <c r="I13686" s="110" t="s">
        <v>15307</v>
      </c>
      <c r="J13686" s="110" t="s">
        <v>15307</v>
      </c>
      <c r="K13686" s="114">
        <v>1E-3</v>
      </c>
      <c r="L13686" s="110" t="s">
        <v>15307</v>
      </c>
      <c r="M13686" s="114">
        <v>8.9999999999999993E-3</v>
      </c>
      <c r="N13686" s="114">
        <v>3.4969999999999999</v>
      </c>
      <c r="O13686" s="114">
        <v>1E-3</v>
      </c>
      <c r="P13686" s="114">
        <v>1.7999999999999999E-2</v>
      </c>
      <c r="Q13686" s="112" t="s">
        <v>15323</v>
      </c>
      <c r="R13686" s="114">
        <v>0</v>
      </c>
      <c r="S13686" s="114">
        <v>0</v>
      </c>
    </row>
    <row r="13687" spans="1:19" ht="11.25" thickBot="1" x14ac:dyDescent="0.2">
      <c r="A13687" s="93"/>
    </row>
    <row r="13688" spans="1:19" ht="11.25" thickBot="1" x14ac:dyDescent="0.2">
      <c r="A13688" s="116" t="s">
        <v>355</v>
      </c>
      <c r="B13688" s="93"/>
      <c r="C13688" s="114">
        <v>0</v>
      </c>
      <c r="D13688" s="114">
        <v>0</v>
      </c>
      <c r="E13688" s="110" t="s">
        <v>15307</v>
      </c>
      <c r="F13688" s="114">
        <v>0</v>
      </c>
      <c r="G13688" s="114">
        <v>0</v>
      </c>
      <c r="H13688" s="114">
        <v>0</v>
      </c>
      <c r="I13688" s="110" t="s">
        <v>15307</v>
      </c>
      <c r="J13688" s="110" t="s">
        <v>15307</v>
      </c>
      <c r="K13688" s="114">
        <v>0</v>
      </c>
      <c r="L13688" s="110" t="s">
        <v>15307</v>
      </c>
      <c r="M13688" s="114">
        <v>0</v>
      </c>
      <c r="N13688" s="114">
        <v>0</v>
      </c>
      <c r="O13688" s="114">
        <v>0</v>
      </c>
      <c r="P13688" s="114">
        <v>0</v>
      </c>
      <c r="Q13688" s="112" t="s">
        <v>15324</v>
      </c>
      <c r="R13688" s="114">
        <v>0</v>
      </c>
      <c r="S13688" s="114">
        <v>0</v>
      </c>
    </row>
    <row r="13689" spans="1:19" ht="11.25" thickBot="1" x14ac:dyDescent="0.2">
      <c r="A13689" s="93"/>
    </row>
    <row r="13690" spans="1:19" ht="11.25" thickBot="1" x14ac:dyDescent="0.2">
      <c r="A13690" s="117" t="s">
        <v>358</v>
      </c>
      <c r="B13690" s="93"/>
      <c r="C13690" s="114">
        <v>0</v>
      </c>
      <c r="D13690" s="114">
        <v>0</v>
      </c>
      <c r="E13690" s="110" t="s">
        <v>15307</v>
      </c>
      <c r="F13690" s="114">
        <v>0</v>
      </c>
      <c r="G13690" s="114">
        <v>0</v>
      </c>
      <c r="H13690" s="114">
        <v>0</v>
      </c>
      <c r="I13690" s="110" t="s">
        <v>15307</v>
      </c>
      <c r="J13690" s="110" t="s">
        <v>15307</v>
      </c>
      <c r="K13690" s="114">
        <v>0</v>
      </c>
      <c r="L13690" s="110" t="s">
        <v>15307</v>
      </c>
      <c r="M13690" s="114">
        <v>0</v>
      </c>
      <c r="N13690" s="114">
        <v>0</v>
      </c>
      <c r="O13690" s="114">
        <v>0</v>
      </c>
      <c r="P13690" s="114">
        <v>0</v>
      </c>
      <c r="Q13690" s="112" t="s">
        <v>15324</v>
      </c>
      <c r="R13690" s="114">
        <v>0</v>
      </c>
      <c r="S13690" s="114">
        <v>0</v>
      </c>
    </row>
    <row r="13691" spans="1:19" ht="11.25" thickBot="1" x14ac:dyDescent="0.2">
      <c r="A13691" s="93"/>
    </row>
    <row r="13692" spans="1:19" ht="11.25" thickBot="1" x14ac:dyDescent="0.2">
      <c r="A13692" s="87" t="s">
        <v>345</v>
      </c>
      <c r="B13692" s="87" t="s">
        <v>346</v>
      </c>
      <c r="C13692" s="120" t="s">
        <v>68</v>
      </c>
      <c r="D13692" s="120" t="s">
        <v>15325</v>
      </c>
    </row>
    <row r="13693" spans="1:19" ht="11.25" thickBot="1" x14ac:dyDescent="0.2">
      <c r="A13693" s="93"/>
      <c r="B13693" s="93"/>
      <c r="C13693" s="120" t="s">
        <v>69</v>
      </c>
      <c r="D13693" s="120" t="s">
        <v>69</v>
      </c>
    </row>
    <row r="13694" spans="1:19" ht="11.25" thickBot="1" x14ac:dyDescent="0.2">
      <c r="A13694" s="88">
        <v>1</v>
      </c>
      <c r="B13694" s="109">
        <v>0.66770833333333324</v>
      </c>
      <c r="C13694" s="89">
        <v>2E-3</v>
      </c>
      <c r="D13694" s="89">
        <v>1E-3</v>
      </c>
    </row>
    <row r="13695" spans="1:19" ht="11.25" thickBot="1" x14ac:dyDescent="0.2">
      <c r="A13695" s="93"/>
    </row>
    <row r="13696" spans="1:19" ht="11.25" thickBot="1" x14ac:dyDescent="0.2">
      <c r="A13696" s="113" t="s">
        <v>352</v>
      </c>
      <c r="B13696" s="93"/>
      <c r="C13696" s="114">
        <v>2E-3</v>
      </c>
      <c r="D13696" s="114">
        <v>1E-3</v>
      </c>
    </row>
    <row r="13697" spans="1:19" ht="11.25" thickBot="1" x14ac:dyDescent="0.2">
      <c r="A13697" s="93"/>
    </row>
    <row r="13698" spans="1:19" ht="11.25" thickBot="1" x14ac:dyDescent="0.2">
      <c r="A13698" s="116" t="s">
        <v>355</v>
      </c>
      <c r="B13698" s="93"/>
      <c r="C13698" s="114">
        <v>0</v>
      </c>
      <c r="D13698" s="114">
        <v>0</v>
      </c>
    </row>
    <row r="13699" spans="1:19" ht="11.25" thickBot="1" x14ac:dyDescent="0.2">
      <c r="A13699" s="93"/>
    </row>
    <row r="13700" spans="1:19" ht="11.25" thickBot="1" x14ac:dyDescent="0.2">
      <c r="A13700" s="117" t="s">
        <v>358</v>
      </c>
      <c r="B13700" s="93"/>
      <c r="C13700" s="114">
        <v>0</v>
      </c>
      <c r="D13700" s="114">
        <v>0</v>
      </c>
    </row>
    <row r="13701" spans="1:19" ht="10.5" x14ac:dyDescent="0.15">
      <c r="A13701" s="93"/>
    </row>
    <row r="13702" spans="1:19" x14ac:dyDescent="0.15">
      <c r="A13702" s="106"/>
      <c r="B13702" s="69" t="s">
        <v>381</v>
      </c>
    </row>
    <row r="13703" spans="1:19" ht="9.75" thickBot="1" x14ac:dyDescent="0.2">
      <c r="A13703" s="64" t="s">
        <v>344</v>
      </c>
    </row>
    <row r="13704" spans="1:19" ht="11.25" thickBot="1" x14ac:dyDescent="0.2">
      <c r="A13704" s="87" t="s">
        <v>345</v>
      </c>
      <c r="B13704" s="87" t="s">
        <v>346</v>
      </c>
      <c r="C13704" s="120" t="s">
        <v>15300</v>
      </c>
      <c r="D13704" s="120" t="s">
        <v>15301</v>
      </c>
      <c r="E13704" s="120" t="s">
        <v>15302</v>
      </c>
      <c r="F13704" s="120" t="s">
        <v>1</v>
      </c>
      <c r="G13704" s="120" t="s">
        <v>2</v>
      </c>
      <c r="H13704" s="120" t="s">
        <v>3</v>
      </c>
      <c r="I13704" s="120" t="s">
        <v>15303</v>
      </c>
      <c r="J13704" s="120" t="s">
        <v>4</v>
      </c>
      <c r="K13704" s="120" t="s">
        <v>15304</v>
      </c>
      <c r="L13704" s="120" t="s">
        <v>8</v>
      </c>
      <c r="M13704" s="120" t="s">
        <v>15305</v>
      </c>
      <c r="N13704" s="120" t="s">
        <v>10</v>
      </c>
      <c r="O13704" s="120" t="s">
        <v>11</v>
      </c>
      <c r="P13704" s="120" t="s">
        <v>12</v>
      </c>
      <c r="Q13704" s="120" t="s">
        <v>13</v>
      </c>
      <c r="R13704" s="120" t="s">
        <v>14</v>
      </c>
      <c r="S13704" s="120" t="s">
        <v>15</v>
      </c>
    </row>
    <row r="13705" spans="1:19" ht="11.25" thickBot="1" x14ac:dyDescent="0.2">
      <c r="A13705" s="93"/>
      <c r="B13705" s="93"/>
      <c r="C13705" s="120" t="s">
        <v>69</v>
      </c>
      <c r="D13705" s="120" t="s">
        <v>69</v>
      </c>
      <c r="E13705" s="120" t="s">
        <v>69</v>
      </c>
      <c r="F13705" s="120" t="s">
        <v>69</v>
      </c>
      <c r="G13705" s="120" t="s">
        <v>69</v>
      </c>
      <c r="H13705" s="120" t="s">
        <v>69</v>
      </c>
      <c r="I13705" s="120" t="s">
        <v>69</v>
      </c>
      <c r="J13705" s="120" t="s">
        <v>69</v>
      </c>
      <c r="K13705" s="120" t="s">
        <v>69</v>
      </c>
      <c r="L13705" s="120" t="s">
        <v>69</v>
      </c>
      <c r="M13705" s="120" t="s">
        <v>69</v>
      </c>
      <c r="N13705" s="120" t="s">
        <v>69</v>
      </c>
      <c r="O13705" s="120" t="s">
        <v>69</v>
      </c>
      <c r="P13705" s="120" t="s">
        <v>69</v>
      </c>
      <c r="Q13705" s="120" t="s">
        <v>69</v>
      </c>
      <c r="R13705" s="120" t="s">
        <v>69</v>
      </c>
      <c r="S13705" s="120" t="s">
        <v>69</v>
      </c>
    </row>
    <row r="13706" spans="1:19" ht="11.25" thickBot="1" x14ac:dyDescent="0.2">
      <c r="A13706" s="88">
        <v>1</v>
      </c>
      <c r="B13706" s="109">
        <v>0.67314814814814816</v>
      </c>
      <c r="C13706" s="110" t="s">
        <v>15306</v>
      </c>
      <c r="D13706" s="110" t="s">
        <v>15306</v>
      </c>
      <c r="E13706" s="110" t="s">
        <v>15306</v>
      </c>
      <c r="F13706" s="89">
        <v>0</v>
      </c>
      <c r="G13706" s="89">
        <v>0</v>
      </c>
      <c r="H13706" s="89">
        <v>0</v>
      </c>
      <c r="I13706" s="89">
        <v>0</v>
      </c>
      <c r="J13706" s="110" t="s">
        <v>15306</v>
      </c>
      <c r="K13706" s="89">
        <v>0</v>
      </c>
      <c r="L13706" s="111">
        <v>0.57513999999999998</v>
      </c>
      <c r="M13706" s="89">
        <v>0</v>
      </c>
      <c r="N13706" s="89">
        <v>0</v>
      </c>
      <c r="O13706" s="89">
        <v>0</v>
      </c>
      <c r="P13706" s="110" t="s">
        <v>15306</v>
      </c>
      <c r="Q13706" s="89">
        <v>0</v>
      </c>
      <c r="R13706" s="89">
        <v>0</v>
      </c>
      <c r="S13706" s="89">
        <v>0</v>
      </c>
    </row>
    <row r="13707" spans="1:19" ht="11.25" thickBot="1" x14ac:dyDescent="0.2">
      <c r="A13707" s="93"/>
    </row>
    <row r="13708" spans="1:19" ht="11.25" thickBot="1" x14ac:dyDescent="0.2">
      <c r="A13708" s="113" t="s">
        <v>352</v>
      </c>
      <c r="B13708" s="93"/>
      <c r="C13708" s="110" t="s">
        <v>15307</v>
      </c>
      <c r="D13708" s="110" t="s">
        <v>15307</v>
      </c>
      <c r="E13708" s="110" t="s">
        <v>15307</v>
      </c>
      <c r="F13708" s="114">
        <v>0</v>
      </c>
      <c r="G13708" s="114">
        <v>0</v>
      </c>
      <c r="H13708" s="114">
        <v>0</v>
      </c>
      <c r="I13708" s="114">
        <v>0</v>
      </c>
      <c r="J13708" s="110" t="s">
        <v>15307</v>
      </c>
      <c r="K13708" s="114">
        <v>0</v>
      </c>
      <c r="L13708" s="115">
        <v>0.57513999999999998</v>
      </c>
      <c r="M13708" s="114">
        <v>0</v>
      </c>
      <c r="N13708" s="114">
        <v>0</v>
      </c>
      <c r="O13708" s="114">
        <v>0</v>
      </c>
      <c r="P13708" s="110" t="s">
        <v>15307</v>
      </c>
      <c r="Q13708" s="114">
        <v>0</v>
      </c>
      <c r="R13708" s="114">
        <v>0</v>
      </c>
      <c r="S13708" s="114">
        <v>0</v>
      </c>
    </row>
    <row r="13709" spans="1:19" ht="11.25" thickBot="1" x14ac:dyDescent="0.2">
      <c r="A13709" s="93"/>
    </row>
    <row r="13710" spans="1:19" ht="11.25" thickBot="1" x14ac:dyDescent="0.2">
      <c r="A13710" s="116" t="s">
        <v>355</v>
      </c>
      <c r="B13710" s="93"/>
      <c r="C13710" s="110" t="s">
        <v>15307</v>
      </c>
      <c r="D13710" s="110" t="s">
        <v>15307</v>
      </c>
      <c r="E13710" s="110" t="s">
        <v>15307</v>
      </c>
      <c r="F13710" s="114">
        <v>0</v>
      </c>
      <c r="G13710" s="114">
        <v>0</v>
      </c>
      <c r="H13710" s="114">
        <v>0</v>
      </c>
      <c r="I13710" s="114">
        <v>0</v>
      </c>
      <c r="J13710" s="110" t="s">
        <v>15307</v>
      </c>
      <c r="K13710" s="114">
        <v>0</v>
      </c>
      <c r="L13710" s="118" t="s">
        <v>15308</v>
      </c>
      <c r="M13710" s="114">
        <v>0</v>
      </c>
      <c r="N13710" s="114">
        <v>0</v>
      </c>
      <c r="O13710" s="114">
        <v>0</v>
      </c>
      <c r="P13710" s="110" t="s">
        <v>15307</v>
      </c>
      <c r="Q13710" s="114">
        <v>0</v>
      </c>
      <c r="R13710" s="114">
        <v>0</v>
      </c>
      <c r="S13710" s="114">
        <v>0</v>
      </c>
    </row>
    <row r="13711" spans="1:19" ht="11.25" thickBot="1" x14ac:dyDescent="0.2">
      <c r="A13711" s="93"/>
    </row>
    <row r="13712" spans="1:19" ht="11.25" thickBot="1" x14ac:dyDescent="0.2">
      <c r="A13712" s="117" t="s">
        <v>358</v>
      </c>
      <c r="B13712" s="93"/>
      <c r="C13712" s="110" t="s">
        <v>15307</v>
      </c>
      <c r="D13712" s="110" t="s">
        <v>15307</v>
      </c>
      <c r="E13712" s="110" t="s">
        <v>15307</v>
      </c>
      <c r="F13712" s="114">
        <v>0</v>
      </c>
      <c r="G13712" s="114">
        <v>0</v>
      </c>
      <c r="H13712" s="114">
        <v>0</v>
      </c>
      <c r="I13712" s="114">
        <v>0</v>
      </c>
      <c r="J13712" s="110" t="s">
        <v>15307</v>
      </c>
      <c r="K13712" s="114">
        <v>0</v>
      </c>
      <c r="L13712" s="118" t="s">
        <v>15308</v>
      </c>
      <c r="M13712" s="114">
        <v>0</v>
      </c>
      <c r="N13712" s="114">
        <v>0</v>
      </c>
      <c r="O13712" s="114">
        <v>0</v>
      </c>
      <c r="P13712" s="110" t="s">
        <v>15307</v>
      </c>
      <c r="Q13712" s="114">
        <v>0</v>
      </c>
      <c r="R13712" s="114">
        <v>0</v>
      </c>
      <c r="S13712" s="114">
        <v>0</v>
      </c>
    </row>
    <row r="13713" spans="1:19" ht="11.25" thickBot="1" x14ac:dyDescent="0.2">
      <c r="A13713" s="93"/>
    </row>
    <row r="13714" spans="1:19" ht="11.25" thickBot="1" x14ac:dyDescent="0.2">
      <c r="A13714" s="87" t="s">
        <v>345</v>
      </c>
      <c r="B13714" s="87" t="s">
        <v>346</v>
      </c>
      <c r="C13714" s="120" t="s">
        <v>16</v>
      </c>
      <c r="D13714" s="120" t="s">
        <v>15309</v>
      </c>
      <c r="E13714" s="120" t="s">
        <v>15310</v>
      </c>
      <c r="F13714" s="120" t="s">
        <v>20</v>
      </c>
      <c r="G13714" s="120" t="s">
        <v>21</v>
      </c>
      <c r="H13714" s="120" t="s">
        <v>22</v>
      </c>
      <c r="I13714" s="120" t="s">
        <v>23</v>
      </c>
      <c r="J13714" s="120" t="s">
        <v>24</v>
      </c>
      <c r="K13714" s="120" t="s">
        <v>26</v>
      </c>
      <c r="L13714" s="120" t="s">
        <v>15311</v>
      </c>
      <c r="M13714" s="120" t="s">
        <v>27</v>
      </c>
      <c r="N13714" s="120" t="s">
        <v>28</v>
      </c>
      <c r="O13714" s="120" t="s">
        <v>29</v>
      </c>
      <c r="P13714" s="120" t="s">
        <v>30</v>
      </c>
      <c r="Q13714" s="120" t="s">
        <v>15312</v>
      </c>
      <c r="R13714" s="120" t="s">
        <v>32</v>
      </c>
      <c r="S13714" s="120" t="s">
        <v>33</v>
      </c>
    </row>
    <row r="13715" spans="1:19" ht="11.25" thickBot="1" x14ac:dyDescent="0.2">
      <c r="A13715" s="93"/>
      <c r="B13715" s="93"/>
      <c r="C13715" s="120" t="s">
        <v>69</v>
      </c>
      <c r="D13715" s="120" t="s">
        <v>69</v>
      </c>
      <c r="E13715" s="120" t="s">
        <v>69</v>
      </c>
      <c r="F13715" s="120" t="s">
        <v>69</v>
      </c>
      <c r="G13715" s="120" t="s">
        <v>69</v>
      </c>
      <c r="H13715" s="120" t="s">
        <v>69</v>
      </c>
      <c r="I13715" s="120" t="s">
        <v>69</v>
      </c>
      <c r="J13715" s="120" t="s">
        <v>69</v>
      </c>
      <c r="K13715" s="120" t="s">
        <v>69</v>
      </c>
      <c r="L13715" s="120" t="s">
        <v>69</v>
      </c>
      <c r="M13715" s="120" t="s">
        <v>69</v>
      </c>
      <c r="N13715" s="120" t="s">
        <v>69</v>
      </c>
      <c r="O13715" s="120" t="s">
        <v>69</v>
      </c>
      <c r="P13715" s="120" t="s">
        <v>69</v>
      </c>
      <c r="Q13715" s="120" t="s">
        <v>69</v>
      </c>
      <c r="R13715" s="120" t="s">
        <v>69</v>
      </c>
      <c r="S13715" s="120" t="s">
        <v>69</v>
      </c>
    </row>
    <row r="13716" spans="1:19" ht="11.25" thickBot="1" x14ac:dyDescent="0.2">
      <c r="A13716" s="88">
        <v>1</v>
      </c>
      <c r="B13716" s="109">
        <v>0.67314814814814816</v>
      </c>
      <c r="C13716" s="89">
        <v>0</v>
      </c>
      <c r="D13716" s="89">
        <v>0</v>
      </c>
      <c r="E13716" s="110" t="s">
        <v>15306</v>
      </c>
      <c r="F13716" s="111">
        <v>0.50888999999999995</v>
      </c>
      <c r="G13716" s="89">
        <v>0</v>
      </c>
      <c r="H13716" s="110" t="s">
        <v>15306</v>
      </c>
      <c r="I13716" s="89">
        <v>0</v>
      </c>
      <c r="J13716" s="110" t="s">
        <v>15306</v>
      </c>
      <c r="K13716" s="111">
        <v>0.48732999999999999</v>
      </c>
      <c r="L13716" s="89">
        <v>0</v>
      </c>
      <c r="M13716" s="110" t="s">
        <v>15306</v>
      </c>
      <c r="N13716" s="89">
        <v>0</v>
      </c>
      <c r="O13716" s="89">
        <v>0</v>
      </c>
      <c r="P13716" s="110" t="s">
        <v>15306</v>
      </c>
      <c r="Q13716" s="89">
        <v>0</v>
      </c>
      <c r="R13716" s="89">
        <v>0</v>
      </c>
      <c r="S13716" s="110" t="s">
        <v>15306</v>
      </c>
    </row>
    <row r="13717" spans="1:19" ht="11.25" thickBot="1" x14ac:dyDescent="0.2">
      <c r="A13717" s="93"/>
    </row>
    <row r="13718" spans="1:19" ht="11.25" thickBot="1" x14ac:dyDescent="0.2">
      <c r="A13718" s="113" t="s">
        <v>352</v>
      </c>
      <c r="B13718" s="93"/>
      <c r="C13718" s="114">
        <v>0</v>
      </c>
      <c r="D13718" s="114">
        <v>0</v>
      </c>
      <c r="E13718" s="110" t="s">
        <v>15307</v>
      </c>
      <c r="F13718" s="115">
        <v>0.50888999999999995</v>
      </c>
      <c r="G13718" s="114">
        <v>0</v>
      </c>
      <c r="H13718" s="110" t="s">
        <v>15307</v>
      </c>
      <c r="I13718" s="114">
        <v>0</v>
      </c>
      <c r="J13718" s="110" t="s">
        <v>15307</v>
      </c>
      <c r="K13718" s="115">
        <v>0.48732999999999999</v>
      </c>
      <c r="L13718" s="114">
        <v>0</v>
      </c>
      <c r="M13718" s="110" t="s">
        <v>15307</v>
      </c>
      <c r="N13718" s="114">
        <v>0</v>
      </c>
      <c r="O13718" s="114">
        <v>0</v>
      </c>
      <c r="P13718" s="110" t="s">
        <v>15307</v>
      </c>
      <c r="Q13718" s="114">
        <v>0</v>
      </c>
      <c r="R13718" s="114">
        <v>0</v>
      </c>
      <c r="S13718" s="110" t="s">
        <v>15307</v>
      </c>
    </row>
    <row r="13719" spans="1:19" ht="11.25" thickBot="1" x14ac:dyDescent="0.2">
      <c r="A13719" s="93"/>
    </row>
    <row r="13720" spans="1:19" ht="11.25" thickBot="1" x14ac:dyDescent="0.2">
      <c r="A13720" s="116" t="s">
        <v>355</v>
      </c>
      <c r="B13720" s="93"/>
      <c r="C13720" s="114">
        <v>0</v>
      </c>
      <c r="D13720" s="114">
        <v>0</v>
      </c>
      <c r="E13720" s="110" t="s">
        <v>15307</v>
      </c>
      <c r="F13720" s="118" t="s">
        <v>15308</v>
      </c>
      <c r="G13720" s="114">
        <v>0</v>
      </c>
      <c r="H13720" s="110" t="s">
        <v>15307</v>
      </c>
      <c r="I13720" s="114">
        <v>0</v>
      </c>
      <c r="J13720" s="110" t="s">
        <v>15307</v>
      </c>
      <c r="K13720" s="118" t="s">
        <v>15308</v>
      </c>
      <c r="L13720" s="114">
        <v>0</v>
      </c>
      <c r="M13720" s="110" t="s">
        <v>15307</v>
      </c>
      <c r="N13720" s="114">
        <v>0</v>
      </c>
      <c r="O13720" s="114">
        <v>0</v>
      </c>
      <c r="P13720" s="110" t="s">
        <v>15307</v>
      </c>
      <c r="Q13720" s="114">
        <v>0</v>
      </c>
      <c r="R13720" s="114">
        <v>0</v>
      </c>
      <c r="S13720" s="110" t="s">
        <v>15307</v>
      </c>
    </row>
    <row r="13721" spans="1:19" ht="11.25" thickBot="1" x14ac:dyDescent="0.2">
      <c r="A13721" s="93"/>
    </row>
    <row r="13722" spans="1:19" ht="11.25" thickBot="1" x14ac:dyDescent="0.2">
      <c r="A13722" s="117" t="s">
        <v>358</v>
      </c>
      <c r="B13722" s="93"/>
      <c r="C13722" s="114">
        <v>0</v>
      </c>
      <c r="D13722" s="114">
        <v>0</v>
      </c>
      <c r="E13722" s="110" t="s">
        <v>15307</v>
      </c>
      <c r="F13722" s="118" t="s">
        <v>15308</v>
      </c>
      <c r="G13722" s="114">
        <v>0</v>
      </c>
      <c r="H13722" s="110" t="s">
        <v>15307</v>
      </c>
      <c r="I13722" s="114">
        <v>0</v>
      </c>
      <c r="J13722" s="110" t="s">
        <v>15307</v>
      </c>
      <c r="K13722" s="118" t="s">
        <v>15308</v>
      </c>
      <c r="L13722" s="114">
        <v>0</v>
      </c>
      <c r="M13722" s="110" t="s">
        <v>15307</v>
      </c>
      <c r="N13722" s="114">
        <v>0</v>
      </c>
      <c r="O13722" s="114">
        <v>0</v>
      </c>
      <c r="P13722" s="110" t="s">
        <v>15307</v>
      </c>
      <c r="Q13722" s="114">
        <v>0</v>
      </c>
      <c r="R13722" s="114">
        <v>0</v>
      </c>
      <c r="S13722" s="110" t="s">
        <v>15307</v>
      </c>
    </row>
    <row r="13723" spans="1:19" ht="11.25" thickBot="1" x14ac:dyDescent="0.2">
      <c r="A13723" s="93"/>
    </row>
    <row r="13724" spans="1:19" ht="11.25" thickBot="1" x14ac:dyDescent="0.2">
      <c r="A13724" s="87" t="s">
        <v>345</v>
      </c>
      <c r="B13724" s="87" t="s">
        <v>346</v>
      </c>
      <c r="C13724" s="120" t="s">
        <v>35</v>
      </c>
      <c r="D13724" s="120" t="s">
        <v>36</v>
      </c>
      <c r="E13724" s="120" t="s">
        <v>15315</v>
      </c>
      <c r="F13724" s="120" t="s">
        <v>38</v>
      </c>
      <c r="G13724" s="120" t="s">
        <v>39</v>
      </c>
      <c r="H13724" s="120" t="s">
        <v>41</v>
      </c>
      <c r="I13724" s="120" t="s">
        <v>42</v>
      </c>
      <c r="J13724" s="120" t="s">
        <v>43</v>
      </c>
      <c r="K13724" s="120" t="s">
        <v>44</v>
      </c>
      <c r="L13724" s="120" t="s">
        <v>45</v>
      </c>
      <c r="M13724" s="120" t="s">
        <v>46</v>
      </c>
      <c r="N13724" s="120" t="s">
        <v>47</v>
      </c>
      <c r="O13724" s="120" t="s">
        <v>48</v>
      </c>
      <c r="P13724" s="120" t="s">
        <v>49</v>
      </c>
      <c r="Q13724" s="120" t="s">
        <v>50</v>
      </c>
      <c r="R13724" s="120" t="s">
        <v>51</v>
      </c>
      <c r="S13724" s="120" t="s">
        <v>52</v>
      </c>
    </row>
    <row r="13725" spans="1:19" ht="11.25" thickBot="1" x14ac:dyDescent="0.2">
      <c r="A13725" s="93"/>
      <c r="B13725" s="93"/>
      <c r="C13725" s="120" t="s">
        <v>69</v>
      </c>
      <c r="D13725" s="120" t="s">
        <v>69</v>
      </c>
      <c r="E13725" s="120" t="s">
        <v>69</v>
      </c>
      <c r="F13725" s="120" t="s">
        <v>69</v>
      </c>
      <c r="G13725" s="120" t="s">
        <v>69</v>
      </c>
      <c r="H13725" s="120" t="s">
        <v>69</v>
      </c>
      <c r="I13725" s="120" t="s">
        <v>69</v>
      </c>
      <c r="J13725" s="120" t="s">
        <v>69</v>
      </c>
      <c r="K13725" s="120" t="s">
        <v>69</v>
      </c>
      <c r="L13725" s="120" t="s">
        <v>69</v>
      </c>
      <c r="M13725" s="120" t="s">
        <v>69</v>
      </c>
      <c r="N13725" s="120" t="s">
        <v>69</v>
      </c>
      <c r="O13725" s="120" t="s">
        <v>69</v>
      </c>
      <c r="P13725" s="120" t="s">
        <v>69</v>
      </c>
      <c r="Q13725" s="120" t="s">
        <v>69</v>
      </c>
      <c r="R13725" s="120" t="s">
        <v>69</v>
      </c>
      <c r="S13725" s="120" t="s">
        <v>69</v>
      </c>
    </row>
    <row r="13726" spans="1:19" ht="11.25" thickBot="1" x14ac:dyDescent="0.2">
      <c r="A13726" s="88">
        <v>1</v>
      </c>
      <c r="B13726" s="109">
        <v>0.67314814814814816</v>
      </c>
      <c r="C13726" s="111">
        <v>0.48009000000000002</v>
      </c>
      <c r="D13726" s="89">
        <v>0</v>
      </c>
      <c r="E13726" s="89">
        <v>0</v>
      </c>
      <c r="F13726" s="89">
        <v>0</v>
      </c>
      <c r="G13726" s="89">
        <v>0</v>
      </c>
      <c r="H13726" s="89">
        <v>0</v>
      </c>
      <c r="I13726" s="110" t="s">
        <v>15306</v>
      </c>
      <c r="J13726" s="89">
        <v>0</v>
      </c>
      <c r="K13726" s="110" t="s">
        <v>15306</v>
      </c>
      <c r="L13726" s="110" t="s">
        <v>15306</v>
      </c>
      <c r="M13726" s="89">
        <v>0</v>
      </c>
      <c r="N13726" s="89">
        <v>0</v>
      </c>
      <c r="O13726" s="110" t="s">
        <v>15306</v>
      </c>
      <c r="P13726" s="89">
        <v>0</v>
      </c>
      <c r="Q13726" s="110" t="s">
        <v>15306</v>
      </c>
      <c r="R13726" s="89">
        <v>0</v>
      </c>
      <c r="S13726" s="110" t="s">
        <v>15306</v>
      </c>
    </row>
    <row r="13727" spans="1:19" ht="11.25" thickBot="1" x14ac:dyDescent="0.2">
      <c r="A13727" s="93"/>
    </row>
    <row r="13728" spans="1:19" ht="11.25" thickBot="1" x14ac:dyDescent="0.2">
      <c r="A13728" s="113" t="s">
        <v>352</v>
      </c>
      <c r="B13728" s="93"/>
      <c r="C13728" s="115">
        <v>0.48009000000000002</v>
      </c>
      <c r="D13728" s="114">
        <v>0</v>
      </c>
      <c r="E13728" s="114">
        <v>0</v>
      </c>
      <c r="F13728" s="114">
        <v>0</v>
      </c>
      <c r="G13728" s="114">
        <v>0</v>
      </c>
      <c r="H13728" s="114">
        <v>0</v>
      </c>
      <c r="I13728" s="110" t="s">
        <v>15307</v>
      </c>
      <c r="J13728" s="114">
        <v>0</v>
      </c>
      <c r="K13728" s="110" t="s">
        <v>15307</v>
      </c>
      <c r="L13728" s="110" t="s">
        <v>15307</v>
      </c>
      <c r="M13728" s="114">
        <v>0</v>
      </c>
      <c r="N13728" s="114">
        <v>0</v>
      </c>
      <c r="O13728" s="110" t="s">
        <v>15307</v>
      </c>
      <c r="P13728" s="114">
        <v>0</v>
      </c>
      <c r="Q13728" s="110" t="s">
        <v>15307</v>
      </c>
      <c r="R13728" s="114">
        <v>0</v>
      </c>
      <c r="S13728" s="110" t="s">
        <v>15307</v>
      </c>
    </row>
    <row r="13729" spans="1:19" ht="11.25" thickBot="1" x14ac:dyDescent="0.2">
      <c r="A13729" s="93"/>
    </row>
    <row r="13730" spans="1:19" ht="11.25" thickBot="1" x14ac:dyDescent="0.2">
      <c r="A13730" s="116" t="s">
        <v>355</v>
      </c>
      <c r="B13730" s="93"/>
      <c r="C13730" s="118" t="s">
        <v>15308</v>
      </c>
      <c r="D13730" s="114">
        <v>0</v>
      </c>
      <c r="E13730" s="114">
        <v>0</v>
      </c>
      <c r="F13730" s="114">
        <v>0</v>
      </c>
      <c r="G13730" s="114">
        <v>0</v>
      </c>
      <c r="H13730" s="114">
        <v>0</v>
      </c>
      <c r="I13730" s="110" t="s">
        <v>15307</v>
      </c>
      <c r="J13730" s="114">
        <v>0</v>
      </c>
      <c r="K13730" s="110" t="s">
        <v>15307</v>
      </c>
      <c r="L13730" s="110" t="s">
        <v>15307</v>
      </c>
      <c r="M13730" s="114">
        <v>0</v>
      </c>
      <c r="N13730" s="114">
        <v>0</v>
      </c>
      <c r="O13730" s="110" t="s">
        <v>15307</v>
      </c>
      <c r="P13730" s="114">
        <v>0</v>
      </c>
      <c r="Q13730" s="110" t="s">
        <v>15307</v>
      </c>
      <c r="R13730" s="114">
        <v>0</v>
      </c>
      <c r="S13730" s="110" t="s">
        <v>15307</v>
      </c>
    </row>
    <row r="13731" spans="1:19" ht="11.25" thickBot="1" x14ac:dyDescent="0.2">
      <c r="A13731" s="93"/>
    </row>
    <row r="13732" spans="1:19" ht="11.25" thickBot="1" x14ac:dyDescent="0.2">
      <c r="A13732" s="117" t="s">
        <v>358</v>
      </c>
      <c r="B13732" s="93"/>
      <c r="C13732" s="118" t="s">
        <v>15308</v>
      </c>
      <c r="D13732" s="114">
        <v>0</v>
      </c>
      <c r="E13732" s="114">
        <v>0</v>
      </c>
      <c r="F13732" s="114">
        <v>0</v>
      </c>
      <c r="G13732" s="114">
        <v>0</v>
      </c>
      <c r="H13732" s="114">
        <v>0</v>
      </c>
      <c r="I13732" s="110" t="s">
        <v>15307</v>
      </c>
      <c r="J13732" s="114">
        <v>0</v>
      </c>
      <c r="K13732" s="110" t="s">
        <v>15307</v>
      </c>
      <c r="L13732" s="110" t="s">
        <v>15307</v>
      </c>
      <c r="M13732" s="114">
        <v>0</v>
      </c>
      <c r="N13732" s="114">
        <v>0</v>
      </c>
      <c r="O13732" s="110" t="s">
        <v>15307</v>
      </c>
      <c r="P13732" s="114">
        <v>0</v>
      </c>
      <c r="Q13732" s="110" t="s">
        <v>15307</v>
      </c>
      <c r="R13732" s="114">
        <v>0</v>
      </c>
      <c r="S13732" s="110" t="s">
        <v>15307</v>
      </c>
    </row>
    <row r="13733" spans="1:19" ht="11.25" thickBot="1" x14ac:dyDescent="0.2">
      <c r="A13733" s="93"/>
    </row>
    <row r="13734" spans="1:19" ht="11.25" thickBot="1" x14ac:dyDescent="0.2">
      <c r="A13734" s="87" t="s">
        <v>345</v>
      </c>
      <c r="B13734" s="87" t="s">
        <v>346</v>
      </c>
      <c r="C13734" s="120" t="s">
        <v>53</v>
      </c>
      <c r="D13734" s="120" t="s">
        <v>54</v>
      </c>
      <c r="E13734" s="120" t="s">
        <v>55</v>
      </c>
      <c r="F13734" s="120" t="s">
        <v>56</v>
      </c>
      <c r="G13734" s="120" t="s">
        <v>15318</v>
      </c>
      <c r="H13734" s="120" t="s">
        <v>57</v>
      </c>
      <c r="I13734" s="120" t="s">
        <v>59</v>
      </c>
      <c r="J13734" s="120" t="s">
        <v>15319</v>
      </c>
      <c r="K13734" s="120" t="s">
        <v>60</v>
      </c>
      <c r="L13734" s="120" t="s">
        <v>61</v>
      </c>
      <c r="M13734" s="120" t="s">
        <v>62</v>
      </c>
      <c r="N13734" s="120" t="s">
        <v>15320</v>
      </c>
      <c r="O13734" s="120" t="s">
        <v>63</v>
      </c>
      <c r="P13734" s="120" t="s">
        <v>64</v>
      </c>
      <c r="Q13734" s="120" t="s">
        <v>66</v>
      </c>
      <c r="R13734" s="120" t="s">
        <v>15321</v>
      </c>
      <c r="S13734" s="120" t="s">
        <v>67</v>
      </c>
    </row>
    <row r="13735" spans="1:19" ht="11.25" thickBot="1" x14ac:dyDescent="0.2">
      <c r="A13735" s="93"/>
      <c r="B13735" s="93"/>
      <c r="C13735" s="120" t="s">
        <v>69</v>
      </c>
      <c r="D13735" s="120" t="s">
        <v>69</v>
      </c>
      <c r="E13735" s="120" t="s">
        <v>69</v>
      </c>
      <c r="F13735" s="120" t="s">
        <v>69</v>
      </c>
      <c r="G13735" s="120" t="s">
        <v>69</v>
      </c>
      <c r="H13735" s="120" t="s">
        <v>69</v>
      </c>
      <c r="I13735" s="120" t="s">
        <v>69</v>
      </c>
      <c r="J13735" s="120" t="s">
        <v>69</v>
      </c>
      <c r="K13735" s="120" t="s">
        <v>69</v>
      </c>
      <c r="L13735" s="120" t="s">
        <v>69</v>
      </c>
      <c r="M13735" s="120" t="s">
        <v>69</v>
      </c>
      <c r="N13735" s="120" t="s">
        <v>69</v>
      </c>
      <c r="O13735" s="120" t="s">
        <v>69</v>
      </c>
      <c r="P13735" s="120" t="s">
        <v>69</v>
      </c>
      <c r="Q13735" s="120" t="s">
        <v>69</v>
      </c>
      <c r="R13735" s="120" t="s">
        <v>69</v>
      </c>
      <c r="S13735" s="120" t="s">
        <v>69</v>
      </c>
    </row>
    <row r="13736" spans="1:19" ht="11.25" thickBot="1" x14ac:dyDescent="0.2">
      <c r="A13736" s="88">
        <v>1</v>
      </c>
      <c r="B13736" s="109">
        <v>0.67314814814814816</v>
      </c>
      <c r="C13736" s="110" t="s">
        <v>15306</v>
      </c>
      <c r="D13736" s="110" t="s">
        <v>15306</v>
      </c>
      <c r="E13736" s="89">
        <v>0</v>
      </c>
      <c r="F13736" s="89">
        <v>0</v>
      </c>
      <c r="G13736" s="89">
        <v>0</v>
      </c>
      <c r="H13736" s="89">
        <v>0</v>
      </c>
      <c r="I13736" s="110" t="s">
        <v>15306</v>
      </c>
      <c r="J13736" s="89">
        <v>0</v>
      </c>
      <c r="K13736" s="110" t="s">
        <v>15306</v>
      </c>
      <c r="L13736" s="110" t="s">
        <v>15306</v>
      </c>
      <c r="M13736" s="89">
        <v>0</v>
      </c>
      <c r="N13736" s="89">
        <v>0</v>
      </c>
      <c r="O13736" s="89">
        <v>0</v>
      </c>
      <c r="P13736" s="89">
        <v>0</v>
      </c>
      <c r="Q13736" s="112" t="s">
        <v>15326</v>
      </c>
      <c r="R13736" s="89">
        <v>0</v>
      </c>
      <c r="S13736" s="110" t="s">
        <v>15306</v>
      </c>
    </row>
    <row r="13737" spans="1:19" ht="11.25" thickBot="1" x14ac:dyDescent="0.2">
      <c r="A13737" s="93"/>
    </row>
    <row r="13738" spans="1:19" ht="11.25" thickBot="1" x14ac:dyDescent="0.2">
      <c r="A13738" s="113" t="s">
        <v>352</v>
      </c>
      <c r="B13738" s="93"/>
      <c r="C13738" s="110" t="s">
        <v>15307</v>
      </c>
      <c r="D13738" s="110" t="s">
        <v>15307</v>
      </c>
      <c r="E13738" s="114">
        <v>0</v>
      </c>
      <c r="F13738" s="114">
        <v>0</v>
      </c>
      <c r="G13738" s="114">
        <v>0</v>
      </c>
      <c r="H13738" s="114">
        <v>0</v>
      </c>
      <c r="I13738" s="110" t="s">
        <v>15307</v>
      </c>
      <c r="J13738" s="114">
        <v>0</v>
      </c>
      <c r="K13738" s="110" t="s">
        <v>15307</v>
      </c>
      <c r="L13738" s="110" t="s">
        <v>15307</v>
      </c>
      <c r="M13738" s="114">
        <v>0</v>
      </c>
      <c r="N13738" s="114">
        <v>0</v>
      </c>
      <c r="O13738" s="114">
        <v>0</v>
      </c>
      <c r="P13738" s="114">
        <v>0</v>
      </c>
      <c r="Q13738" s="112" t="s">
        <v>15327</v>
      </c>
      <c r="R13738" s="114">
        <v>0</v>
      </c>
      <c r="S13738" s="110" t="s">
        <v>15307</v>
      </c>
    </row>
    <row r="13739" spans="1:19" ht="11.25" thickBot="1" x14ac:dyDescent="0.2">
      <c r="A13739" s="93"/>
    </row>
    <row r="13740" spans="1:19" ht="11.25" thickBot="1" x14ac:dyDescent="0.2">
      <c r="A13740" s="116" t="s">
        <v>355</v>
      </c>
      <c r="B13740" s="93"/>
      <c r="C13740" s="110" t="s">
        <v>15307</v>
      </c>
      <c r="D13740" s="110" t="s">
        <v>15307</v>
      </c>
      <c r="E13740" s="114">
        <v>0</v>
      </c>
      <c r="F13740" s="114">
        <v>0</v>
      </c>
      <c r="G13740" s="114">
        <v>0</v>
      </c>
      <c r="H13740" s="114">
        <v>0</v>
      </c>
      <c r="I13740" s="110" t="s">
        <v>15307</v>
      </c>
      <c r="J13740" s="114">
        <v>0</v>
      </c>
      <c r="K13740" s="110" t="s">
        <v>15307</v>
      </c>
      <c r="L13740" s="110" t="s">
        <v>15307</v>
      </c>
      <c r="M13740" s="114">
        <v>0</v>
      </c>
      <c r="N13740" s="114">
        <v>0</v>
      </c>
      <c r="O13740" s="114">
        <v>0</v>
      </c>
      <c r="P13740" s="114">
        <v>0</v>
      </c>
      <c r="Q13740" s="112" t="s">
        <v>15324</v>
      </c>
      <c r="R13740" s="114">
        <v>0</v>
      </c>
      <c r="S13740" s="110" t="s">
        <v>15307</v>
      </c>
    </row>
    <row r="13741" spans="1:19" ht="11.25" thickBot="1" x14ac:dyDescent="0.2">
      <c r="A13741" s="93"/>
    </row>
    <row r="13742" spans="1:19" ht="11.25" thickBot="1" x14ac:dyDescent="0.2">
      <c r="A13742" s="117" t="s">
        <v>358</v>
      </c>
      <c r="B13742" s="93"/>
      <c r="C13742" s="110" t="s">
        <v>15307</v>
      </c>
      <c r="D13742" s="110" t="s">
        <v>15307</v>
      </c>
      <c r="E13742" s="114">
        <v>0</v>
      </c>
      <c r="F13742" s="114">
        <v>0</v>
      </c>
      <c r="G13742" s="114">
        <v>0</v>
      </c>
      <c r="H13742" s="114">
        <v>0</v>
      </c>
      <c r="I13742" s="110" t="s">
        <v>15307</v>
      </c>
      <c r="J13742" s="114">
        <v>0</v>
      </c>
      <c r="K13742" s="110" t="s">
        <v>15307</v>
      </c>
      <c r="L13742" s="110" t="s">
        <v>15307</v>
      </c>
      <c r="M13742" s="114">
        <v>0</v>
      </c>
      <c r="N13742" s="114">
        <v>0</v>
      </c>
      <c r="O13742" s="114">
        <v>0</v>
      </c>
      <c r="P13742" s="114">
        <v>0</v>
      </c>
      <c r="Q13742" s="112" t="s">
        <v>15324</v>
      </c>
      <c r="R13742" s="114">
        <v>0</v>
      </c>
      <c r="S13742" s="110" t="s">
        <v>15307</v>
      </c>
    </row>
    <row r="13743" spans="1:19" ht="11.25" thickBot="1" x14ac:dyDescent="0.2">
      <c r="A13743" s="93"/>
    </row>
    <row r="13744" spans="1:19" ht="11.25" thickBot="1" x14ac:dyDescent="0.2">
      <c r="A13744" s="87" t="s">
        <v>345</v>
      </c>
      <c r="B13744" s="87" t="s">
        <v>346</v>
      </c>
      <c r="C13744" s="120" t="s">
        <v>68</v>
      </c>
      <c r="D13744" s="120" t="s">
        <v>15325</v>
      </c>
    </row>
    <row r="13745" spans="1:19" ht="11.25" thickBot="1" x14ac:dyDescent="0.2">
      <c r="A13745" s="93"/>
      <c r="B13745" s="93"/>
      <c r="C13745" s="120" t="s">
        <v>69</v>
      </c>
      <c r="D13745" s="120" t="s">
        <v>69</v>
      </c>
    </row>
    <row r="13746" spans="1:19" ht="11.25" thickBot="1" x14ac:dyDescent="0.2">
      <c r="A13746" s="88">
        <v>1</v>
      </c>
      <c r="B13746" s="109">
        <v>0.67314814814814816</v>
      </c>
      <c r="C13746" s="89">
        <v>0</v>
      </c>
      <c r="D13746" s="110" t="s">
        <v>15306</v>
      </c>
    </row>
    <row r="13747" spans="1:19" ht="11.25" thickBot="1" x14ac:dyDescent="0.2">
      <c r="A13747" s="93"/>
    </row>
    <row r="13748" spans="1:19" ht="11.25" thickBot="1" x14ac:dyDescent="0.2">
      <c r="A13748" s="113" t="s">
        <v>352</v>
      </c>
      <c r="B13748" s="93"/>
      <c r="C13748" s="114">
        <v>0</v>
      </c>
      <c r="D13748" s="110" t="s">
        <v>15307</v>
      </c>
    </row>
    <row r="13749" spans="1:19" ht="11.25" thickBot="1" x14ac:dyDescent="0.2">
      <c r="A13749" s="93"/>
    </row>
    <row r="13750" spans="1:19" ht="11.25" thickBot="1" x14ac:dyDescent="0.2">
      <c r="A13750" s="116" t="s">
        <v>355</v>
      </c>
      <c r="B13750" s="93"/>
      <c r="C13750" s="114">
        <v>0</v>
      </c>
      <c r="D13750" s="110" t="s">
        <v>15307</v>
      </c>
    </row>
    <row r="13751" spans="1:19" ht="11.25" thickBot="1" x14ac:dyDescent="0.2">
      <c r="A13751" s="93"/>
    </row>
    <row r="13752" spans="1:19" ht="11.25" thickBot="1" x14ac:dyDescent="0.2">
      <c r="A13752" s="117" t="s">
        <v>358</v>
      </c>
      <c r="B13752" s="93"/>
      <c r="C13752" s="114">
        <v>0</v>
      </c>
      <c r="D13752" s="110" t="s">
        <v>15307</v>
      </c>
    </row>
    <row r="13753" spans="1:19" ht="10.5" x14ac:dyDescent="0.15">
      <c r="A13753" s="93"/>
    </row>
    <row r="13754" spans="1:19" x14ac:dyDescent="0.15">
      <c r="A13754" s="106"/>
      <c r="B13754" s="69" t="s">
        <v>440</v>
      </c>
    </row>
    <row r="13755" spans="1:19" ht="9.75" thickBot="1" x14ac:dyDescent="0.2">
      <c r="A13755" s="64" t="s">
        <v>344</v>
      </c>
    </row>
    <row r="13756" spans="1:19" ht="11.25" thickBot="1" x14ac:dyDescent="0.2">
      <c r="A13756" s="87" t="s">
        <v>345</v>
      </c>
      <c r="B13756" s="87" t="s">
        <v>346</v>
      </c>
      <c r="C13756" s="120" t="s">
        <v>15300</v>
      </c>
      <c r="D13756" s="120" t="s">
        <v>15301</v>
      </c>
      <c r="E13756" s="120" t="s">
        <v>15302</v>
      </c>
      <c r="F13756" s="120" t="s">
        <v>1</v>
      </c>
      <c r="G13756" s="120" t="s">
        <v>2</v>
      </c>
      <c r="H13756" s="120" t="s">
        <v>3</v>
      </c>
      <c r="I13756" s="120" t="s">
        <v>15303</v>
      </c>
      <c r="J13756" s="120" t="s">
        <v>4</v>
      </c>
      <c r="K13756" s="120" t="s">
        <v>15304</v>
      </c>
      <c r="L13756" s="120" t="s">
        <v>8</v>
      </c>
      <c r="M13756" s="120" t="s">
        <v>15305</v>
      </c>
      <c r="N13756" s="120" t="s">
        <v>10</v>
      </c>
      <c r="O13756" s="120" t="s">
        <v>11</v>
      </c>
      <c r="P13756" s="120" t="s">
        <v>12</v>
      </c>
      <c r="Q13756" s="120" t="s">
        <v>13</v>
      </c>
      <c r="R13756" s="120" t="s">
        <v>14</v>
      </c>
      <c r="S13756" s="120" t="s">
        <v>15</v>
      </c>
    </row>
    <row r="13757" spans="1:19" ht="11.25" thickBot="1" x14ac:dyDescent="0.2">
      <c r="A13757" s="93"/>
      <c r="B13757" s="93"/>
      <c r="C13757" s="120" t="s">
        <v>69</v>
      </c>
      <c r="D13757" s="120" t="s">
        <v>69</v>
      </c>
      <c r="E13757" s="120" t="s">
        <v>69</v>
      </c>
      <c r="F13757" s="120" t="s">
        <v>69</v>
      </c>
      <c r="G13757" s="120" t="s">
        <v>69</v>
      </c>
      <c r="H13757" s="120" t="s">
        <v>69</v>
      </c>
      <c r="I13757" s="120" t="s">
        <v>69</v>
      </c>
      <c r="J13757" s="120" t="s">
        <v>69</v>
      </c>
      <c r="K13757" s="120" t="s">
        <v>69</v>
      </c>
      <c r="L13757" s="120" t="s">
        <v>69</v>
      </c>
      <c r="M13757" s="120" t="s">
        <v>69</v>
      </c>
      <c r="N13757" s="120" t="s">
        <v>69</v>
      </c>
      <c r="O13757" s="120" t="s">
        <v>69</v>
      </c>
      <c r="P13757" s="120" t="s">
        <v>69</v>
      </c>
      <c r="Q13757" s="120" t="s">
        <v>69</v>
      </c>
      <c r="R13757" s="120" t="s">
        <v>69</v>
      </c>
      <c r="S13757" s="120" t="s">
        <v>69</v>
      </c>
    </row>
    <row r="13758" spans="1:19" ht="11.25" thickBot="1" x14ac:dyDescent="0.2">
      <c r="A13758" s="88">
        <v>1</v>
      </c>
      <c r="B13758" s="109">
        <v>0.68599537037037039</v>
      </c>
      <c r="C13758" s="110" t="s">
        <v>15306</v>
      </c>
      <c r="D13758" s="110" t="s">
        <v>15306</v>
      </c>
      <c r="E13758" s="110" t="s">
        <v>15306</v>
      </c>
      <c r="F13758" s="89">
        <v>-2.4E-2</v>
      </c>
      <c r="G13758" s="89">
        <v>0.83699999999999997</v>
      </c>
      <c r="H13758" s="89">
        <v>0.115</v>
      </c>
      <c r="I13758" s="89">
        <v>-0.83299999999999996</v>
      </c>
      <c r="J13758" s="110" t="s">
        <v>15306</v>
      </c>
      <c r="K13758" s="89">
        <v>-1.819</v>
      </c>
      <c r="L13758" s="111">
        <v>0.58684000000000003</v>
      </c>
      <c r="M13758" s="89">
        <v>0.158</v>
      </c>
      <c r="N13758" s="89">
        <v>1.0999999999999999E-2</v>
      </c>
      <c r="O13758" s="89">
        <v>2.3E-2</v>
      </c>
      <c r="P13758" s="89">
        <v>3.4000000000000002E-2</v>
      </c>
      <c r="Q13758" s="89">
        <v>0.68700000000000006</v>
      </c>
      <c r="R13758" s="89">
        <v>7.0000000000000001E-3</v>
      </c>
      <c r="S13758" s="89">
        <v>2.4E-2</v>
      </c>
    </row>
    <row r="13759" spans="1:19" ht="11.25" thickBot="1" x14ac:dyDescent="0.2">
      <c r="A13759" s="93"/>
    </row>
    <row r="13760" spans="1:19" ht="11.25" thickBot="1" x14ac:dyDescent="0.2">
      <c r="A13760" s="113" t="s">
        <v>352</v>
      </c>
      <c r="B13760" s="93"/>
      <c r="C13760" s="110" t="s">
        <v>15307</v>
      </c>
      <c r="D13760" s="110" t="s">
        <v>15307</v>
      </c>
      <c r="E13760" s="110" t="s">
        <v>15307</v>
      </c>
      <c r="F13760" s="114">
        <v>-2.4E-2</v>
      </c>
      <c r="G13760" s="114">
        <v>0.83699999999999997</v>
      </c>
      <c r="H13760" s="114">
        <v>0.115</v>
      </c>
      <c r="I13760" s="114">
        <v>-0.83299999999999996</v>
      </c>
      <c r="J13760" s="110" t="s">
        <v>15307</v>
      </c>
      <c r="K13760" s="114">
        <v>-1.819</v>
      </c>
      <c r="L13760" s="115">
        <v>0.58684000000000003</v>
      </c>
      <c r="M13760" s="114">
        <v>0.158</v>
      </c>
      <c r="N13760" s="114">
        <v>1.0999999999999999E-2</v>
      </c>
      <c r="O13760" s="114">
        <v>2.3E-2</v>
      </c>
      <c r="P13760" s="114">
        <v>3.4000000000000002E-2</v>
      </c>
      <c r="Q13760" s="114">
        <v>0.68700000000000006</v>
      </c>
      <c r="R13760" s="114">
        <v>7.0000000000000001E-3</v>
      </c>
      <c r="S13760" s="114">
        <v>2.4E-2</v>
      </c>
    </row>
    <row r="13761" spans="1:19" ht="11.25" thickBot="1" x14ac:dyDescent="0.2">
      <c r="A13761" s="93"/>
    </row>
    <row r="13762" spans="1:19" ht="11.25" thickBot="1" x14ac:dyDescent="0.2">
      <c r="A13762" s="116" t="s">
        <v>355</v>
      </c>
      <c r="B13762" s="93"/>
      <c r="C13762" s="110" t="s">
        <v>15307</v>
      </c>
      <c r="D13762" s="110" t="s">
        <v>15307</v>
      </c>
      <c r="E13762" s="110" t="s">
        <v>15307</v>
      </c>
      <c r="F13762" s="114">
        <v>0</v>
      </c>
      <c r="G13762" s="114">
        <v>0</v>
      </c>
      <c r="H13762" s="114">
        <v>0</v>
      </c>
      <c r="I13762" s="114">
        <v>0</v>
      </c>
      <c r="J13762" s="110" t="s">
        <v>15307</v>
      </c>
      <c r="K13762" s="114">
        <v>0</v>
      </c>
      <c r="L13762" s="118" t="s">
        <v>15308</v>
      </c>
      <c r="M13762" s="114">
        <v>0</v>
      </c>
      <c r="N13762" s="114">
        <v>0</v>
      </c>
      <c r="O13762" s="114">
        <v>0</v>
      </c>
      <c r="P13762" s="114">
        <v>0</v>
      </c>
      <c r="Q13762" s="114">
        <v>0</v>
      </c>
      <c r="R13762" s="114">
        <v>0</v>
      </c>
      <c r="S13762" s="114">
        <v>0</v>
      </c>
    </row>
    <row r="13763" spans="1:19" ht="11.25" thickBot="1" x14ac:dyDescent="0.2">
      <c r="A13763" s="93"/>
    </row>
    <row r="13764" spans="1:19" ht="11.25" thickBot="1" x14ac:dyDescent="0.2">
      <c r="A13764" s="117" t="s">
        <v>358</v>
      </c>
      <c r="B13764" s="93"/>
      <c r="C13764" s="110" t="s">
        <v>15307</v>
      </c>
      <c r="D13764" s="110" t="s">
        <v>15307</v>
      </c>
      <c r="E13764" s="110" t="s">
        <v>15307</v>
      </c>
      <c r="F13764" s="114">
        <v>0</v>
      </c>
      <c r="G13764" s="114">
        <v>0</v>
      </c>
      <c r="H13764" s="114">
        <v>0</v>
      </c>
      <c r="I13764" s="114">
        <v>0</v>
      </c>
      <c r="J13764" s="110" t="s">
        <v>15307</v>
      </c>
      <c r="K13764" s="114">
        <v>0</v>
      </c>
      <c r="L13764" s="118" t="s">
        <v>15308</v>
      </c>
      <c r="M13764" s="114">
        <v>0</v>
      </c>
      <c r="N13764" s="114">
        <v>0</v>
      </c>
      <c r="O13764" s="114">
        <v>0</v>
      </c>
      <c r="P13764" s="114">
        <v>0</v>
      </c>
      <c r="Q13764" s="114">
        <v>0</v>
      </c>
      <c r="R13764" s="114">
        <v>0</v>
      </c>
      <c r="S13764" s="114">
        <v>0</v>
      </c>
    </row>
    <row r="13765" spans="1:19" ht="11.25" thickBot="1" x14ac:dyDescent="0.2">
      <c r="A13765" s="93"/>
    </row>
    <row r="13766" spans="1:19" ht="11.25" thickBot="1" x14ac:dyDescent="0.2">
      <c r="A13766" s="87" t="s">
        <v>345</v>
      </c>
      <c r="B13766" s="87" t="s">
        <v>346</v>
      </c>
      <c r="C13766" s="120" t="s">
        <v>16</v>
      </c>
      <c r="D13766" s="120" t="s">
        <v>15309</v>
      </c>
      <c r="E13766" s="120" t="s">
        <v>15310</v>
      </c>
      <c r="F13766" s="120" t="s">
        <v>20</v>
      </c>
      <c r="G13766" s="120" t="s">
        <v>21</v>
      </c>
      <c r="H13766" s="120" t="s">
        <v>22</v>
      </c>
      <c r="I13766" s="120" t="s">
        <v>23</v>
      </c>
      <c r="J13766" s="120" t="s">
        <v>24</v>
      </c>
      <c r="K13766" s="120" t="s">
        <v>26</v>
      </c>
      <c r="L13766" s="120" t="s">
        <v>15311</v>
      </c>
      <c r="M13766" s="120" t="s">
        <v>27</v>
      </c>
      <c r="N13766" s="120" t="s">
        <v>28</v>
      </c>
      <c r="O13766" s="120" t="s">
        <v>29</v>
      </c>
      <c r="P13766" s="120" t="s">
        <v>30</v>
      </c>
      <c r="Q13766" s="120" t="s">
        <v>15312</v>
      </c>
      <c r="R13766" s="120" t="s">
        <v>32</v>
      </c>
      <c r="S13766" s="120" t="s">
        <v>33</v>
      </c>
    </row>
    <row r="13767" spans="1:19" ht="11.25" thickBot="1" x14ac:dyDescent="0.2">
      <c r="A13767" s="93"/>
      <c r="B13767" s="93"/>
      <c r="C13767" s="120" t="s">
        <v>69</v>
      </c>
      <c r="D13767" s="120" t="s">
        <v>69</v>
      </c>
      <c r="E13767" s="120" t="s">
        <v>69</v>
      </c>
      <c r="F13767" s="120" t="s">
        <v>69</v>
      </c>
      <c r="G13767" s="120" t="s">
        <v>69</v>
      </c>
      <c r="H13767" s="120" t="s">
        <v>69</v>
      </c>
      <c r="I13767" s="120" t="s">
        <v>69</v>
      </c>
      <c r="J13767" s="120" t="s">
        <v>69</v>
      </c>
      <c r="K13767" s="120" t="s">
        <v>69</v>
      </c>
      <c r="L13767" s="120" t="s">
        <v>69</v>
      </c>
      <c r="M13767" s="120" t="s">
        <v>69</v>
      </c>
      <c r="N13767" s="120" t="s">
        <v>69</v>
      </c>
      <c r="O13767" s="120" t="s">
        <v>69</v>
      </c>
      <c r="P13767" s="120" t="s">
        <v>69</v>
      </c>
      <c r="Q13767" s="120" t="s">
        <v>69</v>
      </c>
      <c r="R13767" s="120" t="s">
        <v>69</v>
      </c>
      <c r="S13767" s="120" t="s">
        <v>69</v>
      </c>
    </row>
    <row r="13768" spans="1:19" ht="11.25" thickBot="1" x14ac:dyDescent="0.2">
      <c r="A13768" s="88">
        <v>1</v>
      </c>
      <c r="B13768" s="109">
        <v>0.68599537037037039</v>
      </c>
      <c r="C13768" s="89">
        <v>-3.2000000000000001E-2</v>
      </c>
      <c r="D13768" s="89">
        <v>0.20399999999999999</v>
      </c>
      <c r="E13768" s="110" t="s">
        <v>15328</v>
      </c>
      <c r="F13768" s="111">
        <v>0.50053999999999998</v>
      </c>
      <c r="G13768" s="89">
        <v>-2.3E-2</v>
      </c>
      <c r="H13768" s="89">
        <v>0.27100000000000002</v>
      </c>
      <c r="I13768" s="89">
        <v>1.2E-2</v>
      </c>
      <c r="J13768" s="89">
        <v>8.0000000000000002E-3</v>
      </c>
      <c r="K13768" s="111">
        <v>0.48454000000000003</v>
      </c>
      <c r="L13768" s="89">
        <v>3.7999999999999999E-2</v>
      </c>
      <c r="M13768" s="89">
        <v>8.0000000000000002E-3</v>
      </c>
      <c r="N13768" s="89">
        <v>1.9E-2</v>
      </c>
      <c r="O13768" s="110" t="s">
        <v>15313</v>
      </c>
      <c r="P13768" s="89">
        <v>5.0000000000000001E-3</v>
      </c>
      <c r="Q13768" s="89">
        <v>2.5999999999999999E-2</v>
      </c>
      <c r="R13768" s="89">
        <v>1.9E-2</v>
      </c>
      <c r="S13768" s="89">
        <v>1.4E-2</v>
      </c>
    </row>
    <row r="13769" spans="1:19" ht="11.25" thickBot="1" x14ac:dyDescent="0.2">
      <c r="A13769" s="93"/>
    </row>
    <row r="13770" spans="1:19" ht="11.25" thickBot="1" x14ac:dyDescent="0.2">
      <c r="A13770" s="113" t="s">
        <v>352</v>
      </c>
      <c r="B13770" s="93"/>
      <c r="C13770" s="114">
        <v>-3.2000000000000001E-2</v>
      </c>
      <c r="D13770" s="114">
        <v>0.20399999999999999</v>
      </c>
      <c r="E13770" s="110" t="s">
        <v>15329</v>
      </c>
      <c r="F13770" s="115">
        <v>0.50053999999999998</v>
      </c>
      <c r="G13770" s="114">
        <v>-2.3E-2</v>
      </c>
      <c r="H13770" s="114">
        <v>0.27100000000000002</v>
      </c>
      <c r="I13770" s="114">
        <v>1.2E-2</v>
      </c>
      <c r="J13770" s="114">
        <v>8.0000000000000002E-3</v>
      </c>
      <c r="K13770" s="115">
        <v>0.48454000000000003</v>
      </c>
      <c r="L13770" s="114">
        <v>3.7999999999999999E-2</v>
      </c>
      <c r="M13770" s="114">
        <v>8.0000000000000002E-3</v>
      </c>
      <c r="N13770" s="114">
        <v>1.9E-2</v>
      </c>
      <c r="O13770" s="110" t="s">
        <v>15314</v>
      </c>
      <c r="P13770" s="114">
        <v>5.0000000000000001E-3</v>
      </c>
      <c r="Q13770" s="114">
        <v>2.5999999999999999E-2</v>
      </c>
      <c r="R13770" s="114">
        <v>1.9E-2</v>
      </c>
      <c r="S13770" s="114">
        <v>1.4E-2</v>
      </c>
    </row>
    <row r="13771" spans="1:19" ht="11.25" thickBot="1" x14ac:dyDescent="0.2">
      <c r="A13771" s="93"/>
    </row>
    <row r="13772" spans="1:19" ht="11.25" thickBot="1" x14ac:dyDescent="0.2">
      <c r="A13772" s="116" t="s">
        <v>355</v>
      </c>
      <c r="B13772" s="93"/>
      <c r="C13772" s="114">
        <v>0</v>
      </c>
      <c r="D13772" s="114">
        <v>0</v>
      </c>
      <c r="E13772" s="110" t="s">
        <v>15307</v>
      </c>
      <c r="F13772" s="118" t="s">
        <v>15308</v>
      </c>
      <c r="G13772" s="114">
        <v>0</v>
      </c>
      <c r="H13772" s="114">
        <v>0</v>
      </c>
      <c r="I13772" s="114">
        <v>0</v>
      </c>
      <c r="J13772" s="114">
        <v>0</v>
      </c>
      <c r="K13772" s="118" t="s">
        <v>15308</v>
      </c>
      <c r="L13772" s="114">
        <v>0</v>
      </c>
      <c r="M13772" s="114">
        <v>0</v>
      </c>
      <c r="N13772" s="114">
        <v>0</v>
      </c>
      <c r="O13772" s="110" t="s">
        <v>15307</v>
      </c>
      <c r="P13772" s="114">
        <v>0</v>
      </c>
      <c r="Q13772" s="114">
        <v>0</v>
      </c>
      <c r="R13772" s="114">
        <v>0</v>
      </c>
      <c r="S13772" s="114">
        <v>0</v>
      </c>
    </row>
    <row r="13773" spans="1:19" ht="11.25" thickBot="1" x14ac:dyDescent="0.2">
      <c r="A13773" s="93"/>
    </row>
    <row r="13774" spans="1:19" ht="11.25" thickBot="1" x14ac:dyDescent="0.2">
      <c r="A13774" s="117" t="s">
        <v>358</v>
      </c>
      <c r="B13774" s="93"/>
      <c r="C13774" s="114">
        <v>0</v>
      </c>
      <c r="D13774" s="114">
        <v>0</v>
      </c>
      <c r="E13774" s="110" t="s">
        <v>15307</v>
      </c>
      <c r="F13774" s="118" t="s">
        <v>15308</v>
      </c>
      <c r="G13774" s="114">
        <v>0</v>
      </c>
      <c r="H13774" s="114">
        <v>0</v>
      </c>
      <c r="I13774" s="114">
        <v>0</v>
      </c>
      <c r="J13774" s="114">
        <v>0</v>
      </c>
      <c r="K13774" s="118" t="s">
        <v>15308</v>
      </c>
      <c r="L13774" s="114">
        <v>0</v>
      </c>
      <c r="M13774" s="114">
        <v>0</v>
      </c>
      <c r="N13774" s="114">
        <v>0</v>
      </c>
      <c r="O13774" s="110" t="s">
        <v>15307</v>
      </c>
      <c r="P13774" s="114">
        <v>0</v>
      </c>
      <c r="Q13774" s="114">
        <v>0</v>
      </c>
      <c r="R13774" s="114">
        <v>0</v>
      </c>
      <c r="S13774" s="114">
        <v>0</v>
      </c>
    </row>
    <row r="13775" spans="1:19" ht="11.25" thickBot="1" x14ac:dyDescent="0.2">
      <c r="A13775" s="93"/>
    </row>
    <row r="13776" spans="1:19" ht="11.25" thickBot="1" x14ac:dyDescent="0.2">
      <c r="A13776" s="87" t="s">
        <v>345</v>
      </c>
      <c r="B13776" s="87" t="s">
        <v>346</v>
      </c>
      <c r="C13776" s="120" t="s">
        <v>35</v>
      </c>
      <c r="D13776" s="120" t="s">
        <v>36</v>
      </c>
      <c r="E13776" s="120" t="s">
        <v>15315</v>
      </c>
      <c r="F13776" s="120" t="s">
        <v>38</v>
      </c>
      <c r="G13776" s="120" t="s">
        <v>39</v>
      </c>
      <c r="H13776" s="120" t="s">
        <v>41</v>
      </c>
      <c r="I13776" s="120" t="s">
        <v>42</v>
      </c>
      <c r="J13776" s="120" t="s">
        <v>43</v>
      </c>
      <c r="K13776" s="120" t="s">
        <v>44</v>
      </c>
      <c r="L13776" s="120" t="s">
        <v>45</v>
      </c>
      <c r="M13776" s="120" t="s">
        <v>46</v>
      </c>
      <c r="N13776" s="120" t="s">
        <v>47</v>
      </c>
      <c r="O13776" s="120" t="s">
        <v>48</v>
      </c>
      <c r="P13776" s="120" t="s">
        <v>49</v>
      </c>
      <c r="Q13776" s="120" t="s">
        <v>50</v>
      </c>
      <c r="R13776" s="120" t="s">
        <v>51</v>
      </c>
      <c r="S13776" s="120" t="s">
        <v>52</v>
      </c>
    </row>
    <row r="13777" spans="1:19" ht="11.25" thickBot="1" x14ac:dyDescent="0.2">
      <c r="A13777" s="93"/>
      <c r="B13777" s="93"/>
      <c r="C13777" s="120" t="s">
        <v>69</v>
      </c>
      <c r="D13777" s="120" t="s">
        <v>69</v>
      </c>
      <c r="E13777" s="120" t="s">
        <v>69</v>
      </c>
      <c r="F13777" s="120" t="s">
        <v>69</v>
      </c>
      <c r="G13777" s="120" t="s">
        <v>69</v>
      </c>
      <c r="H13777" s="120" t="s">
        <v>69</v>
      </c>
      <c r="I13777" s="120" t="s">
        <v>69</v>
      </c>
      <c r="J13777" s="120" t="s">
        <v>69</v>
      </c>
      <c r="K13777" s="120" t="s">
        <v>69</v>
      </c>
      <c r="L13777" s="120" t="s">
        <v>69</v>
      </c>
      <c r="M13777" s="120" t="s">
        <v>69</v>
      </c>
      <c r="N13777" s="120" t="s">
        <v>69</v>
      </c>
      <c r="O13777" s="120" t="s">
        <v>69</v>
      </c>
      <c r="P13777" s="120" t="s">
        <v>69</v>
      </c>
      <c r="Q13777" s="120" t="s">
        <v>69</v>
      </c>
      <c r="R13777" s="120" t="s">
        <v>69</v>
      </c>
      <c r="S13777" s="120" t="s">
        <v>69</v>
      </c>
    </row>
    <row r="13778" spans="1:19" ht="11.25" thickBot="1" x14ac:dyDescent="0.2">
      <c r="A13778" s="88">
        <v>1</v>
      </c>
      <c r="B13778" s="109">
        <v>0.68599537037037039</v>
      </c>
      <c r="C13778" s="111">
        <v>0.45850999999999997</v>
      </c>
      <c r="D13778" s="89">
        <v>1.0999999999999999E-2</v>
      </c>
      <c r="E13778" s="89">
        <v>2E-3</v>
      </c>
      <c r="F13778" s="89">
        <v>2E-3</v>
      </c>
      <c r="G13778" s="89">
        <v>3.0000000000000001E-3</v>
      </c>
      <c r="H13778" s="89">
        <v>5.2999999999999999E-2</v>
      </c>
      <c r="I13778" s="89">
        <v>3.0000000000000001E-3</v>
      </c>
      <c r="J13778" s="89">
        <v>5.0000000000000001E-3</v>
      </c>
      <c r="K13778" s="89">
        <v>3.0000000000000001E-3</v>
      </c>
      <c r="L13778" s="89">
        <v>7.0000000000000001E-3</v>
      </c>
      <c r="M13778" s="89">
        <v>1E-3</v>
      </c>
      <c r="N13778" s="89">
        <v>0</v>
      </c>
      <c r="O13778" s="110" t="s">
        <v>15306</v>
      </c>
      <c r="P13778" s="89">
        <v>2E-3</v>
      </c>
      <c r="Q13778" s="89">
        <v>4.0000000000000001E-3</v>
      </c>
      <c r="R13778" s="89">
        <v>4.0000000000000001E-3</v>
      </c>
      <c r="S13778" s="89">
        <v>3.0000000000000001E-3</v>
      </c>
    </row>
    <row r="13779" spans="1:19" ht="11.25" thickBot="1" x14ac:dyDescent="0.2">
      <c r="A13779" s="93"/>
    </row>
    <row r="13780" spans="1:19" ht="11.25" thickBot="1" x14ac:dyDescent="0.2">
      <c r="A13780" s="113" t="s">
        <v>352</v>
      </c>
      <c r="B13780" s="93"/>
      <c r="C13780" s="115">
        <v>0.45850999999999997</v>
      </c>
      <c r="D13780" s="114">
        <v>1.0999999999999999E-2</v>
      </c>
      <c r="E13780" s="114">
        <v>2E-3</v>
      </c>
      <c r="F13780" s="114">
        <v>2E-3</v>
      </c>
      <c r="G13780" s="114">
        <v>3.0000000000000001E-3</v>
      </c>
      <c r="H13780" s="114">
        <v>5.2999999999999999E-2</v>
      </c>
      <c r="I13780" s="114">
        <v>3.0000000000000001E-3</v>
      </c>
      <c r="J13780" s="114">
        <v>5.0000000000000001E-3</v>
      </c>
      <c r="K13780" s="114">
        <v>3.0000000000000001E-3</v>
      </c>
      <c r="L13780" s="114">
        <v>7.0000000000000001E-3</v>
      </c>
      <c r="M13780" s="114">
        <v>1E-3</v>
      </c>
      <c r="N13780" s="114">
        <v>0</v>
      </c>
      <c r="O13780" s="110" t="s">
        <v>15307</v>
      </c>
      <c r="P13780" s="114">
        <v>2E-3</v>
      </c>
      <c r="Q13780" s="114">
        <v>4.0000000000000001E-3</v>
      </c>
      <c r="R13780" s="114">
        <v>4.0000000000000001E-3</v>
      </c>
      <c r="S13780" s="114">
        <v>3.0000000000000001E-3</v>
      </c>
    </row>
    <row r="13781" spans="1:19" ht="11.25" thickBot="1" x14ac:dyDescent="0.2">
      <c r="A13781" s="93"/>
    </row>
    <row r="13782" spans="1:19" ht="11.25" thickBot="1" x14ac:dyDescent="0.2">
      <c r="A13782" s="116" t="s">
        <v>355</v>
      </c>
      <c r="B13782" s="93"/>
      <c r="C13782" s="118" t="s">
        <v>15308</v>
      </c>
      <c r="D13782" s="114">
        <v>0</v>
      </c>
      <c r="E13782" s="114">
        <v>0</v>
      </c>
      <c r="F13782" s="114">
        <v>0</v>
      </c>
      <c r="G13782" s="114">
        <v>0</v>
      </c>
      <c r="H13782" s="114">
        <v>0</v>
      </c>
      <c r="I13782" s="114">
        <v>0</v>
      </c>
      <c r="J13782" s="114">
        <v>0</v>
      </c>
      <c r="K13782" s="114">
        <v>0</v>
      </c>
      <c r="L13782" s="114">
        <v>0</v>
      </c>
      <c r="M13782" s="114">
        <v>0</v>
      </c>
      <c r="N13782" s="114">
        <v>0</v>
      </c>
      <c r="O13782" s="110" t="s">
        <v>15307</v>
      </c>
      <c r="P13782" s="114">
        <v>0</v>
      </c>
      <c r="Q13782" s="114">
        <v>0</v>
      </c>
      <c r="R13782" s="114">
        <v>0</v>
      </c>
      <c r="S13782" s="114">
        <v>0</v>
      </c>
    </row>
    <row r="13783" spans="1:19" ht="11.25" thickBot="1" x14ac:dyDescent="0.2">
      <c r="A13783" s="93"/>
    </row>
    <row r="13784" spans="1:19" ht="11.25" thickBot="1" x14ac:dyDescent="0.2">
      <c r="A13784" s="117" t="s">
        <v>358</v>
      </c>
      <c r="B13784" s="93"/>
      <c r="C13784" s="118" t="s">
        <v>15308</v>
      </c>
      <c r="D13784" s="114">
        <v>0</v>
      </c>
      <c r="E13784" s="114">
        <v>0</v>
      </c>
      <c r="F13784" s="114">
        <v>0</v>
      </c>
      <c r="G13784" s="114">
        <v>0</v>
      </c>
      <c r="H13784" s="114">
        <v>0</v>
      </c>
      <c r="I13784" s="114">
        <v>0</v>
      </c>
      <c r="J13784" s="114">
        <v>0</v>
      </c>
      <c r="K13784" s="114">
        <v>0</v>
      </c>
      <c r="L13784" s="114">
        <v>0</v>
      </c>
      <c r="M13784" s="114">
        <v>0</v>
      </c>
      <c r="N13784" s="114">
        <v>0</v>
      </c>
      <c r="O13784" s="110" t="s">
        <v>15307</v>
      </c>
      <c r="P13784" s="114">
        <v>0</v>
      </c>
      <c r="Q13784" s="114">
        <v>0</v>
      </c>
      <c r="R13784" s="114">
        <v>0</v>
      </c>
      <c r="S13784" s="114">
        <v>0</v>
      </c>
    </row>
    <row r="13785" spans="1:19" ht="11.25" thickBot="1" x14ac:dyDescent="0.2">
      <c r="A13785" s="93"/>
    </row>
    <row r="13786" spans="1:19" ht="11.25" thickBot="1" x14ac:dyDescent="0.2">
      <c r="A13786" s="87" t="s">
        <v>345</v>
      </c>
      <c r="B13786" s="87" t="s">
        <v>346</v>
      </c>
      <c r="C13786" s="120" t="s">
        <v>53</v>
      </c>
      <c r="D13786" s="120" t="s">
        <v>54</v>
      </c>
      <c r="E13786" s="120" t="s">
        <v>55</v>
      </c>
      <c r="F13786" s="120" t="s">
        <v>56</v>
      </c>
      <c r="G13786" s="120" t="s">
        <v>15318</v>
      </c>
      <c r="H13786" s="120" t="s">
        <v>57</v>
      </c>
      <c r="I13786" s="120" t="s">
        <v>59</v>
      </c>
      <c r="J13786" s="120" t="s">
        <v>15319</v>
      </c>
      <c r="K13786" s="120" t="s">
        <v>60</v>
      </c>
      <c r="L13786" s="120" t="s">
        <v>61</v>
      </c>
      <c r="M13786" s="120" t="s">
        <v>62</v>
      </c>
      <c r="N13786" s="120" t="s">
        <v>15320</v>
      </c>
      <c r="O13786" s="120" t="s">
        <v>63</v>
      </c>
      <c r="P13786" s="120" t="s">
        <v>64</v>
      </c>
      <c r="Q13786" s="120" t="s">
        <v>66</v>
      </c>
      <c r="R13786" s="120" t="s">
        <v>15321</v>
      </c>
      <c r="S13786" s="120" t="s">
        <v>67</v>
      </c>
    </row>
    <row r="13787" spans="1:19" ht="11.25" thickBot="1" x14ac:dyDescent="0.2">
      <c r="A13787" s="93"/>
      <c r="B13787" s="93"/>
      <c r="C13787" s="120" t="s">
        <v>69</v>
      </c>
      <c r="D13787" s="120" t="s">
        <v>69</v>
      </c>
      <c r="E13787" s="120" t="s">
        <v>69</v>
      </c>
      <c r="F13787" s="120" t="s">
        <v>69</v>
      </c>
      <c r="G13787" s="120" t="s">
        <v>69</v>
      </c>
      <c r="H13787" s="120" t="s">
        <v>69</v>
      </c>
      <c r="I13787" s="120" t="s">
        <v>69</v>
      </c>
      <c r="J13787" s="120" t="s">
        <v>69</v>
      </c>
      <c r="K13787" s="120" t="s">
        <v>69</v>
      </c>
      <c r="L13787" s="120" t="s">
        <v>69</v>
      </c>
      <c r="M13787" s="120" t="s">
        <v>69</v>
      </c>
      <c r="N13787" s="120" t="s">
        <v>69</v>
      </c>
      <c r="O13787" s="120" t="s">
        <v>69</v>
      </c>
      <c r="P13787" s="120" t="s">
        <v>69</v>
      </c>
      <c r="Q13787" s="120" t="s">
        <v>69</v>
      </c>
      <c r="R13787" s="120" t="s">
        <v>69</v>
      </c>
      <c r="S13787" s="120" t="s">
        <v>69</v>
      </c>
    </row>
    <row r="13788" spans="1:19" ht="11.25" thickBot="1" x14ac:dyDescent="0.2">
      <c r="A13788" s="88">
        <v>1</v>
      </c>
      <c r="B13788" s="109">
        <v>0.68599537037037039</v>
      </c>
      <c r="C13788" s="89">
        <v>5.0000000000000001E-3</v>
      </c>
      <c r="D13788" s="89">
        <v>6.0000000000000001E-3</v>
      </c>
      <c r="E13788" s="89">
        <v>2E-3</v>
      </c>
      <c r="F13788" s="89">
        <v>2.8000000000000001E-2</v>
      </c>
      <c r="G13788" s="89">
        <v>0</v>
      </c>
      <c r="H13788" s="89">
        <v>3.4000000000000002E-2</v>
      </c>
      <c r="I13788" s="89">
        <v>1.6E-2</v>
      </c>
      <c r="J13788" s="89">
        <v>3.0000000000000001E-3</v>
      </c>
      <c r="K13788" s="89">
        <v>4.0000000000000001E-3</v>
      </c>
      <c r="L13788" s="89">
        <v>1.2999999999999999E-2</v>
      </c>
      <c r="M13788" s="89">
        <v>7.0000000000000001E-3</v>
      </c>
      <c r="N13788" s="89">
        <v>-0.69499999999999995</v>
      </c>
      <c r="O13788" s="89">
        <v>0.104</v>
      </c>
      <c r="P13788" s="89">
        <v>2.5000000000000001E-2</v>
      </c>
      <c r="Q13788" s="112" t="s">
        <v>15330</v>
      </c>
      <c r="R13788" s="89">
        <v>0</v>
      </c>
      <c r="S13788" s="89">
        <v>5.0000000000000001E-3</v>
      </c>
    </row>
    <row r="13789" spans="1:19" ht="11.25" thickBot="1" x14ac:dyDescent="0.2">
      <c r="A13789" s="93"/>
    </row>
    <row r="13790" spans="1:19" ht="11.25" thickBot="1" x14ac:dyDescent="0.2">
      <c r="A13790" s="113" t="s">
        <v>352</v>
      </c>
      <c r="B13790" s="93"/>
      <c r="C13790" s="114">
        <v>5.0000000000000001E-3</v>
      </c>
      <c r="D13790" s="114">
        <v>6.0000000000000001E-3</v>
      </c>
      <c r="E13790" s="114">
        <v>2E-3</v>
      </c>
      <c r="F13790" s="114">
        <v>2.8000000000000001E-2</v>
      </c>
      <c r="G13790" s="114">
        <v>0</v>
      </c>
      <c r="H13790" s="114">
        <v>3.4000000000000002E-2</v>
      </c>
      <c r="I13790" s="114">
        <v>1.6E-2</v>
      </c>
      <c r="J13790" s="114">
        <v>3.0000000000000001E-3</v>
      </c>
      <c r="K13790" s="114">
        <v>4.0000000000000001E-3</v>
      </c>
      <c r="L13790" s="114">
        <v>1.2999999999999999E-2</v>
      </c>
      <c r="M13790" s="114">
        <v>7.0000000000000001E-3</v>
      </c>
      <c r="N13790" s="114">
        <v>-0.69499999999999995</v>
      </c>
      <c r="O13790" s="114">
        <v>0.104</v>
      </c>
      <c r="P13790" s="114">
        <v>2.5000000000000001E-2</v>
      </c>
      <c r="Q13790" s="112" t="s">
        <v>15331</v>
      </c>
      <c r="R13790" s="114">
        <v>0</v>
      </c>
      <c r="S13790" s="114">
        <v>5.0000000000000001E-3</v>
      </c>
    </row>
    <row r="13791" spans="1:19" ht="11.25" thickBot="1" x14ac:dyDescent="0.2">
      <c r="A13791" s="93"/>
    </row>
    <row r="13792" spans="1:19" ht="11.25" thickBot="1" x14ac:dyDescent="0.2">
      <c r="A13792" s="116" t="s">
        <v>355</v>
      </c>
      <c r="B13792" s="93"/>
      <c r="C13792" s="114">
        <v>0</v>
      </c>
      <c r="D13792" s="114">
        <v>0</v>
      </c>
      <c r="E13792" s="114">
        <v>0</v>
      </c>
      <c r="F13792" s="114">
        <v>0</v>
      </c>
      <c r="G13792" s="114">
        <v>0</v>
      </c>
      <c r="H13792" s="114">
        <v>0</v>
      </c>
      <c r="I13792" s="114">
        <v>0</v>
      </c>
      <c r="J13792" s="114">
        <v>0</v>
      </c>
      <c r="K13792" s="114">
        <v>0</v>
      </c>
      <c r="L13792" s="114">
        <v>0</v>
      </c>
      <c r="M13792" s="114">
        <v>0</v>
      </c>
      <c r="N13792" s="114">
        <v>0</v>
      </c>
      <c r="O13792" s="114">
        <v>0</v>
      </c>
      <c r="P13792" s="114">
        <v>0</v>
      </c>
      <c r="Q13792" s="112" t="s">
        <v>15324</v>
      </c>
      <c r="R13792" s="114">
        <v>0</v>
      </c>
      <c r="S13792" s="114">
        <v>0</v>
      </c>
    </row>
    <row r="13793" spans="1:19" ht="11.25" thickBot="1" x14ac:dyDescent="0.2">
      <c r="A13793" s="93"/>
    </row>
    <row r="13794" spans="1:19" ht="11.25" thickBot="1" x14ac:dyDescent="0.2">
      <c r="A13794" s="117" t="s">
        <v>358</v>
      </c>
      <c r="B13794" s="93"/>
      <c r="C13794" s="114">
        <v>0</v>
      </c>
      <c r="D13794" s="114">
        <v>0</v>
      </c>
      <c r="E13794" s="114">
        <v>0</v>
      </c>
      <c r="F13794" s="114">
        <v>0</v>
      </c>
      <c r="G13794" s="114">
        <v>0</v>
      </c>
      <c r="H13794" s="114">
        <v>0</v>
      </c>
      <c r="I13794" s="114">
        <v>0</v>
      </c>
      <c r="J13794" s="114">
        <v>0</v>
      </c>
      <c r="K13794" s="114">
        <v>0</v>
      </c>
      <c r="L13794" s="114">
        <v>0</v>
      </c>
      <c r="M13794" s="114">
        <v>0</v>
      </c>
      <c r="N13794" s="114">
        <v>0</v>
      </c>
      <c r="O13794" s="114">
        <v>0</v>
      </c>
      <c r="P13794" s="114">
        <v>0</v>
      </c>
      <c r="Q13794" s="112" t="s">
        <v>15324</v>
      </c>
      <c r="R13794" s="114">
        <v>0</v>
      </c>
      <c r="S13794" s="114">
        <v>0</v>
      </c>
    </row>
    <row r="13795" spans="1:19" ht="11.25" thickBot="1" x14ac:dyDescent="0.2">
      <c r="A13795" s="93"/>
    </row>
    <row r="13796" spans="1:19" ht="11.25" thickBot="1" x14ac:dyDescent="0.2">
      <c r="A13796" s="87" t="s">
        <v>345</v>
      </c>
      <c r="B13796" s="87" t="s">
        <v>346</v>
      </c>
      <c r="C13796" s="120" t="s">
        <v>68</v>
      </c>
      <c r="D13796" s="120" t="s">
        <v>15325</v>
      </c>
    </row>
    <row r="13797" spans="1:19" ht="11.25" thickBot="1" x14ac:dyDescent="0.2">
      <c r="A13797" s="93"/>
      <c r="B13797" s="93"/>
      <c r="C13797" s="120" t="s">
        <v>69</v>
      </c>
      <c r="D13797" s="120" t="s">
        <v>69</v>
      </c>
    </row>
    <row r="13798" spans="1:19" ht="11.25" thickBot="1" x14ac:dyDescent="0.2">
      <c r="A13798" s="88">
        <v>1</v>
      </c>
      <c r="B13798" s="109">
        <v>0.68599537037037039</v>
      </c>
      <c r="C13798" s="89">
        <v>1.9E-2</v>
      </c>
      <c r="D13798" s="89">
        <v>1E-3</v>
      </c>
    </row>
    <row r="13799" spans="1:19" ht="11.25" thickBot="1" x14ac:dyDescent="0.2">
      <c r="A13799" s="93"/>
    </row>
    <row r="13800" spans="1:19" ht="11.25" thickBot="1" x14ac:dyDescent="0.2">
      <c r="A13800" s="113" t="s">
        <v>352</v>
      </c>
      <c r="B13800" s="93"/>
      <c r="C13800" s="114">
        <v>1.9E-2</v>
      </c>
      <c r="D13800" s="114">
        <v>1E-3</v>
      </c>
    </row>
    <row r="13801" spans="1:19" ht="11.25" thickBot="1" x14ac:dyDescent="0.2">
      <c r="A13801" s="93"/>
    </row>
    <row r="13802" spans="1:19" ht="11.25" thickBot="1" x14ac:dyDescent="0.2">
      <c r="A13802" s="116" t="s">
        <v>355</v>
      </c>
      <c r="B13802" s="93"/>
      <c r="C13802" s="114">
        <v>0</v>
      </c>
      <c r="D13802" s="114">
        <v>0</v>
      </c>
    </row>
    <row r="13803" spans="1:19" ht="11.25" thickBot="1" x14ac:dyDescent="0.2">
      <c r="A13803" s="93"/>
    </row>
    <row r="13804" spans="1:19" ht="11.25" thickBot="1" x14ac:dyDescent="0.2">
      <c r="A13804" s="117" t="s">
        <v>358</v>
      </c>
      <c r="B13804" s="93"/>
      <c r="C13804" s="114">
        <v>0</v>
      </c>
      <c r="D13804" s="114">
        <v>0</v>
      </c>
    </row>
    <row r="13805" spans="1:19" ht="10.5" x14ac:dyDescent="0.15">
      <c r="A13805" s="93"/>
    </row>
    <row r="13806" spans="1:19" x14ac:dyDescent="0.15">
      <c r="A13806" s="106"/>
      <c r="B13806" s="69" t="s">
        <v>477</v>
      </c>
    </row>
    <row r="13807" spans="1:19" ht="9.75" thickBot="1" x14ac:dyDescent="0.2">
      <c r="A13807" s="64" t="s">
        <v>344</v>
      </c>
    </row>
    <row r="13808" spans="1:19" ht="11.25" thickBot="1" x14ac:dyDescent="0.2">
      <c r="A13808" s="87" t="s">
        <v>345</v>
      </c>
      <c r="B13808" s="87" t="s">
        <v>346</v>
      </c>
      <c r="C13808" s="120" t="s">
        <v>15300</v>
      </c>
      <c r="D13808" s="120" t="s">
        <v>15301</v>
      </c>
      <c r="E13808" s="120" t="s">
        <v>15302</v>
      </c>
      <c r="F13808" s="120" t="s">
        <v>1</v>
      </c>
      <c r="G13808" s="120" t="s">
        <v>2</v>
      </c>
      <c r="H13808" s="120" t="s">
        <v>3</v>
      </c>
      <c r="I13808" s="120" t="s">
        <v>15303</v>
      </c>
      <c r="J13808" s="120" t="s">
        <v>4</v>
      </c>
      <c r="K13808" s="120" t="s">
        <v>15304</v>
      </c>
      <c r="L13808" s="120" t="s">
        <v>8</v>
      </c>
      <c r="M13808" s="120" t="s">
        <v>15305</v>
      </c>
      <c r="N13808" s="120" t="s">
        <v>10</v>
      </c>
      <c r="O13808" s="120" t="s">
        <v>11</v>
      </c>
      <c r="P13808" s="120" t="s">
        <v>12</v>
      </c>
      <c r="Q13808" s="120" t="s">
        <v>13</v>
      </c>
      <c r="R13808" s="120" t="s">
        <v>14</v>
      </c>
      <c r="S13808" s="120" t="s">
        <v>15</v>
      </c>
    </row>
    <row r="13809" spans="1:19" ht="11.25" thickBot="1" x14ac:dyDescent="0.2">
      <c r="A13809" s="93"/>
      <c r="B13809" s="93"/>
      <c r="C13809" s="120" t="s">
        <v>69</v>
      </c>
      <c r="D13809" s="120" t="s">
        <v>69</v>
      </c>
      <c r="E13809" s="120" t="s">
        <v>69</v>
      </c>
      <c r="F13809" s="120" t="s">
        <v>69</v>
      </c>
      <c r="G13809" s="120" t="s">
        <v>69</v>
      </c>
      <c r="H13809" s="120" t="s">
        <v>69</v>
      </c>
      <c r="I13809" s="120" t="s">
        <v>69</v>
      </c>
      <c r="J13809" s="120" t="s">
        <v>69</v>
      </c>
      <c r="K13809" s="120" t="s">
        <v>69</v>
      </c>
      <c r="L13809" s="120" t="s">
        <v>69</v>
      </c>
      <c r="M13809" s="120" t="s">
        <v>69</v>
      </c>
      <c r="N13809" s="120" t="s">
        <v>69</v>
      </c>
      <c r="O13809" s="120" t="s">
        <v>69</v>
      </c>
      <c r="P13809" s="120" t="s">
        <v>69</v>
      </c>
      <c r="Q13809" s="120" t="s">
        <v>69</v>
      </c>
      <c r="R13809" s="120" t="s">
        <v>69</v>
      </c>
      <c r="S13809" s="120" t="s">
        <v>69</v>
      </c>
    </row>
    <row r="13810" spans="1:19" ht="11.25" thickBot="1" x14ac:dyDescent="0.2">
      <c r="A13810" s="88">
        <v>1</v>
      </c>
      <c r="B13810" s="109">
        <v>0.69144675925925936</v>
      </c>
      <c r="C13810" s="89">
        <v>0</v>
      </c>
      <c r="D13810" s="89">
        <v>0</v>
      </c>
      <c r="E13810" s="110" t="s">
        <v>15306</v>
      </c>
      <c r="F13810" s="89">
        <v>2.4249999999999998</v>
      </c>
      <c r="G13810" s="89">
        <v>2.9950000000000001</v>
      </c>
      <c r="H13810" s="89">
        <v>0.31</v>
      </c>
      <c r="I13810" s="110" t="s">
        <v>15332</v>
      </c>
      <c r="J13810" s="89">
        <v>0.251</v>
      </c>
      <c r="K13810" s="89">
        <v>-38.25</v>
      </c>
      <c r="L13810" s="111">
        <v>0.60374000000000005</v>
      </c>
      <c r="M13810" s="89">
        <v>1.3160000000000001</v>
      </c>
      <c r="N13810" s="89">
        <v>8.7999999999999995E-2</v>
      </c>
      <c r="O13810" s="89">
        <v>7.2999999999999995E-2</v>
      </c>
      <c r="P13810" s="89">
        <v>0.159</v>
      </c>
      <c r="Q13810" s="89">
        <v>3.714</v>
      </c>
      <c r="R13810" s="89">
        <v>8.2000000000000003E-2</v>
      </c>
      <c r="S13810" s="89">
        <v>0.121</v>
      </c>
    </row>
    <row r="13811" spans="1:19" ht="11.25" thickBot="1" x14ac:dyDescent="0.2">
      <c r="A13811" s="93"/>
    </row>
    <row r="13812" spans="1:19" ht="11.25" thickBot="1" x14ac:dyDescent="0.2">
      <c r="A13812" s="113" t="s">
        <v>352</v>
      </c>
      <c r="B13812" s="93"/>
      <c r="C13812" s="114">
        <v>0</v>
      </c>
      <c r="D13812" s="114">
        <v>0</v>
      </c>
      <c r="E13812" s="110" t="s">
        <v>15307</v>
      </c>
      <c r="F13812" s="114">
        <v>2.4249999999999998</v>
      </c>
      <c r="G13812" s="114">
        <v>2.9950000000000001</v>
      </c>
      <c r="H13812" s="114">
        <v>0.31</v>
      </c>
      <c r="I13812" s="110" t="s">
        <v>15333</v>
      </c>
      <c r="J13812" s="114">
        <v>0.251</v>
      </c>
      <c r="K13812" s="114">
        <v>-38.25</v>
      </c>
      <c r="L13812" s="115">
        <v>0.60374000000000005</v>
      </c>
      <c r="M13812" s="114">
        <v>1.3160000000000001</v>
      </c>
      <c r="N13812" s="114">
        <v>8.7999999999999995E-2</v>
      </c>
      <c r="O13812" s="114">
        <v>7.2999999999999995E-2</v>
      </c>
      <c r="P13812" s="114">
        <v>0.159</v>
      </c>
      <c r="Q13812" s="114">
        <v>3.714</v>
      </c>
      <c r="R13812" s="114">
        <v>8.2000000000000003E-2</v>
      </c>
      <c r="S13812" s="114">
        <v>0.121</v>
      </c>
    </row>
    <row r="13813" spans="1:19" ht="11.25" thickBot="1" x14ac:dyDescent="0.2">
      <c r="A13813" s="93"/>
    </row>
    <row r="13814" spans="1:19" ht="11.25" thickBot="1" x14ac:dyDescent="0.2">
      <c r="A13814" s="116" t="s">
        <v>355</v>
      </c>
      <c r="B13814" s="93"/>
      <c r="C13814" s="114">
        <v>0</v>
      </c>
      <c r="D13814" s="114">
        <v>0</v>
      </c>
      <c r="E13814" s="110" t="s">
        <v>15307</v>
      </c>
      <c r="F13814" s="114">
        <v>0</v>
      </c>
      <c r="G13814" s="114">
        <v>0</v>
      </c>
      <c r="H13814" s="114">
        <v>0</v>
      </c>
      <c r="I13814" s="110" t="s">
        <v>15307</v>
      </c>
      <c r="J13814" s="114">
        <v>0</v>
      </c>
      <c r="K13814" s="114">
        <v>0</v>
      </c>
      <c r="L13814" s="118" t="s">
        <v>15308</v>
      </c>
      <c r="M13814" s="114">
        <v>0</v>
      </c>
      <c r="N13814" s="114">
        <v>0</v>
      </c>
      <c r="O13814" s="114">
        <v>0</v>
      </c>
      <c r="P13814" s="114">
        <v>0</v>
      </c>
      <c r="Q13814" s="114">
        <v>0</v>
      </c>
      <c r="R13814" s="114">
        <v>0</v>
      </c>
      <c r="S13814" s="114">
        <v>0</v>
      </c>
    </row>
    <row r="13815" spans="1:19" ht="11.25" thickBot="1" x14ac:dyDescent="0.2">
      <c r="A13815" s="93"/>
    </row>
    <row r="13816" spans="1:19" ht="11.25" thickBot="1" x14ac:dyDescent="0.2">
      <c r="A13816" s="117" t="s">
        <v>358</v>
      </c>
      <c r="B13816" s="93"/>
      <c r="C13816" s="114">
        <v>0</v>
      </c>
      <c r="D13816" s="114">
        <v>0</v>
      </c>
      <c r="E13816" s="110" t="s">
        <v>15307</v>
      </c>
      <c r="F13816" s="114">
        <v>0</v>
      </c>
      <c r="G13816" s="114">
        <v>0</v>
      </c>
      <c r="H13816" s="114">
        <v>0</v>
      </c>
      <c r="I13816" s="110" t="s">
        <v>15307</v>
      </c>
      <c r="J13816" s="114">
        <v>0</v>
      </c>
      <c r="K13816" s="114">
        <v>0</v>
      </c>
      <c r="L13816" s="118" t="s">
        <v>15308</v>
      </c>
      <c r="M13816" s="114">
        <v>0</v>
      </c>
      <c r="N13816" s="114">
        <v>0</v>
      </c>
      <c r="O13816" s="114">
        <v>0</v>
      </c>
      <c r="P13816" s="114">
        <v>0</v>
      </c>
      <c r="Q13816" s="114">
        <v>0</v>
      </c>
      <c r="R13816" s="114">
        <v>0</v>
      </c>
      <c r="S13816" s="114">
        <v>0</v>
      </c>
    </row>
    <row r="13817" spans="1:19" ht="11.25" thickBot="1" x14ac:dyDescent="0.2">
      <c r="A13817" s="93"/>
    </row>
    <row r="13818" spans="1:19" ht="11.25" thickBot="1" x14ac:dyDescent="0.2">
      <c r="A13818" s="87" t="s">
        <v>345</v>
      </c>
      <c r="B13818" s="87" t="s">
        <v>346</v>
      </c>
      <c r="C13818" s="120" t="s">
        <v>16</v>
      </c>
      <c r="D13818" s="120" t="s">
        <v>15309</v>
      </c>
      <c r="E13818" s="120" t="s">
        <v>15310</v>
      </c>
      <c r="F13818" s="120" t="s">
        <v>20</v>
      </c>
      <c r="G13818" s="120" t="s">
        <v>21</v>
      </c>
      <c r="H13818" s="120" t="s">
        <v>22</v>
      </c>
      <c r="I13818" s="120" t="s">
        <v>23</v>
      </c>
      <c r="J13818" s="120" t="s">
        <v>24</v>
      </c>
      <c r="K13818" s="120" t="s">
        <v>26</v>
      </c>
      <c r="L13818" s="120" t="s">
        <v>15311</v>
      </c>
      <c r="M13818" s="120" t="s">
        <v>27</v>
      </c>
      <c r="N13818" s="120" t="s">
        <v>28</v>
      </c>
      <c r="O13818" s="120" t="s">
        <v>29</v>
      </c>
      <c r="P13818" s="120" t="s">
        <v>30</v>
      </c>
      <c r="Q13818" s="120" t="s">
        <v>15312</v>
      </c>
      <c r="R13818" s="120" t="s">
        <v>32</v>
      </c>
      <c r="S13818" s="120" t="s">
        <v>33</v>
      </c>
    </row>
    <row r="13819" spans="1:19" ht="11.25" thickBot="1" x14ac:dyDescent="0.2">
      <c r="A13819" s="93"/>
      <c r="B13819" s="93"/>
      <c r="C13819" s="120" t="s">
        <v>69</v>
      </c>
      <c r="D13819" s="120" t="s">
        <v>69</v>
      </c>
      <c r="E13819" s="120" t="s">
        <v>69</v>
      </c>
      <c r="F13819" s="120" t="s">
        <v>69</v>
      </c>
      <c r="G13819" s="120" t="s">
        <v>69</v>
      </c>
      <c r="H13819" s="120" t="s">
        <v>69</v>
      </c>
      <c r="I13819" s="120" t="s">
        <v>69</v>
      </c>
      <c r="J13819" s="120" t="s">
        <v>69</v>
      </c>
      <c r="K13819" s="120" t="s">
        <v>69</v>
      </c>
      <c r="L13819" s="120" t="s">
        <v>69</v>
      </c>
      <c r="M13819" s="120" t="s">
        <v>69</v>
      </c>
      <c r="N13819" s="120" t="s">
        <v>69</v>
      </c>
      <c r="O13819" s="120" t="s">
        <v>69</v>
      </c>
      <c r="P13819" s="120" t="s">
        <v>69</v>
      </c>
      <c r="Q13819" s="120" t="s">
        <v>69</v>
      </c>
      <c r="R13819" s="120" t="s">
        <v>69</v>
      </c>
      <c r="S13819" s="120" t="s">
        <v>69</v>
      </c>
    </row>
    <row r="13820" spans="1:19" ht="11.25" thickBot="1" x14ac:dyDescent="0.2">
      <c r="A13820" s="88">
        <v>1</v>
      </c>
      <c r="B13820" s="109">
        <v>0.69144675925925936</v>
      </c>
      <c r="C13820" s="89">
        <v>3.0000000000000001E-3</v>
      </c>
      <c r="D13820" s="89">
        <v>0.17399999999999999</v>
      </c>
      <c r="E13820" s="89">
        <v>1.4E-2</v>
      </c>
      <c r="F13820" s="111">
        <v>0.50495999999999996</v>
      </c>
      <c r="G13820" s="89">
        <v>-6.6000000000000003E-2</v>
      </c>
      <c r="H13820" s="110" t="s">
        <v>15334</v>
      </c>
      <c r="I13820" s="89">
        <v>5.6000000000000001E-2</v>
      </c>
      <c r="J13820" s="89">
        <v>1.2999999999999999E-2</v>
      </c>
      <c r="K13820" s="111">
        <v>0.49728</v>
      </c>
      <c r="L13820" s="89">
        <v>0.151</v>
      </c>
      <c r="M13820" s="89">
        <v>2.8000000000000001E-2</v>
      </c>
      <c r="N13820" s="89">
        <v>0.10199999999999999</v>
      </c>
      <c r="O13820" s="110" t="s">
        <v>15313</v>
      </c>
      <c r="P13820" s="89">
        <v>1.4E-2</v>
      </c>
      <c r="Q13820" s="89">
        <v>-1E-3</v>
      </c>
      <c r="R13820" s="89">
        <v>8.0000000000000002E-3</v>
      </c>
      <c r="S13820" s="89">
        <v>8.3000000000000004E-2</v>
      </c>
    </row>
    <row r="13821" spans="1:19" ht="11.25" thickBot="1" x14ac:dyDescent="0.2">
      <c r="A13821" s="93"/>
    </row>
    <row r="13822" spans="1:19" ht="11.25" thickBot="1" x14ac:dyDescent="0.2">
      <c r="A13822" s="113" t="s">
        <v>352</v>
      </c>
      <c r="B13822" s="93"/>
      <c r="C13822" s="114">
        <v>3.0000000000000001E-3</v>
      </c>
      <c r="D13822" s="114">
        <v>0.17399999999999999</v>
      </c>
      <c r="E13822" s="114">
        <v>1.4E-2</v>
      </c>
      <c r="F13822" s="115">
        <v>0.50495999999999996</v>
      </c>
      <c r="G13822" s="114">
        <v>-6.6000000000000003E-2</v>
      </c>
      <c r="H13822" s="110" t="s">
        <v>15335</v>
      </c>
      <c r="I13822" s="114">
        <v>5.6000000000000001E-2</v>
      </c>
      <c r="J13822" s="114">
        <v>1.2999999999999999E-2</v>
      </c>
      <c r="K13822" s="115">
        <v>0.49728</v>
      </c>
      <c r="L13822" s="114">
        <v>0.151</v>
      </c>
      <c r="M13822" s="114">
        <v>2.8000000000000001E-2</v>
      </c>
      <c r="N13822" s="114">
        <v>0.10199999999999999</v>
      </c>
      <c r="O13822" s="110" t="s">
        <v>15314</v>
      </c>
      <c r="P13822" s="114">
        <v>1.4E-2</v>
      </c>
      <c r="Q13822" s="114">
        <v>-1E-3</v>
      </c>
      <c r="R13822" s="114">
        <v>8.0000000000000002E-3</v>
      </c>
      <c r="S13822" s="114">
        <v>8.3000000000000004E-2</v>
      </c>
    </row>
    <row r="13823" spans="1:19" ht="11.25" thickBot="1" x14ac:dyDescent="0.2">
      <c r="A13823" s="93"/>
    </row>
    <row r="13824" spans="1:19" ht="11.25" thickBot="1" x14ac:dyDescent="0.2">
      <c r="A13824" s="116" t="s">
        <v>355</v>
      </c>
      <c r="B13824" s="93"/>
      <c r="C13824" s="114">
        <v>0</v>
      </c>
      <c r="D13824" s="114">
        <v>0</v>
      </c>
      <c r="E13824" s="114">
        <v>0</v>
      </c>
      <c r="F13824" s="118" t="s">
        <v>15308</v>
      </c>
      <c r="G13824" s="114">
        <v>0</v>
      </c>
      <c r="H13824" s="110" t="s">
        <v>15307</v>
      </c>
      <c r="I13824" s="114">
        <v>0</v>
      </c>
      <c r="J13824" s="114">
        <v>0</v>
      </c>
      <c r="K13824" s="118" t="s">
        <v>15308</v>
      </c>
      <c r="L13824" s="114">
        <v>0</v>
      </c>
      <c r="M13824" s="114">
        <v>0</v>
      </c>
      <c r="N13824" s="114">
        <v>0</v>
      </c>
      <c r="O13824" s="110" t="s">
        <v>15307</v>
      </c>
      <c r="P13824" s="114">
        <v>0</v>
      </c>
      <c r="Q13824" s="114">
        <v>0</v>
      </c>
      <c r="R13824" s="114">
        <v>0</v>
      </c>
      <c r="S13824" s="114">
        <v>0</v>
      </c>
    </row>
    <row r="13825" spans="1:19" ht="11.25" thickBot="1" x14ac:dyDescent="0.2">
      <c r="A13825" s="93"/>
    </row>
    <row r="13826" spans="1:19" ht="11.25" thickBot="1" x14ac:dyDescent="0.2">
      <c r="A13826" s="117" t="s">
        <v>358</v>
      </c>
      <c r="B13826" s="93"/>
      <c r="C13826" s="114">
        <v>0</v>
      </c>
      <c r="D13826" s="114">
        <v>0</v>
      </c>
      <c r="E13826" s="114">
        <v>0</v>
      </c>
      <c r="F13826" s="118" t="s">
        <v>15308</v>
      </c>
      <c r="G13826" s="114">
        <v>0</v>
      </c>
      <c r="H13826" s="110" t="s">
        <v>15307</v>
      </c>
      <c r="I13826" s="114">
        <v>0</v>
      </c>
      <c r="J13826" s="114">
        <v>0</v>
      </c>
      <c r="K13826" s="118" t="s">
        <v>15308</v>
      </c>
      <c r="L13826" s="114">
        <v>0</v>
      </c>
      <c r="M13826" s="114">
        <v>0</v>
      </c>
      <c r="N13826" s="114">
        <v>0</v>
      </c>
      <c r="O13826" s="110" t="s">
        <v>15307</v>
      </c>
      <c r="P13826" s="114">
        <v>0</v>
      </c>
      <c r="Q13826" s="114">
        <v>0</v>
      </c>
      <c r="R13826" s="114">
        <v>0</v>
      </c>
      <c r="S13826" s="114">
        <v>0</v>
      </c>
    </row>
    <row r="13827" spans="1:19" ht="11.25" thickBot="1" x14ac:dyDescent="0.2">
      <c r="A13827" s="93"/>
    </row>
    <row r="13828" spans="1:19" ht="11.25" thickBot="1" x14ac:dyDescent="0.2">
      <c r="A13828" s="87" t="s">
        <v>345</v>
      </c>
      <c r="B13828" s="87" t="s">
        <v>346</v>
      </c>
      <c r="C13828" s="120" t="s">
        <v>35</v>
      </c>
      <c r="D13828" s="120" t="s">
        <v>36</v>
      </c>
      <c r="E13828" s="120" t="s">
        <v>15315</v>
      </c>
      <c r="F13828" s="120" t="s">
        <v>38</v>
      </c>
      <c r="G13828" s="120" t="s">
        <v>39</v>
      </c>
      <c r="H13828" s="120" t="s">
        <v>41</v>
      </c>
      <c r="I13828" s="120" t="s">
        <v>42</v>
      </c>
      <c r="J13828" s="120" t="s">
        <v>43</v>
      </c>
      <c r="K13828" s="120" t="s">
        <v>44</v>
      </c>
      <c r="L13828" s="120" t="s">
        <v>45</v>
      </c>
      <c r="M13828" s="120" t="s">
        <v>46</v>
      </c>
      <c r="N13828" s="120" t="s">
        <v>47</v>
      </c>
      <c r="O13828" s="120" t="s">
        <v>48</v>
      </c>
      <c r="P13828" s="120" t="s">
        <v>49</v>
      </c>
      <c r="Q13828" s="120" t="s">
        <v>50</v>
      </c>
      <c r="R13828" s="120" t="s">
        <v>51</v>
      </c>
      <c r="S13828" s="120" t="s">
        <v>52</v>
      </c>
    </row>
    <row r="13829" spans="1:19" ht="11.25" thickBot="1" x14ac:dyDescent="0.2">
      <c r="A13829" s="93"/>
      <c r="B13829" s="93"/>
      <c r="C13829" s="120" t="s">
        <v>69</v>
      </c>
      <c r="D13829" s="120" t="s">
        <v>69</v>
      </c>
      <c r="E13829" s="120" t="s">
        <v>69</v>
      </c>
      <c r="F13829" s="120" t="s">
        <v>69</v>
      </c>
      <c r="G13829" s="120" t="s">
        <v>69</v>
      </c>
      <c r="H13829" s="120" t="s">
        <v>69</v>
      </c>
      <c r="I13829" s="120" t="s">
        <v>69</v>
      </c>
      <c r="J13829" s="120" t="s">
        <v>69</v>
      </c>
      <c r="K13829" s="120" t="s">
        <v>69</v>
      </c>
      <c r="L13829" s="120" t="s">
        <v>69</v>
      </c>
      <c r="M13829" s="120" t="s">
        <v>69</v>
      </c>
      <c r="N13829" s="120" t="s">
        <v>69</v>
      </c>
      <c r="O13829" s="120" t="s">
        <v>69</v>
      </c>
      <c r="P13829" s="120" t="s">
        <v>69</v>
      </c>
      <c r="Q13829" s="120" t="s">
        <v>69</v>
      </c>
      <c r="R13829" s="120" t="s">
        <v>69</v>
      </c>
      <c r="S13829" s="120" t="s">
        <v>69</v>
      </c>
    </row>
    <row r="13830" spans="1:19" ht="11.25" thickBot="1" x14ac:dyDescent="0.2">
      <c r="A13830" s="88">
        <v>1</v>
      </c>
      <c r="B13830" s="109">
        <v>0.69144675925925936</v>
      </c>
      <c r="C13830" s="111">
        <v>0.46354000000000001</v>
      </c>
      <c r="D13830" s="89">
        <v>1.4E-2</v>
      </c>
      <c r="E13830" s="89">
        <v>4.0000000000000001E-3</v>
      </c>
      <c r="F13830" s="110" t="s">
        <v>15336</v>
      </c>
      <c r="G13830" s="89">
        <v>0.02</v>
      </c>
      <c r="H13830" s="89">
        <v>0.29099999999999998</v>
      </c>
      <c r="I13830" s="89">
        <v>8.9999999999999993E-3</v>
      </c>
      <c r="J13830" s="89">
        <v>0.01</v>
      </c>
      <c r="K13830" s="89">
        <v>1.2E-2</v>
      </c>
      <c r="L13830" s="89">
        <v>0.01</v>
      </c>
      <c r="M13830" s="89">
        <v>2.5000000000000001E-2</v>
      </c>
      <c r="N13830" s="89">
        <v>0.01</v>
      </c>
      <c r="O13830" s="89">
        <v>2.7E-2</v>
      </c>
      <c r="P13830" s="89">
        <v>1.0999999999999999E-2</v>
      </c>
      <c r="Q13830" s="89">
        <v>1.6E-2</v>
      </c>
      <c r="R13830" s="89">
        <v>1.4999999999999999E-2</v>
      </c>
      <c r="S13830" s="89">
        <v>1.2E-2</v>
      </c>
    </row>
    <row r="13831" spans="1:19" ht="11.25" thickBot="1" x14ac:dyDescent="0.2">
      <c r="A13831" s="93"/>
    </row>
    <row r="13832" spans="1:19" ht="11.25" thickBot="1" x14ac:dyDescent="0.2">
      <c r="A13832" s="113" t="s">
        <v>352</v>
      </c>
      <c r="B13832" s="93"/>
      <c r="C13832" s="115">
        <v>0.46354000000000001</v>
      </c>
      <c r="D13832" s="114">
        <v>1.4E-2</v>
      </c>
      <c r="E13832" s="114">
        <v>4.0000000000000001E-3</v>
      </c>
      <c r="F13832" s="110" t="s">
        <v>15337</v>
      </c>
      <c r="G13832" s="114">
        <v>0.02</v>
      </c>
      <c r="H13832" s="114">
        <v>0.29099999999999998</v>
      </c>
      <c r="I13832" s="114">
        <v>8.9999999999999993E-3</v>
      </c>
      <c r="J13832" s="114">
        <v>0.01</v>
      </c>
      <c r="K13832" s="114">
        <v>1.2E-2</v>
      </c>
      <c r="L13832" s="114">
        <v>0.01</v>
      </c>
      <c r="M13832" s="114">
        <v>2.5000000000000001E-2</v>
      </c>
      <c r="N13832" s="114">
        <v>0.01</v>
      </c>
      <c r="O13832" s="114">
        <v>2.7E-2</v>
      </c>
      <c r="P13832" s="114">
        <v>1.0999999999999999E-2</v>
      </c>
      <c r="Q13832" s="114">
        <v>1.6E-2</v>
      </c>
      <c r="R13832" s="114">
        <v>1.4999999999999999E-2</v>
      </c>
      <c r="S13832" s="114">
        <v>1.2E-2</v>
      </c>
    </row>
    <row r="13833" spans="1:19" ht="11.25" thickBot="1" x14ac:dyDescent="0.2">
      <c r="A13833" s="93"/>
    </row>
    <row r="13834" spans="1:19" ht="11.25" thickBot="1" x14ac:dyDescent="0.2">
      <c r="A13834" s="116" t="s">
        <v>355</v>
      </c>
      <c r="B13834" s="93"/>
      <c r="C13834" s="118" t="s">
        <v>15308</v>
      </c>
      <c r="D13834" s="114">
        <v>0</v>
      </c>
      <c r="E13834" s="114">
        <v>0</v>
      </c>
      <c r="F13834" s="110" t="s">
        <v>15307</v>
      </c>
      <c r="G13834" s="114">
        <v>0</v>
      </c>
      <c r="H13834" s="114">
        <v>0</v>
      </c>
      <c r="I13834" s="114">
        <v>0</v>
      </c>
      <c r="J13834" s="114">
        <v>0</v>
      </c>
      <c r="K13834" s="114">
        <v>0</v>
      </c>
      <c r="L13834" s="114">
        <v>0</v>
      </c>
      <c r="M13834" s="114">
        <v>0</v>
      </c>
      <c r="N13834" s="114">
        <v>0</v>
      </c>
      <c r="O13834" s="114">
        <v>0</v>
      </c>
      <c r="P13834" s="114">
        <v>0</v>
      </c>
      <c r="Q13834" s="114">
        <v>0</v>
      </c>
      <c r="R13834" s="114">
        <v>0</v>
      </c>
      <c r="S13834" s="114">
        <v>0</v>
      </c>
    </row>
    <row r="13835" spans="1:19" ht="11.25" thickBot="1" x14ac:dyDescent="0.2">
      <c r="A13835" s="93"/>
    </row>
    <row r="13836" spans="1:19" ht="11.25" thickBot="1" x14ac:dyDescent="0.2">
      <c r="A13836" s="117" t="s">
        <v>358</v>
      </c>
      <c r="B13836" s="93"/>
      <c r="C13836" s="118" t="s">
        <v>15308</v>
      </c>
      <c r="D13836" s="114">
        <v>0</v>
      </c>
      <c r="E13836" s="114">
        <v>0</v>
      </c>
      <c r="F13836" s="110" t="s">
        <v>15307</v>
      </c>
      <c r="G13836" s="114">
        <v>0</v>
      </c>
      <c r="H13836" s="114">
        <v>0</v>
      </c>
      <c r="I13836" s="114">
        <v>0</v>
      </c>
      <c r="J13836" s="114">
        <v>0</v>
      </c>
      <c r="K13836" s="114">
        <v>0</v>
      </c>
      <c r="L13836" s="114">
        <v>0</v>
      </c>
      <c r="M13836" s="114">
        <v>0</v>
      </c>
      <c r="N13836" s="114">
        <v>0</v>
      </c>
      <c r="O13836" s="114">
        <v>0</v>
      </c>
      <c r="P13836" s="114">
        <v>0</v>
      </c>
      <c r="Q13836" s="114">
        <v>0</v>
      </c>
      <c r="R13836" s="114">
        <v>0</v>
      </c>
      <c r="S13836" s="114">
        <v>0</v>
      </c>
    </row>
    <row r="13837" spans="1:19" ht="11.25" thickBot="1" x14ac:dyDescent="0.2">
      <c r="A13837" s="93"/>
    </row>
    <row r="13838" spans="1:19" ht="11.25" thickBot="1" x14ac:dyDescent="0.2">
      <c r="A13838" s="87" t="s">
        <v>345</v>
      </c>
      <c r="B13838" s="87" t="s">
        <v>346</v>
      </c>
      <c r="C13838" s="120" t="s">
        <v>53</v>
      </c>
      <c r="D13838" s="120" t="s">
        <v>54</v>
      </c>
      <c r="E13838" s="120" t="s">
        <v>55</v>
      </c>
      <c r="F13838" s="120" t="s">
        <v>56</v>
      </c>
      <c r="G13838" s="120" t="s">
        <v>15318</v>
      </c>
      <c r="H13838" s="120" t="s">
        <v>57</v>
      </c>
      <c r="I13838" s="120" t="s">
        <v>59</v>
      </c>
      <c r="J13838" s="120" t="s">
        <v>15319</v>
      </c>
      <c r="K13838" s="120" t="s">
        <v>60</v>
      </c>
      <c r="L13838" s="120" t="s">
        <v>61</v>
      </c>
      <c r="M13838" s="120" t="s">
        <v>62</v>
      </c>
      <c r="N13838" s="120" t="s">
        <v>15320</v>
      </c>
      <c r="O13838" s="120" t="s">
        <v>63</v>
      </c>
      <c r="P13838" s="120" t="s">
        <v>64</v>
      </c>
      <c r="Q13838" s="120" t="s">
        <v>66</v>
      </c>
      <c r="R13838" s="120" t="s">
        <v>15321</v>
      </c>
      <c r="S13838" s="120" t="s">
        <v>67</v>
      </c>
    </row>
    <row r="13839" spans="1:19" ht="11.25" thickBot="1" x14ac:dyDescent="0.2">
      <c r="A13839" s="93"/>
      <c r="B13839" s="93"/>
      <c r="C13839" s="120" t="s">
        <v>69</v>
      </c>
      <c r="D13839" s="120" t="s">
        <v>69</v>
      </c>
      <c r="E13839" s="120" t="s">
        <v>69</v>
      </c>
      <c r="F13839" s="120" t="s">
        <v>69</v>
      </c>
      <c r="G13839" s="120" t="s">
        <v>69</v>
      </c>
      <c r="H13839" s="120" t="s">
        <v>69</v>
      </c>
      <c r="I13839" s="120" t="s">
        <v>69</v>
      </c>
      <c r="J13839" s="120" t="s">
        <v>69</v>
      </c>
      <c r="K13839" s="120" t="s">
        <v>69</v>
      </c>
      <c r="L13839" s="120" t="s">
        <v>69</v>
      </c>
      <c r="M13839" s="120" t="s">
        <v>69</v>
      </c>
      <c r="N13839" s="120" t="s">
        <v>69</v>
      </c>
      <c r="O13839" s="120" t="s">
        <v>69</v>
      </c>
      <c r="P13839" s="120" t="s">
        <v>69</v>
      </c>
      <c r="Q13839" s="120" t="s">
        <v>69</v>
      </c>
      <c r="R13839" s="120" t="s">
        <v>69</v>
      </c>
      <c r="S13839" s="120" t="s">
        <v>69</v>
      </c>
    </row>
    <row r="13840" spans="1:19" ht="11.25" thickBot="1" x14ac:dyDescent="0.2">
      <c r="A13840" s="88">
        <v>1</v>
      </c>
      <c r="B13840" s="109">
        <v>0.69144675925925936</v>
      </c>
      <c r="C13840" s="89">
        <v>1.6E-2</v>
      </c>
      <c r="D13840" s="89">
        <v>2.1000000000000001E-2</v>
      </c>
      <c r="E13840" s="89">
        <v>0.01</v>
      </c>
      <c r="F13840" s="89">
        <v>0.123</v>
      </c>
      <c r="G13840" s="110" t="s">
        <v>15338</v>
      </c>
      <c r="H13840" s="89">
        <v>0.107</v>
      </c>
      <c r="I13840" s="89">
        <v>0.09</v>
      </c>
      <c r="J13840" s="89">
        <v>0</v>
      </c>
      <c r="K13840" s="89">
        <v>2.1000000000000001E-2</v>
      </c>
      <c r="L13840" s="89">
        <v>0.03</v>
      </c>
      <c r="M13840" s="110" t="s">
        <v>15339</v>
      </c>
      <c r="N13840" s="89">
        <v>-1.1759999999999999</v>
      </c>
      <c r="O13840" s="89">
        <v>0.53</v>
      </c>
      <c r="P13840" s="89">
        <v>0.156</v>
      </c>
      <c r="Q13840" s="112" t="s">
        <v>15340</v>
      </c>
      <c r="R13840" s="89">
        <v>0</v>
      </c>
      <c r="S13840" s="89">
        <v>1.4999999999999999E-2</v>
      </c>
    </row>
    <row r="13841" spans="1:19" ht="11.25" thickBot="1" x14ac:dyDescent="0.2">
      <c r="A13841" s="93"/>
    </row>
    <row r="13842" spans="1:19" ht="11.25" thickBot="1" x14ac:dyDescent="0.2">
      <c r="A13842" s="113" t="s">
        <v>352</v>
      </c>
      <c r="B13842" s="93"/>
      <c r="C13842" s="114">
        <v>1.6E-2</v>
      </c>
      <c r="D13842" s="114">
        <v>2.1000000000000001E-2</v>
      </c>
      <c r="E13842" s="114">
        <v>0.01</v>
      </c>
      <c r="F13842" s="114">
        <v>0.123</v>
      </c>
      <c r="G13842" s="110" t="s">
        <v>15341</v>
      </c>
      <c r="H13842" s="114">
        <v>0.107</v>
      </c>
      <c r="I13842" s="114">
        <v>0.09</v>
      </c>
      <c r="J13842" s="114">
        <v>0</v>
      </c>
      <c r="K13842" s="114">
        <v>2.1000000000000001E-2</v>
      </c>
      <c r="L13842" s="114">
        <v>0.03</v>
      </c>
      <c r="M13842" s="110" t="s">
        <v>15342</v>
      </c>
      <c r="N13842" s="114">
        <v>-1.1759999999999999</v>
      </c>
      <c r="O13842" s="114">
        <v>0.53</v>
      </c>
      <c r="P13842" s="114">
        <v>0.156</v>
      </c>
      <c r="Q13842" s="112" t="s">
        <v>15343</v>
      </c>
      <c r="R13842" s="114">
        <v>0</v>
      </c>
      <c r="S13842" s="114">
        <v>1.4999999999999999E-2</v>
      </c>
    </row>
    <row r="13843" spans="1:19" ht="11.25" thickBot="1" x14ac:dyDescent="0.2">
      <c r="A13843" s="93"/>
    </row>
    <row r="13844" spans="1:19" ht="11.25" thickBot="1" x14ac:dyDescent="0.2">
      <c r="A13844" s="116" t="s">
        <v>355</v>
      </c>
      <c r="B13844" s="93"/>
      <c r="C13844" s="114">
        <v>0</v>
      </c>
      <c r="D13844" s="114">
        <v>0</v>
      </c>
      <c r="E13844" s="114">
        <v>0</v>
      </c>
      <c r="F13844" s="114">
        <v>0</v>
      </c>
      <c r="G13844" s="110" t="s">
        <v>15307</v>
      </c>
      <c r="H13844" s="114">
        <v>0</v>
      </c>
      <c r="I13844" s="114">
        <v>0</v>
      </c>
      <c r="J13844" s="114">
        <v>0</v>
      </c>
      <c r="K13844" s="114">
        <v>0</v>
      </c>
      <c r="L13844" s="114">
        <v>0</v>
      </c>
      <c r="M13844" s="110" t="s">
        <v>15307</v>
      </c>
      <c r="N13844" s="114">
        <v>0</v>
      </c>
      <c r="O13844" s="114">
        <v>0</v>
      </c>
      <c r="P13844" s="114">
        <v>0</v>
      </c>
      <c r="Q13844" s="112" t="s">
        <v>15324</v>
      </c>
      <c r="R13844" s="114">
        <v>0</v>
      </c>
      <c r="S13844" s="114">
        <v>0</v>
      </c>
    </row>
    <row r="13845" spans="1:19" ht="11.25" thickBot="1" x14ac:dyDescent="0.2">
      <c r="A13845" s="93"/>
    </row>
    <row r="13846" spans="1:19" ht="11.25" thickBot="1" x14ac:dyDescent="0.2">
      <c r="A13846" s="117" t="s">
        <v>358</v>
      </c>
      <c r="B13846" s="93"/>
      <c r="C13846" s="114">
        <v>0</v>
      </c>
      <c r="D13846" s="114">
        <v>0</v>
      </c>
      <c r="E13846" s="114">
        <v>0</v>
      </c>
      <c r="F13846" s="114">
        <v>0</v>
      </c>
      <c r="G13846" s="110" t="s">
        <v>15307</v>
      </c>
      <c r="H13846" s="114">
        <v>0</v>
      </c>
      <c r="I13846" s="114">
        <v>0</v>
      </c>
      <c r="J13846" s="114">
        <v>0</v>
      </c>
      <c r="K13846" s="114">
        <v>0</v>
      </c>
      <c r="L13846" s="114">
        <v>0</v>
      </c>
      <c r="M13846" s="110" t="s">
        <v>15307</v>
      </c>
      <c r="N13846" s="114">
        <v>0</v>
      </c>
      <c r="O13846" s="114">
        <v>0</v>
      </c>
      <c r="P13846" s="114">
        <v>0</v>
      </c>
      <c r="Q13846" s="112" t="s">
        <v>15324</v>
      </c>
      <c r="R13846" s="114">
        <v>0</v>
      </c>
      <c r="S13846" s="114">
        <v>0</v>
      </c>
    </row>
    <row r="13847" spans="1:19" ht="11.25" thickBot="1" x14ac:dyDescent="0.2">
      <c r="A13847" s="93"/>
    </row>
    <row r="13848" spans="1:19" ht="11.25" thickBot="1" x14ac:dyDescent="0.2">
      <c r="A13848" s="87" t="s">
        <v>345</v>
      </c>
      <c r="B13848" s="87" t="s">
        <v>346</v>
      </c>
      <c r="C13848" s="120" t="s">
        <v>68</v>
      </c>
      <c r="D13848" s="120" t="s">
        <v>15325</v>
      </c>
    </row>
    <row r="13849" spans="1:19" ht="11.25" thickBot="1" x14ac:dyDescent="0.2">
      <c r="A13849" s="93"/>
      <c r="B13849" s="93"/>
      <c r="C13849" s="120" t="s">
        <v>69</v>
      </c>
      <c r="D13849" s="120" t="s">
        <v>69</v>
      </c>
    </row>
    <row r="13850" spans="1:19" ht="11.25" thickBot="1" x14ac:dyDescent="0.2">
      <c r="A13850" s="88">
        <v>1</v>
      </c>
      <c r="B13850" s="109">
        <v>0.69144675925925936</v>
      </c>
      <c r="C13850" s="89">
        <v>0.114</v>
      </c>
      <c r="D13850" s="89">
        <v>1E-3</v>
      </c>
    </row>
    <row r="13851" spans="1:19" ht="11.25" thickBot="1" x14ac:dyDescent="0.2">
      <c r="A13851" s="93"/>
    </row>
    <row r="13852" spans="1:19" ht="11.25" thickBot="1" x14ac:dyDescent="0.2">
      <c r="A13852" s="113" t="s">
        <v>352</v>
      </c>
      <c r="B13852" s="93"/>
      <c r="C13852" s="114">
        <v>0.114</v>
      </c>
      <c r="D13852" s="114">
        <v>1E-3</v>
      </c>
    </row>
    <row r="13853" spans="1:19" ht="11.25" thickBot="1" x14ac:dyDescent="0.2">
      <c r="A13853" s="93"/>
    </row>
    <row r="13854" spans="1:19" ht="11.25" thickBot="1" x14ac:dyDescent="0.2">
      <c r="A13854" s="116" t="s">
        <v>355</v>
      </c>
      <c r="B13854" s="93"/>
      <c r="C13854" s="114">
        <v>0</v>
      </c>
      <c r="D13854" s="114">
        <v>0</v>
      </c>
    </row>
    <row r="13855" spans="1:19" ht="11.25" thickBot="1" x14ac:dyDescent="0.2">
      <c r="A13855" s="93"/>
    </row>
    <row r="13856" spans="1:19" ht="11.25" thickBot="1" x14ac:dyDescent="0.2">
      <c r="A13856" s="117" t="s">
        <v>358</v>
      </c>
      <c r="B13856" s="93"/>
      <c r="C13856" s="114">
        <v>0</v>
      </c>
      <c r="D13856" s="114">
        <v>0</v>
      </c>
    </row>
    <row r="13857" spans="1:19" ht="10.5" x14ac:dyDescent="0.15">
      <c r="A13857" s="93"/>
    </row>
    <row r="13858" spans="1:19" x14ac:dyDescent="0.15">
      <c r="A13858" s="106"/>
      <c r="B13858" s="69" t="s">
        <v>513</v>
      </c>
    </row>
    <row r="13859" spans="1:19" ht="9.75" thickBot="1" x14ac:dyDescent="0.2">
      <c r="A13859" s="64" t="s">
        <v>344</v>
      </c>
    </row>
    <row r="13860" spans="1:19" ht="11.25" thickBot="1" x14ac:dyDescent="0.2">
      <c r="A13860" s="87" t="s">
        <v>345</v>
      </c>
      <c r="B13860" s="87" t="s">
        <v>346</v>
      </c>
      <c r="C13860" s="120" t="s">
        <v>15300</v>
      </c>
      <c r="D13860" s="120" t="s">
        <v>15301</v>
      </c>
      <c r="E13860" s="120" t="s">
        <v>15302</v>
      </c>
      <c r="F13860" s="120" t="s">
        <v>1</v>
      </c>
      <c r="G13860" s="120" t="s">
        <v>2</v>
      </c>
      <c r="H13860" s="120" t="s">
        <v>3</v>
      </c>
      <c r="I13860" s="120" t="s">
        <v>15303</v>
      </c>
      <c r="J13860" s="120" t="s">
        <v>4</v>
      </c>
      <c r="K13860" s="120" t="s">
        <v>15304</v>
      </c>
      <c r="L13860" s="120" t="s">
        <v>8</v>
      </c>
      <c r="M13860" s="120" t="s">
        <v>15305</v>
      </c>
      <c r="N13860" s="120" t="s">
        <v>10</v>
      </c>
      <c r="O13860" s="120" t="s">
        <v>11</v>
      </c>
      <c r="P13860" s="120" t="s">
        <v>12</v>
      </c>
      <c r="Q13860" s="120" t="s">
        <v>13</v>
      </c>
      <c r="R13860" s="120" t="s">
        <v>14</v>
      </c>
      <c r="S13860" s="120" t="s">
        <v>15</v>
      </c>
    </row>
    <row r="13861" spans="1:19" ht="11.25" thickBot="1" x14ac:dyDescent="0.2">
      <c r="A13861" s="93"/>
      <c r="B13861" s="93"/>
      <c r="C13861" s="120" t="s">
        <v>69</v>
      </c>
      <c r="D13861" s="120" t="s">
        <v>69</v>
      </c>
      <c r="E13861" s="120" t="s">
        <v>69</v>
      </c>
      <c r="F13861" s="120" t="s">
        <v>69</v>
      </c>
      <c r="G13861" s="120" t="s">
        <v>69</v>
      </c>
      <c r="H13861" s="120" t="s">
        <v>69</v>
      </c>
      <c r="I13861" s="120" t="s">
        <v>69</v>
      </c>
      <c r="J13861" s="120" t="s">
        <v>69</v>
      </c>
      <c r="K13861" s="120" t="s">
        <v>69</v>
      </c>
      <c r="L13861" s="120" t="s">
        <v>69</v>
      </c>
      <c r="M13861" s="120" t="s">
        <v>69</v>
      </c>
      <c r="N13861" s="120" t="s">
        <v>69</v>
      </c>
      <c r="O13861" s="120" t="s">
        <v>69</v>
      </c>
      <c r="P13861" s="120" t="s">
        <v>69</v>
      </c>
      <c r="Q13861" s="120" t="s">
        <v>69</v>
      </c>
      <c r="R13861" s="120" t="s">
        <v>69</v>
      </c>
      <c r="S13861" s="120" t="s">
        <v>69</v>
      </c>
    </row>
    <row r="13862" spans="1:19" ht="11.25" thickBot="1" x14ac:dyDescent="0.2">
      <c r="A13862" s="88">
        <v>1</v>
      </c>
      <c r="B13862" s="109">
        <v>0.69688657407407406</v>
      </c>
      <c r="C13862" s="110" t="s">
        <v>15306</v>
      </c>
      <c r="D13862" s="110" t="s">
        <v>15306</v>
      </c>
      <c r="E13862" s="110" t="s">
        <v>15306</v>
      </c>
      <c r="F13862" s="89">
        <v>9.9580000000000002</v>
      </c>
      <c r="G13862" s="89">
        <v>5.024</v>
      </c>
      <c r="H13862" s="89">
        <v>0.52100000000000002</v>
      </c>
      <c r="I13862" s="89">
        <v>-1.1830000000000001</v>
      </c>
      <c r="J13862" s="110" t="s">
        <v>15306</v>
      </c>
      <c r="K13862" s="89">
        <v>-2.6459999999999999</v>
      </c>
      <c r="L13862" s="111">
        <v>0.59097</v>
      </c>
      <c r="M13862" s="89">
        <v>1.4750000000000001</v>
      </c>
      <c r="N13862" s="89">
        <v>0.12</v>
      </c>
      <c r="O13862" s="89">
        <v>0.105</v>
      </c>
      <c r="P13862" s="89">
        <v>0.34599999999999997</v>
      </c>
      <c r="Q13862" s="89">
        <v>7.39</v>
      </c>
      <c r="R13862" s="89">
        <v>0.16300000000000001</v>
      </c>
      <c r="S13862" s="89">
        <v>0.26700000000000002</v>
      </c>
    </row>
    <row r="13863" spans="1:19" ht="11.25" thickBot="1" x14ac:dyDescent="0.2">
      <c r="A13863" s="93"/>
    </row>
    <row r="13864" spans="1:19" ht="11.25" thickBot="1" x14ac:dyDescent="0.2">
      <c r="A13864" s="113" t="s">
        <v>352</v>
      </c>
      <c r="B13864" s="93"/>
      <c r="C13864" s="110" t="s">
        <v>15307</v>
      </c>
      <c r="D13864" s="110" t="s">
        <v>15307</v>
      </c>
      <c r="E13864" s="110" t="s">
        <v>15307</v>
      </c>
      <c r="F13864" s="114">
        <v>9.9580000000000002</v>
      </c>
      <c r="G13864" s="114">
        <v>5.024</v>
      </c>
      <c r="H13864" s="114">
        <v>0.52100000000000002</v>
      </c>
      <c r="I13864" s="114">
        <v>-1.1830000000000001</v>
      </c>
      <c r="J13864" s="110" t="s">
        <v>15307</v>
      </c>
      <c r="K13864" s="114">
        <v>-2.6459999999999999</v>
      </c>
      <c r="L13864" s="115">
        <v>0.59097</v>
      </c>
      <c r="M13864" s="114">
        <v>1.4750000000000001</v>
      </c>
      <c r="N13864" s="114">
        <v>0.12</v>
      </c>
      <c r="O13864" s="114">
        <v>0.105</v>
      </c>
      <c r="P13864" s="114">
        <v>0.34599999999999997</v>
      </c>
      <c r="Q13864" s="114">
        <v>7.39</v>
      </c>
      <c r="R13864" s="114">
        <v>0.16300000000000001</v>
      </c>
      <c r="S13864" s="114">
        <v>0.26700000000000002</v>
      </c>
    </row>
    <row r="13865" spans="1:19" ht="11.25" thickBot="1" x14ac:dyDescent="0.2">
      <c r="A13865" s="93"/>
    </row>
    <row r="13866" spans="1:19" ht="11.25" thickBot="1" x14ac:dyDescent="0.2">
      <c r="A13866" s="116" t="s">
        <v>355</v>
      </c>
      <c r="B13866" s="93"/>
      <c r="C13866" s="110" t="s">
        <v>15307</v>
      </c>
      <c r="D13866" s="110" t="s">
        <v>15307</v>
      </c>
      <c r="E13866" s="110" t="s">
        <v>15307</v>
      </c>
      <c r="F13866" s="114">
        <v>0</v>
      </c>
      <c r="G13866" s="114">
        <v>0</v>
      </c>
      <c r="H13866" s="114">
        <v>0</v>
      </c>
      <c r="I13866" s="114">
        <v>0</v>
      </c>
      <c r="J13866" s="110" t="s">
        <v>15307</v>
      </c>
      <c r="K13866" s="114">
        <v>0</v>
      </c>
      <c r="L13866" s="118" t="s">
        <v>15308</v>
      </c>
      <c r="M13866" s="114">
        <v>0</v>
      </c>
      <c r="N13866" s="114">
        <v>0</v>
      </c>
      <c r="O13866" s="114">
        <v>0</v>
      </c>
      <c r="P13866" s="114">
        <v>0</v>
      </c>
      <c r="Q13866" s="114">
        <v>0</v>
      </c>
      <c r="R13866" s="114">
        <v>0</v>
      </c>
      <c r="S13866" s="114">
        <v>0</v>
      </c>
    </row>
    <row r="13867" spans="1:19" ht="11.25" thickBot="1" x14ac:dyDescent="0.2">
      <c r="A13867" s="93"/>
    </row>
    <row r="13868" spans="1:19" ht="11.25" thickBot="1" x14ac:dyDescent="0.2">
      <c r="A13868" s="117" t="s">
        <v>358</v>
      </c>
      <c r="B13868" s="93"/>
      <c r="C13868" s="110" t="s">
        <v>15307</v>
      </c>
      <c r="D13868" s="110" t="s">
        <v>15307</v>
      </c>
      <c r="E13868" s="110" t="s">
        <v>15307</v>
      </c>
      <c r="F13868" s="114">
        <v>0</v>
      </c>
      <c r="G13868" s="114">
        <v>0</v>
      </c>
      <c r="H13868" s="114">
        <v>0</v>
      </c>
      <c r="I13868" s="114">
        <v>0</v>
      </c>
      <c r="J13868" s="110" t="s">
        <v>15307</v>
      </c>
      <c r="K13868" s="114">
        <v>0</v>
      </c>
      <c r="L13868" s="118" t="s">
        <v>15308</v>
      </c>
      <c r="M13868" s="114">
        <v>0</v>
      </c>
      <c r="N13868" s="114">
        <v>0</v>
      </c>
      <c r="O13868" s="114">
        <v>0</v>
      </c>
      <c r="P13868" s="114">
        <v>0</v>
      </c>
      <c r="Q13868" s="114">
        <v>0</v>
      </c>
      <c r="R13868" s="114">
        <v>0</v>
      </c>
      <c r="S13868" s="114">
        <v>0</v>
      </c>
    </row>
    <row r="13869" spans="1:19" ht="11.25" thickBot="1" x14ac:dyDescent="0.2">
      <c r="A13869" s="93"/>
    </row>
    <row r="13870" spans="1:19" ht="11.25" thickBot="1" x14ac:dyDescent="0.2">
      <c r="A13870" s="87" t="s">
        <v>345</v>
      </c>
      <c r="B13870" s="87" t="s">
        <v>346</v>
      </c>
      <c r="C13870" s="120" t="s">
        <v>16</v>
      </c>
      <c r="D13870" s="120" t="s">
        <v>15309</v>
      </c>
      <c r="E13870" s="120" t="s">
        <v>15310</v>
      </c>
      <c r="F13870" s="120" t="s">
        <v>20</v>
      </c>
      <c r="G13870" s="120" t="s">
        <v>21</v>
      </c>
      <c r="H13870" s="120" t="s">
        <v>22</v>
      </c>
      <c r="I13870" s="120" t="s">
        <v>23</v>
      </c>
      <c r="J13870" s="120" t="s">
        <v>24</v>
      </c>
      <c r="K13870" s="120" t="s">
        <v>26</v>
      </c>
      <c r="L13870" s="120" t="s">
        <v>15311</v>
      </c>
      <c r="M13870" s="120" t="s">
        <v>27</v>
      </c>
      <c r="N13870" s="120" t="s">
        <v>28</v>
      </c>
      <c r="O13870" s="120" t="s">
        <v>29</v>
      </c>
      <c r="P13870" s="120" t="s">
        <v>30</v>
      </c>
      <c r="Q13870" s="120" t="s">
        <v>15312</v>
      </c>
      <c r="R13870" s="120" t="s">
        <v>32</v>
      </c>
      <c r="S13870" s="120" t="s">
        <v>33</v>
      </c>
    </row>
    <row r="13871" spans="1:19" ht="11.25" thickBot="1" x14ac:dyDescent="0.2">
      <c r="A13871" s="93"/>
      <c r="B13871" s="93"/>
      <c r="C13871" s="120" t="s">
        <v>69</v>
      </c>
      <c r="D13871" s="120" t="s">
        <v>69</v>
      </c>
      <c r="E13871" s="120" t="s">
        <v>69</v>
      </c>
      <c r="F13871" s="120" t="s">
        <v>69</v>
      </c>
      <c r="G13871" s="120" t="s">
        <v>69</v>
      </c>
      <c r="H13871" s="120" t="s">
        <v>69</v>
      </c>
      <c r="I13871" s="120" t="s">
        <v>69</v>
      </c>
      <c r="J13871" s="120" t="s">
        <v>69</v>
      </c>
      <c r="K13871" s="120" t="s">
        <v>69</v>
      </c>
      <c r="L13871" s="120" t="s">
        <v>69</v>
      </c>
      <c r="M13871" s="120" t="s">
        <v>69</v>
      </c>
      <c r="N13871" s="120" t="s">
        <v>69</v>
      </c>
      <c r="O13871" s="120" t="s">
        <v>69</v>
      </c>
      <c r="P13871" s="120" t="s">
        <v>69</v>
      </c>
      <c r="Q13871" s="120" t="s">
        <v>69</v>
      </c>
      <c r="R13871" s="120" t="s">
        <v>69</v>
      </c>
      <c r="S13871" s="120" t="s">
        <v>69</v>
      </c>
    </row>
    <row r="13872" spans="1:19" ht="11.25" thickBot="1" x14ac:dyDescent="0.2">
      <c r="A13872" s="88">
        <v>1</v>
      </c>
      <c r="B13872" s="109">
        <v>0.69688657407407406</v>
      </c>
      <c r="C13872" s="89">
        <v>0.19800000000000001</v>
      </c>
      <c r="D13872" s="89">
        <v>0.32200000000000001</v>
      </c>
      <c r="E13872" s="89">
        <v>3.0000000000000001E-3</v>
      </c>
      <c r="F13872" s="111">
        <v>0.51158999999999999</v>
      </c>
      <c r="G13872" s="89">
        <v>0.152</v>
      </c>
      <c r="H13872" s="89">
        <v>0.30599999999999999</v>
      </c>
      <c r="I13872" s="89">
        <v>0.10199999999999999</v>
      </c>
      <c r="J13872" s="89">
        <v>3.1E-2</v>
      </c>
      <c r="K13872" s="111">
        <v>0.49015999999999998</v>
      </c>
      <c r="L13872" s="89">
        <v>0.29099999999999998</v>
      </c>
      <c r="M13872" s="89">
        <v>4.4999999999999998E-2</v>
      </c>
      <c r="N13872" s="89">
        <v>0.191</v>
      </c>
      <c r="O13872" s="89">
        <v>1.2E-2</v>
      </c>
      <c r="P13872" s="89">
        <v>2.3E-2</v>
      </c>
      <c r="Q13872" s="89">
        <v>0.03</v>
      </c>
      <c r="R13872" s="89">
        <v>4.3999999999999997E-2</v>
      </c>
      <c r="S13872" s="89">
        <v>0.14000000000000001</v>
      </c>
    </row>
    <row r="13873" spans="1:19" ht="11.25" thickBot="1" x14ac:dyDescent="0.2">
      <c r="A13873" s="93"/>
    </row>
    <row r="13874" spans="1:19" ht="11.25" thickBot="1" x14ac:dyDescent="0.2">
      <c r="A13874" s="113" t="s">
        <v>352</v>
      </c>
      <c r="B13874" s="93"/>
      <c r="C13874" s="114">
        <v>0.19800000000000001</v>
      </c>
      <c r="D13874" s="114">
        <v>0.32200000000000001</v>
      </c>
      <c r="E13874" s="114">
        <v>3.0000000000000001E-3</v>
      </c>
      <c r="F13874" s="115">
        <v>0.51158999999999999</v>
      </c>
      <c r="G13874" s="114">
        <v>0.152</v>
      </c>
      <c r="H13874" s="114">
        <v>0.30599999999999999</v>
      </c>
      <c r="I13874" s="114">
        <v>0.10199999999999999</v>
      </c>
      <c r="J13874" s="114">
        <v>3.1E-2</v>
      </c>
      <c r="K13874" s="115">
        <v>0.49015999999999998</v>
      </c>
      <c r="L13874" s="114">
        <v>0.29099999999999998</v>
      </c>
      <c r="M13874" s="114">
        <v>4.4999999999999998E-2</v>
      </c>
      <c r="N13874" s="114">
        <v>0.191</v>
      </c>
      <c r="O13874" s="114">
        <v>1.2E-2</v>
      </c>
      <c r="P13874" s="114">
        <v>2.3E-2</v>
      </c>
      <c r="Q13874" s="114">
        <v>0.03</v>
      </c>
      <c r="R13874" s="114">
        <v>4.3999999999999997E-2</v>
      </c>
      <c r="S13874" s="114">
        <v>0.14000000000000001</v>
      </c>
    </row>
    <row r="13875" spans="1:19" ht="11.25" thickBot="1" x14ac:dyDescent="0.2">
      <c r="A13875" s="93"/>
    </row>
    <row r="13876" spans="1:19" ht="11.25" thickBot="1" x14ac:dyDescent="0.2">
      <c r="A13876" s="116" t="s">
        <v>355</v>
      </c>
      <c r="B13876" s="93"/>
      <c r="C13876" s="114">
        <v>0</v>
      </c>
      <c r="D13876" s="114">
        <v>0</v>
      </c>
      <c r="E13876" s="114">
        <v>0</v>
      </c>
      <c r="F13876" s="118" t="s">
        <v>15308</v>
      </c>
      <c r="G13876" s="114">
        <v>0</v>
      </c>
      <c r="H13876" s="114">
        <v>0</v>
      </c>
      <c r="I13876" s="114">
        <v>0</v>
      </c>
      <c r="J13876" s="114">
        <v>0</v>
      </c>
      <c r="K13876" s="118" t="s">
        <v>15308</v>
      </c>
      <c r="L13876" s="114">
        <v>0</v>
      </c>
      <c r="M13876" s="114">
        <v>0</v>
      </c>
      <c r="N13876" s="114">
        <v>0</v>
      </c>
      <c r="O13876" s="114">
        <v>0</v>
      </c>
      <c r="P13876" s="114">
        <v>0</v>
      </c>
      <c r="Q13876" s="114">
        <v>0</v>
      </c>
      <c r="R13876" s="114">
        <v>0</v>
      </c>
      <c r="S13876" s="114">
        <v>0</v>
      </c>
    </row>
    <row r="13877" spans="1:19" ht="11.25" thickBot="1" x14ac:dyDescent="0.2">
      <c r="A13877" s="93"/>
    </row>
    <row r="13878" spans="1:19" ht="11.25" thickBot="1" x14ac:dyDescent="0.2">
      <c r="A13878" s="117" t="s">
        <v>358</v>
      </c>
      <c r="B13878" s="93"/>
      <c r="C13878" s="114">
        <v>0</v>
      </c>
      <c r="D13878" s="114">
        <v>0</v>
      </c>
      <c r="E13878" s="114">
        <v>0</v>
      </c>
      <c r="F13878" s="118" t="s">
        <v>15308</v>
      </c>
      <c r="G13878" s="114">
        <v>0</v>
      </c>
      <c r="H13878" s="114">
        <v>0</v>
      </c>
      <c r="I13878" s="114">
        <v>0</v>
      </c>
      <c r="J13878" s="114">
        <v>0</v>
      </c>
      <c r="K13878" s="118" t="s">
        <v>15308</v>
      </c>
      <c r="L13878" s="114">
        <v>0</v>
      </c>
      <c r="M13878" s="114">
        <v>0</v>
      </c>
      <c r="N13878" s="114">
        <v>0</v>
      </c>
      <c r="O13878" s="114">
        <v>0</v>
      </c>
      <c r="P13878" s="114">
        <v>0</v>
      </c>
      <c r="Q13878" s="114">
        <v>0</v>
      </c>
      <c r="R13878" s="114">
        <v>0</v>
      </c>
      <c r="S13878" s="114">
        <v>0</v>
      </c>
    </row>
    <row r="13879" spans="1:19" ht="11.25" thickBot="1" x14ac:dyDescent="0.2">
      <c r="A13879" s="93"/>
    </row>
    <row r="13880" spans="1:19" ht="11.25" thickBot="1" x14ac:dyDescent="0.2">
      <c r="A13880" s="87" t="s">
        <v>345</v>
      </c>
      <c r="B13880" s="87" t="s">
        <v>346</v>
      </c>
      <c r="C13880" s="120" t="s">
        <v>35</v>
      </c>
      <c r="D13880" s="120" t="s">
        <v>36</v>
      </c>
      <c r="E13880" s="120" t="s">
        <v>15315</v>
      </c>
      <c r="F13880" s="120" t="s">
        <v>38</v>
      </c>
      <c r="G13880" s="120" t="s">
        <v>39</v>
      </c>
      <c r="H13880" s="120" t="s">
        <v>41</v>
      </c>
      <c r="I13880" s="120" t="s">
        <v>42</v>
      </c>
      <c r="J13880" s="120" t="s">
        <v>43</v>
      </c>
      <c r="K13880" s="120" t="s">
        <v>44</v>
      </c>
      <c r="L13880" s="120" t="s">
        <v>45</v>
      </c>
      <c r="M13880" s="120" t="s">
        <v>46</v>
      </c>
      <c r="N13880" s="120" t="s">
        <v>47</v>
      </c>
      <c r="O13880" s="120" t="s">
        <v>48</v>
      </c>
      <c r="P13880" s="120" t="s">
        <v>49</v>
      </c>
      <c r="Q13880" s="120" t="s">
        <v>50</v>
      </c>
      <c r="R13880" s="120" t="s">
        <v>51</v>
      </c>
      <c r="S13880" s="120" t="s">
        <v>52</v>
      </c>
    </row>
    <row r="13881" spans="1:19" ht="11.25" thickBot="1" x14ac:dyDescent="0.2">
      <c r="A13881" s="93"/>
      <c r="B13881" s="93"/>
      <c r="C13881" s="120" t="s">
        <v>69</v>
      </c>
      <c r="D13881" s="120" t="s">
        <v>69</v>
      </c>
      <c r="E13881" s="120" t="s">
        <v>69</v>
      </c>
      <c r="F13881" s="120" t="s">
        <v>69</v>
      </c>
      <c r="G13881" s="120" t="s">
        <v>69</v>
      </c>
      <c r="H13881" s="120" t="s">
        <v>69</v>
      </c>
      <c r="I13881" s="120" t="s">
        <v>69</v>
      </c>
      <c r="J13881" s="120" t="s">
        <v>69</v>
      </c>
      <c r="K13881" s="120" t="s">
        <v>69</v>
      </c>
      <c r="L13881" s="120" t="s">
        <v>69</v>
      </c>
      <c r="M13881" s="120" t="s">
        <v>69</v>
      </c>
      <c r="N13881" s="120" t="s">
        <v>69</v>
      </c>
      <c r="O13881" s="120" t="s">
        <v>69</v>
      </c>
      <c r="P13881" s="120" t="s">
        <v>69</v>
      </c>
      <c r="Q13881" s="120" t="s">
        <v>69</v>
      </c>
      <c r="R13881" s="120" t="s">
        <v>69</v>
      </c>
      <c r="S13881" s="120" t="s">
        <v>69</v>
      </c>
    </row>
    <row r="13882" spans="1:19" ht="11.25" thickBot="1" x14ac:dyDescent="0.2">
      <c r="A13882" s="88">
        <v>1</v>
      </c>
      <c r="B13882" s="109">
        <v>0.69688657407407406</v>
      </c>
      <c r="C13882" s="111">
        <v>0.47202</v>
      </c>
      <c r="D13882" s="89">
        <v>7.0000000000000001E-3</v>
      </c>
      <c r="E13882" s="89">
        <v>1.0999999999999999E-2</v>
      </c>
      <c r="F13882" s="110" t="s">
        <v>15336</v>
      </c>
      <c r="G13882" s="89">
        <v>3.7999999999999999E-2</v>
      </c>
      <c r="H13882" s="89">
        <v>0.59599999999999997</v>
      </c>
      <c r="I13882" s="89">
        <v>1.7000000000000001E-2</v>
      </c>
      <c r="J13882" s="89">
        <v>2.5999999999999999E-2</v>
      </c>
      <c r="K13882" s="89">
        <v>1.7999999999999999E-2</v>
      </c>
      <c r="L13882" s="89">
        <v>2.7E-2</v>
      </c>
      <c r="M13882" s="89">
        <v>1.2999999999999999E-2</v>
      </c>
      <c r="N13882" s="89">
        <v>2.1999999999999999E-2</v>
      </c>
      <c r="O13882" s="89">
        <v>3.5999999999999997E-2</v>
      </c>
      <c r="P13882" s="89">
        <v>2.4E-2</v>
      </c>
      <c r="Q13882" s="89">
        <v>2.7E-2</v>
      </c>
      <c r="R13882" s="89">
        <v>2.8000000000000001E-2</v>
      </c>
      <c r="S13882" s="89">
        <v>0.03</v>
      </c>
    </row>
    <row r="13883" spans="1:19" ht="11.25" thickBot="1" x14ac:dyDescent="0.2">
      <c r="A13883" s="93"/>
    </row>
    <row r="13884" spans="1:19" ht="11.25" thickBot="1" x14ac:dyDescent="0.2">
      <c r="A13884" s="113" t="s">
        <v>352</v>
      </c>
      <c r="B13884" s="93"/>
      <c r="C13884" s="115">
        <v>0.47202</v>
      </c>
      <c r="D13884" s="114">
        <v>7.0000000000000001E-3</v>
      </c>
      <c r="E13884" s="114">
        <v>1.0999999999999999E-2</v>
      </c>
      <c r="F13884" s="110" t="s">
        <v>15337</v>
      </c>
      <c r="G13884" s="114">
        <v>3.7999999999999999E-2</v>
      </c>
      <c r="H13884" s="114">
        <v>0.59599999999999997</v>
      </c>
      <c r="I13884" s="114">
        <v>1.7000000000000001E-2</v>
      </c>
      <c r="J13884" s="114">
        <v>2.5999999999999999E-2</v>
      </c>
      <c r="K13884" s="114">
        <v>1.7999999999999999E-2</v>
      </c>
      <c r="L13884" s="114">
        <v>2.7E-2</v>
      </c>
      <c r="M13884" s="114">
        <v>1.2999999999999999E-2</v>
      </c>
      <c r="N13884" s="114">
        <v>2.1999999999999999E-2</v>
      </c>
      <c r="O13884" s="114">
        <v>3.5999999999999997E-2</v>
      </c>
      <c r="P13884" s="114">
        <v>2.4E-2</v>
      </c>
      <c r="Q13884" s="114">
        <v>2.7E-2</v>
      </c>
      <c r="R13884" s="114">
        <v>2.8000000000000001E-2</v>
      </c>
      <c r="S13884" s="114">
        <v>0.03</v>
      </c>
    </row>
    <row r="13885" spans="1:19" ht="11.25" thickBot="1" x14ac:dyDescent="0.2">
      <c r="A13885" s="93"/>
    </row>
    <row r="13886" spans="1:19" ht="11.25" thickBot="1" x14ac:dyDescent="0.2">
      <c r="A13886" s="116" t="s">
        <v>355</v>
      </c>
      <c r="B13886" s="93"/>
      <c r="C13886" s="118" t="s">
        <v>15308</v>
      </c>
      <c r="D13886" s="114">
        <v>0</v>
      </c>
      <c r="E13886" s="114">
        <v>0</v>
      </c>
      <c r="F13886" s="110" t="s">
        <v>15307</v>
      </c>
      <c r="G13886" s="114">
        <v>0</v>
      </c>
      <c r="H13886" s="114">
        <v>0</v>
      </c>
      <c r="I13886" s="114">
        <v>0</v>
      </c>
      <c r="J13886" s="114">
        <v>0</v>
      </c>
      <c r="K13886" s="114">
        <v>0</v>
      </c>
      <c r="L13886" s="114">
        <v>0</v>
      </c>
      <c r="M13886" s="114">
        <v>0</v>
      </c>
      <c r="N13886" s="114">
        <v>0</v>
      </c>
      <c r="O13886" s="114">
        <v>0</v>
      </c>
      <c r="P13886" s="114">
        <v>0</v>
      </c>
      <c r="Q13886" s="114">
        <v>0</v>
      </c>
      <c r="R13886" s="114">
        <v>0</v>
      </c>
      <c r="S13886" s="114">
        <v>0</v>
      </c>
    </row>
    <row r="13887" spans="1:19" ht="11.25" thickBot="1" x14ac:dyDescent="0.2">
      <c r="A13887" s="93"/>
    </row>
    <row r="13888" spans="1:19" ht="11.25" thickBot="1" x14ac:dyDescent="0.2">
      <c r="A13888" s="117" t="s">
        <v>358</v>
      </c>
      <c r="B13888" s="93"/>
      <c r="C13888" s="118" t="s">
        <v>15308</v>
      </c>
      <c r="D13888" s="114">
        <v>0</v>
      </c>
      <c r="E13888" s="114">
        <v>0</v>
      </c>
      <c r="F13888" s="110" t="s">
        <v>15307</v>
      </c>
      <c r="G13888" s="114">
        <v>0</v>
      </c>
      <c r="H13888" s="114">
        <v>0</v>
      </c>
      <c r="I13888" s="114">
        <v>0</v>
      </c>
      <c r="J13888" s="114">
        <v>0</v>
      </c>
      <c r="K13888" s="114">
        <v>0</v>
      </c>
      <c r="L13888" s="114">
        <v>0</v>
      </c>
      <c r="M13888" s="114">
        <v>0</v>
      </c>
      <c r="N13888" s="114">
        <v>0</v>
      </c>
      <c r="O13888" s="114">
        <v>0</v>
      </c>
      <c r="P13888" s="114">
        <v>0</v>
      </c>
      <c r="Q13888" s="114">
        <v>0</v>
      </c>
      <c r="R13888" s="114">
        <v>0</v>
      </c>
      <c r="S13888" s="114">
        <v>0</v>
      </c>
    </row>
    <row r="13889" spans="1:19" ht="11.25" thickBot="1" x14ac:dyDescent="0.2">
      <c r="A13889" s="93"/>
    </row>
    <row r="13890" spans="1:19" ht="11.25" thickBot="1" x14ac:dyDescent="0.2">
      <c r="A13890" s="87" t="s">
        <v>345</v>
      </c>
      <c r="B13890" s="87" t="s">
        <v>346</v>
      </c>
      <c r="C13890" s="120" t="s">
        <v>53</v>
      </c>
      <c r="D13890" s="120" t="s">
        <v>54</v>
      </c>
      <c r="E13890" s="120" t="s">
        <v>55</v>
      </c>
      <c r="F13890" s="120" t="s">
        <v>56</v>
      </c>
      <c r="G13890" s="120" t="s">
        <v>15318</v>
      </c>
      <c r="H13890" s="120" t="s">
        <v>57</v>
      </c>
      <c r="I13890" s="120" t="s">
        <v>59</v>
      </c>
      <c r="J13890" s="120" t="s">
        <v>15319</v>
      </c>
      <c r="K13890" s="120" t="s">
        <v>60</v>
      </c>
      <c r="L13890" s="120" t="s">
        <v>61</v>
      </c>
      <c r="M13890" s="120" t="s">
        <v>62</v>
      </c>
      <c r="N13890" s="120" t="s">
        <v>15320</v>
      </c>
      <c r="O13890" s="120" t="s">
        <v>63</v>
      </c>
      <c r="P13890" s="120" t="s">
        <v>64</v>
      </c>
      <c r="Q13890" s="120" t="s">
        <v>66</v>
      </c>
      <c r="R13890" s="120" t="s">
        <v>15321</v>
      </c>
      <c r="S13890" s="120" t="s">
        <v>67</v>
      </c>
    </row>
    <row r="13891" spans="1:19" ht="11.25" thickBot="1" x14ac:dyDescent="0.2">
      <c r="A13891" s="93"/>
      <c r="B13891" s="93"/>
      <c r="C13891" s="120" t="s">
        <v>69</v>
      </c>
      <c r="D13891" s="120" t="s">
        <v>69</v>
      </c>
      <c r="E13891" s="120" t="s">
        <v>69</v>
      </c>
      <c r="F13891" s="120" t="s">
        <v>69</v>
      </c>
      <c r="G13891" s="120" t="s">
        <v>69</v>
      </c>
      <c r="H13891" s="120" t="s">
        <v>69</v>
      </c>
      <c r="I13891" s="120" t="s">
        <v>69</v>
      </c>
      <c r="J13891" s="120" t="s">
        <v>69</v>
      </c>
      <c r="K13891" s="120" t="s">
        <v>69</v>
      </c>
      <c r="L13891" s="120" t="s">
        <v>69</v>
      </c>
      <c r="M13891" s="120" t="s">
        <v>69</v>
      </c>
      <c r="N13891" s="120" t="s">
        <v>69</v>
      </c>
      <c r="O13891" s="120" t="s">
        <v>69</v>
      </c>
      <c r="P13891" s="120" t="s">
        <v>69</v>
      </c>
      <c r="Q13891" s="120" t="s">
        <v>69</v>
      </c>
      <c r="R13891" s="120" t="s">
        <v>69</v>
      </c>
      <c r="S13891" s="120" t="s">
        <v>69</v>
      </c>
    </row>
    <row r="13892" spans="1:19" ht="11.25" thickBot="1" x14ac:dyDescent="0.2">
      <c r="A13892" s="88">
        <v>1</v>
      </c>
      <c r="B13892" s="109">
        <v>0.69688657407407406</v>
      </c>
      <c r="C13892" s="89">
        <v>2.7E-2</v>
      </c>
      <c r="D13892" s="89">
        <v>3.3000000000000002E-2</v>
      </c>
      <c r="E13892" s="89">
        <v>0.02</v>
      </c>
      <c r="F13892" s="89">
        <v>0.25900000000000001</v>
      </c>
      <c r="G13892" s="110" t="s">
        <v>15338</v>
      </c>
      <c r="H13892" s="89">
        <v>0.187</v>
      </c>
      <c r="I13892" s="89">
        <v>0.156</v>
      </c>
      <c r="J13892" s="110" t="s">
        <v>15344</v>
      </c>
      <c r="K13892" s="89">
        <v>0.03</v>
      </c>
      <c r="L13892" s="89">
        <v>6.3E-2</v>
      </c>
      <c r="M13892" s="89">
        <v>4.0000000000000001E-3</v>
      </c>
      <c r="N13892" s="89">
        <v>-1.1579999999999999</v>
      </c>
      <c r="O13892" s="89">
        <v>1.0900000000000001</v>
      </c>
      <c r="P13892" s="89">
        <v>0.33200000000000002</v>
      </c>
      <c r="Q13892" s="112" t="s">
        <v>15345</v>
      </c>
      <c r="R13892" s="110" t="s">
        <v>15306</v>
      </c>
      <c r="S13892" s="89">
        <v>3.1E-2</v>
      </c>
    </row>
    <row r="13893" spans="1:19" ht="11.25" thickBot="1" x14ac:dyDescent="0.2">
      <c r="A13893" s="93"/>
    </row>
    <row r="13894" spans="1:19" ht="11.25" thickBot="1" x14ac:dyDescent="0.2">
      <c r="A13894" s="113" t="s">
        <v>352</v>
      </c>
      <c r="B13894" s="93"/>
      <c r="C13894" s="114">
        <v>2.7E-2</v>
      </c>
      <c r="D13894" s="114">
        <v>3.3000000000000002E-2</v>
      </c>
      <c r="E13894" s="114">
        <v>0.02</v>
      </c>
      <c r="F13894" s="114">
        <v>0.25900000000000001</v>
      </c>
      <c r="G13894" s="110" t="s">
        <v>15341</v>
      </c>
      <c r="H13894" s="114">
        <v>0.187</v>
      </c>
      <c r="I13894" s="114">
        <v>0.156</v>
      </c>
      <c r="J13894" s="110" t="s">
        <v>15346</v>
      </c>
      <c r="K13894" s="114">
        <v>0.03</v>
      </c>
      <c r="L13894" s="114">
        <v>6.3E-2</v>
      </c>
      <c r="M13894" s="114">
        <v>4.0000000000000001E-3</v>
      </c>
      <c r="N13894" s="114">
        <v>-1.1579999999999999</v>
      </c>
      <c r="O13894" s="114">
        <v>1.0900000000000001</v>
      </c>
      <c r="P13894" s="114">
        <v>0.33200000000000002</v>
      </c>
      <c r="Q13894" s="112" t="s">
        <v>15347</v>
      </c>
      <c r="R13894" s="110" t="s">
        <v>15307</v>
      </c>
      <c r="S13894" s="114">
        <v>3.1E-2</v>
      </c>
    </row>
    <row r="13895" spans="1:19" ht="11.25" thickBot="1" x14ac:dyDescent="0.2">
      <c r="A13895" s="93"/>
    </row>
    <row r="13896" spans="1:19" ht="11.25" thickBot="1" x14ac:dyDescent="0.2">
      <c r="A13896" s="116" t="s">
        <v>355</v>
      </c>
      <c r="B13896" s="93"/>
      <c r="C13896" s="114">
        <v>0</v>
      </c>
      <c r="D13896" s="114">
        <v>0</v>
      </c>
      <c r="E13896" s="114">
        <v>0</v>
      </c>
      <c r="F13896" s="114">
        <v>0</v>
      </c>
      <c r="G13896" s="110" t="s">
        <v>15307</v>
      </c>
      <c r="H13896" s="114">
        <v>0</v>
      </c>
      <c r="I13896" s="114">
        <v>0</v>
      </c>
      <c r="J13896" s="110" t="s">
        <v>15307</v>
      </c>
      <c r="K13896" s="114">
        <v>0</v>
      </c>
      <c r="L13896" s="114">
        <v>0</v>
      </c>
      <c r="M13896" s="114">
        <v>0</v>
      </c>
      <c r="N13896" s="114">
        <v>0</v>
      </c>
      <c r="O13896" s="114">
        <v>0</v>
      </c>
      <c r="P13896" s="114">
        <v>0</v>
      </c>
      <c r="Q13896" s="112" t="s">
        <v>15324</v>
      </c>
      <c r="R13896" s="110" t="s">
        <v>15307</v>
      </c>
      <c r="S13896" s="114">
        <v>0</v>
      </c>
    </row>
    <row r="13897" spans="1:19" ht="11.25" thickBot="1" x14ac:dyDescent="0.2">
      <c r="A13897" s="93"/>
    </row>
    <row r="13898" spans="1:19" ht="11.25" thickBot="1" x14ac:dyDescent="0.2">
      <c r="A13898" s="117" t="s">
        <v>358</v>
      </c>
      <c r="B13898" s="93"/>
      <c r="C13898" s="114">
        <v>0</v>
      </c>
      <c r="D13898" s="114">
        <v>0</v>
      </c>
      <c r="E13898" s="114">
        <v>0</v>
      </c>
      <c r="F13898" s="114">
        <v>0</v>
      </c>
      <c r="G13898" s="110" t="s">
        <v>15307</v>
      </c>
      <c r="H13898" s="114">
        <v>0</v>
      </c>
      <c r="I13898" s="114">
        <v>0</v>
      </c>
      <c r="J13898" s="110" t="s">
        <v>15307</v>
      </c>
      <c r="K13898" s="114">
        <v>0</v>
      </c>
      <c r="L13898" s="114">
        <v>0</v>
      </c>
      <c r="M13898" s="114">
        <v>0</v>
      </c>
      <c r="N13898" s="114">
        <v>0</v>
      </c>
      <c r="O13898" s="114">
        <v>0</v>
      </c>
      <c r="P13898" s="114">
        <v>0</v>
      </c>
      <c r="Q13898" s="112" t="s">
        <v>15324</v>
      </c>
      <c r="R13898" s="110" t="s">
        <v>15307</v>
      </c>
      <c r="S13898" s="114">
        <v>0</v>
      </c>
    </row>
    <row r="13899" spans="1:19" ht="11.25" thickBot="1" x14ac:dyDescent="0.2">
      <c r="A13899" s="93"/>
    </row>
    <row r="13900" spans="1:19" ht="11.25" thickBot="1" x14ac:dyDescent="0.2">
      <c r="A13900" s="87" t="s">
        <v>345</v>
      </c>
      <c r="B13900" s="87" t="s">
        <v>346</v>
      </c>
      <c r="C13900" s="120" t="s">
        <v>68</v>
      </c>
      <c r="D13900" s="120" t="s">
        <v>15325</v>
      </c>
    </row>
    <row r="13901" spans="1:19" ht="11.25" thickBot="1" x14ac:dyDescent="0.2">
      <c r="A13901" s="93"/>
      <c r="B13901" s="93"/>
      <c r="C13901" s="120" t="s">
        <v>69</v>
      </c>
      <c r="D13901" s="120" t="s">
        <v>69</v>
      </c>
    </row>
    <row r="13902" spans="1:19" ht="11.25" thickBot="1" x14ac:dyDescent="0.2">
      <c r="A13902" s="88">
        <v>1</v>
      </c>
      <c r="B13902" s="109">
        <v>0.69688657407407406</v>
      </c>
      <c r="C13902" s="89">
        <v>0.17199999999999999</v>
      </c>
      <c r="D13902" s="89">
        <v>1E-3</v>
      </c>
    </row>
    <row r="13903" spans="1:19" ht="11.25" thickBot="1" x14ac:dyDescent="0.2">
      <c r="A13903" s="93"/>
    </row>
    <row r="13904" spans="1:19" ht="11.25" thickBot="1" x14ac:dyDescent="0.2">
      <c r="A13904" s="113" t="s">
        <v>352</v>
      </c>
      <c r="B13904" s="93"/>
      <c r="C13904" s="114">
        <v>0.17199999999999999</v>
      </c>
      <c r="D13904" s="114">
        <v>1E-3</v>
      </c>
    </row>
    <row r="13905" spans="1:19" ht="11.25" thickBot="1" x14ac:dyDescent="0.2">
      <c r="A13905" s="93"/>
    </row>
    <row r="13906" spans="1:19" ht="11.25" thickBot="1" x14ac:dyDescent="0.2">
      <c r="A13906" s="116" t="s">
        <v>355</v>
      </c>
      <c r="B13906" s="93"/>
      <c r="C13906" s="114">
        <v>0</v>
      </c>
      <c r="D13906" s="114">
        <v>0</v>
      </c>
    </row>
    <row r="13907" spans="1:19" ht="11.25" thickBot="1" x14ac:dyDescent="0.2">
      <c r="A13907" s="93"/>
    </row>
    <row r="13908" spans="1:19" ht="11.25" thickBot="1" x14ac:dyDescent="0.2">
      <c r="A13908" s="117" t="s">
        <v>358</v>
      </c>
      <c r="B13908" s="93"/>
      <c r="C13908" s="114">
        <v>0</v>
      </c>
      <c r="D13908" s="114">
        <v>0</v>
      </c>
    </row>
    <row r="13909" spans="1:19" ht="10.5" x14ac:dyDescent="0.15">
      <c r="A13909" s="93"/>
    </row>
    <row r="13910" spans="1:19" x14ac:dyDescent="0.15">
      <c r="A13910" s="106"/>
      <c r="B13910" s="69" t="s">
        <v>568</v>
      </c>
    </row>
    <row r="13911" spans="1:19" ht="9.75" thickBot="1" x14ac:dyDescent="0.2">
      <c r="A13911" s="64" t="s">
        <v>344</v>
      </c>
    </row>
    <row r="13912" spans="1:19" ht="11.25" thickBot="1" x14ac:dyDescent="0.2">
      <c r="A13912" s="87" t="s">
        <v>345</v>
      </c>
      <c r="B13912" s="87" t="s">
        <v>346</v>
      </c>
      <c r="C13912" s="120" t="s">
        <v>15300</v>
      </c>
      <c r="D13912" s="120" t="s">
        <v>15301</v>
      </c>
      <c r="E13912" s="120" t="s">
        <v>15302</v>
      </c>
      <c r="F13912" s="120" t="s">
        <v>1</v>
      </c>
      <c r="G13912" s="120" t="s">
        <v>2</v>
      </c>
      <c r="H13912" s="120" t="s">
        <v>3</v>
      </c>
      <c r="I13912" s="120" t="s">
        <v>15303</v>
      </c>
      <c r="J13912" s="120" t="s">
        <v>4</v>
      </c>
      <c r="K13912" s="120" t="s">
        <v>15304</v>
      </c>
      <c r="L13912" s="120" t="s">
        <v>8</v>
      </c>
      <c r="M13912" s="120" t="s">
        <v>15305</v>
      </c>
      <c r="N13912" s="120" t="s">
        <v>10</v>
      </c>
      <c r="O13912" s="120" t="s">
        <v>11</v>
      </c>
      <c r="P13912" s="120" t="s">
        <v>12</v>
      </c>
      <c r="Q13912" s="120" t="s">
        <v>13</v>
      </c>
      <c r="R13912" s="120" t="s">
        <v>14</v>
      </c>
      <c r="S13912" s="120" t="s">
        <v>15</v>
      </c>
    </row>
    <row r="13913" spans="1:19" ht="11.25" thickBot="1" x14ac:dyDescent="0.2">
      <c r="A13913" s="93"/>
      <c r="B13913" s="93"/>
      <c r="C13913" s="120" t="s">
        <v>69</v>
      </c>
      <c r="D13913" s="120" t="s">
        <v>69</v>
      </c>
      <c r="E13913" s="120" t="s">
        <v>69</v>
      </c>
      <c r="F13913" s="120" t="s">
        <v>69</v>
      </c>
      <c r="G13913" s="120" t="s">
        <v>69</v>
      </c>
      <c r="H13913" s="120" t="s">
        <v>69</v>
      </c>
      <c r="I13913" s="120" t="s">
        <v>69</v>
      </c>
      <c r="J13913" s="120" t="s">
        <v>69</v>
      </c>
      <c r="K13913" s="120" t="s">
        <v>69</v>
      </c>
      <c r="L13913" s="120" t="s">
        <v>69</v>
      </c>
      <c r="M13913" s="120" t="s">
        <v>69</v>
      </c>
      <c r="N13913" s="120" t="s">
        <v>69</v>
      </c>
      <c r="O13913" s="120" t="s">
        <v>69</v>
      </c>
      <c r="P13913" s="120" t="s">
        <v>69</v>
      </c>
      <c r="Q13913" s="120" t="s">
        <v>69</v>
      </c>
      <c r="R13913" s="120" t="s">
        <v>69</v>
      </c>
      <c r="S13913" s="120" t="s">
        <v>69</v>
      </c>
    </row>
    <row r="13914" spans="1:19" ht="11.25" thickBot="1" x14ac:dyDescent="0.2">
      <c r="A13914" s="88">
        <v>1</v>
      </c>
      <c r="B13914" s="109">
        <v>0.70233796296296302</v>
      </c>
      <c r="C13914" s="110" t="s">
        <v>15306</v>
      </c>
      <c r="D13914" s="110" t="s">
        <v>15306</v>
      </c>
      <c r="E13914" s="110" t="s">
        <v>15306</v>
      </c>
      <c r="F13914" s="89">
        <v>21.6</v>
      </c>
      <c r="G13914" s="89">
        <v>12.88</v>
      </c>
      <c r="H13914" s="89">
        <v>1.1719999999999999</v>
      </c>
      <c r="I13914" s="89">
        <v>1.0999999999999999E-2</v>
      </c>
      <c r="J13914" s="89">
        <v>0.73799999999999999</v>
      </c>
      <c r="K13914" s="89">
        <v>68.41</v>
      </c>
      <c r="L13914" s="111">
        <v>0.58745000000000003</v>
      </c>
      <c r="M13914" s="89">
        <v>3.5190000000000001</v>
      </c>
      <c r="N13914" s="89">
        <v>0.40100000000000002</v>
      </c>
      <c r="O13914" s="89">
        <v>0.30099999999999999</v>
      </c>
      <c r="P13914" s="89">
        <v>0.84499999999999997</v>
      </c>
      <c r="Q13914" s="89">
        <v>17.66</v>
      </c>
      <c r="R13914" s="89">
        <v>0.37</v>
      </c>
      <c r="S13914" s="89">
        <v>0.47899999999999998</v>
      </c>
    </row>
    <row r="13915" spans="1:19" ht="11.25" thickBot="1" x14ac:dyDescent="0.2">
      <c r="A13915" s="93"/>
    </row>
    <row r="13916" spans="1:19" ht="11.25" thickBot="1" x14ac:dyDescent="0.2">
      <c r="A13916" s="113" t="s">
        <v>352</v>
      </c>
      <c r="B13916" s="93"/>
      <c r="C13916" s="110" t="s">
        <v>15307</v>
      </c>
      <c r="D13916" s="110" t="s">
        <v>15307</v>
      </c>
      <c r="E13916" s="110" t="s">
        <v>15307</v>
      </c>
      <c r="F13916" s="114">
        <v>21.6</v>
      </c>
      <c r="G13916" s="114">
        <v>12.88</v>
      </c>
      <c r="H13916" s="114">
        <v>1.1719999999999999</v>
      </c>
      <c r="I13916" s="114">
        <v>1.0999999999999999E-2</v>
      </c>
      <c r="J13916" s="114">
        <v>0.73799999999999999</v>
      </c>
      <c r="K13916" s="114">
        <v>68.41</v>
      </c>
      <c r="L13916" s="115">
        <v>0.58745000000000003</v>
      </c>
      <c r="M13916" s="114">
        <v>3.5190000000000001</v>
      </c>
      <c r="N13916" s="114">
        <v>0.40100000000000002</v>
      </c>
      <c r="O13916" s="114">
        <v>0.30099999999999999</v>
      </c>
      <c r="P13916" s="114">
        <v>0.84499999999999997</v>
      </c>
      <c r="Q13916" s="114">
        <v>17.66</v>
      </c>
      <c r="R13916" s="114">
        <v>0.37</v>
      </c>
      <c r="S13916" s="114">
        <v>0.47899999999999998</v>
      </c>
    </row>
    <row r="13917" spans="1:19" ht="11.25" thickBot="1" x14ac:dyDescent="0.2">
      <c r="A13917" s="93"/>
    </row>
    <row r="13918" spans="1:19" ht="11.25" thickBot="1" x14ac:dyDescent="0.2">
      <c r="A13918" s="116" t="s">
        <v>355</v>
      </c>
      <c r="B13918" s="93"/>
      <c r="C13918" s="110" t="s">
        <v>15307</v>
      </c>
      <c r="D13918" s="110" t="s">
        <v>15307</v>
      </c>
      <c r="E13918" s="110" t="s">
        <v>15307</v>
      </c>
      <c r="F13918" s="114">
        <v>0</v>
      </c>
      <c r="G13918" s="114">
        <v>0</v>
      </c>
      <c r="H13918" s="114">
        <v>0</v>
      </c>
      <c r="I13918" s="114">
        <v>0</v>
      </c>
      <c r="J13918" s="114">
        <v>0</v>
      </c>
      <c r="K13918" s="114">
        <v>0</v>
      </c>
      <c r="L13918" s="118" t="s">
        <v>15308</v>
      </c>
      <c r="M13918" s="114">
        <v>0</v>
      </c>
      <c r="N13918" s="114">
        <v>0</v>
      </c>
      <c r="O13918" s="114">
        <v>0</v>
      </c>
      <c r="P13918" s="114">
        <v>0</v>
      </c>
      <c r="Q13918" s="114">
        <v>0</v>
      </c>
      <c r="R13918" s="114">
        <v>0</v>
      </c>
      <c r="S13918" s="114">
        <v>0</v>
      </c>
    </row>
    <row r="13919" spans="1:19" ht="11.25" thickBot="1" x14ac:dyDescent="0.2">
      <c r="A13919" s="93"/>
    </row>
    <row r="13920" spans="1:19" ht="11.25" thickBot="1" x14ac:dyDescent="0.2">
      <c r="A13920" s="117" t="s">
        <v>358</v>
      </c>
      <c r="B13920" s="93"/>
      <c r="C13920" s="110" t="s">
        <v>15307</v>
      </c>
      <c r="D13920" s="110" t="s">
        <v>15307</v>
      </c>
      <c r="E13920" s="110" t="s">
        <v>15307</v>
      </c>
      <c r="F13920" s="114">
        <v>0</v>
      </c>
      <c r="G13920" s="114">
        <v>0</v>
      </c>
      <c r="H13920" s="114">
        <v>0</v>
      </c>
      <c r="I13920" s="114">
        <v>0</v>
      </c>
      <c r="J13920" s="114">
        <v>0</v>
      </c>
      <c r="K13920" s="114">
        <v>0</v>
      </c>
      <c r="L13920" s="118" t="s">
        <v>15308</v>
      </c>
      <c r="M13920" s="114">
        <v>0</v>
      </c>
      <c r="N13920" s="114">
        <v>0</v>
      </c>
      <c r="O13920" s="114">
        <v>0</v>
      </c>
      <c r="P13920" s="114">
        <v>0</v>
      </c>
      <c r="Q13920" s="114">
        <v>0</v>
      </c>
      <c r="R13920" s="114">
        <v>0</v>
      </c>
      <c r="S13920" s="114">
        <v>0</v>
      </c>
    </row>
    <row r="13921" spans="1:19" ht="11.25" thickBot="1" x14ac:dyDescent="0.2">
      <c r="A13921" s="93"/>
    </row>
    <row r="13922" spans="1:19" ht="11.25" thickBot="1" x14ac:dyDescent="0.2">
      <c r="A13922" s="87" t="s">
        <v>345</v>
      </c>
      <c r="B13922" s="87" t="s">
        <v>346</v>
      </c>
      <c r="C13922" s="120" t="s">
        <v>16</v>
      </c>
      <c r="D13922" s="120" t="s">
        <v>15309</v>
      </c>
      <c r="E13922" s="120" t="s">
        <v>15310</v>
      </c>
      <c r="F13922" s="120" t="s">
        <v>20</v>
      </c>
      <c r="G13922" s="120" t="s">
        <v>21</v>
      </c>
      <c r="H13922" s="120" t="s">
        <v>22</v>
      </c>
      <c r="I13922" s="120" t="s">
        <v>23</v>
      </c>
      <c r="J13922" s="120" t="s">
        <v>24</v>
      </c>
      <c r="K13922" s="120" t="s">
        <v>26</v>
      </c>
      <c r="L13922" s="120" t="s">
        <v>15311</v>
      </c>
      <c r="M13922" s="120" t="s">
        <v>27</v>
      </c>
      <c r="N13922" s="120" t="s">
        <v>28</v>
      </c>
      <c r="O13922" s="120" t="s">
        <v>29</v>
      </c>
      <c r="P13922" s="120" t="s">
        <v>30</v>
      </c>
      <c r="Q13922" s="120" t="s">
        <v>15312</v>
      </c>
      <c r="R13922" s="120" t="s">
        <v>32</v>
      </c>
      <c r="S13922" s="120" t="s">
        <v>33</v>
      </c>
    </row>
    <row r="13923" spans="1:19" ht="11.25" thickBot="1" x14ac:dyDescent="0.2">
      <c r="A13923" s="93"/>
      <c r="B13923" s="93"/>
      <c r="C13923" s="120" t="s">
        <v>69</v>
      </c>
      <c r="D13923" s="120" t="s">
        <v>69</v>
      </c>
      <c r="E13923" s="120" t="s">
        <v>69</v>
      </c>
      <c r="F13923" s="120" t="s">
        <v>69</v>
      </c>
      <c r="G13923" s="120" t="s">
        <v>69</v>
      </c>
      <c r="H13923" s="120" t="s">
        <v>69</v>
      </c>
      <c r="I13923" s="120" t="s">
        <v>69</v>
      </c>
      <c r="J13923" s="120" t="s">
        <v>69</v>
      </c>
      <c r="K13923" s="120" t="s">
        <v>69</v>
      </c>
      <c r="L13923" s="120" t="s">
        <v>69</v>
      </c>
      <c r="M13923" s="120" t="s">
        <v>69</v>
      </c>
      <c r="N13923" s="120" t="s">
        <v>69</v>
      </c>
      <c r="O13923" s="120" t="s">
        <v>69</v>
      </c>
      <c r="P13923" s="120" t="s">
        <v>69</v>
      </c>
      <c r="Q13923" s="120" t="s">
        <v>69</v>
      </c>
      <c r="R13923" s="120" t="s">
        <v>69</v>
      </c>
      <c r="S13923" s="120" t="s">
        <v>69</v>
      </c>
    </row>
    <row r="13924" spans="1:19" ht="11.25" thickBot="1" x14ac:dyDescent="0.2">
      <c r="A13924" s="88">
        <v>1</v>
      </c>
      <c r="B13924" s="109">
        <v>0.70233796296296302</v>
      </c>
      <c r="C13924" s="89">
        <v>0.58899999999999997</v>
      </c>
      <c r="D13924" s="89">
        <v>0.25700000000000001</v>
      </c>
      <c r="E13924" s="89">
        <v>3.3000000000000002E-2</v>
      </c>
      <c r="F13924" s="111">
        <v>0.50812000000000002</v>
      </c>
      <c r="G13924" s="89">
        <v>6.5000000000000002E-2</v>
      </c>
      <c r="H13924" s="89">
        <v>0.34899999999999998</v>
      </c>
      <c r="I13924" s="89">
        <v>0.23100000000000001</v>
      </c>
      <c r="J13924" s="89">
        <v>9.1999999999999998E-2</v>
      </c>
      <c r="K13924" s="111">
        <v>0.50453000000000003</v>
      </c>
      <c r="L13924" s="89">
        <v>0.70799999999999996</v>
      </c>
      <c r="M13924" s="89">
        <v>9.1999999999999998E-2</v>
      </c>
      <c r="N13924" s="89">
        <v>0.44600000000000001</v>
      </c>
      <c r="O13924" s="89">
        <v>3.1E-2</v>
      </c>
      <c r="P13924" s="89">
        <v>6.6000000000000003E-2</v>
      </c>
      <c r="Q13924" s="89">
        <v>-5.0000000000000001E-3</v>
      </c>
      <c r="R13924" s="89">
        <v>0.03</v>
      </c>
      <c r="S13924" s="89">
        <v>0.36899999999999999</v>
      </c>
    </row>
    <row r="13925" spans="1:19" ht="11.25" thickBot="1" x14ac:dyDescent="0.2">
      <c r="A13925" s="93"/>
    </row>
    <row r="13926" spans="1:19" ht="11.25" thickBot="1" x14ac:dyDescent="0.2">
      <c r="A13926" s="113" t="s">
        <v>352</v>
      </c>
      <c r="B13926" s="93"/>
      <c r="C13926" s="114">
        <v>0.58899999999999997</v>
      </c>
      <c r="D13926" s="114">
        <v>0.25700000000000001</v>
      </c>
      <c r="E13926" s="114">
        <v>3.3000000000000002E-2</v>
      </c>
      <c r="F13926" s="115">
        <v>0.50812000000000002</v>
      </c>
      <c r="G13926" s="114">
        <v>6.5000000000000002E-2</v>
      </c>
      <c r="H13926" s="114">
        <v>0.34899999999999998</v>
      </c>
      <c r="I13926" s="114">
        <v>0.23100000000000001</v>
      </c>
      <c r="J13926" s="114">
        <v>9.1999999999999998E-2</v>
      </c>
      <c r="K13926" s="115">
        <v>0.50453000000000003</v>
      </c>
      <c r="L13926" s="114">
        <v>0.70799999999999996</v>
      </c>
      <c r="M13926" s="114">
        <v>9.1999999999999998E-2</v>
      </c>
      <c r="N13926" s="114">
        <v>0.44600000000000001</v>
      </c>
      <c r="O13926" s="114">
        <v>3.1E-2</v>
      </c>
      <c r="P13926" s="114">
        <v>6.6000000000000003E-2</v>
      </c>
      <c r="Q13926" s="114">
        <v>-5.0000000000000001E-3</v>
      </c>
      <c r="R13926" s="114">
        <v>0.03</v>
      </c>
      <c r="S13926" s="114">
        <v>0.36899999999999999</v>
      </c>
    </row>
    <row r="13927" spans="1:19" ht="11.25" thickBot="1" x14ac:dyDescent="0.2">
      <c r="A13927" s="93"/>
    </row>
    <row r="13928" spans="1:19" ht="11.25" thickBot="1" x14ac:dyDescent="0.2">
      <c r="A13928" s="116" t="s">
        <v>355</v>
      </c>
      <c r="B13928" s="93"/>
      <c r="C13928" s="114">
        <v>0</v>
      </c>
      <c r="D13928" s="114">
        <v>0</v>
      </c>
      <c r="E13928" s="114">
        <v>0</v>
      </c>
      <c r="F13928" s="118" t="s">
        <v>15308</v>
      </c>
      <c r="G13928" s="114">
        <v>0</v>
      </c>
      <c r="H13928" s="114">
        <v>0</v>
      </c>
      <c r="I13928" s="114">
        <v>0</v>
      </c>
      <c r="J13928" s="114">
        <v>0</v>
      </c>
      <c r="K13928" s="118" t="s">
        <v>15308</v>
      </c>
      <c r="L13928" s="114">
        <v>0</v>
      </c>
      <c r="M13928" s="114">
        <v>0</v>
      </c>
      <c r="N13928" s="114">
        <v>0</v>
      </c>
      <c r="O13928" s="114">
        <v>0</v>
      </c>
      <c r="P13928" s="114">
        <v>0</v>
      </c>
      <c r="Q13928" s="114">
        <v>0</v>
      </c>
      <c r="R13928" s="114">
        <v>0</v>
      </c>
      <c r="S13928" s="114">
        <v>0</v>
      </c>
    </row>
    <row r="13929" spans="1:19" ht="11.25" thickBot="1" x14ac:dyDescent="0.2">
      <c r="A13929" s="93"/>
    </row>
    <row r="13930" spans="1:19" ht="11.25" thickBot="1" x14ac:dyDescent="0.2">
      <c r="A13930" s="117" t="s">
        <v>358</v>
      </c>
      <c r="B13930" s="93"/>
      <c r="C13930" s="114">
        <v>0</v>
      </c>
      <c r="D13930" s="114">
        <v>0</v>
      </c>
      <c r="E13930" s="114">
        <v>0</v>
      </c>
      <c r="F13930" s="118" t="s">
        <v>15308</v>
      </c>
      <c r="G13930" s="114">
        <v>0</v>
      </c>
      <c r="H13930" s="114">
        <v>0</v>
      </c>
      <c r="I13930" s="114">
        <v>0</v>
      </c>
      <c r="J13930" s="114">
        <v>0</v>
      </c>
      <c r="K13930" s="118" t="s">
        <v>15308</v>
      </c>
      <c r="L13930" s="114">
        <v>0</v>
      </c>
      <c r="M13930" s="114">
        <v>0</v>
      </c>
      <c r="N13930" s="114">
        <v>0</v>
      </c>
      <c r="O13930" s="114">
        <v>0</v>
      </c>
      <c r="P13930" s="114">
        <v>0</v>
      </c>
      <c r="Q13930" s="114">
        <v>0</v>
      </c>
      <c r="R13930" s="114">
        <v>0</v>
      </c>
      <c r="S13930" s="114">
        <v>0</v>
      </c>
    </row>
    <row r="13931" spans="1:19" ht="11.25" thickBot="1" x14ac:dyDescent="0.2">
      <c r="A13931" s="93"/>
    </row>
    <row r="13932" spans="1:19" ht="11.25" thickBot="1" x14ac:dyDescent="0.2">
      <c r="A13932" s="87" t="s">
        <v>345</v>
      </c>
      <c r="B13932" s="87" t="s">
        <v>346</v>
      </c>
      <c r="C13932" s="120" t="s">
        <v>35</v>
      </c>
      <c r="D13932" s="120" t="s">
        <v>36</v>
      </c>
      <c r="E13932" s="120" t="s">
        <v>15315</v>
      </c>
      <c r="F13932" s="120" t="s">
        <v>38</v>
      </c>
      <c r="G13932" s="120" t="s">
        <v>39</v>
      </c>
      <c r="H13932" s="120" t="s">
        <v>41</v>
      </c>
      <c r="I13932" s="120" t="s">
        <v>42</v>
      </c>
      <c r="J13932" s="120" t="s">
        <v>43</v>
      </c>
      <c r="K13932" s="120" t="s">
        <v>44</v>
      </c>
      <c r="L13932" s="120" t="s">
        <v>45</v>
      </c>
      <c r="M13932" s="120" t="s">
        <v>46</v>
      </c>
      <c r="N13932" s="120" t="s">
        <v>47</v>
      </c>
      <c r="O13932" s="120" t="s">
        <v>48</v>
      </c>
      <c r="P13932" s="120" t="s">
        <v>49</v>
      </c>
      <c r="Q13932" s="120" t="s">
        <v>50</v>
      </c>
      <c r="R13932" s="120" t="s">
        <v>51</v>
      </c>
      <c r="S13932" s="120" t="s">
        <v>52</v>
      </c>
    </row>
    <row r="13933" spans="1:19" ht="11.25" thickBot="1" x14ac:dyDescent="0.2">
      <c r="A13933" s="93"/>
      <c r="B13933" s="93"/>
      <c r="C13933" s="120" t="s">
        <v>69</v>
      </c>
      <c r="D13933" s="120" t="s">
        <v>69</v>
      </c>
      <c r="E13933" s="120" t="s">
        <v>69</v>
      </c>
      <c r="F13933" s="120" t="s">
        <v>69</v>
      </c>
      <c r="G13933" s="120" t="s">
        <v>69</v>
      </c>
      <c r="H13933" s="120" t="s">
        <v>69</v>
      </c>
      <c r="I13933" s="120" t="s">
        <v>69</v>
      </c>
      <c r="J13933" s="120" t="s">
        <v>69</v>
      </c>
      <c r="K13933" s="120" t="s">
        <v>69</v>
      </c>
      <c r="L13933" s="120" t="s">
        <v>69</v>
      </c>
      <c r="M13933" s="120" t="s">
        <v>69</v>
      </c>
      <c r="N13933" s="120" t="s">
        <v>69</v>
      </c>
      <c r="O13933" s="120" t="s">
        <v>69</v>
      </c>
      <c r="P13933" s="120" t="s">
        <v>69</v>
      </c>
      <c r="Q13933" s="120" t="s">
        <v>69</v>
      </c>
      <c r="R13933" s="120" t="s">
        <v>69</v>
      </c>
      <c r="S13933" s="120" t="s">
        <v>69</v>
      </c>
    </row>
    <row r="13934" spans="1:19" ht="11.25" thickBot="1" x14ac:dyDescent="0.2">
      <c r="A13934" s="88">
        <v>1</v>
      </c>
      <c r="B13934" s="109">
        <v>0.70233796296296302</v>
      </c>
      <c r="C13934" s="111">
        <v>0.46157999999999999</v>
      </c>
      <c r="D13934" s="89">
        <v>4.2999999999999997E-2</v>
      </c>
      <c r="E13934" s="89">
        <v>0.02</v>
      </c>
      <c r="F13934" s="110" t="s">
        <v>15336</v>
      </c>
      <c r="G13934" s="89">
        <v>0.121</v>
      </c>
      <c r="H13934" s="89">
        <v>1.3360000000000001</v>
      </c>
      <c r="I13934" s="89">
        <v>4.8000000000000001E-2</v>
      </c>
      <c r="J13934" s="89">
        <v>6.6000000000000003E-2</v>
      </c>
      <c r="K13934" s="89">
        <v>5.8999999999999997E-2</v>
      </c>
      <c r="L13934" s="89">
        <v>3.3000000000000002E-2</v>
      </c>
      <c r="M13934" s="89">
        <v>8.3000000000000004E-2</v>
      </c>
      <c r="N13934" s="89">
        <v>5.3999999999999999E-2</v>
      </c>
      <c r="O13934" s="89">
        <v>0.1</v>
      </c>
      <c r="P13934" s="89">
        <v>6.7000000000000004E-2</v>
      </c>
      <c r="Q13934" s="89">
        <v>7.5999999999999998E-2</v>
      </c>
      <c r="R13934" s="89">
        <v>6.6000000000000003E-2</v>
      </c>
      <c r="S13934" s="89">
        <v>7.3999999999999996E-2</v>
      </c>
    </row>
    <row r="13935" spans="1:19" ht="11.25" thickBot="1" x14ac:dyDescent="0.2">
      <c r="A13935" s="93"/>
    </row>
    <row r="13936" spans="1:19" ht="11.25" thickBot="1" x14ac:dyDescent="0.2">
      <c r="A13936" s="113" t="s">
        <v>352</v>
      </c>
      <c r="B13936" s="93"/>
      <c r="C13936" s="115">
        <v>0.46157999999999999</v>
      </c>
      <c r="D13936" s="114">
        <v>4.2999999999999997E-2</v>
      </c>
      <c r="E13936" s="114">
        <v>0.02</v>
      </c>
      <c r="F13936" s="110" t="s">
        <v>15337</v>
      </c>
      <c r="G13936" s="114">
        <v>0.121</v>
      </c>
      <c r="H13936" s="114">
        <v>1.3360000000000001</v>
      </c>
      <c r="I13936" s="114">
        <v>4.8000000000000001E-2</v>
      </c>
      <c r="J13936" s="114">
        <v>6.6000000000000003E-2</v>
      </c>
      <c r="K13936" s="114">
        <v>5.8999999999999997E-2</v>
      </c>
      <c r="L13936" s="114">
        <v>3.3000000000000002E-2</v>
      </c>
      <c r="M13936" s="114">
        <v>8.3000000000000004E-2</v>
      </c>
      <c r="N13936" s="114">
        <v>5.3999999999999999E-2</v>
      </c>
      <c r="O13936" s="114">
        <v>0.1</v>
      </c>
      <c r="P13936" s="114">
        <v>6.7000000000000004E-2</v>
      </c>
      <c r="Q13936" s="114">
        <v>7.5999999999999998E-2</v>
      </c>
      <c r="R13936" s="114">
        <v>6.6000000000000003E-2</v>
      </c>
      <c r="S13936" s="114">
        <v>7.3999999999999996E-2</v>
      </c>
    </row>
    <row r="13937" spans="1:19" ht="11.25" thickBot="1" x14ac:dyDescent="0.2">
      <c r="A13937" s="93"/>
    </row>
    <row r="13938" spans="1:19" ht="11.25" thickBot="1" x14ac:dyDescent="0.2">
      <c r="A13938" s="116" t="s">
        <v>355</v>
      </c>
      <c r="B13938" s="93"/>
      <c r="C13938" s="118" t="s">
        <v>15308</v>
      </c>
      <c r="D13938" s="114">
        <v>0</v>
      </c>
      <c r="E13938" s="114">
        <v>0</v>
      </c>
      <c r="F13938" s="110" t="s">
        <v>15307</v>
      </c>
      <c r="G13938" s="114">
        <v>0</v>
      </c>
      <c r="H13938" s="114">
        <v>0</v>
      </c>
      <c r="I13938" s="114">
        <v>0</v>
      </c>
      <c r="J13938" s="114">
        <v>0</v>
      </c>
      <c r="K13938" s="114">
        <v>0</v>
      </c>
      <c r="L13938" s="114">
        <v>0</v>
      </c>
      <c r="M13938" s="114">
        <v>0</v>
      </c>
      <c r="N13938" s="114">
        <v>0</v>
      </c>
      <c r="O13938" s="114">
        <v>0</v>
      </c>
      <c r="P13938" s="114">
        <v>0</v>
      </c>
      <c r="Q13938" s="114">
        <v>0</v>
      </c>
      <c r="R13938" s="114">
        <v>0</v>
      </c>
      <c r="S13938" s="114">
        <v>0</v>
      </c>
    </row>
    <row r="13939" spans="1:19" ht="11.25" thickBot="1" x14ac:dyDescent="0.2">
      <c r="A13939" s="93"/>
    </row>
    <row r="13940" spans="1:19" ht="11.25" thickBot="1" x14ac:dyDescent="0.2">
      <c r="A13940" s="117" t="s">
        <v>358</v>
      </c>
      <c r="B13940" s="93"/>
      <c r="C13940" s="118" t="s">
        <v>15308</v>
      </c>
      <c r="D13940" s="114">
        <v>0</v>
      </c>
      <c r="E13940" s="114">
        <v>0</v>
      </c>
      <c r="F13940" s="110" t="s">
        <v>15307</v>
      </c>
      <c r="G13940" s="114">
        <v>0</v>
      </c>
      <c r="H13940" s="114">
        <v>0</v>
      </c>
      <c r="I13940" s="114">
        <v>0</v>
      </c>
      <c r="J13940" s="114">
        <v>0</v>
      </c>
      <c r="K13940" s="114">
        <v>0</v>
      </c>
      <c r="L13940" s="114">
        <v>0</v>
      </c>
      <c r="M13940" s="114">
        <v>0</v>
      </c>
      <c r="N13940" s="114">
        <v>0</v>
      </c>
      <c r="O13940" s="114">
        <v>0</v>
      </c>
      <c r="P13940" s="114">
        <v>0</v>
      </c>
      <c r="Q13940" s="114">
        <v>0</v>
      </c>
      <c r="R13940" s="114">
        <v>0</v>
      </c>
      <c r="S13940" s="114">
        <v>0</v>
      </c>
    </row>
    <row r="13941" spans="1:19" ht="11.25" thickBot="1" x14ac:dyDescent="0.2">
      <c r="A13941" s="93"/>
    </row>
    <row r="13942" spans="1:19" ht="11.25" thickBot="1" x14ac:dyDescent="0.2">
      <c r="A13942" s="87" t="s">
        <v>345</v>
      </c>
      <c r="B13942" s="87" t="s">
        <v>346</v>
      </c>
      <c r="C13942" s="120" t="s">
        <v>53</v>
      </c>
      <c r="D13942" s="120" t="s">
        <v>54</v>
      </c>
      <c r="E13942" s="120" t="s">
        <v>55</v>
      </c>
      <c r="F13942" s="120" t="s">
        <v>56</v>
      </c>
      <c r="G13942" s="120" t="s">
        <v>15318</v>
      </c>
      <c r="H13942" s="120" t="s">
        <v>57</v>
      </c>
      <c r="I13942" s="120" t="s">
        <v>59</v>
      </c>
      <c r="J13942" s="120" t="s">
        <v>15319</v>
      </c>
      <c r="K13942" s="120" t="s">
        <v>60</v>
      </c>
      <c r="L13942" s="120" t="s">
        <v>61</v>
      </c>
      <c r="M13942" s="120" t="s">
        <v>62</v>
      </c>
      <c r="N13942" s="120" t="s">
        <v>15320</v>
      </c>
      <c r="O13942" s="120" t="s">
        <v>63</v>
      </c>
      <c r="P13942" s="120" t="s">
        <v>64</v>
      </c>
      <c r="Q13942" s="120" t="s">
        <v>66</v>
      </c>
      <c r="R13942" s="120" t="s">
        <v>15321</v>
      </c>
      <c r="S13942" s="120" t="s">
        <v>67</v>
      </c>
    </row>
    <row r="13943" spans="1:19" ht="11.25" thickBot="1" x14ac:dyDescent="0.2">
      <c r="A13943" s="93"/>
      <c r="B13943" s="93"/>
      <c r="C13943" s="120" t="s">
        <v>69</v>
      </c>
      <c r="D13943" s="120" t="s">
        <v>69</v>
      </c>
      <c r="E13943" s="120" t="s">
        <v>69</v>
      </c>
      <c r="F13943" s="120" t="s">
        <v>69</v>
      </c>
      <c r="G13943" s="120" t="s">
        <v>69</v>
      </c>
      <c r="H13943" s="120" t="s">
        <v>69</v>
      </c>
      <c r="I13943" s="120" t="s">
        <v>69</v>
      </c>
      <c r="J13943" s="120" t="s">
        <v>69</v>
      </c>
      <c r="K13943" s="120" t="s">
        <v>69</v>
      </c>
      <c r="L13943" s="120" t="s">
        <v>69</v>
      </c>
      <c r="M13943" s="120" t="s">
        <v>69</v>
      </c>
      <c r="N13943" s="120" t="s">
        <v>69</v>
      </c>
      <c r="O13943" s="120" t="s">
        <v>69</v>
      </c>
      <c r="P13943" s="120" t="s">
        <v>69</v>
      </c>
      <c r="Q13943" s="120" t="s">
        <v>69</v>
      </c>
      <c r="R13943" s="120" t="s">
        <v>69</v>
      </c>
      <c r="S13943" s="120" t="s">
        <v>69</v>
      </c>
    </row>
    <row r="13944" spans="1:19" ht="11.25" thickBot="1" x14ac:dyDescent="0.2">
      <c r="A13944" s="88">
        <v>1</v>
      </c>
      <c r="B13944" s="109">
        <v>0.70233796296296302</v>
      </c>
      <c r="C13944" s="89">
        <v>7.9000000000000001E-2</v>
      </c>
      <c r="D13944" s="89">
        <v>9.4E-2</v>
      </c>
      <c r="E13944" s="89">
        <v>0.04</v>
      </c>
      <c r="F13944" s="89">
        <v>0.63700000000000001</v>
      </c>
      <c r="G13944" s="110" t="s">
        <v>15338</v>
      </c>
      <c r="H13944" s="89">
        <v>0.47399999999999998</v>
      </c>
      <c r="I13944" s="89">
        <v>0.41199999999999998</v>
      </c>
      <c r="J13944" s="110" t="s">
        <v>15344</v>
      </c>
      <c r="K13944" s="89">
        <v>6.2E-2</v>
      </c>
      <c r="L13944" s="89">
        <v>0.124</v>
      </c>
      <c r="M13944" s="89">
        <v>1E-3</v>
      </c>
      <c r="N13944" s="89">
        <v>-1.5820000000000001</v>
      </c>
      <c r="O13944" s="89">
        <v>2.6509999999999998</v>
      </c>
      <c r="P13944" s="89">
        <v>0.74399999999999999</v>
      </c>
      <c r="Q13944" s="112" t="s">
        <v>15348</v>
      </c>
      <c r="R13944" s="110" t="s">
        <v>15306</v>
      </c>
      <c r="S13944" s="89">
        <v>0.08</v>
      </c>
    </row>
    <row r="13945" spans="1:19" ht="11.25" thickBot="1" x14ac:dyDescent="0.2">
      <c r="A13945" s="93"/>
    </row>
    <row r="13946" spans="1:19" ht="11.25" thickBot="1" x14ac:dyDescent="0.2">
      <c r="A13946" s="113" t="s">
        <v>352</v>
      </c>
      <c r="B13946" s="93"/>
      <c r="C13946" s="114">
        <v>7.9000000000000001E-2</v>
      </c>
      <c r="D13946" s="114">
        <v>9.4E-2</v>
      </c>
      <c r="E13946" s="114">
        <v>0.04</v>
      </c>
      <c r="F13946" s="114">
        <v>0.63700000000000001</v>
      </c>
      <c r="G13946" s="110" t="s">
        <v>15341</v>
      </c>
      <c r="H13946" s="114">
        <v>0.47399999999999998</v>
      </c>
      <c r="I13946" s="114">
        <v>0.41199999999999998</v>
      </c>
      <c r="J13946" s="110" t="s">
        <v>15346</v>
      </c>
      <c r="K13946" s="114">
        <v>6.2E-2</v>
      </c>
      <c r="L13946" s="114">
        <v>0.124</v>
      </c>
      <c r="M13946" s="114">
        <v>1E-3</v>
      </c>
      <c r="N13946" s="114">
        <v>-1.5820000000000001</v>
      </c>
      <c r="O13946" s="114">
        <v>2.6509999999999998</v>
      </c>
      <c r="P13946" s="114">
        <v>0.74399999999999999</v>
      </c>
      <c r="Q13946" s="112" t="s">
        <v>15349</v>
      </c>
      <c r="R13946" s="110" t="s">
        <v>15307</v>
      </c>
      <c r="S13946" s="114">
        <v>0.08</v>
      </c>
    </row>
    <row r="13947" spans="1:19" ht="11.25" thickBot="1" x14ac:dyDescent="0.2">
      <c r="A13947" s="93"/>
    </row>
    <row r="13948" spans="1:19" ht="11.25" thickBot="1" x14ac:dyDescent="0.2">
      <c r="A13948" s="116" t="s">
        <v>355</v>
      </c>
      <c r="B13948" s="93"/>
      <c r="C13948" s="114">
        <v>0</v>
      </c>
      <c r="D13948" s="114">
        <v>0</v>
      </c>
      <c r="E13948" s="114">
        <v>0</v>
      </c>
      <c r="F13948" s="114">
        <v>0</v>
      </c>
      <c r="G13948" s="110" t="s">
        <v>15307</v>
      </c>
      <c r="H13948" s="114">
        <v>0</v>
      </c>
      <c r="I13948" s="114">
        <v>0</v>
      </c>
      <c r="J13948" s="110" t="s">
        <v>15307</v>
      </c>
      <c r="K13948" s="114">
        <v>0</v>
      </c>
      <c r="L13948" s="114">
        <v>0</v>
      </c>
      <c r="M13948" s="114">
        <v>0</v>
      </c>
      <c r="N13948" s="114">
        <v>0</v>
      </c>
      <c r="O13948" s="114">
        <v>0</v>
      </c>
      <c r="P13948" s="114">
        <v>0</v>
      </c>
      <c r="Q13948" s="112" t="s">
        <v>15324</v>
      </c>
      <c r="R13948" s="110" t="s">
        <v>15307</v>
      </c>
      <c r="S13948" s="114">
        <v>0</v>
      </c>
    </row>
    <row r="13949" spans="1:19" ht="11.25" thickBot="1" x14ac:dyDescent="0.2">
      <c r="A13949" s="93"/>
    </row>
    <row r="13950" spans="1:19" ht="11.25" thickBot="1" x14ac:dyDescent="0.2">
      <c r="A13950" s="117" t="s">
        <v>358</v>
      </c>
      <c r="B13950" s="93"/>
      <c r="C13950" s="114">
        <v>0</v>
      </c>
      <c r="D13950" s="114">
        <v>0</v>
      </c>
      <c r="E13950" s="114">
        <v>0</v>
      </c>
      <c r="F13950" s="114">
        <v>0</v>
      </c>
      <c r="G13950" s="110" t="s">
        <v>15307</v>
      </c>
      <c r="H13950" s="114">
        <v>0</v>
      </c>
      <c r="I13950" s="114">
        <v>0</v>
      </c>
      <c r="J13950" s="110" t="s">
        <v>15307</v>
      </c>
      <c r="K13950" s="114">
        <v>0</v>
      </c>
      <c r="L13950" s="114">
        <v>0</v>
      </c>
      <c r="M13950" s="114">
        <v>0</v>
      </c>
      <c r="N13950" s="114">
        <v>0</v>
      </c>
      <c r="O13950" s="114">
        <v>0</v>
      </c>
      <c r="P13950" s="114">
        <v>0</v>
      </c>
      <c r="Q13950" s="112" t="s">
        <v>15324</v>
      </c>
      <c r="R13950" s="110" t="s">
        <v>15307</v>
      </c>
      <c r="S13950" s="114">
        <v>0</v>
      </c>
    </row>
    <row r="13951" spans="1:19" ht="11.25" thickBot="1" x14ac:dyDescent="0.2">
      <c r="A13951" s="93"/>
    </row>
    <row r="13952" spans="1:19" ht="11.25" thickBot="1" x14ac:dyDescent="0.2">
      <c r="A13952" s="87" t="s">
        <v>345</v>
      </c>
      <c r="B13952" s="87" t="s">
        <v>346</v>
      </c>
      <c r="C13952" s="120" t="s">
        <v>68</v>
      </c>
      <c r="D13952" s="120" t="s">
        <v>15325</v>
      </c>
    </row>
    <row r="13953" spans="1:19" ht="11.25" thickBot="1" x14ac:dyDescent="0.2">
      <c r="A13953" s="93"/>
      <c r="B13953" s="93"/>
      <c r="C13953" s="120" t="s">
        <v>69</v>
      </c>
      <c r="D13953" s="120" t="s">
        <v>69</v>
      </c>
    </row>
    <row r="13954" spans="1:19" ht="11.25" thickBot="1" x14ac:dyDescent="0.2">
      <c r="A13954" s="88">
        <v>1</v>
      </c>
      <c r="B13954" s="109">
        <v>0.70233796296296302</v>
      </c>
      <c r="C13954" s="89">
        <v>0.55200000000000005</v>
      </c>
      <c r="D13954" s="89">
        <v>1E-3</v>
      </c>
    </row>
    <row r="13955" spans="1:19" ht="11.25" thickBot="1" x14ac:dyDescent="0.2">
      <c r="A13955" s="93"/>
    </row>
    <row r="13956" spans="1:19" ht="11.25" thickBot="1" x14ac:dyDescent="0.2">
      <c r="A13956" s="113" t="s">
        <v>352</v>
      </c>
      <c r="B13956" s="93"/>
      <c r="C13956" s="114">
        <v>0.55200000000000005</v>
      </c>
      <c r="D13956" s="114">
        <v>1E-3</v>
      </c>
    </row>
    <row r="13957" spans="1:19" ht="11.25" thickBot="1" x14ac:dyDescent="0.2">
      <c r="A13957" s="93"/>
    </row>
    <row r="13958" spans="1:19" ht="11.25" thickBot="1" x14ac:dyDescent="0.2">
      <c r="A13958" s="116" t="s">
        <v>355</v>
      </c>
      <c r="B13958" s="93"/>
      <c r="C13958" s="114">
        <v>0</v>
      </c>
      <c r="D13958" s="114">
        <v>0</v>
      </c>
    </row>
    <row r="13959" spans="1:19" ht="11.25" thickBot="1" x14ac:dyDescent="0.2">
      <c r="A13959" s="93"/>
    </row>
    <row r="13960" spans="1:19" ht="11.25" thickBot="1" x14ac:dyDescent="0.2">
      <c r="A13960" s="117" t="s">
        <v>358</v>
      </c>
      <c r="B13960" s="93"/>
      <c r="C13960" s="114">
        <v>0</v>
      </c>
      <c r="D13960" s="114">
        <v>0</v>
      </c>
    </row>
    <row r="13961" spans="1:19" ht="10.5" x14ac:dyDescent="0.15">
      <c r="A13961" s="93"/>
    </row>
    <row r="13962" spans="1:19" x14ac:dyDescent="0.15">
      <c r="A13962" s="106"/>
      <c r="B13962" s="69" t="s">
        <v>628</v>
      </c>
    </row>
    <row r="13963" spans="1:19" ht="9.75" thickBot="1" x14ac:dyDescent="0.2">
      <c r="A13963" s="64" t="s">
        <v>344</v>
      </c>
    </row>
    <row r="13964" spans="1:19" ht="11.25" thickBot="1" x14ac:dyDescent="0.2">
      <c r="A13964" s="87" t="s">
        <v>345</v>
      </c>
      <c r="B13964" s="87" t="s">
        <v>346</v>
      </c>
      <c r="C13964" s="120" t="s">
        <v>15300</v>
      </c>
      <c r="D13964" s="120" t="s">
        <v>15301</v>
      </c>
      <c r="E13964" s="120" t="s">
        <v>15302</v>
      </c>
      <c r="F13964" s="120" t="s">
        <v>1</v>
      </c>
      <c r="G13964" s="120" t="s">
        <v>2</v>
      </c>
      <c r="H13964" s="120" t="s">
        <v>3</v>
      </c>
      <c r="I13964" s="120" t="s">
        <v>15303</v>
      </c>
      <c r="J13964" s="120" t="s">
        <v>4</v>
      </c>
      <c r="K13964" s="120" t="s">
        <v>15304</v>
      </c>
      <c r="L13964" s="120" t="s">
        <v>8</v>
      </c>
      <c r="M13964" s="120" t="s">
        <v>15305</v>
      </c>
      <c r="N13964" s="120" t="s">
        <v>10</v>
      </c>
      <c r="O13964" s="120" t="s">
        <v>11</v>
      </c>
      <c r="P13964" s="120" t="s">
        <v>12</v>
      </c>
      <c r="Q13964" s="120" t="s">
        <v>13</v>
      </c>
      <c r="R13964" s="120" t="s">
        <v>14</v>
      </c>
      <c r="S13964" s="120" t="s">
        <v>15</v>
      </c>
    </row>
    <row r="13965" spans="1:19" ht="11.25" thickBot="1" x14ac:dyDescent="0.2">
      <c r="A13965" s="93"/>
      <c r="B13965" s="93"/>
      <c r="C13965" s="120" t="s">
        <v>69</v>
      </c>
      <c r="D13965" s="120" t="s">
        <v>69</v>
      </c>
      <c r="E13965" s="120" t="s">
        <v>69</v>
      </c>
      <c r="F13965" s="120" t="s">
        <v>69</v>
      </c>
      <c r="G13965" s="120" t="s">
        <v>69</v>
      </c>
      <c r="H13965" s="120" t="s">
        <v>69</v>
      </c>
      <c r="I13965" s="120" t="s">
        <v>69</v>
      </c>
      <c r="J13965" s="120" t="s">
        <v>69</v>
      </c>
      <c r="K13965" s="120" t="s">
        <v>69</v>
      </c>
      <c r="L13965" s="120" t="s">
        <v>69</v>
      </c>
      <c r="M13965" s="120" t="s">
        <v>69</v>
      </c>
      <c r="N13965" s="120" t="s">
        <v>69</v>
      </c>
      <c r="O13965" s="120" t="s">
        <v>69</v>
      </c>
      <c r="P13965" s="120" t="s">
        <v>69</v>
      </c>
      <c r="Q13965" s="120" t="s">
        <v>69</v>
      </c>
      <c r="R13965" s="120" t="s">
        <v>69</v>
      </c>
      <c r="S13965" s="120" t="s">
        <v>69</v>
      </c>
    </row>
    <row r="13966" spans="1:19" ht="11.25" thickBot="1" x14ac:dyDescent="0.2">
      <c r="A13966" s="88">
        <v>1</v>
      </c>
      <c r="B13966" s="109">
        <v>0.70780092592592592</v>
      </c>
      <c r="C13966" s="110" t="s">
        <v>15306</v>
      </c>
      <c r="D13966" s="110" t="s">
        <v>15306</v>
      </c>
      <c r="E13966" s="110" t="s">
        <v>15306</v>
      </c>
      <c r="F13966" s="89">
        <v>46.46</v>
      </c>
      <c r="G13966" s="89">
        <v>26.11</v>
      </c>
      <c r="H13966" s="89">
        <v>2.56</v>
      </c>
      <c r="I13966" s="89">
        <v>-1.6839999999999999</v>
      </c>
      <c r="J13966" s="89">
        <v>0.57199999999999995</v>
      </c>
      <c r="K13966" s="89">
        <v>-42.49</v>
      </c>
      <c r="L13966" s="111">
        <v>0.58911000000000002</v>
      </c>
      <c r="M13966" s="89">
        <v>6.9690000000000003</v>
      </c>
      <c r="N13966" s="89">
        <v>0.85599999999999998</v>
      </c>
      <c r="O13966" s="89">
        <v>0.60299999999999998</v>
      </c>
      <c r="P13966" s="89">
        <v>1.7430000000000001</v>
      </c>
      <c r="Q13966" s="89">
        <v>36.54</v>
      </c>
      <c r="R13966" s="89">
        <v>0.83399999999999996</v>
      </c>
      <c r="S13966" s="89">
        <v>0.998</v>
      </c>
    </row>
    <row r="13967" spans="1:19" ht="11.25" thickBot="1" x14ac:dyDescent="0.2">
      <c r="A13967" s="93"/>
    </row>
    <row r="13968" spans="1:19" ht="11.25" thickBot="1" x14ac:dyDescent="0.2">
      <c r="A13968" s="113" t="s">
        <v>352</v>
      </c>
      <c r="B13968" s="93"/>
      <c r="C13968" s="110" t="s">
        <v>15307</v>
      </c>
      <c r="D13968" s="110" t="s">
        <v>15307</v>
      </c>
      <c r="E13968" s="110" t="s">
        <v>15307</v>
      </c>
      <c r="F13968" s="114">
        <v>46.46</v>
      </c>
      <c r="G13968" s="114">
        <v>26.11</v>
      </c>
      <c r="H13968" s="114">
        <v>2.56</v>
      </c>
      <c r="I13968" s="114">
        <v>-1.6839999999999999</v>
      </c>
      <c r="J13968" s="114">
        <v>0.57199999999999995</v>
      </c>
      <c r="K13968" s="114">
        <v>-42.49</v>
      </c>
      <c r="L13968" s="115">
        <v>0.58911000000000002</v>
      </c>
      <c r="M13968" s="114">
        <v>6.9690000000000003</v>
      </c>
      <c r="N13968" s="114">
        <v>0.85599999999999998</v>
      </c>
      <c r="O13968" s="114">
        <v>0.60299999999999998</v>
      </c>
      <c r="P13968" s="114">
        <v>1.7430000000000001</v>
      </c>
      <c r="Q13968" s="114">
        <v>36.54</v>
      </c>
      <c r="R13968" s="114">
        <v>0.83399999999999996</v>
      </c>
      <c r="S13968" s="114">
        <v>0.998</v>
      </c>
    </row>
    <row r="13969" spans="1:19" ht="11.25" thickBot="1" x14ac:dyDescent="0.2">
      <c r="A13969" s="93"/>
    </row>
    <row r="13970" spans="1:19" ht="11.25" thickBot="1" x14ac:dyDescent="0.2">
      <c r="A13970" s="116" t="s">
        <v>355</v>
      </c>
      <c r="B13970" s="93"/>
      <c r="C13970" s="110" t="s">
        <v>15307</v>
      </c>
      <c r="D13970" s="110" t="s">
        <v>15307</v>
      </c>
      <c r="E13970" s="110" t="s">
        <v>15307</v>
      </c>
      <c r="F13970" s="114">
        <v>0</v>
      </c>
      <c r="G13970" s="114">
        <v>0</v>
      </c>
      <c r="H13970" s="114">
        <v>0</v>
      </c>
      <c r="I13970" s="114">
        <v>0</v>
      </c>
      <c r="J13970" s="114">
        <v>0</v>
      </c>
      <c r="K13970" s="114">
        <v>0</v>
      </c>
      <c r="L13970" s="118" t="s">
        <v>15308</v>
      </c>
      <c r="M13970" s="114">
        <v>0</v>
      </c>
      <c r="N13970" s="114">
        <v>0</v>
      </c>
      <c r="O13970" s="114">
        <v>0</v>
      </c>
      <c r="P13970" s="114">
        <v>0</v>
      </c>
      <c r="Q13970" s="114">
        <v>0</v>
      </c>
      <c r="R13970" s="114">
        <v>0</v>
      </c>
      <c r="S13970" s="114">
        <v>0</v>
      </c>
    </row>
    <row r="13971" spans="1:19" ht="11.25" thickBot="1" x14ac:dyDescent="0.2">
      <c r="A13971" s="93"/>
    </row>
    <row r="13972" spans="1:19" ht="11.25" thickBot="1" x14ac:dyDescent="0.2">
      <c r="A13972" s="117" t="s">
        <v>358</v>
      </c>
      <c r="B13972" s="93"/>
      <c r="C13972" s="110" t="s">
        <v>15307</v>
      </c>
      <c r="D13972" s="110" t="s">
        <v>15307</v>
      </c>
      <c r="E13972" s="110" t="s">
        <v>15307</v>
      </c>
      <c r="F13972" s="114">
        <v>0</v>
      </c>
      <c r="G13972" s="114">
        <v>0</v>
      </c>
      <c r="H13972" s="114">
        <v>0</v>
      </c>
      <c r="I13972" s="114">
        <v>0</v>
      </c>
      <c r="J13972" s="114">
        <v>0</v>
      </c>
      <c r="K13972" s="114">
        <v>0</v>
      </c>
      <c r="L13972" s="118" t="s">
        <v>15308</v>
      </c>
      <c r="M13972" s="114">
        <v>0</v>
      </c>
      <c r="N13972" s="114">
        <v>0</v>
      </c>
      <c r="O13972" s="114">
        <v>0</v>
      </c>
      <c r="P13972" s="114">
        <v>0</v>
      </c>
      <c r="Q13972" s="114">
        <v>0</v>
      </c>
      <c r="R13972" s="114">
        <v>0</v>
      </c>
      <c r="S13972" s="114">
        <v>0</v>
      </c>
    </row>
    <row r="13973" spans="1:19" ht="11.25" thickBot="1" x14ac:dyDescent="0.2">
      <c r="A13973" s="93"/>
    </row>
    <row r="13974" spans="1:19" ht="11.25" thickBot="1" x14ac:dyDescent="0.2">
      <c r="A13974" s="87" t="s">
        <v>345</v>
      </c>
      <c r="B13974" s="87" t="s">
        <v>346</v>
      </c>
      <c r="C13974" s="120" t="s">
        <v>16</v>
      </c>
      <c r="D13974" s="120" t="s">
        <v>15309</v>
      </c>
      <c r="E13974" s="120" t="s">
        <v>15310</v>
      </c>
      <c r="F13974" s="120" t="s">
        <v>20</v>
      </c>
      <c r="G13974" s="120" t="s">
        <v>21</v>
      </c>
      <c r="H13974" s="120" t="s">
        <v>22</v>
      </c>
      <c r="I13974" s="120" t="s">
        <v>23</v>
      </c>
      <c r="J13974" s="120" t="s">
        <v>24</v>
      </c>
      <c r="K13974" s="120" t="s">
        <v>26</v>
      </c>
      <c r="L13974" s="120" t="s">
        <v>15311</v>
      </c>
      <c r="M13974" s="120" t="s">
        <v>27</v>
      </c>
      <c r="N13974" s="120" t="s">
        <v>28</v>
      </c>
      <c r="O13974" s="120" t="s">
        <v>29</v>
      </c>
      <c r="P13974" s="120" t="s">
        <v>30</v>
      </c>
      <c r="Q13974" s="120" t="s">
        <v>15312</v>
      </c>
      <c r="R13974" s="120" t="s">
        <v>32</v>
      </c>
      <c r="S13974" s="120" t="s">
        <v>33</v>
      </c>
    </row>
    <row r="13975" spans="1:19" ht="11.25" thickBot="1" x14ac:dyDescent="0.2">
      <c r="A13975" s="93"/>
      <c r="B13975" s="93"/>
      <c r="C13975" s="120" t="s">
        <v>69</v>
      </c>
      <c r="D13975" s="120" t="s">
        <v>69</v>
      </c>
      <c r="E13975" s="120" t="s">
        <v>69</v>
      </c>
      <c r="F13975" s="120" t="s">
        <v>69</v>
      </c>
      <c r="G13975" s="120" t="s">
        <v>69</v>
      </c>
      <c r="H13975" s="120" t="s">
        <v>69</v>
      </c>
      <c r="I13975" s="120" t="s">
        <v>69</v>
      </c>
      <c r="J13975" s="120" t="s">
        <v>69</v>
      </c>
      <c r="K13975" s="120" t="s">
        <v>69</v>
      </c>
      <c r="L13975" s="120" t="s">
        <v>69</v>
      </c>
      <c r="M13975" s="120" t="s">
        <v>69</v>
      </c>
      <c r="N13975" s="120" t="s">
        <v>69</v>
      </c>
      <c r="O13975" s="120" t="s">
        <v>69</v>
      </c>
      <c r="P13975" s="120" t="s">
        <v>69</v>
      </c>
      <c r="Q13975" s="120" t="s">
        <v>69</v>
      </c>
      <c r="R13975" s="120" t="s">
        <v>69</v>
      </c>
      <c r="S13975" s="120" t="s">
        <v>69</v>
      </c>
    </row>
    <row r="13976" spans="1:19" ht="11.25" thickBot="1" x14ac:dyDescent="0.2">
      <c r="A13976" s="88">
        <v>1</v>
      </c>
      <c r="B13976" s="109">
        <v>0.70780092592592592</v>
      </c>
      <c r="C13976" s="89">
        <v>1.2689999999999999</v>
      </c>
      <c r="D13976" s="89">
        <v>1.095</v>
      </c>
      <c r="E13976" s="89">
        <v>7.2999999999999995E-2</v>
      </c>
      <c r="F13976" s="111">
        <v>0.48363</v>
      </c>
      <c r="G13976" s="89">
        <v>0.13200000000000001</v>
      </c>
      <c r="H13976" s="89">
        <v>0.27100000000000002</v>
      </c>
      <c r="I13976" s="89">
        <v>0.502</v>
      </c>
      <c r="J13976" s="89">
        <v>0.17399999999999999</v>
      </c>
      <c r="K13976" s="111">
        <v>0.50490999999999997</v>
      </c>
      <c r="L13976" s="89">
        <v>1.4570000000000001</v>
      </c>
      <c r="M13976" s="89">
        <v>0.187</v>
      </c>
      <c r="N13976" s="89">
        <v>0.89700000000000002</v>
      </c>
      <c r="O13976" s="89">
        <v>0.104</v>
      </c>
      <c r="P13976" s="89">
        <v>0.10199999999999999</v>
      </c>
      <c r="Q13976" s="89">
        <v>8.9999999999999993E-3</v>
      </c>
      <c r="R13976" s="89">
        <v>0.28000000000000003</v>
      </c>
      <c r="S13976" s="89">
        <v>0.65500000000000003</v>
      </c>
    </row>
    <row r="13977" spans="1:19" ht="11.25" thickBot="1" x14ac:dyDescent="0.2">
      <c r="A13977" s="93"/>
    </row>
    <row r="13978" spans="1:19" ht="11.25" thickBot="1" x14ac:dyDescent="0.2">
      <c r="A13978" s="113" t="s">
        <v>352</v>
      </c>
      <c r="B13978" s="93"/>
      <c r="C13978" s="114">
        <v>1.2689999999999999</v>
      </c>
      <c r="D13978" s="114">
        <v>1.095</v>
      </c>
      <c r="E13978" s="114">
        <v>7.2999999999999995E-2</v>
      </c>
      <c r="F13978" s="115">
        <v>0.48363</v>
      </c>
      <c r="G13978" s="114">
        <v>0.13200000000000001</v>
      </c>
      <c r="H13978" s="114">
        <v>0.27100000000000002</v>
      </c>
      <c r="I13978" s="114">
        <v>0.502</v>
      </c>
      <c r="J13978" s="114">
        <v>0.17399999999999999</v>
      </c>
      <c r="K13978" s="115">
        <v>0.50490999999999997</v>
      </c>
      <c r="L13978" s="114">
        <v>1.4570000000000001</v>
      </c>
      <c r="M13978" s="114">
        <v>0.187</v>
      </c>
      <c r="N13978" s="114">
        <v>0.89700000000000002</v>
      </c>
      <c r="O13978" s="114">
        <v>0.104</v>
      </c>
      <c r="P13978" s="114">
        <v>0.10199999999999999</v>
      </c>
      <c r="Q13978" s="114">
        <v>8.9999999999999993E-3</v>
      </c>
      <c r="R13978" s="114">
        <v>0.28000000000000003</v>
      </c>
      <c r="S13978" s="114">
        <v>0.65500000000000003</v>
      </c>
    </row>
    <row r="13979" spans="1:19" ht="11.25" thickBot="1" x14ac:dyDescent="0.2">
      <c r="A13979" s="93"/>
    </row>
    <row r="13980" spans="1:19" ht="11.25" thickBot="1" x14ac:dyDescent="0.2">
      <c r="A13980" s="116" t="s">
        <v>355</v>
      </c>
      <c r="B13980" s="93"/>
      <c r="C13980" s="114">
        <v>0</v>
      </c>
      <c r="D13980" s="114">
        <v>0</v>
      </c>
      <c r="E13980" s="114">
        <v>0</v>
      </c>
      <c r="F13980" s="118" t="s">
        <v>15308</v>
      </c>
      <c r="G13980" s="114">
        <v>0</v>
      </c>
      <c r="H13980" s="114">
        <v>0</v>
      </c>
      <c r="I13980" s="114">
        <v>0</v>
      </c>
      <c r="J13980" s="114">
        <v>0</v>
      </c>
      <c r="K13980" s="118" t="s">
        <v>15308</v>
      </c>
      <c r="L13980" s="114">
        <v>0</v>
      </c>
      <c r="M13980" s="114">
        <v>0</v>
      </c>
      <c r="N13980" s="114">
        <v>0</v>
      </c>
      <c r="O13980" s="114">
        <v>0</v>
      </c>
      <c r="P13980" s="114">
        <v>0</v>
      </c>
      <c r="Q13980" s="114">
        <v>0</v>
      </c>
      <c r="R13980" s="114">
        <v>0</v>
      </c>
      <c r="S13980" s="114">
        <v>0</v>
      </c>
    </row>
    <row r="13981" spans="1:19" ht="11.25" thickBot="1" x14ac:dyDescent="0.2">
      <c r="A13981" s="93"/>
    </row>
    <row r="13982" spans="1:19" ht="11.25" thickBot="1" x14ac:dyDescent="0.2">
      <c r="A13982" s="117" t="s">
        <v>358</v>
      </c>
      <c r="B13982" s="93"/>
      <c r="C13982" s="114">
        <v>0</v>
      </c>
      <c r="D13982" s="114">
        <v>0</v>
      </c>
      <c r="E13982" s="114">
        <v>0</v>
      </c>
      <c r="F13982" s="118" t="s">
        <v>15308</v>
      </c>
      <c r="G13982" s="114">
        <v>0</v>
      </c>
      <c r="H13982" s="114">
        <v>0</v>
      </c>
      <c r="I13982" s="114">
        <v>0</v>
      </c>
      <c r="J13982" s="114">
        <v>0</v>
      </c>
      <c r="K13982" s="118" t="s">
        <v>15308</v>
      </c>
      <c r="L13982" s="114">
        <v>0</v>
      </c>
      <c r="M13982" s="114">
        <v>0</v>
      </c>
      <c r="N13982" s="114">
        <v>0</v>
      </c>
      <c r="O13982" s="114">
        <v>0</v>
      </c>
      <c r="P13982" s="114">
        <v>0</v>
      </c>
      <c r="Q13982" s="114">
        <v>0</v>
      </c>
      <c r="R13982" s="114">
        <v>0</v>
      </c>
      <c r="S13982" s="114">
        <v>0</v>
      </c>
    </row>
    <row r="13983" spans="1:19" ht="11.25" thickBot="1" x14ac:dyDescent="0.2">
      <c r="A13983" s="93"/>
    </row>
    <row r="13984" spans="1:19" ht="11.25" thickBot="1" x14ac:dyDescent="0.2">
      <c r="A13984" s="87" t="s">
        <v>345</v>
      </c>
      <c r="B13984" s="87" t="s">
        <v>346</v>
      </c>
      <c r="C13984" s="120" t="s">
        <v>35</v>
      </c>
      <c r="D13984" s="120" t="s">
        <v>36</v>
      </c>
      <c r="E13984" s="120" t="s">
        <v>15315</v>
      </c>
      <c r="F13984" s="120" t="s">
        <v>38</v>
      </c>
      <c r="G13984" s="120" t="s">
        <v>39</v>
      </c>
      <c r="H13984" s="120" t="s">
        <v>41</v>
      </c>
      <c r="I13984" s="120" t="s">
        <v>42</v>
      </c>
      <c r="J13984" s="120" t="s">
        <v>43</v>
      </c>
      <c r="K13984" s="120" t="s">
        <v>44</v>
      </c>
      <c r="L13984" s="120" t="s">
        <v>45</v>
      </c>
      <c r="M13984" s="120" t="s">
        <v>46</v>
      </c>
      <c r="N13984" s="120" t="s">
        <v>47</v>
      </c>
      <c r="O13984" s="120" t="s">
        <v>48</v>
      </c>
      <c r="P13984" s="120" t="s">
        <v>49</v>
      </c>
      <c r="Q13984" s="120" t="s">
        <v>50</v>
      </c>
      <c r="R13984" s="120" t="s">
        <v>51</v>
      </c>
      <c r="S13984" s="120" t="s">
        <v>52</v>
      </c>
    </row>
    <row r="13985" spans="1:19" ht="11.25" thickBot="1" x14ac:dyDescent="0.2">
      <c r="A13985" s="93"/>
      <c r="B13985" s="93"/>
      <c r="C13985" s="120" t="s">
        <v>69</v>
      </c>
      <c r="D13985" s="120" t="s">
        <v>69</v>
      </c>
      <c r="E13985" s="120" t="s">
        <v>69</v>
      </c>
      <c r="F13985" s="120" t="s">
        <v>69</v>
      </c>
      <c r="G13985" s="120" t="s">
        <v>69</v>
      </c>
      <c r="H13985" s="120" t="s">
        <v>69</v>
      </c>
      <c r="I13985" s="120" t="s">
        <v>69</v>
      </c>
      <c r="J13985" s="120" t="s">
        <v>69</v>
      </c>
      <c r="K13985" s="120" t="s">
        <v>69</v>
      </c>
      <c r="L13985" s="120" t="s">
        <v>69</v>
      </c>
      <c r="M13985" s="120" t="s">
        <v>69</v>
      </c>
      <c r="N13985" s="120" t="s">
        <v>69</v>
      </c>
      <c r="O13985" s="120" t="s">
        <v>69</v>
      </c>
      <c r="P13985" s="120" t="s">
        <v>69</v>
      </c>
      <c r="Q13985" s="120" t="s">
        <v>69</v>
      </c>
      <c r="R13985" s="120" t="s">
        <v>69</v>
      </c>
      <c r="S13985" s="120" t="s">
        <v>69</v>
      </c>
    </row>
    <row r="13986" spans="1:19" ht="11.25" thickBot="1" x14ac:dyDescent="0.2">
      <c r="A13986" s="88">
        <v>1</v>
      </c>
      <c r="B13986" s="109">
        <v>0.70780092592592592</v>
      </c>
      <c r="C13986" s="111">
        <v>0.47039999999999998</v>
      </c>
      <c r="D13986" s="89">
        <v>4.5999999999999999E-2</v>
      </c>
      <c r="E13986" s="89">
        <v>0.03</v>
      </c>
      <c r="F13986" s="110" t="s">
        <v>15336</v>
      </c>
      <c r="G13986" s="89">
        <v>0.20699999999999999</v>
      </c>
      <c r="H13986" s="89">
        <v>2.89</v>
      </c>
      <c r="I13986" s="89">
        <v>0.114</v>
      </c>
      <c r="J13986" s="89">
        <v>0.14000000000000001</v>
      </c>
      <c r="K13986" s="89">
        <v>0.105</v>
      </c>
      <c r="L13986" s="89">
        <v>8.2000000000000003E-2</v>
      </c>
      <c r="M13986" s="89">
        <v>0.104</v>
      </c>
      <c r="N13986" s="89">
        <v>0.13</v>
      </c>
      <c r="O13986" s="89">
        <v>0.20100000000000001</v>
      </c>
      <c r="P13986" s="89">
        <v>0.154</v>
      </c>
      <c r="Q13986" s="89">
        <v>0.15</v>
      </c>
      <c r="R13986" s="89">
        <v>0.13500000000000001</v>
      </c>
      <c r="S13986" s="89">
        <v>0.15</v>
      </c>
    </row>
    <row r="13987" spans="1:19" ht="11.25" thickBot="1" x14ac:dyDescent="0.2">
      <c r="A13987" s="93"/>
    </row>
    <row r="13988" spans="1:19" ht="11.25" thickBot="1" x14ac:dyDescent="0.2">
      <c r="A13988" s="113" t="s">
        <v>352</v>
      </c>
      <c r="B13988" s="93"/>
      <c r="C13988" s="115">
        <v>0.47039999999999998</v>
      </c>
      <c r="D13988" s="114">
        <v>4.5999999999999999E-2</v>
      </c>
      <c r="E13988" s="114">
        <v>0.03</v>
      </c>
      <c r="F13988" s="110" t="s">
        <v>15337</v>
      </c>
      <c r="G13988" s="114">
        <v>0.20699999999999999</v>
      </c>
      <c r="H13988" s="114">
        <v>2.89</v>
      </c>
      <c r="I13988" s="114">
        <v>0.114</v>
      </c>
      <c r="J13988" s="114">
        <v>0.14000000000000001</v>
      </c>
      <c r="K13988" s="114">
        <v>0.105</v>
      </c>
      <c r="L13988" s="114">
        <v>8.2000000000000003E-2</v>
      </c>
      <c r="M13988" s="114">
        <v>0.104</v>
      </c>
      <c r="N13988" s="114">
        <v>0.13</v>
      </c>
      <c r="O13988" s="114">
        <v>0.20100000000000001</v>
      </c>
      <c r="P13988" s="114">
        <v>0.154</v>
      </c>
      <c r="Q13988" s="114">
        <v>0.15</v>
      </c>
      <c r="R13988" s="114">
        <v>0.13500000000000001</v>
      </c>
      <c r="S13988" s="114">
        <v>0.15</v>
      </c>
    </row>
    <row r="13989" spans="1:19" ht="11.25" thickBot="1" x14ac:dyDescent="0.2">
      <c r="A13989" s="93"/>
    </row>
    <row r="13990" spans="1:19" ht="11.25" thickBot="1" x14ac:dyDescent="0.2">
      <c r="A13990" s="116" t="s">
        <v>355</v>
      </c>
      <c r="B13990" s="93"/>
      <c r="C13990" s="118" t="s">
        <v>15308</v>
      </c>
      <c r="D13990" s="114">
        <v>0</v>
      </c>
      <c r="E13990" s="114">
        <v>0</v>
      </c>
      <c r="F13990" s="110" t="s">
        <v>15307</v>
      </c>
      <c r="G13990" s="114">
        <v>0</v>
      </c>
      <c r="H13990" s="114">
        <v>0</v>
      </c>
      <c r="I13990" s="114">
        <v>0</v>
      </c>
      <c r="J13990" s="114">
        <v>0</v>
      </c>
      <c r="K13990" s="114">
        <v>0</v>
      </c>
      <c r="L13990" s="114">
        <v>0</v>
      </c>
      <c r="M13990" s="114">
        <v>0</v>
      </c>
      <c r="N13990" s="114">
        <v>0</v>
      </c>
      <c r="O13990" s="114">
        <v>0</v>
      </c>
      <c r="P13990" s="114">
        <v>0</v>
      </c>
      <c r="Q13990" s="114">
        <v>0</v>
      </c>
      <c r="R13990" s="114">
        <v>0</v>
      </c>
      <c r="S13990" s="114">
        <v>0</v>
      </c>
    </row>
    <row r="13991" spans="1:19" ht="11.25" thickBot="1" x14ac:dyDescent="0.2">
      <c r="A13991" s="93"/>
    </row>
    <row r="13992" spans="1:19" ht="11.25" thickBot="1" x14ac:dyDescent="0.2">
      <c r="A13992" s="117" t="s">
        <v>358</v>
      </c>
      <c r="B13992" s="93"/>
      <c r="C13992" s="118" t="s">
        <v>15308</v>
      </c>
      <c r="D13992" s="114">
        <v>0</v>
      </c>
      <c r="E13992" s="114">
        <v>0</v>
      </c>
      <c r="F13992" s="110" t="s">
        <v>15307</v>
      </c>
      <c r="G13992" s="114">
        <v>0</v>
      </c>
      <c r="H13992" s="114">
        <v>0</v>
      </c>
      <c r="I13992" s="114">
        <v>0</v>
      </c>
      <c r="J13992" s="114">
        <v>0</v>
      </c>
      <c r="K13992" s="114">
        <v>0</v>
      </c>
      <c r="L13992" s="114">
        <v>0</v>
      </c>
      <c r="M13992" s="114">
        <v>0</v>
      </c>
      <c r="N13992" s="114">
        <v>0</v>
      </c>
      <c r="O13992" s="114">
        <v>0</v>
      </c>
      <c r="P13992" s="114">
        <v>0</v>
      </c>
      <c r="Q13992" s="114">
        <v>0</v>
      </c>
      <c r="R13992" s="114">
        <v>0</v>
      </c>
      <c r="S13992" s="114">
        <v>0</v>
      </c>
    </row>
    <row r="13993" spans="1:19" ht="11.25" thickBot="1" x14ac:dyDescent="0.2">
      <c r="A13993" s="93"/>
    </row>
    <row r="13994" spans="1:19" ht="11.25" thickBot="1" x14ac:dyDescent="0.2">
      <c r="A13994" s="87" t="s">
        <v>345</v>
      </c>
      <c r="B13994" s="87" t="s">
        <v>346</v>
      </c>
      <c r="C13994" s="120" t="s">
        <v>53</v>
      </c>
      <c r="D13994" s="120" t="s">
        <v>54</v>
      </c>
      <c r="E13994" s="120" t="s">
        <v>55</v>
      </c>
      <c r="F13994" s="120" t="s">
        <v>56</v>
      </c>
      <c r="G13994" s="120" t="s">
        <v>15318</v>
      </c>
      <c r="H13994" s="120" t="s">
        <v>57</v>
      </c>
      <c r="I13994" s="120" t="s">
        <v>59</v>
      </c>
      <c r="J13994" s="120" t="s">
        <v>15319</v>
      </c>
      <c r="K13994" s="120" t="s">
        <v>60</v>
      </c>
      <c r="L13994" s="120" t="s">
        <v>61</v>
      </c>
      <c r="M13994" s="120" t="s">
        <v>62</v>
      </c>
      <c r="N13994" s="120" t="s">
        <v>15320</v>
      </c>
      <c r="O13994" s="120" t="s">
        <v>63</v>
      </c>
      <c r="P13994" s="120" t="s">
        <v>64</v>
      </c>
      <c r="Q13994" s="120" t="s">
        <v>66</v>
      </c>
      <c r="R13994" s="120" t="s">
        <v>15321</v>
      </c>
      <c r="S13994" s="120" t="s">
        <v>67</v>
      </c>
    </row>
    <row r="13995" spans="1:19" ht="11.25" thickBot="1" x14ac:dyDescent="0.2">
      <c r="A13995" s="93"/>
      <c r="B13995" s="93"/>
      <c r="C13995" s="120" t="s">
        <v>69</v>
      </c>
      <c r="D13995" s="120" t="s">
        <v>69</v>
      </c>
      <c r="E13995" s="120" t="s">
        <v>69</v>
      </c>
      <c r="F13995" s="120" t="s">
        <v>69</v>
      </c>
      <c r="G13995" s="120" t="s">
        <v>69</v>
      </c>
      <c r="H13995" s="120" t="s">
        <v>69</v>
      </c>
      <c r="I13995" s="120" t="s">
        <v>69</v>
      </c>
      <c r="J13995" s="120" t="s">
        <v>69</v>
      </c>
      <c r="K13995" s="120" t="s">
        <v>69</v>
      </c>
      <c r="L13995" s="120" t="s">
        <v>69</v>
      </c>
      <c r="M13995" s="120" t="s">
        <v>69</v>
      </c>
      <c r="N13995" s="120" t="s">
        <v>69</v>
      </c>
      <c r="O13995" s="120" t="s">
        <v>69</v>
      </c>
      <c r="P13995" s="120" t="s">
        <v>69</v>
      </c>
      <c r="Q13995" s="120" t="s">
        <v>69</v>
      </c>
      <c r="R13995" s="120" t="s">
        <v>69</v>
      </c>
      <c r="S13995" s="120" t="s">
        <v>69</v>
      </c>
    </row>
    <row r="13996" spans="1:19" ht="11.25" thickBot="1" x14ac:dyDescent="0.2">
      <c r="A13996" s="88">
        <v>1</v>
      </c>
      <c r="B13996" s="109">
        <v>0.70780092592592592</v>
      </c>
      <c r="C13996" s="89">
        <v>0.16300000000000001</v>
      </c>
      <c r="D13996" s="89">
        <v>0.14399999999999999</v>
      </c>
      <c r="E13996" s="89">
        <v>9.6000000000000002E-2</v>
      </c>
      <c r="F13996" s="89">
        <v>1.258</v>
      </c>
      <c r="G13996" s="89">
        <v>1E-3</v>
      </c>
      <c r="H13996" s="89">
        <v>1.0109999999999999</v>
      </c>
      <c r="I13996" s="89">
        <v>0.77600000000000002</v>
      </c>
      <c r="J13996" s="110" t="s">
        <v>15344</v>
      </c>
      <c r="K13996" s="89">
        <v>0.151</v>
      </c>
      <c r="L13996" s="89">
        <v>0.21199999999999999</v>
      </c>
      <c r="M13996" s="89">
        <v>2.1000000000000001E-2</v>
      </c>
      <c r="N13996" s="89">
        <v>-1.2829999999999999</v>
      </c>
      <c r="O13996" s="89">
        <v>5.5250000000000004</v>
      </c>
      <c r="P13996" s="89">
        <v>1.548</v>
      </c>
      <c r="Q13996" s="112" t="s">
        <v>15350</v>
      </c>
      <c r="R13996" s="110" t="s">
        <v>15306</v>
      </c>
      <c r="S13996" s="89">
        <v>0.16400000000000001</v>
      </c>
    </row>
    <row r="13997" spans="1:19" ht="11.25" thickBot="1" x14ac:dyDescent="0.2">
      <c r="A13997" s="93"/>
    </row>
    <row r="13998" spans="1:19" ht="11.25" thickBot="1" x14ac:dyDescent="0.2">
      <c r="A13998" s="113" t="s">
        <v>352</v>
      </c>
      <c r="B13998" s="93"/>
      <c r="C13998" s="114">
        <v>0.16300000000000001</v>
      </c>
      <c r="D13998" s="114">
        <v>0.14399999999999999</v>
      </c>
      <c r="E13998" s="114">
        <v>9.6000000000000002E-2</v>
      </c>
      <c r="F13998" s="114">
        <v>1.258</v>
      </c>
      <c r="G13998" s="114">
        <v>1E-3</v>
      </c>
      <c r="H13998" s="114">
        <v>1.0109999999999999</v>
      </c>
      <c r="I13998" s="114">
        <v>0.77600000000000002</v>
      </c>
      <c r="J13998" s="110" t="s">
        <v>15346</v>
      </c>
      <c r="K13998" s="114">
        <v>0.151</v>
      </c>
      <c r="L13998" s="114">
        <v>0.21199999999999999</v>
      </c>
      <c r="M13998" s="114">
        <v>2.1000000000000001E-2</v>
      </c>
      <c r="N13998" s="114">
        <v>-1.2829999999999999</v>
      </c>
      <c r="O13998" s="114">
        <v>5.5250000000000004</v>
      </c>
      <c r="P13998" s="114">
        <v>1.548</v>
      </c>
      <c r="Q13998" s="112" t="s">
        <v>15351</v>
      </c>
      <c r="R13998" s="110" t="s">
        <v>15307</v>
      </c>
      <c r="S13998" s="114">
        <v>0.16400000000000001</v>
      </c>
    </row>
    <row r="13999" spans="1:19" ht="11.25" thickBot="1" x14ac:dyDescent="0.2">
      <c r="A13999" s="93"/>
    </row>
    <row r="14000" spans="1:19" ht="11.25" thickBot="1" x14ac:dyDescent="0.2">
      <c r="A14000" s="116" t="s">
        <v>355</v>
      </c>
      <c r="B14000" s="93"/>
      <c r="C14000" s="114">
        <v>0</v>
      </c>
      <c r="D14000" s="114">
        <v>0</v>
      </c>
      <c r="E14000" s="114">
        <v>0</v>
      </c>
      <c r="F14000" s="114">
        <v>0</v>
      </c>
      <c r="G14000" s="114">
        <v>0</v>
      </c>
      <c r="H14000" s="114">
        <v>0</v>
      </c>
      <c r="I14000" s="114">
        <v>0</v>
      </c>
      <c r="J14000" s="110" t="s">
        <v>15307</v>
      </c>
      <c r="K14000" s="114">
        <v>0</v>
      </c>
      <c r="L14000" s="114">
        <v>0</v>
      </c>
      <c r="M14000" s="114">
        <v>0</v>
      </c>
      <c r="N14000" s="114">
        <v>0</v>
      </c>
      <c r="O14000" s="114">
        <v>0</v>
      </c>
      <c r="P14000" s="114">
        <v>0</v>
      </c>
      <c r="Q14000" s="112" t="s">
        <v>15324</v>
      </c>
      <c r="R14000" s="110" t="s">
        <v>15307</v>
      </c>
      <c r="S14000" s="114">
        <v>0</v>
      </c>
    </row>
    <row r="14001" spans="1:19" ht="11.25" thickBot="1" x14ac:dyDescent="0.2">
      <c r="A14001" s="93"/>
    </row>
    <row r="14002" spans="1:19" ht="11.25" thickBot="1" x14ac:dyDescent="0.2">
      <c r="A14002" s="117" t="s">
        <v>358</v>
      </c>
      <c r="B14002" s="93"/>
      <c r="C14002" s="114">
        <v>0</v>
      </c>
      <c r="D14002" s="114">
        <v>0</v>
      </c>
      <c r="E14002" s="114">
        <v>0</v>
      </c>
      <c r="F14002" s="114">
        <v>0</v>
      </c>
      <c r="G14002" s="114">
        <v>0</v>
      </c>
      <c r="H14002" s="114">
        <v>0</v>
      </c>
      <c r="I14002" s="114">
        <v>0</v>
      </c>
      <c r="J14002" s="110" t="s">
        <v>15307</v>
      </c>
      <c r="K14002" s="114">
        <v>0</v>
      </c>
      <c r="L14002" s="114">
        <v>0</v>
      </c>
      <c r="M14002" s="114">
        <v>0</v>
      </c>
      <c r="N14002" s="114">
        <v>0</v>
      </c>
      <c r="O14002" s="114">
        <v>0</v>
      </c>
      <c r="P14002" s="114">
        <v>0</v>
      </c>
      <c r="Q14002" s="112" t="s">
        <v>15324</v>
      </c>
      <c r="R14002" s="110" t="s">
        <v>15307</v>
      </c>
      <c r="S14002" s="114">
        <v>0</v>
      </c>
    </row>
    <row r="14003" spans="1:19" ht="11.25" thickBot="1" x14ac:dyDescent="0.2">
      <c r="A14003" s="93"/>
    </row>
    <row r="14004" spans="1:19" ht="11.25" thickBot="1" x14ac:dyDescent="0.2">
      <c r="A14004" s="87" t="s">
        <v>345</v>
      </c>
      <c r="B14004" s="87" t="s">
        <v>346</v>
      </c>
      <c r="C14004" s="120" t="s">
        <v>68</v>
      </c>
      <c r="D14004" s="120" t="s">
        <v>15325</v>
      </c>
    </row>
    <row r="14005" spans="1:19" ht="11.25" thickBot="1" x14ac:dyDescent="0.2">
      <c r="A14005" s="93"/>
      <c r="B14005" s="93"/>
      <c r="C14005" s="120" t="s">
        <v>69</v>
      </c>
      <c r="D14005" s="120" t="s">
        <v>69</v>
      </c>
    </row>
    <row r="14006" spans="1:19" ht="11.25" thickBot="1" x14ac:dyDescent="0.2">
      <c r="A14006" s="88">
        <v>1</v>
      </c>
      <c r="B14006" s="109">
        <v>0.70780092592592592</v>
      </c>
      <c r="C14006" s="89">
        <v>1.0669999999999999</v>
      </c>
      <c r="D14006" s="89">
        <v>1E-3</v>
      </c>
    </row>
    <row r="14007" spans="1:19" ht="11.25" thickBot="1" x14ac:dyDescent="0.2">
      <c r="A14007" s="93"/>
    </row>
    <row r="14008" spans="1:19" ht="11.25" thickBot="1" x14ac:dyDescent="0.2">
      <c r="A14008" s="113" t="s">
        <v>352</v>
      </c>
      <c r="B14008" s="93"/>
      <c r="C14008" s="114">
        <v>1.0669999999999999</v>
      </c>
      <c r="D14008" s="114">
        <v>1E-3</v>
      </c>
    </row>
    <row r="14009" spans="1:19" ht="11.25" thickBot="1" x14ac:dyDescent="0.2">
      <c r="A14009" s="93"/>
    </row>
    <row r="14010" spans="1:19" ht="11.25" thickBot="1" x14ac:dyDescent="0.2">
      <c r="A14010" s="116" t="s">
        <v>355</v>
      </c>
      <c r="B14010" s="93"/>
      <c r="C14010" s="114">
        <v>0</v>
      </c>
      <c r="D14010" s="114">
        <v>0</v>
      </c>
    </row>
    <row r="14011" spans="1:19" ht="11.25" thickBot="1" x14ac:dyDescent="0.2">
      <c r="A14011" s="93"/>
    </row>
    <row r="14012" spans="1:19" ht="11.25" thickBot="1" x14ac:dyDescent="0.2">
      <c r="A14012" s="117" t="s">
        <v>358</v>
      </c>
      <c r="B14012" s="93"/>
      <c r="C14012" s="114">
        <v>0</v>
      </c>
      <c r="D14012" s="114">
        <v>0</v>
      </c>
    </row>
    <row r="14013" spans="1:19" ht="10.5" x14ac:dyDescent="0.15">
      <c r="A14013" s="93"/>
    </row>
    <row r="14014" spans="1:19" x14ac:dyDescent="0.15">
      <c r="A14014" s="106"/>
      <c r="B14014" s="69" t="s">
        <v>689</v>
      </c>
    </row>
    <row r="14015" spans="1:19" ht="9.75" thickBot="1" x14ac:dyDescent="0.2">
      <c r="A14015" s="64" t="s">
        <v>344</v>
      </c>
    </row>
    <row r="14016" spans="1:19" ht="11.25" thickBot="1" x14ac:dyDescent="0.2">
      <c r="A14016" s="87" t="s">
        <v>345</v>
      </c>
      <c r="B14016" s="87" t="s">
        <v>346</v>
      </c>
      <c r="C14016" s="120" t="s">
        <v>15300</v>
      </c>
      <c r="D14016" s="120" t="s">
        <v>15301</v>
      </c>
      <c r="E14016" s="120" t="s">
        <v>15302</v>
      </c>
      <c r="F14016" s="120" t="s">
        <v>1</v>
      </c>
      <c r="G14016" s="120" t="s">
        <v>2</v>
      </c>
      <c r="H14016" s="120" t="s">
        <v>3</v>
      </c>
      <c r="I14016" s="120" t="s">
        <v>15303</v>
      </c>
      <c r="J14016" s="120" t="s">
        <v>4</v>
      </c>
      <c r="K14016" s="120" t="s">
        <v>15304</v>
      </c>
      <c r="L14016" s="120" t="s">
        <v>8</v>
      </c>
      <c r="M14016" s="120" t="s">
        <v>15305</v>
      </c>
      <c r="N14016" s="120" t="s">
        <v>10</v>
      </c>
      <c r="O14016" s="120" t="s">
        <v>11</v>
      </c>
      <c r="P14016" s="120" t="s">
        <v>12</v>
      </c>
      <c r="Q14016" s="120" t="s">
        <v>13</v>
      </c>
      <c r="R14016" s="120" t="s">
        <v>14</v>
      </c>
      <c r="S14016" s="120" t="s">
        <v>15</v>
      </c>
    </row>
    <row r="14017" spans="1:19" ht="11.25" thickBot="1" x14ac:dyDescent="0.2">
      <c r="A14017" s="93"/>
      <c r="B14017" s="93"/>
      <c r="C14017" s="120" t="s">
        <v>69</v>
      </c>
      <c r="D14017" s="120" t="s">
        <v>69</v>
      </c>
      <c r="E14017" s="120" t="s">
        <v>69</v>
      </c>
      <c r="F14017" s="120" t="s">
        <v>69</v>
      </c>
      <c r="G14017" s="120" t="s">
        <v>69</v>
      </c>
      <c r="H14017" s="120" t="s">
        <v>69</v>
      </c>
      <c r="I14017" s="120" t="s">
        <v>69</v>
      </c>
      <c r="J14017" s="120" t="s">
        <v>69</v>
      </c>
      <c r="K14017" s="120" t="s">
        <v>69</v>
      </c>
      <c r="L14017" s="120" t="s">
        <v>69</v>
      </c>
      <c r="M14017" s="120" t="s">
        <v>69</v>
      </c>
      <c r="N14017" s="120" t="s">
        <v>69</v>
      </c>
      <c r="O14017" s="120" t="s">
        <v>69</v>
      </c>
      <c r="P14017" s="120" t="s">
        <v>69</v>
      </c>
      <c r="Q14017" s="120" t="s">
        <v>69</v>
      </c>
      <c r="R14017" s="120" t="s">
        <v>69</v>
      </c>
      <c r="S14017" s="120" t="s">
        <v>69</v>
      </c>
    </row>
    <row r="14018" spans="1:19" ht="11.25" thickBot="1" x14ac:dyDescent="0.2">
      <c r="A14018" s="88">
        <v>1</v>
      </c>
      <c r="B14018" s="109">
        <v>0.71326388888888881</v>
      </c>
      <c r="C14018" s="89">
        <v>0</v>
      </c>
      <c r="D14018" s="110" t="s">
        <v>15306</v>
      </c>
      <c r="E14018" s="89">
        <v>0</v>
      </c>
      <c r="F14018" s="89">
        <v>91.95</v>
      </c>
      <c r="G14018" s="89">
        <v>54.02</v>
      </c>
      <c r="H14018" s="89">
        <v>5.4429999999999996</v>
      </c>
      <c r="I14018" s="89">
        <v>-1.496</v>
      </c>
      <c r="J14018" s="89">
        <v>2.9689999999999999</v>
      </c>
      <c r="K14018" s="89">
        <v>38.82</v>
      </c>
      <c r="L14018" s="111">
        <v>0.59606000000000003</v>
      </c>
      <c r="M14018" s="89">
        <v>14.46</v>
      </c>
      <c r="N14018" s="89">
        <v>1.84</v>
      </c>
      <c r="O14018" s="89">
        <v>1.173</v>
      </c>
      <c r="P14018" s="89">
        <v>3.3980000000000001</v>
      </c>
      <c r="Q14018" s="89">
        <v>71.760000000000005</v>
      </c>
      <c r="R14018" s="89">
        <v>1.5609999999999999</v>
      </c>
      <c r="S14018" s="89">
        <v>2.0209999999999999</v>
      </c>
    </row>
    <row r="14019" spans="1:19" ht="11.25" thickBot="1" x14ac:dyDescent="0.2">
      <c r="A14019" s="93"/>
    </row>
    <row r="14020" spans="1:19" ht="11.25" thickBot="1" x14ac:dyDescent="0.2">
      <c r="A14020" s="113" t="s">
        <v>352</v>
      </c>
      <c r="B14020" s="93"/>
      <c r="C14020" s="114">
        <v>0</v>
      </c>
      <c r="D14020" s="110" t="s">
        <v>15307</v>
      </c>
      <c r="E14020" s="114">
        <v>0</v>
      </c>
      <c r="F14020" s="114">
        <v>91.95</v>
      </c>
      <c r="G14020" s="114">
        <v>54.02</v>
      </c>
      <c r="H14020" s="114">
        <v>5.4429999999999996</v>
      </c>
      <c r="I14020" s="114">
        <v>-1.496</v>
      </c>
      <c r="J14020" s="114">
        <v>2.9689999999999999</v>
      </c>
      <c r="K14020" s="114">
        <v>38.82</v>
      </c>
      <c r="L14020" s="115">
        <v>0.59606000000000003</v>
      </c>
      <c r="M14020" s="114">
        <v>14.46</v>
      </c>
      <c r="N14020" s="114">
        <v>1.84</v>
      </c>
      <c r="O14020" s="114">
        <v>1.173</v>
      </c>
      <c r="P14020" s="114">
        <v>3.3980000000000001</v>
      </c>
      <c r="Q14020" s="114">
        <v>71.760000000000005</v>
      </c>
      <c r="R14020" s="114">
        <v>1.5609999999999999</v>
      </c>
      <c r="S14020" s="114">
        <v>2.0209999999999999</v>
      </c>
    </row>
    <row r="14021" spans="1:19" ht="11.25" thickBot="1" x14ac:dyDescent="0.2">
      <c r="A14021" s="93"/>
    </row>
    <row r="14022" spans="1:19" ht="11.25" thickBot="1" x14ac:dyDescent="0.2">
      <c r="A14022" s="116" t="s">
        <v>355</v>
      </c>
      <c r="B14022" s="93"/>
      <c r="C14022" s="114">
        <v>0</v>
      </c>
      <c r="D14022" s="110" t="s">
        <v>15307</v>
      </c>
      <c r="E14022" s="114">
        <v>0</v>
      </c>
      <c r="F14022" s="114">
        <v>0</v>
      </c>
      <c r="G14022" s="114">
        <v>0</v>
      </c>
      <c r="H14022" s="114">
        <v>0</v>
      </c>
      <c r="I14022" s="114">
        <v>0</v>
      </c>
      <c r="J14022" s="114">
        <v>0</v>
      </c>
      <c r="K14022" s="114">
        <v>0</v>
      </c>
      <c r="L14022" s="118" t="s">
        <v>15308</v>
      </c>
      <c r="M14022" s="114">
        <v>0</v>
      </c>
      <c r="N14022" s="114">
        <v>0</v>
      </c>
      <c r="O14022" s="114">
        <v>0</v>
      </c>
      <c r="P14022" s="114">
        <v>0</v>
      </c>
      <c r="Q14022" s="114">
        <v>0</v>
      </c>
      <c r="R14022" s="114">
        <v>0</v>
      </c>
      <c r="S14022" s="114">
        <v>0</v>
      </c>
    </row>
    <row r="14023" spans="1:19" ht="11.25" thickBot="1" x14ac:dyDescent="0.2">
      <c r="A14023" s="93"/>
    </row>
    <row r="14024" spans="1:19" ht="11.25" thickBot="1" x14ac:dyDescent="0.2">
      <c r="A14024" s="117" t="s">
        <v>358</v>
      </c>
      <c r="B14024" s="93"/>
      <c r="C14024" s="114">
        <v>0</v>
      </c>
      <c r="D14024" s="110" t="s">
        <v>15307</v>
      </c>
      <c r="E14024" s="114">
        <v>0</v>
      </c>
      <c r="F14024" s="114">
        <v>0</v>
      </c>
      <c r="G14024" s="114">
        <v>0</v>
      </c>
      <c r="H14024" s="114">
        <v>0</v>
      </c>
      <c r="I14024" s="114">
        <v>0</v>
      </c>
      <c r="J14024" s="114">
        <v>0</v>
      </c>
      <c r="K14024" s="114">
        <v>0</v>
      </c>
      <c r="L14024" s="118" t="s">
        <v>15308</v>
      </c>
      <c r="M14024" s="114">
        <v>0</v>
      </c>
      <c r="N14024" s="114">
        <v>0</v>
      </c>
      <c r="O14024" s="114">
        <v>0</v>
      </c>
      <c r="P14024" s="114">
        <v>0</v>
      </c>
      <c r="Q14024" s="114">
        <v>0</v>
      </c>
      <c r="R14024" s="114">
        <v>0</v>
      </c>
      <c r="S14024" s="114">
        <v>0</v>
      </c>
    </row>
    <row r="14025" spans="1:19" ht="11.25" thickBot="1" x14ac:dyDescent="0.2">
      <c r="A14025" s="93"/>
    </row>
    <row r="14026" spans="1:19" ht="11.25" thickBot="1" x14ac:dyDescent="0.2">
      <c r="A14026" s="87" t="s">
        <v>345</v>
      </c>
      <c r="B14026" s="87" t="s">
        <v>346</v>
      </c>
      <c r="C14026" s="120" t="s">
        <v>16</v>
      </c>
      <c r="D14026" s="120" t="s">
        <v>15309</v>
      </c>
      <c r="E14026" s="120" t="s">
        <v>15310</v>
      </c>
      <c r="F14026" s="120" t="s">
        <v>20</v>
      </c>
      <c r="G14026" s="120" t="s">
        <v>21</v>
      </c>
      <c r="H14026" s="120" t="s">
        <v>22</v>
      </c>
      <c r="I14026" s="120" t="s">
        <v>23</v>
      </c>
      <c r="J14026" s="120" t="s">
        <v>24</v>
      </c>
      <c r="K14026" s="120" t="s">
        <v>26</v>
      </c>
      <c r="L14026" s="120" t="s">
        <v>15311</v>
      </c>
      <c r="M14026" s="120" t="s">
        <v>27</v>
      </c>
      <c r="N14026" s="120" t="s">
        <v>28</v>
      </c>
      <c r="O14026" s="120" t="s">
        <v>29</v>
      </c>
      <c r="P14026" s="120" t="s">
        <v>30</v>
      </c>
      <c r="Q14026" s="120" t="s">
        <v>15312</v>
      </c>
      <c r="R14026" s="120" t="s">
        <v>32</v>
      </c>
      <c r="S14026" s="120" t="s">
        <v>33</v>
      </c>
    </row>
    <row r="14027" spans="1:19" ht="11.25" thickBot="1" x14ac:dyDescent="0.2">
      <c r="A14027" s="93"/>
      <c r="B14027" s="93"/>
      <c r="C14027" s="120" t="s">
        <v>69</v>
      </c>
      <c r="D14027" s="120" t="s">
        <v>69</v>
      </c>
      <c r="E14027" s="120" t="s">
        <v>69</v>
      </c>
      <c r="F14027" s="120" t="s">
        <v>69</v>
      </c>
      <c r="G14027" s="120" t="s">
        <v>69</v>
      </c>
      <c r="H14027" s="120" t="s">
        <v>69</v>
      </c>
      <c r="I14027" s="120" t="s">
        <v>69</v>
      </c>
      <c r="J14027" s="120" t="s">
        <v>69</v>
      </c>
      <c r="K14027" s="120" t="s">
        <v>69</v>
      </c>
      <c r="L14027" s="120" t="s">
        <v>69</v>
      </c>
      <c r="M14027" s="120" t="s">
        <v>69</v>
      </c>
      <c r="N14027" s="120" t="s">
        <v>69</v>
      </c>
      <c r="O14027" s="120" t="s">
        <v>69</v>
      </c>
      <c r="P14027" s="120" t="s">
        <v>69</v>
      </c>
      <c r="Q14027" s="120" t="s">
        <v>69</v>
      </c>
      <c r="R14027" s="120" t="s">
        <v>69</v>
      </c>
      <c r="S14027" s="120" t="s">
        <v>69</v>
      </c>
    </row>
    <row r="14028" spans="1:19" ht="11.25" thickBot="1" x14ac:dyDescent="0.2">
      <c r="A14028" s="88">
        <v>1</v>
      </c>
      <c r="B14028" s="109">
        <v>0.71326388888888881</v>
      </c>
      <c r="C14028" s="89">
        <v>2.1469999999999998</v>
      </c>
      <c r="D14028" s="89">
        <v>0.98499999999999999</v>
      </c>
      <c r="E14028" s="89">
        <v>0.13400000000000001</v>
      </c>
      <c r="F14028" s="111">
        <v>0.51109000000000004</v>
      </c>
      <c r="G14028" s="89">
        <v>0.39100000000000001</v>
      </c>
      <c r="H14028" s="89">
        <v>7.6999999999999999E-2</v>
      </c>
      <c r="I14028" s="89">
        <v>0.97099999999999997</v>
      </c>
      <c r="J14028" s="89">
        <v>0.29899999999999999</v>
      </c>
      <c r="K14028" s="111">
        <v>0.50139999999999996</v>
      </c>
      <c r="L14028" s="89">
        <v>2.976</v>
      </c>
      <c r="M14028" s="89">
        <v>0.36499999999999999</v>
      </c>
      <c r="N14028" s="89">
        <v>1.921</v>
      </c>
      <c r="O14028" s="89">
        <v>0.221</v>
      </c>
      <c r="P14028" s="89">
        <v>0.19</v>
      </c>
      <c r="Q14028" s="89">
        <v>0.08</v>
      </c>
      <c r="R14028" s="89">
        <v>0.76400000000000001</v>
      </c>
      <c r="S14028" s="89">
        <v>1.5820000000000001</v>
      </c>
    </row>
    <row r="14029" spans="1:19" ht="11.25" thickBot="1" x14ac:dyDescent="0.2">
      <c r="A14029" s="93"/>
    </row>
    <row r="14030" spans="1:19" ht="11.25" thickBot="1" x14ac:dyDescent="0.2">
      <c r="A14030" s="113" t="s">
        <v>352</v>
      </c>
      <c r="B14030" s="93"/>
      <c r="C14030" s="114">
        <v>2.1469999999999998</v>
      </c>
      <c r="D14030" s="114">
        <v>0.98499999999999999</v>
      </c>
      <c r="E14030" s="114">
        <v>0.13400000000000001</v>
      </c>
      <c r="F14030" s="115">
        <v>0.51109000000000004</v>
      </c>
      <c r="G14030" s="114">
        <v>0.39100000000000001</v>
      </c>
      <c r="H14030" s="114">
        <v>7.6999999999999999E-2</v>
      </c>
      <c r="I14030" s="114">
        <v>0.97099999999999997</v>
      </c>
      <c r="J14030" s="114">
        <v>0.29899999999999999</v>
      </c>
      <c r="K14030" s="115">
        <v>0.50139999999999996</v>
      </c>
      <c r="L14030" s="114">
        <v>2.976</v>
      </c>
      <c r="M14030" s="114">
        <v>0.36499999999999999</v>
      </c>
      <c r="N14030" s="114">
        <v>1.921</v>
      </c>
      <c r="O14030" s="114">
        <v>0.221</v>
      </c>
      <c r="P14030" s="114">
        <v>0.19</v>
      </c>
      <c r="Q14030" s="114">
        <v>0.08</v>
      </c>
      <c r="R14030" s="114">
        <v>0.76400000000000001</v>
      </c>
      <c r="S14030" s="114">
        <v>1.5820000000000001</v>
      </c>
    </row>
    <row r="14031" spans="1:19" ht="11.25" thickBot="1" x14ac:dyDescent="0.2">
      <c r="A14031" s="93"/>
    </row>
    <row r="14032" spans="1:19" ht="11.25" thickBot="1" x14ac:dyDescent="0.2">
      <c r="A14032" s="116" t="s">
        <v>355</v>
      </c>
      <c r="B14032" s="93"/>
      <c r="C14032" s="114">
        <v>0</v>
      </c>
      <c r="D14032" s="114">
        <v>0</v>
      </c>
      <c r="E14032" s="114">
        <v>0</v>
      </c>
      <c r="F14032" s="118" t="s">
        <v>15308</v>
      </c>
      <c r="G14032" s="114">
        <v>0</v>
      </c>
      <c r="H14032" s="114">
        <v>0</v>
      </c>
      <c r="I14032" s="114">
        <v>0</v>
      </c>
      <c r="J14032" s="114">
        <v>0</v>
      </c>
      <c r="K14032" s="118" t="s">
        <v>15308</v>
      </c>
      <c r="L14032" s="114">
        <v>0</v>
      </c>
      <c r="M14032" s="114">
        <v>0</v>
      </c>
      <c r="N14032" s="114">
        <v>0</v>
      </c>
      <c r="O14032" s="114">
        <v>0</v>
      </c>
      <c r="P14032" s="114">
        <v>0</v>
      </c>
      <c r="Q14032" s="114">
        <v>0</v>
      </c>
      <c r="R14032" s="114">
        <v>0</v>
      </c>
      <c r="S14032" s="114">
        <v>0</v>
      </c>
    </row>
    <row r="14033" spans="1:19" ht="11.25" thickBot="1" x14ac:dyDescent="0.2">
      <c r="A14033" s="93"/>
    </row>
    <row r="14034" spans="1:19" ht="11.25" thickBot="1" x14ac:dyDescent="0.2">
      <c r="A14034" s="117" t="s">
        <v>358</v>
      </c>
      <c r="B14034" s="93"/>
      <c r="C14034" s="114">
        <v>0</v>
      </c>
      <c r="D14034" s="114">
        <v>0</v>
      </c>
      <c r="E14034" s="114">
        <v>0</v>
      </c>
      <c r="F14034" s="118" t="s">
        <v>15308</v>
      </c>
      <c r="G14034" s="114">
        <v>0</v>
      </c>
      <c r="H14034" s="114">
        <v>0</v>
      </c>
      <c r="I14034" s="114">
        <v>0</v>
      </c>
      <c r="J14034" s="114">
        <v>0</v>
      </c>
      <c r="K14034" s="118" t="s">
        <v>15308</v>
      </c>
      <c r="L14034" s="114">
        <v>0</v>
      </c>
      <c r="M14034" s="114">
        <v>0</v>
      </c>
      <c r="N14034" s="114">
        <v>0</v>
      </c>
      <c r="O14034" s="114">
        <v>0</v>
      </c>
      <c r="P14034" s="114">
        <v>0</v>
      </c>
      <c r="Q14034" s="114">
        <v>0</v>
      </c>
      <c r="R14034" s="114">
        <v>0</v>
      </c>
      <c r="S14034" s="114">
        <v>0</v>
      </c>
    </row>
    <row r="14035" spans="1:19" ht="11.25" thickBot="1" x14ac:dyDescent="0.2">
      <c r="A14035" s="93"/>
    </row>
    <row r="14036" spans="1:19" ht="11.25" thickBot="1" x14ac:dyDescent="0.2">
      <c r="A14036" s="87" t="s">
        <v>345</v>
      </c>
      <c r="B14036" s="87" t="s">
        <v>346</v>
      </c>
      <c r="C14036" s="120" t="s">
        <v>35</v>
      </c>
      <c r="D14036" s="120" t="s">
        <v>36</v>
      </c>
      <c r="E14036" s="120" t="s">
        <v>15315</v>
      </c>
      <c r="F14036" s="120" t="s">
        <v>38</v>
      </c>
      <c r="G14036" s="120" t="s">
        <v>39</v>
      </c>
      <c r="H14036" s="120" t="s">
        <v>41</v>
      </c>
      <c r="I14036" s="120" t="s">
        <v>42</v>
      </c>
      <c r="J14036" s="120" t="s">
        <v>43</v>
      </c>
      <c r="K14036" s="120" t="s">
        <v>44</v>
      </c>
      <c r="L14036" s="120" t="s">
        <v>45</v>
      </c>
      <c r="M14036" s="120" t="s">
        <v>46</v>
      </c>
      <c r="N14036" s="120" t="s">
        <v>47</v>
      </c>
      <c r="O14036" s="120" t="s">
        <v>48</v>
      </c>
      <c r="P14036" s="120" t="s">
        <v>49</v>
      </c>
      <c r="Q14036" s="120" t="s">
        <v>50</v>
      </c>
      <c r="R14036" s="120" t="s">
        <v>51</v>
      </c>
      <c r="S14036" s="120" t="s">
        <v>52</v>
      </c>
    </row>
    <row r="14037" spans="1:19" ht="11.25" thickBot="1" x14ac:dyDescent="0.2">
      <c r="A14037" s="93"/>
      <c r="B14037" s="93"/>
      <c r="C14037" s="120" t="s">
        <v>69</v>
      </c>
      <c r="D14037" s="120" t="s">
        <v>69</v>
      </c>
      <c r="E14037" s="120" t="s">
        <v>69</v>
      </c>
      <c r="F14037" s="120" t="s">
        <v>69</v>
      </c>
      <c r="G14037" s="120" t="s">
        <v>69</v>
      </c>
      <c r="H14037" s="120" t="s">
        <v>69</v>
      </c>
      <c r="I14037" s="120" t="s">
        <v>69</v>
      </c>
      <c r="J14037" s="120" t="s">
        <v>69</v>
      </c>
      <c r="K14037" s="120" t="s">
        <v>69</v>
      </c>
      <c r="L14037" s="120" t="s">
        <v>69</v>
      </c>
      <c r="M14037" s="120" t="s">
        <v>69</v>
      </c>
      <c r="N14037" s="120" t="s">
        <v>69</v>
      </c>
      <c r="O14037" s="120" t="s">
        <v>69</v>
      </c>
      <c r="P14037" s="120" t="s">
        <v>69</v>
      </c>
      <c r="Q14037" s="120" t="s">
        <v>69</v>
      </c>
      <c r="R14037" s="120" t="s">
        <v>69</v>
      </c>
      <c r="S14037" s="120" t="s">
        <v>69</v>
      </c>
    </row>
    <row r="14038" spans="1:19" ht="11.25" thickBot="1" x14ac:dyDescent="0.2">
      <c r="A14038" s="88">
        <v>1</v>
      </c>
      <c r="B14038" s="109">
        <v>0.71326388888888881</v>
      </c>
      <c r="C14038" s="111">
        <v>0.46878999999999998</v>
      </c>
      <c r="D14038" s="89">
        <v>0.109</v>
      </c>
      <c r="E14038" s="89">
        <v>9.2999999999999999E-2</v>
      </c>
      <c r="F14038" s="89">
        <v>0.10199999999999999</v>
      </c>
      <c r="G14038" s="89">
        <v>0.4</v>
      </c>
      <c r="H14038" s="89">
        <v>5.3170000000000002</v>
      </c>
      <c r="I14038" s="89">
        <v>0.222</v>
      </c>
      <c r="J14038" s="89">
        <v>0.25600000000000001</v>
      </c>
      <c r="K14038" s="89">
        <v>0.214</v>
      </c>
      <c r="L14038" s="89">
        <v>0.191</v>
      </c>
      <c r="M14038" s="89">
        <v>0.20899999999999999</v>
      </c>
      <c r="N14038" s="89">
        <v>0.23699999999999999</v>
      </c>
      <c r="O14038" s="89">
        <v>0.36499999999999999</v>
      </c>
      <c r="P14038" s="89">
        <v>0.309</v>
      </c>
      <c r="Q14038" s="89">
        <v>0.29199999999999998</v>
      </c>
      <c r="R14038" s="89">
        <v>0.28899999999999998</v>
      </c>
      <c r="S14038" s="89">
        <v>0.28399999999999997</v>
      </c>
    </row>
    <row r="14039" spans="1:19" ht="11.25" thickBot="1" x14ac:dyDescent="0.2">
      <c r="A14039" s="93"/>
    </row>
    <row r="14040" spans="1:19" ht="11.25" thickBot="1" x14ac:dyDescent="0.2">
      <c r="A14040" s="113" t="s">
        <v>352</v>
      </c>
      <c r="B14040" s="93"/>
      <c r="C14040" s="115">
        <v>0.46878999999999998</v>
      </c>
      <c r="D14040" s="114">
        <v>0.109</v>
      </c>
      <c r="E14040" s="114">
        <v>9.2999999999999999E-2</v>
      </c>
      <c r="F14040" s="114">
        <v>0.10199999999999999</v>
      </c>
      <c r="G14040" s="114">
        <v>0.4</v>
      </c>
      <c r="H14040" s="114">
        <v>5.3170000000000002</v>
      </c>
      <c r="I14040" s="114">
        <v>0.222</v>
      </c>
      <c r="J14040" s="114">
        <v>0.25600000000000001</v>
      </c>
      <c r="K14040" s="114">
        <v>0.214</v>
      </c>
      <c r="L14040" s="114">
        <v>0.191</v>
      </c>
      <c r="M14040" s="114">
        <v>0.20899999999999999</v>
      </c>
      <c r="N14040" s="114">
        <v>0.23699999999999999</v>
      </c>
      <c r="O14040" s="114">
        <v>0.36499999999999999</v>
      </c>
      <c r="P14040" s="114">
        <v>0.309</v>
      </c>
      <c r="Q14040" s="114">
        <v>0.29199999999999998</v>
      </c>
      <c r="R14040" s="114">
        <v>0.28899999999999998</v>
      </c>
      <c r="S14040" s="114">
        <v>0.28399999999999997</v>
      </c>
    </row>
    <row r="14041" spans="1:19" ht="11.25" thickBot="1" x14ac:dyDescent="0.2">
      <c r="A14041" s="93"/>
    </row>
    <row r="14042" spans="1:19" ht="11.25" thickBot="1" x14ac:dyDescent="0.2">
      <c r="A14042" s="116" t="s">
        <v>355</v>
      </c>
      <c r="B14042" s="93"/>
      <c r="C14042" s="118" t="s">
        <v>15308</v>
      </c>
      <c r="D14042" s="114">
        <v>0</v>
      </c>
      <c r="E14042" s="114">
        <v>0</v>
      </c>
      <c r="F14042" s="114">
        <v>0</v>
      </c>
      <c r="G14042" s="114">
        <v>0</v>
      </c>
      <c r="H14042" s="114">
        <v>0</v>
      </c>
      <c r="I14042" s="114">
        <v>0</v>
      </c>
      <c r="J14042" s="114">
        <v>0</v>
      </c>
      <c r="K14042" s="114">
        <v>0</v>
      </c>
      <c r="L14042" s="114">
        <v>0</v>
      </c>
      <c r="M14042" s="114">
        <v>0</v>
      </c>
      <c r="N14042" s="114">
        <v>0</v>
      </c>
      <c r="O14042" s="114">
        <v>0</v>
      </c>
      <c r="P14042" s="114">
        <v>0</v>
      </c>
      <c r="Q14042" s="114">
        <v>0</v>
      </c>
      <c r="R14042" s="114">
        <v>0</v>
      </c>
      <c r="S14042" s="114">
        <v>0</v>
      </c>
    </row>
    <row r="14043" spans="1:19" ht="11.25" thickBot="1" x14ac:dyDescent="0.2">
      <c r="A14043" s="93"/>
    </row>
    <row r="14044" spans="1:19" ht="11.25" thickBot="1" x14ac:dyDescent="0.2">
      <c r="A14044" s="117" t="s">
        <v>358</v>
      </c>
      <c r="B14044" s="93"/>
      <c r="C14044" s="118" t="s">
        <v>15308</v>
      </c>
      <c r="D14044" s="114">
        <v>0</v>
      </c>
      <c r="E14044" s="114">
        <v>0</v>
      </c>
      <c r="F14044" s="114">
        <v>0</v>
      </c>
      <c r="G14044" s="114">
        <v>0</v>
      </c>
      <c r="H14044" s="114">
        <v>0</v>
      </c>
      <c r="I14044" s="114">
        <v>0</v>
      </c>
      <c r="J14044" s="114">
        <v>0</v>
      </c>
      <c r="K14044" s="114">
        <v>0</v>
      </c>
      <c r="L14044" s="114">
        <v>0</v>
      </c>
      <c r="M14044" s="114">
        <v>0</v>
      </c>
      <c r="N14044" s="114">
        <v>0</v>
      </c>
      <c r="O14044" s="114">
        <v>0</v>
      </c>
      <c r="P14044" s="114">
        <v>0</v>
      </c>
      <c r="Q14044" s="114">
        <v>0</v>
      </c>
      <c r="R14044" s="114">
        <v>0</v>
      </c>
      <c r="S14044" s="114">
        <v>0</v>
      </c>
    </row>
    <row r="14045" spans="1:19" ht="11.25" thickBot="1" x14ac:dyDescent="0.2">
      <c r="A14045" s="93"/>
    </row>
    <row r="14046" spans="1:19" ht="11.25" thickBot="1" x14ac:dyDescent="0.2">
      <c r="A14046" s="87" t="s">
        <v>345</v>
      </c>
      <c r="B14046" s="87" t="s">
        <v>346</v>
      </c>
      <c r="C14046" s="120" t="s">
        <v>53</v>
      </c>
      <c r="D14046" s="120" t="s">
        <v>54</v>
      </c>
      <c r="E14046" s="120" t="s">
        <v>55</v>
      </c>
      <c r="F14046" s="120" t="s">
        <v>56</v>
      </c>
      <c r="G14046" s="120" t="s">
        <v>15318</v>
      </c>
      <c r="H14046" s="120" t="s">
        <v>57</v>
      </c>
      <c r="I14046" s="120" t="s">
        <v>59</v>
      </c>
      <c r="J14046" s="120" t="s">
        <v>15319</v>
      </c>
      <c r="K14046" s="120" t="s">
        <v>60</v>
      </c>
      <c r="L14046" s="120" t="s">
        <v>61</v>
      </c>
      <c r="M14046" s="120" t="s">
        <v>62</v>
      </c>
      <c r="N14046" s="120" t="s">
        <v>15320</v>
      </c>
      <c r="O14046" s="120" t="s">
        <v>63</v>
      </c>
      <c r="P14046" s="120" t="s">
        <v>64</v>
      </c>
      <c r="Q14046" s="120" t="s">
        <v>66</v>
      </c>
      <c r="R14046" s="120" t="s">
        <v>15321</v>
      </c>
      <c r="S14046" s="120" t="s">
        <v>67</v>
      </c>
    </row>
    <row r="14047" spans="1:19" ht="11.25" thickBot="1" x14ac:dyDescent="0.2">
      <c r="A14047" s="93"/>
      <c r="B14047" s="93"/>
      <c r="C14047" s="120" t="s">
        <v>69</v>
      </c>
      <c r="D14047" s="120" t="s">
        <v>69</v>
      </c>
      <c r="E14047" s="120" t="s">
        <v>69</v>
      </c>
      <c r="F14047" s="120" t="s">
        <v>69</v>
      </c>
      <c r="G14047" s="120" t="s">
        <v>69</v>
      </c>
      <c r="H14047" s="120" t="s">
        <v>69</v>
      </c>
      <c r="I14047" s="120" t="s">
        <v>69</v>
      </c>
      <c r="J14047" s="120" t="s">
        <v>69</v>
      </c>
      <c r="K14047" s="120" t="s">
        <v>69</v>
      </c>
      <c r="L14047" s="120" t="s">
        <v>69</v>
      </c>
      <c r="M14047" s="120" t="s">
        <v>69</v>
      </c>
      <c r="N14047" s="120" t="s">
        <v>69</v>
      </c>
      <c r="O14047" s="120" t="s">
        <v>69</v>
      </c>
      <c r="P14047" s="120" t="s">
        <v>69</v>
      </c>
      <c r="Q14047" s="120" t="s">
        <v>69</v>
      </c>
      <c r="R14047" s="120" t="s">
        <v>69</v>
      </c>
      <c r="S14047" s="120" t="s">
        <v>69</v>
      </c>
    </row>
    <row r="14048" spans="1:19" ht="11.25" thickBot="1" x14ac:dyDescent="0.2">
      <c r="A14048" s="88">
        <v>1</v>
      </c>
      <c r="B14048" s="109">
        <v>0.71326388888888881</v>
      </c>
      <c r="C14048" s="89">
        <v>0.33200000000000002</v>
      </c>
      <c r="D14048" s="89">
        <v>0.32800000000000001</v>
      </c>
      <c r="E14048" s="89">
        <v>0.188</v>
      </c>
      <c r="F14048" s="89">
        <v>2.649</v>
      </c>
      <c r="G14048" s="89">
        <v>1E-3</v>
      </c>
      <c r="H14048" s="89">
        <v>1.996</v>
      </c>
      <c r="I14048" s="89">
        <v>1.649</v>
      </c>
      <c r="J14048" s="89">
        <v>1E-3</v>
      </c>
      <c r="K14048" s="89">
        <v>0.313</v>
      </c>
      <c r="L14048" s="89">
        <v>0.48799999999999999</v>
      </c>
      <c r="M14048" s="89">
        <v>3.2000000000000001E-2</v>
      </c>
      <c r="N14048" s="89">
        <v>-1.361</v>
      </c>
      <c r="O14048" s="89">
        <v>10.92</v>
      </c>
      <c r="P14048" s="89">
        <v>3.2080000000000002</v>
      </c>
      <c r="Q14048" s="112" t="s">
        <v>15352</v>
      </c>
      <c r="R14048" s="89">
        <v>0</v>
      </c>
      <c r="S14048" s="89">
        <v>0.30399999999999999</v>
      </c>
    </row>
    <row r="14049" spans="1:19" ht="11.25" thickBot="1" x14ac:dyDescent="0.2">
      <c r="A14049" s="93"/>
    </row>
    <row r="14050" spans="1:19" ht="11.25" thickBot="1" x14ac:dyDescent="0.2">
      <c r="A14050" s="113" t="s">
        <v>352</v>
      </c>
      <c r="B14050" s="93"/>
      <c r="C14050" s="114">
        <v>0.33200000000000002</v>
      </c>
      <c r="D14050" s="114">
        <v>0.32800000000000001</v>
      </c>
      <c r="E14050" s="114">
        <v>0.188</v>
      </c>
      <c r="F14050" s="114">
        <v>2.649</v>
      </c>
      <c r="G14050" s="114">
        <v>1E-3</v>
      </c>
      <c r="H14050" s="114">
        <v>1.996</v>
      </c>
      <c r="I14050" s="114">
        <v>1.649</v>
      </c>
      <c r="J14050" s="114">
        <v>1E-3</v>
      </c>
      <c r="K14050" s="114">
        <v>0.313</v>
      </c>
      <c r="L14050" s="114">
        <v>0.48799999999999999</v>
      </c>
      <c r="M14050" s="114">
        <v>3.2000000000000001E-2</v>
      </c>
      <c r="N14050" s="114">
        <v>-1.361</v>
      </c>
      <c r="O14050" s="114">
        <v>10.92</v>
      </c>
      <c r="P14050" s="114">
        <v>3.2080000000000002</v>
      </c>
      <c r="Q14050" s="112" t="s">
        <v>15353</v>
      </c>
      <c r="R14050" s="114">
        <v>0</v>
      </c>
      <c r="S14050" s="114">
        <v>0.30399999999999999</v>
      </c>
    </row>
    <row r="14051" spans="1:19" ht="11.25" thickBot="1" x14ac:dyDescent="0.2">
      <c r="A14051" s="93"/>
    </row>
    <row r="14052" spans="1:19" ht="11.25" thickBot="1" x14ac:dyDescent="0.2">
      <c r="A14052" s="116" t="s">
        <v>355</v>
      </c>
      <c r="B14052" s="93"/>
      <c r="C14052" s="114">
        <v>0</v>
      </c>
      <c r="D14052" s="114">
        <v>0</v>
      </c>
      <c r="E14052" s="114">
        <v>0</v>
      </c>
      <c r="F14052" s="114">
        <v>0</v>
      </c>
      <c r="G14052" s="114">
        <v>0</v>
      </c>
      <c r="H14052" s="114">
        <v>0</v>
      </c>
      <c r="I14052" s="114">
        <v>0</v>
      </c>
      <c r="J14052" s="114">
        <v>0</v>
      </c>
      <c r="K14052" s="114">
        <v>0</v>
      </c>
      <c r="L14052" s="114">
        <v>0</v>
      </c>
      <c r="M14052" s="114">
        <v>0</v>
      </c>
      <c r="N14052" s="114">
        <v>0</v>
      </c>
      <c r="O14052" s="114">
        <v>0</v>
      </c>
      <c r="P14052" s="114">
        <v>0</v>
      </c>
      <c r="Q14052" s="112" t="s">
        <v>15324</v>
      </c>
      <c r="R14052" s="114">
        <v>0</v>
      </c>
      <c r="S14052" s="114">
        <v>0</v>
      </c>
    </row>
    <row r="14053" spans="1:19" ht="11.25" thickBot="1" x14ac:dyDescent="0.2">
      <c r="A14053" s="93"/>
    </row>
    <row r="14054" spans="1:19" ht="11.25" thickBot="1" x14ac:dyDescent="0.2">
      <c r="A14054" s="117" t="s">
        <v>358</v>
      </c>
      <c r="B14054" s="93"/>
      <c r="C14054" s="114">
        <v>0</v>
      </c>
      <c r="D14054" s="114">
        <v>0</v>
      </c>
      <c r="E14054" s="114">
        <v>0</v>
      </c>
      <c r="F14054" s="114">
        <v>0</v>
      </c>
      <c r="G14054" s="114">
        <v>0</v>
      </c>
      <c r="H14054" s="114">
        <v>0</v>
      </c>
      <c r="I14054" s="114">
        <v>0</v>
      </c>
      <c r="J14054" s="114">
        <v>0</v>
      </c>
      <c r="K14054" s="114">
        <v>0</v>
      </c>
      <c r="L14054" s="114">
        <v>0</v>
      </c>
      <c r="M14054" s="114">
        <v>0</v>
      </c>
      <c r="N14054" s="114">
        <v>0</v>
      </c>
      <c r="O14054" s="114">
        <v>0</v>
      </c>
      <c r="P14054" s="114">
        <v>0</v>
      </c>
      <c r="Q14054" s="112" t="s">
        <v>15324</v>
      </c>
      <c r="R14054" s="114">
        <v>0</v>
      </c>
      <c r="S14054" s="114">
        <v>0</v>
      </c>
    </row>
    <row r="14055" spans="1:19" ht="11.25" thickBot="1" x14ac:dyDescent="0.2">
      <c r="A14055" s="93"/>
    </row>
    <row r="14056" spans="1:19" ht="11.25" thickBot="1" x14ac:dyDescent="0.2">
      <c r="A14056" s="87" t="s">
        <v>345</v>
      </c>
      <c r="B14056" s="87" t="s">
        <v>346</v>
      </c>
      <c r="C14056" s="120" t="s">
        <v>68</v>
      </c>
      <c r="D14056" s="120" t="s">
        <v>15325</v>
      </c>
    </row>
    <row r="14057" spans="1:19" ht="11.25" thickBot="1" x14ac:dyDescent="0.2">
      <c r="A14057" s="93"/>
      <c r="B14057" s="93"/>
      <c r="C14057" s="120" t="s">
        <v>69</v>
      </c>
      <c r="D14057" s="120" t="s">
        <v>69</v>
      </c>
    </row>
    <row r="14058" spans="1:19" ht="11.25" thickBot="1" x14ac:dyDescent="0.2">
      <c r="A14058" s="88">
        <v>1</v>
      </c>
      <c r="B14058" s="109">
        <v>0.71326388888888881</v>
      </c>
      <c r="C14058" s="89">
        <v>2.0569999999999999</v>
      </c>
      <c r="D14058" s="89">
        <v>2E-3</v>
      </c>
    </row>
    <row r="14059" spans="1:19" ht="11.25" thickBot="1" x14ac:dyDescent="0.2">
      <c r="A14059" s="93"/>
    </row>
    <row r="14060" spans="1:19" ht="11.25" thickBot="1" x14ac:dyDescent="0.2">
      <c r="A14060" s="113" t="s">
        <v>352</v>
      </c>
      <c r="B14060" s="93"/>
      <c r="C14060" s="114">
        <v>2.0569999999999999</v>
      </c>
      <c r="D14060" s="114">
        <v>2E-3</v>
      </c>
    </row>
    <row r="14061" spans="1:19" ht="11.25" thickBot="1" x14ac:dyDescent="0.2">
      <c r="A14061" s="93"/>
    </row>
    <row r="14062" spans="1:19" ht="11.25" thickBot="1" x14ac:dyDescent="0.2">
      <c r="A14062" s="116" t="s">
        <v>355</v>
      </c>
      <c r="B14062" s="93"/>
      <c r="C14062" s="114">
        <v>0</v>
      </c>
      <c r="D14062" s="114">
        <v>0</v>
      </c>
    </row>
    <row r="14063" spans="1:19" ht="11.25" thickBot="1" x14ac:dyDescent="0.2">
      <c r="A14063" s="93"/>
    </row>
    <row r="14064" spans="1:19" ht="11.25" thickBot="1" x14ac:dyDescent="0.2">
      <c r="A14064" s="117" t="s">
        <v>358</v>
      </c>
      <c r="B14064" s="93"/>
      <c r="C14064" s="114">
        <v>0</v>
      </c>
      <c r="D14064" s="114">
        <v>0</v>
      </c>
    </row>
    <row r="14065" spans="1:19" ht="10.5" x14ac:dyDescent="0.15">
      <c r="A14065" s="93"/>
    </row>
    <row r="14066" spans="1:19" x14ac:dyDescent="0.15">
      <c r="A14066" s="106"/>
      <c r="B14066" s="69" t="s">
        <v>764</v>
      </c>
    </row>
    <row r="14067" spans="1:19" ht="9.75" thickBot="1" x14ac:dyDescent="0.2">
      <c r="A14067" s="64" t="s">
        <v>344</v>
      </c>
    </row>
    <row r="14068" spans="1:19" ht="11.25" thickBot="1" x14ac:dyDescent="0.2">
      <c r="A14068" s="87" t="s">
        <v>345</v>
      </c>
      <c r="B14068" s="87" t="s">
        <v>346</v>
      </c>
      <c r="C14068" s="120" t="s">
        <v>15300</v>
      </c>
      <c r="D14068" s="120" t="s">
        <v>15301</v>
      </c>
      <c r="E14068" s="120" t="s">
        <v>15302</v>
      </c>
      <c r="F14068" s="120" t="s">
        <v>1</v>
      </c>
      <c r="G14068" s="120" t="s">
        <v>2</v>
      </c>
      <c r="H14068" s="120" t="s">
        <v>3</v>
      </c>
      <c r="I14068" s="120" t="s">
        <v>15303</v>
      </c>
      <c r="J14068" s="120" t="s">
        <v>4</v>
      </c>
      <c r="K14068" s="120" t="s">
        <v>15304</v>
      </c>
      <c r="L14068" s="120" t="s">
        <v>8</v>
      </c>
      <c r="M14068" s="120" t="s">
        <v>15305</v>
      </c>
      <c r="N14068" s="120" t="s">
        <v>10</v>
      </c>
      <c r="O14068" s="120" t="s">
        <v>11</v>
      </c>
      <c r="P14068" s="120" t="s">
        <v>12</v>
      </c>
      <c r="Q14068" s="120" t="s">
        <v>13</v>
      </c>
      <c r="R14068" s="120" t="s">
        <v>14</v>
      </c>
      <c r="S14068" s="120" t="s">
        <v>15</v>
      </c>
    </row>
    <row r="14069" spans="1:19" ht="11.25" thickBot="1" x14ac:dyDescent="0.2">
      <c r="A14069" s="93"/>
      <c r="B14069" s="93"/>
      <c r="C14069" s="120" t="s">
        <v>69</v>
      </c>
      <c r="D14069" s="120" t="s">
        <v>69</v>
      </c>
      <c r="E14069" s="120" t="s">
        <v>69</v>
      </c>
      <c r="F14069" s="120" t="s">
        <v>69</v>
      </c>
      <c r="G14069" s="120" t="s">
        <v>69</v>
      </c>
      <c r="H14069" s="120" t="s">
        <v>69</v>
      </c>
      <c r="I14069" s="120" t="s">
        <v>69</v>
      </c>
      <c r="J14069" s="120" t="s">
        <v>69</v>
      </c>
      <c r="K14069" s="120" t="s">
        <v>69</v>
      </c>
      <c r="L14069" s="120" t="s">
        <v>69</v>
      </c>
      <c r="M14069" s="120" t="s">
        <v>69</v>
      </c>
      <c r="N14069" s="120" t="s">
        <v>69</v>
      </c>
      <c r="O14069" s="120" t="s">
        <v>69</v>
      </c>
      <c r="P14069" s="120" t="s">
        <v>69</v>
      </c>
      <c r="Q14069" s="120" t="s">
        <v>69</v>
      </c>
      <c r="R14069" s="120" t="s">
        <v>69</v>
      </c>
      <c r="S14069" s="120" t="s">
        <v>69</v>
      </c>
    </row>
    <row r="14070" spans="1:19" ht="11.25" thickBot="1" x14ac:dyDescent="0.2">
      <c r="A14070" s="88">
        <v>1</v>
      </c>
      <c r="B14070" s="109">
        <v>0.71873842592592585</v>
      </c>
      <c r="C14070" s="110" t="s">
        <v>15306</v>
      </c>
      <c r="D14070" s="89">
        <v>0</v>
      </c>
      <c r="E14070" s="110" t="s">
        <v>15306</v>
      </c>
      <c r="F14070" s="89">
        <v>892.8</v>
      </c>
      <c r="G14070" s="89">
        <v>484</v>
      </c>
      <c r="H14070" s="89">
        <v>50.92</v>
      </c>
      <c r="I14070" s="89">
        <v>-0.64200000000000002</v>
      </c>
      <c r="J14070" s="89">
        <v>28.04</v>
      </c>
      <c r="K14070" s="89">
        <v>-94.99</v>
      </c>
      <c r="L14070" s="111">
        <v>0.62214000000000003</v>
      </c>
      <c r="M14070" s="89">
        <v>139.1</v>
      </c>
      <c r="N14070" s="89">
        <v>16.440000000000001</v>
      </c>
      <c r="O14070" s="89">
        <v>11.66</v>
      </c>
      <c r="P14070" s="110" t="s">
        <v>15354</v>
      </c>
      <c r="Q14070" s="110" t="s">
        <v>15355</v>
      </c>
      <c r="R14070" s="89">
        <v>14.98</v>
      </c>
      <c r="S14070" s="89">
        <v>19.7</v>
      </c>
    </row>
    <row r="14071" spans="1:19" ht="11.25" thickBot="1" x14ac:dyDescent="0.2">
      <c r="A14071" s="93"/>
    </row>
    <row r="14072" spans="1:19" ht="11.25" thickBot="1" x14ac:dyDescent="0.2">
      <c r="A14072" s="113" t="s">
        <v>352</v>
      </c>
      <c r="B14072" s="93"/>
      <c r="C14072" s="110" t="s">
        <v>15307</v>
      </c>
      <c r="D14072" s="114">
        <v>0</v>
      </c>
      <c r="E14072" s="110" t="s">
        <v>15307</v>
      </c>
      <c r="F14072" s="114">
        <v>892.8</v>
      </c>
      <c r="G14072" s="114">
        <v>484</v>
      </c>
      <c r="H14072" s="114">
        <v>50.92</v>
      </c>
      <c r="I14072" s="114">
        <v>-0.64200000000000002</v>
      </c>
      <c r="J14072" s="114">
        <v>28.04</v>
      </c>
      <c r="K14072" s="114">
        <v>-94.99</v>
      </c>
      <c r="L14072" s="115">
        <v>0.62214000000000003</v>
      </c>
      <c r="M14072" s="114">
        <v>139.1</v>
      </c>
      <c r="N14072" s="114">
        <v>16.440000000000001</v>
      </c>
      <c r="O14072" s="114">
        <v>11.66</v>
      </c>
      <c r="P14072" s="110" t="s">
        <v>15356</v>
      </c>
      <c r="Q14072" s="110" t="s">
        <v>15357</v>
      </c>
      <c r="R14072" s="114">
        <v>14.98</v>
      </c>
      <c r="S14072" s="114">
        <v>19.7</v>
      </c>
    </row>
    <row r="14073" spans="1:19" ht="11.25" thickBot="1" x14ac:dyDescent="0.2">
      <c r="A14073" s="93"/>
    </row>
    <row r="14074" spans="1:19" ht="11.25" thickBot="1" x14ac:dyDescent="0.2">
      <c r="A14074" s="116" t="s">
        <v>355</v>
      </c>
      <c r="B14074" s="93"/>
      <c r="C14074" s="110" t="s">
        <v>15307</v>
      </c>
      <c r="D14074" s="114">
        <v>0</v>
      </c>
      <c r="E14074" s="110" t="s">
        <v>15307</v>
      </c>
      <c r="F14074" s="114">
        <v>0</v>
      </c>
      <c r="G14074" s="114">
        <v>0</v>
      </c>
      <c r="H14074" s="114">
        <v>0</v>
      </c>
      <c r="I14074" s="114">
        <v>0</v>
      </c>
      <c r="J14074" s="114">
        <v>0</v>
      </c>
      <c r="K14074" s="114">
        <v>0</v>
      </c>
      <c r="L14074" s="118" t="s">
        <v>15308</v>
      </c>
      <c r="M14074" s="114">
        <v>0</v>
      </c>
      <c r="N14074" s="114">
        <v>0</v>
      </c>
      <c r="O14074" s="114">
        <v>0</v>
      </c>
      <c r="P14074" s="110" t="s">
        <v>15358</v>
      </c>
      <c r="Q14074" s="110" t="s">
        <v>15358</v>
      </c>
      <c r="R14074" s="114">
        <v>0</v>
      </c>
      <c r="S14074" s="114">
        <v>0</v>
      </c>
    </row>
    <row r="14075" spans="1:19" ht="11.25" thickBot="1" x14ac:dyDescent="0.2">
      <c r="A14075" s="93"/>
    </row>
    <row r="14076" spans="1:19" ht="11.25" thickBot="1" x14ac:dyDescent="0.2">
      <c r="A14076" s="117" t="s">
        <v>358</v>
      </c>
      <c r="B14076" s="93"/>
      <c r="C14076" s="110" t="s">
        <v>15307</v>
      </c>
      <c r="D14076" s="114">
        <v>0</v>
      </c>
      <c r="E14076" s="110" t="s">
        <v>15307</v>
      </c>
      <c r="F14076" s="114">
        <v>0</v>
      </c>
      <c r="G14076" s="114">
        <v>0</v>
      </c>
      <c r="H14076" s="114">
        <v>0</v>
      </c>
      <c r="I14076" s="114">
        <v>0</v>
      </c>
      <c r="J14076" s="114">
        <v>0</v>
      </c>
      <c r="K14076" s="114">
        <v>0</v>
      </c>
      <c r="L14076" s="118" t="s">
        <v>15308</v>
      </c>
      <c r="M14076" s="114">
        <v>0</v>
      </c>
      <c r="N14076" s="114">
        <v>0</v>
      </c>
      <c r="O14076" s="114">
        <v>0</v>
      </c>
      <c r="P14076" s="110" t="s">
        <v>15358</v>
      </c>
      <c r="Q14076" s="110" t="s">
        <v>15358</v>
      </c>
      <c r="R14076" s="114">
        <v>0</v>
      </c>
      <c r="S14076" s="114">
        <v>0</v>
      </c>
    </row>
    <row r="14077" spans="1:19" ht="11.25" thickBot="1" x14ac:dyDescent="0.2">
      <c r="A14077" s="93"/>
    </row>
    <row r="14078" spans="1:19" ht="11.25" thickBot="1" x14ac:dyDescent="0.2">
      <c r="A14078" s="87" t="s">
        <v>345</v>
      </c>
      <c r="B14078" s="87" t="s">
        <v>346</v>
      </c>
      <c r="C14078" s="120" t="s">
        <v>16</v>
      </c>
      <c r="D14078" s="120" t="s">
        <v>15309</v>
      </c>
      <c r="E14078" s="120" t="s">
        <v>15310</v>
      </c>
      <c r="F14078" s="120" t="s">
        <v>20</v>
      </c>
      <c r="G14078" s="120" t="s">
        <v>21</v>
      </c>
      <c r="H14078" s="120" t="s">
        <v>22</v>
      </c>
      <c r="I14078" s="120" t="s">
        <v>23</v>
      </c>
      <c r="J14078" s="120" t="s">
        <v>24</v>
      </c>
      <c r="K14078" s="120" t="s">
        <v>26</v>
      </c>
      <c r="L14078" s="120" t="s">
        <v>15311</v>
      </c>
      <c r="M14078" s="120" t="s">
        <v>27</v>
      </c>
      <c r="N14078" s="120" t="s">
        <v>28</v>
      </c>
      <c r="O14078" s="120" t="s">
        <v>29</v>
      </c>
      <c r="P14078" s="120" t="s">
        <v>30</v>
      </c>
      <c r="Q14078" s="120" t="s">
        <v>15312</v>
      </c>
      <c r="R14078" s="120" t="s">
        <v>32</v>
      </c>
      <c r="S14078" s="120" t="s">
        <v>33</v>
      </c>
    </row>
    <row r="14079" spans="1:19" ht="11.25" thickBot="1" x14ac:dyDescent="0.2">
      <c r="A14079" s="93"/>
      <c r="B14079" s="93"/>
      <c r="C14079" s="120" t="s">
        <v>69</v>
      </c>
      <c r="D14079" s="120" t="s">
        <v>69</v>
      </c>
      <c r="E14079" s="120" t="s">
        <v>69</v>
      </c>
      <c r="F14079" s="120" t="s">
        <v>69</v>
      </c>
      <c r="G14079" s="120" t="s">
        <v>69</v>
      </c>
      <c r="H14079" s="120" t="s">
        <v>69</v>
      </c>
      <c r="I14079" s="120" t="s">
        <v>69</v>
      </c>
      <c r="J14079" s="120" t="s">
        <v>69</v>
      </c>
      <c r="K14079" s="120" t="s">
        <v>69</v>
      </c>
      <c r="L14079" s="120" t="s">
        <v>69</v>
      </c>
      <c r="M14079" s="120" t="s">
        <v>69</v>
      </c>
      <c r="N14079" s="120" t="s">
        <v>69</v>
      </c>
      <c r="O14079" s="120" t="s">
        <v>69</v>
      </c>
      <c r="P14079" s="120" t="s">
        <v>69</v>
      </c>
      <c r="Q14079" s="120" t="s">
        <v>69</v>
      </c>
      <c r="R14079" s="120" t="s">
        <v>69</v>
      </c>
      <c r="S14079" s="120" t="s">
        <v>69</v>
      </c>
    </row>
    <row r="14080" spans="1:19" ht="11.25" thickBot="1" x14ac:dyDescent="0.2">
      <c r="A14080" s="88">
        <v>1</v>
      </c>
      <c r="B14080" s="109">
        <v>0.71873842592592585</v>
      </c>
      <c r="C14080" s="89">
        <v>23.89</v>
      </c>
      <c r="D14080" s="89">
        <v>9.4550000000000001</v>
      </c>
      <c r="E14080" s="89">
        <v>1.4490000000000001</v>
      </c>
      <c r="F14080" s="111">
        <v>0.50446000000000002</v>
      </c>
      <c r="G14080" s="89">
        <v>2.6989999999999998</v>
      </c>
      <c r="H14080" s="89">
        <v>0.66500000000000004</v>
      </c>
      <c r="I14080" s="89">
        <v>8.8979999999999997</v>
      </c>
      <c r="J14080" s="89">
        <v>3.2290000000000001</v>
      </c>
      <c r="K14080" s="111">
        <v>0.54522999999999999</v>
      </c>
      <c r="L14080" s="89">
        <v>26.92</v>
      </c>
      <c r="M14080" s="89">
        <v>3.7010000000000001</v>
      </c>
      <c r="N14080" s="89">
        <v>17.93</v>
      </c>
      <c r="O14080" s="89">
        <v>1.764</v>
      </c>
      <c r="P14080" s="89">
        <v>2.2229999999999999</v>
      </c>
      <c r="Q14080" s="89">
        <v>1.9650000000000001</v>
      </c>
      <c r="R14080" s="89">
        <v>9.93</v>
      </c>
      <c r="S14080" s="89">
        <v>15.02</v>
      </c>
    </row>
    <row r="14081" spans="1:19" ht="11.25" thickBot="1" x14ac:dyDescent="0.2">
      <c r="A14081" s="93"/>
    </row>
    <row r="14082" spans="1:19" ht="11.25" thickBot="1" x14ac:dyDescent="0.2">
      <c r="A14082" s="113" t="s">
        <v>352</v>
      </c>
      <c r="B14082" s="93"/>
      <c r="C14082" s="114">
        <v>23.89</v>
      </c>
      <c r="D14082" s="114">
        <v>9.4550000000000001</v>
      </c>
      <c r="E14082" s="114">
        <v>1.4490000000000001</v>
      </c>
      <c r="F14082" s="115">
        <v>0.50446000000000002</v>
      </c>
      <c r="G14082" s="114">
        <v>2.6989999999999998</v>
      </c>
      <c r="H14082" s="114">
        <v>0.66500000000000004</v>
      </c>
      <c r="I14082" s="114">
        <v>8.8979999999999997</v>
      </c>
      <c r="J14082" s="114">
        <v>3.2290000000000001</v>
      </c>
      <c r="K14082" s="115">
        <v>0.54522999999999999</v>
      </c>
      <c r="L14082" s="114">
        <v>26.92</v>
      </c>
      <c r="M14082" s="114">
        <v>3.7010000000000001</v>
      </c>
      <c r="N14082" s="114">
        <v>17.93</v>
      </c>
      <c r="O14082" s="114">
        <v>1.764</v>
      </c>
      <c r="P14082" s="114">
        <v>2.2229999999999999</v>
      </c>
      <c r="Q14082" s="114">
        <v>1.9650000000000001</v>
      </c>
      <c r="R14082" s="114">
        <v>9.93</v>
      </c>
      <c r="S14082" s="114">
        <v>15.02</v>
      </c>
    </row>
    <row r="14083" spans="1:19" ht="11.25" thickBot="1" x14ac:dyDescent="0.2">
      <c r="A14083" s="93"/>
    </row>
    <row r="14084" spans="1:19" ht="11.25" thickBot="1" x14ac:dyDescent="0.2">
      <c r="A14084" s="116" t="s">
        <v>355</v>
      </c>
      <c r="B14084" s="93"/>
      <c r="C14084" s="114">
        <v>0</v>
      </c>
      <c r="D14084" s="114">
        <v>0</v>
      </c>
      <c r="E14084" s="114">
        <v>0</v>
      </c>
      <c r="F14084" s="118" t="s">
        <v>15308</v>
      </c>
      <c r="G14084" s="114">
        <v>0</v>
      </c>
      <c r="H14084" s="114">
        <v>0</v>
      </c>
      <c r="I14084" s="114">
        <v>0</v>
      </c>
      <c r="J14084" s="114">
        <v>0</v>
      </c>
      <c r="K14084" s="118" t="s">
        <v>15308</v>
      </c>
      <c r="L14084" s="114">
        <v>0</v>
      </c>
      <c r="M14084" s="114">
        <v>0</v>
      </c>
      <c r="N14084" s="114">
        <v>0</v>
      </c>
      <c r="O14084" s="114">
        <v>0</v>
      </c>
      <c r="P14084" s="114">
        <v>0</v>
      </c>
      <c r="Q14084" s="114">
        <v>0</v>
      </c>
      <c r="R14084" s="114">
        <v>0</v>
      </c>
      <c r="S14084" s="114">
        <v>0</v>
      </c>
    </row>
    <row r="14085" spans="1:19" ht="11.25" thickBot="1" x14ac:dyDescent="0.2">
      <c r="A14085" s="93"/>
    </row>
    <row r="14086" spans="1:19" ht="11.25" thickBot="1" x14ac:dyDescent="0.2">
      <c r="A14086" s="117" t="s">
        <v>358</v>
      </c>
      <c r="B14086" s="93"/>
      <c r="C14086" s="114">
        <v>0</v>
      </c>
      <c r="D14086" s="114">
        <v>0</v>
      </c>
      <c r="E14086" s="114">
        <v>0</v>
      </c>
      <c r="F14086" s="118" t="s">
        <v>15308</v>
      </c>
      <c r="G14086" s="114">
        <v>0</v>
      </c>
      <c r="H14086" s="114">
        <v>0</v>
      </c>
      <c r="I14086" s="114">
        <v>0</v>
      </c>
      <c r="J14086" s="114">
        <v>0</v>
      </c>
      <c r="K14086" s="118" t="s">
        <v>15308</v>
      </c>
      <c r="L14086" s="114">
        <v>0</v>
      </c>
      <c r="M14086" s="114">
        <v>0</v>
      </c>
      <c r="N14086" s="114">
        <v>0</v>
      </c>
      <c r="O14086" s="114">
        <v>0</v>
      </c>
      <c r="P14086" s="114">
        <v>0</v>
      </c>
      <c r="Q14086" s="114">
        <v>0</v>
      </c>
      <c r="R14086" s="114">
        <v>0</v>
      </c>
      <c r="S14086" s="114">
        <v>0</v>
      </c>
    </row>
    <row r="14087" spans="1:19" ht="11.25" thickBot="1" x14ac:dyDescent="0.2">
      <c r="A14087" s="93"/>
    </row>
    <row r="14088" spans="1:19" ht="11.25" thickBot="1" x14ac:dyDescent="0.2">
      <c r="A14088" s="87" t="s">
        <v>345</v>
      </c>
      <c r="B14088" s="87" t="s">
        <v>346</v>
      </c>
      <c r="C14088" s="120" t="s">
        <v>35</v>
      </c>
      <c r="D14088" s="120" t="s">
        <v>36</v>
      </c>
      <c r="E14088" s="120" t="s">
        <v>15315</v>
      </c>
      <c r="F14088" s="120" t="s">
        <v>38</v>
      </c>
      <c r="G14088" s="120" t="s">
        <v>39</v>
      </c>
      <c r="H14088" s="120" t="s">
        <v>41</v>
      </c>
      <c r="I14088" s="120" t="s">
        <v>42</v>
      </c>
      <c r="J14088" s="120" t="s">
        <v>43</v>
      </c>
      <c r="K14088" s="120" t="s">
        <v>44</v>
      </c>
      <c r="L14088" s="120" t="s">
        <v>45</v>
      </c>
      <c r="M14088" s="120" t="s">
        <v>46</v>
      </c>
      <c r="N14088" s="120" t="s">
        <v>47</v>
      </c>
      <c r="O14088" s="120" t="s">
        <v>48</v>
      </c>
      <c r="P14088" s="120" t="s">
        <v>49</v>
      </c>
      <c r="Q14088" s="120" t="s">
        <v>50</v>
      </c>
      <c r="R14088" s="120" t="s">
        <v>51</v>
      </c>
      <c r="S14088" s="120" t="s">
        <v>52</v>
      </c>
    </row>
    <row r="14089" spans="1:19" ht="11.25" thickBot="1" x14ac:dyDescent="0.2">
      <c r="A14089" s="93"/>
      <c r="B14089" s="93"/>
      <c r="C14089" s="120" t="s">
        <v>69</v>
      </c>
      <c r="D14089" s="120" t="s">
        <v>69</v>
      </c>
      <c r="E14089" s="120" t="s">
        <v>69</v>
      </c>
      <c r="F14089" s="120" t="s">
        <v>69</v>
      </c>
      <c r="G14089" s="120" t="s">
        <v>69</v>
      </c>
      <c r="H14089" s="120" t="s">
        <v>69</v>
      </c>
      <c r="I14089" s="120" t="s">
        <v>69</v>
      </c>
      <c r="J14089" s="120" t="s">
        <v>69</v>
      </c>
      <c r="K14089" s="120" t="s">
        <v>69</v>
      </c>
      <c r="L14089" s="120" t="s">
        <v>69</v>
      </c>
      <c r="M14089" s="120" t="s">
        <v>69</v>
      </c>
      <c r="N14089" s="120" t="s">
        <v>69</v>
      </c>
      <c r="O14089" s="120" t="s">
        <v>69</v>
      </c>
      <c r="P14089" s="120" t="s">
        <v>69</v>
      </c>
      <c r="Q14089" s="120" t="s">
        <v>69</v>
      </c>
      <c r="R14089" s="120" t="s">
        <v>69</v>
      </c>
      <c r="S14089" s="120" t="s">
        <v>69</v>
      </c>
    </row>
    <row r="14090" spans="1:19" ht="11.25" thickBot="1" x14ac:dyDescent="0.2">
      <c r="A14090" s="88">
        <v>1</v>
      </c>
      <c r="B14090" s="109">
        <v>0.71873842592592585</v>
      </c>
      <c r="C14090" s="111">
        <v>0.46444000000000002</v>
      </c>
      <c r="D14090" s="89">
        <v>0.84099999999999997</v>
      </c>
      <c r="E14090" s="89">
        <v>0.83199999999999996</v>
      </c>
      <c r="F14090" s="89">
        <v>0.45500000000000002</v>
      </c>
      <c r="G14090" s="89">
        <v>4.0679999999999996</v>
      </c>
      <c r="H14090" s="110" t="s">
        <v>15359</v>
      </c>
      <c r="I14090" s="89">
        <v>1.9370000000000001</v>
      </c>
      <c r="J14090" s="89">
        <v>2.6339999999999999</v>
      </c>
      <c r="K14090" s="89">
        <v>2.069</v>
      </c>
      <c r="L14090" s="89">
        <v>2.355</v>
      </c>
      <c r="M14090" s="89">
        <v>2.129</v>
      </c>
      <c r="N14090" s="89">
        <v>2.4049999999999998</v>
      </c>
      <c r="O14090" s="89">
        <v>3.7</v>
      </c>
      <c r="P14090" s="89">
        <v>2.9750000000000001</v>
      </c>
      <c r="Q14090" s="89">
        <v>2.952</v>
      </c>
      <c r="R14090" s="89">
        <v>2.835</v>
      </c>
      <c r="S14090" s="89">
        <v>2.823</v>
      </c>
    </row>
    <row r="14091" spans="1:19" ht="11.25" thickBot="1" x14ac:dyDescent="0.2">
      <c r="A14091" s="93"/>
    </row>
    <row r="14092" spans="1:19" ht="11.25" thickBot="1" x14ac:dyDescent="0.2">
      <c r="A14092" s="113" t="s">
        <v>352</v>
      </c>
      <c r="B14092" s="93"/>
      <c r="C14092" s="115">
        <v>0.46444000000000002</v>
      </c>
      <c r="D14092" s="114">
        <v>0.84099999999999997</v>
      </c>
      <c r="E14092" s="114">
        <v>0.83199999999999996</v>
      </c>
      <c r="F14092" s="114">
        <v>0.45500000000000002</v>
      </c>
      <c r="G14092" s="114">
        <v>4.0679999999999996</v>
      </c>
      <c r="H14092" s="110" t="s">
        <v>15360</v>
      </c>
      <c r="I14092" s="114">
        <v>1.9370000000000001</v>
      </c>
      <c r="J14092" s="114">
        <v>2.6339999999999999</v>
      </c>
      <c r="K14092" s="114">
        <v>2.069</v>
      </c>
      <c r="L14092" s="114">
        <v>2.355</v>
      </c>
      <c r="M14092" s="114">
        <v>2.129</v>
      </c>
      <c r="N14092" s="114">
        <v>2.4049999999999998</v>
      </c>
      <c r="O14092" s="114">
        <v>3.7</v>
      </c>
      <c r="P14092" s="114">
        <v>2.9750000000000001</v>
      </c>
      <c r="Q14092" s="114">
        <v>2.952</v>
      </c>
      <c r="R14092" s="114">
        <v>2.835</v>
      </c>
      <c r="S14092" s="114">
        <v>2.823</v>
      </c>
    </row>
    <row r="14093" spans="1:19" ht="11.25" thickBot="1" x14ac:dyDescent="0.2">
      <c r="A14093" s="93"/>
    </row>
    <row r="14094" spans="1:19" ht="11.25" thickBot="1" x14ac:dyDescent="0.2">
      <c r="A14094" s="116" t="s">
        <v>355</v>
      </c>
      <c r="B14094" s="93"/>
      <c r="C14094" s="118" t="s">
        <v>15308</v>
      </c>
      <c r="D14094" s="114">
        <v>0</v>
      </c>
      <c r="E14094" s="114">
        <v>0</v>
      </c>
      <c r="F14094" s="114">
        <v>0</v>
      </c>
      <c r="G14094" s="114">
        <v>0</v>
      </c>
      <c r="H14094" s="110" t="s">
        <v>15358</v>
      </c>
      <c r="I14094" s="114">
        <v>0</v>
      </c>
      <c r="J14094" s="114">
        <v>0</v>
      </c>
      <c r="K14094" s="114">
        <v>0</v>
      </c>
      <c r="L14094" s="114">
        <v>0</v>
      </c>
      <c r="M14094" s="114">
        <v>0</v>
      </c>
      <c r="N14094" s="114">
        <v>0</v>
      </c>
      <c r="O14094" s="114">
        <v>0</v>
      </c>
      <c r="P14094" s="114">
        <v>0</v>
      </c>
      <c r="Q14094" s="114">
        <v>0</v>
      </c>
      <c r="R14094" s="114">
        <v>0</v>
      </c>
      <c r="S14094" s="114">
        <v>0</v>
      </c>
    </row>
    <row r="14095" spans="1:19" ht="11.25" thickBot="1" x14ac:dyDescent="0.2">
      <c r="A14095" s="93"/>
    </row>
    <row r="14096" spans="1:19" ht="11.25" thickBot="1" x14ac:dyDescent="0.2">
      <c r="A14096" s="117" t="s">
        <v>358</v>
      </c>
      <c r="B14096" s="93"/>
      <c r="C14096" s="118" t="s">
        <v>15308</v>
      </c>
      <c r="D14096" s="114">
        <v>0</v>
      </c>
      <c r="E14096" s="114">
        <v>0</v>
      </c>
      <c r="F14096" s="114">
        <v>0</v>
      </c>
      <c r="G14096" s="114">
        <v>0</v>
      </c>
      <c r="H14096" s="110" t="s">
        <v>15358</v>
      </c>
      <c r="I14096" s="114">
        <v>0</v>
      </c>
      <c r="J14096" s="114">
        <v>0</v>
      </c>
      <c r="K14096" s="114">
        <v>0</v>
      </c>
      <c r="L14096" s="114">
        <v>0</v>
      </c>
      <c r="M14096" s="114">
        <v>0</v>
      </c>
      <c r="N14096" s="114">
        <v>0</v>
      </c>
      <c r="O14096" s="114">
        <v>0</v>
      </c>
      <c r="P14096" s="114">
        <v>0</v>
      </c>
      <c r="Q14096" s="114">
        <v>0</v>
      </c>
      <c r="R14096" s="114">
        <v>0</v>
      </c>
      <c r="S14096" s="114">
        <v>0</v>
      </c>
    </row>
    <row r="14097" spans="1:19" ht="11.25" thickBot="1" x14ac:dyDescent="0.2">
      <c r="A14097" s="93"/>
    </row>
    <row r="14098" spans="1:19" ht="11.25" thickBot="1" x14ac:dyDescent="0.2">
      <c r="A14098" s="87" t="s">
        <v>345</v>
      </c>
      <c r="B14098" s="87" t="s">
        <v>346</v>
      </c>
      <c r="C14098" s="120" t="s">
        <v>53</v>
      </c>
      <c r="D14098" s="120" t="s">
        <v>54</v>
      </c>
      <c r="E14098" s="120" t="s">
        <v>55</v>
      </c>
      <c r="F14098" s="120" t="s">
        <v>56</v>
      </c>
      <c r="G14098" s="120" t="s">
        <v>15318</v>
      </c>
      <c r="H14098" s="120" t="s">
        <v>57</v>
      </c>
      <c r="I14098" s="120" t="s">
        <v>59</v>
      </c>
      <c r="J14098" s="120" t="s">
        <v>15319</v>
      </c>
      <c r="K14098" s="120" t="s">
        <v>60</v>
      </c>
      <c r="L14098" s="120" t="s">
        <v>61</v>
      </c>
      <c r="M14098" s="120" t="s">
        <v>62</v>
      </c>
      <c r="N14098" s="120" t="s">
        <v>15320</v>
      </c>
      <c r="O14098" s="120" t="s">
        <v>63</v>
      </c>
      <c r="P14098" s="120" t="s">
        <v>64</v>
      </c>
      <c r="Q14098" s="120" t="s">
        <v>66</v>
      </c>
      <c r="R14098" s="120" t="s">
        <v>15321</v>
      </c>
      <c r="S14098" s="120" t="s">
        <v>67</v>
      </c>
    </row>
    <row r="14099" spans="1:19" ht="11.25" thickBot="1" x14ac:dyDescent="0.2">
      <c r="A14099" s="93"/>
      <c r="B14099" s="93"/>
      <c r="C14099" s="120" t="s">
        <v>69</v>
      </c>
      <c r="D14099" s="120" t="s">
        <v>69</v>
      </c>
      <c r="E14099" s="120" t="s">
        <v>69</v>
      </c>
      <c r="F14099" s="120" t="s">
        <v>69</v>
      </c>
      <c r="G14099" s="120" t="s">
        <v>69</v>
      </c>
      <c r="H14099" s="120" t="s">
        <v>69</v>
      </c>
      <c r="I14099" s="120" t="s">
        <v>69</v>
      </c>
      <c r="J14099" s="120" t="s">
        <v>69</v>
      </c>
      <c r="K14099" s="120" t="s">
        <v>69</v>
      </c>
      <c r="L14099" s="120" t="s">
        <v>69</v>
      </c>
      <c r="M14099" s="120" t="s">
        <v>69</v>
      </c>
      <c r="N14099" s="120" t="s">
        <v>69</v>
      </c>
      <c r="O14099" s="120" t="s">
        <v>69</v>
      </c>
      <c r="P14099" s="120" t="s">
        <v>69</v>
      </c>
      <c r="Q14099" s="120" t="s">
        <v>69</v>
      </c>
      <c r="R14099" s="120" t="s">
        <v>69</v>
      </c>
      <c r="S14099" s="120" t="s">
        <v>69</v>
      </c>
    </row>
    <row r="14100" spans="1:19" ht="11.25" thickBot="1" x14ac:dyDescent="0.2">
      <c r="A14100" s="88">
        <v>1</v>
      </c>
      <c r="B14100" s="109">
        <v>0.71873842592592585</v>
      </c>
      <c r="C14100" s="89">
        <v>3.4319999999999999</v>
      </c>
      <c r="D14100" s="89">
        <v>3.4430000000000001</v>
      </c>
      <c r="E14100" s="89">
        <v>1.8560000000000001</v>
      </c>
      <c r="F14100" s="89">
        <v>25.74</v>
      </c>
      <c r="G14100" s="89">
        <v>1.2999999999999999E-2</v>
      </c>
      <c r="H14100" s="89">
        <v>19.809999999999999</v>
      </c>
      <c r="I14100" s="89">
        <v>16.16</v>
      </c>
      <c r="J14100" s="89">
        <v>0</v>
      </c>
      <c r="K14100" s="89">
        <v>3.5529999999999999</v>
      </c>
      <c r="L14100" s="89">
        <v>4.5830000000000002</v>
      </c>
      <c r="M14100" s="89">
        <v>1.724</v>
      </c>
      <c r="N14100" s="89">
        <v>0.34899999999999998</v>
      </c>
      <c r="O14100" s="110" t="s">
        <v>15361</v>
      </c>
      <c r="P14100" s="89">
        <v>31.18</v>
      </c>
      <c r="Q14100" s="112" t="s">
        <v>15362</v>
      </c>
      <c r="R14100" s="110" t="s">
        <v>15306</v>
      </c>
      <c r="S14100" s="89">
        <v>3.141</v>
      </c>
    </row>
    <row r="14101" spans="1:19" ht="11.25" thickBot="1" x14ac:dyDescent="0.2">
      <c r="A14101" s="93"/>
    </row>
    <row r="14102" spans="1:19" ht="11.25" thickBot="1" x14ac:dyDescent="0.2">
      <c r="A14102" s="113" t="s">
        <v>352</v>
      </c>
      <c r="B14102" s="93"/>
      <c r="C14102" s="114">
        <v>3.4319999999999999</v>
      </c>
      <c r="D14102" s="114">
        <v>3.4430000000000001</v>
      </c>
      <c r="E14102" s="114">
        <v>1.8560000000000001</v>
      </c>
      <c r="F14102" s="114">
        <v>25.74</v>
      </c>
      <c r="G14102" s="114">
        <v>1.2999999999999999E-2</v>
      </c>
      <c r="H14102" s="114">
        <v>19.809999999999999</v>
      </c>
      <c r="I14102" s="114">
        <v>16.16</v>
      </c>
      <c r="J14102" s="114">
        <v>0</v>
      </c>
      <c r="K14102" s="114">
        <v>3.5529999999999999</v>
      </c>
      <c r="L14102" s="114">
        <v>4.5830000000000002</v>
      </c>
      <c r="M14102" s="114">
        <v>1.724</v>
      </c>
      <c r="N14102" s="114">
        <v>0.34899999999999998</v>
      </c>
      <c r="O14102" s="110" t="s">
        <v>15363</v>
      </c>
      <c r="P14102" s="114">
        <v>31.18</v>
      </c>
      <c r="Q14102" s="112" t="s">
        <v>15364</v>
      </c>
      <c r="R14102" s="110" t="s">
        <v>15307</v>
      </c>
      <c r="S14102" s="114">
        <v>3.141</v>
      </c>
    </row>
    <row r="14103" spans="1:19" ht="11.25" thickBot="1" x14ac:dyDescent="0.2">
      <c r="A14103" s="93"/>
    </row>
    <row r="14104" spans="1:19" ht="11.25" thickBot="1" x14ac:dyDescent="0.2">
      <c r="A14104" s="116" t="s">
        <v>355</v>
      </c>
      <c r="B14104" s="93"/>
      <c r="C14104" s="114">
        <v>0</v>
      </c>
      <c r="D14104" s="114">
        <v>0</v>
      </c>
      <c r="E14104" s="114">
        <v>0</v>
      </c>
      <c r="F14104" s="114">
        <v>0</v>
      </c>
      <c r="G14104" s="114">
        <v>0</v>
      </c>
      <c r="H14104" s="114">
        <v>0</v>
      </c>
      <c r="I14104" s="114">
        <v>0</v>
      </c>
      <c r="J14104" s="114">
        <v>0</v>
      </c>
      <c r="K14104" s="114">
        <v>0</v>
      </c>
      <c r="L14104" s="114">
        <v>0</v>
      </c>
      <c r="M14104" s="114">
        <v>0</v>
      </c>
      <c r="N14104" s="114">
        <v>0</v>
      </c>
      <c r="O14104" s="110" t="s">
        <v>15358</v>
      </c>
      <c r="P14104" s="114">
        <v>0</v>
      </c>
      <c r="Q14104" s="112" t="s">
        <v>15324</v>
      </c>
      <c r="R14104" s="110" t="s">
        <v>15307</v>
      </c>
      <c r="S14104" s="114">
        <v>0</v>
      </c>
    </row>
    <row r="14105" spans="1:19" ht="11.25" thickBot="1" x14ac:dyDescent="0.2">
      <c r="A14105" s="93"/>
    </row>
    <row r="14106" spans="1:19" ht="11.25" thickBot="1" x14ac:dyDescent="0.2">
      <c r="A14106" s="117" t="s">
        <v>358</v>
      </c>
      <c r="B14106" s="93"/>
      <c r="C14106" s="114">
        <v>0</v>
      </c>
      <c r="D14106" s="114">
        <v>0</v>
      </c>
      <c r="E14106" s="114">
        <v>0</v>
      </c>
      <c r="F14106" s="114">
        <v>0</v>
      </c>
      <c r="G14106" s="114">
        <v>0</v>
      </c>
      <c r="H14106" s="114">
        <v>0</v>
      </c>
      <c r="I14106" s="114">
        <v>0</v>
      </c>
      <c r="J14106" s="114">
        <v>0</v>
      </c>
      <c r="K14106" s="114">
        <v>0</v>
      </c>
      <c r="L14106" s="114">
        <v>0</v>
      </c>
      <c r="M14106" s="114">
        <v>0</v>
      </c>
      <c r="N14106" s="114">
        <v>0</v>
      </c>
      <c r="O14106" s="110" t="s">
        <v>15358</v>
      </c>
      <c r="P14106" s="114">
        <v>0</v>
      </c>
      <c r="Q14106" s="112" t="s">
        <v>15324</v>
      </c>
      <c r="R14106" s="110" t="s">
        <v>15307</v>
      </c>
      <c r="S14106" s="114">
        <v>0</v>
      </c>
    </row>
    <row r="14107" spans="1:19" ht="11.25" thickBot="1" x14ac:dyDescent="0.2">
      <c r="A14107" s="93"/>
    </row>
    <row r="14108" spans="1:19" ht="11.25" thickBot="1" x14ac:dyDescent="0.2">
      <c r="A14108" s="87" t="s">
        <v>345</v>
      </c>
      <c r="B14108" s="87" t="s">
        <v>346</v>
      </c>
      <c r="C14108" s="120" t="s">
        <v>68</v>
      </c>
      <c r="D14108" s="120" t="s">
        <v>15325</v>
      </c>
    </row>
    <row r="14109" spans="1:19" ht="11.25" thickBot="1" x14ac:dyDescent="0.2">
      <c r="A14109" s="93"/>
      <c r="B14109" s="93"/>
      <c r="C14109" s="120" t="s">
        <v>69</v>
      </c>
      <c r="D14109" s="120" t="s">
        <v>69</v>
      </c>
    </row>
    <row r="14110" spans="1:19" ht="11.25" thickBot="1" x14ac:dyDescent="0.2">
      <c r="A14110" s="88">
        <v>1</v>
      </c>
      <c r="B14110" s="109">
        <v>0.71873842592592585</v>
      </c>
      <c r="C14110" s="89">
        <v>19.12</v>
      </c>
      <c r="D14110" s="89">
        <v>1.0999999999999999E-2</v>
      </c>
    </row>
    <row r="14111" spans="1:19" ht="11.25" thickBot="1" x14ac:dyDescent="0.2">
      <c r="A14111" s="93"/>
    </row>
    <row r="14112" spans="1:19" ht="11.25" thickBot="1" x14ac:dyDescent="0.2">
      <c r="A14112" s="113" t="s">
        <v>352</v>
      </c>
      <c r="B14112" s="93"/>
      <c r="C14112" s="114">
        <v>19.12</v>
      </c>
      <c r="D14112" s="114">
        <v>1.0999999999999999E-2</v>
      </c>
    </row>
    <row r="14113" spans="1:19" ht="11.25" thickBot="1" x14ac:dyDescent="0.2">
      <c r="A14113" s="93"/>
    </row>
    <row r="14114" spans="1:19" ht="11.25" thickBot="1" x14ac:dyDescent="0.2">
      <c r="A14114" s="116" t="s">
        <v>355</v>
      </c>
      <c r="B14114" s="93"/>
      <c r="C14114" s="114">
        <v>0</v>
      </c>
      <c r="D14114" s="114">
        <v>0</v>
      </c>
    </row>
    <row r="14115" spans="1:19" ht="11.25" thickBot="1" x14ac:dyDescent="0.2">
      <c r="A14115" s="93"/>
    </row>
    <row r="14116" spans="1:19" ht="11.25" thickBot="1" x14ac:dyDescent="0.2">
      <c r="A14116" s="117" t="s">
        <v>358</v>
      </c>
      <c r="B14116" s="93"/>
      <c r="C14116" s="114">
        <v>0</v>
      </c>
      <c r="D14116" s="114">
        <v>0</v>
      </c>
    </row>
    <row r="14117" spans="1:19" ht="10.5" x14ac:dyDescent="0.15">
      <c r="A14117" s="93"/>
    </row>
    <row r="14118" spans="1:19" x14ac:dyDescent="0.15">
      <c r="A14118" s="106"/>
      <c r="B14118" s="69" t="s">
        <v>1057</v>
      </c>
    </row>
    <row r="14119" spans="1:19" ht="9.75" thickBot="1" x14ac:dyDescent="0.2">
      <c r="A14119" s="64" t="s">
        <v>344</v>
      </c>
    </row>
    <row r="14120" spans="1:19" ht="11.25" thickBot="1" x14ac:dyDescent="0.2">
      <c r="A14120" s="87" t="s">
        <v>345</v>
      </c>
      <c r="B14120" s="87" t="s">
        <v>346</v>
      </c>
      <c r="C14120" s="120" t="s">
        <v>15300</v>
      </c>
      <c r="D14120" s="120" t="s">
        <v>15301</v>
      </c>
      <c r="E14120" s="120" t="s">
        <v>15302</v>
      </c>
      <c r="F14120" s="120" t="s">
        <v>1</v>
      </c>
      <c r="G14120" s="120" t="s">
        <v>2</v>
      </c>
      <c r="H14120" s="120" t="s">
        <v>3</v>
      </c>
      <c r="I14120" s="120" t="s">
        <v>15303</v>
      </c>
      <c r="J14120" s="120" t="s">
        <v>4</v>
      </c>
      <c r="K14120" s="120" t="s">
        <v>15304</v>
      </c>
      <c r="L14120" s="120" t="s">
        <v>8</v>
      </c>
      <c r="M14120" s="120" t="s">
        <v>15305</v>
      </c>
      <c r="N14120" s="120" t="s">
        <v>10</v>
      </c>
      <c r="O14120" s="120" t="s">
        <v>11</v>
      </c>
      <c r="P14120" s="120" t="s">
        <v>12</v>
      </c>
      <c r="Q14120" s="120" t="s">
        <v>13</v>
      </c>
      <c r="R14120" s="120" t="s">
        <v>14</v>
      </c>
      <c r="S14120" s="120" t="s">
        <v>15</v>
      </c>
    </row>
    <row r="14121" spans="1:19" ht="11.25" thickBot="1" x14ac:dyDescent="0.2">
      <c r="A14121" s="93"/>
      <c r="B14121" s="93"/>
      <c r="C14121" s="120" t="s">
        <v>69</v>
      </c>
      <c r="D14121" s="120" t="s">
        <v>69</v>
      </c>
      <c r="E14121" s="120" t="s">
        <v>69</v>
      </c>
      <c r="F14121" s="120" t="s">
        <v>69</v>
      </c>
      <c r="G14121" s="120" t="s">
        <v>69</v>
      </c>
      <c r="H14121" s="120" t="s">
        <v>69</v>
      </c>
      <c r="I14121" s="120" t="s">
        <v>69</v>
      </c>
      <c r="J14121" s="120" t="s">
        <v>69</v>
      </c>
      <c r="K14121" s="120" t="s">
        <v>69</v>
      </c>
      <c r="L14121" s="120" t="s">
        <v>69</v>
      </c>
      <c r="M14121" s="120" t="s">
        <v>69</v>
      </c>
      <c r="N14121" s="120" t="s">
        <v>69</v>
      </c>
      <c r="O14121" s="120" t="s">
        <v>69</v>
      </c>
      <c r="P14121" s="120" t="s">
        <v>69</v>
      </c>
      <c r="Q14121" s="120" t="s">
        <v>69</v>
      </c>
      <c r="R14121" s="120" t="s">
        <v>69</v>
      </c>
      <c r="S14121" s="120" t="s">
        <v>69</v>
      </c>
    </row>
    <row r="14122" spans="1:19" ht="11.25" thickBot="1" x14ac:dyDescent="0.2">
      <c r="A14122" s="88">
        <v>1</v>
      </c>
      <c r="B14122" s="109">
        <v>0.72418981481481481</v>
      </c>
      <c r="C14122" s="89">
        <v>0</v>
      </c>
      <c r="D14122" s="89">
        <v>0</v>
      </c>
      <c r="E14122" s="110" t="s">
        <v>15306</v>
      </c>
      <c r="F14122" s="89">
        <v>-3.427</v>
      </c>
      <c r="G14122" s="89">
        <v>0.14299999999999999</v>
      </c>
      <c r="H14122" s="89">
        <v>-1E-3</v>
      </c>
      <c r="I14122" s="89">
        <v>-0.38500000000000001</v>
      </c>
      <c r="J14122" s="110" t="s">
        <v>15306</v>
      </c>
      <c r="K14122" s="89">
        <v>59.98</v>
      </c>
      <c r="L14122" s="111">
        <v>0.60218000000000005</v>
      </c>
      <c r="M14122" s="110" t="s">
        <v>15365</v>
      </c>
      <c r="N14122" s="110" t="s">
        <v>15366</v>
      </c>
      <c r="O14122" s="89">
        <v>8.0000000000000002E-3</v>
      </c>
      <c r="P14122" s="89">
        <v>2E-3</v>
      </c>
      <c r="Q14122" s="89">
        <v>7.1999999999999995E-2</v>
      </c>
      <c r="R14122" s="89">
        <v>-3.0000000000000001E-3</v>
      </c>
      <c r="S14122" s="89">
        <v>-5.0000000000000001E-3</v>
      </c>
    </row>
    <row r="14123" spans="1:19" ht="11.25" thickBot="1" x14ac:dyDescent="0.2">
      <c r="A14123" s="93"/>
    </row>
    <row r="14124" spans="1:19" ht="11.25" thickBot="1" x14ac:dyDescent="0.2">
      <c r="A14124" s="113" t="s">
        <v>352</v>
      </c>
      <c r="B14124" s="93"/>
      <c r="C14124" s="114">
        <v>0</v>
      </c>
      <c r="D14124" s="114">
        <v>0</v>
      </c>
      <c r="E14124" s="110" t="s">
        <v>15307</v>
      </c>
      <c r="F14124" s="114">
        <v>-3.427</v>
      </c>
      <c r="G14124" s="114">
        <v>0.14299999999999999</v>
      </c>
      <c r="H14124" s="114">
        <v>-1E-3</v>
      </c>
      <c r="I14124" s="114">
        <v>-0.38500000000000001</v>
      </c>
      <c r="J14124" s="110" t="s">
        <v>15307</v>
      </c>
      <c r="K14124" s="114">
        <v>59.98</v>
      </c>
      <c r="L14124" s="115">
        <v>0.60218000000000005</v>
      </c>
      <c r="M14124" s="110" t="s">
        <v>15367</v>
      </c>
      <c r="N14124" s="110" t="s">
        <v>15368</v>
      </c>
      <c r="O14124" s="114">
        <v>8.0000000000000002E-3</v>
      </c>
      <c r="P14124" s="114">
        <v>2E-3</v>
      </c>
      <c r="Q14124" s="114">
        <v>7.1999999999999995E-2</v>
      </c>
      <c r="R14124" s="114">
        <v>-3.0000000000000001E-3</v>
      </c>
      <c r="S14124" s="114">
        <v>-5.0000000000000001E-3</v>
      </c>
    </row>
    <row r="14125" spans="1:19" ht="11.25" thickBot="1" x14ac:dyDescent="0.2">
      <c r="A14125" s="93"/>
    </row>
    <row r="14126" spans="1:19" ht="11.25" thickBot="1" x14ac:dyDescent="0.2">
      <c r="A14126" s="116" t="s">
        <v>355</v>
      </c>
      <c r="B14126" s="93"/>
      <c r="C14126" s="114">
        <v>0</v>
      </c>
      <c r="D14126" s="114">
        <v>0</v>
      </c>
      <c r="E14126" s="110" t="s">
        <v>15307</v>
      </c>
      <c r="F14126" s="114">
        <v>0</v>
      </c>
      <c r="G14126" s="114">
        <v>0</v>
      </c>
      <c r="H14126" s="114">
        <v>0</v>
      </c>
      <c r="I14126" s="114">
        <v>0</v>
      </c>
      <c r="J14126" s="110" t="s">
        <v>15307</v>
      </c>
      <c r="K14126" s="114">
        <v>0</v>
      </c>
      <c r="L14126" s="118" t="s">
        <v>15308</v>
      </c>
      <c r="M14126" s="110" t="s">
        <v>15307</v>
      </c>
      <c r="N14126" s="110" t="s">
        <v>15307</v>
      </c>
      <c r="O14126" s="114">
        <v>0</v>
      </c>
      <c r="P14126" s="114">
        <v>0</v>
      </c>
      <c r="Q14126" s="114">
        <v>0</v>
      </c>
      <c r="R14126" s="114">
        <v>0</v>
      </c>
      <c r="S14126" s="114">
        <v>0</v>
      </c>
    </row>
    <row r="14127" spans="1:19" ht="11.25" thickBot="1" x14ac:dyDescent="0.2">
      <c r="A14127" s="93"/>
    </row>
    <row r="14128" spans="1:19" ht="11.25" thickBot="1" x14ac:dyDescent="0.2">
      <c r="A14128" s="117" t="s">
        <v>358</v>
      </c>
      <c r="B14128" s="93"/>
      <c r="C14128" s="114">
        <v>0</v>
      </c>
      <c r="D14128" s="114">
        <v>0</v>
      </c>
      <c r="E14128" s="110" t="s">
        <v>15307</v>
      </c>
      <c r="F14128" s="114">
        <v>0</v>
      </c>
      <c r="G14128" s="114">
        <v>0</v>
      </c>
      <c r="H14128" s="114">
        <v>0</v>
      </c>
      <c r="I14128" s="114">
        <v>0</v>
      </c>
      <c r="J14128" s="110" t="s">
        <v>15307</v>
      </c>
      <c r="K14128" s="114">
        <v>0</v>
      </c>
      <c r="L14128" s="118" t="s">
        <v>15308</v>
      </c>
      <c r="M14128" s="110" t="s">
        <v>15307</v>
      </c>
      <c r="N14128" s="110" t="s">
        <v>15307</v>
      </c>
      <c r="O14128" s="114">
        <v>0</v>
      </c>
      <c r="P14128" s="114">
        <v>0</v>
      </c>
      <c r="Q14128" s="114">
        <v>0</v>
      </c>
      <c r="R14128" s="114">
        <v>0</v>
      </c>
      <c r="S14128" s="114">
        <v>0</v>
      </c>
    </row>
    <row r="14129" spans="1:19" ht="11.25" thickBot="1" x14ac:dyDescent="0.2">
      <c r="A14129" s="93"/>
    </row>
    <row r="14130" spans="1:19" ht="11.25" thickBot="1" x14ac:dyDescent="0.2">
      <c r="A14130" s="87" t="s">
        <v>345</v>
      </c>
      <c r="B14130" s="87" t="s">
        <v>346</v>
      </c>
      <c r="C14130" s="120" t="s">
        <v>16</v>
      </c>
      <c r="D14130" s="120" t="s">
        <v>15309</v>
      </c>
      <c r="E14130" s="120" t="s">
        <v>15310</v>
      </c>
      <c r="F14130" s="120" t="s">
        <v>20</v>
      </c>
      <c r="G14130" s="120" t="s">
        <v>21</v>
      </c>
      <c r="H14130" s="120" t="s">
        <v>22</v>
      </c>
      <c r="I14130" s="120" t="s">
        <v>23</v>
      </c>
      <c r="J14130" s="120" t="s">
        <v>24</v>
      </c>
      <c r="K14130" s="120" t="s">
        <v>26</v>
      </c>
      <c r="L14130" s="120" t="s">
        <v>15311</v>
      </c>
      <c r="M14130" s="120" t="s">
        <v>27</v>
      </c>
      <c r="N14130" s="120" t="s">
        <v>28</v>
      </c>
      <c r="O14130" s="120" t="s">
        <v>29</v>
      </c>
      <c r="P14130" s="120" t="s">
        <v>30</v>
      </c>
      <c r="Q14130" s="120" t="s">
        <v>15312</v>
      </c>
      <c r="R14130" s="120" t="s">
        <v>32</v>
      </c>
      <c r="S14130" s="120" t="s">
        <v>33</v>
      </c>
    </row>
    <row r="14131" spans="1:19" ht="11.25" thickBot="1" x14ac:dyDescent="0.2">
      <c r="A14131" s="93"/>
      <c r="B14131" s="93"/>
      <c r="C14131" s="120" t="s">
        <v>69</v>
      </c>
      <c r="D14131" s="120" t="s">
        <v>69</v>
      </c>
      <c r="E14131" s="120" t="s">
        <v>69</v>
      </c>
      <c r="F14131" s="120" t="s">
        <v>69</v>
      </c>
      <c r="G14131" s="120" t="s">
        <v>69</v>
      </c>
      <c r="H14131" s="120" t="s">
        <v>69</v>
      </c>
      <c r="I14131" s="120" t="s">
        <v>69</v>
      </c>
      <c r="J14131" s="120" t="s">
        <v>69</v>
      </c>
      <c r="K14131" s="120" t="s">
        <v>69</v>
      </c>
      <c r="L14131" s="120" t="s">
        <v>69</v>
      </c>
      <c r="M14131" s="120" t="s">
        <v>69</v>
      </c>
      <c r="N14131" s="120" t="s">
        <v>69</v>
      </c>
      <c r="O14131" s="120" t="s">
        <v>69</v>
      </c>
      <c r="P14131" s="120" t="s">
        <v>69</v>
      </c>
      <c r="Q14131" s="120" t="s">
        <v>69</v>
      </c>
      <c r="R14131" s="120" t="s">
        <v>69</v>
      </c>
      <c r="S14131" s="120" t="s">
        <v>69</v>
      </c>
    </row>
    <row r="14132" spans="1:19" ht="11.25" thickBot="1" x14ac:dyDescent="0.2">
      <c r="A14132" s="88">
        <v>1</v>
      </c>
      <c r="B14132" s="109">
        <v>0.72418981481481481</v>
      </c>
      <c r="C14132" s="89">
        <v>-6.6000000000000003E-2</v>
      </c>
      <c r="D14132" s="89">
        <v>-4.7E-2</v>
      </c>
      <c r="E14132" s="89">
        <v>3.0000000000000001E-3</v>
      </c>
      <c r="F14132" s="111">
        <v>0.51329999999999998</v>
      </c>
      <c r="G14132" s="89">
        <v>9.6000000000000002E-2</v>
      </c>
      <c r="H14132" s="89">
        <v>0.28899999999999998</v>
      </c>
      <c r="I14132" s="89">
        <v>7.0000000000000001E-3</v>
      </c>
      <c r="J14132" s="110" t="s">
        <v>15306</v>
      </c>
      <c r="K14132" s="111">
        <v>0.49746000000000001</v>
      </c>
      <c r="L14132" s="89">
        <v>-1E-3</v>
      </c>
      <c r="M14132" s="110" t="s">
        <v>15306</v>
      </c>
      <c r="N14132" s="89">
        <v>2E-3</v>
      </c>
      <c r="O14132" s="110" t="s">
        <v>15313</v>
      </c>
      <c r="P14132" s="110" t="s">
        <v>15306</v>
      </c>
      <c r="Q14132" s="89">
        <v>1.2E-2</v>
      </c>
      <c r="R14132" s="89">
        <v>1.3</v>
      </c>
      <c r="S14132" s="110" t="s">
        <v>15306</v>
      </c>
    </row>
    <row r="14133" spans="1:19" ht="11.25" thickBot="1" x14ac:dyDescent="0.2">
      <c r="A14133" s="93"/>
    </row>
    <row r="14134" spans="1:19" ht="11.25" thickBot="1" x14ac:dyDescent="0.2">
      <c r="A14134" s="113" t="s">
        <v>352</v>
      </c>
      <c r="B14134" s="93"/>
      <c r="C14134" s="114">
        <v>-6.6000000000000003E-2</v>
      </c>
      <c r="D14134" s="114">
        <v>-4.7E-2</v>
      </c>
      <c r="E14134" s="114">
        <v>3.0000000000000001E-3</v>
      </c>
      <c r="F14134" s="115">
        <v>0.51329999999999998</v>
      </c>
      <c r="G14134" s="114">
        <v>9.6000000000000002E-2</v>
      </c>
      <c r="H14134" s="114">
        <v>0.28899999999999998</v>
      </c>
      <c r="I14134" s="114">
        <v>7.0000000000000001E-3</v>
      </c>
      <c r="J14134" s="110" t="s">
        <v>15307</v>
      </c>
      <c r="K14134" s="115">
        <v>0.49746000000000001</v>
      </c>
      <c r="L14134" s="114">
        <v>-1E-3</v>
      </c>
      <c r="M14134" s="110" t="s">
        <v>15307</v>
      </c>
      <c r="N14134" s="114">
        <v>2E-3</v>
      </c>
      <c r="O14134" s="110" t="s">
        <v>15314</v>
      </c>
      <c r="P14134" s="110" t="s">
        <v>15307</v>
      </c>
      <c r="Q14134" s="114">
        <v>1.2E-2</v>
      </c>
      <c r="R14134" s="114">
        <v>1.3</v>
      </c>
      <c r="S14134" s="110" t="s">
        <v>15307</v>
      </c>
    </row>
    <row r="14135" spans="1:19" ht="11.25" thickBot="1" x14ac:dyDescent="0.2">
      <c r="A14135" s="93"/>
    </row>
    <row r="14136" spans="1:19" ht="11.25" thickBot="1" x14ac:dyDescent="0.2">
      <c r="A14136" s="116" t="s">
        <v>355</v>
      </c>
      <c r="B14136" s="93"/>
      <c r="C14136" s="114">
        <v>0</v>
      </c>
      <c r="D14136" s="114">
        <v>0</v>
      </c>
      <c r="E14136" s="114">
        <v>0</v>
      </c>
      <c r="F14136" s="118" t="s">
        <v>15308</v>
      </c>
      <c r="G14136" s="114">
        <v>0</v>
      </c>
      <c r="H14136" s="114">
        <v>0</v>
      </c>
      <c r="I14136" s="114">
        <v>0</v>
      </c>
      <c r="J14136" s="110" t="s">
        <v>15307</v>
      </c>
      <c r="K14136" s="118" t="s">
        <v>15308</v>
      </c>
      <c r="L14136" s="114">
        <v>0</v>
      </c>
      <c r="M14136" s="110" t="s">
        <v>15307</v>
      </c>
      <c r="N14136" s="114">
        <v>0</v>
      </c>
      <c r="O14136" s="110" t="s">
        <v>15307</v>
      </c>
      <c r="P14136" s="110" t="s">
        <v>15307</v>
      </c>
      <c r="Q14136" s="114">
        <v>0</v>
      </c>
      <c r="R14136" s="114">
        <v>0</v>
      </c>
      <c r="S14136" s="110" t="s">
        <v>15307</v>
      </c>
    </row>
    <row r="14137" spans="1:19" ht="11.25" thickBot="1" x14ac:dyDescent="0.2">
      <c r="A14137" s="93"/>
    </row>
    <row r="14138" spans="1:19" ht="11.25" thickBot="1" x14ac:dyDescent="0.2">
      <c r="A14138" s="117" t="s">
        <v>358</v>
      </c>
      <c r="B14138" s="93"/>
      <c r="C14138" s="114">
        <v>0</v>
      </c>
      <c r="D14138" s="114">
        <v>0</v>
      </c>
      <c r="E14138" s="114">
        <v>0</v>
      </c>
      <c r="F14138" s="118" t="s">
        <v>15308</v>
      </c>
      <c r="G14138" s="114">
        <v>0</v>
      </c>
      <c r="H14138" s="114">
        <v>0</v>
      </c>
      <c r="I14138" s="114">
        <v>0</v>
      </c>
      <c r="J14138" s="110" t="s">
        <v>15307</v>
      </c>
      <c r="K14138" s="118" t="s">
        <v>15308</v>
      </c>
      <c r="L14138" s="114">
        <v>0</v>
      </c>
      <c r="M14138" s="110" t="s">
        <v>15307</v>
      </c>
      <c r="N14138" s="114">
        <v>0</v>
      </c>
      <c r="O14138" s="110" t="s">
        <v>15307</v>
      </c>
      <c r="P14138" s="110" t="s">
        <v>15307</v>
      </c>
      <c r="Q14138" s="114">
        <v>0</v>
      </c>
      <c r="R14138" s="114">
        <v>0</v>
      </c>
      <c r="S14138" s="110" t="s">
        <v>15307</v>
      </c>
    </row>
    <row r="14139" spans="1:19" ht="11.25" thickBot="1" x14ac:dyDescent="0.2">
      <c r="A14139" s="93"/>
    </row>
    <row r="14140" spans="1:19" ht="11.25" thickBot="1" x14ac:dyDescent="0.2">
      <c r="A14140" s="87" t="s">
        <v>345</v>
      </c>
      <c r="B14140" s="87" t="s">
        <v>346</v>
      </c>
      <c r="C14140" s="120" t="s">
        <v>35</v>
      </c>
      <c r="D14140" s="120" t="s">
        <v>36</v>
      </c>
      <c r="E14140" s="120" t="s">
        <v>15315</v>
      </c>
      <c r="F14140" s="120" t="s">
        <v>38</v>
      </c>
      <c r="G14140" s="120" t="s">
        <v>39</v>
      </c>
      <c r="H14140" s="120" t="s">
        <v>41</v>
      </c>
      <c r="I14140" s="120" t="s">
        <v>42</v>
      </c>
      <c r="J14140" s="120" t="s">
        <v>43</v>
      </c>
      <c r="K14140" s="120" t="s">
        <v>44</v>
      </c>
      <c r="L14140" s="120" t="s">
        <v>45</v>
      </c>
      <c r="M14140" s="120" t="s">
        <v>46</v>
      </c>
      <c r="N14140" s="120" t="s">
        <v>47</v>
      </c>
      <c r="O14140" s="120" t="s">
        <v>48</v>
      </c>
      <c r="P14140" s="120" t="s">
        <v>49</v>
      </c>
      <c r="Q14140" s="120" t="s">
        <v>50</v>
      </c>
      <c r="R14140" s="120" t="s">
        <v>51</v>
      </c>
      <c r="S14140" s="120" t="s">
        <v>52</v>
      </c>
    </row>
    <row r="14141" spans="1:19" ht="11.25" thickBot="1" x14ac:dyDescent="0.2">
      <c r="A14141" s="93"/>
      <c r="B14141" s="93"/>
      <c r="C14141" s="120" t="s">
        <v>69</v>
      </c>
      <c r="D14141" s="120" t="s">
        <v>69</v>
      </c>
      <c r="E14141" s="120" t="s">
        <v>69</v>
      </c>
      <c r="F14141" s="120" t="s">
        <v>69</v>
      </c>
      <c r="G14141" s="120" t="s">
        <v>69</v>
      </c>
      <c r="H14141" s="120" t="s">
        <v>69</v>
      </c>
      <c r="I14141" s="120" t="s">
        <v>69</v>
      </c>
      <c r="J14141" s="120" t="s">
        <v>69</v>
      </c>
      <c r="K14141" s="120" t="s">
        <v>69</v>
      </c>
      <c r="L14141" s="120" t="s">
        <v>69</v>
      </c>
      <c r="M14141" s="120" t="s">
        <v>69</v>
      </c>
      <c r="N14141" s="120" t="s">
        <v>69</v>
      </c>
      <c r="O14141" s="120" t="s">
        <v>69</v>
      </c>
      <c r="P14141" s="120" t="s">
        <v>69</v>
      </c>
      <c r="Q14141" s="120" t="s">
        <v>69</v>
      </c>
      <c r="R14141" s="120" t="s">
        <v>69</v>
      </c>
      <c r="S14141" s="120" t="s">
        <v>69</v>
      </c>
    </row>
    <row r="14142" spans="1:19" ht="11.25" thickBot="1" x14ac:dyDescent="0.2">
      <c r="A14142" s="88">
        <v>1</v>
      </c>
      <c r="B14142" s="109">
        <v>0.72418981481481481</v>
      </c>
      <c r="C14142" s="111">
        <v>0.47350999999999999</v>
      </c>
      <c r="D14142" s="89">
        <v>3.0000000000000001E-3</v>
      </c>
      <c r="E14142" s="110" t="s">
        <v>15369</v>
      </c>
      <c r="F14142" s="110" t="s">
        <v>15336</v>
      </c>
      <c r="G14142" s="110" t="s">
        <v>15366</v>
      </c>
      <c r="H14142" s="89">
        <v>6.0000000000000001E-3</v>
      </c>
      <c r="I14142" s="110" t="s">
        <v>15306</v>
      </c>
      <c r="J14142" s="89">
        <v>2E-3</v>
      </c>
      <c r="K14142" s="110" t="s">
        <v>15306</v>
      </c>
      <c r="L14142" s="110" t="s">
        <v>15306</v>
      </c>
      <c r="M14142" s="110" t="s">
        <v>15344</v>
      </c>
      <c r="N14142" s="110" t="s">
        <v>15339</v>
      </c>
      <c r="O14142" s="110" t="s">
        <v>15306</v>
      </c>
      <c r="P14142" s="110" t="s">
        <v>15338</v>
      </c>
      <c r="Q14142" s="110" t="s">
        <v>15306</v>
      </c>
      <c r="R14142" s="110" t="s">
        <v>15338</v>
      </c>
      <c r="S14142" s="110" t="s">
        <v>15306</v>
      </c>
    </row>
    <row r="14143" spans="1:19" ht="11.25" thickBot="1" x14ac:dyDescent="0.2">
      <c r="A14143" s="93"/>
    </row>
    <row r="14144" spans="1:19" ht="11.25" thickBot="1" x14ac:dyDescent="0.2">
      <c r="A14144" s="113" t="s">
        <v>352</v>
      </c>
      <c r="B14144" s="93"/>
      <c r="C14144" s="115">
        <v>0.47350999999999999</v>
      </c>
      <c r="D14144" s="114">
        <v>3.0000000000000001E-3</v>
      </c>
      <c r="E14144" s="110" t="s">
        <v>15370</v>
      </c>
      <c r="F14144" s="110" t="s">
        <v>15337</v>
      </c>
      <c r="G14144" s="110" t="s">
        <v>15368</v>
      </c>
      <c r="H14144" s="114">
        <v>6.0000000000000001E-3</v>
      </c>
      <c r="I14144" s="110" t="s">
        <v>15307</v>
      </c>
      <c r="J14144" s="114">
        <v>2E-3</v>
      </c>
      <c r="K14144" s="110" t="s">
        <v>15307</v>
      </c>
      <c r="L14144" s="110" t="s">
        <v>15307</v>
      </c>
      <c r="M14144" s="110" t="s">
        <v>15346</v>
      </c>
      <c r="N14144" s="110" t="s">
        <v>15342</v>
      </c>
      <c r="O14144" s="110" t="s">
        <v>15307</v>
      </c>
      <c r="P14144" s="110" t="s">
        <v>15341</v>
      </c>
      <c r="Q14144" s="110" t="s">
        <v>15307</v>
      </c>
      <c r="R14144" s="110" t="s">
        <v>15341</v>
      </c>
      <c r="S14144" s="110" t="s">
        <v>15307</v>
      </c>
    </row>
    <row r="14145" spans="1:19" ht="11.25" thickBot="1" x14ac:dyDescent="0.2">
      <c r="A14145" s="93"/>
    </row>
    <row r="14146" spans="1:19" ht="11.25" thickBot="1" x14ac:dyDescent="0.2">
      <c r="A14146" s="116" t="s">
        <v>355</v>
      </c>
      <c r="B14146" s="93"/>
      <c r="C14146" s="118" t="s">
        <v>15308</v>
      </c>
      <c r="D14146" s="114">
        <v>0</v>
      </c>
      <c r="E14146" s="110" t="s">
        <v>15307</v>
      </c>
      <c r="F14146" s="110" t="s">
        <v>15307</v>
      </c>
      <c r="G14146" s="110" t="s">
        <v>15307</v>
      </c>
      <c r="H14146" s="114">
        <v>0</v>
      </c>
      <c r="I14146" s="110" t="s">
        <v>15307</v>
      </c>
      <c r="J14146" s="114">
        <v>0</v>
      </c>
      <c r="K14146" s="110" t="s">
        <v>15307</v>
      </c>
      <c r="L14146" s="110" t="s">
        <v>15307</v>
      </c>
      <c r="M14146" s="110" t="s">
        <v>15307</v>
      </c>
      <c r="N14146" s="110" t="s">
        <v>15307</v>
      </c>
      <c r="O14146" s="110" t="s">
        <v>15307</v>
      </c>
      <c r="P14146" s="110" t="s">
        <v>15307</v>
      </c>
      <c r="Q14146" s="110" t="s">
        <v>15307</v>
      </c>
      <c r="R14146" s="110" t="s">
        <v>15307</v>
      </c>
      <c r="S14146" s="110" t="s">
        <v>15307</v>
      </c>
    </row>
    <row r="14147" spans="1:19" ht="11.25" thickBot="1" x14ac:dyDescent="0.2">
      <c r="A14147" s="93"/>
    </row>
    <row r="14148" spans="1:19" ht="11.25" thickBot="1" x14ac:dyDescent="0.2">
      <c r="A14148" s="117" t="s">
        <v>358</v>
      </c>
      <c r="B14148" s="93"/>
      <c r="C14148" s="118" t="s">
        <v>15308</v>
      </c>
      <c r="D14148" s="114">
        <v>0</v>
      </c>
      <c r="E14148" s="110" t="s">
        <v>15307</v>
      </c>
      <c r="F14148" s="110" t="s">
        <v>15307</v>
      </c>
      <c r="G14148" s="110" t="s">
        <v>15307</v>
      </c>
      <c r="H14148" s="114">
        <v>0</v>
      </c>
      <c r="I14148" s="110" t="s">
        <v>15307</v>
      </c>
      <c r="J14148" s="114">
        <v>0</v>
      </c>
      <c r="K14148" s="110" t="s">
        <v>15307</v>
      </c>
      <c r="L14148" s="110" t="s">
        <v>15307</v>
      </c>
      <c r="M14148" s="110" t="s">
        <v>15307</v>
      </c>
      <c r="N14148" s="110" t="s">
        <v>15307</v>
      </c>
      <c r="O14148" s="110" t="s">
        <v>15307</v>
      </c>
      <c r="P14148" s="110" t="s">
        <v>15307</v>
      </c>
      <c r="Q14148" s="110" t="s">
        <v>15307</v>
      </c>
      <c r="R14148" s="110" t="s">
        <v>15307</v>
      </c>
      <c r="S14148" s="110" t="s">
        <v>15307</v>
      </c>
    </row>
    <row r="14149" spans="1:19" ht="11.25" thickBot="1" x14ac:dyDescent="0.2">
      <c r="A14149" s="93"/>
    </row>
    <row r="14150" spans="1:19" ht="11.25" thickBot="1" x14ac:dyDescent="0.2">
      <c r="A14150" s="87" t="s">
        <v>345</v>
      </c>
      <c r="B14150" s="87" t="s">
        <v>346</v>
      </c>
      <c r="C14150" s="120" t="s">
        <v>53</v>
      </c>
      <c r="D14150" s="120" t="s">
        <v>54</v>
      </c>
      <c r="E14150" s="120" t="s">
        <v>55</v>
      </c>
      <c r="F14150" s="120" t="s">
        <v>56</v>
      </c>
      <c r="G14150" s="120" t="s">
        <v>15318</v>
      </c>
      <c r="H14150" s="120" t="s">
        <v>57</v>
      </c>
      <c r="I14150" s="120" t="s">
        <v>59</v>
      </c>
      <c r="J14150" s="120" t="s">
        <v>15319</v>
      </c>
      <c r="K14150" s="120" t="s">
        <v>60</v>
      </c>
      <c r="L14150" s="120" t="s">
        <v>61</v>
      </c>
      <c r="M14150" s="120" t="s">
        <v>62</v>
      </c>
      <c r="N14150" s="120" t="s">
        <v>15320</v>
      </c>
      <c r="O14150" s="120" t="s">
        <v>63</v>
      </c>
      <c r="P14150" s="120" t="s">
        <v>64</v>
      </c>
      <c r="Q14150" s="120" t="s">
        <v>66</v>
      </c>
      <c r="R14150" s="120" t="s">
        <v>15321</v>
      </c>
      <c r="S14150" s="120" t="s">
        <v>67</v>
      </c>
    </row>
    <row r="14151" spans="1:19" ht="11.25" thickBot="1" x14ac:dyDescent="0.2">
      <c r="A14151" s="93"/>
      <c r="B14151" s="93"/>
      <c r="C14151" s="120" t="s">
        <v>69</v>
      </c>
      <c r="D14151" s="120" t="s">
        <v>69</v>
      </c>
      <c r="E14151" s="120" t="s">
        <v>69</v>
      </c>
      <c r="F14151" s="120" t="s">
        <v>69</v>
      </c>
      <c r="G14151" s="120" t="s">
        <v>69</v>
      </c>
      <c r="H14151" s="120" t="s">
        <v>69</v>
      </c>
      <c r="I14151" s="120" t="s">
        <v>69</v>
      </c>
      <c r="J14151" s="120" t="s">
        <v>69</v>
      </c>
      <c r="K14151" s="120" t="s">
        <v>69</v>
      </c>
      <c r="L14151" s="120" t="s">
        <v>69</v>
      </c>
      <c r="M14151" s="120" t="s">
        <v>69</v>
      </c>
      <c r="N14151" s="120" t="s">
        <v>69</v>
      </c>
      <c r="O14151" s="120" t="s">
        <v>69</v>
      </c>
      <c r="P14151" s="120" t="s">
        <v>69</v>
      </c>
      <c r="Q14151" s="120" t="s">
        <v>69</v>
      </c>
      <c r="R14151" s="120" t="s">
        <v>69</v>
      </c>
      <c r="S14151" s="120" t="s">
        <v>69</v>
      </c>
    </row>
    <row r="14152" spans="1:19" ht="11.25" thickBot="1" x14ac:dyDescent="0.2">
      <c r="A14152" s="88">
        <v>1</v>
      </c>
      <c r="B14152" s="109">
        <v>0.72418981481481481</v>
      </c>
      <c r="C14152" s="110" t="s">
        <v>15306</v>
      </c>
      <c r="D14152" s="110" t="s">
        <v>15306</v>
      </c>
      <c r="E14152" s="110" t="s">
        <v>15338</v>
      </c>
      <c r="F14152" s="110" t="s">
        <v>15366</v>
      </c>
      <c r="G14152" s="110" t="s">
        <v>15338</v>
      </c>
      <c r="H14152" s="89">
        <v>3.6999999999999998E-2</v>
      </c>
      <c r="I14152" s="110" t="s">
        <v>15306</v>
      </c>
      <c r="J14152" s="110" t="s">
        <v>15344</v>
      </c>
      <c r="K14152" s="89">
        <v>7.0000000000000001E-3</v>
      </c>
      <c r="L14152" s="89">
        <v>4.0000000000000001E-3</v>
      </c>
      <c r="M14152" s="89">
        <v>5.0000000000000001E-3</v>
      </c>
      <c r="N14152" s="89">
        <v>-1.649</v>
      </c>
      <c r="O14152" s="89">
        <v>1.4E-2</v>
      </c>
      <c r="P14152" s="89">
        <v>-3.0000000000000001E-3</v>
      </c>
      <c r="Q14152" s="112" t="s">
        <v>15371</v>
      </c>
      <c r="R14152" s="110" t="s">
        <v>15306</v>
      </c>
      <c r="S14152" s="110" t="s">
        <v>15306</v>
      </c>
    </row>
    <row r="14153" spans="1:19" ht="11.25" thickBot="1" x14ac:dyDescent="0.2">
      <c r="A14153" s="93"/>
    </row>
    <row r="14154" spans="1:19" ht="11.25" thickBot="1" x14ac:dyDescent="0.2">
      <c r="A14154" s="113" t="s">
        <v>352</v>
      </c>
      <c r="B14154" s="93"/>
      <c r="C14154" s="110" t="s">
        <v>15307</v>
      </c>
      <c r="D14154" s="110" t="s">
        <v>15307</v>
      </c>
      <c r="E14154" s="110" t="s">
        <v>15341</v>
      </c>
      <c r="F14154" s="110" t="s">
        <v>15368</v>
      </c>
      <c r="G14154" s="110" t="s">
        <v>15341</v>
      </c>
      <c r="H14154" s="114">
        <v>3.6999999999999998E-2</v>
      </c>
      <c r="I14154" s="110" t="s">
        <v>15307</v>
      </c>
      <c r="J14154" s="110" t="s">
        <v>15346</v>
      </c>
      <c r="K14154" s="114">
        <v>7.0000000000000001E-3</v>
      </c>
      <c r="L14154" s="114">
        <v>4.0000000000000001E-3</v>
      </c>
      <c r="M14154" s="114">
        <v>5.0000000000000001E-3</v>
      </c>
      <c r="N14154" s="114">
        <v>-1.649</v>
      </c>
      <c r="O14154" s="114">
        <v>1.4E-2</v>
      </c>
      <c r="P14154" s="114">
        <v>-3.0000000000000001E-3</v>
      </c>
      <c r="Q14154" s="112" t="s">
        <v>15372</v>
      </c>
      <c r="R14154" s="110" t="s">
        <v>15307</v>
      </c>
      <c r="S14154" s="110" t="s">
        <v>15307</v>
      </c>
    </row>
    <row r="14155" spans="1:19" ht="11.25" thickBot="1" x14ac:dyDescent="0.2">
      <c r="A14155" s="93"/>
    </row>
    <row r="14156" spans="1:19" ht="11.25" thickBot="1" x14ac:dyDescent="0.2">
      <c r="A14156" s="116" t="s">
        <v>355</v>
      </c>
      <c r="B14156" s="93"/>
      <c r="C14156" s="110" t="s">
        <v>15307</v>
      </c>
      <c r="D14156" s="110" t="s">
        <v>15307</v>
      </c>
      <c r="E14156" s="110" t="s">
        <v>15307</v>
      </c>
      <c r="F14156" s="110" t="s">
        <v>15307</v>
      </c>
      <c r="G14156" s="110" t="s">
        <v>15307</v>
      </c>
      <c r="H14156" s="114">
        <v>0</v>
      </c>
      <c r="I14156" s="110" t="s">
        <v>15307</v>
      </c>
      <c r="J14156" s="110" t="s">
        <v>15307</v>
      </c>
      <c r="K14156" s="114">
        <v>0</v>
      </c>
      <c r="L14156" s="114">
        <v>0</v>
      </c>
      <c r="M14156" s="114">
        <v>0</v>
      </c>
      <c r="N14156" s="114">
        <v>0</v>
      </c>
      <c r="O14156" s="114">
        <v>0</v>
      </c>
      <c r="P14156" s="114">
        <v>0</v>
      </c>
      <c r="Q14156" s="112" t="s">
        <v>15324</v>
      </c>
      <c r="R14156" s="110" t="s">
        <v>15307</v>
      </c>
      <c r="S14156" s="110" t="s">
        <v>15307</v>
      </c>
    </row>
    <row r="14157" spans="1:19" ht="11.25" thickBot="1" x14ac:dyDescent="0.2">
      <c r="A14157" s="93"/>
    </row>
    <row r="14158" spans="1:19" ht="11.25" thickBot="1" x14ac:dyDescent="0.2">
      <c r="A14158" s="117" t="s">
        <v>358</v>
      </c>
      <c r="B14158" s="93"/>
      <c r="C14158" s="110" t="s">
        <v>15307</v>
      </c>
      <c r="D14158" s="110" t="s">
        <v>15307</v>
      </c>
      <c r="E14158" s="110" t="s">
        <v>15307</v>
      </c>
      <c r="F14158" s="110" t="s">
        <v>15307</v>
      </c>
      <c r="G14158" s="110" t="s">
        <v>15307</v>
      </c>
      <c r="H14158" s="114">
        <v>0</v>
      </c>
      <c r="I14158" s="110" t="s">
        <v>15307</v>
      </c>
      <c r="J14158" s="110" t="s">
        <v>15307</v>
      </c>
      <c r="K14158" s="114">
        <v>0</v>
      </c>
      <c r="L14158" s="114">
        <v>0</v>
      </c>
      <c r="M14158" s="114">
        <v>0</v>
      </c>
      <c r="N14158" s="114">
        <v>0</v>
      </c>
      <c r="O14158" s="114">
        <v>0</v>
      </c>
      <c r="P14158" s="114">
        <v>0</v>
      </c>
      <c r="Q14158" s="112" t="s">
        <v>15324</v>
      </c>
      <c r="R14158" s="110" t="s">
        <v>15307</v>
      </c>
      <c r="S14158" s="110" t="s">
        <v>15307</v>
      </c>
    </row>
    <row r="14159" spans="1:19" ht="11.25" thickBot="1" x14ac:dyDescent="0.2">
      <c r="A14159" s="93"/>
    </row>
    <row r="14160" spans="1:19" ht="11.25" thickBot="1" x14ac:dyDescent="0.2">
      <c r="A14160" s="87" t="s">
        <v>345</v>
      </c>
      <c r="B14160" s="87" t="s">
        <v>346</v>
      </c>
      <c r="C14160" s="120" t="s">
        <v>68</v>
      </c>
      <c r="D14160" s="120" t="s">
        <v>15325</v>
      </c>
    </row>
    <row r="14161" spans="1:19" ht="11.25" thickBot="1" x14ac:dyDescent="0.2">
      <c r="A14161" s="93"/>
      <c r="B14161" s="93"/>
      <c r="C14161" s="120" t="s">
        <v>69</v>
      </c>
      <c r="D14161" s="120" t="s">
        <v>69</v>
      </c>
    </row>
    <row r="14162" spans="1:19" ht="11.25" thickBot="1" x14ac:dyDescent="0.2">
      <c r="A14162" s="88">
        <v>1</v>
      </c>
      <c r="B14162" s="109">
        <v>0.72418981481481481</v>
      </c>
      <c r="C14162" s="89">
        <v>0</v>
      </c>
      <c r="D14162" s="110" t="s">
        <v>15306</v>
      </c>
    </row>
    <row r="14163" spans="1:19" ht="11.25" thickBot="1" x14ac:dyDescent="0.2">
      <c r="A14163" s="93"/>
    </row>
    <row r="14164" spans="1:19" ht="11.25" thickBot="1" x14ac:dyDescent="0.2">
      <c r="A14164" s="113" t="s">
        <v>352</v>
      </c>
      <c r="B14164" s="93"/>
      <c r="C14164" s="114">
        <v>0</v>
      </c>
      <c r="D14164" s="110" t="s">
        <v>15307</v>
      </c>
    </row>
    <row r="14165" spans="1:19" ht="11.25" thickBot="1" x14ac:dyDescent="0.2">
      <c r="A14165" s="93"/>
    </row>
    <row r="14166" spans="1:19" ht="11.25" thickBot="1" x14ac:dyDescent="0.2">
      <c r="A14166" s="116" t="s">
        <v>355</v>
      </c>
      <c r="B14166" s="93"/>
      <c r="C14166" s="114">
        <v>0</v>
      </c>
      <c r="D14166" s="110" t="s">
        <v>15307</v>
      </c>
    </row>
    <row r="14167" spans="1:19" ht="11.25" thickBot="1" x14ac:dyDescent="0.2">
      <c r="A14167" s="93"/>
    </row>
    <row r="14168" spans="1:19" ht="11.25" thickBot="1" x14ac:dyDescent="0.2">
      <c r="A14168" s="117" t="s">
        <v>358</v>
      </c>
      <c r="B14168" s="93"/>
      <c r="C14168" s="114">
        <v>0</v>
      </c>
      <c r="D14168" s="110" t="s">
        <v>15307</v>
      </c>
    </row>
    <row r="14169" spans="1:19" ht="10.5" x14ac:dyDescent="0.15">
      <c r="A14169" s="93"/>
    </row>
    <row r="14170" spans="1:19" x14ac:dyDescent="0.15">
      <c r="A14170" s="106"/>
      <c r="B14170" s="69" t="s">
        <v>1093</v>
      </c>
    </row>
    <row r="14171" spans="1:19" ht="9.75" thickBot="1" x14ac:dyDescent="0.2">
      <c r="A14171" s="64" t="s">
        <v>1094</v>
      </c>
    </row>
    <row r="14172" spans="1:19" ht="11.25" thickBot="1" x14ac:dyDescent="0.2">
      <c r="A14172" s="87" t="s">
        <v>345</v>
      </c>
      <c r="B14172" s="87" t="s">
        <v>346</v>
      </c>
      <c r="C14172" s="120" t="s">
        <v>15300</v>
      </c>
      <c r="D14172" s="120" t="s">
        <v>15301</v>
      </c>
      <c r="E14172" s="120" t="s">
        <v>15302</v>
      </c>
      <c r="F14172" s="120" t="s">
        <v>1</v>
      </c>
      <c r="G14172" s="120" t="s">
        <v>2</v>
      </c>
      <c r="H14172" s="120" t="s">
        <v>3</v>
      </c>
      <c r="I14172" s="120" t="s">
        <v>15303</v>
      </c>
      <c r="J14172" s="120" t="s">
        <v>4</v>
      </c>
      <c r="K14172" s="120" t="s">
        <v>15304</v>
      </c>
      <c r="L14172" s="120" t="s">
        <v>8</v>
      </c>
      <c r="M14172" s="120" t="s">
        <v>15305</v>
      </c>
      <c r="N14172" s="120" t="s">
        <v>10</v>
      </c>
      <c r="O14172" s="120" t="s">
        <v>11</v>
      </c>
      <c r="P14172" s="120" t="s">
        <v>12</v>
      </c>
      <c r="Q14172" s="120" t="s">
        <v>13</v>
      </c>
      <c r="R14172" s="120" t="s">
        <v>14</v>
      </c>
      <c r="S14172" s="120" t="s">
        <v>15</v>
      </c>
    </row>
    <row r="14173" spans="1:19" ht="11.25" thickBot="1" x14ac:dyDescent="0.2">
      <c r="A14173" s="93"/>
      <c r="B14173" s="93"/>
      <c r="C14173" s="120" t="s">
        <v>69</v>
      </c>
      <c r="D14173" s="120" t="s">
        <v>69</v>
      </c>
      <c r="E14173" s="120" t="s">
        <v>69</v>
      </c>
      <c r="F14173" s="120" t="s">
        <v>69</v>
      </c>
      <c r="G14173" s="120" t="s">
        <v>69</v>
      </c>
      <c r="H14173" s="120" t="s">
        <v>69</v>
      </c>
      <c r="I14173" s="120" t="s">
        <v>69</v>
      </c>
      <c r="J14173" s="120" t="s">
        <v>69</v>
      </c>
      <c r="K14173" s="120" t="s">
        <v>69</v>
      </c>
      <c r="L14173" s="120" t="s">
        <v>69</v>
      </c>
      <c r="M14173" s="120" t="s">
        <v>69</v>
      </c>
      <c r="N14173" s="120" t="s">
        <v>69</v>
      </c>
      <c r="O14173" s="120" t="s">
        <v>69</v>
      </c>
      <c r="P14173" s="120" t="s">
        <v>69</v>
      </c>
      <c r="Q14173" s="120" t="s">
        <v>69</v>
      </c>
      <c r="R14173" s="120" t="s">
        <v>69</v>
      </c>
      <c r="S14173" s="120" t="s">
        <v>69</v>
      </c>
    </row>
    <row r="14174" spans="1:19" ht="11.25" thickBot="1" x14ac:dyDescent="0.2">
      <c r="A14174" s="88">
        <v>1</v>
      </c>
      <c r="B14174" s="109">
        <v>0.72966435185185186</v>
      </c>
      <c r="C14174" s="110" t="s">
        <v>15306</v>
      </c>
      <c r="D14174" s="110" t="s">
        <v>15306</v>
      </c>
      <c r="E14174" s="89">
        <v>0</v>
      </c>
      <c r="F14174" s="89">
        <v>232.4</v>
      </c>
      <c r="G14174" s="89">
        <v>2395</v>
      </c>
      <c r="H14174" s="89">
        <v>19.98</v>
      </c>
      <c r="I14174" s="89">
        <v>51.74</v>
      </c>
      <c r="J14174" s="89">
        <v>85.55</v>
      </c>
      <c r="K14174" s="89">
        <v>665.2</v>
      </c>
      <c r="L14174" s="111">
        <v>0.63673000000000002</v>
      </c>
      <c r="M14174" s="89">
        <v>5.4080000000000004</v>
      </c>
      <c r="N14174" s="89">
        <v>0.28299999999999997</v>
      </c>
      <c r="O14174" s="89">
        <v>0.72499999999999998</v>
      </c>
      <c r="P14174" s="89">
        <v>30.9</v>
      </c>
      <c r="Q14174" s="89">
        <v>264.89999999999998</v>
      </c>
      <c r="R14174" s="89">
        <v>0.218</v>
      </c>
      <c r="S14174" s="89">
        <v>3.57</v>
      </c>
    </row>
    <row r="14175" spans="1:19" ht="11.25" thickBot="1" x14ac:dyDescent="0.2">
      <c r="A14175" s="93"/>
    </row>
    <row r="14176" spans="1:19" ht="11.25" thickBot="1" x14ac:dyDescent="0.2">
      <c r="A14176" s="113" t="s">
        <v>352</v>
      </c>
      <c r="B14176" s="93"/>
      <c r="C14176" s="110" t="s">
        <v>15307</v>
      </c>
      <c r="D14176" s="110" t="s">
        <v>15307</v>
      </c>
      <c r="E14176" s="114">
        <v>0</v>
      </c>
      <c r="F14176" s="114">
        <v>232.4</v>
      </c>
      <c r="G14176" s="114">
        <v>2395</v>
      </c>
      <c r="H14176" s="114">
        <v>19.98</v>
      </c>
      <c r="I14176" s="114">
        <v>51.74</v>
      </c>
      <c r="J14176" s="114">
        <v>85.55</v>
      </c>
      <c r="K14176" s="114">
        <v>665.2</v>
      </c>
      <c r="L14176" s="115">
        <v>0.63673000000000002</v>
      </c>
      <c r="M14176" s="114">
        <v>5.4080000000000004</v>
      </c>
      <c r="N14176" s="114">
        <v>0.28299999999999997</v>
      </c>
      <c r="O14176" s="114">
        <v>0.72499999999999998</v>
      </c>
      <c r="P14176" s="114">
        <v>30.9</v>
      </c>
      <c r="Q14176" s="114">
        <v>264.89999999999998</v>
      </c>
      <c r="R14176" s="114">
        <v>0.218</v>
      </c>
      <c r="S14176" s="114">
        <v>3.57</v>
      </c>
    </row>
    <row r="14177" spans="1:19" ht="11.25" thickBot="1" x14ac:dyDescent="0.2">
      <c r="A14177" s="93"/>
    </row>
    <row r="14178" spans="1:19" ht="11.25" thickBot="1" x14ac:dyDescent="0.2">
      <c r="A14178" s="116" t="s">
        <v>355</v>
      </c>
      <c r="B14178" s="93"/>
      <c r="C14178" s="110" t="s">
        <v>15307</v>
      </c>
      <c r="D14178" s="110" t="s">
        <v>15307</v>
      </c>
      <c r="E14178" s="114">
        <v>0</v>
      </c>
      <c r="F14178" s="114">
        <v>0</v>
      </c>
      <c r="G14178" s="114">
        <v>0</v>
      </c>
      <c r="H14178" s="114">
        <v>0</v>
      </c>
      <c r="I14178" s="114">
        <v>0</v>
      </c>
      <c r="J14178" s="114">
        <v>0</v>
      </c>
      <c r="K14178" s="114">
        <v>0</v>
      </c>
      <c r="L14178" s="118" t="s">
        <v>15308</v>
      </c>
      <c r="M14178" s="114">
        <v>0</v>
      </c>
      <c r="N14178" s="114">
        <v>0</v>
      </c>
      <c r="O14178" s="114">
        <v>0</v>
      </c>
      <c r="P14178" s="114">
        <v>0</v>
      </c>
      <c r="Q14178" s="114">
        <v>0</v>
      </c>
      <c r="R14178" s="114">
        <v>0</v>
      </c>
      <c r="S14178" s="114">
        <v>0</v>
      </c>
    </row>
    <row r="14179" spans="1:19" ht="11.25" thickBot="1" x14ac:dyDescent="0.2">
      <c r="A14179" s="93"/>
    </row>
    <row r="14180" spans="1:19" ht="11.25" thickBot="1" x14ac:dyDescent="0.2">
      <c r="A14180" s="117" t="s">
        <v>358</v>
      </c>
      <c r="B14180" s="93"/>
      <c r="C14180" s="110" t="s">
        <v>15307</v>
      </c>
      <c r="D14180" s="110" t="s">
        <v>15307</v>
      </c>
      <c r="E14180" s="114">
        <v>0</v>
      </c>
      <c r="F14180" s="114">
        <v>0</v>
      </c>
      <c r="G14180" s="114">
        <v>0</v>
      </c>
      <c r="H14180" s="114">
        <v>0</v>
      </c>
      <c r="I14180" s="114">
        <v>0</v>
      </c>
      <c r="J14180" s="114">
        <v>0</v>
      </c>
      <c r="K14180" s="114">
        <v>0</v>
      </c>
      <c r="L14180" s="118" t="s">
        <v>15308</v>
      </c>
      <c r="M14180" s="114">
        <v>0</v>
      </c>
      <c r="N14180" s="114">
        <v>0</v>
      </c>
      <c r="O14180" s="114">
        <v>0</v>
      </c>
      <c r="P14180" s="114">
        <v>0</v>
      </c>
      <c r="Q14180" s="114">
        <v>0</v>
      </c>
      <c r="R14180" s="114">
        <v>0</v>
      </c>
      <c r="S14180" s="114">
        <v>0</v>
      </c>
    </row>
    <row r="14181" spans="1:19" ht="11.25" thickBot="1" x14ac:dyDescent="0.2">
      <c r="A14181" s="93"/>
    </row>
    <row r="14182" spans="1:19" ht="11.25" thickBot="1" x14ac:dyDescent="0.2">
      <c r="A14182" s="87" t="s">
        <v>345</v>
      </c>
      <c r="B14182" s="87" t="s">
        <v>346</v>
      </c>
      <c r="C14182" s="120" t="s">
        <v>16</v>
      </c>
      <c r="D14182" s="120" t="s">
        <v>15309</v>
      </c>
      <c r="E14182" s="120" t="s">
        <v>15310</v>
      </c>
      <c r="F14182" s="120" t="s">
        <v>20</v>
      </c>
      <c r="G14182" s="120" t="s">
        <v>21</v>
      </c>
      <c r="H14182" s="120" t="s">
        <v>22</v>
      </c>
      <c r="I14182" s="120" t="s">
        <v>23</v>
      </c>
      <c r="J14182" s="120" t="s">
        <v>24</v>
      </c>
      <c r="K14182" s="120" t="s">
        <v>26</v>
      </c>
      <c r="L14182" s="120" t="s">
        <v>15311</v>
      </c>
      <c r="M14182" s="120" t="s">
        <v>27</v>
      </c>
      <c r="N14182" s="120" t="s">
        <v>28</v>
      </c>
      <c r="O14182" s="120" t="s">
        <v>29</v>
      </c>
      <c r="P14182" s="120" t="s">
        <v>30</v>
      </c>
      <c r="Q14182" s="120" t="s">
        <v>15312</v>
      </c>
      <c r="R14182" s="120" t="s">
        <v>32</v>
      </c>
      <c r="S14182" s="120" t="s">
        <v>33</v>
      </c>
    </row>
    <row r="14183" spans="1:19" ht="11.25" thickBot="1" x14ac:dyDescent="0.2">
      <c r="A14183" s="93"/>
      <c r="B14183" s="93"/>
      <c r="C14183" s="120" t="s">
        <v>69</v>
      </c>
      <c r="D14183" s="120" t="s">
        <v>69</v>
      </c>
      <c r="E14183" s="120" t="s">
        <v>69</v>
      </c>
      <c r="F14183" s="120" t="s">
        <v>69</v>
      </c>
      <c r="G14183" s="120" t="s">
        <v>69</v>
      </c>
      <c r="H14183" s="120" t="s">
        <v>69</v>
      </c>
      <c r="I14183" s="120" t="s">
        <v>69</v>
      </c>
      <c r="J14183" s="120" t="s">
        <v>69</v>
      </c>
      <c r="K14183" s="120" t="s">
        <v>69</v>
      </c>
      <c r="L14183" s="120" t="s">
        <v>69</v>
      </c>
      <c r="M14183" s="120" t="s">
        <v>69</v>
      </c>
      <c r="N14183" s="120" t="s">
        <v>69</v>
      </c>
      <c r="O14183" s="120" t="s">
        <v>69</v>
      </c>
      <c r="P14183" s="120" t="s">
        <v>69</v>
      </c>
      <c r="Q14183" s="120" t="s">
        <v>69</v>
      </c>
      <c r="R14183" s="120" t="s">
        <v>69</v>
      </c>
      <c r="S14183" s="120" t="s">
        <v>69</v>
      </c>
    </row>
    <row r="14184" spans="1:19" ht="11.25" thickBot="1" x14ac:dyDescent="0.2">
      <c r="A14184" s="88">
        <v>1</v>
      </c>
      <c r="B14184" s="109">
        <v>0.72966435185185186</v>
      </c>
      <c r="C14184" s="89">
        <v>92.36</v>
      </c>
      <c r="D14184" s="89">
        <v>69.53</v>
      </c>
      <c r="E14184" s="89">
        <v>8.3000000000000004E-2</v>
      </c>
      <c r="F14184" s="111">
        <v>0.502</v>
      </c>
      <c r="G14184" s="89">
        <v>2.0009999999999999</v>
      </c>
      <c r="H14184" s="89">
        <v>4.976</v>
      </c>
      <c r="I14184" s="89">
        <v>5.82</v>
      </c>
      <c r="J14184" s="89">
        <v>58.44</v>
      </c>
      <c r="K14184" s="111">
        <v>0.52173999999999998</v>
      </c>
      <c r="L14184" s="89">
        <v>0.52700000000000002</v>
      </c>
      <c r="M14184" s="89">
        <v>0.112</v>
      </c>
      <c r="N14184" s="89">
        <v>1.9039999999999999</v>
      </c>
      <c r="O14184" s="110" t="s">
        <v>15373</v>
      </c>
      <c r="P14184" s="110" t="s">
        <v>15306</v>
      </c>
      <c r="Q14184" s="89">
        <v>0.22700000000000001</v>
      </c>
      <c r="R14184" s="89">
        <v>0.41299999999999998</v>
      </c>
      <c r="S14184" s="89">
        <v>0.318</v>
      </c>
    </row>
    <row r="14185" spans="1:19" ht="11.25" thickBot="1" x14ac:dyDescent="0.2">
      <c r="A14185" s="93"/>
    </row>
    <row r="14186" spans="1:19" ht="11.25" thickBot="1" x14ac:dyDescent="0.2">
      <c r="A14186" s="113" t="s">
        <v>352</v>
      </c>
      <c r="B14186" s="93"/>
      <c r="C14186" s="114">
        <v>92.36</v>
      </c>
      <c r="D14186" s="114">
        <v>69.53</v>
      </c>
      <c r="E14186" s="114">
        <v>8.3000000000000004E-2</v>
      </c>
      <c r="F14186" s="115">
        <v>0.502</v>
      </c>
      <c r="G14186" s="114">
        <v>2.0009999999999999</v>
      </c>
      <c r="H14186" s="114">
        <v>4.976</v>
      </c>
      <c r="I14186" s="114">
        <v>5.82</v>
      </c>
      <c r="J14186" s="114">
        <v>58.44</v>
      </c>
      <c r="K14186" s="115">
        <v>0.52173999999999998</v>
      </c>
      <c r="L14186" s="114">
        <v>0.52700000000000002</v>
      </c>
      <c r="M14186" s="114">
        <v>0.112</v>
      </c>
      <c r="N14186" s="114">
        <v>1.9039999999999999</v>
      </c>
      <c r="O14186" s="110" t="s">
        <v>15374</v>
      </c>
      <c r="P14186" s="110" t="s">
        <v>15307</v>
      </c>
      <c r="Q14186" s="114">
        <v>0.22700000000000001</v>
      </c>
      <c r="R14186" s="114">
        <v>0.41299999999999998</v>
      </c>
      <c r="S14186" s="114">
        <v>0.318</v>
      </c>
    </row>
    <row r="14187" spans="1:19" ht="11.25" thickBot="1" x14ac:dyDescent="0.2">
      <c r="A14187" s="93"/>
    </row>
    <row r="14188" spans="1:19" ht="11.25" thickBot="1" x14ac:dyDescent="0.2">
      <c r="A14188" s="116" t="s">
        <v>355</v>
      </c>
      <c r="B14188" s="93"/>
      <c r="C14188" s="114">
        <v>0</v>
      </c>
      <c r="D14188" s="114">
        <v>0</v>
      </c>
      <c r="E14188" s="114">
        <v>0</v>
      </c>
      <c r="F14188" s="118" t="s">
        <v>15308</v>
      </c>
      <c r="G14188" s="114">
        <v>0</v>
      </c>
      <c r="H14188" s="114">
        <v>0</v>
      </c>
      <c r="I14188" s="114">
        <v>0</v>
      </c>
      <c r="J14188" s="114">
        <v>0</v>
      </c>
      <c r="K14188" s="118" t="s">
        <v>15308</v>
      </c>
      <c r="L14188" s="114">
        <v>0</v>
      </c>
      <c r="M14188" s="114">
        <v>0</v>
      </c>
      <c r="N14188" s="114">
        <v>0</v>
      </c>
      <c r="O14188" s="110" t="s">
        <v>15307</v>
      </c>
      <c r="P14188" s="110" t="s">
        <v>15307</v>
      </c>
      <c r="Q14188" s="114">
        <v>0</v>
      </c>
      <c r="R14188" s="114">
        <v>0</v>
      </c>
      <c r="S14188" s="114">
        <v>0</v>
      </c>
    </row>
    <row r="14189" spans="1:19" ht="11.25" thickBot="1" x14ac:dyDescent="0.2">
      <c r="A14189" s="93"/>
    </row>
    <row r="14190" spans="1:19" ht="11.25" thickBot="1" x14ac:dyDescent="0.2">
      <c r="A14190" s="117" t="s">
        <v>358</v>
      </c>
      <c r="B14190" s="93"/>
      <c r="C14190" s="114">
        <v>0</v>
      </c>
      <c r="D14190" s="114">
        <v>0</v>
      </c>
      <c r="E14190" s="114">
        <v>0</v>
      </c>
      <c r="F14190" s="118" t="s">
        <v>15308</v>
      </c>
      <c r="G14190" s="114">
        <v>0</v>
      </c>
      <c r="H14190" s="114">
        <v>0</v>
      </c>
      <c r="I14190" s="114">
        <v>0</v>
      </c>
      <c r="J14190" s="114">
        <v>0</v>
      </c>
      <c r="K14190" s="118" t="s">
        <v>15308</v>
      </c>
      <c r="L14190" s="114">
        <v>0</v>
      </c>
      <c r="M14190" s="114">
        <v>0</v>
      </c>
      <c r="N14190" s="114">
        <v>0</v>
      </c>
      <c r="O14190" s="110" t="s">
        <v>15307</v>
      </c>
      <c r="P14190" s="110" t="s">
        <v>15307</v>
      </c>
      <c r="Q14190" s="114">
        <v>0</v>
      </c>
      <c r="R14190" s="114">
        <v>0</v>
      </c>
      <c r="S14190" s="114">
        <v>0</v>
      </c>
    </row>
    <row r="14191" spans="1:19" ht="11.25" thickBot="1" x14ac:dyDescent="0.2">
      <c r="A14191" s="93"/>
    </row>
    <row r="14192" spans="1:19" ht="11.25" thickBot="1" x14ac:dyDescent="0.2">
      <c r="A14192" s="87" t="s">
        <v>345</v>
      </c>
      <c r="B14192" s="87" t="s">
        <v>346</v>
      </c>
      <c r="C14192" s="120" t="s">
        <v>35</v>
      </c>
      <c r="D14192" s="120" t="s">
        <v>36</v>
      </c>
      <c r="E14192" s="120" t="s">
        <v>15315</v>
      </c>
      <c r="F14192" s="120" t="s">
        <v>38</v>
      </c>
      <c r="G14192" s="120" t="s">
        <v>39</v>
      </c>
      <c r="H14192" s="120" t="s">
        <v>41</v>
      </c>
      <c r="I14192" s="120" t="s">
        <v>42</v>
      </c>
      <c r="J14192" s="120" t="s">
        <v>43</v>
      </c>
      <c r="K14192" s="120" t="s">
        <v>44</v>
      </c>
      <c r="L14192" s="120" t="s">
        <v>45</v>
      </c>
      <c r="M14192" s="120" t="s">
        <v>46</v>
      </c>
      <c r="N14192" s="120" t="s">
        <v>47</v>
      </c>
      <c r="O14192" s="120" t="s">
        <v>48</v>
      </c>
      <c r="P14192" s="120" t="s">
        <v>49</v>
      </c>
      <c r="Q14192" s="120" t="s">
        <v>50</v>
      </c>
      <c r="R14192" s="120" t="s">
        <v>51</v>
      </c>
      <c r="S14192" s="120" t="s">
        <v>52</v>
      </c>
    </row>
    <row r="14193" spans="1:19" ht="11.25" thickBot="1" x14ac:dyDescent="0.2">
      <c r="A14193" s="93"/>
      <c r="B14193" s="93"/>
      <c r="C14193" s="120" t="s">
        <v>69</v>
      </c>
      <c r="D14193" s="120" t="s">
        <v>69</v>
      </c>
      <c r="E14193" s="120" t="s">
        <v>69</v>
      </c>
      <c r="F14193" s="120" t="s">
        <v>69</v>
      </c>
      <c r="G14193" s="120" t="s">
        <v>69</v>
      </c>
      <c r="H14193" s="120" t="s">
        <v>69</v>
      </c>
      <c r="I14193" s="120" t="s">
        <v>69</v>
      </c>
      <c r="J14193" s="120" t="s">
        <v>69</v>
      </c>
      <c r="K14193" s="120" t="s">
        <v>69</v>
      </c>
      <c r="L14193" s="120" t="s">
        <v>69</v>
      </c>
      <c r="M14193" s="120" t="s">
        <v>69</v>
      </c>
      <c r="N14193" s="120" t="s">
        <v>69</v>
      </c>
      <c r="O14193" s="120" t="s">
        <v>69</v>
      </c>
      <c r="P14193" s="120" t="s">
        <v>69</v>
      </c>
      <c r="Q14193" s="120" t="s">
        <v>69</v>
      </c>
      <c r="R14193" s="120" t="s">
        <v>69</v>
      </c>
      <c r="S14193" s="120" t="s">
        <v>69</v>
      </c>
    </row>
    <row r="14194" spans="1:19" ht="11.25" thickBot="1" x14ac:dyDescent="0.2">
      <c r="A14194" s="88">
        <v>1</v>
      </c>
      <c r="B14194" s="109">
        <v>0.72966435185185186</v>
      </c>
      <c r="C14194" s="111">
        <v>0.48612</v>
      </c>
      <c r="D14194" s="89">
        <v>0.67</v>
      </c>
      <c r="E14194" s="89">
        <v>8.5999999999999993E-2</v>
      </c>
      <c r="F14194" s="110" t="s">
        <v>15375</v>
      </c>
      <c r="G14194" s="89">
        <v>0.33300000000000002</v>
      </c>
      <c r="H14194" s="89">
        <v>34.58</v>
      </c>
      <c r="I14194" s="89">
        <v>0.76800000000000002</v>
      </c>
      <c r="J14194" s="89">
        <v>1.411</v>
      </c>
      <c r="K14194" s="89">
        <v>0.17399999999999999</v>
      </c>
      <c r="L14194" s="89">
        <v>0.59899999999999998</v>
      </c>
      <c r="M14194" s="89">
        <v>9.6000000000000002E-2</v>
      </c>
      <c r="N14194" s="89">
        <v>-1.0999999999999999E-2</v>
      </c>
      <c r="O14194" s="89">
        <v>0.13700000000000001</v>
      </c>
      <c r="P14194" s="89">
        <v>6.0000000000000001E-3</v>
      </c>
      <c r="Q14194" s="89">
        <v>5.8000000000000003E-2</v>
      </c>
      <c r="R14194" s="89">
        <v>2.1999999999999999E-2</v>
      </c>
      <c r="S14194" s="89">
        <v>5.3999999999999999E-2</v>
      </c>
    </row>
    <row r="14195" spans="1:19" ht="11.25" thickBot="1" x14ac:dyDescent="0.2">
      <c r="A14195" s="93"/>
    </row>
    <row r="14196" spans="1:19" ht="11.25" thickBot="1" x14ac:dyDescent="0.2">
      <c r="A14196" s="113" t="s">
        <v>352</v>
      </c>
      <c r="B14196" s="93"/>
      <c r="C14196" s="115">
        <v>0.48612</v>
      </c>
      <c r="D14196" s="114">
        <v>0.67</v>
      </c>
      <c r="E14196" s="114">
        <v>8.5999999999999993E-2</v>
      </c>
      <c r="F14196" s="110" t="s">
        <v>15376</v>
      </c>
      <c r="G14196" s="114">
        <v>0.33300000000000002</v>
      </c>
      <c r="H14196" s="114">
        <v>34.58</v>
      </c>
      <c r="I14196" s="114">
        <v>0.76800000000000002</v>
      </c>
      <c r="J14196" s="114">
        <v>1.411</v>
      </c>
      <c r="K14196" s="114">
        <v>0.17399999999999999</v>
      </c>
      <c r="L14196" s="114">
        <v>0.59899999999999998</v>
      </c>
      <c r="M14196" s="114">
        <v>9.6000000000000002E-2</v>
      </c>
      <c r="N14196" s="114">
        <v>-1.0999999999999999E-2</v>
      </c>
      <c r="O14196" s="114">
        <v>0.13700000000000001</v>
      </c>
      <c r="P14196" s="114">
        <v>6.0000000000000001E-3</v>
      </c>
      <c r="Q14196" s="114">
        <v>5.8000000000000003E-2</v>
      </c>
      <c r="R14196" s="114">
        <v>2.1999999999999999E-2</v>
      </c>
      <c r="S14196" s="114">
        <v>5.3999999999999999E-2</v>
      </c>
    </row>
    <row r="14197" spans="1:19" ht="11.25" thickBot="1" x14ac:dyDescent="0.2">
      <c r="A14197" s="93"/>
    </row>
    <row r="14198" spans="1:19" ht="11.25" thickBot="1" x14ac:dyDescent="0.2">
      <c r="A14198" s="116" t="s">
        <v>355</v>
      </c>
      <c r="B14198" s="93"/>
      <c r="C14198" s="118" t="s">
        <v>15308</v>
      </c>
      <c r="D14198" s="114">
        <v>0</v>
      </c>
      <c r="E14198" s="114">
        <v>0</v>
      </c>
      <c r="F14198" s="110" t="s">
        <v>15307</v>
      </c>
      <c r="G14198" s="114">
        <v>0</v>
      </c>
      <c r="H14198" s="114">
        <v>0</v>
      </c>
      <c r="I14198" s="114">
        <v>0</v>
      </c>
      <c r="J14198" s="114">
        <v>0</v>
      </c>
      <c r="K14198" s="114">
        <v>0</v>
      </c>
      <c r="L14198" s="114">
        <v>0</v>
      </c>
      <c r="M14198" s="114">
        <v>0</v>
      </c>
      <c r="N14198" s="114">
        <v>0</v>
      </c>
      <c r="O14198" s="114">
        <v>0</v>
      </c>
      <c r="P14198" s="114">
        <v>0</v>
      </c>
      <c r="Q14198" s="114">
        <v>0</v>
      </c>
      <c r="R14198" s="114">
        <v>0</v>
      </c>
      <c r="S14198" s="114">
        <v>0</v>
      </c>
    </row>
    <row r="14199" spans="1:19" ht="11.25" thickBot="1" x14ac:dyDescent="0.2">
      <c r="A14199" s="93"/>
    </row>
    <row r="14200" spans="1:19" ht="11.25" thickBot="1" x14ac:dyDescent="0.2">
      <c r="A14200" s="117" t="s">
        <v>358</v>
      </c>
      <c r="B14200" s="93"/>
      <c r="C14200" s="118" t="s">
        <v>15308</v>
      </c>
      <c r="D14200" s="114">
        <v>0</v>
      </c>
      <c r="E14200" s="114">
        <v>0</v>
      </c>
      <c r="F14200" s="110" t="s">
        <v>15307</v>
      </c>
      <c r="G14200" s="114">
        <v>0</v>
      </c>
      <c r="H14200" s="114">
        <v>0</v>
      </c>
      <c r="I14200" s="114">
        <v>0</v>
      </c>
      <c r="J14200" s="114">
        <v>0</v>
      </c>
      <c r="K14200" s="114">
        <v>0</v>
      </c>
      <c r="L14200" s="114">
        <v>0</v>
      </c>
      <c r="M14200" s="114">
        <v>0</v>
      </c>
      <c r="N14200" s="114">
        <v>0</v>
      </c>
      <c r="O14200" s="114">
        <v>0</v>
      </c>
      <c r="P14200" s="114">
        <v>0</v>
      </c>
      <c r="Q14200" s="114">
        <v>0</v>
      </c>
      <c r="R14200" s="114">
        <v>0</v>
      </c>
      <c r="S14200" s="114">
        <v>0</v>
      </c>
    </row>
    <row r="14201" spans="1:19" ht="11.25" thickBot="1" x14ac:dyDescent="0.2">
      <c r="A14201" s="93"/>
    </row>
    <row r="14202" spans="1:19" ht="11.25" thickBot="1" x14ac:dyDescent="0.2">
      <c r="A14202" s="87" t="s">
        <v>345</v>
      </c>
      <c r="B14202" s="87" t="s">
        <v>346</v>
      </c>
      <c r="C14202" s="120" t="s">
        <v>53</v>
      </c>
      <c r="D14202" s="120" t="s">
        <v>54</v>
      </c>
      <c r="E14202" s="120" t="s">
        <v>55</v>
      </c>
      <c r="F14202" s="120" t="s">
        <v>56</v>
      </c>
      <c r="G14202" s="120" t="s">
        <v>15318</v>
      </c>
      <c r="H14202" s="120" t="s">
        <v>57</v>
      </c>
      <c r="I14202" s="120" t="s">
        <v>59</v>
      </c>
      <c r="J14202" s="120" t="s">
        <v>15319</v>
      </c>
      <c r="K14202" s="120" t="s">
        <v>60</v>
      </c>
      <c r="L14202" s="120" t="s">
        <v>61</v>
      </c>
      <c r="M14202" s="120" t="s">
        <v>62</v>
      </c>
      <c r="N14202" s="120" t="s">
        <v>15320</v>
      </c>
      <c r="O14202" s="120" t="s">
        <v>63</v>
      </c>
      <c r="P14202" s="120" t="s">
        <v>64</v>
      </c>
      <c r="Q14202" s="120" t="s">
        <v>66</v>
      </c>
      <c r="R14202" s="120" t="s">
        <v>15321</v>
      </c>
      <c r="S14202" s="120" t="s">
        <v>67</v>
      </c>
    </row>
    <row r="14203" spans="1:19" ht="11.25" thickBot="1" x14ac:dyDescent="0.2">
      <c r="A14203" s="93"/>
      <c r="B14203" s="93"/>
      <c r="C14203" s="120" t="s">
        <v>69</v>
      </c>
      <c r="D14203" s="120" t="s">
        <v>69</v>
      </c>
      <c r="E14203" s="120" t="s">
        <v>69</v>
      </c>
      <c r="F14203" s="120" t="s">
        <v>69</v>
      </c>
      <c r="G14203" s="120" t="s">
        <v>69</v>
      </c>
      <c r="H14203" s="120" t="s">
        <v>69</v>
      </c>
      <c r="I14203" s="120" t="s">
        <v>69</v>
      </c>
      <c r="J14203" s="120" t="s">
        <v>69</v>
      </c>
      <c r="K14203" s="120" t="s">
        <v>69</v>
      </c>
      <c r="L14203" s="120" t="s">
        <v>69</v>
      </c>
      <c r="M14203" s="120" t="s">
        <v>69</v>
      </c>
      <c r="N14203" s="120" t="s">
        <v>69</v>
      </c>
      <c r="O14203" s="120" t="s">
        <v>69</v>
      </c>
      <c r="P14203" s="120" t="s">
        <v>69</v>
      </c>
      <c r="Q14203" s="120" t="s">
        <v>69</v>
      </c>
      <c r="R14203" s="120" t="s">
        <v>69</v>
      </c>
      <c r="S14203" s="120" t="s">
        <v>69</v>
      </c>
    </row>
    <row r="14204" spans="1:19" ht="11.25" thickBot="1" x14ac:dyDescent="0.2">
      <c r="A14204" s="88">
        <v>1</v>
      </c>
      <c r="B14204" s="109">
        <v>0.72966435185185186</v>
      </c>
      <c r="C14204" s="89">
        <v>1.2E-2</v>
      </c>
      <c r="D14204" s="89">
        <v>8.6999999999999994E-2</v>
      </c>
      <c r="E14204" s="89">
        <v>5.0000000000000001E-3</v>
      </c>
      <c r="F14204" s="89">
        <v>8.8999999999999996E-2</v>
      </c>
      <c r="G14204" s="89">
        <v>1.6E-2</v>
      </c>
      <c r="H14204" s="89">
        <v>0.53700000000000003</v>
      </c>
      <c r="I14204" s="89">
        <v>3.347</v>
      </c>
      <c r="J14204" s="110" t="s">
        <v>15377</v>
      </c>
      <c r="K14204" s="89">
        <v>0.01</v>
      </c>
      <c r="L14204" s="110" t="s">
        <v>15306</v>
      </c>
      <c r="M14204" s="89">
        <v>0.23100000000000001</v>
      </c>
      <c r="N14204" s="89">
        <v>-1.2010000000000001</v>
      </c>
      <c r="O14204" s="89">
        <v>0.47499999999999998</v>
      </c>
      <c r="P14204" s="89">
        <v>6.1440000000000001</v>
      </c>
      <c r="Q14204" s="112" t="s">
        <v>15378</v>
      </c>
      <c r="R14204" s="89">
        <v>0</v>
      </c>
      <c r="S14204" s="89">
        <v>0.35499999999999998</v>
      </c>
    </row>
    <row r="14205" spans="1:19" ht="11.25" thickBot="1" x14ac:dyDescent="0.2">
      <c r="A14205" s="93"/>
    </row>
    <row r="14206" spans="1:19" ht="11.25" thickBot="1" x14ac:dyDescent="0.2">
      <c r="A14206" s="113" t="s">
        <v>352</v>
      </c>
      <c r="B14206" s="93"/>
      <c r="C14206" s="114">
        <v>1.2E-2</v>
      </c>
      <c r="D14206" s="114">
        <v>8.6999999999999994E-2</v>
      </c>
      <c r="E14206" s="114">
        <v>5.0000000000000001E-3</v>
      </c>
      <c r="F14206" s="114">
        <v>8.8999999999999996E-2</v>
      </c>
      <c r="G14206" s="114">
        <v>1.6E-2</v>
      </c>
      <c r="H14206" s="114">
        <v>0.53700000000000003</v>
      </c>
      <c r="I14206" s="114">
        <v>3.347</v>
      </c>
      <c r="J14206" s="110" t="s">
        <v>15379</v>
      </c>
      <c r="K14206" s="114">
        <v>0.01</v>
      </c>
      <c r="L14206" s="110" t="s">
        <v>15307</v>
      </c>
      <c r="M14206" s="114">
        <v>0.23100000000000001</v>
      </c>
      <c r="N14206" s="114">
        <v>-1.2010000000000001</v>
      </c>
      <c r="O14206" s="114">
        <v>0.47499999999999998</v>
      </c>
      <c r="P14206" s="114">
        <v>6.1440000000000001</v>
      </c>
      <c r="Q14206" s="112" t="s">
        <v>15380</v>
      </c>
      <c r="R14206" s="114">
        <v>0</v>
      </c>
      <c r="S14206" s="114">
        <v>0.35499999999999998</v>
      </c>
    </row>
    <row r="14207" spans="1:19" ht="11.25" thickBot="1" x14ac:dyDescent="0.2">
      <c r="A14207" s="93"/>
    </row>
    <row r="14208" spans="1:19" ht="11.25" thickBot="1" x14ac:dyDescent="0.2">
      <c r="A14208" s="116" t="s">
        <v>355</v>
      </c>
      <c r="B14208" s="93"/>
      <c r="C14208" s="114">
        <v>0</v>
      </c>
      <c r="D14208" s="114">
        <v>0</v>
      </c>
      <c r="E14208" s="114">
        <v>0</v>
      </c>
      <c r="F14208" s="114">
        <v>0</v>
      </c>
      <c r="G14208" s="114">
        <v>0</v>
      </c>
      <c r="H14208" s="114">
        <v>0</v>
      </c>
      <c r="I14208" s="114">
        <v>0</v>
      </c>
      <c r="J14208" s="110" t="s">
        <v>15307</v>
      </c>
      <c r="K14208" s="114">
        <v>0</v>
      </c>
      <c r="L14208" s="110" t="s">
        <v>15307</v>
      </c>
      <c r="M14208" s="114">
        <v>0</v>
      </c>
      <c r="N14208" s="114">
        <v>0</v>
      </c>
      <c r="O14208" s="114">
        <v>0</v>
      </c>
      <c r="P14208" s="114">
        <v>0</v>
      </c>
      <c r="Q14208" s="112" t="s">
        <v>15324</v>
      </c>
      <c r="R14208" s="114">
        <v>0</v>
      </c>
      <c r="S14208" s="114">
        <v>0</v>
      </c>
    </row>
    <row r="14209" spans="1:19" ht="11.25" thickBot="1" x14ac:dyDescent="0.2">
      <c r="A14209" s="93"/>
    </row>
    <row r="14210" spans="1:19" ht="11.25" thickBot="1" x14ac:dyDescent="0.2">
      <c r="A14210" s="117" t="s">
        <v>358</v>
      </c>
      <c r="B14210" s="93"/>
      <c r="C14210" s="114">
        <v>0</v>
      </c>
      <c r="D14210" s="114">
        <v>0</v>
      </c>
      <c r="E14210" s="114">
        <v>0</v>
      </c>
      <c r="F14210" s="114">
        <v>0</v>
      </c>
      <c r="G14210" s="114">
        <v>0</v>
      </c>
      <c r="H14210" s="114">
        <v>0</v>
      </c>
      <c r="I14210" s="114">
        <v>0</v>
      </c>
      <c r="J14210" s="110" t="s">
        <v>15307</v>
      </c>
      <c r="K14210" s="114">
        <v>0</v>
      </c>
      <c r="L14210" s="110" t="s">
        <v>15307</v>
      </c>
      <c r="M14210" s="114">
        <v>0</v>
      </c>
      <c r="N14210" s="114">
        <v>0</v>
      </c>
      <c r="O14210" s="114">
        <v>0</v>
      </c>
      <c r="P14210" s="114">
        <v>0</v>
      </c>
      <c r="Q14210" s="112" t="s">
        <v>15324</v>
      </c>
      <c r="R14210" s="114">
        <v>0</v>
      </c>
      <c r="S14210" s="114">
        <v>0</v>
      </c>
    </row>
    <row r="14211" spans="1:19" ht="11.25" thickBot="1" x14ac:dyDescent="0.2">
      <c r="A14211" s="93"/>
    </row>
    <row r="14212" spans="1:19" ht="11.25" thickBot="1" x14ac:dyDescent="0.2">
      <c r="A14212" s="87" t="s">
        <v>345</v>
      </c>
      <c r="B14212" s="87" t="s">
        <v>346</v>
      </c>
      <c r="C14212" s="120" t="s">
        <v>68</v>
      </c>
      <c r="D14212" s="120" t="s">
        <v>15325</v>
      </c>
    </row>
    <row r="14213" spans="1:19" ht="11.25" thickBot="1" x14ac:dyDescent="0.2">
      <c r="A14213" s="93"/>
      <c r="B14213" s="93"/>
      <c r="C14213" s="120" t="s">
        <v>69</v>
      </c>
      <c r="D14213" s="120" t="s">
        <v>69</v>
      </c>
    </row>
    <row r="14214" spans="1:19" ht="11.25" thickBot="1" x14ac:dyDescent="0.2">
      <c r="A14214" s="88">
        <v>1</v>
      </c>
      <c r="B14214" s="109">
        <v>0.72966435185185186</v>
      </c>
      <c r="C14214" s="89">
        <v>0.05</v>
      </c>
      <c r="D14214" s="110" t="s">
        <v>15306</v>
      </c>
    </row>
    <row r="14215" spans="1:19" ht="11.25" thickBot="1" x14ac:dyDescent="0.2">
      <c r="A14215" s="93"/>
    </row>
    <row r="14216" spans="1:19" ht="11.25" thickBot="1" x14ac:dyDescent="0.2">
      <c r="A14216" s="113" t="s">
        <v>352</v>
      </c>
      <c r="B14216" s="93"/>
      <c r="C14216" s="114">
        <v>0.05</v>
      </c>
      <c r="D14216" s="110" t="s">
        <v>15307</v>
      </c>
    </row>
    <row r="14217" spans="1:19" ht="11.25" thickBot="1" x14ac:dyDescent="0.2">
      <c r="A14217" s="93"/>
    </row>
    <row r="14218" spans="1:19" ht="11.25" thickBot="1" x14ac:dyDescent="0.2">
      <c r="A14218" s="116" t="s">
        <v>355</v>
      </c>
      <c r="B14218" s="93"/>
      <c r="C14218" s="114">
        <v>0</v>
      </c>
      <c r="D14218" s="110" t="s">
        <v>15307</v>
      </c>
    </row>
    <row r="14219" spans="1:19" ht="11.25" thickBot="1" x14ac:dyDescent="0.2">
      <c r="A14219" s="93"/>
    </row>
    <row r="14220" spans="1:19" ht="11.25" thickBot="1" x14ac:dyDescent="0.2">
      <c r="A14220" s="117" t="s">
        <v>358</v>
      </c>
      <c r="B14220" s="93"/>
      <c r="C14220" s="114">
        <v>0</v>
      </c>
      <c r="D14220" s="110" t="s">
        <v>15307</v>
      </c>
    </row>
    <row r="14221" spans="1:19" ht="10.5" x14ac:dyDescent="0.15">
      <c r="A14221" s="93"/>
    </row>
    <row r="14222" spans="1:19" x14ac:dyDescent="0.15">
      <c r="A14222" s="106"/>
      <c r="B14222" s="69" t="s">
        <v>1179</v>
      </c>
    </row>
    <row r="14223" spans="1:19" ht="9.75" thickBot="1" x14ac:dyDescent="0.2">
      <c r="A14223" s="64" t="s">
        <v>1094</v>
      </c>
    </row>
    <row r="14224" spans="1:19" ht="11.25" thickBot="1" x14ac:dyDescent="0.2">
      <c r="A14224" s="87" t="s">
        <v>345</v>
      </c>
      <c r="B14224" s="87" t="s">
        <v>346</v>
      </c>
      <c r="C14224" s="120" t="s">
        <v>15300</v>
      </c>
      <c r="D14224" s="120" t="s">
        <v>15301</v>
      </c>
      <c r="E14224" s="120" t="s">
        <v>15302</v>
      </c>
      <c r="F14224" s="120" t="s">
        <v>1</v>
      </c>
      <c r="G14224" s="120" t="s">
        <v>2</v>
      </c>
      <c r="H14224" s="120" t="s">
        <v>3</v>
      </c>
      <c r="I14224" s="120" t="s">
        <v>15303</v>
      </c>
      <c r="J14224" s="120" t="s">
        <v>4</v>
      </c>
      <c r="K14224" s="120" t="s">
        <v>15304</v>
      </c>
      <c r="L14224" s="120" t="s">
        <v>8</v>
      </c>
      <c r="M14224" s="120" t="s">
        <v>15305</v>
      </c>
      <c r="N14224" s="120" t="s">
        <v>10</v>
      </c>
      <c r="O14224" s="120" t="s">
        <v>11</v>
      </c>
      <c r="P14224" s="120" t="s">
        <v>12</v>
      </c>
      <c r="Q14224" s="120" t="s">
        <v>13</v>
      </c>
      <c r="R14224" s="120" t="s">
        <v>14</v>
      </c>
      <c r="S14224" s="120" t="s">
        <v>15</v>
      </c>
    </row>
    <row r="14225" spans="1:19" ht="11.25" thickBot="1" x14ac:dyDescent="0.2">
      <c r="A14225" s="93"/>
      <c r="B14225" s="93"/>
      <c r="C14225" s="120" t="s">
        <v>69</v>
      </c>
      <c r="D14225" s="120" t="s">
        <v>69</v>
      </c>
      <c r="E14225" s="120" t="s">
        <v>69</v>
      </c>
      <c r="F14225" s="120" t="s">
        <v>69</v>
      </c>
      <c r="G14225" s="120" t="s">
        <v>69</v>
      </c>
      <c r="H14225" s="120" t="s">
        <v>69</v>
      </c>
      <c r="I14225" s="120" t="s">
        <v>69</v>
      </c>
      <c r="J14225" s="120" t="s">
        <v>69</v>
      </c>
      <c r="K14225" s="120" t="s">
        <v>69</v>
      </c>
      <c r="L14225" s="120" t="s">
        <v>69</v>
      </c>
      <c r="M14225" s="120" t="s">
        <v>69</v>
      </c>
      <c r="N14225" s="120" t="s">
        <v>69</v>
      </c>
      <c r="O14225" s="120" t="s">
        <v>69</v>
      </c>
      <c r="P14225" s="120" t="s">
        <v>69</v>
      </c>
      <c r="Q14225" s="120" t="s">
        <v>69</v>
      </c>
      <c r="R14225" s="120" t="s">
        <v>69</v>
      </c>
      <c r="S14225" s="120" t="s">
        <v>69</v>
      </c>
    </row>
    <row r="14226" spans="1:19" ht="11.25" thickBot="1" x14ac:dyDescent="0.2">
      <c r="A14226" s="88">
        <v>1</v>
      </c>
      <c r="B14226" s="109">
        <v>0.73509259259259263</v>
      </c>
      <c r="C14226" s="89">
        <v>0</v>
      </c>
      <c r="D14226" s="110" t="s">
        <v>15306</v>
      </c>
      <c r="E14226" s="89">
        <v>0</v>
      </c>
      <c r="F14226" s="89">
        <v>174.6</v>
      </c>
      <c r="G14226" s="89">
        <v>1423</v>
      </c>
      <c r="H14226" s="89">
        <v>10.45</v>
      </c>
      <c r="I14226" s="89">
        <v>56.78</v>
      </c>
      <c r="J14226" s="89">
        <v>211.1</v>
      </c>
      <c r="K14226" s="89">
        <v>1015</v>
      </c>
      <c r="L14226" s="111">
        <v>0.60553000000000001</v>
      </c>
      <c r="M14226" s="89">
        <v>1.5189999999999999</v>
      </c>
      <c r="N14226" s="89">
        <v>0.50800000000000001</v>
      </c>
      <c r="O14226" s="89">
        <v>0.41</v>
      </c>
      <c r="P14226" s="89">
        <v>22.95</v>
      </c>
      <c r="Q14226" s="89">
        <v>144.80000000000001</v>
      </c>
      <c r="R14226" s="89">
        <v>0.42699999999999999</v>
      </c>
      <c r="S14226" s="89">
        <v>7.0110000000000001</v>
      </c>
    </row>
    <row r="14227" spans="1:19" ht="11.25" thickBot="1" x14ac:dyDescent="0.2">
      <c r="A14227" s="93"/>
    </row>
    <row r="14228" spans="1:19" ht="11.25" thickBot="1" x14ac:dyDescent="0.2">
      <c r="A14228" s="113" t="s">
        <v>352</v>
      </c>
      <c r="B14228" s="93"/>
      <c r="C14228" s="114">
        <v>0</v>
      </c>
      <c r="D14228" s="110" t="s">
        <v>15307</v>
      </c>
      <c r="E14228" s="114">
        <v>0</v>
      </c>
      <c r="F14228" s="114">
        <v>174.6</v>
      </c>
      <c r="G14228" s="114">
        <v>1423</v>
      </c>
      <c r="H14228" s="114">
        <v>10.45</v>
      </c>
      <c r="I14228" s="114">
        <v>56.78</v>
      </c>
      <c r="J14228" s="114">
        <v>211.1</v>
      </c>
      <c r="K14228" s="114">
        <v>1015</v>
      </c>
      <c r="L14228" s="115">
        <v>0.60553000000000001</v>
      </c>
      <c r="M14228" s="114">
        <v>1.5189999999999999</v>
      </c>
      <c r="N14228" s="114">
        <v>0.50800000000000001</v>
      </c>
      <c r="O14228" s="114">
        <v>0.41</v>
      </c>
      <c r="P14228" s="114">
        <v>22.95</v>
      </c>
      <c r="Q14228" s="114">
        <v>144.80000000000001</v>
      </c>
      <c r="R14228" s="114">
        <v>0.42699999999999999</v>
      </c>
      <c r="S14228" s="114">
        <v>7.0110000000000001</v>
      </c>
    </row>
    <row r="14229" spans="1:19" ht="11.25" thickBot="1" x14ac:dyDescent="0.2">
      <c r="A14229" s="93"/>
    </row>
    <row r="14230" spans="1:19" ht="11.25" thickBot="1" x14ac:dyDescent="0.2">
      <c r="A14230" s="116" t="s">
        <v>355</v>
      </c>
      <c r="B14230" s="93"/>
      <c r="C14230" s="114">
        <v>0</v>
      </c>
      <c r="D14230" s="110" t="s">
        <v>15307</v>
      </c>
      <c r="E14230" s="114">
        <v>0</v>
      </c>
      <c r="F14230" s="114">
        <v>0</v>
      </c>
      <c r="G14230" s="114">
        <v>0</v>
      </c>
      <c r="H14230" s="114">
        <v>0</v>
      </c>
      <c r="I14230" s="114">
        <v>0</v>
      </c>
      <c r="J14230" s="114">
        <v>0</v>
      </c>
      <c r="K14230" s="114">
        <v>0</v>
      </c>
      <c r="L14230" s="118" t="s">
        <v>15308</v>
      </c>
      <c r="M14230" s="114">
        <v>0</v>
      </c>
      <c r="N14230" s="114">
        <v>0</v>
      </c>
      <c r="O14230" s="114">
        <v>0</v>
      </c>
      <c r="P14230" s="114">
        <v>0</v>
      </c>
      <c r="Q14230" s="114">
        <v>0</v>
      </c>
      <c r="R14230" s="114">
        <v>0</v>
      </c>
      <c r="S14230" s="114">
        <v>0</v>
      </c>
    </row>
    <row r="14231" spans="1:19" ht="11.25" thickBot="1" x14ac:dyDescent="0.2">
      <c r="A14231" s="93"/>
    </row>
    <row r="14232" spans="1:19" ht="11.25" thickBot="1" x14ac:dyDescent="0.2">
      <c r="A14232" s="117" t="s">
        <v>358</v>
      </c>
      <c r="B14232" s="93"/>
      <c r="C14232" s="114">
        <v>0</v>
      </c>
      <c r="D14232" s="110" t="s">
        <v>15307</v>
      </c>
      <c r="E14232" s="114">
        <v>0</v>
      </c>
      <c r="F14232" s="114">
        <v>0</v>
      </c>
      <c r="G14232" s="114">
        <v>0</v>
      </c>
      <c r="H14232" s="114">
        <v>0</v>
      </c>
      <c r="I14232" s="114">
        <v>0</v>
      </c>
      <c r="J14232" s="114">
        <v>0</v>
      </c>
      <c r="K14232" s="114">
        <v>0</v>
      </c>
      <c r="L14232" s="118" t="s">
        <v>15308</v>
      </c>
      <c r="M14232" s="114">
        <v>0</v>
      </c>
      <c r="N14232" s="114">
        <v>0</v>
      </c>
      <c r="O14232" s="114">
        <v>0</v>
      </c>
      <c r="P14232" s="114">
        <v>0</v>
      </c>
      <c r="Q14232" s="114">
        <v>0</v>
      </c>
      <c r="R14232" s="114">
        <v>0</v>
      </c>
      <c r="S14232" s="114">
        <v>0</v>
      </c>
    </row>
    <row r="14233" spans="1:19" ht="11.25" thickBot="1" x14ac:dyDescent="0.2">
      <c r="A14233" s="93"/>
    </row>
    <row r="14234" spans="1:19" ht="11.25" thickBot="1" x14ac:dyDescent="0.2">
      <c r="A14234" s="87" t="s">
        <v>345</v>
      </c>
      <c r="B14234" s="87" t="s">
        <v>346</v>
      </c>
      <c r="C14234" s="120" t="s">
        <v>16</v>
      </c>
      <c r="D14234" s="120" t="s">
        <v>15309</v>
      </c>
      <c r="E14234" s="120" t="s">
        <v>15310</v>
      </c>
      <c r="F14234" s="120" t="s">
        <v>20</v>
      </c>
      <c r="G14234" s="120" t="s">
        <v>21</v>
      </c>
      <c r="H14234" s="120" t="s">
        <v>22</v>
      </c>
      <c r="I14234" s="120" t="s">
        <v>23</v>
      </c>
      <c r="J14234" s="120" t="s">
        <v>24</v>
      </c>
      <c r="K14234" s="120" t="s">
        <v>26</v>
      </c>
      <c r="L14234" s="120" t="s">
        <v>15311</v>
      </c>
      <c r="M14234" s="120" t="s">
        <v>27</v>
      </c>
      <c r="N14234" s="120" t="s">
        <v>28</v>
      </c>
      <c r="O14234" s="120" t="s">
        <v>29</v>
      </c>
      <c r="P14234" s="120" t="s">
        <v>30</v>
      </c>
      <c r="Q14234" s="120" t="s">
        <v>15312</v>
      </c>
      <c r="R14234" s="120" t="s">
        <v>32</v>
      </c>
      <c r="S14234" s="120" t="s">
        <v>33</v>
      </c>
    </row>
    <row r="14235" spans="1:19" ht="11.25" thickBot="1" x14ac:dyDescent="0.2">
      <c r="A14235" s="93"/>
      <c r="B14235" s="93"/>
      <c r="C14235" s="120" t="s">
        <v>69</v>
      </c>
      <c r="D14235" s="120" t="s">
        <v>69</v>
      </c>
      <c r="E14235" s="120" t="s">
        <v>69</v>
      </c>
      <c r="F14235" s="120" t="s">
        <v>69</v>
      </c>
      <c r="G14235" s="120" t="s">
        <v>69</v>
      </c>
      <c r="H14235" s="120" t="s">
        <v>69</v>
      </c>
      <c r="I14235" s="120" t="s">
        <v>69</v>
      </c>
      <c r="J14235" s="120" t="s">
        <v>69</v>
      </c>
      <c r="K14235" s="120" t="s">
        <v>69</v>
      </c>
      <c r="L14235" s="120" t="s">
        <v>69</v>
      </c>
      <c r="M14235" s="120" t="s">
        <v>69</v>
      </c>
      <c r="N14235" s="120" t="s">
        <v>69</v>
      </c>
      <c r="O14235" s="120" t="s">
        <v>69</v>
      </c>
      <c r="P14235" s="120" t="s">
        <v>69</v>
      </c>
      <c r="Q14235" s="120" t="s">
        <v>69</v>
      </c>
      <c r="R14235" s="120" t="s">
        <v>69</v>
      </c>
      <c r="S14235" s="120" t="s">
        <v>69</v>
      </c>
    </row>
    <row r="14236" spans="1:19" ht="11.25" thickBot="1" x14ac:dyDescent="0.2">
      <c r="A14236" s="88">
        <v>1</v>
      </c>
      <c r="B14236" s="109">
        <v>0.73509259259259263</v>
      </c>
      <c r="C14236" s="89">
        <v>31.94</v>
      </c>
      <c r="D14236" s="89">
        <v>33.92</v>
      </c>
      <c r="E14236" s="89">
        <v>0.16400000000000001</v>
      </c>
      <c r="F14236" s="111">
        <v>0.50961000000000001</v>
      </c>
      <c r="G14236" s="110" t="s">
        <v>15381</v>
      </c>
      <c r="H14236" s="89">
        <v>6.8860000000000001</v>
      </c>
      <c r="I14236" s="89">
        <v>5.556</v>
      </c>
      <c r="J14236" s="89">
        <v>20.6</v>
      </c>
      <c r="K14236" s="111">
        <v>0.52207000000000003</v>
      </c>
      <c r="L14236" s="89">
        <v>0.14399999999999999</v>
      </c>
      <c r="M14236" s="89">
        <v>4.5999999999999999E-2</v>
      </c>
      <c r="N14236" s="89">
        <v>0.749</v>
      </c>
      <c r="O14236" s="110" t="s">
        <v>15373</v>
      </c>
      <c r="P14236" s="110" t="s">
        <v>15306</v>
      </c>
      <c r="Q14236" s="89">
        <v>0.183</v>
      </c>
      <c r="R14236" s="89">
        <v>0.14399999999999999</v>
      </c>
      <c r="S14236" s="89">
        <v>7.4999999999999997E-2</v>
      </c>
    </row>
    <row r="14237" spans="1:19" ht="11.25" thickBot="1" x14ac:dyDescent="0.2">
      <c r="A14237" s="93"/>
    </row>
    <row r="14238" spans="1:19" ht="11.25" thickBot="1" x14ac:dyDescent="0.2">
      <c r="A14238" s="113" t="s">
        <v>352</v>
      </c>
      <c r="B14238" s="93"/>
      <c r="C14238" s="114">
        <v>31.94</v>
      </c>
      <c r="D14238" s="114">
        <v>33.92</v>
      </c>
      <c r="E14238" s="114">
        <v>0.16400000000000001</v>
      </c>
      <c r="F14238" s="115">
        <v>0.50961000000000001</v>
      </c>
      <c r="G14238" s="110" t="s">
        <v>15382</v>
      </c>
      <c r="H14238" s="114">
        <v>6.8860000000000001</v>
      </c>
      <c r="I14238" s="114">
        <v>5.556</v>
      </c>
      <c r="J14238" s="114">
        <v>20.6</v>
      </c>
      <c r="K14238" s="115">
        <v>0.52207000000000003</v>
      </c>
      <c r="L14238" s="114">
        <v>0.14399999999999999</v>
      </c>
      <c r="M14238" s="114">
        <v>4.5999999999999999E-2</v>
      </c>
      <c r="N14238" s="114">
        <v>0.749</v>
      </c>
      <c r="O14238" s="110" t="s">
        <v>15374</v>
      </c>
      <c r="P14238" s="110" t="s">
        <v>15307</v>
      </c>
      <c r="Q14238" s="114">
        <v>0.183</v>
      </c>
      <c r="R14238" s="114">
        <v>0.14399999999999999</v>
      </c>
      <c r="S14238" s="114">
        <v>7.4999999999999997E-2</v>
      </c>
    </row>
    <row r="14239" spans="1:19" ht="11.25" thickBot="1" x14ac:dyDescent="0.2">
      <c r="A14239" s="93"/>
    </row>
    <row r="14240" spans="1:19" ht="11.25" thickBot="1" x14ac:dyDescent="0.2">
      <c r="A14240" s="116" t="s">
        <v>355</v>
      </c>
      <c r="B14240" s="93"/>
      <c r="C14240" s="114">
        <v>0</v>
      </c>
      <c r="D14240" s="114">
        <v>0</v>
      </c>
      <c r="E14240" s="114">
        <v>0</v>
      </c>
      <c r="F14240" s="118" t="s">
        <v>15308</v>
      </c>
      <c r="G14240" s="110" t="s">
        <v>15307</v>
      </c>
      <c r="H14240" s="114">
        <v>0</v>
      </c>
      <c r="I14240" s="114">
        <v>0</v>
      </c>
      <c r="J14240" s="114">
        <v>0</v>
      </c>
      <c r="K14240" s="118" t="s">
        <v>15308</v>
      </c>
      <c r="L14240" s="114">
        <v>0</v>
      </c>
      <c r="M14240" s="114">
        <v>0</v>
      </c>
      <c r="N14240" s="114">
        <v>0</v>
      </c>
      <c r="O14240" s="110" t="s">
        <v>15307</v>
      </c>
      <c r="P14240" s="110" t="s">
        <v>15307</v>
      </c>
      <c r="Q14240" s="114">
        <v>0</v>
      </c>
      <c r="R14240" s="114">
        <v>0</v>
      </c>
      <c r="S14240" s="114">
        <v>0</v>
      </c>
    </row>
    <row r="14241" spans="1:19" ht="11.25" thickBot="1" x14ac:dyDescent="0.2">
      <c r="A14241" s="93"/>
    </row>
    <row r="14242" spans="1:19" ht="11.25" thickBot="1" x14ac:dyDescent="0.2">
      <c r="A14242" s="117" t="s">
        <v>358</v>
      </c>
      <c r="B14242" s="93"/>
      <c r="C14242" s="114">
        <v>0</v>
      </c>
      <c r="D14242" s="114">
        <v>0</v>
      </c>
      <c r="E14242" s="114">
        <v>0</v>
      </c>
      <c r="F14242" s="118" t="s">
        <v>15308</v>
      </c>
      <c r="G14242" s="110" t="s">
        <v>15307</v>
      </c>
      <c r="H14242" s="114">
        <v>0</v>
      </c>
      <c r="I14242" s="114">
        <v>0</v>
      </c>
      <c r="J14242" s="114">
        <v>0</v>
      </c>
      <c r="K14242" s="118" t="s">
        <v>15308</v>
      </c>
      <c r="L14242" s="114">
        <v>0</v>
      </c>
      <c r="M14242" s="114">
        <v>0</v>
      </c>
      <c r="N14242" s="114">
        <v>0</v>
      </c>
      <c r="O14242" s="110" t="s">
        <v>15307</v>
      </c>
      <c r="P14242" s="110" t="s">
        <v>15307</v>
      </c>
      <c r="Q14242" s="114">
        <v>0</v>
      </c>
      <c r="R14242" s="114">
        <v>0</v>
      </c>
      <c r="S14242" s="114">
        <v>0</v>
      </c>
    </row>
    <row r="14243" spans="1:19" ht="11.25" thickBot="1" x14ac:dyDescent="0.2">
      <c r="A14243" s="93"/>
    </row>
    <row r="14244" spans="1:19" ht="11.25" thickBot="1" x14ac:dyDescent="0.2">
      <c r="A14244" s="87" t="s">
        <v>345</v>
      </c>
      <c r="B14244" s="87" t="s">
        <v>346</v>
      </c>
      <c r="C14244" s="120" t="s">
        <v>35</v>
      </c>
      <c r="D14244" s="120" t="s">
        <v>36</v>
      </c>
      <c r="E14244" s="120" t="s">
        <v>15315</v>
      </c>
      <c r="F14244" s="120" t="s">
        <v>38</v>
      </c>
      <c r="G14244" s="120" t="s">
        <v>39</v>
      </c>
      <c r="H14244" s="120" t="s">
        <v>41</v>
      </c>
      <c r="I14244" s="120" t="s">
        <v>42</v>
      </c>
      <c r="J14244" s="120" t="s">
        <v>43</v>
      </c>
      <c r="K14244" s="120" t="s">
        <v>44</v>
      </c>
      <c r="L14244" s="120" t="s">
        <v>45</v>
      </c>
      <c r="M14244" s="120" t="s">
        <v>46</v>
      </c>
      <c r="N14244" s="120" t="s">
        <v>47</v>
      </c>
      <c r="O14244" s="120" t="s">
        <v>48</v>
      </c>
      <c r="P14244" s="120" t="s">
        <v>49</v>
      </c>
      <c r="Q14244" s="120" t="s">
        <v>50</v>
      </c>
      <c r="R14244" s="120" t="s">
        <v>51</v>
      </c>
      <c r="S14244" s="120" t="s">
        <v>52</v>
      </c>
    </row>
    <row r="14245" spans="1:19" ht="11.25" thickBot="1" x14ac:dyDescent="0.2">
      <c r="A14245" s="93"/>
      <c r="B14245" s="93"/>
      <c r="C14245" s="120" t="s">
        <v>69</v>
      </c>
      <c r="D14245" s="120" t="s">
        <v>69</v>
      </c>
      <c r="E14245" s="120" t="s">
        <v>69</v>
      </c>
      <c r="F14245" s="120" t="s">
        <v>69</v>
      </c>
      <c r="G14245" s="120" t="s">
        <v>69</v>
      </c>
      <c r="H14245" s="120" t="s">
        <v>69</v>
      </c>
      <c r="I14245" s="120" t="s">
        <v>69</v>
      </c>
      <c r="J14245" s="120" t="s">
        <v>69</v>
      </c>
      <c r="K14245" s="120" t="s">
        <v>69</v>
      </c>
      <c r="L14245" s="120" t="s">
        <v>69</v>
      </c>
      <c r="M14245" s="120" t="s">
        <v>69</v>
      </c>
      <c r="N14245" s="120" t="s">
        <v>69</v>
      </c>
      <c r="O14245" s="120" t="s">
        <v>69</v>
      </c>
      <c r="P14245" s="120" t="s">
        <v>69</v>
      </c>
      <c r="Q14245" s="120" t="s">
        <v>69</v>
      </c>
      <c r="R14245" s="120" t="s">
        <v>69</v>
      </c>
      <c r="S14245" s="120" t="s">
        <v>69</v>
      </c>
    </row>
    <row r="14246" spans="1:19" ht="11.25" thickBot="1" x14ac:dyDescent="0.2">
      <c r="A14246" s="88">
        <v>1</v>
      </c>
      <c r="B14246" s="109">
        <v>0.73509259259259263</v>
      </c>
      <c r="C14246" s="111">
        <v>0.4955</v>
      </c>
      <c r="D14246" s="89">
        <v>0.20499999999999999</v>
      </c>
      <c r="E14246" s="89">
        <v>4.1000000000000002E-2</v>
      </c>
      <c r="F14246" s="89">
        <v>-1.0999999999999999E-2</v>
      </c>
      <c r="G14246" s="89">
        <v>0.126</v>
      </c>
      <c r="H14246" s="89">
        <v>14.71</v>
      </c>
      <c r="I14246" s="89">
        <v>0.497</v>
      </c>
      <c r="J14246" s="89">
        <v>0.85299999999999998</v>
      </c>
      <c r="K14246" s="89">
        <v>8.6999999999999994E-2</v>
      </c>
      <c r="L14246" s="89">
        <v>0.42799999999999999</v>
      </c>
      <c r="M14246" s="89">
        <v>6.6000000000000003E-2</v>
      </c>
      <c r="N14246" s="89">
        <v>-2E-3</v>
      </c>
      <c r="O14246" s="89">
        <v>0.14699999999999999</v>
      </c>
      <c r="P14246" s="89">
        <v>0.01</v>
      </c>
      <c r="Q14246" s="89">
        <v>7.0999999999999994E-2</v>
      </c>
      <c r="R14246" s="89">
        <v>0</v>
      </c>
      <c r="S14246" s="89">
        <v>4.5999999999999999E-2</v>
      </c>
    </row>
    <row r="14247" spans="1:19" ht="11.25" thickBot="1" x14ac:dyDescent="0.2">
      <c r="A14247" s="93"/>
    </row>
    <row r="14248" spans="1:19" ht="11.25" thickBot="1" x14ac:dyDescent="0.2">
      <c r="A14248" s="113" t="s">
        <v>352</v>
      </c>
      <c r="B14248" s="93"/>
      <c r="C14248" s="115">
        <v>0.4955</v>
      </c>
      <c r="D14248" s="114">
        <v>0.20499999999999999</v>
      </c>
      <c r="E14248" s="114">
        <v>4.1000000000000002E-2</v>
      </c>
      <c r="F14248" s="114">
        <v>-1.0999999999999999E-2</v>
      </c>
      <c r="G14248" s="114">
        <v>0.126</v>
      </c>
      <c r="H14248" s="114">
        <v>14.71</v>
      </c>
      <c r="I14248" s="114">
        <v>0.497</v>
      </c>
      <c r="J14248" s="114">
        <v>0.85299999999999998</v>
      </c>
      <c r="K14248" s="114">
        <v>8.6999999999999994E-2</v>
      </c>
      <c r="L14248" s="114">
        <v>0.42799999999999999</v>
      </c>
      <c r="M14248" s="114">
        <v>6.6000000000000003E-2</v>
      </c>
      <c r="N14248" s="114">
        <v>-2E-3</v>
      </c>
      <c r="O14248" s="114">
        <v>0.14699999999999999</v>
      </c>
      <c r="P14248" s="114">
        <v>0.01</v>
      </c>
      <c r="Q14248" s="114">
        <v>7.0999999999999994E-2</v>
      </c>
      <c r="R14248" s="114">
        <v>0</v>
      </c>
      <c r="S14248" s="114">
        <v>4.5999999999999999E-2</v>
      </c>
    </row>
    <row r="14249" spans="1:19" ht="11.25" thickBot="1" x14ac:dyDescent="0.2">
      <c r="A14249" s="93"/>
    </row>
    <row r="14250" spans="1:19" ht="11.25" thickBot="1" x14ac:dyDescent="0.2">
      <c r="A14250" s="116" t="s">
        <v>355</v>
      </c>
      <c r="B14250" s="93"/>
      <c r="C14250" s="118" t="s">
        <v>15308</v>
      </c>
      <c r="D14250" s="114">
        <v>0</v>
      </c>
      <c r="E14250" s="114">
        <v>0</v>
      </c>
      <c r="F14250" s="114">
        <v>0</v>
      </c>
      <c r="G14250" s="114">
        <v>0</v>
      </c>
      <c r="H14250" s="114">
        <v>0</v>
      </c>
      <c r="I14250" s="114">
        <v>0</v>
      </c>
      <c r="J14250" s="114">
        <v>0</v>
      </c>
      <c r="K14250" s="114">
        <v>0</v>
      </c>
      <c r="L14250" s="114">
        <v>0</v>
      </c>
      <c r="M14250" s="114">
        <v>0</v>
      </c>
      <c r="N14250" s="114">
        <v>0</v>
      </c>
      <c r="O14250" s="114">
        <v>0</v>
      </c>
      <c r="P14250" s="114">
        <v>0</v>
      </c>
      <c r="Q14250" s="114">
        <v>0</v>
      </c>
      <c r="R14250" s="114">
        <v>0</v>
      </c>
      <c r="S14250" s="114">
        <v>0</v>
      </c>
    </row>
    <row r="14251" spans="1:19" ht="11.25" thickBot="1" x14ac:dyDescent="0.2">
      <c r="A14251" s="93"/>
    </row>
    <row r="14252" spans="1:19" ht="11.25" thickBot="1" x14ac:dyDescent="0.2">
      <c r="A14252" s="117" t="s">
        <v>358</v>
      </c>
      <c r="B14252" s="93"/>
      <c r="C14252" s="118" t="s">
        <v>15308</v>
      </c>
      <c r="D14252" s="114">
        <v>0</v>
      </c>
      <c r="E14252" s="114">
        <v>0</v>
      </c>
      <c r="F14252" s="114">
        <v>0</v>
      </c>
      <c r="G14252" s="114">
        <v>0</v>
      </c>
      <c r="H14252" s="114">
        <v>0</v>
      </c>
      <c r="I14252" s="114">
        <v>0</v>
      </c>
      <c r="J14252" s="114">
        <v>0</v>
      </c>
      <c r="K14252" s="114">
        <v>0</v>
      </c>
      <c r="L14252" s="114">
        <v>0</v>
      </c>
      <c r="M14252" s="114">
        <v>0</v>
      </c>
      <c r="N14252" s="114">
        <v>0</v>
      </c>
      <c r="O14252" s="114">
        <v>0</v>
      </c>
      <c r="P14252" s="114">
        <v>0</v>
      </c>
      <c r="Q14252" s="114">
        <v>0</v>
      </c>
      <c r="R14252" s="114">
        <v>0</v>
      </c>
      <c r="S14252" s="114">
        <v>0</v>
      </c>
    </row>
    <row r="14253" spans="1:19" ht="11.25" thickBot="1" x14ac:dyDescent="0.2">
      <c r="A14253" s="93"/>
    </row>
    <row r="14254" spans="1:19" ht="11.25" thickBot="1" x14ac:dyDescent="0.2">
      <c r="A14254" s="87" t="s">
        <v>345</v>
      </c>
      <c r="B14254" s="87" t="s">
        <v>346</v>
      </c>
      <c r="C14254" s="120" t="s">
        <v>53</v>
      </c>
      <c r="D14254" s="120" t="s">
        <v>54</v>
      </c>
      <c r="E14254" s="120" t="s">
        <v>55</v>
      </c>
      <c r="F14254" s="120" t="s">
        <v>56</v>
      </c>
      <c r="G14254" s="120" t="s">
        <v>15318</v>
      </c>
      <c r="H14254" s="120" t="s">
        <v>57</v>
      </c>
      <c r="I14254" s="120" t="s">
        <v>59</v>
      </c>
      <c r="J14254" s="120" t="s">
        <v>15319</v>
      </c>
      <c r="K14254" s="120" t="s">
        <v>60</v>
      </c>
      <c r="L14254" s="120" t="s">
        <v>61</v>
      </c>
      <c r="M14254" s="120" t="s">
        <v>62</v>
      </c>
      <c r="N14254" s="120" t="s">
        <v>15320</v>
      </c>
      <c r="O14254" s="120" t="s">
        <v>63</v>
      </c>
      <c r="P14254" s="120" t="s">
        <v>64</v>
      </c>
      <c r="Q14254" s="120" t="s">
        <v>66</v>
      </c>
      <c r="R14254" s="120" t="s">
        <v>15321</v>
      </c>
      <c r="S14254" s="120" t="s">
        <v>67</v>
      </c>
    </row>
    <row r="14255" spans="1:19" ht="11.25" thickBot="1" x14ac:dyDescent="0.2">
      <c r="A14255" s="93"/>
      <c r="B14255" s="93"/>
      <c r="C14255" s="120" t="s">
        <v>69</v>
      </c>
      <c r="D14255" s="120" t="s">
        <v>69</v>
      </c>
      <c r="E14255" s="120" t="s">
        <v>69</v>
      </c>
      <c r="F14255" s="120" t="s">
        <v>69</v>
      </c>
      <c r="G14255" s="120" t="s">
        <v>69</v>
      </c>
      <c r="H14255" s="120" t="s">
        <v>69</v>
      </c>
      <c r="I14255" s="120" t="s">
        <v>69</v>
      </c>
      <c r="J14255" s="120" t="s">
        <v>69</v>
      </c>
      <c r="K14255" s="120" t="s">
        <v>69</v>
      </c>
      <c r="L14255" s="120" t="s">
        <v>69</v>
      </c>
      <c r="M14255" s="120" t="s">
        <v>69</v>
      </c>
      <c r="N14255" s="120" t="s">
        <v>69</v>
      </c>
      <c r="O14255" s="120" t="s">
        <v>69</v>
      </c>
      <c r="P14255" s="120" t="s">
        <v>69</v>
      </c>
      <c r="Q14255" s="120" t="s">
        <v>69</v>
      </c>
      <c r="R14255" s="120" t="s">
        <v>69</v>
      </c>
      <c r="S14255" s="120" t="s">
        <v>69</v>
      </c>
    </row>
    <row r="14256" spans="1:19" ht="11.25" thickBot="1" x14ac:dyDescent="0.2">
      <c r="A14256" s="88">
        <v>1</v>
      </c>
      <c r="B14256" s="109">
        <v>0.73509259259259263</v>
      </c>
      <c r="C14256" s="89">
        <v>8.0000000000000002E-3</v>
      </c>
      <c r="D14256" s="89">
        <v>5.7000000000000002E-2</v>
      </c>
      <c r="E14256" s="110" t="s">
        <v>15369</v>
      </c>
      <c r="F14256" s="89">
        <v>0.03</v>
      </c>
      <c r="G14256" s="89">
        <v>0</v>
      </c>
      <c r="H14256" s="89">
        <v>0.27400000000000002</v>
      </c>
      <c r="I14256" s="89">
        <v>0.36199999999999999</v>
      </c>
      <c r="J14256" s="110" t="s">
        <v>15377</v>
      </c>
      <c r="K14256" s="110" t="s">
        <v>15306</v>
      </c>
      <c r="L14256" s="110" t="s">
        <v>15306</v>
      </c>
      <c r="M14256" s="89">
        <v>0.189</v>
      </c>
      <c r="N14256" s="89">
        <v>-15.22</v>
      </c>
      <c r="O14256" s="89">
        <v>0.01</v>
      </c>
      <c r="P14256" s="89">
        <v>3.0139999999999998</v>
      </c>
      <c r="Q14256" s="112" t="s">
        <v>15383</v>
      </c>
      <c r="R14256" s="110" t="s">
        <v>15306</v>
      </c>
      <c r="S14256" s="89">
        <v>0.14299999999999999</v>
      </c>
    </row>
    <row r="14257" spans="1:19" ht="11.25" thickBot="1" x14ac:dyDescent="0.2">
      <c r="A14257" s="93"/>
    </row>
    <row r="14258" spans="1:19" ht="11.25" thickBot="1" x14ac:dyDescent="0.2">
      <c r="A14258" s="113" t="s">
        <v>352</v>
      </c>
      <c r="B14258" s="93"/>
      <c r="C14258" s="114">
        <v>8.0000000000000002E-3</v>
      </c>
      <c r="D14258" s="114">
        <v>5.7000000000000002E-2</v>
      </c>
      <c r="E14258" s="110" t="s">
        <v>15370</v>
      </c>
      <c r="F14258" s="114">
        <v>0.03</v>
      </c>
      <c r="G14258" s="114">
        <v>0</v>
      </c>
      <c r="H14258" s="114">
        <v>0.27400000000000002</v>
      </c>
      <c r="I14258" s="114">
        <v>0.36199999999999999</v>
      </c>
      <c r="J14258" s="110" t="s">
        <v>15379</v>
      </c>
      <c r="K14258" s="110" t="s">
        <v>15307</v>
      </c>
      <c r="L14258" s="110" t="s">
        <v>15307</v>
      </c>
      <c r="M14258" s="114">
        <v>0.189</v>
      </c>
      <c r="N14258" s="114">
        <v>-15.22</v>
      </c>
      <c r="O14258" s="114">
        <v>0.01</v>
      </c>
      <c r="P14258" s="114">
        <v>3.0139999999999998</v>
      </c>
      <c r="Q14258" s="112" t="s">
        <v>15384</v>
      </c>
      <c r="R14258" s="110" t="s">
        <v>15307</v>
      </c>
      <c r="S14258" s="114">
        <v>0.14299999999999999</v>
      </c>
    </row>
    <row r="14259" spans="1:19" ht="11.25" thickBot="1" x14ac:dyDescent="0.2">
      <c r="A14259" s="93"/>
    </row>
    <row r="14260" spans="1:19" ht="11.25" thickBot="1" x14ac:dyDescent="0.2">
      <c r="A14260" s="116" t="s">
        <v>355</v>
      </c>
      <c r="B14260" s="93"/>
      <c r="C14260" s="114">
        <v>0</v>
      </c>
      <c r="D14260" s="114">
        <v>0</v>
      </c>
      <c r="E14260" s="110" t="s">
        <v>15307</v>
      </c>
      <c r="F14260" s="114">
        <v>0</v>
      </c>
      <c r="G14260" s="114">
        <v>0</v>
      </c>
      <c r="H14260" s="114">
        <v>0</v>
      </c>
      <c r="I14260" s="114">
        <v>0</v>
      </c>
      <c r="J14260" s="110" t="s">
        <v>15307</v>
      </c>
      <c r="K14260" s="110" t="s">
        <v>15307</v>
      </c>
      <c r="L14260" s="110" t="s">
        <v>15307</v>
      </c>
      <c r="M14260" s="114">
        <v>0</v>
      </c>
      <c r="N14260" s="114">
        <v>0</v>
      </c>
      <c r="O14260" s="114">
        <v>0</v>
      </c>
      <c r="P14260" s="114">
        <v>0</v>
      </c>
      <c r="Q14260" s="112" t="s">
        <v>15324</v>
      </c>
      <c r="R14260" s="110" t="s">
        <v>15307</v>
      </c>
      <c r="S14260" s="114">
        <v>0</v>
      </c>
    </row>
    <row r="14261" spans="1:19" ht="11.25" thickBot="1" x14ac:dyDescent="0.2">
      <c r="A14261" s="93"/>
    </row>
    <row r="14262" spans="1:19" ht="11.25" thickBot="1" x14ac:dyDescent="0.2">
      <c r="A14262" s="117" t="s">
        <v>358</v>
      </c>
      <c r="B14262" s="93"/>
      <c r="C14262" s="114">
        <v>0</v>
      </c>
      <c r="D14262" s="114">
        <v>0</v>
      </c>
      <c r="E14262" s="110" t="s">
        <v>15307</v>
      </c>
      <c r="F14262" s="114">
        <v>0</v>
      </c>
      <c r="G14262" s="114">
        <v>0</v>
      </c>
      <c r="H14262" s="114">
        <v>0</v>
      </c>
      <c r="I14262" s="114">
        <v>0</v>
      </c>
      <c r="J14262" s="110" t="s">
        <v>15307</v>
      </c>
      <c r="K14262" s="110" t="s">
        <v>15307</v>
      </c>
      <c r="L14262" s="110" t="s">
        <v>15307</v>
      </c>
      <c r="M14262" s="114">
        <v>0</v>
      </c>
      <c r="N14262" s="114">
        <v>0</v>
      </c>
      <c r="O14262" s="114">
        <v>0</v>
      </c>
      <c r="P14262" s="114">
        <v>0</v>
      </c>
      <c r="Q14262" s="112" t="s">
        <v>15324</v>
      </c>
      <c r="R14262" s="110" t="s">
        <v>15307</v>
      </c>
      <c r="S14262" s="114">
        <v>0</v>
      </c>
    </row>
    <row r="14263" spans="1:19" ht="11.25" thickBot="1" x14ac:dyDescent="0.2">
      <c r="A14263" s="93"/>
    </row>
    <row r="14264" spans="1:19" ht="11.25" thickBot="1" x14ac:dyDescent="0.2">
      <c r="A14264" s="87" t="s">
        <v>345</v>
      </c>
      <c r="B14264" s="87" t="s">
        <v>346</v>
      </c>
      <c r="C14264" s="120" t="s">
        <v>68</v>
      </c>
      <c r="D14264" s="120" t="s">
        <v>15325</v>
      </c>
    </row>
    <row r="14265" spans="1:19" ht="11.25" thickBot="1" x14ac:dyDescent="0.2">
      <c r="A14265" s="93"/>
      <c r="B14265" s="93"/>
      <c r="C14265" s="120" t="s">
        <v>69</v>
      </c>
      <c r="D14265" s="120" t="s">
        <v>69</v>
      </c>
    </row>
    <row r="14266" spans="1:19" ht="11.25" thickBot="1" x14ac:dyDescent="0.2">
      <c r="A14266" s="88">
        <v>1</v>
      </c>
      <c r="B14266" s="109">
        <v>0.73509259259259263</v>
      </c>
      <c r="C14266" s="89">
        <v>1.2999999999999999E-2</v>
      </c>
      <c r="D14266" s="89">
        <v>6.0000000000000001E-3</v>
      </c>
    </row>
    <row r="14267" spans="1:19" ht="11.25" thickBot="1" x14ac:dyDescent="0.2">
      <c r="A14267" s="93"/>
    </row>
    <row r="14268" spans="1:19" ht="11.25" thickBot="1" x14ac:dyDescent="0.2">
      <c r="A14268" s="113" t="s">
        <v>352</v>
      </c>
      <c r="B14268" s="93"/>
      <c r="C14268" s="114">
        <v>1.2999999999999999E-2</v>
      </c>
      <c r="D14268" s="114">
        <v>6.0000000000000001E-3</v>
      </c>
    </row>
    <row r="14269" spans="1:19" ht="11.25" thickBot="1" x14ac:dyDescent="0.2">
      <c r="A14269" s="93"/>
    </row>
    <row r="14270" spans="1:19" ht="11.25" thickBot="1" x14ac:dyDescent="0.2">
      <c r="A14270" s="116" t="s">
        <v>355</v>
      </c>
      <c r="B14270" s="93"/>
      <c r="C14270" s="114">
        <v>0</v>
      </c>
      <c r="D14270" s="114">
        <v>0</v>
      </c>
    </row>
    <row r="14271" spans="1:19" ht="11.25" thickBot="1" x14ac:dyDescent="0.2">
      <c r="A14271" s="93"/>
    </row>
    <row r="14272" spans="1:19" ht="11.25" thickBot="1" x14ac:dyDescent="0.2">
      <c r="A14272" s="117" t="s">
        <v>358</v>
      </c>
      <c r="B14272" s="93"/>
      <c r="C14272" s="114">
        <v>0</v>
      </c>
      <c r="D14272" s="114">
        <v>0</v>
      </c>
    </row>
    <row r="14273" spans="1:19" ht="10.5" x14ac:dyDescent="0.15">
      <c r="A14273" s="93"/>
    </row>
    <row r="14274" spans="1:19" x14ac:dyDescent="0.15">
      <c r="A14274" s="106"/>
      <c r="B14274" s="69" t="s">
        <v>1262</v>
      </c>
    </row>
    <row r="14275" spans="1:19" ht="9.75" thickBot="1" x14ac:dyDescent="0.2">
      <c r="A14275" s="64" t="s">
        <v>1094</v>
      </c>
    </row>
    <row r="14276" spans="1:19" ht="11.25" thickBot="1" x14ac:dyDescent="0.2">
      <c r="A14276" s="87" t="s">
        <v>345</v>
      </c>
      <c r="B14276" s="87" t="s">
        <v>346</v>
      </c>
      <c r="C14276" s="120" t="s">
        <v>15300</v>
      </c>
      <c r="D14276" s="120" t="s">
        <v>15301</v>
      </c>
      <c r="E14276" s="120" t="s">
        <v>15302</v>
      </c>
      <c r="F14276" s="120" t="s">
        <v>1</v>
      </c>
      <c r="G14276" s="120" t="s">
        <v>2</v>
      </c>
      <c r="H14276" s="120" t="s">
        <v>3</v>
      </c>
      <c r="I14276" s="120" t="s">
        <v>15303</v>
      </c>
      <c r="J14276" s="120" t="s">
        <v>4</v>
      </c>
      <c r="K14276" s="120" t="s">
        <v>15304</v>
      </c>
      <c r="L14276" s="120" t="s">
        <v>8</v>
      </c>
      <c r="M14276" s="120" t="s">
        <v>15305</v>
      </c>
      <c r="N14276" s="120" t="s">
        <v>10</v>
      </c>
      <c r="O14276" s="120" t="s">
        <v>11</v>
      </c>
      <c r="P14276" s="120" t="s">
        <v>12</v>
      </c>
      <c r="Q14276" s="120" t="s">
        <v>13</v>
      </c>
      <c r="R14276" s="120" t="s">
        <v>14</v>
      </c>
      <c r="S14276" s="120" t="s">
        <v>15</v>
      </c>
    </row>
    <row r="14277" spans="1:19" ht="11.25" thickBot="1" x14ac:dyDescent="0.2">
      <c r="A14277" s="93"/>
      <c r="B14277" s="93"/>
      <c r="C14277" s="120" t="s">
        <v>69</v>
      </c>
      <c r="D14277" s="120" t="s">
        <v>69</v>
      </c>
      <c r="E14277" s="120" t="s">
        <v>69</v>
      </c>
      <c r="F14277" s="120" t="s">
        <v>69</v>
      </c>
      <c r="G14277" s="120" t="s">
        <v>69</v>
      </c>
      <c r="H14277" s="120" t="s">
        <v>69</v>
      </c>
      <c r="I14277" s="120" t="s">
        <v>69</v>
      </c>
      <c r="J14277" s="120" t="s">
        <v>69</v>
      </c>
      <c r="K14277" s="120" t="s">
        <v>69</v>
      </c>
      <c r="L14277" s="120" t="s">
        <v>69</v>
      </c>
      <c r="M14277" s="120" t="s">
        <v>69</v>
      </c>
      <c r="N14277" s="120" t="s">
        <v>69</v>
      </c>
      <c r="O14277" s="120" t="s">
        <v>69</v>
      </c>
      <c r="P14277" s="120" t="s">
        <v>69</v>
      </c>
      <c r="Q14277" s="120" t="s">
        <v>69</v>
      </c>
      <c r="R14277" s="120" t="s">
        <v>69</v>
      </c>
      <c r="S14277" s="120" t="s">
        <v>69</v>
      </c>
    </row>
    <row r="14278" spans="1:19" ht="11.25" thickBot="1" x14ac:dyDescent="0.2">
      <c r="A14278" s="88">
        <v>1</v>
      </c>
      <c r="B14278" s="109">
        <v>0.74052083333333341</v>
      </c>
      <c r="C14278" s="110" t="s">
        <v>15306</v>
      </c>
      <c r="D14278" s="110" t="s">
        <v>15306</v>
      </c>
      <c r="E14278" s="89">
        <v>0</v>
      </c>
      <c r="F14278" s="89">
        <v>171.5</v>
      </c>
      <c r="G14278" s="89">
        <v>1373</v>
      </c>
      <c r="H14278" s="89">
        <v>8.8179999999999996</v>
      </c>
      <c r="I14278" s="89">
        <v>30.32</v>
      </c>
      <c r="J14278" s="89">
        <v>259</v>
      </c>
      <c r="K14278" s="89">
        <v>-458.2</v>
      </c>
      <c r="L14278" s="111">
        <v>0.62487000000000004</v>
      </c>
      <c r="M14278" s="89">
        <v>1.7549999999999999</v>
      </c>
      <c r="N14278" s="89">
        <v>0.27800000000000002</v>
      </c>
      <c r="O14278" s="89">
        <v>0.17100000000000001</v>
      </c>
      <c r="P14278" s="89">
        <v>23.37</v>
      </c>
      <c r="Q14278" s="89">
        <v>129.69999999999999</v>
      </c>
      <c r="R14278" s="89">
        <v>0.40500000000000003</v>
      </c>
      <c r="S14278" s="89">
        <v>20.99</v>
      </c>
    </row>
    <row r="14279" spans="1:19" ht="11.25" thickBot="1" x14ac:dyDescent="0.2">
      <c r="A14279" s="93"/>
    </row>
    <row r="14280" spans="1:19" ht="11.25" thickBot="1" x14ac:dyDescent="0.2">
      <c r="A14280" s="113" t="s">
        <v>352</v>
      </c>
      <c r="B14280" s="93"/>
      <c r="C14280" s="110" t="s">
        <v>15307</v>
      </c>
      <c r="D14280" s="110" t="s">
        <v>15307</v>
      </c>
      <c r="E14280" s="114">
        <v>0</v>
      </c>
      <c r="F14280" s="114">
        <v>171.5</v>
      </c>
      <c r="G14280" s="114">
        <v>1373</v>
      </c>
      <c r="H14280" s="114">
        <v>8.8179999999999996</v>
      </c>
      <c r="I14280" s="114">
        <v>30.32</v>
      </c>
      <c r="J14280" s="114">
        <v>259</v>
      </c>
      <c r="K14280" s="114">
        <v>-458.2</v>
      </c>
      <c r="L14280" s="115">
        <v>0.62487000000000004</v>
      </c>
      <c r="M14280" s="114">
        <v>1.7549999999999999</v>
      </c>
      <c r="N14280" s="114">
        <v>0.27800000000000002</v>
      </c>
      <c r="O14280" s="114">
        <v>0.17100000000000001</v>
      </c>
      <c r="P14280" s="114">
        <v>23.37</v>
      </c>
      <c r="Q14280" s="114">
        <v>129.69999999999999</v>
      </c>
      <c r="R14280" s="114">
        <v>0.40500000000000003</v>
      </c>
      <c r="S14280" s="114">
        <v>20.99</v>
      </c>
    </row>
    <row r="14281" spans="1:19" ht="11.25" thickBot="1" x14ac:dyDescent="0.2">
      <c r="A14281" s="93"/>
    </row>
    <row r="14282" spans="1:19" ht="11.25" thickBot="1" x14ac:dyDescent="0.2">
      <c r="A14282" s="116" t="s">
        <v>355</v>
      </c>
      <c r="B14282" s="93"/>
      <c r="C14282" s="110" t="s">
        <v>15307</v>
      </c>
      <c r="D14282" s="110" t="s">
        <v>15307</v>
      </c>
      <c r="E14282" s="114">
        <v>0</v>
      </c>
      <c r="F14282" s="114">
        <v>0</v>
      </c>
      <c r="G14282" s="114">
        <v>0</v>
      </c>
      <c r="H14282" s="114">
        <v>0</v>
      </c>
      <c r="I14282" s="114">
        <v>0</v>
      </c>
      <c r="J14282" s="114">
        <v>0</v>
      </c>
      <c r="K14282" s="114">
        <v>0</v>
      </c>
      <c r="L14282" s="118" t="s">
        <v>15308</v>
      </c>
      <c r="M14282" s="114">
        <v>0</v>
      </c>
      <c r="N14282" s="114">
        <v>0</v>
      </c>
      <c r="O14282" s="114">
        <v>0</v>
      </c>
      <c r="P14282" s="114">
        <v>0</v>
      </c>
      <c r="Q14282" s="114">
        <v>0</v>
      </c>
      <c r="R14282" s="114">
        <v>0</v>
      </c>
      <c r="S14282" s="114">
        <v>0</v>
      </c>
    </row>
    <row r="14283" spans="1:19" ht="11.25" thickBot="1" x14ac:dyDescent="0.2">
      <c r="A14283" s="93"/>
    </row>
    <row r="14284" spans="1:19" ht="11.25" thickBot="1" x14ac:dyDescent="0.2">
      <c r="A14284" s="117" t="s">
        <v>358</v>
      </c>
      <c r="B14284" s="93"/>
      <c r="C14284" s="110" t="s">
        <v>15307</v>
      </c>
      <c r="D14284" s="110" t="s">
        <v>15307</v>
      </c>
      <c r="E14284" s="114">
        <v>0</v>
      </c>
      <c r="F14284" s="114">
        <v>0</v>
      </c>
      <c r="G14284" s="114">
        <v>0</v>
      </c>
      <c r="H14284" s="114">
        <v>0</v>
      </c>
      <c r="I14284" s="114">
        <v>0</v>
      </c>
      <c r="J14284" s="114">
        <v>0</v>
      </c>
      <c r="K14284" s="114">
        <v>0</v>
      </c>
      <c r="L14284" s="118" t="s">
        <v>15308</v>
      </c>
      <c r="M14284" s="114">
        <v>0</v>
      </c>
      <c r="N14284" s="114">
        <v>0</v>
      </c>
      <c r="O14284" s="114">
        <v>0</v>
      </c>
      <c r="P14284" s="114">
        <v>0</v>
      </c>
      <c r="Q14284" s="114">
        <v>0</v>
      </c>
      <c r="R14284" s="114">
        <v>0</v>
      </c>
      <c r="S14284" s="114">
        <v>0</v>
      </c>
    </row>
    <row r="14285" spans="1:19" ht="11.25" thickBot="1" x14ac:dyDescent="0.2">
      <c r="A14285" s="93"/>
    </row>
    <row r="14286" spans="1:19" ht="11.25" thickBot="1" x14ac:dyDescent="0.2">
      <c r="A14286" s="87" t="s">
        <v>345</v>
      </c>
      <c r="B14286" s="87" t="s">
        <v>346</v>
      </c>
      <c r="C14286" s="120" t="s">
        <v>16</v>
      </c>
      <c r="D14286" s="120" t="s">
        <v>15309</v>
      </c>
      <c r="E14286" s="120" t="s">
        <v>15310</v>
      </c>
      <c r="F14286" s="120" t="s">
        <v>20</v>
      </c>
      <c r="G14286" s="120" t="s">
        <v>21</v>
      </c>
      <c r="H14286" s="120" t="s">
        <v>22</v>
      </c>
      <c r="I14286" s="120" t="s">
        <v>23</v>
      </c>
      <c r="J14286" s="120" t="s">
        <v>24</v>
      </c>
      <c r="K14286" s="120" t="s">
        <v>26</v>
      </c>
      <c r="L14286" s="120" t="s">
        <v>15311</v>
      </c>
      <c r="M14286" s="120" t="s">
        <v>27</v>
      </c>
      <c r="N14286" s="120" t="s">
        <v>28</v>
      </c>
      <c r="O14286" s="120" t="s">
        <v>29</v>
      </c>
      <c r="P14286" s="120" t="s">
        <v>30</v>
      </c>
      <c r="Q14286" s="120" t="s">
        <v>15312</v>
      </c>
      <c r="R14286" s="120" t="s">
        <v>32</v>
      </c>
      <c r="S14286" s="120" t="s">
        <v>33</v>
      </c>
    </row>
    <row r="14287" spans="1:19" ht="11.25" thickBot="1" x14ac:dyDescent="0.2">
      <c r="A14287" s="93"/>
      <c r="B14287" s="93"/>
      <c r="C14287" s="120" t="s">
        <v>69</v>
      </c>
      <c r="D14287" s="120" t="s">
        <v>69</v>
      </c>
      <c r="E14287" s="120" t="s">
        <v>69</v>
      </c>
      <c r="F14287" s="120" t="s">
        <v>69</v>
      </c>
      <c r="G14287" s="120" t="s">
        <v>69</v>
      </c>
      <c r="H14287" s="120" t="s">
        <v>69</v>
      </c>
      <c r="I14287" s="120" t="s">
        <v>69</v>
      </c>
      <c r="J14287" s="120" t="s">
        <v>69</v>
      </c>
      <c r="K14287" s="120" t="s">
        <v>69</v>
      </c>
      <c r="L14287" s="120" t="s">
        <v>69</v>
      </c>
      <c r="M14287" s="120" t="s">
        <v>69</v>
      </c>
      <c r="N14287" s="120" t="s">
        <v>69</v>
      </c>
      <c r="O14287" s="120" t="s">
        <v>69</v>
      </c>
      <c r="P14287" s="120" t="s">
        <v>69</v>
      </c>
      <c r="Q14287" s="120" t="s">
        <v>69</v>
      </c>
      <c r="R14287" s="120" t="s">
        <v>69</v>
      </c>
      <c r="S14287" s="120" t="s">
        <v>69</v>
      </c>
    </row>
    <row r="14288" spans="1:19" ht="11.25" thickBot="1" x14ac:dyDescent="0.2">
      <c r="A14288" s="88">
        <v>1</v>
      </c>
      <c r="B14288" s="109">
        <v>0.74052083333333341</v>
      </c>
      <c r="C14288" s="89">
        <v>53.25</v>
      </c>
      <c r="D14288" s="89">
        <v>34.32</v>
      </c>
      <c r="E14288" s="89">
        <v>6.8000000000000005E-2</v>
      </c>
      <c r="F14288" s="111">
        <v>0.49489</v>
      </c>
      <c r="G14288" s="89">
        <v>1.43</v>
      </c>
      <c r="H14288" s="89">
        <v>4.0789999999999997</v>
      </c>
      <c r="I14288" s="89">
        <v>8.6669999999999998</v>
      </c>
      <c r="J14288" s="89">
        <v>16.559999999999999</v>
      </c>
      <c r="K14288" s="111">
        <v>0.51754999999999995</v>
      </c>
      <c r="L14288" s="89">
        <v>0.13600000000000001</v>
      </c>
      <c r="M14288" s="110" t="s">
        <v>15306</v>
      </c>
      <c r="N14288" s="89">
        <v>0.215</v>
      </c>
      <c r="O14288" s="110" t="s">
        <v>15373</v>
      </c>
      <c r="P14288" s="110" t="s">
        <v>15306</v>
      </c>
      <c r="Q14288" s="89">
        <v>0.254</v>
      </c>
      <c r="R14288" s="89">
        <v>0.13200000000000001</v>
      </c>
      <c r="S14288" s="89">
        <v>0.156</v>
      </c>
    </row>
    <row r="14289" spans="1:19" ht="11.25" thickBot="1" x14ac:dyDescent="0.2">
      <c r="A14289" s="93"/>
    </row>
    <row r="14290" spans="1:19" ht="11.25" thickBot="1" x14ac:dyDescent="0.2">
      <c r="A14290" s="113" t="s">
        <v>352</v>
      </c>
      <c r="B14290" s="93"/>
      <c r="C14290" s="114">
        <v>53.25</v>
      </c>
      <c r="D14290" s="114">
        <v>34.32</v>
      </c>
      <c r="E14290" s="114">
        <v>6.8000000000000005E-2</v>
      </c>
      <c r="F14290" s="115">
        <v>0.49489</v>
      </c>
      <c r="G14290" s="114">
        <v>1.43</v>
      </c>
      <c r="H14290" s="114">
        <v>4.0789999999999997</v>
      </c>
      <c r="I14290" s="114">
        <v>8.6669999999999998</v>
      </c>
      <c r="J14290" s="114">
        <v>16.559999999999999</v>
      </c>
      <c r="K14290" s="115">
        <v>0.51754999999999995</v>
      </c>
      <c r="L14290" s="114">
        <v>0.13600000000000001</v>
      </c>
      <c r="M14290" s="110" t="s">
        <v>15307</v>
      </c>
      <c r="N14290" s="114">
        <v>0.215</v>
      </c>
      <c r="O14290" s="110" t="s">
        <v>15374</v>
      </c>
      <c r="P14290" s="110" t="s">
        <v>15307</v>
      </c>
      <c r="Q14290" s="114">
        <v>0.254</v>
      </c>
      <c r="R14290" s="114">
        <v>0.13200000000000001</v>
      </c>
      <c r="S14290" s="114">
        <v>0.156</v>
      </c>
    </row>
    <row r="14291" spans="1:19" ht="11.25" thickBot="1" x14ac:dyDescent="0.2">
      <c r="A14291" s="93"/>
    </row>
    <row r="14292" spans="1:19" ht="11.25" thickBot="1" x14ac:dyDescent="0.2">
      <c r="A14292" s="116" t="s">
        <v>355</v>
      </c>
      <c r="B14292" s="93"/>
      <c r="C14292" s="114">
        <v>0</v>
      </c>
      <c r="D14292" s="114">
        <v>0</v>
      </c>
      <c r="E14292" s="114">
        <v>0</v>
      </c>
      <c r="F14292" s="118" t="s">
        <v>15308</v>
      </c>
      <c r="G14292" s="114">
        <v>0</v>
      </c>
      <c r="H14292" s="114">
        <v>0</v>
      </c>
      <c r="I14292" s="114">
        <v>0</v>
      </c>
      <c r="J14292" s="114">
        <v>0</v>
      </c>
      <c r="K14292" s="118" t="s">
        <v>15308</v>
      </c>
      <c r="L14292" s="114">
        <v>0</v>
      </c>
      <c r="M14292" s="110" t="s">
        <v>15307</v>
      </c>
      <c r="N14292" s="114">
        <v>0</v>
      </c>
      <c r="O14292" s="110" t="s">
        <v>15307</v>
      </c>
      <c r="P14292" s="110" t="s">
        <v>15307</v>
      </c>
      <c r="Q14292" s="114">
        <v>0</v>
      </c>
      <c r="R14292" s="114">
        <v>0</v>
      </c>
      <c r="S14292" s="114">
        <v>0</v>
      </c>
    </row>
    <row r="14293" spans="1:19" ht="11.25" thickBot="1" x14ac:dyDescent="0.2">
      <c r="A14293" s="93"/>
    </row>
    <row r="14294" spans="1:19" ht="11.25" thickBot="1" x14ac:dyDescent="0.2">
      <c r="A14294" s="117" t="s">
        <v>358</v>
      </c>
      <c r="B14294" s="93"/>
      <c r="C14294" s="114">
        <v>0</v>
      </c>
      <c r="D14294" s="114">
        <v>0</v>
      </c>
      <c r="E14294" s="114">
        <v>0</v>
      </c>
      <c r="F14294" s="118" t="s">
        <v>15308</v>
      </c>
      <c r="G14294" s="114">
        <v>0</v>
      </c>
      <c r="H14294" s="114">
        <v>0</v>
      </c>
      <c r="I14294" s="114">
        <v>0</v>
      </c>
      <c r="J14294" s="114">
        <v>0</v>
      </c>
      <c r="K14294" s="118" t="s">
        <v>15308</v>
      </c>
      <c r="L14294" s="114">
        <v>0</v>
      </c>
      <c r="M14294" s="110" t="s">
        <v>15307</v>
      </c>
      <c r="N14294" s="114">
        <v>0</v>
      </c>
      <c r="O14294" s="110" t="s">
        <v>15307</v>
      </c>
      <c r="P14294" s="110" t="s">
        <v>15307</v>
      </c>
      <c r="Q14294" s="114">
        <v>0</v>
      </c>
      <c r="R14294" s="114">
        <v>0</v>
      </c>
      <c r="S14294" s="114">
        <v>0</v>
      </c>
    </row>
    <row r="14295" spans="1:19" ht="11.25" thickBot="1" x14ac:dyDescent="0.2">
      <c r="A14295" s="93"/>
    </row>
    <row r="14296" spans="1:19" ht="11.25" thickBot="1" x14ac:dyDescent="0.2">
      <c r="A14296" s="87" t="s">
        <v>345</v>
      </c>
      <c r="B14296" s="87" t="s">
        <v>346</v>
      </c>
      <c r="C14296" s="120" t="s">
        <v>35</v>
      </c>
      <c r="D14296" s="120" t="s">
        <v>36</v>
      </c>
      <c r="E14296" s="120" t="s">
        <v>15315</v>
      </c>
      <c r="F14296" s="120" t="s">
        <v>38</v>
      </c>
      <c r="G14296" s="120" t="s">
        <v>39</v>
      </c>
      <c r="H14296" s="120" t="s">
        <v>41</v>
      </c>
      <c r="I14296" s="120" t="s">
        <v>42</v>
      </c>
      <c r="J14296" s="120" t="s">
        <v>43</v>
      </c>
      <c r="K14296" s="120" t="s">
        <v>44</v>
      </c>
      <c r="L14296" s="120" t="s">
        <v>45</v>
      </c>
      <c r="M14296" s="120" t="s">
        <v>46</v>
      </c>
      <c r="N14296" s="120" t="s">
        <v>47</v>
      </c>
      <c r="O14296" s="120" t="s">
        <v>48</v>
      </c>
      <c r="P14296" s="120" t="s">
        <v>49</v>
      </c>
      <c r="Q14296" s="120" t="s">
        <v>50</v>
      </c>
      <c r="R14296" s="120" t="s">
        <v>51</v>
      </c>
      <c r="S14296" s="120" t="s">
        <v>52</v>
      </c>
    </row>
    <row r="14297" spans="1:19" ht="11.25" thickBot="1" x14ac:dyDescent="0.2">
      <c r="A14297" s="93"/>
      <c r="B14297" s="93"/>
      <c r="C14297" s="120" t="s">
        <v>69</v>
      </c>
      <c r="D14297" s="120" t="s">
        <v>69</v>
      </c>
      <c r="E14297" s="120" t="s">
        <v>69</v>
      </c>
      <c r="F14297" s="120" t="s">
        <v>69</v>
      </c>
      <c r="G14297" s="120" t="s">
        <v>69</v>
      </c>
      <c r="H14297" s="120" t="s">
        <v>69</v>
      </c>
      <c r="I14297" s="120" t="s">
        <v>69</v>
      </c>
      <c r="J14297" s="120" t="s">
        <v>69</v>
      </c>
      <c r="K14297" s="120" t="s">
        <v>69</v>
      </c>
      <c r="L14297" s="120" t="s">
        <v>69</v>
      </c>
      <c r="M14297" s="120" t="s">
        <v>69</v>
      </c>
      <c r="N14297" s="120" t="s">
        <v>69</v>
      </c>
      <c r="O14297" s="120" t="s">
        <v>69</v>
      </c>
      <c r="P14297" s="120" t="s">
        <v>69</v>
      </c>
      <c r="Q14297" s="120" t="s">
        <v>69</v>
      </c>
      <c r="R14297" s="120" t="s">
        <v>69</v>
      </c>
      <c r="S14297" s="120" t="s">
        <v>69</v>
      </c>
    </row>
    <row r="14298" spans="1:19" ht="11.25" thickBot="1" x14ac:dyDescent="0.2">
      <c r="A14298" s="88">
        <v>1</v>
      </c>
      <c r="B14298" s="109">
        <v>0.74052083333333341</v>
      </c>
      <c r="C14298" s="111">
        <v>0.47539999999999999</v>
      </c>
      <c r="D14298" s="89">
        <v>0.19600000000000001</v>
      </c>
      <c r="E14298" s="89">
        <v>-1.7000000000000001E-2</v>
      </c>
      <c r="F14298" s="110" t="s">
        <v>15375</v>
      </c>
      <c r="G14298" s="89">
        <v>4.2000000000000003E-2</v>
      </c>
      <c r="H14298" s="89">
        <v>3.8860000000000001</v>
      </c>
      <c r="I14298" s="89">
        <v>0.23100000000000001</v>
      </c>
      <c r="J14298" s="89">
        <v>0.49299999999999999</v>
      </c>
      <c r="K14298" s="89">
        <v>7.1999999999999995E-2</v>
      </c>
      <c r="L14298" s="89">
        <v>0.14099999999999999</v>
      </c>
      <c r="M14298" s="89">
        <v>0.1</v>
      </c>
      <c r="N14298" s="110" t="s">
        <v>15385</v>
      </c>
      <c r="O14298" s="89">
        <v>0.104</v>
      </c>
      <c r="P14298" s="89">
        <v>5.0000000000000001E-3</v>
      </c>
      <c r="Q14298" s="110" t="s">
        <v>15306</v>
      </c>
      <c r="R14298" s="89">
        <v>0.01</v>
      </c>
      <c r="S14298" s="89">
        <v>2.7E-2</v>
      </c>
    </row>
    <row r="14299" spans="1:19" ht="11.25" thickBot="1" x14ac:dyDescent="0.2">
      <c r="A14299" s="93"/>
    </row>
    <row r="14300" spans="1:19" ht="11.25" thickBot="1" x14ac:dyDescent="0.2">
      <c r="A14300" s="113" t="s">
        <v>352</v>
      </c>
      <c r="B14300" s="93"/>
      <c r="C14300" s="115">
        <v>0.47539999999999999</v>
      </c>
      <c r="D14300" s="114">
        <v>0.19600000000000001</v>
      </c>
      <c r="E14300" s="114">
        <v>-1.7000000000000001E-2</v>
      </c>
      <c r="F14300" s="110" t="s">
        <v>15376</v>
      </c>
      <c r="G14300" s="114">
        <v>4.2000000000000003E-2</v>
      </c>
      <c r="H14300" s="114">
        <v>3.8860000000000001</v>
      </c>
      <c r="I14300" s="114">
        <v>0.23100000000000001</v>
      </c>
      <c r="J14300" s="114">
        <v>0.49299999999999999</v>
      </c>
      <c r="K14300" s="114">
        <v>7.1999999999999995E-2</v>
      </c>
      <c r="L14300" s="114">
        <v>0.14099999999999999</v>
      </c>
      <c r="M14300" s="114">
        <v>0.1</v>
      </c>
      <c r="N14300" s="110" t="s">
        <v>15386</v>
      </c>
      <c r="O14300" s="114">
        <v>0.104</v>
      </c>
      <c r="P14300" s="114">
        <v>5.0000000000000001E-3</v>
      </c>
      <c r="Q14300" s="110" t="s">
        <v>15307</v>
      </c>
      <c r="R14300" s="114">
        <v>0.01</v>
      </c>
      <c r="S14300" s="114">
        <v>2.7E-2</v>
      </c>
    </row>
    <row r="14301" spans="1:19" ht="11.25" thickBot="1" x14ac:dyDescent="0.2">
      <c r="A14301" s="93"/>
    </row>
    <row r="14302" spans="1:19" ht="11.25" thickBot="1" x14ac:dyDescent="0.2">
      <c r="A14302" s="116" t="s">
        <v>355</v>
      </c>
      <c r="B14302" s="93"/>
      <c r="C14302" s="118" t="s">
        <v>15308</v>
      </c>
      <c r="D14302" s="114">
        <v>0</v>
      </c>
      <c r="E14302" s="114">
        <v>0</v>
      </c>
      <c r="F14302" s="110" t="s">
        <v>15307</v>
      </c>
      <c r="G14302" s="114">
        <v>0</v>
      </c>
      <c r="H14302" s="114">
        <v>0</v>
      </c>
      <c r="I14302" s="114">
        <v>0</v>
      </c>
      <c r="J14302" s="114">
        <v>0</v>
      </c>
      <c r="K14302" s="114">
        <v>0</v>
      </c>
      <c r="L14302" s="114">
        <v>0</v>
      </c>
      <c r="M14302" s="114">
        <v>0</v>
      </c>
      <c r="N14302" s="110" t="s">
        <v>15307</v>
      </c>
      <c r="O14302" s="114">
        <v>0</v>
      </c>
      <c r="P14302" s="114">
        <v>0</v>
      </c>
      <c r="Q14302" s="110" t="s">
        <v>15307</v>
      </c>
      <c r="R14302" s="114">
        <v>0</v>
      </c>
      <c r="S14302" s="114">
        <v>0</v>
      </c>
    </row>
    <row r="14303" spans="1:19" ht="11.25" thickBot="1" x14ac:dyDescent="0.2">
      <c r="A14303" s="93"/>
    </row>
    <row r="14304" spans="1:19" ht="11.25" thickBot="1" x14ac:dyDescent="0.2">
      <c r="A14304" s="117" t="s">
        <v>358</v>
      </c>
      <c r="B14304" s="93"/>
      <c r="C14304" s="118" t="s">
        <v>15308</v>
      </c>
      <c r="D14304" s="114">
        <v>0</v>
      </c>
      <c r="E14304" s="114">
        <v>0</v>
      </c>
      <c r="F14304" s="110" t="s">
        <v>15307</v>
      </c>
      <c r="G14304" s="114">
        <v>0</v>
      </c>
      <c r="H14304" s="114">
        <v>0</v>
      </c>
      <c r="I14304" s="114">
        <v>0</v>
      </c>
      <c r="J14304" s="114">
        <v>0</v>
      </c>
      <c r="K14304" s="114">
        <v>0</v>
      </c>
      <c r="L14304" s="114">
        <v>0</v>
      </c>
      <c r="M14304" s="114">
        <v>0</v>
      </c>
      <c r="N14304" s="110" t="s">
        <v>15307</v>
      </c>
      <c r="O14304" s="114">
        <v>0</v>
      </c>
      <c r="P14304" s="114">
        <v>0</v>
      </c>
      <c r="Q14304" s="110" t="s">
        <v>15307</v>
      </c>
      <c r="R14304" s="114">
        <v>0</v>
      </c>
      <c r="S14304" s="114">
        <v>0</v>
      </c>
    </row>
    <row r="14305" spans="1:19" ht="11.25" thickBot="1" x14ac:dyDescent="0.2">
      <c r="A14305" s="93"/>
    </row>
    <row r="14306" spans="1:19" ht="11.25" thickBot="1" x14ac:dyDescent="0.2">
      <c r="A14306" s="87" t="s">
        <v>345</v>
      </c>
      <c r="B14306" s="87" t="s">
        <v>346</v>
      </c>
      <c r="C14306" s="120" t="s">
        <v>53</v>
      </c>
      <c r="D14306" s="120" t="s">
        <v>54</v>
      </c>
      <c r="E14306" s="120" t="s">
        <v>55</v>
      </c>
      <c r="F14306" s="120" t="s">
        <v>56</v>
      </c>
      <c r="G14306" s="120" t="s">
        <v>15318</v>
      </c>
      <c r="H14306" s="120" t="s">
        <v>57</v>
      </c>
      <c r="I14306" s="120" t="s">
        <v>59</v>
      </c>
      <c r="J14306" s="120" t="s">
        <v>15319</v>
      </c>
      <c r="K14306" s="120" t="s">
        <v>60</v>
      </c>
      <c r="L14306" s="120" t="s">
        <v>61</v>
      </c>
      <c r="M14306" s="120" t="s">
        <v>62</v>
      </c>
      <c r="N14306" s="120" t="s">
        <v>15320</v>
      </c>
      <c r="O14306" s="120" t="s">
        <v>63</v>
      </c>
      <c r="P14306" s="120" t="s">
        <v>64</v>
      </c>
      <c r="Q14306" s="120" t="s">
        <v>66</v>
      </c>
      <c r="R14306" s="120" t="s">
        <v>15321</v>
      </c>
      <c r="S14306" s="120" t="s">
        <v>67</v>
      </c>
    </row>
    <row r="14307" spans="1:19" ht="11.25" thickBot="1" x14ac:dyDescent="0.2">
      <c r="A14307" s="93"/>
      <c r="B14307" s="93"/>
      <c r="C14307" s="120" t="s">
        <v>69</v>
      </c>
      <c r="D14307" s="120" t="s">
        <v>69</v>
      </c>
      <c r="E14307" s="120" t="s">
        <v>69</v>
      </c>
      <c r="F14307" s="120" t="s">
        <v>69</v>
      </c>
      <c r="G14307" s="120" t="s">
        <v>69</v>
      </c>
      <c r="H14307" s="120" t="s">
        <v>69</v>
      </c>
      <c r="I14307" s="120" t="s">
        <v>69</v>
      </c>
      <c r="J14307" s="120" t="s">
        <v>69</v>
      </c>
      <c r="K14307" s="120" t="s">
        <v>69</v>
      </c>
      <c r="L14307" s="120" t="s">
        <v>69</v>
      </c>
      <c r="M14307" s="120" t="s">
        <v>69</v>
      </c>
      <c r="N14307" s="120" t="s">
        <v>69</v>
      </c>
      <c r="O14307" s="120" t="s">
        <v>69</v>
      </c>
      <c r="P14307" s="120" t="s">
        <v>69</v>
      </c>
      <c r="Q14307" s="120" t="s">
        <v>69</v>
      </c>
      <c r="R14307" s="120" t="s">
        <v>69</v>
      </c>
      <c r="S14307" s="120" t="s">
        <v>69</v>
      </c>
    </row>
    <row r="14308" spans="1:19" ht="11.25" thickBot="1" x14ac:dyDescent="0.2">
      <c r="A14308" s="88">
        <v>1</v>
      </c>
      <c r="B14308" s="109">
        <v>0.74052083333333341</v>
      </c>
      <c r="C14308" s="110" t="s">
        <v>15306</v>
      </c>
      <c r="D14308" s="89">
        <v>3.6999999999999998E-2</v>
      </c>
      <c r="E14308" s="89">
        <v>3.0000000000000001E-3</v>
      </c>
      <c r="F14308" s="89">
        <v>3.1E-2</v>
      </c>
      <c r="G14308" s="89">
        <v>5.0000000000000001E-3</v>
      </c>
      <c r="H14308" s="89">
        <v>0.121</v>
      </c>
      <c r="I14308" s="89">
        <v>0.33700000000000002</v>
      </c>
      <c r="J14308" s="110" t="s">
        <v>15377</v>
      </c>
      <c r="K14308" s="110" t="s">
        <v>15306</v>
      </c>
      <c r="L14308" s="110" t="s">
        <v>15306</v>
      </c>
      <c r="M14308" s="89">
        <v>7.8E-2</v>
      </c>
      <c r="N14308" s="89">
        <v>-16.71</v>
      </c>
      <c r="O14308" s="89">
        <v>3.5000000000000003E-2</v>
      </c>
      <c r="P14308" s="89">
        <v>1.9950000000000001</v>
      </c>
      <c r="Q14308" s="112" t="s">
        <v>15387</v>
      </c>
      <c r="R14308" s="110" t="s">
        <v>15306</v>
      </c>
      <c r="S14308" s="89">
        <v>8.5000000000000006E-2</v>
      </c>
    </row>
    <row r="14309" spans="1:19" ht="11.25" thickBot="1" x14ac:dyDescent="0.2">
      <c r="A14309" s="93"/>
    </row>
    <row r="14310" spans="1:19" ht="11.25" thickBot="1" x14ac:dyDescent="0.2">
      <c r="A14310" s="113" t="s">
        <v>352</v>
      </c>
      <c r="B14310" s="93"/>
      <c r="C14310" s="110" t="s">
        <v>15307</v>
      </c>
      <c r="D14310" s="114">
        <v>3.6999999999999998E-2</v>
      </c>
      <c r="E14310" s="114">
        <v>3.0000000000000001E-3</v>
      </c>
      <c r="F14310" s="114">
        <v>3.1E-2</v>
      </c>
      <c r="G14310" s="114">
        <v>5.0000000000000001E-3</v>
      </c>
      <c r="H14310" s="114">
        <v>0.121</v>
      </c>
      <c r="I14310" s="114">
        <v>0.33700000000000002</v>
      </c>
      <c r="J14310" s="110" t="s">
        <v>15379</v>
      </c>
      <c r="K14310" s="110" t="s">
        <v>15307</v>
      </c>
      <c r="L14310" s="110" t="s">
        <v>15307</v>
      </c>
      <c r="M14310" s="114">
        <v>7.8E-2</v>
      </c>
      <c r="N14310" s="114">
        <v>-16.71</v>
      </c>
      <c r="O14310" s="114">
        <v>3.5000000000000003E-2</v>
      </c>
      <c r="P14310" s="114">
        <v>1.9950000000000001</v>
      </c>
      <c r="Q14310" s="112" t="s">
        <v>15388</v>
      </c>
      <c r="R14310" s="110" t="s">
        <v>15307</v>
      </c>
      <c r="S14310" s="114">
        <v>8.5000000000000006E-2</v>
      </c>
    </row>
    <row r="14311" spans="1:19" ht="11.25" thickBot="1" x14ac:dyDescent="0.2">
      <c r="A14311" s="93"/>
    </row>
    <row r="14312" spans="1:19" ht="11.25" thickBot="1" x14ac:dyDescent="0.2">
      <c r="A14312" s="116" t="s">
        <v>355</v>
      </c>
      <c r="B14312" s="93"/>
      <c r="C14312" s="110" t="s">
        <v>15307</v>
      </c>
      <c r="D14312" s="114">
        <v>0</v>
      </c>
      <c r="E14312" s="114">
        <v>0</v>
      </c>
      <c r="F14312" s="114">
        <v>0</v>
      </c>
      <c r="G14312" s="114">
        <v>0</v>
      </c>
      <c r="H14312" s="114">
        <v>0</v>
      </c>
      <c r="I14312" s="114">
        <v>0</v>
      </c>
      <c r="J14312" s="110" t="s">
        <v>15307</v>
      </c>
      <c r="K14312" s="110" t="s">
        <v>15307</v>
      </c>
      <c r="L14312" s="110" t="s">
        <v>15307</v>
      </c>
      <c r="M14312" s="114">
        <v>0</v>
      </c>
      <c r="N14312" s="114">
        <v>0</v>
      </c>
      <c r="O14312" s="114">
        <v>0</v>
      </c>
      <c r="P14312" s="114">
        <v>0</v>
      </c>
      <c r="Q14312" s="112" t="s">
        <v>15324</v>
      </c>
      <c r="R14312" s="110" t="s">
        <v>15307</v>
      </c>
      <c r="S14312" s="114">
        <v>0</v>
      </c>
    </row>
    <row r="14313" spans="1:19" ht="11.25" thickBot="1" x14ac:dyDescent="0.2">
      <c r="A14313" s="93"/>
    </row>
    <row r="14314" spans="1:19" ht="11.25" thickBot="1" x14ac:dyDescent="0.2">
      <c r="A14314" s="117" t="s">
        <v>358</v>
      </c>
      <c r="B14314" s="93"/>
      <c r="C14314" s="110" t="s">
        <v>15307</v>
      </c>
      <c r="D14314" s="114">
        <v>0</v>
      </c>
      <c r="E14314" s="114">
        <v>0</v>
      </c>
      <c r="F14314" s="114">
        <v>0</v>
      </c>
      <c r="G14314" s="114">
        <v>0</v>
      </c>
      <c r="H14314" s="114">
        <v>0</v>
      </c>
      <c r="I14314" s="114">
        <v>0</v>
      </c>
      <c r="J14314" s="110" t="s">
        <v>15307</v>
      </c>
      <c r="K14314" s="110" t="s">
        <v>15307</v>
      </c>
      <c r="L14314" s="110" t="s">
        <v>15307</v>
      </c>
      <c r="M14314" s="114">
        <v>0</v>
      </c>
      <c r="N14314" s="114">
        <v>0</v>
      </c>
      <c r="O14314" s="114">
        <v>0</v>
      </c>
      <c r="P14314" s="114">
        <v>0</v>
      </c>
      <c r="Q14314" s="112" t="s">
        <v>15324</v>
      </c>
      <c r="R14314" s="110" t="s">
        <v>15307</v>
      </c>
      <c r="S14314" s="114">
        <v>0</v>
      </c>
    </row>
    <row r="14315" spans="1:19" ht="11.25" thickBot="1" x14ac:dyDescent="0.2">
      <c r="A14315" s="93"/>
    </row>
    <row r="14316" spans="1:19" ht="11.25" thickBot="1" x14ac:dyDescent="0.2">
      <c r="A14316" s="87" t="s">
        <v>345</v>
      </c>
      <c r="B14316" s="87" t="s">
        <v>346</v>
      </c>
      <c r="C14316" s="120" t="s">
        <v>68</v>
      </c>
      <c r="D14316" s="120" t="s">
        <v>15325</v>
      </c>
    </row>
    <row r="14317" spans="1:19" ht="11.25" thickBot="1" x14ac:dyDescent="0.2">
      <c r="A14317" s="93"/>
      <c r="B14317" s="93"/>
      <c r="C14317" s="120" t="s">
        <v>69</v>
      </c>
      <c r="D14317" s="120" t="s">
        <v>69</v>
      </c>
    </row>
    <row r="14318" spans="1:19" ht="11.25" thickBot="1" x14ac:dyDescent="0.2">
      <c r="A14318" s="88">
        <v>1</v>
      </c>
      <c r="B14318" s="109">
        <v>0.74052083333333341</v>
      </c>
      <c r="C14318" s="89">
        <v>3.0000000000000001E-3</v>
      </c>
      <c r="D14318" s="110" t="s">
        <v>15306</v>
      </c>
    </row>
    <row r="14319" spans="1:19" ht="11.25" thickBot="1" x14ac:dyDescent="0.2">
      <c r="A14319" s="93"/>
    </row>
    <row r="14320" spans="1:19" ht="11.25" thickBot="1" x14ac:dyDescent="0.2">
      <c r="A14320" s="113" t="s">
        <v>352</v>
      </c>
      <c r="B14320" s="93"/>
      <c r="C14320" s="114">
        <v>3.0000000000000001E-3</v>
      </c>
      <c r="D14320" s="110" t="s">
        <v>15307</v>
      </c>
    </row>
    <row r="14321" spans="1:19" ht="11.25" thickBot="1" x14ac:dyDescent="0.2">
      <c r="A14321" s="93"/>
    </row>
    <row r="14322" spans="1:19" ht="11.25" thickBot="1" x14ac:dyDescent="0.2">
      <c r="A14322" s="116" t="s">
        <v>355</v>
      </c>
      <c r="B14322" s="93"/>
      <c r="C14322" s="114">
        <v>0</v>
      </c>
      <c r="D14322" s="110" t="s">
        <v>15307</v>
      </c>
    </row>
    <row r="14323" spans="1:19" ht="11.25" thickBot="1" x14ac:dyDescent="0.2">
      <c r="A14323" s="93"/>
    </row>
    <row r="14324" spans="1:19" ht="11.25" thickBot="1" x14ac:dyDescent="0.2">
      <c r="A14324" s="117" t="s">
        <v>358</v>
      </c>
      <c r="B14324" s="93"/>
      <c r="C14324" s="114">
        <v>0</v>
      </c>
      <c r="D14324" s="110" t="s">
        <v>15307</v>
      </c>
    </row>
    <row r="14325" spans="1:19" ht="10.5" x14ac:dyDescent="0.15">
      <c r="A14325" s="93"/>
    </row>
    <row r="14326" spans="1:19" x14ac:dyDescent="0.15">
      <c r="A14326" s="106"/>
      <c r="B14326" s="69" t="s">
        <v>1345</v>
      </c>
    </row>
    <row r="14327" spans="1:19" ht="9.75" thickBot="1" x14ac:dyDescent="0.2">
      <c r="A14327" s="64" t="s">
        <v>1094</v>
      </c>
    </row>
    <row r="14328" spans="1:19" ht="11.25" thickBot="1" x14ac:dyDescent="0.2">
      <c r="A14328" s="87" t="s">
        <v>345</v>
      </c>
      <c r="B14328" s="87" t="s">
        <v>346</v>
      </c>
      <c r="C14328" s="120" t="s">
        <v>15300</v>
      </c>
      <c r="D14328" s="120" t="s">
        <v>15301</v>
      </c>
      <c r="E14328" s="120" t="s">
        <v>15302</v>
      </c>
      <c r="F14328" s="120" t="s">
        <v>1</v>
      </c>
      <c r="G14328" s="120" t="s">
        <v>2</v>
      </c>
      <c r="H14328" s="120" t="s">
        <v>3</v>
      </c>
      <c r="I14328" s="120" t="s">
        <v>15303</v>
      </c>
      <c r="J14328" s="120" t="s">
        <v>4</v>
      </c>
      <c r="K14328" s="120" t="s">
        <v>15304</v>
      </c>
      <c r="L14328" s="120" t="s">
        <v>8</v>
      </c>
      <c r="M14328" s="120" t="s">
        <v>15305</v>
      </c>
      <c r="N14328" s="120" t="s">
        <v>10</v>
      </c>
      <c r="O14328" s="120" t="s">
        <v>11</v>
      </c>
      <c r="P14328" s="120" t="s">
        <v>12</v>
      </c>
      <c r="Q14328" s="120" t="s">
        <v>13</v>
      </c>
      <c r="R14328" s="120" t="s">
        <v>14</v>
      </c>
      <c r="S14328" s="120" t="s">
        <v>15</v>
      </c>
    </row>
    <row r="14329" spans="1:19" ht="11.25" thickBot="1" x14ac:dyDescent="0.2">
      <c r="A14329" s="93"/>
      <c r="B14329" s="93"/>
      <c r="C14329" s="120" t="s">
        <v>69</v>
      </c>
      <c r="D14329" s="120" t="s">
        <v>69</v>
      </c>
      <c r="E14329" s="120" t="s">
        <v>69</v>
      </c>
      <c r="F14329" s="120" t="s">
        <v>69</v>
      </c>
      <c r="G14329" s="120" t="s">
        <v>69</v>
      </c>
      <c r="H14329" s="120" t="s">
        <v>69</v>
      </c>
      <c r="I14329" s="120" t="s">
        <v>69</v>
      </c>
      <c r="J14329" s="120" t="s">
        <v>69</v>
      </c>
      <c r="K14329" s="120" t="s">
        <v>69</v>
      </c>
      <c r="L14329" s="120" t="s">
        <v>69</v>
      </c>
      <c r="M14329" s="120" t="s">
        <v>69</v>
      </c>
      <c r="N14329" s="120" t="s">
        <v>69</v>
      </c>
      <c r="O14329" s="120" t="s">
        <v>69</v>
      </c>
      <c r="P14329" s="120" t="s">
        <v>69</v>
      </c>
      <c r="Q14329" s="120" t="s">
        <v>69</v>
      </c>
      <c r="R14329" s="120" t="s">
        <v>69</v>
      </c>
      <c r="S14329" s="120" t="s">
        <v>69</v>
      </c>
    </row>
    <row r="14330" spans="1:19" ht="11.25" thickBot="1" x14ac:dyDescent="0.2">
      <c r="A14330" s="88">
        <v>1</v>
      </c>
      <c r="B14330" s="109">
        <v>0.74596064814814811</v>
      </c>
      <c r="C14330" s="89">
        <v>0</v>
      </c>
      <c r="D14330" s="110" t="s">
        <v>15306</v>
      </c>
      <c r="E14330" s="89">
        <v>0</v>
      </c>
      <c r="F14330" s="89">
        <v>2377</v>
      </c>
      <c r="G14330" s="89">
        <v>3155</v>
      </c>
      <c r="H14330" s="89">
        <v>18.5</v>
      </c>
      <c r="I14330" s="89">
        <v>73.400000000000006</v>
      </c>
      <c r="J14330" s="89">
        <v>144.9</v>
      </c>
      <c r="K14330" s="89">
        <v>567.79999999999995</v>
      </c>
      <c r="L14330" s="111">
        <v>0.6341</v>
      </c>
      <c r="M14330" s="89">
        <v>6.6040000000000001</v>
      </c>
      <c r="N14330" s="89">
        <v>0.45700000000000002</v>
      </c>
      <c r="O14330" s="89">
        <v>0.51400000000000001</v>
      </c>
      <c r="P14330" s="89">
        <v>27.96</v>
      </c>
      <c r="Q14330" s="89">
        <v>289.60000000000002</v>
      </c>
      <c r="R14330" s="89">
        <v>0.52800000000000002</v>
      </c>
      <c r="S14330" s="89">
        <v>4.9530000000000003</v>
      </c>
    </row>
    <row r="14331" spans="1:19" ht="11.25" thickBot="1" x14ac:dyDescent="0.2">
      <c r="A14331" s="93"/>
    </row>
    <row r="14332" spans="1:19" ht="11.25" thickBot="1" x14ac:dyDescent="0.2">
      <c r="A14332" s="113" t="s">
        <v>352</v>
      </c>
      <c r="B14332" s="93"/>
      <c r="C14332" s="114">
        <v>0</v>
      </c>
      <c r="D14332" s="110" t="s">
        <v>15307</v>
      </c>
      <c r="E14332" s="114">
        <v>0</v>
      </c>
      <c r="F14332" s="114">
        <v>2377</v>
      </c>
      <c r="G14332" s="114">
        <v>3155</v>
      </c>
      <c r="H14332" s="114">
        <v>18.5</v>
      </c>
      <c r="I14332" s="114">
        <v>73.400000000000006</v>
      </c>
      <c r="J14332" s="114">
        <v>144.9</v>
      </c>
      <c r="K14332" s="114">
        <v>567.79999999999995</v>
      </c>
      <c r="L14332" s="115">
        <v>0.6341</v>
      </c>
      <c r="M14332" s="114">
        <v>6.6040000000000001</v>
      </c>
      <c r="N14332" s="114">
        <v>0.45700000000000002</v>
      </c>
      <c r="O14332" s="114">
        <v>0.51400000000000001</v>
      </c>
      <c r="P14332" s="114">
        <v>27.96</v>
      </c>
      <c r="Q14332" s="114">
        <v>289.60000000000002</v>
      </c>
      <c r="R14332" s="114">
        <v>0.52800000000000002</v>
      </c>
      <c r="S14332" s="114">
        <v>4.9530000000000003</v>
      </c>
    </row>
    <row r="14333" spans="1:19" ht="11.25" thickBot="1" x14ac:dyDescent="0.2">
      <c r="A14333" s="93"/>
    </row>
    <row r="14334" spans="1:19" ht="11.25" thickBot="1" x14ac:dyDescent="0.2">
      <c r="A14334" s="116" t="s">
        <v>355</v>
      </c>
      <c r="B14334" s="93"/>
      <c r="C14334" s="114">
        <v>0</v>
      </c>
      <c r="D14334" s="110" t="s">
        <v>15307</v>
      </c>
      <c r="E14334" s="114">
        <v>0</v>
      </c>
      <c r="F14334" s="114">
        <v>0</v>
      </c>
      <c r="G14334" s="114">
        <v>0</v>
      </c>
      <c r="H14334" s="114">
        <v>0</v>
      </c>
      <c r="I14334" s="114">
        <v>0</v>
      </c>
      <c r="J14334" s="114">
        <v>0</v>
      </c>
      <c r="K14334" s="114">
        <v>0</v>
      </c>
      <c r="L14334" s="118" t="s">
        <v>15308</v>
      </c>
      <c r="M14334" s="114">
        <v>0</v>
      </c>
      <c r="N14334" s="114">
        <v>0</v>
      </c>
      <c r="O14334" s="114">
        <v>0</v>
      </c>
      <c r="P14334" s="114">
        <v>0</v>
      </c>
      <c r="Q14334" s="114">
        <v>0</v>
      </c>
      <c r="R14334" s="114">
        <v>0</v>
      </c>
      <c r="S14334" s="114">
        <v>0</v>
      </c>
    </row>
    <row r="14335" spans="1:19" ht="11.25" thickBot="1" x14ac:dyDescent="0.2">
      <c r="A14335" s="93"/>
    </row>
    <row r="14336" spans="1:19" ht="11.25" thickBot="1" x14ac:dyDescent="0.2">
      <c r="A14336" s="117" t="s">
        <v>358</v>
      </c>
      <c r="B14336" s="93"/>
      <c r="C14336" s="114">
        <v>0</v>
      </c>
      <c r="D14336" s="110" t="s">
        <v>15307</v>
      </c>
      <c r="E14336" s="114">
        <v>0</v>
      </c>
      <c r="F14336" s="114">
        <v>0</v>
      </c>
      <c r="G14336" s="114">
        <v>0</v>
      </c>
      <c r="H14336" s="114">
        <v>0</v>
      </c>
      <c r="I14336" s="114">
        <v>0</v>
      </c>
      <c r="J14336" s="114">
        <v>0</v>
      </c>
      <c r="K14336" s="114">
        <v>0</v>
      </c>
      <c r="L14336" s="118" t="s">
        <v>15308</v>
      </c>
      <c r="M14336" s="114">
        <v>0</v>
      </c>
      <c r="N14336" s="114">
        <v>0</v>
      </c>
      <c r="O14336" s="114">
        <v>0</v>
      </c>
      <c r="P14336" s="114">
        <v>0</v>
      </c>
      <c r="Q14336" s="114">
        <v>0</v>
      </c>
      <c r="R14336" s="114">
        <v>0</v>
      </c>
      <c r="S14336" s="114">
        <v>0</v>
      </c>
    </row>
    <row r="14337" spans="1:19" ht="11.25" thickBot="1" x14ac:dyDescent="0.2">
      <c r="A14337" s="93"/>
    </row>
    <row r="14338" spans="1:19" ht="11.25" thickBot="1" x14ac:dyDescent="0.2">
      <c r="A14338" s="87" t="s">
        <v>345</v>
      </c>
      <c r="B14338" s="87" t="s">
        <v>346</v>
      </c>
      <c r="C14338" s="120" t="s">
        <v>16</v>
      </c>
      <c r="D14338" s="120" t="s">
        <v>15309</v>
      </c>
      <c r="E14338" s="120" t="s">
        <v>15310</v>
      </c>
      <c r="F14338" s="120" t="s">
        <v>20</v>
      </c>
      <c r="G14338" s="120" t="s">
        <v>21</v>
      </c>
      <c r="H14338" s="120" t="s">
        <v>22</v>
      </c>
      <c r="I14338" s="120" t="s">
        <v>23</v>
      </c>
      <c r="J14338" s="120" t="s">
        <v>24</v>
      </c>
      <c r="K14338" s="120" t="s">
        <v>26</v>
      </c>
      <c r="L14338" s="120" t="s">
        <v>15311</v>
      </c>
      <c r="M14338" s="120" t="s">
        <v>27</v>
      </c>
      <c r="N14338" s="120" t="s">
        <v>28</v>
      </c>
      <c r="O14338" s="120" t="s">
        <v>29</v>
      </c>
      <c r="P14338" s="120" t="s">
        <v>30</v>
      </c>
      <c r="Q14338" s="120" t="s">
        <v>15312</v>
      </c>
      <c r="R14338" s="120" t="s">
        <v>32</v>
      </c>
      <c r="S14338" s="120" t="s">
        <v>33</v>
      </c>
    </row>
    <row r="14339" spans="1:19" ht="11.25" thickBot="1" x14ac:dyDescent="0.2">
      <c r="A14339" s="93"/>
      <c r="B14339" s="93"/>
      <c r="C14339" s="120" t="s">
        <v>69</v>
      </c>
      <c r="D14339" s="120" t="s">
        <v>69</v>
      </c>
      <c r="E14339" s="120" t="s">
        <v>69</v>
      </c>
      <c r="F14339" s="120" t="s">
        <v>69</v>
      </c>
      <c r="G14339" s="120" t="s">
        <v>69</v>
      </c>
      <c r="H14339" s="120" t="s">
        <v>69</v>
      </c>
      <c r="I14339" s="120" t="s">
        <v>69</v>
      </c>
      <c r="J14339" s="120" t="s">
        <v>69</v>
      </c>
      <c r="K14339" s="120" t="s">
        <v>69</v>
      </c>
      <c r="L14339" s="120" t="s">
        <v>69</v>
      </c>
      <c r="M14339" s="120" t="s">
        <v>69</v>
      </c>
      <c r="N14339" s="120" t="s">
        <v>69</v>
      </c>
      <c r="O14339" s="120" t="s">
        <v>69</v>
      </c>
      <c r="P14339" s="120" t="s">
        <v>69</v>
      </c>
      <c r="Q14339" s="120" t="s">
        <v>69</v>
      </c>
      <c r="R14339" s="120" t="s">
        <v>69</v>
      </c>
      <c r="S14339" s="120" t="s">
        <v>69</v>
      </c>
    </row>
    <row r="14340" spans="1:19" ht="11.25" thickBot="1" x14ac:dyDescent="0.2">
      <c r="A14340" s="88">
        <v>1</v>
      </c>
      <c r="B14340" s="109">
        <v>0.74596064814814811</v>
      </c>
      <c r="C14340" s="89">
        <v>39.119999999999997</v>
      </c>
      <c r="D14340" s="89">
        <v>18.98</v>
      </c>
      <c r="E14340" s="89">
        <v>5.2999999999999999E-2</v>
      </c>
      <c r="F14340" s="111">
        <v>0.52161000000000002</v>
      </c>
      <c r="G14340" s="89">
        <v>1.984</v>
      </c>
      <c r="H14340" s="89">
        <v>6.4960000000000004</v>
      </c>
      <c r="I14340" s="89">
        <v>5.0860000000000003</v>
      </c>
      <c r="J14340" s="89">
        <v>167.1</v>
      </c>
      <c r="K14340" s="111">
        <v>0.51449999999999996</v>
      </c>
      <c r="L14340" s="89">
        <v>0.40600000000000003</v>
      </c>
      <c r="M14340" s="89">
        <v>5.7000000000000002E-2</v>
      </c>
      <c r="N14340" s="89">
        <v>1.734</v>
      </c>
      <c r="O14340" s="110" t="s">
        <v>15373</v>
      </c>
      <c r="P14340" s="89">
        <v>0.03</v>
      </c>
      <c r="Q14340" s="89">
        <v>0.309</v>
      </c>
      <c r="R14340" s="89">
        <v>0.104</v>
      </c>
      <c r="S14340" s="110" t="s">
        <v>15306</v>
      </c>
    </row>
    <row r="14341" spans="1:19" ht="11.25" thickBot="1" x14ac:dyDescent="0.2">
      <c r="A14341" s="93"/>
    </row>
    <row r="14342" spans="1:19" ht="11.25" thickBot="1" x14ac:dyDescent="0.2">
      <c r="A14342" s="113" t="s">
        <v>352</v>
      </c>
      <c r="B14342" s="93"/>
      <c r="C14342" s="114">
        <v>39.119999999999997</v>
      </c>
      <c r="D14342" s="114">
        <v>18.98</v>
      </c>
      <c r="E14342" s="114">
        <v>5.2999999999999999E-2</v>
      </c>
      <c r="F14342" s="115">
        <v>0.52161000000000002</v>
      </c>
      <c r="G14342" s="114">
        <v>1.984</v>
      </c>
      <c r="H14342" s="114">
        <v>6.4960000000000004</v>
      </c>
      <c r="I14342" s="114">
        <v>5.0860000000000003</v>
      </c>
      <c r="J14342" s="114">
        <v>167.1</v>
      </c>
      <c r="K14342" s="115">
        <v>0.51449999999999996</v>
      </c>
      <c r="L14342" s="114">
        <v>0.40600000000000003</v>
      </c>
      <c r="M14342" s="114">
        <v>5.7000000000000002E-2</v>
      </c>
      <c r="N14342" s="114">
        <v>1.734</v>
      </c>
      <c r="O14342" s="110" t="s">
        <v>15374</v>
      </c>
      <c r="P14342" s="114">
        <v>0.03</v>
      </c>
      <c r="Q14342" s="114">
        <v>0.309</v>
      </c>
      <c r="R14342" s="114">
        <v>0.104</v>
      </c>
      <c r="S14342" s="110" t="s">
        <v>15307</v>
      </c>
    </row>
    <row r="14343" spans="1:19" ht="11.25" thickBot="1" x14ac:dyDescent="0.2">
      <c r="A14343" s="93"/>
    </row>
    <row r="14344" spans="1:19" ht="11.25" thickBot="1" x14ac:dyDescent="0.2">
      <c r="A14344" s="116" t="s">
        <v>355</v>
      </c>
      <c r="B14344" s="93"/>
      <c r="C14344" s="114">
        <v>0</v>
      </c>
      <c r="D14344" s="114">
        <v>0</v>
      </c>
      <c r="E14344" s="114">
        <v>0</v>
      </c>
      <c r="F14344" s="118" t="s">
        <v>15308</v>
      </c>
      <c r="G14344" s="114">
        <v>0</v>
      </c>
      <c r="H14344" s="114">
        <v>0</v>
      </c>
      <c r="I14344" s="114">
        <v>0</v>
      </c>
      <c r="J14344" s="114">
        <v>0</v>
      </c>
      <c r="K14344" s="118" t="s">
        <v>15308</v>
      </c>
      <c r="L14344" s="114">
        <v>0</v>
      </c>
      <c r="M14344" s="114">
        <v>0</v>
      </c>
      <c r="N14344" s="114">
        <v>0</v>
      </c>
      <c r="O14344" s="110" t="s">
        <v>15307</v>
      </c>
      <c r="P14344" s="114">
        <v>0</v>
      </c>
      <c r="Q14344" s="114">
        <v>0</v>
      </c>
      <c r="R14344" s="114">
        <v>0</v>
      </c>
      <c r="S14344" s="110" t="s">
        <v>15307</v>
      </c>
    </row>
    <row r="14345" spans="1:19" ht="11.25" thickBot="1" x14ac:dyDescent="0.2">
      <c r="A14345" s="93"/>
    </row>
    <row r="14346" spans="1:19" ht="11.25" thickBot="1" x14ac:dyDescent="0.2">
      <c r="A14346" s="117" t="s">
        <v>358</v>
      </c>
      <c r="B14346" s="93"/>
      <c r="C14346" s="114">
        <v>0</v>
      </c>
      <c r="D14346" s="114">
        <v>0</v>
      </c>
      <c r="E14346" s="114">
        <v>0</v>
      </c>
      <c r="F14346" s="118" t="s">
        <v>15308</v>
      </c>
      <c r="G14346" s="114">
        <v>0</v>
      </c>
      <c r="H14346" s="114">
        <v>0</v>
      </c>
      <c r="I14346" s="114">
        <v>0</v>
      </c>
      <c r="J14346" s="114">
        <v>0</v>
      </c>
      <c r="K14346" s="118" t="s">
        <v>15308</v>
      </c>
      <c r="L14346" s="114">
        <v>0</v>
      </c>
      <c r="M14346" s="114">
        <v>0</v>
      </c>
      <c r="N14346" s="114">
        <v>0</v>
      </c>
      <c r="O14346" s="110" t="s">
        <v>15307</v>
      </c>
      <c r="P14346" s="114">
        <v>0</v>
      </c>
      <c r="Q14346" s="114">
        <v>0</v>
      </c>
      <c r="R14346" s="114">
        <v>0</v>
      </c>
      <c r="S14346" s="110" t="s">
        <v>15307</v>
      </c>
    </row>
    <row r="14347" spans="1:19" ht="11.25" thickBot="1" x14ac:dyDescent="0.2">
      <c r="A14347" s="93"/>
    </row>
    <row r="14348" spans="1:19" ht="11.25" thickBot="1" x14ac:dyDescent="0.2">
      <c r="A14348" s="87" t="s">
        <v>345</v>
      </c>
      <c r="B14348" s="87" t="s">
        <v>346</v>
      </c>
      <c r="C14348" s="120" t="s">
        <v>35</v>
      </c>
      <c r="D14348" s="120" t="s">
        <v>36</v>
      </c>
      <c r="E14348" s="120" t="s">
        <v>15315</v>
      </c>
      <c r="F14348" s="120" t="s">
        <v>38</v>
      </c>
      <c r="G14348" s="120" t="s">
        <v>39</v>
      </c>
      <c r="H14348" s="120" t="s">
        <v>41</v>
      </c>
      <c r="I14348" s="120" t="s">
        <v>42</v>
      </c>
      <c r="J14348" s="120" t="s">
        <v>43</v>
      </c>
      <c r="K14348" s="120" t="s">
        <v>44</v>
      </c>
      <c r="L14348" s="120" t="s">
        <v>45</v>
      </c>
      <c r="M14348" s="120" t="s">
        <v>46</v>
      </c>
      <c r="N14348" s="120" t="s">
        <v>47</v>
      </c>
      <c r="O14348" s="120" t="s">
        <v>48</v>
      </c>
      <c r="P14348" s="120" t="s">
        <v>49</v>
      </c>
      <c r="Q14348" s="120" t="s">
        <v>50</v>
      </c>
      <c r="R14348" s="120" t="s">
        <v>51</v>
      </c>
      <c r="S14348" s="120" t="s">
        <v>52</v>
      </c>
    </row>
    <row r="14349" spans="1:19" ht="11.25" thickBot="1" x14ac:dyDescent="0.2">
      <c r="A14349" s="93"/>
      <c r="B14349" s="93"/>
      <c r="C14349" s="120" t="s">
        <v>69</v>
      </c>
      <c r="D14349" s="120" t="s">
        <v>69</v>
      </c>
      <c r="E14349" s="120" t="s">
        <v>69</v>
      </c>
      <c r="F14349" s="120" t="s">
        <v>69</v>
      </c>
      <c r="G14349" s="120" t="s">
        <v>69</v>
      </c>
      <c r="H14349" s="120" t="s">
        <v>69</v>
      </c>
      <c r="I14349" s="120" t="s">
        <v>69</v>
      </c>
      <c r="J14349" s="120" t="s">
        <v>69</v>
      </c>
      <c r="K14349" s="120" t="s">
        <v>69</v>
      </c>
      <c r="L14349" s="120" t="s">
        <v>69</v>
      </c>
      <c r="M14349" s="120" t="s">
        <v>69</v>
      </c>
      <c r="N14349" s="120" t="s">
        <v>69</v>
      </c>
      <c r="O14349" s="120" t="s">
        <v>69</v>
      </c>
      <c r="P14349" s="120" t="s">
        <v>69</v>
      </c>
      <c r="Q14349" s="120" t="s">
        <v>69</v>
      </c>
      <c r="R14349" s="120" t="s">
        <v>69</v>
      </c>
      <c r="S14349" s="120" t="s">
        <v>69</v>
      </c>
    </row>
    <row r="14350" spans="1:19" ht="11.25" thickBot="1" x14ac:dyDescent="0.2">
      <c r="A14350" s="88">
        <v>1</v>
      </c>
      <c r="B14350" s="109">
        <v>0.74596064814814811</v>
      </c>
      <c r="C14350" s="111">
        <v>0.48202</v>
      </c>
      <c r="D14350" s="89">
        <v>0.44500000000000001</v>
      </c>
      <c r="E14350" s="89">
        <v>3.6999999999999998E-2</v>
      </c>
      <c r="F14350" s="89">
        <v>2E-3</v>
      </c>
      <c r="G14350" s="89">
        <v>0.17699999999999999</v>
      </c>
      <c r="H14350" s="89">
        <v>60.17</v>
      </c>
      <c r="I14350" s="89">
        <v>0.88600000000000001</v>
      </c>
      <c r="J14350" s="89">
        <v>1.7809999999999999</v>
      </c>
      <c r="K14350" s="89">
        <v>0.17899999999999999</v>
      </c>
      <c r="L14350" s="89">
        <v>0.64400000000000002</v>
      </c>
      <c r="M14350" s="89">
        <v>0.13500000000000001</v>
      </c>
      <c r="N14350" s="89">
        <v>1.0999999999999999E-2</v>
      </c>
      <c r="O14350" s="89">
        <v>0.20699999999999999</v>
      </c>
      <c r="P14350" s="89">
        <v>2.3E-2</v>
      </c>
      <c r="Q14350" s="89">
        <v>9.8000000000000004E-2</v>
      </c>
      <c r="R14350" s="89">
        <v>0.03</v>
      </c>
      <c r="S14350" s="89">
        <v>5.3999999999999999E-2</v>
      </c>
    </row>
    <row r="14351" spans="1:19" ht="11.25" thickBot="1" x14ac:dyDescent="0.2">
      <c r="A14351" s="93"/>
    </row>
    <row r="14352" spans="1:19" ht="11.25" thickBot="1" x14ac:dyDescent="0.2">
      <c r="A14352" s="113" t="s">
        <v>352</v>
      </c>
      <c r="B14352" s="93"/>
      <c r="C14352" s="115">
        <v>0.48202</v>
      </c>
      <c r="D14352" s="114">
        <v>0.44500000000000001</v>
      </c>
      <c r="E14352" s="114">
        <v>3.6999999999999998E-2</v>
      </c>
      <c r="F14352" s="114">
        <v>2E-3</v>
      </c>
      <c r="G14352" s="114">
        <v>0.17699999999999999</v>
      </c>
      <c r="H14352" s="114">
        <v>60.17</v>
      </c>
      <c r="I14352" s="114">
        <v>0.88600000000000001</v>
      </c>
      <c r="J14352" s="114">
        <v>1.7809999999999999</v>
      </c>
      <c r="K14352" s="114">
        <v>0.17899999999999999</v>
      </c>
      <c r="L14352" s="114">
        <v>0.64400000000000002</v>
      </c>
      <c r="M14352" s="114">
        <v>0.13500000000000001</v>
      </c>
      <c r="N14352" s="114">
        <v>1.0999999999999999E-2</v>
      </c>
      <c r="O14352" s="114">
        <v>0.20699999999999999</v>
      </c>
      <c r="P14352" s="114">
        <v>2.3E-2</v>
      </c>
      <c r="Q14352" s="114">
        <v>9.8000000000000004E-2</v>
      </c>
      <c r="R14352" s="114">
        <v>0.03</v>
      </c>
      <c r="S14352" s="114">
        <v>5.3999999999999999E-2</v>
      </c>
    </row>
    <row r="14353" spans="1:19" ht="11.25" thickBot="1" x14ac:dyDescent="0.2">
      <c r="A14353" s="93"/>
    </row>
    <row r="14354" spans="1:19" ht="11.25" thickBot="1" x14ac:dyDescent="0.2">
      <c r="A14354" s="116" t="s">
        <v>355</v>
      </c>
      <c r="B14354" s="93"/>
      <c r="C14354" s="118" t="s">
        <v>15308</v>
      </c>
      <c r="D14354" s="114">
        <v>0</v>
      </c>
      <c r="E14354" s="114">
        <v>0</v>
      </c>
      <c r="F14354" s="114">
        <v>0</v>
      </c>
      <c r="G14354" s="114">
        <v>0</v>
      </c>
      <c r="H14354" s="114">
        <v>0</v>
      </c>
      <c r="I14354" s="114">
        <v>0</v>
      </c>
      <c r="J14354" s="114">
        <v>0</v>
      </c>
      <c r="K14354" s="114">
        <v>0</v>
      </c>
      <c r="L14354" s="114">
        <v>0</v>
      </c>
      <c r="M14354" s="114">
        <v>0</v>
      </c>
      <c r="N14354" s="114">
        <v>0</v>
      </c>
      <c r="O14354" s="114">
        <v>0</v>
      </c>
      <c r="P14354" s="114">
        <v>0</v>
      </c>
      <c r="Q14354" s="114">
        <v>0</v>
      </c>
      <c r="R14354" s="114">
        <v>0</v>
      </c>
      <c r="S14354" s="114">
        <v>0</v>
      </c>
    </row>
    <row r="14355" spans="1:19" ht="11.25" thickBot="1" x14ac:dyDescent="0.2">
      <c r="A14355" s="93"/>
    </row>
    <row r="14356" spans="1:19" ht="11.25" thickBot="1" x14ac:dyDescent="0.2">
      <c r="A14356" s="117" t="s">
        <v>358</v>
      </c>
      <c r="B14356" s="93"/>
      <c r="C14356" s="118" t="s">
        <v>15308</v>
      </c>
      <c r="D14356" s="114">
        <v>0</v>
      </c>
      <c r="E14356" s="114">
        <v>0</v>
      </c>
      <c r="F14356" s="114">
        <v>0</v>
      </c>
      <c r="G14356" s="114">
        <v>0</v>
      </c>
      <c r="H14356" s="114">
        <v>0</v>
      </c>
      <c r="I14356" s="114">
        <v>0</v>
      </c>
      <c r="J14356" s="114">
        <v>0</v>
      </c>
      <c r="K14356" s="114">
        <v>0</v>
      </c>
      <c r="L14356" s="114">
        <v>0</v>
      </c>
      <c r="M14356" s="114">
        <v>0</v>
      </c>
      <c r="N14356" s="114">
        <v>0</v>
      </c>
      <c r="O14356" s="114">
        <v>0</v>
      </c>
      <c r="P14356" s="114">
        <v>0</v>
      </c>
      <c r="Q14356" s="114">
        <v>0</v>
      </c>
      <c r="R14356" s="114">
        <v>0</v>
      </c>
      <c r="S14356" s="114">
        <v>0</v>
      </c>
    </row>
    <row r="14357" spans="1:19" ht="11.25" thickBot="1" x14ac:dyDescent="0.2">
      <c r="A14357" s="93"/>
    </row>
    <row r="14358" spans="1:19" ht="11.25" thickBot="1" x14ac:dyDescent="0.2">
      <c r="A14358" s="87" t="s">
        <v>345</v>
      </c>
      <c r="B14358" s="87" t="s">
        <v>346</v>
      </c>
      <c r="C14358" s="120" t="s">
        <v>53</v>
      </c>
      <c r="D14358" s="120" t="s">
        <v>54</v>
      </c>
      <c r="E14358" s="120" t="s">
        <v>55</v>
      </c>
      <c r="F14358" s="120" t="s">
        <v>56</v>
      </c>
      <c r="G14358" s="120" t="s">
        <v>15318</v>
      </c>
      <c r="H14358" s="120" t="s">
        <v>57</v>
      </c>
      <c r="I14358" s="120" t="s">
        <v>59</v>
      </c>
      <c r="J14358" s="120" t="s">
        <v>15319</v>
      </c>
      <c r="K14358" s="120" t="s">
        <v>60</v>
      </c>
      <c r="L14358" s="120" t="s">
        <v>61</v>
      </c>
      <c r="M14358" s="120" t="s">
        <v>62</v>
      </c>
      <c r="N14358" s="120" t="s">
        <v>15320</v>
      </c>
      <c r="O14358" s="120" t="s">
        <v>63</v>
      </c>
      <c r="P14358" s="120" t="s">
        <v>64</v>
      </c>
      <c r="Q14358" s="120" t="s">
        <v>66</v>
      </c>
      <c r="R14358" s="120" t="s">
        <v>15321</v>
      </c>
      <c r="S14358" s="120" t="s">
        <v>67</v>
      </c>
    </row>
    <row r="14359" spans="1:19" ht="11.25" thickBot="1" x14ac:dyDescent="0.2">
      <c r="A14359" s="93"/>
      <c r="B14359" s="93"/>
      <c r="C14359" s="120" t="s">
        <v>69</v>
      </c>
      <c r="D14359" s="120" t="s">
        <v>69</v>
      </c>
      <c r="E14359" s="120" t="s">
        <v>69</v>
      </c>
      <c r="F14359" s="120" t="s">
        <v>69</v>
      </c>
      <c r="G14359" s="120" t="s">
        <v>69</v>
      </c>
      <c r="H14359" s="120" t="s">
        <v>69</v>
      </c>
      <c r="I14359" s="120" t="s">
        <v>69</v>
      </c>
      <c r="J14359" s="120" t="s">
        <v>69</v>
      </c>
      <c r="K14359" s="120" t="s">
        <v>69</v>
      </c>
      <c r="L14359" s="120" t="s">
        <v>69</v>
      </c>
      <c r="M14359" s="120" t="s">
        <v>69</v>
      </c>
      <c r="N14359" s="120" t="s">
        <v>69</v>
      </c>
      <c r="O14359" s="120" t="s">
        <v>69</v>
      </c>
      <c r="P14359" s="120" t="s">
        <v>69</v>
      </c>
      <c r="Q14359" s="120" t="s">
        <v>69</v>
      </c>
      <c r="R14359" s="120" t="s">
        <v>69</v>
      </c>
      <c r="S14359" s="120" t="s">
        <v>69</v>
      </c>
    </row>
    <row r="14360" spans="1:19" ht="11.25" thickBot="1" x14ac:dyDescent="0.2">
      <c r="A14360" s="88">
        <v>1</v>
      </c>
      <c r="B14360" s="109">
        <v>0.74596064814814811</v>
      </c>
      <c r="C14360" s="89">
        <v>1.2E-2</v>
      </c>
      <c r="D14360" s="89">
        <v>8.8999999999999996E-2</v>
      </c>
      <c r="E14360" s="89">
        <v>0</v>
      </c>
      <c r="F14360" s="89">
        <v>6.2E-2</v>
      </c>
      <c r="G14360" s="89">
        <v>1.7000000000000001E-2</v>
      </c>
      <c r="H14360" s="89">
        <v>0.32</v>
      </c>
      <c r="I14360" s="89">
        <v>0.39400000000000002</v>
      </c>
      <c r="J14360" s="89">
        <v>1E-3</v>
      </c>
      <c r="K14360" s="110" t="s">
        <v>15306</v>
      </c>
      <c r="L14360" s="110" t="s">
        <v>15306</v>
      </c>
      <c r="M14360" s="89">
        <v>5.6000000000000001E-2</v>
      </c>
      <c r="N14360" s="89">
        <v>-18.14</v>
      </c>
      <c r="O14360" s="89">
        <v>-5.0000000000000001E-3</v>
      </c>
      <c r="P14360" s="89">
        <v>4.9290000000000003</v>
      </c>
      <c r="Q14360" s="112" t="s">
        <v>15389</v>
      </c>
      <c r="R14360" s="89">
        <v>0</v>
      </c>
      <c r="S14360" s="89">
        <v>0.29299999999999998</v>
      </c>
    </row>
    <row r="14361" spans="1:19" ht="11.25" thickBot="1" x14ac:dyDescent="0.2">
      <c r="A14361" s="93"/>
    </row>
    <row r="14362" spans="1:19" ht="11.25" thickBot="1" x14ac:dyDescent="0.2">
      <c r="A14362" s="113" t="s">
        <v>352</v>
      </c>
      <c r="B14362" s="93"/>
      <c r="C14362" s="114">
        <v>1.2E-2</v>
      </c>
      <c r="D14362" s="114">
        <v>8.8999999999999996E-2</v>
      </c>
      <c r="E14362" s="114">
        <v>0</v>
      </c>
      <c r="F14362" s="114">
        <v>6.2E-2</v>
      </c>
      <c r="G14362" s="114">
        <v>1.7000000000000001E-2</v>
      </c>
      <c r="H14362" s="114">
        <v>0.32</v>
      </c>
      <c r="I14362" s="114">
        <v>0.39400000000000002</v>
      </c>
      <c r="J14362" s="114">
        <v>1E-3</v>
      </c>
      <c r="K14362" s="110" t="s">
        <v>15307</v>
      </c>
      <c r="L14362" s="110" t="s">
        <v>15307</v>
      </c>
      <c r="M14362" s="114">
        <v>5.6000000000000001E-2</v>
      </c>
      <c r="N14362" s="114">
        <v>-18.14</v>
      </c>
      <c r="O14362" s="114">
        <v>-5.0000000000000001E-3</v>
      </c>
      <c r="P14362" s="114">
        <v>4.9290000000000003</v>
      </c>
      <c r="Q14362" s="112" t="s">
        <v>15390</v>
      </c>
      <c r="R14362" s="114">
        <v>0</v>
      </c>
      <c r="S14362" s="114">
        <v>0.29299999999999998</v>
      </c>
    </row>
    <row r="14363" spans="1:19" ht="11.25" thickBot="1" x14ac:dyDescent="0.2">
      <c r="A14363" s="93"/>
    </row>
    <row r="14364" spans="1:19" ht="11.25" thickBot="1" x14ac:dyDescent="0.2">
      <c r="A14364" s="116" t="s">
        <v>355</v>
      </c>
      <c r="B14364" s="93"/>
      <c r="C14364" s="114">
        <v>0</v>
      </c>
      <c r="D14364" s="114">
        <v>0</v>
      </c>
      <c r="E14364" s="114">
        <v>0</v>
      </c>
      <c r="F14364" s="114">
        <v>0</v>
      </c>
      <c r="G14364" s="114">
        <v>0</v>
      </c>
      <c r="H14364" s="114">
        <v>0</v>
      </c>
      <c r="I14364" s="114">
        <v>0</v>
      </c>
      <c r="J14364" s="114">
        <v>0</v>
      </c>
      <c r="K14364" s="110" t="s">
        <v>15307</v>
      </c>
      <c r="L14364" s="110" t="s">
        <v>15307</v>
      </c>
      <c r="M14364" s="114">
        <v>0</v>
      </c>
      <c r="N14364" s="114">
        <v>0</v>
      </c>
      <c r="O14364" s="114">
        <v>0</v>
      </c>
      <c r="P14364" s="114">
        <v>0</v>
      </c>
      <c r="Q14364" s="112" t="s">
        <v>15324</v>
      </c>
      <c r="R14364" s="114">
        <v>0</v>
      </c>
      <c r="S14364" s="114">
        <v>0</v>
      </c>
    </row>
    <row r="14365" spans="1:19" ht="11.25" thickBot="1" x14ac:dyDescent="0.2">
      <c r="A14365" s="93"/>
    </row>
    <row r="14366" spans="1:19" ht="11.25" thickBot="1" x14ac:dyDescent="0.2">
      <c r="A14366" s="117" t="s">
        <v>358</v>
      </c>
      <c r="B14366" s="93"/>
      <c r="C14366" s="114">
        <v>0</v>
      </c>
      <c r="D14366" s="114">
        <v>0</v>
      </c>
      <c r="E14366" s="114">
        <v>0</v>
      </c>
      <c r="F14366" s="114">
        <v>0</v>
      </c>
      <c r="G14366" s="114">
        <v>0</v>
      </c>
      <c r="H14366" s="114">
        <v>0</v>
      </c>
      <c r="I14366" s="114">
        <v>0</v>
      </c>
      <c r="J14366" s="114">
        <v>0</v>
      </c>
      <c r="K14366" s="110" t="s">
        <v>15307</v>
      </c>
      <c r="L14366" s="110" t="s">
        <v>15307</v>
      </c>
      <c r="M14366" s="114">
        <v>0</v>
      </c>
      <c r="N14366" s="114">
        <v>0</v>
      </c>
      <c r="O14366" s="114">
        <v>0</v>
      </c>
      <c r="P14366" s="114">
        <v>0</v>
      </c>
      <c r="Q14366" s="112" t="s">
        <v>15324</v>
      </c>
      <c r="R14366" s="114">
        <v>0</v>
      </c>
      <c r="S14366" s="114">
        <v>0</v>
      </c>
    </row>
    <row r="14367" spans="1:19" ht="11.25" thickBot="1" x14ac:dyDescent="0.2">
      <c r="A14367" s="93"/>
    </row>
    <row r="14368" spans="1:19" ht="11.25" thickBot="1" x14ac:dyDescent="0.2">
      <c r="A14368" s="87" t="s">
        <v>345</v>
      </c>
      <c r="B14368" s="87" t="s">
        <v>346</v>
      </c>
      <c r="C14368" s="120" t="s">
        <v>68</v>
      </c>
      <c r="D14368" s="120" t="s">
        <v>15325</v>
      </c>
    </row>
    <row r="14369" spans="1:19" ht="11.25" thickBot="1" x14ac:dyDescent="0.2">
      <c r="A14369" s="93"/>
      <c r="B14369" s="93"/>
      <c r="C14369" s="120" t="s">
        <v>69</v>
      </c>
      <c r="D14369" s="120" t="s">
        <v>69</v>
      </c>
    </row>
    <row r="14370" spans="1:19" ht="11.25" thickBot="1" x14ac:dyDescent="0.2">
      <c r="A14370" s="88">
        <v>1</v>
      </c>
      <c r="B14370" s="109">
        <v>0.74596064814814811</v>
      </c>
      <c r="C14370" s="89">
        <v>4.5999999999999999E-2</v>
      </c>
      <c r="D14370" s="110" t="s">
        <v>15306</v>
      </c>
    </row>
    <row r="14371" spans="1:19" ht="11.25" thickBot="1" x14ac:dyDescent="0.2">
      <c r="A14371" s="93"/>
    </row>
    <row r="14372" spans="1:19" ht="11.25" thickBot="1" x14ac:dyDescent="0.2">
      <c r="A14372" s="113" t="s">
        <v>352</v>
      </c>
      <c r="B14372" s="93"/>
      <c r="C14372" s="114">
        <v>4.5999999999999999E-2</v>
      </c>
      <c r="D14372" s="110" t="s">
        <v>15307</v>
      </c>
    </row>
    <row r="14373" spans="1:19" ht="11.25" thickBot="1" x14ac:dyDescent="0.2">
      <c r="A14373" s="93"/>
    </row>
    <row r="14374" spans="1:19" ht="11.25" thickBot="1" x14ac:dyDescent="0.2">
      <c r="A14374" s="116" t="s">
        <v>355</v>
      </c>
      <c r="B14374" s="93"/>
      <c r="C14374" s="114">
        <v>0</v>
      </c>
      <c r="D14374" s="110" t="s">
        <v>15307</v>
      </c>
    </row>
    <row r="14375" spans="1:19" ht="11.25" thickBot="1" x14ac:dyDescent="0.2">
      <c r="A14375" s="93"/>
    </row>
    <row r="14376" spans="1:19" ht="11.25" thickBot="1" x14ac:dyDescent="0.2">
      <c r="A14376" s="117" t="s">
        <v>358</v>
      </c>
      <c r="B14376" s="93"/>
      <c r="C14376" s="114">
        <v>0</v>
      </c>
      <c r="D14376" s="110" t="s">
        <v>15307</v>
      </c>
    </row>
    <row r="14377" spans="1:19" ht="10.5" x14ac:dyDescent="0.15">
      <c r="A14377" s="93"/>
    </row>
    <row r="14378" spans="1:19" x14ac:dyDescent="0.15">
      <c r="A14378" s="106"/>
      <c r="B14378" s="69" t="s">
        <v>1432</v>
      </c>
    </row>
    <row r="14379" spans="1:19" ht="9.75" thickBot="1" x14ac:dyDescent="0.2">
      <c r="A14379" s="64" t="s">
        <v>1094</v>
      </c>
    </row>
    <row r="14380" spans="1:19" ht="11.25" thickBot="1" x14ac:dyDescent="0.2">
      <c r="A14380" s="87" t="s">
        <v>345</v>
      </c>
      <c r="B14380" s="87" t="s">
        <v>346</v>
      </c>
      <c r="C14380" s="120" t="s">
        <v>15300</v>
      </c>
      <c r="D14380" s="120" t="s">
        <v>15301</v>
      </c>
      <c r="E14380" s="120" t="s">
        <v>15302</v>
      </c>
      <c r="F14380" s="120" t="s">
        <v>1</v>
      </c>
      <c r="G14380" s="120" t="s">
        <v>2</v>
      </c>
      <c r="H14380" s="120" t="s">
        <v>3</v>
      </c>
      <c r="I14380" s="120" t="s">
        <v>15303</v>
      </c>
      <c r="J14380" s="120" t="s">
        <v>4</v>
      </c>
      <c r="K14380" s="120" t="s">
        <v>15304</v>
      </c>
      <c r="L14380" s="120" t="s">
        <v>8</v>
      </c>
      <c r="M14380" s="120" t="s">
        <v>15305</v>
      </c>
      <c r="N14380" s="120" t="s">
        <v>10</v>
      </c>
      <c r="O14380" s="120" t="s">
        <v>11</v>
      </c>
      <c r="P14380" s="120" t="s">
        <v>12</v>
      </c>
      <c r="Q14380" s="120" t="s">
        <v>13</v>
      </c>
      <c r="R14380" s="120" t="s">
        <v>14</v>
      </c>
      <c r="S14380" s="120" t="s">
        <v>15</v>
      </c>
    </row>
    <row r="14381" spans="1:19" ht="11.25" thickBot="1" x14ac:dyDescent="0.2">
      <c r="A14381" s="93"/>
      <c r="B14381" s="93"/>
      <c r="C14381" s="120" t="s">
        <v>69</v>
      </c>
      <c r="D14381" s="120" t="s">
        <v>69</v>
      </c>
      <c r="E14381" s="120" t="s">
        <v>69</v>
      </c>
      <c r="F14381" s="120" t="s">
        <v>69</v>
      </c>
      <c r="G14381" s="120" t="s">
        <v>69</v>
      </c>
      <c r="H14381" s="120" t="s">
        <v>69</v>
      </c>
      <c r="I14381" s="120" t="s">
        <v>69</v>
      </c>
      <c r="J14381" s="120" t="s">
        <v>69</v>
      </c>
      <c r="K14381" s="120" t="s">
        <v>69</v>
      </c>
      <c r="L14381" s="120" t="s">
        <v>69</v>
      </c>
      <c r="M14381" s="120" t="s">
        <v>69</v>
      </c>
      <c r="N14381" s="120" t="s">
        <v>69</v>
      </c>
      <c r="O14381" s="120" t="s">
        <v>69</v>
      </c>
      <c r="P14381" s="120" t="s">
        <v>69</v>
      </c>
      <c r="Q14381" s="120" t="s">
        <v>69</v>
      </c>
      <c r="R14381" s="120" t="s">
        <v>69</v>
      </c>
      <c r="S14381" s="120" t="s">
        <v>69</v>
      </c>
    </row>
    <row r="14382" spans="1:19" ht="11.25" thickBot="1" x14ac:dyDescent="0.2">
      <c r="A14382" s="88">
        <v>1</v>
      </c>
      <c r="B14382" s="109">
        <v>0.75141203703703707</v>
      </c>
      <c r="C14382" s="110" t="s">
        <v>15306</v>
      </c>
      <c r="D14382" s="110" t="s">
        <v>15306</v>
      </c>
      <c r="E14382" s="89">
        <v>0</v>
      </c>
      <c r="F14382" s="89">
        <v>590.70000000000005</v>
      </c>
      <c r="G14382" s="89">
        <v>1949</v>
      </c>
      <c r="H14382" s="89">
        <v>19.399999999999999</v>
      </c>
      <c r="I14382" s="89">
        <v>70.77</v>
      </c>
      <c r="J14382" s="89">
        <v>219.8</v>
      </c>
      <c r="K14382" s="89">
        <v>2861</v>
      </c>
      <c r="L14382" s="111">
        <v>0.59821000000000002</v>
      </c>
      <c r="M14382" s="89">
        <v>4.8600000000000003</v>
      </c>
      <c r="N14382" s="89">
        <v>0.42</v>
      </c>
      <c r="O14382" s="89">
        <v>0.67500000000000004</v>
      </c>
      <c r="P14382" s="89">
        <v>27.31</v>
      </c>
      <c r="Q14382" s="89">
        <v>236.9</v>
      </c>
      <c r="R14382" s="89">
        <v>0.435</v>
      </c>
      <c r="S14382" s="89">
        <v>9.8650000000000002</v>
      </c>
    </row>
    <row r="14383" spans="1:19" ht="11.25" thickBot="1" x14ac:dyDescent="0.2">
      <c r="A14383" s="93"/>
    </row>
    <row r="14384" spans="1:19" ht="11.25" thickBot="1" x14ac:dyDescent="0.2">
      <c r="A14384" s="113" t="s">
        <v>352</v>
      </c>
      <c r="B14384" s="93"/>
      <c r="C14384" s="110" t="s">
        <v>15307</v>
      </c>
      <c r="D14384" s="110" t="s">
        <v>15307</v>
      </c>
      <c r="E14384" s="114">
        <v>0</v>
      </c>
      <c r="F14384" s="114">
        <v>590.70000000000005</v>
      </c>
      <c r="G14384" s="114">
        <v>1949</v>
      </c>
      <c r="H14384" s="114">
        <v>19.399999999999999</v>
      </c>
      <c r="I14384" s="114">
        <v>70.77</v>
      </c>
      <c r="J14384" s="114">
        <v>219.8</v>
      </c>
      <c r="K14384" s="114">
        <v>2861</v>
      </c>
      <c r="L14384" s="115">
        <v>0.59821000000000002</v>
      </c>
      <c r="M14384" s="114">
        <v>4.8600000000000003</v>
      </c>
      <c r="N14384" s="114">
        <v>0.42</v>
      </c>
      <c r="O14384" s="114">
        <v>0.67500000000000004</v>
      </c>
      <c r="P14384" s="114">
        <v>27.31</v>
      </c>
      <c r="Q14384" s="114">
        <v>236.9</v>
      </c>
      <c r="R14384" s="114">
        <v>0.435</v>
      </c>
      <c r="S14384" s="114">
        <v>9.8650000000000002</v>
      </c>
    </row>
    <row r="14385" spans="1:19" ht="11.25" thickBot="1" x14ac:dyDescent="0.2">
      <c r="A14385" s="93"/>
    </row>
    <row r="14386" spans="1:19" ht="11.25" thickBot="1" x14ac:dyDescent="0.2">
      <c r="A14386" s="116" t="s">
        <v>355</v>
      </c>
      <c r="B14386" s="93"/>
      <c r="C14386" s="110" t="s">
        <v>15307</v>
      </c>
      <c r="D14386" s="110" t="s">
        <v>15307</v>
      </c>
      <c r="E14386" s="114">
        <v>0</v>
      </c>
      <c r="F14386" s="114">
        <v>0</v>
      </c>
      <c r="G14386" s="114">
        <v>0</v>
      </c>
      <c r="H14386" s="114">
        <v>0</v>
      </c>
      <c r="I14386" s="114">
        <v>0</v>
      </c>
      <c r="J14386" s="114">
        <v>0</v>
      </c>
      <c r="K14386" s="114">
        <v>0</v>
      </c>
      <c r="L14386" s="118" t="s">
        <v>15308</v>
      </c>
      <c r="M14386" s="114">
        <v>0</v>
      </c>
      <c r="N14386" s="114">
        <v>0</v>
      </c>
      <c r="O14386" s="114">
        <v>0</v>
      </c>
      <c r="P14386" s="114">
        <v>0</v>
      </c>
      <c r="Q14386" s="114">
        <v>0</v>
      </c>
      <c r="R14386" s="114">
        <v>0</v>
      </c>
      <c r="S14386" s="114">
        <v>0</v>
      </c>
    </row>
    <row r="14387" spans="1:19" ht="11.25" thickBot="1" x14ac:dyDescent="0.2">
      <c r="A14387" s="93"/>
    </row>
    <row r="14388" spans="1:19" ht="11.25" thickBot="1" x14ac:dyDescent="0.2">
      <c r="A14388" s="117" t="s">
        <v>358</v>
      </c>
      <c r="B14388" s="93"/>
      <c r="C14388" s="110" t="s">
        <v>15307</v>
      </c>
      <c r="D14388" s="110" t="s">
        <v>15307</v>
      </c>
      <c r="E14388" s="114">
        <v>0</v>
      </c>
      <c r="F14388" s="114">
        <v>0</v>
      </c>
      <c r="G14388" s="114">
        <v>0</v>
      </c>
      <c r="H14388" s="114">
        <v>0</v>
      </c>
      <c r="I14388" s="114">
        <v>0</v>
      </c>
      <c r="J14388" s="114">
        <v>0</v>
      </c>
      <c r="K14388" s="114">
        <v>0</v>
      </c>
      <c r="L14388" s="118" t="s">
        <v>15308</v>
      </c>
      <c r="M14388" s="114">
        <v>0</v>
      </c>
      <c r="N14388" s="114">
        <v>0</v>
      </c>
      <c r="O14388" s="114">
        <v>0</v>
      </c>
      <c r="P14388" s="114">
        <v>0</v>
      </c>
      <c r="Q14388" s="114">
        <v>0</v>
      </c>
      <c r="R14388" s="114">
        <v>0</v>
      </c>
      <c r="S14388" s="114">
        <v>0</v>
      </c>
    </row>
    <row r="14389" spans="1:19" ht="11.25" thickBot="1" x14ac:dyDescent="0.2">
      <c r="A14389" s="93"/>
    </row>
    <row r="14390" spans="1:19" ht="11.25" thickBot="1" x14ac:dyDescent="0.2">
      <c r="A14390" s="87" t="s">
        <v>345</v>
      </c>
      <c r="B14390" s="87" t="s">
        <v>346</v>
      </c>
      <c r="C14390" s="120" t="s">
        <v>16</v>
      </c>
      <c r="D14390" s="120" t="s">
        <v>15309</v>
      </c>
      <c r="E14390" s="120" t="s">
        <v>15310</v>
      </c>
      <c r="F14390" s="120" t="s">
        <v>20</v>
      </c>
      <c r="G14390" s="120" t="s">
        <v>21</v>
      </c>
      <c r="H14390" s="120" t="s">
        <v>22</v>
      </c>
      <c r="I14390" s="120" t="s">
        <v>23</v>
      </c>
      <c r="J14390" s="120" t="s">
        <v>24</v>
      </c>
      <c r="K14390" s="120" t="s">
        <v>26</v>
      </c>
      <c r="L14390" s="120" t="s">
        <v>15311</v>
      </c>
      <c r="M14390" s="120" t="s">
        <v>27</v>
      </c>
      <c r="N14390" s="120" t="s">
        <v>28</v>
      </c>
      <c r="O14390" s="120" t="s">
        <v>29</v>
      </c>
      <c r="P14390" s="120" t="s">
        <v>30</v>
      </c>
      <c r="Q14390" s="120" t="s">
        <v>15312</v>
      </c>
      <c r="R14390" s="120" t="s">
        <v>32</v>
      </c>
      <c r="S14390" s="120" t="s">
        <v>33</v>
      </c>
    </row>
    <row r="14391" spans="1:19" ht="11.25" thickBot="1" x14ac:dyDescent="0.2">
      <c r="A14391" s="93"/>
      <c r="B14391" s="93"/>
      <c r="C14391" s="120" t="s">
        <v>69</v>
      </c>
      <c r="D14391" s="120" t="s">
        <v>69</v>
      </c>
      <c r="E14391" s="120" t="s">
        <v>69</v>
      </c>
      <c r="F14391" s="120" t="s">
        <v>69</v>
      </c>
      <c r="G14391" s="120" t="s">
        <v>69</v>
      </c>
      <c r="H14391" s="120" t="s">
        <v>69</v>
      </c>
      <c r="I14391" s="120" t="s">
        <v>69</v>
      </c>
      <c r="J14391" s="120" t="s">
        <v>69</v>
      </c>
      <c r="K14391" s="120" t="s">
        <v>69</v>
      </c>
      <c r="L14391" s="120" t="s">
        <v>69</v>
      </c>
      <c r="M14391" s="120" t="s">
        <v>69</v>
      </c>
      <c r="N14391" s="120" t="s">
        <v>69</v>
      </c>
      <c r="O14391" s="120" t="s">
        <v>69</v>
      </c>
      <c r="P14391" s="120" t="s">
        <v>69</v>
      </c>
      <c r="Q14391" s="120" t="s">
        <v>69</v>
      </c>
      <c r="R14391" s="120" t="s">
        <v>69</v>
      </c>
      <c r="S14391" s="120" t="s">
        <v>69</v>
      </c>
    </row>
    <row r="14392" spans="1:19" ht="11.25" thickBot="1" x14ac:dyDescent="0.2">
      <c r="A14392" s="88">
        <v>1</v>
      </c>
      <c r="B14392" s="109">
        <v>0.75141203703703707</v>
      </c>
      <c r="C14392" s="89">
        <v>40.21</v>
      </c>
      <c r="D14392" s="89">
        <v>41.22</v>
      </c>
      <c r="E14392" s="89">
        <v>4.2000000000000003E-2</v>
      </c>
      <c r="F14392" s="111">
        <v>0.49564000000000002</v>
      </c>
      <c r="G14392" s="89">
        <v>0.8</v>
      </c>
      <c r="H14392" s="89">
        <v>5.0650000000000004</v>
      </c>
      <c r="I14392" s="89">
        <v>5.5250000000000004</v>
      </c>
      <c r="J14392" s="89">
        <v>56.54</v>
      </c>
      <c r="K14392" s="111">
        <v>0.49286000000000002</v>
      </c>
      <c r="L14392" s="89">
        <v>0.45100000000000001</v>
      </c>
      <c r="M14392" s="89">
        <v>2.5000000000000001E-2</v>
      </c>
      <c r="N14392" s="89">
        <v>1.5669999999999999</v>
      </c>
      <c r="O14392" s="110" t="s">
        <v>15373</v>
      </c>
      <c r="P14392" s="89">
        <v>1.2999999999999999E-2</v>
      </c>
      <c r="Q14392" s="89">
        <v>0.185</v>
      </c>
      <c r="R14392" s="89">
        <v>0.20100000000000001</v>
      </c>
      <c r="S14392" s="89">
        <v>8.2000000000000003E-2</v>
      </c>
    </row>
    <row r="14393" spans="1:19" ht="11.25" thickBot="1" x14ac:dyDescent="0.2">
      <c r="A14393" s="93"/>
    </row>
    <row r="14394" spans="1:19" ht="11.25" thickBot="1" x14ac:dyDescent="0.2">
      <c r="A14394" s="113" t="s">
        <v>352</v>
      </c>
      <c r="B14394" s="93"/>
      <c r="C14394" s="114">
        <v>40.21</v>
      </c>
      <c r="D14394" s="114">
        <v>41.22</v>
      </c>
      <c r="E14394" s="114">
        <v>4.2000000000000003E-2</v>
      </c>
      <c r="F14394" s="115">
        <v>0.49564000000000002</v>
      </c>
      <c r="G14394" s="114">
        <v>0.8</v>
      </c>
      <c r="H14394" s="114">
        <v>5.0650000000000004</v>
      </c>
      <c r="I14394" s="114">
        <v>5.5250000000000004</v>
      </c>
      <c r="J14394" s="114">
        <v>56.54</v>
      </c>
      <c r="K14394" s="115">
        <v>0.49286000000000002</v>
      </c>
      <c r="L14394" s="114">
        <v>0.45100000000000001</v>
      </c>
      <c r="M14394" s="114">
        <v>2.5000000000000001E-2</v>
      </c>
      <c r="N14394" s="114">
        <v>1.5669999999999999</v>
      </c>
      <c r="O14394" s="110" t="s">
        <v>15374</v>
      </c>
      <c r="P14394" s="114">
        <v>1.2999999999999999E-2</v>
      </c>
      <c r="Q14394" s="114">
        <v>0.185</v>
      </c>
      <c r="R14394" s="114">
        <v>0.20100000000000001</v>
      </c>
      <c r="S14394" s="114">
        <v>8.2000000000000003E-2</v>
      </c>
    </row>
    <row r="14395" spans="1:19" ht="11.25" thickBot="1" x14ac:dyDescent="0.2">
      <c r="A14395" s="93"/>
    </row>
    <row r="14396" spans="1:19" ht="11.25" thickBot="1" x14ac:dyDescent="0.2">
      <c r="A14396" s="116" t="s">
        <v>355</v>
      </c>
      <c r="B14396" s="93"/>
      <c r="C14396" s="114">
        <v>0</v>
      </c>
      <c r="D14396" s="114">
        <v>0</v>
      </c>
      <c r="E14396" s="114">
        <v>0</v>
      </c>
      <c r="F14396" s="118" t="s">
        <v>15308</v>
      </c>
      <c r="G14396" s="114">
        <v>0</v>
      </c>
      <c r="H14396" s="114">
        <v>0</v>
      </c>
      <c r="I14396" s="114">
        <v>0</v>
      </c>
      <c r="J14396" s="114">
        <v>0</v>
      </c>
      <c r="K14396" s="118" t="s">
        <v>15308</v>
      </c>
      <c r="L14396" s="114">
        <v>0</v>
      </c>
      <c r="M14396" s="114">
        <v>0</v>
      </c>
      <c r="N14396" s="114">
        <v>0</v>
      </c>
      <c r="O14396" s="110" t="s">
        <v>15307</v>
      </c>
      <c r="P14396" s="114">
        <v>0</v>
      </c>
      <c r="Q14396" s="114">
        <v>0</v>
      </c>
      <c r="R14396" s="114">
        <v>0</v>
      </c>
      <c r="S14396" s="114">
        <v>0</v>
      </c>
    </row>
    <row r="14397" spans="1:19" ht="11.25" thickBot="1" x14ac:dyDescent="0.2">
      <c r="A14397" s="93"/>
    </row>
    <row r="14398" spans="1:19" ht="11.25" thickBot="1" x14ac:dyDescent="0.2">
      <c r="A14398" s="117" t="s">
        <v>358</v>
      </c>
      <c r="B14398" s="93"/>
      <c r="C14398" s="114">
        <v>0</v>
      </c>
      <c r="D14398" s="114">
        <v>0</v>
      </c>
      <c r="E14398" s="114">
        <v>0</v>
      </c>
      <c r="F14398" s="118" t="s">
        <v>15308</v>
      </c>
      <c r="G14398" s="114">
        <v>0</v>
      </c>
      <c r="H14398" s="114">
        <v>0</v>
      </c>
      <c r="I14398" s="114">
        <v>0</v>
      </c>
      <c r="J14398" s="114">
        <v>0</v>
      </c>
      <c r="K14398" s="118" t="s">
        <v>15308</v>
      </c>
      <c r="L14398" s="114">
        <v>0</v>
      </c>
      <c r="M14398" s="114">
        <v>0</v>
      </c>
      <c r="N14398" s="114">
        <v>0</v>
      </c>
      <c r="O14398" s="110" t="s">
        <v>15307</v>
      </c>
      <c r="P14398" s="114">
        <v>0</v>
      </c>
      <c r="Q14398" s="114">
        <v>0</v>
      </c>
      <c r="R14398" s="114">
        <v>0</v>
      </c>
      <c r="S14398" s="114">
        <v>0</v>
      </c>
    </row>
    <row r="14399" spans="1:19" ht="11.25" thickBot="1" x14ac:dyDescent="0.2">
      <c r="A14399" s="93"/>
    </row>
    <row r="14400" spans="1:19" ht="11.25" thickBot="1" x14ac:dyDescent="0.2">
      <c r="A14400" s="87" t="s">
        <v>345</v>
      </c>
      <c r="B14400" s="87" t="s">
        <v>346</v>
      </c>
      <c r="C14400" s="120" t="s">
        <v>35</v>
      </c>
      <c r="D14400" s="120" t="s">
        <v>36</v>
      </c>
      <c r="E14400" s="120" t="s">
        <v>15315</v>
      </c>
      <c r="F14400" s="120" t="s">
        <v>38</v>
      </c>
      <c r="G14400" s="120" t="s">
        <v>39</v>
      </c>
      <c r="H14400" s="120" t="s">
        <v>41</v>
      </c>
      <c r="I14400" s="120" t="s">
        <v>42</v>
      </c>
      <c r="J14400" s="120" t="s">
        <v>43</v>
      </c>
      <c r="K14400" s="120" t="s">
        <v>44</v>
      </c>
      <c r="L14400" s="120" t="s">
        <v>45</v>
      </c>
      <c r="M14400" s="120" t="s">
        <v>46</v>
      </c>
      <c r="N14400" s="120" t="s">
        <v>47</v>
      </c>
      <c r="O14400" s="120" t="s">
        <v>48</v>
      </c>
      <c r="P14400" s="120" t="s">
        <v>49</v>
      </c>
      <c r="Q14400" s="120" t="s">
        <v>50</v>
      </c>
      <c r="R14400" s="120" t="s">
        <v>51</v>
      </c>
      <c r="S14400" s="120" t="s">
        <v>52</v>
      </c>
    </row>
    <row r="14401" spans="1:19" ht="11.25" thickBot="1" x14ac:dyDescent="0.2">
      <c r="A14401" s="93"/>
      <c r="B14401" s="93"/>
      <c r="C14401" s="120" t="s">
        <v>69</v>
      </c>
      <c r="D14401" s="120" t="s">
        <v>69</v>
      </c>
      <c r="E14401" s="120" t="s">
        <v>69</v>
      </c>
      <c r="F14401" s="120" t="s">
        <v>69</v>
      </c>
      <c r="G14401" s="120" t="s">
        <v>69</v>
      </c>
      <c r="H14401" s="120" t="s">
        <v>69</v>
      </c>
      <c r="I14401" s="120" t="s">
        <v>69</v>
      </c>
      <c r="J14401" s="120" t="s">
        <v>69</v>
      </c>
      <c r="K14401" s="120" t="s">
        <v>69</v>
      </c>
      <c r="L14401" s="120" t="s">
        <v>69</v>
      </c>
      <c r="M14401" s="120" t="s">
        <v>69</v>
      </c>
      <c r="N14401" s="120" t="s">
        <v>69</v>
      </c>
      <c r="O14401" s="120" t="s">
        <v>69</v>
      </c>
      <c r="P14401" s="120" t="s">
        <v>69</v>
      </c>
      <c r="Q14401" s="120" t="s">
        <v>69</v>
      </c>
      <c r="R14401" s="120" t="s">
        <v>69</v>
      </c>
      <c r="S14401" s="120" t="s">
        <v>69</v>
      </c>
    </row>
    <row r="14402" spans="1:19" ht="11.25" thickBot="1" x14ac:dyDescent="0.2">
      <c r="A14402" s="88">
        <v>1</v>
      </c>
      <c r="B14402" s="109">
        <v>0.75141203703703707</v>
      </c>
      <c r="C14402" s="111">
        <v>0.45134000000000002</v>
      </c>
      <c r="D14402" s="89">
        <v>0.41199999999999998</v>
      </c>
      <c r="E14402" s="89">
        <v>6.0999999999999999E-2</v>
      </c>
      <c r="F14402" s="110" t="s">
        <v>15375</v>
      </c>
      <c r="G14402" s="89">
        <v>0.126</v>
      </c>
      <c r="H14402" s="89">
        <v>48.74</v>
      </c>
      <c r="I14402" s="89">
        <v>0.49099999999999999</v>
      </c>
      <c r="J14402" s="89">
        <v>1.1639999999999999</v>
      </c>
      <c r="K14402" s="89">
        <v>0.109</v>
      </c>
      <c r="L14402" s="89">
        <v>0.34699999999999998</v>
      </c>
      <c r="M14402" s="89">
        <v>0.124</v>
      </c>
      <c r="N14402" s="89">
        <v>1.2E-2</v>
      </c>
      <c r="O14402" s="89">
        <v>0.184</v>
      </c>
      <c r="P14402" s="89">
        <v>6.0000000000000001E-3</v>
      </c>
      <c r="Q14402" s="89">
        <v>5.7000000000000002E-2</v>
      </c>
      <c r="R14402" s="89">
        <v>0.01</v>
      </c>
      <c r="S14402" s="89">
        <v>2.9000000000000001E-2</v>
      </c>
    </row>
    <row r="14403" spans="1:19" ht="11.25" thickBot="1" x14ac:dyDescent="0.2">
      <c r="A14403" s="93"/>
    </row>
    <row r="14404" spans="1:19" ht="11.25" thickBot="1" x14ac:dyDescent="0.2">
      <c r="A14404" s="113" t="s">
        <v>352</v>
      </c>
      <c r="B14404" s="93"/>
      <c r="C14404" s="115">
        <v>0.45134000000000002</v>
      </c>
      <c r="D14404" s="114">
        <v>0.41199999999999998</v>
      </c>
      <c r="E14404" s="114">
        <v>6.0999999999999999E-2</v>
      </c>
      <c r="F14404" s="110" t="s">
        <v>15376</v>
      </c>
      <c r="G14404" s="114">
        <v>0.126</v>
      </c>
      <c r="H14404" s="114">
        <v>48.74</v>
      </c>
      <c r="I14404" s="114">
        <v>0.49099999999999999</v>
      </c>
      <c r="J14404" s="114">
        <v>1.1639999999999999</v>
      </c>
      <c r="K14404" s="114">
        <v>0.109</v>
      </c>
      <c r="L14404" s="114">
        <v>0.34699999999999998</v>
      </c>
      <c r="M14404" s="114">
        <v>0.124</v>
      </c>
      <c r="N14404" s="114">
        <v>1.2E-2</v>
      </c>
      <c r="O14404" s="114">
        <v>0.184</v>
      </c>
      <c r="P14404" s="114">
        <v>6.0000000000000001E-3</v>
      </c>
      <c r="Q14404" s="114">
        <v>5.7000000000000002E-2</v>
      </c>
      <c r="R14404" s="114">
        <v>0.01</v>
      </c>
      <c r="S14404" s="114">
        <v>2.9000000000000001E-2</v>
      </c>
    </row>
    <row r="14405" spans="1:19" ht="11.25" thickBot="1" x14ac:dyDescent="0.2">
      <c r="A14405" s="93"/>
    </row>
    <row r="14406" spans="1:19" ht="11.25" thickBot="1" x14ac:dyDescent="0.2">
      <c r="A14406" s="116" t="s">
        <v>355</v>
      </c>
      <c r="B14406" s="93"/>
      <c r="C14406" s="118" t="s">
        <v>15308</v>
      </c>
      <c r="D14406" s="114">
        <v>0</v>
      </c>
      <c r="E14406" s="114">
        <v>0</v>
      </c>
      <c r="F14406" s="110" t="s">
        <v>15307</v>
      </c>
      <c r="G14406" s="114">
        <v>0</v>
      </c>
      <c r="H14406" s="114">
        <v>0</v>
      </c>
      <c r="I14406" s="114">
        <v>0</v>
      </c>
      <c r="J14406" s="114">
        <v>0</v>
      </c>
      <c r="K14406" s="114">
        <v>0</v>
      </c>
      <c r="L14406" s="114">
        <v>0</v>
      </c>
      <c r="M14406" s="114">
        <v>0</v>
      </c>
      <c r="N14406" s="114">
        <v>0</v>
      </c>
      <c r="O14406" s="114">
        <v>0</v>
      </c>
      <c r="P14406" s="114">
        <v>0</v>
      </c>
      <c r="Q14406" s="114">
        <v>0</v>
      </c>
      <c r="R14406" s="114">
        <v>0</v>
      </c>
      <c r="S14406" s="114">
        <v>0</v>
      </c>
    </row>
    <row r="14407" spans="1:19" ht="11.25" thickBot="1" x14ac:dyDescent="0.2">
      <c r="A14407" s="93"/>
    </row>
    <row r="14408" spans="1:19" ht="11.25" thickBot="1" x14ac:dyDescent="0.2">
      <c r="A14408" s="117" t="s">
        <v>358</v>
      </c>
      <c r="B14408" s="93"/>
      <c r="C14408" s="118" t="s">
        <v>15308</v>
      </c>
      <c r="D14408" s="114">
        <v>0</v>
      </c>
      <c r="E14408" s="114">
        <v>0</v>
      </c>
      <c r="F14408" s="110" t="s">
        <v>15307</v>
      </c>
      <c r="G14408" s="114">
        <v>0</v>
      </c>
      <c r="H14408" s="114">
        <v>0</v>
      </c>
      <c r="I14408" s="114">
        <v>0</v>
      </c>
      <c r="J14408" s="114">
        <v>0</v>
      </c>
      <c r="K14408" s="114">
        <v>0</v>
      </c>
      <c r="L14408" s="114">
        <v>0</v>
      </c>
      <c r="M14408" s="114">
        <v>0</v>
      </c>
      <c r="N14408" s="114">
        <v>0</v>
      </c>
      <c r="O14408" s="114">
        <v>0</v>
      </c>
      <c r="P14408" s="114">
        <v>0</v>
      </c>
      <c r="Q14408" s="114">
        <v>0</v>
      </c>
      <c r="R14408" s="114">
        <v>0</v>
      </c>
      <c r="S14408" s="114">
        <v>0</v>
      </c>
    </row>
    <row r="14409" spans="1:19" ht="11.25" thickBot="1" x14ac:dyDescent="0.2">
      <c r="A14409" s="93"/>
    </row>
    <row r="14410" spans="1:19" ht="11.25" thickBot="1" x14ac:dyDescent="0.2">
      <c r="A14410" s="87" t="s">
        <v>345</v>
      </c>
      <c r="B14410" s="87" t="s">
        <v>346</v>
      </c>
      <c r="C14410" s="120" t="s">
        <v>53</v>
      </c>
      <c r="D14410" s="120" t="s">
        <v>54</v>
      </c>
      <c r="E14410" s="120" t="s">
        <v>55</v>
      </c>
      <c r="F14410" s="120" t="s">
        <v>56</v>
      </c>
      <c r="G14410" s="120" t="s">
        <v>15318</v>
      </c>
      <c r="H14410" s="120" t="s">
        <v>57</v>
      </c>
      <c r="I14410" s="120" t="s">
        <v>59</v>
      </c>
      <c r="J14410" s="120" t="s">
        <v>15319</v>
      </c>
      <c r="K14410" s="120" t="s">
        <v>60</v>
      </c>
      <c r="L14410" s="120" t="s">
        <v>61</v>
      </c>
      <c r="M14410" s="120" t="s">
        <v>62</v>
      </c>
      <c r="N14410" s="120" t="s">
        <v>15320</v>
      </c>
      <c r="O14410" s="120" t="s">
        <v>63</v>
      </c>
      <c r="P14410" s="120" t="s">
        <v>64</v>
      </c>
      <c r="Q14410" s="120" t="s">
        <v>66</v>
      </c>
      <c r="R14410" s="120" t="s">
        <v>15321</v>
      </c>
      <c r="S14410" s="120" t="s">
        <v>67</v>
      </c>
    </row>
    <row r="14411" spans="1:19" ht="11.25" thickBot="1" x14ac:dyDescent="0.2">
      <c r="A14411" s="93"/>
      <c r="B14411" s="93"/>
      <c r="C14411" s="120" t="s">
        <v>69</v>
      </c>
      <c r="D14411" s="120" t="s">
        <v>69</v>
      </c>
      <c r="E14411" s="120" t="s">
        <v>69</v>
      </c>
      <c r="F14411" s="120" t="s">
        <v>69</v>
      </c>
      <c r="G14411" s="120" t="s">
        <v>69</v>
      </c>
      <c r="H14411" s="120" t="s">
        <v>69</v>
      </c>
      <c r="I14411" s="120" t="s">
        <v>69</v>
      </c>
      <c r="J14411" s="120" t="s">
        <v>69</v>
      </c>
      <c r="K14411" s="120" t="s">
        <v>69</v>
      </c>
      <c r="L14411" s="120" t="s">
        <v>69</v>
      </c>
      <c r="M14411" s="120" t="s">
        <v>69</v>
      </c>
      <c r="N14411" s="120" t="s">
        <v>69</v>
      </c>
      <c r="O14411" s="120" t="s">
        <v>69</v>
      </c>
      <c r="P14411" s="120" t="s">
        <v>69</v>
      </c>
      <c r="Q14411" s="120" t="s">
        <v>69</v>
      </c>
      <c r="R14411" s="120" t="s">
        <v>69</v>
      </c>
      <c r="S14411" s="120" t="s">
        <v>69</v>
      </c>
    </row>
    <row r="14412" spans="1:19" ht="11.25" thickBot="1" x14ac:dyDescent="0.2">
      <c r="A14412" s="88">
        <v>1</v>
      </c>
      <c r="B14412" s="109">
        <v>0.75141203703703707</v>
      </c>
      <c r="C14412" s="89">
        <v>8.0000000000000002E-3</v>
      </c>
      <c r="D14412" s="89">
        <v>6.9000000000000006E-2</v>
      </c>
      <c r="E14412" s="110" t="s">
        <v>15369</v>
      </c>
      <c r="F14412" s="89">
        <v>1E-3</v>
      </c>
      <c r="G14412" s="89">
        <v>1.2999999999999999E-2</v>
      </c>
      <c r="H14412" s="89">
        <v>0.36199999999999999</v>
      </c>
      <c r="I14412" s="89">
        <v>0.755</v>
      </c>
      <c r="J14412" s="110" t="s">
        <v>15377</v>
      </c>
      <c r="K14412" s="110" t="s">
        <v>15306</v>
      </c>
      <c r="L14412" s="110" t="s">
        <v>15306</v>
      </c>
      <c r="M14412" s="89">
        <v>8.4000000000000005E-2</v>
      </c>
      <c r="N14412" s="89">
        <v>-16.899999999999999</v>
      </c>
      <c r="O14412" s="89">
        <v>1.2999999999999999E-2</v>
      </c>
      <c r="P14412" s="89">
        <v>2.8109999999999999</v>
      </c>
      <c r="Q14412" s="112" t="s">
        <v>15391</v>
      </c>
      <c r="R14412" s="110" t="s">
        <v>15306</v>
      </c>
      <c r="S14412" s="89">
        <v>0.13900000000000001</v>
      </c>
    </row>
    <row r="14413" spans="1:19" ht="11.25" thickBot="1" x14ac:dyDescent="0.2">
      <c r="A14413" s="93"/>
    </row>
    <row r="14414" spans="1:19" ht="11.25" thickBot="1" x14ac:dyDescent="0.2">
      <c r="A14414" s="113" t="s">
        <v>352</v>
      </c>
      <c r="B14414" s="93"/>
      <c r="C14414" s="114">
        <v>8.0000000000000002E-3</v>
      </c>
      <c r="D14414" s="114">
        <v>6.9000000000000006E-2</v>
      </c>
      <c r="E14414" s="110" t="s">
        <v>15370</v>
      </c>
      <c r="F14414" s="114">
        <v>1E-3</v>
      </c>
      <c r="G14414" s="114">
        <v>1.2999999999999999E-2</v>
      </c>
      <c r="H14414" s="114">
        <v>0.36199999999999999</v>
      </c>
      <c r="I14414" s="114">
        <v>0.755</v>
      </c>
      <c r="J14414" s="110" t="s">
        <v>15379</v>
      </c>
      <c r="K14414" s="110" t="s">
        <v>15307</v>
      </c>
      <c r="L14414" s="110" t="s">
        <v>15307</v>
      </c>
      <c r="M14414" s="114">
        <v>8.4000000000000005E-2</v>
      </c>
      <c r="N14414" s="114">
        <v>-16.899999999999999</v>
      </c>
      <c r="O14414" s="114">
        <v>1.2999999999999999E-2</v>
      </c>
      <c r="P14414" s="114">
        <v>2.8109999999999999</v>
      </c>
      <c r="Q14414" s="112" t="s">
        <v>15392</v>
      </c>
      <c r="R14414" s="110" t="s">
        <v>15307</v>
      </c>
      <c r="S14414" s="114">
        <v>0.13900000000000001</v>
      </c>
    </row>
    <row r="14415" spans="1:19" ht="11.25" thickBot="1" x14ac:dyDescent="0.2">
      <c r="A14415" s="93"/>
    </row>
    <row r="14416" spans="1:19" ht="11.25" thickBot="1" x14ac:dyDescent="0.2">
      <c r="A14416" s="116" t="s">
        <v>355</v>
      </c>
      <c r="B14416" s="93"/>
      <c r="C14416" s="114">
        <v>0</v>
      </c>
      <c r="D14416" s="114">
        <v>0</v>
      </c>
      <c r="E14416" s="110" t="s">
        <v>15307</v>
      </c>
      <c r="F14416" s="114">
        <v>0</v>
      </c>
      <c r="G14416" s="114">
        <v>0</v>
      </c>
      <c r="H14416" s="114">
        <v>0</v>
      </c>
      <c r="I14416" s="114">
        <v>0</v>
      </c>
      <c r="J14416" s="110" t="s">
        <v>15307</v>
      </c>
      <c r="K14416" s="110" t="s">
        <v>15307</v>
      </c>
      <c r="L14416" s="110" t="s">
        <v>15307</v>
      </c>
      <c r="M14416" s="114">
        <v>0</v>
      </c>
      <c r="N14416" s="114">
        <v>0</v>
      </c>
      <c r="O14416" s="114">
        <v>0</v>
      </c>
      <c r="P14416" s="114">
        <v>0</v>
      </c>
      <c r="Q14416" s="112" t="s">
        <v>15324</v>
      </c>
      <c r="R14416" s="110" t="s">
        <v>15307</v>
      </c>
      <c r="S14416" s="114">
        <v>0</v>
      </c>
    </row>
    <row r="14417" spans="1:19" ht="11.25" thickBot="1" x14ac:dyDescent="0.2">
      <c r="A14417" s="93"/>
    </row>
    <row r="14418" spans="1:19" ht="11.25" thickBot="1" x14ac:dyDescent="0.2">
      <c r="A14418" s="117" t="s">
        <v>358</v>
      </c>
      <c r="B14418" s="93"/>
      <c r="C14418" s="114">
        <v>0</v>
      </c>
      <c r="D14418" s="114">
        <v>0</v>
      </c>
      <c r="E14418" s="110" t="s">
        <v>15307</v>
      </c>
      <c r="F14418" s="114">
        <v>0</v>
      </c>
      <c r="G14418" s="114">
        <v>0</v>
      </c>
      <c r="H14418" s="114">
        <v>0</v>
      </c>
      <c r="I14418" s="114">
        <v>0</v>
      </c>
      <c r="J14418" s="110" t="s">
        <v>15307</v>
      </c>
      <c r="K14418" s="110" t="s">
        <v>15307</v>
      </c>
      <c r="L14418" s="110" t="s">
        <v>15307</v>
      </c>
      <c r="M14418" s="114">
        <v>0</v>
      </c>
      <c r="N14418" s="114">
        <v>0</v>
      </c>
      <c r="O14418" s="114">
        <v>0</v>
      </c>
      <c r="P14418" s="114">
        <v>0</v>
      </c>
      <c r="Q14418" s="112" t="s">
        <v>15324</v>
      </c>
      <c r="R14418" s="110" t="s">
        <v>15307</v>
      </c>
      <c r="S14418" s="114">
        <v>0</v>
      </c>
    </row>
    <row r="14419" spans="1:19" ht="11.25" thickBot="1" x14ac:dyDescent="0.2">
      <c r="A14419" s="93"/>
    </row>
    <row r="14420" spans="1:19" ht="11.25" thickBot="1" x14ac:dyDescent="0.2">
      <c r="A14420" s="87" t="s">
        <v>345</v>
      </c>
      <c r="B14420" s="87" t="s">
        <v>346</v>
      </c>
      <c r="C14420" s="120" t="s">
        <v>68</v>
      </c>
      <c r="D14420" s="120" t="s">
        <v>15325</v>
      </c>
    </row>
    <row r="14421" spans="1:19" ht="11.25" thickBot="1" x14ac:dyDescent="0.2">
      <c r="A14421" s="93"/>
      <c r="B14421" s="93"/>
      <c r="C14421" s="120" t="s">
        <v>69</v>
      </c>
      <c r="D14421" s="120" t="s">
        <v>69</v>
      </c>
    </row>
    <row r="14422" spans="1:19" ht="11.25" thickBot="1" x14ac:dyDescent="0.2">
      <c r="A14422" s="88">
        <v>1</v>
      </c>
      <c r="B14422" s="109">
        <v>0.75141203703703707</v>
      </c>
      <c r="C14422" s="89">
        <v>3.7999999999999999E-2</v>
      </c>
      <c r="D14422" s="110" t="s">
        <v>15306</v>
      </c>
    </row>
    <row r="14423" spans="1:19" ht="11.25" thickBot="1" x14ac:dyDescent="0.2">
      <c r="A14423" s="93"/>
    </row>
    <row r="14424" spans="1:19" ht="11.25" thickBot="1" x14ac:dyDescent="0.2">
      <c r="A14424" s="113" t="s">
        <v>352</v>
      </c>
      <c r="B14424" s="93"/>
      <c r="C14424" s="114">
        <v>3.7999999999999999E-2</v>
      </c>
      <c r="D14424" s="110" t="s">
        <v>15307</v>
      </c>
    </row>
    <row r="14425" spans="1:19" ht="11.25" thickBot="1" x14ac:dyDescent="0.2">
      <c r="A14425" s="93"/>
    </row>
    <row r="14426" spans="1:19" ht="11.25" thickBot="1" x14ac:dyDescent="0.2">
      <c r="A14426" s="116" t="s">
        <v>355</v>
      </c>
      <c r="B14426" s="93"/>
      <c r="C14426" s="114">
        <v>0</v>
      </c>
      <c r="D14426" s="110" t="s">
        <v>15307</v>
      </c>
    </row>
    <row r="14427" spans="1:19" ht="11.25" thickBot="1" x14ac:dyDescent="0.2">
      <c r="A14427" s="93"/>
    </row>
    <row r="14428" spans="1:19" ht="11.25" thickBot="1" x14ac:dyDescent="0.2">
      <c r="A14428" s="117" t="s">
        <v>358</v>
      </c>
      <c r="B14428" s="93"/>
      <c r="C14428" s="114">
        <v>0</v>
      </c>
      <c r="D14428" s="110" t="s">
        <v>15307</v>
      </c>
    </row>
    <row r="14429" spans="1:19" ht="10.5" x14ac:dyDescent="0.15">
      <c r="A14429" s="93"/>
    </row>
    <row r="14430" spans="1:19" x14ac:dyDescent="0.15">
      <c r="A14430" s="106"/>
      <c r="B14430" s="69" t="s">
        <v>1519</v>
      </c>
    </row>
    <row r="14431" spans="1:19" ht="9.75" thickBot="1" x14ac:dyDescent="0.2">
      <c r="A14431" s="64" t="s">
        <v>1094</v>
      </c>
    </row>
    <row r="14432" spans="1:19" ht="11.25" thickBot="1" x14ac:dyDescent="0.2">
      <c r="A14432" s="87" t="s">
        <v>345</v>
      </c>
      <c r="B14432" s="87" t="s">
        <v>346</v>
      </c>
      <c r="C14432" s="120" t="s">
        <v>15300</v>
      </c>
      <c r="D14432" s="120" t="s">
        <v>15301</v>
      </c>
      <c r="E14432" s="120" t="s">
        <v>15302</v>
      </c>
      <c r="F14432" s="120" t="s">
        <v>1</v>
      </c>
      <c r="G14432" s="120" t="s">
        <v>2</v>
      </c>
      <c r="H14432" s="120" t="s">
        <v>3</v>
      </c>
      <c r="I14432" s="120" t="s">
        <v>15303</v>
      </c>
      <c r="J14432" s="120" t="s">
        <v>4</v>
      </c>
      <c r="K14432" s="120" t="s">
        <v>15304</v>
      </c>
      <c r="L14432" s="120" t="s">
        <v>8</v>
      </c>
      <c r="M14432" s="120" t="s">
        <v>15305</v>
      </c>
      <c r="N14432" s="120" t="s">
        <v>10</v>
      </c>
      <c r="O14432" s="120" t="s">
        <v>11</v>
      </c>
      <c r="P14432" s="120" t="s">
        <v>12</v>
      </c>
      <c r="Q14432" s="120" t="s">
        <v>13</v>
      </c>
      <c r="R14432" s="120" t="s">
        <v>14</v>
      </c>
      <c r="S14432" s="120" t="s">
        <v>15</v>
      </c>
    </row>
    <row r="14433" spans="1:19" ht="11.25" thickBot="1" x14ac:dyDescent="0.2">
      <c r="A14433" s="93"/>
      <c r="B14433" s="93"/>
      <c r="C14433" s="120" t="s">
        <v>69</v>
      </c>
      <c r="D14433" s="120" t="s">
        <v>69</v>
      </c>
      <c r="E14433" s="120" t="s">
        <v>69</v>
      </c>
      <c r="F14433" s="120" t="s">
        <v>69</v>
      </c>
      <c r="G14433" s="120" t="s">
        <v>69</v>
      </c>
      <c r="H14433" s="120" t="s">
        <v>69</v>
      </c>
      <c r="I14433" s="120" t="s">
        <v>69</v>
      </c>
      <c r="J14433" s="120" t="s">
        <v>69</v>
      </c>
      <c r="K14433" s="120" t="s">
        <v>69</v>
      </c>
      <c r="L14433" s="120" t="s">
        <v>69</v>
      </c>
      <c r="M14433" s="120" t="s">
        <v>69</v>
      </c>
      <c r="N14433" s="120" t="s">
        <v>69</v>
      </c>
      <c r="O14433" s="120" t="s">
        <v>69</v>
      </c>
      <c r="P14433" s="120" t="s">
        <v>69</v>
      </c>
      <c r="Q14433" s="120" t="s">
        <v>69</v>
      </c>
      <c r="R14433" s="120" t="s">
        <v>69</v>
      </c>
      <c r="S14433" s="120" t="s">
        <v>69</v>
      </c>
    </row>
    <row r="14434" spans="1:19" ht="11.25" thickBot="1" x14ac:dyDescent="0.2">
      <c r="A14434" s="88">
        <v>1</v>
      </c>
      <c r="B14434" s="109">
        <v>0.75685185185185189</v>
      </c>
      <c r="C14434" s="89">
        <v>0</v>
      </c>
      <c r="D14434" s="110" t="s">
        <v>15306</v>
      </c>
      <c r="E14434" s="89">
        <v>0</v>
      </c>
      <c r="F14434" s="89">
        <v>491.3</v>
      </c>
      <c r="G14434" s="89">
        <v>1327</v>
      </c>
      <c r="H14434" s="89">
        <v>12.79</v>
      </c>
      <c r="I14434" s="89">
        <v>50.98</v>
      </c>
      <c r="J14434" s="89">
        <v>234.1</v>
      </c>
      <c r="K14434" s="89">
        <v>3197</v>
      </c>
      <c r="L14434" s="111">
        <v>0.61231000000000002</v>
      </c>
      <c r="M14434" s="89">
        <v>2.2480000000000002</v>
      </c>
      <c r="N14434" s="89">
        <v>0.124</v>
      </c>
      <c r="O14434" s="89">
        <v>0.51400000000000001</v>
      </c>
      <c r="P14434" s="89">
        <v>15.25</v>
      </c>
      <c r="Q14434" s="89">
        <v>175</v>
      </c>
      <c r="R14434" s="89">
        <v>0.33</v>
      </c>
      <c r="S14434" s="89">
        <v>8.86</v>
      </c>
    </row>
    <row r="14435" spans="1:19" ht="11.25" thickBot="1" x14ac:dyDescent="0.2">
      <c r="A14435" s="93"/>
    </row>
    <row r="14436" spans="1:19" ht="11.25" thickBot="1" x14ac:dyDescent="0.2">
      <c r="A14436" s="113" t="s">
        <v>352</v>
      </c>
      <c r="B14436" s="93"/>
      <c r="C14436" s="114">
        <v>0</v>
      </c>
      <c r="D14436" s="110" t="s">
        <v>15307</v>
      </c>
      <c r="E14436" s="114">
        <v>0</v>
      </c>
      <c r="F14436" s="114">
        <v>491.3</v>
      </c>
      <c r="G14436" s="114">
        <v>1327</v>
      </c>
      <c r="H14436" s="114">
        <v>12.79</v>
      </c>
      <c r="I14436" s="114">
        <v>50.98</v>
      </c>
      <c r="J14436" s="114">
        <v>234.1</v>
      </c>
      <c r="K14436" s="114">
        <v>3197</v>
      </c>
      <c r="L14436" s="115">
        <v>0.61231000000000002</v>
      </c>
      <c r="M14436" s="114">
        <v>2.2480000000000002</v>
      </c>
      <c r="N14436" s="114">
        <v>0.124</v>
      </c>
      <c r="O14436" s="114">
        <v>0.51400000000000001</v>
      </c>
      <c r="P14436" s="114">
        <v>15.25</v>
      </c>
      <c r="Q14436" s="114">
        <v>175</v>
      </c>
      <c r="R14436" s="114">
        <v>0.33</v>
      </c>
      <c r="S14436" s="114">
        <v>8.86</v>
      </c>
    </row>
    <row r="14437" spans="1:19" ht="11.25" thickBot="1" x14ac:dyDescent="0.2">
      <c r="A14437" s="93"/>
    </row>
    <row r="14438" spans="1:19" ht="11.25" thickBot="1" x14ac:dyDescent="0.2">
      <c r="A14438" s="116" t="s">
        <v>355</v>
      </c>
      <c r="B14438" s="93"/>
      <c r="C14438" s="114">
        <v>0</v>
      </c>
      <c r="D14438" s="110" t="s">
        <v>15307</v>
      </c>
      <c r="E14438" s="114">
        <v>0</v>
      </c>
      <c r="F14438" s="114">
        <v>0</v>
      </c>
      <c r="G14438" s="114">
        <v>0</v>
      </c>
      <c r="H14438" s="114">
        <v>0</v>
      </c>
      <c r="I14438" s="114">
        <v>0</v>
      </c>
      <c r="J14438" s="114">
        <v>0</v>
      </c>
      <c r="K14438" s="114">
        <v>0</v>
      </c>
      <c r="L14438" s="118" t="s">
        <v>15308</v>
      </c>
      <c r="M14438" s="114">
        <v>0</v>
      </c>
      <c r="N14438" s="114">
        <v>0</v>
      </c>
      <c r="O14438" s="114">
        <v>0</v>
      </c>
      <c r="P14438" s="114">
        <v>0</v>
      </c>
      <c r="Q14438" s="114">
        <v>0</v>
      </c>
      <c r="R14438" s="114">
        <v>0</v>
      </c>
      <c r="S14438" s="114">
        <v>0</v>
      </c>
    </row>
    <row r="14439" spans="1:19" ht="11.25" thickBot="1" x14ac:dyDescent="0.2">
      <c r="A14439" s="93"/>
    </row>
    <row r="14440" spans="1:19" ht="11.25" thickBot="1" x14ac:dyDescent="0.2">
      <c r="A14440" s="117" t="s">
        <v>358</v>
      </c>
      <c r="B14440" s="93"/>
      <c r="C14440" s="114">
        <v>0</v>
      </c>
      <c r="D14440" s="110" t="s">
        <v>15307</v>
      </c>
      <c r="E14440" s="114">
        <v>0</v>
      </c>
      <c r="F14440" s="114">
        <v>0</v>
      </c>
      <c r="G14440" s="114">
        <v>0</v>
      </c>
      <c r="H14440" s="114">
        <v>0</v>
      </c>
      <c r="I14440" s="114">
        <v>0</v>
      </c>
      <c r="J14440" s="114">
        <v>0</v>
      </c>
      <c r="K14440" s="114">
        <v>0</v>
      </c>
      <c r="L14440" s="118" t="s">
        <v>15308</v>
      </c>
      <c r="M14440" s="114">
        <v>0</v>
      </c>
      <c r="N14440" s="114">
        <v>0</v>
      </c>
      <c r="O14440" s="114">
        <v>0</v>
      </c>
      <c r="P14440" s="114">
        <v>0</v>
      </c>
      <c r="Q14440" s="114">
        <v>0</v>
      </c>
      <c r="R14440" s="114">
        <v>0</v>
      </c>
      <c r="S14440" s="114">
        <v>0</v>
      </c>
    </row>
    <row r="14441" spans="1:19" ht="11.25" thickBot="1" x14ac:dyDescent="0.2">
      <c r="A14441" s="93"/>
    </row>
    <row r="14442" spans="1:19" ht="11.25" thickBot="1" x14ac:dyDescent="0.2">
      <c r="A14442" s="87" t="s">
        <v>345</v>
      </c>
      <c r="B14442" s="87" t="s">
        <v>346</v>
      </c>
      <c r="C14442" s="120" t="s">
        <v>16</v>
      </c>
      <c r="D14442" s="120" t="s">
        <v>15309</v>
      </c>
      <c r="E14442" s="120" t="s">
        <v>15310</v>
      </c>
      <c r="F14442" s="120" t="s">
        <v>20</v>
      </c>
      <c r="G14442" s="120" t="s">
        <v>21</v>
      </c>
      <c r="H14442" s="120" t="s">
        <v>22</v>
      </c>
      <c r="I14442" s="120" t="s">
        <v>23</v>
      </c>
      <c r="J14442" s="120" t="s">
        <v>24</v>
      </c>
      <c r="K14442" s="120" t="s">
        <v>26</v>
      </c>
      <c r="L14442" s="120" t="s">
        <v>15311</v>
      </c>
      <c r="M14442" s="120" t="s">
        <v>27</v>
      </c>
      <c r="N14442" s="120" t="s">
        <v>28</v>
      </c>
      <c r="O14442" s="120" t="s">
        <v>29</v>
      </c>
      <c r="P14442" s="120" t="s">
        <v>30</v>
      </c>
      <c r="Q14442" s="120" t="s">
        <v>15312</v>
      </c>
      <c r="R14442" s="120" t="s">
        <v>32</v>
      </c>
      <c r="S14442" s="120" t="s">
        <v>33</v>
      </c>
    </row>
    <row r="14443" spans="1:19" ht="11.25" thickBot="1" x14ac:dyDescent="0.2">
      <c r="A14443" s="93"/>
      <c r="B14443" s="93"/>
      <c r="C14443" s="120" t="s">
        <v>69</v>
      </c>
      <c r="D14443" s="120" t="s">
        <v>69</v>
      </c>
      <c r="E14443" s="120" t="s">
        <v>69</v>
      </c>
      <c r="F14443" s="120" t="s">
        <v>69</v>
      </c>
      <c r="G14443" s="120" t="s">
        <v>69</v>
      </c>
      <c r="H14443" s="120" t="s">
        <v>69</v>
      </c>
      <c r="I14443" s="120" t="s">
        <v>69</v>
      </c>
      <c r="J14443" s="120" t="s">
        <v>69</v>
      </c>
      <c r="K14443" s="120" t="s">
        <v>69</v>
      </c>
      <c r="L14443" s="120" t="s">
        <v>69</v>
      </c>
      <c r="M14443" s="120" t="s">
        <v>69</v>
      </c>
      <c r="N14443" s="120" t="s">
        <v>69</v>
      </c>
      <c r="O14443" s="120" t="s">
        <v>69</v>
      </c>
      <c r="P14443" s="120" t="s">
        <v>69</v>
      </c>
      <c r="Q14443" s="120" t="s">
        <v>69</v>
      </c>
      <c r="R14443" s="120" t="s">
        <v>69</v>
      </c>
      <c r="S14443" s="120" t="s">
        <v>69</v>
      </c>
    </row>
    <row r="14444" spans="1:19" ht="11.25" thickBot="1" x14ac:dyDescent="0.2">
      <c r="A14444" s="88">
        <v>1</v>
      </c>
      <c r="B14444" s="109">
        <v>0.75685185185185189</v>
      </c>
      <c r="C14444" s="89">
        <v>83.65</v>
      </c>
      <c r="D14444" s="89">
        <v>54.02</v>
      </c>
      <c r="E14444" s="110" t="s">
        <v>15306</v>
      </c>
      <c r="F14444" s="111">
        <v>0.48043000000000002</v>
      </c>
      <c r="G14444" s="89">
        <v>-0.13400000000000001</v>
      </c>
      <c r="H14444" s="89">
        <v>0.246</v>
      </c>
      <c r="I14444" s="89">
        <v>5.141</v>
      </c>
      <c r="J14444" s="89">
        <v>41.37</v>
      </c>
      <c r="K14444" s="111">
        <v>0.48859999999999998</v>
      </c>
      <c r="L14444" s="89">
        <v>0.78600000000000003</v>
      </c>
      <c r="M14444" s="89">
        <v>0.03</v>
      </c>
      <c r="N14444" s="89">
        <v>0.45800000000000002</v>
      </c>
      <c r="O14444" s="110" t="s">
        <v>15373</v>
      </c>
      <c r="P14444" s="110" t="s">
        <v>15306</v>
      </c>
      <c r="Q14444" s="89">
        <v>3.6999999999999998E-2</v>
      </c>
      <c r="R14444" s="89">
        <v>0.18099999999999999</v>
      </c>
      <c r="S14444" s="89">
        <v>8.1000000000000003E-2</v>
      </c>
    </row>
    <row r="14445" spans="1:19" ht="11.25" thickBot="1" x14ac:dyDescent="0.2">
      <c r="A14445" s="93"/>
    </row>
    <row r="14446" spans="1:19" ht="11.25" thickBot="1" x14ac:dyDescent="0.2">
      <c r="A14446" s="113" t="s">
        <v>352</v>
      </c>
      <c r="B14446" s="93"/>
      <c r="C14446" s="114">
        <v>83.65</v>
      </c>
      <c r="D14446" s="114">
        <v>54.02</v>
      </c>
      <c r="E14446" s="110" t="s">
        <v>15307</v>
      </c>
      <c r="F14446" s="115">
        <v>0.48043000000000002</v>
      </c>
      <c r="G14446" s="114">
        <v>-0.13400000000000001</v>
      </c>
      <c r="H14446" s="114">
        <v>0.246</v>
      </c>
      <c r="I14446" s="114">
        <v>5.141</v>
      </c>
      <c r="J14446" s="114">
        <v>41.37</v>
      </c>
      <c r="K14446" s="115">
        <v>0.48859999999999998</v>
      </c>
      <c r="L14446" s="114">
        <v>0.78600000000000003</v>
      </c>
      <c r="M14446" s="114">
        <v>0.03</v>
      </c>
      <c r="N14446" s="114">
        <v>0.45800000000000002</v>
      </c>
      <c r="O14446" s="110" t="s">
        <v>15374</v>
      </c>
      <c r="P14446" s="110" t="s">
        <v>15307</v>
      </c>
      <c r="Q14446" s="114">
        <v>3.6999999999999998E-2</v>
      </c>
      <c r="R14446" s="114">
        <v>0.18099999999999999</v>
      </c>
      <c r="S14446" s="114">
        <v>8.1000000000000003E-2</v>
      </c>
    </row>
    <row r="14447" spans="1:19" ht="11.25" thickBot="1" x14ac:dyDescent="0.2">
      <c r="A14447" s="93"/>
    </row>
    <row r="14448" spans="1:19" ht="11.25" thickBot="1" x14ac:dyDescent="0.2">
      <c r="A14448" s="116" t="s">
        <v>355</v>
      </c>
      <c r="B14448" s="93"/>
      <c r="C14448" s="114">
        <v>0</v>
      </c>
      <c r="D14448" s="114">
        <v>0</v>
      </c>
      <c r="E14448" s="110" t="s">
        <v>15307</v>
      </c>
      <c r="F14448" s="118" t="s">
        <v>15308</v>
      </c>
      <c r="G14448" s="114">
        <v>0</v>
      </c>
      <c r="H14448" s="114">
        <v>0</v>
      </c>
      <c r="I14448" s="114">
        <v>0</v>
      </c>
      <c r="J14448" s="114">
        <v>0</v>
      </c>
      <c r="K14448" s="118" t="s">
        <v>15308</v>
      </c>
      <c r="L14448" s="114">
        <v>0</v>
      </c>
      <c r="M14448" s="114">
        <v>0</v>
      </c>
      <c r="N14448" s="114">
        <v>0</v>
      </c>
      <c r="O14448" s="110" t="s">
        <v>15307</v>
      </c>
      <c r="P14448" s="110" t="s">
        <v>15307</v>
      </c>
      <c r="Q14448" s="114">
        <v>0</v>
      </c>
      <c r="R14448" s="114">
        <v>0</v>
      </c>
      <c r="S14448" s="114">
        <v>0</v>
      </c>
    </row>
    <row r="14449" spans="1:19" ht="11.25" thickBot="1" x14ac:dyDescent="0.2">
      <c r="A14449" s="93"/>
    </row>
    <row r="14450" spans="1:19" ht="11.25" thickBot="1" x14ac:dyDescent="0.2">
      <c r="A14450" s="117" t="s">
        <v>358</v>
      </c>
      <c r="B14450" s="93"/>
      <c r="C14450" s="114">
        <v>0</v>
      </c>
      <c r="D14450" s="114">
        <v>0</v>
      </c>
      <c r="E14450" s="110" t="s">
        <v>15307</v>
      </c>
      <c r="F14450" s="118" t="s">
        <v>15308</v>
      </c>
      <c r="G14450" s="114">
        <v>0</v>
      </c>
      <c r="H14450" s="114">
        <v>0</v>
      </c>
      <c r="I14450" s="114">
        <v>0</v>
      </c>
      <c r="J14450" s="114">
        <v>0</v>
      </c>
      <c r="K14450" s="118" t="s">
        <v>15308</v>
      </c>
      <c r="L14450" s="114">
        <v>0</v>
      </c>
      <c r="M14450" s="114">
        <v>0</v>
      </c>
      <c r="N14450" s="114">
        <v>0</v>
      </c>
      <c r="O14450" s="110" t="s">
        <v>15307</v>
      </c>
      <c r="P14450" s="110" t="s">
        <v>15307</v>
      </c>
      <c r="Q14450" s="114">
        <v>0</v>
      </c>
      <c r="R14450" s="114">
        <v>0</v>
      </c>
      <c r="S14450" s="114">
        <v>0</v>
      </c>
    </row>
    <row r="14451" spans="1:19" ht="11.25" thickBot="1" x14ac:dyDescent="0.2">
      <c r="A14451" s="93"/>
    </row>
    <row r="14452" spans="1:19" ht="11.25" thickBot="1" x14ac:dyDescent="0.2">
      <c r="A14452" s="87" t="s">
        <v>345</v>
      </c>
      <c r="B14452" s="87" t="s">
        <v>346</v>
      </c>
      <c r="C14452" s="120" t="s">
        <v>35</v>
      </c>
      <c r="D14452" s="120" t="s">
        <v>36</v>
      </c>
      <c r="E14452" s="120" t="s">
        <v>15315</v>
      </c>
      <c r="F14452" s="120" t="s">
        <v>38</v>
      </c>
      <c r="G14452" s="120" t="s">
        <v>39</v>
      </c>
      <c r="H14452" s="120" t="s">
        <v>41</v>
      </c>
      <c r="I14452" s="120" t="s">
        <v>42</v>
      </c>
      <c r="J14452" s="120" t="s">
        <v>43</v>
      </c>
      <c r="K14452" s="120" t="s">
        <v>44</v>
      </c>
      <c r="L14452" s="120" t="s">
        <v>45</v>
      </c>
      <c r="M14452" s="120" t="s">
        <v>46</v>
      </c>
      <c r="N14452" s="120" t="s">
        <v>47</v>
      </c>
      <c r="O14452" s="120" t="s">
        <v>48</v>
      </c>
      <c r="P14452" s="120" t="s">
        <v>49</v>
      </c>
      <c r="Q14452" s="120" t="s">
        <v>50</v>
      </c>
      <c r="R14452" s="120" t="s">
        <v>51</v>
      </c>
      <c r="S14452" s="120" t="s">
        <v>52</v>
      </c>
    </row>
    <row r="14453" spans="1:19" ht="11.25" thickBot="1" x14ac:dyDescent="0.2">
      <c r="A14453" s="93"/>
      <c r="B14453" s="93"/>
      <c r="C14453" s="120" t="s">
        <v>69</v>
      </c>
      <c r="D14453" s="120" t="s">
        <v>69</v>
      </c>
      <c r="E14453" s="120" t="s">
        <v>69</v>
      </c>
      <c r="F14453" s="120" t="s">
        <v>69</v>
      </c>
      <c r="G14453" s="120" t="s">
        <v>69</v>
      </c>
      <c r="H14453" s="120" t="s">
        <v>69</v>
      </c>
      <c r="I14453" s="120" t="s">
        <v>69</v>
      </c>
      <c r="J14453" s="120" t="s">
        <v>69</v>
      </c>
      <c r="K14453" s="120" t="s">
        <v>69</v>
      </c>
      <c r="L14453" s="120" t="s">
        <v>69</v>
      </c>
      <c r="M14453" s="120" t="s">
        <v>69</v>
      </c>
      <c r="N14453" s="120" t="s">
        <v>69</v>
      </c>
      <c r="O14453" s="120" t="s">
        <v>69</v>
      </c>
      <c r="P14453" s="120" t="s">
        <v>69</v>
      </c>
      <c r="Q14453" s="120" t="s">
        <v>69</v>
      </c>
      <c r="R14453" s="120" t="s">
        <v>69</v>
      </c>
      <c r="S14453" s="120" t="s">
        <v>69</v>
      </c>
    </row>
    <row r="14454" spans="1:19" ht="11.25" thickBot="1" x14ac:dyDescent="0.2">
      <c r="A14454" s="88">
        <v>1</v>
      </c>
      <c r="B14454" s="109">
        <v>0.75685185185185189</v>
      </c>
      <c r="C14454" s="111">
        <v>0.46195000000000003</v>
      </c>
      <c r="D14454" s="89">
        <v>0.32800000000000001</v>
      </c>
      <c r="E14454" s="89">
        <v>2.4E-2</v>
      </c>
      <c r="F14454" s="110" t="s">
        <v>15375</v>
      </c>
      <c r="G14454" s="89">
        <v>4.3999999999999997E-2</v>
      </c>
      <c r="H14454" s="89">
        <v>15.58</v>
      </c>
      <c r="I14454" s="89">
        <v>0.68500000000000005</v>
      </c>
      <c r="J14454" s="89">
        <v>1.2849999999999999</v>
      </c>
      <c r="K14454" s="89">
        <v>0.106</v>
      </c>
      <c r="L14454" s="89">
        <v>0.505</v>
      </c>
      <c r="M14454" s="89">
        <v>2.5000000000000001E-2</v>
      </c>
      <c r="N14454" s="89">
        <v>1E-3</v>
      </c>
      <c r="O14454" s="89">
        <v>3.3000000000000002E-2</v>
      </c>
      <c r="P14454" s="89">
        <v>6.0000000000000001E-3</v>
      </c>
      <c r="Q14454" s="89">
        <v>3.5999999999999997E-2</v>
      </c>
      <c r="R14454" s="89">
        <v>8.9999999999999993E-3</v>
      </c>
      <c r="S14454" s="89">
        <v>2.5000000000000001E-2</v>
      </c>
    </row>
    <row r="14455" spans="1:19" ht="11.25" thickBot="1" x14ac:dyDescent="0.2">
      <c r="A14455" s="93"/>
    </row>
    <row r="14456" spans="1:19" ht="11.25" thickBot="1" x14ac:dyDescent="0.2">
      <c r="A14456" s="113" t="s">
        <v>352</v>
      </c>
      <c r="B14456" s="93"/>
      <c r="C14456" s="115">
        <v>0.46195000000000003</v>
      </c>
      <c r="D14456" s="114">
        <v>0.32800000000000001</v>
      </c>
      <c r="E14456" s="114">
        <v>2.4E-2</v>
      </c>
      <c r="F14456" s="110" t="s">
        <v>15376</v>
      </c>
      <c r="G14456" s="114">
        <v>4.3999999999999997E-2</v>
      </c>
      <c r="H14456" s="114">
        <v>15.58</v>
      </c>
      <c r="I14456" s="114">
        <v>0.68500000000000005</v>
      </c>
      <c r="J14456" s="114">
        <v>1.2849999999999999</v>
      </c>
      <c r="K14456" s="114">
        <v>0.106</v>
      </c>
      <c r="L14456" s="114">
        <v>0.505</v>
      </c>
      <c r="M14456" s="114">
        <v>2.5000000000000001E-2</v>
      </c>
      <c r="N14456" s="114">
        <v>1E-3</v>
      </c>
      <c r="O14456" s="114">
        <v>3.3000000000000002E-2</v>
      </c>
      <c r="P14456" s="114">
        <v>6.0000000000000001E-3</v>
      </c>
      <c r="Q14456" s="114">
        <v>3.5999999999999997E-2</v>
      </c>
      <c r="R14456" s="114">
        <v>8.9999999999999993E-3</v>
      </c>
      <c r="S14456" s="114">
        <v>2.5000000000000001E-2</v>
      </c>
    </row>
    <row r="14457" spans="1:19" ht="11.25" thickBot="1" x14ac:dyDescent="0.2">
      <c r="A14457" s="93"/>
    </row>
    <row r="14458" spans="1:19" ht="11.25" thickBot="1" x14ac:dyDescent="0.2">
      <c r="A14458" s="116" t="s">
        <v>355</v>
      </c>
      <c r="B14458" s="93"/>
      <c r="C14458" s="118" t="s">
        <v>15308</v>
      </c>
      <c r="D14458" s="114">
        <v>0</v>
      </c>
      <c r="E14458" s="114">
        <v>0</v>
      </c>
      <c r="F14458" s="110" t="s">
        <v>15307</v>
      </c>
      <c r="G14458" s="114">
        <v>0</v>
      </c>
      <c r="H14458" s="114">
        <v>0</v>
      </c>
      <c r="I14458" s="114">
        <v>0</v>
      </c>
      <c r="J14458" s="114">
        <v>0</v>
      </c>
      <c r="K14458" s="114">
        <v>0</v>
      </c>
      <c r="L14458" s="114">
        <v>0</v>
      </c>
      <c r="M14458" s="114">
        <v>0</v>
      </c>
      <c r="N14458" s="114">
        <v>0</v>
      </c>
      <c r="O14458" s="114">
        <v>0</v>
      </c>
      <c r="P14458" s="114">
        <v>0</v>
      </c>
      <c r="Q14458" s="114">
        <v>0</v>
      </c>
      <c r="R14458" s="114">
        <v>0</v>
      </c>
      <c r="S14458" s="114">
        <v>0</v>
      </c>
    </row>
    <row r="14459" spans="1:19" ht="11.25" thickBot="1" x14ac:dyDescent="0.2">
      <c r="A14459" s="93"/>
    </row>
    <row r="14460" spans="1:19" ht="11.25" thickBot="1" x14ac:dyDescent="0.2">
      <c r="A14460" s="117" t="s">
        <v>358</v>
      </c>
      <c r="B14460" s="93"/>
      <c r="C14460" s="118" t="s">
        <v>15308</v>
      </c>
      <c r="D14460" s="114">
        <v>0</v>
      </c>
      <c r="E14460" s="114">
        <v>0</v>
      </c>
      <c r="F14460" s="110" t="s">
        <v>15307</v>
      </c>
      <c r="G14460" s="114">
        <v>0</v>
      </c>
      <c r="H14460" s="114">
        <v>0</v>
      </c>
      <c r="I14460" s="114">
        <v>0</v>
      </c>
      <c r="J14460" s="114">
        <v>0</v>
      </c>
      <c r="K14460" s="114">
        <v>0</v>
      </c>
      <c r="L14460" s="114">
        <v>0</v>
      </c>
      <c r="M14460" s="114">
        <v>0</v>
      </c>
      <c r="N14460" s="114">
        <v>0</v>
      </c>
      <c r="O14460" s="114">
        <v>0</v>
      </c>
      <c r="P14460" s="114">
        <v>0</v>
      </c>
      <c r="Q14460" s="114">
        <v>0</v>
      </c>
      <c r="R14460" s="114">
        <v>0</v>
      </c>
      <c r="S14460" s="114">
        <v>0</v>
      </c>
    </row>
    <row r="14461" spans="1:19" ht="11.25" thickBot="1" x14ac:dyDescent="0.2">
      <c r="A14461" s="93"/>
    </row>
    <row r="14462" spans="1:19" ht="11.25" thickBot="1" x14ac:dyDescent="0.2">
      <c r="A14462" s="87" t="s">
        <v>345</v>
      </c>
      <c r="B14462" s="87" t="s">
        <v>346</v>
      </c>
      <c r="C14462" s="120" t="s">
        <v>53</v>
      </c>
      <c r="D14462" s="120" t="s">
        <v>54</v>
      </c>
      <c r="E14462" s="120" t="s">
        <v>55</v>
      </c>
      <c r="F14462" s="120" t="s">
        <v>56</v>
      </c>
      <c r="G14462" s="120" t="s">
        <v>15318</v>
      </c>
      <c r="H14462" s="120" t="s">
        <v>57</v>
      </c>
      <c r="I14462" s="120" t="s">
        <v>59</v>
      </c>
      <c r="J14462" s="120" t="s">
        <v>15319</v>
      </c>
      <c r="K14462" s="120" t="s">
        <v>60</v>
      </c>
      <c r="L14462" s="120" t="s">
        <v>61</v>
      </c>
      <c r="M14462" s="120" t="s">
        <v>62</v>
      </c>
      <c r="N14462" s="120" t="s">
        <v>15320</v>
      </c>
      <c r="O14462" s="120" t="s">
        <v>63</v>
      </c>
      <c r="P14462" s="120" t="s">
        <v>64</v>
      </c>
      <c r="Q14462" s="120" t="s">
        <v>66</v>
      </c>
      <c r="R14462" s="120" t="s">
        <v>15321</v>
      </c>
      <c r="S14462" s="120" t="s">
        <v>67</v>
      </c>
    </row>
    <row r="14463" spans="1:19" ht="11.25" thickBot="1" x14ac:dyDescent="0.2">
      <c r="A14463" s="93"/>
      <c r="B14463" s="93"/>
      <c r="C14463" s="120" t="s">
        <v>69</v>
      </c>
      <c r="D14463" s="120" t="s">
        <v>69</v>
      </c>
      <c r="E14463" s="120" t="s">
        <v>69</v>
      </c>
      <c r="F14463" s="120" t="s">
        <v>69</v>
      </c>
      <c r="G14463" s="120" t="s">
        <v>69</v>
      </c>
      <c r="H14463" s="120" t="s">
        <v>69</v>
      </c>
      <c r="I14463" s="120" t="s">
        <v>69</v>
      </c>
      <c r="J14463" s="120" t="s">
        <v>69</v>
      </c>
      <c r="K14463" s="120" t="s">
        <v>69</v>
      </c>
      <c r="L14463" s="120" t="s">
        <v>69</v>
      </c>
      <c r="M14463" s="120" t="s">
        <v>69</v>
      </c>
      <c r="N14463" s="120" t="s">
        <v>69</v>
      </c>
      <c r="O14463" s="120" t="s">
        <v>69</v>
      </c>
      <c r="P14463" s="120" t="s">
        <v>69</v>
      </c>
      <c r="Q14463" s="120" t="s">
        <v>69</v>
      </c>
      <c r="R14463" s="120" t="s">
        <v>69</v>
      </c>
      <c r="S14463" s="120" t="s">
        <v>69</v>
      </c>
    </row>
    <row r="14464" spans="1:19" ht="11.25" thickBot="1" x14ac:dyDescent="0.2">
      <c r="A14464" s="88">
        <v>1</v>
      </c>
      <c r="B14464" s="109">
        <v>0.75685185185185189</v>
      </c>
      <c r="C14464" s="89">
        <v>4.0000000000000001E-3</v>
      </c>
      <c r="D14464" s="110" t="s">
        <v>15306</v>
      </c>
      <c r="E14464" s="89">
        <v>0</v>
      </c>
      <c r="F14464" s="89">
        <v>3.9E-2</v>
      </c>
      <c r="G14464" s="110" t="s">
        <v>15369</v>
      </c>
      <c r="H14464" s="89">
        <v>0.14899999999999999</v>
      </c>
      <c r="I14464" s="89">
        <v>0.19600000000000001</v>
      </c>
      <c r="J14464" s="110" t="s">
        <v>15377</v>
      </c>
      <c r="K14464" s="89">
        <v>0.01</v>
      </c>
      <c r="L14464" s="110" t="s">
        <v>15306</v>
      </c>
      <c r="M14464" s="89">
        <v>0.17</v>
      </c>
      <c r="N14464" s="89">
        <v>-17.25</v>
      </c>
      <c r="O14464" s="89">
        <v>2.3E-2</v>
      </c>
      <c r="P14464" s="89">
        <v>2.714</v>
      </c>
      <c r="Q14464" s="112" t="s">
        <v>15393</v>
      </c>
      <c r="R14464" s="110" t="s">
        <v>15306</v>
      </c>
      <c r="S14464" s="89">
        <v>0.13600000000000001</v>
      </c>
    </row>
    <row r="14465" spans="1:19" ht="11.25" thickBot="1" x14ac:dyDescent="0.2">
      <c r="A14465" s="93"/>
    </row>
    <row r="14466" spans="1:19" ht="11.25" thickBot="1" x14ac:dyDescent="0.2">
      <c r="A14466" s="113" t="s">
        <v>352</v>
      </c>
      <c r="B14466" s="93"/>
      <c r="C14466" s="114">
        <v>4.0000000000000001E-3</v>
      </c>
      <c r="D14466" s="110" t="s">
        <v>15307</v>
      </c>
      <c r="E14466" s="114">
        <v>0</v>
      </c>
      <c r="F14466" s="114">
        <v>3.9E-2</v>
      </c>
      <c r="G14466" s="110" t="s">
        <v>15370</v>
      </c>
      <c r="H14466" s="114">
        <v>0.14899999999999999</v>
      </c>
      <c r="I14466" s="114">
        <v>0.19600000000000001</v>
      </c>
      <c r="J14466" s="110" t="s">
        <v>15379</v>
      </c>
      <c r="K14466" s="114">
        <v>0.01</v>
      </c>
      <c r="L14466" s="110" t="s">
        <v>15307</v>
      </c>
      <c r="M14466" s="114">
        <v>0.17</v>
      </c>
      <c r="N14466" s="114">
        <v>-17.25</v>
      </c>
      <c r="O14466" s="114">
        <v>2.3E-2</v>
      </c>
      <c r="P14466" s="114">
        <v>2.714</v>
      </c>
      <c r="Q14466" s="112" t="s">
        <v>15394</v>
      </c>
      <c r="R14466" s="110" t="s">
        <v>15307</v>
      </c>
      <c r="S14466" s="114">
        <v>0.13600000000000001</v>
      </c>
    </row>
    <row r="14467" spans="1:19" ht="11.25" thickBot="1" x14ac:dyDescent="0.2">
      <c r="A14467" s="93"/>
    </row>
    <row r="14468" spans="1:19" ht="11.25" thickBot="1" x14ac:dyDescent="0.2">
      <c r="A14468" s="116" t="s">
        <v>355</v>
      </c>
      <c r="B14468" s="93"/>
      <c r="C14468" s="114">
        <v>0</v>
      </c>
      <c r="D14468" s="110" t="s">
        <v>15307</v>
      </c>
      <c r="E14468" s="114">
        <v>0</v>
      </c>
      <c r="F14468" s="114">
        <v>0</v>
      </c>
      <c r="G14468" s="110" t="s">
        <v>15307</v>
      </c>
      <c r="H14468" s="114">
        <v>0</v>
      </c>
      <c r="I14468" s="114">
        <v>0</v>
      </c>
      <c r="J14468" s="110" t="s">
        <v>15307</v>
      </c>
      <c r="K14468" s="114">
        <v>0</v>
      </c>
      <c r="L14468" s="110" t="s">
        <v>15307</v>
      </c>
      <c r="M14468" s="114">
        <v>0</v>
      </c>
      <c r="N14468" s="114">
        <v>0</v>
      </c>
      <c r="O14468" s="114">
        <v>0</v>
      </c>
      <c r="P14468" s="114">
        <v>0</v>
      </c>
      <c r="Q14468" s="112" t="s">
        <v>15324</v>
      </c>
      <c r="R14468" s="110" t="s">
        <v>15307</v>
      </c>
      <c r="S14468" s="114">
        <v>0</v>
      </c>
    </row>
    <row r="14469" spans="1:19" ht="11.25" thickBot="1" x14ac:dyDescent="0.2">
      <c r="A14469" s="93"/>
    </row>
    <row r="14470" spans="1:19" ht="11.25" thickBot="1" x14ac:dyDescent="0.2">
      <c r="A14470" s="117" t="s">
        <v>358</v>
      </c>
      <c r="B14470" s="93"/>
      <c r="C14470" s="114">
        <v>0</v>
      </c>
      <c r="D14470" s="110" t="s">
        <v>15307</v>
      </c>
      <c r="E14470" s="114">
        <v>0</v>
      </c>
      <c r="F14470" s="114">
        <v>0</v>
      </c>
      <c r="G14470" s="110" t="s">
        <v>15307</v>
      </c>
      <c r="H14470" s="114">
        <v>0</v>
      </c>
      <c r="I14470" s="114">
        <v>0</v>
      </c>
      <c r="J14470" s="110" t="s">
        <v>15307</v>
      </c>
      <c r="K14470" s="114">
        <v>0</v>
      </c>
      <c r="L14470" s="110" t="s">
        <v>15307</v>
      </c>
      <c r="M14470" s="114">
        <v>0</v>
      </c>
      <c r="N14470" s="114">
        <v>0</v>
      </c>
      <c r="O14470" s="114">
        <v>0</v>
      </c>
      <c r="P14470" s="114">
        <v>0</v>
      </c>
      <c r="Q14470" s="112" t="s">
        <v>15324</v>
      </c>
      <c r="R14470" s="110" t="s">
        <v>15307</v>
      </c>
      <c r="S14470" s="114">
        <v>0</v>
      </c>
    </row>
    <row r="14471" spans="1:19" ht="11.25" thickBot="1" x14ac:dyDescent="0.2">
      <c r="A14471" s="93"/>
    </row>
    <row r="14472" spans="1:19" ht="11.25" thickBot="1" x14ac:dyDescent="0.2">
      <c r="A14472" s="87" t="s">
        <v>345</v>
      </c>
      <c r="B14472" s="87" t="s">
        <v>346</v>
      </c>
      <c r="C14472" s="120" t="s">
        <v>68</v>
      </c>
      <c r="D14472" s="120" t="s">
        <v>15325</v>
      </c>
    </row>
    <row r="14473" spans="1:19" ht="11.25" thickBot="1" x14ac:dyDescent="0.2">
      <c r="A14473" s="93"/>
      <c r="B14473" s="93"/>
      <c r="C14473" s="120" t="s">
        <v>69</v>
      </c>
      <c r="D14473" s="120" t="s">
        <v>69</v>
      </c>
    </row>
    <row r="14474" spans="1:19" ht="11.25" thickBot="1" x14ac:dyDescent="0.2">
      <c r="A14474" s="88">
        <v>1</v>
      </c>
      <c r="B14474" s="109">
        <v>0.75685185185185189</v>
      </c>
      <c r="C14474" s="89">
        <v>1.2E-2</v>
      </c>
      <c r="D14474" s="110" t="s">
        <v>15306</v>
      </c>
    </row>
    <row r="14475" spans="1:19" ht="11.25" thickBot="1" x14ac:dyDescent="0.2">
      <c r="A14475" s="93"/>
    </row>
    <row r="14476" spans="1:19" ht="11.25" thickBot="1" x14ac:dyDescent="0.2">
      <c r="A14476" s="113" t="s">
        <v>352</v>
      </c>
      <c r="B14476" s="93"/>
      <c r="C14476" s="114">
        <v>1.2E-2</v>
      </c>
      <c r="D14476" s="110" t="s">
        <v>15307</v>
      </c>
    </row>
    <row r="14477" spans="1:19" ht="11.25" thickBot="1" x14ac:dyDescent="0.2">
      <c r="A14477" s="93"/>
    </row>
    <row r="14478" spans="1:19" ht="11.25" thickBot="1" x14ac:dyDescent="0.2">
      <c r="A14478" s="116" t="s">
        <v>355</v>
      </c>
      <c r="B14478" s="93"/>
      <c r="C14478" s="114">
        <v>0</v>
      </c>
      <c r="D14478" s="110" t="s">
        <v>15307</v>
      </c>
    </row>
    <row r="14479" spans="1:19" ht="11.25" thickBot="1" x14ac:dyDescent="0.2">
      <c r="A14479" s="93"/>
    </row>
    <row r="14480" spans="1:19" ht="11.25" thickBot="1" x14ac:dyDescent="0.2">
      <c r="A14480" s="117" t="s">
        <v>358</v>
      </c>
      <c r="B14480" s="93"/>
      <c r="C14480" s="114">
        <v>0</v>
      </c>
      <c r="D14480" s="110" t="s">
        <v>15307</v>
      </c>
    </row>
    <row r="14481" spans="1:19" ht="10.5" x14ac:dyDescent="0.15">
      <c r="A14481" s="93"/>
    </row>
    <row r="14482" spans="1:19" x14ac:dyDescent="0.15">
      <c r="A14482" s="106"/>
      <c r="B14482" s="69" t="s">
        <v>1599</v>
      </c>
    </row>
    <row r="14483" spans="1:19" ht="9.75" thickBot="1" x14ac:dyDescent="0.2">
      <c r="A14483" s="64" t="s">
        <v>1094</v>
      </c>
    </row>
    <row r="14484" spans="1:19" ht="11.25" thickBot="1" x14ac:dyDescent="0.2">
      <c r="A14484" s="87" t="s">
        <v>345</v>
      </c>
      <c r="B14484" s="87" t="s">
        <v>346</v>
      </c>
      <c r="C14484" s="120" t="s">
        <v>15300</v>
      </c>
      <c r="D14484" s="120" t="s">
        <v>15301</v>
      </c>
      <c r="E14484" s="120" t="s">
        <v>15302</v>
      </c>
      <c r="F14484" s="120" t="s">
        <v>1</v>
      </c>
      <c r="G14484" s="120" t="s">
        <v>2</v>
      </c>
      <c r="H14484" s="120" t="s">
        <v>3</v>
      </c>
      <c r="I14484" s="120" t="s">
        <v>15303</v>
      </c>
      <c r="J14484" s="120" t="s">
        <v>4</v>
      </c>
      <c r="K14484" s="120" t="s">
        <v>15304</v>
      </c>
      <c r="L14484" s="120" t="s">
        <v>8</v>
      </c>
      <c r="M14484" s="120" t="s">
        <v>15305</v>
      </c>
      <c r="N14484" s="120" t="s">
        <v>10</v>
      </c>
      <c r="O14484" s="120" t="s">
        <v>11</v>
      </c>
      <c r="P14484" s="120" t="s">
        <v>12</v>
      </c>
      <c r="Q14484" s="120" t="s">
        <v>13</v>
      </c>
      <c r="R14484" s="120" t="s">
        <v>14</v>
      </c>
      <c r="S14484" s="120" t="s">
        <v>15</v>
      </c>
    </row>
    <row r="14485" spans="1:19" ht="11.25" thickBot="1" x14ac:dyDescent="0.2">
      <c r="A14485" s="93"/>
      <c r="B14485" s="93"/>
      <c r="C14485" s="120" t="s">
        <v>69</v>
      </c>
      <c r="D14485" s="120" t="s">
        <v>69</v>
      </c>
      <c r="E14485" s="120" t="s">
        <v>69</v>
      </c>
      <c r="F14485" s="120" t="s">
        <v>69</v>
      </c>
      <c r="G14485" s="120" t="s">
        <v>69</v>
      </c>
      <c r="H14485" s="120" t="s">
        <v>69</v>
      </c>
      <c r="I14485" s="120" t="s">
        <v>69</v>
      </c>
      <c r="J14485" s="120" t="s">
        <v>69</v>
      </c>
      <c r="K14485" s="120" t="s">
        <v>69</v>
      </c>
      <c r="L14485" s="120" t="s">
        <v>69</v>
      </c>
      <c r="M14485" s="120" t="s">
        <v>69</v>
      </c>
      <c r="N14485" s="120" t="s">
        <v>69</v>
      </c>
      <c r="O14485" s="120" t="s">
        <v>69</v>
      </c>
      <c r="P14485" s="120" t="s">
        <v>69</v>
      </c>
      <c r="Q14485" s="120" t="s">
        <v>69</v>
      </c>
      <c r="R14485" s="120" t="s">
        <v>69</v>
      </c>
      <c r="S14485" s="120" t="s">
        <v>69</v>
      </c>
    </row>
    <row r="14486" spans="1:19" ht="11.25" thickBot="1" x14ac:dyDescent="0.2">
      <c r="A14486" s="88">
        <v>1</v>
      </c>
      <c r="B14486" s="109">
        <v>0.76230324074074074</v>
      </c>
      <c r="C14486" s="89">
        <v>0</v>
      </c>
      <c r="D14486" s="110" t="s">
        <v>15306</v>
      </c>
      <c r="E14486" s="89">
        <v>0</v>
      </c>
      <c r="F14486" s="89">
        <v>558.5</v>
      </c>
      <c r="G14486" s="89">
        <v>1996</v>
      </c>
      <c r="H14486" s="89">
        <v>35.71</v>
      </c>
      <c r="I14486" s="89">
        <v>57.43</v>
      </c>
      <c r="J14486" s="89">
        <v>85.83</v>
      </c>
      <c r="K14486" s="89">
        <v>2011</v>
      </c>
      <c r="L14486" s="111">
        <v>0.58911000000000002</v>
      </c>
      <c r="M14486" s="89">
        <v>12.31</v>
      </c>
      <c r="N14486" s="89">
        <v>1.0860000000000001</v>
      </c>
      <c r="O14486" s="89">
        <v>1.351</v>
      </c>
      <c r="P14486" s="89">
        <v>48.56</v>
      </c>
      <c r="Q14486" s="89">
        <v>430.2</v>
      </c>
      <c r="R14486" s="89">
        <v>0.42799999999999999</v>
      </c>
      <c r="S14486" s="89">
        <v>3.4670000000000001</v>
      </c>
    </row>
    <row r="14487" spans="1:19" ht="11.25" thickBot="1" x14ac:dyDescent="0.2">
      <c r="A14487" s="93"/>
    </row>
    <row r="14488" spans="1:19" ht="11.25" thickBot="1" x14ac:dyDescent="0.2">
      <c r="A14488" s="113" t="s">
        <v>352</v>
      </c>
      <c r="B14488" s="93"/>
      <c r="C14488" s="114">
        <v>0</v>
      </c>
      <c r="D14488" s="110" t="s">
        <v>15307</v>
      </c>
      <c r="E14488" s="114">
        <v>0</v>
      </c>
      <c r="F14488" s="114">
        <v>558.5</v>
      </c>
      <c r="G14488" s="114">
        <v>1996</v>
      </c>
      <c r="H14488" s="114">
        <v>35.71</v>
      </c>
      <c r="I14488" s="114">
        <v>57.43</v>
      </c>
      <c r="J14488" s="114">
        <v>85.83</v>
      </c>
      <c r="K14488" s="114">
        <v>2011</v>
      </c>
      <c r="L14488" s="115">
        <v>0.58911000000000002</v>
      </c>
      <c r="M14488" s="114">
        <v>12.31</v>
      </c>
      <c r="N14488" s="114">
        <v>1.0860000000000001</v>
      </c>
      <c r="O14488" s="114">
        <v>1.351</v>
      </c>
      <c r="P14488" s="114">
        <v>48.56</v>
      </c>
      <c r="Q14488" s="114">
        <v>430.2</v>
      </c>
      <c r="R14488" s="114">
        <v>0.42799999999999999</v>
      </c>
      <c r="S14488" s="114">
        <v>3.4670000000000001</v>
      </c>
    </row>
    <row r="14489" spans="1:19" ht="11.25" thickBot="1" x14ac:dyDescent="0.2">
      <c r="A14489" s="93"/>
    </row>
    <row r="14490" spans="1:19" ht="11.25" thickBot="1" x14ac:dyDescent="0.2">
      <c r="A14490" s="116" t="s">
        <v>355</v>
      </c>
      <c r="B14490" s="93"/>
      <c r="C14490" s="114">
        <v>0</v>
      </c>
      <c r="D14490" s="110" t="s">
        <v>15307</v>
      </c>
      <c r="E14490" s="114">
        <v>0</v>
      </c>
      <c r="F14490" s="114">
        <v>0</v>
      </c>
      <c r="G14490" s="114">
        <v>0</v>
      </c>
      <c r="H14490" s="114">
        <v>0</v>
      </c>
      <c r="I14490" s="114">
        <v>0</v>
      </c>
      <c r="J14490" s="114">
        <v>0</v>
      </c>
      <c r="K14490" s="114">
        <v>0</v>
      </c>
      <c r="L14490" s="118" t="s">
        <v>15308</v>
      </c>
      <c r="M14490" s="114">
        <v>0</v>
      </c>
      <c r="N14490" s="114">
        <v>0</v>
      </c>
      <c r="O14490" s="114">
        <v>0</v>
      </c>
      <c r="P14490" s="114">
        <v>0</v>
      </c>
      <c r="Q14490" s="114">
        <v>0</v>
      </c>
      <c r="R14490" s="114">
        <v>0</v>
      </c>
      <c r="S14490" s="114">
        <v>0</v>
      </c>
    </row>
    <row r="14491" spans="1:19" ht="11.25" thickBot="1" x14ac:dyDescent="0.2">
      <c r="A14491" s="93"/>
    </row>
    <row r="14492" spans="1:19" ht="11.25" thickBot="1" x14ac:dyDescent="0.2">
      <c r="A14492" s="117" t="s">
        <v>358</v>
      </c>
      <c r="B14492" s="93"/>
      <c r="C14492" s="114">
        <v>0</v>
      </c>
      <c r="D14492" s="110" t="s">
        <v>15307</v>
      </c>
      <c r="E14492" s="114">
        <v>0</v>
      </c>
      <c r="F14492" s="114">
        <v>0</v>
      </c>
      <c r="G14492" s="114">
        <v>0</v>
      </c>
      <c r="H14492" s="114">
        <v>0</v>
      </c>
      <c r="I14492" s="114">
        <v>0</v>
      </c>
      <c r="J14492" s="114">
        <v>0</v>
      </c>
      <c r="K14492" s="114">
        <v>0</v>
      </c>
      <c r="L14492" s="118" t="s">
        <v>15308</v>
      </c>
      <c r="M14492" s="114">
        <v>0</v>
      </c>
      <c r="N14492" s="114">
        <v>0</v>
      </c>
      <c r="O14492" s="114">
        <v>0</v>
      </c>
      <c r="P14492" s="114">
        <v>0</v>
      </c>
      <c r="Q14492" s="114">
        <v>0</v>
      </c>
      <c r="R14492" s="114">
        <v>0</v>
      </c>
      <c r="S14492" s="114">
        <v>0</v>
      </c>
    </row>
    <row r="14493" spans="1:19" ht="11.25" thickBot="1" x14ac:dyDescent="0.2">
      <c r="A14493" s="93"/>
    </row>
    <row r="14494" spans="1:19" ht="11.25" thickBot="1" x14ac:dyDescent="0.2">
      <c r="A14494" s="87" t="s">
        <v>345</v>
      </c>
      <c r="B14494" s="87" t="s">
        <v>346</v>
      </c>
      <c r="C14494" s="120" t="s">
        <v>16</v>
      </c>
      <c r="D14494" s="120" t="s">
        <v>15309</v>
      </c>
      <c r="E14494" s="120" t="s">
        <v>15310</v>
      </c>
      <c r="F14494" s="120" t="s">
        <v>20</v>
      </c>
      <c r="G14494" s="120" t="s">
        <v>21</v>
      </c>
      <c r="H14494" s="120" t="s">
        <v>22</v>
      </c>
      <c r="I14494" s="120" t="s">
        <v>23</v>
      </c>
      <c r="J14494" s="120" t="s">
        <v>24</v>
      </c>
      <c r="K14494" s="120" t="s">
        <v>26</v>
      </c>
      <c r="L14494" s="120" t="s">
        <v>15311</v>
      </c>
      <c r="M14494" s="120" t="s">
        <v>27</v>
      </c>
      <c r="N14494" s="120" t="s">
        <v>28</v>
      </c>
      <c r="O14494" s="120" t="s">
        <v>29</v>
      </c>
      <c r="P14494" s="120" t="s">
        <v>30</v>
      </c>
      <c r="Q14494" s="120" t="s">
        <v>15312</v>
      </c>
      <c r="R14494" s="120" t="s">
        <v>32</v>
      </c>
      <c r="S14494" s="120" t="s">
        <v>33</v>
      </c>
    </row>
    <row r="14495" spans="1:19" ht="11.25" thickBot="1" x14ac:dyDescent="0.2">
      <c r="A14495" s="93"/>
      <c r="B14495" s="93"/>
      <c r="C14495" s="120" t="s">
        <v>69</v>
      </c>
      <c r="D14495" s="120" t="s">
        <v>69</v>
      </c>
      <c r="E14495" s="120" t="s">
        <v>69</v>
      </c>
      <c r="F14495" s="120" t="s">
        <v>69</v>
      </c>
      <c r="G14495" s="120" t="s">
        <v>69</v>
      </c>
      <c r="H14495" s="120" t="s">
        <v>69</v>
      </c>
      <c r="I14495" s="120" t="s">
        <v>69</v>
      </c>
      <c r="J14495" s="120" t="s">
        <v>69</v>
      </c>
      <c r="K14495" s="120" t="s">
        <v>69</v>
      </c>
      <c r="L14495" s="120" t="s">
        <v>69</v>
      </c>
      <c r="M14495" s="120" t="s">
        <v>69</v>
      </c>
      <c r="N14495" s="120" t="s">
        <v>69</v>
      </c>
      <c r="O14495" s="120" t="s">
        <v>69</v>
      </c>
      <c r="P14495" s="120" t="s">
        <v>69</v>
      </c>
      <c r="Q14495" s="120" t="s">
        <v>69</v>
      </c>
      <c r="R14495" s="120" t="s">
        <v>69</v>
      </c>
      <c r="S14495" s="120" t="s">
        <v>69</v>
      </c>
    </row>
    <row r="14496" spans="1:19" ht="11.25" thickBot="1" x14ac:dyDescent="0.2">
      <c r="A14496" s="88">
        <v>1</v>
      </c>
      <c r="B14496" s="109">
        <v>0.76230324074074074</v>
      </c>
      <c r="C14496" s="89">
        <v>46.25</v>
      </c>
      <c r="D14496" s="89">
        <v>22.4</v>
      </c>
      <c r="E14496" s="89">
        <v>0.20499999999999999</v>
      </c>
      <c r="F14496" s="111">
        <v>0.47578999999999999</v>
      </c>
      <c r="G14496" s="110" t="s">
        <v>15395</v>
      </c>
      <c r="H14496" s="89">
        <v>11.84</v>
      </c>
      <c r="I14496" s="89">
        <v>5.6740000000000004</v>
      </c>
      <c r="J14496" s="89">
        <v>95.58</v>
      </c>
      <c r="K14496" s="111">
        <v>0.51017999999999997</v>
      </c>
      <c r="L14496" s="89">
        <v>0.64</v>
      </c>
      <c r="M14496" s="89">
        <v>0.14699999999999999</v>
      </c>
      <c r="N14496" s="89">
        <v>0.91900000000000004</v>
      </c>
      <c r="O14496" s="110" t="s">
        <v>15373</v>
      </c>
      <c r="P14496" s="89">
        <v>2.5000000000000001E-2</v>
      </c>
      <c r="Q14496" s="89">
        <v>0.51700000000000002</v>
      </c>
      <c r="R14496" s="89">
        <v>0.13600000000000001</v>
      </c>
      <c r="S14496" s="89">
        <v>0.17799999999999999</v>
      </c>
    </row>
    <row r="14497" spans="1:19" ht="11.25" thickBot="1" x14ac:dyDescent="0.2">
      <c r="A14497" s="93"/>
    </row>
    <row r="14498" spans="1:19" ht="11.25" thickBot="1" x14ac:dyDescent="0.2">
      <c r="A14498" s="113" t="s">
        <v>352</v>
      </c>
      <c r="B14498" s="93"/>
      <c r="C14498" s="114">
        <v>46.25</v>
      </c>
      <c r="D14498" s="114">
        <v>22.4</v>
      </c>
      <c r="E14498" s="114">
        <v>0.20499999999999999</v>
      </c>
      <c r="F14498" s="115">
        <v>0.47578999999999999</v>
      </c>
      <c r="G14498" s="110" t="s">
        <v>15396</v>
      </c>
      <c r="H14498" s="114">
        <v>11.84</v>
      </c>
      <c r="I14498" s="114">
        <v>5.6740000000000004</v>
      </c>
      <c r="J14498" s="114">
        <v>95.58</v>
      </c>
      <c r="K14498" s="115">
        <v>0.51017999999999997</v>
      </c>
      <c r="L14498" s="114">
        <v>0.64</v>
      </c>
      <c r="M14498" s="114">
        <v>0.14699999999999999</v>
      </c>
      <c r="N14498" s="114">
        <v>0.91900000000000004</v>
      </c>
      <c r="O14498" s="110" t="s">
        <v>15374</v>
      </c>
      <c r="P14498" s="114">
        <v>2.5000000000000001E-2</v>
      </c>
      <c r="Q14498" s="114">
        <v>0.51700000000000002</v>
      </c>
      <c r="R14498" s="114">
        <v>0.13600000000000001</v>
      </c>
      <c r="S14498" s="114">
        <v>0.17799999999999999</v>
      </c>
    </row>
    <row r="14499" spans="1:19" ht="11.25" thickBot="1" x14ac:dyDescent="0.2">
      <c r="A14499" s="93"/>
    </row>
    <row r="14500" spans="1:19" ht="11.25" thickBot="1" x14ac:dyDescent="0.2">
      <c r="A14500" s="116" t="s">
        <v>355</v>
      </c>
      <c r="B14500" s="93"/>
      <c r="C14500" s="114">
        <v>0</v>
      </c>
      <c r="D14500" s="114">
        <v>0</v>
      </c>
      <c r="E14500" s="114">
        <v>0</v>
      </c>
      <c r="F14500" s="118" t="s">
        <v>15308</v>
      </c>
      <c r="G14500" s="110" t="s">
        <v>15307</v>
      </c>
      <c r="H14500" s="114">
        <v>0</v>
      </c>
      <c r="I14500" s="114">
        <v>0</v>
      </c>
      <c r="J14500" s="114">
        <v>0</v>
      </c>
      <c r="K14500" s="118" t="s">
        <v>15308</v>
      </c>
      <c r="L14500" s="114">
        <v>0</v>
      </c>
      <c r="M14500" s="114">
        <v>0</v>
      </c>
      <c r="N14500" s="114">
        <v>0</v>
      </c>
      <c r="O14500" s="110" t="s">
        <v>15307</v>
      </c>
      <c r="P14500" s="114">
        <v>0</v>
      </c>
      <c r="Q14500" s="114">
        <v>0</v>
      </c>
      <c r="R14500" s="114">
        <v>0</v>
      </c>
      <c r="S14500" s="114">
        <v>0</v>
      </c>
    </row>
    <row r="14501" spans="1:19" ht="11.25" thickBot="1" x14ac:dyDescent="0.2">
      <c r="A14501" s="93"/>
    </row>
    <row r="14502" spans="1:19" ht="11.25" thickBot="1" x14ac:dyDescent="0.2">
      <c r="A14502" s="117" t="s">
        <v>358</v>
      </c>
      <c r="B14502" s="93"/>
      <c r="C14502" s="114">
        <v>0</v>
      </c>
      <c r="D14502" s="114">
        <v>0</v>
      </c>
      <c r="E14502" s="114">
        <v>0</v>
      </c>
      <c r="F14502" s="118" t="s">
        <v>15308</v>
      </c>
      <c r="G14502" s="110" t="s">
        <v>15307</v>
      </c>
      <c r="H14502" s="114">
        <v>0</v>
      </c>
      <c r="I14502" s="114">
        <v>0</v>
      </c>
      <c r="J14502" s="114">
        <v>0</v>
      </c>
      <c r="K14502" s="118" t="s">
        <v>15308</v>
      </c>
      <c r="L14502" s="114">
        <v>0</v>
      </c>
      <c r="M14502" s="114">
        <v>0</v>
      </c>
      <c r="N14502" s="114">
        <v>0</v>
      </c>
      <c r="O14502" s="110" t="s">
        <v>15307</v>
      </c>
      <c r="P14502" s="114">
        <v>0</v>
      </c>
      <c r="Q14502" s="114">
        <v>0</v>
      </c>
      <c r="R14502" s="114">
        <v>0</v>
      </c>
      <c r="S14502" s="114">
        <v>0</v>
      </c>
    </row>
    <row r="14503" spans="1:19" ht="11.25" thickBot="1" x14ac:dyDescent="0.2">
      <c r="A14503" s="93"/>
    </row>
    <row r="14504" spans="1:19" ht="11.25" thickBot="1" x14ac:dyDescent="0.2">
      <c r="A14504" s="87" t="s">
        <v>345</v>
      </c>
      <c r="B14504" s="87" t="s">
        <v>346</v>
      </c>
      <c r="C14504" s="120" t="s">
        <v>35</v>
      </c>
      <c r="D14504" s="120" t="s">
        <v>36</v>
      </c>
      <c r="E14504" s="120" t="s">
        <v>15315</v>
      </c>
      <c r="F14504" s="120" t="s">
        <v>38</v>
      </c>
      <c r="G14504" s="120" t="s">
        <v>39</v>
      </c>
      <c r="H14504" s="120" t="s">
        <v>41</v>
      </c>
      <c r="I14504" s="120" t="s">
        <v>42</v>
      </c>
      <c r="J14504" s="120" t="s">
        <v>43</v>
      </c>
      <c r="K14504" s="120" t="s">
        <v>44</v>
      </c>
      <c r="L14504" s="120" t="s">
        <v>45</v>
      </c>
      <c r="M14504" s="120" t="s">
        <v>46</v>
      </c>
      <c r="N14504" s="120" t="s">
        <v>47</v>
      </c>
      <c r="O14504" s="120" t="s">
        <v>48</v>
      </c>
      <c r="P14504" s="120" t="s">
        <v>49</v>
      </c>
      <c r="Q14504" s="120" t="s">
        <v>50</v>
      </c>
      <c r="R14504" s="120" t="s">
        <v>51</v>
      </c>
      <c r="S14504" s="120" t="s">
        <v>52</v>
      </c>
    </row>
    <row r="14505" spans="1:19" ht="11.25" thickBot="1" x14ac:dyDescent="0.2">
      <c r="A14505" s="93"/>
      <c r="B14505" s="93"/>
      <c r="C14505" s="120" t="s">
        <v>69</v>
      </c>
      <c r="D14505" s="120" t="s">
        <v>69</v>
      </c>
      <c r="E14505" s="120" t="s">
        <v>69</v>
      </c>
      <c r="F14505" s="120" t="s">
        <v>69</v>
      </c>
      <c r="G14505" s="120" t="s">
        <v>69</v>
      </c>
      <c r="H14505" s="120" t="s">
        <v>69</v>
      </c>
      <c r="I14505" s="120" t="s">
        <v>69</v>
      </c>
      <c r="J14505" s="120" t="s">
        <v>69</v>
      </c>
      <c r="K14505" s="120" t="s">
        <v>69</v>
      </c>
      <c r="L14505" s="120" t="s">
        <v>69</v>
      </c>
      <c r="M14505" s="120" t="s">
        <v>69</v>
      </c>
      <c r="N14505" s="120" t="s">
        <v>69</v>
      </c>
      <c r="O14505" s="120" t="s">
        <v>69</v>
      </c>
      <c r="P14505" s="120" t="s">
        <v>69</v>
      </c>
      <c r="Q14505" s="120" t="s">
        <v>69</v>
      </c>
      <c r="R14505" s="120" t="s">
        <v>69</v>
      </c>
      <c r="S14505" s="120" t="s">
        <v>69</v>
      </c>
    </row>
    <row r="14506" spans="1:19" ht="11.25" thickBot="1" x14ac:dyDescent="0.2">
      <c r="A14506" s="88">
        <v>1</v>
      </c>
      <c r="B14506" s="109">
        <v>0.76230324074074074</v>
      </c>
      <c r="C14506" s="111">
        <v>0.46217999999999998</v>
      </c>
      <c r="D14506" s="89">
        <v>0.69</v>
      </c>
      <c r="E14506" s="89">
        <v>0.27900000000000003</v>
      </c>
      <c r="F14506" s="110" t="s">
        <v>15375</v>
      </c>
      <c r="G14506" s="89">
        <v>0.38300000000000001</v>
      </c>
      <c r="H14506" s="89">
        <v>42.24</v>
      </c>
      <c r="I14506" s="89">
        <v>0.88</v>
      </c>
      <c r="J14506" s="89">
        <v>2.27</v>
      </c>
      <c r="K14506" s="89">
        <v>0.245</v>
      </c>
      <c r="L14506" s="89">
        <v>0.85299999999999998</v>
      </c>
      <c r="M14506" s="89">
        <v>0.28599999999999998</v>
      </c>
      <c r="N14506" s="89">
        <v>2.1999999999999999E-2</v>
      </c>
      <c r="O14506" s="89">
        <v>0.42799999999999999</v>
      </c>
      <c r="P14506" s="89">
        <v>1.4E-2</v>
      </c>
      <c r="Q14506" s="89">
        <v>0.16800000000000001</v>
      </c>
      <c r="R14506" s="89">
        <v>1.2E-2</v>
      </c>
      <c r="S14506" s="89">
        <v>0.128</v>
      </c>
    </row>
    <row r="14507" spans="1:19" ht="11.25" thickBot="1" x14ac:dyDescent="0.2">
      <c r="A14507" s="93"/>
    </row>
    <row r="14508" spans="1:19" ht="11.25" thickBot="1" x14ac:dyDescent="0.2">
      <c r="A14508" s="113" t="s">
        <v>352</v>
      </c>
      <c r="B14508" s="93"/>
      <c r="C14508" s="115">
        <v>0.46217999999999998</v>
      </c>
      <c r="D14508" s="114">
        <v>0.69</v>
      </c>
      <c r="E14508" s="114">
        <v>0.27900000000000003</v>
      </c>
      <c r="F14508" s="110" t="s">
        <v>15376</v>
      </c>
      <c r="G14508" s="114">
        <v>0.38300000000000001</v>
      </c>
      <c r="H14508" s="114">
        <v>42.24</v>
      </c>
      <c r="I14508" s="114">
        <v>0.88</v>
      </c>
      <c r="J14508" s="114">
        <v>2.27</v>
      </c>
      <c r="K14508" s="114">
        <v>0.245</v>
      </c>
      <c r="L14508" s="114">
        <v>0.85299999999999998</v>
      </c>
      <c r="M14508" s="114">
        <v>0.28599999999999998</v>
      </c>
      <c r="N14508" s="114">
        <v>2.1999999999999999E-2</v>
      </c>
      <c r="O14508" s="114">
        <v>0.42799999999999999</v>
      </c>
      <c r="P14508" s="114">
        <v>1.4E-2</v>
      </c>
      <c r="Q14508" s="114">
        <v>0.16800000000000001</v>
      </c>
      <c r="R14508" s="114">
        <v>1.2E-2</v>
      </c>
      <c r="S14508" s="114">
        <v>0.128</v>
      </c>
    </row>
    <row r="14509" spans="1:19" ht="11.25" thickBot="1" x14ac:dyDescent="0.2">
      <c r="A14509" s="93"/>
    </row>
    <row r="14510" spans="1:19" ht="11.25" thickBot="1" x14ac:dyDescent="0.2">
      <c r="A14510" s="116" t="s">
        <v>355</v>
      </c>
      <c r="B14510" s="93"/>
      <c r="C14510" s="118" t="s">
        <v>15308</v>
      </c>
      <c r="D14510" s="114">
        <v>0</v>
      </c>
      <c r="E14510" s="114">
        <v>0</v>
      </c>
      <c r="F14510" s="110" t="s">
        <v>15307</v>
      </c>
      <c r="G14510" s="114">
        <v>0</v>
      </c>
      <c r="H14510" s="114">
        <v>0</v>
      </c>
      <c r="I14510" s="114">
        <v>0</v>
      </c>
      <c r="J14510" s="114">
        <v>0</v>
      </c>
      <c r="K14510" s="114">
        <v>0</v>
      </c>
      <c r="L14510" s="114">
        <v>0</v>
      </c>
      <c r="M14510" s="114">
        <v>0</v>
      </c>
      <c r="N14510" s="114">
        <v>0</v>
      </c>
      <c r="O14510" s="114">
        <v>0</v>
      </c>
      <c r="P14510" s="114">
        <v>0</v>
      </c>
      <c r="Q14510" s="114">
        <v>0</v>
      </c>
      <c r="R14510" s="114">
        <v>0</v>
      </c>
      <c r="S14510" s="114">
        <v>0</v>
      </c>
    </row>
    <row r="14511" spans="1:19" ht="11.25" thickBot="1" x14ac:dyDescent="0.2">
      <c r="A14511" s="93"/>
    </row>
    <row r="14512" spans="1:19" ht="11.25" thickBot="1" x14ac:dyDescent="0.2">
      <c r="A14512" s="117" t="s">
        <v>358</v>
      </c>
      <c r="B14512" s="93"/>
      <c r="C14512" s="118" t="s">
        <v>15308</v>
      </c>
      <c r="D14512" s="114">
        <v>0</v>
      </c>
      <c r="E14512" s="114">
        <v>0</v>
      </c>
      <c r="F14512" s="110" t="s">
        <v>15307</v>
      </c>
      <c r="G14512" s="114">
        <v>0</v>
      </c>
      <c r="H14512" s="114">
        <v>0</v>
      </c>
      <c r="I14512" s="114">
        <v>0</v>
      </c>
      <c r="J14512" s="114">
        <v>0</v>
      </c>
      <c r="K14512" s="114">
        <v>0</v>
      </c>
      <c r="L14512" s="114">
        <v>0</v>
      </c>
      <c r="M14512" s="114">
        <v>0</v>
      </c>
      <c r="N14512" s="114">
        <v>0</v>
      </c>
      <c r="O14512" s="114">
        <v>0</v>
      </c>
      <c r="P14512" s="114">
        <v>0</v>
      </c>
      <c r="Q14512" s="114">
        <v>0</v>
      </c>
      <c r="R14512" s="114">
        <v>0</v>
      </c>
      <c r="S14512" s="114">
        <v>0</v>
      </c>
    </row>
    <row r="14513" spans="1:19" ht="11.25" thickBot="1" x14ac:dyDescent="0.2">
      <c r="A14513" s="93"/>
    </row>
    <row r="14514" spans="1:19" ht="11.25" thickBot="1" x14ac:dyDescent="0.2">
      <c r="A14514" s="87" t="s">
        <v>345</v>
      </c>
      <c r="B14514" s="87" t="s">
        <v>346</v>
      </c>
      <c r="C14514" s="120" t="s">
        <v>53</v>
      </c>
      <c r="D14514" s="120" t="s">
        <v>54</v>
      </c>
      <c r="E14514" s="120" t="s">
        <v>55</v>
      </c>
      <c r="F14514" s="120" t="s">
        <v>56</v>
      </c>
      <c r="G14514" s="120" t="s">
        <v>15318</v>
      </c>
      <c r="H14514" s="120" t="s">
        <v>57</v>
      </c>
      <c r="I14514" s="120" t="s">
        <v>59</v>
      </c>
      <c r="J14514" s="120" t="s">
        <v>15319</v>
      </c>
      <c r="K14514" s="120" t="s">
        <v>60</v>
      </c>
      <c r="L14514" s="120" t="s">
        <v>61</v>
      </c>
      <c r="M14514" s="120" t="s">
        <v>62</v>
      </c>
      <c r="N14514" s="120" t="s">
        <v>15320</v>
      </c>
      <c r="O14514" s="120" t="s">
        <v>63</v>
      </c>
      <c r="P14514" s="120" t="s">
        <v>64</v>
      </c>
      <c r="Q14514" s="120" t="s">
        <v>66</v>
      </c>
      <c r="R14514" s="120" t="s">
        <v>15321</v>
      </c>
      <c r="S14514" s="120" t="s">
        <v>67</v>
      </c>
    </row>
    <row r="14515" spans="1:19" ht="11.25" thickBot="1" x14ac:dyDescent="0.2">
      <c r="A14515" s="93"/>
      <c r="B14515" s="93"/>
      <c r="C14515" s="120" t="s">
        <v>69</v>
      </c>
      <c r="D14515" s="120" t="s">
        <v>69</v>
      </c>
      <c r="E14515" s="120" t="s">
        <v>69</v>
      </c>
      <c r="F14515" s="120" t="s">
        <v>69</v>
      </c>
      <c r="G14515" s="120" t="s">
        <v>69</v>
      </c>
      <c r="H14515" s="120" t="s">
        <v>69</v>
      </c>
      <c r="I14515" s="120" t="s">
        <v>69</v>
      </c>
      <c r="J14515" s="120" t="s">
        <v>69</v>
      </c>
      <c r="K14515" s="120" t="s">
        <v>69</v>
      </c>
      <c r="L14515" s="120" t="s">
        <v>69</v>
      </c>
      <c r="M14515" s="120" t="s">
        <v>69</v>
      </c>
      <c r="N14515" s="120" t="s">
        <v>69</v>
      </c>
      <c r="O14515" s="120" t="s">
        <v>69</v>
      </c>
      <c r="P14515" s="120" t="s">
        <v>69</v>
      </c>
      <c r="Q14515" s="120" t="s">
        <v>69</v>
      </c>
      <c r="R14515" s="120" t="s">
        <v>69</v>
      </c>
      <c r="S14515" s="120" t="s">
        <v>69</v>
      </c>
    </row>
    <row r="14516" spans="1:19" ht="11.25" thickBot="1" x14ac:dyDescent="0.2">
      <c r="A14516" s="88">
        <v>1</v>
      </c>
      <c r="B14516" s="109">
        <v>0.76230324074074074</v>
      </c>
      <c r="C14516" s="89">
        <v>2.1000000000000001E-2</v>
      </c>
      <c r="D14516" s="89">
        <v>4.5999999999999999E-2</v>
      </c>
      <c r="E14516" s="89">
        <v>0</v>
      </c>
      <c r="F14516" s="89">
        <v>7.4999999999999997E-2</v>
      </c>
      <c r="G14516" s="89">
        <v>8.9999999999999993E-3</v>
      </c>
      <c r="H14516" s="89">
        <v>0.35199999999999998</v>
      </c>
      <c r="I14516" s="89">
        <v>0.55100000000000005</v>
      </c>
      <c r="J14516" s="110" t="s">
        <v>15377</v>
      </c>
      <c r="K14516" s="110" t="s">
        <v>15306</v>
      </c>
      <c r="L14516" s="110" t="s">
        <v>15306</v>
      </c>
      <c r="M14516" s="89">
        <v>7.0999999999999994E-2</v>
      </c>
      <c r="N14516" s="89">
        <v>-17.54</v>
      </c>
      <c r="O14516" s="89">
        <v>-4.0000000000000001E-3</v>
      </c>
      <c r="P14516" s="89">
        <v>7.1950000000000003</v>
      </c>
      <c r="Q14516" s="112" t="s">
        <v>15397</v>
      </c>
      <c r="R14516" s="89">
        <v>0</v>
      </c>
      <c r="S14516" s="89">
        <v>0.38600000000000001</v>
      </c>
    </row>
    <row r="14517" spans="1:19" ht="11.25" thickBot="1" x14ac:dyDescent="0.2">
      <c r="A14517" s="93"/>
    </row>
    <row r="14518" spans="1:19" ht="11.25" thickBot="1" x14ac:dyDescent="0.2">
      <c r="A14518" s="113" t="s">
        <v>352</v>
      </c>
      <c r="B14518" s="93"/>
      <c r="C14518" s="114">
        <v>2.1000000000000001E-2</v>
      </c>
      <c r="D14518" s="114">
        <v>4.5999999999999999E-2</v>
      </c>
      <c r="E14518" s="114">
        <v>0</v>
      </c>
      <c r="F14518" s="114">
        <v>7.4999999999999997E-2</v>
      </c>
      <c r="G14518" s="114">
        <v>8.9999999999999993E-3</v>
      </c>
      <c r="H14518" s="114">
        <v>0.35199999999999998</v>
      </c>
      <c r="I14518" s="114">
        <v>0.55100000000000005</v>
      </c>
      <c r="J14518" s="110" t="s">
        <v>15379</v>
      </c>
      <c r="K14518" s="110" t="s">
        <v>15307</v>
      </c>
      <c r="L14518" s="110" t="s">
        <v>15307</v>
      </c>
      <c r="M14518" s="114">
        <v>7.0999999999999994E-2</v>
      </c>
      <c r="N14518" s="114">
        <v>-17.54</v>
      </c>
      <c r="O14518" s="114">
        <v>-4.0000000000000001E-3</v>
      </c>
      <c r="P14518" s="114">
        <v>7.1950000000000003</v>
      </c>
      <c r="Q14518" s="112" t="s">
        <v>15398</v>
      </c>
      <c r="R14518" s="114">
        <v>0</v>
      </c>
      <c r="S14518" s="114">
        <v>0.38600000000000001</v>
      </c>
    </row>
    <row r="14519" spans="1:19" ht="11.25" thickBot="1" x14ac:dyDescent="0.2">
      <c r="A14519" s="93"/>
    </row>
    <row r="14520" spans="1:19" ht="11.25" thickBot="1" x14ac:dyDescent="0.2">
      <c r="A14520" s="116" t="s">
        <v>355</v>
      </c>
      <c r="B14520" s="93"/>
      <c r="C14520" s="114">
        <v>0</v>
      </c>
      <c r="D14520" s="114">
        <v>0</v>
      </c>
      <c r="E14520" s="114">
        <v>0</v>
      </c>
      <c r="F14520" s="114">
        <v>0</v>
      </c>
      <c r="G14520" s="114">
        <v>0</v>
      </c>
      <c r="H14520" s="114">
        <v>0</v>
      </c>
      <c r="I14520" s="114">
        <v>0</v>
      </c>
      <c r="J14520" s="110" t="s">
        <v>15307</v>
      </c>
      <c r="K14520" s="110" t="s">
        <v>15307</v>
      </c>
      <c r="L14520" s="110" t="s">
        <v>15307</v>
      </c>
      <c r="M14520" s="114">
        <v>0</v>
      </c>
      <c r="N14520" s="114">
        <v>0</v>
      </c>
      <c r="O14520" s="114">
        <v>0</v>
      </c>
      <c r="P14520" s="114">
        <v>0</v>
      </c>
      <c r="Q14520" s="112" t="s">
        <v>15324</v>
      </c>
      <c r="R14520" s="114">
        <v>0</v>
      </c>
      <c r="S14520" s="114">
        <v>0</v>
      </c>
    </row>
    <row r="14521" spans="1:19" ht="11.25" thickBot="1" x14ac:dyDescent="0.2">
      <c r="A14521" s="93"/>
    </row>
    <row r="14522" spans="1:19" ht="11.25" thickBot="1" x14ac:dyDescent="0.2">
      <c r="A14522" s="117" t="s">
        <v>358</v>
      </c>
      <c r="B14522" s="93"/>
      <c r="C14522" s="114">
        <v>0</v>
      </c>
      <c r="D14522" s="114">
        <v>0</v>
      </c>
      <c r="E14522" s="114">
        <v>0</v>
      </c>
      <c r="F14522" s="114">
        <v>0</v>
      </c>
      <c r="G14522" s="114">
        <v>0</v>
      </c>
      <c r="H14522" s="114">
        <v>0</v>
      </c>
      <c r="I14522" s="114">
        <v>0</v>
      </c>
      <c r="J14522" s="110" t="s">
        <v>15307</v>
      </c>
      <c r="K14522" s="110" t="s">
        <v>15307</v>
      </c>
      <c r="L14522" s="110" t="s">
        <v>15307</v>
      </c>
      <c r="M14522" s="114">
        <v>0</v>
      </c>
      <c r="N14522" s="114">
        <v>0</v>
      </c>
      <c r="O14522" s="114">
        <v>0</v>
      </c>
      <c r="P14522" s="114">
        <v>0</v>
      </c>
      <c r="Q14522" s="112" t="s">
        <v>15324</v>
      </c>
      <c r="R14522" s="114">
        <v>0</v>
      </c>
      <c r="S14522" s="114">
        <v>0</v>
      </c>
    </row>
    <row r="14523" spans="1:19" ht="11.25" thickBot="1" x14ac:dyDescent="0.2">
      <c r="A14523" s="93"/>
    </row>
    <row r="14524" spans="1:19" ht="11.25" thickBot="1" x14ac:dyDescent="0.2">
      <c r="A14524" s="87" t="s">
        <v>345</v>
      </c>
      <c r="B14524" s="87" t="s">
        <v>346</v>
      </c>
      <c r="C14524" s="120" t="s">
        <v>68</v>
      </c>
      <c r="D14524" s="120" t="s">
        <v>15325</v>
      </c>
    </row>
    <row r="14525" spans="1:19" ht="11.25" thickBot="1" x14ac:dyDescent="0.2">
      <c r="A14525" s="93"/>
      <c r="B14525" s="93"/>
      <c r="C14525" s="120" t="s">
        <v>69</v>
      </c>
      <c r="D14525" s="120" t="s">
        <v>69</v>
      </c>
    </row>
    <row r="14526" spans="1:19" ht="11.25" thickBot="1" x14ac:dyDescent="0.2">
      <c r="A14526" s="88">
        <v>1</v>
      </c>
      <c r="B14526" s="109">
        <v>0.76230324074074074</v>
      </c>
      <c r="C14526" s="89">
        <v>9.1999999999999998E-2</v>
      </c>
      <c r="D14526" s="110" t="s">
        <v>15306</v>
      </c>
    </row>
    <row r="14527" spans="1:19" ht="11.25" thickBot="1" x14ac:dyDescent="0.2">
      <c r="A14527" s="93"/>
    </row>
    <row r="14528" spans="1:19" ht="11.25" thickBot="1" x14ac:dyDescent="0.2">
      <c r="A14528" s="113" t="s">
        <v>352</v>
      </c>
      <c r="B14528" s="93"/>
      <c r="C14528" s="114">
        <v>9.1999999999999998E-2</v>
      </c>
      <c r="D14528" s="110" t="s">
        <v>15307</v>
      </c>
    </row>
    <row r="14529" spans="1:19" ht="11.25" thickBot="1" x14ac:dyDescent="0.2">
      <c r="A14529" s="93"/>
    </row>
    <row r="14530" spans="1:19" ht="11.25" thickBot="1" x14ac:dyDescent="0.2">
      <c r="A14530" s="116" t="s">
        <v>355</v>
      </c>
      <c r="B14530" s="93"/>
      <c r="C14530" s="114">
        <v>0</v>
      </c>
      <c r="D14530" s="110" t="s">
        <v>15307</v>
      </c>
    </row>
    <row r="14531" spans="1:19" ht="11.25" thickBot="1" x14ac:dyDescent="0.2">
      <c r="A14531" s="93"/>
    </row>
    <row r="14532" spans="1:19" ht="11.25" thickBot="1" x14ac:dyDescent="0.2">
      <c r="A14532" s="117" t="s">
        <v>358</v>
      </c>
      <c r="B14532" s="93"/>
      <c r="C14532" s="114">
        <v>0</v>
      </c>
      <c r="D14532" s="110" t="s">
        <v>15307</v>
      </c>
    </row>
    <row r="14533" spans="1:19" ht="10.5" x14ac:dyDescent="0.15">
      <c r="A14533" s="93"/>
    </row>
    <row r="14534" spans="1:19" x14ac:dyDescent="0.15">
      <c r="A14534" s="106"/>
      <c r="B14534" s="69" t="s">
        <v>1685</v>
      </c>
    </row>
    <row r="14535" spans="1:19" ht="9.75" thickBot="1" x14ac:dyDescent="0.2">
      <c r="A14535" s="64" t="s">
        <v>1094</v>
      </c>
    </row>
    <row r="14536" spans="1:19" ht="11.25" thickBot="1" x14ac:dyDescent="0.2">
      <c r="A14536" s="87" t="s">
        <v>345</v>
      </c>
      <c r="B14536" s="87" t="s">
        <v>346</v>
      </c>
      <c r="C14536" s="120" t="s">
        <v>15300</v>
      </c>
      <c r="D14536" s="120" t="s">
        <v>15301</v>
      </c>
      <c r="E14536" s="120" t="s">
        <v>15302</v>
      </c>
      <c r="F14536" s="120" t="s">
        <v>1</v>
      </c>
      <c r="G14536" s="120" t="s">
        <v>2</v>
      </c>
      <c r="H14536" s="120" t="s">
        <v>3</v>
      </c>
      <c r="I14536" s="120" t="s">
        <v>15303</v>
      </c>
      <c r="J14536" s="120" t="s">
        <v>4</v>
      </c>
      <c r="K14536" s="120" t="s">
        <v>15304</v>
      </c>
      <c r="L14536" s="120" t="s">
        <v>8</v>
      </c>
      <c r="M14536" s="120" t="s">
        <v>15305</v>
      </c>
      <c r="N14536" s="120" t="s">
        <v>10</v>
      </c>
      <c r="O14536" s="120" t="s">
        <v>11</v>
      </c>
      <c r="P14536" s="120" t="s">
        <v>12</v>
      </c>
      <c r="Q14536" s="120" t="s">
        <v>13</v>
      </c>
      <c r="R14536" s="120" t="s">
        <v>14</v>
      </c>
      <c r="S14536" s="120" t="s">
        <v>15</v>
      </c>
    </row>
    <row r="14537" spans="1:19" ht="11.25" thickBot="1" x14ac:dyDescent="0.2">
      <c r="A14537" s="93"/>
      <c r="B14537" s="93"/>
      <c r="C14537" s="120" t="s">
        <v>69</v>
      </c>
      <c r="D14537" s="120" t="s">
        <v>69</v>
      </c>
      <c r="E14537" s="120" t="s">
        <v>69</v>
      </c>
      <c r="F14537" s="120" t="s">
        <v>69</v>
      </c>
      <c r="G14537" s="120" t="s">
        <v>69</v>
      </c>
      <c r="H14537" s="120" t="s">
        <v>69</v>
      </c>
      <c r="I14537" s="120" t="s">
        <v>69</v>
      </c>
      <c r="J14537" s="120" t="s">
        <v>69</v>
      </c>
      <c r="K14537" s="120" t="s">
        <v>69</v>
      </c>
      <c r="L14537" s="120" t="s">
        <v>69</v>
      </c>
      <c r="M14537" s="120" t="s">
        <v>69</v>
      </c>
      <c r="N14537" s="120" t="s">
        <v>69</v>
      </c>
      <c r="O14537" s="120" t="s">
        <v>69</v>
      </c>
      <c r="P14537" s="120" t="s">
        <v>69</v>
      </c>
      <c r="Q14537" s="120" t="s">
        <v>69</v>
      </c>
      <c r="R14537" s="120" t="s">
        <v>69</v>
      </c>
      <c r="S14537" s="120" t="s">
        <v>69</v>
      </c>
    </row>
    <row r="14538" spans="1:19" ht="11.25" thickBot="1" x14ac:dyDescent="0.2">
      <c r="A14538" s="88">
        <v>1</v>
      </c>
      <c r="B14538" s="109">
        <v>0.7677546296296297</v>
      </c>
      <c r="C14538" s="110" t="s">
        <v>15306</v>
      </c>
      <c r="D14538" s="110" t="s">
        <v>15306</v>
      </c>
      <c r="E14538" s="89">
        <v>0</v>
      </c>
      <c r="F14538" s="89">
        <v>342.5</v>
      </c>
      <c r="G14538" s="89">
        <v>1166</v>
      </c>
      <c r="H14538" s="89">
        <v>13.92</v>
      </c>
      <c r="I14538" s="89">
        <v>31.06</v>
      </c>
      <c r="J14538" s="89">
        <v>261</v>
      </c>
      <c r="K14538" s="89">
        <v>1349</v>
      </c>
      <c r="L14538" s="111">
        <v>0.61685999999999996</v>
      </c>
      <c r="M14538" s="89">
        <v>5.3049999999999997</v>
      </c>
      <c r="N14538" s="89">
        <v>0.33100000000000002</v>
      </c>
      <c r="O14538" s="89">
        <v>0.80300000000000005</v>
      </c>
      <c r="P14538" s="89">
        <v>28.1</v>
      </c>
      <c r="Q14538" s="89">
        <v>280.2</v>
      </c>
      <c r="R14538" s="89">
        <v>0.28000000000000003</v>
      </c>
      <c r="S14538" s="89">
        <v>8.4120000000000008</v>
      </c>
    </row>
    <row r="14539" spans="1:19" ht="11.25" thickBot="1" x14ac:dyDescent="0.2">
      <c r="A14539" s="93"/>
    </row>
    <row r="14540" spans="1:19" ht="11.25" thickBot="1" x14ac:dyDescent="0.2">
      <c r="A14540" s="113" t="s">
        <v>352</v>
      </c>
      <c r="B14540" s="93"/>
      <c r="C14540" s="110" t="s">
        <v>15307</v>
      </c>
      <c r="D14540" s="110" t="s">
        <v>15307</v>
      </c>
      <c r="E14540" s="114">
        <v>0</v>
      </c>
      <c r="F14540" s="114">
        <v>342.5</v>
      </c>
      <c r="G14540" s="114">
        <v>1166</v>
      </c>
      <c r="H14540" s="114">
        <v>13.92</v>
      </c>
      <c r="I14540" s="114">
        <v>31.06</v>
      </c>
      <c r="J14540" s="114">
        <v>261</v>
      </c>
      <c r="K14540" s="114">
        <v>1349</v>
      </c>
      <c r="L14540" s="115">
        <v>0.61685999999999996</v>
      </c>
      <c r="M14540" s="114">
        <v>5.3049999999999997</v>
      </c>
      <c r="N14540" s="114">
        <v>0.33100000000000002</v>
      </c>
      <c r="O14540" s="114">
        <v>0.80300000000000005</v>
      </c>
      <c r="P14540" s="114">
        <v>28.1</v>
      </c>
      <c r="Q14540" s="114">
        <v>280.2</v>
      </c>
      <c r="R14540" s="114">
        <v>0.28000000000000003</v>
      </c>
      <c r="S14540" s="114">
        <v>8.4120000000000008</v>
      </c>
    </row>
    <row r="14541" spans="1:19" ht="11.25" thickBot="1" x14ac:dyDescent="0.2">
      <c r="A14541" s="93"/>
    </row>
    <row r="14542" spans="1:19" ht="11.25" thickBot="1" x14ac:dyDescent="0.2">
      <c r="A14542" s="116" t="s">
        <v>355</v>
      </c>
      <c r="B14542" s="93"/>
      <c r="C14542" s="110" t="s">
        <v>15307</v>
      </c>
      <c r="D14542" s="110" t="s">
        <v>15307</v>
      </c>
      <c r="E14542" s="114">
        <v>0</v>
      </c>
      <c r="F14542" s="114">
        <v>0</v>
      </c>
      <c r="G14542" s="114">
        <v>0</v>
      </c>
      <c r="H14542" s="114">
        <v>0</v>
      </c>
      <c r="I14542" s="114">
        <v>0</v>
      </c>
      <c r="J14542" s="114">
        <v>0</v>
      </c>
      <c r="K14542" s="114">
        <v>0</v>
      </c>
      <c r="L14542" s="118" t="s">
        <v>15308</v>
      </c>
      <c r="M14542" s="114">
        <v>0</v>
      </c>
      <c r="N14542" s="114">
        <v>0</v>
      </c>
      <c r="O14542" s="114">
        <v>0</v>
      </c>
      <c r="P14542" s="114">
        <v>0</v>
      </c>
      <c r="Q14542" s="114">
        <v>0</v>
      </c>
      <c r="R14542" s="114">
        <v>0</v>
      </c>
      <c r="S14542" s="114">
        <v>0</v>
      </c>
    </row>
    <row r="14543" spans="1:19" ht="11.25" thickBot="1" x14ac:dyDescent="0.2">
      <c r="A14543" s="93"/>
    </row>
    <row r="14544" spans="1:19" ht="11.25" thickBot="1" x14ac:dyDescent="0.2">
      <c r="A14544" s="117" t="s">
        <v>358</v>
      </c>
      <c r="B14544" s="93"/>
      <c r="C14544" s="110" t="s">
        <v>15307</v>
      </c>
      <c r="D14544" s="110" t="s">
        <v>15307</v>
      </c>
      <c r="E14544" s="114">
        <v>0</v>
      </c>
      <c r="F14544" s="114">
        <v>0</v>
      </c>
      <c r="G14544" s="114">
        <v>0</v>
      </c>
      <c r="H14544" s="114">
        <v>0</v>
      </c>
      <c r="I14544" s="114">
        <v>0</v>
      </c>
      <c r="J14544" s="114">
        <v>0</v>
      </c>
      <c r="K14544" s="114">
        <v>0</v>
      </c>
      <c r="L14544" s="118" t="s">
        <v>15308</v>
      </c>
      <c r="M14544" s="114">
        <v>0</v>
      </c>
      <c r="N14544" s="114">
        <v>0</v>
      </c>
      <c r="O14544" s="114">
        <v>0</v>
      </c>
      <c r="P14544" s="114">
        <v>0</v>
      </c>
      <c r="Q14544" s="114">
        <v>0</v>
      </c>
      <c r="R14544" s="114">
        <v>0</v>
      </c>
      <c r="S14544" s="114">
        <v>0</v>
      </c>
    </row>
    <row r="14545" spans="1:19" ht="11.25" thickBot="1" x14ac:dyDescent="0.2">
      <c r="A14545" s="93"/>
    </row>
    <row r="14546" spans="1:19" ht="11.25" thickBot="1" x14ac:dyDescent="0.2">
      <c r="A14546" s="87" t="s">
        <v>345</v>
      </c>
      <c r="B14546" s="87" t="s">
        <v>346</v>
      </c>
      <c r="C14546" s="120" t="s">
        <v>16</v>
      </c>
      <c r="D14546" s="120" t="s">
        <v>15309</v>
      </c>
      <c r="E14546" s="120" t="s">
        <v>15310</v>
      </c>
      <c r="F14546" s="120" t="s">
        <v>20</v>
      </c>
      <c r="G14546" s="120" t="s">
        <v>21</v>
      </c>
      <c r="H14546" s="120" t="s">
        <v>22</v>
      </c>
      <c r="I14546" s="120" t="s">
        <v>23</v>
      </c>
      <c r="J14546" s="120" t="s">
        <v>24</v>
      </c>
      <c r="K14546" s="120" t="s">
        <v>26</v>
      </c>
      <c r="L14546" s="120" t="s">
        <v>15311</v>
      </c>
      <c r="M14546" s="120" t="s">
        <v>27</v>
      </c>
      <c r="N14546" s="120" t="s">
        <v>28</v>
      </c>
      <c r="O14546" s="120" t="s">
        <v>29</v>
      </c>
      <c r="P14546" s="120" t="s">
        <v>30</v>
      </c>
      <c r="Q14546" s="120" t="s">
        <v>15312</v>
      </c>
      <c r="R14546" s="120" t="s">
        <v>32</v>
      </c>
      <c r="S14546" s="120" t="s">
        <v>33</v>
      </c>
    </row>
    <row r="14547" spans="1:19" ht="11.25" thickBot="1" x14ac:dyDescent="0.2">
      <c r="A14547" s="93"/>
      <c r="B14547" s="93"/>
      <c r="C14547" s="120" t="s">
        <v>69</v>
      </c>
      <c r="D14547" s="120" t="s">
        <v>69</v>
      </c>
      <c r="E14547" s="120" t="s">
        <v>69</v>
      </c>
      <c r="F14547" s="120" t="s">
        <v>69</v>
      </c>
      <c r="G14547" s="120" t="s">
        <v>69</v>
      </c>
      <c r="H14547" s="120" t="s">
        <v>69</v>
      </c>
      <c r="I14547" s="120" t="s">
        <v>69</v>
      </c>
      <c r="J14547" s="120" t="s">
        <v>69</v>
      </c>
      <c r="K14547" s="120" t="s">
        <v>69</v>
      </c>
      <c r="L14547" s="120" t="s">
        <v>69</v>
      </c>
      <c r="M14547" s="120" t="s">
        <v>69</v>
      </c>
      <c r="N14547" s="120" t="s">
        <v>69</v>
      </c>
      <c r="O14547" s="120" t="s">
        <v>69</v>
      </c>
      <c r="P14547" s="120" t="s">
        <v>69</v>
      </c>
      <c r="Q14547" s="120" t="s">
        <v>69</v>
      </c>
      <c r="R14547" s="120" t="s">
        <v>69</v>
      </c>
      <c r="S14547" s="120" t="s">
        <v>69</v>
      </c>
    </row>
    <row r="14548" spans="1:19" ht="11.25" thickBot="1" x14ac:dyDescent="0.2">
      <c r="A14548" s="88">
        <v>1</v>
      </c>
      <c r="B14548" s="109">
        <v>0.7677546296296297</v>
      </c>
      <c r="C14548" s="89">
        <v>72.44</v>
      </c>
      <c r="D14548" s="89">
        <v>32.24</v>
      </c>
      <c r="E14548" s="110" t="s">
        <v>15306</v>
      </c>
      <c r="F14548" s="111">
        <v>0.48829</v>
      </c>
      <c r="G14548" s="89">
        <v>-0.96199999999999997</v>
      </c>
      <c r="H14548" s="89">
        <v>0.58599999999999997</v>
      </c>
      <c r="I14548" s="89">
        <v>4.2619999999999996</v>
      </c>
      <c r="J14548" s="89">
        <v>66.39</v>
      </c>
      <c r="K14548" s="111">
        <v>0.49669999999999997</v>
      </c>
      <c r="L14548" s="89">
        <v>0.34799999999999998</v>
      </c>
      <c r="M14548" s="89">
        <v>8.4000000000000005E-2</v>
      </c>
      <c r="N14548" s="89">
        <v>0.436</v>
      </c>
      <c r="O14548" s="110" t="s">
        <v>15373</v>
      </c>
      <c r="P14548" s="110" t="s">
        <v>15306</v>
      </c>
      <c r="Q14548" s="89">
        <v>0.55100000000000005</v>
      </c>
      <c r="R14548" s="89">
        <v>0.15</v>
      </c>
      <c r="S14548" s="110" t="s">
        <v>15306</v>
      </c>
    </row>
    <row r="14549" spans="1:19" ht="11.25" thickBot="1" x14ac:dyDescent="0.2">
      <c r="A14549" s="93"/>
    </row>
    <row r="14550" spans="1:19" ht="11.25" thickBot="1" x14ac:dyDescent="0.2">
      <c r="A14550" s="113" t="s">
        <v>352</v>
      </c>
      <c r="B14550" s="93"/>
      <c r="C14550" s="114">
        <v>72.44</v>
      </c>
      <c r="D14550" s="114">
        <v>32.24</v>
      </c>
      <c r="E14550" s="110" t="s">
        <v>15307</v>
      </c>
      <c r="F14550" s="115">
        <v>0.48829</v>
      </c>
      <c r="G14550" s="114">
        <v>-0.96199999999999997</v>
      </c>
      <c r="H14550" s="114">
        <v>0.58599999999999997</v>
      </c>
      <c r="I14550" s="114">
        <v>4.2619999999999996</v>
      </c>
      <c r="J14550" s="114">
        <v>66.39</v>
      </c>
      <c r="K14550" s="115">
        <v>0.49669999999999997</v>
      </c>
      <c r="L14550" s="114">
        <v>0.34799999999999998</v>
      </c>
      <c r="M14550" s="114">
        <v>8.4000000000000005E-2</v>
      </c>
      <c r="N14550" s="114">
        <v>0.436</v>
      </c>
      <c r="O14550" s="110" t="s">
        <v>15374</v>
      </c>
      <c r="P14550" s="110" t="s">
        <v>15307</v>
      </c>
      <c r="Q14550" s="114">
        <v>0.55100000000000005</v>
      </c>
      <c r="R14550" s="114">
        <v>0.15</v>
      </c>
      <c r="S14550" s="110" t="s">
        <v>15307</v>
      </c>
    </row>
    <row r="14551" spans="1:19" ht="11.25" thickBot="1" x14ac:dyDescent="0.2">
      <c r="A14551" s="93"/>
    </row>
    <row r="14552" spans="1:19" ht="11.25" thickBot="1" x14ac:dyDescent="0.2">
      <c r="A14552" s="116" t="s">
        <v>355</v>
      </c>
      <c r="B14552" s="93"/>
      <c r="C14552" s="114">
        <v>0</v>
      </c>
      <c r="D14552" s="114">
        <v>0</v>
      </c>
      <c r="E14552" s="110" t="s">
        <v>15307</v>
      </c>
      <c r="F14552" s="118" t="s">
        <v>15308</v>
      </c>
      <c r="G14552" s="114">
        <v>0</v>
      </c>
      <c r="H14552" s="114">
        <v>0</v>
      </c>
      <c r="I14552" s="114">
        <v>0</v>
      </c>
      <c r="J14552" s="114">
        <v>0</v>
      </c>
      <c r="K14552" s="118" t="s">
        <v>15308</v>
      </c>
      <c r="L14552" s="114">
        <v>0</v>
      </c>
      <c r="M14552" s="114">
        <v>0</v>
      </c>
      <c r="N14552" s="114">
        <v>0</v>
      </c>
      <c r="O14552" s="110" t="s">
        <v>15307</v>
      </c>
      <c r="P14552" s="110" t="s">
        <v>15307</v>
      </c>
      <c r="Q14552" s="114">
        <v>0</v>
      </c>
      <c r="R14552" s="114">
        <v>0</v>
      </c>
      <c r="S14552" s="110" t="s">
        <v>15307</v>
      </c>
    </row>
    <row r="14553" spans="1:19" ht="11.25" thickBot="1" x14ac:dyDescent="0.2">
      <c r="A14553" s="93"/>
    </row>
    <row r="14554" spans="1:19" ht="11.25" thickBot="1" x14ac:dyDescent="0.2">
      <c r="A14554" s="117" t="s">
        <v>358</v>
      </c>
      <c r="B14554" s="93"/>
      <c r="C14554" s="114">
        <v>0</v>
      </c>
      <c r="D14554" s="114">
        <v>0</v>
      </c>
      <c r="E14554" s="110" t="s">
        <v>15307</v>
      </c>
      <c r="F14554" s="118" t="s">
        <v>15308</v>
      </c>
      <c r="G14554" s="114">
        <v>0</v>
      </c>
      <c r="H14554" s="114">
        <v>0</v>
      </c>
      <c r="I14554" s="114">
        <v>0</v>
      </c>
      <c r="J14554" s="114">
        <v>0</v>
      </c>
      <c r="K14554" s="118" t="s">
        <v>15308</v>
      </c>
      <c r="L14554" s="114">
        <v>0</v>
      </c>
      <c r="M14554" s="114">
        <v>0</v>
      </c>
      <c r="N14554" s="114">
        <v>0</v>
      </c>
      <c r="O14554" s="110" t="s">
        <v>15307</v>
      </c>
      <c r="P14554" s="110" t="s">
        <v>15307</v>
      </c>
      <c r="Q14554" s="114">
        <v>0</v>
      </c>
      <c r="R14554" s="114">
        <v>0</v>
      </c>
      <c r="S14554" s="110" t="s">
        <v>15307</v>
      </c>
    </row>
    <row r="14555" spans="1:19" ht="11.25" thickBot="1" x14ac:dyDescent="0.2">
      <c r="A14555" s="93"/>
    </row>
    <row r="14556" spans="1:19" ht="11.25" thickBot="1" x14ac:dyDescent="0.2">
      <c r="A14556" s="87" t="s">
        <v>345</v>
      </c>
      <c r="B14556" s="87" t="s">
        <v>346</v>
      </c>
      <c r="C14556" s="120" t="s">
        <v>35</v>
      </c>
      <c r="D14556" s="120" t="s">
        <v>36</v>
      </c>
      <c r="E14556" s="120" t="s">
        <v>15315</v>
      </c>
      <c r="F14556" s="120" t="s">
        <v>38</v>
      </c>
      <c r="G14556" s="120" t="s">
        <v>39</v>
      </c>
      <c r="H14556" s="120" t="s">
        <v>41</v>
      </c>
      <c r="I14556" s="120" t="s">
        <v>42</v>
      </c>
      <c r="J14556" s="120" t="s">
        <v>43</v>
      </c>
      <c r="K14556" s="120" t="s">
        <v>44</v>
      </c>
      <c r="L14556" s="120" t="s">
        <v>45</v>
      </c>
      <c r="M14556" s="120" t="s">
        <v>46</v>
      </c>
      <c r="N14556" s="120" t="s">
        <v>47</v>
      </c>
      <c r="O14556" s="120" t="s">
        <v>48</v>
      </c>
      <c r="P14556" s="120" t="s">
        <v>49</v>
      </c>
      <c r="Q14556" s="120" t="s">
        <v>50</v>
      </c>
      <c r="R14556" s="120" t="s">
        <v>51</v>
      </c>
      <c r="S14556" s="120" t="s">
        <v>52</v>
      </c>
    </row>
    <row r="14557" spans="1:19" ht="11.25" thickBot="1" x14ac:dyDescent="0.2">
      <c r="A14557" s="93"/>
      <c r="B14557" s="93"/>
      <c r="C14557" s="120" t="s">
        <v>69</v>
      </c>
      <c r="D14557" s="120" t="s">
        <v>69</v>
      </c>
      <c r="E14557" s="120" t="s">
        <v>69</v>
      </c>
      <c r="F14557" s="120" t="s">
        <v>69</v>
      </c>
      <c r="G14557" s="120" t="s">
        <v>69</v>
      </c>
      <c r="H14557" s="120" t="s">
        <v>69</v>
      </c>
      <c r="I14557" s="120" t="s">
        <v>69</v>
      </c>
      <c r="J14557" s="120" t="s">
        <v>69</v>
      </c>
      <c r="K14557" s="120" t="s">
        <v>69</v>
      </c>
      <c r="L14557" s="120" t="s">
        <v>69</v>
      </c>
      <c r="M14557" s="120" t="s">
        <v>69</v>
      </c>
      <c r="N14557" s="120" t="s">
        <v>69</v>
      </c>
      <c r="O14557" s="120" t="s">
        <v>69</v>
      </c>
      <c r="P14557" s="120" t="s">
        <v>69</v>
      </c>
      <c r="Q14557" s="120" t="s">
        <v>69</v>
      </c>
      <c r="R14557" s="120" t="s">
        <v>69</v>
      </c>
      <c r="S14557" s="120" t="s">
        <v>69</v>
      </c>
    </row>
    <row r="14558" spans="1:19" ht="11.25" thickBot="1" x14ac:dyDescent="0.2">
      <c r="A14558" s="88">
        <v>1</v>
      </c>
      <c r="B14558" s="109">
        <v>0.7677546296296297</v>
      </c>
      <c r="C14558" s="111">
        <v>0.44600000000000001</v>
      </c>
      <c r="D14558" s="89">
        <v>0.35699999999999998</v>
      </c>
      <c r="E14558" s="89">
        <v>8.8999999999999996E-2</v>
      </c>
      <c r="F14558" s="110" t="s">
        <v>15375</v>
      </c>
      <c r="G14558" s="89">
        <v>8.7999999999999995E-2</v>
      </c>
      <c r="H14558" s="89">
        <v>35.119999999999997</v>
      </c>
      <c r="I14558" s="89">
        <v>0.94299999999999995</v>
      </c>
      <c r="J14558" s="89">
        <v>1.532</v>
      </c>
      <c r="K14558" s="89">
        <v>9.0999999999999998E-2</v>
      </c>
      <c r="L14558" s="89">
        <v>0.53500000000000003</v>
      </c>
      <c r="M14558" s="89">
        <v>7.3999999999999996E-2</v>
      </c>
      <c r="N14558" s="89">
        <v>2.5000000000000001E-2</v>
      </c>
      <c r="O14558" s="89">
        <v>0.20499999999999999</v>
      </c>
      <c r="P14558" s="89">
        <v>2.7E-2</v>
      </c>
      <c r="Q14558" s="89">
        <v>6.6000000000000003E-2</v>
      </c>
      <c r="R14558" s="89">
        <v>1.6E-2</v>
      </c>
      <c r="S14558" s="89">
        <v>7.8E-2</v>
      </c>
    </row>
    <row r="14559" spans="1:19" ht="11.25" thickBot="1" x14ac:dyDescent="0.2">
      <c r="A14559" s="93"/>
    </row>
    <row r="14560" spans="1:19" ht="11.25" thickBot="1" x14ac:dyDescent="0.2">
      <c r="A14560" s="113" t="s">
        <v>352</v>
      </c>
      <c r="B14560" s="93"/>
      <c r="C14560" s="115">
        <v>0.44600000000000001</v>
      </c>
      <c r="D14560" s="114">
        <v>0.35699999999999998</v>
      </c>
      <c r="E14560" s="114">
        <v>8.8999999999999996E-2</v>
      </c>
      <c r="F14560" s="110" t="s">
        <v>15376</v>
      </c>
      <c r="G14560" s="114">
        <v>8.7999999999999995E-2</v>
      </c>
      <c r="H14560" s="114">
        <v>35.119999999999997</v>
      </c>
      <c r="I14560" s="114">
        <v>0.94299999999999995</v>
      </c>
      <c r="J14560" s="114">
        <v>1.532</v>
      </c>
      <c r="K14560" s="114">
        <v>9.0999999999999998E-2</v>
      </c>
      <c r="L14560" s="114">
        <v>0.53500000000000003</v>
      </c>
      <c r="M14560" s="114">
        <v>7.3999999999999996E-2</v>
      </c>
      <c r="N14560" s="114">
        <v>2.5000000000000001E-2</v>
      </c>
      <c r="O14560" s="114">
        <v>0.20499999999999999</v>
      </c>
      <c r="P14560" s="114">
        <v>2.7E-2</v>
      </c>
      <c r="Q14560" s="114">
        <v>6.6000000000000003E-2</v>
      </c>
      <c r="R14560" s="114">
        <v>1.6E-2</v>
      </c>
      <c r="S14560" s="114">
        <v>7.8E-2</v>
      </c>
    </row>
    <row r="14561" spans="1:19" ht="11.25" thickBot="1" x14ac:dyDescent="0.2">
      <c r="A14561" s="93"/>
    </row>
    <row r="14562" spans="1:19" ht="11.25" thickBot="1" x14ac:dyDescent="0.2">
      <c r="A14562" s="116" t="s">
        <v>355</v>
      </c>
      <c r="B14562" s="93"/>
      <c r="C14562" s="118" t="s">
        <v>15308</v>
      </c>
      <c r="D14562" s="114">
        <v>0</v>
      </c>
      <c r="E14562" s="114">
        <v>0</v>
      </c>
      <c r="F14562" s="110" t="s">
        <v>15307</v>
      </c>
      <c r="G14562" s="114">
        <v>0</v>
      </c>
      <c r="H14562" s="114">
        <v>0</v>
      </c>
      <c r="I14562" s="114">
        <v>0</v>
      </c>
      <c r="J14562" s="114">
        <v>0</v>
      </c>
      <c r="K14562" s="114">
        <v>0</v>
      </c>
      <c r="L14562" s="114">
        <v>0</v>
      </c>
      <c r="M14562" s="114">
        <v>0</v>
      </c>
      <c r="N14562" s="114">
        <v>0</v>
      </c>
      <c r="O14562" s="114">
        <v>0</v>
      </c>
      <c r="P14562" s="114">
        <v>0</v>
      </c>
      <c r="Q14562" s="114">
        <v>0</v>
      </c>
      <c r="R14562" s="114">
        <v>0</v>
      </c>
      <c r="S14562" s="114">
        <v>0</v>
      </c>
    </row>
    <row r="14563" spans="1:19" ht="11.25" thickBot="1" x14ac:dyDescent="0.2">
      <c r="A14563" s="93"/>
    </row>
    <row r="14564" spans="1:19" ht="11.25" thickBot="1" x14ac:dyDescent="0.2">
      <c r="A14564" s="117" t="s">
        <v>358</v>
      </c>
      <c r="B14564" s="93"/>
      <c r="C14564" s="118" t="s">
        <v>15308</v>
      </c>
      <c r="D14564" s="114">
        <v>0</v>
      </c>
      <c r="E14564" s="114">
        <v>0</v>
      </c>
      <c r="F14564" s="110" t="s">
        <v>15307</v>
      </c>
      <c r="G14564" s="114">
        <v>0</v>
      </c>
      <c r="H14564" s="114">
        <v>0</v>
      </c>
      <c r="I14564" s="114">
        <v>0</v>
      </c>
      <c r="J14564" s="114">
        <v>0</v>
      </c>
      <c r="K14564" s="114">
        <v>0</v>
      </c>
      <c r="L14564" s="114">
        <v>0</v>
      </c>
      <c r="M14564" s="114">
        <v>0</v>
      </c>
      <c r="N14564" s="114">
        <v>0</v>
      </c>
      <c r="O14564" s="114">
        <v>0</v>
      </c>
      <c r="P14564" s="114">
        <v>0</v>
      </c>
      <c r="Q14564" s="114">
        <v>0</v>
      </c>
      <c r="R14564" s="114">
        <v>0</v>
      </c>
      <c r="S14564" s="114">
        <v>0</v>
      </c>
    </row>
    <row r="14565" spans="1:19" ht="11.25" thickBot="1" x14ac:dyDescent="0.2">
      <c r="A14565" s="93"/>
    </row>
    <row r="14566" spans="1:19" ht="11.25" thickBot="1" x14ac:dyDescent="0.2">
      <c r="A14566" s="87" t="s">
        <v>345</v>
      </c>
      <c r="B14566" s="87" t="s">
        <v>346</v>
      </c>
      <c r="C14566" s="120" t="s">
        <v>53</v>
      </c>
      <c r="D14566" s="120" t="s">
        <v>54</v>
      </c>
      <c r="E14566" s="120" t="s">
        <v>55</v>
      </c>
      <c r="F14566" s="120" t="s">
        <v>56</v>
      </c>
      <c r="G14566" s="120" t="s">
        <v>15318</v>
      </c>
      <c r="H14566" s="120" t="s">
        <v>57</v>
      </c>
      <c r="I14566" s="120" t="s">
        <v>59</v>
      </c>
      <c r="J14566" s="120" t="s">
        <v>15319</v>
      </c>
      <c r="K14566" s="120" t="s">
        <v>60</v>
      </c>
      <c r="L14566" s="120" t="s">
        <v>61</v>
      </c>
      <c r="M14566" s="120" t="s">
        <v>62</v>
      </c>
      <c r="N14566" s="120" t="s">
        <v>15320</v>
      </c>
      <c r="O14566" s="120" t="s">
        <v>63</v>
      </c>
      <c r="P14566" s="120" t="s">
        <v>64</v>
      </c>
      <c r="Q14566" s="120" t="s">
        <v>66</v>
      </c>
      <c r="R14566" s="120" t="s">
        <v>15321</v>
      </c>
      <c r="S14566" s="120" t="s">
        <v>67</v>
      </c>
    </row>
    <row r="14567" spans="1:19" ht="11.25" thickBot="1" x14ac:dyDescent="0.2">
      <c r="A14567" s="93"/>
      <c r="B14567" s="93"/>
      <c r="C14567" s="120" t="s">
        <v>69</v>
      </c>
      <c r="D14567" s="120" t="s">
        <v>69</v>
      </c>
      <c r="E14567" s="120" t="s">
        <v>69</v>
      </c>
      <c r="F14567" s="120" t="s">
        <v>69</v>
      </c>
      <c r="G14567" s="120" t="s">
        <v>69</v>
      </c>
      <c r="H14567" s="120" t="s">
        <v>69</v>
      </c>
      <c r="I14567" s="120" t="s">
        <v>69</v>
      </c>
      <c r="J14567" s="120" t="s">
        <v>69</v>
      </c>
      <c r="K14567" s="120" t="s">
        <v>69</v>
      </c>
      <c r="L14567" s="120" t="s">
        <v>69</v>
      </c>
      <c r="M14567" s="120" t="s">
        <v>69</v>
      </c>
      <c r="N14567" s="120" t="s">
        <v>69</v>
      </c>
      <c r="O14567" s="120" t="s">
        <v>69</v>
      </c>
      <c r="P14567" s="120" t="s">
        <v>69</v>
      </c>
      <c r="Q14567" s="120" t="s">
        <v>69</v>
      </c>
      <c r="R14567" s="120" t="s">
        <v>69</v>
      </c>
      <c r="S14567" s="120" t="s">
        <v>69</v>
      </c>
    </row>
    <row r="14568" spans="1:19" ht="11.25" thickBot="1" x14ac:dyDescent="0.2">
      <c r="A14568" s="88">
        <v>1</v>
      </c>
      <c r="B14568" s="109">
        <v>0.7677546296296297</v>
      </c>
      <c r="C14568" s="89">
        <v>1.4E-2</v>
      </c>
      <c r="D14568" s="89">
        <v>1.9E-2</v>
      </c>
      <c r="E14568" s="89">
        <v>0</v>
      </c>
      <c r="F14568" s="89">
        <v>0.04</v>
      </c>
      <c r="G14568" s="89">
        <v>6.0000000000000001E-3</v>
      </c>
      <c r="H14568" s="89">
        <v>0.34399999999999997</v>
      </c>
      <c r="I14568" s="89">
        <v>0.53100000000000003</v>
      </c>
      <c r="J14568" s="110" t="s">
        <v>15377</v>
      </c>
      <c r="K14568" s="110" t="s">
        <v>15306</v>
      </c>
      <c r="L14568" s="110" t="s">
        <v>15306</v>
      </c>
      <c r="M14568" s="89">
        <v>2E-3</v>
      </c>
      <c r="N14568" s="89">
        <v>-17.71</v>
      </c>
      <c r="O14568" s="89">
        <v>-1.4999999999999999E-2</v>
      </c>
      <c r="P14568" s="89">
        <v>13.1</v>
      </c>
      <c r="Q14568" s="112" t="s">
        <v>15399</v>
      </c>
      <c r="R14568" s="110" t="s">
        <v>15306</v>
      </c>
      <c r="S14568" s="89">
        <v>0.36099999999999999</v>
      </c>
    </row>
    <row r="14569" spans="1:19" ht="11.25" thickBot="1" x14ac:dyDescent="0.2">
      <c r="A14569" s="93"/>
    </row>
    <row r="14570" spans="1:19" ht="11.25" thickBot="1" x14ac:dyDescent="0.2">
      <c r="A14570" s="113" t="s">
        <v>352</v>
      </c>
      <c r="B14570" s="93"/>
      <c r="C14570" s="114">
        <v>1.4E-2</v>
      </c>
      <c r="D14570" s="114">
        <v>1.9E-2</v>
      </c>
      <c r="E14570" s="114">
        <v>0</v>
      </c>
      <c r="F14570" s="114">
        <v>0.04</v>
      </c>
      <c r="G14570" s="114">
        <v>6.0000000000000001E-3</v>
      </c>
      <c r="H14570" s="114">
        <v>0.34399999999999997</v>
      </c>
      <c r="I14570" s="114">
        <v>0.53100000000000003</v>
      </c>
      <c r="J14570" s="110" t="s">
        <v>15379</v>
      </c>
      <c r="K14570" s="110" t="s">
        <v>15307</v>
      </c>
      <c r="L14570" s="110" t="s">
        <v>15307</v>
      </c>
      <c r="M14570" s="114">
        <v>2E-3</v>
      </c>
      <c r="N14570" s="114">
        <v>-17.71</v>
      </c>
      <c r="O14570" s="114">
        <v>-1.4999999999999999E-2</v>
      </c>
      <c r="P14570" s="114">
        <v>13.1</v>
      </c>
      <c r="Q14570" s="112" t="s">
        <v>15400</v>
      </c>
      <c r="R14570" s="110" t="s">
        <v>15307</v>
      </c>
      <c r="S14570" s="114">
        <v>0.36099999999999999</v>
      </c>
    </row>
    <row r="14571" spans="1:19" ht="11.25" thickBot="1" x14ac:dyDescent="0.2">
      <c r="A14571" s="93"/>
    </row>
    <row r="14572" spans="1:19" ht="11.25" thickBot="1" x14ac:dyDescent="0.2">
      <c r="A14572" s="116" t="s">
        <v>355</v>
      </c>
      <c r="B14572" s="93"/>
      <c r="C14572" s="114">
        <v>0</v>
      </c>
      <c r="D14572" s="114">
        <v>0</v>
      </c>
      <c r="E14572" s="114">
        <v>0</v>
      </c>
      <c r="F14572" s="114">
        <v>0</v>
      </c>
      <c r="G14572" s="114">
        <v>0</v>
      </c>
      <c r="H14572" s="114">
        <v>0</v>
      </c>
      <c r="I14572" s="114">
        <v>0</v>
      </c>
      <c r="J14572" s="110" t="s">
        <v>15307</v>
      </c>
      <c r="K14572" s="110" t="s">
        <v>15307</v>
      </c>
      <c r="L14572" s="110" t="s">
        <v>15307</v>
      </c>
      <c r="M14572" s="114">
        <v>0</v>
      </c>
      <c r="N14572" s="114">
        <v>0</v>
      </c>
      <c r="O14572" s="114">
        <v>0</v>
      </c>
      <c r="P14572" s="114">
        <v>0</v>
      </c>
      <c r="Q14572" s="112" t="s">
        <v>15324</v>
      </c>
      <c r="R14572" s="110" t="s">
        <v>15307</v>
      </c>
      <c r="S14572" s="114">
        <v>0</v>
      </c>
    </row>
    <row r="14573" spans="1:19" ht="11.25" thickBot="1" x14ac:dyDescent="0.2">
      <c r="A14573" s="93"/>
    </row>
    <row r="14574" spans="1:19" ht="11.25" thickBot="1" x14ac:dyDescent="0.2">
      <c r="A14574" s="117" t="s">
        <v>358</v>
      </c>
      <c r="B14574" s="93"/>
      <c r="C14574" s="114">
        <v>0</v>
      </c>
      <c r="D14574" s="114">
        <v>0</v>
      </c>
      <c r="E14574" s="114">
        <v>0</v>
      </c>
      <c r="F14574" s="114">
        <v>0</v>
      </c>
      <c r="G14574" s="114">
        <v>0</v>
      </c>
      <c r="H14574" s="114">
        <v>0</v>
      </c>
      <c r="I14574" s="114">
        <v>0</v>
      </c>
      <c r="J14574" s="110" t="s">
        <v>15307</v>
      </c>
      <c r="K14574" s="110" t="s">
        <v>15307</v>
      </c>
      <c r="L14574" s="110" t="s">
        <v>15307</v>
      </c>
      <c r="M14574" s="114">
        <v>0</v>
      </c>
      <c r="N14574" s="114">
        <v>0</v>
      </c>
      <c r="O14574" s="114">
        <v>0</v>
      </c>
      <c r="P14574" s="114">
        <v>0</v>
      </c>
      <c r="Q14574" s="112" t="s">
        <v>15324</v>
      </c>
      <c r="R14574" s="110" t="s">
        <v>15307</v>
      </c>
      <c r="S14574" s="114">
        <v>0</v>
      </c>
    </row>
    <row r="14575" spans="1:19" ht="11.25" thickBot="1" x14ac:dyDescent="0.2">
      <c r="A14575" s="93"/>
    </row>
    <row r="14576" spans="1:19" ht="11.25" thickBot="1" x14ac:dyDescent="0.2">
      <c r="A14576" s="87" t="s">
        <v>345</v>
      </c>
      <c r="B14576" s="87" t="s">
        <v>346</v>
      </c>
      <c r="C14576" s="120" t="s">
        <v>68</v>
      </c>
      <c r="D14576" s="120" t="s">
        <v>15325</v>
      </c>
    </row>
    <row r="14577" spans="1:19" ht="11.25" thickBot="1" x14ac:dyDescent="0.2">
      <c r="A14577" s="93"/>
      <c r="B14577" s="93"/>
      <c r="C14577" s="120" t="s">
        <v>69</v>
      </c>
      <c r="D14577" s="120" t="s">
        <v>69</v>
      </c>
    </row>
    <row r="14578" spans="1:19" ht="11.25" thickBot="1" x14ac:dyDescent="0.2">
      <c r="A14578" s="88">
        <v>1</v>
      </c>
      <c r="B14578" s="109">
        <v>0.7677546296296297</v>
      </c>
      <c r="C14578" s="89">
        <v>4.7E-2</v>
      </c>
      <c r="D14578" s="110" t="s">
        <v>15306</v>
      </c>
    </row>
    <row r="14579" spans="1:19" ht="11.25" thickBot="1" x14ac:dyDescent="0.2">
      <c r="A14579" s="93"/>
    </row>
    <row r="14580" spans="1:19" ht="11.25" thickBot="1" x14ac:dyDescent="0.2">
      <c r="A14580" s="113" t="s">
        <v>352</v>
      </c>
      <c r="B14580" s="93"/>
      <c r="C14580" s="114">
        <v>4.7E-2</v>
      </c>
      <c r="D14580" s="110" t="s">
        <v>15307</v>
      </c>
    </row>
    <row r="14581" spans="1:19" ht="11.25" thickBot="1" x14ac:dyDescent="0.2">
      <c r="A14581" s="93"/>
    </row>
    <row r="14582" spans="1:19" ht="11.25" thickBot="1" x14ac:dyDescent="0.2">
      <c r="A14582" s="116" t="s">
        <v>355</v>
      </c>
      <c r="B14582" s="93"/>
      <c r="C14582" s="114">
        <v>0</v>
      </c>
      <c r="D14582" s="110" t="s">
        <v>15307</v>
      </c>
    </row>
    <row r="14583" spans="1:19" ht="11.25" thickBot="1" x14ac:dyDescent="0.2">
      <c r="A14583" s="93"/>
    </row>
    <row r="14584" spans="1:19" ht="11.25" thickBot="1" x14ac:dyDescent="0.2">
      <c r="A14584" s="117" t="s">
        <v>358</v>
      </c>
      <c r="B14584" s="93"/>
      <c r="C14584" s="114">
        <v>0</v>
      </c>
      <c r="D14584" s="110" t="s">
        <v>15307</v>
      </c>
    </row>
    <row r="14585" spans="1:19" ht="10.5" x14ac:dyDescent="0.15">
      <c r="A14585" s="93"/>
    </row>
    <row r="14586" spans="1:19" x14ac:dyDescent="0.15">
      <c r="A14586" s="106"/>
      <c r="B14586" s="69" t="s">
        <v>1768</v>
      </c>
    </row>
    <row r="14587" spans="1:19" ht="9.75" thickBot="1" x14ac:dyDescent="0.2">
      <c r="A14587" s="64" t="s">
        <v>1094</v>
      </c>
    </row>
    <row r="14588" spans="1:19" ht="11.25" thickBot="1" x14ac:dyDescent="0.2">
      <c r="A14588" s="87" t="s">
        <v>345</v>
      </c>
      <c r="B14588" s="87" t="s">
        <v>346</v>
      </c>
      <c r="C14588" s="120" t="s">
        <v>15300</v>
      </c>
      <c r="D14588" s="120" t="s">
        <v>15301</v>
      </c>
      <c r="E14588" s="120" t="s">
        <v>15302</v>
      </c>
      <c r="F14588" s="120" t="s">
        <v>1</v>
      </c>
      <c r="G14588" s="120" t="s">
        <v>2</v>
      </c>
      <c r="H14588" s="120" t="s">
        <v>3</v>
      </c>
      <c r="I14588" s="120" t="s">
        <v>15303</v>
      </c>
      <c r="J14588" s="120" t="s">
        <v>4</v>
      </c>
      <c r="K14588" s="120" t="s">
        <v>15304</v>
      </c>
      <c r="L14588" s="120" t="s">
        <v>8</v>
      </c>
      <c r="M14588" s="120" t="s">
        <v>15305</v>
      </c>
      <c r="N14588" s="120" t="s">
        <v>10</v>
      </c>
      <c r="O14588" s="120" t="s">
        <v>11</v>
      </c>
      <c r="P14588" s="120" t="s">
        <v>12</v>
      </c>
      <c r="Q14588" s="120" t="s">
        <v>13</v>
      </c>
      <c r="R14588" s="120" t="s">
        <v>14</v>
      </c>
      <c r="S14588" s="120" t="s">
        <v>15</v>
      </c>
    </row>
    <row r="14589" spans="1:19" ht="11.25" thickBot="1" x14ac:dyDescent="0.2">
      <c r="A14589" s="93"/>
      <c r="B14589" s="93"/>
      <c r="C14589" s="120" t="s">
        <v>69</v>
      </c>
      <c r="D14589" s="120" t="s">
        <v>69</v>
      </c>
      <c r="E14589" s="120" t="s">
        <v>69</v>
      </c>
      <c r="F14589" s="120" t="s">
        <v>69</v>
      </c>
      <c r="G14589" s="120" t="s">
        <v>69</v>
      </c>
      <c r="H14589" s="120" t="s">
        <v>69</v>
      </c>
      <c r="I14589" s="120" t="s">
        <v>69</v>
      </c>
      <c r="J14589" s="120" t="s">
        <v>69</v>
      </c>
      <c r="K14589" s="120" t="s">
        <v>69</v>
      </c>
      <c r="L14589" s="120" t="s">
        <v>69</v>
      </c>
      <c r="M14589" s="120" t="s">
        <v>69</v>
      </c>
      <c r="N14589" s="120" t="s">
        <v>69</v>
      </c>
      <c r="O14589" s="120" t="s">
        <v>69</v>
      </c>
      <c r="P14589" s="120" t="s">
        <v>69</v>
      </c>
      <c r="Q14589" s="120" t="s">
        <v>69</v>
      </c>
      <c r="R14589" s="120" t="s">
        <v>69</v>
      </c>
      <c r="S14589" s="120" t="s">
        <v>69</v>
      </c>
    </row>
    <row r="14590" spans="1:19" ht="11.25" thickBot="1" x14ac:dyDescent="0.2">
      <c r="A14590" s="88">
        <v>1</v>
      </c>
      <c r="B14590" s="109">
        <v>0.77320601851851845</v>
      </c>
      <c r="C14590" s="89">
        <v>0</v>
      </c>
      <c r="D14590" s="110" t="s">
        <v>15306</v>
      </c>
      <c r="E14590" s="89">
        <v>0</v>
      </c>
      <c r="F14590" s="89">
        <v>237.1</v>
      </c>
      <c r="G14590" s="89">
        <v>2097</v>
      </c>
      <c r="H14590" s="89">
        <v>14.84</v>
      </c>
      <c r="I14590" s="89">
        <v>33.659999999999997</v>
      </c>
      <c r="J14590" s="89">
        <v>312.60000000000002</v>
      </c>
      <c r="K14590" s="89">
        <v>891.5</v>
      </c>
      <c r="L14590" s="111">
        <v>0.59048</v>
      </c>
      <c r="M14590" s="89">
        <v>4.7290000000000001</v>
      </c>
      <c r="N14590" s="89">
        <v>0.43</v>
      </c>
      <c r="O14590" s="89">
        <v>0.55900000000000005</v>
      </c>
      <c r="P14590" s="89">
        <v>29.04</v>
      </c>
      <c r="Q14590" s="89">
        <v>207.6</v>
      </c>
      <c r="R14590" s="89">
        <v>0.26200000000000001</v>
      </c>
      <c r="S14590" s="89">
        <v>5.7549999999999999</v>
      </c>
    </row>
    <row r="14591" spans="1:19" ht="11.25" thickBot="1" x14ac:dyDescent="0.2">
      <c r="A14591" s="93"/>
    </row>
    <row r="14592" spans="1:19" ht="11.25" thickBot="1" x14ac:dyDescent="0.2">
      <c r="A14592" s="113" t="s">
        <v>352</v>
      </c>
      <c r="B14592" s="93"/>
      <c r="C14592" s="114">
        <v>0</v>
      </c>
      <c r="D14592" s="110" t="s">
        <v>15307</v>
      </c>
      <c r="E14592" s="114">
        <v>0</v>
      </c>
      <c r="F14592" s="114">
        <v>237.1</v>
      </c>
      <c r="G14592" s="114">
        <v>2097</v>
      </c>
      <c r="H14592" s="114">
        <v>14.84</v>
      </c>
      <c r="I14592" s="114">
        <v>33.659999999999997</v>
      </c>
      <c r="J14592" s="114">
        <v>312.60000000000002</v>
      </c>
      <c r="K14592" s="114">
        <v>891.5</v>
      </c>
      <c r="L14592" s="115">
        <v>0.59048</v>
      </c>
      <c r="M14592" s="114">
        <v>4.7290000000000001</v>
      </c>
      <c r="N14592" s="114">
        <v>0.43</v>
      </c>
      <c r="O14592" s="114">
        <v>0.55900000000000005</v>
      </c>
      <c r="P14592" s="114">
        <v>29.04</v>
      </c>
      <c r="Q14592" s="114">
        <v>207.6</v>
      </c>
      <c r="R14592" s="114">
        <v>0.26200000000000001</v>
      </c>
      <c r="S14592" s="114">
        <v>5.7549999999999999</v>
      </c>
    </row>
    <row r="14593" spans="1:19" ht="11.25" thickBot="1" x14ac:dyDescent="0.2">
      <c r="A14593" s="93"/>
    </row>
    <row r="14594" spans="1:19" ht="11.25" thickBot="1" x14ac:dyDescent="0.2">
      <c r="A14594" s="116" t="s">
        <v>355</v>
      </c>
      <c r="B14594" s="93"/>
      <c r="C14594" s="114">
        <v>0</v>
      </c>
      <c r="D14594" s="110" t="s">
        <v>15307</v>
      </c>
      <c r="E14594" s="114">
        <v>0</v>
      </c>
      <c r="F14594" s="114">
        <v>0</v>
      </c>
      <c r="G14594" s="114">
        <v>0</v>
      </c>
      <c r="H14594" s="114">
        <v>0</v>
      </c>
      <c r="I14594" s="114">
        <v>0</v>
      </c>
      <c r="J14594" s="114">
        <v>0</v>
      </c>
      <c r="K14594" s="114">
        <v>0</v>
      </c>
      <c r="L14594" s="118" t="s">
        <v>15308</v>
      </c>
      <c r="M14594" s="114">
        <v>0</v>
      </c>
      <c r="N14594" s="114">
        <v>0</v>
      </c>
      <c r="O14594" s="114">
        <v>0</v>
      </c>
      <c r="P14594" s="114">
        <v>0</v>
      </c>
      <c r="Q14594" s="114">
        <v>0</v>
      </c>
      <c r="R14594" s="114">
        <v>0</v>
      </c>
      <c r="S14594" s="114">
        <v>0</v>
      </c>
    </row>
    <row r="14595" spans="1:19" ht="11.25" thickBot="1" x14ac:dyDescent="0.2">
      <c r="A14595" s="93"/>
    </row>
    <row r="14596" spans="1:19" ht="11.25" thickBot="1" x14ac:dyDescent="0.2">
      <c r="A14596" s="117" t="s">
        <v>358</v>
      </c>
      <c r="B14596" s="93"/>
      <c r="C14596" s="114">
        <v>0</v>
      </c>
      <c r="D14596" s="110" t="s">
        <v>15307</v>
      </c>
      <c r="E14596" s="114">
        <v>0</v>
      </c>
      <c r="F14596" s="114">
        <v>0</v>
      </c>
      <c r="G14596" s="114">
        <v>0</v>
      </c>
      <c r="H14596" s="114">
        <v>0</v>
      </c>
      <c r="I14596" s="114">
        <v>0</v>
      </c>
      <c r="J14596" s="114">
        <v>0</v>
      </c>
      <c r="K14596" s="114">
        <v>0</v>
      </c>
      <c r="L14596" s="118" t="s">
        <v>15308</v>
      </c>
      <c r="M14596" s="114">
        <v>0</v>
      </c>
      <c r="N14596" s="114">
        <v>0</v>
      </c>
      <c r="O14596" s="114">
        <v>0</v>
      </c>
      <c r="P14596" s="114">
        <v>0</v>
      </c>
      <c r="Q14596" s="114">
        <v>0</v>
      </c>
      <c r="R14596" s="114">
        <v>0</v>
      </c>
      <c r="S14596" s="114">
        <v>0</v>
      </c>
    </row>
    <row r="14597" spans="1:19" ht="11.25" thickBot="1" x14ac:dyDescent="0.2">
      <c r="A14597" s="93"/>
    </row>
    <row r="14598" spans="1:19" ht="11.25" thickBot="1" x14ac:dyDescent="0.2">
      <c r="A14598" s="87" t="s">
        <v>345</v>
      </c>
      <c r="B14598" s="87" t="s">
        <v>346</v>
      </c>
      <c r="C14598" s="120" t="s">
        <v>16</v>
      </c>
      <c r="D14598" s="120" t="s">
        <v>15309</v>
      </c>
      <c r="E14598" s="120" t="s">
        <v>15310</v>
      </c>
      <c r="F14598" s="120" t="s">
        <v>20</v>
      </c>
      <c r="G14598" s="120" t="s">
        <v>21</v>
      </c>
      <c r="H14598" s="120" t="s">
        <v>22</v>
      </c>
      <c r="I14598" s="120" t="s">
        <v>23</v>
      </c>
      <c r="J14598" s="120" t="s">
        <v>24</v>
      </c>
      <c r="K14598" s="120" t="s">
        <v>26</v>
      </c>
      <c r="L14598" s="120" t="s">
        <v>15311</v>
      </c>
      <c r="M14598" s="120" t="s">
        <v>27</v>
      </c>
      <c r="N14598" s="120" t="s">
        <v>28</v>
      </c>
      <c r="O14598" s="120" t="s">
        <v>29</v>
      </c>
      <c r="P14598" s="120" t="s">
        <v>30</v>
      </c>
      <c r="Q14598" s="120" t="s">
        <v>15312</v>
      </c>
      <c r="R14598" s="120" t="s">
        <v>32</v>
      </c>
      <c r="S14598" s="120" t="s">
        <v>33</v>
      </c>
    </row>
    <row r="14599" spans="1:19" ht="11.25" thickBot="1" x14ac:dyDescent="0.2">
      <c r="A14599" s="93"/>
      <c r="B14599" s="93"/>
      <c r="C14599" s="120" t="s">
        <v>69</v>
      </c>
      <c r="D14599" s="120" t="s">
        <v>69</v>
      </c>
      <c r="E14599" s="120" t="s">
        <v>69</v>
      </c>
      <c r="F14599" s="120" t="s">
        <v>69</v>
      </c>
      <c r="G14599" s="120" t="s">
        <v>69</v>
      </c>
      <c r="H14599" s="120" t="s">
        <v>69</v>
      </c>
      <c r="I14599" s="120" t="s">
        <v>69</v>
      </c>
      <c r="J14599" s="120" t="s">
        <v>69</v>
      </c>
      <c r="K14599" s="120" t="s">
        <v>69</v>
      </c>
      <c r="L14599" s="120" t="s">
        <v>69</v>
      </c>
      <c r="M14599" s="120" t="s">
        <v>69</v>
      </c>
      <c r="N14599" s="120" t="s">
        <v>69</v>
      </c>
      <c r="O14599" s="120" t="s">
        <v>69</v>
      </c>
      <c r="P14599" s="120" t="s">
        <v>69</v>
      </c>
      <c r="Q14599" s="120" t="s">
        <v>69</v>
      </c>
      <c r="R14599" s="120" t="s">
        <v>69</v>
      </c>
      <c r="S14599" s="120" t="s">
        <v>69</v>
      </c>
    </row>
    <row r="14600" spans="1:19" ht="11.25" thickBot="1" x14ac:dyDescent="0.2">
      <c r="A14600" s="88">
        <v>1</v>
      </c>
      <c r="B14600" s="109">
        <v>0.77320601851851845</v>
      </c>
      <c r="C14600" s="89">
        <v>59.94</v>
      </c>
      <c r="D14600" s="89">
        <v>44.99</v>
      </c>
      <c r="E14600" s="89">
        <v>0.182</v>
      </c>
      <c r="F14600" s="111">
        <v>0.51075999999999999</v>
      </c>
      <c r="G14600" s="89">
        <v>2.8639999999999999</v>
      </c>
      <c r="H14600" s="89">
        <v>7.7809999999999997</v>
      </c>
      <c r="I14600" s="89">
        <v>7.1870000000000003</v>
      </c>
      <c r="J14600" s="89">
        <v>50.51</v>
      </c>
      <c r="K14600" s="111">
        <v>0.48329</v>
      </c>
      <c r="L14600" s="89">
        <v>0.29199999999999998</v>
      </c>
      <c r="M14600" s="89">
        <v>3.3000000000000002E-2</v>
      </c>
      <c r="N14600" s="89">
        <v>1.2609999999999999</v>
      </c>
      <c r="O14600" s="89">
        <v>-1.4E-2</v>
      </c>
      <c r="P14600" s="110" t="s">
        <v>15306</v>
      </c>
      <c r="Q14600" s="89">
        <v>0.216</v>
      </c>
      <c r="R14600" s="89">
        <v>0.22</v>
      </c>
      <c r="S14600" s="110" t="s">
        <v>15306</v>
      </c>
    </row>
    <row r="14601" spans="1:19" ht="11.25" thickBot="1" x14ac:dyDescent="0.2">
      <c r="A14601" s="93"/>
    </row>
    <row r="14602" spans="1:19" ht="11.25" thickBot="1" x14ac:dyDescent="0.2">
      <c r="A14602" s="113" t="s">
        <v>352</v>
      </c>
      <c r="B14602" s="93"/>
      <c r="C14602" s="114">
        <v>59.94</v>
      </c>
      <c r="D14602" s="114">
        <v>44.99</v>
      </c>
      <c r="E14602" s="114">
        <v>0.182</v>
      </c>
      <c r="F14602" s="115">
        <v>0.51075999999999999</v>
      </c>
      <c r="G14602" s="114">
        <v>2.8639999999999999</v>
      </c>
      <c r="H14602" s="114">
        <v>7.7809999999999997</v>
      </c>
      <c r="I14602" s="114">
        <v>7.1870000000000003</v>
      </c>
      <c r="J14602" s="114">
        <v>50.51</v>
      </c>
      <c r="K14602" s="115">
        <v>0.48329</v>
      </c>
      <c r="L14602" s="114">
        <v>0.29199999999999998</v>
      </c>
      <c r="M14602" s="114">
        <v>3.3000000000000002E-2</v>
      </c>
      <c r="N14602" s="114">
        <v>1.2609999999999999</v>
      </c>
      <c r="O14602" s="114">
        <v>-1.4E-2</v>
      </c>
      <c r="P14602" s="110" t="s">
        <v>15307</v>
      </c>
      <c r="Q14602" s="114">
        <v>0.216</v>
      </c>
      <c r="R14602" s="114">
        <v>0.22</v>
      </c>
      <c r="S14602" s="110" t="s">
        <v>15307</v>
      </c>
    </row>
    <row r="14603" spans="1:19" ht="11.25" thickBot="1" x14ac:dyDescent="0.2">
      <c r="A14603" s="93"/>
    </row>
    <row r="14604" spans="1:19" ht="11.25" thickBot="1" x14ac:dyDescent="0.2">
      <c r="A14604" s="116" t="s">
        <v>355</v>
      </c>
      <c r="B14604" s="93"/>
      <c r="C14604" s="114">
        <v>0</v>
      </c>
      <c r="D14604" s="114">
        <v>0</v>
      </c>
      <c r="E14604" s="114">
        <v>0</v>
      </c>
      <c r="F14604" s="118" t="s">
        <v>15308</v>
      </c>
      <c r="G14604" s="114">
        <v>0</v>
      </c>
      <c r="H14604" s="114">
        <v>0</v>
      </c>
      <c r="I14604" s="114">
        <v>0</v>
      </c>
      <c r="J14604" s="114">
        <v>0</v>
      </c>
      <c r="K14604" s="118" t="s">
        <v>15308</v>
      </c>
      <c r="L14604" s="114">
        <v>0</v>
      </c>
      <c r="M14604" s="114">
        <v>0</v>
      </c>
      <c r="N14604" s="114">
        <v>0</v>
      </c>
      <c r="O14604" s="114">
        <v>0</v>
      </c>
      <c r="P14604" s="110" t="s">
        <v>15307</v>
      </c>
      <c r="Q14604" s="114">
        <v>0</v>
      </c>
      <c r="R14604" s="114">
        <v>0</v>
      </c>
      <c r="S14604" s="110" t="s">
        <v>15307</v>
      </c>
    </row>
    <row r="14605" spans="1:19" ht="11.25" thickBot="1" x14ac:dyDescent="0.2">
      <c r="A14605" s="93"/>
    </row>
    <row r="14606" spans="1:19" ht="11.25" thickBot="1" x14ac:dyDescent="0.2">
      <c r="A14606" s="117" t="s">
        <v>358</v>
      </c>
      <c r="B14606" s="93"/>
      <c r="C14606" s="114">
        <v>0</v>
      </c>
      <c r="D14606" s="114">
        <v>0</v>
      </c>
      <c r="E14606" s="114">
        <v>0</v>
      </c>
      <c r="F14606" s="118" t="s">
        <v>15308</v>
      </c>
      <c r="G14606" s="114">
        <v>0</v>
      </c>
      <c r="H14606" s="114">
        <v>0</v>
      </c>
      <c r="I14606" s="114">
        <v>0</v>
      </c>
      <c r="J14606" s="114">
        <v>0</v>
      </c>
      <c r="K14606" s="118" t="s">
        <v>15308</v>
      </c>
      <c r="L14606" s="114">
        <v>0</v>
      </c>
      <c r="M14606" s="114">
        <v>0</v>
      </c>
      <c r="N14606" s="114">
        <v>0</v>
      </c>
      <c r="O14606" s="114">
        <v>0</v>
      </c>
      <c r="P14606" s="110" t="s">
        <v>15307</v>
      </c>
      <c r="Q14606" s="114">
        <v>0</v>
      </c>
      <c r="R14606" s="114">
        <v>0</v>
      </c>
      <c r="S14606" s="110" t="s">
        <v>15307</v>
      </c>
    </row>
    <row r="14607" spans="1:19" ht="11.25" thickBot="1" x14ac:dyDescent="0.2">
      <c r="A14607" s="93"/>
    </row>
    <row r="14608" spans="1:19" ht="11.25" thickBot="1" x14ac:dyDescent="0.2">
      <c r="A14608" s="87" t="s">
        <v>345</v>
      </c>
      <c r="B14608" s="87" t="s">
        <v>346</v>
      </c>
      <c r="C14608" s="120" t="s">
        <v>35</v>
      </c>
      <c r="D14608" s="120" t="s">
        <v>36</v>
      </c>
      <c r="E14608" s="120" t="s">
        <v>15315</v>
      </c>
      <c r="F14608" s="120" t="s">
        <v>38</v>
      </c>
      <c r="G14608" s="120" t="s">
        <v>39</v>
      </c>
      <c r="H14608" s="120" t="s">
        <v>41</v>
      </c>
      <c r="I14608" s="120" t="s">
        <v>42</v>
      </c>
      <c r="J14608" s="120" t="s">
        <v>43</v>
      </c>
      <c r="K14608" s="120" t="s">
        <v>44</v>
      </c>
      <c r="L14608" s="120" t="s">
        <v>45</v>
      </c>
      <c r="M14608" s="120" t="s">
        <v>46</v>
      </c>
      <c r="N14608" s="120" t="s">
        <v>47</v>
      </c>
      <c r="O14608" s="120" t="s">
        <v>48</v>
      </c>
      <c r="P14608" s="120" t="s">
        <v>49</v>
      </c>
      <c r="Q14608" s="120" t="s">
        <v>50</v>
      </c>
      <c r="R14608" s="120" t="s">
        <v>51</v>
      </c>
      <c r="S14608" s="120" t="s">
        <v>52</v>
      </c>
    </row>
    <row r="14609" spans="1:19" ht="11.25" thickBot="1" x14ac:dyDescent="0.2">
      <c r="A14609" s="93"/>
      <c r="B14609" s="93"/>
      <c r="C14609" s="120" t="s">
        <v>69</v>
      </c>
      <c r="D14609" s="120" t="s">
        <v>69</v>
      </c>
      <c r="E14609" s="120" t="s">
        <v>69</v>
      </c>
      <c r="F14609" s="120" t="s">
        <v>69</v>
      </c>
      <c r="G14609" s="120" t="s">
        <v>69</v>
      </c>
      <c r="H14609" s="120" t="s">
        <v>69</v>
      </c>
      <c r="I14609" s="120" t="s">
        <v>69</v>
      </c>
      <c r="J14609" s="120" t="s">
        <v>69</v>
      </c>
      <c r="K14609" s="120" t="s">
        <v>69</v>
      </c>
      <c r="L14609" s="120" t="s">
        <v>69</v>
      </c>
      <c r="M14609" s="120" t="s">
        <v>69</v>
      </c>
      <c r="N14609" s="120" t="s">
        <v>69</v>
      </c>
      <c r="O14609" s="120" t="s">
        <v>69</v>
      </c>
      <c r="P14609" s="120" t="s">
        <v>69</v>
      </c>
      <c r="Q14609" s="120" t="s">
        <v>69</v>
      </c>
      <c r="R14609" s="120" t="s">
        <v>69</v>
      </c>
      <c r="S14609" s="120" t="s">
        <v>69</v>
      </c>
    </row>
    <row r="14610" spans="1:19" ht="11.25" thickBot="1" x14ac:dyDescent="0.2">
      <c r="A14610" s="88">
        <v>1</v>
      </c>
      <c r="B14610" s="109">
        <v>0.77320601851851845</v>
      </c>
      <c r="C14610" s="111">
        <v>0.45412000000000002</v>
      </c>
      <c r="D14610" s="89">
        <v>0.38400000000000001</v>
      </c>
      <c r="E14610" s="89">
        <v>4.9000000000000002E-2</v>
      </c>
      <c r="F14610" s="110" t="s">
        <v>15375</v>
      </c>
      <c r="G14610" s="89">
        <v>0.125</v>
      </c>
      <c r="H14610" s="89">
        <v>29.15</v>
      </c>
      <c r="I14610" s="89">
        <v>0.66100000000000003</v>
      </c>
      <c r="J14610" s="89">
        <v>1.0069999999999999</v>
      </c>
      <c r="K14610" s="89">
        <v>0.123</v>
      </c>
      <c r="L14610" s="89">
        <v>0.254</v>
      </c>
      <c r="M14610" s="89">
        <v>6.0999999999999999E-2</v>
      </c>
      <c r="N14610" s="89">
        <v>-1E-3</v>
      </c>
      <c r="O14610" s="89">
        <v>0.129</v>
      </c>
      <c r="P14610" s="89">
        <v>2.5999999999999999E-2</v>
      </c>
      <c r="Q14610" s="89">
        <v>6.6000000000000003E-2</v>
      </c>
      <c r="R14610" s="89">
        <v>1.7999999999999999E-2</v>
      </c>
      <c r="S14610" s="89">
        <v>3.2000000000000001E-2</v>
      </c>
    </row>
    <row r="14611" spans="1:19" ht="11.25" thickBot="1" x14ac:dyDescent="0.2">
      <c r="A14611" s="93"/>
    </row>
    <row r="14612" spans="1:19" ht="11.25" thickBot="1" x14ac:dyDescent="0.2">
      <c r="A14612" s="113" t="s">
        <v>352</v>
      </c>
      <c r="B14612" s="93"/>
      <c r="C14612" s="115">
        <v>0.45412000000000002</v>
      </c>
      <c r="D14612" s="114">
        <v>0.38400000000000001</v>
      </c>
      <c r="E14612" s="114">
        <v>4.9000000000000002E-2</v>
      </c>
      <c r="F14612" s="110" t="s">
        <v>15376</v>
      </c>
      <c r="G14612" s="114">
        <v>0.125</v>
      </c>
      <c r="H14612" s="114">
        <v>29.15</v>
      </c>
      <c r="I14612" s="114">
        <v>0.66100000000000003</v>
      </c>
      <c r="J14612" s="114">
        <v>1.0069999999999999</v>
      </c>
      <c r="K14612" s="114">
        <v>0.123</v>
      </c>
      <c r="L14612" s="114">
        <v>0.254</v>
      </c>
      <c r="M14612" s="114">
        <v>6.0999999999999999E-2</v>
      </c>
      <c r="N14612" s="114">
        <v>-1E-3</v>
      </c>
      <c r="O14612" s="114">
        <v>0.129</v>
      </c>
      <c r="P14612" s="114">
        <v>2.5999999999999999E-2</v>
      </c>
      <c r="Q14612" s="114">
        <v>6.6000000000000003E-2</v>
      </c>
      <c r="R14612" s="114">
        <v>1.7999999999999999E-2</v>
      </c>
      <c r="S14612" s="114">
        <v>3.2000000000000001E-2</v>
      </c>
    </row>
    <row r="14613" spans="1:19" ht="11.25" thickBot="1" x14ac:dyDescent="0.2">
      <c r="A14613" s="93"/>
    </row>
    <row r="14614" spans="1:19" ht="11.25" thickBot="1" x14ac:dyDescent="0.2">
      <c r="A14614" s="116" t="s">
        <v>355</v>
      </c>
      <c r="B14614" s="93"/>
      <c r="C14614" s="118" t="s">
        <v>15308</v>
      </c>
      <c r="D14614" s="114">
        <v>0</v>
      </c>
      <c r="E14614" s="114">
        <v>0</v>
      </c>
      <c r="F14614" s="110" t="s">
        <v>15307</v>
      </c>
      <c r="G14614" s="114">
        <v>0</v>
      </c>
      <c r="H14614" s="114">
        <v>0</v>
      </c>
      <c r="I14614" s="114">
        <v>0</v>
      </c>
      <c r="J14614" s="114">
        <v>0</v>
      </c>
      <c r="K14614" s="114">
        <v>0</v>
      </c>
      <c r="L14614" s="114">
        <v>0</v>
      </c>
      <c r="M14614" s="114">
        <v>0</v>
      </c>
      <c r="N14614" s="114">
        <v>0</v>
      </c>
      <c r="O14614" s="114">
        <v>0</v>
      </c>
      <c r="P14614" s="114">
        <v>0</v>
      </c>
      <c r="Q14614" s="114">
        <v>0</v>
      </c>
      <c r="R14614" s="114">
        <v>0</v>
      </c>
      <c r="S14614" s="114">
        <v>0</v>
      </c>
    </row>
    <row r="14615" spans="1:19" ht="11.25" thickBot="1" x14ac:dyDescent="0.2">
      <c r="A14615" s="93"/>
    </row>
    <row r="14616" spans="1:19" ht="11.25" thickBot="1" x14ac:dyDescent="0.2">
      <c r="A14616" s="117" t="s">
        <v>358</v>
      </c>
      <c r="B14616" s="93"/>
      <c r="C14616" s="118" t="s">
        <v>15308</v>
      </c>
      <c r="D14616" s="114">
        <v>0</v>
      </c>
      <c r="E14616" s="114">
        <v>0</v>
      </c>
      <c r="F14616" s="110" t="s">
        <v>15307</v>
      </c>
      <c r="G14616" s="114">
        <v>0</v>
      </c>
      <c r="H14616" s="114">
        <v>0</v>
      </c>
      <c r="I14616" s="114">
        <v>0</v>
      </c>
      <c r="J14616" s="114">
        <v>0</v>
      </c>
      <c r="K14616" s="114">
        <v>0</v>
      </c>
      <c r="L14616" s="114">
        <v>0</v>
      </c>
      <c r="M14616" s="114">
        <v>0</v>
      </c>
      <c r="N14616" s="114">
        <v>0</v>
      </c>
      <c r="O14616" s="114">
        <v>0</v>
      </c>
      <c r="P14616" s="114">
        <v>0</v>
      </c>
      <c r="Q14616" s="114">
        <v>0</v>
      </c>
      <c r="R14616" s="114">
        <v>0</v>
      </c>
      <c r="S14616" s="114">
        <v>0</v>
      </c>
    </row>
    <row r="14617" spans="1:19" ht="11.25" thickBot="1" x14ac:dyDescent="0.2">
      <c r="A14617" s="93"/>
    </row>
    <row r="14618" spans="1:19" ht="11.25" thickBot="1" x14ac:dyDescent="0.2">
      <c r="A14618" s="87" t="s">
        <v>345</v>
      </c>
      <c r="B14618" s="87" t="s">
        <v>346</v>
      </c>
      <c r="C14618" s="120" t="s">
        <v>53</v>
      </c>
      <c r="D14618" s="120" t="s">
        <v>54</v>
      </c>
      <c r="E14618" s="120" t="s">
        <v>55</v>
      </c>
      <c r="F14618" s="120" t="s">
        <v>56</v>
      </c>
      <c r="G14618" s="120" t="s">
        <v>15318</v>
      </c>
      <c r="H14618" s="120" t="s">
        <v>57</v>
      </c>
      <c r="I14618" s="120" t="s">
        <v>59</v>
      </c>
      <c r="J14618" s="120" t="s">
        <v>15319</v>
      </c>
      <c r="K14618" s="120" t="s">
        <v>60</v>
      </c>
      <c r="L14618" s="120" t="s">
        <v>61</v>
      </c>
      <c r="M14618" s="120" t="s">
        <v>62</v>
      </c>
      <c r="N14618" s="120" t="s">
        <v>15320</v>
      </c>
      <c r="O14618" s="120" t="s">
        <v>63</v>
      </c>
      <c r="P14618" s="120" t="s">
        <v>64</v>
      </c>
      <c r="Q14618" s="120" t="s">
        <v>66</v>
      </c>
      <c r="R14618" s="120" t="s">
        <v>15321</v>
      </c>
      <c r="S14618" s="120" t="s">
        <v>67</v>
      </c>
    </row>
    <row r="14619" spans="1:19" ht="11.25" thickBot="1" x14ac:dyDescent="0.2">
      <c r="A14619" s="93"/>
      <c r="B14619" s="93"/>
      <c r="C14619" s="120" t="s">
        <v>69</v>
      </c>
      <c r="D14619" s="120" t="s">
        <v>69</v>
      </c>
      <c r="E14619" s="120" t="s">
        <v>69</v>
      </c>
      <c r="F14619" s="120" t="s">
        <v>69</v>
      </c>
      <c r="G14619" s="120" t="s">
        <v>69</v>
      </c>
      <c r="H14619" s="120" t="s">
        <v>69</v>
      </c>
      <c r="I14619" s="120" t="s">
        <v>69</v>
      </c>
      <c r="J14619" s="120" t="s">
        <v>69</v>
      </c>
      <c r="K14619" s="120" t="s">
        <v>69</v>
      </c>
      <c r="L14619" s="120" t="s">
        <v>69</v>
      </c>
      <c r="M14619" s="120" t="s">
        <v>69</v>
      </c>
      <c r="N14619" s="120" t="s">
        <v>69</v>
      </c>
      <c r="O14619" s="120" t="s">
        <v>69</v>
      </c>
      <c r="P14619" s="120" t="s">
        <v>69</v>
      </c>
      <c r="Q14619" s="120" t="s">
        <v>69</v>
      </c>
      <c r="R14619" s="120" t="s">
        <v>69</v>
      </c>
      <c r="S14619" s="120" t="s">
        <v>69</v>
      </c>
    </row>
    <row r="14620" spans="1:19" ht="11.25" thickBot="1" x14ac:dyDescent="0.2">
      <c r="A14620" s="88">
        <v>1</v>
      </c>
      <c r="B14620" s="109">
        <v>0.77320601851851845</v>
      </c>
      <c r="C14620" s="89">
        <v>1.4999999999999999E-2</v>
      </c>
      <c r="D14620" s="89">
        <v>1.9E-2</v>
      </c>
      <c r="E14620" s="89">
        <v>0</v>
      </c>
      <c r="F14620" s="89">
        <v>0.01</v>
      </c>
      <c r="G14620" s="89">
        <v>0.01</v>
      </c>
      <c r="H14620" s="89">
        <v>0.28599999999999998</v>
      </c>
      <c r="I14620" s="89">
        <v>0.55300000000000005</v>
      </c>
      <c r="J14620" s="110" t="s">
        <v>15377</v>
      </c>
      <c r="K14620" s="110" t="s">
        <v>15306</v>
      </c>
      <c r="L14620" s="110" t="s">
        <v>15306</v>
      </c>
      <c r="M14620" s="89">
        <v>3.1E-2</v>
      </c>
      <c r="N14620" s="89">
        <v>-17.37</v>
      </c>
      <c r="O14620" s="89">
        <v>5.0000000000000001E-3</v>
      </c>
      <c r="P14620" s="89">
        <v>6.2089999999999996</v>
      </c>
      <c r="Q14620" s="112" t="s">
        <v>15401</v>
      </c>
      <c r="R14620" s="89">
        <v>0</v>
      </c>
      <c r="S14620" s="89">
        <v>0.23100000000000001</v>
      </c>
    </row>
    <row r="14621" spans="1:19" ht="11.25" thickBot="1" x14ac:dyDescent="0.2">
      <c r="A14621" s="93"/>
    </row>
    <row r="14622" spans="1:19" ht="11.25" thickBot="1" x14ac:dyDescent="0.2">
      <c r="A14622" s="113" t="s">
        <v>352</v>
      </c>
      <c r="B14622" s="93"/>
      <c r="C14622" s="114">
        <v>1.4999999999999999E-2</v>
      </c>
      <c r="D14622" s="114">
        <v>1.9E-2</v>
      </c>
      <c r="E14622" s="114">
        <v>0</v>
      </c>
      <c r="F14622" s="114">
        <v>0.01</v>
      </c>
      <c r="G14622" s="114">
        <v>0.01</v>
      </c>
      <c r="H14622" s="114">
        <v>0.28599999999999998</v>
      </c>
      <c r="I14622" s="114">
        <v>0.55300000000000005</v>
      </c>
      <c r="J14622" s="110" t="s">
        <v>15379</v>
      </c>
      <c r="K14622" s="110" t="s">
        <v>15307</v>
      </c>
      <c r="L14622" s="110" t="s">
        <v>15307</v>
      </c>
      <c r="M14622" s="114">
        <v>3.1E-2</v>
      </c>
      <c r="N14622" s="114">
        <v>-17.37</v>
      </c>
      <c r="O14622" s="114">
        <v>5.0000000000000001E-3</v>
      </c>
      <c r="P14622" s="114">
        <v>6.2089999999999996</v>
      </c>
      <c r="Q14622" s="112" t="s">
        <v>15402</v>
      </c>
      <c r="R14622" s="114">
        <v>0</v>
      </c>
      <c r="S14622" s="114">
        <v>0.23100000000000001</v>
      </c>
    </row>
    <row r="14623" spans="1:19" ht="11.25" thickBot="1" x14ac:dyDescent="0.2">
      <c r="A14623" s="93"/>
    </row>
    <row r="14624" spans="1:19" ht="11.25" thickBot="1" x14ac:dyDescent="0.2">
      <c r="A14624" s="116" t="s">
        <v>355</v>
      </c>
      <c r="B14624" s="93"/>
      <c r="C14624" s="114">
        <v>0</v>
      </c>
      <c r="D14624" s="114">
        <v>0</v>
      </c>
      <c r="E14624" s="114">
        <v>0</v>
      </c>
      <c r="F14624" s="114">
        <v>0</v>
      </c>
      <c r="G14624" s="114">
        <v>0</v>
      </c>
      <c r="H14624" s="114">
        <v>0</v>
      </c>
      <c r="I14624" s="114">
        <v>0</v>
      </c>
      <c r="J14624" s="110" t="s">
        <v>15307</v>
      </c>
      <c r="K14624" s="110" t="s">
        <v>15307</v>
      </c>
      <c r="L14624" s="110" t="s">
        <v>15307</v>
      </c>
      <c r="M14624" s="114">
        <v>0</v>
      </c>
      <c r="N14624" s="114">
        <v>0</v>
      </c>
      <c r="O14624" s="114">
        <v>0</v>
      </c>
      <c r="P14624" s="114">
        <v>0</v>
      </c>
      <c r="Q14624" s="112" t="s">
        <v>15324</v>
      </c>
      <c r="R14624" s="114">
        <v>0</v>
      </c>
      <c r="S14624" s="114">
        <v>0</v>
      </c>
    </row>
    <row r="14625" spans="1:19" ht="11.25" thickBot="1" x14ac:dyDescent="0.2">
      <c r="A14625" s="93"/>
    </row>
    <row r="14626" spans="1:19" ht="11.25" thickBot="1" x14ac:dyDescent="0.2">
      <c r="A14626" s="117" t="s">
        <v>358</v>
      </c>
      <c r="B14626" s="93"/>
      <c r="C14626" s="114">
        <v>0</v>
      </c>
      <c r="D14626" s="114">
        <v>0</v>
      </c>
      <c r="E14626" s="114">
        <v>0</v>
      </c>
      <c r="F14626" s="114">
        <v>0</v>
      </c>
      <c r="G14626" s="114">
        <v>0</v>
      </c>
      <c r="H14626" s="114">
        <v>0</v>
      </c>
      <c r="I14626" s="114">
        <v>0</v>
      </c>
      <c r="J14626" s="110" t="s">
        <v>15307</v>
      </c>
      <c r="K14626" s="110" t="s">
        <v>15307</v>
      </c>
      <c r="L14626" s="110" t="s">
        <v>15307</v>
      </c>
      <c r="M14626" s="114">
        <v>0</v>
      </c>
      <c r="N14626" s="114">
        <v>0</v>
      </c>
      <c r="O14626" s="114">
        <v>0</v>
      </c>
      <c r="P14626" s="114">
        <v>0</v>
      </c>
      <c r="Q14626" s="112" t="s">
        <v>15324</v>
      </c>
      <c r="R14626" s="114">
        <v>0</v>
      </c>
      <c r="S14626" s="114">
        <v>0</v>
      </c>
    </row>
    <row r="14627" spans="1:19" ht="11.25" thickBot="1" x14ac:dyDescent="0.2">
      <c r="A14627" s="93"/>
    </row>
    <row r="14628" spans="1:19" ht="11.25" thickBot="1" x14ac:dyDescent="0.2">
      <c r="A14628" s="87" t="s">
        <v>345</v>
      </c>
      <c r="B14628" s="87" t="s">
        <v>346</v>
      </c>
      <c r="C14628" s="120" t="s">
        <v>68</v>
      </c>
      <c r="D14628" s="120" t="s">
        <v>15325</v>
      </c>
    </row>
    <row r="14629" spans="1:19" ht="11.25" thickBot="1" x14ac:dyDescent="0.2">
      <c r="A14629" s="93"/>
      <c r="B14629" s="93"/>
      <c r="C14629" s="120" t="s">
        <v>69</v>
      </c>
      <c r="D14629" s="120" t="s">
        <v>69</v>
      </c>
    </row>
    <row r="14630" spans="1:19" ht="11.25" thickBot="1" x14ac:dyDescent="0.2">
      <c r="A14630" s="88">
        <v>1</v>
      </c>
      <c r="B14630" s="109">
        <v>0.77320601851851845</v>
      </c>
      <c r="C14630" s="89">
        <v>3.7999999999999999E-2</v>
      </c>
      <c r="D14630" s="110" t="s">
        <v>15306</v>
      </c>
    </row>
    <row r="14631" spans="1:19" ht="11.25" thickBot="1" x14ac:dyDescent="0.2">
      <c r="A14631" s="93"/>
    </row>
    <row r="14632" spans="1:19" ht="11.25" thickBot="1" x14ac:dyDescent="0.2">
      <c r="A14632" s="113" t="s">
        <v>352</v>
      </c>
      <c r="B14632" s="93"/>
      <c r="C14632" s="114">
        <v>3.7999999999999999E-2</v>
      </c>
      <c r="D14632" s="110" t="s">
        <v>15307</v>
      </c>
    </row>
    <row r="14633" spans="1:19" ht="11.25" thickBot="1" x14ac:dyDescent="0.2">
      <c r="A14633" s="93"/>
    </row>
    <row r="14634" spans="1:19" ht="11.25" thickBot="1" x14ac:dyDescent="0.2">
      <c r="A14634" s="116" t="s">
        <v>355</v>
      </c>
      <c r="B14634" s="93"/>
      <c r="C14634" s="114">
        <v>0</v>
      </c>
      <c r="D14634" s="110" t="s">
        <v>15307</v>
      </c>
    </row>
    <row r="14635" spans="1:19" ht="11.25" thickBot="1" x14ac:dyDescent="0.2">
      <c r="A14635" s="93"/>
    </row>
    <row r="14636" spans="1:19" ht="11.25" thickBot="1" x14ac:dyDescent="0.2">
      <c r="A14636" s="117" t="s">
        <v>358</v>
      </c>
      <c r="B14636" s="93"/>
      <c r="C14636" s="114">
        <v>0</v>
      </c>
      <c r="D14636" s="110" t="s">
        <v>15307</v>
      </c>
    </row>
    <row r="14637" spans="1:19" ht="10.5" x14ac:dyDescent="0.15">
      <c r="A14637" s="93"/>
    </row>
    <row r="14638" spans="1:19" x14ac:dyDescent="0.15">
      <c r="A14638" s="106"/>
      <c r="B14638" s="69" t="s">
        <v>1848</v>
      </c>
    </row>
    <row r="14639" spans="1:19" ht="9.75" thickBot="1" x14ac:dyDescent="0.2">
      <c r="A14639" s="64" t="s">
        <v>1094</v>
      </c>
    </row>
    <row r="14640" spans="1:19" ht="11.25" thickBot="1" x14ac:dyDescent="0.2">
      <c r="A14640" s="87" t="s">
        <v>345</v>
      </c>
      <c r="B14640" s="87" t="s">
        <v>346</v>
      </c>
      <c r="C14640" s="120" t="s">
        <v>15300</v>
      </c>
      <c r="D14640" s="120" t="s">
        <v>15301</v>
      </c>
      <c r="E14640" s="120" t="s">
        <v>15302</v>
      </c>
      <c r="F14640" s="120" t="s">
        <v>1</v>
      </c>
      <c r="G14640" s="120" t="s">
        <v>2</v>
      </c>
      <c r="H14640" s="120" t="s">
        <v>3</v>
      </c>
      <c r="I14640" s="120" t="s">
        <v>15303</v>
      </c>
      <c r="J14640" s="120" t="s">
        <v>4</v>
      </c>
      <c r="K14640" s="120" t="s">
        <v>15304</v>
      </c>
      <c r="L14640" s="120" t="s">
        <v>8</v>
      </c>
      <c r="M14640" s="120" t="s">
        <v>15305</v>
      </c>
      <c r="N14640" s="120" t="s">
        <v>10</v>
      </c>
      <c r="O14640" s="120" t="s">
        <v>11</v>
      </c>
      <c r="P14640" s="120" t="s">
        <v>12</v>
      </c>
      <c r="Q14640" s="120" t="s">
        <v>13</v>
      </c>
      <c r="R14640" s="120" t="s">
        <v>14</v>
      </c>
      <c r="S14640" s="120" t="s">
        <v>15</v>
      </c>
    </row>
    <row r="14641" spans="1:19" ht="11.25" thickBot="1" x14ac:dyDescent="0.2">
      <c r="A14641" s="93"/>
      <c r="B14641" s="93"/>
      <c r="C14641" s="120" t="s">
        <v>69</v>
      </c>
      <c r="D14641" s="120" t="s">
        <v>69</v>
      </c>
      <c r="E14641" s="120" t="s">
        <v>69</v>
      </c>
      <c r="F14641" s="120" t="s">
        <v>69</v>
      </c>
      <c r="G14641" s="120" t="s">
        <v>69</v>
      </c>
      <c r="H14641" s="120" t="s">
        <v>69</v>
      </c>
      <c r="I14641" s="120" t="s">
        <v>69</v>
      </c>
      <c r="J14641" s="120" t="s">
        <v>69</v>
      </c>
      <c r="K14641" s="120" t="s">
        <v>69</v>
      </c>
      <c r="L14641" s="120" t="s">
        <v>69</v>
      </c>
      <c r="M14641" s="120" t="s">
        <v>69</v>
      </c>
      <c r="N14641" s="120" t="s">
        <v>69</v>
      </c>
      <c r="O14641" s="120" t="s">
        <v>69</v>
      </c>
      <c r="P14641" s="120" t="s">
        <v>69</v>
      </c>
      <c r="Q14641" s="120" t="s">
        <v>69</v>
      </c>
      <c r="R14641" s="120" t="s">
        <v>69</v>
      </c>
      <c r="S14641" s="120" t="s">
        <v>69</v>
      </c>
    </row>
    <row r="14642" spans="1:19" ht="11.25" thickBot="1" x14ac:dyDescent="0.2">
      <c r="A14642" s="88">
        <v>1</v>
      </c>
      <c r="B14642" s="109">
        <v>0.77865740740740741</v>
      </c>
      <c r="C14642" s="89">
        <v>0</v>
      </c>
      <c r="D14642" s="110" t="s">
        <v>15306</v>
      </c>
      <c r="E14642" s="89">
        <v>0</v>
      </c>
      <c r="F14642" s="89">
        <v>783.1</v>
      </c>
      <c r="G14642" s="89">
        <v>1611</v>
      </c>
      <c r="H14642" s="89">
        <v>48.08</v>
      </c>
      <c r="I14642" s="89">
        <v>118.7</v>
      </c>
      <c r="J14642" s="89">
        <v>101</v>
      </c>
      <c r="K14642" s="89">
        <v>1426</v>
      </c>
      <c r="L14642" s="111">
        <v>0.60085</v>
      </c>
      <c r="M14642" s="89">
        <v>18.739999999999998</v>
      </c>
      <c r="N14642" s="89">
        <v>1.5820000000000001</v>
      </c>
      <c r="O14642" s="89">
        <v>1.8049999999999999</v>
      </c>
      <c r="P14642" s="89">
        <v>32.93</v>
      </c>
      <c r="Q14642" s="89">
        <v>726.9</v>
      </c>
      <c r="R14642" s="89">
        <v>0.82599999999999996</v>
      </c>
      <c r="S14642" s="89">
        <v>4.5880000000000001</v>
      </c>
    </row>
    <row r="14643" spans="1:19" ht="11.25" thickBot="1" x14ac:dyDescent="0.2">
      <c r="A14643" s="93"/>
    </row>
    <row r="14644" spans="1:19" ht="11.25" thickBot="1" x14ac:dyDescent="0.2">
      <c r="A14644" s="113" t="s">
        <v>352</v>
      </c>
      <c r="B14644" s="93"/>
      <c r="C14644" s="114">
        <v>0</v>
      </c>
      <c r="D14644" s="110" t="s">
        <v>15307</v>
      </c>
      <c r="E14644" s="114">
        <v>0</v>
      </c>
      <c r="F14644" s="114">
        <v>783.1</v>
      </c>
      <c r="G14644" s="114">
        <v>1611</v>
      </c>
      <c r="H14644" s="114">
        <v>48.08</v>
      </c>
      <c r="I14644" s="114">
        <v>118.7</v>
      </c>
      <c r="J14644" s="114">
        <v>101</v>
      </c>
      <c r="K14644" s="114">
        <v>1426</v>
      </c>
      <c r="L14644" s="115">
        <v>0.60085</v>
      </c>
      <c r="M14644" s="114">
        <v>18.739999999999998</v>
      </c>
      <c r="N14644" s="114">
        <v>1.5820000000000001</v>
      </c>
      <c r="O14644" s="114">
        <v>1.8049999999999999</v>
      </c>
      <c r="P14644" s="114">
        <v>32.93</v>
      </c>
      <c r="Q14644" s="114">
        <v>726.9</v>
      </c>
      <c r="R14644" s="114">
        <v>0.82599999999999996</v>
      </c>
      <c r="S14644" s="114">
        <v>4.5880000000000001</v>
      </c>
    </row>
    <row r="14645" spans="1:19" ht="11.25" thickBot="1" x14ac:dyDescent="0.2">
      <c r="A14645" s="93"/>
    </row>
    <row r="14646" spans="1:19" ht="11.25" thickBot="1" x14ac:dyDescent="0.2">
      <c r="A14646" s="116" t="s">
        <v>355</v>
      </c>
      <c r="B14646" s="93"/>
      <c r="C14646" s="114">
        <v>0</v>
      </c>
      <c r="D14646" s="110" t="s">
        <v>15307</v>
      </c>
      <c r="E14646" s="114">
        <v>0</v>
      </c>
      <c r="F14646" s="114">
        <v>0</v>
      </c>
      <c r="G14646" s="114">
        <v>0</v>
      </c>
      <c r="H14646" s="114">
        <v>0</v>
      </c>
      <c r="I14646" s="114">
        <v>0</v>
      </c>
      <c r="J14646" s="114">
        <v>0</v>
      </c>
      <c r="K14646" s="114">
        <v>0</v>
      </c>
      <c r="L14646" s="118" t="s">
        <v>15308</v>
      </c>
      <c r="M14646" s="114">
        <v>0</v>
      </c>
      <c r="N14646" s="114">
        <v>0</v>
      </c>
      <c r="O14646" s="114">
        <v>0</v>
      </c>
      <c r="P14646" s="114">
        <v>0</v>
      </c>
      <c r="Q14646" s="114">
        <v>0</v>
      </c>
      <c r="R14646" s="114">
        <v>0</v>
      </c>
      <c r="S14646" s="114">
        <v>0</v>
      </c>
    </row>
    <row r="14647" spans="1:19" ht="11.25" thickBot="1" x14ac:dyDescent="0.2">
      <c r="A14647" s="93"/>
    </row>
    <row r="14648" spans="1:19" ht="11.25" thickBot="1" x14ac:dyDescent="0.2">
      <c r="A14648" s="117" t="s">
        <v>358</v>
      </c>
      <c r="B14648" s="93"/>
      <c r="C14648" s="114">
        <v>0</v>
      </c>
      <c r="D14648" s="110" t="s">
        <v>15307</v>
      </c>
      <c r="E14648" s="114">
        <v>0</v>
      </c>
      <c r="F14648" s="114">
        <v>0</v>
      </c>
      <c r="G14648" s="114">
        <v>0</v>
      </c>
      <c r="H14648" s="114">
        <v>0</v>
      </c>
      <c r="I14648" s="114">
        <v>0</v>
      </c>
      <c r="J14648" s="114">
        <v>0</v>
      </c>
      <c r="K14648" s="114">
        <v>0</v>
      </c>
      <c r="L14648" s="118" t="s">
        <v>15308</v>
      </c>
      <c r="M14648" s="114">
        <v>0</v>
      </c>
      <c r="N14648" s="114">
        <v>0</v>
      </c>
      <c r="O14648" s="114">
        <v>0</v>
      </c>
      <c r="P14648" s="114">
        <v>0</v>
      </c>
      <c r="Q14648" s="114">
        <v>0</v>
      </c>
      <c r="R14648" s="114">
        <v>0</v>
      </c>
      <c r="S14648" s="114">
        <v>0</v>
      </c>
    </row>
    <row r="14649" spans="1:19" ht="11.25" thickBot="1" x14ac:dyDescent="0.2">
      <c r="A14649" s="93"/>
    </row>
    <row r="14650" spans="1:19" ht="11.25" thickBot="1" x14ac:dyDescent="0.2">
      <c r="A14650" s="87" t="s">
        <v>345</v>
      </c>
      <c r="B14650" s="87" t="s">
        <v>346</v>
      </c>
      <c r="C14650" s="120" t="s">
        <v>16</v>
      </c>
      <c r="D14650" s="120" t="s">
        <v>15309</v>
      </c>
      <c r="E14650" s="120" t="s">
        <v>15310</v>
      </c>
      <c r="F14650" s="120" t="s">
        <v>20</v>
      </c>
      <c r="G14650" s="120" t="s">
        <v>21</v>
      </c>
      <c r="H14650" s="120" t="s">
        <v>22</v>
      </c>
      <c r="I14650" s="120" t="s">
        <v>23</v>
      </c>
      <c r="J14650" s="120" t="s">
        <v>24</v>
      </c>
      <c r="K14650" s="120" t="s">
        <v>26</v>
      </c>
      <c r="L14650" s="120" t="s">
        <v>15311</v>
      </c>
      <c r="M14650" s="120" t="s">
        <v>27</v>
      </c>
      <c r="N14650" s="120" t="s">
        <v>28</v>
      </c>
      <c r="O14650" s="120" t="s">
        <v>29</v>
      </c>
      <c r="P14650" s="120" t="s">
        <v>30</v>
      </c>
      <c r="Q14650" s="120" t="s">
        <v>15312</v>
      </c>
      <c r="R14650" s="120" t="s">
        <v>32</v>
      </c>
      <c r="S14650" s="120" t="s">
        <v>33</v>
      </c>
    </row>
    <row r="14651" spans="1:19" ht="11.25" thickBot="1" x14ac:dyDescent="0.2">
      <c r="A14651" s="93"/>
      <c r="B14651" s="93"/>
      <c r="C14651" s="120" t="s">
        <v>69</v>
      </c>
      <c r="D14651" s="120" t="s">
        <v>69</v>
      </c>
      <c r="E14651" s="120" t="s">
        <v>69</v>
      </c>
      <c r="F14651" s="120" t="s">
        <v>69</v>
      </c>
      <c r="G14651" s="120" t="s">
        <v>69</v>
      </c>
      <c r="H14651" s="120" t="s">
        <v>69</v>
      </c>
      <c r="I14651" s="120" t="s">
        <v>69</v>
      </c>
      <c r="J14651" s="120" t="s">
        <v>69</v>
      </c>
      <c r="K14651" s="120" t="s">
        <v>69</v>
      </c>
      <c r="L14651" s="120" t="s">
        <v>69</v>
      </c>
      <c r="M14651" s="120" t="s">
        <v>69</v>
      </c>
      <c r="N14651" s="120" t="s">
        <v>69</v>
      </c>
      <c r="O14651" s="120" t="s">
        <v>69</v>
      </c>
      <c r="P14651" s="120" t="s">
        <v>69</v>
      </c>
      <c r="Q14651" s="120" t="s">
        <v>69</v>
      </c>
      <c r="R14651" s="120" t="s">
        <v>69</v>
      </c>
      <c r="S14651" s="120" t="s">
        <v>69</v>
      </c>
    </row>
    <row r="14652" spans="1:19" ht="11.25" thickBot="1" x14ac:dyDescent="0.2">
      <c r="A14652" s="88">
        <v>1</v>
      </c>
      <c r="B14652" s="109">
        <v>0.77865740740740741</v>
      </c>
      <c r="C14652" s="89">
        <v>45.03</v>
      </c>
      <c r="D14652" s="89">
        <v>39.200000000000003</v>
      </c>
      <c r="E14652" s="89">
        <v>0.105</v>
      </c>
      <c r="F14652" s="111">
        <v>0.47844999999999999</v>
      </c>
      <c r="G14652" s="89">
        <v>2.2480000000000002</v>
      </c>
      <c r="H14652" s="89">
        <v>7.7539999999999996</v>
      </c>
      <c r="I14652" s="89">
        <v>12.25</v>
      </c>
      <c r="J14652" s="89">
        <v>51.78</v>
      </c>
      <c r="K14652" s="111">
        <v>0.48621999999999999</v>
      </c>
      <c r="L14652" s="89">
        <v>1.157</v>
      </c>
      <c r="M14652" s="89">
        <v>0.19600000000000001</v>
      </c>
      <c r="N14652" s="89">
        <v>1.3740000000000001</v>
      </c>
      <c r="O14652" s="110" t="s">
        <v>15373</v>
      </c>
      <c r="P14652" s="110" t="s">
        <v>15306</v>
      </c>
      <c r="Q14652" s="89">
        <v>9.1999999999999998E-2</v>
      </c>
      <c r="R14652" s="89">
        <v>0.107</v>
      </c>
      <c r="S14652" s="89">
        <v>0.255</v>
      </c>
    </row>
    <row r="14653" spans="1:19" ht="11.25" thickBot="1" x14ac:dyDescent="0.2">
      <c r="A14653" s="93"/>
    </row>
    <row r="14654" spans="1:19" ht="11.25" thickBot="1" x14ac:dyDescent="0.2">
      <c r="A14654" s="113" t="s">
        <v>352</v>
      </c>
      <c r="B14654" s="93"/>
      <c r="C14654" s="114">
        <v>45.03</v>
      </c>
      <c r="D14654" s="114">
        <v>39.200000000000003</v>
      </c>
      <c r="E14654" s="114">
        <v>0.105</v>
      </c>
      <c r="F14654" s="115">
        <v>0.47844999999999999</v>
      </c>
      <c r="G14654" s="114">
        <v>2.2480000000000002</v>
      </c>
      <c r="H14654" s="114">
        <v>7.7539999999999996</v>
      </c>
      <c r="I14654" s="114">
        <v>12.25</v>
      </c>
      <c r="J14654" s="114">
        <v>51.78</v>
      </c>
      <c r="K14654" s="115">
        <v>0.48621999999999999</v>
      </c>
      <c r="L14654" s="114">
        <v>1.157</v>
      </c>
      <c r="M14654" s="114">
        <v>0.19600000000000001</v>
      </c>
      <c r="N14654" s="114">
        <v>1.3740000000000001</v>
      </c>
      <c r="O14654" s="110" t="s">
        <v>15374</v>
      </c>
      <c r="P14654" s="110" t="s">
        <v>15307</v>
      </c>
      <c r="Q14654" s="114">
        <v>9.1999999999999998E-2</v>
      </c>
      <c r="R14654" s="114">
        <v>0.107</v>
      </c>
      <c r="S14654" s="114">
        <v>0.255</v>
      </c>
    </row>
    <row r="14655" spans="1:19" ht="11.25" thickBot="1" x14ac:dyDescent="0.2">
      <c r="A14655" s="93"/>
    </row>
    <row r="14656" spans="1:19" ht="11.25" thickBot="1" x14ac:dyDescent="0.2">
      <c r="A14656" s="116" t="s">
        <v>355</v>
      </c>
      <c r="B14656" s="93"/>
      <c r="C14656" s="114">
        <v>0</v>
      </c>
      <c r="D14656" s="114">
        <v>0</v>
      </c>
      <c r="E14656" s="114">
        <v>0</v>
      </c>
      <c r="F14656" s="118" t="s">
        <v>15308</v>
      </c>
      <c r="G14656" s="114">
        <v>0</v>
      </c>
      <c r="H14656" s="114">
        <v>0</v>
      </c>
      <c r="I14656" s="114">
        <v>0</v>
      </c>
      <c r="J14656" s="114">
        <v>0</v>
      </c>
      <c r="K14656" s="118" t="s">
        <v>15308</v>
      </c>
      <c r="L14656" s="114">
        <v>0</v>
      </c>
      <c r="M14656" s="114">
        <v>0</v>
      </c>
      <c r="N14656" s="114">
        <v>0</v>
      </c>
      <c r="O14656" s="110" t="s">
        <v>15307</v>
      </c>
      <c r="P14656" s="110" t="s">
        <v>15307</v>
      </c>
      <c r="Q14656" s="114">
        <v>0</v>
      </c>
      <c r="R14656" s="114">
        <v>0</v>
      </c>
      <c r="S14656" s="114">
        <v>0</v>
      </c>
    </row>
    <row r="14657" spans="1:19" ht="11.25" thickBot="1" x14ac:dyDescent="0.2">
      <c r="A14657" s="93"/>
    </row>
    <row r="14658" spans="1:19" ht="11.25" thickBot="1" x14ac:dyDescent="0.2">
      <c r="A14658" s="117" t="s">
        <v>358</v>
      </c>
      <c r="B14658" s="93"/>
      <c r="C14658" s="114">
        <v>0</v>
      </c>
      <c r="D14658" s="114">
        <v>0</v>
      </c>
      <c r="E14658" s="114">
        <v>0</v>
      </c>
      <c r="F14658" s="118" t="s">
        <v>15308</v>
      </c>
      <c r="G14658" s="114">
        <v>0</v>
      </c>
      <c r="H14658" s="114">
        <v>0</v>
      </c>
      <c r="I14658" s="114">
        <v>0</v>
      </c>
      <c r="J14658" s="114">
        <v>0</v>
      </c>
      <c r="K14658" s="118" t="s">
        <v>15308</v>
      </c>
      <c r="L14658" s="114">
        <v>0</v>
      </c>
      <c r="M14658" s="114">
        <v>0</v>
      </c>
      <c r="N14658" s="114">
        <v>0</v>
      </c>
      <c r="O14658" s="110" t="s">
        <v>15307</v>
      </c>
      <c r="P14658" s="110" t="s">
        <v>15307</v>
      </c>
      <c r="Q14658" s="114">
        <v>0</v>
      </c>
      <c r="R14658" s="114">
        <v>0</v>
      </c>
      <c r="S14658" s="114">
        <v>0</v>
      </c>
    </row>
    <row r="14659" spans="1:19" ht="11.25" thickBot="1" x14ac:dyDescent="0.2">
      <c r="A14659" s="93"/>
    </row>
    <row r="14660" spans="1:19" ht="11.25" thickBot="1" x14ac:dyDescent="0.2">
      <c r="A14660" s="87" t="s">
        <v>345</v>
      </c>
      <c r="B14660" s="87" t="s">
        <v>346</v>
      </c>
      <c r="C14660" s="120" t="s">
        <v>35</v>
      </c>
      <c r="D14660" s="120" t="s">
        <v>36</v>
      </c>
      <c r="E14660" s="120" t="s">
        <v>15315</v>
      </c>
      <c r="F14660" s="120" t="s">
        <v>38</v>
      </c>
      <c r="G14660" s="120" t="s">
        <v>39</v>
      </c>
      <c r="H14660" s="120" t="s">
        <v>41</v>
      </c>
      <c r="I14660" s="120" t="s">
        <v>42</v>
      </c>
      <c r="J14660" s="120" t="s">
        <v>43</v>
      </c>
      <c r="K14660" s="120" t="s">
        <v>44</v>
      </c>
      <c r="L14660" s="120" t="s">
        <v>45</v>
      </c>
      <c r="M14660" s="120" t="s">
        <v>46</v>
      </c>
      <c r="N14660" s="120" t="s">
        <v>47</v>
      </c>
      <c r="O14660" s="120" t="s">
        <v>48</v>
      </c>
      <c r="P14660" s="120" t="s">
        <v>49</v>
      </c>
      <c r="Q14660" s="120" t="s">
        <v>50</v>
      </c>
      <c r="R14660" s="120" t="s">
        <v>51</v>
      </c>
      <c r="S14660" s="120" t="s">
        <v>52</v>
      </c>
    </row>
    <row r="14661" spans="1:19" ht="11.25" thickBot="1" x14ac:dyDescent="0.2">
      <c r="A14661" s="93"/>
      <c r="B14661" s="93"/>
      <c r="C14661" s="120" t="s">
        <v>69</v>
      </c>
      <c r="D14661" s="120" t="s">
        <v>69</v>
      </c>
      <c r="E14661" s="120" t="s">
        <v>69</v>
      </c>
      <c r="F14661" s="120" t="s">
        <v>69</v>
      </c>
      <c r="G14661" s="120" t="s">
        <v>69</v>
      </c>
      <c r="H14661" s="120" t="s">
        <v>69</v>
      </c>
      <c r="I14661" s="120" t="s">
        <v>69</v>
      </c>
      <c r="J14661" s="120" t="s">
        <v>69</v>
      </c>
      <c r="K14661" s="120" t="s">
        <v>69</v>
      </c>
      <c r="L14661" s="120" t="s">
        <v>69</v>
      </c>
      <c r="M14661" s="120" t="s">
        <v>69</v>
      </c>
      <c r="N14661" s="120" t="s">
        <v>69</v>
      </c>
      <c r="O14661" s="120" t="s">
        <v>69</v>
      </c>
      <c r="P14661" s="120" t="s">
        <v>69</v>
      </c>
      <c r="Q14661" s="120" t="s">
        <v>69</v>
      </c>
      <c r="R14661" s="120" t="s">
        <v>69</v>
      </c>
      <c r="S14661" s="120" t="s">
        <v>69</v>
      </c>
    </row>
    <row r="14662" spans="1:19" ht="11.25" thickBot="1" x14ac:dyDescent="0.2">
      <c r="A14662" s="88">
        <v>1</v>
      </c>
      <c r="B14662" s="109">
        <v>0.77865740740740741</v>
      </c>
      <c r="C14662" s="111">
        <v>0.44247999999999998</v>
      </c>
      <c r="D14662" s="89">
        <v>0.41099999999999998</v>
      </c>
      <c r="E14662" s="89">
        <v>0.254</v>
      </c>
      <c r="F14662" s="110" t="s">
        <v>15375</v>
      </c>
      <c r="G14662" s="89">
        <v>0.32400000000000001</v>
      </c>
      <c r="H14662" s="89">
        <v>36.26</v>
      </c>
      <c r="I14662" s="89">
        <v>1.704</v>
      </c>
      <c r="J14662" s="89">
        <v>4.5730000000000004</v>
      </c>
      <c r="K14662" s="89">
        <v>0.38500000000000001</v>
      </c>
      <c r="L14662" s="89">
        <v>1.595</v>
      </c>
      <c r="M14662" s="89">
        <v>0.246</v>
      </c>
      <c r="N14662" s="89">
        <v>1.6E-2</v>
      </c>
      <c r="O14662" s="89">
        <v>0.4</v>
      </c>
      <c r="P14662" s="89">
        <v>3.6999999999999998E-2</v>
      </c>
      <c r="Q14662" s="89">
        <v>0.35099999999999998</v>
      </c>
      <c r="R14662" s="89">
        <v>5.6000000000000001E-2</v>
      </c>
      <c r="S14662" s="89">
        <v>0.17399999999999999</v>
      </c>
    </row>
    <row r="14663" spans="1:19" ht="11.25" thickBot="1" x14ac:dyDescent="0.2">
      <c r="A14663" s="93"/>
    </row>
    <row r="14664" spans="1:19" ht="11.25" thickBot="1" x14ac:dyDescent="0.2">
      <c r="A14664" s="113" t="s">
        <v>352</v>
      </c>
      <c r="B14664" s="93"/>
      <c r="C14664" s="115">
        <v>0.44247999999999998</v>
      </c>
      <c r="D14664" s="114">
        <v>0.41099999999999998</v>
      </c>
      <c r="E14664" s="114">
        <v>0.254</v>
      </c>
      <c r="F14664" s="110" t="s">
        <v>15376</v>
      </c>
      <c r="G14664" s="114">
        <v>0.32400000000000001</v>
      </c>
      <c r="H14664" s="114">
        <v>36.26</v>
      </c>
      <c r="I14664" s="114">
        <v>1.704</v>
      </c>
      <c r="J14664" s="114">
        <v>4.5730000000000004</v>
      </c>
      <c r="K14664" s="114">
        <v>0.38500000000000001</v>
      </c>
      <c r="L14664" s="114">
        <v>1.595</v>
      </c>
      <c r="M14664" s="114">
        <v>0.246</v>
      </c>
      <c r="N14664" s="114">
        <v>1.6E-2</v>
      </c>
      <c r="O14664" s="114">
        <v>0.4</v>
      </c>
      <c r="P14664" s="114">
        <v>3.6999999999999998E-2</v>
      </c>
      <c r="Q14664" s="114">
        <v>0.35099999999999998</v>
      </c>
      <c r="R14664" s="114">
        <v>5.6000000000000001E-2</v>
      </c>
      <c r="S14664" s="114">
        <v>0.17399999999999999</v>
      </c>
    </row>
    <row r="14665" spans="1:19" ht="11.25" thickBot="1" x14ac:dyDescent="0.2">
      <c r="A14665" s="93"/>
    </row>
    <row r="14666" spans="1:19" ht="11.25" thickBot="1" x14ac:dyDescent="0.2">
      <c r="A14666" s="116" t="s">
        <v>355</v>
      </c>
      <c r="B14666" s="93"/>
      <c r="C14666" s="118" t="s">
        <v>15308</v>
      </c>
      <c r="D14666" s="114">
        <v>0</v>
      </c>
      <c r="E14666" s="114">
        <v>0</v>
      </c>
      <c r="F14666" s="110" t="s">
        <v>15307</v>
      </c>
      <c r="G14666" s="114">
        <v>0</v>
      </c>
      <c r="H14666" s="114">
        <v>0</v>
      </c>
      <c r="I14666" s="114">
        <v>0</v>
      </c>
      <c r="J14666" s="114">
        <v>0</v>
      </c>
      <c r="K14666" s="114">
        <v>0</v>
      </c>
      <c r="L14666" s="114">
        <v>0</v>
      </c>
      <c r="M14666" s="114">
        <v>0</v>
      </c>
      <c r="N14666" s="114">
        <v>0</v>
      </c>
      <c r="O14666" s="114">
        <v>0</v>
      </c>
      <c r="P14666" s="114">
        <v>0</v>
      </c>
      <c r="Q14666" s="114">
        <v>0</v>
      </c>
      <c r="R14666" s="114">
        <v>0</v>
      </c>
      <c r="S14666" s="114">
        <v>0</v>
      </c>
    </row>
    <row r="14667" spans="1:19" ht="11.25" thickBot="1" x14ac:dyDescent="0.2">
      <c r="A14667" s="93"/>
    </row>
    <row r="14668" spans="1:19" ht="11.25" thickBot="1" x14ac:dyDescent="0.2">
      <c r="A14668" s="117" t="s">
        <v>358</v>
      </c>
      <c r="B14668" s="93"/>
      <c r="C14668" s="118" t="s">
        <v>15308</v>
      </c>
      <c r="D14668" s="114">
        <v>0</v>
      </c>
      <c r="E14668" s="114">
        <v>0</v>
      </c>
      <c r="F14668" s="110" t="s">
        <v>15307</v>
      </c>
      <c r="G14668" s="114">
        <v>0</v>
      </c>
      <c r="H14668" s="114">
        <v>0</v>
      </c>
      <c r="I14668" s="114">
        <v>0</v>
      </c>
      <c r="J14668" s="114">
        <v>0</v>
      </c>
      <c r="K14668" s="114">
        <v>0</v>
      </c>
      <c r="L14668" s="114">
        <v>0</v>
      </c>
      <c r="M14668" s="114">
        <v>0</v>
      </c>
      <c r="N14668" s="114">
        <v>0</v>
      </c>
      <c r="O14668" s="114">
        <v>0</v>
      </c>
      <c r="P14668" s="114">
        <v>0</v>
      </c>
      <c r="Q14668" s="114">
        <v>0</v>
      </c>
      <c r="R14668" s="114">
        <v>0</v>
      </c>
      <c r="S14668" s="114">
        <v>0</v>
      </c>
    </row>
    <row r="14669" spans="1:19" ht="11.25" thickBot="1" x14ac:dyDescent="0.2">
      <c r="A14669" s="93"/>
    </row>
    <row r="14670" spans="1:19" ht="11.25" thickBot="1" x14ac:dyDescent="0.2">
      <c r="A14670" s="87" t="s">
        <v>345</v>
      </c>
      <c r="B14670" s="87" t="s">
        <v>346</v>
      </c>
      <c r="C14670" s="120" t="s">
        <v>53</v>
      </c>
      <c r="D14670" s="120" t="s">
        <v>54</v>
      </c>
      <c r="E14670" s="120" t="s">
        <v>55</v>
      </c>
      <c r="F14670" s="120" t="s">
        <v>56</v>
      </c>
      <c r="G14670" s="120" t="s">
        <v>15318</v>
      </c>
      <c r="H14670" s="120" t="s">
        <v>57</v>
      </c>
      <c r="I14670" s="120" t="s">
        <v>59</v>
      </c>
      <c r="J14670" s="120" t="s">
        <v>15319</v>
      </c>
      <c r="K14670" s="120" t="s">
        <v>60</v>
      </c>
      <c r="L14670" s="120" t="s">
        <v>61</v>
      </c>
      <c r="M14670" s="120" t="s">
        <v>62</v>
      </c>
      <c r="N14670" s="120" t="s">
        <v>15320</v>
      </c>
      <c r="O14670" s="120" t="s">
        <v>63</v>
      </c>
      <c r="P14670" s="120" t="s">
        <v>64</v>
      </c>
      <c r="Q14670" s="120" t="s">
        <v>66</v>
      </c>
      <c r="R14670" s="120" t="s">
        <v>15321</v>
      </c>
      <c r="S14670" s="120" t="s">
        <v>67</v>
      </c>
    </row>
    <row r="14671" spans="1:19" ht="11.25" thickBot="1" x14ac:dyDescent="0.2">
      <c r="A14671" s="93"/>
      <c r="B14671" s="93"/>
      <c r="C14671" s="120" t="s">
        <v>69</v>
      </c>
      <c r="D14671" s="120" t="s">
        <v>69</v>
      </c>
      <c r="E14671" s="120" t="s">
        <v>69</v>
      </c>
      <c r="F14671" s="120" t="s">
        <v>69</v>
      </c>
      <c r="G14671" s="120" t="s">
        <v>69</v>
      </c>
      <c r="H14671" s="120" t="s">
        <v>69</v>
      </c>
      <c r="I14671" s="120" t="s">
        <v>69</v>
      </c>
      <c r="J14671" s="120" t="s">
        <v>69</v>
      </c>
      <c r="K14671" s="120" t="s">
        <v>69</v>
      </c>
      <c r="L14671" s="120" t="s">
        <v>69</v>
      </c>
      <c r="M14671" s="120" t="s">
        <v>69</v>
      </c>
      <c r="N14671" s="120" t="s">
        <v>69</v>
      </c>
      <c r="O14671" s="120" t="s">
        <v>69</v>
      </c>
      <c r="P14671" s="120" t="s">
        <v>69</v>
      </c>
      <c r="Q14671" s="120" t="s">
        <v>69</v>
      </c>
      <c r="R14671" s="120" t="s">
        <v>69</v>
      </c>
      <c r="S14671" s="120" t="s">
        <v>69</v>
      </c>
    </row>
    <row r="14672" spans="1:19" ht="11.25" thickBot="1" x14ac:dyDescent="0.2">
      <c r="A14672" s="88">
        <v>1</v>
      </c>
      <c r="B14672" s="109">
        <v>0.77865740740740741</v>
      </c>
      <c r="C14672" s="89">
        <v>2.3E-2</v>
      </c>
      <c r="D14672" s="89">
        <v>0.21199999999999999</v>
      </c>
      <c r="E14672" s="89">
        <v>0.01</v>
      </c>
      <c r="F14672" s="89">
        <v>0.112</v>
      </c>
      <c r="G14672" s="89">
        <v>3.2000000000000001E-2</v>
      </c>
      <c r="H14672" s="89">
        <v>0.84799999999999998</v>
      </c>
      <c r="I14672" s="89">
        <v>0.34200000000000003</v>
      </c>
      <c r="J14672" s="110" t="s">
        <v>15377</v>
      </c>
      <c r="K14672" s="110" t="s">
        <v>15306</v>
      </c>
      <c r="L14672" s="89">
        <v>3.5000000000000003E-2</v>
      </c>
      <c r="M14672" s="89">
        <v>2E-3</v>
      </c>
      <c r="N14672" s="89">
        <v>-17.64</v>
      </c>
      <c r="O14672" s="89">
        <v>6.3E-2</v>
      </c>
      <c r="P14672" s="89">
        <v>11.99</v>
      </c>
      <c r="Q14672" s="112" t="s">
        <v>15403</v>
      </c>
      <c r="R14672" s="110" t="s">
        <v>15306</v>
      </c>
      <c r="S14672" s="89">
        <v>1.054</v>
      </c>
    </row>
    <row r="14673" spans="1:19" ht="11.25" thickBot="1" x14ac:dyDescent="0.2">
      <c r="A14673" s="93"/>
    </row>
    <row r="14674" spans="1:19" ht="11.25" thickBot="1" x14ac:dyDescent="0.2">
      <c r="A14674" s="113" t="s">
        <v>352</v>
      </c>
      <c r="B14674" s="93"/>
      <c r="C14674" s="114">
        <v>2.3E-2</v>
      </c>
      <c r="D14674" s="114">
        <v>0.21199999999999999</v>
      </c>
      <c r="E14674" s="114">
        <v>0.01</v>
      </c>
      <c r="F14674" s="114">
        <v>0.112</v>
      </c>
      <c r="G14674" s="114">
        <v>3.2000000000000001E-2</v>
      </c>
      <c r="H14674" s="114">
        <v>0.84799999999999998</v>
      </c>
      <c r="I14674" s="114">
        <v>0.34200000000000003</v>
      </c>
      <c r="J14674" s="110" t="s">
        <v>15379</v>
      </c>
      <c r="K14674" s="110" t="s">
        <v>15307</v>
      </c>
      <c r="L14674" s="114">
        <v>3.5000000000000003E-2</v>
      </c>
      <c r="M14674" s="114">
        <v>2E-3</v>
      </c>
      <c r="N14674" s="114">
        <v>-17.64</v>
      </c>
      <c r="O14674" s="114">
        <v>6.3E-2</v>
      </c>
      <c r="P14674" s="114">
        <v>11.99</v>
      </c>
      <c r="Q14674" s="112" t="s">
        <v>15404</v>
      </c>
      <c r="R14674" s="110" t="s">
        <v>15307</v>
      </c>
      <c r="S14674" s="114">
        <v>1.054</v>
      </c>
    </row>
    <row r="14675" spans="1:19" ht="11.25" thickBot="1" x14ac:dyDescent="0.2">
      <c r="A14675" s="93"/>
    </row>
    <row r="14676" spans="1:19" ht="11.25" thickBot="1" x14ac:dyDescent="0.2">
      <c r="A14676" s="116" t="s">
        <v>355</v>
      </c>
      <c r="B14676" s="93"/>
      <c r="C14676" s="114">
        <v>0</v>
      </c>
      <c r="D14676" s="114">
        <v>0</v>
      </c>
      <c r="E14676" s="114">
        <v>0</v>
      </c>
      <c r="F14676" s="114">
        <v>0</v>
      </c>
      <c r="G14676" s="114">
        <v>0</v>
      </c>
      <c r="H14676" s="114">
        <v>0</v>
      </c>
      <c r="I14676" s="114">
        <v>0</v>
      </c>
      <c r="J14676" s="110" t="s">
        <v>15307</v>
      </c>
      <c r="K14676" s="110" t="s">
        <v>15307</v>
      </c>
      <c r="L14676" s="114">
        <v>0</v>
      </c>
      <c r="M14676" s="114">
        <v>0</v>
      </c>
      <c r="N14676" s="114">
        <v>0</v>
      </c>
      <c r="O14676" s="114">
        <v>0</v>
      </c>
      <c r="P14676" s="114">
        <v>0</v>
      </c>
      <c r="Q14676" s="112" t="s">
        <v>15324</v>
      </c>
      <c r="R14676" s="110" t="s">
        <v>15307</v>
      </c>
      <c r="S14676" s="114">
        <v>0</v>
      </c>
    </row>
    <row r="14677" spans="1:19" ht="11.25" thickBot="1" x14ac:dyDescent="0.2">
      <c r="A14677" s="93"/>
    </row>
    <row r="14678" spans="1:19" ht="11.25" thickBot="1" x14ac:dyDescent="0.2">
      <c r="A14678" s="117" t="s">
        <v>358</v>
      </c>
      <c r="B14678" s="93"/>
      <c r="C14678" s="114">
        <v>0</v>
      </c>
      <c r="D14678" s="114">
        <v>0</v>
      </c>
      <c r="E14678" s="114">
        <v>0</v>
      </c>
      <c r="F14678" s="114">
        <v>0</v>
      </c>
      <c r="G14678" s="114">
        <v>0</v>
      </c>
      <c r="H14678" s="114">
        <v>0</v>
      </c>
      <c r="I14678" s="114">
        <v>0</v>
      </c>
      <c r="J14678" s="110" t="s">
        <v>15307</v>
      </c>
      <c r="K14678" s="110" t="s">
        <v>15307</v>
      </c>
      <c r="L14678" s="114">
        <v>0</v>
      </c>
      <c r="M14678" s="114">
        <v>0</v>
      </c>
      <c r="N14678" s="114">
        <v>0</v>
      </c>
      <c r="O14678" s="114">
        <v>0</v>
      </c>
      <c r="P14678" s="114">
        <v>0</v>
      </c>
      <c r="Q14678" s="112" t="s">
        <v>15324</v>
      </c>
      <c r="R14678" s="110" t="s">
        <v>15307</v>
      </c>
      <c r="S14678" s="114">
        <v>0</v>
      </c>
    </row>
    <row r="14679" spans="1:19" ht="11.25" thickBot="1" x14ac:dyDescent="0.2">
      <c r="A14679" s="93"/>
    </row>
    <row r="14680" spans="1:19" ht="11.25" thickBot="1" x14ac:dyDescent="0.2">
      <c r="A14680" s="87" t="s">
        <v>345</v>
      </c>
      <c r="B14680" s="87" t="s">
        <v>346</v>
      </c>
      <c r="C14680" s="120" t="s">
        <v>68</v>
      </c>
      <c r="D14680" s="120" t="s">
        <v>15325</v>
      </c>
    </row>
    <row r="14681" spans="1:19" ht="11.25" thickBot="1" x14ac:dyDescent="0.2">
      <c r="A14681" s="93"/>
      <c r="B14681" s="93"/>
      <c r="C14681" s="120" t="s">
        <v>69</v>
      </c>
      <c r="D14681" s="120" t="s">
        <v>69</v>
      </c>
    </row>
    <row r="14682" spans="1:19" ht="11.25" thickBot="1" x14ac:dyDescent="0.2">
      <c r="A14682" s="88">
        <v>1</v>
      </c>
      <c r="B14682" s="109">
        <v>0.77865740740740741</v>
      </c>
      <c r="C14682" s="89">
        <v>0.14000000000000001</v>
      </c>
      <c r="D14682" s="110" t="s">
        <v>15306</v>
      </c>
    </row>
    <row r="14683" spans="1:19" ht="11.25" thickBot="1" x14ac:dyDescent="0.2">
      <c r="A14683" s="93"/>
    </row>
    <row r="14684" spans="1:19" ht="11.25" thickBot="1" x14ac:dyDescent="0.2">
      <c r="A14684" s="113" t="s">
        <v>352</v>
      </c>
      <c r="B14684" s="93"/>
      <c r="C14684" s="114">
        <v>0.14000000000000001</v>
      </c>
      <c r="D14684" s="110" t="s">
        <v>15307</v>
      </c>
    </row>
    <row r="14685" spans="1:19" ht="11.25" thickBot="1" x14ac:dyDescent="0.2">
      <c r="A14685" s="93"/>
    </row>
    <row r="14686" spans="1:19" ht="11.25" thickBot="1" x14ac:dyDescent="0.2">
      <c r="A14686" s="116" t="s">
        <v>355</v>
      </c>
      <c r="B14686" s="93"/>
      <c r="C14686" s="114">
        <v>0</v>
      </c>
      <c r="D14686" s="110" t="s">
        <v>15307</v>
      </c>
    </row>
    <row r="14687" spans="1:19" ht="11.25" thickBot="1" x14ac:dyDescent="0.2">
      <c r="A14687" s="93"/>
    </row>
    <row r="14688" spans="1:19" ht="11.25" thickBot="1" x14ac:dyDescent="0.2">
      <c r="A14688" s="117" t="s">
        <v>358</v>
      </c>
      <c r="B14688" s="93"/>
      <c r="C14688" s="114">
        <v>0</v>
      </c>
      <c r="D14688" s="110" t="s">
        <v>15307</v>
      </c>
    </row>
    <row r="14689" spans="1:19" ht="10.5" x14ac:dyDescent="0.15">
      <c r="A14689" s="93"/>
    </row>
    <row r="14690" spans="1:19" x14ac:dyDescent="0.15">
      <c r="A14690" s="106"/>
      <c r="B14690" s="69" t="s">
        <v>1940</v>
      </c>
    </row>
    <row r="14691" spans="1:19" ht="9.75" thickBot="1" x14ac:dyDescent="0.2">
      <c r="A14691" s="64" t="s">
        <v>1094</v>
      </c>
    </row>
    <row r="14692" spans="1:19" ht="11.25" thickBot="1" x14ac:dyDescent="0.2">
      <c r="A14692" s="87" t="s">
        <v>345</v>
      </c>
      <c r="B14692" s="87" t="s">
        <v>346</v>
      </c>
      <c r="C14692" s="120" t="s">
        <v>15300</v>
      </c>
      <c r="D14692" s="120" t="s">
        <v>15301</v>
      </c>
      <c r="E14692" s="120" t="s">
        <v>15302</v>
      </c>
      <c r="F14692" s="120" t="s">
        <v>1</v>
      </c>
      <c r="G14692" s="120" t="s">
        <v>2</v>
      </c>
      <c r="H14692" s="120" t="s">
        <v>3</v>
      </c>
      <c r="I14692" s="120" t="s">
        <v>15303</v>
      </c>
      <c r="J14692" s="120" t="s">
        <v>4</v>
      </c>
      <c r="K14692" s="120" t="s">
        <v>15304</v>
      </c>
      <c r="L14692" s="120" t="s">
        <v>8</v>
      </c>
      <c r="M14692" s="120" t="s">
        <v>15305</v>
      </c>
      <c r="N14692" s="120" t="s">
        <v>10</v>
      </c>
      <c r="O14692" s="120" t="s">
        <v>11</v>
      </c>
      <c r="P14692" s="120" t="s">
        <v>12</v>
      </c>
      <c r="Q14692" s="120" t="s">
        <v>13</v>
      </c>
      <c r="R14692" s="120" t="s">
        <v>14</v>
      </c>
      <c r="S14692" s="120" t="s">
        <v>15</v>
      </c>
    </row>
    <row r="14693" spans="1:19" ht="11.25" thickBot="1" x14ac:dyDescent="0.2">
      <c r="A14693" s="93"/>
      <c r="B14693" s="93"/>
      <c r="C14693" s="120" t="s">
        <v>69</v>
      </c>
      <c r="D14693" s="120" t="s">
        <v>69</v>
      </c>
      <c r="E14693" s="120" t="s">
        <v>69</v>
      </c>
      <c r="F14693" s="120" t="s">
        <v>69</v>
      </c>
      <c r="G14693" s="120" t="s">
        <v>69</v>
      </c>
      <c r="H14693" s="120" t="s">
        <v>69</v>
      </c>
      <c r="I14693" s="120" t="s">
        <v>69</v>
      </c>
      <c r="J14693" s="120" t="s">
        <v>69</v>
      </c>
      <c r="K14693" s="120" t="s">
        <v>69</v>
      </c>
      <c r="L14693" s="120" t="s">
        <v>69</v>
      </c>
      <c r="M14693" s="120" t="s">
        <v>69</v>
      </c>
      <c r="N14693" s="120" t="s">
        <v>69</v>
      </c>
      <c r="O14693" s="120" t="s">
        <v>69</v>
      </c>
      <c r="P14693" s="120" t="s">
        <v>69</v>
      </c>
      <c r="Q14693" s="120" t="s">
        <v>69</v>
      </c>
      <c r="R14693" s="120" t="s">
        <v>69</v>
      </c>
      <c r="S14693" s="120" t="s">
        <v>69</v>
      </c>
    </row>
    <row r="14694" spans="1:19" ht="11.25" thickBot="1" x14ac:dyDescent="0.2">
      <c r="A14694" s="88">
        <v>1</v>
      </c>
      <c r="B14694" s="109">
        <v>0.78412037037037041</v>
      </c>
      <c r="C14694" s="89">
        <v>0</v>
      </c>
      <c r="D14694" s="110" t="s">
        <v>15306</v>
      </c>
      <c r="E14694" s="89">
        <v>0</v>
      </c>
      <c r="F14694" s="89">
        <v>819</v>
      </c>
      <c r="G14694" s="89">
        <v>1947</v>
      </c>
      <c r="H14694" s="89">
        <v>16.760000000000002</v>
      </c>
      <c r="I14694" s="89">
        <v>49.01</v>
      </c>
      <c r="J14694" s="89">
        <v>216.7</v>
      </c>
      <c r="K14694" s="89">
        <v>1296</v>
      </c>
      <c r="L14694" s="111">
        <v>0.61248000000000002</v>
      </c>
      <c r="M14694" s="89">
        <v>2.7610000000000001</v>
      </c>
      <c r="N14694" s="89">
        <v>0.30599999999999999</v>
      </c>
      <c r="O14694" s="89">
        <v>0.86299999999999999</v>
      </c>
      <c r="P14694" s="89">
        <v>30.77</v>
      </c>
      <c r="Q14694" s="89">
        <v>235.5</v>
      </c>
      <c r="R14694" s="89">
        <v>0.36899999999999999</v>
      </c>
      <c r="S14694" s="89">
        <v>4.843</v>
      </c>
    </row>
    <row r="14695" spans="1:19" ht="11.25" thickBot="1" x14ac:dyDescent="0.2">
      <c r="A14695" s="93"/>
    </row>
    <row r="14696" spans="1:19" ht="11.25" thickBot="1" x14ac:dyDescent="0.2">
      <c r="A14696" s="113" t="s">
        <v>352</v>
      </c>
      <c r="B14696" s="93"/>
      <c r="C14696" s="114">
        <v>0</v>
      </c>
      <c r="D14696" s="110" t="s">
        <v>15307</v>
      </c>
      <c r="E14696" s="114">
        <v>0</v>
      </c>
      <c r="F14696" s="114">
        <v>819</v>
      </c>
      <c r="G14696" s="114">
        <v>1947</v>
      </c>
      <c r="H14696" s="114">
        <v>16.760000000000002</v>
      </c>
      <c r="I14696" s="114">
        <v>49.01</v>
      </c>
      <c r="J14696" s="114">
        <v>216.7</v>
      </c>
      <c r="K14696" s="114">
        <v>1296</v>
      </c>
      <c r="L14696" s="115">
        <v>0.61248000000000002</v>
      </c>
      <c r="M14696" s="114">
        <v>2.7610000000000001</v>
      </c>
      <c r="N14696" s="114">
        <v>0.30599999999999999</v>
      </c>
      <c r="O14696" s="114">
        <v>0.86299999999999999</v>
      </c>
      <c r="P14696" s="114">
        <v>30.77</v>
      </c>
      <c r="Q14696" s="114">
        <v>235.5</v>
      </c>
      <c r="R14696" s="114">
        <v>0.36899999999999999</v>
      </c>
      <c r="S14696" s="114">
        <v>4.843</v>
      </c>
    </row>
    <row r="14697" spans="1:19" ht="11.25" thickBot="1" x14ac:dyDescent="0.2">
      <c r="A14697" s="93"/>
    </row>
    <row r="14698" spans="1:19" ht="11.25" thickBot="1" x14ac:dyDescent="0.2">
      <c r="A14698" s="116" t="s">
        <v>355</v>
      </c>
      <c r="B14698" s="93"/>
      <c r="C14698" s="114">
        <v>0</v>
      </c>
      <c r="D14698" s="110" t="s">
        <v>15307</v>
      </c>
      <c r="E14698" s="114">
        <v>0</v>
      </c>
      <c r="F14698" s="114">
        <v>0</v>
      </c>
      <c r="G14698" s="114">
        <v>0</v>
      </c>
      <c r="H14698" s="114">
        <v>0</v>
      </c>
      <c r="I14698" s="114">
        <v>0</v>
      </c>
      <c r="J14698" s="114">
        <v>0</v>
      </c>
      <c r="K14698" s="114">
        <v>0</v>
      </c>
      <c r="L14698" s="118" t="s">
        <v>15308</v>
      </c>
      <c r="M14698" s="114">
        <v>0</v>
      </c>
      <c r="N14698" s="114">
        <v>0</v>
      </c>
      <c r="O14698" s="114">
        <v>0</v>
      </c>
      <c r="P14698" s="114">
        <v>0</v>
      </c>
      <c r="Q14698" s="114">
        <v>0</v>
      </c>
      <c r="R14698" s="114">
        <v>0</v>
      </c>
      <c r="S14698" s="114">
        <v>0</v>
      </c>
    </row>
    <row r="14699" spans="1:19" ht="11.25" thickBot="1" x14ac:dyDescent="0.2">
      <c r="A14699" s="93"/>
    </row>
    <row r="14700" spans="1:19" ht="11.25" thickBot="1" x14ac:dyDescent="0.2">
      <c r="A14700" s="117" t="s">
        <v>358</v>
      </c>
      <c r="B14700" s="93"/>
      <c r="C14700" s="114">
        <v>0</v>
      </c>
      <c r="D14700" s="110" t="s">
        <v>15307</v>
      </c>
      <c r="E14700" s="114">
        <v>0</v>
      </c>
      <c r="F14700" s="114">
        <v>0</v>
      </c>
      <c r="G14700" s="114">
        <v>0</v>
      </c>
      <c r="H14700" s="114">
        <v>0</v>
      </c>
      <c r="I14700" s="114">
        <v>0</v>
      </c>
      <c r="J14700" s="114">
        <v>0</v>
      </c>
      <c r="K14700" s="114">
        <v>0</v>
      </c>
      <c r="L14700" s="118" t="s">
        <v>15308</v>
      </c>
      <c r="M14700" s="114">
        <v>0</v>
      </c>
      <c r="N14700" s="114">
        <v>0</v>
      </c>
      <c r="O14700" s="114">
        <v>0</v>
      </c>
      <c r="P14700" s="114">
        <v>0</v>
      </c>
      <c r="Q14700" s="114">
        <v>0</v>
      </c>
      <c r="R14700" s="114">
        <v>0</v>
      </c>
      <c r="S14700" s="114">
        <v>0</v>
      </c>
    </row>
    <row r="14701" spans="1:19" ht="11.25" thickBot="1" x14ac:dyDescent="0.2">
      <c r="A14701" s="93"/>
    </row>
    <row r="14702" spans="1:19" ht="11.25" thickBot="1" x14ac:dyDescent="0.2">
      <c r="A14702" s="87" t="s">
        <v>345</v>
      </c>
      <c r="B14702" s="87" t="s">
        <v>346</v>
      </c>
      <c r="C14702" s="120" t="s">
        <v>16</v>
      </c>
      <c r="D14702" s="120" t="s">
        <v>15309</v>
      </c>
      <c r="E14702" s="120" t="s">
        <v>15310</v>
      </c>
      <c r="F14702" s="120" t="s">
        <v>20</v>
      </c>
      <c r="G14702" s="120" t="s">
        <v>21</v>
      </c>
      <c r="H14702" s="120" t="s">
        <v>22</v>
      </c>
      <c r="I14702" s="120" t="s">
        <v>23</v>
      </c>
      <c r="J14702" s="120" t="s">
        <v>24</v>
      </c>
      <c r="K14702" s="120" t="s">
        <v>26</v>
      </c>
      <c r="L14702" s="120" t="s">
        <v>15311</v>
      </c>
      <c r="M14702" s="120" t="s">
        <v>27</v>
      </c>
      <c r="N14702" s="120" t="s">
        <v>28</v>
      </c>
      <c r="O14702" s="120" t="s">
        <v>29</v>
      </c>
      <c r="P14702" s="120" t="s">
        <v>30</v>
      </c>
      <c r="Q14702" s="120" t="s">
        <v>15312</v>
      </c>
      <c r="R14702" s="120" t="s">
        <v>32</v>
      </c>
      <c r="S14702" s="120" t="s">
        <v>33</v>
      </c>
    </row>
    <row r="14703" spans="1:19" ht="11.25" thickBot="1" x14ac:dyDescent="0.2">
      <c r="A14703" s="93"/>
      <c r="B14703" s="93"/>
      <c r="C14703" s="120" t="s">
        <v>69</v>
      </c>
      <c r="D14703" s="120" t="s">
        <v>69</v>
      </c>
      <c r="E14703" s="120" t="s">
        <v>69</v>
      </c>
      <c r="F14703" s="120" t="s">
        <v>69</v>
      </c>
      <c r="G14703" s="120" t="s">
        <v>69</v>
      </c>
      <c r="H14703" s="120" t="s">
        <v>69</v>
      </c>
      <c r="I14703" s="120" t="s">
        <v>69</v>
      </c>
      <c r="J14703" s="120" t="s">
        <v>69</v>
      </c>
      <c r="K14703" s="120" t="s">
        <v>69</v>
      </c>
      <c r="L14703" s="120" t="s">
        <v>69</v>
      </c>
      <c r="M14703" s="120" t="s">
        <v>69</v>
      </c>
      <c r="N14703" s="120" t="s">
        <v>69</v>
      </c>
      <c r="O14703" s="120" t="s">
        <v>69</v>
      </c>
      <c r="P14703" s="120" t="s">
        <v>69</v>
      </c>
      <c r="Q14703" s="120" t="s">
        <v>69</v>
      </c>
      <c r="R14703" s="120" t="s">
        <v>69</v>
      </c>
      <c r="S14703" s="120" t="s">
        <v>69</v>
      </c>
    </row>
    <row r="14704" spans="1:19" ht="11.25" thickBot="1" x14ac:dyDescent="0.2">
      <c r="A14704" s="88">
        <v>1</v>
      </c>
      <c r="B14704" s="109">
        <v>0.78412037037037041</v>
      </c>
      <c r="C14704" s="89">
        <v>34.979999999999997</v>
      </c>
      <c r="D14704" s="89">
        <v>19.14</v>
      </c>
      <c r="E14704" s="89">
        <v>7.5999999999999998E-2</v>
      </c>
      <c r="F14704" s="111">
        <v>0.48581000000000002</v>
      </c>
      <c r="G14704" s="110" t="s">
        <v>15405</v>
      </c>
      <c r="H14704" s="89">
        <v>5.6429999999999998</v>
      </c>
      <c r="I14704" s="89">
        <v>4.5279999999999996</v>
      </c>
      <c r="J14704" s="89">
        <v>65.38</v>
      </c>
      <c r="K14704" s="111">
        <v>0.50783999999999996</v>
      </c>
      <c r="L14704" s="89">
        <v>0.77500000000000002</v>
      </c>
      <c r="M14704" s="89">
        <v>8.7999999999999995E-2</v>
      </c>
      <c r="N14704" s="89">
        <v>1.73</v>
      </c>
      <c r="O14704" s="110" t="s">
        <v>15373</v>
      </c>
      <c r="P14704" s="110" t="s">
        <v>15306</v>
      </c>
      <c r="Q14704" s="89">
        <v>3.0000000000000001E-3</v>
      </c>
      <c r="R14704" s="89">
        <v>8.5999999999999993E-2</v>
      </c>
      <c r="S14704" s="89">
        <v>0.13400000000000001</v>
      </c>
    </row>
    <row r="14705" spans="1:19" ht="11.25" thickBot="1" x14ac:dyDescent="0.2">
      <c r="A14705" s="93"/>
    </row>
    <row r="14706" spans="1:19" ht="11.25" thickBot="1" x14ac:dyDescent="0.2">
      <c r="A14706" s="113" t="s">
        <v>352</v>
      </c>
      <c r="B14706" s="93"/>
      <c r="C14706" s="114">
        <v>34.979999999999997</v>
      </c>
      <c r="D14706" s="114">
        <v>19.14</v>
      </c>
      <c r="E14706" s="114">
        <v>7.5999999999999998E-2</v>
      </c>
      <c r="F14706" s="115">
        <v>0.48581000000000002</v>
      </c>
      <c r="G14706" s="110" t="s">
        <v>15406</v>
      </c>
      <c r="H14706" s="114">
        <v>5.6429999999999998</v>
      </c>
      <c r="I14706" s="114">
        <v>4.5279999999999996</v>
      </c>
      <c r="J14706" s="114">
        <v>65.38</v>
      </c>
      <c r="K14706" s="115">
        <v>0.50783999999999996</v>
      </c>
      <c r="L14706" s="114">
        <v>0.77500000000000002</v>
      </c>
      <c r="M14706" s="114">
        <v>8.7999999999999995E-2</v>
      </c>
      <c r="N14706" s="114">
        <v>1.73</v>
      </c>
      <c r="O14706" s="110" t="s">
        <v>15374</v>
      </c>
      <c r="P14706" s="110" t="s">
        <v>15307</v>
      </c>
      <c r="Q14706" s="114">
        <v>3.0000000000000001E-3</v>
      </c>
      <c r="R14706" s="114">
        <v>8.5999999999999993E-2</v>
      </c>
      <c r="S14706" s="114">
        <v>0.13400000000000001</v>
      </c>
    </row>
    <row r="14707" spans="1:19" ht="11.25" thickBot="1" x14ac:dyDescent="0.2">
      <c r="A14707" s="93"/>
    </row>
    <row r="14708" spans="1:19" ht="11.25" thickBot="1" x14ac:dyDescent="0.2">
      <c r="A14708" s="116" t="s">
        <v>355</v>
      </c>
      <c r="B14708" s="93"/>
      <c r="C14708" s="114">
        <v>0</v>
      </c>
      <c r="D14708" s="114">
        <v>0</v>
      </c>
      <c r="E14708" s="114">
        <v>0</v>
      </c>
      <c r="F14708" s="118" t="s">
        <v>15308</v>
      </c>
      <c r="G14708" s="110" t="s">
        <v>15307</v>
      </c>
      <c r="H14708" s="114">
        <v>0</v>
      </c>
      <c r="I14708" s="114">
        <v>0</v>
      </c>
      <c r="J14708" s="114">
        <v>0</v>
      </c>
      <c r="K14708" s="118" t="s">
        <v>15308</v>
      </c>
      <c r="L14708" s="114">
        <v>0</v>
      </c>
      <c r="M14708" s="114">
        <v>0</v>
      </c>
      <c r="N14708" s="114">
        <v>0</v>
      </c>
      <c r="O14708" s="110" t="s">
        <v>15307</v>
      </c>
      <c r="P14708" s="110" t="s">
        <v>15307</v>
      </c>
      <c r="Q14708" s="114">
        <v>0</v>
      </c>
      <c r="R14708" s="114">
        <v>0</v>
      </c>
      <c r="S14708" s="114">
        <v>0</v>
      </c>
    </row>
    <row r="14709" spans="1:19" ht="11.25" thickBot="1" x14ac:dyDescent="0.2">
      <c r="A14709" s="93"/>
    </row>
    <row r="14710" spans="1:19" ht="11.25" thickBot="1" x14ac:dyDescent="0.2">
      <c r="A14710" s="117" t="s">
        <v>358</v>
      </c>
      <c r="B14710" s="93"/>
      <c r="C14710" s="114">
        <v>0</v>
      </c>
      <c r="D14710" s="114">
        <v>0</v>
      </c>
      <c r="E14710" s="114">
        <v>0</v>
      </c>
      <c r="F14710" s="118" t="s">
        <v>15308</v>
      </c>
      <c r="G14710" s="110" t="s">
        <v>15307</v>
      </c>
      <c r="H14710" s="114">
        <v>0</v>
      </c>
      <c r="I14710" s="114">
        <v>0</v>
      </c>
      <c r="J14710" s="114">
        <v>0</v>
      </c>
      <c r="K14710" s="118" t="s">
        <v>15308</v>
      </c>
      <c r="L14710" s="114">
        <v>0</v>
      </c>
      <c r="M14710" s="114">
        <v>0</v>
      </c>
      <c r="N14710" s="114">
        <v>0</v>
      </c>
      <c r="O14710" s="110" t="s">
        <v>15307</v>
      </c>
      <c r="P14710" s="110" t="s">
        <v>15307</v>
      </c>
      <c r="Q14710" s="114">
        <v>0</v>
      </c>
      <c r="R14710" s="114">
        <v>0</v>
      </c>
      <c r="S14710" s="114">
        <v>0</v>
      </c>
    </row>
    <row r="14711" spans="1:19" ht="11.25" thickBot="1" x14ac:dyDescent="0.2">
      <c r="A14711" s="93"/>
    </row>
    <row r="14712" spans="1:19" ht="11.25" thickBot="1" x14ac:dyDescent="0.2">
      <c r="A14712" s="87" t="s">
        <v>345</v>
      </c>
      <c r="B14712" s="87" t="s">
        <v>346</v>
      </c>
      <c r="C14712" s="120" t="s">
        <v>35</v>
      </c>
      <c r="D14712" s="120" t="s">
        <v>36</v>
      </c>
      <c r="E14712" s="120" t="s">
        <v>15315</v>
      </c>
      <c r="F14712" s="120" t="s">
        <v>38</v>
      </c>
      <c r="G14712" s="120" t="s">
        <v>39</v>
      </c>
      <c r="H14712" s="120" t="s">
        <v>41</v>
      </c>
      <c r="I14712" s="120" t="s">
        <v>42</v>
      </c>
      <c r="J14712" s="120" t="s">
        <v>43</v>
      </c>
      <c r="K14712" s="120" t="s">
        <v>44</v>
      </c>
      <c r="L14712" s="120" t="s">
        <v>45</v>
      </c>
      <c r="M14712" s="120" t="s">
        <v>46</v>
      </c>
      <c r="N14712" s="120" t="s">
        <v>47</v>
      </c>
      <c r="O14712" s="120" t="s">
        <v>48</v>
      </c>
      <c r="P14712" s="120" t="s">
        <v>49</v>
      </c>
      <c r="Q14712" s="120" t="s">
        <v>50</v>
      </c>
      <c r="R14712" s="120" t="s">
        <v>51</v>
      </c>
      <c r="S14712" s="120" t="s">
        <v>52</v>
      </c>
    </row>
    <row r="14713" spans="1:19" ht="11.25" thickBot="1" x14ac:dyDescent="0.2">
      <c r="A14713" s="93"/>
      <c r="B14713" s="93"/>
      <c r="C14713" s="120" t="s">
        <v>69</v>
      </c>
      <c r="D14713" s="120" t="s">
        <v>69</v>
      </c>
      <c r="E14713" s="120" t="s">
        <v>69</v>
      </c>
      <c r="F14713" s="120" t="s">
        <v>69</v>
      </c>
      <c r="G14713" s="120" t="s">
        <v>69</v>
      </c>
      <c r="H14713" s="120" t="s">
        <v>69</v>
      </c>
      <c r="I14713" s="120" t="s">
        <v>69</v>
      </c>
      <c r="J14713" s="120" t="s">
        <v>69</v>
      </c>
      <c r="K14713" s="120" t="s">
        <v>69</v>
      </c>
      <c r="L14713" s="120" t="s">
        <v>69</v>
      </c>
      <c r="M14713" s="120" t="s">
        <v>69</v>
      </c>
      <c r="N14713" s="120" t="s">
        <v>69</v>
      </c>
      <c r="O14713" s="120" t="s">
        <v>69</v>
      </c>
      <c r="P14713" s="120" t="s">
        <v>69</v>
      </c>
      <c r="Q14713" s="120" t="s">
        <v>69</v>
      </c>
      <c r="R14713" s="120" t="s">
        <v>69</v>
      </c>
      <c r="S14713" s="120" t="s">
        <v>69</v>
      </c>
    </row>
    <row r="14714" spans="1:19" ht="11.25" thickBot="1" x14ac:dyDescent="0.2">
      <c r="A14714" s="88">
        <v>1</v>
      </c>
      <c r="B14714" s="109">
        <v>0.78412037037037041</v>
      </c>
      <c r="C14714" s="111">
        <v>0.46052999999999999</v>
      </c>
      <c r="D14714" s="89">
        <v>0.125</v>
      </c>
      <c r="E14714" s="89">
        <v>-1.6E-2</v>
      </c>
      <c r="F14714" s="110" t="s">
        <v>15375</v>
      </c>
      <c r="G14714" s="89">
        <v>9.9000000000000005E-2</v>
      </c>
      <c r="H14714" s="89">
        <v>52.15</v>
      </c>
      <c r="I14714" s="89">
        <v>0.49299999999999999</v>
      </c>
      <c r="J14714" s="89">
        <v>1.177</v>
      </c>
      <c r="K14714" s="89">
        <v>0.111</v>
      </c>
      <c r="L14714" s="89">
        <v>0.64500000000000002</v>
      </c>
      <c r="M14714" s="89">
        <v>0.14000000000000001</v>
      </c>
      <c r="N14714" s="89">
        <v>-4.0000000000000001E-3</v>
      </c>
      <c r="O14714" s="89">
        <v>0.10199999999999999</v>
      </c>
      <c r="P14714" s="89">
        <v>8.0000000000000002E-3</v>
      </c>
      <c r="Q14714" s="89">
        <v>9.5000000000000001E-2</v>
      </c>
      <c r="R14714" s="89">
        <v>2.8000000000000001E-2</v>
      </c>
      <c r="S14714" s="89">
        <v>6.3E-2</v>
      </c>
    </row>
    <row r="14715" spans="1:19" ht="11.25" thickBot="1" x14ac:dyDescent="0.2">
      <c r="A14715" s="93"/>
    </row>
    <row r="14716" spans="1:19" ht="11.25" thickBot="1" x14ac:dyDescent="0.2">
      <c r="A14716" s="113" t="s">
        <v>352</v>
      </c>
      <c r="B14716" s="93"/>
      <c r="C14716" s="115">
        <v>0.46052999999999999</v>
      </c>
      <c r="D14716" s="114">
        <v>0.125</v>
      </c>
      <c r="E14716" s="114">
        <v>-1.6E-2</v>
      </c>
      <c r="F14716" s="110" t="s">
        <v>15376</v>
      </c>
      <c r="G14716" s="114">
        <v>9.9000000000000005E-2</v>
      </c>
      <c r="H14716" s="114">
        <v>52.15</v>
      </c>
      <c r="I14716" s="114">
        <v>0.49299999999999999</v>
      </c>
      <c r="J14716" s="114">
        <v>1.177</v>
      </c>
      <c r="K14716" s="114">
        <v>0.111</v>
      </c>
      <c r="L14716" s="114">
        <v>0.64500000000000002</v>
      </c>
      <c r="M14716" s="114">
        <v>0.14000000000000001</v>
      </c>
      <c r="N14716" s="114">
        <v>-4.0000000000000001E-3</v>
      </c>
      <c r="O14716" s="114">
        <v>0.10199999999999999</v>
      </c>
      <c r="P14716" s="114">
        <v>8.0000000000000002E-3</v>
      </c>
      <c r="Q14716" s="114">
        <v>9.5000000000000001E-2</v>
      </c>
      <c r="R14716" s="114">
        <v>2.8000000000000001E-2</v>
      </c>
      <c r="S14716" s="114">
        <v>6.3E-2</v>
      </c>
    </row>
    <row r="14717" spans="1:19" ht="11.25" thickBot="1" x14ac:dyDescent="0.2">
      <c r="A14717" s="93"/>
    </row>
    <row r="14718" spans="1:19" ht="11.25" thickBot="1" x14ac:dyDescent="0.2">
      <c r="A14718" s="116" t="s">
        <v>355</v>
      </c>
      <c r="B14718" s="93"/>
      <c r="C14718" s="118" t="s">
        <v>15308</v>
      </c>
      <c r="D14718" s="114">
        <v>0</v>
      </c>
      <c r="E14718" s="114">
        <v>0</v>
      </c>
      <c r="F14718" s="110" t="s">
        <v>15307</v>
      </c>
      <c r="G14718" s="114">
        <v>0</v>
      </c>
      <c r="H14718" s="114">
        <v>0</v>
      </c>
      <c r="I14718" s="114">
        <v>0</v>
      </c>
      <c r="J14718" s="114">
        <v>0</v>
      </c>
      <c r="K14718" s="114">
        <v>0</v>
      </c>
      <c r="L14718" s="114">
        <v>0</v>
      </c>
      <c r="M14718" s="114">
        <v>0</v>
      </c>
      <c r="N14718" s="114">
        <v>0</v>
      </c>
      <c r="O14718" s="114">
        <v>0</v>
      </c>
      <c r="P14718" s="114">
        <v>0</v>
      </c>
      <c r="Q14718" s="114">
        <v>0</v>
      </c>
      <c r="R14718" s="114">
        <v>0</v>
      </c>
      <c r="S14718" s="114">
        <v>0</v>
      </c>
    </row>
    <row r="14719" spans="1:19" ht="11.25" thickBot="1" x14ac:dyDescent="0.2">
      <c r="A14719" s="93"/>
    </row>
    <row r="14720" spans="1:19" ht="11.25" thickBot="1" x14ac:dyDescent="0.2">
      <c r="A14720" s="117" t="s">
        <v>358</v>
      </c>
      <c r="B14720" s="93"/>
      <c r="C14720" s="118" t="s">
        <v>15308</v>
      </c>
      <c r="D14720" s="114">
        <v>0</v>
      </c>
      <c r="E14720" s="114">
        <v>0</v>
      </c>
      <c r="F14720" s="110" t="s">
        <v>15307</v>
      </c>
      <c r="G14720" s="114">
        <v>0</v>
      </c>
      <c r="H14720" s="114">
        <v>0</v>
      </c>
      <c r="I14720" s="114">
        <v>0</v>
      </c>
      <c r="J14720" s="114">
        <v>0</v>
      </c>
      <c r="K14720" s="114">
        <v>0</v>
      </c>
      <c r="L14720" s="114">
        <v>0</v>
      </c>
      <c r="M14720" s="114">
        <v>0</v>
      </c>
      <c r="N14720" s="114">
        <v>0</v>
      </c>
      <c r="O14720" s="114">
        <v>0</v>
      </c>
      <c r="P14720" s="114">
        <v>0</v>
      </c>
      <c r="Q14720" s="114">
        <v>0</v>
      </c>
      <c r="R14720" s="114">
        <v>0</v>
      </c>
      <c r="S14720" s="114">
        <v>0</v>
      </c>
    </row>
    <row r="14721" spans="1:19" ht="11.25" thickBot="1" x14ac:dyDescent="0.2">
      <c r="A14721" s="93"/>
    </row>
    <row r="14722" spans="1:19" ht="11.25" thickBot="1" x14ac:dyDescent="0.2">
      <c r="A14722" s="87" t="s">
        <v>345</v>
      </c>
      <c r="B14722" s="87" t="s">
        <v>346</v>
      </c>
      <c r="C14722" s="120" t="s">
        <v>53</v>
      </c>
      <c r="D14722" s="120" t="s">
        <v>54</v>
      </c>
      <c r="E14722" s="120" t="s">
        <v>55</v>
      </c>
      <c r="F14722" s="120" t="s">
        <v>56</v>
      </c>
      <c r="G14722" s="120" t="s">
        <v>15318</v>
      </c>
      <c r="H14722" s="120" t="s">
        <v>57</v>
      </c>
      <c r="I14722" s="120" t="s">
        <v>59</v>
      </c>
      <c r="J14722" s="120" t="s">
        <v>15319</v>
      </c>
      <c r="K14722" s="120" t="s">
        <v>60</v>
      </c>
      <c r="L14722" s="120" t="s">
        <v>61</v>
      </c>
      <c r="M14722" s="120" t="s">
        <v>62</v>
      </c>
      <c r="N14722" s="120" t="s">
        <v>15320</v>
      </c>
      <c r="O14722" s="120" t="s">
        <v>63</v>
      </c>
      <c r="P14722" s="120" t="s">
        <v>64</v>
      </c>
      <c r="Q14722" s="120" t="s">
        <v>66</v>
      </c>
      <c r="R14722" s="120" t="s">
        <v>15321</v>
      </c>
      <c r="S14722" s="120" t="s">
        <v>67</v>
      </c>
    </row>
    <row r="14723" spans="1:19" ht="11.25" thickBot="1" x14ac:dyDescent="0.2">
      <c r="A14723" s="93"/>
      <c r="B14723" s="93"/>
      <c r="C14723" s="120" t="s">
        <v>69</v>
      </c>
      <c r="D14723" s="120" t="s">
        <v>69</v>
      </c>
      <c r="E14723" s="120" t="s">
        <v>69</v>
      </c>
      <c r="F14723" s="120" t="s">
        <v>69</v>
      </c>
      <c r="G14723" s="120" t="s">
        <v>69</v>
      </c>
      <c r="H14723" s="120" t="s">
        <v>69</v>
      </c>
      <c r="I14723" s="120" t="s">
        <v>69</v>
      </c>
      <c r="J14723" s="120" t="s">
        <v>69</v>
      </c>
      <c r="K14723" s="120" t="s">
        <v>69</v>
      </c>
      <c r="L14723" s="120" t="s">
        <v>69</v>
      </c>
      <c r="M14723" s="120" t="s">
        <v>69</v>
      </c>
      <c r="N14723" s="120" t="s">
        <v>69</v>
      </c>
      <c r="O14723" s="120" t="s">
        <v>69</v>
      </c>
      <c r="P14723" s="120" t="s">
        <v>69</v>
      </c>
      <c r="Q14723" s="120" t="s">
        <v>69</v>
      </c>
      <c r="R14723" s="120" t="s">
        <v>69</v>
      </c>
      <c r="S14723" s="120" t="s">
        <v>69</v>
      </c>
    </row>
    <row r="14724" spans="1:19" ht="11.25" thickBot="1" x14ac:dyDescent="0.2">
      <c r="A14724" s="88">
        <v>1</v>
      </c>
      <c r="B14724" s="109">
        <v>0.78412037037037041</v>
      </c>
      <c r="C14724" s="110" t="s">
        <v>15306</v>
      </c>
      <c r="D14724" s="89">
        <v>7.5999999999999998E-2</v>
      </c>
      <c r="E14724" s="89">
        <v>0</v>
      </c>
      <c r="F14724" s="89">
        <v>7.1999999999999995E-2</v>
      </c>
      <c r="G14724" s="89">
        <v>4.0000000000000001E-3</v>
      </c>
      <c r="H14724" s="89">
        <v>0.34599999999999997</v>
      </c>
      <c r="I14724" s="89">
        <v>0.70899999999999996</v>
      </c>
      <c r="J14724" s="110" t="s">
        <v>15377</v>
      </c>
      <c r="K14724" s="110" t="s">
        <v>15306</v>
      </c>
      <c r="L14724" s="110" t="s">
        <v>15306</v>
      </c>
      <c r="M14724" s="89">
        <v>1E-3</v>
      </c>
      <c r="N14724" s="89">
        <v>-19.16</v>
      </c>
      <c r="O14724" s="89">
        <v>1.7000000000000001E-2</v>
      </c>
      <c r="P14724" s="89">
        <v>2.448</v>
      </c>
      <c r="Q14724" s="112" t="s">
        <v>15407</v>
      </c>
      <c r="R14724" s="110" t="s">
        <v>15306</v>
      </c>
      <c r="S14724" s="89">
        <v>0.32800000000000001</v>
      </c>
    </row>
    <row r="14725" spans="1:19" ht="11.25" thickBot="1" x14ac:dyDescent="0.2">
      <c r="A14725" s="93"/>
    </row>
    <row r="14726" spans="1:19" ht="11.25" thickBot="1" x14ac:dyDescent="0.2">
      <c r="A14726" s="113" t="s">
        <v>352</v>
      </c>
      <c r="B14726" s="93"/>
      <c r="C14726" s="110" t="s">
        <v>15307</v>
      </c>
      <c r="D14726" s="114">
        <v>7.5999999999999998E-2</v>
      </c>
      <c r="E14726" s="114">
        <v>0</v>
      </c>
      <c r="F14726" s="114">
        <v>7.1999999999999995E-2</v>
      </c>
      <c r="G14726" s="114">
        <v>4.0000000000000001E-3</v>
      </c>
      <c r="H14726" s="114">
        <v>0.34599999999999997</v>
      </c>
      <c r="I14726" s="114">
        <v>0.70899999999999996</v>
      </c>
      <c r="J14726" s="110" t="s">
        <v>15379</v>
      </c>
      <c r="K14726" s="110" t="s">
        <v>15307</v>
      </c>
      <c r="L14726" s="110" t="s">
        <v>15307</v>
      </c>
      <c r="M14726" s="114">
        <v>1E-3</v>
      </c>
      <c r="N14726" s="114">
        <v>-19.16</v>
      </c>
      <c r="O14726" s="114">
        <v>1.7000000000000001E-2</v>
      </c>
      <c r="P14726" s="114">
        <v>2.448</v>
      </c>
      <c r="Q14726" s="112" t="s">
        <v>15408</v>
      </c>
      <c r="R14726" s="110" t="s">
        <v>15307</v>
      </c>
      <c r="S14726" s="114">
        <v>0.32800000000000001</v>
      </c>
    </row>
    <row r="14727" spans="1:19" ht="11.25" thickBot="1" x14ac:dyDescent="0.2">
      <c r="A14727" s="93"/>
    </row>
    <row r="14728" spans="1:19" ht="11.25" thickBot="1" x14ac:dyDescent="0.2">
      <c r="A14728" s="116" t="s">
        <v>355</v>
      </c>
      <c r="B14728" s="93"/>
      <c r="C14728" s="110" t="s">
        <v>15307</v>
      </c>
      <c r="D14728" s="114">
        <v>0</v>
      </c>
      <c r="E14728" s="114">
        <v>0</v>
      </c>
      <c r="F14728" s="114">
        <v>0</v>
      </c>
      <c r="G14728" s="114">
        <v>0</v>
      </c>
      <c r="H14728" s="114">
        <v>0</v>
      </c>
      <c r="I14728" s="114">
        <v>0</v>
      </c>
      <c r="J14728" s="110" t="s">
        <v>15307</v>
      </c>
      <c r="K14728" s="110" t="s">
        <v>15307</v>
      </c>
      <c r="L14728" s="110" t="s">
        <v>15307</v>
      </c>
      <c r="M14728" s="114">
        <v>0</v>
      </c>
      <c r="N14728" s="114">
        <v>0</v>
      </c>
      <c r="O14728" s="114">
        <v>0</v>
      </c>
      <c r="P14728" s="114">
        <v>0</v>
      </c>
      <c r="Q14728" s="112" t="s">
        <v>15324</v>
      </c>
      <c r="R14728" s="110" t="s">
        <v>15307</v>
      </c>
      <c r="S14728" s="114">
        <v>0</v>
      </c>
    </row>
    <row r="14729" spans="1:19" ht="11.25" thickBot="1" x14ac:dyDescent="0.2">
      <c r="A14729" s="93"/>
    </row>
    <row r="14730" spans="1:19" ht="11.25" thickBot="1" x14ac:dyDescent="0.2">
      <c r="A14730" s="117" t="s">
        <v>358</v>
      </c>
      <c r="B14730" s="93"/>
      <c r="C14730" s="110" t="s">
        <v>15307</v>
      </c>
      <c r="D14730" s="114">
        <v>0</v>
      </c>
      <c r="E14730" s="114">
        <v>0</v>
      </c>
      <c r="F14730" s="114">
        <v>0</v>
      </c>
      <c r="G14730" s="114">
        <v>0</v>
      </c>
      <c r="H14730" s="114">
        <v>0</v>
      </c>
      <c r="I14730" s="114">
        <v>0</v>
      </c>
      <c r="J14730" s="110" t="s">
        <v>15307</v>
      </c>
      <c r="K14730" s="110" t="s">
        <v>15307</v>
      </c>
      <c r="L14730" s="110" t="s">
        <v>15307</v>
      </c>
      <c r="M14730" s="114">
        <v>0</v>
      </c>
      <c r="N14730" s="114">
        <v>0</v>
      </c>
      <c r="O14730" s="114">
        <v>0</v>
      </c>
      <c r="P14730" s="114">
        <v>0</v>
      </c>
      <c r="Q14730" s="112" t="s">
        <v>15324</v>
      </c>
      <c r="R14730" s="110" t="s">
        <v>15307</v>
      </c>
      <c r="S14730" s="114">
        <v>0</v>
      </c>
    </row>
    <row r="14731" spans="1:19" ht="11.25" thickBot="1" x14ac:dyDescent="0.2">
      <c r="A14731" s="93"/>
    </row>
    <row r="14732" spans="1:19" ht="11.25" thickBot="1" x14ac:dyDescent="0.2">
      <c r="A14732" s="87" t="s">
        <v>345</v>
      </c>
      <c r="B14732" s="87" t="s">
        <v>346</v>
      </c>
      <c r="C14732" s="120" t="s">
        <v>68</v>
      </c>
      <c r="D14732" s="120" t="s">
        <v>15325</v>
      </c>
    </row>
    <row r="14733" spans="1:19" ht="11.25" thickBot="1" x14ac:dyDescent="0.2">
      <c r="A14733" s="93"/>
      <c r="B14733" s="93"/>
      <c r="C14733" s="120" t="s">
        <v>69</v>
      </c>
      <c r="D14733" s="120" t="s">
        <v>69</v>
      </c>
    </row>
    <row r="14734" spans="1:19" ht="11.25" thickBot="1" x14ac:dyDescent="0.2">
      <c r="A14734" s="88">
        <v>1</v>
      </c>
      <c r="B14734" s="109">
        <v>0.78412037037037041</v>
      </c>
      <c r="C14734" s="89">
        <v>3.3000000000000002E-2</v>
      </c>
      <c r="D14734" s="89">
        <v>6.0000000000000001E-3</v>
      </c>
    </row>
    <row r="14735" spans="1:19" ht="11.25" thickBot="1" x14ac:dyDescent="0.2">
      <c r="A14735" s="93"/>
    </row>
    <row r="14736" spans="1:19" ht="11.25" thickBot="1" x14ac:dyDescent="0.2">
      <c r="A14736" s="113" t="s">
        <v>352</v>
      </c>
      <c r="B14736" s="93"/>
      <c r="C14736" s="114">
        <v>3.3000000000000002E-2</v>
      </c>
      <c r="D14736" s="114">
        <v>6.0000000000000001E-3</v>
      </c>
    </row>
    <row r="14737" spans="1:19" ht="11.25" thickBot="1" x14ac:dyDescent="0.2">
      <c r="A14737" s="93"/>
    </row>
    <row r="14738" spans="1:19" ht="11.25" thickBot="1" x14ac:dyDescent="0.2">
      <c r="A14738" s="116" t="s">
        <v>355</v>
      </c>
      <c r="B14738" s="93"/>
      <c r="C14738" s="114">
        <v>0</v>
      </c>
      <c r="D14738" s="114">
        <v>0</v>
      </c>
    </row>
    <row r="14739" spans="1:19" ht="11.25" thickBot="1" x14ac:dyDescent="0.2">
      <c r="A14739" s="93"/>
    </row>
    <row r="14740" spans="1:19" ht="11.25" thickBot="1" x14ac:dyDescent="0.2">
      <c r="A14740" s="117" t="s">
        <v>358</v>
      </c>
      <c r="B14740" s="93"/>
      <c r="C14740" s="114">
        <v>0</v>
      </c>
      <c r="D14740" s="114">
        <v>0</v>
      </c>
    </row>
    <row r="14741" spans="1:19" ht="10.5" x14ac:dyDescent="0.15">
      <c r="A14741" s="93"/>
    </row>
    <row r="14742" spans="1:19" x14ac:dyDescent="0.15">
      <c r="A14742" s="106"/>
      <c r="B14742" s="69" t="s">
        <v>2029</v>
      </c>
    </row>
    <row r="14743" spans="1:19" ht="9.75" thickBot="1" x14ac:dyDescent="0.2">
      <c r="A14743" s="64" t="s">
        <v>1094</v>
      </c>
    </row>
    <row r="14744" spans="1:19" ht="11.25" thickBot="1" x14ac:dyDescent="0.2">
      <c r="A14744" s="87" t="s">
        <v>345</v>
      </c>
      <c r="B14744" s="87" t="s">
        <v>346</v>
      </c>
      <c r="C14744" s="120" t="s">
        <v>15300</v>
      </c>
      <c r="D14744" s="120" t="s">
        <v>15301</v>
      </c>
      <c r="E14744" s="120" t="s">
        <v>15302</v>
      </c>
      <c r="F14744" s="120" t="s">
        <v>1</v>
      </c>
      <c r="G14744" s="120" t="s">
        <v>2</v>
      </c>
      <c r="H14744" s="120" t="s">
        <v>3</v>
      </c>
      <c r="I14744" s="120" t="s">
        <v>15303</v>
      </c>
      <c r="J14744" s="120" t="s">
        <v>4</v>
      </c>
      <c r="K14744" s="120" t="s">
        <v>15304</v>
      </c>
      <c r="L14744" s="120" t="s">
        <v>8</v>
      </c>
      <c r="M14744" s="120" t="s">
        <v>15305</v>
      </c>
      <c r="N14744" s="120" t="s">
        <v>10</v>
      </c>
      <c r="O14744" s="120" t="s">
        <v>11</v>
      </c>
      <c r="P14744" s="120" t="s">
        <v>12</v>
      </c>
      <c r="Q14744" s="120" t="s">
        <v>13</v>
      </c>
      <c r="R14744" s="120" t="s">
        <v>14</v>
      </c>
      <c r="S14744" s="120" t="s">
        <v>15</v>
      </c>
    </row>
    <row r="14745" spans="1:19" ht="11.25" thickBot="1" x14ac:dyDescent="0.2">
      <c r="A14745" s="93"/>
      <c r="B14745" s="93"/>
      <c r="C14745" s="120" t="s">
        <v>69</v>
      </c>
      <c r="D14745" s="120" t="s">
        <v>69</v>
      </c>
      <c r="E14745" s="120" t="s">
        <v>69</v>
      </c>
      <c r="F14745" s="120" t="s">
        <v>69</v>
      </c>
      <c r="G14745" s="120" t="s">
        <v>69</v>
      </c>
      <c r="H14745" s="120" t="s">
        <v>69</v>
      </c>
      <c r="I14745" s="120" t="s">
        <v>69</v>
      </c>
      <c r="J14745" s="120" t="s">
        <v>69</v>
      </c>
      <c r="K14745" s="120" t="s">
        <v>69</v>
      </c>
      <c r="L14745" s="120" t="s">
        <v>69</v>
      </c>
      <c r="M14745" s="120" t="s">
        <v>69</v>
      </c>
      <c r="N14745" s="120" t="s">
        <v>69</v>
      </c>
      <c r="O14745" s="120" t="s">
        <v>69</v>
      </c>
      <c r="P14745" s="120" t="s">
        <v>69</v>
      </c>
      <c r="Q14745" s="120" t="s">
        <v>69</v>
      </c>
      <c r="R14745" s="120" t="s">
        <v>69</v>
      </c>
      <c r="S14745" s="120" t="s">
        <v>69</v>
      </c>
    </row>
    <row r="14746" spans="1:19" ht="11.25" thickBot="1" x14ac:dyDescent="0.2">
      <c r="A14746" s="88">
        <v>1</v>
      </c>
      <c r="B14746" s="109">
        <v>0.78959490740740745</v>
      </c>
      <c r="C14746" s="110" t="s">
        <v>15306</v>
      </c>
      <c r="D14746" s="110" t="s">
        <v>15306</v>
      </c>
      <c r="E14746" s="89">
        <v>0</v>
      </c>
      <c r="F14746" s="89">
        <v>1900</v>
      </c>
      <c r="G14746" s="89">
        <v>1655</v>
      </c>
      <c r="H14746" s="89">
        <v>16.329999999999998</v>
      </c>
      <c r="I14746" s="89">
        <v>60.94</v>
      </c>
      <c r="J14746" s="89">
        <v>158.9</v>
      </c>
      <c r="K14746" s="89">
        <v>2051</v>
      </c>
      <c r="L14746" s="111">
        <v>0.61084000000000005</v>
      </c>
      <c r="M14746" s="89">
        <v>4.4749999999999996</v>
      </c>
      <c r="N14746" s="89">
        <v>0.64700000000000002</v>
      </c>
      <c r="O14746" s="89">
        <v>0.55400000000000005</v>
      </c>
      <c r="P14746" s="89">
        <v>28.15</v>
      </c>
      <c r="Q14746" s="89">
        <v>236.3</v>
      </c>
      <c r="R14746" s="89">
        <v>0.54</v>
      </c>
      <c r="S14746" s="89">
        <v>5.6130000000000004</v>
      </c>
    </row>
    <row r="14747" spans="1:19" ht="11.25" thickBot="1" x14ac:dyDescent="0.2">
      <c r="A14747" s="93"/>
    </row>
    <row r="14748" spans="1:19" ht="11.25" thickBot="1" x14ac:dyDescent="0.2">
      <c r="A14748" s="113" t="s">
        <v>352</v>
      </c>
      <c r="B14748" s="93"/>
      <c r="C14748" s="110" t="s">
        <v>15307</v>
      </c>
      <c r="D14748" s="110" t="s">
        <v>15307</v>
      </c>
      <c r="E14748" s="114">
        <v>0</v>
      </c>
      <c r="F14748" s="114">
        <v>1900</v>
      </c>
      <c r="G14748" s="114">
        <v>1655</v>
      </c>
      <c r="H14748" s="114">
        <v>16.329999999999998</v>
      </c>
      <c r="I14748" s="114">
        <v>60.94</v>
      </c>
      <c r="J14748" s="114">
        <v>158.9</v>
      </c>
      <c r="K14748" s="114">
        <v>2051</v>
      </c>
      <c r="L14748" s="115">
        <v>0.61084000000000005</v>
      </c>
      <c r="M14748" s="114">
        <v>4.4749999999999996</v>
      </c>
      <c r="N14748" s="114">
        <v>0.64700000000000002</v>
      </c>
      <c r="O14748" s="114">
        <v>0.55400000000000005</v>
      </c>
      <c r="P14748" s="114">
        <v>28.15</v>
      </c>
      <c r="Q14748" s="114">
        <v>236.3</v>
      </c>
      <c r="R14748" s="114">
        <v>0.54</v>
      </c>
      <c r="S14748" s="114">
        <v>5.6130000000000004</v>
      </c>
    </row>
    <row r="14749" spans="1:19" ht="11.25" thickBot="1" x14ac:dyDescent="0.2">
      <c r="A14749" s="93"/>
    </row>
    <row r="14750" spans="1:19" ht="11.25" thickBot="1" x14ac:dyDescent="0.2">
      <c r="A14750" s="116" t="s">
        <v>355</v>
      </c>
      <c r="B14750" s="93"/>
      <c r="C14750" s="110" t="s">
        <v>15307</v>
      </c>
      <c r="D14750" s="110" t="s">
        <v>15307</v>
      </c>
      <c r="E14750" s="114">
        <v>0</v>
      </c>
      <c r="F14750" s="114">
        <v>0</v>
      </c>
      <c r="G14750" s="114">
        <v>0</v>
      </c>
      <c r="H14750" s="114">
        <v>0</v>
      </c>
      <c r="I14750" s="114">
        <v>0</v>
      </c>
      <c r="J14750" s="114">
        <v>0</v>
      </c>
      <c r="K14750" s="114">
        <v>0</v>
      </c>
      <c r="L14750" s="118" t="s">
        <v>15308</v>
      </c>
      <c r="M14750" s="114">
        <v>0</v>
      </c>
      <c r="N14750" s="114">
        <v>0</v>
      </c>
      <c r="O14750" s="114">
        <v>0</v>
      </c>
      <c r="P14750" s="114">
        <v>0</v>
      </c>
      <c r="Q14750" s="114">
        <v>0</v>
      </c>
      <c r="R14750" s="114">
        <v>0</v>
      </c>
      <c r="S14750" s="114">
        <v>0</v>
      </c>
    </row>
    <row r="14751" spans="1:19" ht="11.25" thickBot="1" x14ac:dyDescent="0.2">
      <c r="A14751" s="93"/>
    </row>
    <row r="14752" spans="1:19" ht="11.25" thickBot="1" x14ac:dyDescent="0.2">
      <c r="A14752" s="117" t="s">
        <v>358</v>
      </c>
      <c r="B14752" s="93"/>
      <c r="C14752" s="110" t="s">
        <v>15307</v>
      </c>
      <c r="D14752" s="110" t="s">
        <v>15307</v>
      </c>
      <c r="E14752" s="114">
        <v>0</v>
      </c>
      <c r="F14752" s="114">
        <v>0</v>
      </c>
      <c r="G14752" s="114">
        <v>0</v>
      </c>
      <c r="H14752" s="114">
        <v>0</v>
      </c>
      <c r="I14752" s="114">
        <v>0</v>
      </c>
      <c r="J14752" s="114">
        <v>0</v>
      </c>
      <c r="K14752" s="114">
        <v>0</v>
      </c>
      <c r="L14752" s="118" t="s">
        <v>15308</v>
      </c>
      <c r="M14752" s="114">
        <v>0</v>
      </c>
      <c r="N14752" s="114">
        <v>0</v>
      </c>
      <c r="O14752" s="114">
        <v>0</v>
      </c>
      <c r="P14752" s="114">
        <v>0</v>
      </c>
      <c r="Q14752" s="114">
        <v>0</v>
      </c>
      <c r="R14752" s="114">
        <v>0</v>
      </c>
      <c r="S14752" s="114">
        <v>0</v>
      </c>
    </row>
    <row r="14753" spans="1:19" ht="11.25" thickBot="1" x14ac:dyDescent="0.2">
      <c r="A14753" s="93"/>
    </row>
    <row r="14754" spans="1:19" ht="11.25" thickBot="1" x14ac:dyDescent="0.2">
      <c r="A14754" s="87" t="s">
        <v>345</v>
      </c>
      <c r="B14754" s="87" t="s">
        <v>346</v>
      </c>
      <c r="C14754" s="120" t="s">
        <v>16</v>
      </c>
      <c r="D14754" s="120" t="s">
        <v>15309</v>
      </c>
      <c r="E14754" s="120" t="s">
        <v>15310</v>
      </c>
      <c r="F14754" s="120" t="s">
        <v>20</v>
      </c>
      <c r="G14754" s="120" t="s">
        <v>21</v>
      </c>
      <c r="H14754" s="120" t="s">
        <v>22</v>
      </c>
      <c r="I14754" s="120" t="s">
        <v>23</v>
      </c>
      <c r="J14754" s="120" t="s">
        <v>24</v>
      </c>
      <c r="K14754" s="120" t="s">
        <v>26</v>
      </c>
      <c r="L14754" s="120" t="s">
        <v>15311</v>
      </c>
      <c r="M14754" s="120" t="s">
        <v>27</v>
      </c>
      <c r="N14754" s="120" t="s">
        <v>28</v>
      </c>
      <c r="O14754" s="120" t="s">
        <v>29</v>
      </c>
      <c r="P14754" s="120" t="s">
        <v>30</v>
      </c>
      <c r="Q14754" s="120" t="s">
        <v>15312</v>
      </c>
      <c r="R14754" s="120" t="s">
        <v>32</v>
      </c>
      <c r="S14754" s="120" t="s">
        <v>33</v>
      </c>
    </row>
    <row r="14755" spans="1:19" ht="11.25" thickBot="1" x14ac:dyDescent="0.2">
      <c r="A14755" s="93"/>
      <c r="B14755" s="93"/>
      <c r="C14755" s="120" t="s">
        <v>69</v>
      </c>
      <c r="D14755" s="120" t="s">
        <v>69</v>
      </c>
      <c r="E14755" s="120" t="s">
        <v>69</v>
      </c>
      <c r="F14755" s="120" t="s">
        <v>69</v>
      </c>
      <c r="G14755" s="120" t="s">
        <v>69</v>
      </c>
      <c r="H14755" s="120" t="s">
        <v>69</v>
      </c>
      <c r="I14755" s="120" t="s">
        <v>69</v>
      </c>
      <c r="J14755" s="120" t="s">
        <v>69</v>
      </c>
      <c r="K14755" s="120" t="s">
        <v>69</v>
      </c>
      <c r="L14755" s="120" t="s">
        <v>69</v>
      </c>
      <c r="M14755" s="120" t="s">
        <v>69</v>
      </c>
      <c r="N14755" s="120" t="s">
        <v>69</v>
      </c>
      <c r="O14755" s="120" t="s">
        <v>69</v>
      </c>
      <c r="P14755" s="120" t="s">
        <v>69</v>
      </c>
      <c r="Q14755" s="120" t="s">
        <v>69</v>
      </c>
      <c r="R14755" s="120" t="s">
        <v>69</v>
      </c>
      <c r="S14755" s="120" t="s">
        <v>69</v>
      </c>
    </row>
    <row r="14756" spans="1:19" ht="11.25" thickBot="1" x14ac:dyDescent="0.2">
      <c r="A14756" s="88">
        <v>1</v>
      </c>
      <c r="B14756" s="109">
        <v>0.78959490740740745</v>
      </c>
      <c r="C14756" s="89">
        <v>44.53</v>
      </c>
      <c r="D14756" s="89">
        <v>18.36</v>
      </c>
      <c r="E14756" s="89">
        <v>6.9000000000000006E-2</v>
      </c>
      <c r="F14756" s="111">
        <v>0.48214000000000001</v>
      </c>
      <c r="G14756" s="89">
        <v>4.4119999999999999</v>
      </c>
      <c r="H14756" s="89">
        <v>11.3</v>
      </c>
      <c r="I14756" s="89">
        <v>4.6619999999999999</v>
      </c>
      <c r="J14756" s="89">
        <v>54.75</v>
      </c>
      <c r="K14756" s="111">
        <v>0.50365000000000004</v>
      </c>
      <c r="L14756" s="89">
        <v>0.749</v>
      </c>
      <c r="M14756" s="89">
        <v>7.6999999999999999E-2</v>
      </c>
      <c r="N14756" s="89">
        <v>1.1080000000000001</v>
      </c>
      <c r="O14756" s="110" t="s">
        <v>15373</v>
      </c>
      <c r="P14756" s="110" t="s">
        <v>15306</v>
      </c>
      <c r="Q14756" s="89">
        <v>0.20599999999999999</v>
      </c>
      <c r="R14756" s="89">
        <v>3.6999999999999998E-2</v>
      </c>
      <c r="S14756" s="89">
        <v>0.13500000000000001</v>
      </c>
    </row>
    <row r="14757" spans="1:19" ht="11.25" thickBot="1" x14ac:dyDescent="0.2">
      <c r="A14757" s="93"/>
    </row>
    <row r="14758" spans="1:19" ht="11.25" thickBot="1" x14ac:dyDescent="0.2">
      <c r="A14758" s="113" t="s">
        <v>352</v>
      </c>
      <c r="B14758" s="93"/>
      <c r="C14758" s="114">
        <v>44.53</v>
      </c>
      <c r="D14758" s="114">
        <v>18.36</v>
      </c>
      <c r="E14758" s="114">
        <v>6.9000000000000006E-2</v>
      </c>
      <c r="F14758" s="115">
        <v>0.48214000000000001</v>
      </c>
      <c r="G14758" s="114">
        <v>4.4119999999999999</v>
      </c>
      <c r="H14758" s="114">
        <v>11.3</v>
      </c>
      <c r="I14758" s="114">
        <v>4.6619999999999999</v>
      </c>
      <c r="J14758" s="114">
        <v>54.75</v>
      </c>
      <c r="K14758" s="115">
        <v>0.50365000000000004</v>
      </c>
      <c r="L14758" s="114">
        <v>0.749</v>
      </c>
      <c r="M14758" s="114">
        <v>7.6999999999999999E-2</v>
      </c>
      <c r="N14758" s="114">
        <v>1.1080000000000001</v>
      </c>
      <c r="O14758" s="110" t="s">
        <v>15374</v>
      </c>
      <c r="P14758" s="110" t="s">
        <v>15307</v>
      </c>
      <c r="Q14758" s="114">
        <v>0.20599999999999999</v>
      </c>
      <c r="R14758" s="114">
        <v>3.6999999999999998E-2</v>
      </c>
      <c r="S14758" s="114">
        <v>0.13500000000000001</v>
      </c>
    </row>
    <row r="14759" spans="1:19" ht="11.25" thickBot="1" x14ac:dyDescent="0.2">
      <c r="A14759" s="93"/>
    </row>
    <row r="14760" spans="1:19" ht="11.25" thickBot="1" x14ac:dyDescent="0.2">
      <c r="A14760" s="116" t="s">
        <v>355</v>
      </c>
      <c r="B14760" s="93"/>
      <c r="C14760" s="114">
        <v>0</v>
      </c>
      <c r="D14760" s="114">
        <v>0</v>
      </c>
      <c r="E14760" s="114">
        <v>0</v>
      </c>
      <c r="F14760" s="118" t="s">
        <v>15308</v>
      </c>
      <c r="G14760" s="114">
        <v>0</v>
      </c>
      <c r="H14760" s="114">
        <v>0</v>
      </c>
      <c r="I14760" s="114">
        <v>0</v>
      </c>
      <c r="J14760" s="114">
        <v>0</v>
      </c>
      <c r="K14760" s="118" t="s">
        <v>15308</v>
      </c>
      <c r="L14760" s="114">
        <v>0</v>
      </c>
      <c r="M14760" s="114">
        <v>0</v>
      </c>
      <c r="N14760" s="114">
        <v>0</v>
      </c>
      <c r="O14760" s="110" t="s">
        <v>15307</v>
      </c>
      <c r="P14760" s="110" t="s">
        <v>15307</v>
      </c>
      <c r="Q14760" s="114">
        <v>0</v>
      </c>
      <c r="R14760" s="114">
        <v>0</v>
      </c>
      <c r="S14760" s="114">
        <v>0</v>
      </c>
    </row>
    <row r="14761" spans="1:19" ht="11.25" thickBot="1" x14ac:dyDescent="0.2">
      <c r="A14761" s="93"/>
    </row>
    <row r="14762" spans="1:19" ht="11.25" thickBot="1" x14ac:dyDescent="0.2">
      <c r="A14762" s="117" t="s">
        <v>358</v>
      </c>
      <c r="B14762" s="93"/>
      <c r="C14762" s="114">
        <v>0</v>
      </c>
      <c r="D14762" s="114">
        <v>0</v>
      </c>
      <c r="E14762" s="114">
        <v>0</v>
      </c>
      <c r="F14762" s="118" t="s">
        <v>15308</v>
      </c>
      <c r="G14762" s="114">
        <v>0</v>
      </c>
      <c r="H14762" s="114">
        <v>0</v>
      </c>
      <c r="I14762" s="114">
        <v>0</v>
      </c>
      <c r="J14762" s="114">
        <v>0</v>
      </c>
      <c r="K14762" s="118" t="s">
        <v>15308</v>
      </c>
      <c r="L14762" s="114">
        <v>0</v>
      </c>
      <c r="M14762" s="114">
        <v>0</v>
      </c>
      <c r="N14762" s="114">
        <v>0</v>
      </c>
      <c r="O14762" s="110" t="s">
        <v>15307</v>
      </c>
      <c r="P14762" s="110" t="s">
        <v>15307</v>
      </c>
      <c r="Q14762" s="114">
        <v>0</v>
      </c>
      <c r="R14762" s="114">
        <v>0</v>
      </c>
      <c r="S14762" s="114">
        <v>0</v>
      </c>
    </row>
    <row r="14763" spans="1:19" ht="11.25" thickBot="1" x14ac:dyDescent="0.2">
      <c r="A14763" s="93"/>
    </row>
    <row r="14764" spans="1:19" ht="11.25" thickBot="1" x14ac:dyDescent="0.2">
      <c r="A14764" s="87" t="s">
        <v>345</v>
      </c>
      <c r="B14764" s="87" t="s">
        <v>346</v>
      </c>
      <c r="C14764" s="120" t="s">
        <v>35</v>
      </c>
      <c r="D14764" s="120" t="s">
        <v>36</v>
      </c>
      <c r="E14764" s="120" t="s">
        <v>15315</v>
      </c>
      <c r="F14764" s="120" t="s">
        <v>38</v>
      </c>
      <c r="G14764" s="120" t="s">
        <v>39</v>
      </c>
      <c r="H14764" s="120" t="s">
        <v>41</v>
      </c>
      <c r="I14764" s="120" t="s">
        <v>42</v>
      </c>
      <c r="J14764" s="120" t="s">
        <v>43</v>
      </c>
      <c r="K14764" s="120" t="s">
        <v>44</v>
      </c>
      <c r="L14764" s="120" t="s">
        <v>45</v>
      </c>
      <c r="M14764" s="120" t="s">
        <v>46</v>
      </c>
      <c r="N14764" s="120" t="s">
        <v>47</v>
      </c>
      <c r="O14764" s="120" t="s">
        <v>48</v>
      </c>
      <c r="P14764" s="120" t="s">
        <v>49</v>
      </c>
      <c r="Q14764" s="120" t="s">
        <v>50</v>
      </c>
      <c r="R14764" s="120" t="s">
        <v>51</v>
      </c>
      <c r="S14764" s="120" t="s">
        <v>52</v>
      </c>
    </row>
    <row r="14765" spans="1:19" ht="11.25" thickBot="1" x14ac:dyDescent="0.2">
      <c r="A14765" s="93"/>
      <c r="B14765" s="93"/>
      <c r="C14765" s="120" t="s">
        <v>69</v>
      </c>
      <c r="D14765" s="120" t="s">
        <v>69</v>
      </c>
      <c r="E14765" s="120" t="s">
        <v>69</v>
      </c>
      <c r="F14765" s="120" t="s">
        <v>69</v>
      </c>
      <c r="G14765" s="120" t="s">
        <v>69</v>
      </c>
      <c r="H14765" s="120" t="s">
        <v>69</v>
      </c>
      <c r="I14765" s="120" t="s">
        <v>69</v>
      </c>
      <c r="J14765" s="120" t="s">
        <v>69</v>
      </c>
      <c r="K14765" s="120" t="s">
        <v>69</v>
      </c>
      <c r="L14765" s="120" t="s">
        <v>69</v>
      </c>
      <c r="M14765" s="120" t="s">
        <v>69</v>
      </c>
      <c r="N14765" s="120" t="s">
        <v>69</v>
      </c>
      <c r="O14765" s="120" t="s">
        <v>69</v>
      </c>
      <c r="P14765" s="120" t="s">
        <v>69</v>
      </c>
      <c r="Q14765" s="120" t="s">
        <v>69</v>
      </c>
      <c r="R14765" s="120" t="s">
        <v>69</v>
      </c>
      <c r="S14765" s="120" t="s">
        <v>69</v>
      </c>
    </row>
    <row r="14766" spans="1:19" ht="11.25" thickBot="1" x14ac:dyDescent="0.2">
      <c r="A14766" s="88">
        <v>1</v>
      </c>
      <c r="B14766" s="109">
        <v>0.78959490740740745</v>
      </c>
      <c r="C14766" s="111">
        <v>0.45627000000000001</v>
      </c>
      <c r="D14766" s="89">
        <v>0.33300000000000002</v>
      </c>
      <c r="E14766" s="89">
        <v>-1.6E-2</v>
      </c>
      <c r="F14766" s="110" t="s">
        <v>15375</v>
      </c>
      <c r="G14766" s="89">
        <v>9.2999999999999999E-2</v>
      </c>
      <c r="H14766" s="89">
        <v>21.95</v>
      </c>
      <c r="I14766" s="89">
        <v>0.40400000000000003</v>
      </c>
      <c r="J14766" s="89">
        <v>1.155</v>
      </c>
      <c r="K14766" s="89">
        <v>6.7000000000000004E-2</v>
      </c>
      <c r="L14766" s="89">
        <v>0.378</v>
      </c>
      <c r="M14766" s="89">
        <v>2E-3</v>
      </c>
      <c r="N14766" s="89">
        <v>-4.0000000000000001E-3</v>
      </c>
      <c r="O14766" s="89">
        <v>0.152</v>
      </c>
      <c r="P14766" s="89">
        <v>0</v>
      </c>
      <c r="Q14766" s="89">
        <v>0.13500000000000001</v>
      </c>
      <c r="R14766" s="89">
        <v>8.9999999999999993E-3</v>
      </c>
      <c r="S14766" s="89">
        <v>6.3E-2</v>
      </c>
    </row>
    <row r="14767" spans="1:19" ht="11.25" thickBot="1" x14ac:dyDescent="0.2">
      <c r="A14767" s="93"/>
    </row>
    <row r="14768" spans="1:19" ht="11.25" thickBot="1" x14ac:dyDescent="0.2">
      <c r="A14768" s="113" t="s">
        <v>352</v>
      </c>
      <c r="B14768" s="93"/>
      <c r="C14768" s="115">
        <v>0.45627000000000001</v>
      </c>
      <c r="D14768" s="114">
        <v>0.33300000000000002</v>
      </c>
      <c r="E14768" s="114">
        <v>-1.6E-2</v>
      </c>
      <c r="F14768" s="110" t="s">
        <v>15376</v>
      </c>
      <c r="G14768" s="114">
        <v>9.2999999999999999E-2</v>
      </c>
      <c r="H14768" s="114">
        <v>21.95</v>
      </c>
      <c r="I14768" s="114">
        <v>0.40400000000000003</v>
      </c>
      <c r="J14768" s="114">
        <v>1.155</v>
      </c>
      <c r="K14768" s="114">
        <v>6.7000000000000004E-2</v>
      </c>
      <c r="L14768" s="114">
        <v>0.378</v>
      </c>
      <c r="M14768" s="114">
        <v>2E-3</v>
      </c>
      <c r="N14768" s="114">
        <v>-4.0000000000000001E-3</v>
      </c>
      <c r="O14768" s="114">
        <v>0.152</v>
      </c>
      <c r="P14768" s="114">
        <v>0</v>
      </c>
      <c r="Q14768" s="114">
        <v>0.13500000000000001</v>
      </c>
      <c r="R14768" s="114">
        <v>8.9999999999999993E-3</v>
      </c>
      <c r="S14768" s="114">
        <v>6.3E-2</v>
      </c>
    </row>
    <row r="14769" spans="1:19" ht="11.25" thickBot="1" x14ac:dyDescent="0.2">
      <c r="A14769" s="93"/>
    </row>
    <row r="14770" spans="1:19" ht="11.25" thickBot="1" x14ac:dyDescent="0.2">
      <c r="A14770" s="116" t="s">
        <v>355</v>
      </c>
      <c r="B14770" s="93"/>
      <c r="C14770" s="118" t="s">
        <v>15308</v>
      </c>
      <c r="D14770" s="114">
        <v>0</v>
      </c>
      <c r="E14770" s="114">
        <v>0</v>
      </c>
      <c r="F14770" s="110" t="s">
        <v>15307</v>
      </c>
      <c r="G14770" s="114">
        <v>0</v>
      </c>
      <c r="H14770" s="114">
        <v>0</v>
      </c>
      <c r="I14770" s="114">
        <v>0</v>
      </c>
      <c r="J14770" s="114">
        <v>0</v>
      </c>
      <c r="K14770" s="114">
        <v>0</v>
      </c>
      <c r="L14770" s="114">
        <v>0</v>
      </c>
      <c r="M14770" s="114">
        <v>0</v>
      </c>
      <c r="N14770" s="114">
        <v>0</v>
      </c>
      <c r="O14770" s="114">
        <v>0</v>
      </c>
      <c r="P14770" s="114">
        <v>0</v>
      </c>
      <c r="Q14770" s="114">
        <v>0</v>
      </c>
      <c r="R14770" s="114">
        <v>0</v>
      </c>
      <c r="S14770" s="114">
        <v>0</v>
      </c>
    </row>
    <row r="14771" spans="1:19" ht="11.25" thickBot="1" x14ac:dyDescent="0.2">
      <c r="A14771" s="93"/>
    </row>
    <row r="14772" spans="1:19" ht="11.25" thickBot="1" x14ac:dyDescent="0.2">
      <c r="A14772" s="117" t="s">
        <v>358</v>
      </c>
      <c r="B14772" s="93"/>
      <c r="C14772" s="118" t="s">
        <v>15308</v>
      </c>
      <c r="D14772" s="114">
        <v>0</v>
      </c>
      <c r="E14772" s="114">
        <v>0</v>
      </c>
      <c r="F14772" s="110" t="s">
        <v>15307</v>
      </c>
      <c r="G14772" s="114">
        <v>0</v>
      </c>
      <c r="H14772" s="114">
        <v>0</v>
      </c>
      <c r="I14772" s="114">
        <v>0</v>
      </c>
      <c r="J14772" s="114">
        <v>0</v>
      </c>
      <c r="K14772" s="114">
        <v>0</v>
      </c>
      <c r="L14772" s="114">
        <v>0</v>
      </c>
      <c r="M14772" s="114">
        <v>0</v>
      </c>
      <c r="N14772" s="114">
        <v>0</v>
      </c>
      <c r="O14772" s="114">
        <v>0</v>
      </c>
      <c r="P14772" s="114">
        <v>0</v>
      </c>
      <c r="Q14772" s="114">
        <v>0</v>
      </c>
      <c r="R14772" s="114">
        <v>0</v>
      </c>
      <c r="S14772" s="114">
        <v>0</v>
      </c>
    </row>
    <row r="14773" spans="1:19" ht="11.25" thickBot="1" x14ac:dyDescent="0.2">
      <c r="A14773" s="93"/>
    </row>
    <row r="14774" spans="1:19" ht="11.25" thickBot="1" x14ac:dyDescent="0.2">
      <c r="A14774" s="87" t="s">
        <v>345</v>
      </c>
      <c r="B14774" s="87" t="s">
        <v>346</v>
      </c>
      <c r="C14774" s="120" t="s">
        <v>53</v>
      </c>
      <c r="D14774" s="120" t="s">
        <v>54</v>
      </c>
      <c r="E14774" s="120" t="s">
        <v>55</v>
      </c>
      <c r="F14774" s="120" t="s">
        <v>56</v>
      </c>
      <c r="G14774" s="120" t="s">
        <v>15318</v>
      </c>
      <c r="H14774" s="120" t="s">
        <v>57</v>
      </c>
      <c r="I14774" s="120" t="s">
        <v>59</v>
      </c>
      <c r="J14774" s="120" t="s">
        <v>15319</v>
      </c>
      <c r="K14774" s="120" t="s">
        <v>60</v>
      </c>
      <c r="L14774" s="120" t="s">
        <v>61</v>
      </c>
      <c r="M14774" s="120" t="s">
        <v>62</v>
      </c>
      <c r="N14774" s="120" t="s">
        <v>15320</v>
      </c>
      <c r="O14774" s="120" t="s">
        <v>63</v>
      </c>
      <c r="P14774" s="120" t="s">
        <v>64</v>
      </c>
      <c r="Q14774" s="120" t="s">
        <v>66</v>
      </c>
      <c r="R14774" s="120" t="s">
        <v>15321</v>
      </c>
      <c r="S14774" s="120" t="s">
        <v>67</v>
      </c>
    </row>
    <row r="14775" spans="1:19" ht="11.25" thickBot="1" x14ac:dyDescent="0.2">
      <c r="A14775" s="93"/>
      <c r="B14775" s="93"/>
      <c r="C14775" s="120" t="s">
        <v>69</v>
      </c>
      <c r="D14775" s="120" t="s">
        <v>69</v>
      </c>
      <c r="E14775" s="120" t="s">
        <v>69</v>
      </c>
      <c r="F14775" s="120" t="s">
        <v>69</v>
      </c>
      <c r="G14775" s="120" t="s">
        <v>69</v>
      </c>
      <c r="H14775" s="120" t="s">
        <v>69</v>
      </c>
      <c r="I14775" s="120" t="s">
        <v>69</v>
      </c>
      <c r="J14775" s="120" t="s">
        <v>69</v>
      </c>
      <c r="K14775" s="120" t="s">
        <v>69</v>
      </c>
      <c r="L14775" s="120" t="s">
        <v>69</v>
      </c>
      <c r="M14775" s="120" t="s">
        <v>69</v>
      </c>
      <c r="N14775" s="120" t="s">
        <v>69</v>
      </c>
      <c r="O14775" s="120" t="s">
        <v>69</v>
      </c>
      <c r="P14775" s="120" t="s">
        <v>69</v>
      </c>
      <c r="Q14775" s="120" t="s">
        <v>69</v>
      </c>
      <c r="R14775" s="120" t="s">
        <v>69</v>
      </c>
      <c r="S14775" s="120" t="s">
        <v>69</v>
      </c>
    </row>
    <row r="14776" spans="1:19" ht="11.25" thickBot="1" x14ac:dyDescent="0.2">
      <c r="A14776" s="88">
        <v>1</v>
      </c>
      <c r="B14776" s="109">
        <v>0.78959490740740745</v>
      </c>
      <c r="C14776" s="89">
        <v>4.0000000000000001E-3</v>
      </c>
      <c r="D14776" s="89">
        <v>7.9000000000000001E-2</v>
      </c>
      <c r="E14776" s="110" t="s">
        <v>15369</v>
      </c>
      <c r="F14776" s="89">
        <v>4.0000000000000001E-3</v>
      </c>
      <c r="G14776" s="89">
        <v>7.0000000000000001E-3</v>
      </c>
      <c r="H14776" s="89">
        <v>0.30099999999999999</v>
      </c>
      <c r="I14776" s="89">
        <v>0.90400000000000003</v>
      </c>
      <c r="J14776" s="110" t="s">
        <v>15377</v>
      </c>
      <c r="K14776" s="110" t="s">
        <v>15306</v>
      </c>
      <c r="L14776" s="110" t="s">
        <v>15306</v>
      </c>
      <c r="M14776" s="89">
        <v>3.5999999999999997E-2</v>
      </c>
      <c r="N14776" s="89">
        <v>-18.77</v>
      </c>
      <c r="O14776" s="89">
        <v>1.7000000000000001E-2</v>
      </c>
      <c r="P14776" s="89">
        <v>2.2309999999999999</v>
      </c>
      <c r="Q14776" s="112" t="s">
        <v>15409</v>
      </c>
      <c r="R14776" s="110" t="s">
        <v>15306</v>
      </c>
      <c r="S14776" s="89">
        <v>0.161</v>
      </c>
    </row>
    <row r="14777" spans="1:19" ht="11.25" thickBot="1" x14ac:dyDescent="0.2">
      <c r="A14777" s="93"/>
    </row>
    <row r="14778" spans="1:19" ht="11.25" thickBot="1" x14ac:dyDescent="0.2">
      <c r="A14778" s="113" t="s">
        <v>352</v>
      </c>
      <c r="B14778" s="93"/>
      <c r="C14778" s="114">
        <v>4.0000000000000001E-3</v>
      </c>
      <c r="D14778" s="114">
        <v>7.9000000000000001E-2</v>
      </c>
      <c r="E14778" s="110" t="s">
        <v>15370</v>
      </c>
      <c r="F14778" s="114">
        <v>4.0000000000000001E-3</v>
      </c>
      <c r="G14778" s="114">
        <v>7.0000000000000001E-3</v>
      </c>
      <c r="H14778" s="114">
        <v>0.30099999999999999</v>
      </c>
      <c r="I14778" s="114">
        <v>0.90400000000000003</v>
      </c>
      <c r="J14778" s="110" t="s">
        <v>15379</v>
      </c>
      <c r="K14778" s="110" t="s">
        <v>15307</v>
      </c>
      <c r="L14778" s="110" t="s">
        <v>15307</v>
      </c>
      <c r="M14778" s="114">
        <v>3.5999999999999997E-2</v>
      </c>
      <c r="N14778" s="114">
        <v>-18.77</v>
      </c>
      <c r="O14778" s="114">
        <v>1.7000000000000001E-2</v>
      </c>
      <c r="P14778" s="114">
        <v>2.2309999999999999</v>
      </c>
      <c r="Q14778" s="112" t="s">
        <v>15410</v>
      </c>
      <c r="R14778" s="110" t="s">
        <v>15307</v>
      </c>
      <c r="S14778" s="114">
        <v>0.161</v>
      </c>
    </row>
    <row r="14779" spans="1:19" ht="11.25" thickBot="1" x14ac:dyDescent="0.2">
      <c r="A14779" s="93"/>
    </row>
    <row r="14780" spans="1:19" ht="11.25" thickBot="1" x14ac:dyDescent="0.2">
      <c r="A14780" s="116" t="s">
        <v>355</v>
      </c>
      <c r="B14780" s="93"/>
      <c r="C14780" s="114">
        <v>0</v>
      </c>
      <c r="D14780" s="114">
        <v>0</v>
      </c>
      <c r="E14780" s="110" t="s">
        <v>15307</v>
      </c>
      <c r="F14780" s="114">
        <v>0</v>
      </c>
      <c r="G14780" s="114">
        <v>0</v>
      </c>
      <c r="H14780" s="114">
        <v>0</v>
      </c>
      <c r="I14780" s="114">
        <v>0</v>
      </c>
      <c r="J14780" s="110" t="s">
        <v>15307</v>
      </c>
      <c r="K14780" s="110" t="s">
        <v>15307</v>
      </c>
      <c r="L14780" s="110" t="s">
        <v>15307</v>
      </c>
      <c r="M14780" s="114">
        <v>0</v>
      </c>
      <c r="N14780" s="114">
        <v>0</v>
      </c>
      <c r="O14780" s="114">
        <v>0</v>
      </c>
      <c r="P14780" s="114">
        <v>0</v>
      </c>
      <c r="Q14780" s="112" t="s">
        <v>15324</v>
      </c>
      <c r="R14780" s="110" t="s">
        <v>15307</v>
      </c>
      <c r="S14780" s="114">
        <v>0</v>
      </c>
    </row>
    <row r="14781" spans="1:19" ht="11.25" thickBot="1" x14ac:dyDescent="0.2">
      <c r="A14781" s="93"/>
    </row>
    <row r="14782" spans="1:19" ht="11.25" thickBot="1" x14ac:dyDescent="0.2">
      <c r="A14782" s="117" t="s">
        <v>358</v>
      </c>
      <c r="B14782" s="93"/>
      <c r="C14782" s="114">
        <v>0</v>
      </c>
      <c r="D14782" s="114">
        <v>0</v>
      </c>
      <c r="E14782" s="110" t="s">
        <v>15307</v>
      </c>
      <c r="F14782" s="114">
        <v>0</v>
      </c>
      <c r="G14782" s="114">
        <v>0</v>
      </c>
      <c r="H14782" s="114">
        <v>0</v>
      </c>
      <c r="I14782" s="114">
        <v>0</v>
      </c>
      <c r="J14782" s="110" t="s">
        <v>15307</v>
      </c>
      <c r="K14782" s="110" t="s">
        <v>15307</v>
      </c>
      <c r="L14782" s="110" t="s">
        <v>15307</v>
      </c>
      <c r="M14782" s="114">
        <v>0</v>
      </c>
      <c r="N14782" s="114">
        <v>0</v>
      </c>
      <c r="O14782" s="114">
        <v>0</v>
      </c>
      <c r="P14782" s="114">
        <v>0</v>
      </c>
      <c r="Q14782" s="112" t="s">
        <v>15324</v>
      </c>
      <c r="R14782" s="110" t="s">
        <v>15307</v>
      </c>
      <c r="S14782" s="114">
        <v>0</v>
      </c>
    </row>
    <row r="14783" spans="1:19" ht="11.25" thickBot="1" x14ac:dyDescent="0.2">
      <c r="A14783" s="93"/>
    </row>
    <row r="14784" spans="1:19" ht="11.25" thickBot="1" x14ac:dyDescent="0.2">
      <c r="A14784" s="87" t="s">
        <v>345</v>
      </c>
      <c r="B14784" s="87" t="s">
        <v>346</v>
      </c>
      <c r="C14784" s="120" t="s">
        <v>68</v>
      </c>
      <c r="D14784" s="120" t="s">
        <v>15325</v>
      </c>
    </row>
    <row r="14785" spans="1:19" ht="11.25" thickBot="1" x14ac:dyDescent="0.2">
      <c r="A14785" s="93"/>
      <c r="B14785" s="93"/>
      <c r="C14785" s="120" t="s">
        <v>69</v>
      </c>
      <c r="D14785" s="120" t="s">
        <v>69</v>
      </c>
    </row>
    <row r="14786" spans="1:19" ht="11.25" thickBot="1" x14ac:dyDescent="0.2">
      <c r="A14786" s="88">
        <v>1</v>
      </c>
      <c r="B14786" s="109">
        <v>0.78959490740740745</v>
      </c>
      <c r="C14786" s="89">
        <v>3.9E-2</v>
      </c>
      <c r="D14786" s="110" t="s">
        <v>15306</v>
      </c>
    </row>
    <row r="14787" spans="1:19" ht="11.25" thickBot="1" x14ac:dyDescent="0.2">
      <c r="A14787" s="93"/>
    </row>
    <row r="14788" spans="1:19" ht="11.25" thickBot="1" x14ac:dyDescent="0.2">
      <c r="A14788" s="113" t="s">
        <v>352</v>
      </c>
      <c r="B14788" s="93"/>
      <c r="C14788" s="114">
        <v>3.9E-2</v>
      </c>
      <c r="D14788" s="110" t="s">
        <v>15307</v>
      </c>
    </row>
    <row r="14789" spans="1:19" ht="11.25" thickBot="1" x14ac:dyDescent="0.2">
      <c r="A14789" s="93"/>
    </row>
    <row r="14790" spans="1:19" ht="11.25" thickBot="1" x14ac:dyDescent="0.2">
      <c r="A14790" s="116" t="s">
        <v>355</v>
      </c>
      <c r="B14790" s="93"/>
      <c r="C14790" s="114">
        <v>0</v>
      </c>
      <c r="D14790" s="110" t="s">
        <v>15307</v>
      </c>
    </row>
    <row r="14791" spans="1:19" ht="11.25" thickBot="1" x14ac:dyDescent="0.2">
      <c r="A14791" s="93"/>
    </row>
    <row r="14792" spans="1:19" ht="11.25" thickBot="1" x14ac:dyDescent="0.2">
      <c r="A14792" s="117" t="s">
        <v>358</v>
      </c>
      <c r="B14792" s="93"/>
      <c r="C14792" s="114">
        <v>0</v>
      </c>
      <c r="D14792" s="110" t="s">
        <v>15307</v>
      </c>
    </row>
    <row r="14793" spans="1:19" ht="10.5" x14ac:dyDescent="0.15">
      <c r="A14793" s="93"/>
    </row>
    <row r="14794" spans="1:19" x14ac:dyDescent="0.15">
      <c r="A14794" s="106"/>
      <c r="B14794" s="69" t="s">
        <v>2113</v>
      </c>
    </row>
    <row r="14795" spans="1:19" ht="9.75" thickBot="1" x14ac:dyDescent="0.2">
      <c r="A14795" s="64" t="s">
        <v>1094</v>
      </c>
    </row>
    <row r="14796" spans="1:19" ht="11.25" thickBot="1" x14ac:dyDescent="0.2">
      <c r="A14796" s="87" t="s">
        <v>345</v>
      </c>
      <c r="B14796" s="87" t="s">
        <v>346</v>
      </c>
      <c r="C14796" s="120" t="s">
        <v>15300</v>
      </c>
      <c r="D14796" s="120" t="s">
        <v>15301</v>
      </c>
      <c r="E14796" s="120" t="s">
        <v>15302</v>
      </c>
      <c r="F14796" s="120" t="s">
        <v>1</v>
      </c>
      <c r="G14796" s="120" t="s">
        <v>2</v>
      </c>
      <c r="H14796" s="120" t="s">
        <v>3</v>
      </c>
      <c r="I14796" s="120" t="s">
        <v>15303</v>
      </c>
      <c r="J14796" s="120" t="s">
        <v>4</v>
      </c>
      <c r="K14796" s="120" t="s">
        <v>15304</v>
      </c>
      <c r="L14796" s="120" t="s">
        <v>8</v>
      </c>
      <c r="M14796" s="120" t="s">
        <v>15305</v>
      </c>
      <c r="N14796" s="120" t="s">
        <v>10</v>
      </c>
      <c r="O14796" s="120" t="s">
        <v>11</v>
      </c>
      <c r="P14796" s="120" t="s">
        <v>12</v>
      </c>
      <c r="Q14796" s="120" t="s">
        <v>13</v>
      </c>
      <c r="R14796" s="120" t="s">
        <v>14</v>
      </c>
      <c r="S14796" s="120" t="s">
        <v>15</v>
      </c>
    </row>
    <row r="14797" spans="1:19" ht="11.25" thickBot="1" x14ac:dyDescent="0.2">
      <c r="A14797" s="93"/>
      <c r="B14797" s="93"/>
      <c r="C14797" s="120" t="s">
        <v>69</v>
      </c>
      <c r="D14797" s="120" t="s">
        <v>69</v>
      </c>
      <c r="E14797" s="120" t="s">
        <v>69</v>
      </c>
      <c r="F14797" s="120" t="s">
        <v>69</v>
      </c>
      <c r="G14797" s="120" t="s">
        <v>69</v>
      </c>
      <c r="H14797" s="120" t="s">
        <v>69</v>
      </c>
      <c r="I14797" s="120" t="s">
        <v>69</v>
      </c>
      <c r="J14797" s="120" t="s">
        <v>69</v>
      </c>
      <c r="K14797" s="120" t="s">
        <v>69</v>
      </c>
      <c r="L14797" s="120" t="s">
        <v>69</v>
      </c>
      <c r="M14797" s="120" t="s">
        <v>69</v>
      </c>
      <c r="N14797" s="120" t="s">
        <v>69</v>
      </c>
      <c r="O14797" s="120" t="s">
        <v>69</v>
      </c>
      <c r="P14797" s="120" t="s">
        <v>69</v>
      </c>
      <c r="Q14797" s="120" t="s">
        <v>69</v>
      </c>
      <c r="R14797" s="120" t="s">
        <v>69</v>
      </c>
      <c r="S14797" s="120" t="s">
        <v>69</v>
      </c>
    </row>
    <row r="14798" spans="1:19" ht="11.25" thickBot="1" x14ac:dyDescent="0.2">
      <c r="A14798" s="88">
        <v>1</v>
      </c>
      <c r="B14798" s="109">
        <v>0.79503472222222227</v>
      </c>
      <c r="C14798" s="110" t="s">
        <v>15306</v>
      </c>
      <c r="D14798" s="110" t="s">
        <v>15306</v>
      </c>
      <c r="E14798" s="89">
        <v>0</v>
      </c>
      <c r="F14798" s="89">
        <v>627.70000000000005</v>
      </c>
      <c r="G14798" s="89">
        <v>1978</v>
      </c>
      <c r="H14798" s="89">
        <v>20.96</v>
      </c>
      <c r="I14798" s="89">
        <v>78.69</v>
      </c>
      <c r="J14798" s="89">
        <v>178.4</v>
      </c>
      <c r="K14798" s="89">
        <v>1972</v>
      </c>
      <c r="L14798" s="111">
        <v>0.62680999999999998</v>
      </c>
      <c r="M14798" s="89">
        <v>6.3570000000000002</v>
      </c>
      <c r="N14798" s="89">
        <v>0.64300000000000002</v>
      </c>
      <c r="O14798" s="89">
        <v>0.751</v>
      </c>
      <c r="P14798" s="89">
        <v>43.08</v>
      </c>
      <c r="Q14798" s="89">
        <v>327.60000000000002</v>
      </c>
      <c r="R14798" s="89">
        <v>1.0309999999999999</v>
      </c>
      <c r="S14798" s="89">
        <v>9.3719999999999999</v>
      </c>
    </row>
    <row r="14799" spans="1:19" ht="11.25" thickBot="1" x14ac:dyDescent="0.2">
      <c r="A14799" s="93"/>
    </row>
    <row r="14800" spans="1:19" ht="11.25" thickBot="1" x14ac:dyDescent="0.2">
      <c r="A14800" s="113" t="s">
        <v>352</v>
      </c>
      <c r="B14800" s="93"/>
      <c r="C14800" s="110" t="s">
        <v>15307</v>
      </c>
      <c r="D14800" s="110" t="s">
        <v>15307</v>
      </c>
      <c r="E14800" s="114">
        <v>0</v>
      </c>
      <c r="F14800" s="114">
        <v>627.70000000000005</v>
      </c>
      <c r="G14800" s="114">
        <v>1978</v>
      </c>
      <c r="H14800" s="114">
        <v>20.96</v>
      </c>
      <c r="I14800" s="114">
        <v>78.69</v>
      </c>
      <c r="J14800" s="114">
        <v>178.4</v>
      </c>
      <c r="K14800" s="114">
        <v>1972</v>
      </c>
      <c r="L14800" s="115">
        <v>0.62680999999999998</v>
      </c>
      <c r="M14800" s="114">
        <v>6.3570000000000002</v>
      </c>
      <c r="N14800" s="114">
        <v>0.64300000000000002</v>
      </c>
      <c r="O14800" s="114">
        <v>0.751</v>
      </c>
      <c r="P14800" s="114">
        <v>43.08</v>
      </c>
      <c r="Q14800" s="114">
        <v>327.60000000000002</v>
      </c>
      <c r="R14800" s="114">
        <v>1.0309999999999999</v>
      </c>
      <c r="S14800" s="114">
        <v>9.3719999999999999</v>
      </c>
    </row>
    <row r="14801" spans="1:19" ht="11.25" thickBot="1" x14ac:dyDescent="0.2">
      <c r="A14801" s="93"/>
    </row>
    <row r="14802" spans="1:19" ht="11.25" thickBot="1" x14ac:dyDescent="0.2">
      <c r="A14802" s="116" t="s">
        <v>355</v>
      </c>
      <c r="B14802" s="93"/>
      <c r="C14802" s="110" t="s">
        <v>15307</v>
      </c>
      <c r="D14802" s="110" t="s">
        <v>15307</v>
      </c>
      <c r="E14802" s="114">
        <v>0</v>
      </c>
      <c r="F14802" s="114">
        <v>0</v>
      </c>
      <c r="G14802" s="114">
        <v>0</v>
      </c>
      <c r="H14802" s="114">
        <v>0</v>
      </c>
      <c r="I14802" s="114">
        <v>0</v>
      </c>
      <c r="J14802" s="114">
        <v>0</v>
      </c>
      <c r="K14802" s="114">
        <v>0</v>
      </c>
      <c r="L14802" s="118" t="s">
        <v>15308</v>
      </c>
      <c r="M14802" s="114">
        <v>0</v>
      </c>
      <c r="N14802" s="114">
        <v>0</v>
      </c>
      <c r="O14802" s="114">
        <v>0</v>
      </c>
      <c r="P14802" s="114">
        <v>0</v>
      </c>
      <c r="Q14802" s="114">
        <v>0</v>
      </c>
      <c r="R14802" s="114">
        <v>0</v>
      </c>
      <c r="S14802" s="114">
        <v>0</v>
      </c>
    </row>
    <row r="14803" spans="1:19" ht="11.25" thickBot="1" x14ac:dyDescent="0.2">
      <c r="A14803" s="93"/>
    </row>
    <row r="14804" spans="1:19" ht="11.25" thickBot="1" x14ac:dyDescent="0.2">
      <c r="A14804" s="117" t="s">
        <v>358</v>
      </c>
      <c r="B14804" s="93"/>
      <c r="C14804" s="110" t="s">
        <v>15307</v>
      </c>
      <c r="D14804" s="110" t="s">
        <v>15307</v>
      </c>
      <c r="E14804" s="114">
        <v>0</v>
      </c>
      <c r="F14804" s="114">
        <v>0</v>
      </c>
      <c r="G14804" s="114">
        <v>0</v>
      </c>
      <c r="H14804" s="114">
        <v>0</v>
      </c>
      <c r="I14804" s="114">
        <v>0</v>
      </c>
      <c r="J14804" s="114">
        <v>0</v>
      </c>
      <c r="K14804" s="114">
        <v>0</v>
      </c>
      <c r="L14804" s="118" t="s">
        <v>15308</v>
      </c>
      <c r="M14804" s="114">
        <v>0</v>
      </c>
      <c r="N14804" s="114">
        <v>0</v>
      </c>
      <c r="O14804" s="114">
        <v>0</v>
      </c>
      <c r="P14804" s="114">
        <v>0</v>
      </c>
      <c r="Q14804" s="114">
        <v>0</v>
      </c>
      <c r="R14804" s="114">
        <v>0</v>
      </c>
      <c r="S14804" s="114">
        <v>0</v>
      </c>
    </row>
    <row r="14805" spans="1:19" ht="11.25" thickBot="1" x14ac:dyDescent="0.2">
      <c r="A14805" s="93"/>
    </row>
    <row r="14806" spans="1:19" ht="11.25" thickBot="1" x14ac:dyDescent="0.2">
      <c r="A14806" s="87" t="s">
        <v>345</v>
      </c>
      <c r="B14806" s="87" t="s">
        <v>346</v>
      </c>
      <c r="C14806" s="120" t="s">
        <v>16</v>
      </c>
      <c r="D14806" s="120" t="s">
        <v>15309</v>
      </c>
      <c r="E14806" s="120" t="s">
        <v>15310</v>
      </c>
      <c r="F14806" s="120" t="s">
        <v>20</v>
      </c>
      <c r="G14806" s="120" t="s">
        <v>21</v>
      </c>
      <c r="H14806" s="120" t="s">
        <v>22</v>
      </c>
      <c r="I14806" s="120" t="s">
        <v>23</v>
      </c>
      <c r="J14806" s="120" t="s">
        <v>24</v>
      </c>
      <c r="K14806" s="120" t="s">
        <v>26</v>
      </c>
      <c r="L14806" s="120" t="s">
        <v>15311</v>
      </c>
      <c r="M14806" s="120" t="s">
        <v>27</v>
      </c>
      <c r="N14806" s="120" t="s">
        <v>28</v>
      </c>
      <c r="O14806" s="120" t="s">
        <v>29</v>
      </c>
      <c r="P14806" s="120" t="s">
        <v>30</v>
      </c>
      <c r="Q14806" s="120" t="s">
        <v>15312</v>
      </c>
      <c r="R14806" s="120" t="s">
        <v>32</v>
      </c>
      <c r="S14806" s="120" t="s">
        <v>33</v>
      </c>
    </row>
    <row r="14807" spans="1:19" ht="11.25" thickBot="1" x14ac:dyDescent="0.2">
      <c r="A14807" s="93"/>
      <c r="B14807" s="93"/>
      <c r="C14807" s="120" t="s">
        <v>69</v>
      </c>
      <c r="D14807" s="120" t="s">
        <v>69</v>
      </c>
      <c r="E14807" s="120" t="s">
        <v>69</v>
      </c>
      <c r="F14807" s="120" t="s">
        <v>69</v>
      </c>
      <c r="G14807" s="120" t="s">
        <v>69</v>
      </c>
      <c r="H14807" s="120" t="s">
        <v>69</v>
      </c>
      <c r="I14807" s="120" t="s">
        <v>69</v>
      </c>
      <c r="J14807" s="120" t="s">
        <v>69</v>
      </c>
      <c r="K14807" s="120" t="s">
        <v>69</v>
      </c>
      <c r="L14807" s="120" t="s">
        <v>69</v>
      </c>
      <c r="M14807" s="120" t="s">
        <v>69</v>
      </c>
      <c r="N14807" s="120" t="s">
        <v>69</v>
      </c>
      <c r="O14807" s="120" t="s">
        <v>69</v>
      </c>
      <c r="P14807" s="120" t="s">
        <v>69</v>
      </c>
      <c r="Q14807" s="120" t="s">
        <v>69</v>
      </c>
      <c r="R14807" s="120" t="s">
        <v>69</v>
      </c>
      <c r="S14807" s="120" t="s">
        <v>69</v>
      </c>
    </row>
    <row r="14808" spans="1:19" ht="11.25" thickBot="1" x14ac:dyDescent="0.2">
      <c r="A14808" s="88">
        <v>1</v>
      </c>
      <c r="B14808" s="109">
        <v>0.79503472222222227</v>
      </c>
      <c r="C14808" s="89">
        <v>62.26</v>
      </c>
      <c r="D14808" s="89">
        <v>23.88</v>
      </c>
      <c r="E14808" s="89">
        <v>0.111</v>
      </c>
      <c r="F14808" s="111">
        <v>0.50322999999999996</v>
      </c>
      <c r="G14808" s="89">
        <v>3.5859999999999999</v>
      </c>
      <c r="H14808" s="89">
        <v>10.41</v>
      </c>
      <c r="I14808" s="89">
        <v>9.3480000000000008</v>
      </c>
      <c r="J14808" s="89">
        <v>119.8</v>
      </c>
      <c r="K14808" s="111">
        <v>0.49275999999999998</v>
      </c>
      <c r="L14808" s="89">
        <v>0.51300000000000001</v>
      </c>
      <c r="M14808" s="89">
        <v>7.3999999999999996E-2</v>
      </c>
      <c r="N14808" s="89">
        <v>1.7869999999999999</v>
      </c>
      <c r="O14808" s="110" t="s">
        <v>15373</v>
      </c>
      <c r="P14808" s="110" t="s">
        <v>15306</v>
      </c>
      <c r="Q14808" s="89">
        <v>0.14099999999999999</v>
      </c>
      <c r="R14808" s="89">
        <v>0.14699999999999999</v>
      </c>
      <c r="S14808" s="89">
        <v>8.2000000000000003E-2</v>
      </c>
    </row>
    <row r="14809" spans="1:19" ht="11.25" thickBot="1" x14ac:dyDescent="0.2">
      <c r="A14809" s="93"/>
    </row>
    <row r="14810" spans="1:19" ht="11.25" thickBot="1" x14ac:dyDescent="0.2">
      <c r="A14810" s="113" t="s">
        <v>352</v>
      </c>
      <c r="B14810" s="93"/>
      <c r="C14810" s="114">
        <v>62.26</v>
      </c>
      <c r="D14810" s="114">
        <v>23.88</v>
      </c>
      <c r="E14810" s="114">
        <v>0.111</v>
      </c>
      <c r="F14810" s="115">
        <v>0.50322999999999996</v>
      </c>
      <c r="G14810" s="114">
        <v>3.5859999999999999</v>
      </c>
      <c r="H14810" s="114">
        <v>10.41</v>
      </c>
      <c r="I14810" s="114">
        <v>9.3480000000000008</v>
      </c>
      <c r="J14810" s="114">
        <v>119.8</v>
      </c>
      <c r="K14810" s="115">
        <v>0.49275999999999998</v>
      </c>
      <c r="L14810" s="114">
        <v>0.51300000000000001</v>
      </c>
      <c r="M14810" s="114">
        <v>7.3999999999999996E-2</v>
      </c>
      <c r="N14810" s="114">
        <v>1.7869999999999999</v>
      </c>
      <c r="O14810" s="110" t="s">
        <v>15374</v>
      </c>
      <c r="P14810" s="110" t="s">
        <v>15307</v>
      </c>
      <c r="Q14810" s="114">
        <v>0.14099999999999999</v>
      </c>
      <c r="R14810" s="114">
        <v>0.14699999999999999</v>
      </c>
      <c r="S14810" s="114">
        <v>8.2000000000000003E-2</v>
      </c>
    </row>
    <row r="14811" spans="1:19" ht="11.25" thickBot="1" x14ac:dyDescent="0.2">
      <c r="A14811" s="93"/>
    </row>
    <row r="14812" spans="1:19" ht="11.25" thickBot="1" x14ac:dyDescent="0.2">
      <c r="A14812" s="116" t="s">
        <v>355</v>
      </c>
      <c r="B14812" s="93"/>
      <c r="C14812" s="114">
        <v>0</v>
      </c>
      <c r="D14812" s="114">
        <v>0</v>
      </c>
      <c r="E14812" s="114">
        <v>0</v>
      </c>
      <c r="F14812" s="118" t="s">
        <v>15308</v>
      </c>
      <c r="G14812" s="114">
        <v>0</v>
      </c>
      <c r="H14812" s="114">
        <v>0</v>
      </c>
      <c r="I14812" s="114">
        <v>0</v>
      </c>
      <c r="J14812" s="114">
        <v>0</v>
      </c>
      <c r="K14812" s="118" t="s">
        <v>15308</v>
      </c>
      <c r="L14812" s="114">
        <v>0</v>
      </c>
      <c r="M14812" s="114">
        <v>0</v>
      </c>
      <c r="N14812" s="114">
        <v>0</v>
      </c>
      <c r="O14812" s="110" t="s">
        <v>15307</v>
      </c>
      <c r="P14812" s="110" t="s">
        <v>15307</v>
      </c>
      <c r="Q14812" s="114">
        <v>0</v>
      </c>
      <c r="R14812" s="114">
        <v>0</v>
      </c>
      <c r="S14812" s="114">
        <v>0</v>
      </c>
    </row>
    <row r="14813" spans="1:19" ht="11.25" thickBot="1" x14ac:dyDescent="0.2">
      <c r="A14813" s="93"/>
    </row>
    <row r="14814" spans="1:19" ht="11.25" thickBot="1" x14ac:dyDescent="0.2">
      <c r="A14814" s="117" t="s">
        <v>358</v>
      </c>
      <c r="B14814" s="93"/>
      <c r="C14814" s="114">
        <v>0</v>
      </c>
      <c r="D14814" s="114">
        <v>0</v>
      </c>
      <c r="E14814" s="114">
        <v>0</v>
      </c>
      <c r="F14814" s="118" t="s">
        <v>15308</v>
      </c>
      <c r="G14814" s="114">
        <v>0</v>
      </c>
      <c r="H14814" s="114">
        <v>0</v>
      </c>
      <c r="I14814" s="114">
        <v>0</v>
      </c>
      <c r="J14814" s="114">
        <v>0</v>
      </c>
      <c r="K14814" s="118" t="s">
        <v>15308</v>
      </c>
      <c r="L14814" s="114">
        <v>0</v>
      </c>
      <c r="M14814" s="114">
        <v>0</v>
      </c>
      <c r="N14814" s="114">
        <v>0</v>
      </c>
      <c r="O14814" s="110" t="s">
        <v>15307</v>
      </c>
      <c r="P14814" s="110" t="s">
        <v>15307</v>
      </c>
      <c r="Q14814" s="114">
        <v>0</v>
      </c>
      <c r="R14814" s="114">
        <v>0</v>
      </c>
      <c r="S14814" s="114">
        <v>0</v>
      </c>
    </row>
    <row r="14815" spans="1:19" ht="11.25" thickBot="1" x14ac:dyDescent="0.2">
      <c r="A14815" s="93"/>
    </row>
    <row r="14816" spans="1:19" ht="11.25" thickBot="1" x14ac:dyDescent="0.2">
      <c r="A14816" s="87" t="s">
        <v>345</v>
      </c>
      <c r="B14816" s="87" t="s">
        <v>346</v>
      </c>
      <c r="C14816" s="120" t="s">
        <v>35</v>
      </c>
      <c r="D14816" s="120" t="s">
        <v>36</v>
      </c>
      <c r="E14816" s="120" t="s">
        <v>15315</v>
      </c>
      <c r="F14816" s="120" t="s">
        <v>38</v>
      </c>
      <c r="G14816" s="120" t="s">
        <v>39</v>
      </c>
      <c r="H14816" s="120" t="s">
        <v>41</v>
      </c>
      <c r="I14816" s="120" t="s">
        <v>42</v>
      </c>
      <c r="J14816" s="120" t="s">
        <v>43</v>
      </c>
      <c r="K14816" s="120" t="s">
        <v>44</v>
      </c>
      <c r="L14816" s="120" t="s">
        <v>45</v>
      </c>
      <c r="M14816" s="120" t="s">
        <v>46</v>
      </c>
      <c r="N14816" s="120" t="s">
        <v>47</v>
      </c>
      <c r="O14816" s="120" t="s">
        <v>48</v>
      </c>
      <c r="P14816" s="120" t="s">
        <v>49</v>
      </c>
      <c r="Q14816" s="120" t="s">
        <v>50</v>
      </c>
      <c r="R14816" s="120" t="s">
        <v>51</v>
      </c>
      <c r="S14816" s="120" t="s">
        <v>52</v>
      </c>
    </row>
    <row r="14817" spans="1:19" ht="11.25" thickBot="1" x14ac:dyDescent="0.2">
      <c r="A14817" s="93"/>
      <c r="B14817" s="93"/>
      <c r="C14817" s="120" t="s">
        <v>69</v>
      </c>
      <c r="D14817" s="120" t="s">
        <v>69</v>
      </c>
      <c r="E14817" s="120" t="s">
        <v>69</v>
      </c>
      <c r="F14817" s="120" t="s">
        <v>69</v>
      </c>
      <c r="G14817" s="120" t="s">
        <v>69</v>
      </c>
      <c r="H14817" s="120" t="s">
        <v>69</v>
      </c>
      <c r="I14817" s="120" t="s">
        <v>69</v>
      </c>
      <c r="J14817" s="120" t="s">
        <v>69</v>
      </c>
      <c r="K14817" s="120" t="s">
        <v>69</v>
      </c>
      <c r="L14817" s="120" t="s">
        <v>69</v>
      </c>
      <c r="M14817" s="120" t="s">
        <v>69</v>
      </c>
      <c r="N14817" s="120" t="s">
        <v>69</v>
      </c>
      <c r="O14817" s="120" t="s">
        <v>69</v>
      </c>
      <c r="P14817" s="120" t="s">
        <v>69</v>
      </c>
      <c r="Q14817" s="120" t="s">
        <v>69</v>
      </c>
      <c r="R14817" s="120" t="s">
        <v>69</v>
      </c>
      <c r="S14817" s="120" t="s">
        <v>69</v>
      </c>
    </row>
    <row r="14818" spans="1:19" ht="11.25" thickBot="1" x14ac:dyDescent="0.2">
      <c r="A14818" s="88">
        <v>1</v>
      </c>
      <c r="B14818" s="109">
        <v>0.79503472222222227</v>
      </c>
      <c r="C14818" s="111">
        <v>0.44849</v>
      </c>
      <c r="D14818" s="89">
        <v>0.27600000000000002</v>
      </c>
      <c r="E14818" s="89">
        <v>1.2E-2</v>
      </c>
      <c r="F14818" s="110" t="s">
        <v>15375</v>
      </c>
      <c r="G14818" s="89">
        <v>0.14099999999999999</v>
      </c>
      <c r="H14818" s="89">
        <v>64.540000000000006</v>
      </c>
      <c r="I14818" s="89">
        <v>0.628</v>
      </c>
      <c r="J14818" s="89">
        <v>1.7170000000000001</v>
      </c>
      <c r="K14818" s="89">
        <v>0.11700000000000001</v>
      </c>
      <c r="L14818" s="89">
        <v>0.58899999999999997</v>
      </c>
      <c r="M14818" s="89">
        <v>0.125</v>
      </c>
      <c r="N14818" s="89">
        <v>-4.0000000000000001E-3</v>
      </c>
      <c r="O14818" s="89">
        <v>0.20899999999999999</v>
      </c>
      <c r="P14818" s="89">
        <v>2.7E-2</v>
      </c>
      <c r="Q14818" s="89">
        <v>0.10299999999999999</v>
      </c>
      <c r="R14818" s="89">
        <v>3.9E-2</v>
      </c>
      <c r="S14818" s="89">
        <v>0.08</v>
      </c>
    </row>
    <row r="14819" spans="1:19" ht="11.25" thickBot="1" x14ac:dyDescent="0.2">
      <c r="A14819" s="93"/>
    </row>
    <row r="14820" spans="1:19" ht="11.25" thickBot="1" x14ac:dyDescent="0.2">
      <c r="A14820" s="113" t="s">
        <v>352</v>
      </c>
      <c r="B14820" s="93"/>
      <c r="C14820" s="115">
        <v>0.44849</v>
      </c>
      <c r="D14820" s="114">
        <v>0.27600000000000002</v>
      </c>
      <c r="E14820" s="114">
        <v>1.2E-2</v>
      </c>
      <c r="F14820" s="110" t="s">
        <v>15376</v>
      </c>
      <c r="G14820" s="114">
        <v>0.14099999999999999</v>
      </c>
      <c r="H14820" s="114">
        <v>64.540000000000006</v>
      </c>
      <c r="I14820" s="114">
        <v>0.628</v>
      </c>
      <c r="J14820" s="114">
        <v>1.7170000000000001</v>
      </c>
      <c r="K14820" s="114">
        <v>0.11700000000000001</v>
      </c>
      <c r="L14820" s="114">
        <v>0.58899999999999997</v>
      </c>
      <c r="M14820" s="114">
        <v>0.125</v>
      </c>
      <c r="N14820" s="114">
        <v>-4.0000000000000001E-3</v>
      </c>
      <c r="O14820" s="114">
        <v>0.20899999999999999</v>
      </c>
      <c r="P14820" s="114">
        <v>2.7E-2</v>
      </c>
      <c r="Q14820" s="114">
        <v>0.10299999999999999</v>
      </c>
      <c r="R14820" s="114">
        <v>3.9E-2</v>
      </c>
      <c r="S14820" s="114">
        <v>0.08</v>
      </c>
    </row>
    <row r="14821" spans="1:19" ht="11.25" thickBot="1" x14ac:dyDescent="0.2">
      <c r="A14821" s="93"/>
    </row>
    <row r="14822" spans="1:19" ht="11.25" thickBot="1" x14ac:dyDescent="0.2">
      <c r="A14822" s="116" t="s">
        <v>355</v>
      </c>
      <c r="B14822" s="93"/>
      <c r="C14822" s="118" t="s">
        <v>15308</v>
      </c>
      <c r="D14822" s="114">
        <v>0</v>
      </c>
      <c r="E14822" s="114">
        <v>0</v>
      </c>
      <c r="F14822" s="110" t="s">
        <v>15307</v>
      </c>
      <c r="G14822" s="114">
        <v>0</v>
      </c>
      <c r="H14822" s="114">
        <v>0</v>
      </c>
      <c r="I14822" s="114">
        <v>0</v>
      </c>
      <c r="J14822" s="114">
        <v>0</v>
      </c>
      <c r="K14822" s="114">
        <v>0</v>
      </c>
      <c r="L14822" s="114">
        <v>0</v>
      </c>
      <c r="M14822" s="114">
        <v>0</v>
      </c>
      <c r="N14822" s="114">
        <v>0</v>
      </c>
      <c r="O14822" s="114">
        <v>0</v>
      </c>
      <c r="P14822" s="114">
        <v>0</v>
      </c>
      <c r="Q14822" s="114">
        <v>0</v>
      </c>
      <c r="R14822" s="114">
        <v>0</v>
      </c>
      <c r="S14822" s="114">
        <v>0</v>
      </c>
    </row>
    <row r="14823" spans="1:19" ht="11.25" thickBot="1" x14ac:dyDescent="0.2">
      <c r="A14823" s="93"/>
    </row>
    <row r="14824" spans="1:19" ht="11.25" thickBot="1" x14ac:dyDescent="0.2">
      <c r="A14824" s="117" t="s">
        <v>358</v>
      </c>
      <c r="B14824" s="93"/>
      <c r="C14824" s="118" t="s">
        <v>15308</v>
      </c>
      <c r="D14824" s="114">
        <v>0</v>
      </c>
      <c r="E14824" s="114">
        <v>0</v>
      </c>
      <c r="F14824" s="110" t="s">
        <v>15307</v>
      </c>
      <c r="G14824" s="114">
        <v>0</v>
      </c>
      <c r="H14824" s="114">
        <v>0</v>
      </c>
      <c r="I14824" s="114">
        <v>0</v>
      </c>
      <c r="J14824" s="114">
        <v>0</v>
      </c>
      <c r="K14824" s="114">
        <v>0</v>
      </c>
      <c r="L14824" s="114">
        <v>0</v>
      </c>
      <c r="M14824" s="114">
        <v>0</v>
      </c>
      <c r="N14824" s="114">
        <v>0</v>
      </c>
      <c r="O14824" s="114">
        <v>0</v>
      </c>
      <c r="P14824" s="114">
        <v>0</v>
      </c>
      <c r="Q14824" s="114">
        <v>0</v>
      </c>
      <c r="R14824" s="114">
        <v>0</v>
      </c>
      <c r="S14824" s="114">
        <v>0</v>
      </c>
    </row>
    <row r="14825" spans="1:19" ht="11.25" thickBot="1" x14ac:dyDescent="0.2">
      <c r="A14825" s="93"/>
    </row>
    <row r="14826" spans="1:19" ht="11.25" thickBot="1" x14ac:dyDescent="0.2">
      <c r="A14826" s="87" t="s">
        <v>345</v>
      </c>
      <c r="B14826" s="87" t="s">
        <v>346</v>
      </c>
      <c r="C14826" s="120" t="s">
        <v>53</v>
      </c>
      <c r="D14826" s="120" t="s">
        <v>54</v>
      </c>
      <c r="E14826" s="120" t="s">
        <v>55</v>
      </c>
      <c r="F14826" s="120" t="s">
        <v>56</v>
      </c>
      <c r="G14826" s="120" t="s">
        <v>15318</v>
      </c>
      <c r="H14826" s="120" t="s">
        <v>57</v>
      </c>
      <c r="I14826" s="120" t="s">
        <v>59</v>
      </c>
      <c r="J14826" s="120" t="s">
        <v>15319</v>
      </c>
      <c r="K14826" s="120" t="s">
        <v>60</v>
      </c>
      <c r="L14826" s="120" t="s">
        <v>61</v>
      </c>
      <c r="M14826" s="120" t="s">
        <v>62</v>
      </c>
      <c r="N14826" s="120" t="s">
        <v>15320</v>
      </c>
      <c r="O14826" s="120" t="s">
        <v>63</v>
      </c>
      <c r="P14826" s="120" t="s">
        <v>64</v>
      </c>
      <c r="Q14826" s="120" t="s">
        <v>66</v>
      </c>
      <c r="R14826" s="120" t="s">
        <v>15321</v>
      </c>
      <c r="S14826" s="120" t="s">
        <v>67</v>
      </c>
    </row>
    <row r="14827" spans="1:19" ht="11.25" thickBot="1" x14ac:dyDescent="0.2">
      <c r="A14827" s="93"/>
      <c r="B14827" s="93"/>
      <c r="C14827" s="120" t="s">
        <v>69</v>
      </c>
      <c r="D14827" s="120" t="s">
        <v>69</v>
      </c>
      <c r="E14827" s="120" t="s">
        <v>69</v>
      </c>
      <c r="F14827" s="120" t="s">
        <v>69</v>
      </c>
      <c r="G14827" s="120" t="s">
        <v>69</v>
      </c>
      <c r="H14827" s="120" t="s">
        <v>69</v>
      </c>
      <c r="I14827" s="120" t="s">
        <v>69</v>
      </c>
      <c r="J14827" s="120" t="s">
        <v>69</v>
      </c>
      <c r="K14827" s="120" t="s">
        <v>69</v>
      </c>
      <c r="L14827" s="120" t="s">
        <v>69</v>
      </c>
      <c r="M14827" s="120" t="s">
        <v>69</v>
      </c>
      <c r="N14827" s="120" t="s">
        <v>69</v>
      </c>
      <c r="O14827" s="120" t="s">
        <v>69</v>
      </c>
      <c r="P14827" s="120" t="s">
        <v>69</v>
      </c>
      <c r="Q14827" s="120" t="s">
        <v>69</v>
      </c>
      <c r="R14827" s="120" t="s">
        <v>69</v>
      </c>
      <c r="S14827" s="120" t="s">
        <v>69</v>
      </c>
    </row>
    <row r="14828" spans="1:19" ht="11.25" thickBot="1" x14ac:dyDescent="0.2">
      <c r="A14828" s="88">
        <v>1</v>
      </c>
      <c r="B14828" s="109">
        <v>0.79503472222222227</v>
      </c>
      <c r="C14828" s="89">
        <v>7.0000000000000001E-3</v>
      </c>
      <c r="D14828" s="89">
        <v>0.104</v>
      </c>
      <c r="E14828" s="89">
        <v>0.01</v>
      </c>
      <c r="F14828" s="89">
        <v>5.7000000000000002E-2</v>
      </c>
      <c r="G14828" s="89">
        <v>1.4999999999999999E-2</v>
      </c>
      <c r="H14828" s="89">
        <v>0.52300000000000002</v>
      </c>
      <c r="I14828" s="89">
        <v>1.069</v>
      </c>
      <c r="J14828" s="89">
        <v>3.2000000000000001E-2</v>
      </c>
      <c r="K14828" s="89">
        <v>1.0999999999999999E-2</v>
      </c>
      <c r="L14828" s="89">
        <v>3.5000000000000003E-2</v>
      </c>
      <c r="M14828" s="89">
        <v>0.03</v>
      </c>
      <c r="N14828" s="89">
        <v>-18.54</v>
      </c>
      <c r="O14828" s="89">
        <v>6.6000000000000003E-2</v>
      </c>
      <c r="P14828" s="89">
        <v>5.2809999999999997</v>
      </c>
      <c r="Q14828" s="112" t="s">
        <v>15411</v>
      </c>
      <c r="R14828" s="110" t="s">
        <v>15306</v>
      </c>
      <c r="S14828" s="89">
        <v>0.312</v>
      </c>
    </row>
    <row r="14829" spans="1:19" ht="11.25" thickBot="1" x14ac:dyDescent="0.2">
      <c r="A14829" s="93"/>
    </row>
    <row r="14830" spans="1:19" ht="11.25" thickBot="1" x14ac:dyDescent="0.2">
      <c r="A14830" s="113" t="s">
        <v>352</v>
      </c>
      <c r="B14830" s="93"/>
      <c r="C14830" s="114">
        <v>7.0000000000000001E-3</v>
      </c>
      <c r="D14830" s="114">
        <v>0.104</v>
      </c>
      <c r="E14830" s="114">
        <v>0.01</v>
      </c>
      <c r="F14830" s="114">
        <v>5.7000000000000002E-2</v>
      </c>
      <c r="G14830" s="114">
        <v>1.4999999999999999E-2</v>
      </c>
      <c r="H14830" s="114">
        <v>0.52300000000000002</v>
      </c>
      <c r="I14830" s="114">
        <v>1.069</v>
      </c>
      <c r="J14830" s="114">
        <v>3.2000000000000001E-2</v>
      </c>
      <c r="K14830" s="114">
        <v>1.0999999999999999E-2</v>
      </c>
      <c r="L14830" s="114">
        <v>3.5000000000000003E-2</v>
      </c>
      <c r="M14830" s="114">
        <v>0.03</v>
      </c>
      <c r="N14830" s="114">
        <v>-18.54</v>
      </c>
      <c r="O14830" s="114">
        <v>6.6000000000000003E-2</v>
      </c>
      <c r="P14830" s="114">
        <v>5.2809999999999997</v>
      </c>
      <c r="Q14830" s="112" t="s">
        <v>15412</v>
      </c>
      <c r="R14830" s="110" t="s">
        <v>15307</v>
      </c>
      <c r="S14830" s="114">
        <v>0.312</v>
      </c>
    </row>
    <row r="14831" spans="1:19" ht="11.25" thickBot="1" x14ac:dyDescent="0.2">
      <c r="A14831" s="93"/>
    </row>
    <row r="14832" spans="1:19" ht="11.25" thickBot="1" x14ac:dyDescent="0.2">
      <c r="A14832" s="116" t="s">
        <v>355</v>
      </c>
      <c r="B14832" s="93"/>
      <c r="C14832" s="114">
        <v>0</v>
      </c>
      <c r="D14832" s="114">
        <v>0</v>
      </c>
      <c r="E14832" s="114">
        <v>0</v>
      </c>
      <c r="F14832" s="114">
        <v>0</v>
      </c>
      <c r="G14832" s="114">
        <v>0</v>
      </c>
      <c r="H14832" s="114">
        <v>0</v>
      </c>
      <c r="I14832" s="114">
        <v>0</v>
      </c>
      <c r="J14832" s="114">
        <v>0</v>
      </c>
      <c r="K14832" s="114">
        <v>0</v>
      </c>
      <c r="L14832" s="114">
        <v>0</v>
      </c>
      <c r="M14832" s="114">
        <v>0</v>
      </c>
      <c r="N14832" s="114">
        <v>0</v>
      </c>
      <c r="O14832" s="114">
        <v>0</v>
      </c>
      <c r="P14832" s="114">
        <v>0</v>
      </c>
      <c r="Q14832" s="112" t="s">
        <v>15324</v>
      </c>
      <c r="R14832" s="110" t="s">
        <v>15307</v>
      </c>
      <c r="S14832" s="114">
        <v>0</v>
      </c>
    </row>
    <row r="14833" spans="1:19" ht="11.25" thickBot="1" x14ac:dyDescent="0.2">
      <c r="A14833" s="93"/>
    </row>
    <row r="14834" spans="1:19" ht="11.25" thickBot="1" x14ac:dyDescent="0.2">
      <c r="A14834" s="117" t="s">
        <v>358</v>
      </c>
      <c r="B14834" s="93"/>
      <c r="C14834" s="114">
        <v>0</v>
      </c>
      <c r="D14834" s="114">
        <v>0</v>
      </c>
      <c r="E14834" s="114">
        <v>0</v>
      </c>
      <c r="F14834" s="114">
        <v>0</v>
      </c>
      <c r="G14834" s="114">
        <v>0</v>
      </c>
      <c r="H14834" s="114">
        <v>0</v>
      </c>
      <c r="I14834" s="114">
        <v>0</v>
      </c>
      <c r="J14834" s="114">
        <v>0</v>
      </c>
      <c r="K14834" s="114">
        <v>0</v>
      </c>
      <c r="L14834" s="114">
        <v>0</v>
      </c>
      <c r="M14834" s="114">
        <v>0</v>
      </c>
      <c r="N14834" s="114">
        <v>0</v>
      </c>
      <c r="O14834" s="114">
        <v>0</v>
      </c>
      <c r="P14834" s="114">
        <v>0</v>
      </c>
      <c r="Q14834" s="112" t="s">
        <v>15324</v>
      </c>
      <c r="R14834" s="110" t="s">
        <v>15307</v>
      </c>
      <c r="S14834" s="114">
        <v>0</v>
      </c>
    </row>
    <row r="14835" spans="1:19" ht="11.25" thickBot="1" x14ac:dyDescent="0.2">
      <c r="A14835" s="93"/>
    </row>
    <row r="14836" spans="1:19" ht="11.25" thickBot="1" x14ac:dyDescent="0.2">
      <c r="A14836" s="87" t="s">
        <v>345</v>
      </c>
      <c r="B14836" s="87" t="s">
        <v>346</v>
      </c>
      <c r="C14836" s="120" t="s">
        <v>68</v>
      </c>
      <c r="D14836" s="120" t="s">
        <v>15325</v>
      </c>
    </row>
    <row r="14837" spans="1:19" ht="11.25" thickBot="1" x14ac:dyDescent="0.2">
      <c r="A14837" s="93"/>
      <c r="B14837" s="93"/>
      <c r="C14837" s="120" t="s">
        <v>69</v>
      </c>
      <c r="D14837" s="120" t="s">
        <v>69</v>
      </c>
    </row>
    <row r="14838" spans="1:19" ht="11.25" thickBot="1" x14ac:dyDescent="0.2">
      <c r="A14838" s="88">
        <v>1</v>
      </c>
      <c r="B14838" s="109">
        <v>0.79503472222222227</v>
      </c>
      <c r="C14838" s="89">
        <v>5.5E-2</v>
      </c>
      <c r="D14838" s="110" t="s">
        <v>15306</v>
      </c>
    </row>
    <row r="14839" spans="1:19" ht="11.25" thickBot="1" x14ac:dyDescent="0.2">
      <c r="A14839" s="93"/>
    </row>
    <row r="14840" spans="1:19" ht="11.25" thickBot="1" x14ac:dyDescent="0.2">
      <c r="A14840" s="113" t="s">
        <v>352</v>
      </c>
      <c r="B14840" s="93"/>
      <c r="C14840" s="114">
        <v>5.5E-2</v>
      </c>
      <c r="D14840" s="110" t="s">
        <v>15307</v>
      </c>
    </row>
    <row r="14841" spans="1:19" ht="11.25" thickBot="1" x14ac:dyDescent="0.2">
      <c r="A14841" s="93"/>
    </row>
    <row r="14842" spans="1:19" ht="11.25" thickBot="1" x14ac:dyDescent="0.2">
      <c r="A14842" s="116" t="s">
        <v>355</v>
      </c>
      <c r="B14842" s="93"/>
      <c r="C14842" s="114">
        <v>0</v>
      </c>
      <c r="D14842" s="110" t="s">
        <v>15307</v>
      </c>
    </row>
    <row r="14843" spans="1:19" ht="11.25" thickBot="1" x14ac:dyDescent="0.2">
      <c r="A14843" s="93"/>
    </row>
    <row r="14844" spans="1:19" ht="11.25" thickBot="1" x14ac:dyDescent="0.2">
      <c r="A14844" s="117" t="s">
        <v>358</v>
      </c>
      <c r="B14844" s="93"/>
      <c r="C14844" s="114">
        <v>0</v>
      </c>
      <c r="D14844" s="110" t="s">
        <v>15307</v>
      </c>
    </row>
    <row r="14845" spans="1:19" ht="10.5" x14ac:dyDescent="0.15">
      <c r="A14845" s="93"/>
    </row>
    <row r="14846" spans="1:19" x14ac:dyDescent="0.15">
      <c r="A14846" s="106"/>
      <c r="B14846" s="69" t="s">
        <v>2198</v>
      </c>
    </row>
    <row r="14847" spans="1:19" ht="9.75" thickBot="1" x14ac:dyDescent="0.2">
      <c r="A14847" s="64" t="s">
        <v>1094</v>
      </c>
    </row>
    <row r="14848" spans="1:19" ht="11.25" thickBot="1" x14ac:dyDescent="0.2">
      <c r="A14848" s="87" t="s">
        <v>345</v>
      </c>
      <c r="B14848" s="87" t="s">
        <v>346</v>
      </c>
      <c r="C14848" s="120" t="s">
        <v>15300</v>
      </c>
      <c r="D14848" s="120" t="s">
        <v>15301</v>
      </c>
      <c r="E14848" s="120" t="s">
        <v>15302</v>
      </c>
      <c r="F14848" s="120" t="s">
        <v>1</v>
      </c>
      <c r="G14848" s="120" t="s">
        <v>2</v>
      </c>
      <c r="H14848" s="120" t="s">
        <v>3</v>
      </c>
      <c r="I14848" s="120" t="s">
        <v>15303</v>
      </c>
      <c r="J14848" s="120" t="s">
        <v>4</v>
      </c>
      <c r="K14848" s="120" t="s">
        <v>15304</v>
      </c>
      <c r="L14848" s="120" t="s">
        <v>8</v>
      </c>
      <c r="M14848" s="120" t="s">
        <v>15305</v>
      </c>
      <c r="N14848" s="120" t="s">
        <v>10</v>
      </c>
      <c r="O14848" s="120" t="s">
        <v>11</v>
      </c>
      <c r="P14848" s="120" t="s">
        <v>12</v>
      </c>
      <c r="Q14848" s="120" t="s">
        <v>13</v>
      </c>
      <c r="R14848" s="120" t="s">
        <v>14</v>
      </c>
      <c r="S14848" s="120" t="s">
        <v>15</v>
      </c>
    </row>
    <row r="14849" spans="1:19" ht="11.25" thickBot="1" x14ac:dyDescent="0.2">
      <c r="A14849" s="93"/>
      <c r="B14849" s="93"/>
      <c r="C14849" s="120" t="s">
        <v>69</v>
      </c>
      <c r="D14849" s="120" t="s">
        <v>69</v>
      </c>
      <c r="E14849" s="120" t="s">
        <v>69</v>
      </c>
      <c r="F14849" s="120" t="s">
        <v>69</v>
      </c>
      <c r="G14849" s="120" t="s">
        <v>69</v>
      </c>
      <c r="H14849" s="120" t="s">
        <v>69</v>
      </c>
      <c r="I14849" s="120" t="s">
        <v>69</v>
      </c>
      <c r="J14849" s="120" t="s">
        <v>69</v>
      </c>
      <c r="K14849" s="120" t="s">
        <v>69</v>
      </c>
      <c r="L14849" s="120" t="s">
        <v>69</v>
      </c>
      <c r="M14849" s="120" t="s">
        <v>69</v>
      </c>
      <c r="N14849" s="120" t="s">
        <v>69</v>
      </c>
      <c r="O14849" s="120" t="s">
        <v>69</v>
      </c>
      <c r="P14849" s="120" t="s">
        <v>69</v>
      </c>
      <c r="Q14849" s="120" t="s">
        <v>69</v>
      </c>
      <c r="R14849" s="120" t="s">
        <v>69</v>
      </c>
      <c r="S14849" s="120" t="s">
        <v>69</v>
      </c>
    </row>
    <row r="14850" spans="1:19" ht="11.25" thickBot="1" x14ac:dyDescent="0.2">
      <c r="A14850" s="88">
        <v>1</v>
      </c>
      <c r="B14850" s="109">
        <v>0.80046296296296304</v>
      </c>
      <c r="C14850" s="110" t="s">
        <v>15306</v>
      </c>
      <c r="D14850" s="110" t="s">
        <v>15306</v>
      </c>
      <c r="E14850" s="89">
        <v>0</v>
      </c>
      <c r="F14850" s="89">
        <v>258.39999999999998</v>
      </c>
      <c r="G14850" s="89">
        <v>1663</v>
      </c>
      <c r="H14850" s="89">
        <v>22.32</v>
      </c>
      <c r="I14850" s="89">
        <v>49.58</v>
      </c>
      <c r="J14850" s="89">
        <v>239.9</v>
      </c>
      <c r="K14850" s="89">
        <v>654.1</v>
      </c>
      <c r="L14850" s="111">
        <v>0.59009999999999996</v>
      </c>
      <c r="M14850" s="89">
        <v>5.7389999999999999</v>
      </c>
      <c r="N14850" s="89">
        <v>0.75600000000000001</v>
      </c>
      <c r="O14850" s="89">
        <v>0.93</v>
      </c>
      <c r="P14850" s="89">
        <v>32.69</v>
      </c>
      <c r="Q14850" s="89">
        <v>307.89999999999998</v>
      </c>
      <c r="R14850" s="89">
        <v>0.36499999999999999</v>
      </c>
      <c r="S14850" s="89">
        <v>8.6980000000000004</v>
      </c>
    </row>
    <row r="14851" spans="1:19" ht="11.25" thickBot="1" x14ac:dyDescent="0.2">
      <c r="A14851" s="93"/>
    </row>
    <row r="14852" spans="1:19" ht="11.25" thickBot="1" x14ac:dyDescent="0.2">
      <c r="A14852" s="113" t="s">
        <v>352</v>
      </c>
      <c r="B14852" s="93"/>
      <c r="C14852" s="110" t="s">
        <v>15307</v>
      </c>
      <c r="D14852" s="110" t="s">
        <v>15307</v>
      </c>
      <c r="E14852" s="114">
        <v>0</v>
      </c>
      <c r="F14852" s="114">
        <v>258.39999999999998</v>
      </c>
      <c r="G14852" s="114">
        <v>1663</v>
      </c>
      <c r="H14852" s="114">
        <v>22.32</v>
      </c>
      <c r="I14852" s="114">
        <v>49.58</v>
      </c>
      <c r="J14852" s="114">
        <v>239.9</v>
      </c>
      <c r="K14852" s="114">
        <v>654.1</v>
      </c>
      <c r="L14852" s="115">
        <v>0.59009999999999996</v>
      </c>
      <c r="M14852" s="114">
        <v>5.7389999999999999</v>
      </c>
      <c r="N14852" s="114">
        <v>0.75600000000000001</v>
      </c>
      <c r="O14852" s="114">
        <v>0.93</v>
      </c>
      <c r="P14852" s="114">
        <v>32.69</v>
      </c>
      <c r="Q14852" s="114">
        <v>307.89999999999998</v>
      </c>
      <c r="R14852" s="114">
        <v>0.36499999999999999</v>
      </c>
      <c r="S14852" s="114">
        <v>8.6980000000000004</v>
      </c>
    </row>
    <row r="14853" spans="1:19" ht="11.25" thickBot="1" x14ac:dyDescent="0.2">
      <c r="A14853" s="93"/>
    </row>
    <row r="14854" spans="1:19" ht="11.25" thickBot="1" x14ac:dyDescent="0.2">
      <c r="A14854" s="116" t="s">
        <v>355</v>
      </c>
      <c r="B14854" s="93"/>
      <c r="C14854" s="110" t="s">
        <v>15307</v>
      </c>
      <c r="D14854" s="110" t="s">
        <v>15307</v>
      </c>
      <c r="E14854" s="114">
        <v>0</v>
      </c>
      <c r="F14854" s="114">
        <v>0</v>
      </c>
      <c r="G14854" s="114">
        <v>0</v>
      </c>
      <c r="H14854" s="114">
        <v>0</v>
      </c>
      <c r="I14854" s="114">
        <v>0</v>
      </c>
      <c r="J14854" s="114">
        <v>0</v>
      </c>
      <c r="K14854" s="114">
        <v>0</v>
      </c>
      <c r="L14854" s="118" t="s">
        <v>15308</v>
      </c>
      <c r="M14854" s="114">
        <v>0</v>
      </c>
      <c r="N14854" s="114">
        <v>0</v>
      </c>
      <c r="O14854" s="114">
        <v>0</v>
      </c>
      <c r="P14854" s="114">
        <v>0</v>
      </c>
      <c r="Q14854" s="114">
        <v>0</v>
      </c>
      <c r="R14854" s="114">
        <v>0</v>
      </c>
      <c r="S14854" s="114">
        <v>0</v>
      </c>
    </row>
    <row r="14855" spans="1:19" ht="11.25" thickBot="1" x14ac:dyDescent="0.2">
      <c r="A14855" s="93"/>
    </row>
    <row r="14856" spans="1:19" ht="11.25" thickBot="1" x14ac:dyDescent="0.2">
      <c r="A14856" s="117" t="s">
        <v>358</v>
      </c>
      <c r="B14856" s="93"/>
      <c r="C14856" s="110" t="s">
        <v>15307</v>
      </c>
      <c r="D14856" s="110" t="s">
        <v>15307</v>
      </c>
      <c r="E14856" s="114">
        <v>0</v>
      </c>
      <c r="F14856" s="114">
        <v>0</v>
      </c>
      <c r="G14856" s="114">
        <v>0</v>
      </c>
      <c r="H14856" s="114">
        <v>0</v>
      </c>
      <c r="I14856" s="114">
        <v>0</v>
      </c>
      <c r="J14856" s="114">
        <v>0</v>
      </c>
      <c r="K14856" s="114">
        <v>0</v>
      </c>
      <c r="L14856" s="118" t="s">
        <v>15308</v>
      </c>
      <c r="M14856" s="114">
        <v>0</v>
      </c>
      <c r="N14856" s="114">
        <v>0</v>
      </c>
      <c r="O14856" s="114">
        <v>0</v>
      </c>
      <c r="P14856" s="114">
        <v>0</v>
      </c>
      <c r="Q14856" s="114">
        <v>0</v>
      </c>
      <c r="R14856" s="114">
        <v>0</v>
      </c>
      <c r="S14856" s="114">
        <v>0</v>
      </c>
    </row>
    <row r="14857" spans="1:19" ht="11.25" thickBot="1" x14ac:dyDescent="0.2">
      <c r="A14857" s="93"/>
    </row>
    <row r="14858" spans="1:19" ht="11.25" thickBot="1" x14ac:dyDescent="0.2">
      <c r="A14858" s="87" t="s">
        <v>345</v>
      </c>
      <c r="B14858" s="87" t="s">
        <v>346</v>
      </c>
      <c r="C14858" s="120" t="s">
        <v>16</v>
      </c>
      <c r="D14858" s="120" t="s">
        <v>15309</v>
      </c>
      <c r="E14858" s="120" t="s">
        <v>15310</v>
      </c>
      <c r="F14858" s="120" t="s">
        <v>20</v>
      </c>
      <c r="G14858" s="120" t="s">
        <v>21</v>
      </c>
      <c r="H14858" s="120" t="s">
        <v>22</v>
      </c>
      <c r="I14858" s="120" t="s">
        <v>23</v>
      </c>
      <c r="J14858" s="120" t="s">
        <v>24</v>
      </c>
      <c r="K14858" s="120" t="s">
        <v>26</v>
      </c>
      <c r="L14858" s="120" t="s">
        <v>15311</v>
      </c>
      <c r="M14858" s="120" t="s">
        <v>27</v>
      </c>
      <c r="N14858" s="120" t="s">
        <v>28</v>
      </c>
      <c r="O14858" s="120" t="s">
        <v>29</v>
      </c>
      <c r="P14858" s="120" t="s">
        <v>30</v>
      </c>
      <c r="Q14858" s="120" t="s">
        <v>15312</v>
      </c>
      <c r="R14858" s="120" t="s">
        <v>32</v>
      </c>
      <c r="S14858" s="120" t="s">
        <v>33</v>
      </c>
    </row>
    <row r="14859" spans="1:19" ht="11.25" thickBot="1" x14ac:dyDescent="0.2">
      <c r="A14859" s="93"/>
      <c r="B14859" s="93"/>
      <c r="C14859" s="120" t="s">
        <v>69</v>
      </c>
      <c r="D14859" s="120" t="s">
        <v>69</v>
      </c>
      <c r="E14859" s="120" t="s">
        <v>69</v>
      </c>
      <c r="F14859" s="120" t="s">
        <v>69</v>
      </c>
      <c r="G14859" s="120" t="s">
        <v>69</v>
      </c>
      <c r="H14859" s="120" t="s">
        <v>69</v>
      </c>
      <c r="I14859" s="120" t="s">
        <v>69</v>
      </c>
      <c r="J14859" s="120" t="s">
        <v>69</v>
      </c>
      <c r="K14859" s="120" t="s">
        <v>69</v>
      </c>
      <c r="L14859" s="120" t="s">
        <v>69</v>
      </c>
      <c r="M14859" s="120" t="s">
        <v>69</v>
      </c>
      <c r="N14859" s="120" t="s">
        <v>69</v>
      </c>
      <c r="O14859" s="120" t="s">
        <v>69</v>
      </c>
      <c r="P14859" s="120" t="s">
        <v>69</v>
      </c>
      <c r="Q14859" s="120" t="s">
        <v>69</v>
      </c>
      <c r="R14859" s="120" t="s">
        <v>69</v>
      </c>
      <c r="S14859" s="120" t="s">
        <v>69</v>
      </c>
    </row>
    <row r="14860" spans="1:19" ht="11.25" thickBot="1" x14ac:dyDescent="0.2">
      <c r="A14860" s="88">
        <v>1</v>
      </c>
      <c r="B14860" s="109">
        <v>0.80046296296296304</v>
      </c>
      <c r="C14860" s="89">
        <v>39.549999999999997</v>
      </c>
      <c r="D14860" s="89">
        <v>12.09</v>
      </c>
      <c r="E14860" s="89">
        <v>0.11799999999999999</v>
      </c>
      <c r="F14860" s="111">
        <v>0.50714999999999999</v>
      </c>
      <c r="G14860" s="89">
        <v>1.0229999999999999</v>
      </c>
      <c r="H14860" s="89">
        <v>3.5569999999999999</v>
      </c>
      <c r="I14860" s="89">
        <v>13.57</v>
      </c>
      <c r="J14860" s="89">
        <v>39.35</v>
      </c>
      <c r="K14860" s="111">
        <v>0.48346</v>
      </c>
      <c r="L14860" s="89">
        <v>0.42</v>
      </c>
      <c r="M14860" s="89">
        <v>5.3999999999999999E-2</v>
      </c>
      <c r="N14860" s="89">
        <v>1.179</v>
      </c>
      <c r="O14860" s="110" t="s">
        <v>15373</v>
      </c>
      <c r="P14860" s="110" t="s">
        <v>15306</v>
      </c>
      <c r="Q14860" s="89">
        <v>0.49299999999999999</v>
      </c>
      <c r="R14860" s="89">
        <v>0.112</v>
      </c>
      <c r="S14860" s="89">
        <v>0.27200000000000002</v>
      </c>
    </row>
    <row r="14861" spans="1:19" ht="11.25" thickBot="1" x14ac:dyDescent="0.2">
      <c r="A14861" s="93"/>
    </row>
    <row r="14862" spans="1:19" ht="11.25" thickBot="1" x14ac:dyDescent="0.2">
      <c r="A14862" s="113" t="s">
        <v>352</v>
      </c>
      <c r="B14862" s="93"/>
      <c r="C14862" s="114">
        <v>39.549999999999997</v>
      </c>
      <c r="D14862" s="114">
        <v>12.09</v>
      </c>
      <c r="E14862" s="114">
        <v>0.11799999999999999</v>
      </c>
      <c r="F14862" s="115">
        <v>0.50714999999999999</v>
      </c>
      <c r="G14862" s="114">
        <v>1.0229999999999999</v>
      </c>
      <c r="H14862" s="114">
        <v>3.5569999999999999</v>
      </c>
      <c r="I14862" s="114">
        <v>13.57</v>
      </c>
      <c r="J14862" s="114">
        <v>39.35</v>
      </c>
      <c r="K14862" s="115">
        <v>0.48346</v>
      </c>
      <c r="L14862" s="114">
        <v>0.42</v>
      </c>
      <c r="M14862" s="114">
        <v>5.3999999999999999E-2</v>
      </c>
      <c r="N14862" s="114">
        <v>1.179</v>
      </c>
      <c r="O14862" s="110" t="s">
        <v>15374</v>
      </c>
      <c r="P14862" s="110" t="s">
        <v>15307</v>
      </c>
      <c r="Q14862" s="114">
        <v>0.49299999999999999</v>
      </c>
      <c r="R14862" s="114">
        <v>0.112</v>
      </c>
      <c r="S14862" s="114">
        <v>0.27200000000000002</v>
      </c>
    </row>
    <row r="14863" spans="1:19" ht="11.25" thickBot="1" x14ac:dyDescent="0.2">
      <c r="A14863" s="93"/>
    </row>
    <row r="14864" spans="1:19" ht="11.25" thickBot="1" x14ac:dyDescent="0.2">
      <c r="A14864" s="116" t="s">
        <v>355</v>
      </c>
      <c r="B14864" s="93"/>
      <c r="C14864" s="114">
        <v>0</v>
      </c>
      <c r="D14864" s="114">
        <v>0</v>
      </c>
      <c r="E14864" s="114">
        <v>0</v>
      </c>
      <c r="F14864" s="118" t="s">
        <v>15308</v>
      </c>
      <c r="G14864" s="114">
        <v>0</v>
      </c>
      <c r="H14864" s="114">
        <v>0</v>
      </c>
      <c r="I14864" s="114">
        <v>0</v>
      </c>
      <c r="J14864" s="114">
        <v>0</v>
      </c>
      <c r="K14864" s="118" t="s">
        <v>15308</v>
      </c>
      <c r="L14864" s="114">
        <v>0</v>
      </c>
      <c r="M14864" s="114">
        <v>0</v>
      </c>
      <c r="N14864" s="114">
        <v>0</v>
      </c>
      <c r="O14864" s="110" t="s">
        <v>15307</v>
      </c>
      <c r="P14864" s="110" t="s">
        <v>15307</v>
      </c>
      <c r="Q14864" s="114">
        <v>0</v>
      </c>
      <c r="R14864" s="114">
        <v>0</v>
      </c>
      <c r="S14864" s="114">
        <v>0</v>
      </c>
    </row>
    <row r="14865" spans="1:19" ht="11.25" thickBot="1" x14ac:dyDescent="0.2">
      <c r="A14865" s="93"/>
    </row>
    <row r="14866" spans="1:19" ht="11.25" thickBot="1" x14ac:dyDescent="0.2">
      <c r="A14866" s="117" t="s">
        <v>358</v>
      </c>
      <c r="B14866" s="93"/>
      <c r="C14866" s="114">
        <v>0</v>
      </c>
      <c r="D14866" s="114">
        <v>0</v>
      </c>
      <c r="E14866" s="114">
        <v>0</v>
      </c>
      <c r="F14866" s="118" t="s">
        <v>15308</v>
      </c>
      <c r="G14866" s="114">
        <v>0</v>
      </c>
      <c r="H14866" s="114">
        <v>0</v>
      </c>
      <c r="I14866" s="114">
        <v>0</v>
      </c>
      <c r="J14866" s="114">
        <v>0</v>
      </c>
      <c r="K14866" s="118" t="s">
        <v>15308</v>
      </c>
      <c r="L14866" s="114">
        <v>0</v>
      </c>
      <c r="M14866" s="114">
        <v>0</v>
      </c>
      <c r="N14866" s="114">
        <v>0</v>
      </c>
      <c r="O14866" s="110" t="s">
        <v>15307</v>
      </c>
      <c r="P14866" s="110" t="s">
        <v>15307</v>
      </c>
      <c r="Q14866" s="114">
        <v>0</v>
      </c>
      <c r="R14866" s="114">
        <v>0</v>
      </c>
      <c r="S14866" s="114">
        <v>0</v>
      </c>
    </row>
    <row r="14867" spans="1:19" ht="11.25" thickBot="1" x14ac:dyDescent="0.2">
      <c r="A14867" s="93"/>
    </row>
    <row r="14868" spans="1:19" ht="11.25" thickBot="1" x14ac:dyDescent="0.2">
      <c r="A14868" s="87" t="s">
        <v>345</v>
      </c>
      <c r="B14868" s="87" t="s">
        <v>346</v>
      </c>
      <c r="C14868" s="120" t="s">
        <v>35</v>
      </c>
      <c r="D14868" s="120" t="s">
        <v>36</v>
      </c>
      <c r="E14868" s="120" t="s">
        <v>15315</v>
      </c>
      <c r="F14868" s="120" t="s">
        <v>38</v>
      </c>
      <c r="G14868" s="120" t="s">
        <v>39</v>
      </c>
      <c r="H14868" s="120" t="s">
        <v>41</v>
      </c>
      <c r="I14868" s="120" t="s">
        <v>42</v>
      </c>
      <c r="J14868" s="120" t="s">
        <v>43</v>
      </c>
      <c r="K14868" s="120" t="s">
        <v>44</v>
      </c>
      <c r="L14868" s="120" t="s">
        <v>45</v>
      </c>
      <c r="M14868" s="120" t="s">
        <v>46</v>
      </c>
      <c r="N14868" s="120" t="s">
        <v>47</v>
      </c>
      <c r="O14868" s="120" t="s">
        <v>48</v>
      </c>
      <c r="P14868" s="120" t="s">
        <v>49</v>
      </c>
      <c r="Q14868" s="120" t="s">
        <v>50</v>
      </c>
      <c r="R14868" s="120" t="s">
        <v>51</v>
      </c>
      <c r="S14868" s="120" t="s">
        <v>52</v>
      </c>
    </row>
    <row r="14869" spans="1:19" ht="11.25" thickBot="1" x14ac:dyDescent="0.2">
      <c r="A14869" s="93"/>
      <c r="B14869" s="93"/>
      <c r="C14869" s="120" t="s">
        <v>69</v>
      </c>
      <c r="D14869" s="120" t="s">
        <v>69</v>
      </c>
      <c r="E14869" s="120" t="s">
        <v>69</v>
      </c>
      <c r="F14869" s="120" t="s">
        <v>69</v>
      </c>
      <c r="G14869" s="120" t="s">
        <v>69</v>
      </c>
      <c r="H14869" s="120" t="s">
        <v>69</v>
      </c>
      <c r="I14869" s="120" t="s">
        <v>69</v>
      </c>
      <c r="J14869" s="120" t="s">
        <v>69</v>
      </c>
      <c r="K14869" s="120" t="s">
        <v>69</v>
      </c>
      <c r="L14869" s="120" t="s">
        <v>69</v>
      </c>
      <c r="M14869" s="120" t="s">
        <v>69</v>
      </c>
      <c r="N14869" s="120" t="s">
        <v>69</v>
      </c>
      <c r="O14869" s="120" t="s">
        <v>69</v>
      </c>
      <c r="P14869" s="120" t="s">
        <v>69</v>
      </c>
      <c r="Q14869" s="120" t="s">
        <v>69</v>
      </c>
      <c r="R14869" s="120" t="s">
        <v>69</v>
      </c>
      <c r="S14869" s="120" t="s">
        <v>69</v>
      </c>
    </row>
    <row r="14870" spans="1:19" ht="11.25" thickBot="1" x14ac:dyDescent="0.2">
      <c r="A14870" s="88">
        <v>1</v>
      </c>
      <c r="B14870" s="109">
        <v>0.80046296296296304</v>
      </c>
      <c r="C14870" s="111">
        <v>0.45474999999999999</v>
      </c>
      <c r="D14870" s="89">
        <v>0.53500000000000003</v>
      </c>
      <c r="E14870" s="89">
        <v>4.2999999999999997E-2</v>
      </c>
      <c r="F14870" s="110" t="s">
        <v>15375</v>
      </c>
      <c r="G14870" s="89">
        <v>0.188</v>
      </c>
      <c r="H14870" s="89">
        <v>30.01</v>
      </c>
      <c r="I14870" s="89">
        <v>0.503</v>
      </c>
      <c r="J14870" s="89">
        <v>1.2569999999999999</v>
      </c>
      <c r="K14870" s="89">
        <v>0.105</v>
      </c>
      <c r="L14870" s="89">
        <v>0.497</v>
      </c>
      <c r="M14870" s="89">
        <v>0.14499999999999999</v>
      </c>
      <c r="N14870" s="89">
        <v>-4.0000000000000001E-3</v>
      </c>
      <c r="O14870" s="89">
        <v>0.10100000000000001</v>
      </c>
      <c r="P14870" s="89">
        <v>2.9000000000000001E-2</v>
      </c>
      <c r="Q14870" s="89">
        <v>8.3000000000000004E-2</v>
      </c>
      <c r="R14870" s="89">
        <v>1.9E-2</v>
      </c>
      <c r="S14870" s="89">
        <v>2.1999999999999999E-2</v>
      </c>
    </row>
    <row r="14871" spans="1:19" ht="11.25" thickBot="1" x14ac:dyDescent="0.2">
      <c r="A14871" s="93"/>
    </row>
    <row r="14872" spans="1:19" ht="11.25" thickBot="1" x14ac:dyDescent="0.2">
      <c r="A14872" s="113" t="s">
        <v>352</v>
      </c>
      <c r="B14872" s="93"/>
      <c r="C14872" s="115">
        <v>0.45474999999999999</v>
      </c>
      <c r="D14872" s="114">
        <v>0.53500000000000003</v>
      </c>
      <c r="E14872" s="114">
        <v>4.2999999999999997E-2</v>
      </c>
      <c r="F14872" s="110" t="s">
        <v>15376</v>
      </c>
      <c r="G14872" s="114">
        <v>0.188</v>
      </c>
      <c r="H14872" s="114">
        <v>30.01</v>
      </c>
      <c r="I14872" s="114">
        <v>0.503</v>
      </c>
      <c r="J14872" s="114">
        <v>1.2569999999999999</v>
      </c>
      <c r="K14872" s="114">
        <v>0.105</v>
      </c>
      <c r="L14872" s="114">
        <v>0.497</v>
      </c>
      <c r="M14872" s="114">
        <v>0.14499999999999999</v>
      </c>
      <c r="N14872" s="114">
        <v>-4.0000000000000001E-3</v>
      </c>
      <c r="O14872" s="114">
        <v>0.10100000000000001</v>
      </c>
      <c r="P14872" s="114">
        <v>2.9000000000000001E-2</v>
      </c>
      <c r="Q14872" s="114">
        <v>8.3000000000000004E-2</v>
      </c>
      <c r="R14872" s="114">
        <v>1.9E-2</v>
      </c>
      <c r="S14872" s="114">
        <v>2.1999999999999999E-2</v>
      </c>
    </row>
    <row r="14873" spans="1:19" ht="11.25" thickBot="1" x14ac:dyDescent="0.2">
      <c r="A14873" s="93"/>
    </row>
    <row r="14874" spans="1:19" ht="11.25" thickBot="1" x14ac:dyDescent="0.2">
      <c r="A14874" s="116" t="s">
        <v>355</v>
      </c>
      <c r="B14874" s="93"/>
      <c r="C14874" s="118" t="s">
        <v>15308</v>
      </c>
      <c r="D14874" s="114">
        <v>0</v>
      </c>
      <c r="E14874" s="114">
        <v>0</v>
      </c>
      <c r="F14874" s="110" t="s">
        <v>15307</v>
      </c>
      <c r="G14874" s="114">
        <v>0</v>
      </c>
      <c r="H14874" s="114">
        <v>0</v>
      </c>
      <c r="I14874" s="114">
        <v>0</v>
      </c>
      <c r="J14874" s="114">
        <v>0</v>
      </c>
      <c r="K14874" s="114">
        <v>0</v>
      </c>
      <c r="L14874" s="114">
        <v>0</v>
      </c>
      <c r="M14874" s="114">
        <v>0</v>
      </c>
      <c r="N14874" s="114">
        <v>0</v>
      </c>
      <c r="O14874" s="114">
        <v>0</v>
      </c>
      <c r="P14874" s="114">
        <v>0</v>
      </c>
      <c r="Q14874" s="114">
        <v>0</v>
      </c>
      <c r="R14874" s="114">
        <v>0</v>
      </c>
      <c r="S14874" s="114">
        <v>0</v>
      </c>
    </row>
    <row r="14875" spans="1:19" ht="11.25" thickBot="1" x14ac:dyDescent="0.2">
      <c r="A14875" s="93"/>
    </row>
    <row r="14876" spans="1:19" ht="11.25" thickBot="1" x14ac:dyDescent="0.2">
      <c r="A14876" s="117" t="s">
        <v>358</v>
      </c>
      <c r="B14876" s="93"/>
      <c r="C14876" s="118" t="s">
        <v>15308</v>
      </c>
      <c r="D14876" s="114">
        <v>0</v>
      </c>
      <c r="E14876" s="114">
        <v>0</v>
      </c>
      <c r="F14876" s="110" t="s">
        <v>15307</v>
      </c>
      <c r="G14876" s="114">
        <v>0</v>
      </c>
      <c r="H14876" s="114">
        <v>0</v>
      </c>
      <c r="I14876" s="114">
        <v>0</v>
      </c>
      <c r="J14876" s="114">
        <v>0</v>
      </c>
      <c r="K14876" s="114">
        <v>0</v>
      </c>
      <c r="L14876" s="114">
        <v>0</v>
      </c>
      <c r="M14876" s="114">
        <v>0</v>
      </c>
      <c r="N14876" s="114">
        <v>0</v>
      </c>
      <c r="O14876" s="114">
        <v>0</v>
      </c>
      <c r="P14876" s="114">
        <v>0</v>
      </c>
      <c r="Q14876" s="114">
        <v>0</v>
      </c>
      <c r="R14876" s="114">
        <v>0</v>
      </c>
      <c r="S14876" s="114">
        <v>0</v>
      </c>
    </row>
    <row r="14877" spans="1:19" ht="11.25" thickBot="1" x14ac:dyDescent="0.2">
      <c r="A14877" s="93"/>
    </row>
    <row r="14878" spans="1:19" ht="11.25" thickBot="1" x14ac:dyDescent="0.2">
      <c r="A14878" s="87" t="s">
        <v>345</v>
      </c>
      <c r="B14878" s="87" t="s">
        <v>346</v>
      </c>
      <c r="C14878" s="120" t="s">
        <v>53</v>
      </c>
      <c r="D14878" s="120" t="s">
        <v>54</v>
      </c>
      <c r="E14878" s="120" t="s">
        <v>55</v>
      </c>
      <c r="F14878" s="120" t="s">
        <v>56</v>
      </c>
      <c r="G14878" s="120" t="s">
        <v>15318</v>
      </c>
      <c r="H14878" s="120" t="s">
        <v>57</v>
      </c>
      <c r="I14878" s="120" t="s">
        <v>59</v>
      </c>
      <c r="J14878" s="120" t="s">
        <v>15319</v>
      </c>
      <c r="K14878" s="120" t="s">
        <v>60</v>
      </c>
      <c r="L14878" s="120" t="s">
        <v>61</v>
      </c>
      <c r="M14878" s="120" t="s">
        <v>62</v>
      </c>
      <c r="N14878" s="120" t="s">
        <v>15320</v>
      </c>
      <c r="O14878" s="120" t="s">
        <v>63</v>
      </c>
      <c r="P14878" s="120" t="s">
        <v>64</v>
      </c>
      <c r="Q14878" s="120" t="s">
        <v>66</v>
      </c>
      <c r="R14878" s="120" t="s">
        <v>15321</v>
      </c>
      <c r="S14878" s="120" t="s">
        <v>67</v>
      </c>
    </row>
    <row r="14879" spans="1:19" ht="11.25" thickBot="1" x14ac:dyDescent="0.2">
      <c r="A14879" s="93"/>
      <c r="B14879" s="93"/>
      <c r="C14879" s="120" t="s">
        <v>69</v>
      </c>
      <c r="D14879" s="120" t="s">
        <v>69</v>
      </c>
      <c r="E14879" s="120" t="s">
        <v>69</v>
      </c>
      <c r="F14879" s="120" t="s">
        <v>69</v>
      </c>
      <c r="G14879" s="120" t="s">
        <v>69</v>
      </c>
      <c r="H14879" s="120" t="s">
        <v>69</v>
      </c>
      <c r="I14879" s="120" t="s">
        <v>69</v>
      </c>
      <c r="J14879" s="120" t="s">
        <v>69</v>
      </c>
      <c r="K14879" s="120" t="s">
        <v>69</v>
      </c>
      <c r="L14879" s="120" t="s">
        <v>69</v>
      </c>
      <c r="M14879" s="120" t="s">
        <v>69</v>
      </c>
      <c r="N14879" s="120" t="s">
        <v>69</v>
      </c>
      <c r="O14879" s="120" t="s">
        <v>69</v>
      </c>
      <c r="P14879" s="120" t="s">
        <v>69</v>
      </c>
      <c r="Q14879" s="120" t="s">
        <v>69</v>
      </c>
      <c r="R14879" s="120" t="s">
        <v>69</v>
      </c>
      <c r="S14879" s="120" t="s">
        <v>69</v>
      </c>
    </row>
    <row r="14880" spans="1:19" ht="11.25" thickBot="1" x14ac:dyDescent="0.2">
      <c r="A14880" s="88">
        <v>1</v>
      </c>
      <c r="B14880" s="109">
        <v>0.80046296296296304</v>
      </c>
      <c r="C14880" s="89">
        <v>1.2999999999999999E-2</v>
      </c>
      <c r="D14880" s="89">
        <v>5.7000000000000002E-2</v>
      </c>
      <c r="E14880" s="89">
        <v>0</v>
      </c>
      <c r="F14880" s="89">
        <v>1E-3</v>
      </c>
      <c r="G14880" s="89">
        <v>1.7999999999999999E-2</v>
      </c>
      <c r="H14880" s="89">
        <v>0.29199999999999998</v>
      </c>
      <c r="I14880" s="89">
        <v>0.24399999999999999</v>
      </c>
      <c r="J14880" s="110" t="s">
        <v>15377</v>
      </c>
      <c r="K14880" s="89">
        <v>1.7999999999999999E-2</v>
      </c>
      <c r="L14880" s="110" t="s">
        <v>15306</v>
      </c>
      <c r="M14880" s="89">
        <v>8.4000000000000005E-2</v>
      </c>
      <c r="N14880" s="89">
        <v>-17.87</v>
      </c>
      <c r="O14880" s="89">
        <v>4.8000000000000001E-2</v>
      </c>
      <c r="P14880" s="89">
        <v>3.339</v>
      </c>
      <c r="Q14880" s="112" t="s">
        <v>15413</v>
      </c>
      <c r="R14880" s="89">
        <v>0</v>
      </c>
      <c r="S14880" s="89">
        <v>0.248</v>
      </c>
    </row>
    <row r="14881" spans="1:19" ht="11.25" thickBot="1" x14ac:dyDescent="0.2">
      <c r="A14881" s="93"/>
    </row>
    <row r="14882" spans="1:19" ht="11.25" thickBot="1" x14ac:dyDescent="0.2">
      <c r="A14882" s="113" t="s">
        <v>352</v>
      </c>
      <c r="B14882" s="93"/>
      <c r="C14882" s="114">
        <v>1.2999999999999999E-2</v>
      </c>
      <c r="D14882" s="114">
        <v>5.7000000000000002E-2</v>
      </c>
      <c r="E14882" s="114">
        <v>0</v>
      </c>
      <c r="F14882" s="114">
        <v>1E-3</v>
      </c>
      <c r="G14882" s="114">
        <v>1.7999999999999999E-2</v>
      </c>
      <c r="H14882" s="114">
        <v>0.29199999999999998</v>
      </c>
      <c r="I14882" s="114">
        <v>0.24399999999999999</v>
      </c>
      <c r="J14882" s="110" t="s">
        <v>15379</v>
      </c>
      <c r="K14882" s="114">
        <v>1.7999999999999999E-2</v>
      </c>
      <c r="L14882" s="110" t="s">
        <v>15307</v>
      </c>
      <c r="M14882" s="114">
        <v>8.4000000000000005E-2</v>
      </c>
      <c r="N14882" s="114">
        <v>-17.87</v>
      </c>
      <c r="O14882" s="114">
        <v>4.8000000000000001E-2</v>
      </c>
      <c r="P14882" s="114">
        <v>3.339</v>
      </c>
      <c r="Q14882" s="112" t="s">
        <v>15414</v>
      </c>
      <c r="R14882" s="114">
        <v>0</v>
      </c>
      <c r="S14882" s="114">
        <v>0.248</v>
      </c>
    </row>
    <row r="14883" spans="1:19" ht="11.25" thickBot="1" x14ac:dyDescent="0.2">
      <c r="A14883" s="93"/>
    </row>
    <row r="14884" spans="1:19" ht="11.25" thickBot="1" x14ac:dyDescent="0.2">
      <c r="A14884" s="116" t="s">
        <v>355</v>
      </c>
      <c r="B14884" s="93"/>
      <c r="C14884" s="114">
        <v>0</v>
      </c>
      <c r="D14884" s="114">
        <v>0</v>
      </c>
      <c r="E14884" s="114">
        <v>0</v>
      </c>
      <c r="F14884" s="114">
        <v>0</v>
      </c>
      <c r="G14884" s="114">
        <v>0</v>
      </c>
      <c r="H14884" s="114">
        <v>0</v>
      </c>
      <c r="I14884" s="114">
        <v>0</v>
      </c>
      <c r="J14884" s="110" t="s">
        <v>15307</v>
      </c>
      <c r="K14884" s="114">
        <v>0</v>
      </c>
      <c r="L14884" s="110" t="s">
        <v>15307</v>
      </c>
      <c r="M14884" s="114">
        <v>0</v>
      </c>
      <c r="N14884" s="114">
        <v>0</v>
      </c>
      <c r="O14884" s="114">
        <v>0</v>
      </c>
      <c r="P14884" s="114">
        <v>0</v>
      </c>
      <c r="Q14884" s="112" t="s">
        <v>15324</v>
      </c>
      <c r="R14884" s="114">
        <v>0</v>
      </c>
      <c r="S14884" s="114">
        <v>0</v>
      </c>
    </row>
    <row r="14885" spans="1:19" ht="11.25" thickBot="1" x14ac:dyDescent="0.2">
      <c r="A14885" s="93"/>
    </row>
    <row r="14886" spans="1:19" ht="11.25" thickBot="1" x14ac:dyDescent="0.2">
      <c r="A14886" s="117" t="s">
        <v>358</v>
      </c>
      <c r="B14886" s="93"/>
      <c r="C14886" s="114">
        <v>0</v>
      </c>
      <c r="D14886" s="114">
        <v>0</v>
      </c>
      <c r="E14886" s="114">
        <v>0</v>
      </c>
      <c r="F14886" s="114">
        <v>0</v>
      </c>
      <c r="G14886" s="114">
        <v>0</v>
      </c>
      <c r="H14886" s="114">
        <v>0</v>
      </c>
      <c r="I14886" s="114">
        <v>0</v>
      </c>
      <c r="J14886" s="110" t="s">
        <v>15307</v>
      </c>
      <c r="K14886" s="114">
        <v>0</v>
      </c>
      <c r="L14886" s="110" t="s">
        <v>15307</v>
      </c>
      <c r="M14886" s="114">
        <v>0</v>
      </c>
      <c r="N14886" s="114">
        <v>0</v>
      </c>
      <c r="O14886" s="114">
        <v>0</v>
      </c>
      <c r="P14886" s="114">
        <v>0</v>
      </c>
      <c r="Q14886" s="112" t="s">
        <v>15324</v>
      </c>
      <c r="R14886" s="114">
        <v>0</v>
      </c>
      <c r="S14886" s="114">
        <v>0</v>
      </c>
    </row>
    <row r="14887" spans="1:19" ht="11.25" thickBot="1" x14ac:dyDescent="0.2">
      <c r="A14887" s="93"/>
    </row>
    <row r="14888" spans="1:19" ht="11.25" thickBot="1" x14ac:dyDescent="0.2">
      <c r="A14888" s="87" t="s">
        <v>345</v>
      </c>
      <c r="B14888" s="87" t="s">
        <v>346</v>
      </c>
      <c r="C14888" s="120" t="s">
        <v>68</v>
      </c>
      <c r="D14888" s="120" t="s">
        <v>15325</v>
      </c>
    </row>
    <row r="14889" spans="1:19" ht="11.25" thickBot="1" x14ac:dyDescent="0.2">
      <c r="A14889" s="93"/>
      <c r="B14889" s="93"/>
      <c r="C14889" s="120" t="s">
        <v>69</v>
      </c>
      <c r="D14889" s="120" t="s">
        <v>69</v>
      </c>
    </row>
    <row r="14890" spans="1:19" ht="11.25" thickBot="1" x14ac:dyDescent="0.2">
      <c r="A14890" s="88">
        <v>1</v>
      </c>
      <c r="B14890" s="109">
        <v>0.80046296296296304</v>
      </c>
      <c r="C14890" s="89">
        <v>2.9000000000000001E-2</v>
      </c>
      <c r="D14890" s="110" t="s">
        <v>15306</v>
      </c>
    </row>
    <row r="14891" spans="1:19" ht="11.25" thickBot="1" x14ac:dyDescent="0.2">
      <c r="A14891" s="93"/>
    </row>
    <row r="14892" spans="1:19" ht="11.25" thickBot="1" x14ac:dyDescent="0.2">
      <c r="A14892" s="113" t="s">
        <v>352</v>
      </c>
      <c r="B14892" s="93"/>
      <c r="C14892" s="114">
        <v>2.9000000000000001E-2</v>
      </c>
      <c r="D14892" s="110" t="s">
        <v>15307</v>
      </c>
    </row>
    <row r="14893" spans="1:19" ht="11.25" thickBot="1" x14ac:dyDescent="0.2">
      <c r="A14893" s="93"/>
    </row>
    <row r="14894" spans="1:19" ht="11.25" thickBot="1" x14ac:dyDescent="0.2">
      <c r="A14894" s="116" t="s">
        <v>355</v>
      </c>
      <c r="B14894" s="93"/>
      <c r="C14894" s="114">
        <v>0</v>
      </c>
      <c r="D14894" s="110" t="s">
        <v>15307</v>
      </c>
    </row>
    <row r="14895" spans="1:19" ht="11.25" thickBot="1" x14ac:dyDescent="0.2">
      <c r="A14895" s="93"/>
    </row>
    <row r="14896" spans="1:19" ht="11.25" thickBot="1" x14ac:dyDescent="0.2">
      <c r="A14896" s="117" t="s">
        <v>358</v>
      </c>
      <c r="B14896" s="93"/>
      <c r="C14896" s="114">
        <v>0</v>
      </c>
      <c r="D14896" s="110" t="s">
        <v>15307</v>
      </c>
    </row>
    <row r="14897" spans="1:19" ht="10.5" x14ac:dyDescent="0.15">
      <c r="A14897" s="93"/>
    </row>
    <row r="14898" spans="1:19" x14ac:dyDescent="0.15">
      <c r="A14898" s="106"/>
      <c r="B14898" s="69" t="s">
        <v>2288</v>
      </c>
    </row>
    <row r="14899" spans="1:19" ht="9.75" thickBot="1" x14ac:dyDescent="0.2">
      <c r="A14899" s="64" t="s">
        <v>1094</v>
      </c>
    </row>
    <row r="14900" spans="1:19" ht="11.25" thickBot="1" x14ac:dyDescent="0.2">
      <c r="A14900" s="87" t="s">
        <v>345</v>
      </c>
      <c r="B14900" s="87" t="s">
        <v>346</v>
      </c>
      <c r="C14900" s="120" t="s">
        <v>15300</v>
      </c>
      <c r="D14900" s="120" t="s">
        <v>15301</v>
      </c>
      <c r="E14900" s="120" t="s">
        <v>15302</v>
      </c>
      <c r="F14900" s="120" t="s">
        <v>1</v>
      </c>
      <c r="G14900" s="120" t="s">
        <v>2</v>
      </c>
      <c r="H14900" s="120" t="s">
        <v>3</v>
      </c>
      <c r="I14900" s="120" t="s">
        <v>15303</v>
      </c>
      <c r="J14900" s="120" t="s">
        <v>4</v>
      </c>
      <c r="K14900" s="120" t="s">
        <v>15304</v>
      </c>
      <c r="L14900" s="120" t="s">
        <v>8</v>
      </c>
      <c r="M14900" s="120" t="s">
        <v>15305</v>
      </c>
      <c r="N14900" s="120" t="s">
        <v>10</v>
      </c>
      <c r="O14900" s="120" t="s">
        <v>11</v>
      </c>
      <c r="P14900" s="120" t="s">
        <v>12</v>
      </c>
      <c r="Q14900" s="120" t="s">
        <v>13</v>
      </c>
      <c r="R14900" s="120" t="s">
        <v>14</v>
      </c>
      <c r="S14900" s="120" t="s">
        <v>15</v>
      </c>
    </row>
    <row r="14901" spans="1:19" ht="11.25" thickBot="1" x14ac:dyDescent="0.2">
      <c r="A14901" s="93"/>
      <c r="B14901" s="93"/>
      <c r="C14901" s="120" t="s">
        <v>69</v>
      </c>
      <c r="D14901" s="120" t="s">
        <v>69</v>
      </c>
      <c r="E14901" s="120" t="s">
        <v>69</v>
      </c>
      <c r="F14901" s="120" t="s">
        <v>69</v>
      </c>
      <c r="G14901" s="120" t="s">
        <v>69</v>
      </c>
      <c r="H14901" s="120" t="s">
        <v>69</v>
      </c>
      <c r="I14901" s="120" t="s">
        <v>69</v>
      </c>
      <c r="J14901" s="120" t="s">
        <v>69</v>
      </c>
      <c r="K14901" s="120" t="s">
        <v>69</v>
      </c>
      <c r="L14901" s="120" t="s">
        <v>69</v>
      </c>
      <c r="M14901" s="120" t="s">
        <v>69</v>
      </c>
      <c r="N14901" s="120" t="s">
        <v>69</v>
      </c>
      <c r="O14901" s="120" t="s">
        <v>69</v>
      </c>
      <c r="P14901" s="120" t="s">
        <v>69</v>
      </c>
      <c r="Q14901" s="120" t="s">
        <v>69</v>
      </c>
      <c r="R14901" s="120" t="s">
        <v>69</v>
      </c>
      <c r="S14901" s="120" t="s">
        <v>69</v>
      </c>
    </row>
    <row r="14902" spans="1:19" ht="11.25" thickBot="1" x14ac:dyDescent="0.2">
      <c r="A14902" s="88">
        <v>1</v>
      </c>
      <c r="B14902" s="109">
        <v>0.80589120370370371</v>
      </c>
      <c r="C14902" s="110" t="s">
        <v>15306</v>
      </c>
      <c r="D14902" s="110" t="s">
        <v>15306</v>
      </c>
      <c r="E14902" s="89">
        <v>0</v>
      </c>
      <c r="F14902" s="89">
        <v>330.7</v>
      </c>
      <c r="G14902" s="89">
        <v>1559</v>
      </c>
      <c r="H14902" s="89">
        <v>13.41</v>
      </c>
      <c r="I14902" s="89">
        <v>36.270000000000003</v>
      </c>
      <c r="J14902" s="89">
        <v>184.1</v>
      </c>
      <c r="K14902" s="89">
        <v>1070</v>
      </c>
      <c r="L14902" s="111">
        <v>0.62268999999999997</v>
      </c>
      <c r="M14902" s="89">
        <v>2.9390000000000001</v>
      </c>
      <c r="N14902" s="89">
        <v>0.27300000000000002</v>
      </c>
      <c r="O14902" s="89">
        <v>0.39200000000000002</v>
      </c>
      <c r="P14902" s="89">
        <v>35.22</v>
      </c>
      <c r="Q14902" s="89">
        <v>195.7</v>
      </c>
      <c r="R14902" s="89">
        <v>0.36399999999999999</v>
      </c>
      <c r="S14902" s="89">
        <v>7.2610000000000001</v>
      </c>
    </row>
    <row r="14903" spans="1:19" ht="11.25" thickBot="1" x14ac:dyDescent="0.2">
      <c r="A14903" s="93"/>
    </row>
    <row r="14904" spans="1:19" ht="11.25" thickBot="1" x14ac:dyDescent="0.2">
      <c r="A14904" s="113" t="s">
        <v>352</v>
      </c>
      <c r="B14904" s="93"/>
      <c r="C14904" s="110" t="s">
        <v>15307</v>
      </c>
      <c r="D14904" s="110" t="s">
        <v>15307</v>
      </c>
      <c r="E14904" s="114">
        <v>0</v>
      </c>
      <c r="F14904" s="114">
        <v>330.7</v>
      </c>
      <c r="G14904" s="114">
        <v>1559</v>
      </c>
      <c r="H14904" s="114">
        <v>13.41</v>
      </c>
      <c r="I14904" s="114">
        <v>36.270000000000003</v>
      </c>
      <c r="J14904" s="114">
        <v>184.1</v>
      </c>
      <c r="K14904" s="114">
        <v>1070</v>
      </c>
      <c r="L14904" s="115">
        <v>0.62268999999999997</v>
      </c>
      <c r="M14904" s="114">
        <v>2.9390000000000001</v>
      </c>
      <c r="N14904" s="114">
        <v>0.27300000000000002</v>
      </c>
      <c r="O14904" s="114">
        <v>0.39200000000000002</v>
      </c>
      <c r="P14904" s="114">
        <v>35.22</v>
      </c>
      <c r="Q14904" s="114">
        <v>195.7</v>
      </c>
      <c r="R14904" s="114">
        <v>0.36399999999999999</v>
      </c>
      <c r="S14904" s="114">
        <v>7.2610000000000001</v>
      </c>
    </row>
    <row r="14905" spans="1:19" ht="11.25" thickBot="1" x14ac:dyDescent="0.2">
      <c r="A14905" s="93"/>
    </row>
    <row r="14906" spans="1:19" ht="11.25" thickBot="1" x14ac:dyDescent="0.2">
      <c r="A14906" s="116" t="s">
        <v>355</v>
      </c>
      <c r="B14906" s="93"/>
      <c r="C14906" s="110" t="s">
        <v>15307</v>
      </c>
      <c r="D14906" s="110" t="s">
        <v>15307</v>
      </c>
      <c r="E14906" s="114">
        <v>0</v>
      </c>
      <c r="F14906" s="114">
        <v>0</v>
      </c>
      <c r="G14906" s="114">
        <v>0</v>
      </c>
      <c r="H14906" s="114">
        <v>0</v>
      </c>
      <c r="I14906" s="114">
        <v>0</v>
      </c>
      <c r="J14906" s="114">
        <v>0</v>
      </c>
      <c r="K14906" s="114">
        <v>0</v>
      </c>
      <c r="L14906" s="118" t="s">
        <v>15308</v>
      </c>
      <c r="M14906" s="114">
        <v>0</v>
      </c>
      <c r="N14906" s="114">
        <v>0</v>
      </c>
      <c r="O14906" s="114">
        <v>0</v>
      </c>
      <c r="P14906" s="114">
        <v>0</v>
      </c>
      <c r="Q14906" s="114">
        <v>0</v>
      </c>
      <c r="R14906" s="114">
        <v>0</v>
      </c>
      <c r="S14906" s="114">
        <v>0</v>
      </c>
    </row>
    <row r="14907" spans="1:19" ht="11.25" thickBot="1" x14ac:dyDescent="0.2">
      <c r="A14907" s="93"/>
    </row>
    <row r="14908" spans="1:19" ht="11.25" thickBot="1" x14ac:dyDescent="0.2">
      <c r="A14908" s="117" t="s">
        <v>358</v>
      </c>
      <c r="B14908" s="93"/>
      <c r="C14908" s="110" t="s">
        <v>15307</v>
      </c>
      <c r="D14908" s="110" t="s">
        <v>15307</v>
      </c>
      <c r="E14908" s="114">
        <v>0</v>
      </c>
      <c r="F14908" s="114">
        <v>0</v>
      </c>
      <c r="G14908" s="114">
        <v>0</v>
      </c>
      <c r="H14908" s="114">
        <v>0</v>
      </c>
      <c r="I14908" s="114">
        <v>0</v>
      </c>
      <c r="J14908" s="114">
        <v>0</v>
      </c>
      <c r="K14908" s="114">
        <v>0</v>
      </c>
      <c r="L14908" s="118" t="s">
        <v>15308</v>
      </c>
      <c r="M14908" s="114">
        <v>0</v>
      </c>
      <c r="N14908" s="114">
        <v>0</v>
      </c>
      <c r="O14908" s="114">
        <v>0</v>
      </c>
      <c r="P14908" s="114">
        <v>0</v>
      </c>
      <c r="Q14908" s="114">
        <v>0</v>
      </c>
      <c r="R14908" s="114">
        <v>0</v>
      </c>
      <c r="S14908" s="114">
        <v>0</v>
      </c>
    </row>
    <row r="14909" spans="1:19" ht="11.25" thickBot="1" x14ac:dyDescent="0.2">
      <c r="A14909" s="93"/>
    </row>
    <row r="14910" spans="1:19" ht="11.25" thickBot="1" x14ac:dyDescent="0.2">
      <c r="A14910" s="87" t="s">
        <v>345</v>
      </c>
      <c r="B14910" s="87" t="s">
        <v>346</v>
      </c>
      <c r="C14910" s="120" t="s">
        <v>16</v>
      </c>
      <c r="D14910" s="120" t="s">
        <v>15309</v>
      </c>
      <c r="E14910" s="120" t="s">
        <v>15310</v>
      </c>
      <c r="F14910" s="120" t="s">
        <v>20</v>
      </c>
      <c r="G14910" s="120" t="s">
        <v>21</v>
      </c>
      <c r="H14910" s="120" t="s">
        <v>22</v>
      </c>
      <c r="I14910" s="120" t="s">
        <v>23</v>
      </c>
      <c r="J14910" s="120" t="s">
        <v>24</v>
      </c>
      <c r="K14910" s="120" t="s">
        <v>26</v>
      </c>
      <c r="L14910" s="120" t="s">
        <v>15311</v>
      </c>
      <c r="M14910" s="120" t="s">
        <v>27</v>
      </c>
      <c r="N14910" s="120" t="s">
        <v>28</v>
      </c>
      <c r="O14910" s="120" t="s">
        <v>29</v>
      </c>
      <c r="P14910" s="120" t="s">
        <v>30</v>
      </c>
      <c r="Q14910" s="120" t="s">
        <v>15312</v>
      </c>
      <c r="R14910" s="120" t="s">
        <v>32</v>
      </c>
      <c r="S14910" s="120" t="s">
        <v>33</v>
      </c>
    </row>
    <row r="14911" spans="1:19" ht="11.25" thickBot="1" x14ac:dyDescent="0.2">
      <c r="A14911" s="93"/>
      <c r="B14911" s="93"/>
      <c r="C14911" s="120" t="s">
        <v>69</v>
      </c>
      <c r="D14911" s="120" t="s">
        <v>69</v>
      </c>
      <c r="E14911" s="120" t="s">
        <v>69</v>
      </c>
      <c r="F14911" s="120" t="s">
        <v>69</v>
      </c>
      <c r="G14911" s="120" t="s">
        <v>69</v>
      </c>
      <c r="H14911" s="120" t="s">
        <v>69</v>
      </c>
      <c r="I14911" s="120" t="s">
        <v>69</v>
      </c>
      <c r="J14911" s="120" t="s">
        <v>69</v>
      </c>
      <c r="K14911" s="120" t="s">
        <v>69</v>
      </c>
      <c r="L14911" s="120" t="s">
        <v>69</v>
      </c>
      <c r="M14911" s="120" t="s">
        <v>69</v>
      </c>
      <c r="N14911" s="120" t="s">
        <v>69</v>
      </c>
      <c r="O14911" s="120" t="s">
        <v>69</v>
      </c>
      <c r="P14911" s="120" t="s">
        <v>69</v>
      </c>
      <c r="Q14911" s="120" t="s">
        <v>69</v>
      </c>
      <c r="R14911" s="120" t="s">
        <v>69</v>
      </c>
      <c r="S14911" s="120" t="s">
        <v>69</v>
      </c>
    </row>
    <row r="14912" spans="1:19" ht="11.25" thickBot="1" x14ac:dyDescent="0.2">
      <c r="A14912" s="88">
        <v>1</v>
      </c>
      <c r="B14912" s="109">
        <v>0.80589120370370371</v>
      </c>
      <c r="C14912" s="89">
        <v>42.59</v>
      </c>
      <c r="D14912" s="89">
        <v>19.64</v>
      </c>
      <c r="E14912" s="89">
        <v>4.3999999999999997E-2</v>
      </c>
      <c r="F14912" s="111">
        <v>0.47331000000000001</v>
      </c>
      <c r="G14912" s="89">
        <v>0.64900000000000002</v>
      </c>
      <c r="H14912" s="89">
        <v>1.8480000000000001</v>
      </c>
      <c r="I14912" s="89">
        <v>6.1669999999999998</v>
      </c>
      <c r="J14912" s="89">
        <v>51.23</v>
      </c>
      <c r="K14912" s="111">
        <v>0.49484</v>
      </c>
      <c r="L14912" s="89">
        <v>0.377</v>
      </c>
      <c r="M14912" s="110" t="s">
        <v>15306</v>
      </c>
      <c r="N14912" s="89">
        <v>0.53100000000000003</v>
      </c>
      <c r="O14912" s="110" t="s">
        <v>15373</v>
      </c>
      <c r="P14912" s="110" t="s">
        <v>15306</v>
      </c>
      <c r="Q14912" s="89">
        <v>0.29099999999999998</v>
      </c>
      <c r="R14912" s="89">
        <v>9.5000000000000001E-2</v>
      </c>
      <c r="S14912" s="89">
        <v>0.35599999999999998</v>
      </c>
    </row>
    <row r="14913" spans="1:19" ht="11.25" thickBot="1" x14ac:dyDescent="0.2">
      <c r="A14913" s="93"/>
    </row>
    <row r="14914" spans="1:19" ht="11.25" thickBot="1" x14ac:dyDescent="0.2">
      <c r="A14914" s="113" t="s">
        <v>352</v>
      </c>
      <c r="B14914" s="93"/>
      <c r="C14914" s="114">
        <v>42.59</v>
      </c>
      <c r="D14914" s="114">
        <v>19.64</v>
      </c>
      <c r="E14914" s="114">
        <v>4.3999999999999997E-2</v>
      </c>
      <c r="F14914" s="115">
        <v>0.47331000000000001</v>
      </c>
      <c r="G14914" s="114">
        <v>0.64900000000000002</v>
      </c>
      <c r="H14914" s="114">
        <v>1.8480000000000001</v>
      </c>
      <c r="I14914" s="114">
        <v>6.1669999999999998</v>
      </c>
      <c r="J14914" s="114">
        <v>51.23</v>
      </c>
      <c r="K14914" s="115">
        <v>0.49484</v>
      </c>
      <c r="L14914" s="114">
        <v>0.377</v>
      </c>
      <c r="M14914" s="110" t="s">
        <v>15307</v>
      </c>
      <c r="N14914" s="114">
        <v>0.53100000000000003</v>
      </c>
      <c r="O14914" s="110" t="s">
        <v>15374</v>
      </c>
      <c r="P14914" s="110" t="s">
        <v>15307</v>
      </c>
      <c r="Q14914" s="114">
        <v>0.29099999999999998</v>
      </c>
      <c r="R14914" s="114">
        <v>9.5000000000000001E-2</v>
      </c>
      <c r="S14914" s="114">
        <v>0.35599999999999998</v>
      </c>
    </row>
    <row r="14915" spans="1:19" ht="11.25" thickBot="1" x14ac:dyDescent="0.2">
      <c r="A14915" s="93"/>
    </row>
    <row r="14916" spans="1:19" ht="11.25" thickBot="1" x14ac:dyDescent="0.2">
      <c r="A14916" s="116" t="s">
        <v>355</v>
      </c>
      <c r="B14916" s="93"/>
      <c r="C14916" s="114">
        <v>0</v>
      </c>
      <c r="D14916" s="114">
        <v>0</v>
      </c>
      <c r="E14916" s="114">
        <v>0</v>
      </c>
      <c r="F14916" s="118" t="s">
        <v>15308</v>
      </c>
      <c r="G14916" s="114">
        <v>0</v>
      </c>
      <c r="H14916" s="114">
        <v>0</v>
      </c>
      <c r="I14916" s="114">
        <v>0</v>
      </c>
      <c r="J14916" s="114">
        <v>0</v>
      </c>
      <c r="K14916" s="118" t="s">
        <v>15308</v>
      </c>
      <c r="L14916" s="114">
        <v>0</v>
      </c>
      <c r="M14916" s="110" t="s">
        <v>15307</v>
      </c>
      <c r="N14916" s="114">
        <v>0</v>
      </c>
      <c r="O14916" s="110" t="s">
        <v>15307</v>
      </c>
      <c r="P14916" s="110" t="s">
        <v>15307</v>
      </c>
      <c r="Q14916" s="114">
        <v>0</v>
      </c>
      <c r="R14916" s="114">
        <v>0</v>
      </c>
      <c r="S14916" s="114">
        <v>0</v>
      </c>
    </row>
    <row r="14917" spans="1:19" ht="11.25" thickBot="1" x14ac:dyDescent="0.2">
      <c r="A14917" s="93"/>
    </row>
    <row r="14918" spans="1:19" ht="11.25" thickBot="1" x14ac:dyDescent="0.2">
      <c r="A14918" s="117" t="s">
        <v>358</v>
      </c>
      <c r="B14918" s="93"/>
      <c r="C14918" s="114">
        <v>0</v>
      </c>
      <c r="D14918" s="114">
        <v>0</v>
      </c>
      <c r="E14918" s="114">
        <v>0</v>
      </c>
      <c r="F14918" s="118" t="s">
        <v>15308</v>
      </c>
      <c r="G14918" s="114">
        <v>0</v>
      </c>
      <c r="H14918" s="114">
        <v>0</v>
      </c>
      <c r="I14918" s="114">
        <v>0</v>
      </c>
      <c r="J14918" s="114">
        <v>0</v>
      </c>
      <c r="K14918" s="118" t="s">
        <v>15308</v>
      </c>
      <c r="L14918" s="114">
        <v>0</v>
      </c>
      <c r="M14918" s="110" t="s">
        <v>15307</v>
      </c>
      <c r="N14918" s="114">
        <v>0</v>
      </c>
      <c r="O14918" s="110" t="s">
        <v>15307</v>
      </c>
      <c r="P14918" s="110" t="s">
        <v>15307</v>
      </c>
      <c r="Q14918" s="114">
        <v>0</v>
      </c>
      <c r="R14918" s="114">
        <v>0</v>
      </c>
      <c r="S14918" s="114">
        <v>0</v>
      </c>
    </row>
    <row r="14919" spans="1:19" ht="11.25" thickBot="1" x14ac:dyDescent="0.2">
      <c r="A14919" s="93"/>
    </row>
    <row r="14920" spans="1:19" ht="11.25" thickBot="1" x14ac:dyDescent="0.2">
      <c r="A14920" s="87" t="s">
        <v>345</v>
      </c>
      <c r="B14920" s="87" t="s">
        <v>346</v>
      </c>
      <c r="C14920" s="120" t="s">
        <v>35</v>
      </c>
      <c r="D14920" s="120" t="s">
        <v>36</v>
      </c>
      <c r="E14920" s="120" t="s">
        <v>15315</v>
      </c>
      <c r="F14920" s="120" t="s">
        <v>38</v>
      </c>
      <c r="G14920" s="120" t="s">
        <v>39</v>
      </c>
      <c r="H14920" s="120" t="s">
        <v>41</v>
      </c>
      <c r="I14920" s="120" t="s">
        <v>42</v>
      </c>
      <c r="J14920" s="120" t="s">
        <v>43</v>
      </c>
      <c r="K14920" s="120" t="s">
        <v>44</v>
      </c>
      <c r="L14920" s="120" t="s">
        <v>45</v>
      </c>
      <c r="M14920" s="120" t="s">
        <v>46</v>
      </c>
      <c r="N14920" s="120" t="s">
        <v>47</v>
      </c>
      <c r="O14920" s="120" t="s">
        <v>48</v>
      </c>
      <c r="P14920" s="120" t="s">
        <v>49</v>
      </c>
      <c r="Q14920" s="120" t="s">
        <v>50</v>
      </c>
      <c r="R14920" s="120" t="s">
        <v>51</v>
      </c>
      <c r="S14920" s="120" t="s">
        <v>52</v>
      </c>
    </row>
    <row r="14921" spans="1:19" ht="11.25" thickBot="1" x14ac:dyDescent="0.2">
      <c r="A14921" s="93"/>
      <c r="B14921" s="93"/>
      <c r="C14921" s="120" t="s">
        <v>69</v>
      </c>
      <c r="D14921" s="120" t="s">
        <v>69</v>
      </c>
      <c r="E14921" s="120" t="s">
        <v>69</v>
      </c>
      <c r="F14921" s="120" t="s">
        <v>69</v>
      </c>
      <c r="G14921" s="120" t="s">
        <v>69</v>
      </c>
      <c r="H14921" s="120" t="s">
        <v>69</v>
      </c>
      <c r="I14921" s="120" t="s">
        <v>69</v>
      </c>
      <c r="J14921" s="120" t="s">
        <v>69</v>
      </c>
      <c r="K14921" s="120" t="s">
        <v>69</v>
      </c>
      <c r="L14921" s="120" t="s">
        <v>69</v>
      </c>
      <c r="M14921" s="120" t="s">
        <v>69</v>
      </c>
      <c r="N14921" s="120" t="s">
        <v>69</v>
      </c>
      <c r="O14921" s="120" t="s">
        <v>69</v>
      </c>
      <c r="P14921" s="120" t="s">
        <v>69</v>
      </c>
      <c r="Q14921" s="120" t="s">
        <v>69</v>
      </c>
      <c r="R14921" s="120" t="s">
        <v>69</v>
      </c>
      <c r="S14921" s="120" t="s">
        <v>69</v>
      </c>
    </row>
    <row r="14922" spans="1:19" ht="11.25" thickBot="1" x14ac:dyDescent="0.2">
      <c r="A14922" s="88">
        <v>1</v>
      </c>
      <c r="B14922" s="109">
        <v>0.80589120370370371</v>
      </c>
      <c r="C14922" s="111">
        <v>0.46328999999999998</v>
      </c>
      <c r="D14922" s="89">
        <v>0.45100000000000001</v>
      </c>
      <c r="E14922" s="89">
        <v>5.8000000000000003E-2</v>
      </c>
      <c r="F14922" s="110" t="s">
        <v>15375</v>
      </c>
      <c r="G14922" s="89">
        <v>9.7000000000000003E-2</v>
      </c>
      <c r="H14922" s="89">
        <v>34.14</v>
      </c>
      <c r="I14922" s="89">
        <v>0.33100000000000002</v>
      </c>
      <c r="J14922" s="89">
        <v>0.98499999999999999</v>
      </c>
      <c r="K14922" s="89">
        <v>8.7999999999999995E-2</v>
      </c>
      <c r="L14922" s="89">
        <v>0.215</v>
      </c>
      <c r="M14922" s="89">
        <v>2E-3</v>
      </c>
      <c r="N14922" s="89">
        <v>-0.01</v>
      </c>
      <c r="O14922" s="89">
        <v>8.2000000000000003E-2</v>
      </c>
      <c r="P14922" s="89">
        <v>0.01</v>
      </c>
      <c r="Q14922" s="89">
        <v>6.5000000000000002E-2</v>
      </c>
      <c r="R14922" s="89">
        <v>1.7999999999999999E-2</v>
      </c>
      <c r="S14922" s="89">
        <v>4.2000000000000003E-2</v>
      </c>
    </row>
    <row r="14923" spans="1:19" ht="11.25" thickBot="1" x14ac:dyDescent="0.2">
      <c r="A14923" s="93"/>
    </row>
    <row r="14924" spans="1:19" ht="11.25" thickBot="1" x14ac:dyDescent="0.2">
      <c r="A14924" s="113" t="s">
        <v>352</v>
      </c>
      <c r="B14924" s="93"/>
      <c r="C14924" s="115">
        <v>0.46328999999999998</v>
      </c>
      <c r="D14924" s="114">
        <v>0.45100000000000001</v>
      </c>
      <c r="E14924" s="114">
        <v>5.8000000000000003E-2</v>
      </c>
      <c r="F14924" s="110" t="s">
        <v>15376</v>
      </c>
      <c r="G14924" s="114">
        <v>9.7000000000000003E-2</v>
      </c>
      <c r="H14924" s="114">
        <v>34.14</v>
      </c>
      <c r="I14924" s="114">
        <v>0.33100000000000002</v>
      </c>
      <c r="J14924" s="114">
        <v>0.98499999999999999</v>
      </c>
      <c r="K14924" s="114">
        <v>8.7999999999999995E-2</v>
      </c>
      <c r="L14924" s="114">
        <v>0.215</v>
      </c>
      <c r="M14924" s="114">
        <v>2E-3</v>
      </c>
      <c r="N14924" s="114">
        <v>-0.01</v>
      </c>
      <c r="O14924" s="114">
        <v>8.2000000000000003E-2</v>
      </c>
      <c r="P14924" s="114">
        <v>0.01</v>
      </c>
      <c r="Q14924" s="114">
        <v>6.5000000000000002E-2</v>
      </c>
      <c r="R14924" s="114">
        <v>1.7999999999999999E-2</v>
      </c>
      <c r="S14924" s="114">
        <v>4.2000000000000003E-2</v>
      </c>
    </row>
    <row r="14925" spans="1:19" ht="11.25" thickBot="1" x14ac:dyDescent="0.2">
      <c r="A14925" s="93"/>
    </row>
    <row r="14926" spans="1:19" ht="11.25" thickBot="1" x14ac:dyDescent="0.2">
      <c r="A14926" s="116" t="s">
        <v>355</v>
      </c>
      <c r="B14926" s="93"/>
      <c r="C14926" s="118" t="s">
        <v>15308</v>
      </c>
      <c r="D14926" s="114">
        <v>0</v>
      </c>
      <c r="E14926" s="114">
        <v>0</v>
      </c>
      <c r="F14926" s="110" t="s">
        <v>15307</v>
      </c>
      <c r="G14926" s="114">
        <v>0</v>
      </c>
      <c r="H14926" s="114">
        <v>0</v>
      </c>
      <c r="I14926" s="114">
        <v>0</v>
      </c>
      <c r="J14926" s="114">
        <v>0</v>
      </c>
      <c r="K14926" s="114">
        <v>0</v>
      </c>
      <c r="L14926" s="114">
        <v>0</v>
      </c>
      <c r="M14926" s="114">
        <v>0</v>
      </c>
      <c r="N14926" s="114">
        <v>0</v>
      </c>
      <c r="O14926" s="114">
        <v>0</v>
      </c>
      <c r="P14926" s="114">
        <v>0</v>
      </c>
      <c r="Q14926" s="114">
        <v>0</v>
      </c>
      <c r="R14926" s="114">
        <v>0</v>
      </c>
      <c r="S14926" s="114">
        <v>0</v>
      </c>
    </row>
    <row r="14927" spans="1:19" ht="11.25" thickBot="1" x14ac:dyDescent="0.2">
      <c r="A14927" s="93"/>
    </row>
    <row r="14928" spans="1:19" ht="11.25" thickBot="1" x14ac:dyDescent="0.2">
      <c r="A14928" s="117" t="s">
        <v>358</v>
      </c>
      <c r="B14928" s="93"/>
      <c r="C14928" s="118" t="s">
        <v>15308</v>
      </c>
      <c r="D14928" s="114">
        <v>0</v>
      </c>
      <c r="E14928" s="114">
        <v>0</v>
      </c>
      <c r="F14928" s="110" t="s">
        <v>15307</v>
      </c>
      <c r="G14928" s="114">
        <v>0</v>
      </c>
      <c r="H14928" s="114">
        <v>0</v>
      </c>
      <c r="I14928" s="114">
        <v>0</v>
      </c>
      <c r="J14928" s="114">
        <v>0</v>
      </c>
      <c r="K14928" s="114">
        <v>0</v>
      </c>
      <c r="L14928" s="114">
        <v>0</v>
      </c>
      <c r="M14928" s="114">
        <v>0</v>
      </c>
      <c r="N14928" s="114">
        <v>0</v>
      </c>
      <c r="O14928" s="114">
        <v>0</v>
      </c>
      <c r="P14928" s="114">
        <v>0</v>
      </c>
      <c r="Q14928" s="114">
        <v>0</v>
      </c>
      <c r="R14928" s="114">
        <v>0</v>
      </c>
      <c r="S14928" s="114">
        <v>0</v>
      </c>
    </row>
    <row r="14929" spans="1:19" ht="11.25" thickBot="1" x14ac:dyDescent="0.2">
      <c r="A14929" s="93"/>
    </row>
    <row r="14930" spans="1:19" ht="11.25" thickBot="1" x14ac:dyDescent="0.2">
      <c r="A14930" s="87" t="s">
        <v>345</v>
      </c>
      <c r="B14930" s="87" t="s">
        <v>346</v>
      </c>
      <c r="C14930" s="120" t="s">
        <v>53</v>
      </c>
      <c r="D14930" s="120" t="s">
        <v>54</v>
      </c>
      <c r="E14930" s="120" t="s">
        <v>55</v>
      </c>
      <c r="F14930" s="120" t="s">
        <v>56</v>
      </c>
      <c r="G14930" s="120" t="s">
        <v>15318</v>
      </c>
      <c r="H14930" s="120" t="s">
        <v>57</v>
      </c>
      <c r="I14930" s="120" t="s">
        <v>59</v>
      </c>
      <c r="J14930" s="120" t="s">
        <v>15319</v>
      </c>
      <c r="K14930" s="120" t="s">
        <v>60</v>
      </c>
      <c r="L14930" s="120" t="s">
        <v>61</v>
      </c>
      <c r="M14930" s="120" t="s">
        <v>62</v>
      </c>
      <c r="N14930" s="120" t="s">
        <v>15320</v>
      </c>
      <c r="O14930" s="120" t="s">
        <v>63</v>
      </c>
      <c r="P14930" s="120" t="s">
        <v>64</v>
      </c>
      <c r="Q14930" s="120" t="s">
        <v>66</v>
      </c>
      <c r="R14930" s="120" t="s">
        <v>15321</v>
      </c>
      <c r="S14930" s="120" t="s">
        <v>67</v>
      </c>
    </row>
    <row r="14931" spans="1:19" ht="11.25" thickBot="1" x14ac:dyDescent="0.2">
      <c r="A14931" s="93"/>
      <c r="B14931" s="93"/>
      <c r="C14931" s="120" t="s">
        <v>69</v>
      </c>
      <c r="D14931" s="120" t="s">
        <v>69</v>
      </c>
      <c r="E14931" s="120" t="s">
        <v>69</v>
      </c>
      <c r="F14931" s="120" t="s">
        <v>69</v>
      </c>
      <c r="G14931" s="120" t="s">
        <v>69</v>
      </c>
      <c r="H14931" s="120" t="s">
        <v>69</v>
      </c>
      <c r="I14931" s="120" t="s">
        <v>69</v>
      </c>
      <c r="J14931" s="120" t="s">
        <v>69</v>
      </c>
      <c r="K14931" s="120" t="s">
        <v>69</v>
      </c>
      <c r="L14931" s="120" t="s">
        <v>69</v>
      </c>
      <c r="M14931" s="120" t="s">
        <v>69</v>
      </c>
      <c r="N14931" s="120" t="s">
        <v>69</v>
      </c>
      <c r="O14931" s="120" t="s">
        <v>69</v>
      </c>
      <c r="P14931" s="120" t="s">
        <v>69</v>
      </c>
      <c r="Q14931" s="120" t="s">
        <v>69</v>
      </c>
      <c r="R14931" s="120" t="s">
        <v>69</v>
      </c>
      <c r="S14931" s="120" t="s">
        <v>69</v>
      </c>
    </row>
    <row r="14932" spans="1:19" ht="11.25" thickBot="1" x14ac:dyDescent="0.2">
      <c r="A14932" s="88">
        <v>1</v>
      </c>
      <c r="B14932" s="109">
        <v>0.80589120370370371</v>
      </c>
      <c r="C14932" s="89">
        <v>7.0000000000000001E-3</v>
      </c>
      <c r="D14932" s="89">
        <v>1.7999999999999999E-2</v>
      </c>
      <c r="E14932" s="89">
        <v>5.0000000000000001E-3</v>
      </c>
      <c r="F14932" s="89">
        <v>1.4999999999999999E-2</v>
      </c>
      <c r="G14932" s="89">
        <v>8.9999999999999993E-3</v>
      </c>
      <c r="H14932" s="89">
        <v>0.30499999999999999</v>
      </c>
      <c r="I14932" s="89">
        <v>0.53400000000000003</v>
      </c>
      <c r="J14932" s="110" t="s">
        <v>15377</v>
      </c>
      <c r="K14932" s="110" t="s">
        <v>15306</v>
      </c>
      <c r="L14932" s="110" t="s">
        <v>15306</v>
      </c>
      <c r="M14932" s="89">
        <v>4.3999999999999997E-2</v>
      </c>
      <c r="N14932" s="89">
        <v>-18.82</v>
      </c>
      <c r="O14932" s="89">
        <v>0</v>
      </c>
      <c r="P14932" s="89">
        <v>3.06</v>
      </c>
      <c r="Q14932" s="112" t="s">
        <v>15415</v>
      </c>
      <c r="R14932" s="110" t="s">
        <v>15306</v>
      </c>
      <c r="S14932" s="89">
        <v>0.159</v>
      </c>
    </row>
    <row r="14933" spans="1:19" ht="11.25" thickBot="1" x14ac:dyDescent="0.2">
      <c r="A14933" s="93"/>
    </row>
    <row r="14934" spans="1:19" ht="11.25" thickBot="1" x14ac:dyDescent="0.2">
      <c r="A14934" s="113" t="s">
        <v>352</v>
      </c>
      <c r="B14934" s="93"/>
      <c r="C14934" s="114">
        <v>7.0000000000000001E-3</v>
      </c>
      <c r="D14934" s="114">
        <v>1.7999999999999999E-2</v>
      </c>
      <c r="E14934" s="114">
        <v>5.0000000000000001E-3</v>
      </c>
      <c r="F14934" s="114">
        <v>1.4999999999999999E-2</v>
      </c>
      <c r="G14934" s="114">
        <v>8.9999999999999993E-3</v>
      </c>
      <c r="H14934" s="114">
        <v>0.30499999999999999</v>
      </c>
      <c r="I14934" s="114">
        <v>0.53400000000000003</v>
      </c>
      <c r="J14934" s="110" t="s">
        <v>15379</v>
      </c>
      <c r="K14934" s="110" t="s">
        <v>15307</v>
      </c>
      <c r="L14934" s="110" t="s">
        <v>15307</v>
      </c>
      <c r="M14934" s="114">
        <v>4.3999999999999997E-2</v>
      </c>
      <c r="N14934" s="114">
        <v>-18.82</v>
      </c>
      <c r="O14934" s="114">
        <v>0</v>
      </c>
      <c r="P14934" s="114">
        <v>3.06</v>
      </c>
      <c r="Q14934" s="112" t="s">
        <v>15416</v>
      </c>
      <c r="R14934" s="110" t="s">
        <v>15307</v>
      </c>
      <c r="S14934" s="114">
        <v>0.159</v>
      </c>
    </row>
    <row r="14935" spans="1:19" ht="11.25" thickBot="1" x14ac:dyDescent="0.2">
      <c r="A14935" s="93"/>
    </row>
    <row r="14936" spans="1:19" ht="11.25" thickBot="1" x14ac:dyDescent="0.2">
      <c r="A14936" s="116" t="s">
        <v>355</v>
      </c>
      <c r="B14936" s="93"/>
      <c r="C14936" s="114">
        <v>0</v>
      </c>
      <c r="D14936" s="114">
        <v>0</v>
      </c>
      <c r="E14936" s="114">
        <v>0</v>
      </c>
      <c r="F14936" s="114">
        <v>0</v>
      </c>
      <c r="G14936" s="114">
        <v>0</v>
      </c>
      <c r="H14936" s="114">
        <v>0</v>
      </c>
      <c r="I14936" s="114">
        <v>0</v>
      </c>
      <c r="J14936" s="110" t="s">
        <v>15307</v>
      </c>
      <c r="K14936" s="110" t="s">
        <v>15307</v>
      </c>
      <c r="L14936" s="110" t="s">
        <v>15307</v>
      </c>
      <c r="M14936" s="114">
        <v>0</v>
      </c>
      <c r="N14936" s="114">
        <v>0</v>
      </c>
      <c r="O14936" s="114">
        <v>0</v>
      </c>
      <c r="P14936" s="114">
        <v>0</v>
      </c>
      <c r="Q14936" s="112" t="s">
        <v>15324</v>
      </c>
      <c r="R14936" s="110" t="s">
        <v>15307</v>
      </c>
      <c r="S14936" s="114">
        <v>0</v>
      </c>
    </row>
    <row r="14937" spans="1:19" ht="11.25" thickBot="1" x14ac:dyDescent="0.2">
      <c r="A14937" s="93"/>
    </row>
    <row r="14938" spans="1:19" ht="11.25" thickBot="1" x14ac:dyDescent="0.2">
      <c r="A14938" s="117" t="s">
        <v>358</v>
      </c>
      <c r="B14938" s="93"/>
      <c r="C14938" s="114">
        <v>0</v>
      </c>
      <c r="D14938" s="114">
        <v>0</v>
      </c>
      <c r="E14938" s="114">
        <v>0</v>
      </c>
      <c r="F14938" s="114">
        <v>0</v>
      </c>
      <c r="G14938" s="114">
        <v>0</v>
      </c>
      <c r="H14938" s="114">
        <v>0</v>
      </c>
      <c r="I14938" s="114">
        <v>0</v>
      </c>
      <c r="J14938" s="110" t="s">
        <v>15307</v>
      </c>
      <c r="K14938" s="110" t="s">
        <v>15307</v>
      </c>
      <c r="L14938" s="110" t="s">
        <v>15307</v>
      </c>
      <c r="M14938" s="114">
        <v>0</v>
      </c>
      <c r="N14938" s="114">
        <v>0</v>
      </c>
      <c r="O14938" s="114">
        <v>0</v>
      </c>
      <c r="P14938" s="114">
        <v>0</v>
      </c>
      <c r="Q14938" s="112" t="s">
        <v>15324</v>
      </c>
      <c r="R14938" s="110" t="s">
        <v>15307</v>
      </c>
      <c r="S14938" s="114">
        <v>0</v>
      </c>
    </row>
    <row r="14939" spans="1:19" ht="11.25" thickBot="1" x14ac:dyDescent="0.2">
      <c r="A14939" s="93"/>
    </row>
    <row r="14940" spans="1:19" ht="11.25" thickBot="1" x14ac:dyDescent="0.2">
      <c r="A14940" s="87" t="s">
        <v>345</v>
      </c>
      <c r="B14940" s="87" t="s">
        <v>346</v>
      </c>
      <c r="C14940" s="120" t="s">
        <v>68</v>
      </c>
      <c r="D14940" s="120" t="s">
        <v>15325</v>
      </c>
    </row>
    <row r="14941" spans="1:19" ht="11.25" thickBot="1" x14ac:dyDescent="0.2">
      <c r="A14941" s="93"/>
      <c r="B14941" s="93"/>
      <c r="C14941" s="120" t="s">
        <v>69</v>
      </c>
      <c r="D14941" s="120" t="s">
        <v>69</v>
      </c>
    </row>
    <row r="14942" spans="1:19" ht="11.25" thickBot="1" x14ac:dyDescent="0.2">
      <c r="A14942" s="88">
        <v>1</v>
      </c>
      <c r="B14942" s="109">
        <v>0.80589120370370371</v>
      </c>
      <c r="C14942" s="89">
        <v>1.4999999999999999E-2</v>
      </c>
      <c r="D14942" s="110" t="s">
        <v>15306</v>
      </c>
    </row>
    <row r="14943" spans="1:19" ht="11.25" thickBot="1" x14ac:dyDescent="0.2">
      <c r="A14943" s="93"/>
    </row>
    <row r="14944" spans="1:19" ht="11.25" thickBot="1" x14ac:dyDescent="0.2">
      <c r="A14944" s="113" t="s">
        <v>352</v>
      </c>
      <c r="B14944" s="93"/>
      <c r="C14944" s="114">
        <v>1.4999999999999999E-2</v>
      </c>
      <c r="D14944" s="110" t="s">
        <v>15307</v>
      </c>
    </row>
    <row r="14945" spans="1:19" ht="11.25" thickBot="1" x14ac:dyDescent="0.2">
      <c r="A14945" s="93"/>
    </row>
    <row r="14946" spans="1:19" ht="11.25" thickBot="1" x14ac:dyDescent="0.2">
      <c r="A14946" s="116" t="s">
        <v>355</v>
      </c>
      <c r="B14946" s="93"/>
      <c r="C14946" s="114">
        <v>0</v>
      </c>
      <c r="D14946" s="110" t="s">
        <v>15307</v>
      </c>
    </row>
    <row r="14947" spans="1:19" ht="11.25" thickBot="1" x14ac:dyDescent="0.2">
      <c r="A14947" s="93"/>
    </row>
    <row r="14948" spans="1:19" ht="11.25" thickBot="1" x14ac:dyDescent="0.2">
      <c r="A14948" s="117" t="s">
        <v>358</v>
      </c>
      <c r="B14948" s="93"/>
      <c r="C14948" s="114">
        <v>0</v>
      </c>
      <c r="D14948" s="110" t="s">
        <v>15307</v>
      </c>
    </row>
    <row r="14949" spans="1:19" ht="10.5" x14ac:dyDescent="0.15">
      <c r="A14949" s="93"/>
    </row>
    <row r="14950" spans="1:19" x14ac:dyDescent="0.15">
      <c r="A14950" s="106"/>
      <c r="B14950" s="69" t="s">
        <v>2363</v>
      </c>
    </row>
    <row r="14951" spans="1:19" ht="9.75" thickBot="1" x14ac:dyDescent="0.2">
      <c r="A14951" s="64" t="s">
        <v>1094</v>
      </c>
    </row>
    <row r="14952" spans="1:19" ht="11.25" thickBot="1" x14ac:dyDescent="0.2">
      <c r="A14952" s="87" t="s">
        <v>345</v>
      </c>
      <c r="B14952" s="87" t="s">
        <v>346</v>
      </c>
      <c r="C14952" s="120" t="s">
        <v>15300</v>
      </c>
      <c r="D14952" s="120" t="s">
        <v>15301</v>
      </c>
      <c r="E14952" s="120" t="s">
        <v>15302</v>
      </c>
      <c r="F14952" s="120" t="s">
        <v>1</v>
      </c>
      <c r="G14952" s="120" t="s">
        <v>2</v>
      </c>
      <c r="H14952" s="120" t="s">
        <v>3</v>
      </c>
      <c r="I14952" s="120" t="s">
        <v>15303</v>
      </c>
      <c r="J14952" s="120" t="s">
        <v>4</v>
      </c>
      <c r="K14952" s="120" t="s">
        <v>15304</v>
      </c>
      <c r="L14952" s="120" t="s">
        <v>8</v>
      </c>
      <c r="M14952" s="120" t="s">
        <v>15305</v>
      </c>
      <c r="N14952" s="120" t="s">
        <v>10</v>
      </c>
      <c r="O14952" s="120" t="s">
        <v>11</v>
      </c>
      <c r="P14952" s="120" t="s">
        <v>12</v>
      </c>
      <c r="Q14952" s="120" t="s">
        <v>13</v>
      </c>
      <c r="R14952" s="120" t="s">
        <v>14</v>
      </c>
      <c r="S14952" s="120" t="s">
        <v>15</v>
      </c>
    </row>
    <row r="14953" spans="1:19" ht="11.25" thickBot="1" x14ac:dyDescent="0.2">
      <c r="A14953" s="93"/>
      <c r="B14953" s="93"/>
      <c r="C14953" s="120" t="s">
        <v>69</v>
      </c>
      <c r="D14953" s="120" t="s">
        <v>69</v>
      </c>
      <c r="E14953" s="120" t="s">
        <v>69</v>
      </c>
      <c r="F14953" s="120" t="s">
        <v>69</v>
      </c>
      <c r="G14953" s="120" t="s">
        <v>69</v>
      </c>
      <c r="H14953" s="120" t="s">
        <v>69</v>
      </c>
      <c r="I14953" s="120" t="s">
        <v>69</v>
      </c>
      <c r="J14953" s="120" t="s">
        <v>69</v>
      </c>
      <c r="K14953" s="120" t="s">
        <v>69</v>
      </c>
      <c r="L14953" s="120" t="s">
        <v>69</v>
      </c>
      <c r="M14953" s="120" t="s">
        <v>69</v>
      </c>
      <c r="N14953" s="120" t="s">
        <v>69</v>
      </c>
      <c r="O14953" s="120" t="s">
        <v>69</v>
      </c>
      <c r="P14953" s="120" t="s">
        <v>69</v>
      </c>
      <c r="Q14953" s="120" t="s">
        <v>69</v>
      </c>
      <c r="R14953" s="120" t="s">
        <v>69</v>
      </c>
      <c r="S14953" s="120" t="s">
        <v>69</v>
      </c>
    </row>
    <row r="14954" spans="1:19" ht="11.25" thickBot="1" x14ac:dyDescent="0.2">
      <c r="A14954" s="88">
        <v>1</v>
      </c>
      <c r="B14954" s="109">
        <v>0.81131944444444448</v>
      </c>
      <c r="C14954" s="110" t="s">
        <v>15306</v>
      </c>
      <c r="D14954" s="110" t="s">
        <v>15306</v>
      </c>
      <c r="E14954" s="89">
        <v>0</v>
      </c>
      <c r="F14954" s="89">
        <v>144.4</v>
      </c>
      <c r="G14954" s="89">
        <v>3927</v>
      </c>
      <c r="H14954" s="89">
        <v>8.7970000000000006</v>
      </c>
      <c r="I14954" s="89">
        <v>19.52</v>
      </c>
      <c r="J14954" s="89">
        <v>128.6</v>
      </c>
      <c r="K14954" s="89">
        <v>374.7</v>
      </c>
      <c r="L14954" s="111">
        <v>0.61597999999999997</v>
      </c>
      <c r="M14954" s="89">
        <v>0.754</v>
      </c>
      <c r="N14954" s="89">
        <v>0.39400000000000002</v>
      </c>
      <c r="O14954" s="89">
        <v>3.4889999999999999</v>
      </c>
      <c r="P14954" s="89">
        <v>37.700000000000003</v>
      </c>
      <c r="Q14954" s="89">
        <v>196.4</v>
      </c>
      <c r="R14954" s="89">
        <v>0.16400000000000001</v>
      </c>
      <c r="S14954" s="89">
        <v>2.8919999999999999</v>
      </c>
    </row>
    <row r="14955" spans="1:19" ht="11.25" thickBot="1" x14ac:dyDescent="0.2">
      <c r="A14955" s="93"/>
    </row>
    <row r="14956" spans="1:19" ht="11.25" thickBot="1" x14ac:dyDescent="0.2">
      <c r="A14956" s="113" t="s">
        <v>352</v>
      </c>
      <c r="B14956" s="93"/>
      <c r="C14956" s="110" t="s">
        <v>15307</v>
      </c>
      <c r="D14956" s="110" t="s">
        <v>15307</v>
      </c>
      <c r="E14956" s="114">
        <v>0</v>
      </c>
      <c r="F14956" s="114">
        <v>144.4</v>
      </c>
      <c r="G14956" s="114">
        <v>3927</v>
      </c>
      <c r="H14956" s="114">
        <v>8.7970000000000006</v>
      </c>
      <c r="I14956" s="114">
        <v>19.52</v>
      </c>
      <c r="J14956" s="114">
        <v>128.6</v>
      </c>
      <c r="K14956" s="114">
        <v>374.7</v>
      </c>
      <c r="L14956" s="115">
        <v>0.61597999999999997</v>
      </c>
      <c r="M14956" s="114">
        <v>0.754</v>
      </c>
      <c r="N14956" s="114">
        <v>0.39400000000000002</v>
      </c>
      <c r="O14956" s="114">
        <v>3.4889999999999999</v>
      </c>
      <c r="P14956" s="114">
        <v>37.700000000000003</v>
      </c>
      <c r="Q14956" s="114">
        <v>196.4</v>
      </c>
      <c r="R14956" s="114">
        <v>0.16400000000000001</v>
      </c>
      <c r="S14956" s="114">
        <v>2.8919999999999999</v>
      </c>
    </row>
    <row r="14957" spans="1:19" ht="11.25" thickBot="1" x14ac:dyDescent="0.2">
      <c r="A14957" s="93"/>
    </row>
    <row r="14958" spans="1:19" ht="11.25" thickBot="1" x14ac:dyDescent="0.2">
      <c r="A14958" s="116" t="s">
        <v>355</v>
      </c>
      <c r="B14958" s="93"/>
      <c r="C14958" s="110" t="s">
        <v>15307</v>
      </c>
      <c r="D14958" s="110" t="s">
        <v>15307</v>
      </c>
      <c r="E14958" s="114">
        <v>0</v>
      </c>
      <c r="F14958" s="114">
        <v>0</v>
      </c>
      <c r="G14958" s="114">
        <v>0</v>
      </c>
      <c r="H14958" s="114">
        <v>0</v>
      </c>
      <c r="I14958" s="114">
        <v>0</v>
      </c>
      <c r="J14958" s="114">
        <v>0</v>
      </c>
      <c r="K14958" s="114">
        <v>0</v>
      </c>
      <c r="L14958" s="118" t="s">
        <v>15308</v>
      </c>
      <c r="M14958" s="114">
        <v>0</v>
      </c>
      <c r="N14958" s="114">
        <v>0</v>
      </c>
      <c r="O14958" s="114">
        <v>0</v>
      </c>
      <c r="P14958" s="114">
        <v>0</v>
      </c>
      <c r="Q14958" s="114">
        <v>0</v>
      </c>
      <c r="R14958" s="114">
        <v>0</v>
      </c>
      <c r="S14958" s="114">
        <v>0</v>
      </c>
    </row>
    <row r="14959" spans="1:19" ht="11.25" thickBot="1" x14ac:dyDescent="0.2">
      <c r="A14959" s="93"/>
    </row>
    <row r="14960" spans="1:19" ht="11.25" thickBot="1" x14ac:dyDescent="0.2">
      <c r="A14960" s="117" t="s">
        <v>358</v>
      </c>
      <c r="B14960" s="93"/>
      <c r="C14960" s="110" t="s">
        <v>15307</v>
      </c>
      <c r="D14960" s="110" t="s">
        <v>15307</v>
      </c>
      <c r="E14960" s="114">
        <v>0</v>
      </c>
      <c r="F14960" s="114">
        <v>0</v>
      </c>
      <c r="G14960" s="114">
        <v>0</v>
      </c>
      <c r="H14960" s="114">
        <v>0</v>
      </c>
      <c r="I14960" s="114">
        <v>0</v>
      </c>
      <c r="J14960" s="114">
        <v>0</v>
      </c>
      <c r="K14960" s="114">
        <v>0</v>
      </c>
      <c r="L14960" s="118" t="s">
        <v>15308</v>
      </c>
      <c r="M14960" s="114">
        <v>0</v>
      </c>
      <c r="N14960" s="114">
        <v>0</v>
      </c>
      <c r="O14960" s="114">
        <v>0</v>
      </c>
      <c r="P14960" s="114">
        <v>0</v>
      </c>
      <c r="Q14960" s="114">
        <v>0</v>
      </c>
      <c r="R14960" s="114">
        <v>0</v>
      </c>
      <c r="S14960" s="114">
        <v>0</v>
      </c>
    </row>
    <row r="14961" spans="1:19" ht="11.25" thickBot="1" x14ac:dyDescent="0.2">
      <c r="A14961" s="93"/>
    </row>
    <row r="14962" spans="1:19" ht="11.25" thickBot="1" x14ac:dyDescent="0.2">
      <c r="A14962" s="87" t="s">
        <v>345</v>
      </c>
      <c r="B14962" s="87" t="s">
        <v>346</v>
      </c>
      <c r="C14962" s="120" t="s">
        <v>16</v>
      </c>
      <c r="D14962" s="120" t="s">
        <v>15309</v>
      </c>
      <c r="E14962" s="120" t="s">
        <v>15310</v>
      </c>
      <c r="F14962" s="120" t="s">
        <v>20</v>
      </c>
      <c r="G14962" s="120" t="s">
        <v>21</v>
      </c>
      <c r="H14962" s="120" t="s">
        <v>22</v>
      </c>
      <c r="I14962" s="120" t="s">
        <v>23</v>
      </c>
      <c r="J14962" s="120" t="s">
        <v>24</v>
      </c>
      <c r="K14962" s="120" t="s">
        <v>26</v>
      </c>
      <c r="L14962" s="120" t="s">
        <v>15311</v>
      </c>
      <c r="M14962" s="120" t="s">
        <v>27</v>
      </c>
      <c r="N14962" s="120" t="s">
        <v>28</v>
      </c>
      <c r="O14962" s="120" t="s">
        <v>29</v>
      </c>
      <c r="P14962" s="120" t="s">
        <v>30</v>
      </c>
      <c r="Q14962" s="120" t="s">
        <v>15312</v>
      </c>
      <c r="R14962" s="120" t="s">
        <v>32</v>
      </c>
      <c r="S14962" s="120" t="s">
        <v>33</v>
      </c>
    </row>
    <row r="14963" spans="1:19" ht="11.25" thickBot="1" x14ac:dyDescent="0.2">
      <c r="A14963" s="93"/>
      <c r="B14963" s="93"/>
      <c r="C14963" s="120" t="s">
        <v>69</v>
      </c>
      <c r="D14963" s="120" t="s">
        <v>69</v>
      </c>
      <c r="E14963" s="120" t="s">
        <v>69</v>
      </c>
      <c r="F14963" s="120" t="s">
        <v>69</v>
      </c>
      <c r="G14963" s="120" t="s">
        <v>69</v>
      </c>
      <c r="H14963" s="120" t="s">
        <v>69</v>
      </c>
      <c r="I14963" s="120" t="s">
        <v>69</v>
      </c>
      <c r="J14963" s="120" t="s">
        <v>69</v>
      </c>
      <c r="K14963" s="120" t="s">
        <v>69</v>
      </c>
      <c r="L14963" s="120" t="s">
        <v>69</v>
      </c>
      <c r="M14963" s="120" t="s">
        <v>69</v>
      </c>
      <c r="N14963" s="120" t="s">
        <v>69</v>
      </c>
      <c r="O14963" s="120" t="s">
        <v>69</v>
      </c>
      <c r="P14963" s="120" t="s">
        <v>69</v>
      </c>
      <c r="Q14963" s="120" t="s">
        <v>69</v>
      </c>
      <c r="R14963" s="120" t="s">
        <v>69</v>
      </c>
      <c r="S14963" s="120" t="s">
        <v>69</v>
      </c>
    </row>
    <row r="14964" spans="1:19" ht="11.25" thickBot="1" x14ac:dyDescent="0.2">
      <c r="A14964" s="88">
        <v>1</v>
      </c>
      <c r="B14964" s="109">
        <v>0.81131944444444448</v>
      </c>
      <c r="C14964" s="89">
        <v>38.880000000000003</v>
      </c>
      <c r="D14964" s="89">
        <v>32.479999999999997</v>
      </c>
      <c r="E14964" s="89">
        <v>6.5000000000000002E-2</v>
      </c>
      <c r="F14964" s="111">
        <v>0.51744000000000001</v>
      </c>
      <c r="G14964" s="89">
        <v>7.3819999999999997</v>
      </c>
      <c r="H14964" s="89">
        <v>1.262</v>
      </c>
      <c r="I14964" s="89">
        <v>5.032</v>
      </c>
      <c r="J14964" s="89">
        <v>13.19</v>
      </c>
      <c r="K14964" s="111">
        <v>0.51558000000000004</v>
      </c>
      <c r="L14964" s="89">
        <v>0.13</v>
      </c>
      <c r="M14964" s="89">
        <v>2.8000000000000001E-2</v>
      </c>
      <c r="N14964" s="89">
        <v>6.37</v>
      </c>
      <c r="O14964" s="110" t="s">
        <v>15373</v>
      </c>
      <c r="P14964" s="110" t="s">
        <v>15306</v>
      </c>
      <c r="Q14964" s="89">
        <v>0.251</v>
      </c>
      <c r="R14964" s="89">
        <v>6.3E-2</v>
      </c>
      <c r="S14964" s="89">
        <v>0.68600000000000005</v>
      </c>
    </row>
    <row r="14965" spans="1:19" ht="11.25" thickBot="1" x14ac:dyDescent="0.2">
      <c r="A14965" s="93"/>
    </row>
    <row r="14966" spans="1:19" ht="11.25" thickBot="1" x14ac:dyDescent="0.2">
      <c r="A14966" s="113" t="s">
        <v>352</v>
      </c>
      <c r="B14966" s="93"/>
      <c r="C14966" s="114">
        <v>38.880000000000003</v>
      </c>
      <c r="D14966" s="114">
        <v>32.479999999999997</v>
      </c>
      <c r="E14966" s="114">
        <v>6.5000000000000002E-2</v>
      </c>
      <c r="F14966" s="115">
        <v>0.51744000000000001</v>
      </c>
      <c r="G14966" s="114">
        <v>7.3819999999999997</v>
      </c>
      <c r="H14966" s="114">
        <v>1.262</v>
      </c>
      <c r="I14966" s="114">
        <v>5.032</v>
      </c>
      <c r="J14966" s="114">
        <v>13.19</v>
      </c>
      <c r="K14966" s="115">
        <v>0.51558000000000004</v>
      </c>
      <c r="L14966" s="114">
        <v>0.13</v>
      </c>
      <c r="M14966" s="114">
        <v>2.8000000000000001E-2</v>
      </c>
      <c r="N14966" s="114">
        <v>6.37</v>
      </c>
      <c r="O14966" s="110" t="s">
        <v>15374</v>
      </c>
      <c r="P14966" s="110" t="s">
        <v>15307</v>
      </c>
      <c r="Q14966" s="114">
        <v>0.251</v>
      </c>
      <c r="R14966" s="114">
        <v>6.3E-2</v>
      </c>
      <c r="S14966" s="114">
        <v>0.68600000000000005</v>
      </c>
    </row>
    <row r="14967" spans="1:19" ht="11.25" thickBot="1" x14ac:dyDescent="0.2">
      <c r="A14967" s="93"/>
    </row>
    <row r="14968" spans="1:19" ht="11.25" thickBot="1" x14ac:dyDescent="0.2">
      <c r="A14968" s="116" t="s">
        <v>355</v>
      </c>
      <c r="B14968" s="93"/>
      <c r="C14968" s="114">
        <v>0</v>
      </c>
      <c r="D14968" s="114">
        <v>0</v>
      </c>
      <c r="E14968" s="114">
        <v>0</v>
      </c>
      <c r="F14968" s="118" t="s">
        <v>15308</v>
      </c>
      <c r="G14968" s="114">
        <v>0</v>
      </c>
      <c r="H14968" s="114">
        <v>0</v>
      </c>
      <c r="I14968" s="114">
        <v>0</v>
      </c>
      <c r="J14968" s="114">
        <v>0</v>
      </c>
      <c r="K14968" s="118" t="s">
        <v>15308</v>
      </c>
      <c r="L14968" s="114">
        <v>0</v>
      </c>
      <c r="M14968" s="114">
        <v>0</v>
      </c>
      <c r="N14968" s="114">
        <v>0</v>
      </c>
      <c r="O14968" s="110" t="s">
        <v>15307</v>
      </c>
      <c r="P14968" s="110" t="s">
        <v>15307</v>
      </c>
      <c r="Q14968" s="114">
        <v>0</v>
      </c>
      <c r="R14968" s="114">
        <v>0</v>
      </c>
      <c r="S14968" s="114">
        <v>0</v>
      </c>
    </row>
    <row r="14969" spans="1:19" ht="11.25" thickBot="1" x14ac:dyDescent="0.2">
      <c r="A14969" s="93"/>
    </row>
    <row r="14970" spans="1:19" ht="11.25" thickBot="1" x14ac:dyDescent="0.2">
      <c r="A14970" s="117" t="s">
        <v>358</v>
      </c>
      <c r="B14970" s="93"/>
      <c r="C14970" s="114">
        <v>0</v>
      </c>
      <c r="D14970" s="114">
        <v>0</v>
      </c>
      <c r="E14970" s="114">
        <v>0</v>
      </c>
      <c r="F14970" s="118" t="s">
        <v>15308</v>
      </c>
      <c r="G14970" s="114">
        <v>0</v>
      </c>
      <c r="H14970" s="114">
        <v>0</v>
      </c>
      <c r="I14970" s="114">
        <v>0</v>
      </c>
      <c r="J14970" s="114">
        <v>0</v>
      </c>
      <c r="K14970" s="118" t="s">
        <v>15308</v>
      </c>
      <c r="L14970" s="114">
        <v>0</v>
      </c>
      <c r="M14970" s="114">
        <v>0</v>
      </c>
      <c r="N14970" s="114">
        <v>0</v>
      </c>
      <c r="O14970" s="110" t="s">
        <v>15307</v>
      </c>
      <c r="P14970" s="110" t="s">
        <v>15307</v>
      </c>
      <c r="Q14970" s="114">
        <v>0</v>
      </c>
      <c r="R14970" s="114">
        <v>0</v>
      </c>
      <c r="S14970" s="114">
        <v>0</v>
      </c>
    </row>
    <row r="14971" spans="1:19" ht="11.25" thickBot="1" x14ac:dyDescent="0.2">
      <c r="A14971" s="93"/>
    </row>
    <row r="14972" spans="1:19" ht="11.25" thickBot="1" x14ac:dyDescent="0.2">
      <c r="A14972" s="87" t="s">
        <v>345</v>
      </c>
      <c r="B14972" s="87" t="s">
        <v>346</v>
      </c>
      <c r="C14972" s="120" t="s">
        <v>35</v>
      </c>
      <c r="D14972" s="120" t="s">
        <v>36</v>
      </c>
      <c r="E14972" s="120" t="s">
        <v>15315</v>
      </c>
      <c r="F14972" s="120" t="s">
        <v>38</v>
      </c>
      <c r="G14972" s="120" t="s">
        <v>39</v>
      </c>
      <c r="H14972" s="120" t="s">
        <v>41</v>
      </c>
      <c r="I14972" s="120" t="s">
        <v>42</v>
      </c>
      <c r="J14972" s="120" t="s">
        <v>43</v>
      </c>
      <c r="K14972" s="120" t="s">
        <v>44</v>
      </c>
      <c r="L14972" s="120" t="s">
        <v>45</v>
      </c>
      <c r="M14972" s="120" t="s">
        <v>46</v>
      </c>
      <c r="N14972" s="120" t="s">
        <v>47</v>
      </c>
      <c r="O14972" s="120" t="s">
        <v>48</v>
      </c>
      <c r="P14972" s="120" t="s">
        <v>49</v>
      </c>
      <c r="Q14972" s="120" t="s">
        <v>50</v>
      </c>
      <c r="R14972" s="120" t="s">
        <v>51</v>
      </c>
      <c r="S14972" s="120" t="s">
        <v>52</v>
      </c>
    </row>
    <row r="14973" spans="1:19" ht="11.25" thickBot="1" x14ac:dyDescent="0.2">
      <c r="A14973" s="93"/>
      <c r="B14973" s="93"/>
      <c r="C14973" s="120" t="s">
        <v>69</v>
      </c>
      <c r="D14973" s="120" t="s">
        <v>69</v>
      </c>
      <c r="E14973" s="120" t="s">
        <v>69</v>
      </c>
      <c r="F14973" s="120" t="s">
        <v>69</v>
      </c>
      <c r="G14973" s="120" t="s">
        <v>69</v>
      </c>
      <c r="H14973" s="120" t="s">
        <v>69</v>
      </c>
      <c r="I14973" s="120" t="s">
        <v>69</v>
      </c>
      <c r="J14973" s="120" t="s">
        <v>69</v>
      </c>
      <c r="K14973" s="120" t="s">
        <v>69</v>
      </c>
      <c r="L14973" s="120" t="s">
        <v>69</v>
      </c>
      <c r="M14973" s="120" t="s">
        <v>69</v>
      </c>
      <c r="N14973" s="120" t="s">
        <v>69</v>
      </c>
      <c r="O14973" s="120" t="s">
        <v>69</v>
      </c>
      <c r="P14973" s="120" t="s">
        <v>69</v>
      </c>
      <c r="Q14973" s="120" t="s">
        <v>69</v>
      </c>
      <c r="R14973" s="120" t="s">
        <v>69</v>
      </c>
      <c r="S14973" s="120" t="s">
        <v>69</v>
      </c>
    </row>
    <row r="14974" spans="1:19" ht="11.25" thickBot="1" x14ac:dyDescent="0.2">
      <c r="A14974" s="88">
        <v>1</v>
      </c>
      <c r="B14974" s="109">
        <v>0.81131944444444448</v>
      </c>
      <c r="C14974" s="111">
        <v>0.46077000000000001</v>
      </c>
      <c r="D14974" s="89">
        <v>0.441</v>
      </c>
      <c r="E14974" s="89">
        <v>3.633</v>
      </c>
      <c r="F14974" s="110" t="s">
        <v>15375</v>
      </c>
      <c r="G14974" s="89">
        <v>2.9000000000000001E-2</v>
      </c>
      <c r="H14974" s="89">
        <v>55.99</v>
      </c>
      <c r="I14974" s="89">
        <v>1.802</v>
      </c>
      <c r="J14974" s="89">
        <v>2.198</v>
      </c>
      <c r="K14974" s="89">
        <v>0.33</v>
      </c>
      <c r="L14974" s="89">
        <v>1.159</v>
      </c>
      <c r="M14974" s="89">
        <v>0.36899999999999999</v>
      </c>
      <c r="N14974" s="89">
        <v>6.0999999999999999E-2</v>
      </c>
      <c r="O14974" s="89">
        <v>0.27</v>
      </c>
      <c r="P14974" s="89">
        <v>5.3999999999999999E-2</v>
      </c>
      <c r="Q14974" s="89">
        <v>0.126</v>
      </c>
      <c r="R14974" s="89">
        <v>0.03</v>
      </c>
      <c r="S14974" s="89">
        <v>6.9000000000000006E-2</v>
      </c>
    </row>
    <row r="14975" spans="1:19" ht="11.25" thickBot="1" x14ac:dyDescent="0.2">
      <c r="A14975" s="93"/>
    </row>
    <row r="14976" spans="1:19" ht="11.25" thickBot="1" x14ac:dyDescent="0.2">
      <c r="A14976" s="113" t="s">
        <v>352</v>
      </c>
      <c r="B14976" s="93"/>
      <c r="C14976" s="115">
        <v>0.46077000000000001</v>
      </c>
      <c r="D14976" s="114">
        <v>0.441</v>
      </c>
      <c r="E14976" s="114">
        <v>3.633</v>
      </c>
      <c r="F14976" s="110" t="s">
        <v>15376</v>
      </c>
      <c r="G14976" s="114">
        <v>2.9000000000000001E-2</v>
      </c>
      <c r="H14976" s="114">
        <v>55.99</v>
      </c>
      <c r="I14976" s="114">
        <v>1.802</v>
      </c>
      <c r="J14976" s="114">
        <v>2.198</v>
      </c>
      <c r="K14976" s="114">
        <v>0.33</v>
      </c>
      <c r="L14976" s="114">
        <v>1.159</v>
      </c>
      <c r="M14976" s="114">
        <v>0.36899999999999999</v>
      </c>
      <c r="N14976" s="114">
        <v>6.0999999999999999E-2</v>
      </c>
      <c r="O14976" s="114">
        <v>0.27</v>
      </c>
      <c r="P14976" s="114">
        <v>5.3999999999999999E-2</v>
      </c>
      <c r="Q14976" s="114">
        <v>0.126</v>
      </c>
      <c r="R14976" s="114">
        <v>0.03</v>
      </c>
      <c r="S14976" s="114">
        <v>6.9000000000000006E-2</v>
      </c>
    </row>
    <row r="14977" spans="1:19" ht="11.25" thickBot="1" x14ac:dyDescent="0.2">
      <c r="A14977" s="93"/>
    </row>
    <row r="14978" spans="1:19" ht="11.25" thickBot="1" x14ac:dyDescent="0.2">
      <c r="A14978" s="116" t="s">
        <v>355</v>
      </c>
      <c r="B14978" s="93"/>
      <c r="C14978" s="118" t="s">
        <v>15308</v>
      </c>
      <c r="D14978" s="114">
        <v>0</v>
      </c>
      <c r="E14978" s="114">
        <v>0</v>
      </c>
      <c r="F14978" s="110" t="s">
        <v>15307</v>
      </c>
      <c r="G14978" s="114">
        <v>0</v>
      </c>
      <c r="H14978" s="114">
        <v>0</v>
      </c>
      <c r="I14978" s="114">
        <v>0</v>
      </c>
      <c r="J14978" s="114">
        <v>0</v>
      </c>
      <c r="K14978" s="114">
        <v>0</v>
      </c>
      <c r="L14978" s="114">
        <v>0</v>
      </c>
      <c r="M14978" s="114">
        <v>0</v>
      </c>
      <c r="N14978" s="114">
        <v>0</v>
      </c>
      <c r="O14978" s="114">
        <v>0</v>
      </c>
      <c r="P14978" s="114">
        <v>0</v>
      </c>
      <c r="Q14978" s="114">
        <v>0</v>
      </c>
      <c r="R14978" s="114">
        <v>0</v>
      </c>
      <c r="S14978" s="114">
        <v>0</v>
      </c>
    </row>
    <row r="14979" spans="1:19" ht="11.25" thickBot="1" x14ac:dyDescent="0.2">
      <c r="A14979" s="93"/>
    </row>
    <row r="14980" spans="1:19" ht="11.25" thickBot="1" x14ac:dyDescent="0.2">
      <c r="A14980" s="117" t="s">
        <v>358</v>
      </c>
      <c r="B14980" s="93"/>
      <c r="C14980" s="118" t="s">
        <v>15308</v>
      </c>
      <c r="D14980" s="114">
        <v>0</v>
      </c>
      <c r="E14980" s="114">
        <v>0</v>
      </c>
      <c r="F14980" s="110" t="s">
        <v>15307</v>
      </c>
      <c r="G14980" s="114">
        <v>0</v>
      </c>
      <c r="H14980" s="114">
        <v>0</v>
      </c>
      <c r="I14980" s="114">
        <v>0</v>
      </c>
      <c r="J14980" s="114">
        <v>0</v>
      </c>
      <c r="K14980" s="114">
        <v>0</v>
      </c>
      <c r="L14980" s="114">
        <v>0</v>
      </c>
      <c r="M14980" s="114">
        <v>0</v>
      </c>
      <c r="N14980" s="114">
        <v>0</v>
      </c>
      <c r="O14980" s="114">
        <v>0</v>
      </c>
      <c r="P14980" s="114">
        <v>0</v>
      </c>
      <c r="Q14980" s="114">
        <v>0</v>
      </c>
      <c r="R14980" s="114">
        <v>0</v>
      </c>
      <c r="S14980" s="114">
        <v>0</v>
      </c>
    </row>
    <row r="14981" spans="1:19" ht="11.25" thickBot="1" x14ac:dyDescent="0.2">
      <c r="A14981" s="93"/>
    </row>
    <row r="14982" spans="1:19" ht="11.25" thickBot="1" x14ac:dyDescent="0.2">
      <c r="A14982" s="87" t="s">
        <v>345</v>
      </c>
      <c r="B14982" s="87" t="s">
        <v>346</v>
      </c>
      <c r="C14982" s="120" t="s">
        <v>53</v>
      </c>
      <c r="D14982" s="120" t="s">
        <v>54</v>
      </c>
      <c r="E14982" s="120" t="s">
        <v>55</v>
      </c>
      <c r="F14982" s="120" t="s">
        <v>56</v>
      </c>
      <c r="G14982" s="120" t="s">
        <v>15318</v>
      </c>
      <c r="H14982" s="120" t="s">
        <v>57</v>
      </c>
      <c r="I14982" s="120" t="s">
        <v>59</v>
      </c>
      <c r="J14982" s="120" t="s">
        <v>15319</v>
      </c>
      <c r="K14982" s="120" t="s">
        <v>60</v>
      </c>
      <c r="L14982" s="120" t="s">
        <v>61</v>
      </c>
      <c r="M14982" s="120" t="s">
        <v>62</v>
      </c>
      <c r="N14982" s="120" t="s">
        <v>15320</v>
      </c>
      <c r="O14982" s="120" t="s">
        <v>63</v>
      </c>
      <c r="P14982" s="120" t="s">
        <v>64</v>
      </c>
      <c r="Q14982" s="120" t="s">
        <v>66</v>
      </c>
      <c r="R14982" s="120" t="s">
        <v>15321</v>
      </c>
      <c r="S14982" s="120" t="s">
        <v>67</v>
      </c>
    </row>
    <row r="14983" spans="1:19" ht="11.25" thickBot="1" x14ac:dyDescent="0.2">
      <c r="A14983" s="93"/>
      <c r="B14983" s="93"/>
      <c r="C14983" s="120" t="s">
        <v>69</v>
      </c>
      <c r="D14983" s="120" t="s">
        <v>69</v>
      </c>
      <c r="E14983" s="120" t="s">
        <v>69</v>
      </c>
      <c r="F14983" s="120" t="s">
        <v>69</v>
      </c>
      <c r="G14983" s="120" t="s">
        <v>69</v>
      </c>
      <c r="H14983" s="120" t="s">
        <v>69</v>
      </c>
      <c r="I14983" s="120" t="s">
        <v>69</v>
      </c>
      <c r="J14983" s="120" t="s">
        <v>69</v>
      </c>
      <c r="K14983" s="120" t="s">
        <v>69</v>
      </c>
      <c r="L14983" s="120" t="s">
        <v>69</v>
      </c>
      <c r="M14983" s="120" t="s">
        <v>69</v>
      </c>
      <c r="N14983" s="120" t="s">
        <v>69</v>
      </c>
      <c r="O14983" s="120" t="s">
        <v>69</v>
      </c>
      <c r="P14983" s="120" t="s">
        <v>69</v>
      </c>
      <c r="Q14983" s="120" t="s">
        <v>69</v>
      </c>
      <c r="R14983" s="120" t="s">
        <v>69</v>
      </c>
      <c r="S14983" s="120" t="s">
        <v>69</v>
      </c>
    </row>
    <row r="14984" spans="1:19" ht="11.25" thickBot="1" x14ac:dyDescent="0.2">
      <c r="A14984" s="88">
        <v>1</v>
      </c>
      <c r="B14984" s="109">
        <v>0.81131944444444448</v>
      </c>
      <c r="C14984" s="89">
        <v>1.9E-2</v>
      </c>
      <c r="D14984" s="89">
        <v>7.0000000000000007E-2</v>
      </c>
      <c r="E14984" s="89">
        <v>5.0000000000000001E-3</v>
      </c>
      <c r="F14984" s="89">
        <v>2.1000000000000001E-2</v>
      </c>
      <c r="G14984" s="110" t="s">
        <v>15369</v>
      </c>
      <c r="H14984" s="89">
        <v>0.23499999999999999</v>
      </c>
      <c r="I14984" s="89">
        <v>8.0000000000000002E-3</v>
      </c>
      <c r="J14984" s="110" t="s">
        <v>15377</v>
      </c>
      <c r="K14984" s="110" t="s">
        <v>15306</v>
      </c>
      <c r="L14984" s="110" t="s">
        <v>15306</v>
      </c>
      <c r="M14984" s="89">
        <v>7.0000000000000001E-3</v>
      </c>
      <c r="N14984" s="89">
        <v>-17.37</v>
      </c>
      <c r="O14984" s="89">
        <v>0.121</v>
      </c>
      <c r="P14984" s="89">
        <v>335.1</v>
      </c>
      <c r="Q14984" s="112" t="s">
        <v>15417</v>
      </c>
      <c r="R14984" s="110" t="s">
        <v>15306</v>
      </c>
      <c r="S14984" s="89">
        <v>0.154</v>
      </c>
    </row>
    <row r="14985" spans="1:19" ht="11.25" thickBot="1" x14ac:dyDescent="0.2">
      <c r="A14985" s="93"/>
    </row>
    <row r="14986" spans="1:19" ht="11.25" thickBot="1" x14ac:dyDescent="0.2">
      <c r="A14986" s="113" t="s">
        <v>352</v>
      </c>
      <c r="B14986" s="93"/>
      <c r="C14986" s="114">
        <v>1.9E-2</v>
      </c>
      <c r="D14986" s="114">
        <v>7.0000000000000007E-2</v>
      </c>
      <c r="E14986" s="114">
        <v>5.0000000000000001E-3</v>
      </c>
      <c r="F14986" s="114">
        <v>2.1000000000000001E-2</v>
      </c>
      <c r="G14986" s="110" t="s">
        <v>15370</v>
      </c>
      <c r="H14986" s="114">
        <v>0.23499999999999999</v>
      </c>
      <c r="I14986" s="114">
        <v>8.0000000000000002E-3</v>
      </c>
      <c r="J14986" s="110" t="s">
        <v>15379</v>
      </c>
      <c r="K14986" s="110" t="s">
        <v>15307</v>
      </c>
      <c r="L14986" s="110" t="s">
        <v>15307</v>
      </c>
      <c r="M14986" s="114">
        <v>7.0000000000000001E-3</v>
      </c>
      <c r="N14986" s="114">
        <v>-17.37</v>
      </c>
      <c r="O14986" s="114">
        <v>0.121</v>
      </c>
      <c r="P14986" s="114">
        <v>335.1</v>
      </c>
      <c r="Q14986" s="112" t="s">
        <v>15418</v>
      </c>
      <c r="R14986" s="110" t="s">
        <v>15307</v>
      </c>
      <c r="S14986" s="114">
        <v>0.154</v>
      </c>
    </row>
    <row r="14987" spans="1:19" ht="11.25" thickBot="1" x14ac:dyDescent="0.2">
      <c r="A14987" s="93"/>
    </row>
    <row r="14988" spans="1:19" ht="11.25" thickBot="1" x14ac:dyDescent="0.2">
      <c r="A14988" s="116" t="s">
        <v>355</v>
      </c>
      <c r="B14988" s="93"/>
      <c r="C14988" s="114">
        <v>0</v>
      </c>
      <c r="D14988" s="114">
        <v>0</v>
      </c>
      <c r="E14988" s="114">
        <v>0</v>
      </c>
      <c r="F14988" s="114">
        <v>0</v>
      </c>
      <c r="G14988" s="110" t="s">
        <v>15307</v>
      </c>
      <c r="H14988" s="114">
        <v>0</v>
      </c>
      <c r="I14988" s="114">
        <v>0</v>
      </c>
      <c r="J14988" s="110" t="s">
        <v>15307</v>
      </c>
      <c r="K14988" s="110" t="s">
        <v>15307</v>
      </c>
      <c r="L14988" s="110" t="s">
        <v>15307</v>
      </c>
      <c r="M14988" s="114">
        <v>0</v>
      </c>
      <c r="N14988" s="114">
        <v>0</v>
      </c>
      <c r="O14988" s="114">
        <v>0</v>
      </c>
      <c r="P14988" s="114">
        <v>0</v>
      </c>
      <c r="Q14988" s="112" t="s">
        <v>15324</v>
      </c>
      <c r="R14988" s="110" t="s">
        <v>15307</v>
      </c>
      <c r="S14988" s="114">
        <v>0</v>
      </c>
    </row>
    <row r="14989" spans="1:19" ht="11.25" thickBot="1" x14ac:dyDescent="0.2">
      <c r="A14989" s="93"/>
    </row>
    <row r="14990" spans="1:19" ht="11.25" thickBot="1" x14ac:dyDescent="0.2">
      <c r="A14990" s="117" t="s">
        <v>358</v>
      </c>
      <c r="B14990" s="93"/>
      <c r="C14990" s="114">
        <v>0</v>
      </c>
      <c r="D14990" s="114">
        <v>0</v>
      </c>
      <c r="E14990" s="114">
        <v>0</v>
      </c>
      <c r="F14990" s="114">
        <v>0</v>
      </c>
      <c r="G14990" s="110" t="s">
        <v>15307</v>
      </c>
      <c r="H14990" s="114">
        <v>0</v>
      </c>
      <c r="I14990" s="114">
        <v>0</v>
      </c>
      <c r="J14990" s="110" t="s">
        <v>15307</v>
      </c>
      <c r="K14990" s="110" t="s">
        <v>15307</v>
      </c>
      <c r="L14990" s="110" t="s">
        <v>15307</v>
      </c>
      <c r="M14990" s="114">
        <v>0</v>
      </c>
      <c r="N14990" s="114">
        <v>0</v>
      </c>
      <c r="O14990" s="114">
        <v>0</v>
      </c>
      <c r="P14990" s="114">
        <v>0</v>
      </c>
      <c r="Q14990" s="112" t="s">
        <v>15324</v>
      </c>
      <c r="R14990" s="110" t="s">
        <v>15307</v>
      </c>
      <c r="S14990" s="114">
        <v>0</v>
      </c>
    </row>
    <row r="14991" spans="1:19" ht="11.25" thickBot="1" x14ac:dyDescent="0.2">
      <c r="A14991" s="93"/>
    </row>
    <row r="14992" spans="1:19" ht="11.25" thickBot="1" x14ac:dyDescent="0.2">
      <c r="A14992" s="87" t="s">
        <v>345</v>
      </c>
      <c r="B14992" s="87" t="s">
        <v>346</v>
      </c>
      <c r="C14992" s="120" t="s">
        <v>68</v>
      </c>
      <c r="D14992" s="120" t="s">
        <v>15325</v>
      </c>
    </row>
    <row r="14993" spans="1:19" ht="11.25" thickBot="1" x14ac:dyDescent="0.2">
      <c r="A14993" s="93"/>
      <c r="B14993" s="93"/>
      <c r="C14993" s="120" t="s">
        <v>69</v>
      </c>
      <c r="D14993" s="120" t="s">
        <v>69</v>
      </c>
    </row>
    <row r="14994" spans="1:19" ht="11.25" thickBot="1" x14ac:dyDescent="0.2">
      <c r="A14994" s="88">
        <v>1</v>
      </c>
      <c r="B14994" s="109">
        <v>0.81131944444444448</v>
      </c>
      <c r="C14994" s="89">
        <v>4.4999999999999998E-2</v>
      </c>
      <c r="D14994" s="110" t="s">
        <v>15306</v>
      </c>
    </row>
    <row r="14995" spans="1:19" ht="11.25" thickBot="1" x14ac:dyDescent="0.2">
      <c r="A14995" s="93"/>
    </row>
    <row r="14996" spans="1:19" ht="11.25" thickBot="1" x14ac:dyDescent="0.2">
      <c r="A14996" s="113" t="s">
        <v>352</v>
      </c>
      <c r="B14996" s="93"/>
      <c r="C14996" s="114">
        <v>4.4999999999999998E-2</v>
      </c>
      <c r="D14996" s="110" t="s">
        <v>15307</v>
      </c>
    </row>
    <row r="14997" spans="1:19" ht="11.25" thickBot="1" x14ac:dyDescent="0.2">
      <c r="A14997" s="93"/>
    </row>
    <row r="14998" spans="1:19" ht="11.25" thickBot="1" x14ac:dyDescent="0.2">
      <c r="A14998" s="116" t="s">
        <v>355</v>
      </c>
      <c r="B14998" s="93"/>
      <c r="C14998" s="114">
        <v>0</v>
      </c>
      <c r="D14998" s="110" t="s">
        <v>15307</v>
      </c>
    </row>
    <row r="14999" spans="1:19" ht="11.25" thickBot="1" x14ac:dyDescent="0.2">
      <c r="A14999" s="93"/>
    </row>
    <row r="15000" spans="1:19" ht="11.25" thickBot="1" x14ac:dyDescent="0.2">
      <c r="A15000" s="117" t="s">
        <v>358</v>
      </c>
      <c r="B15000" s="93"/>
      <c r="C15000" s="114">
        <v>0</v>
      </c>
      <c r="D15000" s="110" t="s">
        <v>15307</v>
      </c>
    </row>
    <row r="15001" spans="1:19" ht="10.5" x14ac:dyDescent="0.15">
      <c r="A15001" s="93"/>
    </row>
    <row r="15002" spans="1:19" x14ac:dyDescent="0.15">
      <c r="A15002" s="106"/>
      <c r="B15002" s="69" t="s">
        <v>2454</v>
      </c>
    </row>
    <row r="15003" spans="1:19" ht="9.75" thickBot="1" x14ac:dyDescent="0.2">
      <c r="A15003" s="64" t="s">
        <v>1094</v>
      </c>
    </row>
    <row r="15004" spans="1:19" ht="11.25" thickBot="1" x14ac:dyDescent="0.2">
      <c r="A15004" s="87" t="s">
        <v>345</v>
      </c>
      <c r="B15004" s="87" t="s">
        <v>346</v>
      </c>
      <c r="C15004" s="120" t="s">
        <v>15300</v>
      </c>
      <c r="D15004" s="120" t="s">
        <v>15301</v>
      </c>
      <c r="E15004" s="120" t="s">
        <v>15302</v>
      </c>
      <c r="F15004" s="120" t="s">
        <v>1</v>
      </c>
      <c r="G15004" s="120" t="s">
        <v>2</v>
      </c>
      <c r="H15004" s="120" t="s">
        <v>3</v>
      </c>
      <c r="I15004" s="120" t="s">
        <v>15303</v>
      </c>
      <c r="J15004" s="120" t="s">
        <v>4</v>
      </c>
      <c r="K15004" s="120" t="s">
        <v>15304</v>
      </c>
      <c r="L15004" s="120" t="s">
        <v>8</v>
      </c>
      <c r="M15004" s="120" t="s">
        <v>15305</v>
      </c>
      <c r="N15004" s="120" t="s">
        <v>10</v>
      </c>
      <c r="O15004" s="120" t="s">
        <v>11</v>
      </c>
      <c r="P15004" s="120" t="s">
        <v>12</v>
      </c>
      <c r="Q15004" s="120" t="s">
        <v>13</v>
      </c>
      <c r="R15004" s="120" t="s">
        <v>14</v>
      </c>
      <c r="S15004" s="120" t="s">
        <v>15</v>
      </c>
    </row>
    <row r="15005" spans="1:19" ht="11.25" thickBot="1" x14ac:dyDescent="0.2">
      <c r="A15005" s="93"/>
      <c r="B15005" s="93"/>
      <c r="C15005" s="120" t="s">
        <v>69</v>
      </c>
      <c r="D15005" s="120" t="s">
        <v>69</v>
      </c>
      <c r="E15005" s="120" t="s">
        <v>69</v>
      </c>
      <c r="F15005" s="120" t="s">
        <v>69</v>
      </c>
      <c r="G15005" s="120" t="s">
        <v>69</v>
      </c>
      <c r="H15005" s="120" t="s">
        <v>69</v>
      </c>
      <c r="I15005" s="120" t="s">
        <v>69</v>
      </c>
      <c r="J15005" s="120" t="s">
        <v>69</v>
      </c>
      <c r="K15005" s="120" t="s">
        <v>69</v>
      </c>
      <c r="L15005" s="120" t="s">
        <v>69</v>
      </c>
      <c r="M15005" s="120" t="s">
        <v>69</v>
      </c>
      <c r="N15005" s="120" t="s">
        <v>69</v>
      </c>
      <c r="O15005" s="120" t="s">
        <v>69</v>
      </c>
      <c r="P15005" s="120" t="s">
        <v>69</v>
      </c>
      <c r="Q15005" s="120" t="s">
        <v>69</v>
      </c>
      <c r="R15005" s="120" t="s">
        <v>69</v>
      </c>
      <c r="S15005" s="120" t="s">
        <v>69</v>
      </c>
    </row>
    <row r="15006" spans="1:19" ht="11.25" thickBot="1" x14ac:dyDescent="0.2">
      <c r="A15006" s="88">
        <v>1</v>
      </c>
      <c r="B15006" s="109">
        <v>0.8167592592592593</v>
      </c>
      <c r="C15006" s="89">
        <v>0</v>
      </c>
      <c r="D15006" s="110" t="s">
        <v>15306</v>
      </c>
      <c r="E15006" s="89">
        <v>0</v>
      </c>
      <c r="F15006" s="89">
        <v>84.13</v>
      </c>
      <c r="G15006" s="89">
        <v>2932</v>
      </c>
      <c r="H15006" s="89">
        <v>22.64</v>
      </c>
      <c r="I15006" s="89">
        <v>76.099999999999994</v>
      </c>
      <c r="J15006" s="89">
        <v>192.5</v>
      </c>
      <c r="K15006" s="89">
        <v>2286</v>
      </c>
      <c r="L15006" s="111">
        <v>0.61745000000000005</v>
      </c>
      <c r="M15006" s="89">
        <v>2.3690000000000002</v>
      </c>
      <c r="N15006" s="89">
        <v>0.28100000000000003</v>
      </c>
      <c r="O15006" s="89">
        <v>0.66100000000000003</v>
      </c>
      <c r="P15006" s="89">
        <v>39.78</v>
      </c>
      <c r="Q15006" s="89">
        <v>118.2</v>
      </c>
      <c r="R15006" s="89">
        <v>0.374</v>
      </c>
      <c r="S15006" s="89">
        <v>3.3460000000000001</v>
      </c>
    </row>
    <row r="15007" spans="1:19" ht="11.25" thickBot="1" x14ac:dyDescent="0.2">
      <c r="A15007" s="93"/>
    </row>
    <row r="15008" spans="1:19" ht="11.25" thickBot="1" x14ac:dyDescent="0.2">
      <c r="A15008" s="113" t="s">
        <v>352</v>
      </c>
      <c r="B15008" s="93"/>
      <c r="C15008" s="114">
        <v>0</v>
      </c>
      <c r="D15008" s="110" t="s">
        <v>15307</v>
      </c>
      <c r="E15008" s="114">
        <v>0</v>
      </c>
      <c r="F15008" s="114">
        <v>84.13</v>
      </c>
      <c r="G15008" s="114">
        <v>2932</v>
      </c>
      <c r="H15008" s="114">
        <v>22.64</v>
      </c>
      <c r="I15008" s="114">
        <v>76.099999999999994</v>
      </c>
      <c r="J15008" s="114">
        <v>192.5</v>
      </c>
      <c r="K15008" s="114">
        <v>2286</v>
      </c>
      <c r="L15008" s="115">
        <v>0.61745000000000005</v>
      </c>
      <c r="M15008" s="114">
        <v>2.3690000000000002</v>
      </c>
      <c r="N15008" s="114">
        <v>0.28100000000000003</v>
      </c>
      <c r="O15008" s="114">
        <v>0.66100000000000003</v>
      </c>
      <c r="P15008" s="114">
        <v>39.78</v>
      </c>
      <c r="Q15008" s="114">
        <v>118.2</v>
      </c>
      <c r="R15008" s="114">
        <v>0.374</v>
      </c>
      <c r="S15008" s="114">
        <v>3.3460000000000001</v>
      </c>
    </row>
    <row r="15009" spans="1:19" ht="11.25" thickBot="1" x14ac:dyDescent="0.2">
      <c r="A15009" s="93"/>
    </row>
    <row r="15010" spans="1:19" ht="11.25" thickBot="1" x14ac:dyDescent="0.2">
      <c r="A15010" s="116" t="s">
        <v>355</v>
      </c>
      <c r="B15010" s="93"/>
      <c r="C15010" s="114">
        <v>0</v>
      </c>
      <c r="D15010" s="110" t="s">
        <v>15307</v>
      </c>
      <c r="E15010" s="114">
        <v>0</v>
      </c>
      <c r="F15010" s="114">
        <v>0</v>
      </c>
      <c r="G15010" s="114">
        <v>0</v>
      </c>
      <c r="H15010" s="114">
        <v>0</v>
      </c>
      <c r="I15010" s="114">
        <v>0</v>
      </c>
      <c r="J15010" s="114">
        <v>0</v>
      </c>
      <c r="K15010" s="114">
        <v>0</v>
      </c>
      <c r="L15010" s="118" t="s">
        <v>15308</v>
      </c>
      <c r="M15010" s="114">
        <v>0</v>
      </c>
      <c r="N15010" s="114">
        <v>0</v>
      </c>
      <c r="O15010" s="114">
        <v>0</v>
      </c>
      <c r="P15010" s="114">
        <v>0</v>
      </c>
      <c r="Q15010" s="114">
        <v>0</v>
      </c>
      <c r="R15010" s="114">
        <v>0</v>
      </c>
      <c r="S15010" s="114">
        <v>0</v>
      </c>
    </row>
    <row r="15011" spans="1:19" ht="11.25" thickBot="1" x14ac:dyDescent="0.2">
      <c r="A15011" s="93"/>
    </row>
    <row r="15012" spans="1:19" ht="11.25" thickBot="1" x14ac:dyDescent="0.2">
      <c r="A15012" s="117" t="s">
        <v>358</v>
      </c>
      <c r="B15012" s="93"/>
      <c r="C15012" s="114">
        <v>0</v>
      </c>
      <c r="D15012" s="110" t="s">
        <v>15307</v>
      </c>
      <c r="E15012" s="114">
        <v>0</v>
      </c>
      <c r="F15012" s="114">
        <v>0</v>
      </c>
      <c r="G15012" s="114">
        <v>0</v>
      </c>
      <c r="H15012" s="114">
        <v>0</v>
      </c>
      <c r="I15012" s="114">
        <v>0</v>
      </c>
      <c r="J15012" s="114">
        <v>0</v>
      </c>
      <c r="K15012" s="114">
        <v>0</v>
      </c>
      <c r="L15012" s="118" t="s">
        <v>15308</v>
      </c>
      <c r="M15012" s="114">
        <v>0</v>
      </c>
      <c r="N15012" s="114">
        <v>0</v>
      </c>
      <c r="O15012" s="114">
        <v>0</v>
      </c>
      <c r="P15012" s="114">
        <v>0</v>
      </c>
      <c r="Q15012" s="114">
        <v>0</v>
      </c>
      <c r="R15012" s="114">
        <v>0</v>
      </c>
      <c r="S15012" s="114">
        <v>0</v>
      </c>
    </row>
    <row r="15013" spans="1:19" ht="11.25" thickBot="1" x14ac:dyDescent="0.2">
      <c r="A15013" s="93"/>
    </row>
    <row r="15014" spans="1:19" ht="11.25" thickBot="1" x14ac:dyDescent="0.2">
      <c r="A15014" s="87" t="s">
        <v>345</v>
      </c>
      <c r="B15014" s="87" t="s">
        <v>346</v>
      </c>
      <c r="C15014" s="120" t="s">
        <v>16</v>
      </c>
      <c r="D15014" s="120" t="s">
        <v>15309</v>
      </c>
      <c r="E15014" s="120" t="s">
        <v>15310</v>
      </c>
      <c r="F15014" s="120" t="s">
        <v>20</v>
      </c>
      <c r="G15014" s="120" t="s">
        <v>21</v>
      </c>
      <c r="H15014" s="120" t="s">
        <v>22</v>
      </c>
      <c r="I15014" s="120" t="s">
        <v>23</v>
      </c>
      <c r="J15014" s="120" t="s">
        <v>24</v>
      </c>
      <c r="K15014" s="120" t="s">
        <v>26</v>
      </c>
      <c r="L15014" s="120" t="s">
        <v>15311</v>
      </c>
      <c r="M15014" s="120" t="s">
        <v>27</v>
      </c>
      <c r="N15014" s="120" t="s">
        <v>28</v>
      </c>
      <c r="O15014" s="120" t="s">
        <v>29</v>
      </c>
      <c r="P15014" s="120" t="s">
        <v>30</v>
      </c>
      <c r="Q15014" s="120" t="s">
        <v>15312</v>
      </c>
      <c r="R15014" s="120" t="s">
        <v>32</v>
      </c>
      <c r="S15014" s="120" t="s">
        <v>33</v>
      </c>
    </row>
    <row r="15015" spans="1:19" ht="11.25" thickBot="1" x14ac:dyDescent="0.2">
      <c r="A15015" s="93"/>
      <c r="B15015" s="93"/>
      <c r="C15015" s="120" t="s">
        <v>69</v>
      </c>
      <c r="D15015" s="120" t="s">
        <v>69</v>
      </c>
      <c r="E15015" s="120" t="s">
        <v>69</v>
      </c>
      <c r="F15015" s="120" t="s">
        <v>69</v>
      </c>
      <c r="G15015" s="120" t="s">
        <v>69</v>
      </c>
      <c r="H15015" s="120" t="s">
        <v>69</v>
      </c>
      <c r="I15015" s="120" t="s">
        <v>69</v>
      </c>
      <c r="J15015" s="120" t="s">
        <v>69</v>
      </c>
      <c r="K15015" s="120" t="s">
        <v>69</v>
      </c>
      <c r="L15015" s="120" t="s">
        <v>69</v>
      </c>
      <c r="M15015" s="120" t="s">
        <v>69</v>
      </c>
      <c r="N15015" s="120" t="s">
        <v>69</v>
      </c>
      <c r="O15015" s="120" t="s">
        <v>69</v>
      </c>
      <c r="P15015" s="120" t="s">
        <v>69</v>
      </c>
      <c r="Q15015" s="120" t="s">
        <v>69</v>
      </c>
      <c r="R15015" s="120" t="s">
        <v>69</v>
      </c>
      <c r="S15015" s="120" t="s">
        <v>69</v>
      </c>
    </row>
    <row r="15016" spans="1:19" ht="11.25" thickBot="1" x14ac:dyDescent="0.2">
      <c r="A15016" s="88">
        <v>1</v>
      </c>
      <c r="B15016" s="109">
        <v>0.8167592592592593</v>
      </c>
      <c r="C15016" s="89">
        <v>33.229999999999997</v>
      </c>
      <c r="D15016" s="89">
        <v>22.76</v>
      </c>
      <c r="E15016" s="89">
        <v>1.002</v>
      </c>
      <c r="F15016" s="111">
        <v>0.48859000000000002</v>
      </c>
      <c r="G15016" s="89">
        <v>1.389</v>
      </c>
      <c r="H15016" s="89">
        <v>3.5470000000000002</v>
      </c>
      <c r="I15016" s="89">
        <v>6.7679999999999998</v>
      </c>
      <c r="J15016" s="89">
        <v>13.67</v>
      </c>
      <c r="K15016" s="111">
        <v>0.56996000000000002</v>
      </c>
      <c r="L15016" s="89">
        <v>0.104</v>
      </c>
      <c r="M15016" s="89">
        <v>0.04</v>
      </c>
      <c r="N15016" s="89">
        <v>8.5000000000000006E-2</v>
      </c>
      <c r="O15016" s="110" t="s">
        <v>15373</v>
      </c>
      <c r="P15016" s="110" t="s">
        <v>15306</v>
      </c>
      <c r="Q15016" s="89">
        <v>-0.05</v>
      </c>
      <c r="R15016" s="89">
        <v>1.7999999999999999E-2</v>
      </c>
      <c r="S15016" s="89">
        <v>0.61399999999999999</v>
      </c>
    </row>
    <row r="15017" spans="1:19" ht="11.25" thickBot="1" x14ac:dyDescent="0.2">
      <c r="A15017" s="93"/>
    </row>
    <row r="15018" spans="1:19" ht="11.25" thickBot="1" x14ac:dyDescent="0.2">
      <c r="A15018" s="113" t="s">
        <v>352</v>
      </c>
      <c r="B15018" s="93"/>
      <c r="C15018" s="114">
        <v>33.229999999999997</v>
      </c>
      <c r="D15018" s="114">
        <v>22.76</v>
      </c>
      <c r="E15018" s="114">
        <v>1.002</v>
      </c>
      <c r="F15018" s="115">
        <v>0.48859000000000002</v>
      </c>
      <c r="G15018" s="114">
        <v>1.389</v>
      </c>
      <c r="H15018" s="114">
        <v>3.5470000000000002</v>
      </c>
      <c r="I15018" s="114">
        <v>6.7679999999999998</v>
      </c>
      <c r="J15018" s="114">
        <v>13.67</v>
      </c>
      <c r="K15018" s="115">
        <v>0.56996000000000002</v>
      </c>
      <c r="L15018" s="114">
        <v>0.104</v>
      </c>
      <c r="M15018" s="114">
        <v>0.04</v>
      </c>
      <c r="N15018" s="114">
        <v>8.5000000000000006E-2</v>
      </c>
      <c r="O15018" s="110" t="s">
        <v>15374</v>
      </c>
      <c r="P15018" s="110" t="s">
        <v>15307</v>
      </c>
      <c r="Q15018" s="114">
        <v>-0.05</v>
      </c>
      <c r="R15018" s="114">
        <v>1.7999999999999999E-2</v>
      </c>
      <c r="S15018" s="114">
        <v>0.61399999999999999</v>
      </c>
    </row>
    <row r="15019" spans="1:19" ht="11.25" thickBot="1" x14ac:dyDescent="0.2">
      <c r="A15019" s="93"/>
    </row>
    <row r="15020" spans="1:19" ht="11.25" thickBot="1" x14ac:dyDescent="0.2">
      <c r="A15020" s="116" t="s">
        <v>355</v>
      </c>
      <c r="B15020" s="93"/>
      <c r="C15020" s="114">
        <v>0</v>
      </c>
      <c r="D15020" s="114">
        <v>0</v>
      </c>
      <c r="E15020" s="114">
        <v>0</v>
      </c>
      <c r="F15020" s="118" t="s">
        <v>15308</v>
      </c>
      <c r="G15020" s="114">
        <v>0</v>
      </c>
      <c r="H15020" s="114">
        <v>0</v>
      </c>
      <c r="I15020" s="114">
        <v>0</v>
      </c>
      <c r="J15020" s="114">
        <v>0</v>
      </c>
      <c r="K15020" s="118" t="s">
        <v>15308</v>
      </c>
      <c r="L15020" s="114">
        <v>0</v>
      </c>
      <c r="M15020" s="114">
        <v>0</v>
      </c>
      <c r="N15020" s="114">
        <v>0</v>
      </c>
      <c r="O15020" s="110" t="s">
        <v>15307</v>
      </c>
      <c r="P15020" s="110" t="s">
        <v>15307</v>
      </c>
      <c r="Q15020" s="114">
        <v>0</v>
      </c>
      <c r="R15020" s="114">
        <v>0</v>
      </c>
      <c r="S15020" s="114">
        <v>0</v>
      </c>
    </row>
    <row r="15021" spans="1:19" ht="11.25" thickBot="1" x14ac:dyDescent="0.2">
      <c r="A15021" s="93"/>
    </row>
    <row r="15022" spans="1:19" ht="11.25" thickBot="1" x14ac:dyDescent="0.2">
      <c r="A15022" s="117" t="s">
        <v>358</v>
      </c>
      <c r="B15022" s="93"/>
      <c r="C15022" s="114">
        <v>0</v>
      </c>
      <c r="D15022" s="114">
        <v>0</v>
      </c>
      <c r="E15022" s="114">
        <v>0</v>
      </c>
      <c r="F15022" s="118" t="s">
        <v>15308</v>
      </c>
      <c r="G15022" s="114">
        <v>0</v>
      </c>
      <c r="H15022" s="114">
        <v>0</v>
      </c>
      <c r="I15022" s="114">
        <v>0</v>
      </c>
      <c r="J15022" s="114">
        <v>0</v>
      </c>
      <c r="K15022" s="118" t="s">
        <v>15308</v>
      </c>
      <c r="L15022" s="114">
        <v>0</v>
      </c>
      <c r="M15022" s="114">
        <v>0</v>
      </c>
      <c r="N15022" s="114">
        <v>0</v>
      </c>
      <c r="O15022" s="110" t="s">
        <v>15307</v>
      </c>
      <c r="P15022" s="110" t="s">
        <v>15307</v>
      </c>
      <c r="Q15022" s="114">
        <v>0</v>
      </c>
      <c r="R15022" s="114">
        <v>0</v>
      </c>
      <c r="S15022" s="114">
        <v>0</v>
      </c>
    </row>
    <row r="15023" spans="1:19" ht="11.25" thickBot="1" x14ac:dyDescent="0.2">
      <c r="A15023" s="93"/>
    </row>
    <row r="15024" spans="1:19" ht="11.25" thickBot="1" x14ac:dyDescent="0.2">
      <c r="A15024" s="87" t="s">
        <v>345</v>
      </c>
      <c r="B15024" s="87" t="s">
        <v>346</v>
      </c>
      <c r="C15024" s="120" t="s">
        <v>35</v>
      </c>
      <c r="D15024" s="120" t="s">
        <v>36</v>
      </c>
      <c r="E15024" s="120" t="s">
        <v>15315</v>
      </c>
      <c r="F15024" s="120" t="s">
        <v>38</v>
      </c>
      <c r="G15024" s="120" t="s">
        <v>39</v>
      </c>
      <c r="H15024" s="120" t="s">
        <v>41</v>
      </c>
      <c r="I15024" s="120" t="s">
        <v>42</v>
      </c>
      <c r="J15024" s="120" t="s">
        <v>43</v>
      </c>
      <c r="K15024" s="120" t="s">
        <v>44</v>
      </c>
      <c r="L15024" s="120" t="s">
        <v>45</v>
      </c>
      <c r="M15024" s="120" t="s">
        <v>46</v>
      </c>
      <c r="N15024" s="120" t="s">
        <v>47</v>
      </c>
      <c r="O15024" s="120" t="s">
        <v>48</v>
      </c>
      <c r="P15024" s="120" t="s">
        <v>49</v>
      </c>
      <c r="Q15024" s="120" t="s">
        <v>50</v>
      </c>
      <c r="R15024" s="120" t="s">
        <v>51</v>
      </c>
      <c r="S15024" s="120" t="s">
        <v>52</v>
      </c>
    </row>
    <row r="15025" spans="1:19" ht="11.25" thickBot="1" x14ac:dyDescent="0.2">
      <c r="A15025" s="93"/>
      <c r="B15025" s="93"/>
      <c r="C15025" s="120" t="s">
        <v>69</v>
      </c>
      <c r="D15025" s="120" t="s">
        <v>69</v>
      </c>
      <c r="E15025" s="120" t="s">
        <v>69</v>
      </c>
      <c r="F15025" s="120" t="s">
        <v>69</v>
      </c>
      <c r="G15025" s="120" t="s">
        <v>69</v>
      </c>
      <c r="H15025" s="120" t="s">
        <v>69</v>
      </c>
      <c r="I15025" s="120" t="s">
        <v>69</v>
      </c>
      <c r="J15025" s="120" t="s">
        <v>69</v>
      </c>
      <c r="K15025" s="120" t="s">
        <v>69</v>
      </c>
      <c r="L15025" s="120" t="s">
        <v>69</v>
      </c>
      <c r="M15025" s="120" t="s">
        <v>69</v>
      </c>
      <c r="N15025" s="120" t="s">
        <v>69</v>
      </c>
      <c r="O15025" s="120" t="s">
        <v>69</v>
      </c>
      <c r="P15025" s="120" t="s">
        <v>69</v>
      </c>
      <c r="Q15025" s="120" t="s">
        <v>69</v>
      </c>
      <c r="R15025" s="120" t="s">
        <v>69</v>
      </c>
      <c r="S15025" s="120" t="s">
        <v>69</v>
      </c>
    </row>
    <row r="15026" spans="1:19" ht="11.25" thickBot="1" x14ac:dyDescent="0.2">
      <c r="A15026" s="88">
        <v>1</v>
      </c>
      <c r="B15026" s="109">
        <v>0.8167592592592593</v>
      </c>
      <c r="C15026" s="111">
        <v>0.46128000000000002</v>
      </c>
      <c r="D15026" s="89">
        <v>0.44</v>
      </c>
      <c r="E15026" s="110" t="s">
        <v>15419</v>
      </c>
      <c r="F15026" s="110" t="s">
        <v>15375</v>
      </c>
      <c r="G15026" s="89">
        <v>1.4E-2</v>
      </c>
      <c r="H15026" s="89">
        <v>109</v>
      </c>
      <c r="I15026" s="89">
        <v>64.16</v>
      </c>
      <c r="J15026" s="89">
        <v>12.67</v>
      </c>
      <c r="K15026" s="89">
        <v>14.1</v>
      </c>
      <c r="L15026" s="89">
        <v>57.12</v>
      </c>
      <c r="M15026" s="89">
        <v>9.9589999999999996</v>
      </c>
      <c r="N15026" s="89">
        <v>1.0649999999999999</v>
      </c>
      <c r="O15026" s="89">
        <v>18.75</v>
      </c>
      <c r="P15026" s="89">
        <v>1.5469999999999999</v>
      </c>
      <c r="Q15026" s="89">
        <v>8.9499999999999993</v>
      </c>
      <c r="R15026" s="89">
        <v>1.337</v>
      </c>
      <c r="S15026" s="89">
        <v>2.6070000000000002</v>
      </c>
    </row>
    <row r="15027" spans="1:19" ht="11.25" thickBot="1" x14ac:dyDescent="0.2">
      <c r="A15027" s="93"/>
    </row>
    <row r="15028" spans="1:19" ht="11.25" thickBot="1" x14ac:dyDescent="0.2">
      <c r="A15028" s="113" t="s">
        <v>352</v>
      </c>
      <c r="B15028" s="93"/>
      <c r="C15028" s="115">
        <v>0.46128000000000002</v>
      </c>
      <c r="D15028" s="114">
        <v>0.44</v>
      </c>
      <c r="E15028" s="110" t="s">
        <v>15420</v>
      </c>
      <c r="F15028" s="110" t="s">
        <v>15376</v>
      </c>
      <c r="G15028" s="114">
        <v>1.4E-2</v>
      </c>
      <c r="H15028" s="114">
        <v>109</v>
      </c>
      <c r="I15028" s="114">
        <v>64.16</v>
      </c>
      <c r="J15028" s="114">
        <v>12.67</v>
      </c>
      <c r="K15028" s="114">
        <v>14.1</v>
      </c>
      <c r="L15028" s="114">
        <v>57.12</v>
      </c>
      <c r="M15028" s="114">
        <v>9.9589999999999996</v>
      </c>
      <c r="N15028" s="114">
        <v>1.0649999999999999</v>
      </c>
      <c r="O15028" s="114">
        <v>18.75</v>
      </c>
      <c r="P15028" s="114">
        <v>1.5469999999999999</v>
      </c>
      <c r="Q15028" s="114">
        <v>8.9499999999999993</v>
      </c>
      <c r="R15028" s="114">
        <v>1.337</v>
      </c>
      <c r="S15028" s="114">
        <v>2.6070000000000002</v>
      </c>
    </row>
    <row r="15029" spans="1:19" ht="11.25" thickBot="1" x14ac:dyDescent="0.2">
      <c r="A15029" s="93"/>
    </row>
    <row r="15030" spans="1:19" ht="11.25" thickBot="1" x14ac:dyDescent="0.2">
      <c r="A15030" s="116" t="s">
        <v>355</v>
      </c>
      <c r="B15030" s="93"/>
      <c r="C15030" s="118" t="s">
        <v>15308</v>
      </c>
      <c r="D15030" s="114">
        <v>0</v>
      </c>
      <c r="E15030" s="110" t="s">
        <v>15307</v>
      </c>
      <c r="F15030" s="110" t="s">
        <v>15307</v>
      </c>
      <c r="G15030" s="114">
        <v>0</v>
      </c>
      <c r="H15030" s="114">
        <v>0</v>
      </c>
      <c r="I15030" s="114">
        <v>0</v>
      </c>
      <c r="J15030" s="114">
        <v>0</v>
      </c>
      <c r="K15030" s="114">
        <v>0</v>
      </c>
      <c r="L15030" s="114">
        <v>0</v>
      </c>
      <c r="M15030" s="114">
        <v>0</v>
      </c>
      <c r="N15030" s="114">
        <v>0</v>
      </c>
      <c r="O15030" s="114">
        <v>0</v>
      </c>
      <c r="P15030" s="114">
        <v>0</v>
      </c>
      <c r="Q15030" s="114">
        <v>0</v>
      </c>
      <c r="R15030" s="114">
        <v>0</v>
      </c>
      <c r="S15030" s="114">
        <v>0</v>
      </c>
    </row>
    <row r="15031" spans="1:19" ht="11.25" thickBot="1" x14ac:dyDescent="0.2">
      <c r="A15031" s="93"/>
    </row>
    <row r="15032" spans="1:19" ht="11.25" thickBot="1" x14ac:dyDescent="0.2">
      <c r="A15032" s="117" t="s">
        <v>358</v>
      </c>
      <c r="B15032" s="93"/>
      <c r="C15032" s="118" t="s">
        <v>15308</v>
      </c>
      <c r="D15032" s="114">
        <v>0</v>
      </c>
      <c r="E15032" s="110" t="s">
        <v>15307</v>
      </c>
      <c r="F15032" s="110" t="s">
        <v>15307</v>
      </c>
      <c r="G15032" s="114">
        <v>0</v>
      </c>
      <c r="H15032" s="114">
        <v>0</v>
      </c>
      <c r="I15032" s="114">
        <v>0</v>
      </c>
      <c r="J15032" s="114">
        <v>0</v>
      </c>
      <c r="K15032" s="114">
        <v>0</v>
      </c>
      <c r="L15032" s="114">
        <v>0</v>
      </c>
      <c r="M15032" s="114">
        <v>0</v>
      </c>
      <c r="N15032" s="114">
        <v>0</v>
      </c>
      <c r="O15032" s="114">
        <v>0</v>
      </c>
      <c r="P15032" s="114">
        <v>0</v>
      </c>
      <c r="Q15032" s="114">
        <v>0</v>
      </c>
      <c r="R15032" s="114">
        <v>0</v>
      </c>
      <c r="S15032" s="114">
        <v>0</v>
      </c>
    </row>
    <row r="15033" spans="1:19" ht="11.25" thickBot="1" x14ac:dyDescent="0.2">
      <c r="A15033" s="93"/>
    </row>
    <row r="15034" spans="1:19" ht="11.25" thickBot="1" x14ac:dyDescent="0.2">
      <c r="A15034" s="87" t="s">
        <v>345</v>
      </c>
      <c r="B15034" s="87" t="s">
        <v>346</v>
      </c>
      <c r="C15034" s="120" t="s">
        <v>53</v>
      </c>
      <c r="D15034" s="120" t="s">
        <v>54</v>
      </c>
      <c r="E15034" s="120" t="s">
        <v>55</v>
      </c>
      <c r="F15034" s="120" t="s">
        <v>56</v>
      </c>
      <c r="G15034" s="120" t="s">
        <v>15318</v>
      </c>
      <c r="H15034" s="120" t="s">
        <v>57</v>
      </c>
      <c r="I15034" s="120" t="s">
        <v>59</v>
      </c>
      <c r="J15034" s="120" t="s">
        <v>15319</v>
      </c>
      <c r="K15034" s="120" t="s">
        <v>60</v>
      </c>
      <c r="L15034" s="120" t="s">
        <v>61</v>
      </c>
      <c r="M15034" s="120" t="s">
        <v>62</v>
      </c>
      <c r="N15034" s="120" t="s">
        <v>15320</v>
      </c>
      <c r="O15034" s="120" t="s">
        <v>63</v>
      </c>
      <c r="P15034" s="120" t="s">
        <v>64</v>
      </c>
      <c r="Q15034" s="120" t="s">
        <v>66</v>
      </c>
      <c r="R15034" s="120" t="s">
        <v>15321</v>
      </c>
      <c r="S15034" s="120" t="s">
        <v>67</v>
      </c>
    </row>
    <row r="15035" spans="1:19" ht="11.25" thickBot="1" x14ac:dyDescent="0.2">
      <c r="A15035" s="93"/>
      <c r="B15035" s="93"/>
      <c r="C15035" s="120" t="s">
        <v>69</v>
      </c>
      <c r="D15035" s="120" t="s">
        <v>69</v>
      </c>
      <c r="E15035" s="120" t="s">
        <v>69</v>
      </c>
      <c r="F15035" s="120" t="s">
        <v>69</v>
      </c>
      <c r="G15035" s="120" t="s">
        <v>69</v>
      </c>
      <c r="H15035" s="120" t="s">
        <v>69</v>
      </c>
      <c r="I15035" s="120" t="s">
        <v>69</v>
      </c>
      <c r="J15035" s="120" t="s">
        <v>69</v>
      </c>
      <c r="K15035" s="120" t="s">
        <v>69</v>
      </c>
      <c r="L15035" s="120" t="s">
        <v>69</v>
      </c>
      <c r="M15035" s="120" t="s">
        <v>69</v>
      </c>
      <c r="N15035" s="120" t="s">
        <v>69</v>
      </c>
      <c r="O15035" s="120" t="s">
        <v>69</v>
      </c>
      <c r="P15035" s="120" t="s">
        <v>69</v>
      </c>
      <c r="Q15035" s="120" t="s">
        <v>69</v>
      </c>
      <c r="R15035" s="120" t="s">
        <v>69</v>
      </c>
      <c r="S15035" s="120" t="s">
        <v>69</v>
      </c>
    </row>
    <row r="15036" spans="1:19" ht="11.25" thickBot="1" x14ac:dyDescent="0.2">
      <c r="A15036" s="88">
        <v>1</v>
      </c>
      <c r="B15036" s="109">
        <v>0.8167592592592593</v>
      </c>
      <c r="C15036" s="89">
        <v>0.3</v>
      </c>
      <c r="D15036" s="89">
        <v>1.1200000000000001</v>
      </c>
      <c r="E15036" s="89">
        <v>6.3E-2</v>
      </c>
      <c r="F15036" s="89">
        <v>2.9000000000000001E-2</v>
      </c>
      <c r="G15036" s="89">
        <v>5.0000000000000001E-3</v>
      </c>
      <c r="H15036" s="89">
        <v>0.13200000000000001</v>
      </c>
      <c r="I15036" s="110" t="s">
        <v>15306</v>
      </c>
      <c r="J15036" s="110" t="s">
        <v>15377</v>
      </c>
      <c r="K15036" s="110" t="s">
        <v>15306</v>
      </c>
      <c r="L15036" s="110" t="s">
        <v>15306</v>
      </c>
      <c r="M15036" s="89">
        <v>1E-3</v>
      </c>
      <c r="N15036" s="89">
        <v>-18.100000000000001</v>
      </c>
      <c r="O15036" s="89">
        <v>5.2999999999999999E-2</v>
      </c>
      <c r="P15036" s="89">
        <v>6.57</v>
      </c>
      <c r="Q15036" s="112" t="s">
        <v>15421</v>
      </c>
      <c r="R15036" s="110" t="s">
        <v>15306</v>
      </c>
      <c r="S15036" s="89">
        <v>0.108</v>
      </c>
    </row>
    <row r="15037" spans="1:19" ht="11.25" thickBot="1" x14ac:dyDescent="0.2">
      <c r="A15037" s="93"/>
    </row>
    <row r="15038" spans="1:19" ht="11.25" thickBot="1" x14ac:dyDescent="0.2">
      <c r="A15038" s="113" t="s">
        <v>352</v>
      </c>
      <c r="B15038" s="93"/>
      <c r="C15038" s="114">
        <v>0.3</v>
      </c>
      <c r="D15038" s="114">
        <v>1.1200000000000001</v>
      </c>
      <c r="E15038" s="114">
        <v>6.3E-2</v>
      </c>
      <c r="F15038" s="114">
        <v>2.9000000000000001E-2</v>
      </c>
      <c r="G15038" s="114">
        <v>5.0000000000000001E-3</v>
      </c>
      <c r="H15038" s="114">
        <v>0.13200000000000001</v>
      </c>
      <c r="I15038" s="110" t="s">
        <v>15307</v>
      </c>
      <c r="J15038" s="110" t="s">
        <v>15379</v>
      </c>
      <c r="K15038" s="110" t="s">
        <v>15307</v>
      </c>
      <c r="L15038" s="110" t="s">
        <v>15307</v>
      </c>
      <c r="M15038" s="114">
        <v>1E-3</v>
      </c>
      <c r="N15038" s="114">
        <v>-18.100000000000001</v>
      </c>
      <c r="O15038" s="114">
        <v>5.2999999999999999E-2</v>
      </c>
      <c r="P15038" s="114">
        <v>6.57</v>
      </c>
      <c r="Q15038" s="112" t="s">
        <v>15422</v>
      </c>
      <c r="R15038" s="110" t="s">
        <v>15307</v>
      </c>
      <c r="S15038" s="114">
        <v>0.108</v>
      </c>
    </row>
    <row r="15039" spans="1:19" ht="11.25" thickBot="1" x14ac:dyDescent="0.2">
      <c r="A15039" s="93"/>
    </row>
    <row r="15040" spans="1:19" ht="11.25" thickBot="1" x14ac:dyDescent="0.2">
      <c r="A15040" s="116" t="s">
        <v>355</v>
      </c>
      <c r="B15040" s="93"/>
      <c r="C15040" s="114">
        <v>0</v>
      </c>
      <c r="D15040" s="114">
        <v>0</v>
      </c>
      <c r="E15040" s="114">
        <v>0</v>
      </c>
      <c r="F15040" s="114">
        <v>0</v>
      </c>
      <c r="G15040" s="114">
        <v>0</v>
      </c>
      <c r="H15040" s="114">
        <v>0</v>
      </c>
      <c r="I15040" s="110" t="s">
        <v>15307</v>
      </c>
      <c r="J15040" s="110" t="s">
        <v>15307</v>
      </c>
      <c r="K15040" s="110" t="s">
        <v>15307</v>
      </c>
      <c r="L15040" s="110" t="s">
        <v>15307</v>
      </c>
      <c r="M15040" s="114">
        <v>0</v>
      </c>
      <c r="N15040" s="114">
        <v>0</v>
      </c>
      <c r="O15040" s="114">
        <v>0</v>
      </c>
      <c r="P15040" s="114">
        <v>0</v>
      </c>
      <c r="Q15040" s="112" t="s">
        <v>15324</v>
      </c>
      <c r="R15040" s="110" t="s">
        <v>15307</v>
      </c>
      <c r="S15040" s="114">
        <v>0</v>
      </c>
    </row>
    <row r="15041" spans="1:19" ht="11.25" thickBot="1" x14ac:dyDescent="0.2">
      <c r="A15041" s="93"/>
    </row>
    <row r="15042" spans="1:19" ht="11.25" thickBot="1" x14ac:dyDescent="0.2">
      <c r="A15042" s="117" t="s">
        <v>358</v>
      </c>
      <c r="B15042" s="93"/>
      <c r="C15042" s="114">
        <v>0</v>
      </c>
      <c r="D15042" s="114">
        <v>0</v>
      </c>
      <c r="E15042" s="114">
        <v>0</v>
      </c>
      <c r="F15042" s="114">
        <v>0</v>
      </c>
      <c r="G15042" s="114">
        <v>0</v>
      </c>
      <c r="H15042" s="114">
        <v>0</v>
      </c>
      <c r="I15042" s="110" t="s">
        <v>15307</v>
      </c>
      <c r="J15042" s="110" t="s">
        <v>15307</v>
      </c>
      <c r="K15042" s="110" t="s">
        <v>15307</v>
      </c>
      <c r="L15042" s="110" t="s">
        <v>15307</v>
      </c>
      <c r="M15042" s="114">
        <v>0</v>
      </c>
      <c r="N15042" s="114">
        <v>0</v>
      </c>
      <c r="O15042" s="114">
        <v>0</v>
      </c>
      <c r="P15042" s="114">
        <v>0</v>
      </c>
      <c r="Q15042" s="112" t="s">
        <v>15324</v>
      </c>
      <c r="R15042" s="110" t="s">
        <v>15307</v>
      </c>
      <c r="S15042" s="114">
        <v>0</v>
      </c>
    </row>
    <row r="15043" spans="1:19" ht="11.25" thickBot="1" x14ac:dyDescent="0.2">
      <c r="A15043" s="93"/>
    </row>
    <row r="15044" spans="1:19" ht="11.25" thickBot="1" x14ac:dyDescent="0.2">
      <c r="A15044" s="87" t="s">
        <v>345</v>
      </c>
      <c r="B15044" s="87" t="s">
        <v>346</v>
      </c>
      <c r="C15044" s="120" t="s">
        <v>68</v>
      </c>
      <c r="D15044" s="120" t="s">
        <v>15325</v>
      </c>
    </row>
    <row r="15045" spans="1:19" ht="11.25" thickBot="1" x14ac:dyDescent="0.2">
      <c r="A15045" s="93"/>
      <c r="B15045" s="93"/>
      <c r="C15045" s="120" t="s">
        <v>69</v>
      </c>
      <c r="D15045" s="120" t="s">
        <v>69</v>
      </c>
    </row>
    <row r="15046" spans="1:19" ht="11.25" thickBot="1" x14ac:dyDescent="0.2">
      <c r="A15046" s="88">
        <v>1</v>
      </c>
      <c r="B15046" s="109">
        <v>0.8167592592592593</v>
      </c>
      <c r="C15046" s="89">
        <v>7.4999999999999997E-2</v>
      </c>
      <c r="D15046" s="110" t="s">
        <v>15306</v>
      </c>
    </row>
    <row r="15047" spans="1:19" ht="11.25" thickBot="1" x14ac:dyDescent="0.2">
      <c r="A15047" s="93"/>
    </row>
    <row r="15048" spans="1:19" ht="11.25" thickBot="1" x14ac:dyDescent="0.2">
      <c r="A15048" s="113" t="s">
        <v>352</v>
      </c>
      <c r="B15048" s="93"/>
      <c r="C15048" s="114">
        <v>7.4999999999999997E-2</v>
      </c>
      <c r="D15048" s="110" t="s">
        <v>15307</v>
      </c>
    </row>
    <row r="15049" spans="1:19" ht="11.25" thickBot="1" x14ac:dyDescent="0.2">
      <c r="A15049" s="93"/>
    </row>
    <row r="15050" spans="1:19" ht="11.25" thickBot="1" x14ac:dyDescent="0.2">
      <c r="A15050" s="116" t="s">
        <v>355</v>
      </c>
      <c r="B15050" s="93"/>
      <c r="C15050" s="114">
        <v>0</v>
      </c>
      <c r="D15050" s="110" t="s">
        <v>15307</v>
      </c>
    </row>
    <row r="15051" spans="1:19" ht="11.25" thickBot="1" x14ac:dyDescent="0.2">
      <c r="A15051" s="93"/>
    </row>
    <row r="15052" spans="1:19" ht="11.25" thickBot="1" x14ac:dyDescent="0.2">
      <c r="A15052" s="117" t="s">
        <v>358</v>
      </c>
      <c r="B15052" s="93"/>
      <c r="C15052" s="114">
        <v>0</v>
      </c>
      <c r="D15052" s="110" t="s">
        <v>15307</v>
      </c>
    </row>
    <row r="15053" spans="1:19" ht="10.5" x14ac:dyDescent="0.15">
      <c r="A15053" s="93"/>
    </row>
    <row r="15054" spans="1:19" x14ac:dyDescent="0.15">
      <c r="A15054" s="106"/>
      <c r="B15054" s="69" t="s">
        <v>2552</v>
      </c>
    </row>
    <row r="15055" spans="1:19" ht="9.75" thickBot="1" x14ac:dyDescent="0.2">
      <c r="A15055" s="64" t="s">
        <v>1094</v>
      </c>
    </row>
    <row r="15056" spans="1:19" ht="11.25" thickBot="1" x14ac:dyDescent="0.2">
      <c r="A15056" s="87" t="s">
        <v>345</v>
      </c>
      <c r="B15056" s="87" t="s">
        <v>346</v>
      </c>
      <c r="C15056" s="120" t="s">
        <v>15300</v>
      </c>
      <c r="D15056" s="120" t="s">
        <v>15301</v>
      </c>
      <c r="E15056" s="120" t="s">
        <v>15302</v>
      </c>
      <c r="F15056" s="120" t="s">
        <v>1</v>
      </c>
      <c r="G15056" s="120" t="s">
        <v>2</v>
      </c>
      <c r="H15056" s="120" t="s">
        <v>3</v>
      </c>
      <c r="I15056" s="120" t="s">
        <v>15303</v>
      </c>
      <c r="J15056" s="120" t="s">
        <v>4</v>
      </c>
      <c r="K15056" s="120" t="s">
        <v>15304</v>
      </c>
      <c r="L15056" s="120" t="s">
        <v>8</v>
      </c>
      <c r="M15056" s="120" t="s">
        <v>15305</v>
      </c>
      <c r="N15056" s="120" t="s">
        <v>10</v>
      </c>
      <c r="O15056" s="120" t="s">
        <v>11</v>
      </c>
      <c r="P15056" s="120" t="s">
        <v>12</v>
      </c>
      <c r="Q15056" s="120" t="s">
        <v>13</v>
      </c>
      <c r="R15056" s="120" t="s">
        <v>14</v>
      </c>
      <c r="S15056" s="120" t="s">
        <v>15</v>
      </c>
    </row>
    <row r="15057" spans="1:19" ht="11.25" thickBot="1" x14ac:dyDescent="0.2">
      <c r="A15057" s="93"/>
      <c r="B15057" s="93"/>
      <c r="C15057" s="120" t="s">
        <v>69</v>
      </c>
      <c r="D15057" s="120" t="s">
        <v>69</v>
      </c>
      <c r="E15057" s="120" t="s">
        <v>69</v>
      </c>
      <c r="F15057" s="120" t="s">
        <v>69</v>
      </c>
      <c r="G15057" s="120" t="s">
        <v>69</v>
      </c>
      <c r="H15057" s="120" t="s">
        <v>69</v>
      </c>
      <c r="I15057" s="120" t="s">
        <v>69</v>
      </c>
      <c r="J15057" s="120" t="s">
        <v>69</v>
      </c>
      <c r="K15057" s="120" t="s">
        <v>69</v>
      </c>
      <c r="L15057" s="120" t="s">
        <v>69</v>
      </c>
      <c r="M15057" s="120" t="s">
        <v>69</v>
      </c>
      <c r="N15057" s="120" t="s">
        <v>69</v>
      </c>
      <c r="O15057" s="120" t="s">
        <v>69</v>
      </c>
      <c r="P15057" s="120" t="s">
        <v>69</v>
      </c>
      <c r="Q15057" s="120" t="s">
        <v>69</v>
      </c>
      <c r="R15057" s="120" t="s">
        <v>69</v>
      </c>
      <c r="S15057" s="120" t="s">
        <v>69</v>
      </c>
    </row>
    <row r="15058" spans="1:19" ht="11.25" thickBot="1" x14ac:dyDescent="0.2">
      <c r="A15058" s="88">
        <v>1</v>
      </c>
      <c r="B15058" s="109">
        <v>0.822199074074074</v>
      </c>
      <c r="C15058" s="110" t="s">
        <v>15306</v>
      </c>
      <c r="D15058" s="110" t="s">
        <v>15306</v>
      </c>
      <c r="E15058" s="89">
        <v>0</v>
      </c>
      <c r="F15058" s="89">
        <v>-19.989999999999998</v>
      </c>
      <c r="G15058" s="89">
        <v>1.21</v>
      </c>
      <c r="H15058" s="89">
        <v>0.51800000000000002</v>
      </c>
      <c r="I15058" s="89">
        <v>-14.63</v>
      </c>
      <c r="J15058" s="89">
        <v>2.6139999999999999</v>
      </c>
      <c r="K15058" s="89">
        <v>1723</v>
      </c>
      <c r="L15058" s="111">
        <v>0.58028000000000002</v>
      </c>
      <c r="M15058" s="110" t="s">
        <v>15423</v>
      </c>
      <c r="N15058" s="110" t="s">
        <v>15424</v>
      </c>
      <c r="O15058" s="89">
        <v>-3.5000000000000003E-2</v>
      </c>
      <c r="P15058" s="89">
        <v>7.5999999999999998E-2</v>
      </c>
      <c r="Q15058" s="89">
        <v>8.6460000000000008</v>
      </c>
      <c r="R15058" s="89">
        <v>-7.5999999999999998E-2</v>
      </c>
      <c r="S15058" s="89">
        <v>0.73099999999999998</v>
      </c>
    </row>
    <row r="15059" spans="1:19" ht="11.25" thickBot="1" x14ac:dyDescent="0.2">
      <c r="A15059" s="93"/>
    </row>
    <row r="15060" spans="1:19" ht="11.25" thickBot="1" x14ac:dyDescent="0.2">
      <c r="A15060" s="113" t="s">
        <v>352</v>
      </c>
      <c r="B15060" s="93"/>
      <c r="C15060" s="110" t="s">
        <v>15307</v>
      </c>
      <c r="D15060" s="110" t="s">
        <v>15307</v>
      </c>
      <c r="E15060" s="114">
        <v>0</v>
      </c>
      <c r="F15060" s="114">
        <v>-19.989999999999998</v>
      </c>
      <c r="G15060" s="114">
        <v>1.21</v>
      </c>
      <c r="H15060" s="114">
        <v>0.51800000000000002</v>
      </c>
      <c r="I15060" s="114">
        <v>-14.63</v>
      </c>
      <c r="J15060" s="114">
        <v>2.6139999999999999</v>
      </c>
      <c r="K15060" s="114">
        <v>1723</v>
      </c>
      <c r="L15060" s="115">
        <v>0.58028000000000002</v>
      </c>
      <c r="M15060" s="110" t="s">
        <v>15425</v>
      </c>
      <c r="N15060" s="110" t="s">
        <v>15426</v>
      </c>
      <c r="O15060" s="114">
        <v>-3.5000000000000003E-2</v>
      </c>
      <c r="P15060" s="114">
        <v>7.5999999999999998E-2</v>
      </c>
      <c r="Q15060" s="114">
        <v>8.6460000000000008</v>
      </c>
      <c r="R15060" s="114">
        <v>-7.5999999999999998E-2</v>
      </c>
      <c r="S15060" s="114">
        <v>0.73099999999999998</v>
      </c>
    </row>
    <row r="15061" spans="1:19" ht="11.25" thickBot="1" x14ac:dyDescent="0.2">
      <c r="A15061" s="93"/>
    </row>
    <row r="15062" spans="1:19" ht="11.25" thickBot="1" x14ac:dyDescent="0.2">
      <c r="A15062" s="116" t="s">
        <v>355</v>
      </c>
      <c r="B15062" s="93"/>
      <c r="C15062" s="110" t="s">
        <v>15307</v>
      </c>
      <c r="D15062" s="110" t="s">
        <v>15307</v>
      </c>
      <c r="E15062" s="114">
        <v>0</v>
      </c>
      <c r="F15062" s="114">
        <v>0</v>
      </c>
      <c r="G15062" s="114">
        <v>0</v>
      </c>
      <c r="H15062" s="114">
        <v>0</v>
      </c>
      <c r="I15062" s="114">
        <v>0</v>
      </c>
      <c r="J15062" s="114">
        <v>0</v>
      </c>
      <c r="K15062" s="114">
        <v>0</v>
      </c>
      <c r="L15062" s="118" t="s">
        <v>15308</v>
      </c>
      <c r="M15062" s="110" t="s">
        <v>15307</v>
      </c>
      <c r="N15062" s="110" t="s">
        <v>15307</v>
      </c>
      <c r="O15062" s="114">
        <v>0</v>
      </c>
      <c r="P15062" s="114">
        <v>0</v>
      </c>
      <c r="Q15062" s="114">
        <v>0</v>
      </c>
      <c r="R15062" s="114">
        <v>0</v>
      </c>
      <c r="S15062" s="114">
        <v>0</v>
      </c>
    </row>
    <row r="15063" spans="1:19" ht="11.25" thickBot="1" x14ac:dyDescent="0.2">
      <c r="A15063" s="93"/>
    </row>
    <row r="15064" spans="1:19" ht="11.25" thickBot="1" x14ac:dyDescent="0.2">
      <c r="A15064" s="117" t="s">
        <v>358</v>
      </c>
      <c r="B15064" s="93"/>
      <c r="C15064" s="110" t="s">
        <v>15307</v>
      </c>
      <c r="D15064" s="110" t="s">
        <v>15307</v>
      </c>
      <c r="E15064" s="114">
        <v>0</v>
      </c>
      <c r="F15064" s="114">
        <v>0</v>
      </c>
      <c r="G15064" s="114">
        <v>0</v>
      </c>
      <c r="H15064" s="114">
        <v>0</v>
      </c>
      <c r="I15064" s="114">
        <v>0</v>
      </c>
      <c r="J15064" s="114">
        <v>0</v>
      </c>
      <c r="K15064" s="114">
        <v>0</v>
      </c>
      <c r="L15064" s="118" t="s">
        <v>15308</v>
      </c>
      <c r="M15064" s="110" t="s">
        <v>15307</v>
      </c>
      <c r="N15064" s="110" t="s">
        <v>15307</v>
      </c>
      <c r="O15064" s="114">
        <v>0</v>
      </c>
      <c r="P15064" s="114">
        <v>0</v>
      </c>
      <c r="Q15064" s="114">
        <v>0</v>
      </c>
      <c r="R15064" s="114">
        <v>0</v>
      </c>
      <c r="S15064" s="114">
        <v>0</v>
      </c>
    </row>
    <row r="15065" spans="1:19" ht="11.25" thickBot="1" x14ac:dyDescent="0.2">
      <c r="A15065" s="93"/>
    </row>
    <row r="15066" spans="1:19" ht="11.25" thickBot="1" x14ac:dyDescent="0.2">
      <c r="A15066" s="87" t="s">
        <v>345</v>
      </c>
      <c r="B15066" s="87" t="s">
        <v>346</v>
      </c>
      <c r="C15066" s="120" t="s">
        <v>16</v>
      </c>
      <c r="D15066" s="120" t="s">
        <v>15309</v>
      </c>
      <c r="E15066" s="120" t="s">
        <v>15310</v>
      </c>
      <c r="F15066" s="120" t="s">
        <v>20</v>
      </c>
      <c r="G15066" s="120" t="s">
        <v>21</v>
      </c>
      <c r="H15066" s="120" t="s">
        <v>22</v>
      </c>
      <c r="I15066" s="120" t="s">
        <v>23</v>
      </c>
      <c r="J15066" s="120" t="s">
        <v>24</v>
      </c>
      <c r="K15066" s="120" t="s">
        <v>26</v>
      </c>
      <c r="L15066" s="120" t="s">
        <v>15311</v>
      </c>
      <c r="M15066" s="120" t="s">
        <v>27</v>
      </c>
      <c r="N15066" s="120" t="s">
        <v>28</v>
      </c>
      <c r="O15066" s="120" t="s">
        <v>29</v>
      </c>
      <c r="P15066" s="120" t="s">
        <v>30</v>
      </c>
      <c r="Q15066" s="120" t="s">
        <v>15312</v>
      </c>
      <c r="R15066" s="120" t="s">
        <v>32</v>
      </c>
      <c r="S15066" s="120" t="s">
        <v>33</v>
      </c>
    </row>
    <row r="15067" spans="1:19" ht="11.25" thickBot="1" x14ac:dyDescent="0.2">
      <c r="A15067" s="93"/>
      <c r="B15067" s="93"/>
      <c r="C15067" s="120" t="s">
        <v>69</v>
      </c>
      <c r="D15067" s="120" t="s">
        <v>69</v>
      </c>
      <c r="E15067" s="120" t="s">
        <v>69</v>
      </c>
      <c r="F15067" s="120" t="s">
        <v>69</v>
      </c>
      <c r="G15067" s="120" t="s">
        <v>69</v>
      </c>
      <c r="H15067" s="120" t="s">
        <v>69</v>
      </c>
      <c r="I15067" s="120" t="s">
        <v>69</v>
      </c>
      <c r="J15067" s="120" t="s">
        <v>69</v>
      </c>
      <c r="K15067" s="120" t="s">
        <v>69</v>
      </c>
      <c r="L15067" s="120" t="s">
        <v>69</v>
      </c>
      <c r="M15067" s="120" t="s">
        <v>69</v>
      </c>
      <c r="N15067" s="120" t="s">
        <v>69</v>
      </c>
      <c r="O15067" s="120" t="s">
        <v>69</v>
      </c>
      <c r="P15067" s="120" t="s">
        <v>69</v>
      </c>
      <c r="Q15067" s="120" t="s">
        <v>69</v>
      </c>
      <c r="R15067" s="120" t="s">
        <v>69</v>
      </c>
      <c r="S15067" s="120" t="s">
        <v>69</v>
      </c>
    </row>
    <row r="15068" spans="1:19" ht="11.25" thickBot="1" x14ac:dyDescent="0.2">
      <c r="A15068" s="88">
        <v>1</v>
      </c>
      <c r="B15068" s="109">
        <v>0.822199074074074</v>
      </c>
      <c r="C15068" s="89">
        <v>-9.0999999999999998E-2</v>
      </c>
      <c r="D15068" s="89">
        <v>4.8570000000000002</v>
      </c>
      <c r="E15068" s="110" t="s">
        <v>15306</v>
      </c>
      <c r="F15068" s="111">
        <v>0.48559000000000002</v>
      </c>
      <c r="G15068" s="89">
        <v>0.4</v>
      </c>
      <c r="H15068" s="110" t="s">
        <v>15427</v>
      </c>
      <c r="I15068" s="89">
        <v>3.0000000000000001E-3</v>
      </c>
      <c r="J15068" s="110" t="s">
        <v>15306</v>
      </c>
      <c r="K15068" s="111">
        <v>0.4945</v>
      </c>
      <c r="L15068" s="89">
        <v>-8.9999999999999993E-3</v>
      </c>
      <c r="M15068" s="110" t="s">
        <v>15306</v>
      </c>
      <c r="N15068" s="89">
        <v>-0.13400000000000001</v>
      </c>
      <c r="O15068" s="110" t="s">
        <v>15373</v>
      </c>
      <c r="P15068" s="110" t="s">
        <v>15306</v>
      </c>
      <c r="Q15068" s="89">
        <v>6.3E-2</v>
      </c>
      <c r="R15068" s="89">
        <v>5.2999999999999999E-2</v>
      </c>
      <c r="S15068" s="89">
        <v>1.83</v>
      </c>
    </row>
    <row r="15069" spans="1:19" ht="11.25" thickBot="1" x14ac:dyDescent="0.2">
      <c r="A15069" s="93"/>
    </row>
    <row r="15070" spans="1:19" ht="11.25" thickBot="1" x14ac:dyDescent="0.2">
      <c r="A15070" s="113" t="s">
        <v>352</v>
      </c>
      <c r="B15070" s="93"/>
      <c r="C15070" s="114">
        <v>-9.0999999999999998E-2</v>
      </c>
      <c r="D15070" s="114">
        <v>4.8570000000000002</v>
      </c>
      <c r="E15070" s="110" t="s">
        <v>15307</v>
      </c>
      <c r="F15070" s="115">
        <v>0.48559000000000002</v>
      </c>
      <c r="G15070" s="114">
        <v>0.4</v>
      </c>
      <c r="H15070" s="110" t="s">
        <v>15428</v>
      </c>
      <c r="I15070" s="114">
        <v>3.0000000000000001E-3</v>
      </c>
      <c r="J15070" s="110" t="s">
        <v>15307</v>
      </c>
      <c r="K15070" s="115">
        <v>0.4945</v>
      </c>
      <c r="L15070" s="114">
        <v>-8.9999999999999993E-3</v>
      </c>
      <c r="M15070" s="110" t="s">
        <v>15307</v>
      </c>
      <c r="N15070" s="114">
        <v>-0.13400000000000001</v>
      </c>
      <c r="O15070" s="110" t="s">
        <v>15374</v>
      </c>
      <c r="P15070" s="110" t="s">
        <v>15307</v>
      </c>
      <c r="Q15070" s="114">
        <v>6.3E-2</v>
      </c>
      <c r="R15070" s="114">
        <v>5.2999999999999999E-2</v>
      </c>
      <c r="S15070" s="114">
        <v>1.83</v>
      </c>
    </row>
    <row r="15071" spans="1:19" ht="11.25" thickBot="1" x14ac:dyDescent="0.2">
      <c r="A15071" s="93"/>
    </row>
    <row r="15072" spans="1:19" ht="11.25" thickBot="1" x14ac:dyDescent="0.2">
      <c r="A15072" s="116" t="s">
        <v>355</v>
      </c>
      <c r="B15072" s="93"/>
      <c r="C15072" s="114">
        <v>0</v>
      </c>
      <c r="D15072" s="114">
        <v>0</v>
      </c>
      <c r="E15072" s="110" t="s">
        <v>15307</v>
      </c>
      <c r="F15072" s="118" t="s">
        <v>15308</v>
      </c>
      <c r="G15072" s="114">
        <v>0</v>
      </c>
      <c r="H15072" s="110" t="s">
        <v>15307</v>
      </c>
      <c r="I15072" s="114">
        <v>0</v>
      </c>
      <c r="J15072" s="110" t="s">
        <v>15307</v>
      </c>
      <c r="K15072" s="118" t="s">
        <v>15308</v>
      </c>
      <c r="L15072" s="114">
        <v>0</v>
      </c>
      <c r="M15072" s="110" t="s">
        <v>15307</v>
      </c>
      <c r="N15072" s="114">
        <v>0</v>
      </c>
      <c r="O15072" s="110" t="s">
        <v>15307</v>
      </c>
      <c r="P15072" s="110" t="s">
        <v>15307</v>
      </c>
      <c r="Q15072" s="114">
        <v>0</v>
      </c>
      <c r="R15072" s="114">
        <v>0</v>
      </c>
      <c r="S15072" s="114">
        <v>0</v>
      </c>
    </row>
    <row r="15073" spans="1:19" ht="11.25" thickBot="1" x14ac:dyDescent="0.2">
      <c r="A15073" s="93"/>
    </row>
    <row r="15074" spans="1:19" ht="11.25" thickBot="1" x14ac:dyDescent="0.2">
      <c r="A15074" s="117" t="s">
        <v>358</v>
      </c>
      <c r="B15074" s="93"/>
      <c r="C15074" s="114">
        <v>0</v>
      </c>
      <c r="D15074" s="114">
        <v>0</v>
      </c>
      <c r="E15074" s="110" t="s">
        <v>15307</v>
      </c>
      <c r="F15074" s="118" t="s">
        <v>15308</v>
      </c>
      <c r="G15074" s="114">
        <v>0</v>
      </c>
      <c r="H15074" s="110" t="s">
        <v>15307</v>
      </c>
      <c r="I15074" s="114">
        <v>0</v>
      </c>
      <c r="J15074" s="110" t="s">
        <v>15307</v>
      </c>
      <c r="K15074" s="118" t="s">
        <v>15308</v>
      </c>
      <c r="L15074" s="114">
        <v>0</v>
      </c>
      <c r="M15074" s="110" t="s">
        <v>15307</v>
      </c>
      <c r="N15074" s="114">
        <v>0</v>
      </c>
      <c r="O15074" s="110" t="s">
        <v>15307</v>
      </c>
      <c r="P15074" s="110" t="s">
        <v>15307</v>
      </c>
      <c r="Q15074" s="114">
        <v>0</v>
      </c>
      <c r="R15074" s="114">
        <v>0</v>
      </c>
      <c r="S15074" s="114">
        <v>0</v>
      </c>
    </row>
    <row r="15075" spans="1:19" ht="11.25" thickBot="1" x14ac:dyDescent="0.2">
      <c r="A15075" s="93"/>
    </row>
    <row r="15076" spans="1:19" ht="11.25" thickBot="1" x14ac:dyDescent="0.2">
      <c r="A15076" s="87" t="s">
        <v>345</v>
      </c>
      <c r="B15076" s="87" t="s">
        <v>346</v>
      </c>
      <c r="C15076" s="120" t="s">
        <v>35</v>
      </c>
      <c r="D15076" s="120" t="s">
        <v>36</v>
      </c>
      <c r="E15076" s="120" t="s">
        <v>15315</v>
      </c>
      <c r="F15076" s="120" t="s">
        <v>38</v>
      </c>
      <c r="G15076" s="120" t="s">
        <v>39</v>
      </c>
      <c r="H15076" s="120" t="s">
        <v>41</v>
      </c>
      <c r="I15076" s="120" t="s">
        <v>42</v>
      </c>
      <c r="J15076" s="120" t="s">
        <v>43</v>
      </c>
      <c r="K15076" s="120" t="s">
        <v>44</v>
      </c>
      <c r="L15076" s="120" t="s">
        <v>45</v>
      </c>
      <c r="M15076" s="120" t="s">
        <v>46</v>
      </c>
      <c r="N15076" s="120" t="s">
        <v>47</v>
      </c>
      <c r="O15076" s="120" t="s">
        <v>48</v>
      </c>
      <c r="P15076" s="120" t="s">
        <v>49</v>
      </c>
      <c r="Q15076" s="120" t="s">
        <v>50</v>
      </c>
      <c r="R15076" s="120" t="s">
        <v>51</v>
      </c>
      <c r="S15076" s="120" t="s">
        <v>52</v>
      </c>
    </row>
    <row r="15077" spans="1:19" ht="11.25" thickBot="1" x14ac:dyDescent="0.2">
      <c r="A15077" s="93"/>
      <c r="B15077" s="93"/>
      <c r="C15077" s="120" t="s">
        <v>69</v>
      </c>
      <c r="D15077" s="120" t="s">
        <v>69</v>
      </c>
      <c r="E15077" s="120" t="s">
        <v>69</v>
      </c>
      <c r="F15077" s="120" t="s">
        <v>69</v>
      </c>
      <c r="G15077" s="120" t="s">
        <v>69</v>
      </c>
      <c r="H15077" s="120" t="s">
        <v>69</v>
      </c>
      <c r="I15077" s="120" t="s">
        <v>69</v>
      </c>
      <c r="J15077" s="120" t="s">
        <v>69</v>
      </c>
      <c r="K15077" s="120" t="s">
        <v>69</v>
      </c>
      <c r="L15077" s="120" t="s">
        <v>69</v>
      </c>
      <c r="M15077" s="120" t="s">
        <v>69</v>
      </c>
      <c r="N15077" s="120" t="s">
        <v>69</v>
      </c>
      <c r="O15077" s="120" t="s">
        <v>69</v>
      </c>
      <c r="P15077" s="120" t="s">
        <v>69</v>
      </c>
      <c r="Q15077" s="120" t="s">
        <v>69</v>
      </c>
      <c r="R15077" s="120" t="s">
        <v>69</v>
      </c>
      <c r="S15077" s="120" t="s">
        <v>69</v>
      </c>
    </row>
    <row r="15078" spans="1:19" ht="11.25" thickBot="1" x14ac:dyDescent="0.2">
      <c r="A15078" s="88">
        <v>1</v>
      </c>
      <c r="B15078" s="109">
        <v>0.822199074074074</v>
      </c>
      <c r="C15078" s="111">
        <v>0.46205000000000002</v>
      </c>
      <c r="D15078" s="89">
        <v>0.16600000000000001</v>
      </c>
      <c r="E15078" s="89">
        <v>-1.6E-2</v>
      </c>
      <c r="F15078" s="110" t="s">
        <v>15375</v>
      </c>
      <c r="G15078" s="110" t="s">
        <v>15429</v>
      </c>
      <c r="H15078" s="89">
        <v>0.115</v>
      </c>
      <c r="I15078" s="89">
        <v>2.5999999999999999E-2</v>
      </c>
      <c r="J15078" s="89">
        <v>6.0000000000000001E-3</v>
      </c>
      <c r="K15078" s="89">
        <v>6.0000000000000001E-3</v>
      </c>
      <c r="L15078" s="89">
        <v>3.2000000000000001E-2</v>
      </c>
      <c r="M15078" s="110" t="s">
        <v>15430</v>
      </c>
      <c r="N15078" s="110" t="s">
        <v>15385</v>
      </c>
      <c r="O15078" s="110" t="s">
        <v>15306</v>
      </c>
      <c r="P15078" s="89">
        <v>0</v>
      </c>
      <c r="Q15078" s="110" t="s">
        <v>15306</v>
      </c>
      <c r="R15078" s="110" t="s">
        <v>15369</v>
      </c>
      <c r="S15078" s="89">
        <v>1.2E-2</v>
      </c>
    </row>
    <row r="15079" spans="1:19" ht="11.25" thickBot="1" x14ac:dyDescent="0.2">
      <c r="A15079" s="93"/>
    </row>
    <row r="15080" spans="1:19" ht="11.25" thickBot="1" x14ac:dyDescent="0.2">
      <c r="A15080" s="113" t="s">
        <v>352</v>
      </c>
      <c r="B15080" s="93"/>
      <c r="C15080" s="115">
        <v>0.46205000000000002</v>
      </c>
      <c r="D15080" s="114">
        <v>0.16600000000000001</v>
      </c>
      <c r="E15080" s="114">
        <v>-1.6E-2</v>
      </c>
      <c r="F15080" s="110" t="s">
        <v>15376</v>
      </c>
      <c r="G15080" s="110" t="s">
        <v>15431</v>
      </c>
      <c r="H15080" s="114">
        <v>0.115</v>
      </c>
      <c r="I15080" s="114">
        <v>2.5999999999999999E-2</v>
      </c>
      <c r="J15080" s="114">
        <v>6.0000000000000001E-3</v>
      </c>
      <c r="K15080" s="114">
        <v>6.0000000000000001E-3</v>
      </c>
      <c r="L15080" s="114">
        <v>3.2000000000000001E-2</v>
      </c>
      <c r="M15080" s="110" t="s">
        <v>15432</v>
      </c>
      <c r="N15080" s="110" t="s">
        <v>15386</v>
      </c>
      <c r="O15080" s="110" t="s">
        <v>15307</v>
      </c>
      <c r="P15080" s="114">
        <v>0</v>
      </c>
      <c r="Q15080" s="110" t="s">
        <v>15307</v>
      </c>
      <c r="R15080" s="110" t="s">
        <v>15370</v>
      </c>
      <c r="S15080" s="114">
        <v>1.2E-2</v>
      </c>
    </row>
    <row r="15081" spans="1:19" ht="11.25" thickBot="1" x14ac:dyDescent="0.2">
      <c r="A15081" s="93"/>
    </row>
    <row r="15082" spans="1:19" ht="11.25" thickBot="1" x14ac:dyDescent="0.2">
      <c r="A15082" s="116" t="s">
        <v>355</v>
      </c>
      <c r="B15082" s="93"/>
      <c r="C15082" s="118" t="s">
        <v>15308</v>
      </c>
      <c r="D15082" s="114">
        <v>0</v>
      </c>
      <c r="E15082" s="114">
        <v>0</v>
      </c>
      <c r="F15082" s="110" t="s">
        <v>15307</v>
      </c>
      <c r="G15082" s="110" t="s">
        <v>15307</v>
      </c>
      <c r="H15082" s="114">
        <v>0</v>
      </c>
      <c r="I15082" s="114">
        <v>0</v>
      </c>
      <c r="J15082" s="114">
        <v>0</v>
      </c>
      <c r="K15082" s="114">
        <v>0</v>
      </c>
      <c r="L15082" s="114">
        <v>0</v>
      </c>
      <c r="M15082" s="110" t="s">
        <v>15307</v>
      </c>
      <c r="N15082" s="110" t="s">
        <v>15307</v>
      </c>
      <c r="O15082" s="110" t="s">
        <v>15307</v>
      </c>
      <c r="P15082" s="114">
        <v>0</v>
      </c>
      <c r="Q15082" s="110" t="s">
        <v>15307</v>
      </c>
      <c r="R15082" s="110" t="s">
        <v>15307</v>
      </c>
      <c r="S15082" s="114">
        <v>0</v>
      </c>
    </row>
    <row r="15083" spans="1:19" ht="11.25" thickBot="1" x14ac:dyDescent="0.2">
      <c r="A15083" s="93"/>
    </row>
    <row r="15084" spans="1:19" ht="11.25" thickBot="1" x14ac:dyDescent="0.2">
      <c r="A15084" s="117" t="s">
        <v>358</v>
      </c>
      <c r="B15084" s="93"/>
      <c r="C15084" s="118" t="s">
        <v>15308</v>
      </c>
      <c r="D15084" s="114">
        <v>0</v>
      </c>
      <c r="E15084" s="114">
        <v>0</v>
      </c>
      <c r="F15084" s="110" t="s">
        <v>15307</v>
      </c>
      <c r="G15084" s="110" t="s">
        <v>15307</v>
      </c>
      <c r="H15084" s="114">
        <v>0</v>
      </c>
      <c r="I15084" s="114">
        <v>0</v>
      </c>
      <c r="J15084" s="114">
        <v>0</v>
      </c>
      <c r="K15084" s="114">
        <v>0</v>
      </c>
      <c r="L15084" s="114">
        <v>0</v>
      </c>
      <c r="M15084" s="110" t="s">
        <v>15307</v>
      </c>
      <c r="N15084" s="110" t="s">
        <v>15307</v>
      </c>
      <c r="O15084" s="110" t="s">
        <v>15307</v>
      </c>
      <c r="P15084" s="114">
        <v>0</v>
      </c>
      <c r="Q15084" s="110" t="s">
        <v>15307</v>
      </c>
      <c r="R15084" s="110" t="s">
        <v>15307</v>
      </c>
      <c r="S15084" s="114">
        <v>0</v>
      </c>
    </row>
    <row r="15085" spans="1:19" ht="11.25" thickBot="1" x14ac:dyDescent="0.2">
      <c r="A15085" s="93"/>
    </row>
    <row r="15086" spans="1:19" ht="11.25" thickBot="1" x14ac:dyDescent="0.2">
      <c r="A15086" s="87" t="s">
        <v>345</v>
      </c>
      <c r="B15086" s="87" t="s">
        <v>346</v>
      </c>
      <c r="C15086" s="120" t="s">
        <v>53</v>
      </c>
      <c r="D15086" s="120" t="s">
        <v>54</v>
      </c>
      <c r="E15086" s="120" t="s">
        <v>55</v>
      </c>
      <c r="F15086" s="120" t="s">
        <v>56</v>
      </c>
      <c r="G15086" s="120" t="s">
        <v>15318</v>
      </c>
      <c r="H15086" s="120" t="s">
        <v>57</v>
      </c>
      <c r="I15086" s="120" t="s">
        <v>59</v>
      </c>
      <c r="J15086" s="120" t="s">
        <v>15319</v>
      </c>
      <c r="K15086" s="120" t="s">
        <v>60</v>
      </c>
      <c r="L15086" s="120" t="s">
        <v>61</v>
      </c>
      <c r="M15086" s="120" t="s">
        <v>62</v>
      </c>
      <c r="N15086" s="120" t="s">
        <v>15320</v>
      </c>
      <c r="O15086" s="120" t="s">
        <v>63</v>
      </c>
      <c r="P15086" s="120" t="s">
        <v>64</v>
      </c>
      <c r="Q15086" s="120" t="s">
        <v>66</v>
      </c>
      <c r="R15086" s="120" t="s">
        <v>15321</v>
      </c>
      <c r="S15086" s="120" t="s">
        <v>67</v>
      </c>
    </row>
    <row r="15087" spans="1:19" ht="11.25" thickBot="1" x14ac:dyDescent="0.2">
      <c r="A15087" s="93"/>
      <c r="B15087" s="93"/>
      <c r="C15087" s="120" t="s">
        <v>69</v>
      </c>
      <c r="D15087" s="120" t="s">
        <v>69</v>
      </c>
      <c r="E15087" s="120" t="s">
        <v>69</v>
      </c>
      <c r="F15087" s="120" t="s">
        <v>69</v>
      </c>
      <c r="G15087" s="120" t="s">
        <v>69</v>
      </c>
      <c r="H15087" s="120" t="s">
        <v>69</v>
      </c>
      <c r="I15087" s="120" t="s">
        <v>69</v>
      </c>
      <c r="J15087" s="120" t="s">
        <v>69</v>
      </c>
      <c r="K15087" s="120" t="s">
        <v>69</v>
      </c>
      <c r="L15087" s="120" t="s">
        <v>69</v>
      </c>
      <c r="M15087" s="120" t="s">
        <v>69</v>
      </c>
      <c r="N15087" s="120" t="s">
        <v>69</v>
      </c>
      <c r="O15087" s="120" t="s">
        <v>69</v>
      </c>
      <c r="P15087" s="120" t="s">
        <v>69</v>
      </c>
      <c r="Q15087" s="120" t="s">
        <v>69</v>
      </c>
      <c r="R15087" s="120" t="s">
        <v>69</v>
      </c>
      <c r="S15087" s="120" t="s">
        <v>69</v>
      </c>
    </row>
    <row r="15088" spans="1:19" ht="11.25" thickBot="1" x14ac:dyDescent="0.2">
      <c r="A15088" s="88">
        <v>1</v>
      </c>
      <c r="B15088" s="109">
        <v>0.822199074074074</v>
      </c>
      <c r="C15088" s="110" t="s">
        <v>15306</v>
      </c>
      <c r="D15088" s="110" t="s">
        <v>15306</v>
      </c>
      <c r="E15088" s="89">
        <v>0</v>
      </c>
      <c r="F15088" s="110" t="s">
        <v>15433</v>
      </c>
      <c r="G15088" s="110" t="s">
        <v>15369</v>
      </c>
      <c r="H15088" s="89">
        <v>1.7999999999999999E-2</v>
      </c>
      <c r="I15088" s="110" t="s">
        <v>15306</v>
      </c>
      <c r="J15088" s="110" t="s">
        <v>15377</v>
      </c>
      <c r="K15088" s="110" t="s">
        <v>15306</v>
      </c>
      <c r="L15088" s="110" t="s">
        <v>15306</v>
      </c>
      <c r="M15088" s="89">
        <v>1E-3</v>
      </c>
      <c r="N15088" s="89">
        <v>-20.260000000000002</v>
      </c>
      <c r="O15088" s="110" t="s">
        <v>15434</v>
      </c>
      <c r="P15088" s="89">
        <v>0.46300000000000002</v>
      </c>
      <c r="Q15088" s="112" t="s">
        <v>15435</v>
      </c>
      <c r="R15088" s="110" t="s">
        <v>15306</v>
      </c>
      <c r="S15088" s="89">
        <v>6.0000000000000001E-3</v>
      </c>
    </row>
    <row r="15089" spans="1:19" ht="11.25" thickBot="1" x14ac:dyDescent="0.2">
      <c r="A15089" s="93"/>
    </row>
    <row r="15090" spans="1:19" ht="11.25" thickBot="1" x14ac:dyDescent="0.2">
      <c r="A15090" s="113" t="s">
        <v>352</v>
      </c>
      <c r="B15090" s="93"/>
      <c r="C15090" s="110" t="s">
        <v>15307</v>
      </c>
      <c r="D15090" s="110" t="s">
        <v>15307</v>
      </c>
      <c r="E15090" s="114">
        <v>0</v>
      </c>
      <c r="F15090" s="110" t="s">
        <v>15436</v>
      </c>
      <c r="G15090" s="110" t="s">
        <v>15370</v>
      </c>
      <c r="H15090" s="114">
        <v>1.7999999999999999E-2</v>
      </c>
      <c r="I15090" s="110" t="s">
        <v>15307</v>
      </c>
      <c r="J15090" s="110" t="s">
        <v>15379</v>
      </c>
      <c r="K15090" s="110" t="s">
        <v>15307</v>
      </c>
      <c r="L15090" s="110" t="s">
        <v>15307</v>
      </c>
      <c r="M15090" s="114">
        <v>1E-3</v>
      </c>
      <c r="N15090" s="114">
        <v>-20.260000000000002</v>
      </c>
      <c r="O15090" s="110" t="s">
        <v>15437</v>
      </c>
      <c r="P15090" s="114">
        <v>0.46300000000000002</v>
      </c>
      <c r="Q15090" s="112" t="s">
        <v>15438</v>
      </c>
      <c r="R15090" s="110" t="s">
        <v>15307</v>
      </c>
      <c r="S15090" s="114">
        <v>6.0000000000000001E-3</v>
      </c>
    </row>
    <row r="15091" spans="1:19" ht="11.25" thickBot="1" x14ac:dyDescent="0.2">
      <c r="A15091" s="93"/>
    </row>
    <row r="15092" spans="1:19" ht="11.25" thickBot="1" x14ac:dyDescent="0.2">
      <c r="A15092" s="116" t="s">
        <v>355</v>
      </c>
      <c r="B15092" s="93"/>
      <c r="C15092" s="110" t="s">
        <v>15307</v>
      </c>
      <c r="D15092" s="110" t="s">
        <v>15307</v>
      </c>
      <c r="E15092" s="114">
        <v>0</v>
      </c>
      <c r="F15092" s="110" t="s">
        <v>15307</v>
      </c>
      <c r="G15092" s="110" t="s">
        <v>15307</v>
      </c>
      <c r="H15092" s="114">
        <v>0</v>
      </c>
      <c r="I15092" s="110" t="s">
        <v>15307</v>
      </c>
      <c r="J15092" s="110" t="s">
        <v>15307</v>
      </c>
      <c r="K15092" s="110" t="s">
        <v>15307</v>
      </c>
      <c r="L15092" s="110" t="s">
        <v>15307</v>
      </c>
      <c r="M15092" s="114">
        <v>0</v>
      </c>
      <c r="N15092" s="114">
        <v>0</v>
      </c>
      <c r="O15092" s="110" t="s">
        <v>15307</v>
      </c>
      <c r="P15092" s="114">
        <v>0</v>
      </c>
      <c r="Q15092" s="112" t="s">
        <v>15324</v>
      </c>
      <c r="R15092" s="110" t="s">
        <v>15307</v>
      </c>
      <c r="S15092" s="114">
        <v>0</v>
      </c>
    </row>
    <row r="15093" spans="1:19" ht="11.25" thickBot="1" x14ac:dyDescent="0.2">
      <c r="A15093" s="93"/>
    </row>
    <row r="15094" spans="1:19" ht="11.25" thickBot="1" x14ac:dyDescent="0.2">
      <c r="A15094" s="117" t="s">
        <v>358</v>
      </c>
      <c r="B15094" s="93"/>
      <c r="C15094" s="110" t="s">
        <v>15307</v>
      </c>
      <c r="D15094" s="110" t="s">
        <v>15307</v>
      </c>
      <c r="E15094" s="114">
        <v>0</v>
      </c>
      <c r="F15094" s="110" t="s">
        <v>15307</v>
      </c>
      <c r="G15094" s="110" t="s">
        <v>15307</v>
      </c>
      <c r="H15094" s="114">
        <v>0</v>
      </c>
      <c r="I15094" s="110" t="s">
        <v>15307</v>
      </c>
      <c r="J15094" s="110" t="s">
        <v>15307</v>
      </c>
      <c r="K15094" s="110" t="s">
        <v>15307</v>
      </c>
      <c r="L15094" s="110" t="s">
        <v>15307</v>
      </c>
      <c r="M15094" s="114">
        <v>0</v>
      </c>
      <c r="N15094" s="114">
        <v>0</v>
      </c>
      <c r="O15094" s="110" t="s">
        <v>15307</v>
      </c>
      <c r="P15094" s="114">
        <v>0</v>
      </c>
      <c r="Q15094" s="112" t="s">
        <v>15324</v>
      </c>
      <c r="R15094" s="110" t="s">
        <v>15307</v>
      </c>
      <c r="S15094" s="114">
        <v>0</v>
      </c>
    </row>
    <row r="15095" spans="1:19" ht="11.25" thickBot="1" x14ac:dyDescent="0.2">
      <c r="A15095" s="93"/>
    </row>
    <row r="15096" spans="1:19" ht="11.25" thickBot="1" x14ac:dyDescent="0.2">
      <c r="A15096" s="87" t="s">
        <v>345</v>
      </c>
      <c r="B15096" s="87" t="s">
        <v>346</v>
      </c>
      <c r="C15096" s="120" t="s">
        <v>68</v>
      </c>
      <c r="D15096" s="120" t="s">
        <v>15325</v>
      </c>
    </row>
    <row r="15097" spans="1:19" ht="11.25" thickBot="1" x14ac:dyDescent="0.2">
      <c r="A15097" s="93"/>
      <c r="B15097" s="93"/>
      <c r="C15097" s="120" t="s">
        <v>69</v>
      </c>
      <c r="D15097" s="120" t="s">
        <v>69</v>
      </c>
    </row>
    <row r="15098" spans="1:19" ht="11.25" thickBot="1" x14ac:dyDescent="0.2">
      <c r="A15098" s="88">
        <v>1</v>
      </c>
      <c r="B15098" s="109">
        <v>0.822199074074074</v>
      </c>
      <c r="C15098" s="110" t="s">
        <v>15433</v>
      </c>
      <c r="D15098" s="110" t="s">
        <v>15306</v>
      </c>
    </row>
    <row r="15099" spans="1:19" ht="11.25" thickBot="1" x14ac:dyDescent="0.2">
      <c r="A15099" s="93"/>
    </row>
    <row r="15100" spans="1:19" ht="11.25" thickBot="1" x14ac:dyDescent="0.2">
      <c r="A15100" s="113" t="s">
        <v>352</v>
      </c>
      <c r="B15100" s="93"/>
      <c r="C15100" s="110" t="s">
        <v>15436</v>
      </c>
      <c r="D15100" s="110" t="s">
        <v>15307</v>
      </c>
    </row>
    <row r="15101" spans="1:19" ht="11.25" thickBot="1" x14ac:dyDescent="0.2">
      <c r="A15101" s="93"/>
    </row>
    <row r="15102" spans="1:19" ht="11.25" thickBot="1" x14ac:dyDescent="0.2">
      <c r="A15102" s="116" t="s">
        <v>355</v>
      </c>
      <c r="B15102" s="93"/>
      <c r="C15102" s="110" t="s">
        <v>15307</v>
      </c>
      <c r="D15102" s="110" t="s">
        <v>15307</v>
      </c>
    </row>
    <row r="15103" spans="1:19" ht="11.25" thickBot="1" x14ac:dyDescent="0.2">
      <c r="A15103" s="93"/>
    </row>
    <row r="15104" spans="1:19" ht="11.25" thickBot="1" x14ac:dyDescent="0.2">
      <c r="A15104" s="117" t="s">
        <v>358</v>
      </c>
      <c r="B15104" s="93"/>
      <c r="C15104" s="110" t="s">
        <v>15307</v>
      </c>
      <c r="D15104" s="110" t="s">
        <v>15307</v>
      </c>
    </row>
    <row r="15105" spans="1:19" ht="10.5" x14ac:dyDescent="0.15">
      <c r="A15105" s="93"/>
    </row>
    <row r="15106" spans="1:19" x14ac:dyDescent="0.15">
      <c r="A15106" s="106"/>
      <c r="B15106" s="69" t="s">
        <v>2586</v>
      </c>
    </row>
    <row r="15107" spans="1:19" ht="9.75" thickBot="1" x14ac:dyDescent="0.2">
      <c r="A15107" s="64" t="s">
        <v>344</v>
      </c>
    </row>
    <row r="15108" spans="1:19" ht="11.25" thickBot="1" x14ac:dyDescent="0.2">
      <c r="A15108" s="87" t="s">
        <v>345</v>
      </c>
      <c r="B15108" s="87" t="s">
        <v>346</v>
      </c>
      <c r="C15108" s="120" t="s">
        <v>15300</v>
      </c>
      <c r="D15108" s="120" t="s">
        <v>15301</v>
      </c>
      <c r="E15108" s="120" t="s">
        <v>15302</v>
      </c>
      <c r="F15108" s="120" t="s">
        <v>1</v>
      </c>
      <c r="G15108" s="120" t="s">
        <v>2</v>
      </c>
      <c r="H15108" s="120" t="s">
        <v>3</v>
      </c>
      <c r="I15108" s="120" t="s">
        <v>15303</v>
      </c>
      <c r="J15108" s="120" t="s">
        <v>4</v>
      </c>
      <c r="K15108" s="120" t="s">
        <v>15304</v>
      </c>
      <c r="L15108" s="120" t="s">
        <v>8</v>
      </c>
      <c r="M15108" s="120" t="s">
        <v>15305</v>
      </c>
      <c r="N15108" s="120" t="s">
        <v>10</v>
      </c>
      <c r="O15108" s="120" t="s">
        <v>11</v>
      </c>
      <c r="P15108" s="120" t="s">
        <v>12</v>
      </c>
      <c r="Q15108" s="120" t="s">
        <v>13</v>
      </c>
      <c r="R15108" s="120" t="s">
        <v>14</v>
      </c>
      <c r="S15108" s="120" t="s">
        <v>15</v>
      </c>
    </row>
    <row r="15109" spans="1:19" ht="11.25" thickBot="1" x14ac:dyDescent="0.2">
      <c r="A15109" s="93"/>
      <c r="B15109" s="93"/>
      <c r="C15109" s="120" t="s">
        <v>69</v>
      </c>
      <c r="D15109" s="120" t="s">
        <v>69</v>
      </c>
      <c r="E15109" s="120" t="s">
        <v>69</v>
      </c>
      <c r="F15109" s="120" t="s">
        <v>69</v>
      </c>
      <c r="G15109" s="120" t="s">
        <v>69</v>
      </c>
      <c r="H15109" s="120" t="s">
        <v>69</v>
      </c>
      <c r="I15109" s="120" t="s">
        <v>69</v>
      </c>
      <c r="J15109" s="120" t="s">
        <v>69</v>
      </c>
      <c r="K15109" s="120" t="s">
        <v>69</v>
      </c>
      <c r="L15109" s="120" t="s">
        <v>69</v>
      </c>
      <c r="M15109" s="120" t="s">
        <v>69</v>
      </c>
      <c r="N15109" s="120" t="s">
        <v>69</v>
      </c>
      <c r="O15109" s="120" t="s">
        <v>69</v>
      </c>
      <c r="P15109" s="120" t="s">
        <v>69</v>
      </c>
      <c r="Q15109" s="120" t="s">
        <v>69</v>
      </c>
      <c r="R15109" s="120" t="s">
        <v>69</v>
      </c>
      <c r="S15109" s="120" t="s">
        <v>69</v>
      </c>
    </row>
    <row r="15110" spans="1:19" ht="11.25" thickBot="1" x14ac:dyDescent="0.2">
      <c r="A15110" s="88">
        <v>1</v>
      </c>
      <c r="B15110" s="109">
        <v>0.827662037037037</v>
      </c>
      <c r="C15110" s="110" t="s">
        <v>15306</v>
      </c>
      <c r="D15110" s="110" t="s">
        <v>15306</v>
      </c>
      <c r="E15110" s="110" t="s">
        <v>15306</v>
      </c>
      <c r="F15110" s="89">
        <v>24.91</v>
      </c>
      <c r="G15110" s="89">
        <v>14.97</v>
      </c>
      <c r="H15110" s="89">
        <v>1.3029999999999999</v>
      </c>
      <c r="I15110" s="89">
        <v>0.28000000000000003</v>
      </c>
      <c r="J15110" s="89">
        <v>0.84099999999999997</v>
      </c>
      <c r="K15110" s="89">
        <v>112.4</v>
      </c>
      <c r="L15110" s="111">
        <v>0.60124</v>
      </c>
      <c r="M15110" s="89">
        <v>4.2789999999999999</v>
      </c>
      <c r="N15110" s="89">
        <v>0.38600000000000001</v>
      </c>
      <c r="O15110" s="89">
        <v>0.33300000000000002</v>
      </c>
      <c r="P15110" s="89">
        <v>0.873</v>
      </c>
      <c r="Q15110" s="89">
        <v>19.55</v>
      </c>
      <c r="R15110" s="89">
        <v>0.39100000000000001</v>
      </c>
      <c r="S15110" s="89">
        <v>0.46600000000000003</v>
      </c>
    </row>
    <row r="15111" spans="1:19" ht="11.25" thickBot="1" x14ac:dyDescent="0.2">
      <c r="A15111" s="93"/>
    </row>
    <row r="15112" spans="1:19" ht="11.25" thickBot="1" x14ac:dyDescent="0.2">
      <c r="A15112" s="113" t="s">
        <v>352</v>
      </c>
      <c r="B15112" s="93"/>
      <c r="C15112" s="110" t="s">
        <v>15307</v>
      </c>
      <c r="D15112" s="110" t="s">
        <v>15307</v>
      </c>
      <c r="E15112" s="110" t="s">
        <v>15307</v>
      </c>
      <c r="F15112" s="114">
        <v>24.91</v>
      </c>
      <c r="G15112" s="114">
        <v>14.97</v>
      </c>
      <c r="H15112" s="114">
        <v>1.3029999999999999</v>
      </c>
      <c r="I15112" s="114">
        <v>0.28000000000000003</v>
      </c>
      <c r="J15112" s="114">
        <v>0.84099999999999997</v>
      </c>
      <c r="K15112" s="114">
        <v>112.4</v>
      </c>
      <c r="L15112" s="115">
        <v>0.60124</v>
      </c>
      <c r="M15112" s="114">
        <v>4.2789999999999999</v>
      </c>
      <c r="N15112" s="114">
        <v>0.38600000000000001</v>
      </c>
      <c r="O15112" s="114">
        <v>0.33300000000000002</v>
      </c>
      <c r="P15112" s="114">
        <v>0.873</v>
      </c>
      <c r="Q15112" s="114">
        <v>19.55</v>
      </c>
      <c r="R15112" s="114">
        <v>0.39100000000000001</v>
      </c>
      <c r="S15112" s="114">
        <v>0.46600000000000003</v>
      </c>
    </row>
    <row r="15113" spans="1:19" ht="11.25" thickBot="1" x14ac:dyDescent="0.2">
      <c r="A15113" s="93"/>
    </row>
    <row r="15114" spans="1:19" ht="11.25" thickBot="1" x14ac:dyDescent="0.2">
      <c r="A15114" s="116" t="s">
        <v>355</v>
      </c>
      <c r="B15114" s="93"/>
      <c r="C15114" s="110" t="s">
        <v>15307</v>
      </c>
      <c r="D15114" s="110" t="s">
        <v>15307</v>
      </c>
      <c r="E15114" s="110" t="s">
        <v>15307</v>
      </c>
      <c r="F15114" s="114">
        <v>0</v>
      </c>
      <c r="G15114" s="114">
        <v>0</v>
      </c>
      <c r="H15114" s="114">
        <v>0</v>
      </c>
      <c r="I15114" s="114">
        <v>0</v>
      </c>
      <c r="J15114" s="114">
        <v>0</v>
      </c>
      <c r="K15114" s="114">
        <v>0</v>
      </c>
      <c r="L15114" s="118" t="s">
        <v>15308</v>
      </c>
      <c r="M15114" s="114">
        <v>0</v>
      </c>
      <c r="N15114" s="114">
        <v>0</v>
      </c>
      <c r="O15114" s="114">
        <v>0</v>
      </c>
      <c r="P15114" s="114">
        <v>0</v>
      </c>
      <c r="Q15114" s="114">
        <v>0</v>
      </c>
      <c r="R15114" s="114">
        <v>0</v>
      </c>
      <c r="S15114" s="114">
        <v>0</v>
      </c>
    </row>
    <row r="15115" spans="1:19" ht="11.25" thickBot="1" x14ac:dyDescent="0.2">
      <c r="A15115" s="93"/>
    </row>
    <row r="15116" spans="1:19" ht="11.25" thickBot="1" x14ac:dyDescent="0.2">
      <c r="A15116" s="117" t="s">
        <v>358</v>
      </c>
      <c r="B15116" s="93"/>
      <c r="C15116" s="110" t="s">
        <v>15307</v>
      </c>
      <c r="D15116" s="110" t="s">
        <v>15307</v>
      </c>
      <c r="E15116" s="110" t="s">
        <v>15307</v>
      </c>
      <c r="F15116" s="114">
        <v>0</v>
      </c>
      <c r="G15116" s="114">
        <v>0</v>
      </c>
      <c r="H15116" s="114">
        <v>0</v>
      </c>
      <c r="I15116" s="114">
        <v>0</v>
      </c>
      <c r="J15116" s="114">
        <v>0</v>
      </c>
      <c r="K15116" s="114">
        <v>0</v>
      </c>
      <c r="L15116" s="118" t="s">
        <v>15308</v>
      </c>
      <c r="M15116" s="114">
        <v>0</v>
      </c>
      <c r="N15116" s="114">
        <v>0</v>
      </c>
      <c r="O15116" s="114">
        <v>0</v>
      </c>
      <c r="P15116" s="114">
        <v>0</v>
      </c>
      <c r="Q15116" s="114">
        <v>0</v>
      </c>
      <c r="R15116" s="114">
        <v>0</v>
      </c>
      <c r="S15116" s="114">
        <v>0</v>
      </c>
    </row>
    <row r="15117" spans="1:19" ht="11.25" thickBot="1" x14ac:dyDescent="0.2">
      <c r="A15117" s="93"/>
    </row>
    <row r="15118" spans="1:19" ht="11.25" thickBot="1" x14ac:dyDescent="0.2">
      <c r="A15118" s="87" t="s">
        <v>345</v>
      </c>
      <c r="B15118" s="87" t="s">
        <v>346</v>
      </c>
      <c r="C15118" s="120" t="s">
        <v>16</v>
      </c>
      <c r="D15118" s="120" t="s">
        <v>15309</v>
      </c>
      <c r="E15118" s="120" t="s">
        <v>15310</v>
      </c>
      <c r="F15118" s="120" t="s">
        <v>20</v>
      </c>
      <c r="G15118" s="120" t="s">
        <v>21</v>
      </c>
      <c r="H15118" s="120" t="s">
        <v>22</v>
      </c>
      <c r="I15118" s="120" t="s">
        <v>23</v>
      </c>
      <c r="J15118" s="120" t="s">
        <v>24</v>
      </c>
      <c r="K15118" s="120" t="s">
        <v>26</v>
      </c>
      <c r="L15118" s="120" t="s">
        <v>15311</v>
      </c>
      <c r="M15118" s="120" t="s">
        <v>27</v>
      </c>
      <c r="N15118" s="120" t="s">
        <v>28</v>
      </c>
      <c r="O15118" s="120" t="s">
        <v>29</v>
      </c>
      <c r="P15118" s="120" t="s">
        <v>30</v>
      </c>
      <c r="Q15118" s="120" t="s">
        <v>15312</v>
      </c>
      <c r="R15118" s="120" t="s">
        <v>32</v>
      </c>
      <c r="S15118" s="120" t="s">
        <v>33</v>
      </c>
    </row>
    <row r="15119" spans="1:19" ht="11.25" thickBot="1" x14ac:dyDescent="0.2">
      <c r="A15119" s="93"/>
      <c r="B15119" s="93"/>
      <c r="C15119" s="120" t="s">
        <v>69</v>
      </c>
      <c r="D15119" s="120" t="s">
        <v>69</v>
      </c>
      <c r="E15119" s="120" t="s">
        <v>69</v>
      </c>
      <c r="F15119" s="120" t="s">
        <v>69</v>
      </c>
      <c r="G15119" s="120" t="s">
        <v>69</v>
      </c>
      <c r="H15119" s="120" t="s">
        <v>69</v>
      </c>
      <c r="I15119" s="120" t="s">
        <v>69</v>
      </c>
      <c r="J15119" s="120" t="s">
        <v>69</v>
      </c>
      <c r="K15119" s="120" t="s">
        <v>69</v>
      </c>
      <c r="L15119" s="120" t="s">
        <v>69</v>
      </c>
      <c r="M15119" s="120" t="s">
        <v>69</v>
      </c>
      <c r="N15119" s="120" t="s">
        <v>69</v>
      </c>
      <c r="O15119" s="120" t="s">
        <v>69</v>
      </c>
      <c r="P15119" s="120" t="s">
        <v>69</v>
      </c>
      <c r="Q15119" s="120" t="s">
        <v>69</v>
      </c>
      <c r="R15119" s="120" t="s">
        <v>69</v>
      </c>
      <c r="S15119" s="120" t="s">
        <v>69</v>
      </c>
    </row>
    <row r="15120" spans="1:19" ht="11.25" thickBot="1" x14ac:dyDescent="0.2">
      <c r="A15120" s="88">
        <v>1</v>
      </c>
      <c r="B15120" s="109">
        <v>0.827662037037037</v>
      </c>
      <c r="C15120" s="89">
        <v>0.67700000000000005</v>
      </c>
      <c r="D15120" s="89">
        <v>0.48</v>
      </c>
      <c r="E15120" s="89">
        <v>4.5999999999999999E-2</v>
      </c>
      <c r="F15120" s="111">
        <v>0.51207000000000003</v>
      </c>
      <c r="G15120" s="89">
        <v>0.26200000000000001</v>
      </c>
      <c r="H15120" s="89">
        <v>0.48399999999999999</v>
      </c>
      <c r="I15120" s="89">
        <v>0.23100000000000001</v>
      </c>
      <c r="J15120" s="89">
        <v>0.11600000000000001</v>
      </c>
      <c r="K15120" s="111">
        <v>0.47772999999999999</v>
      </c>
      <c r="L15120" s="89">
        <v>0.76600000000000001</v>
      </c>
      <c r="M15120" s="89">
        <v>0.106</v>
      </c>
      <c r="N15120" s="89">
        <v>0.46800000000000003</v>
      </c>
      <c r="O15120" s="89">
        <v>4.9000000000000002E-2</v>
      </c>
      <c r="P15120" s="89">
        <v>7.0999999999999994E-2</v>
      </c>
      <c r="Q15120" s="89">
        <v>1.6E-2</v>
      </c>
      <c r="R15120" s="89">
        <v>7.0999999999999994E-2</v>
      </c>
      <c r="S15120" s="89">
        <v>0.50600000000000001</v>
      </c>
    </row>
    <row r="15121" spans="1:19" ht="11.25" thickBot="1" x14ac:dyDescent="0.2">
      <c r="A15121" s="93"/>
    </row>
    <row r="15122" spans="1:19" ht="11.25" thickBot="1" x14ac:dyDescent="0.2">
      <c r="A15122" s="113" t="s">
        <v>352</v>
      </c>
      <c r="B15122" s="93"/>
      <c r="C15122" s="114">
        <v>0.67700000000000005</v>
      </c>
      <c r="D15122" s="114">
        <v>0.48</v>
      </c>
      <c r="E15122" s="114">
        <v>4.5999999999999999E-2</v>
      </c>
      <c r="F15122" s="115">
        <v>0.51207000000000003</v>
      </c>
      <c r="G15122" s="114">
        <v>0.26200000000000001</v>
      </c>
      <c r="H15122" s="114">
        <v>0.48399999999999999</v>
      </c>
      <c r="I15122" s="114">
        <v>0.23100000000000001</v>
      </c>
      <c r="J15122" s="114">
        <v>0.11600000000000001</v>
      </c>
      <c r="K15122" s="115">
        <v>0.47772999999999999</v>
      </c>
      <c r="L15122" s="114">
        <v>0.76600000000000001</v>
      </c>
      <c r="M15122" s="114">
        <v>0.106</v>
      </c>
      <c r="N15122" s="114">
        <v>0.46800000000000003</v>
      </c>
      <c r="O15122" s="114">
        <v>4.9000000000000002E-2</v>
      </c>
      <c r="P15122" s="114">
        <v>7.0999999999999994E-2</v>
      </c>
      <c r="Q15122" s="114">
        <v>1.6E-2</v>
      </c>
      <c r="R15122" s="114">
        <v>7.0999999999999994E-2</v>
      </c>
      <c r="S15122" s="114">
        <v>0.50600000000000001</v>
      </c>
    </row>
    <row r="15123" spans="1:19" ht="11.25" thickBot="1" x14ac:dyDescent="0.2">
      <c r="A15123" s="93"/>
    </row>
    <row r="15124" spans="1:19" ht="11.25" thickBot="1" x14ac:dyDescent="0.2">
      <c r="A15124" s="116" t="s">
        <v>355</v>
      </c>
      <c r="B15124" s="93"/>
      <c r="C15124" s="114">
        <v>0</v>
      </c>
      <c r="D15124" s="114">
        <v>0</v>
      </c>
      <c r="E15124" s="114">
        <v>0</v>
      </c>
      <c r="F15124" s="118" t="s">
        <v>15308</v>
      </c>
      <c r="G15124" s="114">
        <v>0</v>
      </c>
      <c r="H15124" s="114">
        <v>0</v>
      </c>
      <c r="I15124" s="114">
        <v>0</v>
      </c>
      <c r="J15124" s="114">
        <v>0</v>
      </c>
      <c r="K15124" s="118" t="s">
        <v>15308</v>
      </c>
      <c r="L15124" s="114">
        <v>0</v>
      </c>
      <c r="M15124" s="114">
        <v>0</v>
      </c>
      <c r="N15124" s="114">
        <v>0</v>
      </c>
      <c r="O15124" s="114">
        <v>0</v>
      </c>
      <c r="P15124" s="114">
        <v>0</v>
      </c>
      <c r="Q15124" s="114">
        <v>0</v>
      </c>
      <c r="R15124" s="114">
        <v>0</v>
      </c>
      <c r="S15124" s="114">
        <v>0</v>
      </c>
    </row>
    <row r="15125" spans="1:19" ht="11.25" thickBot="1" x14ac:dyDescent="0.2">
      <c r="A15125" s="93"/>
    </row>
    <row r="15126" spans="1:19" ht="11.25" thickBot="1" x14ac:dyDescent="0.2">
      <c r="A15126" s="117" t="s">
        <v>358</v>
      </c>
      <c r="B15126" s="93"/>
      <c r="C15126" s="114">
        <v>0</v>
      </c>
      <c r="D15126" s="114">
        <v>0</v>
      </c>
      <c r="E15126" s="114">
        <v>0</v>
      </c>
      <c r="F15126" s="118" t="s">
        <v>15308</v>
      </c>
      <c r="G15126" s="114">
        <v>0</v>
      </c>
      <c r="H15126" s="114">
        <v>0</v>
      </c>
      <c r="I15126" s="114">
        <v>0</v>
      </c>
      <c r="J15126" s="114">
        <v>0</v>
      </c>
      <c r="K15126" s="118" t="s">
        <v>15308</v>
      </c>
      <c r="L15126" s="114">
        <v>0</v>
      </c>
      <c r="M15126" s="114">
        <v>0</v>
      </c>
      <c r="N15126" s="114">
        <v>0</v>
      </c>
      <c r="O15126" s="114">
        <v>0</v>
      </c>
      <c r="P15126" s="114">
        <v>0</v>
      </c>
      <c r="Q15126" s="114">
        <v>0</v>
      </c>
      <c r="R15126" s="114">
        <v>0</v>
      </c>
      <c r="S15126" s="114">
        <v>0</v>
      </c>
    </row>
    <row r="15127" spans="1:19" ht="11.25" thickBot="1" x14ac:dyDescent="0.2">
      <c r="A15127" s="93"/>
    </row>
    <row r="15128" spans="1:19" ht="11.25" thickBot="1" x14ac:dyDescent="0.2">
      <c r="A15128" s="87" t="s">
        <v>345</v>
      </c>
      <c r="B15128" s="87" t="s">
        <v>346</v>
      </c>
      <c r="C15128" s="120" t="s">
        <v>35</v>
      </c>
      <c r="D15128" s="120" t="s">
        <v>36</v>
      </c>
      <c r="E15128" s="120" t="s">
        <v>15315</v>
      </c>
      <c r="F15128" s="120" t="s">
        <v>38</v>
      </c>
      <c r="G15128" s="120" t="s">
        <v>39</v>
      </c>
      <c r="H15128" s="120" t="s">
        <v>41</v>
      </c>
      <c r="I15128" s="120" t="s">
        <v>42</v>
      </c>
      <c r="J15128" s="120" t="s">
        <v>43</v>
      </c>
      <c r="K15128" s="120" t="s">
        <v>44</v>
      </c>
      <c r="L15128" s="120" t="s">
        <v>45</v>
      </c>
      <c r="M15128" s="120" t="s">
        <v>46</v>
      </c>
      <c r="N15128" s="120" t="s">
        <v>47</v>
      </c>
      <c r="O15128" s="120" t="s">
        <v>48</v>
      </c>
      <c r="P15128" s="120" t="s">
        <v>49</v>
      </c>
      <c r="Q15128" s="120" t="s">
        <v>50</v>
      </c>
      <c r="R15128" s="120" t="s">
        <v>51</v>
      </c>
      <c r="S15128" s="120" t="s">
        <v>52</v>
      </c>
    </row>
    <row r="15129" spans="1:19" ht="11.25" thickBot="1" x14ac:dyDescent="0.2">
      <c r="A15129" s="93"/>
      <c r="B15129" s="93"/>
      <c r="C15129" s="120" t="s">
        <v>69</v>
      </c>
      <c r="D15129" s="120" t="s">
        <v>69</v>
      </c>
      <c r="E15129" s="120" t="s">
        <v>69</v>
      </c>
      <c r="F15129" s="120" t="s">
        <v>69</v>
      </c>
      <c r="G15129" s="120" t="s">
        <v>69</v>
      </c>
      <c r="H15129" s="120" t="s">
        <v>69</v>
      </c>
      <c r="I15129" s="120" t="s">
        <v>69</v>
      </c>
      <c r="J15129" s="120" t="s">
        <v>69</v>
      </c>
      <c r="K15129" s="120" t="s">
        <v>69</v>
      </c>
      <c r="L15129" s="120" t="s">
        <v>69</v>
      </c>
      <c r="M15129" s="120" t="s">
        <v>69</v>
      </c>
      <c r="N15129" s="120" t="s">
        <v>69</v>
      </c>
      <c r="O15129" s="120" t="s">
        <v>69</v>
      </c>
      <c r="P15129" s="120" t="s">
        <v>69</v>
      </c>
      <c r="Q15129" s="120" t="s">
        <v>69</v>
      </c>
      <c r="R15129" s="120" t="s">
        <v>69</v>
      </c>
      <c r="S15129" s="120" t="s">
        <v>69</v>
      </c>
    </row>
    <row r="15130" spans="1:19" ht="11.25" thickBot="1" x14ac:dyDescent="0.2">
      <c r="A15130" s="88">
        <v>1</v>
      </c>
      <c r="B15130" s="109">
        <v>0.827662037037037</v>
      </c>
      <c r="C15130" s="111">
        <v>0.45218999999999998</v>
      </c>
      <c r="D15130" s="89">
        <v>3.5999999999999997E-2</v>
      </c>
      <c r="E15130" s="89">
        <v>2.8000000000000001E-2</v>
      </c>
      <c r="F15130" s="110" t="s">
        <v>15336</v>
      </c>
      <c r="G15130" s="89">
        <v>0.10199999999999999</v>
      </c>
      <c r="H15130" s="89">
        <v>1.3979999999999999</v>
      </c>
      <c r="I15130" s="89">
        <v>5.6000000000000001E-2</v>
      </c>
      <c r="J15130" s="89">
        <v>7.0000000000000007E-2</v>
      </c>
      <c r="K15130" s="89">
        <v>5.5E-2</v>
      </c>
      <c r="L15130" s="89">
        <v>6.3E-2</v>
      </c>
      <c r="M15130" s="89">
        <v>0.04</v>
      </c>
      <c r="N15130" s="89">
        <v>7.0000000000000007E-2</v>
      </c>
      <c r="O15130" s="89">
        <v>0.109</v>
      </c>
      <c r="P15130" s="89">
        <v>6.9000000000000006E-2</v>
      </c>
      <c r="Q15130" s="89">
        <v>6.3E-2</v>
      </c>
      <c r="R15130" s="89">
        <v>9.7000000000000003E-2</v>
      </c>
      <c r="S15130" s="89">
        <v>8.5999999999999993E-2</v>
      </c>
    </row>
    <row r="15131" spans="1:19" ht="11.25" thickBot="1" x14ac:dyDescent="0.2">
      <c r="A15131" s="93"/>
    </row>
    <row r="15132" spans="1:19" ht="11.25" thickBot="1" x14ac:dyDescent="0.2">
      <c r="A15132" s="113" t="s">
        <v>352</v>
      </c>
      <c r="B15132" s="93"/>
      <c r="C15132" s="115">
        <v>0.45218999999999998</v>
      </c>
      <c r="D15132" s="114">
        <v>3.5999999999999997E-2</v>
      </c>
      <c r="E15132" s="114">
        <v>2.8000000000000001E-2</v>
      </c>
      <c r="F15132" s="110" t="s">
        <v>15337</v>
      </c>
      <c r="G15132" s="114">
        <v>0.10199999999999999</v>
      </c>
      <c r="H15132" s="114">
        <v>1.3979999999999999</v>
      </c>
      <c r="I15132" s="114">
        <v>5.6000000000000001E-2</v>
      </c>
      <c r="J15132" s="114">
        <v>7.0000000000000007E-2</v>
      </c>
      <c r="K15132" s="114">
        <v>5.5E-2</v>
      </c>
      <c r="L15132" s="114">
        <v>6.3E-2</v>
      </c>
      <c r="M15132" s="114">
        <v>0.04</v>
      </c>
      <c r="N15132" s="114">
        <v>7.0000000000000007E-2</v>
      </c>
      <c r="O15132" s="114">
        <v>0.109</v>
      </c>
      <c r="P15132" s="114">
        <v>6.9000000000000006E-2</v>
      </c>
      <c r="Q15132" s="114">
        <v>6.3E-2</v>
      </c>
      <c r="R15132" s="114">
        <v>9.7000000000000003E-2</v>
      </c>
      <c r="S15132" s="114">
        <v>8.5999999999999993E-2</v>
      </c>
    </row>
    <row r="15133" spans="1:19" ht="11.25" thickBot="1" x14ac:dyDescent="0.2">
      <c r="A15133" s="93"/>
    </row>
    <row r="15134" spans="1:19" ht="11.25" thickBot="1" x14ac:dyDescent="0.2">
      <c r="A15134" s="116" t="s">
        <v>355</v>
      </c>
      <c r="B15134" s="93"/>
      <c r="C15134" s="118" t="s">
        <v>15308</v>
      </c>
      <c r="D15134" s="114">
        <v>0</v>
      </c>
      <c r="E15134" s="114">
        <v>0</v>
      </c>
      <c r="F15134" s="110" t="s">
        <v>15307</v>
      </c>
      <c r="G15134" s="114">
        <v>0</v>
      </c>
      <c r="H15134" s="114">
        <v>0</v>
      </c>
      <c r="I15134" s="114">
        <v>0</v>
      </c>
      <c r="J15134" s="114">
        <v>0</v>
      </c>
      <c r="K15134" s="114">
        <v>0</v>
      </c>
      <c r="L15134" s="114">
        <v>0</v>
      </c>
      <c r="M15134" s="114">
        <v>0</v>
      </c>
      <c r="N15134" s="114">
        <v>0</v>
      </c>
      <c r="O15134" s="114">
        <v>0</v>
      </c>
      <c r="P15134" s="114">
        <v>0</v>
      </c>
      <c r="Q15134" s="114">
        <v>0</v>
      </c>
      <c r="R15134" s="114">
        <v>0</v>
      </c>
      <c r="S15134" s="114">
        <v>0</v>
      </c>
    </row>
    <row r="15135" spans="1:19" ht="11.25" thickBot="1" x14ac:dyDescent="0.2">
      <c r="A15135" s="93"/>
    </row>
    <row r="15136" spans="1:19" ht="11.25" thickBot="1" x14ac:dyDescent="0.2">
      <c r="A15136" s="117" t="s">
        <v>358</v>
      </c>
      <c r="B15136" s="93"/>
      <c r="C15136" s="118" t="s">
        <v>15308</v>
      </c>
      <c r="D15136" s="114">
        <v>0</v>
      </c>
      <c r="E15136" s="114">
        <v>0</v>
      </c>
      <c r="F15136" s="110" t="s">
        <v>15307</v>
      </c>
      <c r="G15136" s="114">
        <v>0</v>
      </c>
      <c r="H15136" s="114">
        <v>0</v>
      </c>
      <c r="I15136" s="114">
        <v>0</v>
      </c>
      <c r="J15136" s="114">
        <v>0</v>
      </c>
      <c r="K15136" s="114">
        <v>0</v>
      </c>
      <c r="L15136" s="114">
        <v>0</v>
      </c>
      <c r="M15136" s="114">
        <v>0</v>
      </c>
      <c r="N15136" s="114">
        <v>0</v>
      </c>
      <c r="O15136" s="114">
        <v>0</v>
      </c>
      <c r="P15136" s="114">
        <v>0</v>
      </c>
      <c r="Q15136" s="114">
        <v>0</v>
      </c>
      <c r="R15136" s="114">
        <v>0</v>
      </c>
      <c r="S15136" s="114">
        <v>0</v>
      </c>
    </row>
    <row r="15137" spans="1:19" ht="11.25" thickBot="1" x14ac:dyDescent="0.2">
      <c r="A15137" s="93"/>
    </row>
    <row r="15138" spans="1:19" ht="11.25" thickBot="1" x14ac:dyDescent="0.2">
      <c r="A15138" s="87" t="s">
        <v>345</v>
      </c>
      <c r="B15138" s="87" t="s">
        <v>346</v>
      </c>
      <c r="C15138" s="120" t="s">
        <v>53</v>
      </c>
      <c r="D15138" s="120" t="s">
        <v>54</v>
      </c>
      <c r="E15138" s="120" t="s">
        <v>55</v>
      </c>
      <c r="F15138" s="120" t="s">
        <v>56</v>
      </c>
      <c r="G15138" s="120" t="s">
        <v>15318</v>
      </c>
      <c r="H15138" s="120" t="s">
        <v>57</v>
      </c>
      <c r="I15138" s="120" t="s">
        <v>59</v>
      </c>
      <c r="J15138" s="120" t="s">
        <v>15319</v>
      </c>
      <c r="K15138" s="120" t="s">
        <v>60</v>
      </c>
      <c r="L15138" s="120" t="s">
        <v>61</v>
      </c>
      <c r="M15138" s="120" t="s">
        <v>62</v>
      </c>
      <c r="N15138" s="120" t="s">
        <v>15320</v>
      </c>
      <c r="O15138" s="120" t="s">
        <v>63</v>
      </c>
      <c r="P15138" s="120" t="s">
        <v>64</v>
      </c>
      <c r="Q15138" s="120" t="s">
        <v>66</v>
      </c>
      <c r="R15138" s="120" t="s">
        <v>15321</v>
      </c>
      <c r="S15138" s="120" t="s">
        <v>67</v>
      </c>
    </row>
    <row r="15139" spans="1:19" ht="11.25" thickBot="1" x14ac:dyDescent="0.2">
      <c r="A15139" s="93"/>
      <c r="B15139" s="93"/>
      <c r="C15139" s="120" t="s">
        <v>69</v>
      </c>
      <c r="D15139" s="120" t="s">
        <v>69</v>
      </c>
      <c r="E15139" s="120" t="s">
        <v>69</v>
      </c>
      <c r="F15139" s="120" t="s">
        <v>69</v>
      </c>
      <c r="G15139" s="120" t="s">
        <v>69</v>
      </c>
      <c r="H15139" s="120" t="s">
        <v>69</v>
      </c>
      <c r="I15139" s="120" t="s">
        <v>69</v>
      </c>
      <c r="J15139" s="120" t="s">
        <v>69</v>
      </c>
      <c r="K15139" s="120" t="s">
        <v>69</v>
      </c>
      <c r="L15139" s="120" t="s">
        <v>69</v>
      </c>
      <c r="M15139" s="120" t="s">
        <v>69</v>
      </c>
      <c r="N15139" s="120" t="s">
        <v>69</v>
      </c>
      <c r="O15139" s="120" t="s">
        <v>69</v>
      </c>
      <c r="P15139" s="120" t="s">
        <v>69</v>
      </c>
      <c r="Q15139" s="120" t="s">
        <v>69</v>
      </c>
      <c r="R15139" s="120" t="s">
        <v>69</v>
      </c>
      <c r="S15139" s="120" t="s">
        <v>69</v>
      </c>
    </row>
    <row r="15140" spans="1:19" ht="11.25" thickBot="1" x14ac:dyDescent="0.2">
      <c r="A15140" s="88">
        <v>1</v>
      </c>
      <c r="B15140" s="109">
        <v>0.827662037037037</v>
      </c>
      <c r="C15140" s="89">
        <v>9.6000000000000002E-2</v>
      </c>
      <c r="D15140" s="89">
        <v>0.107</v>
      </c>
      <c r="E15140" s="89">
        <v>5.0999999999999997E-2</v>
      </c>
      <c r="F15140" s="89">
        <v>0.61199999999999999</v>
      </c>
      <c r="G15140" s="110" t="s">
        <v>15338</v>
      </c>
      <c r="H15140" s="89">
        <v>0.48499999999999999</v>
      </c>
      <c r="I15140" s="89">
        <v>0.44800000000000001</v>
      </c>
      <c r="J15140" s="110" t="s">
        <v>15344</v>
      </c>
      <c r="K15140" s="89">
        <v>7.9000000000000001E-2</v>
      </c>
      <c r="L15140" s="89">
        <v>0.11899999999999999</v>
      </c>
      <c r="M15140" s="89">
        <v>6.0000000000000001E-3</v>
      </c>
      <c r="N15140" s="89">
        <v>-1.8859999999999999</v>
      </c>
      <c r="O15140" s="89">
        <v>3.0750000000000002</v>
      </c>
      <c r="P15140" s="89">
        <v>0.85499999999999998</v>
      </c>
      <c r="Q15140" s="112" t="s">
        <v>15439</v>
      </c>
      <c r="R15140" s="110" t="s">
        <v>15306</v>
      </c>
      <c r="S15140" s="89">
        <v>8.3000000000000004E-2</v>
      </c>
    </row>
    <row r="15141" spans="1:19" ht="11.25" thickBot="1" x14ac:dyDescent="0.2">
      <c r="A15141" s="93"/>
    </row>
    <row r="15142" spans="1:19" ht="11.25" thickBot="1" x14ac:dyDescent="0.2">
      <c r="A15142" s="113" t="s">
        <v>352</v>
      </c>
      <c r="B15142" s="93"/>
      <c r="C15142" s="114">
        <v>9.6000000000000002E-2</v>
      </c>
      <c r="D15142" s="114">
        <v>0.107</v>
      </c>
      <c r="E15142" s="114">
        <v>5.0999999999999997E-2</v>
      </c>
      <c r="F15142" s="114">
        <v>0.61199999999999999</v>
      </c>
      <c r="G15142" s="110" t="s">
        <v>15341</v>
      </c>
      <c r="H15142" s="114">
        <v>0.48499999999999999</v>
      </c>
      <c r="I15142" s="114">
        <v>0.44800000000000001</v>
      </c>
      <c r="J15142" s="110" t="s">
        <v>15346</v>
      </c>
      <c r="K15142" s="114">
        <v>7.9000000000000001E-2</v>
      </c>
      <c r="L15142" s="114">
        <v>0.11899999999999999</v>
      </c>
      <c r="M15142" s="114">
        <v>6.0000000000000001E-3</v>
      </c>
      <c r="N15142" s="114">
        <v>-1.8859999999999999</v>
      </c>
      <c r="O15142" s="114">
        <v>3.0750000000000002</v>
      </c>
      <c r="P15142" s="114">
        <v>0.85499999999999998</v>
      </c>
      <c r="Q15142" s="112" t="s">
        <v>15440</v>
      </c>
      <c r="R15142" s="110" t="s">
        <v>15307</v>
      </c>
      <c r="S15142" s="114">
        <v>8.3000000000000004E-2</v>
      </c>
    </row>
    <row r="15143" spans="1:19" ht="11.25" thickBot="1" x14ac:dyDescent="0.2">
      <c r="A15143" s="93"/>
    </row>
    <row r="15144" spans="1:19" ht="11.25" thickBot="1" x14ac:dyDescent="0.2">
      <c r="A15144" s="116" t="s">
        <v>355</v>
      </c>
      <c r="B15144" s="93"/>
      <c r="C15144" s="114">
        <v>0</v>
      </c>
      <c r="D15144" s="114">
        <v>0</v>
      </c>
      <c r="E15144" s="114">
        <v>0</v>
      </c>
      <c r="F15144" s="114">
        <v>0</v>
      </c>
      <c r="G15144" s="110" t="s">
        <v>15307</v>
      </c>
      <c r="H15144" s="114">
        <v>0</v>
      </c>
      <c r="I15144" s="114">
        <v>0</v>
      </c>
      <c r="J15144" s="110" t="s">
        <v>15307</v>
      </c>
      <c r="K15144" s="114">
        <v>0</v>
      </c>
      <c r="L15144" s="114">
        <v>0</v>
      </c>
      <c r="M15144" s="114">
        <v>0</v>
      </c>
      <c r="N15144" s="114">
        <v>0</v>
      </c>
      <c r="O15144" s="114">
        <v>0</v>
      </c>
      <c r="P15144" s="114">
        <v>0</v>
      </c>
      <c r="Q15144" s="112" t="s">
        <v>15324</v>
      </c>
      <c r="R15144" s="110" t="s">
        <v>15307</v>
      </c>
      <c r="S15144" s="114">
        <v>0</v>
      </c>
    </row>
    <row r="15145" spans="1:19" ht="11.25" thickBot="1" x14ac:dyDescent="0.2">
      <c r="A15145" s="93"/>
    </row>
    <row r="15146" spans="1:19" ht="11.25" thickBot="1" x14ac:dyDescent="0.2">
      <c r="A15146" s="117" t="s">
        <v>358</v>
      </c>
      <c r="B15146" s="93"/>
      <c r="C15146" s="114">
        <v>0</v>
      </c>
      <c r="D15146" s="114">
        <v>0</v>
      </c>
      <c r="E15146" s="114">
        <v>0</v>
      </c>
      <c r="F15146" s="114">
        <v>0</v>
      </c>
      <c r="G15146" s="110" t="s">
        <v>15307</v>
      </c>
      <c r="H15146" s="114">
        <v>0</v>
      </c>
      <c r="I15146" s="114">
        <v>0</v>
      </c>
      <c r="J15146" s="110" t="s">
        <v>15307</v>
      </c>
      <c r="K15146" s="114">
        <v>0</v>
      </c>
      <c r="L15146" s="114">
        <v>0</v>
      </c>
      <c r="M15146" s="114">
        <v>0</v>
      </c>
      <c r="N15146" s="114">
        <v>0</v>
      </c>
      <c r="O15146" s="114">
        <v>0</v>
      </c>
      <c r="P15146" s="114">
        <v>0</v>
      </c>
      <c r="Q15146" s="112" t="s">
        <v>15324</v>
      </c>
      <c r="R15146" s="110" t="s">
        <v>15307</v>
      </c>
      <c r="S15146" s="114">
        <v>0</v>
      </c>
    </row>
    <row r="15147" spans="1:19" ht="11.25" thickBot="1" x14ac:dyDescent="0.2">
      <c r="A15147" s="93"/>
    </row>
    <row r="15148" spans="1:19" ht="11.25" thickBot="1" x14ac:dyDescent="0.2">
      <c r="A15148" s="87" t="s">
        <v>345</v>
      </c>
      <c r="B15148" s="87" t="s">
        <v>346</v>
      </c>
      <c r="C15148" s="120" t="s">
        <v>68</v>
      </c>
      <c r="D15148" s="120" t="s">
        <v>15325</v>
      </c>
    </row>
    <row r="15149" spans="1:19" ht="11.25" thickBot="1" x14ac:dyDescent="0.2">
      <c r="A15149" s="93"/>
      <c r="B15149" s="93"/>
      <c r="C15149" s="120" t="s">
        <v>69</v>
      </c>
      <c r="D15149" s="120" t="s">
        <v>69</v>
      </c>
    </row>
    <row r="15150" spans="1:19" ht="11.25" thickBot="1" x14ac:dyDescent="0.2">
      <c r="A15150" s="88">
        <v>1</v>
      </c>
      <c r="B15150" s="109">
        <v>0.827662037037037</v>
      </c>
      <c r="C15150" s="89">
        <v>0.56999999999999995</v>
      </c>
      <c r="D15150" s="89">
        <v>1E-3</v>
      </c>
    </row>
    <row r="15151" spans="1:19" ht="11.25" thickBot="1" x14ac:dyDescent="0.2">
      <c r="A15151" s="93"/>
    </row>
    <row r="15152" spans="1:19" ht="11.25" thickBot="1" x14ac:dyDescent="0.2">
      <c r="A15152" s="113" t="s">
        <v>352</v>
      </c>
      <c r="B15152" s="93"/>
      <c r="C15152" s="114">
        <v>0.56999999999999995</v>
      </c>
      <c r="D15152" s="114">
        <v>1E-3</v>
      </c>
    </row>
    <row r="15153" spans="1:19" ht="11.25" thickBot="1" x14ac:dyDescent="0.2">
      <c r="A15153" s="93"/>
    </row>
    <row r="15154" spans="1:19" ht="11.25" thickBot="1" x14ac:dyDescent="0.2">
      <c r="A15154" s="116" t="s">
        <v>355</v>
      </c>
      <c r="B15154" s="93"/>
      <c r="C15154" s="114">
        <v>0</v>
      </c>
      <c r="D15154" s="114">
        <v>0</v>
      </c>
    </row>
    <row r="15155" spans="1:19" ht="11.25" thickBot="1" x14ac:dyDescent="0.2">
      <c r="A15155" s="93"/>
    </row>
    <row r="15156" spans="1:19" ht="11.25" thickBot="1" x14ac:dyDescent="0.2">
      <c r="A15156" s="117" t="s">
        <v>358</v>
      </c>
      <c r="B15156" s="93"/>
      <c r="C15156" s="114">
        <v>0</v>
      </c>
      <c r="D15156" s="114">
        <v>0</v>
      </c>
    </row>
    <row r="15157" spans="1:19" ht="10.5" x14ac:dyDescent="0.15">
      <c r="A15157" s="93"/>
    </row>
    <row r="15158" spans="1:19" x14ac:dyDescent="0.15">
      <c r="A15158" s="106"/>
      <c r="B15158" s="69" t="s">
        <v>2640</v>
      </c>
    </row>
    <row r="15159" spans="1:19" ht="9.75" thickBot="1" x14ac:dyDescent="0.2">
      <c r="A15159" s="64" t="s">
        <v>1094</v>
      </c>
    </row>
    <row r="15160" spans="1:19" ht="11.25" thickBot="1" x14ac:dyDescent="0.2">
      <c r="A15160" s="87" t="s">
        <v>345</v>
      </c>
      <c r="B15160" s="87" t="s">
        <v>346</v>
      </c>
      <c r="C15160" s="120" t="s">
        <v>15300</v>
      </c>
      <c r="D15160" s="120" t="s">
        <v>15301</v>
      </c>
      <c r="E15160" s="120" t="s">
        <v>15302</v>
      </c>
      <c r="F15160" s="120" t="s">
        <v>1</v>
      </c>
      <c r="G15160" s="120" t="s">
        <v>2</v>
      </c>
      <c r="H15160" s="120" t="s">
        <v>3</v>
      </c>
      <c r="I15160" s="120" t="s">
        <v>15303</v>
      </c>
      <c r="J15160" s="120" t="s">
        <v>4</v>
      </c>
      <c r="K15160" s="120" t="s">
        <v>15304</v>
      </c>
      <c r="L15160" s="120" t="s">
        <v>8</v>
      </c>
      <c r="M15160" s="120" t="s">
        <v>15305</v>
      </c>
      <c r="N15160" s="120" t="s">
        <v>10</v>
      </c>
      <c r="O15160" s="120" t="s">
        <v>11</v>
      </c>
      <c r="P15160" s="120" t="s">
        <v>12</v>
      </c>
      <c r="Q15160" s="120" t="s">
        <v>13</v>
      </c>
      <c r="R15160" s="120" t="s">
        <v>14</v>
      </c>
      <c r="S15160" s="120" t="s">
        <v>15</v>
      </c>
    </row>
    <row r="15161" spans="1:19" ht="11.25" thickBot="1" x14ac:dyDescent="0.2">
      <c r="A15161" s="93"/>
      <c r="B15161" s="93"/>
      <c r="C15161" s="120" t="s">
        <v>69</v>
      </c>
      <c r="D15161" s="120" t="s">
        <v>69</v>
      </c>
      <c r="E15161" s="120" t="s">
        <v>69</v>
      </c>
      <c r="F15161" s="120" t="s">
        <v>69</v>
      </c>
      <c r="G15161" s="120" t="s">
        <v>69</v>
      </c>
      <c r="H15161" s="120" t="s">
        <v>69</v>
      </c>
      <c r="I15161" s="120" t="s">
        <v>69</v>
      </c>
      <c r="J15161" s="120" t="s">
        <v>69</v>
      </c>
      <c r="K15161" s="120" t="s">
        <v>69</v>
      </c>
      <c r="L15161" s="120" t="s">
        <v>69</v>
      </c>
      <c r="M15161" s="120" t="s">
        <v>69</v>
      </c>
      <c r="N15161" s="120" t="s">
        <v>69</v>
      </c>
      <c r="O15161" s="120" t="s">
        <v>69</v>
      </c>
      <c r="P15161" s="120" t="s">
        <v>69</v>
      </c>
      <c r="Q15161" s="120" t="s">
        <v>69</v>
      </c>
      <c r="R15161" s="120" t="s">
        <v>69</v>
      </c>
      <c r="S15161" s="120" t="s">
        <v>69</v>
      </c>
    </row>
    <row r="15162" spans="1:19" ht="11.25" thickBot="1" x14ac:dyDescent="0.2">
      <c r="A15162" s="88">
        <v>1</v>
      </c>
      <c r="B15162" s="109">
        <v>0.833125</v>
      </c>
      <c r="C15162" s="110" t="s">
        <v>15306</v>
      </c>
      <c r="D15162" s="110" t="s">
        <v>15306</v>
      </c>
      <c r="E15162" s="110" t="s">
        <v>15306</v>
      </c>
      <c r="F15162" s="89">
        <v>3152</v>
      </c>
      <c r="G15162" s="89">
        <v>852.8</v>
      </c>
      <c r="H15162" s="89">
        <v>220.1</v>
      </c>
      <c r="I15162" s="89">
        <v>-13.25</v>
      </c>
      <c r="J15162" s="89">
        <v>482.6</v>
      </c>
      <c r="K15162" s="89">
        <v>1281</v>
      </c>
      <c r="L15162" s="111">
        <v>0.55888000000000004</v>
      </c>
      <c r="M15162" s="89">
        <v>506.1</v>
      </c>
      <c r="N15162" s="89">
        <v>6.0910000000000002</v>
      </c>
      <c r="O15162" s="89">
        <v>23.67</v>
      </c>
      <c r="P15162" s="110" t="s">
        <v>15441</v>
      </c>
      <c r="Q15162" s="110" t="s">
        <v>15442</v>
      </c>
      <c r="R15162" s="89">
        <v>2.0049999999999999</v>
      </c>
      <c r="S15162" s="89">
        <v>49.62</v>
      </c>
    </row>
    <row r="15163" spans="1:19" ht="11.25" thickBot="1" x14ac:dyDescent="0.2">
      <c r="A15163" s="93"/>
    </row>
    <row r="15164" spans="1:19" ht="11.25" thickBot="1" x14ac:dyDescent="0.2">
      <c r="A15164" s="113" t="s">
        <v>352</v>
      </c>
      <c r="B15164" s="93"/>
      <c r="C15164" s="110" t="s">
        <v>15307</v>
      </c>
      <c r="D15164" s="110" t="s">
        <v>15307</v>
      </c>
      <c r="E15164" s="110" t="s">
        <v>15307</v>
      </c>
      <c r="F15164" s="114">
        <v>3152</v>
      </c>
      <c r="G15164" s="114">
        <v>852.8</v>
      </c>
      <c r="H15164" s="114">
        <v>220.1</v>
      </c>
      <c r="I15164" s="114">
        <v>-13.25</v>
      </c>
      <c r="J15164" s="114">
        <v>482.6</v>
      </c>
      <c r="K15164" s="114">
        <v>1281</v>
      </c>
      <c r="L15164" s="115">
        <v>0.55888000000000004</v>
      </c>
      <c r="M15164" s="114">
        <v>506.1</v>
      </c>
      <c r="N15164" s="114">
        <v>6.0910000000000002</v>
      </c>
      <c r="O15164" s="114">
        <v>23.67</v>
      </c>
      <c r="P15164" s="110" t="s">
        <v>15443</v>
      </c>
      <c r="Q15164" s="110" t="s">
        <v>15444</v>
      </c>
      <c r="R15164" s="114">
        <v>2.0049999999999999</v>
      </c>
      <c r="S15164" s="114">
        <v>49.62</v>
      </c>
    </row>
    <row r="15165" spans="1:19" ht="11.25" thickBot="1" x14ac:dyDescent="0.2">
      <c r="A15165" s="93"/>
    </row>
    <row r="15166" spans="1:19" ht="11.25" thickBot="1" x14ac:dyDescent="0.2">
      <c r="A15166" s="116" t="s">
        <v>355</v>
      </c>
      <c r="B15166" s="93"/>
      <c r="C15166" s="110" t="s">
        <v>15307</v>
      </c>
      <c r="D15166" s="110" t="s">
        <v>15307</v>
      </c>
      <c r="E15166" s="110" t="s">
        <v>15307</v>
      </c>
      <c r="F15166" s="114">
        <v>0</v>
      </c>
      <c r="G15166" s="114">
        <v>0</v>
      </c>
      <c r="H15166" s="114">
        <v>0</v>
      </c>
      <c r="I15166" s="114">
        <v>0</v>
      </c>
      <c r="J15166" s="114">
        <v>0</v>
      </c>
      <c r="K15166" s="114">
        <v>0</v>
      </c>
      <c r="L15166" s="118" t="s">
        <v>15308</v>
      </c>
      <c r="M15166" s="114">
        <v>0</v>
      </c>
      <c r="N15166" s="114">
        <v>0</v>
      </c>
      <c r="O15166" s="114">
        <v>0</v>
      </c>
      <c r="P15166" s="110" t="s">
        <v>15358</v>
      </c>
      <c r="Q15166" s="110" t="s">
        <v>15358</v>
      </c>
      <c r="R15166" s="114">
        <v>0</v>
      </c>
      <c r="S15166" s="114">
        <v>0</v>
      </c>
    </row>
    <row r="15167" spans="1:19" ht="11.25" thickBot="1" x14ac:dyDescent="0.2">
      <c r="A15167" s="93"/>
    </row>
    <row r="15168" spans="1:19" ht="11.25" thickBot="1" x14ac:dyDescent="0.2">
      <c r="A15168" s="117" t="s">
        <v>358</v>
      </c>
      <c r="B15168" s="93"/>
      <c r="C15168" s="110" t="s">
        <v>15307</v>
      </c>
      <c r="D15168" s="110" t="s">
        <v>15307</v>
      </c>
      <c r="E15168" s="110" t="s">
        <v>15307</v>
      </c>
      <c r="F15168" s="114">
        <v>0</v>
      </c>
      <c r="G15168" s="114">
        <v>0</v>
      </c>
      <c r="H15168" s="114">
        <v>0</v>
      </c>
      <c r="I15168" s="114">
        <v>0</v>
      </c>
      <c r="J15168" s="114">
        <v>0</v>
      </c>
      <c r="K15168" s="114">
        <v>0</v>
      </c>
      <c r="L15168" s="118" t="s">
        <v>15308</v>
      </c>
      <c r="M15168" s="114">
        <v>0</v>
      </c>
      <c r="N15168" s="114">
        <v>0</v>
      </c>
      <c r="O15168" s="114">
        <v>0</v>
      </c>
      <c r="P15168" s="110" t="s">
        <v>15358</v>
      </c>
      <c r="Q15168" s="110" t="s">
        <v>15358</v>
      </c>
      <c r="R15168" s="114">
        <v>0</v>
      </c>
      <c r="S15168" s="114">
        <v>0</v>
      </c>
    </row>
    <row r="15169" spans="1:19" ht="11.25" thickBot="1" x14ac:dyDescent="0.2">
      <c r="A15169" s="93"/>
    </row>
    <row r="15170" spans="1:19" ht="11.25" thickBot="1" x14ac:dyDescent="0.2">
      <c r="A15170" s="87" t="s">
        <v>345</v>
      </c>
      <c r="B15170" s="87" t="s">
        <v>346</v>
      </c>
      <c r="C15170" s="120" t="s">
        <v>16</v>
      </c>
      <c r="D15170" s="120" t="s">
        <v>15309</v>
      </c>
      <c r="E15170" s="120" t="s">
        <v>15310</v>
      </c>
      <c r="F15170" s="120" t="s">
        <v>20</v>
      </c>
      <c r="G15170" s="120" t="s">
        <v>21</v>
      </c>
      <c r="H15170" s="120" t="s">
        <v>22</v>
      </c>
      <c r="I15170" s="120" t="s">
        <v>23</v>
      </c>
      <c r="J15170" s="120" t="s">
        <v>24</v>
      </c>
      <c r="K15170" s="120" t="s">
        <v>26</v>
      </c>
      <c r="L15170" s="120" t="s">
        <v>15311</v>
      </c>
      <c r="M15170" s="120" t="s">
        <v>27</v>
      </c>
      <c r="N15170" s="120" t="s">
        <v>28</v>
      </c>
      <c r="O15170" s="120" t="s">
        <v>29</v>
      </c>
      <c r="P15170" s="120" t="s">
        <v>30</v>
      </c>
      <c r="Q15170" s="120" t="s">
        <v>15312</v>
      </c>
      <c r="R15170" s="120" t="s">
        <v>32</v>
      </c>
      <c r="S15170" s="120" t="s">
        <v>33</v>
      </c>
    </row>
    <row r="15171" spans="1:19" ht="11.25" thickBot="1" x14ac:dyDescent="0.2">
      <c r="A15171" s="93"/>
      <c r="B15171" s="93"/>
      <c r="C15171" s="120" t="s">
        <v>69</v>
      </c>
      <c r="D15171" s="120" t="s">
        <v>69</v>
      </c>
      <c r="E15171" s="120" t="s">
        <v>69</v>
      </c>
      <c r="F15171" s="120" t="s">
        <v>69</v>
      </c>
      <c r="G15171" s="120" t="s">
        <v>69</v>
      </c>
      <c r="H15171" s="120" t="s">
        <v>69</v>
      </c>
      <c r="I15171" s="120" t="s">
        <v>69</v>
      </c>
      <c r="J15171" s="120" t="s">
        <v>69</v>
      </c>
      <c r="K15171" s="120" t="s">
        <v>69</v>
      </c>
      <c r="L15171" s="120" t="s">
        <v>69</v>
      </c>
      <c r="M15171" s="120" t="s">
        <v>69</v>
      </c>
      <c r="N15171" s="120" t="s">
        <v>69</v>
      </c>
      <c r="O15171" s="120" t="s">
        <v>69</v>
      </c>
      <c r="P15171" s="120" t="s">
        <v>69</v>
      </c>
      <c r="Q15171" s="120" t="s">
        <v>69</v>
      </c>
      <c r="R15171" s="120" t="s">
        <v>69</v>
      </c>
      <c r="S15171" s="120" t="s">
        <v>69</v>
      </c>
    </row>
    <row r="15172" spans="1:19" ht="11.25" thickBot="1" x14ac:dyDescent="0.2">
      <c r="A15172" s="88">
        <v>1</v>
      </c>
      <c r="B15172" s="109">
        <v>0.833125</v>
      </c>
      <c r="C15172" s="89">
        <v>808.1</v>
      </c>
      <c r="D15172" s="89">
        <v>542.5</v>
      </c>
      <c r="E15172" s="89">
        <v>2.37</v>
      </c>
      <c r="F15172" s="111">
        <v>0.46522000000000002</v>
      </c>
      <c r="G15172" s="89">
        <v>5.36</v>
      </c>
      <c r="H15172" s="89">
        <v>5.6360000000000001</v>
      </c>
      <c r="I15172" s="89">
        <v>1.71</v>
      </c>
      <c r="J15172" s="89">
        <v>17.96</v>
      </c>
      <c r="K15172" s="111">
        <v>0.48404999999999998</v>
      </c>
      <c r="L15172" s="89">
        <v>332.4</v>
      </c>
      <c r="M15172" s="89">
        <v>71.41</v>
      </c>
      <c r="N15172" s="89">
        <v>8.0589999999999993</v>
      </c>
      <c r="O15172" s="110" t="s">
        <v>15373</v>
      </c>
      <c r="P15172" s="110" t="s">
        <v>15306</v>
      </c>
      <c r="Q15172" s="89">
        <v>-3.4000000000000002E-2</v>
      </c>
      <c r="R15172" s="89">
        <v>3.048</v>
      </c>
      <c r="S15172" s="89">
        <v>2.3690000000000002</v>
      </c>
    </row>
    <row r="15173" spans="1:19" ht="11.25" thickBot="1" x14ac:dyDescent="0.2">
      <c r="A15173" s="93"/>
    </row>
    <row r="15174" spans="1:19" ht="11.25" thickBot="1" x14ac:dyDescent="0.2">
      <c r="A15174" s="113" t="s">
        <v>352</v>
      </c>
      <c r="B15174" s="93"/>
      <c r="C15174" s="114">
        <v>808.1</v>
      </c>
      <c r="D15174" s="114">
        <v>542.5</v>
      </c>
      <c r="E15174" s="114">
        <v>2.37</v>
      </c>
      <c r="F15174" s="115">
        <v>0.46522000000000002</v>
      </c>
      <c r="G15174" s="114">
        <v>5.36</v>
      </c>
      <c r="H15174" s="114">
        <v>5.6360000000000001</v>
      </c>
      <c r="I15174" s="114">
        <v>1.71</v>
      </c>
      <c r="J15174" s="114">
        <v>17.96</v>
      </c>
      <c r="K15174" s="115">
        <v>0.48404999999999998</v>
      </c>
      <c r="L15174" s="114">
        <v>332.4</v>
      </c>
      <c r="M15174" s="114">
        <v>71.41</v>
      </c>
      <c r="N15174" s="114">
        <v>8.0589999999999993</v>
      </c>
      <c r="O15174" s="110" t="s">
        <v>15374</v>
      </c>
      <c r="P15174" s="110" t="s">
        <v>15307</v>
      </c>
      <c r="Q15174" s="114">
        <v>-3.4000000000000002E-2</v>
      </c>
      <c r="R15174" s="114">
        <v>3.048</v>
      </c>
      <c r="S15174" s="114">
        <v>2.3690000000000002</v>
      </c>
    </row>
    <row r="15175" spans="1:19" ht="11.25" thickBot="1" x14ac:dyDescent="0.2">
      <c r="A15175" s="93"/>
    </row>
    <row r="15176" spans="1:19" ht="11.25" thickBot="1" x14ac:dyDescent="0.2">
      <c r="A15176" s="116" t="s">
        <v>355</v>
      </c>
      <c r="B15176" s="93"/>
      <c r="C15176" s="114">
        <v>0</v>
      </c>
      <c r="D15176" s="114">
        <v>0</v>
      </c>
      <c r="E15176" s="114">
        <v>0</v>
      </c>
      <c r="F15176" s="118" t="s">
        <v>15308</v>
      </c>
      <c r="G15176" s="114">
        <v>0</v>
      </c>
      <c r="H15176" s="114">
        <v>0</v>
      </c>
      <c r="I15176" s="114">
        <v>0</v>
      </c>
      <c r="J15176" s="114">
        <v>0</v>
      </c>
      <c r="K15176" s="118" t="s">
        <v>15308</v>
      </c>
      <c r="L15176" s="114">
        <v>0</v>
      </c>
      <c r="M15176" s="114">
        <v>0</v>
      </c>
      <c r="N15176" s="114">
        <v>0</v>
      </c>
      <c r="O15176" s="110" t="s">
        <v>15307</v>
      </c>
      <c r="P15176" s="110" t="s">
        <v>15307</v>
      </c>
      <c r="Q15176" s="114">
        <v>0</v>
      </c>
      <c r="R15176" s="114">
        <v>0</v>
      </c>
      <c r="S15176" s="114">
        <v>0</v>
      </c>
    </row>
    <row r="15177" spans="1:19" ht="11.25" thickBot="1" x14ac:dyDescent="0.2">
      <c r="A15177" s="93"/>
    </row>
    <row r="15178" spans="1:19" ht="11.25" thickBot="1" x14ac:dyDescent="0.2">
      <c r="A15178" s="117" t="s">
        <v>358</v>
      </c>
      <c r="B15178" s="93"/>
      <c r="C15178" s="114">
        <v>0</v>
      </c>
      <c r="D15178" s="114">
        <v>0</v>
      </c>
      <c r="E15178" s="114">
        <v>0</v>
      </c>
      <c r="F15178" s="118" t="s">
        <v>15308</v>
      </c>
      <c r="G15178" s="114">
        <v>0</v>
      </c>
      <c r="H15178" s="114">
        <v>0</v>
      </c>
      <c r="I15178" s="114">
        <v>0</v>
      </c>
      <c r="J15178" s="114">
        <v>0</v>
      </c>
      <c r="K15178" s="118" t="s">
        <v>15308</v>
      </c>
      <c r="L15178" s="114">
        <v>0</v>
      </c>
      <c r="M15178" s="114">
        <v>0</v>
      </c>
      <c r="N15178" s="114">
        <v>0</v>
      </c>
      <c r="O15178" s="110" t="s">
        <v>15307</v>
      </c>
      <c r="P15178" s="110" t="s">
        <v>15307</v>
      </c>
      <c r="Q15178" s="114">
        <v>0</v>
      </c>
      <c r="R15178" s="114">
        <v>0</v>
      </c>
      <c r="S15178" s="114">
        <v>0</v>
      </c>
    </row>
    <row r="15179" spans="1:19" ht="11.25" thickBot="1" x14ac:dyDescent="0.2">
      <c r="A15179" s="93"/>
    </row>
    <row r="15180" spans="1:19" ht="11.25" thickBot="1" x14ac:dyDescent="0.2">
      <c r="A15180" s="87" t="s">
        <v>345</v>
      </c>
      <c r="B15180" s="87" t="s">
        <v>346</v>
      </c>
      <c r="C15180" s="120" t="s">
        <v>35</v>
      </c>
      <c r="D15180" s="120" t="s">
        <v>36</v>
      </c>
      <c r="E15180" s="120" t="s">
        <v>15315</v>
      </c>
      <c r="F15180" s="120" t="s">
        <v>38</v>
      </c>
      <c r="G15180" s="120" t="s">
        <v>39</v>
      </c>
      <c r="H15180" s="120" t="s">
        <v>41</v>
      </c>
      <c r="I15180" s="120" t="s">
        <v>42</v>
      </c>
      <c r="J15180" s="120" t="s">
        <v>43</v>
      </c>
      <c r="K15180" s="120" t="s">
        <v>44</v>
      </c>
      <c r="L15180" s="120" t="s">
        <v>45</v>
      </c>
      <c r="M15180" s="120" t="s">
        <v>46</v>
      </c>
      <c r="N15180" s="120" t="s">
        <v>47</v>
      </c>
      <c r="O15180" s="120" t="s">
        <v>48</v>
      </c>
      <c r="P15180" s="120" t="s">
        <v>49</v>
      </c>
      <c r="Q15180" s="120" t="s">
        <v>50</v>
      </c>
      <c r="R15180" s="120" t="s">
        <v>51</v>
      </c>
      <c r="S15180" s="120" t="s">
        <v>52</v>
      </c>
    </row>
    <row r="15181" spans="1:19" ht="11.25" thickBot="1" x14ac:dyDescent="0.2">
      <c r="A15181" s="93"/>
      <c r="B15181" s="93"/>
      <c r="C15181" s="120" t="s">
        <v>69</v>
      </c>
      <c r="D15181" s="120" t="s">
        <v>69</v>
      </c>
      <c r="E15181" s="120" t="s">
        <v>69</v>
      </c>
      <c r="F15181" s="120" t="s">
        <v>69</v>
      </c>
      <c r="G15181" s="120" t="s">
        <v>69</v>
      </c>
      <c r="H15181" s="120" t="s">
        <v>69</v>
      </c>
      <c r="I15181" s="120" t="s">
        <v>69</v>
      </c>
      <c r="J15181" s="120" t="s">
        <v>69</v>
      </c>
      <c r="K15181" s="120" t="s">
        <v>69</v>
      </c>
      <c r="L15181" s="120" t="s">
        <v>69</v>
      </c>
      <c r="M15181" s="120" t="s">
        <v>69</v>
      </c>
      <c r="N15181" s="120" t="s">
        <v>69</v>
      </c>
      <c r="O15181" s="120" t="s">
        <v>69</v>
      </c>
      <c r="P15181" s="120" t="s">
        <v>69</v>
      </c>
      <c r="Q15181" s="120" t="s">
        <v>69</v>
      </c>
      <c r="R15181" s="120" t="s">
        <v>69</v>
      </c>
      <c r="S15181" s="120" t="s">
        <v>69</v>
      </c>
    </row>
    <row r="15182" spans="1:19" ht="11.25" thickBot="1" x14ac:dyDescent="0.2">
      <c r="A15182" s="88">
        <v>1</v>
      </c>
      <c r="B15182" s="109">
        <v>0.833125</v>
      </c>
      <c r="C15182" s="111">
        <v>0.43258000000000002</v>
      </c>
      <c r="D15182" s="89">
        <v>16.23</v>
      </c>
      <c r="E15182" s="89">
        <v>1.2110000000000001</v>
      </c>
      <c r="F15182" s="89">
        <v>3.6999999999999998E-2</v>
      </c>
      <c r="G15182" s="89">
        <v>0.13500000000000001</v>
      </c>
      <c r="H15182" s="89">
        <v>129.1</v>
      </c>
      <c r="I15182" s="89">
        <v>6.585</v>
      </c>
      <c r="J15182" s="89">
        <v>15.49</v>
      </c>
      <c r="K15182" s="89">
        <v>1.367</v>
      </c>
      <c r="L15182" s="89">
        <v>6.5549999999999997</v>
      </c>
      <c r="M15182" s="89">
        <v>1.395</v>
      </c>
      <c r="N15182" s="89">
        <v>0.33600000000000002</v>
      </c>
      <c r="O15182" s="89">
        <v>1.8029999999999999</v>
      </c>
      <c r="P15182" s="89">
        <v>0.16700000000000001</v>
      </c>
      <c r="Q15182" s="89">
        <v>1.2410000000000001</v>
      </c>
      <c r="R15182" s="89">
        <v>0.221</v>
      </c>
      <c r="S15182" s="89">
        <v>0.67900000000000005</v>
      </c>
    </row>
    <row r="15183" spans="1:19" ht="11.25" thickBot="1" x14ac:dyDescent="0.2">
      <c r="A15183" s="93"/>
    </row>
    <row r="15184" spans="1:19" ht="11.25" thickBot="1" x14ac:dyDescent="0.2">
      <c r="A15184" s="113" t="s">
        <v>352</v>
      </c>
      <c r="B15184" s="93"/>
      <c r="C15184" s="115">
        <v>0.43258000000000002</v>
      </c>
      <c r="D15184" s="114">
        <v>16.23</v>
      </c>
      <c r="E15184" s="114">
        <v>1.2110000000000001</v>
      </c>
      <c r="F15184" s="114">
        <v>3.6999999999999998E-2</v>
      </c>
      <c r="G15184" s="114">
        <v>0.13500000000000001</v>
      </c>
      <c r="H15184" s="114">
        <v>129.1</v>
      </c>
      <c r="I15184" s="114">
        <v>6.585</v>
      </c>
      <c r="J15184" s="114">
        <v>15.49</v>
      </c>
      <c r="K15184" s="114">
        <v>1.367</v>
      </c>
      <c r="L15184" s="114">
        <v>6.5549999999999997</v>
      </c>
      <c r="M15184" s="114">
        <v>1.395</v>
      </c>
      <c r="N15184" s="114">
        <v>0.33600000000000002</v>
      </c>
      <c r="O15184" s="114">
        <v>1.8029999999999999</v>
      </c>
      <c r="P15184" s="114">
        <v>0.16700000000000001</v>
      </c>
      <c r="Q15184" s="114">
        <v>1.2410000000000001</v>
      </c>
      <c r="R15184" s="114">
        <v>0.221</v>
      </c>
      <c r="S15184" s="114">
        <v>0.67900000000000005</v>
      </c>
    </row>
    <row r="15185" spans="1:19" ht="11.25" thickBot="1" x14ac:dyDescent="0.2">
      <c r="A15185" s="93"/>
    </row>
    <row r="15186" spans="1:19" ht="11.25" thickBot="1" x14ac:dyDescent="0.2">
      <c r="A15186" s="116" t="s">
        <v>355</v>
      </c>
      <c r="B15186" s="93"/>
      <c r="C15186" s="118" t="s">
        <v>15308</v>
      </c>
      <c r="D15186" s="114">
        <v>0</v>
      </c>
      <c r="E15186" s="114">
        <v>0</v>
      </c>
      <c r="F15186" s="114">
        <v>0</v>
      </c>
      <c r="G15186" s="114">
        <v>0</v>
      </c>
      <c r="H15186" s="114">
        <v>0</v>
      </c>
      <c r="I15186" s="114">
        <v>0</v>
      </c>
      <c r="J15186" s="114">
        <v>0</v>
      </c>
      <c r="K15186" s="114">
        <v>0</v>
      </c>
      <c r="L15186" s="114">
        <v>0</v>
      </c>
      <c r="M15186" s="114">
        <v>0</v>
      </c>
      <c r="N15186" s="114">
        <v>0</v>
      </c>
      <c r="O15186" s="114">
        <v>0</v>
      </c>
      <c r="P15186" s="114">
        <v>0</v>
      </c>
      <c r="Q15186" s="114">
        <v>0</v>
      </c>
      <c r="R15186" s="114">
        <v>0</v>
      </c>
      <c r="S15186" s="114">
        <v>0</v>
      </c>
    </row>
    <row r="15187" spans="1:19" ht="11.25" thickBot="1" x14ac:dyDescent="0.2">
      <c r="A15187" s="93"/>
    </row>
    <row r="15188" spans="1:19" ht="11.25" thickBot="1" x14ac:dyDescent="0.2">
      <c r="A15188" s="117" t="s">
        <v>358</v>
      </c>
      <c r="B15188" s="93"/>
      <c r="C15188" s="118" t="s">
        <v>15308</v>
      </c>
      <c r="D15188" s="114">
        <v>0</v>
      </c>
      <c r="E15188" s="114">
        <v>0</v>
      </c>
      <c r="F15188" s="114">
        <v>0</v>
      </c>
      <c r="G15188" s="114">
        <v>0</v>
      </c>
      <c r="H15188" s="114">
        <v>0</v>
      </c>
      <c r="I15188" s="114">
        <v>0</v>
      </c>
      <c r="J15188" s="114">
        <v>0</v>
      </c>
      <c r="K15188" s="114">
        <v>0</v>
      </c>
      <c r="L15188" s="114">
        <v>0</v>
      </c>
      <c r="M15188" s="114">
        <v>0</v>
      </c>
      <c r="N15188" s="114">
        <v>0</v>
      </c>
      <c r="O15188" s="114">
        <v>0</v>
      </c>
      <c r="P15188" s="114">
        <v>0</v>
      </c>
      <c r="Q15188" s="114">
        <v>0</v>
      </c>
      <c r="R15188" s="114">
        <v>0</v>
      </c>
      <c r="S15188" s="114">
        <v>0</v>
      </c>
    </row>
    <row r="15189" spans="1:19" ht="11.25" thickBot="1" x14ac:dyDescent="0.2">
      <c r="A15189" s="93"/>
    </row>
    <row r="15190" spans="1:19" ht="11.25" thickBot="1" x14ac:dyDescent="0.2">
      <c r="A15190" s="87" t="s">
        <v>345</v>
      </c>
      <c r="B15190" s="87" t="s">
        <v>346</v>
      </c>
      <c r="C15190" s="120" t="s">
        <v>53</v>
      </c>
      <c r="D15190" s="120" t="s">
        <v>54</v>
      </c>
      <c r="E15190" s="120" t="s">
        <v>55</v>
      </c>
      <c r="F15190" s="120" t="s">
        <v>56</v>
      </c>
      <c r="G15190" s="120" t="s">
        <v>15318</v>
      </c>
      <c r="H15190" s="120" t="s">
        <v>57</v>
      </c>
      <c r="I15190" s="120" t="s">
        <v>59</v>
      </c>
      <c r="J15190" s="120" t="s">
        <v>15319</v>
      </c>
      <c r="K15190" s="120" t="s">
        <v>60</v>
      </c>
      <c r="L15190" s="120" t="s">
        <v>61</v>
      </c>
      <c r="M15190" s="120" t="s">
        <v>62</v>
      </c>
      <c r="N15190" s="120" t="s">
        <v>15320</v>
      </c>
      <c r="O15190" s="120" t="s">
        <v>63</v>
      </c>
      <c r="P15190" s="120" t="s">
        <v>64</v>
      </c>
      <c r="Q15190" s="120" t="s">
        <v>66</v>
      </c>
      <c r="R15190" s="120" t="s">
        <v>15321</v>
      </c>
      <c r="S15190" s="120" t="s">
        <v>67</v>
      </c>
    </row>
    <row r="15191" spans="1:19" ht="11.25" thickBot="1" x14ac:dyDescent="0.2">
      <c r="A15191" s="93"/>
      <c r="B15191" s="93"/>
      <c r="C15191" s="120" t="s">
        <v>69</v>
      </c>
      <c r="D15191" s="120" t="s">
        <v>69</v>
      </c>
      <c r="E15191" s="120" t="s">
        <v>69</v>
      </c>
      <c r="F15191" s="120" t="s">
        <v>69</v>
      </c>
      <c r="G15191" s="120" t="s">
        <v>69</v>
      </c>
      <c r="H15191" s="120" t="s">
        <v>69</v>
      </c>
      <c r="I15191" s="120" t="s">
        <v>69</v>
      </c>
      <c r="J15191" s="120" t="s">
        <v>69</v>
      </c>
      <c r="K15191" s="120" t="s">
        <v>69</v>
      </c>
      <c r="L15191" s="120" t="s">
        <v>69</v>
      </c>
      <c r="M15191" s="120" t="s">
        <v>69</v>
      </c>
      <c r="N15191" s="120" t="s">
        <v>69</v>
      </c>
      <c r="O15191" s="120" t="s">
        <v>69</v>
      </c>
      <c r="P15191" s="120" t="s">
        <v>69</v>
      </c>
      <c r="Q15191" s="120" t="s">
        <v>69</v>
      </c>
      <c r="R15191" s="120" t="s">
        <v>69</v>
      </c>
      <c r="S15191" s="120" t="s">
        <v>69</v>
      </c>
    </row>
    <row r="15192" spans="1:19" ht="11.25" thickBot="1" x14ac:dyDescent="0.2">
      <c r="A15192" s="88">
        <v>1</v>
      </c>
      <c r="B15192" s="109">
        <v>0.833125</v>
      </c>
      <c r="C15192" s="89">
        <v>0.09</v>
      </c>
      <c r="D15192" s="89">
        <v>0.47599999999999998</v>
      </c>
      <c r="E15192" s="89">
        <v>4.9000000000000002E-2</v>
      </c>
      <c r="F15192" s="89">
        <v>16.03</v>
      </c>
      <c r="G15192" s="89">
        <v>6.34</v>
      </c>
      <c r="H15192" s="89">
        <v>6.5640000000000001</v>
      </c>
      <c r="I15192" s="110" t="s">
        <v>15306</v>
      </c>
      <c r="J15192" s="110" t="s">
        <v>15377</v>
      </c>
      <c r="K15192" s="89">
        <v>5.0999999999999997E-2</v>
      </c>
      <c r="L15192" s="89">
        <v>0.192</v>
      </c>
      <c r="M15192" s="89">
        <v>0.65</v>
      </c>
      <c r="N15192" s="89">
        <v>-19.34</v>
      </c>
      <c r="O15192" s="89">
        <v>0.2</v>
      </c>
      <c r="P15192" s="89">
        <v>116.4</v>
      </c>
      <c r="Q15192" s="112" t="s">
        <v>15445</v>
      </c>
      <c r="R15192" s="110" t="s">
        <v>15306</v>
      </c>
      <c r="S15192" s="89">
        <v>3.4289999999999998</v>
      </c>
    </row>
    <row r="15193" spans="1:19" ht="11.25" thickBot="1" x14ac:dyDescent="0.2">
      <c r="A15193" s="93"/>
    </row>
    <row r="15194" spans="1:19" ht="11.25" thickBot="1" x14ac:dyDescent="0.2">
      <c r="A15194" s="113" t="s">
        <v>352</v>
      </c>
      <c r="B15194" s="93"/>
      <c r="C15194" s="114">
        <v>0.09</v>
      </c>
      <c r="D15194" s="114">
        <v>0.47599999999999998</v>
      </c>
      <c r="E15194" s="114">
        <v>4.9000000000000002E-2</v>
      </c>
      <c r="F15194" s="114">
        <v>16.03</v>
      </c>
      <c r="G15194" s="114">
        <v>6.34</v>
      </c>
      <c r="H15194" s="114">
        <v>6.5640000000000001</v>
      </c>
      <c r="I15194" s="110" t="s">
        <v>15307</v>
      </c>
      <c r="J15194" s="110" t="s">
        <v>15379</v>
      </c>
      <c r="K15194" s="114">
        <v>5.0999999999999997E-2</v>
      </c>
      <c r="L15194" s="114">
        <v>0.192</v>
      </c>
      <c r="M15194" s="114">
        <v>0.65</v>
      </c>
      <c r="N15194" s="114">
        <v>-19.34</v>
      </c>
      <c r="O15194" s="114">
        <v>0.2</v>
      </c>
      <c r="P15194" s="114">
        <v>116.4</v>
      </c>
      <c r="Q15194" s="112" t="s">
        <v>15446</v>
      </c>
      <c r="R15194" s="110" t="s">
        <v>15307</v>
      </c>
      <c r="S15194" s="114">
        <v>3.4289999999999998</v>
      </c>
    </row>
    <row r="15195" spans="1:19" ht="11.25" thickBot="1" x14ac:dyDescent="0.2">
      <c r="A15195" s="93"/>
    </row>
    <row r="15196" spans="1:19" ht="11.25" thickBot="1" x14ac:dyDescent="0.2">
      <c r="A15196" s="116" t="s">
        <v>355</v>
      </c>
      <c r="B15196" s="93"/>
      <c r="C15196" s="114">
        <v>0</v>
      </c>
      <c r="D15196" s="114">
        <v>0</v>
      </c>
      <c r="E15196" s="114">
        <v>0</v>
      </c>
      <c r="F15196" s="114">
        <v>0</v>
      </c>
      <c r="G15196" s="114">
        <v>0</v>
      </c>
      <c r="H15196" s="114">
        <v>0</v>
      </c>
      <c r="I15196" s="110" t="s">
        <v>15307</v>
      </c>
      <c r="J15196" s="110" t="s">
        <v>15307</v>
      </c>
      <c r="K15196" s="114">
        <v>0</v>
      </c>
      <c r="L15196" s="114">
        <v>0</v>
      </c>
      <c r="M15196" s="114">
        <v>0</v>
      </c>
      <c r="N15196" s="114">
        <v>0</v>
      </c>
      <c r="O15196" s="114">
        <v>0</v>
      </c>
      <c r="P15196" s="114">
        <v>0</v>
      </c>
      <c r="Q15196" s="112" t="s">
        <v>15324</v>
      </c>
      <c r="R15196" s="110" t="s">
        <v>15307</v>
      </c>
      <c r="S15196" s="114">
        <v>0</v>
      </c>
    </row>
    <row r="15197" spans="1:19" ht="11.25" thickBot="1" x14ac:dyDescent="0.2">
      <c r="A15197" s="93"/>
    </row>
    <row r="15198" spans="1:19" ht="11.25" thickBot="1" x14ac:dyDescent="0.2">
      <c r="A15198" s="117" t="s">
        <v>358</v>
      </c>
      <c r="B15198" s="93"/>
      <c r="C15198" s="114">
        <v>0</v>
      </c>
      <c r="D15198" s="114">
        <v>0</v>
      </c>
      <c r="E15198" s="114">
        <v>0</v>
      </c>
      <c r="F15198" s="114">
        <v>0</v>
      </c>
      <c r="G15198" s="114">
        <v>0</v>
      </c>
      <c r="H15198" s="114">
        <v>0</v>
      </c>
      <c r="I15198" s="110" t="s">
        <v>15307</v>
      </c>
      <c r="J15198" s="110" t="s">
        <v>15307</v>
      </c>
      <c r="K15198" s="114">
        <v>0</v>
      </c>
      <c r="L15198" s="114">
        <v>0</v>
      </c>
      <c r="M15198" s="114">
        <v>0</v>
      </c>
      <c r="N15198" s="114">
        <v>0</v>
      </c>
      <c r="O15198" s="114">
        <v>0</v>
      </c>
      <c r="P15198" s="114">
        <v>0</v>
      </c>
      <c r="Q15198" s="112" t="s">
        <v>15324</v>
      </c>
      <c r="R15198" s="110" t="s">
        <v>15307</v>
      </c>
      <c r="S15198" s="114">
        <v>0</v>
      </c>
    </row>
    <row r="15199" spans="1:19" ht="11.25" thickBot="1" x14ac:dyDescent="0.2">
      <c r="A15199" s="93"/>
    </row>
    <row r="15200" spans="1:19" ht="11.25" thickBot="1" x14ac:dyDescent="0.2">
      <c r="A15200" s="87" t="s">
        <v>345</v>
      </c>
      <c r="B15200" s="87" t="s">
        <v>346</v>
      </c>
      <c r="C15200" s="120" t="s">
        <v>68</v>
      </c>
      <c r="D15200" s="120" t="s">
        <v>15325</v>
      </c>
    </row>
    <row r="15201" spans="1:19" ht="11.25" thickBot="1" x14ac:dyDescent="0.2">
      <c r="A15201" s="93"/>
      <c r="B15201" s="93"/>
      <c r="C15201" s="120" t="s">
        <v>69</v>
      </c>
      <c r="D15201" s="120" t="s">
        <v>69</v>
      </c>
    </row>
    <row r="15202" spans="1:19" ht="11.25" thickBot="1" x14ac:dyDescent="0.2">
      <c r="A15202" s="88">
        <v>1</v>
      </c>
      <c r="B15202" s="109">
        <v>0.833125</v>
      </c>
      <c r="C15202" s="89">
        <v>3.3079999999999998</v>
      </c>
      <c r="D15202" s="110" t="s">
        <v>15306</v>
      </c>
    </row>
    <row r="15203" spans="1:19" ht="11.25" thickBot="1" x14ac:dyDescent="0.2">
      <c r="A15203" s="93"/>
    </row>
    <row r="15204" spans="1:19" ht="11.25" thickBot="1" x14ac:dyDescent="0.2">
      <c r="A15204" s="113" t="s">
        <v>352</v>
      </c>
      <c r="B15204" s="93"/>
      <c r="C15204" s="114">
        <v>3.3079999999999998</v>
      </c>
      <c r="D15204" s="110" t="s">
        <v>15307</v>
      </c>
    </row>
    <row r="15205" spans="1:19" ht="11.25" thickBot="1" x14ac:dyDescent="0.2">
      <c r="A15205" s="93"/>
    </row>
    <row r="15206" spans="1:19" ht="11.25" thickBot="1" x14ac:dyDescent="0.2">
      <c r="A15206" s="116" t="s">
        <v>355</v>
      </c>
      <c r="B15206" s="93"/>
      <c r="C15206" s="114">
        <v>0</v>
      </c>
      <c r="D15206" s="110" t="s">
        <v>15307</v>
      </c>
    </row>
    <row r="15207" spans="1:19" ht="11.25" thickBot="1" x14ac:dyDescent="0.2">
      <c r="A15207" s="93"/>
    </row>
    <row r="15208" spans="1:19" ht="11.25" thickBot="1" x14ac:dyDescent="0.2">
      <c r="A15208" s="117" t="s">
        <v>358</v>
      </c>
      <c r="B15208" s="93"/>
      <c r="C15208" s="114">
        <v>0</v>
      </c>
      <c r="D15208" s="110" t="s">
        <v>15307</v>
      </c>
    </row>
    <row r="15209" spans="1:19" ht="10.5" x14ac:dyDescent="0.15">
      <c r="A15209" s="93"/>
    </row>
    <row r="15210" spans="1:19" x14ac:dyDescent="0.15">
      <c r="A15210" s="106"/>
      <c r="B15210" s="69" t="s">
        <v>2751</v>
      </c>
    </row>
    <row r="15211" spans="1:19" ht="9.75" thickBot="1" x14ac:dyDescent="0.2">
      <c r="A15211" s="64" t="s">
        <v>1094</v>
      </c>
    </row>
    <row r="15212" spans="1:19" ht="11.25" thickBot="1" x14ac:dyDescent="0.2">
      <c r="A15212" s="87" t="s">
        <v>345</v>
      </c>
      <c r="B15212" s="87" t="s">
        <v>346</v>
      </c>
      <c r="C15212" s="120" t="s">
        <v>15300</v>
      </c>
      <c r="D15212" s="120" t="s">
        <v>15301</v>
      </c>
      <c r="E15212" s="120" t="s">
        <v>15302</v>
      </c>
      <c r="F15212" s="120" t="s">
        <v>1</v>
      </c>
      <c r="G15212" s="120" t="s">
        <v>2</v>
      </c>
      <c r="H15212" s="120" t="s">
        <v>3</v>
      </c>
      <c r="I15212" s="120" t="s">
        <v>15303</v>
      </c>
      <c r="J15212" s="120" t="s">
        <v>4</v>
      </c>
      <c r="K15212" s="120" t="s">
        <v>15304</v>
      </c>
      <c r="L15212" s="120" t="s">
        <v>8</v>
      </c>
      <c r="M15212" s="120" t="s">
        <v>15305</v>
      </c>
      <c r="N15212" s="120" t="s">
        <v>10</v>
      </c>
      <c r="O15212" s="120" t="s">
        <v>11</v>
      </c>
      <c r="P15212" s="120" t="s">
        <v>12</v>
      </c>
      <c r="Q15212" s="120" t="s">
        <v>13</v>
      </c>
      <c r="R15212" s="120" t="s">
        <v>14</v>
      </c>
      <c r="S15212" s="120" t="s">
        <v>15</v>
      </c>
    </row>
    <row r="15213" spans="1:19" ht="11.25" thickBot="1" x14ac:dyDescent="0.2">
      <c r="A15213" s="93"/>
      <c r="B15213" s="93"/>
      <c r="C15213" s="120" t="s">
        <v>69</v>
      </c>
      <c r="D15213" s="120" t="s">
        <v>69</v>
      </c>
      <c r="E15213" s="120" t="s">
        <v>69</v>
      </c>
      <c r="F15213" s="120" t="s">
        <v>69</v>
      </c>
      <c r="G15213" s="120" t="s">
        <v>69</v>
      </c>
      <c r="H15213" s="120" t="s">
        <v>69</v>
      </c>
      <c r="I15213" s="120" t="s">
        <v>69</v>
      </c>
      <c r="J15213" s="120" t="s">
        <v>69</v>
      </c>
      <c r="K15213" s="120" t="s">
        <v>69</v>
      </c>
      <c r="L15213" s="120" t="s">
        <v>69</v>
      </c>
      <c r="M15213" s="120" t="s">
        <v>69</v>
      </c>
      <c r="N15213" s="120" t="s">
        <v>69</v>
      </c>
      <c r="O15213" s="120" t="s">
        <v>69</v>
      </c>
      <c r="P15213" s="120" t="s">
        <v>69</v>
      </c>
      <c r="Q15213" s="120" t="s">
        <v>69</v>
      </c>
      <c r="R15213" s="120" t="s">
        <v>69</v>
      </c>
      <c r="S15213" s="120" t="s">
        <v>69</v>
      </c>
    </row>
    <row r="15214" spans="1:19" ht="11.25" thickBot="1" x14ac:dyDescent="0.2">
      <c r="A15214" s="88">
        <v>1</v>
      </c>
      <c r="B15214" s="109">
        <v>0.83857638888888886</v>
      </c>
      <c r="C15214" s="110" t="s">
        <v>15306</v>
      </c>
      <c r="D15214" s="110" t="s">
        <v>15306</v>
      </c>
      <c r="E15214" s="110" t="s">
        <v>15306</v>
      </c>
      <c r="F15214" s="89">
        <v>861.8</v>
      </c>
      <c r="G15214" s="89">
        <v>296.89999999999998</v>
      </c>
      <c r="H15214" s="89">
        <v>48.19</v>
      </c>
      <c r="I15214" s="89">
        <v>6.13</v>
      </c>
      <c r="J15214" s="89">
        <v>179.3</v>
      </c>
      <c r="K15214" s="89">
        <v>-695.2</v>
      </c>
      <c r="L15214" s="111">
        <v>0.59223999999999999</v>
      </c>
      <c r="M15214" s="89">
        <v>130</v>
      </c>
      <c r="N15214" s="89">
        <v>0.63800000000000001</v>
      </c>
      <c r="O15214" s="89">
        <v>6.49</v>
      </c>
      <c r="P15214" s="110" t="s">
        <v>15447</v>
      </c>
      <c r="Q15214" s="110" t="s">
        <v>15448</v>
      </c>
      <c r="R15214" s="89">
        <v>0.33800000000000002</v>
      </c>
      <c r="S15214" s="89">
        <v>11.92</v>
      </c>
    </row>
    <row r="15215" spans="1:19" ht="11.25" thickBot="1" x14ac:dyDescent="0.2">
      <c r="A15215" s="93"/>
    </row>
    <row r="15216" spans="1:19" ht="11.25" thickBot="1" x14ac:dyDescent="0.2">
      <c r="A15216" s="113" t="s">
        <v>352</v>
      </c>
      <c r="B15216" s="93"/>
      <c r="C15216" s="110" t="s">
        <v>15307</v>
      </c>
      <c r="D15216" s="110" t="s">
        <v>15307</v>
      </c>
      <c r="E15216" s="110" t="s">
        <v>15307</v>
      </c>
      <c r="F15216" s="114">
        <v>861.8</v>
      </c>
      <c r="G15216" s="114">
        <v>296.89999999999998</v>
      </c>
      <c r="H15216" s="114">
        <v>48.19</v>
      </c>
      <c r="I15216" s="114">
        <v>6.13</v>
      </c>
      <c r="J15216" s="114">
        <v>179.3</v>
      </c>
      <c r="K15216" s="114">
        <v>-695.2</v>
      </c>
      <c r="L15216" s="115">
        <v>0.59223999999999999</v>
      </c>
      <c r="M15216" s="114">
        <v>130</v>
      </c>
      <c r="N15216" s="114">
        <v>0.63800000000000001</v>
      </c>
      <c r="O15216" s="114">
        <v>6.49</v>
      </c>
      <c r="P15216" s="110" t="s">
        <v>15449</v>
      </c>
      <c r="Q15216" s="110" t="s">
        <v>15450</v>
      </c>
      <c r="R15216" s="114">
        <v>0.33800000000000002</v>
      </c>
      <c r="S15216" s="114">
        <v>11.92</v>
      </c>
    </row>
    <row r="15217" spans="1:19" ht="11.25" thickBot="1" x14ac:dyDescent="0.2">
      <c r="A15217" s="93"/>
    </row>
    <row r="15218" spans="1:19" ht="11.25" thickBot="1" x14ac:dyDescent="0.2">
      <c r="A15218" s="116" t="s">
        <v>355</v>
      </c>
      <c r="B15218" s="93"/>
      <c r="C15218" s="110" t="s">
        <v>15307</v>
      </c>
      <c r="D15218" s="110" t="s">
        <v>15307</v>
      </c>
      <c r="E15218" s="110" t="s">
        <v>15307</v>
      </c>
      <c r="F15218" s="114">
        <v>0</v>
      </c>
      <c r="G15218" s="114">
        <v>0</v>
      </c>
      <c r="H15218" s="114">
        <v>0</v>
      </c>
      <c r="I15218" s="114">
        <v>0</v>
      </c>
      <c r="J15218" s="114">
        <v>0</v>
      </c>
      <c r="K15218" s="114">
        <v>0</v>
      </c>
      <c r="L15218" s="118" t="s">
        <v>15308</v>
      </c>
      <c r="M15218" s="114">
        <v>0</v>
      </c>
      <c r="N15218" s="114">
        <v>0</v>
      </c>
      <c r="O15218" s="114">
        <v>0</v>
      </c>
      <c r="P15218" s="110" t="s">
        <v>15358</v>
      </c>
      <c r="Q15218" s="110" t="s">
        <v>15358</v>
      </c>
      <c r="R15218" s="114">
        <v>0</v>
      </c>
      <c r="S15218" s="114">
        <v>0</v>
      </c>
    </row>
    <row r="15219" spans="1:19" ht="11.25" thickBot="1" x14ac:dyDescent="0.2">
      <c r="A15219" s="93"/>
    </row>
    <row r="15220" spans="1:19" ht="11.25" thickBot="1" x14ac:dyDescent="0.2">
      <c r="A15220" s="117" t="s">
        <v>358</v>
      </c>
      <c r="B15220" s="93"/>
      <c r="C15220" s="110" t="s">
        <v>15307</v>
      </c>
      <c r="D15220" s="110" t="s">
        <v>15307</v>
      </c>
      <c r="E15220" s="110" t="s">
        <v>15307</v>
      </c>
      <c r="F15220" s="114">
        <v>0</v>
      </c>
      <c r="G15220" s="114">
        <v>0</v>
      </c>
      <c r="H15220" s="114">
        <v>0</v>
      </c>
      <c r="I15220" s="114">
        <v>0</v>
      </c>
      <c r="J15220" s="114">
        <v>0</v>
      </c>
      <c r="K15220" s="114">
        <v>0</v>
      </c>
      <c r="L15220" s="118" t="s">
        <v>15308</v>
      </c>
      <c r="M15220" s="114">
        <v>0</v>
      </c>
      <c r="N15220" s="114">
        <v>0</v>
      </c>
      <c r="O15220" s="114">
        <v>0</v>
      </c>
      <c r="P15220" s="110" t="s">
        <v>15358</v>
      </c>
      <c r="Q15220" s="110" t="s">
        <v>15358</v>
      </c>
      <c r="R15220" s="114">
        <v>0</v>
      </c>
      <c r="S15220" s="114">
        <v>0</v>
      </c>
    </row>
    <row r="15221" spans="1:19" ht="11.25" thickBot="1" x14ac:dyDescent="0.2">
      <c r="A15221" s="93"/>
    </row>
    <row r="15222" spans="1:19" ht="11.25" thickBot="1" x14ac:dyDescent="0.2">
      <c r="A15222" s="87" t="s">
        <v>345</v>
      </c>
      <c r="B15222" s="87" t="s">
        <v>346</v>
      </c>
      <c r="C15222" s="120" t="s">
        <v>16</v>
      </c>
      <c r="D15222" s="120" t="s">
        <v>15309</v>
      </c>
      <c r="E15222" s="120" t="s">
        <v>15310</v>
      </c>
      <c r="F15222" s="120" t="s">
        <v>20</v>
      </c>
      <c r="G15222" s="120" t="s">
        <v>21</v>
      </c>
      <c r="H15222" s="120" t="s">
        <v>22</v>
      </c>
      <c r="I15222" s="120" t="s">
        <v>23</v>
      </c>
      <c r="J15222" s="120" t="s">
        <v>24</v>
      </c>
      <c r="K15222" s="120" t="s">
        <v>26</v>
      </c>
      <c r="L15222" s="120" t="s">
        <v>15311</v>
      </c>
      <c r="M15222" s="120" t="s">
        <v>27</v>
      </c>
      <c r="N15222" s="120" t="s">
        <v>28</v>
      </c>
      <c r="O15222" s="120" t="s">
        <v>29</v>
      </c>
      <c r="P15222" s="120" t="s">
        <v>30</v>
      </c>
      <c r="Q15222" s="120" t="s">
        <v>15312</v>
      </c>
      <c r="R15222" s="120" t="s">
        <v>32</v>
      </c>
      <c r="S15222" s="120" t="s">
        <v>33</v>
      </c>
    </row>
    <row r="15223" spans="1:19" ht="11.25" thickBot="1" x14ac:dyDescent="0.2">
      <c r="A15223" s="93"/>
      <c r="B15223" s="93"/>
      <c r="C15223" s="120" t="s">
        <v>69</v>
      </c>
      <c r="D15223" s="120" t="s">
        <v>69</v>
      </c>
      <c r="E15223" s="120" t="s">
        <v>69</v>
      </c>
      <c r="F15223" s="120" t="s">
        <v>69</v>
      </c>
      <c r="G15223" s="120" t="s">
        <v>69</v>
      </c>
      <c r="H15223" s="120" t="s">
        <v>69</v>
      </c>
      <c r="I15223" s="120" t="s">
        <v>69</v>
      </c>
      <c r="J15223" s="120" t="s">
        <v>69</v>
      </c>
      <c r="K15223" s="120" t="s">
        <v>69</v>
      </c>
      <c r="L15223" s="120" t="s">
        <v>69</v>
      </c>
      <c r="M15223" s="120" t="s">
        <v>69</v>
      </c>
      <c r="N15223" s="120" t="s">
        <v>69</v>
      </c>
      <c r="O15223" s="120" t="s">
        <v>69</v>
      </c>
      <c r="P15223" s="120" t="s">
        <v>69</v>
      </c>
      <c r="Q15223" s="120" t="s">
        <v>69</v>
      </c>
      <c r="R15223" s="120" t="s">
        <v>69</v>
      </c>
      <c r="S15223" s="120" t="s">
        <v>69</v>
      </c>
    </row>
    <row r="15224" spans="1:19" ht="11.25" thickBot="1" x14ac:dyDescent="0.2">
      <c r="A15224" s="88">
        <v>1</v>
      </c>
      <c r="B15224" s="109">
        <v>0.83857638888888886</v>
      </c>
      <c r="C15224" s="89">
        <v>185.7</v>
      </c>
      <c r="D15224" s="89">
        <v>137.30000000000001</v>
      </c>
      <c r="E15224" s="89">
        <v>0.31</v>
      </c>
      <c r="F15224" s="111">
        <v>0.48043000000000002</v>
      </c>
      <c r="G15224" s="89">
        <v>1.778</v>
      </c>
      <c r="H15224" s="89">
        <v>2.9990000000000001</v>
      </c>
      <c r="I15224" s="89">
        <v>0.439</v>
      </c>
      <c r="J15224" s="89">
        <v>6.5129999999999999</v>
      </c>
      <c r="K15224" s="111">
        <v>0.47793999999999998</v>
      </c>
      <c r="L15224" s="89">
        <v>88.38</v>
      </c>
      <c r="M15224" s="89">
        <v>19.399999999999999</v>
      </c>
      <c r="N15224" s="89">
        <v>2.625</v>
      </c>
      <c r="O15224" s="110" t="s">
        <v>15373</v>
      </c>
      <c r="P15224" s="110" t="s">
        <v>15306</v>
      </c>
      <c r="Q15224" s="89">
        <v>0.20100000000000001</v>
      </c>
      <c r="R15224" s="89">
        <v>1.663</v>
      </c>
      <c r="S15224" s="89">
        <v>0.502</v>
      </c>
    </row>
    <row r="15225" spans="1:19" ht="11.25" thickBot="1" x14ac:dyDescent="0.2">
      <c r="A15225" s="93"/>
    </row>
    <row r="15226" spans="1:19" ht="11.25" thickBot="1" x14ac:dyDescent="0.2">
      <c r="A15226" s="113" t="s">
        <v>352</v>
      </c>
      <c r="B15226" s="93"/>
      <c r="C15226" s="114">
        <v>185.7</v>
      </c>
      <c r="D15226" s="114">
        <v>137.30000000000001</v>
      </c>
      <c r="E15226" s="114">
        <v>0.31</v>
      </c>
      <c r="F15226" s="115">
        <v>0.48043000000000002</v>
      </c>
      <c r="G15226" s="114">
        <v>1.778</v>
      </c>
      <c r="H15226" s="114">
        <v>2.9990000000000001</v>
      </c>
      <c r="I15226" s="114">
        <v>0.439</v>
      </c>
      <c r="J15226" s="114">
        <v>6.5129999999999999</v>
      </c>
      <c r="K15226" s="115">
        <v>0.47793999999999998</v>
      </c>
      <c r="L15226" s="114">
        <v>88.38</v>
      </c>
      <c r="M15226" s="114">
        <v>19.399999999999999</v>
      </c>
      <c r="N15226" s="114">
        <v>2.625</v>
      </c>
      <c r="O15226" s="110" t="s">
        <v>15374</v>
      </c>
      <c r="P15226" s="110" t="s">
        <v>15307</v>
      </c>
      <c r="Q15226" s="114">
        <v>0.20100000000000001</v>
      </c>
      <c r="R15226" s="114">
        <v>1.663</v>
      </c>
      <c r="S15226" s="114">
        <v>0.502</v>
      </c>
    </row>
    <row r="15227" spans="1:19" ht="11.25" thickBot="1" x14ac:dyDescent="0.2">
      <c r="A15227" s="93"/>
    </row>
    <row r="15228" spans="1:19" ht="11.25" thickBot="1" x14ac:dyDescent="0.2">
      <c r="A15228" s="116" t="s">
        <v>355</v>
      </c>
      <c r="B15228" s="93"/>
      <c r="C15228" s="114">
        <v>0</v>
      </c>
      <c r="D15228" s="114">
        <v>0</v>
      </c>
      <c r="E15228" s="114">
        <v>0</v>
      </c>
      <c r="F15228" s="118" t="s">
        <v>15308</v>
      </c>
      <c r="G15228" s="114">
        <v>0</v>
      </c>
      <c r="H15228" s="114">
        <v>0</v>
      </c>
      <c r="I15228" s="114">
        <v>0</v>
      </c>
      <c r="J15228" s="114">
        <v>0</v>
      </c>
      <c r="K15228" s="118" t="s">
        <v>15308</v>
      </c>
      <c r="L15228" s="114">
        <v>0</v>
      </c>
      <c r="M15228" s="114">
        <v>0</v>
      </c>
      <c r="N15228" s="114">
        <v>0</v>
      </c>
      <c r="O15228" s="110" t="s">
        <v>15307</v>
      </c>
      <c r="P15228" s="110" t="s">
        <v>15307</v>
      </c>
      <c r="Q15228" s="114">
        <v>0</v>
      </c>
      <c r="R15228" s="114">
        <v>0</v>
      </c>
      <c r="S15228" s="114">
        <v>0</v>
      </c>
    </row>
    <row r="15229" spans="1:19" ht="11.25" thickBot="1" x14ac:dyDescent="0.2">
      <c r="A15229" s="93"/>
    </row>
    <row r="15230" spans="1:19" ht="11.25" thickBot="1" x14ac:dyDescent="0.2">
      <c r="A15230" s="117" t="s">
        <v>358</v>
      </c>
      <c r="B15230" s="93"/>
      <c r="C15230" s="114">
        <v>0</v>
      </c>
      <c r="D15230" s="114">
        <v>0</v>
      </c>
      <c r="E15230" s="114">
        <v>0</v>
      </c>
      <c r="F15230" s="118" t="s">
        <v>15308</v>
      </c>
      <c r="G15230" s="114">
        <v>0</v>
      </c>
      <c r="H15230" s="114">
        <v>0</v>
      </c>
      <c r="I15230" s="114">
        <v>0</v>
      </c>
      <c r="J15230" s="114">
        <v>0</v>
      </c>
      <c r="K15230" s="118" t="s">
        <v>15308</v>
      </c>
      <c r="L15230" s="114">
        <v>0</v>
      </c>
      <c r="M15230" s="114">
        <v>0</v>
      </c>
      <c r="N15230" s="114">
        <v>0</v>
      </c>
      <c r="O15230" s="110" t="s">
        <v>15307</v>
      </c>
      <c r="P15230" s="110" t="s">
        <v>15307</v>
      </c>
      <c r="Q15230" s="114">
        <v>0</v>
      </c>
      <c r="R15230" s="114">
        <v>0</v>
      </c>
      <c r="S15230" s="114">
        <v>0</v>
      </c>
    </row>
    <row r="15231" spans="1:19" ht="11.25" thickBot="1" x14ac:dyDescent="0.2">
      <c r="A15231" s="93"/>
    </row>
    <row r="15232" spans="1:19" ht="11.25" thickBot="1" x14ac:dyDescent="0.2">
      <c r="A15232" s="87" t="s">
        <v>345</v>
      </c>
      <c r="B15232" s="87" t="s">
        <v>346</v>
      </c>
      <c r="C15232" s="120" t="s">
        <v>35</v>
      </c>
      <c r="D15232" s="120" t="s">
        <v>36</v>
      </c>
      <c r="E15232" s="120" t="s">
        <v>15315</v>
      </c>
      <c r="F15232" s="120" t="s">
        <v>38</v>
      </c>
      <c r="G15232" s="120" t="s">
        <v>39</v>
      </c>
      <c r="H15232" s="120" t="s">
        <v>41</v>
      </c>
      <c r="I15232" s="120" t="s">
        <v>42</v>
      </c>
      <c r="J15232" s="120" t="s">
        <v>43</v>
      </c>
      <c r="K15232" s="120" t="s">
        <v>44</v>
      </c>
      <c r="L15232" s="120" t="s">
        <v>45</v>
      </c>
      <c r="M15232" s="120" t="s">
        <v>46</v>
      </c>
      <c r="N15232" s="120" t="s">
        <v>47</v>
      </c>
      <c r="O15232" s="120" t="s">
        <v>48</v>
      </c>
      <c r="P15232" s="120" t="s">
        <v>49</v>
      </c>
      <c r="Q15232" s="120" t="s">
        <v>50</v>
      </c>
      <c r="R15232" s="120" t="s">
        <v>51</v>
      </c>
      <c r="S15232" s="120" t="s">
        <v>52</v>
      </c>
    </row>
    <row r="15233" spans="1:19" ht="11.25" thickBot="1" x14ac:dyDescent="0.2">
      <c r="A15233" s="93"/>
      <c r="B15233" s="93"/>
      <c r="C15233" s="120" t="s">
        <v>69</v>
      </c>
      <c r="D15233" s="120" t="s">
        <v>69</v>
      </c>
      <c r="E15233" s="120" t="s">
        <v>69</v>
      </c>
      <c r="F15233" s="120" t="s">
        <v>69</v>
      </c>
      <c r="G15233" s="120" t="s">
        <v>69</v>
      </c>
      <c r="H15233" s="120" t="s">
        <v>69</v>
      </c>
      <c r="I15233" s="120" t="s">
        <v>69</v>
      </c>
      <c r="J15233" s="120" t="s">
        <v>69</v>
      </c>
      <c r="K15233" s="120" t="s">
        <v>69</v>
      </c>
      <c r="L15233" s="120" t="s">
        <v>69</v>
      </c>
      <c r="M15233" s="120" t="s">
        <v>69</v>
      </c>
      <c r="N15233" s="120" t="s">
        <v>69</v>
      </c>
      <c r="O15233" s="120" t="s">
        <v>69</v>
      </c>
      <c r="P15233" s="120" t="s">
        <v>69</v>
      </c>
      <c r="Q15233" s="120" t="s">
        <v>69</v>
      </c>
      <c r="R15233" s="120" t="s">
        <v>69</v>
      </c>
      <c r="S15233" s="120" t="s">
        <v>69</v>
      </c>
    </row>
    <row r="15234" spans="1:19" ht="11.25" thickBot="1" x14ac:dyDescent="0.2">
      <c r="A15234" s="88">
        <v>1</v>
      </c>
      <c r="B15234" s="109">
        <v>0.83857638888888886</v>
      </c>
      <c r="C15234" s="111">
        <v>0.44334000000000001</v>
      </c>
      <c r="D15234" s="89">
        <v>3.53</v>
      </c>
      <c r="E15234" s="89">
        <v>0.378</v>
      </c>
      <c r="F15234" s="110" t="s">
        <v>15375</v>
      </c>
      <c r="G15234" s="89">
        <v>1E-3</v>
      </c>
      <c r="H15234" s="89">
        <v>35.17</v>
      </c>
      <c r="I15234" s="89">
        <v>1.748</v>
      </c>
      <c r="J15234" s="89">
        <v>3.6859999999999999</v>
      </c>
      <c r="K15234" s="89">
        <v>0.34100000000000003</v>
      </c>
      <c r="L15234" s="89">
        <v>1.3089999999999999</v>
      </c>
      <c r="M15234" s="89">
        <v>0.121</v>
      </c>
      <c r="N15234" s="89">
        <v>5.2999999999999999E-2</v>
      </c>
      <c r="O15234" s="89">
        <v>0.66300000000000003</v>
      </c>
      <c r="P15234" s="89">
        <v>4.7E-2</v>
      </c>
      <c r="Q15234" s="89">
        <v>0.26600000000000001</v>
      </c>
      <c r="R15234" s="89">
        <v>3.9E-2</v>
      </c>
      <c r="S15234" s="89">
        <v>0.106</v>
      </c>
    </row>
    <row r="15235" spans="1:19" ht="11.25" thickBot="1" x14ac:dyDescent="0.2">
      <c r="A15235" s="93"/>
    </row>
    <row r="15236" spans="1:19" ht="11.25" thickBot="1" x14ac:dyDescent="0.2">
      <c r="A15236" s="113" t="s">
        <v>352</v>
      </c>
      <c r="B15236" s="93"/>
      <c r="C15236" s="115">
        <v>0.44334000000000001</v>
      </c>
      <c r="D15236" s="114">
        <v>3.53</v>
      </c>
      <c r="E15236" s="114">
        <v>0.378</v>
      </c>
      <c r="F15236" s="110" t="s">
        <v>15376</v>
      </c>
      <c r="G15236" s="114">
        <v>1E-3</v>
      </c>
      <c r="H15236" s="114">
        <v>35.17</v>
      </c>
      <c r="I15236" s="114">
        <v>1.748</v>
      </c>
      <c r="J15236" s="114">
        <v>3.6859999999999999</v>
      </c>
      <c r="K15236" s="114">
        <v>0.34100000000000003</v>
      </c>
      <c r="L15236" s="114">
        <v>1.3089999999999999</v>
      </c>
      <c r="M15236" s="114">
        <v>0.121</v>
      </c>
      <c r="N15236" s="114">
        <v>5.2999999999999999E-2</v>
      </c>
      <c r="O15236" s="114">
        <v>0.66300000000000003</v>
      </c>
      <c r="P15236" s="114">
        <v>4.7E-2</v>
      </c>
      <c r="Q15236" s="114">
        <v>0.26600000000000001</v>
      </c>
      <c r="R15236" s="114">
        <v>3.9E-2</v>
      </c>
      <c r="S15236" s="114">
        <v>0.106</v>
      </c>
    </row>
    <row r="15237" spans="1:19" ht="11.25" thickBot="1" x14ac:dyDescent="0.2">
      <c r="A15237" s="93"/>
    </row>
    <row r="15238" spans="1:19" ht="11.25" thickBot="1" x14ac:dyDescent="0.2">
      <c r="A15238" s="116" t="s">
        <v>355</v>
      </c>
      <c r="B15238" s="93"/>
      <c r="C15238" s="118" t="s">
        <v>15308</v>
      </c>
      <c r="D15238" s="114">
        <v>0</v>
      </c>
      <c r="E15238" s="114">
        <v>0</v>
      </c>
      <c r="F15238" s="110" t="s">
        <v>15307</v>
      </c>
      <c r="G15238" s="114">
        <v>0</v>
      </c>
      <c r="H15238" s="114">
        <v>0</v>
      </c>
      <c r="I15238" s="114">
        <v>0</v>
      </c>
      <c r="J15238" s="114">
        <v>0</v>
      </c>
      <c r="K15238" s="114">
        <v>0</v>
      </c>
      <c r="L15238" s="114">
        <v>0</v>
      </c>
      <c r="M15238" s="114">
        <v>0</v>
      </c>
      <c r="N15238" s="114">
        <v>0</v>
      </c>
      <c r="O15238" s="114">
        <v>0</v>
      </c>
      <c r="P15238" s="114">
        <v>0</v>
      </c>
      <c r="Q15238" s="114">
        <v>0</v>
      </c>
      <c r="R15238" s="114">
        <v>0</v>
      </c>
      <c r="S15238" s="114">
        <v>0</v>
      </c>
    </row>
    <row r="15239" spans="1:19" ht="11.25" thickBot="1" x14ac:dyDescent="0.2">
      <c r="A15239" s="93"/>
    </row>
    <row r="15240" spans="1:19" ht="11.25" thickBot="1" x14ac:dyDescent="0.2">
      <c r="A15240" s="117" t="s">
        <v>358</v>
      </c>
      <c r="B15240" s="93"/>
      <c r="C15240" s="118" t="s">
        <v>15308</v>
      </c>
      <c r="D15240" s="114">
        <v>0</v>
      </c>
      <c r="E15240" s="114">
        <v>0</v>
      </c>
      <c r="F15240" s="110" t="s">
        <v>15307</v>
      </c>
      <c r="G15240" s="114">
        <v>0</v>
      </c>
      <c r="H15240" s="114">
        <v>0</v>
      </c>
      <c r="I15240" s="114">
        <v>0</v>
      </c>
      <c r="J15240" s="114">
        <v>0</v>
      </c>
      <c r="K15240" s="114">
        <v>0</v>
      </c>
      <c r="L15240" s="114">
        <v>0</v>
      </c>
      <c r="M15240" s="114">
        <v>0</v>
      </c>
      <c r="N15240" s="114">
        <v>0</v>
      </c>
      <c r="O15240" s="114">
        <v>0</v>
      </c>
      <c r="P15240" s="114">
        <v>0</v>
      </c>
      <c r="Q15240" s="114">
        <v>0</v>
      </c>
      <c r="R15240" s="114">
        <v>0</v>
      </c>
      <c r="S15240" s="114">
        <v>0</v>
      </c>
    </row>
    <row r="15241" spans="1:19" ht="11.25" thickBot="1" x14ac:dyDescent="0.2">
      <c r="A15241" s="93"/>
    </row>
    <row r="15242" spans="1:19" ht="11.25" thickBot="1" x14ac:dyDescent="0.2">
      <c r="A15242" s="87" t="s">
        <v>345</v>
      </c>
      <c r="B15242" s="87" t="s">
        <v>346</v>
      </c>
      <c r="C15242" s="120" t="s">
        <v>53</v>
      </c>
      <c r="D15242" s="120" t="s">
        <v>54</v>
      </c>
      <c r="E15242" s="120" t="s">
        <v>55</v>
      </c>
      <c r="F15242" s="120" t="s">
        <v>56</v>
      </c>
      <c r="G15242" s="120" t="s">
        <v>15318</v>
      </c>
      <c r="H15242" s="120" t="s">
        <v>57</v>
      </c>
      <c r="I15242" s="120" t="s">
        <v>59</v>
      </c>
      <c r="J15242" s="120" t="s">
        <v>15319</v>
      </c>
      <c r="K15242" s="120" t="s">
        <v>60</v>
      </c>
      <c r="L15242" s="120" t="s">
        <v>61</v>
      </c>
      <c r="M15242" s="120" t="s">
        <v>62</v>
      </c>
      <c r="N15242" s="120" t="s">
        <v>15320</v>
      </c>
      <c r="O15242" s="120" t="s">
        <v>63</v>
      </c>
      <c r="P15242" s="120" t="s">
        <v>64</v>
      </c>
      <c r="Q15242" s="120" t="s">
        <v>66</v>
      </c>
      <c r="R15242" s="120" t="s">
        <v>15321</v>
      </c>
      <c r="S15242" s="120" t="s">
        <v>67</v>
      </c>
    </row>
    <row r="15243" spans="1:19" ht="11.25" thickBot="1" x14ac:dyDescent="0.2">
      <c r="A15243" s="93"/>
      <c r="B15243" s="93"/>
      <c r="C15243" s="120" t="s">
        <v>69</v>
      </c>
      <c r="D15243" s="120" t="s">
        <v>69</v>
      </c>
      <c r="E15243" s="120" t="s">
        <v>69</v>
      </c>
      <c r="F15243" s="120" t="s">
        <v>69</v>
      </c>
      <c r="G15243" s="120" t="s">
        <v>69</v>
      </c>
      <c r="H15243" s="120" t="s">
        <v>69</v>
      </c>
      <c r="I15243" s="120" t="s">
        <v>69</v>
      </c>
      <c r="J15243" s="120" t="s">
        <v>69</v>
      </c>
      <c r="K15243" s="120" t="s">
        <v>69</v>
      </c>
      <c r="L15243" s="120" t="s">
        <v>69</v>
      </c>
      <c r="M15243" s="120" t="s">
        <v>69</v>
      </c>
      <c r="N15243" s="120" t="s">
        <v>69</v>
      </c>
      <c r="O15243" s="120" t="s">
        <v>69</v>
      </c>
      <c r="P15243" s="120" t="s">
        <v>69</v>
      </c>
      <c r="Q15243" s="120" t="s">
        <v>69</v>
      </c>
      <c r="R15243" s="120" t="s">
        <v>69</v>
      </c>
      <c r="S15243" s="120" t="s">
        <v>69</v>
      </c>
    </row>
    <row r="15244" spans="1:19" ht="11.25" thickBot="1" x14ac:dyDescent="0.2">
      <c r="A15244" s="88">
        <v>1</v>
      </c>
      <c r="B15244" s="109">
        <v>0.83857638888888886</v>
      </c>
      <c r="C15244" s="89">
        <v>4.2000000000000003E-2</v>
      </c>
      <c r="D15244" s="89">
        <v>0.14699999999999999</v>
      </c>
      <c r="E15244" s="89">
        <v>2.1999999999999999E-2</v>
      </c>
      <c r="F15244" s="89">
        <v>4.2430000000000003</v>
      </c>
      <c r="G15244" s="89">
        <v>1.4530000000000001</v>
      </c>
      <c r="H15244" s="89">
        <v>1.911</v>
      </c>
      <c r="I15244" s="110" t="s">
        <v>15306</v>
      </c>
      <c r="J15244" s="110" t="s">
        <v>15377</v>
      </c>
      <c r="K15244" s="89">
        <v>3.3000000000000002E-2</v>
      </c>
      <c r="L15244" s="89">
        <v>9.0999999999999998E-2</v>
      </c>
      <c r="M15244" s="89">
        <v>0.26600000000000001</v>
      </c>
      <c r="N15244" s="89">
        <v>-19.91</v>
      </c>
      <c r="O15244" s="89">
        <v>6.9000000000000006E-2</v>
      </c>
      <c r="P15244" s="89">
        <v>30.89</v>
      </c>
      <c r="Q15244" s="112" t="s">
        <v>15451</v>
      </c>
      <c r="R15244" s="110" t="s">
        <v>15306</v>
      </c>
      <c r="S15244" s="89">
        <v>0.89</v>
      </c>
    </row>
    <row r="15245" spans="1:19" ht="11.25" thickBot="1" x14ac:dyDescent="0.2">
      <c r="A15245" s="93"/>
    </row>
    <row r="15246" spans="1:19" ht="11.25" thickBot="1" x14ac:dyDescent="0.2">
      <c r="A15246" s="113" t="s">
        <v>352</v>
      </c>
      <c r="B15246" s="93"/>
      <c r="C15246" s="114">
        <v>4.2000000000000003E-2</v>
      </c>
      <c r="D15246" s="114">
        <v>0.14699999999999999</v>
      </c>
      <c r="E15246" s="114">
        <v>2.1999999999999999E-2</v>
      </c>
      <c r="F15246" s="114">
        <v>4.2430000000000003</v>
      </c>
      <c r="G15246" s="114">
        <v>1.4530000000000001</v>
      </c>
      <c r="H15246" s="114">
        <v>1.911</v>
      </c>
      <c r="I15246" s="110" t="s">
        <v>15307</v>
      </c>
      <c r="J15246" s="110" t="s">
        <v>15379</v>
      </c>
      <c r="K15246" s="114">
        <v>3.3000000000000002E-2</v>
      </c>
      <c r="L15246" s="114">
        <v>9.0999999999999998E-2</v>
      </c>
      <c r="M15246" s="114">
        <v>0.26600000000000001</v>
      </c>
      <c r="N15246" s="114">
        <v>-19.91</v>
      </c>
      <c r="O15246" s="114">
        <v>6.9000000000000006E-2</v>
      </c>
      <c r="P15246" s="114">
        <v>30.89</v>
      </c>
      <c r="Q15246" s="112" t="s">
        <v>15452</v>
      </c>
      <c r="R15246" s="110" t="s">
        <v>15307</v>
      </c>
      <c r="S15246" s="114">
        <v>0.89</v>
      </c>
    </row>
    <row r="15247" spans="1:19" ht="11.25" thickBot="1" x14ac:dyDescent="0.2">
      <c r="A15247" s="93"/>
    </row>
    <row r="15248" spans="1:19" ht="11.25" thickBot="1" x14ac:dyDescent="0.2">
      <c r="A15248" s="116" t="s">
        <v>355</v>
      </c>
      <c r="B15248" s="93"/>
      <c r="C15248" s="114">
        <v>0</v>
      </c>
      <c r="D15248" s="114">
        <v>0</v>
      </c>
      <c r="E15248" s="114">
        <v>0</v>
      </c>
      <c r="F15248" s="114">
        <v>0</v>
      </c>
      <c r="G15248" s="114">
        <v>0</v>
      </c>
      <c r="H15248" s="114">
        <v>0</v>
      </c>
      <c r="I15248" s="110" t="s">
        <v>15307</v>
      </c>
      <c r="J15248" s="110" t="s">
        <v>15307</v>
      </c>
      <c r="K15248" s="114">
        <v>0</v>
      </c>
      <c r="L15248" s="114">
        <v>0</v>
      </c>
      <c r="M15248" s="114">
        <v>0</v>
      </c>
      <c r="N15248" s="114">
        <v>0</v>
      </c>
      <c r="O15248" s="114">
        <v>0</v>
      </c>
      <c r="P15248" s="114">
        <v>0</v>
      </c>
      <c r="Q15248" s="112" t="s">
        <v>15324</v>
      </c>
      <c r="R15248" s="110" t="s">
        <v>15307</v>
      </c>
      <c r="S15248" s="114">
        <v>0</v>
      </c>
    </row>
    <row r="15249" spans="1:19" ht="11.25" thickBot="1" x14ac:dyDescent="0.2">
      <c r="A15249" s="93"/>
    </row>
    <row r="15250" spans="1:19" ht="11.25" thickBot="1" x14ac:dyDescent="0.2">
      <c r="A15250" s="117" t="s">
        <v>358</v>
      </c>
      <c r="B15250" s="93"/>
      <c r="C15250" s="114">
        <v>0</v>
      </c>
      <c r="D15250" s="114">
        <v>0</v>
      </c>
      <c r="E15250" s="114">
        <v>0</v>
      </c>
      <c r="F15250" s="114">
        <v>0</v>
      </c>
      <c r="G15250" s="114">
        <v>0</v>
      </c>
      <c r="H15250" s="114">
        <v>0</v>
      </c>
      <c r="I15250" s="110" t="s">
        <v>15307</v>
      </c>
      <c r="J15250" s="110" t="s">
        <v>15307</v>
      </c>
      <c r="K15250" s="114">
        <v>0</v>
      </c>
      <c r="L15250" s="114">
        <v>0</v>
      </c>
      <c r="M15250" s="114">
        <v>0</v>
      </c>
      <c r="N15250" s="114">
        <v>0</v>
      </c>
      <c r="O15250" s="114">
        <v>0</v>
      </c>
      <c r="P15250" s="114">
        <v>0</v>
      </c>
      <c r="Q15250" s="112" t="s">
        <v>15324</v>
      </c>
      <c r="R15250" s="110" t="s">
        <v>15307</v>
      </c>
      <c r="S15250" s="114">
        <v>0</v>
      </c>
    </row>
    <row r="15251" spans="1:19" ht="11.25" thickBot="1" x14ac:dyDescent="0.2">
      <c r="A15251" s="93"/>
    </row>
    <row r="15252" spans="1:19" ht="11.25" thickBot="1" x14ac:dyDescent="0.2">
      <c r="A15252" s="87" t="s">
        <v>345</v>
      </c>
      <c r="B15252" s="87" t="s">
        <v>346</v>
      </c>
      <c r="C15252" s="120" t="s">
        <v>68</v>
      </c>
      <c r="D15252" s="120" t="s">
        <v>15325</v>
      </c>
    </row>
    <row r="15253" spans="1:19" ht="11.25" thickBot="1" x14ac:dyDescent="0.2">
      <c r="A15253" s="93"/>
      <c r="B15253" s="93"/>
      <c r="C15253" s="120" t="s">
        <v>69</v>
      </c>
      <c r="D15253" s="120" t="s">
        <v>69</v>
      </c>
    </row>
    <row r="15254" spans="1:19" ht="11.25" thickBot="1" x14ac:dyDescent="0.2">
      <c r="A15254" s="88">
        <v>1</v>
      </c>
      <c r="B15254" s="109">
        <v>0.83857638888888886</v>
      </c>
      <c r="C15254" s="89">
        <v>0.82799999999999996</v>
      </c>
      <c r="D15254" s="110" t="s">
        <v>15306</v>
      </c>
    </row>
    <row r="15255" spans="1:19" ht="11.25" thickBot="1" x14ac:dyDescent="0.2">
      <c r="A15255" s="93"/>
    </row>
    <row r="15256" spans="1:19" ht="11.25" thickBot="1" x14ac:dyDescent="0.2">
      <c r="A15256" s="113" t="s">
        <v>352</v>
      </c>
      <c r="B15256" s="93"/>
      <c r="C15256" s="114">
        <v>0.82799999999999996</v>
      </c>
      <c r="D15256" s="110" t="s">
        <v>15307</v>
      </c>
    </row>
    <row r="15257" spans="1:19" ht="11.25" thickBot="1" x14ac:dyDescent="0.2">
      <c r="A15257" s="93"/>
    </row>
    <row r="15258" spans="1:19" ht="11.25" thickBot="1" x14ac:dyDescent="0.2">
      <c r="A15258" s="116" t="s">
        <v>355</v>
      </c>
      <c r="B15258" s="93"/>
      <c r="C15258" s="114">
        <v>0</v>
      </c>
      <c r="D15258" s="110" t="s">
        <v>15307</v>
      </c>
    </row>
    <row r="15259" spans="1:19" ht="11.25" thickBot="1" x14ac:dyDescent="0.2">
      <c r="A15259" s="93"/>
    </row>
    <row r="15260" spans="1:19" ht="11.25" thickBot="1" x14ac:dyDescent="0.2">
      <c r="A15260" s="117" t="s">
        <v>358</v>
      </c>
      <c r="B15260" s="93"/>
      <c r="C15260" s="114">
        <v>0</v>
      </c>
      <c r="D15260" s="110" t="s">
        <v>15307</v>
      </c>
    </row>
    <row r="15261" spans="1:19" ht="10.5" x14ac:dyDescent="0.15">
      <c r="A15261" s="93"/>
    </row>
    <row r="15262" spans="1:19" x14ac:dyDescent="0.15">
      <c r="A15262" s="106"/>
      <c r="B15262" s="69" t="s">
        <v>2826</v>
      </c>
    </row>
    <row r="15263" spans="1:19" ht="9.75" thickBot="1" x14ac:dyDescent="0.2">
      <c r="A15263" s="64" t="s">
        <v>1094</v>
      </c>
    </row>
    <row r="15264" spans="1:19" ht="11.25" thickBot="1" x14ac:dyDescent="0.2">
      <c r="A15264" s="87" t="s">
        <v>345</v>
      </c>
      <c r="B15264" s="87" t="s">
        <v>346</v>
      </c>
      <c r="C15264" s="120" t="s">
        <v>15300</v>
      </c>
      <c r="D15264" s="120" t="s">
        <v>15301</v>
      </c>
      <c r="E15264" s="120" t="s">
        <v>15302</v>
      </c>
      <c r="F15264" s="120" t="s">
        <v>1</v>
      </c>
      <c r="G15264" s="120" t="s">
        <v>2</v>
      </c>
      <c r="H15264" s="120" t="s">
        <v>3</v>
      </c>
      <c r="I15264" s="120" t="s">
        <v>15303</v>
      </c>
      <c r="J15264" s="120" t="s">
        <v>4</v>
      </c>
      <c r="K15264" s="120" t="s">
        <v>15304</v>
      </c>
      <c r="L15264" s="120" t="s">
        <v>8</v>
      </c>
      <c r="M15264" s="120" t="s">
        <v>15305</v>
      </c>
      <c r="N15264" s="120" t="s">
        <v>10</v>
      </c>
      <c r="O15264" s="120" t="s">
        <v>11</v>
      </c>
      <c r="P15264" s="120" t="s">
        <v>12</v>
      </c>
      <c r="Q15264" s="120" t="s">
        <v>13</v>
      </c>
      <c r="R15264" s="120" t="s">
        <v>14</v>
      </c>
      <c r="S15264" s="120" t="s">
        <v>15</v>
      </c>
    </row>
    <row r="15265" spans="1:19" ht="11.25" thickBot="1" x14ac:dyDescent="0.2">
      <c r="A15265" s="93"/>
      <c r="B15265" s="93"/>
      <c r="C15265" s="120" t="s">
        <v>69</v>
      </c>
      <c r="D15265" s="120" t="s">
        <v>69</v>
      </c>
      <c r="E15265" s="120" t="s">
        <v>69</v>
      </c>
      <c r="F15265" s="120" t="s">
        <v>69</v>
      </c>
      <c r="G15265" s="120" t="s">
        <v>69</v>
      </c>
      <c r="H15265" s="120" t="s">
        <v>69</v>
      </c>
      <c r="I15265" s="120" t="s">
        <v>69</v>
      </c>
      <c r="J15265" s="120" t="s">
        <v>69</v>
      </c>
      <c r="K15265" s="120" t="s">
        <v>69</v>
      </c>
      <c r="L15265" s="120" t="s">
        <v>69</v>
      </c>
      <c r="M15265" s="120" t="s">
        <v>69</v>
      </c>
      <c r="N15265" s="120" t="s">
        <v>69</v>
      </c>
      <c r="O15265" s="120" t="s">
        <v>69</v>
      </c>
      <c r="P15265" s="120" t="s">
        <v>69</v>
      </c>
      <c r="Q15265" s="120" t="s">
        <v>69</v>
      </c>
      <c r="R15265" s="120" t="s">
        <v>69</v>
      </c>
      <c r="S15265" s="120" t="s">
        <v>69</v>
      </c>
    </row>
    <row r="15266" spans="1:19" ht="11.25" thickBot="1" x14ac:dyDescent="0.2">
      <c r="A15266" s="88">
        <v>1</v>
      </c>
      <c r="B15266" s="109">
        <v>0.84402777777777782</v>
      </c>
      <c r="C15266" s="110" t="s">
        <v>15306</v>
      </c>
      <c r="D15266" s="110" t="s">
        <v>15306</v>
      </c>
      <c r="E15266" s="89">
        <v>0</v>
      </c>
      <c r="F15266" s="89">
        <v>1746</v>
      </c>
      <c r="G15266" s="89">
        <v>768.6</v>
      </c>
      <c r="H15266" s="89">
        <v>98.17</v>
      </c>
      <c r="I15266" s="89">
        <v>-8.2520000000000007</v>
      </c>
      <c r="J15266" s="89">
        <v>514.29999999999995</v>
      </c>
      <c r="K15266" s="89">
        <v>160.30000000000001</v>
      </c>
      <c r="L15266" s="111">
        <v>0.57369000000000003</v>
      </c>
      <c r="M15266" s="89">
        <v>152.19999999999999</v>
      </c>
      <c r="N15266" s="89">
        <v>4.9690000000000003</v>
      </c>
      <c r="O15266" s="89">
        <v>21.49</v>
      </c>
      <c r="P15266" s="110" t="s">
        <v>15453</v>
      </c>
      <c r="Q15266" s="110" t="s">
        <v>15454</v>
      </c>
      <c r="R15266" s="89">
        <v>1.427</v>
      </c>
      <c r="S15266" s="89">
        <v>18.55</v>
      </c>
    </row>
    <row r="15267" spans="1:19" ht="11.25" thickBot="1" x14ac:dyDescent="0.2">
      <c r="A15267" s="93"/>
    </row>
    <row r="15268" spans="1:19" ht="11.25" thickBot="1" x14ac:dyDescent="0.2">
      <c r="A15268" s="113" t="s">
        <v>352</v>
      </c>
      <c r="B15268" s="93"/>
      <c r="C15268" s="110" t="s">
        <v>15307</v>
      </c>
      <c r="D15268" s="110" t="s">
        <v>15307</v>
      </c>
      <c r="E15268" s="114">
        <v>0</v>
      </c>
      <c r="F15268" s="114">
        <v>1746</v>
      </c>
      <c r="G15268" s="114">
        <v>768.6</v>
      </c>
      <c r="H15268" s="114">
        <v>98.17</v>
      </c>
      <c r="I15268" s="114">
        <v>-8.2520000000000007</v>
      </c>
      <c r="J15268" s="114">
        <v>514.29999999999995</v>
      </c>
      <c r="K15268" s="114">
        <v>160.30000000000001</v>
      </c>
      <c r="L15268" s="115">
        <v>0.57369000000000003</v>
      </c>
      <c r="M15268" s="114">
        <v>152.19999999999999</v>
      </c>
      <c r="N15268" s="114">
        <v>4.9690000000000003</v>
      </c>
      <c r="O15268" s="114">
        <v>21.49</v>
      </c>
      <c r="P15268" s="110" t="s">
        <v>3237</v>
      </c>
      <c r="Q15268" s="110" t="s">
        <v>15455</v>
      </c>
      <c r="R15268" s="114">
        <v>1.427</v>
      </c>
      <c r="S15268" s="114">
        <v>18.55</v>
      </c>
    </row>
    <row r="15269" spans="1:19" ht="11.25" thickBot="1" x14ac:dyDescent="0.2">
      <c r="A15269" s="93"/>
    </row>
    <row r="15270" spans="1:19" ht="11.25" thickBot="1" x14ac:dyDescent="0.2">
      <c r="A15270" s="116" t="s">
        <v>355</v>
      </c>
      <c r="B15270" s="93"/>
      <c r="C15270" s="110" t="s">
        <v>15307</v>
      </c>
      <c r="D15270" s="110" t="s">
        <v>15307</v>
      </c>
      <c r="E15270" s="114">
        <v>0</v>
      </c>
      <c r="F15270" s="114">
        <v>0</v>
      </c>
      <c r="G15270" s="114">
        <v>0</v>
      </c>
      <c r="H15270" s="114">
        <v>0</v>
      </c>
      <c r="I15270" s="114">
        <v>0</v>
      </c>
      <c r="J15270" s="114">
        <v>0</v>
      </c>
      <c r="K15270" s="114">
        <v>0</v>
      </c>
      <c r="L15270" s="118" t="s">
        <v>15308</v>
      </c>
      <c r="M15270" s="114">
        <v>0</v>
      </c>
      <c r="N15270" s="114">
        <v>0</v>
      </c>
      <c r="O15270" s="114">
        <v>0</v>
      </c>
      <c r="P15270" s="110" t="s">
        <v>15358</v>
      </c>
      <c r="Q15270" s="110" t="s">
        <v>15358</v>
      </c>
      <c r="R15270" s="114">
        <v>0</v>
      </c>
      <c r="S15270" s="114">
        <v>0</v>
      </c>
    </row>
    <row r="15271" spans="1:19" ht="11.25" thickBot="1" x14ac:dyDescent="0.2">
      <c r="A15271" s="93"/>
    </row>
    <row r="15272" spans="1:19" ht="11.25" thickBot="1" x14ac:dyDescent="0.2">
      <c r="A15272" s="117" t="s">
        <v>358</v>
      </c>
      <c r="B15272" s="93"/>
      <c r="C15272" s="110" t="s">
        <v>15307</v>
      </c>
      <c r="D15272" s="110" t="s">
        <v>15307</v>
      </c>
      <c r="E15272" s="114">
        <v>0</v>
      </c>
      <c r="F15272" s="114">
        <v>0</v>
      </c>
      <c r="G15272" s="114">
        <v>0</v>
      </c>
      <c r="H15272" s="114">
        <v>0</v>
      </c>
      <c r="I15272" s="114">
        <v>0</v>
      </c>
      <c r="J15272" s="114">
        <v>0</v>
      </c>
      <c r="K15272" s="114">
        <v>0</v>
      </c>
      <c r="L15272" s="118" t="s">
        <v>15308</v>
      </c>
      <c r="M15272" s="114">
        <v>0</v>
      </c>
      <c r="N15272" s="114">
        <v>0</v>
      </c>
      <c r="O15272" s="114">
        <v>0</v>
      </c>
      <c r="P15272" s="110" t="s">
        <v>15358</v>
      </c>
      <c r="Q15272" s="110" t="s">
        <v>15358</v>
      </c>
      <c r="R15272" s="114">
        <v>0</v>
      </c>
      <c r="S15272" s="114">
        <v>0</v>
      </c>
    </row>
    <row r="15273" spans="1:19" ht="11.25" thickBot="1" x14ac:dyDescent="0.2">
      <c r="A15273" s="93"/>
    </row>
    <row r="15274" spans="1:19" ht="11.25" thickBot="1" x14ac:dyDescent="0.2">
      <c r="A15274" s="87" t="s">
        <v>345</v>
      </c>
      <c r="B15274" s="87" t="s">
        <v>346</v>
      </c>
      <c r="C15274" s="120" t="s">
        <v>16</v>
      </c>
      <c r="D15274" s="120" t="s">
        <v>15309</v>
      </c>
      <c r="E15274" s="120" t="s">
        <v>15310</v>
      </c>
      <c r="F15274" s="120" t="s">
        <v>20</v>
      </c>
      <c r="G15274" s="120" t="s">
        <v>21</v>
      </c>
      <c r="H15274" s="120" t="s">
        <v>22</v>
      </c>
      <c r="I15274" s="120" t="s">
        <v>23</v>
      </c>
      <c r="J15274" s="120" t="s">
        <v>24</v>
      </c>
      <c r="K15274" s="120" t="s">
        <v>26</v>
      </c>
      <c r="L15274" s="120" t="s">
        <v>15311</v>
      </c>
      <c r="M15274" s="120" t="s">
        <v>27</v>
      </c>
      <c r="N15274" s="120" t="s">
        <v>28</v>
      </c>
      <c r="O15274" s="120" t="s">
        <v>29</v>
      </c>
      <c r="P15274" s="120" t="s">
        <v>30</v>
      </c>
      <c r="Q15274" s="120" t="s">
        <v>15312</v>
      </c>
      <c r="R15274" s="120" t="s">
        <v>32</v>
      </c>
      <c r="S15274" s="120" t="s">
        <v>33</v>
      </c>
    </row>
    <row r="15275" spans="1:19" ht="11.25" thickBot="1" x14ac:dyDescent="0.2">
      <c r="A15275" s="93"/>
      <c r="B15275" s="93"/>
      <c r="C15275" s="120" t="s">
        <v>69</v>
      </c>
      <c r="D15275" s="120" t="s">
        <v>69</v>
      </c>
      <c r="E15275" s="120" t="s">
        <v>69</v>
      </c>
      <c r="F15275" s="120" t="s">
        <v>69</v>
      </c>
      <c r="G15275" s="120" t="s">
        <v>69</v>
      </c>
      <c r="H15275" s="120" t="s">
        <v>69</v>
      </c>
      <c r="I15275" s="120" t="s">
        <v>69</v>
      </c>
      <c r="J15275" s="120" t="s">
        <v>69</v>
      </c>
      <c r="K15275" s="120" t="s">
        <v>69</v>
      </c>
      <c r="L15275" s="120" t="s">
        <v>69</v>
      </c>
      <c r="M15275" s="120" t="s">
        <v>69</v>
      </c>
      <c r="N15275" s="120" t="s">
        <v>69</v>
      </c>
      <c r="O15275" s="120" t="s">
        <v>69</v>
      </c>
      <c r="P15275" s="120" t="s">
        <v>69</v>
      </c>
      <c r="Q15275" s="120" t="s">
        <v>69</v>
      </c>
      <c r="R15275" s="120" t="s">
        <v>69</v>
      </c>
      <c r="S15275" s="120" t="s">
        <v>69</v>
      </c>
    </row>
    <row r="15276" spans="1:19" ht="11.25" thickBot="1" x14ac:dyDescent="0.2">
      <c r="A15276" s="88">
        <v>1</v>
      </c>
      <c r="B15276" s="109">
        <v>0.84402777777777782</v>
      </c>
      <c r="C15276" s="89">
        <v>422.6</v>
      </c>
      <c r="D15276" s="89">
        <v>207.5</v>
      </c>
      <c r="E15276" s="89">
        <v>0.32</v>
      </c>
      <c r="F15276" s="111">
        <v>0.47095999999999999</v>
      </c>
      <c r="G15276" s="89">
        <v>4.173</v>
      </c>
      <c r="H15276" s="89">
        <v>5.34</v>
      </c>
      <c r="I15276" s="89">
        <v>0.64</v>
      </c>
      <c r="J15276" s="89">
        <v>39.72</v>
      </c>
      <c r="K15276" s="111">
        <v>0.48087000000000002</v>
      </c>
      <c r="L15276" s="89">
        <v>54.33</v>
      </c>
      <c r="M15276" s="89">
        <v>0.48699999999999999</v>
      </c>
      <c r="N15276" s="89">
        <v>7.7539999999999996</v>
      </c>
      <c r="O15276" s="110" t="s">
        <v>15373</v>
      </c>
      <c r="P15276" s="110" t="s">
        <v>15306</v>
      </c>
      <c r="Q15276" s="89">
        <v>-0.20899999999999999</v>
      </c>
      <c r="R15276" s="89">
        <v>0.92800000000000005</v>
      </c>
      <c r="S15276" s="89">
        <v>0.64</v>
      </c>
    </row>
    <row r="15277" spans="1:19" ht="11.25" thickBot="1" x14ac:dyDescent="0.2">
      <c r="A15277" s="93"/>
    </row>
    <row r="15278" spans="1:19" ht="11.25" thickBot="1" x14ac:dyDescent="0.2">
      <c r="A15278" s="113" t="s">
        <v>352</v>
      </c>
      <c r="B15278" s="93"/>
      <c r="C15278" s="114">
        <v>422.6</v>
      </c>
      <c r="D15278" s="114">
        <v>207.5</v>
      </c>
      <c r="E15278" s="114">
        <v>0.32</v>
      </c>
      <c r="F15278" s="115">
        <v>0.47095999999999999</v>
      </c>
      <c r="G15278" s="114">
        <v>4.173</v>
      </c>
      <c r="H15278" s="114">
        <v>5.34</v>
      </c>
      <c r="I15278" s="114">
        <v>0.64</v>
      </c>
      <c r="J15278" s="114">
        <v>39.72</v>
      </c>
      <c r="K15278" s="115">
        <v>0.48087000000000002</v>
      </c>
      <c r="L15278" s="114">
        <v>54.33</v>
      </c>
      <c r="M15278" s="114">
        <v>0.48699999999999999</v>
      </c>
      <c r="N15278" s="114">
        <v>7.7539999999999996</v>
      </c>
      <c r="O15278" s="110" t="s">
        <v>15374</v>
      </c>
      <c r="P15278" s="110" t="s">
        <v>15307</v>
      </c>
      <c r="Q15278" s="114">
        <v>-0.20899999999999999</v>
      </c>
      <c r="R15278" s="114">
        <v>0.92800000000000005</v>
      </c>
      <c r="S15278" s="114">
        <v>0.64</v>
      </c>
    </row>
    <row r="15279" spans="1:19" ht="11.25" thickBot="1" x14ac:dyDescent="0.2">
      <c r="A15279" s="93"/>
    </row>
    <row r="15280" spans="1:19" ht="11.25" thickBot="1" x14ac:dyDescent="0.2">
      <c r="A15280" s="116" t="s">
        <v>355</v>
      </c>
      <c r="B15280" s="93"/>
      <c r="C15280" s="114">
        <v>0</v>
      </c>
      <c r="D15280" s="114">
        <v>0</v>
      </c>
      <c r="E15280" s="114">
        <v>0</v>
      </c>
      <c r="F15280" s="118" t="s">
        <v>15308</v>
      </c>
      <c r="G15280" s="114">
        <v>0</v>
      </c>
      <c r="H15280" s="114">
        <v>0</v>
      </c>
      <c r="I15280" s="114">
        <v>0</v>
      </c>
      <c r="J15280" s="114">
        <v>0</v>
      </c>
      <c r="K15280" s="118" t="s">
        <v>15308</v>
      </c>
      <c r="L15280" s="114">
        <v>0</v>
      </c>
      <c r="M15280" s="114">
        <v>0</v>
      </c>
      <c r="N15280" s="114">
        <v>0</v>
      </c>
      <c r="O15280" s="110" t="s">
        <v>15307</v>
      </c>
      <c r="P15280" s="110" t="s">
        <v>15307</v>
      </c>
      <c r="Q15280" s="114">
        <v>0</v>
      </c>
      <c r="R15280" s="114">
        <v>0</v>
      </c>
      <c r="S15280" s="114">
        <v>0</v>
      </c>
    </row>
    <row r="15281" spans="1:19" ht="11.25" thickBot="1" x14ac:dyDescent="0.2">
      <c r="A15281" s="93"/>
    </row>
    <row r="15282" spans="1:19" ht="11.25" thickBot="1" x14ac:dyDescent="0.2">
      <c r="A15282" s="117" t="s">
        <v>358</v>
      </c>
      <c r="B15282" s="93"/>
      <c r="C15282" s="114">
        <v>0</v>
      </c>
      <c r="D15282" s="114">
        <v>0</v>
      </c>
      <c r="E15282" s="114">
        <v>0</v>
      </c>
      <c r="F15282" s="118" t="s">
        <v>15308</v>
      </c>
      <c r="G15282" s="114">
        <v>0</v>
      </c>
      <c r="H15282" s="114">
        <v>0</v>
      </c>
      <c r="I15282" s="114">
        <v>0</v>
      </c>
      <c r="J15282" s="114">
        <v>0</v>
      </c>
      <c r="K15282" s="118" t="s">
        <v>15308</v>
      </c>
      <c r="L15282" s="114">
        <v>0</v>
      </c>
      <c r="M15282" s="114">
        <v>0</v>
      </c>
      <c r="N15282" s="114">
        <v>0</v>
      </c>
      <c r="O15282" s="110" t="s">
        <v>15307</v>
      </c>
      <c r="P15282" s="110" t="s">
        <v>15307</v>
      </c>
      <c r="Q15282" s="114">
        <v>0</v>
      </c>
      <c r="R15282" s="114">
        <v>0</v>
      </c>
      <c r="S15282" s="114">
        <v>0</v>
      </c>
    </row>
    <row r="15283" spans="1:19" ht="11.25" thickBot="1" x14ac:dyDescent="0.2">
      <c r="A15283" s="93"/>
    </row>
    <row r="15284" spans="1:19" ht="11.25" thickBot="1" x14ac:dyDescent="0.2">
      <c r="A15284" s="87" t="s">
        <v>345</v>
      </c>
      <c r="B15284" s="87" t="s">
        <v>346</v>
      </c>
      <c r="C15284" s="120" t="s">
        <v>35</v>
      </c>
      <c r="D15284" s="120" t="s">
        <v>36</v>
      </c>
      <c r="E15284" s="120" t="s">
        <v>15315</v>
      </c>
      <c r="F15284" s="120" t="s">
        <v>38</v>
      </c>
      <c r="G15284" s="120" t="s">
        <v>39</v>
      </c>
      <c r="H15284" s="120" t="s">
        <v>41</v>
      </c>
      <c r="I15284" s="120" t="s">
        <v>42</v>
      </c>
      <c r="J15284" s="120" t="s">
        <v>43</v>
      </c>
      <c r="K15284" s="120" t="s">
        <v>44</v>
      </c>
      <c r="L15284" s="120" t="s">
        <v>45</v>
      </c>
      <c r="M15284" s="120" t="s">
        <v>46</v>
      </c>
      <c r="N15284" s="120" t="s">
        <v>47</v>
      </c>
      <c r="O15284" s="120" t="s">
        <v>48</v>
      </c>
      <c r="P15284" s="120" t="s">
        <v>49</v>
      </c>
      <c r="Q15284" s="120" t="s">
        <v>50</v>
      </c>
      <c r="R15284" s="120" t="s">
        <v>51</v>
      </c>
      <c r="S15284" s="120" t="s">
        <v>52</v>
      </c>
    </row>
    <row r="15285" spans="1:19" ht="11.25" thickBot="1" x14ac:dyDescent="0.2">
      <c r="A15285" s="93"/>
      <c r="B15285" s="93"/>
      <c r="C15285" s="120" t="s">
        <v>69</v>
      </c>
      <c r="D15285" s="120" t="s">
        <v>69</v>
      </c>
      <c r="E15285" s="120" t="s">
        <v>69</v>
      </c>
      <c r="F15285" s="120" t="s">
        <v>69</v>
      </c>
      <c r="G15285" s="120" t="s">
        <v>69</v>
      </c>
      <c r="H15285" s="120" t="s">
        <v>69</v>
      </c>
      <c r="I15285" s="120" t="s">
        <v>69</v>
      </c>
      <c r="J15285" s="120" t="s">
        <v>69</v>
      </c>
      <c r="K15285" s="120" t="s">
        <v>69</v>
      </c>
      <c r="L15285" s="120" t="s">
        <v>69</v>
      </c>
      <c r="M15285" s="120" t="s">
        <v>69</v>
      </c>
      <c r="N15285" s="120" t="s">
        <v>69</v>
      </c>
      <c r="O15285" s="120" t="s">
        <v>69</v>
      </c>
      <c r="P15285" s="120" t="s">
        <v>69</v>
      </c>
      <c r="Q15285" s="120" t="s">
        <v>69</v>
      </c>
      <c r="R15285" s="120" t="s">
        <v>69</v>
      </c>
      <c r="S15285" s="120" t="s">
        <v>69</v>
      </c>
    </row>
    <row r="15286" spans="1:19" ht="11.25" thickBot="1" x14ac:dyDescent="0.2">
      <c r="A15286" s="88">
        <v>1</v>
      </c>
      <c r="B15286" s="109">
        <v>0.84402777777777782</v>
      </c>
      <c r="C15286" s="111">
        <v>0.45162999999999998</v>
      </c>
      <c r="D15286" s="89">
        <v>10.82</v>
      </c>
      <c r="E15286" s="89">
        <v>0.82399999999999995</v>
      </c>
      <c r="F15286" s="110" t="s">
        <v>15375</v>
      </c>
      <c r="G15286" s="89">
        <v>0.13900000000000001</v>
      </c>
      <c r="H15286" s="89">
        <v>138.19999999999999</v>
      </c>
      <c r="I15286" s="89">
        <v>3.7909999999999999</v>
      </c>
      <c r="J15286" s="89">
        <v>7.3659999999999997</v>
      </c>
      <c r="K15286" s="89">
        <v>0.218</v>
      </c>
      <c r="L15286" s="89">
        <v>0.85799999999999998</v>
      </c>
      <c r="M15286" s="89">
        <v>0.112</v>
      </c>
      <c r="N15286" s="89">
        <v>0.03</v>
      </c>
      <c r="O15286" s="89">
        <v>0.40100000000000002</v>
      </c>
      <c r="P15286" s="89">
        <v>2.1000000000000001E-2</v>
      </c>
      <c r="Q15286" s="89">
        <v>0.13400000000000001</v>
      </c>
      <c r="R15286" s="89">
        <v>2.5000000000000001E-2</v>
      </c>
      <c r="S15286" s="89">
        <v>0.17299999999999999</v>
      </c>
    </row>
    <row r="15287" spans="1:19" ht="11.25" thickBot="1" x14ac:dyDescent="0.2">
      <c r="A15287" s="93"/>
    </row>
    <row r="15288" spans="1:19" ht="11.25" thickBot="1" x14ac:dyDescent="0.2">
      <c r="A15288" s="113" t="s">
        <v>352</v>
      </c>
      <c r="B15288" s="93"/>
      <c r="C15288" s="115">
        <v>0.45162999999999998</v>
      </c>
      <c r="D15288" s="114">
        <v>10.82</v>
      </c>
      <c r="E15288" s="114">
        <v>0.82399999999999995</v>
      </c>
      <c r="F15288" s="110" t="s">
        <v>15376</v>
      </c>
      <c r="G15288" s="114">
        <v>0.13900000000000001</v>
      </c>
      <c r="H15288" s="114">
        <v>138.19999999999999</v>
      </c>
      <c r="I15288" s="114">
        <v>3.7909999999999999</v>
      </c>
      <c r="J15288" s="114">
        <v>7.3659999999999997</v>
      </c>
      <c r="K15288" s="114">
        <v>0.218</v>
      </c>
      <c r="L15288" s="114">
        <v>0.85799999999999998</v>
      </c>
      <c r="M15288" s="114">
        <v>0.112</v>
      </c>
      <c r="N15288" s="114">
        <v>0.03</v>
      </c>
      <c r="O15288" s="114">
        <v>0.40100000000000002</v>
      </c>
      <c r="P15288" s="114">
        <v>2.1000000000000001E-2</v>
      </c>
      <c r="Q15288" s="114">
        <v>0.13400000000000001</v>
      </c>
      <c r="R15288" s="114">
        <v>2.5000000000000001E-2</v>
      </c>
      <c r="S15288" s="114">
        <v>0.17299999999999999</v>
      </c>
    </row>
    <row r="15289" spans="1:19" ht="11.25" thickBot="1" x14ac:dyDescent="0.2">
      <c r="A15289" s="93"/>
    </row>
    <row r="15290" spans="1:19" ht="11.25" thickBot="1" x14ac:dyDescent="0.2">
      <c r="A15290" s="116" t="s">
        <v>355</v>
      </c>
      <c r="B15290" s="93"/>
      <c r="C15290" s="118" t="s">
        <v>15308</v>
      </c>
      <c r="D15290" s="114">
        <v>0</v>
      </c>
      <c r="E15290" s="114">
        <v>0</v>
      </c>
      <c r="F15290" s="110" t="s">
        <v>15307</v>
      </c>
      <c r="G15290" s="114">
        <v>0</v>
      </c>
      <c r="H15290" s="114">
        <v>0</v>
      </c>
      <c r="I15290" s="114">
        <v>0</v>
      </c>
      <c r="J15290" s="114">
        <v>0</v>
      </c>
      <c r="K15290" s="114">
        <v>0</v>
      </c>
      <c r="L15290" s="114">
        <v>0</v>
      </c>
      <c r="M15290" s="114">
        <v>0</v>
      </c>
      <c r="N15290" s="114">
        <v>0</v>
      </c>
      <c r="O15290" s="114">
        <v>0</v>
      </c>
      <c r="P15290" s="114">
        <v>0</v>
      </c>
      <c r="Q15290" s="114">
        <v>0</v>
      </c>
      <c r="R15290" s="114">
        <v>0</v>
      </c>
      <c r="S15290" s="114">
        <v>0</v>
      </c>
    </row>
    <row r="15291" spans="1:19" ht="11.25" thickBot="1" x14ac:dyDescent="0.2">
      <c r="A15291" s="93"/>
    </row>
    <row r="15292" spans="1:19" ht="11.25" thickBot="1" x14ac:dyDescent="0.2">
      <c r="A15292" s="117" t="s">
        <v>358</v>
      </c>
      <c r="B15292" s="93"/>
      <c r="C15292" s="118" t="s">
        <v>15308</v>
      </c>
      <c r="D15292" s="114">
        <v>0</v>
      </c>
      <c r="E15292" s="114">
        <v>0</v>
      </c>
      <c r="F15292" s="110" t="s">
        <v>15307</v>
      </c>
      <c r="G15292" s="114">
        <v>0</v>
      </c>
      <c r="H15292" s="114">
        <v>0</v>
      </c>
      <c r="I15292" s="114">
        <v>0</v>
      </c>
      <c r="J15292" s="114">
        <v>0</v>
      </c>
      <c r="K15292" s="114">
        <v>0</v>
      </c>
      <c r="L15292" s="114">
        <v>0</v>
      </c>
      <c r="M15292" s="114">
        <v>0</v>
      </c>
      <c r="N15292" s="114">
        <v>0</v>
      </c>
      <c r="O15292" s="114">
        <v>0</v>
      </c>
      <c r="P15292" s="114">
        <v>0</v>
      </c>
      <c r="Q15292" s="114">
        <v>0</v>
      </c>
      <c r="R15292" s="114">
        <v>0</v>
      </c>
      <c r="S15292" s="114">
        <v>0</v>
      </c>
    </row>
    <row r="15293" spans="1:19" ht="11.25" thickBot="1" x14ac:dyDescent="0.2">
      <c r="A15293" s="93"/>
    </row>
    <row r="15294" spans="1:19" ht="11.25" thickBot="1" x14ac:dyDescent="0.2">
      <c r="A15294" s="87" t="s">
        <v>345</v>
      </c>
      <c r="B15294" s="87" t="s">
        <v>346</v>
      </c>
      <c r="C15294" s="120" t="s">
        <v>53</v>
      </c>
      <c r="D15294" s="120" t="s">
        <v>54</v>
      </c>
      <c r="E15294" s="120" t="s">
        <v>55</v>
      </c>
      <c r="F15294" s="120" t="s">
        <v>56</v>
      </c>
      <c r="G15294" s="120" t="s">
        <v>15318</v>
      </c>
      <c r="H15294" s="120" t="s">
        <v>57</v>
      </c>
      <c r="I15294" s="120" t="s">
        <v>59</v>
      </c>
      <c r="J15294" s="120" t="s">
        <v>15319</v>
      </c>
      <c r="K15294" s="120" t="s">
        <v>60</v>
      </c>
      <c r="L15294" s="120" t="s">
        <v>61</v>
      </c>
      <c r="M15294" s="120" t="s">
        <v>62</v>
      </c>
      <c r="N15294" s="120" t="s">
        <v>15320</v>
      </c>
      <c r="O15294" s="120" t="s">
        <v>63</v>
      </c>
      <c r="P15294" s="120" t="s">
        <v>64</v>
      </c>
      <c r="Q15294" s="120" t="s">
        <v>66</v>
      </c>
      <c r="R15294" s="120" t="s">
        <v>15321</v>
      </c>
      <c r="S15294" s="120" t="s">
        <v>67</v>
      </c>
    </row>
    <row r="15295" spans="1:19" ht="11.25" thickBot="1" x14ac:dyDescent="0.2">
      <c r="A15295" s="93"/>
      <c r="B15295" s="93"/>
      <c r="C15295" s="120" t="s">
        <v>69</v>
      </c>
      <c r="D15295" s="120" t="s">
        <v>69</v>
      </c>
      <c r="E15295" s="120" t="s">
        <v>69</v>
      </c>
      <c r="F15295" s="120" t="s">
        <v>69</v>
      </c>
      <c r="G15295" s="120" t="s">
        <v>69</v>
      </c>
      <c r="H15295" s="120" t="s">
        <v>69</v>
      </c>
      <c r="I15295" s="120" t="s">
        <v>69</v>
      </c>
      <c r="J15295" s="120" t="s">
        <v>69</v>
      </c>
      <c r="K15295" s="120" t="s">
        <v>69</v>
      </c>
      <c r="L15295" s="120" t="s">
        <v>69</v>
      </c>
      <c r="M15295" s="120" t="s">
        <v>69</v>
      </c>
      <c r="N15295" s="120" t="s">
        <v>69</v>
      </c>
      <c r="O15295" s="120" t="s">
        <v>69</v>
      </c>
      <c r="P15295" s="120" t="s">
        <v>69</v>
      </c>
      <c r="Q15295" s="120" t="s">
        <v>69</v>
      </c>
      <c r="R15295" s="120" t="s">
        <v>69</v>
      </c>
      <c r="S15295" s="120" t="s">
        <v>69</v>
      </c>
    </row>
    <row r="15296" spans="1:19" ht="11.25" thickBot="1" x14ac:dyDescent="0.2">
      <c r="A15296" s="88">
        <v>1</v>
      </c>
      <c r="B15296" s="109">
        <v>0.84402777777777782</v>
      </c>
      <c r="C15296" s="89">
        <v>1.7000000000000001E-2</v>
      </c>
      <c r="D15296" s="89">
        <v>0.129</v>
      </c>
      <c r="E15296" s="89">
        <v>1.4E-2</v>
      </c>
      <c r="F15296" s="89">
        <v>2.4580000000000002</v>
      </c>
      <c r="G15296" s="89">
        <v>0.08</v>
      </c>
      <c r="H15296" s="89">
        <v>4.2560000000000002</v>
      </c>
      <c r="I15296" s="110" t="s">
        <v>15306</v>
      </c>
      <c r="J15296" s="110" t="s">
        <v>15377</v>
      </c>
      <c r="K15296" s="89">
        <v>1.9E-2</v>
      </c>
      <c r="L15296" s="89">
        <v>5.2999999999999999E-2</v>
      </c>
      <c r="M15296" s="89">
        <v>0.46500000000000002</v>
      </c>
      <c r="N15296" s="89">
        <v>-19.89</v>
      </c>
      <c r="O15296" s="89">
        <v>1.2999999999999999E-2</v>
      </c>
      <c r="P15296" s="89">
        <v>31.29</v>
      </c>
      <c r="Q15296" s="112" t="s">
        <v>15456</v>
      </c>
      <c r="R15296" s="110" t="s">
        <v>15306</v>
      </c>
      <c r="S15296" s="89">
        <v>0.33800000000000002</v>
      </c>
    </row>
    <row r="15297" spans="1:19" ht="11.25" thickBot="1" x14ac:dyDescent="0.2">
      <c r="A15297" s="93"/>
    </row>
    <row r="15298" spans="1:19" ht="11.25" thickBot="1" x14ac:dyDescent="0.2">
      <c r="A15298" s="113" t="s">
        <v>352</v>
      </c>
      <c r="B15298" s="93"/>
      <c r="C15298" s="114">
        <v>1.7000000000000001E-2</v>
      </c>
      <c r="D15298" s="114">
        <v>0.129</v>
      </c>
      <c r="E15298" s="114">
        <v>1.4E-2</v>
      </c>
      <c r="F15298" s="114">
        <v>2.4580000000000002</v>
      </c>
      <c r="G15298" s="114">
        <v>0.08</v>
      </c>
      <c r="H15298" s="114">
        <v>4.2560000000000002</v>
      </c>
      <c r="I15298" s="110" t="s">
        <v>15307</v>
      </c>
      <c r="J15298" s="110" t="s">
        <v>15379</v>
      </c>
      <c r="K15298" s="114">
        <v>1.9E-2</v>
      </c>
      <c r="L15298" s="114">
        <v>5.2999999999999999E-2</v>
      </c>
      <c r="M15298" s="114">
        <v>0.46500000000000002</v>
      </c>
      <c r="N15298" s="114">
        <v>-19.89</v>
      </c>
      <c r="O15298" s="114">
        <v>1.2999999999999999E-2</v>
      </c>
      <c r="P15298" s="114">
        <v>31.29</v>
      </c>
      <c r="Q15298" s="112" t="s">
        <v>15457</v>
      </c>
      <c r="R15298" s="110" t="s">
        <v>15307</v>
      </c>
      <c r="S15298" s="114">
        <v>0.33800000000000002</v>
      </c>
    </row>
    <row r="15299" spans="1:19" ht="11.25" thickBot="1" x14ac:dyDescent="0.2">
      <c r="A15299" s="93"/>
    </row>
    <row r="15300" spans="1:19" ht="11.25" thickBot="1" x14ac:dyDescent="0.2">
      <c r="A15300" s="116" t="s">
        <v>355</v>
      </c>
      <c r="B15300" s="93"/>
      <c r="C15300" s="114">
        <v>0</v>
      </c>
      <c r="D15300" s="114">
        <v>0</v>
      </c>
      <c r="E15300" s="114">
        <v>0</v>
      </c>
      <c r="F15300" s="114">
        <v>0</v>
      </c>
      <c r="G15300" s="114">
        <v>0</v>
      </c>
      <c r="H15300" s="114">
        <v>0</v>
      </c>
      <c r="I15300" s="110" t="s">
        <v>15307</v>
      </c>
      <c r="J15300" s="110" t="s">
        <v>15307</v>
      </c>
      <c r="K15300" s="114">
        <v>0</v>
      </c>
      <c r="L15300" s="114">
        <v>0</v>
      </c>
      <c r="M15300" s="114">
        <v>0</v>
      </c>
      <c r="N15300" s="114">
        <v>0</v>
      </c>
      <c r="O15300" s="114">
        <v>0</v>
      </c>
      <c r="P15300" s="114">
        <v>0</v>
      </c>
      <c r="Q15300" s="112" t="s">
        <v>15324</v>
      </c>
      <c r="R15300" s="110" t="s">
        <v>15307</v>
      </c>
      <c r="S15300" s="114">
        <v>0</v>
      </c>
    </row>
    <row r="15301" spans="1:19" ht="11.25" thickBot="1" x14ac:dyDescent="0.2">
      <c r="A15301" s="93"/>
    </row>
    <row r="15302" spans="1:19" ht="11.25" thickBot="1" x14ac:dyDescent="0.2">
      <c r="A15302" s="117" t="s">
        <v>358</v>
      </c>
      <c r="B15302" s="93"/>
      <c r="C15302" s="114">
        <v>0</v>
      </c>
      <c r="D15302" s="114">
        <v>0</v>
      </c>
      <c r="E15302" s="114">
        <v>0</v>
      </c>
      <c r="F15302" s="114">
        <v>0</v>
      </c>
      <c r="G15302" s="114">
        <v>0</v>
      </c>
      <c r="H15302" s="114">
        <v>0</v>
      </c>
      <c r="I15302" s="110" t="s">
        <v>15307</v>
      </c>
      <c r="J15302" s="110" t="s">
        <v>15307</v>
      </c>
      <c r="K15302" s="114">
        <v>0</v>
      </c>
      <c r="L15302" s="114">
        <v>0</v>
      </c>
      <c r="M15302" s="114">
        <v>0</v>
      </c>
      <c r="N15302" s="114">
        <v>0</v>
      </c>
      <c r="O15302" s="114">
        <v>0</v>
      </c>
      <c r="P15302" s="114">
        <v>0</v>
      </c>
      <c r="Q15302" s="112" t="s">
        <v>15324</v>
      </c>
      <c r="R15302" s="110" t="s">
        <v>15307</v>
      </c>
      <c r="S15302" s="114">
        <v>0</v>
      </c>
    </row>
    <row r="15303" spans="1:19" ht="11.25" thickBot="1" x14ac:dyDescent="0.2">
      <c r="A15303" s="93"/>
    </row>
    <row r="15304" spans="1:19" ht="11.25" thickBot="1" x14ac:dyDescent="0.2">
      <c r="A15304" s="87" t="s">
        <v>345</v>
      </c>
      <c r="B15304" s="87" t="s">
        <v>346</v>
      </c>
      <c r="C15304" s="120" t="s">
        <v>68</v>
      </c>
      <c r="D15304" s="120" t="s">
        <v>15325</v>
      </c>
    </row>
    <row r="15305" spans="1:19" ht="11.25" thickBot="1" x14ac:dyDescent="0.2">
      <c r="A15305" s="93"/>
      <c r="B15305" s="93"/>
      <c r="C15305" s="120" t="s">
        <v>69</v>
      </c>
      <c r="D15305" s="120" t="s">
        <v>69</v>
      </c>
    </row>
    <row r="15306" spans="1:19" ht="11.25" thickBot="1" x14ac:dyDescent="0.2">
      <c r="A15306" s="88">
        <v>1</v>
      </c>
      <c r="B15306" s="109">
        <v>0.84402777777777782</v>
      </c>
      <c r="C15306" s="89">
        <v>9.5679999999999996</v>
      </c>
      <c r="D15306" s="89">
        <v>5.0000000000000001E-3</v>
      </c>
    </row>
    <row r="15307" spans="1:19" ht="11.25" thickBot="1" x14ac:dyDescent="0.2">
      <c r="A15307" s="93"/>
    </row>
    <row r="15308" spans="1:19" ht="11.25" thickBot="1" x14ac:dyDescent="0.2">
      <c r="A15308" s="113" t="s">
        <v>352</v>
      </c>
      <c r="B15308" s="93"/>
      <c r="C15308" s="114">
        <v>9.5679999999999996</v>
      </c>
      <c r="D15308" s="114">
        <v>5.0000000000000001E-3</v>
      </c>
    </row>
    <row r="15309" spans="1:19" ht="11.25" thickBot="1" x14ac:dyDescent="0.2">
      <c r="A15309" s="93"/>
    </row>
    <row r="15310" spans="1:19" ht="11.25" thickBot="1" x14ac:dyDescent="0.2">
      <c r="A15310" s="116" t="s">
        <v>355</v>
      </c>
      <c r="B15310" s="93"/>
      <c r="C15310" s="114">
        <v>0</v>
      </c>
      <c r="D15310" s="114">
        <v>0</v>
      </c>
    </row>
    <row r="15311" spans="1:19" ht="11.25" thickBot="1" x14ac:dyDescent="0.2">
      <c r="A15311" s="93"/>
    </row>
    <row r="15312" spans="1:19" ht="11.25" thickBot="1" x14ac:dyDescent="0.2">
      <c r="A15312" s="117" t="s">
        <v>358</v>
      </c>
      <c r="B15312" s="93"/>
      <c r="C15312" s="114">
        <v>0</v>
      </c>
      <c r="D15312" s="114">
        <v>0</v>
      </c>
    </row>
    <row r="15313" spans="1:19" ht="10.5" x14ac:dyDescent="0.15">
      <c r="A15313" s="93"/>
    </row>
    <row r="15314" spans="1:19" x14ac:dyDescent="0.15">
      <c r="A15314" s="106"/>
      <c r="B15314" s="69" t="s">
        <v>2935</v>
      </c>
    </row>
    <row r="15315" spans="1:19" ht="9.75" thickBot="1" x14ac:dyDescent="0.2">
      <c r="A15315" s="64" t="s">
        <v>1094</v>
      </c>
    </row>
    <row r="15316" spans="1:19" ht="11.25" thickBot="1" x14ac:dyDescent="0.2">
      <c r="A15316" s="87" t="s">
        <v>345</v>
      </c>
      <c r="B15316" s="87" t="s">
        <v>346</v>
      </c>
      <c r="C15316" s="120" t="s">
        <v>15300</v>
      </c>
      <c r="D15316" s="120" t="s">
        <v>15301</v>
      </c>
      <c r="E15316" s="120" t="s">
        <v>15302</v>
      </c>
      <c r="F15316" s="120" t="s">
        <v>1</v>
      </c>
      <c r="G15316" s="120" t="s">
        <v>2</v>
      </c>
      <c r="H15316" s="120" t="s">
        <v>3</v>
      </c>
      <c r="I15316" s="120" t="s">
        <v>15303</v>
      </c>
      <c r="J15316" s="120" t="s">
        <v>4</v>
      </c>
      <c r="K15316" s="120" t="s">
        <v>15304</v>
      </c>
      <c r="L15316" s="120" t="s">
        <v>8</v>
      </c>
      <c r="M15316" s="120" t="s">
        <v>15305</v>
      </c>
      <c r="N15316" s="120" t="s">
        <v>10</v>
      </c>
      <c r="O15316" s="120" t="s">
        <v>11</v>
      </c>
      <c r="P15316" s="120" t="s">
        <v>12</v>
      </c>
      <c r="Q15316" s="120" t="s">
        <v>13</v>
      </c>
      <c r="R15316" s="120" t="s">
        <v>14</v>
      </c>
      <c r="S15316" s="120" t="s">
        <v>15</v>
      </c>
    </row>
    <row r="15317" spans="1:19" ht="11.25" thickBot="1" x14ac:dyDescent="0.2">
      <c r="A15317" s="93"/>
      <c r="B15317" s="93"/>
      <c r="C15317" s="120" t="s">
        <v>69</v>
      </c>
      <c r="D15317" s="120" t="s">
        <v>69</v>
      </c>
      <c r="E15317" s="120" t="s">
        <v>69</v>
      </c>
      <c r="F15317" s="120" t="s">
        <v>69</v>
      </c>
      <c r="G15317" s="120" t="s">
        <v>69</v>
      </c>
      <c r="H15317" s="120" t="s">
        <v>69</v>
      </c>
      <c r="I15317" s="120" t="s">
        <v>69</v>
      </c>
      <c r="J15317" s="120" t="s">
        <v>69</v>
      </c>
      <c r="K15317" s="120" t="s">
        <v>69</v>
      </c>
      <c r="L15317" s="120" t="s">
        <v>69</v>
      </c>
      <c r="M15317" s="120" t="s">
        <v>69</v>
      </c>
      <c r="N15317" s="120" t="s">
        <v>69</v>
      </c>
      <c r="O15317" s="120" t="s">
        <v>69</v>
      </c>
      <c r="P15317" s="120" t="s">
        <v>69</v>
      </c>
      <c r="Q15317" s="120" t="s">
        <v>69</v>
      </c>
      <c r="R15317" s="120" t="s">
        <v>69</v>
      </c>
      <c r="S15317" s="120" t="s">
        <v>69</v>
      </c>
    </row>
    <row r="15318" spans="1:19" ht="11.25" thickBot="1" x14ac:dyDescent="0.2">
      <c r="A15318" s="88">
        <v>1</v>
      </c>
      <c r="B15318" s="109">
        <v>0.84947916666666667</v>
      </c>
      <c r="C15318" s="110" t="s">
        <v>15306</v>
      </c>
      <c r="D15318" s="110" t="s">
        <v>15306</v>
      </c>
      <c r="E15318" s="110" t="s">
        <v>15306</v>
      </c>
      <c r="F15318" s="89">
        <v>9.6950000000000003</v>
      </c>
      <c r="G15318" s="89">
        <v>7.2919999999999998</v>
      </c>
      <c r="H15318" s="89">
        <v>0.66300000000000003</v>
      </c>
      <c r="I15318" s="89">
        <v>-4.91</v>
      </c>
      <c r="J15318" s="89">
        <v>6.5439999999999996</v>
      </c>
      <c r="K15318" s="89">
        <v>819.6</v>
      </c>
      <c r="L15318" s="111">
        <v>0.54086999999999996</v>
      </c>
      <c r="M15318" s="89">
        <v>0.433</v>
      </c>
      <c r="N15318" s="89">
        <v>0.14899999999999999</v>
      </c>
      <c r="O15318" s="89">
        <v>9.5000000000000001E-2</v>
      </c>
      <c r="P15318" s="89">
        <v>0.374</v>
      </c>
      <c r="Q15318" s="89">
        <v>125.8</v>
      </c>
      <c r="R15318" s="89">
        <v>-7.4999999999999997E-2</v>
      </c>
      <c r="S15318" s="89">
        <v>0.28999999999999998</v>
      </c>
    </row>
    <row r="15319" spans="1:19" ht="11.25" thickBot="1" x14ac:dyDescent="0.2">
      <c r="A15319" s="93"/>
    </row>
    <row r="15320" spans="1:19" ht="11.25" thickBot="1" x14ac:dyDescent="0.2">
      <c r="A15320" s="113" t="s">
        <v>352</v>
      </c>
      <c r="B15320" s="93"/>
      <c r="C15320" s="110" t="s">
        <v>15307</v>
      </c>
      <c r="D15320" s="110" t="s">
        <v>15307</v>
      </c>
      <c r="E15320" s="110" t="s">
        <v>15307</v>
      </c>
      <c r="F15320" s="114">
        <v>9.6950000000000003</v>
      </c>
      <c r="G15320" s="114">
        <v>7.2919999999999998</v>
      </c>
      <c r="H15320" s="114">
        <v>0.66300000000000003</v>
      </c>
      <c r="I15320" s="114">
        <v>-4.91</v>
      </c>
      <c r="J15320" s="114">
        <v>6.5439999999999996</v>
      </c>
      <c r="K15320" s="114">
        <v>819.6</v>
      </c>
      <c r="L15320" s="115">
        <v>0.54086999999999996</v>
      </c>
      <c r="M15320" s="114">
        <v>0.433</v>
      </c>
      <c r="N15320" s="114">
        <v>0.14899999999999999</v>
      </c>
      <c r="O15320" s="114">
        <v>9.5000000000000001E-2</v>
      </c>
      <c r="P15320" s="114">
        <v>0.374</v>
      </c>
      <c r="Q15320" s="114">
        <v>125.8</v>
      </c>
      <c r="R15320" s="114">
        <v>-7.4999999999999997E-2</v>
      </c>
      <c r="S15320" s="114">
        <v>0.28999999999999998</v>
      </c>
    </row>
    <row r="15321" spans="1:19" ht="11.25" thickBot="1" x14ac:dyDescent="0.2">
      <c r="A15321" s="93"/>
    </row>
    <row r="15322" spans="1:19" ht="11.25" thickBot="1" x14ac:dyDescent="0.2">
      <c r="A15322" s="116" t="s">
        <v>355</v>
      </c>
      <c r="B15322" s="93"/>
      <c r="C15322" s="110" t="s">
        <v>15307</v>
      </c>
      <c r="D15322" s="110" t="s">
        <v>15307</v>
      </c>
      <c r="E15322" s="110" t="s">
        <v>15307</v>
      </c>
      <c r="F15322" s="114">
        <v>0</v>
      </c>
      <c r="G15322" s="114">
        <v>0</v>
      </c>
      <c r="H15322" s="114">
        <v>0</v>
      </c>
      <c r="I15322" s="114">
        <v>0</v>
      </c>
      <c r="J15322" s="114">
        <v>0</v>
      </c>
      <c r="K15322" s="114">
        <v>0</v>
      </c>
      <c r="L15322" s="118" t="s">
        <v>15308</v>
      </c>
      <c r="M15322" s="114">
        <v>0</v>
      </c>
      <c r="N15322" s="114">
        <v>0</v>
      </c>
      <c r="O15322" s="114">
        <v>0</v>
      </c>
      <c r="P15322" s="114">
        <v>0</v>
      </c>
      <c r="Q15322" s="114">
        <v>0</v>
      </c>
      <c r="R15322" s="114">
        <v>0</v>
      </c>
      <c r="S15322" s="114">
        <v>0</v>
      </c>
    </row>
    <row r="15323" spans="1:19" ht="11.25" thickBot="1" x14ac:dyDescent="0.2">
      <c r="A15323" s="93"/>
    </row>
    <row r="15324" spans="1:19" ht="11.25" thickBot="1" x14ac:dyDescent="0.2">
      <c r="A15324" s="117" t="s">
        <v>358</v>
      </c>
      <c r="B15324" s="93"/>
      <c r="C15324" s="110" t="s">
        <v>15307</v>
      </c>
      <c r="D15324" s="110" t="s">
        <v>15307</v>
      </c>
      <c r="E15324" s="110" t="s">
        <v>15307</v>
      </c>
      <c r="F15324" s="114">
        <v>0</v>
      </c>
      <c r="G15324" s="114">
        <v>0</v>
      </c>
      <c r="H15324" s="114">
        <v>0</v>
      </c>
      <c r="I15324" s="114">
        <v>0</v>
      </c>
      <c r="J15324" s="114">
        <v>0</v>
      </c>
      <c r="K15324" s="114">
        <v>0</v>
      </c>
      <c r="L15324" s="118" t="s">
        <v>15308</v>
      </c>
      <c r="M15324" s="114">
        <v>0</v>
      </c>
      <c r="N15324" s="114">
        <v>0</v>
      </c>
      <c r="O15324" s="114">
        <v>0</v>
      </c>
      <c r="P15324" s="114">
        <v>0</v>
      </c>
      <c r="Q15324" s="114">
        <v>0</v>
      </c>
      <c r="R15324" s="114">
        <v>0</v>
      </c>
      <c r="S15324" s="114">
        <v>0</v>
      </c>
    </row>
    <row r="15325" spans="1:19" ht="11.25" thickBot="1" x14ac:dyDescent="0.2">
      <c r="A15325" s="93"/>
    </row>
    <row r="15326" spans="1:19" ht="11.25" thickBot="1" x14ac:dyDescent="0.2">
      <c r="A15326" s="87" t="s">
        <v>345</v>
      </c>
      <c r="B15326" s="87" t="s">
        <v>346</v>
      </c>
      <c r="C15326" s="120" t="s">
        <v>16</v>
      </c>
      <c r="D15326" s="120" t="s">
        <v>15309</v>
      </c>
      <c r="E15326" s="120" t="s">
        <v>15310</v>
      </c>
      <c r="F15326" s="120" t="s">
        <v>20</v>
      </c>
      <c r="G15326" s="120" t="s">
        <v>21</v>
      </c>
      <c r="H15326" s="120" t="s">
        <v>22</v>
      </c>
      <c r="I15326" s="120" t="s">
        <v>23</v>
      </c>
      <c r="J15326" s="120" t="s">
        <v>24</v>
      </c>
      <c r="K15326" s="120" t="s">
        <v>26</v>
      </c>
      <c r="L15326" s="120" t="s">
        <v>15311</v>
      </c>
      <c r="M15326" s="120" t="s">
        <v>27</v>
      </c>
      <c r="N15326" s="120" t="s">
        <v>28</v>
      </c>
      <c r="O15326" s="120" t="s">
        <v>29</v>
      </c>
      <c r="P15326" s="120" t="s">
        <v>30</v>
      </c>
      <c r="Q15326" s="120" t="s">
        <v>15312</v>
      </c>
      <c r="R15326" s="120" t="s">
        <v>32</v>
      </c>
      <c r="S15326" s="120" t="s">
        <v>33</v>
      </c>
    </row>
    <row r="15327" spans="1:19" ht="11.25" thickBot="1" x14ac:dyDescent="0.2">
      <c r="A15327" s="93"/>
      <c r="B15327" s="93"/>
      <c r="C15327" s="120" t="s">
        <v>69</v>
      </c>
      <c r="D15327" s="120" t="s">
        <v>69</v>
      </c>
      <c r="E15327" s="120" t="s">
        <v>69</v>
      </c>
      <c r="F15327" s="120" t="s">
        <v>69</v>
      </c>
      <c r="G15327" s="120" t="s">
        <v>69</v>
      </c>
      <c r="H15327" s="120" t="s">
        <v>69</v>
      </c>
      <c r="I15327" s="120" t="s">
        <v>69</v>
      </c>
      <c r="J15327" s="120" t="s">
        <v>69</v>
      </c>
      <c r="K15327" s="120" t="s">
        <v>69</v>
      </c>
      <c r="L15327" s="120" t="s">
        <v>69</v>
      </c>
      <c r="M15327" s="120" t="s">
        <v>69</v>
      </c>
      <c r="N15327" s="120" t="s">
        <v>69</v>
      </c>
      <c r="O15327" s="120" t="s">
        <v>69</v>
      </c>
      <c r="P15327" s="120" t="s">
        <v>69</v>
      </c>
      <c r="Q15327" s="120" t="s">
        <v>69</v>
      </c>
      <c r="R15327" s="120" t="s">
        <v>69</v>
      </c>
      <c r="S15327" s="120" t="s">
        <v>69</v>
      </c>
    </row>
    <row r="15328" spans="1:19" ht="11.25" thickBot="1" x14ac:dyDescent="0.2">
      <c r="A15328" s="88">
        <v>1</v>
      </c>
      <c r="B15328" s="109">
        <v>0.84947916666666667</v>
      </c>
      <c r="C15328" s="89">
        <v>0.214</v>
      </c>
      <c r="D15328" s="89">
        <v>2.67</v>
      </c>
      <c r="E15328" s="89">
        <v>8.2000000000000003E-2</v>
      </c>
      <c r="F15328" s="111">
        <v>0.48043999999999998</v>
      </c>
      <c r="G15328" s="89">
        <v>0.27900000000000003</v>
      </c>
      <c r="H15328" s="110" t="s">
        <v>15458</v>
      </c>
      <c r="I15328" s="89">
        <v>8.0000000000000002E-3</v>
      </c>
      <c r="J15328" s="89">
        <v>0.255</v>
      </c>
      <c r="K15328" s="111">
        <v>0.47098000000000001</v>
      </c>
      <c r="L15328" s="89">
        <v>1.044</v>
      </c>
      <c r="M15328" s="89">
        <v>0.222</v>
      </c>
      <c r="N15328" s="110" t="s">
        <v>15459</v>
      </c>
      <c r="O15328" s="110" t="s">
        <v>15373</v>
      </c>
      <c r="P15328" s="110" t="s">
        <v>15306</v>
      </c>
      <c r="Q15328" s="89">
        <v>5.1999999999999998E-2</v>
      </c>
      <c r="R15328" s="89">
        <v>0.10199999999999999</v>
      </c>
      <c r="S15328" s="89">
        <v>8.5000000000000006E-2</v>
      </c>
    </row>
    <row r="15329" spans="1:19" ht="11.25" thickBot="1" x14ac:dyDescent="0.2">
      <c r="A15329" s="93"/>
    </row>
    <row r="15330" spans="1:19" ht="11.25" thickBot="1" x14ac:dyDescent="0.2">
      <c r="A15330" s="113" t="s">
        <v>352</v>
      </c>
      <c r="B15330" s="93"/>
      <c r="C15330" s="114">
        <v>0.214</v>
      </c>
      <c r="D15330" s="114">
        <v>2.67</v>
      </c>
      <c r="E15330" s="114">
        <v>8.2000000000000003E-2</v>
      </c>
      <c r="F15330" s="115">
        <v>0.48043999999999998</v>
      </c>
      <c r="G15330" s="114">
        <v>0.27900000000000003</v>
      </c>
      <c r="H15330" s="110" t="s">
        <v>15460</v>
      </c>
      <c r="I15330" s="114">
        <v>8.0000000000000002E-3</v>
      </c>
      <c r="J15330" s="114">
        <v>0.255</v>
      </c>
      <c r="K15330" s="115">
        <v>0.47098000000000001</v>
      </c>
      <c r="L15330" s="114">
        <v>1.044</v>
      </c>
      <c r="M15330" s="114">
        <v>0.222</v>
      </c>
      <c r="N15330" s="110" t="s">
        <v>15461</v>
      </c>
      <c r="O15330" s="110" t="s">
        <v>15374</v>
      </c>
      <c r="P15330" s="110" t="s">
        <v>15307</v>
      </c>
      <c r="Q15330" s="114">
        <v>5.1999999999999998E-2</v>
      </c>
      <c r="R15330" s="114">
        <v>0.10199999999999999</v>
      </c>
      <c r="S15330" s="114">
        <v>8.5000000000000006E-2</v>
      </c>
    </row>
    <row r="15331" spans="1:19" ht="11.25" thickBot="1" x14ac:dyDescent="0.2">
      <c r="A15331" s="93"/>
    </row>
    <row r="15332" spans="1:19" ht="11.25" thickBot="1" x14ac:dyDescent="0.2">
      <c r="A15332" s="116" t="s">
        <v>355</v>
      </c>
      <c r="B15332" s="93"/>
      <c r="C15332" s="114">
        <v>0</v>
      </c>
      <c r="D15332" s="114">
        <v>0</v>
      </c>
      <c r="E15332" s="114">
        <v>0</v>
      </c>
      <c r="F15332" s="118" t="s">
        <v>15308</v>
      </c>
      <c r="G15332" s="114">
        <v>0</v>
      </c>
      <c r="H15332" s="110" t="s">
        <v>15307</v>
      </c>
      <c r="I15332" s="114">
        <v>0</v>
      </c>
      <c r="J15332" s="114">
        <v>0</v>
      </c>
      <c r="K15332" s="118" t="s">
        <v>15308</v>
      </c>
      <c r="L15332" s="114">
        <v>0</v>
      </c>
      <c r="M15332" s="114">
        <v>0</v>
      </c>
      <c r="N15332" s="110" t="s">
        <v>15307</v>
      </c>
      <c r="O15332" s="110" t="s">
        <v>15307</v>
      </c>
      <c r="P15332" s="110" t="s">
        <v>15307</v>
      </c>
      <c r="Q15332" s="114">
        <v>0</v>
      </c>
      <c r="R15332" s="114">
        <v>0</v>
      </c>
      <c r="S15332" s="114">
        <v>0</v>
      </c>
    </row>
    <row r="15333" spans="1:19" ht="11.25" thickBot="1" x14ac:dyDescent="0.2">
      <c r="A15333" s="93"/>
    </row>
    <row r="15334" spans="1:19" ht="11.25" thickBot="1" x14ac:dyDescent="0.2">
      <c r="A15334" s="117" t="s">
        <v>358</v>
      </c>
      <c r="B15334" s="93"/>
      <c r="C15334" s="114">
        <v>0</v>
      </c>
      <c r="D15334" s="114">
        <v>0</v>
      </c>
      <c r="E15334" s="114">
        <v>0</v>
      </c>
      <c r="F15334" s="118" t="s">
        <v>15308</v>
      </c>
      <c r="G15334" s="114">
        <v>0</v>
      </c>
      <c r="H15334" s="110" t="s">
        <v>15307</v>
      </c>
      <c r="I15334" s="114">
        <v>0</v>
      </c>
      <c r="J15334" s="114">
        <v>0</v>
      </c>
      <c r="K15334" s="118" t="s">
        <v>15308</v>
      </c>
      <c r="L15334" s="114">
        <v>0</v>
      </c>
      <c r="M15334" s="114">
        <v>0</v>
      </c>
      <c r="N15334" s="110" t="s">
        <v>15307</v>
      </c>
      <c r="O15334" s="110" t="s">
        <v>15307</v>
      </c>
      <c r="P15334" s="110" t="s">
        <v>15307</v>
      </c>
      <c r="Q15334" s="114">
        <v>0</v>
      </c>
      <c r="R15334" s="114">
        <v>0</v>
      </c>
      <c r="S15334" s="114">
        <v>0</v>
      </c>
    </row>
    <row r="15335" spans="1:19" ht="11.25" thickBot="1" x14ac:dyDescent="0.2">
      <c r="A15335" s="93"/>
    </row>
    <row r="15336" spans="1:19" ht="11.25" thickBot="1" x14ac:dyDescent="0.2">
      <c r="A15336" s="87" t="s">
        <v>345</v>
      </c>
      <c r="B15336" s="87" t="s">
        <v>346</v>
      </c>
      <c r="C15336" s="120" t="s">
        <v>35</v>
      </c>
      <c r="D15336" s="120" t="s">
        <v>36</v>
      </c>
      <c r="E15336" s="120" t="s">
        <v>15315</v>
      </c>
      <c r="F15336" s="120" t="s">
        <v>38</v>
      </c>
      <c r="G15336" s="120" t="s">
        <v>39</v>
      </c>
      <c r="H15336" s="120" t="s">
        <v>41</v>
      </c>
      <c r="I15336" s="120" t="s">
        <v>42</v>
      </c>
      <c r="J15336" s="120" t="s">
        <v>43</v>
      </c>
      <c r="K15336" s="120" t="s">
        <v>44</v>
      </c>
      <c r="L15336" s="120" t="s">
        <v>45</v>
      </c>
      <c r="M15336" s="120" t="s">
        <v>46</v>
      </c>
      <c r="N15336" s="120" t="s">
        <v>47</v>
      </c>
      <c r="O15336" s="120" t="s">
        <v>48</v>
      </c>
      <c r="P15336" s="120" t="s">
        <v>49</v>
      </c>
      <c r="Q15336" s="120" t="s">
        <v>50</v>
      </c>
      <c r="R15336" s="120" t="s">
        <v>51</v>
      </c>
      <c r="S15336" s="120" t="s">
        <v>52</v>
      </c>
    </row>
    <row r="15337" spans="1:19" ht="11.25" thickBot="1" x14ac:dyDescent="0.2">
      <c r="A15337" s="93"/>
      <c r="B15337" s="93"/>
      <c r="C15337" s="120" t="s">
        <v>69</v>
      </c>
      <c r="D15337" s="120" t="s">
        <v>69</v>
      </c>
      <c r="E15337" s="120" t="s">
        <v>69</v>
      </c>
      <c r="F15337" s="120" t="s">
        <v>69</v>
      </c>
      <c r="G15337" s="120" t="s">
        <v>69</v>
      </c>
      <c r="H15337" s="120" t="s">
        <v>69</v>
      </c>
      <c r="I15337" s="120" t="s">
        <v>69</v>
      </c>
      <c r="J15337" s="120" t="s">
        <v>69</v>
      </c>
      <c r="K15337" s="120" t="s">
        <v>69</v>
      </c>
      <c r="L15337" s="120" t="s">
        <v>69</v>
      </c>
      <c r="M15337" s="120" t="s">
        <v>69</v>
      </c>
      <c r="N15337" s="120" t="s">
        <v>69</v>
      </c>
      <c r="O15337" s="120" t="s">
        <v>69</v>
      </c>
      <c r="P15337" s="120" t="s">
        <v>69</v>
      </c>
      <c r="Q15337" s="120" t="s">
        <v>69</v>
      </c>
      <c r="R15337" s="120" t="s">
        <v>69</v>
      </c>
      <c r="S15337" s="120" t="s">
        <v>69</v>
      </c>
    </row>
    <row r="15338" spans="1:19" ht="11.25" thickBot="1" x14ac:dyDescent="0.2">
      <c r="A15338" s="88">
        <v>1</v>
      </c>
      <c r="B15338" s="109">
        <v>0.84947916666666667</v>
      </c>
      <c r="C15338" s="111">
        <v>0.43776999999999999</v>
      </c>
      <c r="D15338" s="89">
        <v>6.5000000000000002E-2</v>
      </c>
      <c r="E15338" s="89">
        <v>-8.0000000000000002E-3</v>
      </c>
      <c r="F15338" s="110" t="s">
        <v>15375</v>
      </c>
      <c r="G15338" s="110" t="s">
        <v>15429</v>
      </c>
      <c r="H15338" s="89">
        <v>0.92800000000000005</v>
      </c>
      <c r="I15338" s="89">
        <v>8.9999999999999993E-3</v>
      </c>
      <c r="J15338" s="89">
        <v>2.9350000000000001</v>
      </c>
      <c r="K15338" s="110" t="s">
        <v>15306</v>
      </c>
      <c r="L15338" s="89">
        <v>8.3000000000000004E-2</v>
      </c>
      <c r="M15338" s="110" t="s">
        <v>15430</v>
      </c>
      <c r="N15338" s="89">
        <v>-0.01</v>
      </c>
      <c r="O15338" s="89">
        <v>6.7000000000000004E-2</v>
      </c>
      <c r="P15338" s="110" t="s">
        <v>15369</v>
      </c>
      <c r="Q15338" s="89">
        <v>1.7999999999999999E-2</v>
      </c>
      <c r="R15338" s="110" t="s">
        <v>15369</v>
      </c>
      <c r="S15338" s="110" t="s">
        <v>15306</v>
      </c>
    </row>
    <row r="15339" spans="1:19" ht="11.25" thickBot="1" x14ac:dyDescent="0.2">
      <c r="A15339" s="93"/>
    </row>
    <row r="15340" spans="1:19" ht="11.25" thickBot="1" x14ac:dyDescent="0.2">
      <c r="A15340" s="113" t="s">
        <v>352</v>
      </c>
      <c r="B15340" s="93"/>
      <c r="C15340" s="115">
        <v>0.43776999999999999</v>
      </c>
      <c r="D15340" s="114">
        <v>6.5000000000000002E-2</v>
      </c>
      <c r="E15340" s="114">
        <v>-8.0000000000000002E-3</v>
      </c>
      <c r="F15340" s="110" t="s">
        <v>15376</v>
      </c>
      <c r="G15340" s="110" t="s">
        <v>15431</v>
      </c>
      <c r="H15340" s="114">
        <v>0.92800000000000005</v>
      </c>
      <c r="I15340" s="114">
        <v>8.9999999999999993E-3</v>
      </c>
      <c r="J15340" s="114">
        <v>2.9350000000000001</v>
      </c>
      <c r="K15340" s="110" t="s">
        <v>15307</v>
      </c>
      <c r="L15340" s="114">
        <v>8.3000000000000004E-2</v>
      </c>
      <c r="M15340" s="110" t="s">
        <v>15432</v>
      </c>
      <c r="N15340" s="114">
        <v>-0.01</v>
      </c>
      <c r="O15340" s="114">
        <v>6.7000000000000004E-2</v>
      </c>
      <c r="P15340" s="110" t="s">
        <v>15370</v>
      </c>
      <c r="Q15340" s="114">
        <v>1.7999999999999999E-2</v>
      </c>
      <c r="R15340" s="110" t="s">
        <v>15370</v>
      </c>
      <c r="S15340" s="110" t="s">
        <v>15307</v>
      </c>
    </row>
    <row r="15341" spans="1:19" ht="11.25" thickBot="1" x14ac:dyDescent="0.2">
      <c r="A15341" s="93"/>
    </row>
    <row r="15342" spans="1:19" ht="11.25" thickBot="1" x14ac:dyDescent="0.2">
      <c r="A15342" s="116" t="s">
        <v>355</v>
      </c>
      <c r="B15342" s="93"/>
      <c r="C15342" s="118" t="s">
        <v>15308</v>
      </c>
      <c r="D15342" s="114">
        <v>0</v>
      </c>
      <c r="E15342" s="114">
        <v>0</v>
      </c>
      <c r="F15342" s="110" t="s">
        <v>15307</v>
      </c>
      <c r="G15342" s="110" t="s">
        <v>15307</v>
      </c>
      <c r="H15342" s="114">
        <v>0</v>
      </c>
      <c r="I15342" s="114">
        <v>0</v>
      </c>
      <c r="J15342" s="114">
        <v>0</v>
      </c>
      <c r="K15342" s="110" t="s">
        <v>15307</v>
      </c>
      <c r="L15342" s="114">
        <v>0</v>
      </c>
      <c r="M15342" s="110" t="s">
        <v>15307</v>
      </c>
      <c r="N15342" s="114">
        <v>0</v>
      </c>
      <c r="O15342" s="114">
        <v>0</v>
      </c>
      <c r="P15342" s="110" t="s">
        <v>15307</v>
      </c>
      <c r="Q15342" s="114">
        <v>0</v>
      </c>
      <c r="R15342" s="110" t="s">
        <v>15307</v>
      </c>
      <c r="S15342" s="110" t="s">
        <v>15307</v>
      </c>
    </row>
    <row r="15343" spans="1:19" ht="11.25" thickBot="1" x14ac:dyDescent="0.2">
      <c r="A15343" s="93"/>
    </row>
    <row r="15344" spans="1:19" ht="11.25" thickBot="1" x14ac:dyDescent="0.2">
      <c r="A15344" s="117" t="s">
        <v>358</v>
      </c>
      <c r="B15344" s="93"/>
      <c r="C15344" s="118" t="s">
        <v>15308</v>
      </c>
      <c r="D15344" s="114">
        <v>0</v>
      </c>
      <c r="E15344" s="114">
        <v>0</v>
      </c>
      <c r="F15344" s="110" t="s">
        <v>15307</v>
      </c>
      <c r="G15344" s="110" t="s">
        <v>15307</v>
      </c>
      <c r="H15344" s="114">
        <v>0</v>
      </c>
      <c r="I15344" s="114">
        <v>0</v>
      </c>
      <c r="J15344" s="114">
        <v>0</v>
      </c>
      <c r="K15344" s="110" t="s">
        <v>15307</v>
      </c>
      <c r="L15344" s="114">
        <v>0</v>
      </c>
      <c r="M15344" s="110" t="s">
        <v>15307</v>
      </c>
      <c r="N15344" s="114">
        <v>0</v>
      </c>
      <c r="O15344" s="114">
        <v>0</v>
      </c>
      <c r="P15344" s="110" t="s">
        <v>15307</v>
      </c>
      <c r="Q15344" s="114">
        <v>0</v>
      </c>
      <c r="R15344" s="110" t="s">
        <v>15307</v>
      </c>
      <c r="S15344" s="110" t="s">
        <v>15307</v>
      </c>
    </row>
    <row r="15345" spans="1:19" ht="11.25" thickBot="1" x14ac:dyDescent="0.2">
      <c r="A15345" s="93"/>
    </row>
    <row r="15346" spans="1:19" ht="11.25" thickBot="1" x14ac:dyDescent="0.2">
      <c r="A15346" s="87" t="s">
        <v>345</v>
      </c>
      <c r="B15346" s="87" t="s">
        <v>346</v>
      </c>
      <c r="C15346" s="120" t="s">
        <v>53</v>
      </c>
      <c r="D15346" s="120" t="s">
        <v>54</v>
      </c>
      <c r="E15346" s="120" t="s">
        <v>55</v>
      </c>
      <c r="F15346" s="120" t="s">
        <v>56</v>
      </c>
      <c r="G15346" s="120" t="s">
        <v>15318</v>
      </c>
      <c r="H15346" s="120" t="s">
        <v>57</v>
      </c>
      <c r="I15346" s="120" t="s">
        <v>59</v>
      </c>
      <c r="J15346" s="120" t="s">
        <v>15319</v>
      </c>
      <c r="K15346" s="120" t="s">
        <v>60</v>
      </c>
      <c r="L15346" s="120" t="s">
        <v>61</v>
      </c>
      <c r="M15346" s="120" t="s">
        <v>62</v>
      </c>
      <c r="N15346" s="120" t="s">
        <v>15320</v>
      </c>
      <c r="O15346" s="120" t="s">
        <v>63</v>
      </c>
      <c r="P15346" s="120" t="s">
        <v>64</v>
      </c>
      <c r="Q15346" s="120" t="s">
        <v>66</v>
      </c>
      <c r="R15346" s="120" t="s">
        <v>15321</v>
      </c>
      <c r="S15346" s="120" t="s">
        <v>67</v>
      </c>
    </row>
    <row r="15347" spans="1:19" ht="11.25" thickBot="1" x14ac:dyDescent="0.2">
      <c r="A15347" s="93"/>
      <c r="B15347" s="93"/>
      <c r="C15347" s="120" t="s">
        <v>69</v>
      </c>
      <c r="D15347" s="120" t="s">
        <v>69</v>
      </c>
      <c r="E15347" s="120" t="s">
        <v>69</v>
      </c>
      <c r="F15347" s="120" t="s">
        <v>69</v>
      </c>
      <c r="G15347" s="120" t="s">
        <v>69</v>
      </c>
      <c r="H15347" s="120" t="s">
        <v>69</v>
      </c>
      <c r="I15347" s="120" t="s">
        <v>69</v>
      </c>
      <c r="J15347" s="120" t="s">
        <v>69</v>
      </c>
      <c r="K15347" s="120" t="s">
        <v>69</v>
      </c>
      <c r="L15347" s="120" t="s">
        <v>69</v>
      </c>
      <c r="M15347" s="120" t="s">
        <v>69</v>
      </c>
      <c r="N15347" s="120" t="s">
        <v>69</v>
      </c>
      <c r="O15347" s="120" t="s">
        <v>69</v>
      </c>
      <c r="P15347" s="120" t="s">
        <v>69</v>
      </c>
      <c r="Q15347" s="120" t="s">
        <v>69</v>
      </c>
      <c r="R15347" s="120" t="s">
        <v>69</v>
      </c>
      <c r="S15347" s="120" t="s">
        <v>69</v>
      </c>
    </row>
    <row r="15348" spans="1:19" ht="11.25" thickBot="1" x14ac:dyDescent="0.2">
      <c r="A15348" s="88">
        <v>1</v>
      </c>
      <c r="B15348" s="109">
        <v>0.84947916666666667</v>
      </c>
      <c r="C15348" s="110" t="s">
        <v>15306</v>
      </c>
      <c r="D15348" s="110" t="s">
        <v>15306</v>
      </c>
      <c r="E15348" s="89">
        <v>0</v>
      </c>
      <c r="F15348" s="89">
        <v>7.2999999999999995E-2</v>
      </c>
      <c r="G15348" s="89">
        <v>4.2999999999999997E-2</v>
      </c>
      <c r="H15348" s="89">
        <v>7.4999999999999997E-2</v>
      </c>
      <c r="I15348" s="110" t="s">
        <v>15306</v>
      </c>
      <c r="J15348" s="110" t="s">
        <v>15377</v>
      </c>
      <c r="K15348" s="110" t="s">
        <v>15306</v>
      </c>
      <c r="L15348" s="110" t="s">
        <v>15306</v>
      </c>
      <c r="M15348" s="89">
        <v>1E-3</v>
      </c>
      <c r="N15348" s="89">
        <v>-19.52</v>
      </c>
      <c r="O15348" s="110" t="s">
        <v>15434</v>
      </c>
      <c r="P15348" s="89">
        <v>0.13800000000000001</v>
      </c>
      <c r="Q15348" s="112" t="s">
        <v>15462</v>
      </c>
      <c r="R15348" s="110" t="s">
        <v>15306</v>
      </c>
      <c r="S15348" s="89">
        <v>5.0000000000000001E-3</v>
      </c>
    </row>
    <row r="15349" spans="1:19" ht="11.25" thickBot="1" x14ac:dyDescent="0.2">
      <c r="A15349" s="93"/>
    </row>
    <row r="15350" spans="1:19" ht="11.25" thickBot="1" x14ac:dyDescent="0.2">
      <c r="A15350" s="113" t="s">
        <v>352</v>
      </c>
      <c r="B15350" s="93"/>
      <c r="C15350" s="110" t="s">
        <v>15307</v>
      </c>
      <c r="D15350" s="110" t="s">
        <v>15307</v>
      </c>
      <c r="E15350" s="114">
        <v>0</v>
      </c>
      <c r="F15350" s="114">
        <v>7.2999999999999995E-2</v>
      </c>
      <c r="G15350" s="114">
        <v>4.2999999999999997E-2</v>
      </c>
      <c r="H15350" s="114">
        <v>7.4999999999999997E-2</v>
      </c>
      <c r="I15350" s="110" t="s">
        <v>15307</v>
      </c>
      <c r="J15350" s="110" t="s">
        <v>15379</v>
      </c>
      <c r="K15350" s="110" t="s">
        <v>15307</v>
      </c>
      <c r="L15350" s="110" t="s">
        <v>15307</v>
      </c>
      <c r="M15350" s="114">
        <v>1E-3</v>
      </c>
      <c r="N15350" s="114">
        <v>-19.52</v>
      </c>
      <c r="O15350" s="110" t="s">
        <v>15437</v>
      </c>
      <c r="P15350" s="114">
        <v>0.13800000000000001</v>
      </c>
      <c r="Q15350" s="112" t="s">
        <v>15463</v>
      </c>
      <c r="R15350" s="110" t="s">
        <v>15307</v>
      </c>
      <c r="S15350" s="114">
        <v>5.0000000000000001E-3</v>
      </c>
    </row>
    <row r="15351" spans="1:19" ht="11.25" thickBot="1" x14ac:dyDescent="0.2">
      <c r="A15351" s="93"/>
    </row>
    <row r="15352" spans="1:19" ht="11.25" thickBot="1" x14ac:dyDescent="0.2">
      <c r="A15352" s="116" t="s">
        <v>355</v>
      </c>
      <c r="B15352" s="93"/>
      <c r="C15352" s="110" t="s">
        <v>15307</v>
      </c>
      <c r="D15352" s="110" t="s">
        <v>15307</v>
      </c>
      <c r="E15352" s="114">
        <v>0</v>
      </c>
      <c r="F15352" s="114">
        <v>0</v>
      </c>
      <c r="G15352" s="114">
        <v>0</v>
      </c>
      <c r="H15352" s="114">
        <v>0</v>
      </c>
      <c r="I15352" s="110" t="s">
        <v>15307</v>
      </c>
      <c r="J15352" s="110" t="s">
        <v>15307</v>
      </c>
      <c r="K15352" s="110" t="s">
        <v>15307</v>
      </c>
      <c r="L15352" s="110" t="s">
        <v>15307</v>
      </c>
      <c r="M15352" s="114">
        <v>0</v>
      </c>
      <c r="N15352" s="114">
        <v>0</v>
      </c>
      <c r="O15352" s="110" t="s">
        <v>15307</v>
      </c>
      <c r="P15352" s="114">
        <v>0</v>
      </c>
      <c r="Q15352" s="112" t="s">
        <v>15324</v>
      </c>
      <c r="R15352" s="110" t="s">
        <v>15307</v>
      </c>
      <c r="S15352" s="114">
        <v>0</v>
      </c>
    </row>
    <row r="15353" spans="1:19" ht="11.25" thickBot="1" x14ac:dyDescent="0.2">
      <c r="A15353" s="93"/>
    </row>
    <row r="15354" spans="1:19" ht="11.25" thickBot="1" x14ac:dyDescent="0.2">
      <c r="A15354" s="117" t="s">
        <v>358</v>
      </c>
      <c r="B15354" s="93"/>
      <c r="C15354" s="110" t="s">
        <v>15307</v>
      </c>
      <c r="D15354" s="110" t="s">
        <v>15307</v>
      </c>
      <c r="E15354" s="114">
        <v>0</v>
      </c>
      <c r="F15354" s="114">
        <v>0</v>
      </c>
      <c r="G15354" s="114">
        <v>0</v>
      </c>
      <c r="H15354" s="114">
        <v>0</v>
      </c>
      <c r="I15354" s="110" t="s">
        <v>15307</v>
      </c>
      <c r="J15354" s="110" t="s">
        <v>15307</v>
      </c>
      <c r="K15354" s="110" t="s">
        <v>15307</v>
      </c>
      <c r="L15354" s="110" t="s">
        <v>15307</v>
      </c>
      <c r="M15354" s="114">
        <v>0</v>
      </c>
      <c r="N15354" s="114">
        <v>0</v>
      </c>
      <c r="O15354" s="110" t="s">
        <v>15307</v>
      </c>
      <c r="P15354" s="114">
        <v>0</v>
      </c>
      <c r="Q15354" s="112" t="s">
        <v>15324</v>
      </c>
      <c r="R15354" s="110" t="s">
        <v>15307</v>
      </c>
      <c r="S15354" s="114">
        <v>0</v>
      </c>
    </row>
    <row r="15355" spans="1:19" ht="11.25" thickBot="1" x14ac:dyDescent="0.2">
      <c r="A15355" s="93"/>
    </row>
    <row r="15356" spans="1:19" ht="11.25" thickBot="1" x14ac:dyDescent="0.2">
      <c r="A15356" s="87" t="s">
        <v>345</v>
      </c>
      <c r="B15356" s="87" t="s">
        <v>346</v>
      </c>
      <c r="C15356" s="120" t="s">
        <v>68</v>
      </c>
      <c r="D15356" s="120" t="s">
        <v>15325</v>
      </c>
    </row>
    <row r="15357" spans="1:19" ht="11.25" thickBot="1" x14ac:dyDescent="0.2">
      <c r="A15357" s="93"/>
      <c r="B15357" s="93"/>
      <c r="C15357" s="120" t="s">
        <v>69</v>
      </c>
      <c r="D15357" s="120" t="s">
        <v>69</v>
      </c>
    </row>
    <row r="15358" spans="1:19" ht="11.25" thickBot="1" x14ac:dyDescent="0.2">
      <c r="A15358" s="88">
        <v>1</v>
      </c>
      <c r="B15358" s="109">
        <v>0.84947916666666667</v>
      </c>
      <c r="C15358" s="89">
        <v>8.0000000000000002E-3</v>
      </c>
      <c r="D15358" s="110" t="s">
        <v>15306</v>
      </c>
    </row>
    <row r="15359" spans="1:19" ht="11.25" thickBot="1" x14ac:dyDescent="0.2">
      <c r="A15359" s="93"/>
    </row>
    <row r="15360" spans="1:19" ht="11.25" thickBot="1" x14ac:dyDescent="0.2">
      <c r="A15360" s="113" t="s">
        <v>352</v>
      </c>
      <c r="B15360" s="93"/>
      <c r="C15360" s="114">
        <v>8.0000000000000002E-3</v>
      </c>
      <c r="D15360" s="110" t="s">
        <v>15307</v>
      </c>
    </row>
    <row r="15361" spans="1:19" ht="11.25" thickBot="1" x14ac:dyDescent="0.2">
      <c r="A15361" s="93"/>
    </row>
    <row r="15362" spans="1:19" ht="11.25" thickBot="1" x14ac:dyDescent="0.2">
      <c r="A15362" s="116" t="s">
        <v>355</v>
      </c>
      <c r="B15362" s="93"/>
      <c r="C15362" s="114">
        <v>0</v>
      </c>
      <c r="D15362" s="110" t="s">
        <v>15307</v>
      </c>
    </row>
    <row r="15363" spans="1:19" ht="11.25" thickBot="1" x14ac:dyDescent="0.2">
      <c r="A15363" s="93"/>
    </row>
    <row r="15364" spans="1:19" ht="11.25" thickBot="1" x14ac:dyDescent="0.2">
      <c r="A15364" s="117" t="s">
        <v>358</v>
      </c>
      <c r="B15364" s="93"/>
      <c r="C15364" s="114">
        <v>0</v>
      </c>
      <c r="D15364" s="110" t="s">
        <v>15307</v>
      </c>
    </row>
    <row r="15365" spans="1:19" ht="10.5" x14ac:dyDescent="0.15">
      <c r="A15365" s="93"/>
    </row>
    <row r="15366" spans="1:19" x14ac:dyDescent="0.15">
      <c r="A15366" s="106"/>
      <c r="B15366" s="69" t="s">
        <v>2970</v>
      </c>
    </row>
    <row r="15367" spans="1:19" ht="9.75" thickBot="1" x14ac:dyDescent="0.2">
      <c r="A15367" s="64" t="s">
        <v>1094</v>
      </c>
    </row>
    <row r="15368" spans="1:19" ht="11.25" thickBot="1" x14ac:dyDescent="0.2">
      <c r="A15368" s="87" t="s">
        <v>345</v>
      </c>
      <c r="B15368" s="87" t="s">
        <v>346</v>
      </c>
      <c r="C15368" s="120" t="s">
        <v>15300</v>
      </c>
      <c r="D15368" s="120" t="s">
        <v>15301</v>
      </c>
      <c r="E15368" s="120" t="s">
        <v>15302</v>
      </c>
      <c r="F15368" s="120" t="s">
        <v>1</v>
      </c>
      <c r="G15368" s="120" t="s">
        <v>2</v>
      </c>
      <c r="H15368" s="120" t="s">
        <v>3</v>
      </c>
      <c r="I15368" s="120" t="s">
        <v>15303</v>
      </c>
      <c r="J15368" s="120" t="s">
        <v>4</v>
      </c>
      <c r="K15368" s="120" t="s">
        <v>15304</v>
      </c>
      <c r="L15368" s="120" t="s">
        <v>8</v>
      </c>
      <c r="M15368" s="120" t="s">
        <v>15305</v>
      </c>
      <c r="N15368" s="120" t="s">
        <v>10</v>
      </c>
      <c r="O15368" s="120" t="s">
        <v>11</v>
      </c>
      <c r="P15368" s="120" t="s">
        <v>12</v>
      </c>
      <c r="Q15368" s="120" t="s">
        <v>13</v>
      </c>
      <c r="R15368" s="120" t="s">
        <v>14</v>
      </c>
      <c r="S15368" s="120" t="s">
        <v>15</v>
      </c>
    </row>
    <row r="15369" spans="1:19" ht="11.25" thickBot="1" x14ac:dyDescent="0.2">
      <c r="A15369" s="93"/>
      <c r="B15369" s="93"/>
      <c r="C15369" s="120" t="s">
        <v>69</v>
      </c>
      <c r="D15369" s="120" t="s">
        <v>69</v>
      </c>
      <c r="E15369" s="120" t="s">
        <v>69</v>
      </c>
      <c r="F15369" s="120" t="s">
        <v>69</v>
      </c>
      <c r="G15369" s="120" t="s">
        <v>69</v>
      </c>
      <c r="H15369" s="120" t="s">
        <v>69</v>
      </c>
      <c r="I15369" s="120" t="s">
        <v>69</v>
      </c>
      <c r="J15369" s="120" t="s">
        <v>69</v>
      </c>
      <c r="K15369" s="120" t="s">
        <v>69</v>
      </c>
      <c r="L15369" s="120" t="s">
        <v>69</v>
      </c>
      <c r="M15369" s="120" t="s">
        <v>69</v>
      </c>
      <c r="N15369" s="120" t="s">
        <v>69</v>
      </c>
      <c r="O15369" s="120" t="s">
        <v>69</v>
      </c>
      <c r="P15369" s="120" t="s">
        <v>69</v>
      </c>
      <c r="Q15369" s="120" t="s">
        <v>69</v>
      </c>
      <c r="R15369" s="120" t="s">
        <v>69</v>
      </c>
      <c r="S15369" s="120" t="s">
        <v>69</v>
      </c>
    </row>
    <row r="15370" spans="1:19" ht="11.25" thickBot="1" x14ac:dyDescent="0.2">
      <c r="A15370" s="88">
        <v>1</v>
      </c>
      <c r="B15370" s="109">
        <v>0.85494212962962957</v>
      </c>
      <c r="C15370" s="110" t="s">
        <v>15306</v>
      </c>
      <c r="D15370" s="110" t="s">
        <v>15306</v>
      </c>
      <c r="E15370" s="89">
        <v>0</v>
      </c>
      <c r="F15370" s="89">
        <v>2114</v>
      </c>
      <c r="G15370" s="89">
        <v>2015</v>
      </c>
      <c r="H15370" s="89">
        <v>294.60000000000002</v>
      </c>
      <c r="I15370" s="89">
        <v>-4.351</v>
      </c>
      <c r="J15370" s="89">
        <v>1596</v>
      </c>
      <c r="K15370" s="89">
        <v>1171</v>
      </c>
      <c r="L15370" s="111">
        <v>0.60287999999999997</v>
      </c>
      <c r="M15370" s="89">
        <v>963.7</v>
      </c>
      <c r="N15370" s="89">
        <v>3.9279999999999999</v>
      </c>
      <c r="O15370" s="89">
        <v>39.21</v>
      </c>
      <c r="P15370" s="110" t="s">
        <v>15464</v>
      </c>
      <c r="Q15370" s="110" t="s">
        <v>15465</v>
      </c>
      <c r="R15370" s="89">
        <v>3.8559999999999999</v>
      </c>
      <c r="S15370" s="89">
        <v>25.61</v>
      </c>
    </row>
    <row r="15371" spans="1:19" ht="11.25" thickBot="1" x14ac:dyDescent="0.2">
      <c r="A15371" s="93"/>
    </row>
    <row r="15372" spans="1:19" ht="11.25" thickBot="1" x14ac:dyDescent="0.2">
      <c r="A15372" s="113" t="s">
        <v>352</v>
      </c>
      <c r="B15372" s="93"/>
      <c r="C15372" s="110" t="s">
        <v>15307</v>
      </c>
      <c r="D15372" s="110" t="s">
        <v>15307</v>
      </c>
      <c r="E15372" s="114">
        <v>0</v>
      </c>
      <c r="F15372" s="114">
        <v>2114</v>
      </c>
      <c r="G15372" s="114">
        <v>2015</v>
      </c>
      <c r="H15372" s="114">
        <v>294.60000000000002</v>
      </c>
      <c r="I15372" s="114">
        <v>-4.351</v>
      </c>
      <c r="J15372" s="114">
        <v>1596</v>
      </c>
      <c r="K15372" s="114">
        <v>1171</v>
      </c>
      <c r="L15372" s="115">
        <v>0.60287999999999997</v>
      </c>
      <c r="M15372" s="114">
        <v>963.7</v>
      </c>
      <c r="N15372" s="114">
        <v>3.9279999999999999</v>
      </c>
      <c r="O15372" s="114">
        <v>39.21</v>
      </c>
      <c r="P15372" s="110" t="s">
        <v>15466</v>
      </c>
      <c r="Q15372" s="110" t="s">
        <v>15467</v>
      </c>
      <c r="R15372" s="114">
        <v>3.8559999999999999</v>
      </c>
      <c r="S15372" s="114">
        <v>25.61</v>
      </c>
    </row>
    <row r="15373" spans="1:19" ht="11.25" thickBot="1" x14ac:dyDescent="0.2">
      <c r="A15373" s="93"/>
    </row>
    <row r="15374" spans="1:19" ht="11.25" thickBot="1" x14ac:dyDescent="0.2">
      <c r="A15374" s="116" t="s">
        <v>355</v>
      </c>
      <c r="B15374" s="93"/>
      <c r="C15374" s="110" t="s">
        <v>15307</v>
      </c>
      <c r="D15374" s="110" t="s">
        <v>15307</v>
      </c>
      <c r="E15374" s="114">
        <v>0</v>
      </c>
      <c r="F15374" s="114">
        <v>0</v>
      </c>
      <c r="G15374" s="114">
        <v>0</v>
      </c>
      <c r="H15374" s="114">
        <v>0</v>
      </c>
      <c r="I15374" s="114">
        <v>0</v>
      </c>
      <c r="J15374" s="114">
        <v>0</v>
      </c>
      <c r="K15374" s="114">
        <v>0</v>
      </c>
      <c r="L15374" s="118" t="s">
        <v>15308</v>
      </c>
      <c r="M15374" s="114">
        <v>0</v>
      </c>
      <c r="N15374" s="114">
        <v>0</v>
      </c>
      <c r="O15374" s="114">
        <v>0</v>
      </c>
      <c r="P15374" s="110" t="s">
        <v>15358</v>
      </c>
      <c r="Q15374" s="110" t="s">
        <v>15358</v>
      </c>
      <c r="R15374" s="114">
        <v>0</v>
      </c>
      <c r="S15374" s="114">
        <v>0</v>
      </c>
    </row>
    <row r="15375" spans="1:19" ht="11.25" thickBot="1" x14ac:dyDescent="0.2">
      <c r="A15375" s="93"/>
    </row>
    <row r="15376" spans="1:19" ht="11.25" thickBot="1" x14ac:dyDescent="0.2">
      <c r="A15376" s="117" t="s">
        <v>358</v>
      </c>
      <c r="B15376" s="93"/>
      <c r="C15376" s="110" t="s">
        <v>15307</v>
      </c>
      <c r="D15376" s="110" t="s">
        <v>15307</v>
      </c>
      <c r="E15376" s="114">
        <v>0</v>
      </c>
      <c r="F15376" s="114">
        <v>0</v>
      </c>
      <c r="G15376" s="114">
        <v>0</v>
      </c>
      <c r="H15376" s="114">
        <v>0</v>
      </c>
      <c r="I15376" s="114">
        <v>0</v>
      </c>
      <c r="J15376" s="114">
        <v>0</v>
      </c>
      <c r="K15376" s="114">
        <v>0</v>
      </c>
      <c r="L15376" s="118" t="s">
        <v>15308</v>
      </c>
      <c r="M15376" s="114">
        <v>0</v>
      </c>
      <c r="N15376" s="114">
        <v>0</v>
      </c>
      <c r="O15376" s="114">
        <v>0</v>
      </c>
      <c r="P15376" s="110" t="s">
        <v>15358</v>
      </c>
      <c r="Q15376" s="110" t="s">
        <v>15358</v>
      </c>
      <c r="R15376" s="114">
        <v>0</v>
      </c>
      <c r="S15376" s="114">
        <v>0</v>
      </c>
    </row>
    <row r="15377" spans="1:19" ht="11.25" thickBot="1" x14ac:dyDescent="0.2">
      <c r="A15377" s="93"/>
    </row>
    <row r="15378" spans="1:19" ht="11.25" thickBot="1" x14ac:dyDescent="0.2">
      <c r="A15378" s="87" t="s">
        <v>345</v>
      </c>
      <c r="B15378" s="87" t="s">
        <v>346</v>
      </c>
      <c r="C15378" s="120" t="s">
        <v>16</v>
      </c>
      <c r="D15378" s="120" t="s">
        <v>15309</v>
      </c>
      <c r="E15378" s="120" t="s">
        <v>15310</v>
      </c>
      <c r="F15378" s="120" t="s">
        <v>20</v>
      </c>
      <c r="G15378" s="120" t="s">
        <v>21</v>
      </c>
      <c r="H15378" s="120" t="s">
        <v>22</v>
      </c>
      <c r="I15378" s="120" t="s">
        <v>23</v>
      </c>
      <c r="J15378" s="120" t="s">
        <v>24</v>
      </c>
      <c r="K15378" s="120" t="s">
        <v>26</v>
      </c>
      <c r="L15378" s="120" t="s">
        <v>15311</v>
      </c>
      <c r="M15378" s="120" t="s">
        <v>27</v>
      </c>
      <c r="N15378" s="120" t="s">
        <v>28</v>
      </c>
      <c r="O15378" s="120" t="s">
        <v>29</v>
      </c>
      <c r="P15378" s="120" t="s">
        <v>30</v>
      </c>
      <c r="Q15378" s="120" t="s">
        <v>15312</v>
      </c>
      <c r="R15378" s="120" t="s">
        <v>32</v>
      </c>
      <c r="S15378" s="120" t="s">
        <v>33</v>
      </c>
    </row>
    <row r="15379" spans="1:19" ht="11.25" thickBot="1" x14ac:dyDescent="0.2">
      <c r="A15379" s="93"/>
      <c r="B15379" s="93"/>
      <c r="C15379" s="120" t="s">
        <v>69</v>
      </c>
      <c r="D15379" s="120" t="s">
        <v>69</v>
      </c>
      <c r="E15379" s="120" t="s">
        <v>69</v>
      </c>
      <c r="F15379" s="120" t="s">
        <v>69</v>
      </c>
      <c r="G15379" s="120" t="s">
        <v>69</v>
      </c>
      <c r="H15379" s="120" t="s">
        <v>69</v>
      </c>
      <c r="I15379" s="120" t="s">
        <v>69</v>
      </c>
      <c r="J15379" s="120" t="s">
        <v>69</v>
      </c>
      <c r="K15379" s="120" t="s">
        <v>69</v>
      </c>
      <c r="L15379" s="120" t="s">
        <v>69</v>
      </c>
      <c r="M15379" s="120" t="s">
        <v>69</v>
      </c>
      <c r="N15379" s="120" t="s">
        <v>69</v>
      </c>
      <c r="O15379" s="120" t="s">
        <v>69</v>
      </c>
      <c r="P15379" s="120" t="s">
        <v>69</v>
      </c>
      <c r="Q15379" s="120" t="s">
        <v>69</v>
      </c>
      <c r="R15379" s="120" t="s">
        <v>69</v>
      </c>
      <c r="S15379" s="120" t="s">
        <v>69</v>
      </c>
    </row>
    <row r="15380" spans="1:19" ht="11.25" thickBot="1" x14ac:dyDescent="0.2">
      <c r="A15380" s="88">
        <v>1</v>
      </c>
      <c r="B15380" s="109">
        <v>0.85494212962962957</v>
      </c>
      <c r="C15380" s="89">
        <v>667.2</v>
      </c>
      <c r="D15380" s="89">
        <v>1091</v>
      </c>
      <c r="E15380" s="89">
        <v>3.1909999999999998</v>
      </c>
      <c r="F15380" s="111">
        <v>0.49120999999999998</v>
      </c>
      <c r="G15380" s="89">
        <v>2.548</v>
      </c>
      <c r="H15380" s="89">
        <v>4.2990000000000004</v>
      </c>
      <c r="I15380" s="89">
        <v>2.1059999999999999</v>
      </c>
      <c r="J15380" s="89">
        <v>44.6</v>
      </c>
      <c r="K15380" s="111">
        <v>0.49432999999999999</v>
      </c>
      <c r="L15380" s="89">
        <v>611.20000000000005</v>
      </c>
      <c r="M15380" s="89">
        <v>130.5</v>
      </c>
      <c r="N15380" s="89">
        <v>13.83</v>
      </c>
      <c r="O15380" s="110" t="s">
        <v>15373</v>
      </c>
      <c r="P15380" s="89">
        <v>2.5000000000000001E-2</v>
      </c>
      <c r="Q15380" s="89">
        <v>0.16700000000000001</v>
      </c>
      <c r="R15380" s="89">
        <v>11.57</v>
      </c>
      <c r="S15380" s="89">
        <v>2.0840000000000001</v>
      </c>
    </row>
    <row r="15381" spans="1:19" ht="11.25" thickBot="1" x14ac:dyDescent="0.2">
      <c r="A15381" s="93"/>
    </row>
    <row r="15382" spans="1:19" ht="11.25" thickBot="1" x14ac:dyDescent="0.2">
      <c r="A15382" s="113" t="s">
        <v>352</v>
      </c>
      <c r="B15382" s="93"/>
      <c r="C15382" s="114">
        <v>667.2</v>
      </c>
      <c r="D15382" s="114">
        <v>1091</v>
      </c>
      <c r="E15382" s="114">
        <v>3.1909999999999998</v>
      </c>
      <c r="F15382" s="115">
        <v>0.49120999999999998</v>
      </c>
      <c r="G15382" s="114">
        <v>2.548</v>
      </c>
      <c r="H15382" s="114">
        <v>4.2990000000000004</v>
      </c>
      <c r="I15382" s="114">
        <v>2.1059999999999999</v>
      </c>
      <c r="J15382" s="114">
        <v>44.6</v>
      </c>
      <c r="K15382" s="115">
        <v>0.49432999999999999</v>
      </c>
      <c r="L15382" s="114">
        <v>611.20000000000005</v>
      </c>
      <c r="M15382" s="114">
        <v>130.5</v>
      </c>
      <c r="N15382" s="114">
        <v>13.83</v>
      </c>
      <c r="O15382" s="110" t="s">
        <v>15374</v>
      </c>
      <c r="P15382" s="114">
        <v>2.5000000000000001E-2</v>
      </c>
      <c r="Q15382" s="114">
        <v>0.16700000000000001</v>
      </c>
      <c r="R15382" s="114">
        <v>11.57</v>
      </c>
      <c r="S15382" s="114">
        <v>2.0840000000000001</v>
      </c>
    </row>
    <row r="15383" spans="1:19" ht="11.25" thickBot="1" x14ac:dyDescent="0.2">
      <c r="A15383" s="93"/>
    </row>
    <row r="15384" spans="1:19" ht="11.25" thickBot="1" x14ac:dyDescent="0.2">
      <c r="A15384" s="116" t="s">
        <v>355</v>
      </c>
      <c r="B15384" s="93"/>
      <c r="C15384" s="114">
        <v>0</v>
      </c>
      <c r="D15384" s="114">
        <v>0</v>
      </c>
      <c r="E15384" s="114">
        <v>0</v>
      </c>
      <c r="F15384" s="118" t="s">
        <v>15308</v>
      </c>
      <c r="G15384" s="114">
        <v>0</v>
      </c>
      <c r="H15384" s="114">
        <v>0</v>
      </c>
      <c r="I15384" s="114">
        <v>0</v>
      </c>
      <c r="J15384" s="114">
        <v>0</v>
      </c>
      <c r="K15384" s="118" t="s">
        <v>15308</v>
      </c>
      <c r="L15384" s="114">
        <v>0</v>
      </c>
      <c r="M15384" s="114">
        <v>0</v>
      </c>
      <c r="N15384" s="114">
        <v>0</v>
      </c>
      <c r="O15384" s="110" t="s">
        <v>15307</v>
      </c>
      <c r="P15384" s="114">
        <v>0</v>
      </c>
      <c r="Q15384" s="114">
        <v>0</v>
      </c>
      <c r="R15384" s="114">
        <v>0</v>
      </c>
      <c r="S15384" s="114">
        <v>0</v>
      </c>
    </row>
    <row r="15385" spans="1:19" ht="11.25" thickBot="1" x14ac:dyDescent="0.2">
      <c r="A15385" s="93"/>
    </row>
    <row r="15386" spans="1:19" ht="11.25" thickBot="1" x14ac:dyDescent="0.2">
      <c r="A15386" s="117" t="s">
        <v>358</v>
      </c>
      <c r="B15386" s="93"/>
      <c r="C15386" s="114">
        <v>0</v>
      </c>
      <c r="D15386" s="114">
        <v>0</v>
      </c>
      <c r="E15386" s="114">
        <v>0</v>
      </c>
      <c r="F15386" s="118" t="s">
        <v>15308</v>
      </c>
      <c r="G15386" s="114">
        <v>0</v>
      </c>
      <c r="H15386" s="114">
        <v>0</v>
      </c>
      <c r="I15386" s="114">
        <v>0</v>
      </c>
      <c r="J15386" s="114">
        <v>0</v>
      </c>
      <c r="K15386" s="118" t="s">
        <v>15308</v>
      </c>
      <c r="L15386" s="114">
        <v>0</v>
      </c>
      <c r="M15386" s="114">
        <v>0</v>
      </c>
      <c r="N15386" s="114">
        <v>0</v>
      </c>
      <c r="O15386" s="110" t="s">
        <v>15307</v>
      </c>
      <c r="P15386" s="114">
        <v>0</v>
      </c>
      <c r="Q15386" s="114">
        <v>0</v>
      </c>
      <c r="R15386" s="114">
        <v>0</v>
      </c>
      <c r="S15386" s="114">
        <v>0</v>
      </c>
    </row>
    <row r="15387" spans="1:19" ht="11.25" thickBot="1" x14ac:dyDescent="0.2">
      <c r="A15387" s="93"/>
    </row>
    <row r="15388" spans="1:19" ht="11.25" thickBot="1" x14ac:dyDescent="0.2">
      <c r="A15388" s="87" t="s">
        <v>345</v>
      </c>
      <c r="B15388" s="87" t="s">
        <v>346</v>
      </c>
      <c r="C15388" s="120" t="s">
        <v>35</v>
      </c>
      <c r="D15388" s="120" t="s">
        <v>36</v>
      </c>
      <c r="E15388" s="120" t="s">
        <v>15315</v>
      </c>
      <c r="F15388" s="120" t="s">
        <v>38</v>
      </c>
      <c r="G15388" s="120" t="s">
        <v>39</v>
      </c>
      <c r="H15388" s="120" t="s">
        <v>41</v>
      </c>
      <c r="I15388" s="120" t="s">
        <v>42</v>
      </c>
      <c r="J15388" s="120" t="s">
        <v>43</v>
      </c>
      <c r="K15388" s="120" t="s">
        <v>44</v>
      </c>
      <c r="L15388" s="120" t="s">
        <v>45</v>
      </c>
      <c r="M15388" s="120" t="s">
        <v>46</v>
      </c>
      <c r="N15388" s="120" t="s">
        <v>47</v>
      </c>
      <c r="O15388" s="120" t="s">
        <v>48</v>
      </c>
      <c r="P15388" s="120" t="s">
        <v>49</v>
      </c>
      <c r="Q15388" s="120" t="s">
        <v>50</v>
      </c>
      <c r="R15388" s="120" t="s">
        <v>51</v>
      </c>
      <c r="S15388" s="120" t="s">
        <v>52</v>
      </c>
    </row>
    <row r="15389" spans="1:19" ht="11.25" thickBot="1" x14ac:dyDescent="0.2">
      <c r="A15389" s="93"/>
      <c r="B15389" s="93"/>
      <c r="C15389" s="120" t="s">
        <v>69</v>
      </c>
      <c r="D15389" s="120" t="s">
        <v>69</v>
      </c>
      <c r="E15389" s="120" t="s">
        <v>69</v>
      </c>
      <c r="F15389" s="120" t="s">
        <v>69</v>
      </c>
      <c r="G15389" s="120" t="s">
        <v>69</v>
      </c>
      <c r="H15389" s="120" t="s">
        <v>69</v>
      </c>
      <c r="I15389" s="120" t="s">
        <v>69</v>
      </c>
      <c r="J15389" s="120" t="s">
        <v>69</v>
      </c>
      <c r="K15389" s="120" t="s">
        <v>69</v>
      </c>
      <c r="L15389" s="120" t="s">
        <v>69</v>
      </c>
      <c r="M15389" s="120" t="s">
        <v>69</v>
      </c>
      <c r="N15389" s="120" t="s">
        <v>69</v>
      </c>
      <c r="O15389" s="120" t="s">
        <v>69</v>
      </c>
      <c r="P15389" s="120" t="s">
        <v>69</v>
      </c>
      <c r="Q15389" s="120" t="s">
        <v>69</v>
      </c>
      <c r="R15389" s="120" t="s">
        <v>69</v>
      </c>
      <c r="S15389" s="120" t="s">
        <v>69</v>
      </c>
    </row>
    <row r="15390" spans="1:19" ht="11.25" thickBot="1" x14ac:dyDescent="0.2">
      <c r="A15390" s="88">
        <v>1</v>
      </c>
      <c r="B15390" s="109">
        <v>0.85494212962962957</v>
      </c>
      <c r="C15390" s="111">
        <v>0.45284999999999997</v>
      </c>
      <c r="D15390" s="89">
        <v>35.770000000000003</v>
      </c>
      <c r="E15390" s="89">
        <v>2.3679999999999999</v>
      </c>
      <c r="F15390" s="110" t="s">
        <v>15375</v>
      </c>
      <c r="G15390" s="89">
        <v>0.13800000000000001</v>
      </c>
      <c r="H15390" s="89">
        <v>277.39999999999998</v>
      </c>
      <c r="I15390" s="89">
        <v>11.55</v>
      </c>
      <c r="J15390" s="89">
        <v>21.42</v>
      </c>
      <c r="K15390" s="89">
        <v>1.7569999999999999</v>
      </c>
      <c r="L15390" s="89">
        <v>7.4560000000000004</v>
      </c>
      <c r="M15390" s="89">
        <v>1.3660000000000001</v>
      </c>
      <c r="N15390" s="89">
        <v>0.32400000000000001</v>
      </c>
      <c r="O15390" s="89">
        <v>2.9689999999999999</v>
      </c>
      <c r="P15390" s="89">
        <v>0.25</v>
      </c>
      <c r="Q15390" s="89">
        <v>1.321</v>
      </c>
      <c r="R15390" s="89">
        <v>0.311</v>
      </c>
      <c r="S15390" s="89">
        <v>0.91900000000000004</v>
      </c>
    </row>
    <row r="15391" spans="1:19" ht="11.25" thickBot="1" x14ac:dyDescent="0.2">
      <c r="A15391" s="93"/>
    </row>
    <row r="15392" spans="1:19" ht="11.25" thickBot="1" x14ac:dyDescent="0.2">
      <c r="A15392" s="113" t="s">
        <v>352</v>
      </c>
      <c r="B15392" s="93"/>
      <c r="C15392" s="115">
        <v>0.45284999999999997</v>
      </c>
      <c r="D15392" s="114">
        <v>35.770000000000003</v>
      </c>
      <c r="E15392" s="114">
        <v>2.3679999999999999</v>
      </c>
      <c r="F15392" s="110" t="s">
        <v>15376</v>
      </c>
      <c r="G15392" s="114">
        <v>0.13800000000000001</v>
      </c>
      <c r="H15392" s="114">
        <v>277.39999999999998</v>
      </c>
      <c r="I15392" s="114">
        <v>11.55</v>
      </c>
      <c r="J15392" s="114">
        <v>21.42</v>
      </c>
      <c r="K15392" s="114">
        <v>1.7569999999999999</v>
      </c>
      <c r="L15392" s="114">
        <v>7.4560000000000004</v>
      </c>
      <c r="M15392" s="114">
        <v>1.3660000000000001</v>
      </c>
      <c r="N15392" s="114">
        <v>0.32400000000000001</v>
      </c>
      <c r="O15392" s="114">
        <v>2.9689999999999999</v>
      </c>
      <c r="P15392" s="114">
        <v>0.25</v>
      </c>
      <c r="Q15392" s="114">
        <v>1.321</v>
      </c>
      <c r="R15392" s="114">
        <v>0.311</v>
      </c>
      <c r="S15392" s="114">
        <v>0.91900000000000004</v>
      </c>
    </row>
    <row r="15393" spans="1:19" ht="11.25" thickBot="1" x14ac:dyDescent="0.2">
      <c r="A15393" s="93"/>
    </row>
    <row r="15394" spans="1:19" ht="11.25" thickBot="1" x14ac:dyDescent="0.2">
      <c r="A15394" s="116" t="s">
        <v>355</v>
      </c>
      <c r="B15394" s="93"/>
      <c r="C15394" s="118" t="s">
        <v>15308</v>
      </c>
      <c r="D15394" s="114">
        <v>0</v>
      </c>
      <c r="E15394" s="114">
        <v>0</v>
      </c>
      <c r="F15394" s="110" t="s">
        <v>15307</v>
      </c>
      <c r="G15394" s="114">
        <v>0</v>
      </c>
      <c r="H15394" s="114">
        <v>0</v>
      </c>
      <c r="I15394" s="114">
        <v>0</v>
      </c>
      <c r="J15394" s="114">
        <v>0</v>
      </c>
      <c r="K15394" s="114">
        <v>0</v>
      </c>
      <c r="L15394" s="114">
        <v>0</v>
      </c>
      <c r="M15394" s="114">
        <v>0</v>
      </c>
      <c r="N15394" s="114">
        <v>0</v>
      </c>
      <c r="O15394" s="114">
        <v>0</v>
      </c>
      <c r="P15394" s="114">
        <v>0</v>
      </c>
      <c r="Q15394" s="114">
        <v>0</v>
      </c>
      <c r="R15394" s="114">
        <v>0</v>
      </c>
      <c r="S15394" s="114">
        <v>0</v>
      </c>
    </row>
    <row r="15395" spans="1:19" ht="11.25" thickBot="1" x14ac:dyDescent="0.2">
      <c r="A15395" s="93"/>
    </row>
    <row r="15396" spans="1:19" ht="11.25" thickBot="1" x14ac:dyDescent="0.2">
      <c r="A15396" s="117" t="s">
        <v>358</v>
      </c>
      <c r="B15396" s="93"/>
      <c r="C15396" s="118" t="s">
        <v>15308</v>
      </c>
      <c r="D15396" s="114">
        <v>0</v>
      </c>
      <c r="E15396" s="114">
        <v>0</v>
      </c>
      <c r="F15396" s="110" t="s">
        <v>15307</v>
      </c>
      <c r="G15396" s="114">
        <v>0</v>
      </c>
      <c r="H15396" s="114">
        <v>0</v>
      </c>
      <c r="I15396" s="114">
        <v>0</v>
      </c>
      <c r="J15396" s="114">
        <v>0</v>
      </c>
      <c r="K15396" s="114">
        <v>0</v>
      </c>
      <c r="L15396" s="114">
        <v>0</v>
      </c>
      <c r="M15396" s="114">
        <v>0</v>
      </c>
      <c r="N15396" s="114">
        <v>0</v>
      </c>
      <c r="O15396" s="114">
        <v>0</v>
      </c>
      <c r="P15396" s="114">
        <v>0</v>
      </c>
      <c r="Q15396" s="114">
        <v>0</v>
      </c>
      <c r="R15396" s="114">
        <v>0</v>
      </c>
      <c r="S15396" s="114">
        <v>0</v>
      </c>
    </row>
    <row r="15397" spans="1:19" ht="11.25" thickBot="1" x14ac:dyDescent="0.2">
      <c r="A15397" s="93"/>
    </row>
    <row r="15398" spans="1:19" ht="11.25" thickBot="1" x14ac:dyDescent="0.2">
      <c r="A15398" s="87" t="s">
        <v>345</v>
      </c>
      <c r="B15398" s="87" t="s">
        <v>346</v>
      </c>
      <c r="C15398" s="120" t="s">
        <v>53</v>
      </c>
      <c r="D15398" s="120" t="s">
        <v>54</v>
      </c>
      <c r="E15398" s="120" t="s">
        <v>55</v>
      </c>
      <c r="F15398" s="120" t="s">
        <v>56</v>
      </c>
      <c r="G15398" s="120" t="s">
        <v>15318</v>
      </c>
      <c r="H15398" s="120" t="s">
        <v>57</v>
      </c>
      <c r="I15398" s="120" t="s">
        <v>59</v>
      </c>
      <c r="J15398" s="120" t="s">
        <v>15319</v>
      </c>
      <c r="K15398" s="120" t="s">
        <v>60</v>
      </c>
      <c r="L15398" s="120" t="s">
        <v>61</v>
      </c>
      <c r="M15398" s="120" t="s">
        <v>62</v>
      </c>
      <c r="N15398" s="120" t="s">
        <v>15320</v>
      </c>
      <c r="O15398" s="120" t="s">
        <v>63</v>
      </c>
      <c r="P15398" s="120" t="s">
        <v>64</v>
      </c>
      <c r="Q15398" s="120" t="s">
        <v>66</v>
      </c>
      <c r="R15398" s="120" t="s">
        <v>15321</v>
      </c>
      <c r="S15398" s="120" t="s">
        <v>67</v>
      </c>
    </row>
    <row r="15399" spans="1:19" ht="11.25" thickBot="1" x14ac:dyDescent="0.2">
      <c r="A15399" s="93"/>
      <c r="B15399" s="93"/>
      <c r="C15399" s="120" t="s">
        <v>69</v>
      </c>
      <c r="D15399" s="120" t="s">
        <v>69</v>
      </c>
      <c r="E15399" s="120" t="s">
        <v>69</v>
      </c>
      <c r="F15399" s="120" t="s">
        <v>69</v>
      </c>
      <c r="G15399" s="120" t="s">
        <v>69</v>
      </c>
      <c r="H15399" s="120" t="s">
        <v>69</v>
      </c>
      <c r="I15399" s="120" t="s">
        <v>69</v>
      </c>
      <c r="J15399" s="120" t="s">
        <v>69</v>
      </c>
      <c r="K15399" s="120" t="s">
        <v>69</v>
      </c>
      <c r="L15399" s="120" t="s">
        <v>69</v>
      </c>
      <c r="M15399" s="120" t="s">
        <v>69</v>
      </c>
      <c r="N15399" s="120" t="s">
        <v>69</v>
      </c>
      <c r="O15399" s="120" t="s">
        <v>69</v>
      </c>
      <c r="P15399" s="120" t="s">
        <v>69</v>
      </c>
      <c r="Q15399" s="120" t="s">
        <v>69</v>
      </c>
      <c r="R15399" s="120" t="s">
        <v>69</v>
      </c>
      <c r="S15399" s="120" t="s">
        <v>69</v>
      </c>
    </row>
    <row r="15400" spans="1:19" ht="11.25" thickBot="1" x14ac:dyDescent="0.2">
      <c r="A15400" s="88">
        <v>1</v>
      </c>
      <c r="B15400" s="109">
        <v>0.85494212962962957</v>
      </c>
      <c r="C15400" s="89">
        <v>0.10100000000000001</v>
      </c>
      <c r="D15400" s="89">
        <v>0.72899999999999998</v>
      </c>
      <c r="E15400" s="89">
        <v>5.6000000000000001E-2</v>
      </c>
      <c r="F15400" s="89">
        <v>26.71</v>
      </c>
      <c r="G15400" s="89">
        <v>11.38</v>
      </c>
      <c r="H15400" s="89">
        <v>17.29</v>
      </c>
      <c r="I15400" s="89">
        <v>1.4E-2</v>
      </c>
      <c r="J15400" s="89">
        <v>-2E-3</v>
      </c>
      <c r="K15400" s="89">
        <v>8.7999999999999995E-2</v>
      </c>
      <c r="L15400" s="89">
        <v>0.53200000000000003</v>
      </c>
      <c r="M15400" s="89">
        <v>1.9179999999999999</v>
      </c>
      <c r="N15400" s="89">
        <v>-19.649999999999999</v>
      </c>
      <c r="O15400" s="89">
        <v>0.161</v>
      </c>
      <c r="P15400" s="89">
        <v>134.6</v>
      </c>
      <c r="Q15400" s="112" t="s">
        <v>15468</v>
      </c>
      <c r="R15400" s="110" t="s">
        <v>15306</v>
      </c>
      <c r="S15400" s="89">
        <v>4.4119999999999999</v>
      </c>
    </row>
    <row r="15401" spans="1:19" ht="11.25" thickBot="1" x14ac:dyDescent="0.2">
      <c r="A15401" s="93"/>
    </row>
    <row r="15402" spans="1:19" ht="11.25" thickBot="1" x14ac:dyDescent="0.2">
      <c r="A15402" s="113" t="s">
        <v>352</v>
      </c>
      <c r="B15402" s="93"/>
      <c r="C15402" s="114">
        <v>0.10100000000000001</v>
      </c>
      <c r="D15402" s="114">
        <v>0.72899999999999998</v>
      </c>
      <c r="E15402" s="114">
        <v>5.6000000000000001E-2</v>
      </c>
      <c r="F15402" s="114">
        <v>26.71</v>
      </c>
      <c r="G15402" s="114">
        <v>11.38</v>
      </c>
      <c r="H15402" s="114">
        <v>17.29</v>
      </c>
      <c r="I15402" s="114">
        <v>1.4E-2</v>
      </c>
      <c r="J15402" s="114">
        <v>-2E-3</v>
      </c>
      <c r="K15402" s="114">
        <v>8.7999999999999995E-2</v>
      </c>
      <c r="L15402" s="114">
        <v>0.53200000000000003</v>
      </c>
      <c r="M15402" s="114">
        <v>1.9179999999999999</v>
      </c>
      <c r="N15402" s="114">
        <v>-19.649999999999999</v>
      </c>
      <c r="O15402" s="114">
        <v>0.161</v>
      </c>
      <c r="P15402" s="114">
        <v>134.6</v>
      </c>
      <c r="Q15402" s="112" t="s">
        <v>15469</v>
      </c>
      <c r="R15402" s="110" t="s">
        <v>15307</v>
      </c>
      <c r="S15402" s="114">
        <v>4.4119999999999999</v>
      </c>
    </row>
    <row r="15403" spans="1:19" ht="11.25" thickBot="1" x14ac:dyDescent="0.2">
      <c r="A15403" s="93"/>
    </row>
    <row r="15404" spans="1:19" ht="11.25" thickBot="1" x14ac:dyDescent="0.2">
      <c r="A15404" s="116" t="s">
        <v>355</v>
      </c>
      <c r="B15404" s="93"/>
      <c r="C15404" s="114">
        <v>0</v>
      </c>
      <c r="D15404" s="114">
        <v>0</v>
      </c>
      <c r="E15404" s="114">
        <v>0</v>
      </c>
      <c r="F15404" s="114">
        <v>0</v>
      </c>
      <c r="G15404" s="114">
        <v>0</v>
      </c>
      <c r="H15404" s="114">
        <v>0</v>
      </c>
      <c r="I15404" s="114">
        <v>0</v>
      </c>
      <c r="J15404" s="114">
        <v>0</v>
      </c>
      <c r="K15404" s="114">
        <v>0</v>
      </c>
      <c r="L15404" s="114">
        <v>0</v>
      </c>
      <c r="M15404" s="114">
        <v>0</v>
      </c>
      <c r="N15404" s="114">
        <v>0</v>
      </c>
      <c r="O15404" s="114">
        <v>0</v>
      </c>
      <c r="P15404" s="114">
        <v>0</v>
      </c>
      <c r="Q15404" s="112" t="s">
        <v>15324</v>
      </c>
      <c r="R15404" s="110" t="s">
        <v>15307</v>
      </c>
      <c r="S15404" s="114">
        <v>0</v>
      </c>
    </row>
    <row r="15405" spans="1:19" ht="11.25" thickBot="1" x14ac:dyDescent="0.2">
      <c r="A15405" s="93"/>
    </row>
    <row r="15406" spans="1:19" ht="11.25" thickBot="1" x14ac:dyDescent="0.2">
      <c r="A15406" s="117" t="s">
        <v>358</v>
      </c>
      <c r="B15406" s="93"/>
      <c r="C15406" s="114">
        <v>0</v>
      </c>
      <c r="D15406" s="114">
        <v>0</v>
      </c>
      <c r="E15406" s="114">
        <v>0</v>
      </c>
      <c r="F15406" s="114">
        <v>0</v>
      </c>
      <c r="G15406" s="114">
        <v>0</v>
      </c>
      <c r="H15406" s="114">
        <v>0</v>
      </c>
      <c r="I15406" s="114">
        <v>0</v>
      </c>
      <c r="J15406" s="114">
        <v>0</v>
      </c>
      <c r="K15406" s="114">
        <v>0</v>
      </c>
      <c r="L15406" s="114">
        <v>0</v>
      </c>
      <c r="M15406" s="114">
        <v>0</v>
      </c>
      <c r="N15406" s="114">
        <v>0</v>
      </c>
      <c r="O15406" s="114">
        <v>0</v>
      </c>
      <c r="P15406" s="114">
        <v>0</v>
      </c>
      <c r="Q15406" s="112" t="s">
        <v>15324</v>
      </c>
      <c r="R15406" s="110" t="s">
        <v>15307</v>
      </c>
      <c r="S15406" s="114">
        <v>0</v>
      </c>
    </row>
    <row r="15407" spans="1:19" ht="11.25" thickBot="1" x14ac:dyDescent="0.2">
      <c r="A15407" s="93"/>
    </row>
    <row r="15408" spans="1:19" ht="11.25" thickBot="1" x14ac:dyDescent="0.2">
      <c r="A15408" s="87" t="s">
        <v>345</v>
      </c>
      <c r="B15408" s="87" t="s">
        <v>346</v>
      </c>
      <c r="C15408" s="120" t="s">
        <v>68</v>
      </c>
      <c r="D15408" s="120" t="s">
        <v>15325</v>
      </c>
    </row>
    <row r="15409" spans="1:19" ht="11.25" thickBot="1" x14ac:dyDescent="0.2">
      <c r="A15409" s="93"/>
      <c r="B15409" s="93"/>
      <c r="C15409" s="120" t="s">
        <v>69</v>
      </c>
      <c r="D15409" s="120" t="s">
        <v>69</v>
      </c>
    </row>
    <row r="15410" spans="1:19" ht="11.25" thickBot="1" x14ac:dyDescent="0.2">
      <c r="A15410" s="88">
        <v>1</v>
      </c>
      <c r="B15410" s="109">
        <v>0.85494212962962957</v>
      </c>
      <c r="C15410" s="89">
        <v>3.496</v>
      </c>
      <c r="D15410" s="110" t="s">
        <v>15306</v>
      </c>
    </row>
    <row r="15411" spans="1:19" ht="11.25" thickBot="1" x14ac:dyDescent="0.2">
      <c r="A15411" s="93"/>
    </row>
    <row r="15412" spans="1:19" ht="11.25" thickBot="1" x14ac:dyDescent="0.2">
      <c r="A15412" s="113" t="s">
        <v>352</v>
      </c>
      <c r="B15412" s="93"/>
      <c r="C15412" s="114">
        <v>3.496</v>
      </c>
      <c r="D15412" s="110" t="s">
        <v>15307</v>
      </c>
    </row>
    <row r="15413" spans="1:19" ht="11.25" thickBot="1" x14ac:dyDescent="0.2">
      <c r="A15413" s="93"/>
    </row>
    <row r="15414" spans="1:19" ht="11.25" thickBot="1" x14ac:dyDescent="0.2">
      <c r="A15414" s="116" t="s">
        <v>355</v>
      </c>
      <c r="B15414" s="93"/>
      <c r="C15414" s="114">
        <v>0</v>
      </c>
      <c r="D15414" s="110" t="s">
        <v>15307</v>
      </c>
    </row>
    <row r="15415" spans="1:19" ht="11.25" thickBot="1" x14ac:dyDescent="0.2">
      <c r="A15415" s="93"/>
    </row>
    <row r="15416" spans="1:19" ht="11.25" thickBot="1" x14ac:dyDescent="0.2">
      <c r="A15416" s="117" t="s">
        <v>358</v>
      </c>
      <c r="B15416" s="93"/>
      <c r="C15416" s="114">
        <v>0</v>
      </c>
      <c r="D15416" s="110" t="s">
        <v>15307</v>
      </c>
    </row>
    <row r="15417" spans="1:19" ht="10.5" x14ac:dyDescent="0.15">
      <c r="A15417" s="93"/>
    </row>
    <row r="15418" spans="1:19" x14ac:dyDescent="0.15">
      <c r="A15418" s="106"/>
      <c r="B15418" s="69" t="s">
        <v>3092</v>
      </c>
    </row>
    <row r="15419" spans="1:19" ht="9.75" thickBot="1" x14ac:dyDescent="0.2">
      <c r="A15419" s="64" t="s">
        <v>1094</v>
      </c>
    </row>
    <row r="15420" spans="1:19" ht="11.25" thickBot="1" x14ac:dyDescent="0.2">
      <c r="A15420" s="87" t="s">
        <v>345</v>
      </c>
      <c r="B15420" s="87" t="s">
        <v>346</v>
      </c>
      <c r="C15420" s="120" t="s">
        <v>15300</v>
      </c>
      <c r="D15420" s="120" t="s">
        <v>15301</v>
      </c>
      <c r="E15420" s="120" t="s">
        <v>15302</v>
      </c>
      <c r="F15420" s="120" t="s">
        <v>1</v>
      </c>
      <c r="G15420" s="120" t="s">
        <v>2</v>
      </c>
      <c r="H15420" s="120" t="s">
        <v>3</v>
      </c>
      <c r="I15420" s="120" t="s">
        <v>15303</v>
      </c>
      <c r="J15420" s="120" t="s">
        <v>4</v>
      </c>
      <c r="K15420" s="120" t="s">
        <v>15304</v>
      </c>
      <c r="L15420" s="120" t="s">
        <v>8</v>
      </c>
      <c r="M15420" s="120" t="s">
        <v>15305</v>
      </c>
      <c r="N15420" s="120" t="s">
        <v>10</v>
      </c>
      <c r="O15420" s="120" t="s">
        <v>11</v>
      </c>
      <c r="P15420" s="120" t="s">
        <v>12</v>
      </c>
      <c r="Q15420" s="120" t="s">
        <v>13</v>
      </c>
      <c r="R15420" s="120" t="s">
        <v>14</v>
      </c>
      <c r="S15420" s="120" t="s">
        <v>15</v>
      </c>
    </row>
    <row r="15421" spans="1:19" ht="11.25" thickBot="1" x14ac:dyDescent="0.2">
      <c r="A15421" s="93"/>
      <c r="B15421" s="93"/>
      <c r="C15421" s="120" t="s">
        <v>69</v>
      </c>
      <c r="D15421" s="120" t="s">
        <v>69</v>
      </c>
      <c r="E15421" s="120" t="s">
        <v>69</v>
      </c>
      <c r="F15421" s="120" t="s">
        <v>69</v>
      </c>
      <c r="G15421" s="120" t="s">
        <v>69</v>
      </c>
      <c r="H15421" s="120" t="s">
        <v>69</v>
      </c>
      <c r="I15421" s="120" t="s">
        <v>69</v>
      </c>
      <c r="J15421" s="120" t="s">
        <v>69</v>
      </c>
      <c r="K15421" s="120" t="s">
        <v>69</v>
      </c>
      <c r="L15421" s="120" t="s">
        <v>69</v>
      </c>
      <c r="M15421" s="120" t="s">
        <v>69</v>
      </c>
      <c r="N15421" s="120" t="s">
        <v>69</v>
      </c>
      <c r="O15421" s="120" t="s">
        <v>69</v>
      </c>
      <c r="P15421" s="120" t="s">
        <v>69</v>
      </c>
      <c r="Q15421" s="120" t="s">
        <v>69</v>
      </c>
      <c r="R15421" s="120" t="s">
        <v>69</v>
      </c>
      <c r="S15421" s="120" t="s">
        <v>69</v>
      </c>
    </row>
    <row r="15422" spans="1:19" ht="11.25" thickBot="1" x14ac:dyDescent="0.2">
      <c r="A15422" s="88">
        <v>1</v>
      </c>
      <c r="B15422" s="109">
        <v>0.86039351851851853</v>
      </c>
      <c r="C15422" s="89">
        <v>0</v>
      </c>
      <c r="D15422" s="110" t="s">
        <v>15306</v>
      </c>
      <c r="E15422" s="89">
        <v>0</v>
      </c>
      <c r="F15422" s="89">
        <v>3364</v>
      </c>
      <c r="G15422" s="89">
        <v>824.3</v>
      </c>
      <c r="H15422" s="89">
        <v>223</v>
      </c>
      <c r="I15422" s="89">
        <v>-0.96599999999999997</v>
      </c>
      <c r="J15422" s="89">
        <v>471.1</v>
      </c>
      <c r="K15422" s="89">
        <v>915.1</v>
      </c>
      <c r="L15422" s="111">
        <v>0.60224</v>
      </c>
      <c r="M15422" s="89">
        <v>512.79999999999995</v>
      </c>
      <c r="N15422" s="89">
        <v>6.7960000000000003</v>
      </c>
      <c r="O15422" s="89">
        <v>24.45</v>
      </c>
      <c r="P15422" s="110" t="s">
        <v>15470</v>
      </c>
      <c r="Q15422" s="110" t="s">
        <v>15471</v>
      </c>
      <c r="R15422" s="89">
        <v>2.452</v>
      </c>
      <c r="S15422" s="89">
        <v>48.21</v>
      </c>
    </row>
    <row r="15423" spans="1:19" ht="11.25" thickBot="1" x14ac:dyDescent="0.2">
      <c r="A15423" s="93"/>
    </row>
    <row r="15424" spans="1:19" ht="11.25" thickBot="1" x14ac:dyDescent="0.2">
      <c r="A15424" s="113" t="s">
        <v>352</v>
      </c>
      <c r="B15424" s="93"/>
      <c r="C15424" s="114">
        <v>0</v>
      </c>
      <c r="D15424" s="110" t="s">
        <v>15307</v>
      </c>
      <c r="E15424" s="114">
        <v>0</v>
      </c>
      <c r="F15424" s="114">
        <v>3364</v>
      </c>
      <c r="G15424" s="114">
        <v>824.3</v>
      </c>
      <c r="H15424" s="114">
        <v>223</v>
      </c>
      <c r="I15424" s="114">
        <v>-0.96599999999999997</v>
      </c>
      <c r="J15424" s="114">
        <v>471.1</v>
      </c>
      <c r="K15424" s="114">
        <v>915.1</v>
      </c>
      <c r="L15424" s="115">
        <v>0.60224</v>
      </c>
      <c r="M15424" s="114">
        <v>512.79999999999995</v>
      </c>
      <c r="N15424" s="114">
        <v>6.7960000000000003</v>
      </c>
      <c r="O15424" s="114">
        <v>24.45</v>
      </c>
      <c r="P15424" s="110" t="s">
        <v>15472</v>
      </c>
      <c r="Q15424" s="110" t="s">
        <v>15473</v>
      </c>
      <c r="R15424" s="114">
        <v>2.452</v>
      </c>
      <c r="S15424" s="114">
        <v>48.21</v>
      </c>
    </row>
    <row r="15425" spans="1:19" ht="11.25" thickBot="1" x14ac:dyDescent="0.2">
      <c r="A15425" s="93"/>
    </row>
    <row r="15426" spans="1:19" ht="11.25" thickBot="1" x14ac:dyDescent="0.2">
      <c r="A15426" s="116" t="s">
        <v>355</v>
      </c>
      <c r="B15426" s="93"/>
      <c r="C15426" s="114">
        <v>0</v>
      </c>
      <c r="D15426" s="110" t="s">
        <v>15307</v>
      </c>
      <c r="E15426" s="114">
        <v>0</v>
      </c>
      <c r="F15426" s="114">
        <v>0</v>
      </c>
      <c r="G15426" s="114">
        <v>0</v>
      </c>
      <c r="H15426" s="114">
        <v>0</v>
      </c>
      <c r="I15426" s="114">
        <v>0</v>
      </c>
      <c r="J15426" s="114">
        <v>0</v>
      </c>
      <c r="K15426" s="114">
        <v>0</v>
      </c>
      <c r="L15426" s="118" t="s">
        <v>15308</v>
      </c>
      <c r="M15426" s="114">
        <v>0</v>
      </c>
      <c r="N15426" s="114">
        <v>0</v>
      </c>
      <c r="O15426" s="114">
        <v>0</v>
      </c>
      <c r="P15426" s="110" t="s">
        <v>15358</v>
      </c>
      <c r="Q15426" s="110" t="s">
        <v>15358</v>
      </c>
      <c r="R15426" s="114">
        <v>0</v>
      </c>
      <c r="S15426" s="114">
        <v>0</v>
      </c>
    </row>
    <row r="15427" spans="1:19" ht="11.25" thickBot="1" x14ac:dyDescent="0.2">
      <c r="A15427" s="93"/>
    </row>
    <row r="15428" spans="1:19" ht="11.25" thickBot="1" x14ac:dyDescent="0.2">
      <c r="A15428" s="117" t="s">
        <v>358</v>
      </c>
      <c r="B15428" s="93"/>
      <c r="C15428" s="114">
        <v>0</v>
      </c>
      <c r="D15428" s="110" t="s">
        <v>15307</v>
      </c>
      <c r="E15428" s="114">
        <v>0</v>
      </c>
      <c r="F15428" s="114">
        <v>0</v>
      </c>
      <c r="G15428" s="114">
        <v>0</v>
      </c>
      <c r="H15428" s="114">
        <v>0</v>
      </c>
      <c r="I15428" s="114">
        <v>0</v>
      </c>
      <c r="J15428" s="114">
        <v>0</v>
      </c>
      <c r="K15428" s="114">
        <v>0</v>
      </c>
      <c r="L15428" s="118" t="s">
        <v>15308</v>
      </c>
      <c r="M15428" s="114">
        <v>0</v>
      </c>
      <c r="N15428" s="114">
        <v>0</v>
      </c>
      <c r="O15428" s="114">
        <v>0</v>
      </c>
      <c r="P15428" s="110" t="s">
        <v>15358</v>
      </c>
      <c r="Q15428" s="110" t="s">
        <v>15358</v>
      </c>
      <c r="R15428" s="114">
        <v>0</v>
      </c>
      <c r="S15428" s="114">
        <v>0</v>
      </c>
    </row>
    <row r="15429" spans="1:19" ht="11.25" thickBot="1" x14ac:dyDescent="0.2">
      <c r="A15429" s="93"/>
    </row>
    <row r="15430" spans="1:19" ht="11.25" thickBot="1" x14ac:dyDescent="0.2">
      <c r="A15430" s="87" t="s">
        <v>345</v>
      </c>
      <c r="B15430" s="87" t="s">
        <v>346</v>
      </c>
      <c r="C15430" s="120" t="s">
        <v>16</v>
      </c>
      <c r="D15430" s="120" t="s">
        <v>15309</v>
      </c>
      <c r="E15430" s="120" t="s">
        <v>15310</v>
      </c>
      <c r="F15430" s="120" t="s">
        <v>20</v>
      </c>
      <c r="G15430" s="120" t="s">
        <v>21</v>
      </c>
      <c r="H15430" s="120" t="s">
        <v>22</v>
      </c>
      <c r="I15430" s="120" t="s">
        <v>23</v>
      </c>
      <c r="J15430" s="120" t="s">
        <v>24</v>
      </c>
      <c r="K15430" s="120" t="s">
        <v>26</v>
      </c>
      <c r="L15430" s="120" t="s">
        <v>15311</v>
      </c>
      <c r="M15430" s="120" t="s">
        <v>27</v>
      </c>
      <c r="N15430" s="120" t="s">
        <v>28</v>
      </c>
      <c r="O15430" s="120" t="s">
        <v>29</v>
      </c>
      <c r="P15430" s="120" t="s">
        <v>30</v>
      </c>
      <c r="Q15430" s="120" t="s">
        <v>15312</v>
      </c>
      <c r="R15430" s="120" t="s">
        <v>32</v>
      </c>
      <c r="S15430" s="120" t="s">
        <v>33</v>
      </c>
    </row>
    <row r="15431" spans="1:19" ht="11.25" thickBot="1" x14ac:dyDescent="0.2">
      <c r="A15431" s="93"/>
      <c r="B15431" s="93"/>
      <c r="C15431" s="120" t="s">
        <v>69</v>
      </c>
      <c r="D15431" s="120" t="s">
        <v>69</v>
      </c>
      <c r="E15431" s="120" t="s">
        <v>69</v>
      </c>
      <c r="F15431" s="120" t="s">
        <v>69</v>
      </c>
      <c r="G15431" s="120" t="s">
        <v>69</v>
      </c>
      <c r="H15431" s="120" t="s">
        <v>69</v>
      </c>
      <c r="I15431" s="120" t="s">
        <v>69</v>
      </c>
      <c r="J15431" s="120" t="s">
        <v>69</v>
      </c>
      <c r="K15431" s="120" t="s">
        <v>69</v>
      </c>
      <c r="L15431" s="120" t="s">
        <v>69</v>
      </c>
      <c r="M15431" s="120" t="s">
        <v>69</v>
      </c>
      <c r="N15431" s="120" t="s">
        <v>69</v>
      </c>
      <c r="O15431" s="120" t="s">
        <v>69</v>
      </c>
      <c r="P15431" s="120" t="s">
        <v>69</v>
      </c>
      <c r="Q15431" s="120" t="s">
        <v>69</v>
      </c>
      <c r="R15431" s="120" t="s">
        <v>69</v>
      </c>
      <c r="S15431" s="120" t="s">
        <v>69</v>
      </c>
    </row>
    <row r="15432" spans="1:19" ht="11.25" thickBot="1" x14ac:dyDescent="0.2">
      <c r="A15432" s="88">
        <v>1</v>
      </c>
      <c r="B15432" s="109">
        <v>0.86039351851851853</v>
      </c>
      <c r="C15432" s="89">
        <v>796.3</v>
      </c>
      <c r="D15432" s="89">
        <v>554.29999999999995</v>
      </c>
      <c r="E15432" s="89">
        <v>2.177</v>
      </c>
      <c r="F15432" s="111">
        <v>0.49464999999999998</v>
      </c>
      <c r="G15432" s="89">
        <v>5.8010000000000002</v>
      </c>
      <c r="H15432" s="89">
        <v>8.4009999999999998</v>
      </c>
      <c r="I15432" s="89">
        <v>1.3140000000000001</v>
      </c>
      <c r="J15432" s="89">
        <v>18.93</v>
      </c>
      <c r="K15432" s="111">
        <v>0.49626999999999999</v>
      </c>
      <c r="L15432" s="89">
        <v>326.10000000000002</v>
      </c>
      <c r="M15432" s="89">
        <v>71.73</v>
      </c>
      <c r="N15432" s="89">
        <v>8.5470000000000006</v>
      </c>
      <c r="O15432" s="110" t="s">
        <v>15373</v>
      </c>
      <c r="P15432" s="110" t="s">
        <v>15306</v>
      </c>
      <c r="Q15432" s="89">
        <v>0.19</v>
      </c>
      <c r="R15432" s="89">
        <v>3.5790000000000002</v>
      </c>
      <c r="S15432" s="89">
        <v>3.1349999999999998</v>
      </c>
    </row>
    <row r="15433" spans="1:19" ht="11.25" thickBot="1" x14ac:dyDescent="0.2">
      <c r="A15433" s="93"/>
    </row>
    <row r="15434" spans="1:19" ht="11.25" thickBot="1" x14ac:dyDescent="0.2">
      <c r="A15434" s="113" t="s">
        <v>352</v>
      </c>
      <c r="B15434" s="93"/>
      <c r="C15434" s="114">
        <v>796.3</v>
      </c>
      <c r="D15434" s="114">
        <v>554.29999999999995</v>
      </c>
      <c r="E15434" s="114">
        <v>2.177</v>
      </c>
      <c r="F15434" s="115">
        <v>0.49464999999999998</v>
      </c>
      <c r="G15434" s="114">
        <v>5.8010000000000002</v>
      </c>
      <c r="H15434" s="114">
        <v>8.4009999999999998</v>
      </c>
      <c r="I15434" s="114">
        <v>1.3140000000000001</v>
      </c>
      <c r="J15434" s="114">
        <v>18.93</v>
      </c>
      <c r="K15434" s="115">
        <v>0.49626999999999999</v>
      </c>
      <c r="L15434" s="114">
        <v>326.10000000000002</v>
      </c>
      <c r="M15434" s="114">
        <v>71.73</v>
      </c>
      <c r="N15434" s="114">
        <v>8.5470000000000006</v>
      </c>
      <c r="O15434" s="110" t="s">
        <v>15374</v>
      </c>
      <c r="P15434" s="110" t="s">
        <v>15307</v>
      </c>
      <c r="Q15434" s="114">
        <v>0.19</v>
      </c>
      <c r="R15434" s="114">
        <v>3.5790000000000002</v>
      </c>
      <c r="S15434" s="114">
        <v>3.1349999999999998</v>
      </c>
    </row>
    <row r="15435" spans="1:19" ht="11.25" thickBot="1" x14ac:dyDescent="0.2">
      <c r="A15435" s="93"/>
    </row>
    <row r="15436" spans="1:19" ht="11.25" thickBot="1" x14ac:dyDescent="0.2">
      <c r="A15436" s="116" t="s">
        <v>355</v>
      </c>
      <c r="B15436" s="93"/>
      <c r="C15436" s="114">
        <v>0</v>
      </c>
      <c r="D15436" s="114">
        <v>0</v>
      </c>
      <c r="E15436" s="114">
        <v>0</v>
      </c>
      <c r="F15436" s="118" t="s">
        <v>15308</v>
      </c>
      <c r="G15436" s="114">
        <v>0</v>
      </c>
      <c r="H15436" s="114">
        <v>0</v>
      </c>
      <c r="I15436" s="114">
        <v>0</v>
      </c>
      <c r="J15436" s="114">
        <v>0</v>
      </c>
      <c r="K15436" s="118" t="s">
        <v>15308</v>
      </c>
      <c r="L15436" s="114">
        <v>0</v>
      </c>
      <c r="M15436" s="114">
        <v>0</v>
      </c>
      <c r="N15436" s="114">
        <v>0</v>
      </c>
      <c r="O15436" s="110" t="s">
        <v>15307</v>
      </c>
      <c r="P15436" s="110" t="s">
        <v>15307</v>
      </c>
      <c r="Q15436" s="114">
        <v>0</v>
      </c>
      <c r="R15436" s="114">
        <v>0</v>
      </c>
      <c r="S15436" s="114">
        <v>0</v>
      </c>
    </row>
    <row r="15437" spans="1:19" ht="11.25" thickBot="1" x14ac:dyDescent="0.2">
      <c r="A15437" s="93"/>
    </row>
    <row r="15438" spans="1:19" ht="11.25" thickBot="1" x14ac:dyDescent="0.2">
      <c r="A15438" s="117" t="s">
        <v>358</v>
      </c>
      <c r="B15438" s="93"/>
      <c r="C15438" s="114">
        <v>0</v>
      </c>
      <c r="D15438" s="114">
        <v>0</v>
      </c>
      <c r="E15438" s="114">
        <v>0</v>
      </c>
      <c r="F15438" s="118" t="s">
        <v>15308</v>
      </c>
      <c r="G15438" s="114">
        <v>0</v>
      </c>
      <c r="H15438" s="114">
        <v>0</v>
      </c>
      <c r="I15438" s="114">
        <v>0</v>
      </c>
      <c r="J15438" s="114">
        <v>0</v>
      </c>
      <c r="K15438" s="118" t="s">
        <v>15308</v>
      </c>
      <c r="L15438" s="114">
        <v>0</v>
      </c>
      <c r="M15438" s="114">
        <v>0</v>
      </c>
      <c r="N15438" s="114">
        <v>0</v>
      </c>
      <c r="O15438" s="110" t="s">
        <v>15307</v>
      </c>
      <c r="P15438" s="110" t="s">
        <v>15307</v>
      </c>
      <c r="Q15438" s="114">
        <v>0</v>
      </c>
      <c r="R15438" s="114">
        <v>0</v>
      </c>
      <c r="S15438" s="114">
        <v>0</v>
      </c>
    </row>
    <row r="15439" spans="1:19" ht="11.25" thickBot="1" x14ac:dyDescent="0.2">
      <c r="A15439" s="93"/>
    </row>
    <row r="15440" spans="1:19" ht="11.25" thickBot="1" x14ac:dyDescent="0.2">
      <c r="A15440" s="87" t="s">
        <v>345</v>
      </c>
      <c r="B15440" s="87" t="s">
        <v>346</v>
      </c>
      <c r="C15440" s="120" t="s">
        <v>35</v>
      </c>
      <c r="D15440" s="120" t="s">
        <v>36</v>
      </c>
      <c r="E15440" s="120" t="s">
        <v>15315</v>
      </c>
      <c r="F15440" s="120" t="s">
        <v>38</v>
      </c>
      <c r="G15440" s="120" t="s">
        <v>39</v>
      </c>
      <c r="H15440" s="120" t="s">
        <v>41</v>
      </c>
      <c r="I15440" s="120" t="s">
        <v>42</v>
      </c>
      <c r="J15440" s="120" t="s">
        <v>43</v>
      </c>
      <c r="K15440" s="120" t="s">
        <v>44</v>
      </c>
      <c r="L15440" s="120" t="s">
        <v>45</v>
      </c>
      <c r="M15440" s="120" t="s">
        <v>46</v>
      </c>
      <c r="N15440" s="120" t="s">
        <v>47</v>
      </c>
      <c r="O15440" s="120" t="s">
        <v>48</v>
      </c>
      <c r="P15440" s="120" t="s">
        <v>49</v>
      </c>
      <c r="Q15440" s="120" t="s">
        <v>50</v>
      </c>
      <c r="R15440" s="120" t="s">
        <v>51</v>
      </c>
      <c r="S15440" s="120" t="s">
        <v>52</v>
      </c>
    </row>
    <row r="15441" spans="1:19" ht="11.25" thickBot="1" x14ac:dyDescent="0.2">
      <c r="A15441" s="93"/>
      <c r="B15441" s="93"/>
      <c r="C15441" s="120" t="s">
        <v>69</v>
      </c>
      <c r="D15441" s="120" t="s">
        <v>69</v>
      </c>
      <c r="E15441" s="120" t="s">
        <v>69</v>
      </c>
      <c r="F15441" s="120" t="s">
        <v>69</v>
      </c>
      <c r="G15441" s="120" t="s">
        <v>69</v>
      </c>
      <c r="H15441" s="120" t="s">
        <v>69</v>
      </c>
      <c r="I15441" s="120" t="s">
        <v>69</v>
      </c>
      <c r="J15441" s="120" t="s">
        <v>69</v>
      </c>
      <c r="K15441" s="120" t="s">
        <v>69</v>
      </c>
      <c r="L15441" s="120" t="s">
        <v>69</v>
      </c>
      <c r="M15441" s="120" t="s">
        <v>69</v>
      </c>
      <c r="N15441" s="120" t="s">
        <v>69</v>
      </c>
      <c r="O15441" s="120" t="s">
        <v>69</v>
      </c>
      <c r="P15441" s="120" t="s">
        <v>69</v>
      </c>
      <c r="Q15441" s="120" t="s">
        <v>69</v>
      </c>
      <c r="R15441" s="120" t="s">
        <v>69</v>
      </c>
      <c r="S15441" s="120" t="s">
        <v>69</v>
      </c>
    </row>
    <row r="15442" spans="1:19" ht="11.25" thickBot="1" x14ac:dyDescent="0.2">
      <c r="A15442" s="88">
        <v>1</v>
      </c>
      <c r="B15442" s="109">
        <v>0.86039351851851853</v>
      </c>
      <c r="C15442" s="111">
        <v>0.46002999999999999</v>
      </c>
      <c r="D15442" s="89">
        <v>13.9</v>
      </c>
      <c r="E15442" s="89">
        <v>1.7809999999999999</v>
      </c>
      <c r="F15442" s="110" t="s">
        <v>15375</v>
      </c>
      <c r="G15442" s="89">
        <v>0.16900000000000001</v>
      </c>
      <c r="H15442" s="89">
        <v>136.5</v>
      </c>
      <c r="I15442" s="89">
        <v>6.3479999999999999</v>
      </c>
      <c r="J15442" s="89">
        <v>15.49</v>
      </c>
      <c r="K15442" s="89">
        <v>1.413</v>
      </c>
      <c r="L15442" s="89">
        <v>6.056</v>
      </c>
      <c r="M15442" s="89">
        <v>1.266</v>
      </c>
      <c r="N15442" s="89">
        <v>0.24099999999999999</v>
      </c>
      <c r="O15442" s="89">
        <v>2.0329999999999999</v>
      </c>
      <c r="P15442" s="89">
        <v>0.14599999999999999</v>
      </c>
      <c r="Q15442" s="89">
        <v>1.252</v>
      </c>
      <c r="R15442" s="89">
        <v>0.20899999999999999</v>
      </c>
      <c r="S15442" s="89">
        <v>0.624</v>
      </c>
    </row>
    <row r="15443" spans="1:19" ht="11.25" thickBot="1" x14ac:dyDescent="0.2">
      <c r="A15443" s="93"/>
    </row>
    <row r="15444" spans="1:19" ht="11.25" thickBot="1" x14ac:dyDescent="0.2">
      <c r="A15444" s="113" t="s">
        <v>352</v>
      </c>
      <c r="B15444" s="93"/>
      <c r="C15444" s="115">
        <v>0.46002999999999999</v>
      </c>
      <c r="D15444" s="114">
        <v>13.9</v>
      </c>
      <c r="E15444" s="114">
        <v>1.7809999999999999</v>
      </c>
      <c r="F15444" s="110" t="s">
        <v>15376</v>
      </c>
      <c r="G15444" s="114">
        <v>0.16900000000000001</v>
      </c>
      <c r="H15444" s="114">
        <v>136.5</v>
      </c>
      <c r="I15444" s="114">
        <v>6.3479999999999999</v>
      </c>
      <c r="J15444" s="114">
        <v>15.49</v>
      </c>
      <c r="K15444" s="114">
        <v>1.413</v>
      </c>
      <c r="L15444" s="114">
        <v>6.056</v>
      </c>
      <c r="M15444" s="114">
        <v>1.266</v>
      </c>
      <c r="N15444" s="114">
        <v>0.24099999999999999</v>
      </c>
      <c r="O15444" s="114">
        <v>2.0329999999999999</v>
      </c>
      <c r="P15444" s="114">
        <v>0.14599999999999999</v>
      </c>
      <c r="Q15444" s="114">
        <v>1.252</v>
      </c>
      <c r="R15444" s="114">
        <v>0.20899999999999999</v>
      </c>
      <c r="S15444" s="114">
        <v>0.624</v>
      </c>
    </row>
    <row r="15445" spans="1:19" ht="11.25" thickBot="1" x14ac:dyDescent="0.2">
      <c r="A15445" s="93"/>
    </row>
    <row r="15446" spans="1:19" ht="11.25" thickBot="1" x14ac:dyDescent="0.2">
      <c r="A15446" s="116" t="s">
        <v>355</v>
      </c>
      <c r="B15446" s="93"/>
      <c r="C15446" s="118" t="s">
        <v>15308</v>
      </c>
      <c r="D15446" s="114">
        <v>0</v>
      </c>
      <c r="E15446" s="114">
        <v>0</v>
      </c>
      <c r="F15446" s="110" t="s">
        <v>15307</v>
      </c>
      <c r="G15446" s="114">
        <v>0</v>
      </c>
      <c r="H15446" s="114">
        <v>0</v>
      </c>
      <c r="I15446" s="114">
        <v>0</v>
      </c>
      <c r="J15446" s="114">
        <v>0</v>
      </c>
      <c r="K15446" s="114">
        <v>0</v>
      </c>
      <c r="L15446" s="114">
        <v>0</v>
      </c>
      <c r="M15446" s="114">
        <v>0</v>
      </c>
      <c r="N15446" s="114">
        <v>0</v>
      </c>
      <c r="O15446" s="114">
        <v>0</v>
      </c>
      <c r="P15446" s="114">
        <v>0</v>
      </c>
      <c r="Q15446" s="114">
        <v>0</v>
      </c>
      <c r="R15446" s="114">
        <v>0</v>
      </c>
      <c r="S15446" s="114">
        <v>0</v>
      </c>
    </row>
    <row r="15447" spans="1:19" ht="11.25" thickBot="1" x14ac:dyDescent="0.2">
      <c r="A15447" s="93"/>
    </row>
    <row r="15448" spans="1:19" ht="11.25" thickBot="1" x14ac:dyDescent="0.2">
      <c r="A15448" s="117" t="s">
        <v>358</v>
      </c>
      <c r="B15448" s="93"/>
      <c r="C15448" s="118" t="s">
        <v>15308</v>
      </c>
      <c r="D15448" s="114">
        <v>0</v>
      </c>
      <c r="E15448" s="114">
        <v>0</v>
      </c>
      <c r="F15448" s="110" t="s">
        <v>15307</v>
      </c>
      <c r="G15448" s="114">
        <v>0</v>
      </c>
      <c r="H15448" s="114">
        <v>0</v>
      </c>
      <c r="I15448" s="114">
        <v>0</v>
      </c>
      <c r="J15448" s="114">
        <v>0</v>
      </c>
      <c r="K15448" s="114">
        <v>0</v>
      </c>
      <c r="L15448" s="114">
        <v>0</v>
      </c>
      <c r="M15448" s="114">
        <v>0</v>
      </c>
      <c r="N15448" s="114">
        <v>0</v>
      </c>
      <c r="O15448" s="114">
        <v>0</v>
      </c>
      <c r="P15448" s="114">
        <v>0</v>
      </c>
      <c r="Q15448" s="114">
        <v>0</v>
      </c>
      <c r="R15448" s="114">
        <v>0</v>
      </c>
      <c r="S15448" s="114">
        <v>0</v>
      </c>
    </row>
    <row r="15449" spans="1:19" ht="11.25" thickBot="1" x14ac:dyDescent="0.2">
      <c r="A15449" s="93"/>
    </row>
    <row r="15450" spans="1:19" ht="11.25" thickBot="1" x14ac:dyDescent="0.2">
      <c r="A15450" s="87" t="s">
        <v>345</v>
      </c>
      <c r="B15450" s="87" t="s">
        <v>346</v>
      </c>
      <c r="C15450" s="120" t="s">
        <v>53</v>
      </c>
      <c r="D15450" s="120" t="s">
        <v>54</v>
      </c>
      <c r="E15450" s="120" t="s">
        <v>55</v>
      </c>
      <c r="F15450" s="120" t="s">
        <v>56</v>
      </c>
      <c r="G15450" s="120" t="s">
        <v>15318</v>
      </c>
      <c r="H15450" s="120" t="s">
        <v>57</v>
      </c>
      <c r="I15450" s="120" t="s">
        <v>59</v>
      </c>
      <c r="J15450" s="120" t="s">
        <v>15319</v>
      </c>
      <c r="K15450" s="120" t="s">
        <v>60</v>
      </c>
      <c r="L15450" s="120" t="s">
        <v>61</v>
      </c>
      <c r="M15450" s="120" t="s">
        <v>62</v>
      </c>
      <c r="N15450" s="120" t="s">
        <v>15320</v>
      </c>
      <c r="O15450" s="120" t="s">
        <v>63</v>
      </c>
      <c r="P15450" s="120" t="s">
        <v>64</v>
      </c>
      <c r="Q15450" s="120" t="s">
        <v>66</v>
      </c>
      <c r="R15450" s="120" t="s">
        <v>15321</v>
      </c>
      <c r="S15450" s="120" t="s">
        <v>67</v>
      </c>
    </row>
    <row r="15451" spans="1:19" ht="11.25" thickBot="1" x14ac:dyDescent="0.2">
      <c r="A15451" s="93"/>
      <c r="B15451" s="93"/>
      <c r="C15451" s="120" t="s">
        <v>69</v>
      </c>
      <c r="D15451" s="120" t="s">
        <v>69</v>
      </c>
      <c r="E15451" s="120" t="s">
        <v>69</v>
      </c>
      <c r="F15451" s="120" t="s">
        <v>69</v>
      </c>
      <c r="G15451" s="120" t="s">
        <v>69</v>
      </c>
      <c r="H15451" s="120" t="s">
        <v>69</v>
      </c>
      <c r="I15451" s="120" t="s">
        <v>69</v>
      </c>
      <c r="J15451" s="120" t="s">
        <v>69</v>
      </c>
      <c r="K15451" s="120" t="s">
        <v>69</v>
      </c>
      <c r="L15451" s="120" t="s">
        <v>69</v>
      </c>
      <c r="M15451" s="120" t="s">
        <v>69</v>
      </c>
      <c r="N15451" s="120" t="s">
        <v>69</v>
      </c>
      <c r="O15451" s="120" t="s">
        <v>69</v>
      </c>
      <c r="P15451" s="120" t="s">
        <v>69</v>
      </c>
      <c r="Q15451" s="120" t="s">
        <v>69</v>
      </c>
      <c r="R15451" s="120" t="s">
        <v>69</v>
      </c>
      <c r="S15451" s="120" t="s">
        <v>69</v>
      </c>
    </row>
    <row r="15452" spans="1:19" ht="11.25" thickBot="1" x14ac:dyDescent="0.2">
      <c r="A15452" s="88">
        <v>1</v>
      </c>
      <c r="B15452" s="109">
        <v>0.86039351851851853</v>
      </c>
      <c r="C15452" s="89">
        <v>8.1000000000000003E-2</v>
      </c>
      <c r="D15452" s="89">
        <v>0.54400000000000004</v>
      </c>
      <c r="E15452" s="89">
        <v>5.8999999999999997E-2</v>
      </c>
      <c r="F15452" s="89">
        <v>15.63</v>
      </c>
      <c r="G15452" s="89">
        <v>5.6920000000000002</v>
      </c>
      <c r="H15452" s="89">
        <v>6.415</v>
      </c>
      <c r="I15452" s="89">
        <v>7.0000000000000001E-3</v>
      </c>
      <c r="J15452" s="110" t="s">
        <v>15377</v>
      </c>
      <c r="K15452" s="89">
        <v>2.8000000000000001E-2</v>
      </c>
      <c r="L15452" s="89">
        <v>0.21</v>
      </c>
      <c r="M15452" s="89">
        <v>0.81200000000000006</v>
      </c>
      <c r="N15452" s="89">
        <v>-16.95</v>
      </c>
      <c r="O15452" s="89">
        <v>0.19</v>
      </c>
      <c r="P15452" s="89">
        <v>111</v>
      </c>
      <c r="Q15452" s="112" t="s">
        <v>15474</v>
      </c>
      <c r="R15452" s="110" t="s">
        <v>15306</v>
      </c>
      <c r="S15452" s="89">
        <v>3.274</v>
      </c>
    </row>
    <row r="15453" spans="1:19" ht="11.25" thickBot="1" x14ac:dyDescent="0.2">
      <c r="A15453" s="93"/>
    </row>
    <row r="15454" spans="1:19" ht="11.25" thickBot="1" x14ac:dyDescent="0.2">
      <c r="A15454" s="113" t="s">
        <v>352</v>
      </c>
      <c r="B15454" s="93"/>
      <c r="C15454" s="114">
        <v>8.1000000000000003E-2</v>
      </c>
      <c r="D15454" s="114">
        <v>0.54400000000000004</v>
      </c>
      <c r="E15454" s="114">
        <v>5.8999999999999997E-2</v>
      </c>
      <c r="F15454" s="114">
        <v>15.63</v>
      </c>
      <c r="G15454" s="114">
        <v>5.6920000000000002</v>
      </c>
      <c r="H15454" s="114">
        <v>6.415</v>
      </c>
      <c r="I15454" s="114">
        <v>7.0000000000000001E-3</v>
      </c>
      <c r="J15454" s="110" t="s">
        <v>15379</v>
      </c>
      <c r="K15454" s="114">
        <v>2.8000000000000001E-2</v>
      </c>
      <c r="L15454" s="114">
        <v>0.21</v>
      </c>
      <c r="M15454" s="114">
        <v>0.81200000000000006</v>
      </c>
      <c r="N15454" s="114">
        <v>-16.95</v>
      </c>
      <c r="O15454" s="114">
        <v>0.19</v>
      </c>
      <c r="P15454" s="114">
        <v>111</v>
      </c>
      <c r="Q15454" s="112" t="s">
        <v>15475</v>
      </c>
      <c r="R15454" s="110" t="s">
        <v>15307</v>
      </c>
      <c r="S15454" s="114">
        <v>3.274</v>
      </c>
    </row>
    <row r="15455" spans="1:19" ht="11.25" thickBot="1" x14ac:dyDescent="0.2">
      <c r="A15455" s="93"/>
    </row>
    <row r="15456" spans="1:19" ht="11.25" thickBot="1" x14ac:dyDescent="0.2">
      <c r="A15456" s="116" t="s">
        <v>355</v>
      </c>
      <c r="B15456" s="93"/>
      <c r="C15456" s="114">
        <v>0</v>
      </c>
      <c r="D15456" s="114">
        <v>0</v>
      </c>
      <c r="E15456" s="114">
        <v>0</v>
      </c>
      <c r="F15456" s="114">
        <v>0</v>
      </c>
      <c r="G15456" s="114">
        <v>0</v>
      </c>
      <c r="H15456" s="114">
        <v>0</v>
      </c>
      <c r="I15456" s="114">
        <v>0</v>
      </c>
      <c r="J15456" s="110" t="s">
        <v>15307</v>
      </c>
      <c r="K15456" s="114">
        <v>0</v>
      </c>
      <c r="L15456" s="114">
        <v>0</v>
      </c>
      <c r="M15456" s="114">
        <v>0</v>
      </c>
      <c r="N15456" s="114">
        <v>0</v>
      </c>
      <c r="O15456" s="114">
        <v>0</v>
      </c>
      <c r="P15456" s="114">
        <v>0</v>
      </c>
      <c r="Q15456" s="112" t="s">
        <v>15324</v>
      </c>
      <c r="R15456" s="110" t="s">
        <v>15307</v>
      </c>
      <c r="S15456" s="114">
        <v>0</v>
      </c>
    </row>
    <row r="15457" spans="1:19" ht="11.25" thickBot="1" x14ac:dyDescent="0.2">
      <c r="A15457" s="93"/>
    </row>
    <row r="15458" spans="1:19" ht="11.25" thickBot="1" x14ac:dyDescent="0.2">
      <c r="A15458" s="117" t="s">
        <v>358</v>
      </c>
      <c r="B15458" s="93"/>
      <c r="C15458" s="114">
        <v>0</v>
      </c>
      <c r="D15458" s="114">
        <v>0</v>
      </c>
      <c r="E15458" s="114">
        <v>0</v>
      </c>
      <c r="F15458" s="114">
        <v>0</v>
      </c>
      <c r="G15458" s="114">
        <v>0</v>
      </c>
      <c r="H15458" s="114">
        <v>0</v>
      </c>
      <c r="I15458" s="114">
        <v>0</v>
      </c>
      <c r="J15458" s="110" t="s">
        <v>15307</v>
      </c>
      <c r="K15458" s="114">
        <v>0</v>
      </c>
      <c r="L15458" s="114">
        <v>0</v>
      </c>
      <c r="M15458" s="114">
        <v>0</v>
      </c>
      <c r="N15458" s="114">
        <v>0</v>
      </c>
      <c r="O15458" s="114">
        <v>0</v>
      </c>
      <c r="P15458" s="114">
        <v>0</v>
      </c>
      <c r="Q15458" s="112" t="s">
        <v>15324</v>
      </c>
      <c r="R15458" s="110" t="s">
        <v>15307</v>
      </c>
      <c r="S15458" s="114">
        <v>0</v>
      </c>
    </row>
    <row r="15459" spans="1:19" ht="11.25" thickBot="1" x14ac:dyDescent="0.2">
      <c r="A15459" s="93"/>
    </row>
    <row r="15460" spans="1:19" ht="11.25" thickBot="1" x14ac:dyDescent="0.2">
      <c r="A15460" s="87" t="s">
        <v>345</v>
      </c>
      <c r="B15460" s="87" t="s">
        <v>346</v>
      </c>
      <c r="C15460" s="120" t="s">
        <v>68</v>
      </c>
      <c r="D15460" s="120" t="s">
        <v>15325</v>
      </c>
    </row>
    <row r="15461" spans="1:19" ht="11.25" thickBot="1" x14ac:dyDescent="0.2">
      <c r="A15461" s="93"/>
      <c r="B15461" s="93"/>
      <c r="C15461" s="120" t="s">
        <v>69</v>
      </c>
      <c r="D15461" s="120" t="s">
        <v>69</v>
      </c>
    </row>
    <row r="15462" spans="1:19" ht="11.25" thickBot="1" x14ac:dyDescent="0.2">
      <c r="A15462" s="88">
        <v>1</v>
      </c>
      <c r="B15462" s="109">
        <v>0.86039351851851853</v>
      </c>
      <c r="C15462" s="89">
        <v>3.2330000000000001</v>
      </c>
      <c r="D15462" s="89">
        <v>5.0000000000000001E-3</v>
      </c>
    </row>
    <row r="15463" spans="1:19" ht="11.25" thickBot="1" x14ac:dyDescent="0.2">
      <c r="A15463" s="93"/>
    </row>
    <row r="15464" spans="1:19" ht="11.25" thickBot="1" x14ac:dyDescent="0.2">
      <c r="A15464" s="113" t="s">
        <v>352</v>
      </c>
      <c r="B15464" s="93"/>
      <c r="C15464" s="114">
        <v>3.2330000000000001</v>
      </c>
      <c r="D15464" s="114">
        <v>5.0000000000000001E-3</v>
      </c>
    </row>
    <row r="15465" spans="1:19" ht="11.25" thickBot="1" x14ac:dyDescent="0.2">
      <c r="A15465" s="93"/>
    </row>
    <row r="15466" spans="1:19" ht="11.25" thickBot="1" x14ac:dyDescent="0.2">
      <c r="A15466" s="116" t="s">
        <v>355</v>
      </c>
      <c r="B15466" s="93"/>
      <c r="C15466" s="114">
        <v>0</v>
      </c>
      <c r="D15466" s="114">
        <v>0</v>
      </c>
    </row>
    <row r="15467" spans="1:19" ht="11.25" thickBot="1" x14ac:dyDescent="0.2">
      <c r="A15467" s="93"/>
    </row>
    <row r="15468" spans="1:19" ht="11.25" thickBot="1" x14ac:dyDescent="0.2">
      <c r="A15468" s="117" t="s">
        <v>358</v>
      </c>
      <c r="B15468" s="93"/>
      <c r="C15468" s="114">
        <v>0</v>
      </c>
      <c r="D15468" s="114">
        <v>0</v>
      </c>
    </row>
    <row r="15469" spans="1:19" ht="10.5" x14ac:dyDescent="0.15">
      <c r="A15469" s="93"/>
    </row>
    <row r="15470" spans="1:19" x14ac:dyDescent="0.15">
      <c r="A15470" s="106"/>
      <c r="B15470" s="69" t="s">
        <v>3203</v>
      </c>
    </row>
    <row r="15471" spans="1:19" ht="9.75" thickBot="1" x14ac:dyDescent="0.2">
      <c r="A15471" s="64" t="s">
        <v>1094</v>
      </c>
    </row>
    <row r="15472" spans="1:19" ht="11.25" thickBot="1" x14ac:dyDescent="0.2">
      <c r="A15472" s="87" t="s">
        <v>345</v>
      </c>
      <c r="B15472" s="87" t="s">
        <v>346</v>
      </c>
      <c r="C15472" s="120" t="s">
        <v>15300</v>
      </c>
      <c r="D15472" s="120" t="s">
        <v>15301</v>
      </c>
      <c r="E15472" s="120" t="s">
        <v>15302</v>
      </c>
      <c r="F15472" s="120" t="s">
        <v>1</v>
      </c>
      <c r="G15472" s="120" t="s">
        <v>2</v>
      </c>
      <c r="H15472" s="120" t="s">
        <v>3</v>
      </c>
      <c r="I15472" s="120" t="s">
        <v>15303</v>
      </c>
      <c r="J15472" s="120" t="s">
        <v>4</v>
      </c>
      <c r="K15472" s="120" t="s">
        <v>15304</v>
      </c>
      <c r="L15472" s="120" t="s">
        <v>8</v>
      </c>
      <c r="M15472" s="120" t="s">
        <v>15305</v>
      </c>
      <c r="N15472" s="120" t="s">
        <v>10</v>
      </c>
      <c r="O15472" s="120" t="s">
        <v>11</v>
      </c>
      <c r="P15472" s="120" t="s">
        <v>12</v>
      </c>
      <c r="Q15472" s="120" t="s">
        <v>13</v>
      </c>
      <c r="R15472" s="120" t="s">
        <v>14</v>
      </c>
      <c r="S15472" s="120" t="s">
        <v>15</v>
      </c>
    </row>
    <row r="15473" spans="1:19" ht="11.25" thickBot="1" x14ac:dyDescent="0.2">
      <c r="A15473" s="93"/>
      <c r="B15473" s="93"/>
      <c r="C15473" s="120" t="s">
        <v>69</v>
      </c>
      <c r="D15473" s="120" t="s">
        <v>69</v>
      </c>
      <c r="E15473" s="120" t="s">
        <v>69</v>
      </c>
      <c r="F15473" s="120" t="s">
        <v>69</v>
      </c>
      <c r="G15473" s="120" t="s">
        <v>69</v>
      </c>
      <c r="H15473" s="120" t="s">
        <v>69</v>
      </c>
      <c r="I15473" s="120" t="s">
        <v>69</v>
      </c>
      <c r="J15473" s="120" t="s">
        <v>69</v>
      </c>
      <c r="K15473" s="120" t="s">
        <v>69</v>
      </c>
      <c r="L15473" s="120" t="s">
        <v>69</v>
      </c>
      <c r="M15473" s="120" t="s">
        <v>69</v>
      </c>
      <c r="N15473" s="120" t="s">
        <v>69</v>
      </c>
      <c r="O15473" s="120" t="s">
        <v>69</v>
      </c>
      <c r="P15473" s="120" t="s">
        <v>69</v>
      </c>
      <c r="Q15473" s="120" t="s">
        <v>69</v>
      </c>
      <c r="R15473" s="120" t="s">
        <v>69</v>
      </c>
      <c r="S15473" s="120" t="s">
        <v>69</v>
      </c>
    </row>
    <row r="15474" spans="1:19" ht="11.25" thickBot="1" x14ac:dyDescent="0.2">
      <c r="A15474" s="88">
        <v>1</v>
      </c>
      <c r="B15474" s="109">
        <v>0.86584490740740738</v>
      </c>
      <c r="C15474" s="110" t="s">
        <v>15306</v>
      </c>
      <c r="D15474" s="110" t="s">
        <v>15306</v>
      </c>
      <c r="E15474" s="110" t="s">
        <v>15306</v>
      </c>
      <c r="F15474" s="89">
        <v>527</v>
      </c>
      <c r="G15474" s="89">
        <v>162.9</v>
      </c>
      <c r="H15474" s="89">
        <v>25.48</v>
      </c>
      <c r="I15474" s="89">
        <v>11.57</v>
      </c>
      <c r="J15474" s="89">
        <v>88.47</v>
      </c>
      <c r="K15474" s="89">
        <v>1003</v>
      </c>
      <c r="L15474" s="111">
        <v>0.61919000000000002</v>
      </c>
      <c r="M15474" s="89">
        <v>73.040000000000006</v>
      </c>
      <c r="N15474" s="89">
        <v>1.02</v>
      </c>
      <c r="O15474" s="89">
        <v>3.3460000000000001</v>
      </c>
      <c r="P15474" s="110" t="s">
        <v>15476</v>
      </c>
      <c r="Q15474" s="110" t="s">
        <v>15477</v>
      </c>
      <c r="R15474" s="89">
        <v>0.224</v>
      </c>
      <c r="S15474" s="89">
        <v>7.6310000000000002</v>
      </c>
    </row>
    <row r="15475" spans="1:19" ht="11.25" thickBot="1" x14ac:dyDescent="0.2">
      <c r="A15475" s="93"/>
    </row>
    <row r="15476" spans="1:19" ht="11.25" thickBot="1" x14ac:dyDescent="0.2">
      <c r="A15476" s="113" t="s">
        <v>352</v>
      </c>
      <c r="B15476" s="93"/>
      <c r="C15476" s="110" t="s">
        <v>15307</v>
      </c>
      <c r="D15476" s="110" t="s">
        <v>15307</v>
      </c>
      <c r="E15476" s="110" t="s">
        <v>15307</v>
      </c>
      <c r="F15476" s="114">
        <v>527</v>
      </c>
      <c r="G15476" s="114">
        <v>162.9</v>
      </c>
      <c r="H15476" s="114">
        <v>25.48</v>
      </c>
      <c r="I15476" s="114">
        <v>11.57</v>
      </c>
      <c r="J15476" s="114">
        <v>88.47</v>
      </c>
      <c r="K15476" s="114">
        <v>1003</v>
      </c>
      <c r="L15476" s="115">
        <v>0.61919000000000002</v>
      </c>
      <c r="M15476" s="114">
        <v>73.040000000000006</v>
      </c>
      <c r="N15476" s="114">
        <v>1.02</v>
      </c>
      <c r="O15476" s="114">
        <v>3.3460000000000001</v>
      </c>
      <c r="P15476" s="110" t="s">
        <v>15478</v>
      </c>
      <c r="Q15476" s="110" t="s">
        <v>15479</v>
      </c>
      <c r="R15476" s="114">
        <v>0.224</v>
      </c>
      <c r="S15476" s="114">
        <v>7.6310000000000002</v>
      </c>
    </row>
    <row r="15477" spans="1:19" ht="11.25" thickBot="1" x14ac:dyDescent="0.2">
      <c r="A15477" s="93"/>
    </row>
    <row r="15478" spans="1:19" ht="11.25" thickBot="1" x14ac:dyDescent="0.2">
      <c r="A15478" s="116" t="s">
        <v>355</v>
      </c>
      <c r="B15478" s="93"/>
      <c r="C15478" s="110" t="s">
        <v>15307</v>
      </c>
      <c r="D15478" s="110" t="s">
        <v>15307</v>
      </c>
      <c r="E15478" s="110" t="s">
        <v>15307</v>
      </c>
      <c r="F15478" s="114">
        <v>0</v>
      </c>
      <c r="G15478" s="114">
        <v>0</v>
      </c>
      <c r="H15478" s="114">
        <v>0</v>
      </c>
      <c r="I15478" s="114">
        <v>0</v>
      </c>
      <c r="J15478" s="114">
        <v>0</v>
      </c>
      <c r="K15478" s="114">
        <v>0</v>
      </c>
      <c r="L15478" s="118" t="s">
        <v>15308</v>
      </c>
      <c r="M15478" s="114">
        <v>0</v>
      </c>
      <c r="N15478" s="114">
        <v>0</v>
      </c>
      <c r="O15478" s="114">
        <v>0</v>
      </c>
      <c r="P15478" s="110" t="s">
        <v>15358</v>
      </c>
      <c r="Q15478" s="110" t="s">
        <v>15358</v>
      </c>
      <c r="R15478" s="114">
        <v>0</v>
      </c>
      <c r="S15478" s="114">
        <v>0</v>
      </c>
    </row>
    <row r="15479" spans="1:19" ht="11.25" thickBot="1" x14ac:dyDescent="0.2">
      <c r="A15479" s="93"/>
    </row>
    <row r="15480" spans="1:19" ht="11.25" thickBot="1" x14ac:dyDescent="0.2">
      <c r="A15480" s="117" t="s">
        <v>358</v>
      </c>
      <c r="B15480" s="93"/>
      <c r="C15480" s="110" t="s">
        <v>15307</v>
      </c>
      <c r="D15480" s="110" t="s">
        <v>15307</v>
      </c>
      <c r="E15480" s="110" t="s">
        <v>15307</v>
      </c>
      <c r="F15480" s="114">
        <v>0</v>
      </c>
      <c r="G15480" s="114">
        <v>0</v>
      </c>
      <c r="H15480" s="114">
        <v>0</v>
      </c>
      <c r="I15480" s="114">
        <v>0</v>
      </c>
      <c r="J15480" s="114">
        <v>0</v>
      </c>
      <c r="K15480" s="114">
        <v>0</v>
      </c>
      <c r="L15480" s="118" t="s">
        <v>15308</v>
      </c>
      <c r="M15480" s="114">
        <v>0</v>
      </c>
      <c r="N15480" s="114">
        <v>0</v>
      </c>
      <c r="O15480" s="114">
        <v>0</v>
      </c>
      <c r="P15480" s="110" t="s">
        <v>15358</v>
      </c>
      <c r="Q15480" s="110" t="s">
        <v>15358</v>
      </c>
      <c r="R15480" s="114">
        <v>0</v>
      </c>
      <c r="S15480" s="114">
        <v>0</v>
      </c>
    </row>
    <row r="15481" spans="1:19" ht="11.25" thickBot="1" x14ac:dyDescent="0.2">
      <c r="A15481" s="93"/>
    </row>
    <row r="15482" spans="1:19" ht="11.25" thickBot="1" x14ac:dyDescent="0.2">
      <c r="A15482" s="87" t="s">
        <v>345</v>
      </c>
      <c r="B15482" s="87" t="s">
        <v>346</v>
      </c>
      <c r="C15482" s="120" t="s">
        <v>16</v>
      </c>
      <c r="D15482" s="120" t="s">
        <v>15309</v>
      </c>
      <c r="E15482" s="120" t="s">
        <v>15310</v>
      </c>
      <c r="F15482" s="120" t="s">
        <v>20</v>
      </c>
      <c r="G15482" s="120" t="s">
        <v>21</v>
      </c>
      <c r="H15482" s="120" t="s">
        <v>22</v>
      </c>
      <c r="I15482" s="120" t="s">
        <v>23</v>
      </c>
      <c r="J15482" s="120" t="s">
        <v>24</v>
      </c>
      <c r="K15482" s="120" t="s">
        <v>26</v>
      </c>
      <c r="L15482" s="120" t="s">
        <v>15311</v>
      </c>
      <c r="M15482" s="120" t="s">
        <v>27</v>
      </c>
      <c r="N15482" s="120" t="s">
        <v>28</v>
      </c>
      <c r="O15482" s="120" t="s">
        <v>29</v>
      </c>
      <c r="P15482" s="120" t="s">
        <v>30</v>
      </c>
      <c r="Q15482" s="120" t="s">
        <v>15312</v>
      </c>
      <c r="R15482" s="120" t="s">
        <v>32</v>
      </c>
      <c r="S15482" s="120" t="s">
        <v>33</v>
      </c>
    </row>
    <row r="15483" spans="1:19" ht="11.25" thickBot="1" x14ac:dyDescent="0.2">
      <c r="A15483" s="93"/>
      <c r="B15483" s="93"/>
      <c r="C15483" s="120" t="s">
        <v>69</v>
      </c>
      <c r="D15483" s="120" t="s">
        <v>69</v>
      </c>
      <c r="E15483" s="120" t="s">
        <v>69</v>
      </c>
      <c r="F15483" s="120" t="s">
        <v>69</v>
      </c>
      <c r="G15483" s="120" t="s">
        <v>69</v>
      </c>
      <c r="H15483" s="120" t="s">
        <v>69</v>
      </c>
      <c r="I15483" s="120" t="s">
        <v>69</v>
      </c>
      <c r="J15483" s="120" t="s">
        <v>69</v>
      </c>
      <c r="K15483" s="120" t="s">
        <v>69</v>
      </c>
      <c r="L15483" s="120" t="s">
        <v>69</v>
      </c>
      <c r="M15483" s="120" t="s">
        <v>69</v>
      </c>
      <c r="N15483" s="120" t="s">
        <v>69</v>
      </c>
      <c r="O15483" s="120" t="s">
        <v>69</v>
      </c>
      <c r="P15483" s="120" t="s">
        <v>69</v>
      </c>
      <c r="Q15483" s="120" t="s">
        <v>69</v>
      </c>
      <c r="R15483" s="120" t="s">
        <v>69</v>
      </c>
      <c r="S15483" s="120" t="s">
        <v>69</v>
      </c>
    </row>
    <row r="15484" spans="1:19" ht="11.25" thickBot="1" x14ac:dyDescent="0.2">
      <c r="A15484" s="88">
        <v>1</v>
      </c>
      <c r="B15484" s="109">
        <v>0.86584490740740738</v>
      </c>
      <c r="C15484" s="89">
        <v>99.85</v>
      </c>
      <c r="D15484" s="89">
        <v>72.89</v>
      </c>
      <c r="E15484" s="89">
        <v>0.35399999999999998</v>
      </c>
      <c r="F15484" s="111">
        <v>0.51282000000000005</v>
      </c>
      <c r="G15484" s="89">
        <v>0.13100000000000001</v>
      </c>
      <c r="H15484" s="89">
        <v>3.3210000000000002</v>
      </c>
      <c r="I15484" s="89">
        <v>0.21099999999999999</v>
      </c>
      <c r="J15484" s="89">
        <v>3.3610000000000002</v>
      </c>
      <c r="K15484" s="111">
        <v>0.51041999999999998</v>
      </c>
      <c r="L15484" s="89">
        <v>46.53</v>
      </c>
      <c r="M15484" s="89">
        <v>11.01</v>
      </c>
      <c r="N15484" s="89">
        <v>0.98799999999999999</v>
      </c>
      <c r="O15484" s="110" t="s">
        <v>15373</v>
      </c>
      <c r="P15484" s="110" t="s">
        <v>15306</v>
      </c>
      <c r="Q15484" s="89">
        <v>0.28499999999999998</v>
      </c>
      <c r="R15484" s="89">
        <v>0.76300000000000001</v>
      </c>
      <c r="S15484" s="89">
        <v>0.443</v>
      </c>
    </row>
    <row r="15485" spans="1:19" ht="11.25" thickBot="1" x14ac:dyDescent="0.2">
      <c r="A15485" s="93"/>
    </row>
    <row r="15486" spans="1:19" ht="11.25" thickBot="1" x14ac:dyDescent="0.2">
      <c r="A15486" s="113" t="s">
        <v>352</v>
      </c>
      <c r="B15486" s="93"/>
      <c r="C15486" s="114">
        <v>99.85</v>
      </c>
      <c r="D15486" s="114">
        <v>72.89</v>
      </c>
      <c r="E15486" s="114">
        <v>0.35399999999999998</v>
      </c>
      <c r="F15486" s="115">
        <v>0.51282000000000005</v>
      </c>
      <c r="G15486" s="114">
        <v>0.13100000000000001</v>
      </c>
      <c r="H15486" s="114">
        <v>3.3210000000000002</v>
      </c>
      <c r="I15486" s="114">
        <v>0.21099999999999999</v>
      </c>
      <c r="J15486" s="114">
        <v>3.3610000000000002</v>
      </c>
      <c r="K15486" s="115">
        <v>0.51041999999999998</v>
      </c>
      <c r="L15486" s="114">
        <v>46.53</v>
      </c>
      <c r="M15486" s="114">
        <v>11.01</v>
      </c>
      <c r="N15486" s="114">
        <v>0.98799999999999999</v>
      </c>
      <c r="O15486" s="110" t="s">
        <v>15374</v>
      </c>
      <c r="P15486" s="110" t="s">
        <v>15307</v>
      </c>
      <c r="Q15486" s="114">
        <v>0.28499999999999998</v>
      </c>
      <c r="R15486" s="114">
        <v>0.76300000000000001</v>
      </c>
      <c r="S15486" s="114">
        <v>0.443</v>
      </c>
    </row>
    <row r="15487" spans="1:19" ht="11.25" thickBot="1" x14ac:dyDescent="0.2">
      <c r="A15487" s="93"/>
    </row>
    <row r="15488" spans="1:19" ht="11.25" thickBot="1" x14ac:dyDescent="0.2">
      <c r="A15488" s="116" t="s">
        <v>355</v>
      </c>
      <c r="B15488" s="93"/>
      <c r="C15488" s="114">
        <v>0</v>
      </c>
      <c r="D15488" s="114">
        <v>0</v>
      </c>
      <c r="E15488" s="114">
        <v>0</v>
      </c>
      <c r="F15488" s="118" t="s">
        <v>15308</v>
      </c>
      <c r="G15488" s="114">
        <v>0</v>
      </c>
      <c r="H15488" s="114">
        <v>0</v>
      </c>
      <c r="I15488" s="114">
        <v>0</v>
      </c>
      <c r="J15488" s="114">
        <v>0</v>
      </c>
      <c r="K15488" s="118" t="s">
        <v>15308</v>
      </c>
      <c r="L15488" s="114">
        <v>0</v>
      </c>
      <c r="M15488" s="114">
        <v>0</v>
      </c>
      <c r="N15488" s="114">
        <v>0</v>
      </c>
      <c r="O15488" s="110" t="s">
        <v>15307</v>
      </c>
      <c r="P15488" s="110" t="s">
        <v>15307</v>
      </c>
      <c r="Q15488" s="114">
        <v>0</v>
      </c>
      <c r="R15488" s="114">
        <v>0</v>
      </c>
      <c r="S15488" s="114">
        <v>0</v>
      </c>
    </row>
    <row r="15489" spans="1:19" ht="11.25" thickBot="1" x14ac:dyDescent="0.2">
      <c r="A15489" s="93"/>
    </row>
    <row r="15490" spans="1:19" ht="11.25" thickBot="1" x14ac:dyDescent="0.2">
      <c r="A15490" s="117" t="s">
        <v>358</v>
      </c>
      <c r="B15490" s="93"/>
      <c r="C15490" s="114">
        <v>0</v>
      </c>
      <c r="D15490" s="114">
        <v>0</v>
      </c>
      <c r="E15490" s="114">
        <v>0</v>
      </c>
      <c r="F15490" s="118" t="s">
        <v>15308</v>
      </c>
      <c r="G15490" s="114">
        <v>0</v>
      </c>
      <c r="H15490" s="114">
        <v>0</v>
      </c>
      <c r="I15490" s="114">
        <v>0</v>
      </c>
      <c r="J15490" s="114">
        <v>0</v>
      </c>
      <c r="K15490" s="118" t="s">
        <v>15308</v>
      </c>
      <c r="L15490" s="114">
        <v>0</v>
      </c>
      <c r="M15490" s="114">
        <v>0</v>
      </c>
      <c r="N15490" s="114">
        <v>0</v>
      </c>
      <c r="O15490" s="110" t="s">
        <v>15307</v>
      </c>
      <c r="P15490" s="110" t="s">
        <v>15307</v>
      </c>
      <c r="Q15490" s="114">
        <v>0</v>
      </c>
      <c r="R15490" s="114">
        <v>0</v>
      </c>
      <c r="S15490" s="114">
        <v>0</v>
      </c>
    </row>
    <row r="15491" spans="1:19" ht="11.25" thickBot="1" x14ac:dyDescent="0.2">
      <c r="A15491" s="93"/>
    </row>
    <row r="15492" spans="1:19" ht="11.25" thickBot="1" x14ac:dyDescent="0.2">
      <c r="A15492" s="87" t="s">
        <v>345</v>
      </c>
      <c r="B15492" s="87" t="s">
        <v>346</v>
      </c>
      <c r="C15492" s="120" t="s">
        <v>35</v>
      </c>
      <c r="D15492" s="120" t="s">
        <v>36</v>
      </c>
      <c r="E15492" s="120" t="s">
        <v>15315</v>
      </c>
      <c r="F15492" s="120" t="s">
        <v>38</v>
      </c>
      <c r="G15492" s="120" t="s">
        <v>39</v>
      </c>
      <c r="H15492" s="120" t="s">
        <v>41</v>
      </c>
      <c r="I15492" s="120" t="s">
        <v>42</v>
      </c>
      <c r="J15492" s="120" t="s">
        <v>43</v>
      </c>
      <c r="K15492" s="120" t="s">
        <v>44</v>
      </c>
      <c r="L15492" s="120" t="s">
        <v>45</v>
      </c>
      <c r="M15492" s="120" t="s">
        <v>46</v>
      </c>
      <c r="N15492" s="120" t="s">
        <v>47</v>
      </c>
      <c r="O15492" s="120" t="s">
        <v>48</v>
      </c>
      <c r="P15492" s="120" t="s">
        <v>49</v>
      </c>
      <c r="Q15492" s="120" t="s">
        <v>50</v>
      </c>
      <c r="R15492" s="120" t="s">
        <v>51</v>
      </c>
      <c r="S15492" s="120" t="s">
        <v>52</v>
      </c>
    </row>
    <row r="15493" spans="1:19" ht="11.25" thickBot="1" x14ac:dyDescent="0.2">
      <c r="A15493" s="93"/>
      <c r="B15493" s="93"/>
      <c r="C15493" s="120" t="s">
        <v>69</v>
      </c>
      <c r="D15493" s="120" t="s">
        <v>69</v>
      </c>
      <c r="E15493" s="120" t="s">
        <v>69</v>
      </c>
      <c r="F15493" s="120" t="s">
        <v>69</v>
      </c>
      <c r="G15493" s="120" t="s">
        <v>69</v>
      </c>
      <c r="H15493" s="120" t="s">
        <v>69</v>
      </c>
      <c r="I15493" s="120" t="s">
        <v>69</v>
      </c>
      <c r="J15493" s="120" t="s">
        <v>69</v>
      </c>
      <c r="K15493" s="120" t="s">
        <v>69</v>
      </c>
      <c r="L15493" s="120" t="s">
        <v>69</v>
      </c>
      <c r="M15493" s="120" t="s">
        <v>69</v>
      </c>
      <c r="N15493" s="120" t="s">
        <v>69</v>
      </c>
      <c r="O15493" s="120" t="s">
        <v>69</v>
      </c>
      <c r="P15493" s="120" t="s">
        <v>69</v>
      </c>
      <c r="Q15493" s="120" t="s">
        <v>69</v>
      </c>
      <c r="R15493" s="120" t="s">
        <v>69</v>
      </c>
      <c r="S15493" s="120" t="s">
        <v>69</v>
      </c>
    </row>
    <row r="15494" spans="1:19" ht="11.25" thickBot="1" x14ac:dyDescent="0.2">
      <c r="A15494" s="88">
        <v>1</v>
      </c>
      <c r="B15494" s="109">
        <v>0.86584490740740738</v>
      </c>
      <c r="C15494" s="111">
        <v>0.45788000000000001</v>
      </c>
      <c r="D15494" s="89">
        <v>2.2069999999999999</v>
      </c>
      <c r="E15494" s="89">
        <v>0.19600000000000001</v>
      </c>
      <c r="F15494" s="110" t="s">
        <v>15375</v>
      </c>
      <c r="G15494" s="89">
        <v>2.5999999999999999E-2</v>
      </c>
      <c r="H15494" s="89">
        <v>18.989999999999998</v>
      </c>
      <c r="I15494" s="89">
        <v>0.81399999999999995</v>
      </c>
      <c r="J15494" s="89">
        <v>2.145</v>
      </c>
      <c r="K15494" s="89">
        <v>0.13700000000000001</v>
      </c>
      <c r="L15494" s="89">
        <v>0.74099999999999999</v>
      </c>
      <c r="M15494" s="89">
        <v>0.158</v>
      </c>
      <c r="N15494" s="89">
        <v>6.9000000000000006E-2</v>
      </c>
      <c r="O15494" s="89">
        <v>0.28299999999999997</v>
      </c>
      <c r="P15494" s="89">
        <v>2.5000000000000001E-2</v>
      </c>
      <c r="Q15494" s="89">
        <v>0.19700000000000001</v>
      </c>
      <c r="R15494" s="89">
        <v>2.8000000000000001E-2</v>
      </c>
      <c r="S15494" s="89">
        <v>6.2E-2</v>
      </c>
    </row>
    <row r="15495" spans="1:19" ht="11.25" thickBot="1" x14ac:dyDescent="0.2">
      <c r="A15495" s="93"/>
    </row>
    <row r="15496" spans="1:19" ht="11.25" thickBot="1" x14ac:dyDescent="0.2">
      <c r="A15496" s="113" t="s">
        <v>352</v>
      </c>
      <c r="B15496" s="93"/>
      <c r="C15496" s="115">
        <v>0.45788000000000001</v>
      </c>
      <c r="D15496" s="114">
        <v>2.2069999999999999</v>
      </c>
      <c r="E15496" s="114">
        <v>0.19600000000000001</v>
      </c>
      <c r="F15496" s="110" t="s">
        <v>15376</v>
      </c>
      <c r="G15496" s="114">
        <v>2.5999999999999999E-2</v>
      </c>
      <c r="H15496" s="114">
        <v>18.989999999999998</v>
      </c>
      <c r="I15496" s="114">
        <v>0.81399999999999995</v>
      </c>
      <c r="J15496" s="114">
        <v>2.145</v>
      </c>
      <c r="K15496" s="114">
        <v>0.13700000000000001</v>
      </c>
      <c r="L15496" s="114">
        <v>0.74099999999999999</v>
      </c>
      <c r="M15496" s="114">
        <v>0.158</v>
      </c>
      <c r="N15496" s="114">
        <v>6.9000000000000006E-2</v>
      </c>
      <c r="O15496" s="114">
        <v>0.28299999999999997</v>
      </c>
      <c r="P15496" s="114">
        <v>2.5000000000000001E-2</v>
      </c>
      <c r="Q15496" s="114">
        <v>0.19700000000000001</v>
      </c>
      <c r="R15496" s="114">
        <v>2.8000000000000001E-2</v>
      </c>
      <c r="S15496" s="114">
        <v>6.2E-2</v>
      </c>
    </row>
    <row r="15497" spans="1:19" ht="11.25" thickBot="1" x14ac:dyDescent="0.2">
      <c r="A15497" s="93"/>
    </row>
    <row r="15498" spans="1:19" ht="11.25" thickBot="1" x14ac:dyDescent="0.2">
      <c r="A15498" s="116" t="s">
        <v>355</v>
      </c>
      <c r="B15498" s="93"/>
      <c r="C15498" s="118" t="s">
        <v>15308</v>
      </c>
      <c r="D15498" s="114">
        <v>0</v>
      </c>
      <c r="E15498" s="114">
        <v>0</v>
      </c>
      <c r="F15498" s="110" t="s">
        <v>15307</v>
      </c>
      <c r="G15498" s="114">
        <v>0</v>
      </c>
      <c r="H15498" s="114">
        <v>0</v>
      </c>
      <c r="I15498" s="114">
        <v>0</v>
      </c>
      <c r="J15498" s="114">
        <v>0</v>
      </c>
      <c r="K15498" s="114">
        <v>0</v>
      </c>
      <c r="L15498" s="114">
        <v>0</v>
      </c>
      <c r="M15498" s="114">
        <v>0</v>
      </c>
      <c r="N15498" s="114">
        <v>0</v>
      </c>
      <c r="O15498" s="114">
        <v>0</v>
      </c>
      <c r="P15498" s="114">
        <v>0</v>
      </c>
      <c r="Q15498" s="114">
        <v>0</v>
      </c>
      <c r="R15498" s="114">
        <v>0</v>
      </c>
      <c r="S15498" s="114">
        <v>0</v>
      </c>
    </row>
    <row r="15499" spans="1:19" ht="11.25" thickBot="1" x14ac:dyDescent="0.2">
      <c r="A15499" s="93"/>
    </row>
    <row r="15500" spans="1:19" ht="11.25" thickBot="1" x14ac:dyDescent="0.2">
      <c r="A15500" s="117" t="s">
        <v>358</v>
      </c>
      <c r="B15500" s="93"/>
      <c r="C15500" s="118" t="s">
        <v>15308</v>
      </c>
      <c r="D15500" s="114">
        <v>0</v>
      </c>
      <c r="E15500" s="114">
        <v>0</v>
      </c>
      <c r="F15500" s="110" t="s">
        <v>15307</v>
      </c>
      <c r="G15500" s="114">
        <v>0</v>
      </c>
      <c r="H15500" s="114">
        <v>0</v>
      </c>
      <c r="I15500" s="114">
        <v>0</v>
      </c>
      <c r="J15500" s="114">
        <v>0</v>
      </c>
      <c r="K15500" s="114">
        <v>0</v>
      </c>
      <c r="L15500" s="114">
        <v>0</v>
      </c>
      <c r="M15500" s="114">
        <v>0</v>
      </c>
      <c r="N15500" s="114">
        <v>0</v>
      </c>
      <c r="O15500" s="114">
        <v>0</v>
      </c>
      <c r="P15500" s="114">
        <v>0</v>
      </c>
      <c r="Q15500" s="114">
        <v>0</v>
      </c>
      <c r="R15500" s="114">
        <v>0</v>
      </c>
      <c r="S15500" s="114">
        <v>0</v>
      </c>
    </row>
    <row r="15501" spans="1:19" ht="11.25" thickBot="1" x14ac:dyDescent="0.2">
      <c r="A15501" s="93"/>
    </row>
    <row r="15502" spans="1:19" ht="11.25" thickBot="1" x14ac:dyDescent="0.2">
      <c r="A15502" s="87" t="s">
        <v>345</v>
      </c>
      <c r="B15502" s="87" t="s">
        <v>346</v>
      </c>
      <c r="C15502" s="120" t="s">
        <v>53</v>
      </c>
      <c r="D15502" s="120" t="s">
        <v>54</v>
      </c>
      <c r="E15502" s="120" t="s">
        <v>55</v>
      </c>
      <c r="F15502" s="120" t="s">
        <v>56</v>
      </c>
      <c r="G15502" s="120" t="s">
        <v>15318</v>
      </c>
      <c r="H15502" s="120" t="s">
        <v>57</v>
      </c>
      <c r="I15502" s="120" t="s">
        <v>59</v>
      </c>
      <c r="J15502" s="120" t="s">
        <v>15319</v>
      </c>
      <c r="K15502" s="120" t="s">
        <v>60</v>
      </c>
      <c r="L15502" s="120" t="s">
        <v>61</v>
      </c>
      <c r="M15502" s="120" t="s">
        <v>62</v>
      </c>
      <c r="N15502" s="120" t="s">
        <v>15320</v>
      </c>
      <c r="O15502" s="120" t="s">
        <v>63</v>
      </c>
      <c r="P15502" s="120" t="s">
        <v>64</v>
      </c>
      <c r="Q15502" s="120" t="s">
        <v>66</v>
      </c>
      <c r="R15502" s="120" t="s">
        <v>15321</v>
      </c>
      <c r="S15502" s="120" t="s">
        <v>67</v>
      </c>
    </row>
    <row r="15503" spans="1:19" ht="11.25" thickBot="1" x14ac:dyDescent="0.2">
      <c r="A15503" s="93"/>
      <c r="B15503" s="93"/>
      <c r="C15503" s="120" t="s">
        <v>69</v>
      </c>
      <c r="D15503" s="120" t="s">
        <v>69</v>
      </c>
      <c r="E15503" s="120" t="s">
        <v>69</v>
      </c>
      <c r="F15503" s="120" t="s">
        <v>69</v>
      </c>
      <c r="G15503" s="120" t="s">
        <v>69</v>
      </c>
      <c r="H15503" s="120" t="s">
        <v>69</v>
      </c>
      <c r="I15503" s="120" t="s">
        <v>69</v>
      </c>
      <c r="J15503" s="120" t="s">
        <v>69</v>
      </c>
      <c r="K15503" s="120" t="s">
        <v>69</v>
      </c>
      <c r="L15503" s="120" t="s">
        <v>69</v>
      </c>
      <c r="M15503" s="120" t="s">
        <v>69</v>
      </c>
      <c r="N15503" s="120" t="s">
        <v>69</v>
      </c>
      <c r="O15503" s="120" t="s">
        <v>69</v>
      </c>
      <c r="P15503" s="120" t="s">
        <v>69</v>
      </c>
      <c r="Q15503" s="120" t="s">
        <v>69</v>
      </c>
      <c r="R15503" s="120" t="s">
        <v>69</v>
      </c>
      <c r="S15503" s="120" t="s">
        <v>69</v>
      </c>
    </row>
    <row r="15504" spans="1:19" ht="11.25" thickBot="1" x14ac:dyDescent="0.2">
      <c r="A15504" s="88">
        <v>1</v>
      </c>
      <c r="B15504" s="109">
        <v>0.86584490740740738</v>
      </c>
      <c r="C15504" s="89">
        <v>1.4999999999999999E-2</v>
      </c>
      <c r="D15504" s="89">
        <v>0.109</v>
      </c>
      <c r="E15504" s="89">
        <v>1.2E-2</v>
      </c>
      <c r="F15504" s="89">
        <v>2.008</v>
      </c>
      <c r="G15504" s="89">
        <v>0.89500000000000002</v>
      </c>
      <c r="H15504" s="89">
        <v>1.2270000000000001</v>
      </c>
      <c r="I15504" s="89">
        <v>8.0000000000000002E-3</v>
      </c>
      <c r="J15504" s="110" t="s">
        <v>15377</v>
      </c>
      <c r="K15504" s="89">
        <v>2.1999999999999999E-2</v>
      </c>
      <c r="L15504" s="89">
        <v>3.4000000000000002E-2</v>
      </c>
      <c r="M15504" s="89">
        <v>0.11799999999999999</v>
      </c>
      <c r="N15504" s="89">
        <v>-19.48</v>
      </c>
      <c r="O15504" s="89">
        <v>6.7000000000000004E-2</v>
      </c>
      <c r="P15504" s="89">
        <v>17.100000000000001</v>
      </c>
      <c r="Q15504" s="112" t="s">
        <v>15480</v>
      </c>
      <c r="R15504" s="110" t="s">
        <v>15306</v>
      </c>
      <c r="S15504" s="89">
        <v>0.49099999999999999</v>
      </c>
    </row>
    <row r="15505" spans="1:19" ht="11.25" thickBot="1" x14ac:dyDescent="0.2">
      <c r="A15505" s="93"/>
    </row>
    <row r="15506" spans="1:19" ht="11.25" thickBot="1" x14ac:dyDescent="0.2">
      <c r="A15506" s="113" t="s">
        <v>352</v>
      </c>
      <c r="B15506" s="93"/>
      <c r="C15506" s="114">
        <v>1.4999999999999999E-2</v>
      </c>
      <c r="D15506" s="114">
        <v>0.109</v>
      </c>
      <c r="E15506" s="114">
        <v>1.2E-2</v>
      </c>
      <c r="F15506" s="114">
        <v>2.008</v>
      </c>
      <c r="G15506" s="114">
        <v>0.89500000000000002</v>
      </c>
      <c r="H15506" s="114">
        <v>1.2270000000000001</v>
      </c>
      <c r="I15506" s="114">
        <v>8.0000000000000002E-3</v>
      </c>
      <c r="J15506" s="110" t="s">
        <v>15379</v>
      </c>
      <c r="K15506" s="114">
        <v>2.1999999999999999E-2</v>
      </c>
      <c r="L15506" s="114">
        <v>3.4000000000000002E-2</v>
      </c>
      <c r="M15506" s="114">
        <v>0.11799999999999999</v>
      </c>
      <c r="N15506" s="114">
        <v>-19.48</v>
      </c>
      <c r="O15506" s="114">
        <v>6.7000000000000004E-2</v>
      </c>
      <c r="P15506" s="114">
        <v>17.100000000000001</v>
      </c>
      <c r="Q15506" s="112" t="s">
        <v>15481</v>
      </c>
      <c r="R15506" s="110" t="s">
        <v>15307</v>
      </c>
      <c r="S15506" s="114">
        <v>0.49099999999999999</v>
      </c>
    </row>
    <row r="15507" spans="1:19" ht="11.25" thickBot="1" x14ac:dyDescent="0.2">
      <c r="A15507" s="93"/>
    </row>
    <row r="15508" spans="1:19" ht="11.25" thickBot="1" x14ac:dyDescent="0.2">
      <c r="A15508" s="116" t="s">
        <v>355</v>
      </c>
      <c r="B15508" s="93"/>
      <c r="C15508" s="114">
        <v>0</v>
      </c>
      <c r="D15508" s="114">
        <v>0</v>
      </c>
      <c r="E15508" s="114">
        <v>0</v>
      </c>
      <c r="F15508" s="114">
        <v>0</v>
      </c>
      <c r="G15508" s="114">
        <v>0</v>
      </c>
      <c r="H15508" s="114">
        <v>0</v>
      </c>
      <c r="I15508" s="114">
        <v>0</v>
      </c>
      <c r="J15508" s="110" t="s">
        <v>15307</v>
      </c>
      <c r="K15508" s="114">
        <v>0</v>
      </c>
      <c r="L15508" s="114">
        <v>0</v>
      </c>
      <c r="M15508" s="114">
        <v>0</v>
      </c>
      <c r="N15508" s="114">
        <v>0</v>
      </c>
      <c r="O15508" s="114">
        <v>0</v>
      </c>
      <c r="P15508" s="114">
        <v>0</v>
      </c>
      <c r="Q15508" s="112" t="s">
        <v>15324</v>
      </c>
      <c r="R15508" s="110" t="s">
        <v>15307</v>
      </c>
      <c r="S15508" s="114">
        <v>0</v>
      </c>
    </row>
    <row r="15509" spans="1:19" ht="11.25" thickBot="1" x14ac:dyDescent="0.2">
      <c r="A15509" s="93"/>
    </row>
    <row r="15510" spans="1:19" ht="11.25" thickBot="1" x14ac:dyDescent="0.2">
      <c r="A15510" s="117" t="s">
        <v>358</v>
      </c>
      <c r="B15510" s="93"/>
      <c r="C15510" s="114">
        <v>0</v>
      </c>
      <c r="D15510" s="114">
        <v>0</v>
      </c>
      <c r="E15510" s="114">
        <v>0</v>
      </c>
      <c r="F15510" s="114">
        <v>0</v>
      </c>
      <c r="G15510" s="114">
        <v>0</v>
      </c>
      <c r="H15510" s="114">
        <v>0</v>
      </c>
      <c r="I15510" s="114">
        <v>0</v>
      </c>
      <c r="J15510" s="110" t="s">
        <v>15307</v>
      </c>
      <c r="K15510" s="114">
        <v>0</v>
      </c>
      <c r="L15510" s="114">
        <v>0</v>
      </c>
      <c r="M15510" s="114">
        <v>0</v>
      </c>
      <c r="N15510" s="114">
        <v>0</v>
      </c>
      <c r="O15510" s="114">
        <v>0</v>
      </c>
      <c r="P15510" s="114">
        <v>0</v>
      </c>
      <c r="Q15510" s="112" t="s">
        <v>15324</v>
      </c>
      <c r="R15510" s="110" t="s">
        <v>15307</v>
      </c>
      <c r="S15510" s="114">
        <v>0</v>
      </c>
    </row>
    <row r="15511" spans="1:19" ht="11.25" thickBot="1" x14ac:dyDescent="0.2">
      <c r="A15511" s="93"/>
    </row>
    <row r="15512" spans="1:19" ht="11.25" thickBot="1" x14ac:dyDescent="0.2">
      <c r="A15512" s="87" t="s">
        <v>345</v>
      </c>
      <c r="B15512" s="87" t="s">
        <v>346</v>
      </c>
      <c r="C15512" s="120" t="s">
        <v>68</v>
      </c>
      <c r="D15512" s="120" t="s">
        <v>15325</v>
      </c>
    </row>
    <row r="15513" spans="1:19" ht="11.25" thickBot="1" x14ac:dyDescent="0.2">
      <c r="A15513" s="93"/>
      <c r="B15513" s="93"/>
      <c r="C15513" s="120" t="s">
        <v>69</v>
      </c>
      <c r="D15513" s="120" t="s">
        <v>69</v>
      </c>
    </row>
    <row r="15514" spans="1:19" ht="11.25" thickBot="1" x14ac:dyDescent="0.2">
      <c r="A15514" s="88">
        <v>1</v>
      </c>
      <c r="B15514" s="109">
        <v>0.86584490740740738</v>
      </c>
      <c r="C15514" s="89">
        <v>0.434</v>
      </c>
      <c r="D15514" s="110" t="s">
        <v>15306</v>
      </c>
    </row>
    <row r="15515" spans="1:19" ht="11.25" thickBot="1" x14ac:dyDescent="0.2">
      <c r="A15515" s="93"/>
    </row>
    <row r="15516" spans="1:19" ht="11.25" thickBot="1" x14ac:dyDescent="0.2">
      <c r="A15516" s="113" t="s">
        <v>352</v>
      </c>
      <c r="B15516" s="93"/>
      <c r="C15516" s="114">
        <v>0.434</v>
      </c>
      <c r="D15516" s="110" t="s">
        <v>15307</v>
      </c>
    </row>
    <row r="15517" spans="1:19" ht="11.25" thickBot="1" x14ac:dyDescent="0.2">
      <c r="A15517" s="93"/>
    </row>
    <row r="15518" spans="1:19" ht="11.25" thickBot="1" x14ac:dyDescent="0.2">
      <c r="A15518" s="116" t="s">
        <v>355</v>
      </c>
      <c r="B15518" s="93"/>
      <c r="C15518" s="114">
        <v>0</v>
      </c>
      <c r="D15518" s="110" t="s">
        <v>15307</v>
      </c>
    </row>
    <row r="15519" spans="1:19" ht="11.25" thickBot="1" x14ac:dyDescent="0.2">
      <c r="A15519" s="93"/>
    </row>
    <row r="15520" spans="1:19" ht="11.25" thickBot="1" x14ac:dyDescent="0.2">
      <c r="A15520" s="117" t="s">
        <v>358</v>
      </c>
      <c r="B15520" s="93"/>
      <c r="C15520" s="114">
        <v>0</v>
      </c>
      <c r="D15520" s="110" t="s">
        <v>15307</v>
      </c>
    </row>
    <row r="15521" spans="1:19" ht="10.5" x14ac:dyDescent="0.15">
      <c r="A15521" s="93"/>
    </row>
    <row r="15522" spans="1:19" x14ac:dyDescent="0.15">
      <c r="A15522" s="106"/>
      <c r="B15522" s="69" t="s">
        <v>3270</v>
      </c>
    </row>
    <row r="15523" spans="1:19" ht="9.75" thickBot="1" x14ac:dyDescent="0.2">
      <c r="A15523" s="64" t="s">
        <v>1094</v>
      </c>
    </row>
    <row r="15524" spans="1:19" ht="11.25" thickBot="1" x14ac:dyDescent="0.2">
      <c r="A15524" s="87" t="s">
        <v>345</v>
      </c>
      <c r="B15524" s="87" t="s">
        <v>346</v>
      </c>
      <c r="C15524" s="120" t="s">
        <v>15300</v>
      </c>
      <c r="D15524" s="120" t="s">
        <v>15301</v>
      </c>
      <c r="E15524" s="120" t="s">
        <v>15302</v>
      </c>
      <c r="F15524" s="120" t="s">
        <v>1</v>
      </c>
      <c r="G15524" s="120" t="s">
        <v>2</v>
      </c>
      <c r="H15524" s="120" t="s">
        <v>3</v>
      </c>
      <c r="I15524" s="120" t="s">
        <v>15303</v>
      </c>
      <c r="J15524" s="120" t="s">
        <v>4</v>
      </c>
      <c r="K15524" s="120" t="s">
        <v>15304</v>
      </c>
      <c r="L15524" s="120" t="s">
        <v>8</v>
      </c>
      <c r="M15524" s="120" t="s">
        <v>15305</v>
      </c>
      <c r="N15524" s="120" t="s">
        <v>10</v>
      </c>
      <c r="O15524" s="120" t="s">
        <v>11</v>
      </c>
      <c r="P15524" s="120" t="s">
        <v>12</v>
      </c>
      <c r="Q15524" s="120" t="s">
        <v>13</v>
      </c>
      <c r="R15524" s="120" t="s">
        <v>14</v>
      </c>
      <c r="S15524" s="120" t="s">
        <v>15</v>
      </c>
    </row>
    <row r="15525" spans="1:19" ht="11.25" thickBot="1" x14ac:dyDescent="0.2">
      <c r="A15525" s="93"/>
      <c r="B15525" s="93"/>
      <c r="C15525" s="120" t="s">
        <v>69</v>
      </c>
      <c r="D15525" s="120" t="s">
        <v>69</v>
      </c>
      <c r="E15525" s="120" t="s">
        <v>69</v>
      </c>
      <c r="F15525" s="120" t="s">
        <v>69</v>
      </c>
      <c r="G15525" s="120" t="s">
        <v>69</v>
      </c>
      <c r="H15525" s="120" t="s">
        <v>69</v>
      </c>
      <c r="I15525" s="120" t="s">
        <v>69</v>
      </c>
      <c r="J15525" s="120" t="s">
        <v>69</v>
      </c>
      <c r="K15525" s="120" t="s">
        <v>69</v>
      </c>
      <c r="L15525" s="120" t="s">
        <v>69</v>
      </c>
      <c r="M15525" s="120" t="s">
        <v>69</v>
      </c>
      <c r="N15525" s="120" t="s">
        <v>69</v>
      </c>
      <c r="O15525" s="120" t="s">
        <v>69</v>
      </c>
      <c r="P15525" s="120" t="s">
        <v>69</v>
      </c>
      <c r="Q15525" s="120" t="s">
        <v>69</v>
      </c>
      <c r="R15525" s="120" t="s">
        <v>69</v>
      </c>
      <c r="S15525" s="120" t="s">
        <v>69</v>
      </c>
    </row>
    <row r="15526" spans="1:19" ht="11.25" thickBot="1" x14ac:dyDescent="0.2">
      <c r="A15526" s="88">
        <v>1</v>
      </c>
      <c r="B15526" s="109">
        <v>0.87126157407407412</v>
      </c>
      <c r="C15526" s="110" t="s">
        <v>15306</v>
      </c>
      <c r="D15526" s="110" t="s">
        <v>15306</v>
      </c>
      <c r="E15526" s="110" t="s">
        <v>15306</v>
      </c>
      <c r="F15526" s="89">
        <v>2722</v>
      </c>
      <c r="G15526" s="89">
        <v>865.5</v>
      </c>
      <c r="H15526" s="89">
        <v>77.02</v>
      </c>
      <c r="I15526" s="89">
        <v>-21.21</v>
      </c>
      <c r="J15526" s="89">
        <v>336.5</v>
      </c>
      <c r="K15526" s="89">
        <v>2875</v>
      </c>
      <c r="L15526" s="111">
        <v>0.62114000000000003</v>
      </c>
      <c r="M15526" s="89">
        <v>114.9</v>
      </c>
      <c r="N15526" s="89">
        <v>1.887</v>
      </c>
      <c r="O15526" s="89">
        <v>13.79</v>
      </c>
      <c r="P15526" s="110" t="s">
        <v>15482</v>
      </c>
      <c r="Q15526" s="110" t="s">
        <v>15483</v>
      </c>
      <c r="R15526" s="89">
        <v>1.173</v>
      </c>
      <c r="S15526" s="89">
        <v>14.96</v>
      </c>
    </row>
    <row r="15527" spans="1:19" ht="11.25" thickBot="1" x14ac:dyDescent="0.2">
      <c r="A15527" s="93"/>
    </row>
    <row r="15528" spans="1:19" ht="11.25" thickBot="1" x14ac:dyDescent="0.2">
      <c r="A15528" s="113" t="s">
        <v>352</v>
      </c>
      <c r="B15528" s="93"/>
      <c r="C15528" s="110" t="s">
        <v>15307</v>
      </c>
      <c r="D15528" s="110" t="s">
        <v>15307</v>
      </c>
      <c r="E15528" s="110" t="s">
        <v>15307</v>
      </c>
      <c r="F15528" s="114">
        <v>2722</v>
      </c>
      <c r="G15528" s="114">
        <v>865.5</v>
      </c>
      <c r="H15528" s="114">
        <v>77.02</v>
      </c>
      <c r="I15528" s="114">
        <v>-21.21</v>
      </c>
      <c r="J15528" s="114">
        <v>336.5</v>
      </c>
      <c r="K15528" s="114">
        <v>2875</v>
      </c>
      <c r="L15528" s="115">
        <v>0.62114000000000003</v>
      </c>
      <c r="M15528" s="114">
        <v>114.9</v>
      </c>
      <c r="N15528" s="114">
        <v>1.887</v>
      </c>
      <c r="O15528" s="114">
        <v>13.79</v>
      </c>
      <c r="P15528" s="110" t="s">
        <v>15484</v>
      </c>
      <c r="Q15528" s="110" t="s">
        <v>15485</v>
      </c>
      <c r="R15528" s="114">
        <v>1.173</v>
      </c>
      <c r="S15528" s="114">
        <v>14.96</v>
      </c>
    </row>
    <row r="15529" spans="1:19" ht="11.25" thickBot="1" x14ac:dyDescent="0.2">
      <c r="A15529" s="93"/>
    </row>
    <row r="15530" spans="1:19" ht="11.25" thickBot="1" x14ac:dyDescent="0.2">
      <c r="A15530" s="116" t="s">
        <v>355</v>
      </c>
      <c r="B15530" s="93"/>
      <c r="C15530" s="110" t="s">
        <v>15307</v>
      </c>
      <c r="D15530" s="110" t="s">
        <v>15307</v>
      </c>
      <c r="E15530" s="110" t="s">
        <v>15307</v>
      </c>
      <c r="F15530" s="114">
        <v>0</v>
      </c>
      <c r="G15530" s="114">
        <v>0</v>
      </c>
      <c r="H15530" s="114">
        <v>0</v>
      </c>
      <c r="I15530" s="114">
        <v>0</v>
      </c>
      <c r="J15530" s="114">
        <v>0</v>
      </c>
      <c r="K15530" s="114">
        <v>0</v>
      </c>
      <c r="L15530" s="118" t="s">
        <v>15308</v>
      </c>
      <c r="M15530" s="114">
        <v>0</v>
      </c>
      <c r="N15530" s="114">
        <v>0</v>
      </c>
      <c r="O15530" s="114">
        <v>0</v>
      </c>
      <c r="P15530" s="110" t="s">
        <v>15358</v>
      </c>
      <c r="Q15530" s="110" t="s">
        <v>15358</v>
      </c>
      <c r="R15530" s="114">
        <v>0</v>
      </c>
      <c r="S15530" s="114">
        <v>0</v>
      </c>
    </row>
    <row r="15531" spans="1:19" ht="11.25" thickBot="1" x14ac:dyDescent="0.2">
      <c r="A15531" s="93"/>
    </row>
    <row r="15532" spans="1:19" ht="11.25" thickBot="1" x14ac:dyDescent="0.2">
      <c r="A15532" s="117" t="s">
        <v>358</v>
      </c>
      <c r="B15532" s="93"/>
      <c r="C15532" s="110" t="s">
        <v>15307</v>
      </c>
      <c r="D15532" s="110" t="s">
        <v>15307</v>
      </c>
      <c r="E15532" s="110" t="s">
        <v>15307</v>
      </c>
      <c r="F15532" s="114">
        <v>0</v>
      </c>
      <c r="G15532" s="114">
        <v>0</v>
      </c>
      <c r="H15532" s="114">
        <v>0</v>
      </c>
      <c r="I15532" s="114">
        <v>0</v>
      </c>
      <c r="J15532" s="114">
        <v>0</v>
      </c>
      <c r="K15532" s="114">
        <v>0</v>
      </c>
      <c r="L15532" s="118" t="s">
        <v>15308</v>
      </c>
      <c r="M15532" s="114">
        <v>0</v>
      </c>
      <c r="N15532" s="114">
        <v>0</v>
      </c>
      <c r="O15532" s="114">
        <v>0</v>
      </c>
      <c r="P15532" s="110" t="s">
        <v>15358</v>
      </c>
      <c r="Q15532" s="110" t="s">
        <v>15358</v>
      </c>
      <c r="R15532" s="114">
        <v>0</v>
      </c>
      <c r="S15532" s="114">
        <v>0</v>
      </c>
    </row>
    <row r="15533" spans="1:19" ht="11.25" thickBot="1" x14ac:dyDescent="0.2">
      <c r="A15533" s="93"/>
    </row>
    <row r="15534" spans="1:19" ht="11.25" thickBot="1" x14ac:dyDescent="0.2">
      <c r="A15534" s="87" t="s">
        <v>345</v>
      </c>
      <c r="B15534" s="87" t="s">
        <v>346</v>
      </c>
      <c r="C15534" s="120" t="s">
        <v>16</v>
      </c>
      <c r="D15534" s="120" t="s">
        <v>15309</v>
      </c>
      <c r="E15534" s="120" t="s">
        <v>15310</v>
      </c>
      <c r="F15534" s="120" t="s">
        <v>20</v>
      </c>
      <c r="G15534" s="120" t="s">
        <v>21</v>
      </c>
      <c r="H15534" s="120" t="s">
        <v>22</v>
      </c>
      <c r="I15534" s="120" t="s">
        <v>23</v>
      </c>
      <c r="J15534" s="120" t="s">
        <v>24</v>
      </c>
      <c r="K15534" s="120" t="s">
        <v>26</v>
      </c>
      <c r="L15534" s="120" t="s">
        <v>15311</v>
      </c>
      <c r="M15534" s="120" t="s">
        <v>27</v>
      </c>
      <c r="N15534" s="120" t="s">
        <v>28</v>
      </c>
      <c r="O15534" s="120" t="s">
        <v>29</v>
      </c>
      <c r="P15534" s="120" t="s">
        <v>30</v>
      </c>
      <c r="Q15534" s="120" t="s">
        <v>15312</v>
      </c>
      <c r="R15534" s="120" t="s">
        <v>32</v>
      </c>
      <c r="S15534" s="120" t="s">
        <v>33</v>
      </c>
    </row>
    <row r="15535" spans="1:19" ht="11.25" thickBot="1" x14ac:dyDescent="0.2">
      <c r="A15535" s="93"/>
      <c r="B15535" s="93"/>
      <c r="C15535" s="120" t="s">
        <v>69</v>
      </c>
      <c r="D15535" s="120" t="s">
        <v>69</v>
      </c>
      <c r="E15535" s="120" t="s">
        <v>69</v>
      </c>
      <c r="F15535" s="120" t="s">
        <v>69</v>
      </c>
      <c r="G15535" s="120" t="s">
        <v>69</v>
      </c>
      <c r="H15535" s="120" t="s">
        <v>69</v>
      </c>
      <c r="I15535" s="120" t="s">
        <v>69</v>
      </c>
      <c r="J15535" s="120" t="s">
        <v>69</v>
      </c>
      <c r="K15535" s="120" t="s">
        <v>69</v>
      </c>
      <c r="L15535" s="120" t="s">
        <v>69</v>
      </c>
      <c r="M15535" s="120" t="s">
        <v>69</v>
      </c>
      <c r="N15535" s="120" t="s">
        <v>69</v>
      </c>
      <c r="O15535" s="120" t="s">
        <v>69</v>
      </c>
      <c r="P15535" s="120" t="s">
        <v>69</v>
      </c>
      <c r="Q15535" s="120" t="s">
        <v>69</v>
      </c>
      <c r="R15535" s="120" t="s">
        <v>69</v>
      </c>
      <c r="S15535" s="120" t="s">
        <v>69</v>
      </c>
    </row>
    <row r="15536" spans="1:19" ht="11.25" thickBot="1" x14ac:dyDescent="0.2">
      <c r="A15536" s="88">
        <v>1</v>
      </c>
      <c r="B15536" s="109">
        <v>0.87126157407407412</v>
      </c>
      <c r="C15536" s="89">
        <v>211.6</v>
      </c>
      <c r="D15536" s="89">
        <v>139.1</v>
      </c>
      <c r="E15536" s="89">
        <v>0.185</v>
      </c>
      <c r="F15536" s="111">
        <v>0.503</v>
      </c>
      <c r="G15536" s="89">
        <v>2.3530000000000002</v>
      </c>
      <c r="H15536" s="89">
        <v>3.9660000000000002</v>
      </c>
      <c r="I15536" s="89">
        <v>0.64300000000000002</v>
      </c>
      <c r="J15536" s="89">
        <v>27.28</v>
      </c>
      <c r="K15536" s="111">
        <v>0.49548999999999999</v>
      </c>
      <c r="L15536" s="89">
        <v>31.66</v>
      </c>
      <c r="M15536" s="89">
        <v>0.45900000000000002</v>
      </c>
      <c r="N15536" s="89">
        <v>4.907</v>
      </c>
      <c r="O15536" s="110" t="s">
        <v>15373</v>
      </c>
      <c r="P15536" s="110" t="s">
        <v>15306</v>
      </c>
      <c r="Q15536" s="89">
        <v>0.104</v>
      </c>
      <c r="R15536" s="89">
        <v>0.82799999999999996</v>
      </c>
      <c r="S15536" s="89">
        <v>0.36299999999999999</v>
      </c>
    </row>
    <row r="15537" spans="1:19" ht="11.25" thickBot="1" x14ac:dyDescent="0.2">
      <c r="A15537" s="93"/>
    </row>
    <row r="15538" spans="1:19" ht="11.25" thickBot="1" x14ac:dyDescent="0.2">
      <c r="A15538" s="113" t="s">
        <v>352</v>
      </c>
      <c r="B15538" s="93"/>
      <c r="C15538" s="114">
        <v>211.6</v>
      </c>
      <c r="D15538" s="114">
        <v>139.1</v>
      </c>
      <c r="E15538" s="114">
        <v>0.185</v>
      </c>
      <c r="F15538" s="115">
        <v>0.503</v>
      </c>
      <c r="G15538" s="114">
        <v>2.3530000000000002</v>
      </c>
      <c r="H15538" s="114">
        <v>3.9660000000000002</v>
      </c>
      <c r="I15538" s="114">
        <v>0.64300000000000002</v>
      </c>
      <c r="J15538" s="114">
        <v>27.28</v>
      </c>
      <c r="K15538" s="115">
        <v>0.49548999999999999</v>
      </c>
      <c r="L15538" s="114">
        <v>31.66</v>
      </c>
      <c r="M15538" s="114">
        <v>0.45900000000000002</v>
      </c>
      <c r="N15538" s="114">
        <v>4.907</v>
      </c>
      <c r="O15538" s="110" t="s">
        <v>15374</v>
      </c>
      <c r="P15538" s="110" t="s">
        <v>15307</v>
      </c>
      <c r="Q15538" s="114">
        <v>0.104</v>
      </c>
      <c r="R15538" s="114">
        <v>0.82799999999999996</v>
      </c>
      <c r="S15538" s="114">
        <v>0.36299999999999999</v>
      </c>
    </row>
    <row r="15539" spans="1:19" ht="11.25" thickBot="1" x14ac:dyDescent="0.2">
      <c r="A15539" s="93"/>
    </row>
    <row r="15540" spans="1:19" ht="11.25" thickBot="1" x14ac:dyDescent="0.2">
      <c r="A15540" s="116" t="s">
        <v>355</v>
      </c>
      <c r="B15540" s="93"/>
      <c r="C15540" s="114">
        <v>0</v>
      </c>
      <c r="D15540" s="114">
        <v>0</v>
      </c>
      <c r="E15540" s="114">
        <v>0</v>
      </c>
      <c r="F15540" s="118" t="s">
        <v>15308</v>
      </c>
      <c r="G15540" s="114">
        <v>0</v>
      </c>
      <c r="H15540" s="114">
        <v>0</v>
      </c>
      <c r="I15540" s="114">
        <v>0</v>
      </c>
      <c r="J15540" s="114">
        <v>0</v>
      </c>
      <c r="K15540" s="118" t="s">
        <v>15308</v>
      </c>
      <c r="L15540" s="114">
        <v>0</v>
      </c>
      <c r="M15540" s="114">
        <v>0</v>
      </c>
      <c r="N15540" s="114">
        <v>0</v>
      </c>
      <c r="O15540" s="110" t="s">
        <v>15307</v>
      </c>
      <c r="P15540" s="110" t="s">
        <v>15307</v>
      </c>
      <c r="Q15540" s="114">
        <v>0</v>
      </c>
      <c r="R15540" s="114">
        <v>0</v>
      </c>
      <c r="S15540" s="114">
        <v>0</v>
      </c>
    </row>
    <row r="15541" spans="1:19" ht="11.25" thickBot="1" x14ac:dyDescent="0.2">
      <c r="A15541" s="93"/>
    </row>
    <row r="15542" spans="1:19" ht="11.25" thickBot="1" x14ac:dyDescent="0.2">
      <c r="A15542" s="117" t="s">
        <v>358</v>
      </c>
      <c r="B15542" s="93"/>
      <c r="C15542" s="114">
        <v>0</v>
      </c>
      <c r="D15542" s="114">
        <v>0</v>
      </c>
      <c r="E15542" s="114">
        <v>0</v>
      </c>
      <c r="F15542" s="118" t="s">
        <v>15308</v>
      </c>
      <c r="G15542" s="114">
        <v>0</v>
      </c>
      <c r="H15542" s="114">
        <v>0</v>
      </c>
      <c r="I15542" s="114">
        <v>0</v>
      </c>
      <c r="J15542" s="114">
        <v>0</v>
      </c>
      <c r="K15542" s="118" t="s">
        <v>15308</v>
      </c>
      <c r="L15542" s="114">
        <v>0</v>
      </c>
      <c r="M15542" s="114">
        <v>0</v>
      </c>
      <c r="N15542" s="114">
        <v>0</v>
      </c>
      <c r="O15542" s="110" t="s">
        <v>15307</v>
      </c>
      <c r="P15542" s="110" t="s">
        <v>15307</v>
      </c>
      <c r="Q15542" s="114">
        <v>0</v>
      </c>
      <c r="R15542" s="114">
        <v>0</v>
      </c>
      <c r="S15542" s="114">
        <v>0</v>
      </c>
    </row>
    <row r="15543" spans="1:19" ht="11.25" thickBot="1" x14ac:dyDescent="0.2">
      <c r="A15543" s="93"/>
    </row>
    <row r="15544" spans="1:19" ht="11.25" thickBot="1" x14ac:dyDescent="0.2">
      <c r="A15544" s="87" t="s">
        <v>345</v>
      </c>
      <c r="B15544" s="87" t="s">
        <v>346</v>
      </c>
      <c r="C15544" s="120" t="s">
        <v>35</v>
      </c>
      <c r="D15544" s="120" t="s">
        <v>36</v>
      </c>
      <c r="E15544" s="120" t="s">
        <v>15315</v>
      </c>
      <c r="F15544" s="120" t="s">
        <v>38</v>
      </c>
      <c r="G15544" s="120" t="s">
        <v>39</v>
      </c>
      <c r="H15544" s="120" t="s">
        <v>41</v>
      </c>
      <c r="I15544" s="120" t="s">
        <v>42</v>
      </c>
      <c r="J15544" s="120" t="s">
        <v>43</v>
      </c>
      <c r="K15544" s="120" t="s">
        <v>44</v>
      </c>
      <c r="L15544" s="120" t="s">
        <v>45</v>
      </c>
      <c r="M15544" s="120" t="s">
        <v>46</v>
      </c>
      <c r="N15544" s="120" t="s">
        <v>47</v>
      </c>
      <c r="O15544" s="120" t="s">
        <v>48</v>
      </c>
      <c r="P15544" s="120" t="s">
        <v>49</v>
      </c>
      <c r="Q15544" s="120" t="s">
        <v>50</v>
      </c>
      <c r="R15544" s="120" t="s">
        <v>51</v>
      </c>
      <c r="S15544" s="120" t="s">
        <v>52</v>
      </c>
    </row>
    <row r="15545" spans="1:19" ht="11.25" thickBot="1" x14ac:dyDescent="0.2">
      <c r="A15545" s="93"/>
      <c r="B15545" s="93"/>
      <c r="C15545" s="120" t="s">
        <v>69</v>
      </c>
      <c r="D15545" s="120" t="s">
        <v>69</v>
      </c>
      <c r="E15545" s="120" t="s">
        <v>69</v>
      </c>
      <c r="F15545" s="120" t="s">
        <v>69</v>
      </c>
      <c r="G15545" s="120" t="s">
        <v>69</v>
      </c>
      <c r="H15545" s="120" t="s">
        <v>69</v>
      </c>
      <c r="I15545" s="120" t="s">
        <v>69</v>
      </c>
      <c r="J15545" s="120" t="s">
        <v>69</v>
      </c>
      <c r="K15545" s="120" t="s">
        <v>69</v>
      </c>
      <c r="L15545" s="120" t="s">
        <v>69</v>
      </c>
      <c r="M15545" s="120" t="s">
        <v>69</v>
      </c>
      <c r="N15545" s="120" t="s">
        <v>69</v>
      </c>
      <c r="O15545" s="120" t="s">
        <v>69</v>
      </c>
      <c r="P15545" s="120" t="s">
        <v>69</v>
      </c>
      <c r="Q15545" s="120" t="s">
        <v>69</v>
      </c>
      <c r="R15545" s="120" t="s">
        <v>69</v>
      </c>
      <c r="S15545" s="120" t="s">
        <v>69</v>
      </c>
    </row>
    <row r="15546" spans="1:19" ht="11.25" thickBot="1" x14ac:dyDescent="0.2">
      <c r="A15546" s="88">
        <v>1</v>
      </c>
      <c r="B15546" s="109">
        <v>0.87126157407407412</v>
      </c>
      <c r="C15546" s="111">
        <v>0.45280999999999999</v>
      </c>
      <c r="D15546" s="89">
        <v>6.577</v>
      </c>
      <c r="E15546" s="89">
        <v>0.53700000000000003</v>
      </c>
      <c r="F15546" s="110" t="s">
        <v>15375</v>
      </c>
      <c r="G15546" s="89">
        <v>8.1000000000000003E-2</v>
      </c>
      <c r="H15546" s="89">
        <v>91.78</v>
      </c>
      <c r="I15546" s="89">
        <v>2.8380000000000001</v>
      </c>
      <c r="J15546" s="89">
        <v>3.9089999999999998</v>
      </c>
      <c r="K15546" s="89">
        <v>0.20399999999999999</v>
      </c>
      <c r="L15546" s="89">
        <v>0.64900000000000002</v>
      </c>
      <c r="M15546" s="89">
        <v>4.2999999999999997E-2</v>
      </c>
      <c r="N15546" s="89">
        <v>0.03</v>
      </c>
      <c r="O15546" s="89">
        <v>0.30199999999999999</v>
      </c>
      <c r="P15546" s="89">
        <v>2.7E-2</v>
      </c>
      <c r="Q15546" s="89">
        <v>0.127</v>
      </c>
      <c r="R15546" s="89">
        <v>2.5000000000000001E-2</v>
      </c>
      <c r="S15546" s="89">
        <v>0.16400000000000001</v>
      </c>
    </row>
    <row r="15547" spans="1:19" ht="11.25" thickBot="1" x14ac:dyDescent="0.2">
      <c r="A15547" s="93"/>
    </row>
    <row r="15548" spans="1:19" ht="11.25" thickBot="1" x14ac:dyDescent="0.2">
      <c r="A15548" s="113" t="s">
        <v>352</v>
      </c>
      <c r="B15548" s="93"/>
      <c r="C15548" s="115">
        <v>0.45280999999999999</v>
      </c>
      <c r="D15548" s="114">
        <v>6.577</v>
      </c>
      <c r="E15548" s="114">
        <v>0.53700000000000003</v>
      </c>
      <c r="F15548" s="110" t="s">
        <v>15376</v>
      </c>
      <c r="G15548" s="114">
        <v>8.1000000000000003E-2</v>
      </c>
      <c r="H15548" s="114">
        <v>91.78</v>
      </c>
      <c r="I15548" s="114">
        <v>2.8380000000000001</v>
      </c>
      <c r="J15548" s="114">
        <v>3.9089999999999998</v>
      </c>
      <c r="K15548" s="114">
        <v>0.20399999999999999</v>
      </c>
      <c r="L15548" s="114">
        <v>0.64900000000000002</v>
      </c>
      <c r="M15548" s="114">
        <v>4.2999999999999997E-2</v>
      </c>
      <c r="N15548" s="114">
        <v>0.03</v>
      </c>
      <c r="O15548" s="114">
        <v>0.30199999999999999</v>
      </c>
      <c r="P15548" s="114">
        <v>2.7E-2</v>
      </c>
      <c r="Q15548" s="114">
        <v>0.127</v>
      </c>
      <c r="R15548" s="114">
        <v>2.5000000000000001E-2</v>
      </c>
      <c r="S15548" s="114">
        <v>0.16400000000000001</v>
      </c>
    </row>
    <row r="15549" spans="1:19" ht="11.25" thickBot="1" x14ac:dyDescent="0.2">
      <c r="A15549" s="93"/>
    </row>
    <row r="15550" spans="1:19" ht="11.25" thickBot="1" x14ac:dyDescent="0.2">
      <c r="A15550" s="116" t="s">
        <v>355</v>
      </c>
      <c r="B15550" s="93"/>
      <c r="C15550" s="118" t="s">
        <v>15308</v>
      </c>
      <c r="D15550" s="114">
        <v>0</v>
      </c>
      <c r="E15550" s="114">
        <v>0</v>
      </c>
      <c r="F15550" s="110" t="s">
        <v>15307</v>
      </c>
      <c r="G15550" s="114">
        <v>0</v>
      </c>
      <c r="H15550" s="114">
        <v>0</v>
      </c>
      <c r="I15550" s="114">
        <v>0</v>
      </c>
      <c r="J15550" s="114">
        <v>0</v>
      </c>
      <c r="K15550" s="114">
        <v>0</v>
      </c>
      <c r="L15550" s="114">
        <v>0</v>
      </c>
      <c r="M15550" s="114">
        <v>0</v>
      </c>
      <c r="N15550" s="114">
        <v>0</v>
      </c>
      <c r="O15550" s="114">
        <v>0</v>
      </c>
      <c r="P15550" s="114">
        <v>0</v>
      </c>
      <c r="Q15550" s="114">
        <v>0</v>
      </c>
      <c r="R15550" s="114">
        <v>0</v>
      </c>
      <c r="S15550" s="114">
        <v>0</v>
      </c>
    </row>
    <row r="15551" spans="1:19" ht="11.25" thickBot="1" x14ac:dyDescent="0.2">
      <c r="A15551" s="93"/>
    </row>
    <row r="15552" spans="1:19" ht="11.25" thickBot="1" x14ac:dyDescent="0.2">
      <c r="A15552" s="117" t="s">
        <v>358</v>
      </c>
      <c r="B15552" s="93"/>
      <c r="C15552" s="118" t="s">
        <v>15308</v>
      </c>
      <c r="D15552" s="114">
        <v>0</v>
      </c>
      <c r="E15552" s="114">
        <v>0</v>
      </c>
      <c r="F15552" s="110" t="s">
        <v>15307</v>
      </c>
      <c r="G15552" s="114">
        <v>0</v>
      </c>
      <c r="H15552" s="114">
        <v>0</v>
      </c>
      <c r="I15552" s="114">
        <v>0</v>
      </c>
      <c r="J15552" s="114">
        <v>0</v>
      </c>
      <c r="K15552" s="114">
        <v>0</v>
      </c>
      <c r="L15552" s="114">
        <v>0</v>
      </c>
      <c r="M15552" s="114">
        <v>0</v>
      </c>
      <c r="N15552" s="114">
        <v>0</v>
      </c>
      <c r="O15552" s="114">
        <v>0</v>
      </c>
      <c r="P15552" s="114">
        <v>0</v>
      </c>
      <c r="Q15552" s="114">
        <v>0</v>
      </c>
      <c r="R15552" s="114">
        <v>0</v>
      </c>
      <c r="S15552" s="114">
        <v>0</v>
      </c>
    </row>
    <row r="15553" spans="1:19" ht="11.25" thickBot="1" x14ac:dyDescent="0.2">
      <c r="A15553" s="93"/>
    </row>
    <row r="15554" spans="1:19" ht="11.25" thickBot="1" x14ac:dyDescent="0.2">
      <c r="A15554" s="87" t="s">
        <v>345</v>
      </c>
      <c r="B15554" s="87" t="s">
        <v>346</v>
      </c>
      <c r="C15554" s="120" t="s">
        <v>53</v>
      </c>
      <c r="D15554" s="120" t="s">
        <v>54</v>
      </c>
      <c r="E15554" s="120" t="s">
        <v>55</v>
      </c>
      <c r="F15554" s="120" t="s">
        <v>56</v>
      </c>
      <c r="G15554" s="120" t="s">
        <v>15318</v>
      </c>
      <c r="H15554" s="120" t="s">
        <v>57</v>
      </c>
      <c r="I15554" s="120" t="s">
        <v>59</v>
      </c>
      <c r="J15554" s="120" t="s">
        <v>15319</v>
      </c>
      <c r="K15554" s="120" t="s">
        <v>60</v>
      </c>
      <c r="L15554" s="120" t="s">
        <v>61</v>
      </c>
      <c r="M15554" s="120" t="s">
        <v>62</v>
      </c>
      <c r="N15554" s="120" t="s">
        <v>15320</v>
      </c>
      <c r="O15554" s="120" t="s">
        <v>63</v>
      </c>
      <c r="P15554" s="120" t="s">
        <v>64</v>
      </c>
      <c r="Q15554" s="120" t="s">
        <v>66</v>
      </c>
      <c r="R15554" s="120" t="s">
        <v>15321</v>
      </c>
      <c r="S15554" s="120" t="s">
        <v>67</v>
      </c>
    </row>
    <row r="15555" spans="1:19" ht="11.25" thickBot="1" x14ac:dyDescent="0.2">
      <c r="A15555" s="93"/>
      <c r="B15555" s="93"/>
      <c r="C15555" s="120" t="s">
        <v>69</v>
      </c>
      <c r="D15555" s="120" t="s">
        <v>69</v>
      </c>
      <c r="E15555" s="120" t="s">
        <v>69</v>
      </c>
      <c r="F15555" s="120" t="s">
        <v>69</v>
      </c>
      <c r="G15555" s="120" t="s">
        <v>69</v>
      </c>
      <c r="H15555" s="120" t="s">
        <v>69</v>
      </c>
      <c r="I15555" s="120" t="s">
        <v>69</v>
      </c>
      <c r="J15555" s="120" t="s">
        <v>69</v>
      </c>
      <c r="K15555" s="120" t="s">
        <v>69</v>
      </c>
      <c r="L15555" s="120" t="s">
        <v>69</v>
      </c>
      <c r="M15555" s="120" t="s">
        <v>69</v>
      </c>
      <c r="N15555" s="120" t="s">
        <v>69</v>
      </c>
      <c r="O15555" s="120" t="s">
        <v>69</v>
      </c>
      <c r="P15555" s="120" t="s">
        <v>69</v>
      </c>
      <c r="Q15555" s="120" t="s">
        <v>69</v>
      </c>
      <c r="R15555" s="120" t="s">
        <v>69</v>
      </c>
      <c r="S15555" s="120" t="s">
        <v>69</v>
      </c>
    </row>
    <row r="15556" spans="1:19" ht="11.25" thickBot="1" x14ac:dyDescent="0.2">
      <c r="A15556" s="88">
        <v>1</v>
      </c>
      <c r="B15556" s="109">
        <v>0.87126157407407412</v>
      </c>
      <c r="C15556" s="89">
        <v>2.5999999999999999E-2</v>
      </c>
      <c r="D15556" s="89">
        <v>7.6999999999999999E-2</v>
      </c>
      <c r="E15556" s="89">
        <v>5.0000000000000001E-3</v>
      </c>
      <c r="F15556" s="89">
        <v>1.698</v>
      </c>
      <c r="G15556" s="89">
        <v>8.8999999999999996E-2</v>
      </c>
      <c r="H15556" s="89">
        <v>2.246</v>
      </c>
      <c r="I15556" s="110" t="s">
        <v>15306</v>
      </c>
      <c r="J15556" s="110" t="s">
        <v>15377</v>
      </c>
      <c r="K15556" s="89">
        <v>2.1999999999999999E-2</v>
      </c>
      <c r="L15556" s="89">
        <v>5.5E-2</v>
      </c>
      <c r="M15556" s="89">
        <v>0.24</v>
      </c>
      <c r="N15556" s="89">
        <v>-19.649999999999999</v>
      </c>
      <c r="O15556" s="89">
        <v>0.01</v>
      </c>
      <c r="P15556" s="89">
        <v>17.12</v>
      </c>
      <c r="Q15556" s="112" t="s">
        <v>15486</v>
      </c>
      <c r="R15556" s="110" t="s">
        <v>15306</v>
      </c>
      <c r="S15556" s="89">
        <v>0.38200000000000001</v>
      </c>
    </row>
    <row r="15557" spans="1:19" ht="11.25" thickBot="1" x14ac:dyDescent="0.2">
      <c r="A15557" s="93"/>
    </row>
    <row r="15558" spans="1:19" ht="11.25" thickBot="1" x14ac:dyDescent="0.2">
      <c r="A15558" s="113" t="s">
        <v>352</v>
      </c>
      <c r="B15558" s="93"/>
      <c r="C15558" s="114">
        <v>2.5999999999999999E-2</v>
      </c>
      <c r="D15558" s="114">
        <v>7.6999999999999999E-2</v>
      </c>
      <c r="E15558" s="114">
        <v>5.0000000000000001E-3</v>
      </c>
      <c r="F15558" s="114">
        <v>1.698</v>
      </c>
      <c r="G15558" s="114">
        <v>8.8999999999999996E-2</v>
      </c>
      <c r="H15558" s="114">
        <v>2.246</v>
      </c>
      <c r="I15558" s="110" t="s">
        <v>15307</v>
      </c>
      <c r="J15558" s="110" t="s">
        <v>15379</v>
      </c>
      <c r="K15558" s="114">
        <v>2.1999999999999999E-2</v>
      </c>
      <c r="L15558" s="114">
        <v>5.5E-2</v>
      </c>
      <c r="M15558" s="114">
        <v>0.24</v>
      </c>
      <c r="N15558" s="114">
        <v>-19.649999999999999</v>
      </c>
      <c r="O15558" s="114">
        <v>0.01</v>
      </c>
      <c r="P15558" s="114">
        <v>17.12</v>
      </c>
      <c r="Q15558" s="112" t="s">
        <v>15487</v>
      </c>
      <c r="R15558" s="110" t="s">
        <v>15307</v>
      </c>
      <c r="S15558" s="114">
        <v>0.38200000000000001</v>
      </c>
    </row>
    <row r="15559" spans="1:19" ht="11.25" thickBot="1" x14ac:dyDescent="0.2">
      <c r="A15559" s="93"/>
    </row>
    <row r="15560" spans="1:19" ht="11.25" thickBot="1" x14ac:dyDescent="0.2">
      <c r="A15560" s="116" t="s">
        <v>355</v>
      </c>
      <c r="B15560" s="93"/>
      <c r="C15560" s="114">
        <v>0</v>
      </c>
      <c r="D15560" s="114">
        <v>0</v>
      </c>
      <c r="E15560" s="114">
        <v>0</v>
      </c>
      <c r="F15560" s="114">
        <v>0</v>
      </c>
      <c r="G15560" s="114">
        <v>0</v>
      </c>
      <c r="H15560" s="114">
        <v>0</v>
      </c>
      <c r="I15560" s="110" t="s">
        <v>15307</v>
      </c>
      <c r="J15560" s="110" t="s">
        <v>15307</v>
      </c>
      <c r="K15560" s="114">
        <v>0</v>
      </c>
      <c r="L15560" s="114">
        <v>0</v>
      </c>
      <c r="M15560" s="114">
        <v>0</v>
      </c>
      <c r="N15560" s="114">
        <v>0</v>
      </c>
      <c r="O15560" s="114">
        <v>0</v>
      </c>
      <c r="P15560" s="114">
        <v>0</v>
      </c>
      <c r="Q15560" s="112" t="s">
        <v>15324</v>
      </c>
      <c r="R15560" s="110" t="s">
        <v>15307</v>
      </c>
      <c r="S15560" s="114">
        <v>0</v>
      </c>
    </row>
    <row r="15561" spans="1:19" ht="11.25" thickBot="1" x14ac:dyDescent="0.2">
      <c r="A15561" s="93"/>
    </row>
    <row r="15562" spans="1:19" ht="11.25" thickBot="1" x14ac:dyDescent="0.2">
      <c r="A15562" s="117" t="s">
        <v>358</v>
      </c>
      <c r="B15562" s="93"/>
      <c r="C15562" s="114">
        <v>0</v>
      </c>
      <c r="D15562" s="114">
        <v>0</v>
      </c>
      <c r="E15562" s="114">
        <v>0</v>
      </c>
      <c r="F15562" s="114">
        <v>0</v>
      </c>
      <c r="G15562" s="114">
        <v>0</v>
      </c>
      <c r="H15562" s="114">
        <v>0</v>
      </c>
      <c r="I15562" s="110" t="s">
        <v>15307</v>
      </c>
      <c r="J15562" s="110" t="s">
        <v>15307</v>
      </c>
      <c r="K15562" s="114">
        <v>0</v>
      </c>
      <c r="L15562" s="114">
        <v>0</v>
      </c>
      <c r="M15562" s="114">
        <v>0</v>
      </c>
      <c r="N15562" s="114">
        <v>0</v>
      </c>
      <c r="O15562" s="114">
        <v>0</v>
      </c>
      <c r="P15562" s="114">
        <v>0</v>
      </c>
      <c r="Q15562" s="112" t="s">
        <v>15324</v>
      </c>
      <c r="R15562" s="110" t="s">
        <v>15307</v>
      </c>
      <c r="S15562" s="114">
        <v>0</v>
      </c>
    </row>
    <row r="15563" spans="1:19" ht="11.25" thickBot="1" x14ac:dyDescent="0.2">
      <c r="A15563" s="93"/>
    </row>
    <row r="15564" spans="1:19" ht="11.25" thickBot="1" x14ac:dyDescent="0.2">
      <c r="A15564" s="87" t="s">
        <v>345</v>
      </c>
      <c r="B15564" s="87" t="s">
        <v>346</v>
      </c>
      <c r="C15564" s="120" t="s">
        <v>68</v>
      </c>
      <c r="D15564" s="120" t="s">
        <v>15325</v>
      </c>
    </row>
    <row r="15565" spans="1:19" ht="11.25" thickBot="1" x14ac:dyDescent="0.2">
      <c r="A15565" s="93"/>
      <c r="B15565" s="93"/>
      <c r="C15565" s="120" t="s">
        <v>69</v>
      </c>
      <c r="D15565" s="120" t="s">
        <v>69</v>
      </c>
    </row>
    <row r="15566" spans="1:19" ht="11.25" thickBot="1" x14ac:dyDescent="0.2">
      <c r="A15566" s="88">
        <v>1</v>
      </c>
      <c r="B15566" s="109">
        <v>0.87126157407407412</v>
      </c>
      <c r="C15566" s="89">
        <v>5.6440000000000001</v>
      </c>
      <c r="D15566" s="89">
        <v>6.0000000000000001E-3</v>
      </c>
    </row>
    <row r="15567" spans="1:19" ht="11.25" thickBot="1" x14ac:dyDescent="0.2">
      <c r="A15567" s="93"/>
    </row>
    <row r="15568" spans="1:19" ht="11.25" thickBot="1" x14ac:dyDescent="0.2">
      <c r="A15568" s="113" t="s">
        <v>352</v>
      </c>
      <c r="B15568" s="93"/>
      <c r="C15568" s="114">
        <v>5.6440000000000001</v>
      </c>
      <c r="D15568" s="114">
        <v>6.0000000000000001E-3</v>
      </c>
    </row>
    <row r="15569" spans="1:19" ht="11.25" thickBot="1" x14ac:dyDescent="0.2">
      <c r="A15569" s="93"/>
    </row>
    <row r="15570" spans="1:19" ht="11.25" thickBot="1" x14ac:dyDescent="0.2">
      <c r="A15570" s="116" t="s">
        <v>355</v>
      </c>
      <c r="B15570" s="93"/>
      <c r="C15570" s="114">
        <v>0</v>
      </c>
      <c r="D15570" s="114">
        <v>0</v>
      </c>
    </row>
    <row r="15571" spans="1:19" ht="11.25" thickBot="1" x14ac:dyDescent="0.2">
      <c r="A15571" s="93"/>
    </row>
    <row r="15572" spans="1:19" ht="11.25" thickBot="1" x14ac:dyDescent="0.2">
      <c r="A15572" s="117" t="s">
        <v>358</v>
      </c>
      <c r="B15572" s="93"/>
      <c r="C15572" s="114">
        <v>0</v>
      </c>
      <c r="D15572" s="114">
        <v>0</v>
      </c>
    </row>
    <row r="15573" spans="1:19" ht="10.5" x14ac:dyDescent="0.15">
      <c r="A15573" s="93"/>
    </row>
    <row r="15574" spans="1:19" x14ac:dyDescent="0.15">
      <c r="A15574" s="106"/>
      <c r="B15574" s="69" t="s">
        <v>3363</v>
      </c>
    </row>
    <row r="15575" spans="1:19" ht="9.75" thickBot="1" x14ac:dyDescent="0.2">
      <c r="A15575" s="64" t="s">
        <v>1094</v>
      </c>
    </row>
    <row r="15576" spans="1:19" ht="11.25" thickBot="1" x14ac:dyDescent="0.2">
      <c r="A15576" s="87" t="s">
        <v>345</v>
      </c>
      <c r="B15576" s="87" t="s">
        <v>346</v>
      </c>
      <c r="C15576" s="120" t="s">
        <v>15300</v>
      </c>
      <c r="D15576" s="120" t="s">
        <v>15301</v>
      </c>
      <c r="E15576" s="120" t="s">
        <v>15302</v>
      </c>
      <c r="F15576" s="120" t="s">
        <v>1</v>
      </c>
      <c r="G15576" s="120" t="s">
        <v>2</v>
      </c>
      <c r="H15576" s="120" t="s">
        <v>3</v>
      </c>
      <c r="I15576" s="120" t="s">
        <v>15303</v>
      </c>
      <c r="J15576" s="120" t="s">
        <v>4</v>
      </c>
      <c r="K15576" s="120" t="s">
        <v>15304</v>
      </c>
      <c r="L15576" s="120" t="s">
        <v>8</v>
      </c>
      <c r="M15576" s="120" t="s">
        <v>15305</v>
      </c>
      <c r="N15576" s="120" t="s">
        <v>10</v>
      </c>
      <c r="O15576" s="120" t="s">
        <v>11</v>
      </c>
      <c r="P15576" s="120" t="s">
        <v>12</v>
      </c>
      <c r="Q15576" s="120" t="s">
        <v>13</v>
      </c>
      <c r="R15576" s="120" t="s">
        <v>14</v>
      </c>
      <c r="S15576" s="120" t="s">
        <v>15</v>
      </c>
    </row>
    <row r="15577" spans="1:19" ht="11.25" thickBot="1" x14ac:dyDescent="0.2">
      <c r="A15577" s="93"/>
      <c r="B15577" s="93"/>
      <c r="C15577" s="120" t="s">
        <v>69</v>
      </c>
      <c r="D15577" s="120" t="s">
        <v>69</v>
      </c>
      <c r="E15577" s="120" t="s">
        <v>69</v>
      </c>
      <c r="F15577" s="120" t="s">
        <v>69</v>
      </c>
      <c r="G15577" s="120" t="s">
        <v>69</v>
      </c>
      <c r="H15577" s="120" t="s">
        <v>69</v>
      </c>
      <c r="I15577" s="120" t="s">
        <v>69</v>
      </c>
      <c r="J15577" s="120" t="s">
        <v>69</v>
      </c>
      <c r="K15577" s="120" t="s">
        <v>69</v>
      </c>
      <c r="L15577" s="120" t="s">
        <v>69</v>
      </c>
      <c r="M15577" s="120" t="s">
        <v>69</v>
      </c>
      <c r="N15577" s="120" t="s">
        <v>69</v>
      </c>
      <c r="O15577" s="120" t="s">
        <v>69</v>
      </c>
      <c r="P15577" s="120" t="s">
        <v>69</v>
      </c>
      <c r="Q15577" s="120" t="s">
        <v>69</v>
      </c>
      <c r="R15577" s="120" t="s">
        <v>69</v>
      </c>
      <c r="S15577" s="120" t="s">
        <v>69</v>
      </c>
    </row>
    <row r="15578" spans="1:19" ht="11.25" thickBot="1" x14ac:dyDescent="0.2">
      <c r="A15578" s="88">
        <v>1</v>
      </c>
      <c r="B15578" s="109">
        <v>0.87670138888888882</v>
      </c>
      <c r="C15578" s="110" t="s">
        <v>15306</v>
      </c>
      <c r="D15578" s="110" t="s">
        <v>15306</v>
      </c>
      <c r="E15578" s="110" t="s">
        <v>15306</v>
      </c>
      <c r="F15578" s="89">
        <v>599.20000000000005</v>
      </c>
      <c r="G15578" s="89">
        <v>314.60000000000002</v>
      </c>
      <c r="H15578" s="89">
        <v>57.15</v>
      </c>
      <c r="I15578" s="89">
        <v>-8.9589999999999996</v>
      </c>
      <c r="J15578" s="89">
        <v>271.39999999999998</v>
      </c>
      <c r="K15578" s="89">
        <v>1727</v>
      </c>
      <c r="L15578" s="111">
        <v>0.62105999999999995</v>
      </c>
      <c r="M15578" s="89">
        <v>189</v>
      </c>
      <c r="N15578" s="89">
        <v>4.8000000000000001E-2</v>
      </c>
      <c r="O15578" s="89">
        <v>7.02</v>
      </c>
      <c r="P15578" s="110" t="s">
        <v>15488</v>
      </c>
      <c r="Q15578" s="110" t="s">
        <v>15489</v>
      </c>
      <c r="R15578" s="89">
        <v>0.64100000000000001</v>
      </c>
      <c r="S15578" s="89">
        <v>5.8730000000000002</v>
      </c>
    </row>
    <row r="15579" spans="1:19" ht="11.25" thickBot="1" x14ac:dyDescent="0.2">
      <c r="A15579" s="93"/>
    </row>
    <row r="15580" spans="1:19" ht="11.25" thickBot="1" x14ac:dyDescent="0.2">
      <c r="A15580" s="113" t="s">
        <v>352</v>
      </c>
      <c r="B15580" s="93"/>
      <c r="C15580" s="110" t="s">
        <v>15307</v>
      </c>
      <c r="D15580" s="110" t="s">
        <v>15307</v>
      </c>
      <c r="E15580" s="110" t="s">
        <v>15307</v>
      </c>
      <c r="F15580" s="114">
        <v>599.20000000000005</v>
      </c>
      <c r="G15580" s="114">
        <v>314.60000000000002</v>
      </c>
      <c r="H15580" s="114">
        <v>57.15</v>
      </c>
      <c r="I15580" s="114">
        <v>-8.9589999999999996</v>
      </c>
      <c r="J15580" s="114">
        <v>271.39999999999998</v>
      </c>
      <c r="K15580" s="114">
        <v>1727</v>
      </c>
      <c r="L15580" s="115">
        <v>0.62105999999999995</v>
      </c>
      <c r="M15580" s="114">
        <v>189</v>
      </c>
      <c r="N15580" s="114">
        <v>4.8000000000000001E-2</v>
      </c>
      <c r="O15580" s="114">
        <v>7.02</v>
      </c>
      <c r="P15580" s="110" t="s">
        <v>15490</v>
      </c>
      <c r="Q15580" s="110" t="s">
        <v>15491</v>
      </c>
      <c r="R15580" s="114">
        <v>0.64100000000000001</v>
      </c>
      <c r="S15580" s="114">
        <v>5.8730000000000002</v>
      </c>
    </row>
    <row r="15581" spans="1:19" ht="11.25" thickBot="1" x14ac:dyDescent="0.2">
      <c r="A15581" s="93"/>
    </row>
    <row r="15582" spans="1:19" ht="11.25" thickBot="1" x14ac:dyDescent="0.2">
      <c r="A15582" s="116" t="s">
        <v>355</v>
      </c>
      <c r="B15582" s="93"/>
      <c r="C15582" s="110" t="s">
        <v>15307</v>
      </c>
      <c r="D15582" s="110" t="s">
        <v>15307</v>
      </c>
      <c r="E15582" s="110" t="s">
        <v>15307</v>
      </c>
      <c r="F15582" s="114">
        <v>0</v>
      </c>
      <c r="G15582" s="114">
        <v>0</v>
      </c>
      <c r="H15582" s="114">
        <v>0</v>
      </c>
      <c r="I15582" s="114">
        <v>0</v>
      </c>
      <c r="J15582" s="114">
        <v>0</v>
      </c>
      <c r="K15582" s="114">
        <v>0</v>
      </c>
      <c r="L15582" s="118" t="s">
        <v>15308</v>
      </c>
      <c r="M15582" s="114">
        <v>0</v>
      </c>
      <c r="N15582" s="114">
        <v>0</v>
      </c>
      <c r="O15582" s="114">
        <v>0</v>
      </c>
      <c r="P15582" s="110" t="s">
        <v>15358</v>
      </c>
      <c r="Q15582" s="110" t="s">
        <v>15358</v>
      </c>
      <c r="R15582" s="114">
        <v>0</v>
      </c>
      <c r="S15582" s="114">
        <v>0</v>
      </c>
    </row>
    <row r="15583" spans="1:19" ht="11.25" thickBot="1" x14ac:dyDescent="0.2">
      <c r="A15583" s="93"/>
    </row>
    <row r="15584" spans="1:19" ht="11.25" thickBot="1" x14ac:dyDescent="0.2">
      <c r="A15584" s="117" t="s">
        <v>358</v>
      </c>
      <c r="B15584" s="93"/>
      <c r="C15584" s="110" t="s">
        <v>15307</v>
      </c>
      <c r="D15584" s="110" t="s">
        <v>15307</v>
      </c>
      <c r="E15584" s="110" t="s">
        <v>15307</v>
      </c>
      <c r="F15584" s="114">
        <v>0</v>
      </c>
      <c r="G15584" s="114">
        <v>0</v>
      </c>
      <c r="H15584" s="114">
        <v>0</v>
      </c>
      <c r="I15584" s="114">
        <v>0</v>
      </c>
      <c r="J15584" s="114">
        <v>0</v>
      </c>
      <c r="K15584" s="114">
        <v>0</v>
      </c>
      <c r="L15584" s="118" t="s">
        <v>15308</v>
      </c>
      <c r="M15584" s="114">
        <v>0</v>
      </c>
      <c r="N15584" s="114">
        <v>0</v>
      </c>
      <c r="O15584" s="114">
        <v>0</v>
      </c>
      <c r="P15584" s="110" t="s">
        <v>15358</v>
      </c>
      <c r="Q15584" s="110" t="s">
        <v>15358</v>
      </c>
      <c r="R15584" s="114">
        <v>0</v>
      </c>
      <c r="S15584" s="114">
        <v>0</v>
      </c>
    </row>
    <row r="15585" spans="1:19" ht="11.25" thickBot="1" x14ac:dyDescent="0.2">
      <c r="A15585" s="93"/>
    </row>
    <row r="15586" spans="1:19" ht="11.25" thickBot="1" x14ac:dyDescent="0.2">
      <c r="A15586" s="87" t="s">
        <v>345</v>
      </c>
      <c r="B15586" s="87" t="s">
        <v>346</v>
      </c>
      <c r="C15586" s="120" t="s">
        <v>16</v>
      </c>
      <c r="D15586" s="120" t="s">
        <v>15309</v>
      </c>
      <c r="E15586" s="120" t="s">
        <v>15310</v>
      </c>
      <c r="F15586" s="120" t="s">
        <v>20</v>
      </c>
      <c r="G15586" s="120" t="s">
        <v>21</v>
      </c>
      <c r="H15586" s="120" t="s">
        <v>22</v>
      </c>
      <c r="I15586" s="120" t="s">
        <v>23</v>
      </c>
      <c r="J15586" s="120" t="s">
        <v>24</v>
      </c>
      <c r="K15586" s="120" t="s">
        <v>26</v>
      </c>
      <c r="L15586" s="120" t="s">
        <v>15311</v>
      </c>
      <c r="M15586" s="120" t="s">
        <v>27</v>
      </c>
      <c r="N15586" s="120" t="s">
        <v>28</v>
      </c>
      <c r="O15586" s="120" t="s">
        <v>29</v>
      </c>
      <c r="P15586" s="120" t="s">
        <v>30</v>
      </c>
      <c r="Q15586" s="120" t="s">
        <v>15312</v>
      </c>
      <c r="R15586" s="120" t="s">
        <v>32</v>
      </c>
      <c r="S15586" s="120" t="s">
        <v>33</v>
      </c>
    </row>
    <row r="15587" spans="1:19" ht="11.25" thickBot="1" x14ac:dyDescent="0.2">
      <c r="A15587" s="93"/>
      <c r="B15587" s="93"/>
      <c r="C15587" s="120" t="s">
        <v>69</v>
      </c>
      <c r="D15587" s="120" t="s">
        <v>69</v>
      </c>
      <c r="E15587" s="120" t="s">
        <v>69</v>
      </c>
      <c r="F15587" s="120" t="s">
        <v>69</v>
      </c>
      <c r="G15587" s="120" t="s">
        <v>69</v>
      </c>
      <c r="H15587" s="120" t="s">
        <v>69</v>
      </c>
      <c r="I15587" s="120" t="s">
        <v>69</v>
      </c>
      <c r="J15587" s="120" t="s">
        <v>69</v>
      </c>
      <c r="K15587" s="120" t="s">
        <v>69</v>
      </c>
      <c r="L15587" s="120" t="s">
        <v>69</v>
      </c>
      <c r="M15587" s="120" t="s">
        <v>69</v>
      </c>
      <c r="N15587" s="120" t="s">
        <v>69</v>
      </c>
      <c r="O15587" s="120" t="s">
        <v>69</v>
      </c>
      <c r="P15587" s="120" t="s">
        <v>69</v>
      </c>
      <c r="Q15587" s="120" t="s">
        <v>69</v>
      </c>
      <c r="R15587" s="120" t="s">
        <v>69</v>
      </c>
      <c r="S15587" s="120" t="s">
        <v>69</v>
      </c>
    </row>
    <row r="15588" spans="1:19" ht="11.25" thickBot="1" x14ac:dyDescent="0.2">
      <c r="A15588" s="88">
        <v>1</v>
      </c>
      <c r="B15588" s="109">
        <v>0.87670138888888882</v>
      </c>
      <c r="C15588" s="89">
        <v>134.9</v>
      </c>
      <c r="D15588" s="89">
        <v>215.9</v>
      </c>
      <c r="E15588" s="89">
        <v>0.80400000000000005</v>
      </c>
      <c r="F15588" s="111">
        <v>0.50470000000000004</v>
      </c>
      <c r="G15588" s="89">
        <v>0.874</v>
      </c>
      <c r="H15588" s="110" t="s">
        <v>15492</v>
      </c>
      <c r="I15588" s="89">
        <v>0.27200000000000002</v>
      </c>
      <c r="J15588" s="89">
        <v>6.4459999999999997</v>
      </c>
      <c r="K15588" s="111">
        <v>0.48879</v>
      </c>
      <c r="L15588" s="89">
        <v>123.8</v>
      </c>
      <c r="M15588" s="89">
        <v>25.52</v>
      </c>
      <c r="N15588" s="89">
        <v>3.13</v>
      </c>
      <c r="O15588" s="110" t="s">
        <v>15373</v>
      </c>
      <c r="P15588" s="89">
        <v>1.2999999999999999E-2</v>
      </c>
      <c r="Q15588" s="89">
        <v>0.22700000000000001</v>
      </c>
      <c r="R15588" s="89">
        <v>17.23</v>
      </c>
      <c r="S15588" s="89">
        <v>0.54</v>
      </c>
    </row>
    <row r="15589" spans="1:19" ht="11.25" thickBot="1" x14ac:dyDescent="0.2">
      <c r="A15589" s="93"/>
    </row>
    <row r="15590" spans="1:19" ht="11.25" thickBot="1" x14ac:dyDescent="0.2">
      <c r="A15590" s="113" t="s">
        <v>352</v>
      </c>
      <c r="B15590" s="93"/>
      <c r="C15590" s="114">
        <v>134.9</v>
      </c>
      <c r="D15590" s="114">
        <v>215.9</v>
      </c>
      <c r="E15590" s="114">
        <v>0.80400000000000005</v>
      </c>
      <c r="F15590" s="115">
        <v>0.50470000000000004</v>
      </c>
      <c r="G15590" s="114">
        <v>0.874</v>
      </c>
      <c r="H15590" s="110" t="s">
        <v>15493</v>
      </c>
      <c r="I15590" s="114">
        <v>0.27200000000000002</v>
      </c>
      <c r="J15590" s="114">
        <v>6.4459999999999997</v>
      </c>
      <c r="K15590" s="115">
        <v>0.48879</v>
      </c>
      <c r="L15590" s="114">
        <v>123.8</v>
      </c>
      <c r="M15590" s="114">
        <v>25.52</v>
      </c>
      <c r="N15590" s="114">
        <v>3.13</v>
      </c>
      <c r="O15590" s="110" t="s">
        <v>15374</v>
      </c>
      <c r="P15590" s="114">
        <v>1.2999999999999999E-2</v>
      </c>
      <c r="Q15590" s="114">
        <v>0.22700000000000001</v>
      </c>
      <c r="R15590" s="114">
        <v>17.23</v>
      </c>
      <c r="S15590" s="114">
        <v>0.54</v>
      </c>
    </row>
    <row r="15591" spans="1:19" ht="11.25" thickBot="1" x14ac:dyDescent="0.2">
      <c r="A15591" s="93"/>
    </row>
    <row r="15592" spans="1:19" ht="11.25" thickBot="1" x14ac:dyDescent="0.2">
      <c r="A15592" s="116" t="s">
        <v>355</v>
      </c>
      <c r="B15592" s="93"/>
      <c r="C15592" s="114">
        <v>0</v>
      </c>
      <c r="D15592" s="114">
        <v>0</v>
      </c>
      <c r="E15592" s="114">
        <v>0</v>
      </c>
      <c r="F15592" s="118" t="s">
        <v>15308</v>
      </c>
      <c r="G15592" s="114">
        <v>0</v>
      </c>
      <c r="H15592" s="110" t="s">
        <v>15307</v>
      </c>
      <c r="I15592" s="114">
        <v>0</v>
      </c>
      <c r="J15592" s="114">
        <v>0</v>
      </c>
      <c r="K15592" s="118" t="s">
        <v>15308</v>
      </c>
      <c r="L15592" s="114">
        <v>0</v>
      </c>
      <c r="M15592" s="114">
        <v>0</v>
      </c>
      <c r="N15592" s="114">
        <v>0</v>
      </c>
      <c r="O15592" s="110" t="s">
        <v>15307</v>
      </c>
      <c r="P15592" s="114">
        <v>0</v>
      </c>
      <c r="Q15592" s="114">
        <v>0</v>
      </c>
      <c r="R15592" s="114">
        <v>0</v>
      </c>
      <c r="S15592" s="114">
        <v>0</v>
      </c>
    </row>
    <row r="15593" spans="1:19" ht="11.25" thickBot="1" x14ac:dyDescent="0.2">
      <c r="A15593" s="93"/>
    </row>
    <row r="15594" spans="1:19" ht="11.25" thickBot="1" x14ac:dyDescent="0.2">
      <c r="A15594" s="117" t="s">
        <v>358</v>
      </c>
      <c r="B15594" s="93"/>
      <c r="C15594" s="114">
        <v>0</v>
      </c>
      <c r="D15594" s="114">
        <v>0</v>
      </c>
      <c r="E15594" s="114">
        <v>0</v>
      </c>
      <c r="F15594" s="118" t="s">
        <v>15308</v>
      </c>
      <c r="G15594" s="114">
        <v>0</v>
      </c>
      <c r="H15594" s="110" t="s">
        <v>15307</v>
      </c>
      <c r="I15594" s="114">
        <v>0</v>
      </c>
      <c r="J15594" s="114">
        <v>0</v>
      </c>
      <c r="K15594" s="118" t="s">
        <v>15308</v>
      </c>
      <c r="L15594" s="114">
        <v>0</v>
      </c>
      <c r="M15594" s="114">
        <v>0</v>
      </c>
      <c r="N15594" s="114">
        <v>0</v>
      </c>
      <c r="O15594" s="110" t="s">
        <v>15307</v>
      </c>
      <c r="P15594" s="114">
        <v>0</v>
      </c>
      <c r="Q15594" s="114">
        <v>0</v>
      </c>
      <c r="R15594" s="114">
        <v>0</v>
      </c>
      <c r="S15594" s="114">
        <v>0</v>
      </c>
    </row>
    <row r="15595" spans="1:19" ht="11.25" thickBot="1" x14ac:dyDescent="0.2">
      <c r="A15595" s="93"/>
    </row>
    <row r="15596" spans="1:19" ht="11.25" thickBot="1" x14ac:dyDescent="0.2">
      <c r="A15596" s="87" t="s">
        <v>345</v>
      </c>
      <c r="B15596" s="87" t="s">
        <v>346</v>
      </c>
      <c r="C15596" s="120" t="s">
        <v>35</v>
      </c>
      <c r="D15596" s="120" t="s">
        <v>36</v>
      </c>
      <c r="E15596" s="120" t="s">
        <v>15315</v>
      </c>
      <c r="F15596" s="120" t="s">
        <v>38</v>
      </c>
      <c r="G15596" s="120" t="s">
        <v>39</v>
      </c>
      <c r="H15596" s="120" t="s">
        <v>41</v>
      </c>
      <c r="I15596" s="120" t="s">
        <v>42</v>
      </c>
      <c r="J15596" s="120" t="s">
        <v>43</v>
      </c>
      <c r="K15596" s="120" t="s">
        <v>44</v>
      </c>
      <c r="L15596" s="120" t="s">
        <v>45</v>
      </c>
      <c r="M15596" s="120" t="s">
        <v>46</v>
      </c>
      <c r="N15596" s="120" t="s">
        <v>47</v>
      </c>
      <c r="O15596" s="120" t="s">
        <v>48</v>
      </c>
      <c r="P15596" s="120" t="s">
        <v>49</v>
      </c>
      <c r="Q15596" s="120" t="s">
        <v>50</v>
      </c>
      <c r="R15596" s="120" t="s">
        <v>51</v>
      </c>
      <c r="S15596" s="120" t="s">
        <v>52</v>
      </c>
    </row>
    <row r="15597" spans="1:19" ht="11.25" thickBot="1" x14ac:dyDescent="0.2">
      <c r="A15597" s="93"/>
      <c r="B15597" s="93"/>
      <c r="C15597" s="120" t="s">
        <v>69</v>
      </c>
      <c r="D15597" s="120" t="s">
        <v>69</v>
      </c>
      <c r="E15597" s="120" t="s">
        <v>69</v>
      </c>
      <c r="F15597" s="120" t="s">
        <v>69</v>
      </c>
      <c r="G15597" s="120" t="s">
        <v>69</v>
      </c>
      <c r="H15597" s="120" t="s">
        <v>69</v>
      </c>
      <c r="I15597" s="120" t="s">
        <v>69</v>
      </c>
      <c r="J15597" s="120" t="s">
        <v>69</v>
      </c>
      <c r="K15597" s="120" t="s">
        <v>69</v>
      </c>
      <c r="L15597" s="120" t="s">
        <v>69</v>
      </c>
      <c r="M15597" s="120" t="s">
        <v>69</v>
      </c>
      <c r="N15597" s="120" t="s">
        <v>69</v>
      </c>
      <c r="O15597" s="120" t="s">
        <v>69</v>
      </c>
      <c r="P15597" s="120" t="s">
        <v>69</v>
      </c>
      <c r="Q15597" s="120" t="s">
        <v>69</v>
      </c>
      <c r="R15597" s="120" t="s">
        <v>69</v>
      </c>
      <c r="S15597" s="120" t="s">
        <v>69</v>
      </c>
    </row>
    <row r="15598" spans="1:19" ht="11.25" thickBot="1" x14ac:dyDescent="0.2">
      <c r="A15598" s="88">
        <v>1</v>
      </c>
      <c r="B15598" s="109">
        <v>0.87670138888888882</v>
      </c>
      <c r="C15598" s="111">
        <v>0.45883000000000002</v>
      </c>
      <c r="D15598" s="89">
        <v>6.3470000000000004</v>
      </c>
      <c r="E15598" s="89">
        <v>0.42499999999999999</v>
      </c>
      <c r="F15598" s="110" t="s">
        <v>15375</v>
      </c>
      <c r="G15598" s="89">
        <v>2.3E-2</v>
      </c>
      <c r="H15598" s="89">
        <v>59.81</v>
      </c>
      <c r="I15598" s="89">
        <v>2.2690000000000001</v>
      </c>
      <c r="J15598" s="89">
        <v>6.4669999999999996</v>
      </c>
      <c r="K15598" s="89">
        <v>0.34300000000000003</v>
      </c>
      <c r="L15598" s="89">
        <v>1.345</v>
      </c>
      <c r="M15598" s="89">
        <v>0.33100000000000002</v>
      </c>
      <c r="N15598" s="89">
        <v>4.3999999999999997E-2</v>
      </c>
      <c r="O15598" s="89">
        <v>0.71399999999999997</v>
      </c>
      <c r="P15598" s="89">
        <v>6.7000000000000004E-2</v>
      </c>
      <c r="Q15598" s="89">
        <v>0.316</v>
      </c>
      <c r="R15598" s="89">
        <v>6.6000000000000003E-2</v>
      </c>
      <c r="S15598" s="89">
        <v>0.123</v>
      </c>
    </row>
    <row r="15599" spans="1:19" ht="11.25" thickBot="1" x14ac:dyDescent="0.2">
      <c r="A15599" s="93"/>
    </row>
    <row r="15600" spans="1:19" ht="11.25" thickBot="1" x14ac:dyDescent="0.2">
      <c r="A15600" s="113" t="s">
        <v>352</v>
      </c>
      <c r="B15600" s="93"/>
      <c r="C15600" s="115">
        <v>0.45883000000000002</v>
      </c>
      <c r="D15600" s="114">
        <v>6.3470000000000004</v>
      </c>
      <c r="E15600" s="114">
        <v>0.42499999999999999</v>
      </c>
      <c r="F15600" s="110" t="s">
        <v>15376</v>
      </c>
      <c r="G15600" s="114">
        <v>2.3E-2</v>
      </c>
      <c r="H15600" s="114">
        <v>59.81</v>
      </c>
      <c r="I15600" s="114">
        <v>2.2690000000000001</v>
      </c>
      <c r="J15600" s="114">
        <v>6.4669999999999996</v>
      </c>
      <c r="K15600" s="114">
        <v>0.34300000000000003</v>
      </c>
      <c r="L15600" s="114">
        <v>1.345</v>
      </c>
      <c r="M15600" s="114">
        <v>0.33100000000000002</v>
      </c>
      <c r="N15600" s="114">
        <v>4.3999999999999997E-2</v>
      </c>
      <c r="O15600" s="114">
        <v>0.71399999999999997</v>
      </c>
      <c r="P15600" s="114">
        <v>6.7000000000000004E-2</v>
      </c>
      <c r="Q15600" s="114">
        <v>0.316</v>
      </c>
      <c r="R15600" s="114">
        <v>6.6000000000000003E-2</v>
      </c>
      <c r="S15600" s="114">
        <v>0.123</v>
      </c>
    </row>
    <row r="15601" spans="1:19" ht="11.25" thickBot="1" x14ac:dyDescent="0.2">
      <c r="A15601" s="93"/>
    </row>
    <row r="15602" spans="1:19" ht="11.25" thickBot="1" x14ac:dyDescent="0.2">
      <c r="A15602" s="116" t="s">
        <v>355</v>
      </c>
      <c r="B15602" s="93"/>
      <c r="C15602" s="118" t="s">
        <v>15308</v>
      </c>
      <c r="D15602" s="114">
        <v>0</v>
      </c>
      <c r="E15602" s="114">
        <v>0</v>
      </c>
      <c r="F15602" s="110" t="s">
        <v>15307</v>
      </c>
      <c r="G15602" s="114">
        <v>0</v>
      </c>
      <c r="H15602" s="114">
        <v>0</v>
      </c>
      <c r="I15602" s="114">
        <v>0</v>
      </c>
      <c r="J15602" s="114">
        <v>0</v>
      </c>
      <c r="K15602" s="114">
        <v>0</v>
      </c>
      <c r="L15602" s="114">
        <v>0</v>
      </c>
      <c r="M15602" s="114">
        <v>0</v>
      </c>
      <c r="N15602" s="114">
        <v>0</v>
      </c>
      <c r="O15602" s="114">
        <v>0</v>
      </c>
      <c r="P15602" s="114">
        <v>0</v>
      </c>
      <c r="Q15602" s="114">
        <v>0</v>
      </c>
      <c r="R15602" s="114">
        <v>0</v>
      </c>
      <c r="S15602" s="114">
        <v>0</v>
      </c>
    </row>
    <row r="15603" spans="1:19" ht="11.25" thickBot="1" x14ac:dyDescent="0.2">
      <c r="A15603" s="93"/>
    </row>
    <row r="15604" spans="1:19" ht="11.25" thickBot="1" x14ac:dyDescent="0.2">
      <c r="A15604" s="117" t="s">
        <v>358</v>
      </c>
      <c r="B15604" s="93"/>
      <c r="C15604" s="118" t="s">
        <v>15308</v>
      </c>
      <c r="D15604" s="114">
        <v>0</v>
      </c>
      <c r="E15604" s="114">
        <v>0</v>
      </c>
      <c r="F15604" s="110" t="s">
        <v>15307</v>
      </c>
      <c r="G15604" s="114">
        <v>0</v>
      </c>
      <c r="H15604" s="114">
        <v>0</v>
      </c>
      <c r="I15604" s="114">
        <v>0</v>
      </c>
      <c r="J15604" s="114">
        <v>0</v>
      </c>
      <c r="K15604" s="114">
        <v>0</v>
      </c>
      <c r="L15604" s="114">
        <v>0</v>
      </c>
      <c r="M15604" s="114">
        <v>0</v>
      </c>
      <c r="N15604" s="114">
        <v>0</v>
      </c>
      <c r="O15604" s="114">
        <v>0</v>
      </c>
      <c r="P15604" s="114">
        <v>0</v>
      </c>
      <c r="Q15604" s="114">
        <v>0</v>
      </c>
      <c r="R15604" s="114">
        <v>0</v>
      </c>
      <c r="S15604" s="114">
        <v>0</v>
      </c>
    </row>
    <row r="15605" spans="1:19" ht="11.25" thickBot="1" x14ac:dyDescent="0.2">
      <c r="A15605" s="93"/>
    </row>
    <row r="15606" spans="1:19" ht="11.25" thickBot="1" x14ac:dyDescent="0.2">
      <c r="A15606" s="87" t="s">
        <v>345</v>
      </c>
      <c r="B15606" s="87" t="s">
        <v>346</v>
      </c>
      <c r="C15606" s="120" t="s">
        <v>53</v>
      </c>
      <c r="D15606" s="120" t="s">
        <v>54</v>
      </c>
      <c r="E15606" s="120" t="s">
        <v>55</v>
      </c>
      <c r="F15606" s="120" t="s">
        <v>56</v>
      </c>
      <c r="G15606" s="120" t="s">
        <v>15318</v>
      </c>
      <c r="H15606" s="120" t="s">
        <v>57</v>
      </c>
      <c r="I15606" s="120" t="s">
        <v>59</v>
      </c>
      <c r="J15606" s="120" t="s">
        <v>15319</v>
      </c>
      <c r="K15606" s="120" t="s">
        <v>60</v>
      </c>
      <c r="L15606" s="120" t="s">
        <v>61</v>
      </c>
      <c r="M15606" s="120" t="s">
        <v>62</v>
      </c>
      <c r="N15606" s="120" t="s">
        <v>15320</v>
      </c>
      <c r="O15606" s="120" t="s">
        <v>63</v>
      </c>
      <c r="P15606" s="120" t="s">
        <v>64</v>
      </c>
      <c r="Q15606" s="120" t="s">
        <v>66</v>
      </c>
      <c r="R15606" s="120" t="s">
        <v>15321</v>
      </c>
      <c r="S15606" s="120" t="s">
        <v>67</v>
      </c>
    </row>
    <row r="15607" spans="1:19" ht="11.25" thickBot="1" x14ac:dyDescent="0.2">
      <c r="A15607" s="93"/>
      <c r="B15607" s="93"/>
      <c r="C15607" s="120" t="s">
        <v>69</v>
      </c>
      <c r="D15607" s="120" t="s">
        <v>69</v>
      </c>
      <c r="E15607" s="120" t="s">
        <v>69</v>
      </c>
      <c r="F15607" s="120" t="s">
        <v>69</v>
      </c>
      <c r="G15607" s="120" t="s">
        <v>69</v>
      </c>
      <c r="H15607" s="120" t="s">
        <v>69</v>
      </c>
      <c r="I15607" s="120" t="s">
        <v>69</v>
      </c>
      <c r="J15607" s="120" t="s">
        <v>69</v>
      </c>
      <c r="K15607" s="120" t="s">
        <v>69</v>
      </c>
      <c r="L15607" s="120" t="s">
        <v>69</v>
      </c>
      <c r="M15607" s="120" t="s">
        <v>69</v>
      </c>
      <c r="N15607" s="120" t="s">
        <v>69</v>
      </c>
      <c r="O15607" s="120" t="s">
        <v>69</v>
      </c>
      <c r="P15607" s="120" t="s">
        <v>69</v>
      </c>
      <c r="Q15607" s="120" t="s">
        <v>69</v>
      </c>
      <c r="R15607" s="120" t="s">
        <v>69</v>
      </c>
      <c r="S15607" s="120" t="s">
        <v>69</v>
      </c>
    </row>
    <row r="15608" spans="1:19" ht="11.25" thickBot="1" x14ac:dyDescent="0.2">
      <c r="A15608" s="88">
        <v>1</v>
      </c>
      <c r="B15608" s="109">
        <v>0.87670138888888882</v>
      </c>
      <c r="C15608" s="89">
        <v>3.6999999999999998E-2</v>
      </c>
      <c r="D15608" s="89">
        <v>0.16500000000000001</v>
      </c>
      <c r="E15608" s="89">
        <v>0.01</v>
      </c>
      <c r="F15608" s="89">
        <v>5.742</v>
      </c>
      <c r="G15608" s="89">
        <v>2.3479999999999999</v>
      </c>
      <c r="H15608" s="89">
        <v>3.8050000000000002</v>
      </c>
      <c r="I15608" s="110" t="s">
        <v>15306</v>
      </c>
      <c r="J15608" s="110" t="s">
        <v>15377</v>
      </c>
      <c r="K15608" s="89">
        <v>3.3000000000000002E-2</v>
      </c>
      <c r="L15608" s="89">
        <v>0.186</v>
      </c>
      <c r="M15608" s="89">
        <v>0.127</v>
      </c>
      <c r="N15608" s="89">
        <v>-20.54</v>
      </c>
      <c r="O15608" s="89">
        <v>7.3999999999999996E-2</v>
      </c>
      <c r="P15608" s="89">
        <v>29.31</v>
      </c>
      <c r="Q15608" s="112" t="s">
        <v>15494</v>
      </c>
      <c r="R15608" s="110" t="s">
        <v>15306</v>
      </c>
      <c r="S15608" s="89">
        <v>0.96099999999999997</v>
      </c>
    </row>
    <row r="15609" spans="1:19" ht="11.25" thickBot="1" x14ac:dyDescent="0.2">
      <c r="A15609" s="93"/>
    </row>
    <row r="15610" spans="1:19" ht="11.25" thickBot="1" x14ac:dyDescent="0.2">
      <c r="A15610" s="113" t="s">
        <v>352</v>
      </c>
      <c r="B15610" s="93"/>
      <c r="C15610" s="114">
        <v>3.6999999999999998E-2</v>
      </c>
      <c r="D15610" s="114">
        <v>0.16500000000000001</v>
      </c>
      <c r="E15610" s="114">
        <v>0.01</v>
      </c>
      <c r="F15610" s="114">
        <v>5.742</v>
      </c>
      <c r="G15610" s="114">
        <v>2.3479999999999999</v>
      </c>
      <c r="H15610" s="114">
        <v>3.8050000000000002</v>
      </c>
      <c r="I15610" s="110" t="s">
        <v>15307</v>
      </c>
      <c r="J15610" s="110" t="s">
        <v>15379</v>
      </c>
      <c r="K15610" s="114">
        <v>3.3000000000000002E-2</v>
      </c>
      <c r="L15610" s="114">
        <v>0.186</v>
      </c>
      <c r="M15610" s="114">
        <v>0.127</v>
      </c>
      <c r="N15610" s="114">
        <v>-20.54</v>
      </c>
      <c r="O15610" s="114">
        <v>7.3999999999999996E-2</v>
      </c>
      <c r="P15610" s="114">
        <v>29.31</v>
      </c>
      <c r="Q15610" s="112" t="s">
        <v>15495</v>
      </c>
      <c r="R15610" s="110" t="s">
        <v>15307</v>
      </c>
      <c r="S15610" s="114">
        <v>0.96099999999999997</v>
      </c>
    </row>
    <row r="15611" spans="1:19" ht="11.25" thickBot="1" x14ac:dyDescent="0.2">
      <c r="A15611" s="93"/>
    </row>
    <row r="15612" spans="1:19" ht="11.25" thickBot="1" x14ac:dyDescent="0.2">
      <c r="A15612" s="116" t="s">
        <v>355</v>
      </c>
      <c r="B15612" s="93"/>
      <c r="C15612" s="114">
        <v>0</v>
      </c>
      <c r="D15612" s="114">
        <v>0</v>
      </c>
      <c r="E15612" s="114">
        <v>0</v>
      </c>
      <c r="F15612" s="114">
        <v>0</v>
      </c>
      <c r="G15612" s="114">
        <v>0</v>
      </c>
      <c r="H15612" s="114">
        <v>0</v>
      </c>
      <c r="I15612" s="110" t="s">
        <v>15307</v>
      </c>
      <c r="J15612" s="110" t="s">
        <v>15307</v>
      </c>
      <c r="K15612" s="114">
        <v>0</v>
      </c>
      <c r="L15612" s="114">
        <v>0</v>
      </c>
      <c r="M15612" s="114">
        <v>0</v>
      </c>
      <c r="N15612" s="114">
        <v>0</v>
      </c>
      <c r="O15612" s="114">
        <v>0</v>
      </c>
      <c r="P15612" s="114">
        <v>0</v>
      </c>
      <c r="Q15612" s="112" t="s">
        <v>15324</v>
      </c>
      <c r="R15612" s="110" t="s">
        <v>15307</v>
      </c>
      <c r="S15612" s="114">
        <v>0</v>
      </c>
    </row>
    <row r="15613" spans="1:19" ht="11.25" thickBot="1" x14ac:dyDescent="0.2">
      <c r="A15613" s="93"/>
    </row>
    <row r="15614" spans="1:19" ht="11.25" thickBot="1" x14ac:dyDescent="0.2">
      <c r="A15614" s="117" t="s">
        <v>358</v>
      </c>
      <c r="B15614" s="93"/>
      <c r="C15614" s="114">
        <v>0</v>
      </c>
      <c r="D15614" s="114">
        <v>0</v>
      </c>
      <c r="E15614" s="114">
        <v>0</v>
      </c>
      <c r="F15614" s="114">
        <v>0</v>
      </c>
      <c r="G15614" s="114">
        <v>0</v>
      </c>
      <c r="H15614" s="114">
        <v>0</v>
      </c>
      <c r="I15614" s="110" t="s">
        <v>15307</v>
      </c>
      <c r="J15614" s="110" t="s">
        <v>15307</v>
      </c>
      <c r="K15614" s="114">
        <v>0</v>
      </c>
      <c r="L15614" s="114">
        <v>0</v>
      </c>
      <c r="M15614" s="114">
        <v>0</v>
      </c>
      <c r="N15614" s="114">
        <v>0</v>
      </c>
      <c r="O15614" s="114">
        <v>0</v>
      </c>
      <c r="P15614" s="114">
        <v>0</v>
      </c>
      <c r="Q15614" s="112" t="s">
        <v>15324</v>
      </c>
      <c r="R15614" s="110" t="s">
        <v>15307</v>
      </c>
      <c r="S15614" s="114">
        <v>0</v>
      </c>
    </row>
    <row r="15615" spans="1:19" ht="11.25" thickBot="1" x14ac:dyDescent="0.2">
      <c r="A15615" s="93"/>
    </row>
    <row r="15616" spans="1:19" ht="11.25" thickBot="1" x14ac:dyDescent="0.2">
      <c r="A15616" s="87" t="s">
        <v>345</v>
      </c>
      <c r="B15616" s="87" t="s">
        <v>346</v>
      </c>
      <c r="C15616" s="120" t="s">
        <v>68</v>
      </c>
      <c r="D15616" s="120" t="s">
        <v>15325</v>
      </c>
    </row>
    <row r="15617" spans="1:19" ht="11.25" thickBot="1" x14ac:dyDescent="0.2">
      <c r="A15617" s="93"/>
      <c r="B15617" s="93"/>
      <c r="C15617" s="120" t="s">
        <v>69</v>
      </c>
      <c r="D15617" s="120" t="s">
        <v>69</v>
      </c>
    </row>
    <row r="15618" spans="1:19" ht="11.25" thickBot="1" x14ac:dyDescent="0.2">
      <c r="A15618" s="88">
        <v>1</v>
      </c>
      <c r="B15618" s="109">
        <v>0.87670138888888882</v>
      </c>
      <c r="C15618" s="89">
        <v>0.72599999999999998</v>
      </c>
      <c r="D15618" s="110" t="s">
        <v>15306</v>
      </c>
    </row>
    <row r="15619" spans="1:19" ht="11.25" thickBot="1" x14ac:dyDescent="0.2">
      <c r="A15619" s="93"/>
    </row>
    <row r="15620" spans="1:19" ht="11.25" thickBot="1" x14ac:dyDescent="0.2">
      <c r="A15620" s="113" t="s">
        <v>352</v>
      </c>
      <c r="B15620" s="93"/>
      <c r="C15620" s="114">
        <v>0.72599999999999998</v>
      </c>
      <c r="D15620" s="110" t="s">
        <v>15307</v>
      </c>
    </row>
    <row r="15621" spans="1:19" ht="11.25" thickBot="1" x14ac:dyDescent="0.2">
      <c r="A15621" s="93"/>
    </row>
    <row r="15622" spans="1:19" ht="11.25" thickBot="1" x14ac:dyDescent="0.2">
      <c r="A15622" s="116" t="s">
        <v>355</v>
      </c>
      <c r="B15622" s="93"/>
      <c r="C15622" s="114">
        <v>0</v>
      </c>
      <c r="D15622" s="110" t="s">
        <v>15307</v>
      </c>
    </row>
    <row r="15623" spans="1:19" ht="11.25" thickBot="1" x14ac:dyDescent="0.2">
      <c r="A15623" s="93"/>
    </row>
    <row r="15624" spans="1:19" ht="11.25" thickBot="1" x14ac:dyDescent="0.2">
      <c r="A15624" s="117" t="s">
        <v>358</v>
      </c>
      <c r="B15624" s="93"/>
      <c r="C15624" s="114">
        <v>0</v>
      </c>
      <c r="D15624" s="110" t="s">
        <v>15307</v>
      </c>
    </row>
    <row r="15625" spans="1:19" ht="10.5" x14ac:dyDescent="0.15">
      <c r="A15625" s="93"/>
    </row>
    <row r="15626" spans="1:19" x14ac:dyDescent="0.15">
      <c r="A15626" s="106"/>
      <c r="B15626" s="69" t="s">
        <v>3452</v>
      </c>
    </row>
    <row r="15627" spans="1:19" ht="9.75" thickBot="1" x14ac:dyDescent="0.2">
      <c r="A15627" s="64" t="s">
        <v>1094</v>
      </c>
    </row>
    <row r="15628" spans="1:19" ht="11.25" thickBot="1" x14ac:dyDescent="0.2">
      <c r="A15628" s="87" t="s">
        <v>345</v>
      </c>
      <c r="B15628" s="87" t="s">
        <v>346</v>
      </c>
      <c r="C15628" s="120" t="s">
        <v>15300</v>
      </c>
      <c r="D15628" s="120" t="s">
        <v>15301</v>
      </c>
      <c r="E15628" s="120" t="s">
        <v>15302</v>
      </c>
      <c r="F15628" s="120" t="s">
        <v>1</v>
      </c>
      <c r="G15628" s="120" t="s">
        <v>2</v>
      </c>
      <c r="H15628" s="120" t="s">
        <v>3</v>
      </c>
      <c r="I15628" s="120" t="s">
        <v>15303</v>
      </c>
      <c r="J15628" s="120" t="s">
        <v>4</v>
      </c>
      <c r="K15628" s="120" t="s">
        <v>15304</v>
      </c>
      <c r="L15628" s="120" t="s">
        <v>8</v>
      </c>
      <c r="M15628" s="120" t="s">
        <v>15305</v>
      </c>
      <c r="N15628" s="120" t="s">
        <v>10</v>
      </c>
      <c r="O15628" s="120" t="s">
        <v>11</v>
      </c>
      <c r="P15628" s="120" t="s">
        <v>12</v>
      </c>
      <c r="Q15628" s="120" t="s">
        <v>13</v>
      </c>
      <c r="R15628" s="120" t="s">
        <v>14</v>
      </c>
      <c r="S15628" s="120" t="s">
        <v>15</v>
      </c>
    </row>
    <row r="15629" spans="1:19" ht="11.25" thickBot="1" x14ac:dyDescent="0.2">
      <c r="A15629" s="93"/>
      <c r="B15629" s="93"/>
      <c r="C15629" s="120" t="s">
        <v>69</v>
      </c>
      <c r="D15629" s="120" t="s">
        <v>69</v>
      </c>
      <c r="E15629" s="120" t="s">
        <v>69</v>
      </c>
      <c r="F15629" s="120" t="s">
        <v>69</v>
      </c>
      <c r="G15629" s="120" t="s">
        <v>69</v>
      </c>
      <c r="H15629" s="120" t="s">
        <v>69</v>
      </c>
      <c r="I15629" s="120" t="s">
        <v>69</v>
      </c>
      <c r="J15629" s="120" t="s">
        <v>69</v>
      </c>
      <c r="K15629" s="120" t="s">
        <v>69</v>
      </c>
      <c r="L15629" s="120" t="s">
        <v>69</v>
      </c>
      <c r="M15629" s="120" t="s">
        <v>69</v>
      </c>
      <c r="N15629" s="120" t="s">
        <v>69</v>
      </c>
      <c r="O15629" s="120" t="s">
        <v>69</v>
      </c>
      <c r="P15629" s="120" t="s">
        <v>69</v>
      </c>
      <c r="Q15629" s="120" t="s">
        <v>69</v>
      </c>
      <c r="R15629" s="120" t="s">
        <v>69</v>
      </c>
      <c r="S15629" s="120" t="s">
        <v>69</v>
      </c>
    </row>
    <row r="15630" spans="1:19" ht="11.25" thickBot="1" x14ac:dyDescent="0.2">
      <c r="A15630" s="88">
        <v>1</v>
      </c>
      <c r="B15630" s="109">
        <v>0.8821296296296296</v>
      </c>
      <c r="C15630" s="110" t="s">
        <v>15306</v>
      </c>
      <c r="D15630" s="110" t="s">
        <v>15306</v>
      </c>
      <c r="E15630" s="89">
        <v>0</v>
      </c>
      <c r="F15630" s="89">
        <v>1238</v>
      </c>
      <c r="G15630" s="89">
        <v>1214</v>
      </c>
      <c r="H15630" s="89">
        <v>182.2</v>
      </c>
      <c r="I15630" s="89">
        <v>21.83</v>
      </c>
      <c r="J15630" s="89">
        <v>986.1</v>
      </c>
      <c r="K15630" s="89">
        <v>293.5</v>
      </c>
      <c r="L15630" s="111">
        <v>0.61133000000000004</v>
      </c>
      <c r="M15630" s="89">
        <v>570.9</v>
      </c>
      <c r="N15630" s="89">
        <v>1.097</v>
      </c>
      <c r="O15630" s="89">
        <v>22.85</v>
      </c>
      <c r="P15630" s="110" t="s">
        <v>15496</v>
      </c>
      <c r="Q15630" s="110" t="s">
        <v>15497</v>
      </c>
      <c r="R15630" s="89">
        <v>1.9279999999999999</v>
      </c>
      <c r="S15630" s="89">
        <v>13.93</v>
      </c>
    </row>
    <row r="15631" spans="1:19" ht="11.25" thickBot="1" x14ac:dyDescent="0.2">
      <c r="A15631" s="93"/>
    </row>
    <row r="15632" spans="1:19" ht="11.25" thickBot="1" x14ac:dyDescent="0.2">
      <c r="A15632" s="113" t="s">
        <v>352</v>
      </c>
      <c r="B15632" s="93"/>
      <c r="C15632" s="110" t="s">
        <v>15307</v>
      </c>
      <c r="D15632" s="110" t="s">
        <v>15307</v>
      </c>
      <c r="E15632" s="114">
        <v>0</v>
      </c>
      <c r="F15632" s="114">
        <v>1238</v>
      </c>
      <c r="G15632" s="114">
        <v>1214</v>
      </c>
      <c r="H15632" s="114">
        <v>182.2</v>
      </c>
      <c r="I15632" s="114">
        <v>21.83</v>
      </c>
      <c r="J15632" s="114">
        <v>986.1</v>
      </c>
      <c r="K15632" s="114">
        <v>293.5</v>
      </c>
      <c r="L15632" s="115">
        <v>0.61133000000000004</v>
      </c>
      <c r="M15632" s="114">
        <v>570.9</v>
      </c>
      <c r="N15632" s="114">
        <v>1.097</v>
      </c>
      <c r="O15632" s="114">
        <v>22.85</v>
      </c>
      <c r="P15632" s="110" t="s">
        <v>15498</v>
      </c>
      <c r="Q15632" s="110" t="s">
        <v>15499</v>
      </c>
      <c r="R15632" s="114">
        <v>1.9279999999999999</v>
      </c>
      <c r="S15632" s="114">
        <v>13.93</v>
      </c>
    </row>
    <row r="15633" spans="1:19" ht="11.25" thickBot="1" x14ac:dyDescent="0.2">
      <c r="A15633" s="93"/>
    </row>
    <row r="15634" spans="1:19" ht="11.25" thickBot="1" x14ac:dyDescent="0.2">
      <c r="A15634" s="116" t="s">
        <v>355</v>
      </c>
      <c r="B15634" s="93"/>
      <c r="C15634" s="110" t="s">
        <v>15307</v>
      </c>
      <c r="D15634" s="110" t="s">
        <v>15307</v>
      </c>
      <c r="E15634" s="114">
        <v>0</v>
      </c>
      <c r="F15634" s="114">
        <v>0</v>
      </c>
      <c r="G15634" s="114">
        <v>0</v>
      </c>
      <c r="H15634" s="114">
        <v>0</v>
      </c>
      <c r="I15634" s="114">
        <v>0</v>
      </c>
      <c r="J15634" s="114">
        <v>0</v>
      </c>
      <c r="K15634" s="114">
        <v>0</v>
      </c>
      <c r="L15634" s="118" t="s">
        <v>15308</v>
      </c>
      <c r="M15634" s="114">
        <v>0</v>
      </c>
      <c r="N15634" s="114">
        <v>0</v>
      </c>
      <c r="O15634" s="114">
        <v>0</v>
      </c>
      <c r="P15634" s="110" t="s">
        <v>15358</v>
      </c>
      <c r="Q15634" s="110" t="s">
        <v>15358</v>
      </c>
      <c r="R15634" s="114">
        <v>0</v>
      </c>
      <c r="S15634" s="114">
        <v>0</v>
      </c>
    </row>
    <row r="15635" spans="1:19" ht="11.25" thickBot="1" x14ac:dyDescent="0.2">
      <c r="A15635" s="93"/>
    </row>
    <row r="15636" spans="1:19" ht="11.25" thickBot="1" x14ac:dyDescent="0.2">
      <c r="A15636" s="117" t="s">
        <v>358</v>
      </c>
      <c r="B15636" s="93"/>
      <c r="C15636" s="110" t="s">
        <v>15307</v>
      </c>
      <c r="D15636" s="110" t="s">
        <v>15307</v>
      </c>
      <c r="E15636" s="114">
        <v>0</v>
      </c>
      <c r="F15636" s="114">
        <v>0</v>
      </c>
      <c r="G15636" s="114">
        <v>0</v>
      </c>
      <c r="H15636" s="114">
        <v>0</v>
      </c>
      <c r="I15636" s="114">
        <v>0</v>
      </c>
      <c r="J15636" s="114">
        <v>0</v>
      </c>
      <c r="K15636" s="114">
        <v>0</v>
      </c>
      <c r="L15636" s="118" t="s">
        <v>15308</v>
      </c>
      <c r="M15636" s="114">
        <v>0</v>
      </c>
      <c r="N15636" s="114">
        <v>0</v>
      </c>
      <c r="O15636" s="114">
        <v>0</v>
      </c>
      <c r="P15636" s="110" t="s">
        <v>15358</v>
      </c>
      <c r="Q15636" s="110" t="s">
        <v>15358</v>
      </c>
      <c r="R15636" s="114">
        <v>0</v>
      </c>
      <c r="S15636" s="114">
        <v>0</v>
      </c>
    </row>
    <row r="15637" spans="1:19" ht="11.25" thickBot="1" x14ac:dyDescent="0.2">
      <c r="A15637" s="93"/>
    </row>
    <row r="15638" spans="1:19" ht="11.25" thickBot="1" x14ac:dyDescent="0.2">
      <c r="A15638" s="87" t="s">
        <v>345</v>
      </c>
      <c r="B15638" s="87" t="s">
        <v>346</v>
      </c>
      <c r="C15638" s="120" t="s">
        <v>16</v>
      </c>
      <c r="D15638" s="120" t="s">
        <v>15309</v>
      </c>
      <c r="E15638" s="120" t="s">
        <v>15310</v>
      </c>
      <c r="F15638" s="120" t="s">
        <v>20</v>
      </c>
      <c r="G15638" s="120" t="s">
        <v>21</v>
      </c>
      <c r="H15638" s="120" t="s">
        <v>22</v>
      </c>
      <c r="I15638" s="120" t="s">
        <v>23</v>
      </c>
      <c r="J15638" s="120" t="s">
        <v>24</v>
      </c>
      <c r="K15638" s="120" t="s">
        <v>26</v>
      </c>
      <c r="L15638" s="120" t="s">
        <v>15311</v>
      </c>
      <c r="M15638" s="120" t="s">
        <v>27</v>
      </c>
      <c r="N15638" s="120" t="s">
        <v>28</v>
      </c>
      <c r="O15638" s="120" t="s">
        <v>29</v>
      </c>
      <c r="P15638" s="120" t="s">
        <v>30</v>
      </c>
      <c r="Q15638" s="120" t="s">
        <v>15312</v>
      </c>
      <c r="R15638" s="120" t="s">
        <v>32</v>
      </c>
      <c r="S15638" s="120" t="s">
        <v>33</v>
      </c>
    </row>
    <row r="15639" spans="1:19" ht="11.25" thickBot="1" x14ac:dyDescent="0.2">
      <c r="A15639" s="93"/>
      <c r="B15639" s="93"/>
      <c r="C15639" s="120" t="s">
        <v>69</v>
      </c>
      <c r="D15639" s="120" t="s">
        <v>69</v>
      </c>
      <c r="E15639" s="120" t="s">
        <v>69</v>
      </c>
      <c r="F15639" s="120" t="s">
        <v>69</v>
      </c>
      <c r="G15639" s="120" t="s">
        <v>69</v>
      </c>
      <c r="H15639" s="120" t="s">
        <v>69</v>
      </c>
      <c r="I15639" s="120" t="s">
        <v>69</v>
      </c>
      <c r="J15639" s="120" t="s">
        <v>69</v>
      </c>
      <c r="K15639" s="120" t="s">
        <v>69</v>
      </c>
      <c r="L15639" s="120" t="s">
        <v>69</v>
      </c>
      <c r="M15639" s="120" t="s">
        <v>69</v>
      </c>
      <c r="N15639" s="120" t="s">
        <v>69</v>
      </c>
      <c r="O15639" s="120" t="s">
        <v>69</v>
      </c>
      <c r="P15639" s="120" t="s">
        <v>69</v>
      </c>
      <c r="Q15639" s="120" t="s">
        <v>69</v>
      </c>
      <c r="R15639" s="120" t="s">
        <v>69</v>
      </c>
      <c r="S15639" s="120" t="s">
        <v>69</v>
      </c>
    </row>
    <row r="15640" spans="1:19" ht="11.25" thickBot="1" x14ac:dyDescent="0.2">
      <c r="A15640" s="88">
        <v>1</v>
      </c>
      <c r="B15640" s="109">
        <v>0.8821296296296296</v>
      </c>
      <c r="C15640" s="89">
        <v>396.1</v>
      </c>
      <c r="D15640" s="89">
        <v>611.6</v>
      </c>
      <c r="E15640" s="89">
        <v>1.7250000000000001</v>
      </c>
      <c r="F15640" s="111">
        <v>0.51122999999999996</v>
      </c>
      <c r="G15640" s="89">
        <v>2.7629999999999999</v>
      </c>
      <c r="H15640" s="89">
        <v>4.2229999999999999</v>
      </c>
      <c r="I15640" s="89">
        <v>1.4139999999999999</v>
      </c>
      <c r="J15640" s="89">
        <v>29</v>
      </c>
      <c r="K15640" s="111">
        <v>0.50258999999999998</v>
      </c>
      <c r="L15640" s="89">
        <v>349.3</v>
      </c>
      <c r="M15640" s="89">
        <v>75.06</v>
      </c>
      <c r="N15640" s="89">
        <v>8.3170000000000002</v>
      </c>
      <c r="O15640" s="110" t="s">
        <v>15373</v>
      </c>
      <c r="P15640" s="110" t="s">
        <v>15306</v>
      </c>
      <c r="Q15640" s="89">
        <v>0.27500000000000002</v>
      </c>
      <c r="R15640" s="89">
        <v>330.1</v>
      </c>
      <c r="S15640" s="89">
        <v>1.2629999999999999</v>
      </c>
    </row>
    <row r="15641" spans="1:19" ht="11.25" thickBot="1" x14ac:dyDescent="0.2">
      <c r="A15641" s="93"/>
    </row>
    <row r="15642" spans="1:19" ht="11.25" thickBot="1" x14ac:dyDescent="0.2">
      <c r="A15642" s="113" t="s">
        <v>352</v>
      </c>
      <c r="B15642" s="93"/>
      <c r="C15642" s="114">
        <v>396.1</v>
      </c>
      <c r="D15642" s="114">
        <v>611.6</v>
      </c>
      <c r="E15642" s="114">
        <v>1.7250000000000001</v>
      </c>
      <c r="F15642" s="115">
        <v>0.51122999999999996</v>
      </c>
      <c r="G15642" s="114">
        <v>2.7629999999999999</v>
      </c>
      <c r="H15642" s="114">
        <v>4.2229999999999999</v>
      </c>
      <c r="I15642" s="114">
        <v>1.4139999999999999</v>
      </c>
      <c r="J15642" s="114">
        <v>29</v>
      </c>
      <c r="K15642" s="115">
        <v>0.50258999999999998</v>
      </c>
      <c r="L15642" s="114">
        <v>349.3</v>
      </c>
      <c r="M15642" s="114">
        <v>75.06</v>
      </c>
      <c r="N15642" s="114">
        <v>8.3170000000000002</v>
      </c>
      <c r="O15642" s="110" t="s">
        <v>15374</v>
      </c>
      <c r="P15642" s="110" t="s">
        <v>15307</v>
      </c>
      <c r="Q15642" s="114">
        <v>0.27500000000000002</v>
      </c>
      <c r="R15642" s="114">
        <v>330.1</v>
      </c>
      <c r="S15642" s="114">
        <v>1.2629999999999999</v>
      </c>
    </row>
    <row r="15643" spans="1:19" ht="11.25" thickBot="1" x14ac:dyDescent="0.2">
      <c r="A15643" s="93"/>
    </row>
    <row r="15644" spans="1:19" ht="11.25" thickBot="1" x14ac:dyDescent="0.2">
      <c r="A15644" s="116" t="s">
        <v>355</v>
      </c>
      <c r="B15644" s="93"/>
      <c r="C15644" s="114">
        <v>0</v>
      </c>
      <c r="D15644" s="114">
        <v>0</v>
      </c>
      <c r="E15644" s="114">
        <v>0</v>
      </c>
      <c r="F15644" s="118" t="s">
        <v>15308</v>
      </c>
      <c r="G15644" s="114">
        <v>0</v>
      </c>
      <c r="H15644" s="114">
        <v>0</v>
      </c>
      <c r="I15644" s="114">
        <v>0</v>
      </c>
      <c r="J15644" s="114">
        <v>0</v>
      </c>
      <c r="K15644" s="118" t="s">
        <v>15308</v>
      </c>
      <c r="L15644" s="114">
        <v>0</v>
      </c>
      <c r="M15644" s="114">
        <v>0</v>
      </c>
      <c r="N15644" s="114">
        <v>0</v>
      </c>
      <c r="O15644" s="110" t="s">
        <v>15307</v>
      </c>
      <c r="P15644" s="110" t="s">
        <v>15307</v>
      </c>
      <c r="Q15644" s="114">
        <v>0</v>
      </c>
      <c r="R15644" s="114">
        <v>0</v>
      </c>
      <c r="S15644" s="114">
        <v>0</v>
      </c>
    </row>
    <row r="15645" spans="1:19" ht="11.25" thickBot="1" x14ac:dyDescent="0.2">
      <c r="A15645" s="93"/>
    </row>
    <row r="15646" spans="1:19" ht="11.25" thickBot="1" x14ac:dyDescent="0.2">
      <c r="A15646" s="117" t="s">
        <v>358</v>
      </c>
      <c r="B15646" s="93"/>
      <c r="C15646" s="114">
        <v>0</v>
      </c>
      <c r="D15646" s="114">
        <v>0</v>
      </c>
      <c r="E15646" s="114">
        <v>0</v>
      </c>
      <c r="F15646" s="118" t="s">
        <v>15308</v>
      </c>
      <c r="G15646" s="114">
        <v>0</v>
      </c>
      <c r="H15646" s="114">
        <v>0</v>
      </c>
      <c r="I15646" s="114">
        <v>0</v>
      </c>
      <c r="J15646" s="114">
        <v>0</v>
      </c>
      <c r="K15646" s="118" t="s">
        <v>15308</v>
      </c>
      <c r="L15646" s="114">
        <v>0</v>
      </c>
      <c r="M15646" s="114">
        <v>0</v>
      </c>
      <c r="N15646" s="114">
        <v>0</v>
      </c>
      <c r="O15646" s="110" t="s">
        <v>15307</v>
      </c>
      <c r="P15646" s="110" t="s">
        <v>15307</v>
      </c>
      <c r="Q15646" s="114">
        <v>0</v>
      </c>
      <c r="R15646" s="114">
        <v>0</v>
      </c>
      <c r="S15646" s="114">
        <v>0</v>
      </c>
    </row>
    <row r="15647" spans="1:19" ht="11.25" thickBot="1" x14ac:dyDescent="0.2">
      <c r="A15647" s="93"/>
    </row>
    <row r="15648" spans="1:19" ht="11.25" thickBot="1" x14ac:dyDescent="0.2">
      <c r="A15648" s="87" t="s">
        <v>345</v>
      </c>
      <c r="B15648" s="87" t="s">
        <v>346</v>
      </c>
      <c r="C15648" s="120" t="s">
        <v>35</v>
      </c>
      <c r="D15648" s="120" t="s">
        <v>36</v>
      </c>
      <c r="E15648" s="120" t="s">
        <v>15315</v>
      </c>
      <c r="F15648" s="120" t="s">
        <v>38</v>
      </c>
      <c r="G15648" s="120" t="s">
        <v>39</v>
      </c>
      <c r="H15648" s="120" t="s">
        <v>41</v>
      </c>
      <c r="I15648" s="120" t="s">
        <v>42</v>
      </c>
      <c r="J15648" s="120" t="s">
        <v>43</v>
      </c>
      <c r="K15648" s="120" t="s">
        <v>44</v>
      </c>
      <c r="L15648" s="120" t="s">
        <v>45</v>
      </c>
      <c r="M15648" s="120" t="s">
        <v>46</v>
      </c>
      <c r="N15648" s="120" t="s">
        <v>47</v>
      </c>
      <c r="O15648" s="120" t="s">
        <v>48</v>
      </c>
      <c r="P15648" s="120" t="s">
        <v>49</v>
      </c>
      <c r="Q15648" s="120" t="s">
        <v>50</v>
      </c>
      <c r="R15648" s="120" t="s">
        <v>51</v>
      </c>
      <c r="S15648" s="120" t="s">
        <v>52</v>
      </c>
    </row>
    <row r="15649" spans="1:19" ht="11.25" thickBot="1" x14ac:dyDescent="0.2">
      <c r="A15649" s="93"/>
      <c r="B15649" s="93"/>
      <c r="C15649" s="120" t="s">
        <v>69</v>
      </c>
      <c r="D15649" s="120" t="s">
        <v>69</v>
      </c>
      <c r="E15649" s="120" t="s">
        <v>69</v>
      </c>
      <c r="F15649" s="120" t="s">
        <v>69</v>
      </c>
      <c r="G15649" s="120" t="s">
        <v>69</v>
      </c>
      <c r="H15649" s="120" t="s">
        <v>69</v>
      </c>
      <c r="I15649" s="120" t="s">
        <v>69</v>
      </c>
      <c r="J15649" s="120" t="s">
        <v>69</v>
      </c>
      <c r="K15649" s="120" t="s">
        <v>69</v>
      </c>
      <c r="L15649" s="120" t="s">
        <v>69</v>
      </c>
      <c r="M15649" s="120" t="s">
        <v>69</v>
      </c>
      <c r="N15649" s="120" t="s">
        <v>69</v>
      </c>
      <c r="O15649" s="120" t="s">
        <v>69</v>
      </c>
      <c r="P15649" s="120" t="s">
        <v>69</v>
      </c>
      <c r="Q15649" s="120" t="s">
        <v>69</v>
      </c>
      <c r="R15649" s="120" t="s">
        <v>69</v>
      </c>
      <c r="S15649" s="120" t="s">
        <v>69</v>
      </c>
    </row>
    <row r="15650" spans="1:19" ht="11.25" thickBot="1" x14ac:dyDescent="0.2">
      <c r="A15650" s="88">
        <v>1</v>
      </c>
      <c r="B15650" s="109">
        <v>0.8821296296296296</v>
      </c>
      <c r="C15650" s="111">
        <v>0.43618000000000001</v>
      </c>
      <c r="D15650" s="89">
        <v>22.34</v>
      </c>
      <c r="E15650" s="89">
        <v>1.2130000000000001</v>
      </c>
      <c r="F15650" s="110" t="s">
        <v>15375</v>
      </c>
      <c r="G15650" s="89">
        <v>7.5999999999999998E-2</v>
      </c>
      <c r="H15650" s="89">
        <v>163.69999999999999</v>
      </c>
      <c r="I15650" s="89">
        <v>7.3179999999999996</v>
      </c>
      <c r="J15650" s="89">
        <v>11.9</v>
      </c>
      <c r="K15650" s="89">
        <v>1.0940000000000001</v>
      </c>
      <c r="L15650" s="89">
        <v>4.6429999999999998</v>
      </c>
      <c r="M15650" s="89">
        <v>0.94199999999999995</v>
      </c>
      <c r="N15650" s="89">
        <v>0.14299999999999999</v>
      </c>
      <c r="O15650" s="89">
        <v>1.4339999999999999</v>
      </c>
      <c r="P15650" s="89">
        <v>0.151</v>
      </c>
      <c r="Q15650" s="89">
        <v>0.82199999999999995</v>
      </c>
      <c r="R15650" s="89">
        <v>0.16500000000000001</v>
      </c>
      <c r="S15650" s="89">
        <v>0.40300000000000002</v>
      </c>
    </row>
    <row r="15651" spans="1:19" ht="11.25" thickBot="1" x14ac:dyDescent="0.2">
      <c r="A15651" s="93"/>
    </row>
    <row r="15652" spans="1:19" ht="11.25" thickBot="1" x14ac:dyDescent="0.2">
      <c r="A15652" s="113" t="s">
        <v>352</v>
      </c>
      <c r="B15652" s="93"/>
      <c r="C15652" s="115">
        <v>0.43618000000000001</v>
      </c>
      <c r="D15652" s="114">
        <v>22.34</v>
      </c>
      <c r="E15652" s="114">
        <v>1.2130000000000001</v>
      </c>
      <c r="F15652" s="110" t="s">
        <v>15376</v>
      </c>
      <c r="G15652" s="114">
        <v>7.5999999999999998E-2</v>
      </c>
      <c r="H15652" s="114">
        <v>163.69999999999999</v>
      </c>
      <c r="I15652" s="114">
        <v>7.3179999999999996</v>
      </c>
      <c r="J15652" s="114">
        <v>11.9</v>
      </c>
      <c r="K15652" s="114">
        <v>1.0940000000000001</v>
      </c>
      <c r="L15652" s="114">
        <v>4.6429999999999998</v>
      </c>
      <c r="M15652" s="114">
        <v>0.94199999999999995</v>
      </c>
      <c r="N15652" s="114">
        <v>0.14299999999999999</v>
      </c>
      <c r="O15652" s="114">
        <v>1.4339999999999999</v>
      </c>
      <c r="P15652" s="114">
        <v>0.151</v>
      </c>
      <c r="Q15652" s="114">
        <v>0.82199999999999995</v>
      </c>
      <c r="R15652" s="114">
        <v>0.16500000000000001</v>
      </c>
      <c r="S15652" s="114">
        <v>0.40300000000000002</v>
      </c>
    </row>
    <row r="15653" spans="1:19" ht="11.25" thickBot="1" x14ac:dyDescent="0.2">
      <c r="A15653" s="93"/>
    </row>
    <row r="15654" spans="1:19" ht="11.25" thickBot="1" x14ac:dyDescent="0.2">
      <c r="A15654" s="116" t="s">
        <v>355</v>
      </c>
      <c r="B15654" s="93"/>
      <c r="C15654" s="118" t="s">
        <v>15308</v>
      </c>
      <c r="D15654" s="114">
        <v>0</v>
      </c>
      <c r="E15654" s="114">
        <v>0</v>
      </c>
      <c r="F15654" s="110" t="s">
        <v>15307</v>
      </c>
      <c r="G15654" s="114">
        <v>0</v>
      </c>
      <c r="H15654" s="114">
        <v>0</v>
      </c>
      <c r="I15654" s="114">
        <v>0</v>
      </c>
      <c r="J15654" s="114">
        <v>0</v>
      </c>
      <c r="K15654" s="114">
        <v>0</v>
      </c>
      <c r="L15654" s="114">
        <v>0</v>
      </c>
      <c r="M15654" s="114">
        <v>0</v>
      </c>
      <c r="N15654" s="114">
        <v>0</v>
      </c>
      <c r="O15654" s="114">
        <v>0</v>
      </c>
      <c r="P15654" s="114">
        <v>0</v>
      </c>
      <c r="Q15654" s="114">
        <v>0</v>
      </c>
      <c r="R15654" s="114">
        <v>0</v>
      </c>
      <c r="S15654" s="114">
        <v>0</v>
      </c>
    </row>
    <row r="15655" spans="1:19" ht="11.25" thickBot="1" x14ac:dyDescent="0.2">
      <c r="A15655" s="93"/>
    </row>
    <row r="15656" spans="1:19" ht="11.25" thickBot="1" x14ac:dyDescent="0.2">
      <c r="A15656" s="117" t="s">
        <v>358</v>
      </c>
      <c r="B15656" s="93"/>
      <c r="C15656" s="118" t="s">
        <v>15308</v>
      </c>
      <c r="D15656" s="114">
        <v>0</v>
      </c>
      <c r="E15656" s="114">
        <v>0</v>
      </c>
      <c r="F15656" s="110" t="s">
        <v>15307</v>
      </c>
      <c r="G15656" s="114">
        <v>0</v>
      </c>
      <c r="H15656" s="114">
        <v>0</v>
      </c>
      <c r="I15656" s="114">
        <v>0</v>
      </c>
      <c r="J15656" s="114">
        <v>0</v>
      </c>
      <c r="K15656" s="114">
        <v>0</v>
      </c>
      <c r="L15656" s="114">
        <v>0</v>
      </c>
      <c r="M15656" s="114">
        <v>0</v>
      </c>
      <c r="N15656" s="114">
        <v>0</v>
      </c>
      <c r="O15656" s="114">
        <v>0</v>
      </c>
      <c r="P15656" s="114">
        <v>0</v>
      </c>
      <c r="Q15656" s="114">
        <v>0</v>
      </c>
      <c r="R15656" s="114">
        <v>0</v>
      </c>
      <c r="S15656" s="114">
        <v>0</v>
      </c>
    </row>
    <row r="15657" spans="1:19" ht="11.25" thickBot="1" x14ac:dyDescent="0.2">
      <c r="A15657" s="93"/>
    </row>
    <row r="15658" spans="1:19" ht="11.25" thickBot="1" x14ac:dyDescent="0.2">
      <c r="A15658" s="87" t="s">
        <v>345</v>
      </c>
      <c r="B15658" s="87" t="s">
        <v>346</v>
      </c>
      <c r="C15658" s="120" t="s">
        <v>53</v>
      </c>
      <c r="D15658" s="120" t="s">
        <v>54</v>
      </c>
      <c r="E15658" s="120" t="s">
        <v>55</v>
      </c>
      <c r="F15658" s="120" t="s">
        <v>56</v>
      </c>
      <c r="G15658" s="120" t="s">
        <v>15318</v>
      </c>
      <c r="H15658" s="120" t="s">
        <v>57</v>
      </c>
      <c r="I15658" s="120" t="s">
        <v>59</v>
      </c>
      <c r="J15658" s="120" t="s">
        <v>15319</v>
      </c>
      <c r="K15658" s="120" t="s">
        <v>60</v>
      </c>
      <c r="L15658" s="120" t="s">
        <v>61</v>
      </c>
      <c r="M15658" s="120" t="s">
        <v>62</v>
      </c>
      <c r="N15658" s="120" t="s">
        <v>15320</v>
      </c>
      <c r="O15658" s="120" t="s">
        <v>63</v>
      </c>
      <c r="P15658" s="120" t="s">
        <v>64</v>
      </c>
      <c r="Q15658" s="120" t="s">
        <v>66</v>
      </c>
      <c r="R15658" s="120" t="s">
        <v>15321</v>
      </c>
      <c r="S15658" s="120" t="s">
        <v>67</v>
      </c>
    </row>
    <row r="15659" spans="1:19" ht="11.25" thickBot="1" x14ac:dyDescent="0.2">
      <c r="A15659" s="93"/>
      <c r="B15659" s="93"/>
      <c r="C15659" s="120" t="s">
        <v>69</v>
      </c>
      <c r="D15659" s="120" t="s">
        <v>69</v>
      </c>
      <c r="E15659" s="120" t="s">
        <v>69</v>
      </c>
      <c r="F15659" s="120" t="s">
        <v>69</v>
      </c>
      <c r="G15659" s="120" t="s">
        <v>69</v>
      </c>
      <c r="H15659" s="120" t="s">
        <v>69</v>
      </c>
      <c r="I15659" s="120" t="s">
        <v>69</v>
      </c>
      <c r="J15659" s="120" t="s">
        <v>69</v>
      </c>
      <c r="K15659" s="120" t="s">
        <v>69</v>
      </c>
      <c r="L15659" s="120" t="s">
        <v>69</v>
      </c>
      <c r="M15659" s="120" t="s">
        <v>69</v>
      </c>
      <c r="N15659" s="120" t="s">
        <v>69</v>
      </c>
      <c r="O15659" s="120" t="s">
        <v>69</v>
      </c>
      <c r="P15659" s="120" t="s">
        <v>69</v>
      </c>
      <c r="Q15659" s="120" t="s">
        <v>69</v>
      </c>
      <c r="R15659" s="120" t="s">
        <v>69</v>
      </c>
      <c r="S15659" s="120" t="s">
        <v>69</v>
      </c>
    </row>
    <row r="15660" spans="1:19" ht="11.25" thickBot="1" x14ac:dyDescent="0.2">
      <c r="A15660" s="88">
        <v>1</v>
      </c>
      <c r="B15660" s="109">
        <v>0.8821296296296296</v>
      </c>
      <c r="C15660" s="89">
        <v>5.6000000000000001E-2</v>
      </c>
      <c r="D15660" s="89">
        <v>0.625</v>
      </c>
      <c r="E15660" s="89">
        <v>2.7E-2</v>
      </c>
      <c r="F15660" s="89">
        <v>16.53</v>
      </c>
      <c r="G15660" s="89">
        <v>6.0869999999999997</v>
      </c>
      <c r="H15660" s="89">
        <v>10.73</v>
      </c>
      <c r="I15660" s="110" t="s">
        <v>15306</v>
      </c>
      <c r="J15660" s="110" t="s">
        <v>15377</v>
      </c>
      <c r="K15660" s="89">
        <v>5.3999999999999999E-2</v>
      </c>
      <c r="L15660" s="89">
        <v>0.36199999999999999</v>
      </c>
      <c r="M15660" s="89">
        <v>0.84699999999999998</v>
      </c>
      <c r="N15660" s="89">
        <v>-15.14</v>
      </c>
      <c r="O15660" s="89">
        <v>0.08</v>
      </c>
      <c r="P15660" s="89">
        <v>80.459999999999994</v>
      </c>
      <c r="Q15660" s="112" t="s">
        <v>15500</v>
      </c>
      <c r="R15660" s="110" t="s">
        <v>15306</v>
      </c>
      <c r="S15660" s="89">
        <v>2.4910000000000001</v>
      </c>
    </row>
    <row r="15661" spans="1:19" ht="11.25" thickBot="1" x14ac:dyDescent="0.2">
      <c r="A15661" s="93"/>
    </row>
    <row r="15662" spans="1:19" ht="11.25" thickBot="1" x14ac:dyDescent="0.2">
      <c r="A15662" s="113" t="s">
        <v>352</v>
      </c>
      <c r="B15662" s="93"/>
      <c r="C15662" s="114">
        <v>5.6000000000000001E-2</v>
      </c>
      <c r="D15662" s="114">
        <v>0.625</v>
      </c>
      <c r="E15662" s="114">
        <v>2.7E-2</v>
      </c>
      <c r="F15662" s="114">
        <v>16.53</v>
      </c>
      <c r="G15662" s="114">
        <v>6.0869999999999997</v>
      </c>
      <c r="H15662" s="114">
        <v>10.73</v>
      </c>
      <c r="I15662" s="110" t="s">
        <v>15307</v>
      </c>
      <c r="J15662" s="110" t="s">
        <v>15379</v>
      </c>
      <c r="K15662" s="114">
        <v>5.3999999999999999E-2</v>
      </c>
      <c r="L15662" s="114">
        <v>0.36199999999999999</v>
      </c>
      <c r="M15662" s="114">
        <v>0.84699999999999998</v>
      </c>
      <c r="N15662" s="114">
        <v>-15.14</v>
      </c>
      <c r="O15662" s="114">
        <v>0.08</v>
      </c>
      <c r="P15662" s="114">
        <v>80.459999999999994</v>
      </c>
      <c r="Q15662" s="112" t="s">
        <v>15501</v>
      </c>
      <c r="R15662" s="110" t="s">
        <v>15307</v>
      </c>
      <c r="S15662" s="114">
        <v>2.4910000000000001</v>
      </c>
    </row>
    <row r="15663" spans="1:19" ht="11.25" thickBot="1" x14ac:dyDescent="0.2">
      <c r="A15663" s="93"/>
    </row>
    <row r="15664" spans="1:19" ht="11.25" thickBot="1" x14ac:dyDescent="0.2">
      <c r="A15664" s="116" t="s">
        <v>355</v>
      </c>
      <c r="B15664" s="93"/>
      <c r="C15664" s="114">
        <v>0</v>
      </c>
      <c r="D15664" s="114">
        <v>0</v>
      </c>
      <c r="E15664" s="114">
        <v>0</v>
      </c>
      <c r="F15664" s="114">
        <v>0</v>
      </c>
      <c r="G15664" s="114">
        <v>0</v>
      </c>
      <c r="H15664" s="114">
        <v>0</v>
      </c>
      <c r="I15664" s="110" t="s">
        <v>15307</v>
      </c>
      <c r="J15664" s="110" t="s">
        <v>15307</v>
      </c>
      <c r="K15664" s="114">
        <v>0</v>
      </c>
      <c r="L15664" s="114">
        <v>0</v>
      </c>
      <c r="M15664" s="114">
        <v>0</v>
      </c>
      <c r="N15664" s="114">
        <v>0</v>
      </c>
      <c r="O15664" s="114">
        <v>0</v>
      </c>
      <c r="P15664" s="114">
        <v>0</v>
      </c>
      <c r="Q15664" s="112" t="s">
        <v>15324</v>
      </c>
      <c r="R15664" s="110" t="s">
        <v>15307</v>
      </c>
      <c r="S15664" s="114">
        <v>0</v>
      </c>
    </row>
    <row r="15665" spans="1:19" ht="11.25" thickBot="1" x14ac:dyDescent="0.2">
      <c r="A15665" s="93"/>
    </row>
    <row r="15666" spans="1:19" ht="11.25" thickBot="1" x14ac:dyDescent="0.2">
      <c r="A15666" s="117" t="s">
        <v>358</v>
      </c>
      <c r="B15666" s="93"/>
      <c r="C15666" s="114">
        <v>0</v>
      </c>
      <c r="D15666" s="114">
        <v>0</v>
      </c>
      <c r="E15666" s="114">
        <v>0</v>
      </c>
      <c r="F15666" s="114">
        <v>0</v>
      </c>
      <c r="G15666" s="114">
        <v>0</v>
      </c>
      <c r="H15666" s="114">
        <v>0</v>
      </c>
      <c r="I15666" s="110" t="s">
        <v>15307</v>
      </c>
      <c r="J15666" s="110" t="s">
        <v>15307</v>
      </c>
      <c r="K15666" s="114">
        <v>0</v>
      </c>
      <c r="L15666" s="114">
        <v>0</v>
      </c>
      <c r="M15666" s="114">
        <v>0</v>
      </c>
      <c r="N15666" s="114">
        <v>0</v>
      </c>
      <c r="O15666" s="114">
        <v>0</v>
      </c>
      <c r="P15666" s="114">
        <v>0</v>
      </c>
      <c r="Q15666" s="112" t="s">
        <v>15324</v>
      </c>
      <c r="R15666" s="110" t="s">
        <v>15307</v>
      </c>
      <c r="S15666" s="114">
        <v>0</v>
      </c>
    </row>
    <row r="15667" spans="1:19" ht="11.25" thickBot="1" x14ac:dyDescent="0.2">
      <c r="A15667" s="93"/>
    </row>
    <row r="15668" spans="1:19" ht="11.25" thickBot="1" x14ac:dyDescent="0.2">
      <c r="A15668" s="87" t="s">
        <v>345</v>
      </c>
      <c r="B15668" s="87" t="s">
        <v>346</v>
      </c>
      <c r="C15668" s="120" t="s">
        <v>68</v>
      </c>
      <c r="D15668" s="120" t="s">
        <v>15325</v>
      </c>
    </row>
    <row r="15669" spans="1:19" ht="11.25" thickBot="1" x14ac:dyDescent="0.2">
      <c r="A15669" s="93"/>
      <c r="B15669" s="93"/>
      <c r="C15669" s="120" t="s">
        <v>69</v>
      </c>
      <c r="D15669" s="120" t="s">
        <v>69</v>
      </c>
    </row>
    <row r="15670" spans="1:19" ht="11.25" thickBot="1" x14ac:dyDescent="0.2">
      <c r="A15670" s="88">
        <v>1</v>
      </c>
      <c r="B15670" s="109">
        <v>0.8821296296296296</v>
      </c>
      <c r="C15670" s="89">
        <v>2.0510000000000002</v>
      </c>
      <c r="D15670" s="110" t="s">
        <v>15306</v>
      </c>
    </row>
    <row r="15671" spans="1:19" ht="11.25" thickBot="1" x14ac:dyDescent="0.2">
      <c r="A15671" s="93"/>
    </row>
    <row r="15672" spans="1:19" ht="11.25" thickBot="1" x14ac:dyDescent="0.2">
      <c r="A15672" s="113" t="s">
        <v>352</v>
      </c>
      <c r="B15672" s="93"/>
      <c r="C15672" s="114">
        <v>2.0510000000000002</v>
      </c>
      <c r="D15672" s="110" t="s">
        <v>15307</v>
      </c>
    </row>
    <row r="15673" spans="1:19" ht="11.25" thickBot="1" x14ac:dyDescent="0.2">
      <c r="A15673" s="93"/>
    </row>
    <row r="15674" spans="1:19" ht="11.25" thickBot="1" x14ac:dyDescent="0.2">
      <c r="A15674" s="116" t="s">
        <v>355</v>
      </c>
      <c r="B15674" s="93"/>
      <c r="C15674" s="114">
        <v>0</v>
      </c>
      <c r="D15674" s="110" t="s">
        <v>15307</v>
      </c>
    </row>
    <row r="15675" spans="1:19" ht="11.25" thickBot="1" x14ac:dyDescent="0.2">
      <c r="A15675" s="93"/>
    </row>
    <row r="15676" spans="1:19" ht="11.25" thickBot="1" x14ac:dyDescent="0.2">
      <c r="A15676" s="117" t="s">
        <v>358</v>
      </c>
      <c r="B15676" s="93"/>
      <c r="C15676" s="114">
        <v>0</v>
      </c>
      <c r="D15676" s="110" t="s">
        <v>15307</v>
      </c>
    </row>
    <row r="15677" spans="1:19" ht="10.5" x14ac:dyDescent="0.15">
      <c r="A15677" s="93"/>
    </row>
    <row r="15678" spans="1:19" x14ac:dyDescent="0.15">
      <c r="A15678" s="106"/>
      <c r="B15678" s="69" t="s">
        <v>3565</v>
      </c>
    </row>
    <row r="15679" spans="1:19" ht="9.75" thickBot="1" x14ac:dyDescent="0.2">
      <c r="A15679" s="64" t="s">
        <v>1094</v>
      </c>
    </row>
    <row r="15680" spans="1:19" ht="11.25" thickBot="1" x14ac:dyDescent="0.2">
      <c r="A15680" s="87" t="s">
        <v>345</v>
      </c>
      <c r="B15680" s="87" t="s">
        <v>346</v>
      </c>
      <c r="C15680" s="120" t="s">
        <v>15300</v>
      </c>
      <c r="D15680" s="120" t="s">
        <v>15301</v>
      </c>
      <c r="E15680" s="120" t="s">
        <v>15302</v>
      </c>
      <c r="F15680" s="120" t="s">
        <v>1</v>
      </c>
      <c r="G15680" s="120" t="s">
        <v>2</v>
      </c>
      <c r="H15680" s="120" t="s">
        <v>3</v>
      </c>
      <c r="I15680" s="120" t="s">
        <v>15303</v>
      </c>
      <c r="J15680" s="120" t="s">
        <v>4</v>
      </c>
      <c r="K15680" s="120" t="s">
        <v>15304</v>
      </c>
      <c r="L15680" s="120" t="s">
        <v>8</v>
      </c>
      <c r="M15680" s="120" t="s">
        <v>15305</v>
      </c>
      <c r="N15680" s="120" t="s">
        <v>10</v>
      </c>
      <c r="O15680" s="120" t="s">
        <v>11</v>
      </c>
      <c r="P15680" s="120" t="s">
        <v>12</v>
      </c>
      <c r="Q15680" s="120" t="s">
        <v>13</v>
      </c>
      <c r="R15680" s="120" t="s">
        <v>14</v>
      </c>
      <c r="S15680" s="120" t="s">
        <v>15</v>
      </c>
    </row>
    <row r="15681" spans="1:19" ht="11.25" thickBot="1" x14ac:dyDescent="0.2">
      <c r="A15681" s="93"/>
      <c r="B15681" s="93"/>
      <c r="C15681" s="120" t="s">
        <v>69</v>
      </c>
      <c r="D15681" s="120" t="s">
        <v>69</v>
      </c>
      <c r="E15681" s="120" t="s">
        <v>69</v>
      </c>
      <c r="F15681" s="120" t="s">
        <v>69</v>
      </c>
      <c r="G15681" s="120" t="s">
        <v>69</v>
      </c>
      <c r="H15681" s="120" t="s">
        <v>69</v>
      </c>
      <c r="I15681" s="120" t="s">
        <v>69</v>
      </c>
      <c r="J15681" s="120" t="s">
        <v>69</v>
      </c>
      <c r="K15681" s="120" t="s">
        <v>69</v>
      </c>
      <c r="L15681" s="120" t="s">
        <v>69</v>
      </c>
      <c r="M15681" s="120" t="s">
        <v>69</v>
      </c>
      <c r="N15681" s="120" t="s">
        <v>69</v>
      </c>
      <c r="O15681" s="120" t="s">
        <v>69</v>
      </c>
      <c r="P15681" s="120" t="s">
        <v>69</v>
      </c>
      <c r="Q15681" s="120" t="s">
        <v>69</v>
      </c>
      <c r="R15681" s="120" t="s">
        <v>69</v>
      </c>
      <c r="S15681" s="120" t="s">
        <v>69</v>
      </c>
    </row>
    <row r="15682" spans="1:19" ht="11.25" thickBot="1" x14ac:dyDescent="0.2">
      <c r="A15682" s="88">
        <v>1</v>
      </c>
      <c r="B15682" s="109">
        <v>0.88756944444444441</v>
      </c>
      <c r="C15682" s="110" t="s">
        <v>15306</v>
      </c>
      <c r="D15682" s="110" t="s">
        <v>15306</v>
      </c>
      <c r="E15682" s="89">
        <v>0</v>
      </c>
      <c r="F15682" s="89">
        <v>238</v>
      </c>
      <c r="G15682" s="89">
        <v>208.5</v>
      </c>
      <c r="H15682" s="89">
        <v>2.4990000000000001</v>
      </c>
      <c r="I15682" s="89">
        <v>-8.4339999999999993</v>
      </c>
      <c r="J15682" s="89">
        <v>153.30000000000001</v>
      </c>
      <c r="K15682" s="89">
        <v>835.5</v>
      </c>
      <c r="L15682" s="111">
        <v>0.60346</v>
      </c>
      <c r="M15682" s="89">
        <v>8.0830000000000002</v>
      </c>
      <c r="N15682" s="89">
        <v>0.183</v>
      </c>
      <c r="O15682" s="89">
        <v>0.56899999999999995</v>
      </c>
      <c r="P15682" s="110" t="s">
        <v>15502</v>
      </c>
      <c r="Q15682" s="110" t="s">
        <v>15503</v>
      </c>
      <c r="R15682" s="89">
        <v>0.23699999999999999</v>
      </c>
      <c r="S15682" s="89">
        <v>3.746</v>
      </c>
    </row>
    <row r="15683" spans="1:19" ht="11.25" thickBot="1" x14ac:dyDescent="0.2">
      <c r="A15683" s="93"/>
    </row>
    <row r="15684" spans="1:19" ht="11.25" thickBot="1" x14ac:dyDescent="0.2">
      <c r="A15684" s="113" t="s">
        <v>352</v>
      </c>
      <c r="B15684" s="93"/>
      <c r="C15684" s="110" t="s">
        <v>15307</v>
      </c>
      <c r="D15684" s="110" t="s">
        <v>15307</v>
      </c>
      <c r="E15684" s="114">
        <v>0</v>
      </c>
      <c r="F15684" s="114">
        <v>238</v>
      </c>
      <c r="G15684" s="114">
        <v>208.5</v>
      </c>
      <c r="H15684" s="114">
        <v>2.4990000000000001</v>
      </c>
      <c r="I15684" s="114">
        <v>-8.4339999999999993</v>
      </c>
      <c r="J15684" s="114">
        <v>153.30000000000001</v>
      </c>
      <c r="K15684" s="114">
        <v>835.5</v>
      </c>
      <c r="L15684" s="115">
        <v>0.60346</v>
      </c>
      <c r="M15684" s="114">
        <v>8.0830000000000002</v>
      </c>
      <c r="N15684" s="114">
        <v>0.183</v>
      </c>
      <c r="O15684" s="114">
        <v>0.56899999999999995</v>
      </c>
      <c r="P15684" s="110" t="s">
        <v>15504</v>
      </c>
      <c r="Q15684" s="110" t="s">
        <v>15505</v>
      </c>
      <c r="R15684" s="114">
        <v>0.23699999999999999</v>
      </c>
      <c r="S15684" s="114">
        <v>3.746</v>
      </c>
    </row>
    <row r="15685" spans="1:19" ht="11.25" thickBot="1" x14ac:dyDescent="0.2">
      <c r="A15685" s="93"/>
    </row>
    <row r="15686" spans="1:19" ht="11.25" thickBot="1" x14ac:dyDescent="0.2">
      <c r="A15686" s="116" t="s">
        <v>355</v>
      </c>
      <c r="B15686" s="93"/>
      <c r="C15686" s="110" t="s">
        <v>15307</v>
      </c>
      <c r="D15686" s="110" t="s">
        <v>15307</v>
      </c>
      <c r="E15686" s="114">
        <v>0</v>
      </c>
      <c r="F15686" s="114">
        <v>0</v>
      </c>
      <c r="G15686" s="114">
        <v>0</v>
      </c>
      <c r="H15686" s="114">
        <v>0</v>
      </c>
      <c r="I15686" s="114">
        <v>0</v>
      </c>
      <c r="J15686" s="114">
        <v>0</v>
      </c>
      <c r="K15686" s="114">
        <v>0</v>
      </c>
      <c r="L15686" s="118" t="s">
        <v>15308</v>
      </c>
      <c r="M15686" s="114">
        <v>0</v>
      </c>
      <c r="N15686" s="114">
        <v>0</v>
      </c>
      <c r="O15686" s="114">
        <v>0</v>
      </c>
      <c r="P15686" s="110" t="s">
        <v>15358</v>
      </c>
      <c r="Q15686" s="110" t="s">
        <v>15358</v>
      </c>
      <c r="R15686" s="114">
        <v>0</v>
      </c>
      <c r="S15686" s="114">
        <v>0</v>
      </c>
    </row>
    <row r="15687" spans="1:19" ht="11.25" thickBot="1" x14ac:dyDescent="0.2">
      <c r="A15687" s="93"/>
    </row>
    <row r="15688" spans="1:19" ht="11.25" thickBot="1" x14ac:dyDescent="0.2">
      <c r="A15688" s="117" t="s">
        <v>358</v>
      </c>
      <c r="B15688" s="93"/>
      <c r="C15688" s="110" t="s">
        <v>15307</v>
      </c>
      <c r="D15688" s="110" t="s">
        <v>15307</v>
      </c>
      <c r="E15688" s="114">
        <v>0</v>
      </c>
      <c r="F15688" s="114">
        <v>0</v>
      </c>
      <c r="G15688" s="114">
        <v>0</v>
      </c>
      <c r="H15688" s="114">
        <v>0</v>
      </c>
      <c r="I15688" s="114">
        <v>0</v>
      </c>
      <c r="J15688" s="114">
        <v>0</v>
      </c>
      <c r="K15688" s="114">
        <v>0</v>
      </c>
      <c r="L15688" s="118" t="s">
        <v>15308</v>
      </c>
      <c r="M15688" s="114">
        <v>0</v>
      </c>
      <c r="N15688" s="114">
        <v>0</v>
      </c>
      <c r="O15688" s="114">
        <v>0</v>
      </c>
      <c r="P15688" s="110" t="s">
        <v>15358</v>
      </c>
      <c r="Q15688" s="110" t="s">
        <v>15358</v>
      </c>
      <c r="R15688" s="114">
        <v>0</v>
      </c>
      <c r="S15688" s="114">
        <v>0</v>
      </c>
    </row>
    <row r="15689" spans="1:19" ht="11.25" thickBot="1" x14ac:dyDescent="0.2">
      <c r="A15689" s="93"/>
    </row>
    <row r="15690" spans="1:19" ht="11.25" thickBot="1" x14ac:dyDescent="0.2">
      <c r="A15690" s="87" t="s">
        <v>345</v>
      </c>
      <c r="B15690" s="87" t="s">
        <v>346</v>
      </c>
      <c r="C15690" s="120" t="s">
        <v>16</v>
      </c>
      <c r="D15690" s="120" t="s">
        <v>15309</v>
      </c>
      <c r="E15690" s="120" t="s">
        <v>15310</v>
      </c>
      <c r="F15690" s="120" t="s">
        <v>20</v>
      </c>
      <c r="G15690" s="120" t="s">
        <v>21</v>
      </c>
      <c r="H15690" s="120" t="s">
        <v>22</v>
      </c>
      <c r="I15690" s="120" t="s">
        <v>23</v>
      </c>
      <c r="J15690" s="120" t="s">
        <v>24</v>
      </c>
      <c r="K15690" s="120" t="s">
        <v>26</v>
      </c>
      <c r="L15690" s="120" t="s">
        <v>15311</v>
      </c>
      <c r="M15690" s="120" t="s">
        <v>27</v>
      </c>
      <c r="N15690" s="120" t="s">
        <v>28</v>
      </c>
      <c r="O15690" s="120" t="s">
        <v>29</v>
      </c>
      <c r="P15690" s="120" t="s">
        <v>30</v>
      </c>
      <c r="Q15690" s="120" t="s">
        <v>15312</v>
      </c>
      <c r="R15690" s="120" t="s">
        <v>32</v>
      </c>
      <c r="S15690" s="120" t="s">
        <v>33</v>
      </c>
    </row>
    <row r="15691" spans="1:19" ht="11.25" thickBot="1" x14ac:dyDescent="0.2">
      <c r="A15691" s="93"/>
      <c r="B15691" s="93"/>
      <c r="C15691" s="120" t="s">
        <v>69</v>
      </c>
      <c r="D15691" s="120" t="s">
        <v>69</v>
      </c>
      <c r="E15691" s="120" t="s">
        <v>69</v>
      </c>
      <c r="F15691" s="120" t="s">
        <v>69</v>
      </c>
      <c r="G15691" s="120" t="s">
        <v>69</v>
      </c>
      <c r="H15691" s="120" t="s">
        <v>69</v>
      </c>
      <c r="I15691" s="120" t="s">
        <v>69</v>
      </c>
      <c r="J15691" s="120" t="s">
        <v>69</v>
      </c>
      <c r="K15691" s="120" t="s">
        <v>69</v>
      </c>
      <c r="L15691" s="120" t="s">
        <v>69</v>
      </c>
      <c r="M15691" s="120" t="s">
        <v>69</v>
      </c>
      <c r="N15691" s="120" t="s">
        <v>69</v>
      </c>
      <c r="O15691" s="120" t="s">
        <v>69</v>
      </c>
      <c r="P15691" s="120" t="s">
        <v>69</v>
      </c>
      <c r="Q15691" s="120" t="s">
        <v>69</v>
      </c>
      <c r="R15691" s="120" t="s">
        <v>69</v>
      </c>
      <c r="S15691" s="120" t="s">
        <v>69</v>
      </c>
    </row>
    <row r="15692" spans="1:19" ht="11.25" thickBot="1" x14ac:dyDescent="0.2">
      <c r="A15692" s="88">
        <v>1</v>
      </c>
      <c r="B15692" s="109">
        <v>0.88756944444444441</v>
      </c>
      <c r="C15692" s="89">
        <v>10.93</v>
      </c>
      <c r="D15692" s="89">
        <v>8.2929999999999993</v>
      </c>
      <c r="E15692" s="89">
        <v>3.3000000000000002E-2</v>
      </c>
      <c r="F15692" s="111">
        <v>0.50985000000000003</v>
      </c>
      <c r="G15692" s="89">
        <v>0.60599999999999998</v>
      </c>
      <c r="H15692" s="110" t="s">
        <v>15506</v>
      </c>
      <c r="I15692" s="89">
        <v>2.5999999999999999E-2</v>
      </c>
      <c r="J15692" s="89">
        <v>2.6440000000000001</v>
      </c>
      <c r="K15692" s="111">
        <v>0.48896000000000001</v>
      </c>
      <c r="L15692" s="89">
        <v>4.3959999999999999</v>
      </c>
      <c r="M15692" s="89">
        <v>1.022</v>
      </c>
      <c r="N15692" s="89">
        <v>0.74399999999999999</v>
      </c>
      <c r="O15692" s="110" t="s">
        <v>15373</v>
      </c>
      <c r="P15692" s="110" t="s">
        <v>15306</v>
      </c>
      <c r="Q15692" s="89">
        <v>0.19800000000000001</v>
      </c>
      <c r="R15692" s="89">
        <v>0.22900000000000001</v>
      </c>
      <c r="S15692" s="110" t="s">
        <v>15306</v>
      </c>
    </row>
    <row r="15693" spans="1:19" ht="11.25" thickBot="1" x14ac:dyDescent="0.2">
      <c r="A15693" s="93"/>
    </row>
    <row r="15694" spans="1:19" ht="11.25" thickBot="1" x14ac:dyDescent="0.2">
      <c r="A15694" s="113" t="s">
        <v>352</v>
      </c>
      <c r="B15694" s="93"/>
      <c r="C15694" s="114">
        <v>10.93</v>
      </c>
      <c r="D15694" s="114">
        <v>8.2929999999999993</v>
      </c>
      <c r="E15694" s="114">
        <v>3.3000000000000002E-2</v>
      </c>
      <c r="F15694" s="115">
        <v>0.50985000000000003</v>
      </c>
      <c r="G15694" s="114">
        <v>0.60599999999999998</v>
      </c>
      <c r="H15694" s="110" t="s">
        <v>15507</v>
      </c>
      <c r="I15694" s="114">
        <v>2.5999999999999999E-2</v>
      </c>
      <c r="J15694" s="114">
        <v>2.6440000000000001</v>
      </c>
      <c r="K15694" s="115">
        <v>0.48896000000000001</v>
      </c>
      <c r="L15694" s="114">
        <v>4.3959999999999999</v>
      </c>
      <c r="M15694" s="114">
        <v>1.022</v>
      </c>
      <c r="N15694" s="114">
        <v>0.74399999999999999</v>
      </c>
      <c r="O15694" s="110" t="s">
        <v>15374</v>
      </c>
      <c r="P15694" s="110" t="s">
        <v>15307</v>
      </c>
      <c r="Q15694" s="114">
        <v>0.19800000000000001</v>
      </c>
      <c r="R15694" s="114">
        <v>0.22900000000000001</v>
      </c>
      <c r="S15694" s="110" t="s">
        <v>15307</v>
      </c>
    </row>
    <row r="15695" spans="1:19" ht="11.25" thickBot="1" x14ac:dyDescent="0.2">
      <c r="A15695" s="93"/>
    </row>
    <row r="15696" spans="1:19" ht="11.25" thickBot="1" x14ac:dyDescent="0.2">
      <c r="A15696" s="116" t="s">
        <v>355</v>
      </c>
      <c r="B15696" s="93"/>
      <c r="C15696" s="114">
        <v>0</v>
      </c>
      <c r="D15696" s="114">
        <v>0</v>
      </c>
      <c r="E15696" s="114">
        <v>0</v>
      </c>
      <c r="F15696" s="118" t="s">
        <v>15308</v>
      </c>
      <c r="G15696" s="114">
        <v>0</v>
      </c>
      <c r="H15696" s="110" t="s">
        <v>15307</v>
      </c>
      <c r="I15696" s="114">
        <v>0</v>
      </c>
      <c r="J15696" s="114">
        <v>0</v>
      </c>
      <c r="K15696" s="118" t="s">
        <v>15308</v>
      </c>
      <c r="L15696" s="114">
        <v>0</v>
      </c>
      <c r="M15696" s="114">
        <v>0</v>
      </c>
      <c r="N15696" s="114">
        <v>0</v>
      </c>
      <c r="O15696" s="110" t="s">
        <v>15307</v>
      </c>
      <c r="P15696" s="110" t="s">
        <v>15307</v>
      </c>
      <c r="Q15696" s="114">
        <v>0</v>
      </c>
      <c r="R15696" s="114">
        <v>0</v>
      </c>
      <c r="S15696" s="110" t="s">
        <v>15307</v>
      </c>
    </row>
    <row r="15697" spans="1:19" ht="11.25" thickBot="1" x14ac:dyDescent="0.2">
      <c r="A15697" s="93"/>
    </row>
    <row r="15698" spans="1:19" ht="11.25" thickBot="1" x14ac:dyDescent="0.2">
      <c r="A15698" s="117" t="s">
        <v>358</v>
      </c>
      <c r="B15698" s="93"/>
      <c r="C15698" s="114">
        <v>0</v>
      </c>
      <c r="D15698" s="114">
        <v>0</v>
      </c>
      <c r="E15698" s="114">
        <v>0</v>
      </c>
      <c r="F15698" s="118" t="s">
        <v>15308</v>
      </c>
      <c r="G15698" s="114">
        <v>0</v>
      </c>
      <c r="H15698" s="110" t="s">
        <v>15307</v>
      </c>
      <c r="I15698" s="114">
        <v>0</v>
      </c>
      <c r="J15698" s="114">
        <v>0</v>
      </c>
      <c r="K15698" s="118" t="s">
        <v>15308</v>
      </c>
      <c r="L15698" s="114">
        <v>0</v>
      </c>
      <c r="M15698" s="114">
        <v>0</v>
      </c>
      <c r="N15698" s="114">
        <v>0</v>
      </c>
      <c r="O15698" s="110" t="s">
        <v>15307</v>
      </c>
      <c r="P15698" s="110" t="s">
        <v>15307</v>
      </c>
      <c r="Q15698" s="114">
        <v>0</v>
      </c>
      <c r="R15698" s="114">
        <v>0</v>
      </c>
      <c r="S15698" s="110" t="s">
        <v>15307</v>
      </c>
    </row>
    <row r="15699" spans="1:19" ht="11.25" thickBot="1" x14ac:dyDescent="0.2">
      <c r="A15699" s="93"/>
    </row>
    <row r="15700" spans="1:19" ht="11.25" thickBot="1" x14ac:dyDescent="0.2">
      <c r="A15700" s="87" t="s">
        <v>345</v>
      </c>
      <c r="B15700" s="87" t="s">
        <v>346</v>
      </c>
      <c r="C15700" s="120" t="s">
        <v>35</v>
      </c>
      <c r="D15700" s="120" t="s">
        <v>36</v>
      </c>
      <c r="E15700" s="120" t="s">
        <v>15315</v>
      </c>
      <c r="F15700" s="120" t="s">
        <v>38</v>
      </c>
      <c r="G15700" s="120" t="s">
        <v>39</v>
      </c>
      <c r="H15700" s="120" t="s">
        <v>41</v>
      </c>
      <c r="I15700" s="120" t="s">
        <v>42</v>
      </c>
      <c r="J15700" s="120" t="s">
        <v>43</v>
      </c>
      <c r="K15700" s="120" t="s">
        <v>44</v>
      </c>
      <c r="L15700" s="120" t="s">
        <v>45</v>
      </c>
      <c r="M15700" s="120" t="s">
        <v>46</v>
      </c>
      <c r="N15700" s="120" t="s">
        <v>47</v>
      </c>
      <c r="O15700" s="120" t="s">
        <v>48</v>
      </c>
      <c r="P15700" s="120" t="s">
        <v>49</v>
      </c>
      <c r="Q15700" s="120" t="s">
        <v>50</v>
      </c>
      <c r="R15700" s="120" t="s">
        <v>51</v>
      </c>
      <c r="S15700" s="120" t="s">
        <v>52</v>
      </c>
    </row>
    <row r="15701" spans="1:19" ht="11.25" thickBot="1" x14ac:dyDescent="0.2">
      <c r="A15701" s="93"/>
      <c r="B15701" s="93"/>
      <c r="C15701" s="120" t="s">
        <v>69</v>
      </c>
      <c r="D15701" s="120" t="s">
        <v>69</v>
      </c>
      <c r="E15701" s="120" t="s">
        <v>69</v>
      </c>
      <c r="F15701" s="120" t="s">
        <v>69</v>
      </c>
      <c r="G15701" s="120" t="s">
        <v>69</v>
      </c>
      <c r="H15701" s="120" t="s">
        <v>69</v>
      </c>
      <c r="I15701" s="120" t="s">
        <v>69</v>
      </c>
      <c r="J15701" s="120" t="s">
        <v>69</v>
      </c>
      <c r="K15701" s="120" t="s">
        <v>69</v>
      </c>
      <c r="L15701" s="120" t="s">
        <v>69</v>
      </c>
      <c r="M15701" s="120" t="s">
        <v>69</v>
      </c>
      <c r="N15701" s="120" t="s">
        <v>69</v>
      </c>
      <c r="O15701" s="120" t="s">
        <v>69</v>
      </c>
      <c r="P15701" s="120" t="s">
        <v>69</v>
      </c>
      <c r="Q15701" s="120" t="s">
        <v>69</v>
      </c>
      <c r="R15701" s="120" t="s">
        <v>69</v>
      </c>
      <c r="S15701" s="120" t="s">
        <v>69</v>
      </c>
    </row>
    <row r="15702" spans="1:19" ht="11.25" thickBot="1" x14ac:dyDescent="0.2">
      <c r="A15702" s="88">
        <v>1</v>
      </c>
      <c r="B15702" s="109">
        <v>0.88756944444444441</v>
      </c>
      <c r="C15702" s="111">
        <v>0.44538</v>
      </c>
      <c r="D15702" s="89">
        <v>0.185</v>
      </c>
      <c r="E15702" s="110" t="s">
        <v>15419</v>
      </c>
      <c r="F15702" s="110" t="s">
        <v>15375</v>
      </c>
      <c r="G15702" s="110" t="s">
        <v>15429</v>
      </c>
      <c r="H15702" s="89">
        <v>3.9209999999999998</v>
      </c>
      <c r="I15702" s="89">
        <v>0.14199999999999999</v>
      </c>
      <c r="J15702" s="89">
        <v>0.69399999999999995</v>
      </c>
      <c r="K15702" s="89">
        <v>3.2000000000000001E-2</v>
      </c>
      <c r="L15702" s="89">
        <v>4.1000000000000002E-2</v>
      </c>
      <c r="M15702" s="110" t="s">
        <v>15430</v>
      </c>
      <c r="N15702" s="89">
        <v>-0.01</v>
      </c>
      <c r="O15702" s="89">
        <v>0.13300000000000001</v>
      </c>
      <c r="P15702" s="89">
        <v>0</v>
      </c>
      <c r="Q15702" s="110" t="s">
        <v>15306</v>
      </c>
      <c r="R15702" s="89">
        <v>1.0999999999999999E-2</v>
      </c>
      <c r="S15702" s="89">
        <v>2.1999999999999999E-2</v>
      </c>
    </row>
    <row r="15703" spans="1:19" ht="11.25" thickBot="1" x14ac:dyDescent="0.2">
      <c r="A15703" s="93"/>
    </row>
    <row r="15704" spans="1:19" ht="11.25" thickBot="1" x14ac:dyDescent="0.2">
      <c r="A15704" s="113" t="s">
        <v>352</v>
      </c>
      <c r="B15704" s="93"/>
      <c r="C15704" s="115">
        <v>0.44538</v>
      </c>
      <c r="D15704" s="114">
        <v>0.185</v>
      </c>
      <c r="E15704" s="110" t="s">
        <v>15420</v>
      </c>
      <c r="F15704" s="110" t="s">
        <v>15376</v>
      </c>
      <c r="G15704" s="110" t="s">
        <v>15431</v>
      </c>
      <c r="H15704" s="114">
        <v>3.9209999999999998</v>
      </c>
      <c r="I15704" s="114">
        <v>0.14199999999999999</v>
      </c>
      <c r="J15704" s="114">
        <v>0.69399999999999995</v>
      </c>
      <c r="K15704" s="114">
        <v>3.2000000000000001E-2</v>
      </c>
      <c r="L15704" s="114">
        <v>4.1000000000000002E-2</v>
      </c>
      <c r="M15704" s="110" t="s">
        <v>15432</v>
      </c>
      <c r="N15704" s="114">
        <v>-0.01</v>
      </c>
      <c r="O15704" s="114">
        <v>0.13300000000000001</v>
      </c>
      <c r="P15704" s="114">
        <v>0</v>
      </c>
      <c r="Q15704" s="110" t="s">
        <v>15307</v>
      </c>
      <c r="R15704" s="114">
        <v>1.0999999999999999E-2</v>
      </c>
      <c r="S15704" s="114">
        <v>2.1999999999999999E-2</v>
      </c>
    </row>
    <row r="15705" spans="1:19" ht="11.25" thickBot="1" x14ac:dyDescent="0.2">
      <c r="A15705" s="93"/>
    </row>
    <row r="15706" spans="1:19" ht="11.25" thickBot="1" x14ac:dyDescent="0.2">
      <c r="A15706" s="116" t="s">
        <v>355</v>
      </c>
      <c r="B15706" s="93"/>
      <c r="C15706" s="118" t="s">
        <v>15308</v>
      </c>
      <c r="D15706" s="114">
        <v>0</v>
      </c>
      <c r="E15706" s="110" t="s">
        <v>15307</v>
      </c>
      <c r="F15706" s="110" t="s">
        <v>15307</v>
      </c>
      <c r="G15706" s="110" t="s">
        <v>15307</v>
      </c>
      <c r="H15706" s="114">
        <v>0</v>
      </c>
      <c r="I15706" s="114">
        <v>0</v>
      </c>
      <c r="J15706" s="114">
        <v>0</v>
      </c>
      <c r="K15706" s="114">
        <v>0</v>
      </c>
      <c r="L15706" s="114">
        <v>0</v>
      </c>
      <c r="M15706" s="110" t="s">
        <v>15307</v>
      </c>
      <c r="N15706" s="114">
        <v>0</v>
      </c>
      <c r="O15706" s="114">
        <v>0</v>
      </c>
      <c r="P15706" s="114">
        <v>0</v>
      </c>
      <c r="Q15706" s="110" t="s">
        <v>15307</v>
      </c>
      <c r="R15706" s="114">
        <v>0</v>
      </c>
      <c r="S15706" s="114">
        <v>0</v>
      </c>
    </row>
    <row r="15707" spans="1:19" ht="11.25" thickBot="1" x14ac:dyDescent="0.2">
      <c r="A15707" s="93"/>
    </row>
    <row r="15708" spans="1:19" ht="11.25" thickBot="1" x14ac:dyDescent="0.2">
      <c r="A15708" s="117" t="s">
        <v>358</v>
      </c>
      <c r="B15708" s="93"/>
      <c r="C15708" s="118" t="s">
        <v>15308</v>
      </c>
      <c r="D15708" s="114">
        <v>0</v>
      </c>
      <c r="E15708" s="110" t="s">
        <v>15307</v>
      </c>
      <c r="F15708" s="110" t="s">
        <v>15307</v>
      </c>
      <c r="G15708" s="110" t="s">
        <v>15307</v>
      </c>
      <c r="H15708" s="114">
        <v>0</v>
      </c>
      <c r="I15708" s="114">
        <v>0</v>
      </c>
      <c r="J15708" s="114">
        <v>0</v>
      </c>
      <c r="K15708" s="114">
        <v>0</v>
      </c>
      <c r="L15708" s="114">
        <v>0</v>
      </c>
      <c r="M15708" s="110" t="s">
        <v>15307</v>
      </c>
      <c r="N15708" s="114">
        <v>0</v>
      </c>
      <c r="O15708" s="114">
        <v>0</v>
      </c>
      <c r="P15708" s="114">
        <v>0</v>
      </c>
      <c r="Q15708" s="110" t="s">
        <v>15307</v>
      </c>
      <c r="R15708" s="114">
        <v>0</v>
      </c>
      <c r="S15708" s="114">
        <v>0</v>
      </c>
    </row>
    <row r="15709" spans="1:19" ht="11.25" thickBot="1" x14ac:dyDescent="0.2">
      <c r="A15709" s="93"/>
    </row>
    <row r="15710" spans="1:19" ht="11.25" thickBot="1" x14ac:dyDescent="0.2">
      <c r="A15710" s="87" t="s">
        <v>345</v>
      </c>
      <c r="B15710" s="87" t="s">
        <v>346</v>
      </c>
      <c r="C15710" s="120" t="s">
        <v>53</v>
      </c>
      <c r="D15710" s="120" t="s">
        <v>54</v>
      </c>
      <c r="E15710" s="120" t="s">
        <v>55</v>
      </c>
      <c r="F15710" s="120" t="s">
        <v>56</v>
      </c>
      <c r="G15710" s="120" t="s">
        <v>15318</v>
      </c>
      <c r="H15710" s="120" t="s">
        <v>57</v>
      </c>
      <c r="I15710" s="120" t="s">
        <v>59</v>
      </c>
      <c r="J15710" s="120" t="s">
        <v>15319</v>
      </c>
      <c r="K15710" s="120" t="s">
        <v>60</v>
      </c>
      <c r="L15710" s="120" t="s">
        <v>61</v>
      </c>
      <c r="M15710" s="120" t="s">
        <v>62</v>
      </c>
      <c r="N15710" s="120" t="s">
        <v>15320</v>
      </c>
      <c r="O15710" s="120" t="s">
        <v>63</v>
      </c>
      <c r="P15710" s="120" t="s">
        <v>64</v>
      </c>
      <c r="Q15710" s="120" t="s">
        <v>66</v>
      </c>
      <c r="R15710" s="120" t="s">
        <v>15321</v>
      </c>
      <c r="S15710" s="120" t="s">
        <v>67</v>
      </c>
    </row>
    <row r="15711" spans="1:19" ht="11.25" thickBot="1" x14ac:dyDescent="0.2">
      <c r="A15711" s="93"/>
      <c r="B15711" s="93"/>
      <c r="C15711" s="120" t="s">
        <v>69</v>
      </c>
      <c r="D15711" s="120" t="s">
        <v>69</v>
      </c>
      <c r="E15711" s="120" t="s">
        <v>69</v>
      </c>
      <c r="F15711" s="120" t="s">
        <v>69</v>
      </c>
      <c r="G15711" s="120" t="s">
        <v>69</v>
      </c>
      <c r="H15711" s="120" t="s">
        <v>69</v>
      </c>
      <c r="I15711" s="120" t="s">
        <v>69</v>
      </c>
      <c r="J15711" s="120" t="s">
        <v>69</v>
      </c>
      <c r="K15711" s="120" t="s">
        <v>69</v>
      </c>
      <c r="L15711" s="120" t="s">
        <v>69</v>
      </c>
      <c r="M15711" s="120" t="s">
        <v>69</v>
      </c>
      <c r="N15711" s="120" t="s">
        <v>69</v>
      </c>
      <c r="O15711" s="120" t="s">
        <v>69</v>
      </c>
      <c r="P15711" s="120" t="s">
        <v>69</v>
      </c>
      <c r="Q15711" s="120" t="s">
        <v>69</v>
      </c>
      <c r="R15711" s="120" t="s">
        <v>69</v>
      </c>
      <c r="S15711" s="120" t="s">
        <v>69</v>
      </c>
    </row>
    <row r="15712" spans="1:19" ht="11.25" thickBot="1" x14ac:dyDescent="0.2">
      <c r="A15712" s="88">
        <v>1</v>
      </c>
      <c r="B15712" s="109">
        <v>0.88756944444444441</v>
      </c>
      <c r="C15712" s="89">
        <v>4.0000000000000001E-3</v>
      </c>
      <c r="D15712" s="89">
        <v>1.7999999999999999E-2</v>
      </c>
      <c r="E15712" s="110" t="s">
        <v>15369</v>
      </c>
      <c r="F15712" s="89">
        <v>0.25700000000000001</v>
      </c>
      <c r="G15712" s="89">
        <v>8.8999999999999996E-2</v>
      </c>
      <c r="H15712" s="89">
        <v>0.64800000000000002</v>
      </c>
      <c r="I15712" s="89">
        <v>8.0000000000000002E-3</v>
      </c>
      <c r="J15712" s="110" t="s">
        <v>15377</v>
      </c>
      <c r="K15712" s="110" t="s">
        <v>15306</v>
      </c>
      <c r="L15712" s="110" t="s">
        <v>15306</v>
      </c>
      <c r="M15712" s="89">
        <v>0.28299999999999997</v>
      </c>
      <c r="N15712" s="89">
        <v>-20.079999999999998</v>
      </c>
      <c r="O15712" s="110" t="s">
        <v>15434</v>
      </c>
      <c r="P15712" s="89">
        <v>2.1669999999999998</v>
      </c>
      <c r="Q15712" s="112" t="s">
        <v>15508</v>
      </c>
      <c r="R15712" s="110" t="s">
        <v>15306</v>
      </c>
      <c r="S15712" s="89">
        <v>0.08</v>
      </c>
    </row>
    <row r="15713" spans="1:19" ht="11.25" thickBot="1" x14ac:dyDescent="0.2">
      <c r="A15713" s="93"/>
    </row>
    <row r="15714" spans="1:19" ht="11.25" thickBot="1" x14ac:dyDescent="0.2">
      <c r="A15714" s="113" t="s">
        <v>352</v>
      </c>
      <c r="B15714" s="93"/>
      <c r="C15714" s="114">
        <v>4.0000000000000001E-3</v>
      </c>
      <c r="D15714" s="114">
        <v>1.7999999999999999E-2</v>
      </c>
      <c r="E15714" s="110" t="s">
        <v>15370</v>
      </c>
      <c r="F15714" s="114">
        <v>0.25700000000000001</v>
      </c>
      <c r="G15714" s="114">
        <v>8.8999999999999996E-2</v>
      </c>
      <c r="H15714" s="114">
        <v>0.64800000000000002</v>
      </c>
      <c r="I15714" s="114">
        <v>8.0000000000000002E-3</v>
      </c>
      <c r="J15714" s="110" t="s">
        <v>15379</v>
      </c>
      <c r="K15714" s="110" t="s">
        <v>15307</v>
      </c>
      <c r="L15714" s="110" t="s">
        <v>15307</v>
      </c>
      <c r="M15714" s="114">
        <v>0.28299999999999997</v>
      </c>
      <c r="N15714" s="114">
        <v>-20.079999999999998</v>
      </c>
      <c r="O15714" s="110" t="s">
        <v>15437</v>
      </c>
      <c r="P15714" s="114">
        <v>2.1669999999999998</v>
      </c>
      <c r="Q15714" s="112" t="s">
        <v>15509</v>
      </c>
      <c r="R15714" s="110" t="s">
        <v>15307</v>
      </c>
      <c r="S15714" s="114">
        <v>0.08</v>
      </c>
    </row>
    <row r="15715" spans="1:19" ht="11.25" thickBot="1" x14ac:dyDescent="0.2">
      <c r="A15715" s="93"/>
    </row>
    <row r="15716" spans="1:19" ht="11.25" thickBot="1" x14ac:dyDescent="0.2">
      <c r="A15716" s="116" t="s">
        <v>355</v>
      </c>
      <c r="B15716" s="93"/>
      <c r="C15716" s="114">
        <v>0</v>
      </c>
      <c r="D15716" s="114">
        <v>0</v>
      </c>
      <c r="E15716" s="110" t="s">
        <v>15307</v>
      </c>
      <c r="F15716" s="114">
        <v>0</v>
      </c>
      <c r="G15716" s="114">
        <v>0</v>
      </c>
      <c r="H15716" s="114">
        <v>0</v>
      </c>
      <c r="I15716" s="114">
        <v>0</v>
      </c>
      <c r="J15716" s="110" t="s">
        <v>15307</v>
      </c>
      <c r="K15716" s="110" t="s">
        <v>15307</v>
      </c>
      <c r="L15716" s="110" t="s">
        <v>15307</v>
      </c>
      <c r="M15716" s="114">
        <v>0</v>
      </c>
      <c r="N15716" s="114">
        <v>0</v>
      </c>
      <c r="O15716" s="110" t="s">
        <v>15307</v>
      </c>
      <c r="P15716" s="114">
        <v>0</v>
      </c>
      <c r="Q15716" s="112" t="s">
        <v>15324</v>
      </c>
      <c r="R15716" s="110" t="s">
        <v>15307</v>
      </c>
      <c r="S15716" s="114">
        <v>0</v>
      </c>
    </row>
    <row r="15717" spans="1:19" ht="11.25" thickBot="1" x14ac:dyDescent="0.2">
      <c r="A15717" s="93"/>
    </row>
    <row r="15718" spans="1:19" ht="11.25" thickBot="1" x14ac:dyDescent="0.2">
      <c r="A15718" s="117" t="s">
        <v>358</v>
      </c>
      <c r="B15718" s="93"/>
      <c r="C15718" s="114">
        <v>0</v>
      </c>
      <c r="D15718" s="114">
        <v>0</v>
      </c>
      <c r="E15718" s="110" t="s">
        <v>15307</v>
      </c>
      <c r="F15718" s="114">
        <v>0</v>
      </c>
      <c r="G15718" s="114">
        <v>0</v>
      </c>
      <c r="H15718" s="114">
        <v>0</v>
      </c>
      <c r="I15718" s="114">
        <v>0</v>
      </c>
      <c r="J15718" s="110" t="s">
        <v>15307</v>
      </c>
      <c r="K15718" s="110" t="s">
        <v>15307</v>
      </c>
      <c r="L15718" s="110" t="s">
        <v>15307</v>
      </c>
      <c r="M15718" s="114">
        <v>0</v>
      </c>
      <c r="N15718" s="114">
        <v>0</v>
      </c>
      <c r="O15718" s="110" t="s">
        <v>15307</v>
      </c>
      <c r="P15718" s="114">
        <v>0</v>
      </c>
      <c r="Q15718" s="112" t="s">
        <v>15324</v>
      </c>
      <c r="R15718" s="110" t="s">
        <v>15307</v>
      </c>
      <c r="S15718" s="114">
        <v>0</v>
      </c>
    </row>
    <row r="15719" spans="1:19" ht="11.25" thickBot="1" x14ac:dyDescent="0.2">
      <c r="A15719" s="93"/>
    </row>
    <row r="15720" spans="1:19" ht="11.25" thickBot="1" x14ac:dyDescent="0.2">
      <c r="A15720" s="87" t="s">
        <v>345</v>
      </c>
      <c r="B15720" s="87" t="s">
        <v>346</v>
      </c>
      <c r="C15720" s="120" t="s">
        <v>68</v>
      </c>
      <c r="D15720" s="120" t="s">
        <v>15325</v>
      </c>
    </row>
    <row r="15721" spans="1:19" ht="11.25" thickBot="1" x14ac:dyDescent="0.2">
      <c r="A15721" s="93"/>
      <c r="B15721" s="93"/>
      <c r="C15721" s="120" t="s">
        <v>69</v>
      </c>
      <c r="D15721" s="120" t="s">
        <v>69</v>
      </c>
    </row>
    <row r="15722" spans="1:19" ht="11.25" thickBot="1" x14ac:dyDescent="0.2">
      <c r="A15722" s="88">
        <v>1</v>
      </c>
      <c r="B15722" s="109">
        <v>0.88756944444444441</v>
      </c>
      <c r="C15722" s="89">
        <v>0.18099999999999999</v>
      </c>
      <c r="D15722" s="110" t="s">
        <v>15306</v>
      </c>
    </row>
    <row r="15723" spans="1:19" ht="11.25" thickBot="1" x14ac:dyDescent="0.2">
      <c r="A15723" s="93"/>
    </row>
    <row r="15724" spans="1:19" ht="11.25" thickBot="1" x14ac:dyDescent="0.2">
      <c r="A15724" s="113" t="s">
        <v>352</v>
      </c>
      <c r="B15724" s="93"/>
      <c r="C15724" s="114">
        <v>0.18099999999999999</v>
      </c>
      <c r="D15724" s="110" t="s">
        <v>15307</v>
      </c>
    </row>
    <row r="15725" spans="1:19" ht="11.25" thickBot="1" x14ac:dyDescent="0.2">
      <c r="A15725" s="93"/>
    </row>
    <row r="15726" spans="1:19" ht="11.25" thickBot="1" x14ac:dyDescent="0.2">
      <c r="A15726" s="116" t="s">
        <v>355</v>
      </c>
      <c r="B15726" s="93"/>
      <c r="C15726" s="114">
        <v>0</v>
      </c>
      <c r="D15726" s="110" t="s">
        <v>15307</v>
      </c>
    </row>
    <row r="15727" spans="1:19" ht="11.25" thickBot="1" x14ac:dyDescent="0.2">
      <c r="A15727" s="93"/>
    </row>
    <row r="15728" spans="1:19" ht="11.25" thickBot="1" x14ac:dyDescent="0.2">
      <c r="A15728" s="117" t="s">
        <v>358</v>
      </c>
      <c r="B15728" s="93"/>
      <c r="C15728" s="114">
        <v>0</v>
      </c>
      <c r="D15728" s="110" t="s">
        <v>15307</v>
      </c>
    </row>
    <row r="15729" spans="1:19" ht="10.5" x14ac:dyDescent="0.15">
      <c r="A15729" s="93"/>
    </row>
    <row r="15730" spans="1:19" x14ac:dyDescent="0.15">
      <c r="A15730" s="106"/>
      <c r="B15730" s="69" t="s">
        <v>3625</v>
      </c>
    </row>
    <row r="15731" spans="1:19" ht="9.75" thickBot="1" x14ac:dyDescent="0.2">
      <c r="A15731" s="64" t="s">
        <v>1094</v>
      </c>
    </row>
    <row r="15732" spans="1:19" ht="11.25" thickBot="1" x14ac:dyDescent="0.2">
      <c r="A15732" s="87" t="s">
        <v>345</v>
      </c>
      <c r="B15732" s="87" t="s">
        <v>346</v>
      </c>
      <c r="C15732" s="120" t="s">
        <v>15300</v>
      </c>
      <c r="D15732" s="120" t="s">
        <v>15301</v>
      </c>
      <c r="E15732" s="120" t="s">
        <v>15302</v>
      </c>
      <c r="F15732" s="120" t="s">
        <v>1</v>
      </c>
      <c r="G15732" s="120" t="s">
        <v>2</v>
      </c>
      <c r="H15732" s="120" t="s">
        <v>3</v>
      </c>
      <c r="I15732" s="120" t="s">
        <v>15303</v>
      </c>
      <c r="J15732" s="120" t="s">
        <v>4</v>
      </c>
      <c r="K15732" s="120" t="s">
        <v>15304</v>
      </c>
      <c r="L15732" s="120" t="s">
        <v>8</v>
      </c>
      <c r="M15732" s="120" t="s">
        <v>15305</v>
      </c>
      <c r="N15732" s="120" t="s">
        <v>10</v>
      </c>
      <c r="O15732" s="120" t="s">
        <v>11</v>
      </c>
      <c r="P15732" s="120" t="s">
        <v>12</v>
      </c>
      <c r="Q15732" s="120" t="s">
        <v>13</v>
      </c>
      <c r="R15732" s="120" t="s">
        <v>14</v>
      </c>
      <c r="S15732" s="120" t="s">
        <v>15</v>
      </c>
    </row>
    <row r="15733" spans="1:19" ht="11.25" thickBot="1" x14ac:dyDescent="0.2">
      <c r="A15733" s="93"/>
      <c r="B15733" s="93"/>
      <c r="C15733" s="120" t="s">
        <v>69</v>
      </c>
      <c r="D15733" s="120" t="s">
        <v>69</v>
      </c>
      <c r="E15733" s="120" t="s">
        <v>69</v>
      </c>
      <c r="F15733" s="120" t="s">
        <v>69</v>
      </c>
      <c r="G15733" s="120" t="s">
        <v>69</v>
      </c>
      <c r="H15733" s="120" t="s">
        <v>69</v>
      </c>
      <c r="I15733" s="120" t="s">
        <v>69</v>
      </c>
      <c r="J15733" s="120" t="s">
        <v>69</v>
      </c>
      <c r="K15733" s="120" t="s">
        <v>69</v>
      </c>
      <c r="L15733" s="120" t="s">
        <v>69</v>
      </c>
      <c r="M15733" s="120" t="s">
        <v>69</v>
      </c>
      <c r="N15733" s="120" t="s">
        <v>69</v>
      </c>
      <c r="O15733" s="120" t="s">
        <v>69</v>
      </c>
      <c r="P15733" s="120" t="s">
        <v>69</v>
      </c>
      <c r="Q15733" s="120" t="s">
        <v>69</v>
      </c>
      <c r="R15733" s="120" t="s">
        <v>69</v>
      </c>
      <c r="S15733" s="120" t="s">
        <v>69</v>
      </c>
    </row>
    <row r="15734" spans="1:19" ht="11.25" thickBot="1" x14ac:dyDescent="0.2">
      <c r="A15734" s="88">
        <v>1</v>
      </c>
      <c r="B15734" s="109">
        <v>0.89300925925925922</v>
      </c>
      <c r="C15734" s="110" t="s">
        <v>15306</v>
      </c>
      <c r="D15734" s="110" t="s">
        <v>15306</v>
      </c>
      <c r="E15734" s="89">
        <v>0</v>
      </c>
      <c r="F15734" s="89">
        <v>9018</v>
      </c>
      <c r="G15734" s="89">
        <v>6944</v>
      </c>
      <c r="H15734" s="89">
        <v>570.5</v>
      </c>
      <c r="I15734" s="89">
        <v>3.7160000000000002</v>
      </c>
      <c r="J15734" s="89">
        <v>2705</v>
      </c>
      <c r="K15734" s="89">
        <v>506.8</v>
      </c>
      <c r="L15734" s="111">
        <v>0.61565999999999999</v>
      </c>
      <c r="M15734" s="89">
        <v>713.6</v>
      </c>
      <c r="N15734" s="89">
        <v>9.1379999999999999</v>
      </c>
      <c r="O15734" s="89">
        <v>34.71</v>
      </c>
      <c r="P15734" s="110" t="s">
        <v>15510</v>
      </c>
      <c r="Q15734" s="110" t="s">
        <v>15511</v>
      </c>
      <c r="R15734" s="89">
        <v>6.4370000000000003</v>
      </c>
      <c r="S15734" s="89">
        <v>51.53</v>
      </c>
    </row>
    <row r="15735" spans="1:19" ht="11.25" thickBot="1" x14ac:dyDescent="0.2">
      <c r="A15735" s="93"/>
    </row>
    <row r="15736" spans="1:19" ht="11.25" thickBot="1" x14ac:dyDescent="0.2">
      <c r="A15736" s="113" t="s">
        <v>352</v>
      </c>
      <c r="B15736" s="93"/>
      <c r="C15736" s="110" t="s">
        <v>15307</v>
      </c>
      <c r="D15736" s="110" t="s">
        <v>15307</v>
      </c>
      <c r="E15736" s="114">
        <v>0</v>
      </c>
      <c r="F15736" s="114">
        <v>9018</v>
      </c>
      <c r="G15736" s="114">
        <v>6944</v>
      </c>
      <c r="H15736" s="114">
        <v>570.5</v>
      </c>
      <c r="I15736" s="114">
        <v>3.7160000000000002</v>
      </c>
      <c r="J15736" s="114">
        <v>2705</v>
      </c>
      <c r="K15736" s="114">
        <v>506.8</v>
      </c>
      <c r="L15736" s="115">
        <v>0.61565999999999999</v>
      </c>
      <c r="M15736" s="114">
        <v>713.6</v>
      </c>
      <c r="N15736" s="114">
        <v>9.1379999999999999</v>
      </c>
      <c r="O15736" s="114">
        <v>34.71</v>
      </c>
      <c r="P15736" s="110" t="s">
        <v>15512</v>
      </c>
      <c r="Q15736" s="110" t="s">
        <v>15513</v>
      </c>
      <c r="R15736" s="114">
        <v>6.4370000000000003</v>
      </c>
      <c r="S15736" s="114">
        <v>51.53</v>
      </c>
    </row>
    <row r="15737" spans="1:19" ht="11.25" thickBot="1" x14ac:dyDescent="0.2">
      <c r="A15737" s="93"/>
    </row>
    <row r="15738" spans="1:19" ht="11.25" thickBot="1" x14ac:dyDescent="0.2">
      <c r="A15738" s="116" t="s">
        <v>355</v>
      </c>
      <c r="B15738" s="93"/>
      <c r="C15738" s="110" t="s">
        <v>15307</v>
      </c>
      <c r="D15738" s="110" t="s">
        <v>15307</v>
      </c>
      <c r="E15738" s="114">
        <v>0</v>
      </c>
      <c r="F15738" s="114">
        <v>0</v>
      </c>
      <c r="G15738" s="114">
        <v>0</v>
      </c>
      <c r="H15738" s="114">
        <v>0</v>
      </c>
      <c r="I15738" s="114">
        <v>0</v>
      </c>
      <c r="J15738" s="114">
        <v>0</v>
      </c>
      <c r="K15738" s="114">
        <v>0</v>
      </c>
      <c r="L15738" s="118" t="s">
        <v>15308</v>
      </c>
      <c r="M15738" s="114">
        <v>0</v>
      </c>
      <c r="N15738" s="114">
        <v>0</v>
      </c>
      <c r="O15738" s="114">
        <v>0</v>
      </c>
      <c r="P15738" s="110" t="s">
        <v>15358</v>
      </c>
      <c r="Q15738" s="110" t="s">
        <v>15358</v>
      </c>
      <c r="R15738" s="114">
        <v>0</v>
      </c>
      <c r="S15738" s="114">
        <v>0</v>
      </c>
    </row>
    <row r="15739" spans="1:19" ht="11.25" thickBot="1" x14ac:dyDescent="0.2">
      <c r="A15739" s="93"/>
    </row>
    <row r="15740" spans="1:19" ht="11.25" thickBot="1" x14ac:dyDescent="0.2">
      <c r="A15740" s="117" t="s">
        <v>358</v>
      </c>
      <c r="B15740" s="93"/>
      <c r="C15740" s="110" t="s">
        <v>15307</v>
      </c>
      <c r="D15740" s="110" t="s">
        <v>15307</v>
      </c>
      <c r="E15740" s="114">
        <v>0</v>
      </c>
      <c r="F15740" s="114">
        <v>0</v>
      </c>
      <c r="G15740" s="114">
        <v>0</v>
      </c>
      <c r="H15740" s="114">
        <v>0</v>
      </c>
      <c r="I15740" s="114">
        <v>0</v>
      </c>
      <c r="J15740" s="114">
        <v>0</v>
      </c>
      <c r="K15740" s="114">
        <v>0</v>
      </c>
      <c r="L15740" s="118" t="s">
        <v>15308</v>
      </c>
      <c r="M15740" s="114">
        <v>0</v>
      </c>
      <c r="N15740" s="114">
        <v>0</v>
      </c>
      <c r="O15740" s="114">
        <v>0</v>
      </c>
      <c r="P15740" s="110" t="s">
        <v>15358</v>
      </c>
      <c r="Q15740" s="110" t="s">
        <v>15358</v>
      </c>
      <c r="R15740" s="114">
        <v>0</v>
      </c>
      <c r="S15740" s="114">
        <v>0</v>
      </c>
    </row>
    <row r="15741" spans="1:19" ht="11.25" thickBot="1" x14ac:dyDescent="0.2">
      <c r="A15741" s="93"/>
    </row>
    <row r="15742" spans="1:19" ht="11.25" thickBot="1" x14ac:dyDescent="0.2">
      <c r="A15742" s="87" t="s">
        <v>345</v>
      </c>
      <c r="B15742" s="87" t="s">
        <v>346</v>
      </c>
      <c r="C15742" s="120" t="s">
        <v>16</v>
      </c>
      <c r="D15742" s="120" t="s">
        <v>15309</v>
      </c>
      <c r="E15742" s="120" t="s">
        <v>15310</v>
      </c>
      <c r="F15742" s="120" t="s">
        <v>20</v>
      </c>
      <c r="G15742" s="120" t="s">
        <v>21</v>
      </c>
      <c r="H15742" s="120" t="s">
        <v>22</v>
      </c>
      <c r="I15742" s="120" t="s">
        <v>23</v>
      </c>
      <c r="J15742" s="120" t="s">
        <v>24</v>
      </c>
      <c r="K15742" s="120" t="s">
        <v>26</v>
      </c>
      <c r="L15742" s="120" t="s">
        <v>15311</v>
      </c>
      <c r="M15742" s="120" t="s">
        <v>27</v>
      </c>
      <c r="N15742" s="120" t="s">
        <v>28</v>
      </c>
      <c r="O15742" s="120" t="s">
        <v>29</v>
      </c>
      <c r="P15742" s="120" t="s">
        <v>30</v>
      </c>
      <c r="Q15742" s="120" t="s">
        <v>15312</v>
      </c>
      <c r="R15742" s="120" t="s">
        <v>32</v>
      </c>
      <c r="S15742" s="120" t="s">
        <v>33</v>
      </c>
    </row>
    <row r="15743" spans="1:19" ht="11.25" thickBot="1" x14ac:dyDescent="0.2">
      <c r="A15743" s="93"/>
      <c r="B15743" s="93"/>
      <c r="C15743" s="120" t="s">
        <v>69</v>
      </c>
      <c r="D15743" s="120" t="s">
        <v>69</v>
      </c>
      <c r="E15743" s="120" t="s">
        <v>69</v>
      </c>
      <c r="F15743" s="120" t="s">
        <v>69</v>
      </c>
      <c r="G15743" s="120" t="s">
        <v>69</v>
      </c>
      <c r="H15743" s="120" t="s">
        <v>69</v>
      </c>
      <c r="I15743" s="120" t="s">
        <v>69</v>
      </c>
      <c r="J15743" s="120" t="s">
        <v>69</v>
      </c>
      <c r="K15743" s="120" t="s">
        <v>69</v>
      </c>
      <c r="L15743" s="120" t="s">
        <v>69</v>
      </c>
      <c r="M15743" s="120" t="s">
        <v>69</v>
      </c>
      <c r="N15743" s="120" t="s">
        <v>69</v>
      </c>
      <c r="O15743" s="120" t="s">
        <v>69</v>
      </c>
      <c r="P15743" s="120" t="s">
        <v>69</v>
      </c>
      <c r="Q15743" s="120" t="s">
        <v>69</v>
      </c>
      <c r="R15743" s="120" t="s">
        <v>69</v>
      </c>
      <c r="S15743" s="120" t="s">
        <v>69</v>
      </c>
    </row>
    <row r="15744" spans="1:19" ht="11.25" thickBot="1" x14ac:dyDescent="0.2">
      <c r="A15744" s="88">
        <v>1</v>
      </c>
      <c r="B15744" s="109">
        <v>0.89300925925925922</v>
      </c>
      <c r="C15744" s="89">
        <v>1126</v>
      </c>
      <c r="D15744" s="89">
        <v>1057</v>
      </c>
      <c r="E15744" s="89">
        <v>1.278</v>
      </c>
      <c r="F15744" s="111">
        <v>0.51093999999999995</v>
      </c>
      <c r="G15744" s="89">
        <v>0.63900000000000001</v>
      </c>
      <c r="H15744" s="89">
        <v>0.623</v>
      </c>
      <c r="I15744" s="89">
        <v>3.7490000000000001</v>
      </c>
      <c r="J15744" s="89">
        <v>50.76</v>
      </c>
      <c r="K15744" s="111">
        <v>0.49469999999999997</v>
      </c>
      <c r="L15744" s="89">
        <v>326.10000000000002</v>
      </c>
      <c r="M15744" s="89">
        <v>11.76</v>
      </c>
      <c r="N15744" s="89">
        <v>32.78</v>
      </c>
      <c r="O15744" s="110" t="s">
        <v>15373</v>
      </c>
      <c r="P15744" s="89">
        <v>1.2999999999999999E-2</v>
      </c>
      <c r="Q15744" s="89">
        <v>0.40300000000000002</v>
      </c>
      <c r="R15744" s="89">
        <v>14.3</v>
      </c>
      <c r="S15744" s="89">
        <v>0.59399999999999997</v>
      </c>
    </row>
    <row r="15745" spans="1:19" ht="11.25" thickBot="1" x14ac:dyDescent="0.2">
      <c r="A15745" s="93"/>
    </row>
    <row r="15746" spans="1:19" ht="11.25" thickBot="1" x14ac:dyDescent="0.2">
      <c r="A15746" s="113" t="s">
        <v>352</v>
      </c>
      <c r="B15746" s="93"/>
      <c r="C15746" s="114">
        <v>1126</v>
      </c>
      <c r="D15746" s="114">
        <v>1057</v>
      </c>
      <c r="E15746" s="114">
        <v>1.278</v>
      </c>
      <c r="F15746" s="115">
        <v>0.51093999999999995</v>
      </c>
      <c r="G15746" s="114">
        <v>0.63900000000000001</v>
      </c>
      <c r="H15746" s="114">
        <v>0.623</v>
      </c>
      <c r="I15746" s="114">
        <v>3.7490000000000001</v>
      </c>
      <c r="J15746" s="114">
        <v>50.76</v>
      </c>
      <c r="K15746" s="115">
        <v>0.49469999999999997</v>
      </c>
      <c r="L15746" s="114">
        <v>326.10000000000002</v>
      </c>
      <c r="M15746" s="114">
        <v>11.76</v>
      </c>
      <c r="N15746" s="114">
        <v>32.78</v>
      </c>
      <c r="O15746" s="110" t="s">
        <v>15374</v>
      </c>
      <c r="P15746" s="114">
        <v>1.2999999999999999E-2</v>
      </c>
      <c r="Q15746" s="114">
        <v>0.40300000000000002</v>
      </c>
      <c r="R15746" s="114">
        <v>14.3</v>
      </c>
      <c r="S15746" s="114">
        <v>0.59399999999999997</v>
      </c>
    </row>
    <row r="15747" spans="1:19" ht="11.25" thickBot="1" x14ac:dyDescent="0.2">
      <c r="A15747" s="93"/>
    </row>
    <row r="15748" spans="1:19" ht="11.25" thickBot="1" x14ac:dyDescent="0.2">
      <c r="A15748" s="116" t="s">
        <v>355</v>
      </c>
      <c r="B15748" s="93"/>
      <c r="C15748" s="114">
        <v>0</v>
      </c>
      <c r="D15748" s="114">
        <v>0</v>
      </c>
      <c r="E15748" s="114">
        <v>0</v>
      </c>
      <c r="F15748" s="118" t="s">
        <v>15308</v>
      </c>
      <c r="G15748" s="114">
        <v>0</v>
      </c>
      <c r="H15748" s="114">
        <v>0</v>
      </c>
      <c r="I15748" s="114">
        <v>0</v>
      </c>
      <c r="J15748" s="114">
        <v>0</v>
      </c>
      <c r="K15748" s="118" t="s">
        <v>15308</v>
      </c>
      <c r="L15748" s="114">
        <v>0</v>
      </c>
      <c r="M15748" s="114">
        <v>0</v>
      </c>
      <c r="N15748" s="114">
        <v>0</v>
      </c>
      <c r="O15748" s="110" t="s">
        <v>15307</v>
      </c>
      <c r="P15748" s="114">
        <v>0</v>
      </c>
      <c r="Q15748" s="114">
        <v>0</v>
      </c>
      <c r="R15748" s="114">
        <v>0</v>
      </c>
      <c r="S15748" s="114">
        <v>0</v>
      </c>
    </row>
    <row r="15749" spans="1:19" ht="11.25" thickBot="1" x14ac:dyDescent="0.2">
      <c r="A15749" s="93"/>
    </row>
    <row r="15750" spans="1:19" ht="11.25" thickBot="1" x14ac:dyDescent="0.2">
      <c r="A15750" s="117" t="s">
        <v>358</v>
      </c>
      <c r="B15750" s="93"/>
      <c r="C15750" s="114">
        <v>0</v>
      </c>
      <c r="D15750" s="114">
        <v>0</v>
      </c>
      <c r="E15750" s="114">
        <v>0</v>
      </c>
      <c r="F15750" s="118" t="s">
        <v>15308</v>
      </c>
      <c r="G15750" s="114">
        <v>0</v>
      </c>
      <c r="H15750" s="114">
        <v>0</v>
      </c>
      <c r="I15750" s="114">
        <v>0</v>
      </c>
      <c r="J15750" s="114">
        <v>0</v>
      </c>
      <c r="K15750" s="118" t="s">
        <v>15308</v>
      </c>
      <c r="L15750" s="114">
        <v>0</v>
      </c>
      <c r="M15750" s="114">
        <v>0</v>
      </c>
      <c r="N15750" s="114">
        <v>0</v>
      </c>
      <c r="O15750" s="110" t="s">
        <v>15307</v>
      </c>
      <c r="P15750" s="114">
        <v>0</v>
      </c>
      <c r="Q15750" s="114">
        <v>0</v>
      </c>
      <c r="R15750" s="114">
        <v>0</v>
      </c>
      <c r="S15750" s="114">
        <v>0</v>
      </c>
    </row>
    <row r="15751" spans="1:19" ht="11.25" thickBot="1" x14ac:dyDescent="0.2">
      <c r="A15751" s="93"/>
    </row>
    <row r="15752" spans="1:19" ht="11.25" thickBot="1" x14ac:dyDescent="0.2">
      <c r="A15752" s="87" t="s">
        <v>345</v>
      </c>
      <c r="B15752" s="87" t="s">
        <v>346</v>
      </c>
      <c r="C15752" s="120" t="s">
        <v>35</v>
      </c>
      <c r="D15752" s="120" t="s">
        <v>36</v>
      </c>
      <c r="E15752" s="120" t="s">
        <v>15315</v>
      </c>
      <c r="F15752" s="120" t="s">
        <v>38</v>
      </c>
      <c r="G15752" s="120" t="s">
        <v>39</v>
      </c>
      <c r="H15752" s="120" t="s">
        <v>41</v>
      </c>
      <c r="I15752" s="120" t="s">
        <v>42</v>
      </c>
      <c r="J15752" s="120" t="s">
        <v>43</v>
      </c>
      <c r="K15752" s="120" t="s">
        <v>44</v>
      </c>
      <c r="L15752" s="120" t="s">
        <v>45</v>
      </c>
      <c r="M15752" s="120" t="s">
        <v>46</v>
      </c>
      <c r="N15752" s="120" t="s">
        <v>47</v>
      </c>
      <c r="O15752" s="120" t="s">
        <v>48</v>
      </c>
      <c r="P15752" s="120" t="s">
        <v>49</v>
      </c>
      <c r="Q15752" s="120" t="s">
        <v>50</v>
      </c>
      <c r="R15752" s="120" t="s">
        <v>51</v>
      </c>
      <c r="S15752" s="120" t="s">
        <v>52</v>
      </c>
    </row>
    <row r="15753" spans="1:19" ht="11.25" thickBot="1" x14ac:dyDescent="0.2">
      <c r="A15753" s="93"/>
      <c r="B15753" s="93"/>
      <c r="C15753" s="120" t="s">
        <v>69</v>
      </c>
      <c r="D15753" s="120" t="s">
        <v>69</v>
      </c>
      <c r="E15753" s="120" t="s">
        <v>69</v>
      </c>
      <c r="F15753" s="120" t="s">
        <v>69</v>
      </c>
      <c r="G15753" s="120" t="s">
        <v>69</v>
      </c>
      <c r="H15753" s="120" t="s">
        <v>69</v>
      </c>
      <c r="I15753" s="120" t="s">
        <v>69</v>
      </c>
      <c r="J15753" s="120" t="s">
        <v>69</v>
      </c>
      <c r="K15753" s="120" t="s">
        <v>69</v>
      </c>
      <c r="L15753" s="120" t="s">
        <v>69</v>
      </c>
      <c r="M15753" s="120" t="s">
        <v>69</v>
      </c>
      <c r="N15753" s="120" t="s">
        <v>69</v>
      </c>
      <c r="O15753" s="120" t="s">
        <v>69</v>
      </c>
      <c r="P15753" s="120" t="s">
        <v>69</v>
      </c>
      <c r="Q15753" s="120" t="s">
        <v>69</v>
      </c>
      <c r="R15753" s="120" t="s">
        <v>69</v>
      </c>
      <c r="S15753" s="120" t="s">
        <v>69</v>
      </c>
    </row>
    <row r="15754" spans="1:19" ht="11.25" thickBot="1" x14ac:dyDescent="0.2">
      <c r="A15754" s="88">
        <v>1</v>
      </c>
      <c r="B15754" s="109">
        <v>0.89300925925925922</v>
      </c>
      <c r="C15754" s="111">
        <v>0.43952999999999998</v>
      </c>
      <c r="D15754" s="89">
        <v>44.07</v>
      </c>
      <c r="E15754" s="89">
        <v>2.702</v>
      </c>
      <c r="F15754" s="110" t="s">
        <v>15375</v>
      </c>
      <c r="G15754" s="89">
        <v>0.36799999999999999</v>
      </c>
      <c r="H15754" s="89">
        <v>458.2</v>
      </c>
      <c r="I15754" s="89">
        <v>20.62</v>
      </c>
      <c r="J15754" s="89">
        <v>53.74</v>
      </c>
      <c r="K15754" s="89">
        <v>3.1890000000000001</v>
      </c>
      <c r="L15754" s="89">
        <v>13.49</v>
      </c>
      <c r="M15754" s="89">
        <v>2.5019999999999998</v>
      </c>
      <c r="N15754" s="89">
        <v>0.78600000000000003</v>
      </c>
      <c r="O15754" s="89">
        <v>5.56</v>
      </c>
      <c r="P15754" s="89">
        <v>0.47899999999999998</v>
      </c>
      <c r="Q15754" s="89">
        <v>2.5920000000000001</v>
      </c>
      <c r="R15754" s="89">
        <v>0.45900000000000002</v>
      </c>
      <c r="S15754" s="89">
        <v>1.389</v>
      </c>
    </row>
    <row r="15755" spans="1:19" ht="11.25" thickBot="1" x14ac:dyDescent="0.2">
      <c r="A15755" s="93"/>
    </row>
    <row r="15756" spans="1:19" ht="11.25" thickBot="1" x14ac:dyDescent="0.2">
      <c r="A15756" s="113" t="s">
        <v>352</v>
      </c>
      <c r="B15756" s="93"/>
      <c r="C15756" s="115">
        <v>0.43952999999999998</v>
      </c>
      <c r="D15756" s="114">
        <v>44.07</v>
      </c>
      <c r="E15756" s="114">
        <v>2.702</v>
      </c>
      <c r="F15756" s="110" t="s">
        <v>15376</v>
      </c>
      <c r="G15756" s="114">
        <v>0.36799999999999999</v>
      </c>
      <c r="H15756" s="114">
        <v>458.2</v>
      </c>
      <c r="I15756" s="114">
        <v>20.62</v>
      </c>
      <c r="J15756" s="114">
        <v>53.74</v>
      </c>
      <c r="K15756" s="114">
        <v>3.1890000000000001</v>
      </c>
      <c r="L15756" s="114">
        <v>13.49</v>
      </c>
      <c r="M15756" s="114">
        <v>2.5019999999999998</v>
      </c>
      <c r="N15756" s="114">
        <v>0.78600000000000003</v>
      </c>
      <c r="O15756" s="114">
        <v>5.56</v>
      </c>
      <c r="P15756" s="114">
        <v>0.47899999999999998</v>
      </c>
      <c r="Q15756" s="114">
        <v>2.5920000000000001</v>
      </c>
      <c r="R15756" s="114">
        <v>0.45900000000000002</v>
      </c>
      <c r="S15756" s="114">
        <v>1.389</v>
      </c>
    </row>
    <row r="15757" spans="1:19" ht="11.25" thickBot="1" x14ac:dyDescent="0.2">
      <c r="A15757" s="93"/>
    </row>
    <row r="15758" spans="1:19" ht="11.25" thickBot="1" x14ac:dyDescent="0.2">
      <c r="A15758" s="116" t="s">
        <v>355</v>
      </c>
      <c r="B15758" s="93"/>
      <c r="C15758" s="118" t="s">
        <v>15308</v>
      </c>
      <c r="D15758" s="114">
        <v>0</v>
      </c>
      <c r="E15758" s="114">
        <v>0</v>
      </c>
      <c r="F15758" s="110" t="s">
        <v>15307</v>
      </c>
      <c r="G15758" s="114">
        <v>0</v>
      </c>
      <c r="H15758" s="114">
        <v>0</v>
      </c>
      <c r="I15758" s="114">
        <v>0</v>
      </c>
      <c r="J15758" s="114">
        <v>0</v>
      </c>
      <c r="K15758" s="114">
        <v>0</v>
      </c>
      <c r="L15758" s="114">
        <v>0</v>
      </c>
      <c r="M15758" s="114">
        <v>0</v>
      </c>
      <c r="N15758" s="114">
        <v>0</v>
      </c>
      <c r="O15758" s="114">
        <v>0</v>
      </c>
      <c r="P15758" s="114">
        <v>0</v>
      </c>
      <c r="Q15758" s="114">
        <v>0</v>
      </c>
      <c r="R15758" s="114">
        <v>0</v>
      </c>
      <c r="S15758" s="114">
        <v>0</v>
      </c>
    </row>
    <row r="15759" spans="1:19" ht="11.25" thickBot="1" x14ac:dyDescent="0.2">
      <c r="A15759" s="93"/>
    </row>
    <row r="15760" spans="1:19" ht="11.25" thickBot="1" x14ac:dyDescent="0.2">
      <c r="A15760" s="117" t="s">
        <v>358</v>
      </c>
      <c r="B15760" s="93"/>
      <c r="C15760" s="118" t="s">
        <v>15308</v>
      </c>
      <c r="D15760" s="114">
        <v>0</v>
      </c>
      <c r="E15760" s="114">
        <v>0</v>
      </c>
      <c r="F15760" s="110" t="s">
        <v>15307</v>
      </c>
      <c r="G15760" s="114">
        <v>0</v>
      </c>
      <c r="H15760" s="114">
        <v>0</v>
      </c>
      <c r="I15760" s="114">
        <v>0</v>
      </c>
      <c r="J15760" s="114">
        <v>0</v>
      </c>
      <c r="K15760" s="114">
        <v>0</v>
      </c>
      <c r="L15760" s="114">
        <v>0</v>
      </c>
      <c r="M15760" s="114">
        <v>0</v>
      </c>
      <c r="N15760" s="114">
        <v>0</v>
      </c>
      <c r="O15760" s="114">
        <v>0</v>
      </c>
      <c r="P15760" s="114">
        <v>0</v>
      </c>
      <c r="Q15760" s="114">
        <v>0</v>
      </c>
      <c r="R15760" s="114">
        <v>0</v>
      </c>
      <c r="S15760" s="114">
        <v>0</v>
      </c>
    </row>
    <row r="15761" spans="1:19" ht="11.25" thickBot="1" x14ac:dyDescent="0.2">
      <c r="A15761" s="93"/>
    </row>
    <row r="15762" spans="1:19" ht="11.25" thickBot="1" x14ac:dyDescent="0.2">
      <c r="A15762" s="87" t="s">
        <v>345</v>
      </c>
      <c r="B15762" s="87" t="s">
        <v>346</v>
      </c>
      <c r="C15762" s="120" t="s">
        <v>53</v>
      </c>
      <c r="D15762" s="120" t="s">
        <v>54</v>
      </c>
      <c r="E15762" s="120" t="s">
        <v>55</v>
      </c>
      <c r="F15762" s="120" t="s">
        <v>56</v>
      </c>
      <c r="G15762" s="120" t="s">
        <v>15318</v>
      </c>
      <c r="H15762" s="120" t="s">
        <v>57</v>
      </c>
      <c r="I15762" s="120" t="s">
        <v>59</v>
      </c>
      <c r="J15762" s="120" t="s">
        <v>15319</v>
      </c>
      <c r="K15762" s="120" t="s">
        <v>60</v>
      </c>
      <c r="L15762" s="120" t="s">
        <v>61</v>
      </c>
      <c r="M15762" s="120" t="s">
        <v>62</v>
      </c>
      <c r="N15762" s="120" t="s">
        <v>15320</v>
      </c>
      <c r="O15762" s="120" t="s">
        <v>63</v>
      </c>
      <c r="P15762" s="120" t="s">
        <v>64</v>
      </c>
      <c r="Q15762" s="120" t="s">
        <v>66</v>
      </c>
      <c r="R15762" s="120" t="s">
        <v>15321</v>
      </c>
      <c r="S15762" s="120" t="s">
        <v>67</v>
      </c>
    </row>
    <row r="15763" spans="1:19" ht="11.25" thickBot="1" x14ac:dyDescent="0.2">
      <c r="A15763" s="93"/>
      <c r="B15763" s="93"/>
      <c r="C15763" s="120" t="s">
        <v>69</v>
      </c>
      <c r="D15763" s="120" t="s">
        <v>69</v>
      </c>
      <c r="E15763" s="120" t="s">
        <v>69</v>
      </c>
      <c r="F15763" s="120" t="s">
        <v>69</v>
      </c>
      <c r="G15763" s="120" t="s">
        <v>69</v>
      </c>
      <c r="H15763" s="120" t="s">
        <v>69</v>
      </c>
      <c r="I15763" s="120" t="s">
        <v>69</v>
      </c>
      <c r="J15763" s="120" t="s">
        <v>69</v>
      </c>
      <c r="K15763" s="120" t="s">
        <v>69</v>
      </c>
      <c r="L15763" s="120" t="s">
        <v>69</v>
      </c>
      <c r="M15763" s="120" t="s">
        <v>69</v>
      </c>
      <c r="N15763" s="120" t="s">
        <v>69</v>
      </c>
      <c r="O15763" s="120" t="s">
        <v>69</v>
      </c>
      <c r="P15763" s="120" t="s">
        <v>69</v>
      </c>
      <c r="Q15763" s="120" t="s">
        <v>69</v>
      </c>
      <c r="R15763" s="120" t="s">
        <v>69</v>
      </c>
      <c r="S15763" s="120" t="s">
        <v>69</v>
      </c>
    </row>
    <row r="15764" spans="1:19" ht="11.25" thickBot="1" x14ac:dyDescent="0.2">
      <c r="A15764" s="88">
        <v>1</v>
      </c>
      <c r="B15764" s="109">
        <v>0.89300925925925922</v>
      </c>
      <c r="C15764" s="89">
        <v>0.246</v>
      </c>
      <c r="D15764" s="89">
        <v>1.252</v>
      </c>
      <c r="E15764" s="89">
        <v>7.8E-2</v>
      </c>
      <c r="F15764" s="89">
        <v>15.17</v>
      </c>
      <c r="G15764" s="89">
        <v>1.264</v>
      </c>
      <c r="H15764" s="89">
        <v>26.34</v>
      </c>
      <c r="I15764" s="89">
        <v>2.7E-2</v>
      </c>
      <c r="J15764" s="110" t="s">
        <v>15377</v>
      </c>
      <c r="K15764" s="89">
        <v>3.1E-2</v>
      </c>
      <c r="L15764" s="89">
        <v>0.38800000000000001</v>
      </c>
      <c r="M15764" s="89">
        <v>2.258</v>
      </c>
      <c r="N15764" s="89">
        <v>-19.420000000000002</v>
      </c>
      <c r="O15764" s="89">
        <v>0.10100000000000001</v>
      </c>
      <c r="P15764" s="89">
        <v>137.6</v>
      </c>
      <c r="Q15764" s="112" t="s">
        <v>15514</v>
      </c>
      <c r="R15764" s="110" t="s">
        <v>15306</v>
      </c>
      <c r="S15764" s="89">
        <v>2.5110000000000001</v>
      </c>
    </row>
    <row r="15765" spans="1:19" ht="11.25" thickBot="1" x14ac:dyDescent="0.2">
      <c r="A15765" s="93"/>
    </row>
    <row r="15766" spans="1:19" ht="11.25" thickBot="1" x14ac:dyDescent="0.2">
      <c r="A15766" s="113" t="s">
        <v>352</v>
      </c>
      <c r="B15766" s="93"/>
      <c r="C15766" s="114">
        <v>0.246</v>
      </c>
      <c r="D15766" s="114">
        <v>1.252</v>
      </c>
      <c r="E15766" s="114">
        <v>7.8E-2</v>
      </c>
      <c r="F15766" s="114">
        <v>15.17</v>
      </c>
      <c r="G15766" s="114">
        <v>1.264</v>
      </c>
      <c r="H15766" s="114">
        <v>26.34</v>
      </c>
      <c r="I15766" s="114">
        <v>2.7E-2</v>
      </c>
      <c r="J15766" s="110" t="s">
        <v>15379</v>
      </c>
      <c r="K15766" s="114">
        <v>3.1E-2</v>
      </c>
      <c r="L15766" s="114">
        <v>0.38800000000000001</v>
      </c>
      <c r="M15766" s="114">
        <v>2.258</v>
      </c>
      <c r="N15766" s="114">
        <v>-19.420000000000002</v>
      </c>
      <c r="O15766" s="114">
        <v>0.10100000000000001</v>
      </c>
      <c r="P15766" s="114">
        <v>137.6</v>
      </c>
      <c r="Q15766" s="112" t="s">
        <v>15515</v>
      </c>
      <c r="R15766" s="110" t="s">
        <v>15307</v>
      </c>
      <c r="S15766" s="114">
        <v>2.5110000000000001</v>
      </c>
    </row>
    <row r="15767" spans="1:19" ht="11.25" thickBot="1" x14ac:dyDescent="0.2">
      <c r="A15767" s="93"/>
    </row>
    <row r="15768" spans="1:19" ht="11.25" thickBot="1" x14ac:dyDescent="0.2">
      <c r="A15768" s="116" t="s">
        <v>355</v>
      </c>
      <c r="B15768" s="93"/>
      <c r="C15768" s="114">
        <v>0</v>
      </c>
      <c r="D15768" s="114">
        <v>0</v>
      </c>
      <c r="E15768" s="114">
        <v>0</v>
      </c>
      <c r="F15768" s="114">
        <v>0</v>
      </c>
      <c r="G15768" s="114">
        <v>0</v>
      </c>
      <c r="H15768" s="114">
        <v>0</v>
      </c>
      <c r="I15768" s="114">
        <v>0</v>
      </c>
      <c r="J15768" s="110" t="s">
        <v>15307</v>
      </c>
      <c r="K15768" s="114">
        <v>0</v>
      </c>
      <c r="L15768" s="114">
        <v>0</v>
      </c>
      <c r="M15768" s="114">
        <v>0</v>
      </c>
      <c r="N15768" s="114">
        <v>0</v>
      </c>
      <c r="O15768" s="114">
        <v>0</v>
      </c>
      <c r="P15768" s="114">
        <v>0</v>
      </c>
      <c r="Q15768" s="112" t="s">
        <v>15324</v>
      </c>
      <c r="R15768" s="110" t="s">
        <v>15307</v>
      </c>
      <c r="S15768" s="114">
        <v>0</v>
      </c>
    </row>
    <row r="15769" spans="1:19" ht="11.25" thickBot="1" x14ac:dyDescent="0.2">
      <c r="A15769" s="93"/>
    </row>
    <row r="15770" spans="1:19" ht="11.25" thickBot="1" x14ac:dyDescent="0.2">
      <c r="A15770" s="117" t="s">
        <v>358</v>
      </c>
      <c r="B15770" s="93"/>
      <c r="C15770" s="114">
        <v>0</v>
      </c>
      <c r="D15770" s="114">
        <v>0</v>
      </c>
      <c r="E15770" s="114">
        <v>0</v>
      </c>
      <c r="F15770" s="114">
        <v>0</v>
      </c>
      <c r="G15770" s="114">
        <v>0</v>
      </c>
      <c r="H15770" s="114">
        <v>0</v>
      </c>
      <c r="I15770" s="114">
        <v>0</v>
      </c>
      <c r="J15770" s="110" t="s">
        <v>15307</v>
      </c>
      <c r="K15770" s="114">
        <v>0</v>
      </c>
      <c r="L15770" s="114">
        <v>0</v>
      </c>
      <c r="M15770" s="114">
        <v>0</v>
      </c>
      <c r="N15770" s="114">
        <v>0</v>
      </c>
      <c r="O15770" s="114">
        <v>0</v>
      </c>
      <c r="P15770" s="114">
        <v>0</v>
      </c>
      <c r="Q15770" s="112" t="s">
        <v>15324</v>
      </c>
      <c r="R15770" s="110" t="s">
        <v>15307</v>
      </c>
      <c r="S15770" s="114">
        <v>0</v>
      </c>
    </row>
    <row r="15771" spans="1:19" ht="11.25" thickBot="1" x14ac:dyDescent="0.2">
      <c r="A15771" s="93"/>
    </row>
    <row r="15772" spans="1:19" ht="11.25" thickBot="1" x14ac:dyDescent="0.2">
      <c r="A15772" s="87" t="s">
        <v>345</v>
      </c>
      <c r="B15772" s="87" t="s">
        <v>346</v>
      </c>
      <c r="C15772" s="120" t="s">
        <v>68</v>
      </c>
      <c r="D15772" s="120" t="s">
        <v>15325</v>
      </c>
    </row>
    <row r="15773" spans="1:19" ht="11.25" thickBot="1" x14ac:dyDescent="0.2">
      <c r="A15773" s="93"/>
      <c r="B15773" s="93"/>
      <c r="C15773" s="120" t="s">
        <v>69</v>
      </c>
      <c r="D15773" s="120" t="s">
        <v>69</v>
      </c>
    </row>
    <row r="15774" spans="1:19" ht="11.25" thickBot="1" x14ac:dyDescent="0.2">
      <c r="A15774" s="88">
        <v>1</v>
      </c>
      <c r="B15774" s="109">
        <v>0.89300925925925922</v>
      </c>
      <c r="C15774" s="89">
        <v>3.6059999999999999</v>
      </c>
      <c r="D15774" s="110" t="s">
        <v>15306</v>
      </c>
    </row>
    <row r="15775" spans="1:19" ht="11.25" thickBot="1" x14ac:dyDescent="0.2">
      <c r="A15775" s="93"/>
    </row>
    <row r="15776" spans="1:19" ht="11.25" thickBot="1" x14ac:dyDescent="0.2">
      <c r="A15776" s="113" t="s">
        <v>352</v>
      </c>
      <c r="B15776" s="93"/>
      <c r="C15776" s="114">
        <v>3.6059999999999999</v>
      </c>
      <c r="D15776" s="110" t="s">
        <v>15307</v>
      </c>
    </row>
    <row r="15777" spans="1:19" ht="11.25" thickBot="1" x14ac:dyDescent="0.2">
      <c r="A15777" s="93"/>
    </row>
    <row r="15778" spans="1:19" ht="11.25" thickBot="1" x14ac:dyDescent="0.2">
      <c r="A15778" s="116" t="s">
        <v>355</v>
      </c>
      <c r="B15778" s="93"/>
      <c r="C15778" s="114">
        <v>0</v>
      </c>
      <c r="D15778" s="110" t="s">
        <v>15307</v>
      </c>
    </row>
    <row r="15779" spans="1:19" ht="11.25" thickBot="1" x14ac:dyDescent="0.2">
      <c r="A15779" s="93"/>
    </row>
    <row r="15780" spans="1:19" ht="11.25" thickBot="1" x14ac:dyDescent="0.2">
      <c r="A15780" s="117" t="s">
        <v>358</v>
      </c>
      <c r="B15780" s="93"/>
      <c r="C15780" s="114">
        <v>0</v>
      </c>
      <c r="D15780" s="110" t="s">
        <v>15307</v>
      </c>
    </row>
    <row r="15781" spans="1:19" ht="10.5" x14ac:dyDescent="0.15">
      <c r="A15781" s="93"/>
    </row>
    <row r="15782" spans="1:19" x14ac:dyDescent="0.15">
      <c r="A15782" s="106"/>
      <c r="B15782" s="69" t="s">
        <v>3749</v>
      </c>
    </row>
    <row r="15783" spans="1:19" ht="9.75" thickBot="1" x14ac:dyDescent="0.2">
      <c r="A15783" s="64" t="s">
        <v>1094</v>
      </c>
    </row>
    <row r="15784" spans="1:19" ht="11.25" thickBot="1" x14ac:dyDescent="0.2">
      <c r="A15784" s="87" t="s">
        <v>345</v>
      </c>
      <c r="B15784" s="87" t="s">
        <v>346</v>
      </c>
      <c r="C15784" s="120" t="s">
        <v>15300</v>
      </c>
      <c r="D15784" s="120" t="s">
        <v>15301</v>
      </c>
      <c r="E15784" s="120" t="s">
        <v>15302</v>
      </c>
      <c r="F15784" s="120" t="s">
        <v>1</v>
      </c>
      <c r="G15784" s="120" t="s">
        <v>2</v>
      </c>
      <c r="H15784" s="120" t="s">
        <v>3</v>
      </c>
      <c r="I15784" s="120" t="s">
        <v>15303</v>
      </c>
      <c r="J15784" s="120" t="s">
        <v>4</v>
      </c>
      <c r="K15784" s="120" t="s">
        <v>15304</v>
      </c>
      <c r="L15784" s="120" t="s">
        <v>8</v>
      </c>
      <c r="M15784" s="120" t="s">
        <v>15305</v>
      </c>
      <c r="N15784" s="120" t="s">
        <v>10</v>
      </c>
      <c r="O15784" s="120" t="s">
        <v>11</v>
      </c>
      <c r="P15784" s="120" t="s">
        <v>12</v>
      </c>
      <c r="Q15784" s="120" t="s">
        <v>13</v>
      </c>
      <c r="R15784" s="120" t="s">
        <v>14</v>
      </c>
      <c r="S15784" s="120" t="s">
        <v>15</v>
      </c>
    </row>
    <row r="15785" spans="1:19" ht="11.25" thickBot="1" x14ac:dyDescent="0.2">
      <c r="A15785" s="93"/>
      <c r="B15785" s="93"/>
      <c r="C15785" s="120" t="s">
        <v>69</v>
      </c>
      <c r="D15785" s="120" t="s">
        <v>69</v>
      </c>
      <c r="E15785" s="120" t="s">
        <v>69</v>
      </c>
      <c r="F15785" s="120" t="s">
        <v>69</v>
      </c>
      <c r="G15785" s="120" t="s">
        <v>69</v>
      </c>
      <c r="H15785" s="120" t="s">
        <v>69</v>
      </c>
      <c r="I15785" s="120" t="s">
        <v>69</v>
      </c>
      <c r="J15785" s="120" t="s">
        <v>69</v>
      </c>
      <c r="K15785" s="120" t="s">
        <v>69</v>
      </c>
      <c r="L15785" s="120" t="s">
        <v>69</v>
      </c>
      <c r="M15785" s="120" t="s">
        <v>69</v>
      </c>
      <c r="N15785" s="120" t="s">
        <v>69</v>
      </c>
      <c r="O15785" s="120" t="s">
        <v>69</v>
      </c>
      <c r="P15785" s="120" t="s">
        <v>69</v>
      </c>
      <c r="Q15785" s="120" t="s">
        <v>69</v>
      </c>
      <c r="R15785" s="120" t="s">
        <v>69</v>
      </c>
      <c r="S15785" s="120" t="s">
        <v>69</v>
      </c>
    </row>
    <row r="15786" spans="1:19" ht="11.25" thickBot="1" x14ac:dyDescent="0.2">
      <c r="A15786" s="88">
        <v>1</v>
      </c>
      <c r="B15786" s="109">
        <v>0.89846064814814808</v>
      </c>
      <c r="C15786" s="110" t="s">
        <v>15306</v>
      </c>
      <c r="D15786" s="110" t="s">
        <v>15306</v>
      </c>
      <c r="E15786" s="110" t="s">
        <v>15306</v>
      </c>
      <c r="F15786" s="89">
        <v>1358</v>
      </c>
      <c r="G15786" s="89">
        <v>246.2</v>
      </c>
      <c r="H15786" s="89">
        <v>28.01</v>
      </c>
      <c r="I15786" s="89">
        <v>1.5660000000000001</v>
      </c>
      <c r="J15786" s="89">
        <v>123.6</v>
      </c>
      <c r="K15786" s="89">
        <v>260.60000000000002</v>
      </c>
      <c r="L15786" s="111">
        <v>0.62722</v>
      </c>
      <c r="M15786" s="89">
        <v>57.28</v>
      </c>
      <c r="N15786" s="89">
        <v>1.167</v>
      </c>
      <c r="O15786" s="89">
        <v>9.4440000000000008</v>
      </c>
      <c r="P15786" s="110" t="s">
        <v>15516</v>
      </c>
      <c r="Q15786" s="110" t="s">
        <v>15517</v>
      </c>
      <c r="R15786" s="89">
        <v>0.53200000000000003</v>
      </c>
      <c r="S15786" s="89">
        <v>7.4850000000000003</v>
      </c>
    </row>
    <row r="15787" spans="1:19" ht="11.25" thickBot="1" x14ac:dyDescent="0.2">
      <c r="A15787" s="93"/>
    </row>
    <row r="15788" spans="1:19" ht="11.25" thickBot="1" x14ac:dyDescent="0.2">
      <c r="A15788" s="113" t="s">
        <v>352</v>
      </c>
      <c r="B15788" s="93"/>
      <c r="C15788" s="110" t="s">
        <v>15307</v>
      </c>
      <c r="D15788" s="110" t="s">
        <v>15307</v>
      </c>
      <c r="E15788" s="110" t="s">
        <v>15307</v>
      </c>
      <c r="F15788" s="114">
        <v>1358</v>
      </c>
      <c r="G15788" s="114">
        <v>246.2</v>
      </c>
      <c r="H15788" s="114">
        <v>28.01</v>
      </c>
      <c r="I15788" s="114">
        <v>1.5660000000000001</v>
      </c>
      <c r="J15788" s="114">
        <v>123.6</v>
      </c>
      <c r="K15788" s="114">
        <v>260.60000000000002</v>
      </c>
      <c r="L15788" s="115">
        <v>0.62722</v>
      </c>
      <c r="M15788" s="114">
        <v>57.28</v>
      </c>
      <c r="N15788" s="114">
        <v>1.167</v>
      </c>
      <c r="O15788" s="114">
        <v>9.4440000000000008</v>
      </c>
      <c r="P15788" s="110" t="s">
        <v>15518</v>
      </c>
      <c r="Q15788" s="110" t="s">
        <v>15519</v>
      </c>
      <c r="R15788" s="114">
        <v>0.53200000000000003</v>
      </c>
      <c r="S15788" s="114">
        <v>7.4850000000000003</v>
      </c>
    </row>
    <row r="15789" spans="1:19" ht="11.25" thickBot="1" x14ac:dyDescent="0.2">
      <c r="A15789" s="93"/>
    </row>
    <row r="15790" spans="1:19" ht="11.25" thickBot="1" x14ac:dyDescent="0.2">
      <c r="A15790" s="116" t="s">
        <v>355</v>
      </c>
      <c r="B15790" s="93"/>
      <c r="C15790" s="110" t="s">
        <v>15307</v>
      </c>
      <c r="D15790" s="110" t="s">
        <v>15307</v>
      </c>
      <c r="E15790" s="110" t="s">
        <v>15307</v>
      </c>
      <c r="F15790" s="114">
        <v>0</v>
      </c>
      <c r="G15790" s="114">
        <v>0</v>
      </c>
      <c r="H15790" s="114">
        <v>0</v>
      </c>
      <c r="I15790" s="114">
        <v>0</v>
      </c>
      <c r="J15790" s="114">
        <v>0</v>
      </c>
      <c r="K15790" s="114">
        <v>0</v>
      </c>
      <c r="L15790" s="118" t="s">
        <v>15308</v>
      </c>
      <c r="M15790" s="114">
        <v>0</v>
      </c>
      <c r="N15790" s="114">
        <v>0</v>
      </c>
      <c r="O15790" s="114">
        <v>0</v>
      </c>
      <c r="P15790" s="110" t="s">
        <v>15358</v>
      </c>
      <c r="Q15790" s="110" t="s">
        <v>15358</v>
      </c>
      <c r="R15790" s="114">
        <v>0</v>
      </c>
      <c r="S15790" s="114">
        <v>0</v>
      </c>
    </row>
    <row r="15791" spans="1:19" ht="11.25" thickBot="1" x14ac:dyDescent="0.2">
      <c r="A15791" s="93"/>
    </row>
    <row r="15792" spans="1:19" ht="11.25" thickBot="1" x14ac:dyDescent="0.2">
      <c r="A15792" s="117" t="s">
        <v>358</v>
      </c>
      <c r="B15792" s="93"/>
      <c r="C15792" s="110" t="s">
        <v>15307</v>
      </c>
      <c r="D15792" s="110" t="s">
        <v>15307</v>
      </c>
      <c r="E15792" s="110" t="s">
        <v>15307</v>
      </c>
      <c r="F15792" s="114">
        <v>0</v>
      </c>
      <c r="G15792" s="114">
        <v>0</v>
      </c>
      <c r="H15792" s="114">
        <v>0</v>
      </c>
      <c r="I15792" s="114">
        <v>0</v>
      </c>
      <c r="J15792" s="114">
        <v>0</v>
      </c>
      <c r="K15792" s="114">
        <v>0</v>
      </c>
      <c r="L15792" s="118" t="s">
        <v>15308</v>
      </c>
      <c r="M15792" s="114">
        <v>0</v>
      </c>
      <c r="N15792" s="114">
        <v>0</v>
      </c>
      <c r="O15792" s="114">
        <v>0</v>
      </c>
      <c r="P15792" s="110" t="s">
        <v>15358</v>
      </c>
      <c r="Q15792" s="110" t="s">
        <v>15358</v>
      </c>
      <c r="R15792" s="114">
        <v>0</v>
      </c>
      <c r="S15792" s="114">
        <v>0</v>
      </c>
    </row>
    <row r="15793" spans="1:19" ht="11.25" thickBot="1" x14ac:dyDescent="0.2">
      <c r="A15793" s="93"/>
    </row>
    <row r="15794" spans="1:19" ht="11.25" thickBot="1" x14ac:dyDescent="0.2">
      <c r="A15794" s="87" t="s">
        <v>345</v>
      </c>
      <c r="B15794" s="87" t="s">
        <v>346</v>
      </c>
      <c r="C15794" s="120" t="s">
        <v>16</v>
      </c>
      <c r="D15794" s="120" t="s">
        <v>15309</v>
      </c>
      <c r="E15794" s="120" t="s">
        <v>15310</v>
      </c>
      <c r="F15794" s="120" t="s">
        <v>20</v>
      </c>
      <c r="G15794" s="120" t="s">
        <v>21</v>
      </c>
      <c r="H15794" s="120" t="s">
        <v>22</v>
      </c>
      <c r="I15794" s="120" t="s">
        <v>23</v>
      </c>
      <c r="J15794" s="120" t="s">
        <v>24</v>
      </c>
      <c r="K15794" s="120" t="s">
        <v>26</v>
      </c>
      <c r="L15794" s="120" t="s">
        <v>15311</v>
      </c>
      <c r="M15794" s="120" t="s">
        <v>27</v>
      </c>
      <c r="N15794" s="120" t="s">
        <v>28</v>
      </c>
      <c r="O15794" s="120" t="s">
        <v>29</v>
      </c>
      <c r="P15794" s="120" t="s">
        <v>30</v>
      </c>
      <c r="Q15794" s="120" t="s">
        <v>15312</v>
      </c>
      <c r="R15794" s="120" t="s">
        <v>32</v>
      </c>
      <c r="S15794" s="120" t="s">
        <v>33</v>
      </c>
    </row>
    <row r="15795" spans="1:19" ht="11.25" thickBot="1" x14ac:dyDescent="0.2">
      <c r="A15795" s="93"/>
      <c r="B15795" s="93"/>
      <c r="C15795" s="120" t="s">
        <v>69</v>
      </c>
      <c r="D15795" s="120" t="s">
        <v>69</v>
      </c>
      <c r="E15795" s="120" t="s">
        <v>69</v>
      </c>
      <c r="F15795" s="120" t="s">
        <v>69</v>
      </c>
      <c r="G15795" s="120" t="s">
        <v>69</v>
      </c>
      <c r="H15795" s="120" t="s">
        <v>69</v>
      </c>
      <c r="I15795" s="120" t="s">
        <v>69</v>
      </c>
      <c r="J15795" s="120" t="s">
        <v>69</v>
      </c>
      <c r="K15795" s="120" t="s">
        <v>69</v>
      </c>
      <c r="L15795" s="120" t="s">
        <v>69</v>
      </c>
      <c r="M15795" s="120" t="s">
        <v>69</v>
      </c>
      <c r="N15795" s="120" t="s">
        <v>69</v>
      </c>
      <c r="O15795" s="120" t="s">
        <v>69</v>
      </c>
      <c r="P15795" s="120" t="s">
        <v>69</v>
      </c>
      <c r="Q15795" s="120" t="s">
        <v>69</v>
      </c>
      <c r="R15795" s="120" t="s">
        <v>69</v>
      </c>
      <c r="S15795" s="120" t="s">
        <v>69</v>
      </c>
    </row>
    <row r="15796" spans="1:19" ht="11.25" thickBot="1" x14ac:dyDescent="0.2">
      <c r="A15796" s="88">
        <v>1</v>
      </c>
      <c r="B15796" s="109">
        <v>0.89846064814814808</v>
      </c>
      <c r="C15796" s="89">
        <v>130</v>
      </c>
      <c r="D15796" s="89">
        <v>92.01</v>
      </c>
      <c r="E15796" s="110" t="s">
        <v>15306</v>
      </c>
      <c r="F15796" s="111">
        <v>0.50166999999999995</v>
      </c>
      <c r="G15796" s="89">
        <v>2.2730000000000001</v>
      </c>
      <c r="H15796" s="89">
        <v>5.8559999999999999</v>
      </c>
      <c r="I15796" s="89">
        <v>0.17299999999999999</v>
      </c>
      <c r="J15796" s="89">
        <v>12.34</v>
      </c>
      <c r="K15796" s="111">
        <v>0.49569000000000002</v>
      </c>
      <c r="L15796" s="89">
        <v>19.149999999999999</v>
      </c>
      <c r="M15796" s="89">
        <v>0.186</v>
      </c>
      <c r="N15796" s="89">
        <v>3.5419999999999998</v>
      </c>
      <c r="O15796" s="110" t="s">
        <v>15373</v>
      </c>
      <c r="P15796" s="110" t="s">
        <v>15306</v>
      </c>
      <c r="Q15796" s="89">
        <v>6.0000000000000001E-3</v>
      </c>
      <c r="R15796" s="89">
        <v>1.345</v>
      </c>
      <c r="S15796" s="89">
        <v>0.46899999999999997</v>
      </c>
    </row>
    <row r="15797" spans="1:19" ht="11.25" thickBot="1" x14ac:dyDescent="0.2">
      <c r="A15797" s="93"/>
    </row>
    <row r="15798" spans="1:19" ht="11.25" thickBot="1" x14ac:dyDescent="0.2">
      <c r="A15798" s="113" t="s">
        <v>352</v>
      </c>
      <c r="B15798" s="93"/>
      <c r="C15798" s="114">
        <v>130</v>
      </c>
      <c r="D15798" s="114">
        <v>92.01</v>
      </c>
      <c r="E15798" s="110" t="s">
        <v>15307</v>
      </c>
      <c r="F15798" s="115">
        <v>0.50166999999999995</v>
      </c>
      <c r="G15798" s="114">
        <v>2.2730000000000001</v>
      </c>
      <c r="H15798" s="114">
        <v>5.8559999999999999</v>
      </c>
      <c r="I15798" s="114">
        <v>0.17299999999999999</v>
      </c>
      <c r="J15798" s="114">
        <v>12.34</v>
      </c>
      <c r="K15798" s="115">
        <v>0.49569000000000002</v>
      </c>
      <c r="L15798" s="114">
        <v>19.149999999999999</v>
      </c>
      <c r="M15798" s="114">
        <v>0.186</v>
      </c>
      <c r="N15798" s="114">
        <v>3.5419999999999998</v>
      </c>
      <c r="O15798" s="110" t="s">
        <v>15374</v>
      </c>
      <c r="P15798" s="110" t="s">
        <v>15307</v>
      </c>
      <c r="Q15798" s="114">
        <v>6.0000000000000001E-3</v>
      </c>
      <c r="R15798" s="114">
        <v>1.345</v>
      </c>
      <c r="S15798" s="114">
        <v>0.46899999999999997</v>
      </c>
    </row>
    <row r="15799" spans="1:19" ht="11.25" thickBot="1" x14ac:dyDescent="0.2">
      <c r="A15799" s="93"/>
    </row>
    <row r="15800" spans="1:19" ht="11.25" thickBot="1" x14ac:dyDescent="0.2">
      <c r="A15800" s="116" t="s">
        <v>355</v>
      </c>
      <c r="B15800" s="93"/>
      <c r="C15800" s="114">
        <v>0</v>
      </c>
      <c r="D15800" s="114">
        <v>0</v>
      </c>
      <c r="E15800" s="110" t="s">
        <v>15307</v>
      </c>
      <c r="F15800" s="118" t="s">
        <v>15308</v>
      </c>
      <c r="G15800" s="114">
        <v>0</v>
      </c>
      <c r="H15800" s="114">
        <v>0</v>
      </c>
      <c r="I15800" s="114">
        <v>0</v>
      </c>
      <c r="J15800" s="114">
        <v>0</v>
      </c>
      <c r="K15800" s="118" t="s">
        <v>15308</v>
      </c>
      <c r="L15800" s="114">
        <v>0</v>
      </c>
      <c r="M15800" s="114">
        <v>0</v>
      </c>
      <c r="N15800" s="114">
        <v>0</v>
      </c>
      <c r="O15800" s="110" t="s">
        <v>15307</v>
      </c>
      <c r="P15800" s="110" t="s">
        <v>15307</v>
      </c>
      <c r="Q15800" s="114">
        <v>0</v>
      </c>
      <c r="R15800" s="114">
        <v>0</v>
      </c>
      <c r="S15800" s="114">
        <v>0</v>
      </c>
    </row>
    <row r="15801" spans="1:19" ht="11.25" thickBot="1" x14ac:dyDescent="0.2">
      <c r="A15801" s="93"/>
    </row>
    <row r="15802" spans="1:19" ht="11.25" thickBot="1" x14ac:dyDescent="0.2">
      <c r="A15802" s="117" t="s">
        <v>358</v>
      </c>
      <c r="B15802" s="93"/>
      <c r="C15802" s="114">
        <v>0</v>
      </c>
      <c r="D15802" s="114">
        <v>0</v>
      </c>
      <c r="E15802" s="110" t="s">
        <v>15307</v>
      </c>
      <c r="F15802" s="118" t="s">
        <v>15308</v>
      </c>
      <c r="G15802" s="114">
        <v>0</v>
      </c>
      <c r="H15802" s="114">
        <v>0</v>
      </c>
      <c r="I15802" s="114">
        <v>0</v>
      </c>
      <c r="J15802" s="114">
        <v>0</v>
      </c>
      <c r="K15802" s="118" t="s">
        <v>15308</v>
      </c>
      <c r="L15802" s="114">
        <v>0</v>
      </c>
      <c r="M15802" s="114">
        <v>0</v>
      </c>
      <c r="N15802" s="114">
        <v>0</v>
      </c>
      <c r="O15802" s="110" t="s">
        <v>15307</v>
      </c>
      <c r="P15802" s="110" t="s">
        <v>15307</v>
      </c>
      <c r="Q15802" s="114">
        <v>0</v>
      </c>
      <c r="R15802" s="114">
        <v>0</v>
      </c>
      <c r="S15802" s="114">
        <v>0</v>
      </c>
    </row>
    <row r="15803" spans="1:19" ht="11.25" thickBot="1" x14ac:dyDescent="0.2">
      <c r="A15803" s="93"/>
    </row>
    <row r="15804" spans="1:19" ht="11.25" thickBot="1" x14ac:dyDescent="0.2">
      <c r="A15804" s="87" t="s">
        <v>345</v>
      </c>
      <c r="B15804" s="87" t="s">
        <v>346</v>
      </c>
      <c r="C15804" s="120" t="s">
        <v>35</v>
      </c>
      <c r="D15804" s="120" t="s">
        <v>36</v>
      </c>
      <c r="E15804" s="120" t="s">
        <v>15315</v>
      </c>
      <c r="F15804" s="120" t="s">
        <v>38</v>
      </c>
      <c r="G15804" s="120" t="s">
        <v>39</v>
      </c>
      <c r="H15804" s="120" t="s">
        <v>41</v>
      </c>
      <c r="I15804" s="120" t="s">
        <v>42</v>
      </c>
      <c r="J15804" s="120" t="s">
        <v>43</v>
      </c>
      <c r="K15804" s="120" t="s">
        <v>44</v>
      </c>
      <c r="L15804" s="120" t="s">
        <v>45</v>
      </c>
      <c r="M15804" s="120" t="s">
        <v>46</v>
      </c>
      <c r="N15804" s="120" t="s">
        <v>47</v>
      </c>
      <c r="O15804" s="120" t="s">
        <v>48</v>
      </c>
      <c r="P15804" s="120" t="s">
        <v>49</v>
      </c>
      <c r="Q15804" s="120" t="s">
        <v>50</v>
      </c>
      <c r="R15804" s="120" t="s">
        <v>51</v>
      </c>
      <c r="S15804" s="120" t="s">
        <v>52</v>
      </c>
    </row>
    <row r="15805" spans="1:19" ht="11.25" thickBot="1" x14ac:dyDescent="0.2">
      <c r="A15805" s="93"/>
      <c r="B15805" s="93"/>
      <c r="C15805" s="120" t="s">
        <v>69</v>
      </c>
      <c r="D15805" s="120" t="s">
        <v>69</v>
      </c>
      <c r="E15805" s="120" t="s">
        <v>69</v>
      </c>
      <c r="F15805" s="120" t="s">
        <v>69</v>
      </c>
      <c r="G15805" s="120" t="s">
        <v>69</v>
      </c>
      <c r="H15805" s="120" t="s">
        <v>69</v>
      </c>
      <c r="I15805" s="120" t="s">
        <v>69</v>
      </c>
      <c r="J15805" s="120" t="s">
        <v>69</v>
      </c>
      <c r="K15805" s="120" t="s">
        <v>69</v>
      </c>
      <c r="L15805" s="120" t="s">
        <v>69</v>
      </c>
      <c r="M15805" s="120" t="s">
        <v>69</v>
      </c>
      <c r="N15805" s="120" t="s">
        <v>69</v>
      </c>
      <c r="O15805" s="120" t="s">
        <v>69</v>
      </c>
      <c r="P15805" s="120" t="s">
        <v>69</v>
      </c>
      <c r="Q15805" s="120" t="s">
        <v>69</v>
      </c>
      <c r="R15805" s="120" t="s">
        <v>69</v>
      </c>
      <c r="S15805" s="120" t="s">
        <v>69</v>
      </c>
    </row>
    <row r="15806" spans="1:19" ht="11.25" thickBot="1" x14ac:dyDescent="0.2">
      <c r="A15806" s="88">
        <v>1</v>
      </c>
      <c r="B15806" s="109">
        <v>0.89846064814814808</v>
      </c>
      <c r="C15806" s="111">
        <v>0.45078000000000001</v>
      </c>
      <c r="D15806" s="89">
        <v>4.1210000000000004</v>
      </c>
      <c r="E15806" s="89">
        <v>0.27100000000000002</v>
      </c>
      <c r="F15806" s="110" t="s">
        <v>15375</v>
      </c>
      <c r="G15806" s="89">
        <v>2.7E-2</v>
      </c>
      <c r="H15806" s="89">
        <v>49.68</v>
      </c>
      <c r="I15806" s="89">
        <v>1.454</v>
      </c>
      <c r="J15806" s="89">
        <v>1.214</v>
      </c>
      <c r="K15806" s="89">
        <v>0.104</v>
      </c>
      <c r="L15806" s="89">
        <v>0.307</v>
      </c>
      <c r="M15806" s="89">
        <v>2E-3</v>
      </c>
      <c r="N15806" s="110" t="s">
        <v>15385</v>
      </c>
      <c r="O15806" s="89">
        <v>0.16500000000000001</v>
      </c>
      <c r="P15806" s="89">
        <v>1.0999999999999999E-2</v>
      </c>
      <c r="Q15806" s="89">
        <v>9.9000000000000005E-2</v>
      </c>
      <c r="R15806" s="89">
        <v>1.0999999999999999E-2</v>
      </c>
      <c r="S15806" s="89">
        <v>4.2999999999999997E-2</v>
      </c>
    </row>
    <row r="15807" spans="1:19" ht="11.25" thickBot="1" x14ac:dyDescent="0.2">
      <c r="A15807" s="93"/>
    </row>
    <row r="15808" spans="1:19" ht="11.25" thickBot="1" x14ac:dyDescent="0.2">
      <c r="A15808" s="113" t="s">
        <v>352</v>
      </c>
      <c r="B15808" s="93"/>
      <c r="C15808" s="115">
        <v>0.45078000000000001</v>
      </c>
      <c r="D15808" s="114">
        <v>4.1210000000000004</v>
      </c>
      <c r="E15808" s="114">
        <v>0.27100000000000002</v>
      </c>
      <c r="F15808" s="110" t="s">
        <v>15376</v>
      </c>
      <c r="G15808" s="114">
        <v>2.7E-2</v>
      </c>
      <c r="H15808" s="114">
        <v>49.68</v>
      </c>
      <c r="I15808" s="114">
        <v>1.454</v>
      </c>
      <c r="J15808" s="114">
        <v>1.214</v>
      </c>
      <c r="K15808" s="114">
        <v>0.104</v>
      </c>
      <c r="L15808" s="114">
        <v>0.307</v>
      </c>
      <c r="M15808" s="114">
        <v>2E-3</v>
      </c>
      <c r="N15808" s="110" t="s">
        <v>15386</v>
      </c>
      <c r="O15808" s="114">
        <v>0.16500000000000001</v>
      </c>
      <c r="P15808" s="114">
        <v>1.0999999999999999E-2</v>
      </c>
      <c r="Q15808" s="114">
        <v>9.9000000000000005E-2</v>
      </c>
      <c r="R15808" s="114">
        <v>1.0999999999999999E-2</v>
      </c>
      <c r="S15808" s="114">
        <v>4.2999999999999997E-2</v>
      </c>
    </row>
    <row r="15809" spans="1:19" ht="11.25" thickBot="1" x14ac:dyDescent="0.2">
      <c r="A15809" s="93"/>
    </row>
    <row r="15810" spans="1:19" ht="11.25" thickBot="1" x14ac:dyDescent="0.2">
      <c r="A15810" s="116" t="s">
        <v>355</v>
      </c>
      <c r="B15810" s="93"/>
      <c r="C15810" s="118" t="s">
        <v>15308</v>
      </c>
      <c r="D15810" s="114">
        <v>0</v>
      </c>
      <c r="E15810" s="114">
        <v>0</v>
      </c>
      <c r="F15810" s="110" t="s">
        <v>15307</v>
      </c>
      <c r="G15810" s="114">
        <v>0</v>
      </c>
      <c r="H15810" s="114">
        <v>0</v>
      </c>
      <c r="I15810" s="114">
        <v>0</v>
      </c>
      <c r="J15810" s="114">
        <v>0</v>
      </c>
      <c r="K15810" s="114">
        <v>0</v>
      </c>
      <c r="L15810" s="114">
        <v>0</v>
      </c>
      <c r="M15810" s="114">
        <v>0</v>
      </c>
      <c r="N15810" s="110" t="s">
        <v>15307</v>
      </c>
      <c r="O15810" s="114">
        <v>0</v>
      </c>
      <c r="P15810" s="114">
        <v>0</v>
      </c>
      <c r="Q15810" s="114">
        <v>0</v>
      </c>
      <c r="R15810" s="114">
        <v>0</v>
      </c>
      <c r="S15810" s="114">
        <v>0</v>
      </c>
    </row>
    <row r="15811" spans="1:19" ht="11.25" thickBot="1" x14ac:dyDescent="0.2">
      <c r="A15811" s="93"/>
    </row>
    <row r="15812" spans="1:19" ht="11.25" thickBot="1" x14ac:dyDescent="0.2">
      <c r="A15812" s="117" t="s">
        <v>358</v>
      </c>
      <c r="B15812" s="93"/>
      <c r="C15812" s="118" t="s">
        <v>15308</v>
      </c>
      <c r="D15812" s="114">
        <v>0</v>
      </c>
      <c r="E15812" s="114">
        <v>0</v>
      </c>
      <c r="F15812" s="110" t="s">
        <v>15307</v>
      </c>
      <c r="G15812" s="114">
        <v>0</v>
      </c>
      <c r="H15812" s="114">
        <v>0</v>
      </c>
      <c r="I15812" s="114">
        <v>0</v>
      </c>
      <c r="J15812" s="114">
        <v>0</v>
      </c>
      <c r="K15812" s="114">
        <v>0</v>
      </c>
      <c r="L15812" s="114">
        <v>0</v>
      </c>
      <c r="M15812" s="114">
        <v>0</v>
      </c>
      <c r="N15812" s="110" t="s">
        <v>15307</v>
      </c>
      <c r="O15812" s="114">
        <v>0</v>
      </c>
      <c r="P15812" s="114">
        <v>0</v>
      </c>
      <c r="Q15812" s="114">
        <v>0</v>
      </c>
      <c r="R15812" s="114">
        <v>0</v>
      </c>
      <c r="S15812" s="114">
        <v>0</v>
      </c>
    </row>
    <row r="15813" spans="1:19" ht="11.25" thickBot="1" x14ac:dyDescent="0.2">
      <c r="A15813" s="93"/>
    </row>
    <row r="15814" spans="1:19" ht="11.25" thickBot="1" x14ac:dyDescent="0.2">
      <c r="A15814" s="87" t="s">
        <v>345</v>
      </c>
      <c r="B15814" s="87" t="s">
        <v>346</v>
      </c>
      <c r="C15814" s="120" t="s">
        <v>53</v>
      </c>
      <c r="D15814" s="120" t="s">
        <v>54</v>
      </c>
      <c r="E15814" s="120" t="s">
        <v>55</v>
      </c>
      <c r="F15814" s="120" t="s">
        <v>56</v>
      </c>
      <c r="G15814" s="120" t="s">
        <v>15318</v>
      </c>
      <c r="H15814" s="120" t="s">
        <v>57</v>
      </c>
      <c r="I15814" s="120" t="s">
        <v>59</v>
      </c>
      <c r="J15814" s="120" t="s">
        <v>15319</v>
      </c>
      <c r="K15814" s="120" t="s">
        <v>60</v>
      </c>
      <c r="L15814" s="120" t="s">
        <v>61</v>
      </c>
      <c r="M15814" s="120" t="s">
        <v>62</v>
      </c>
      <c r="N15814" s="120" t="s">
        <v>15320</v>
      </c>
      <c r="O15814" s="120" t="s">
        <v>63</v>
      </c>
      <c r="P15814" s="120" t="s">
        <v>64</v>
      </c>
      <c r="Q15814" s="120" t="s">
        <v>66</v>
      </c>
      <c r="R15814" s="120" t="s">
        <v>15321</v>
      </c>
      <c r="S15814" s="120" t="s">
        <v>67</v>
      </c>
    </row>
    <row r="15815" spans="1:19" ht="11.25" thickBot="1" x14ac:dyDescent="0.2">
      <c r="A15815" s="93"/>
      <c r="B15815" s="93"/>
      <c r="C15815" s="120" t="s">
        <v>69</v>
      </c>
      <c r="D15815" s="120" t="s">
        <v>69</v>
      </c>
      <c r="E15815" s="120" t="s">
        <v>69</v>
      </c>
      <c r="F15815" s="120" t="s">
        <v>69</v>
      </c>
      <c r="G15815" s="120" t="s">
        <v>69</v>
      </c>
      <c r="H15815" s="120" t="s">
        <v>69</v>
      </c>
      <c r="I15815" s="120" t="s">
        <v>69</v>
      </c>
      <c r="J15815" s="120" t="s">
        <v>69</v>
      </c>
      <c r="K15815" s="120" t="s">
        <v>69</v>
      </c>
      <c r="L15815" s="120" t="s">
        <v>69</v>
      </c>
      <c r="M15815" s="120" t="s">
        <v>69</v>
      </c>
      <c r="N15815" s="120" t="s">
        <v>69</v>
      </c>
      <c r="O15815" s="120" t="s">
        <v>69</v>
      </c>
      <c r="P15815" s="120" t="s">
        <v>69</v>
      </c>
      <c r="Q15815" s="120" t="s">
        <v>69</v>
      </c>
      <c r="R15815" s="120" t="s">
        <v>69</v>
      </c>
      <c r="S15815" s="120" t="s">
        <v>69</v>
      </c>
    </row>
    <row r="15816" spans="1:19" ht="11.25" thickBot="1" x14ac:dyDescent="0.2">
      <c r="A15816" s="88">
        <v>1</v>
      </c>
      <c r="B15816" s="109">
        <v>0.89846064814814808</v>
      </c>
      <c r="C15816" s="89">
        <v>4.0000000000000001E-3</v>
      </c>
      <c r="D15816" s="89">
        <v>5.5E-2</v>
      </c>
      <c r="E15816" s="110" t="s">
        <v>15369</v>
      </c>
      <c r="F15816" s="89">
        <v>0.88200000000000001</v>
      </c>
      <c r="G15816" s="89">
        <v>1.6E-2</v>
      </c>
      <c r="H15816" s="89">
        <v>1.4390000000000001</v>
      </c>
      <c r="I15816" s="89">
        <v>1.6E-2</v>
      </c>
      <c r="J15816" s="110" t="s">
        <v>15377</v>
      </c>
      <c r="K15816" s="110" t="s">
        <v>15306</v>
      </c>
      <c r="L15816" s="89">
        <v>3.5000000000000003E-2</v>
      </c>
      <c r="M15816" s="89">
        <v>0.26700000000000002</v>
      </c>
      <c r="N15816" s="89">
        <v>-20.57</v>
      </c>
      <c r="O15816" s="89">
        <v>-5.0000000000000001E-3</v>
      </c>
      <c r="P15816" s="89">
        <v>8.7360000000000007</v>
      </c>
      <c r="Q15816" s="112" t="s">
        <v>15520</v>
      </c>
      <c r="R15816" s="110" t="s">
        <v>15306</v>
      </c>
      <c r="S15816" s="89">
        <v>0.13200000000000001</v>
      </c>
    </row>
    <row r="15817" spans="1:19" ht="11.25" thickBot="1" x14ac:dyDescent="0.2">
      <c r="A15817" s="93"/>
    </row>
    <row r="15818" spans="1:19" ht="11.25" thickBot="1" x14ac:dyDescent="0.2">
      <c r="A15818" s="113" t="s">
        <v>352</v>
      </c>
      <c r="B15818" s="93"/>
      <c r="C15818" s="114">
        <v>4.0000000000000001E-3</v>
      </c>
      <c r="D15818" s="114">
        <v>5.5E-2</v>
      </c>
      <c r="E15818" s="110" t="s">
        <v>15370</v>
      </c>
      <c r="F15818" s="114">
        <v>0.88200000000000001</v>
      </c>
      <c r="G15818" s="114">
        <v>1.6E-2</v>
      </c>
      <c r="H15818" s="114">
        <v>1.4390000000000001</v>
      </c>
      <c r="I15818" s="114">
        <v>1.6E-2</v>
      </c>
      <c r="J15818" s="110" t="s">
        <v>15379</v>
      </c>
      <c r="K15818" s="110" t="s">
        <v>15307</v>
      </c>
      <c r="L15818" s="114">
        <v>3.5000000000000003E-2</v>
      </c>
      <c r="M15818" s="114">
        <v>0.26700000000000002</v>
      </c>
      <c r="N15818" s="114">
        <v>-20.57</v>
      </c>
      <c r="O15818" s="114">
        <v>-5.0000000000000001E-3</v>
      </c>
      <c r="P15818" s="114">
        <v>8.7360000000000007</v>
      </c>
      <c r="Q15818" s="112" t="s">
        <v>15521</v>
      </c>
      <c r="R15818" s="110" t="s">
        <v>15307</v>
      </c>
      <c r="S15818" s="114">
        <v>0.13200000000000001</v>
      </c>
    </row>
    <row r="15819" spans="1:19" ht="11.25" thickBot="1" x14ac:dyDescent="0.2">
      <c r="A15819" s="93"/>
    </row>
    <row r="15820" spans="1:19" ht="11.25" thickBot="1" x14ac:dyDescent="0.2">
      <c r="A15820" s="116" t="s">
        <v>355</v>
      </c>
      <c r="B15820" s="93"/>
      <c r="C15820" s="114">
        <v>0</v>
      </c>
      <c r="D15820" s="114">
        <v>0</v>
      </c>
      <c r="E15820" s="110" t="s">
        <v>15307</v>
      </c>
      <c r="F15820" s="114">
        <v>0</v>
      </c>
      <c r="G15820" s="114">
        <v>0</v>
      </c>
      <c r="H15820" s="114">
        <v>0</v>
      </c>
      <c r="I15820" s="114">
        <v>0</v>
      </c>
      <c r="J15820" s="110" t="s">
        <v>15307</v>
      </c>
      <c r="K15820" s="110" t="s">
        <v>15307</v>
      </c>
      <c r="L15820" s="114">
        <v>0</v>
      </c>
      <c r="M15820" s="114">
        <v>0</v>
      </c>
      <c r="N15820" s="114">
        <v>0</v>
      </c>
      <c r="O15820" s="114">
        <v>0</v>
      </c>
      <c r="P15820" s="114">
        <v>0</v>
      </c>
      <c r="Q15820" s="112" t="s">
        <v>15324</v>
      </c>
      <c r="R15820" s="110" t="s">
        <v>15307</v>
      </c>
      <c r="S15820" s="114">
        <v>0</v>
      </c>
    </row>
    <row r="15821" spans="1:19" ht="11.25" thickBot="1" x14ac:dyDescent="0.2">
      <c r="A15821" s="93"/>
    </row>
    <row r="15822" spans="1:19" ht="11.25" thickBot="1" x14ac:dyDescent="0.2">
      <c r="A15822" s="117" t="s">
        <v>358</v>
      </c>
      <c r="B15822" s="93"/>
      <c r="C15822" s="114">
        <v>0</v>
      </c>
      <c r="D15822" s="114">
        <v>0</v>
      </c>
      <c r="E15822" s="110" t="s">
        <v>15307</v>
      </c>
      <c r="F15822" s="114">
        <v>0</v>
      </c>
      <c r="G15822" s="114">
        <v>0</v>
      </c>
      <c r="H15822" s="114">
        <v>0</v>
      </c>
      <c r="I15822" s="114">
        <v>0</v>
      </c>
      <c r="J15822" s="110" t="s">
        <v>15307</v>
      </c>
      <c r="K15822" s="110" t="s">
        <v>15307</v>
      </c>
      <c r="L15822" s="114">
        <v>0</v>
      </c>
      <c r="M15822" s="114">
        <v>0</v>
      </c>
      <c r="N15822" s="114">
        <v>0</v>
      </c>
      <c r="O15822" s="114">
        <v>0</v>
      </c>
      <c r="P15822" s="114">
        <v>0</v>
      </c>
      <c r="Q15822" s="112" t="s">
        <v>15324</v>
      </c>
      <c r="R15822" s="110" t="s">
        <v>15307</v>
      </c>
      <c r="S15822" s="114">
        <v>0</v>
      </c>
    </row>
    <row r="15823" spans="1:19" ht="11.25" thickBot="1" x14ac:dyDescent="0.2">
      <c r="A15823" s="93"/>
    </row>
    <row r="15824" spans="1:19" ht="11.25" thickBot="1" x14ac:dyDescent="0.2">
      <c r="A15824" s="87" t="s">
        <v>345</v>
      </c>
      <c r="B15824" s="87" t="s">
        <v>346</v>
      </c>
      <c r="C15824" s="120" t="s">
        <v>68</v>
      </c>
      <c r="D15824" s="120" t="s">
        <v>15325</v>
      </c>
    </row>
    <row r="15825" spans="1:19" ht="11.25" thickBot="1" x14ac:dyDescent="0.2">
      <c r="A15825" s="93"/>
      <c r="B15825" s="93"/>
      <c r="C15825" s="120" t="s">
        <v>69</v>
      </c>
      <c r="D15825" s="120" t="s">
        <v>69</v>
      </c>
    </row>
    <row r="15826" spans="1:19" ht="11.25" thickBot="1" x14ac:dyDescent="0.2">
      <c r="A15826" s="88">
        <v>1</v>
      </c>
      <c r="B15826" s="109">
        <v>0.89846064814814808</v>
      </c>
      <c r="C15826" s="89">
        <v>3.5790000000000002</v>
      </c>
      <c r="D15826" s="110" t="s">
        <v>15306</v>
      </c>
    </row>
    <row r="15827" spans="1:19" ht="11.25" thickBot="1" x14ac:dyDescent="0.2">
      <c r="A15827" s="93"/>
    </row>
    <row r="15828" spans="1:19" ht="11.25" thickBot="1" x14ac:dyDescent="0.2">
      <c r="A15828" s="113" t="s">
        <v>352</v>
      </c>
      <c r="B15828" s="93"/>
      <c r="C15828" s="114">
        <v>3.5790000000000002</v>
      </c>
      <c r="D15828" s="110" t="s">
        <v>15307</v>
      </c>
    </row>
    <row r="15829" spans="1:19" ht="11.25" thickBot="1" x14ac:dyDescent="0.2">
      <c r="A15829" s="93"/>
    </row>
    <row r="15830" spans="1:19" ht="11.25" thickBot="1" x14ac:dyDescent="0.2">
      <c r="A15830" s="116" t="s">
        <v>355</v>
      </c>
      <c r="B15830" s="93"/>
      <c r="C15830" s="114">
        <v>0</v>
      </c>
      <c r="D15830" s="110" t="s">
        <v>15307</v>
      </c>
    </row>
    <row r="15831" spans="1:19" ht="11.25" thickBot="1" x14ac:dyDescent="0.2">
      <c r="A15831" s="93"/>
    </row>
    <row r="15832" spans="1:19" ht="11.25" thickBot="1" x14ac:dyDescent="0.2">
      <c r="A15832" s="117" t="s">
        <v>358</v>
      </c>
      <c r="B15832" s="93"/>
      <c r="C15832" s="114">
        <v>0</v>
      </c>
      <c r="D15832" s="110" t="s">
        <v>15307</v>
      </c>
    </row>
    <row r="15833" spans="1:19" ht="10.5" x14ac:dyDescent="0.15">
      <c r="A15833" s="93"/>
    </row>
    <row r="15834" spans="1:19" x14ac:dyDescent="0.15">
      <c r="A15834" s="106"/>
      <c r="B15834" s="69" t="s">
        <v>3829</v>
      </c>
    </row>
    <row r="15835" spans="1:19" ht="9.75" thickBot="1" x14ac:dyDescent="0.2">
      <c r="A15835" s="64" t="s">
        <v>1094</v>
      </c>
    </row>
    <row r="15836" spans="1:19" ht="11.25" thickBot="1" x14ac:dyDescent="0.2">
      <c r="A15836" s="87" t="s">
        <v>345</v>
      </c>
      <c r="B15836" s="87" t="s">
        <v>346</v>
      </c>
      <c r="C15836" s="120" t="s">
        <v>15300</v>
      </c>
      <c r="D15836" s="120" t="s">
        <v>15301</v>
      </c>
      <c r="E15836" s="120" t="s">
        <v>15302</v>
      </c>
      <c r="F15836" s="120" t="s">
        <v>1</v>
      </c>
      <c r="G15836" s="120" t="s">
        <v>2</v>
      </c>
      <c r="H15836" s="120" t="s">
        <v>3</v>
      </c>
      <c r="I15836" s="120" t="s">
        <v>15303</v>
      </c>
      <c r="J15836" s="120" t="s">
        <v>4</v>
      </c>
      <c r="K15836" s="120" t="s">
        <v>15304</v>
      </c>
      <c r="L15836" s="120" t="s">
        <v>8</v>
      </c>
      <c r="M15836" s="120" t="s">
        <v>15305</v>
      </c>
      <c r="N15836" s="120" t="s">
        <v>10</v>
      </c>
      <c r="O15836" s="120" t="s">
        <v>11</v>
      </c>
      <c r="P15836" s="120" t="s">
        <v>12</v>
      </c>
      <c r="Q15836" s="120" t="s">
        <v>13</v>
      </c>
      <c r="R15836" s="120" t="s">
        <v>14</v>
      </c>
      <c r="S15836" s="120" t="s">
        <v>15</v>
      </c>
    </row>
    <row r="15837" spans="1:19" ht="11.25" thickBot="1" x14ac:dyDescent="0.2">
      <c r="A15837" s="93"/>
      <c r="B15837" s="93"/>
      <c r="C15837" s="120" t="s">
        <v>69</v>
      </c>
      <c r="D15837" s="120" t="s">
        <v>69</v>
      </c>
      <c r="E15837" s="120" t="s">
        <v>69</v>
      </c>
      <c r="F15837" s="120" t="s">
        <v>69</v>
      </c>
      <c r="G15837" s="120" t="s">
        <v>69</v>
      </c>
      <c r="H15837" s="120" t="s">
        <v>69</v>
      </c>
      <c r="I15837" s="120" t="s">
        <v>69</v>
      </c>
      <c r="J15837" s="120" t="s">
        <v>69</v>
      </c>
      <c r="K15837" s="120" t="s">
        <v>69</v>
      </c>
      <c r="L15837" s="120" t="s">
        <v>69</v>
      </c>
      <c r="M15837" s="120" t="s">
        <v>69</v>
      </c>
      <c r="N15837" s="120" t="s">
        <v>69</v>
      </c>
      <c r="O15837" s="120" t="s">
        <v>69</v>
      </c>
      <c r="P15837" s="120" t="s">
        <v>69</v>
      </c>
      <c r="Q15837" s="120" t="s">
        <v>69</v>
      </c>
      <c r="R15837" s="120" t="s">
        <v>69</v>
      </c>
      <c r="S15837" s="120" t="s">
        <v>69</v>
      </c>
    </row>
    <row r="15838" spans="1:19" ht="11.25" thickBot="1" x14ac:dyDescent="0.2">
      <c r="A15838" s="88">
        <v>1</v>
      </c>
      <c r="B15838" s="109">
        <v>0.90391203703703704</v>
      </c>
      <c r="C15838" s="110" t="s">
        <v>15306</v>
      </c>
      <c r="D15838" s="110" t="s">
        <v>15306</v>
      </c>
      <c r="E15838" s="89">
        <v>0</v>
      </c>
      <c r="F15838" s="89">
        <v>1183</v>
      </c>
      <c r="G15838" s="89">
        <v>1275</v>
      </c>
      <c r="H15838" s="89">
        <v>106.3</v>
      </c>
      <c r="I15838" s="89">
        <v>12.32</v>
      </c>
      <c r="J15838" s="89">
        <v>640.5</v>
      </c>
      <c r="K15838" s="89">
        <v>-199.2</v>
      </c>
      <c r="L15838" s="111">
        <v>0.62909000000000004</v>
      </c>
      <c r="M15838" s="89">
        <v>169.4</v>
      </c>
      <c r="N15838" s="89">
        <v>6.4130000000000003</v>
      </c>
      <c r="O15838" s="89">
        <v>23.44</v>
      </c>
      <c r="P15838" s="110" t="s">
        <v>15522</v>
      </c>
      <c r="Q15838" s="110" t="s">
        <v>15523</v>
      </c>
      <c r="R15838" s="89">
        <v>1.762</v>
      </c>
      <c r="S15838" s="89">
        <v>20.92</v>
      </c>
    </row>
    <row r="15839" spans="1:19" ht="11.25" thickBot="1" x14ac:dyDescent="0.2">
      <c r="A15839" s="93"/>
    </row>
    <row r="15840" spans="1:19" ht="11.25" thickBot="1" x14ac:dyDescent="0.2">
      <c r="A15840" s="113" t="s">
        <v>352</v>
      </c>
      <c r="B15840" s="93"/>
      <c r="C15840" s="110" t="s">
        <v>15307</v>
      </c>
      <c r="D15840" s="110" t="s">
        <v>15307</v>
      </c>
      <c r="E15840" s="114">
        <v>0</v>
      </c>
      <c r="F15840" s="114">
        <v>1183</v>
      </c>
      <c r="G15840" s="114">
        <v>1275</v>
      </c>
      <c r="H15840" s="114">
        <v>106.3</v>
      </c>
      <c r="I15840" s="114">
        <v>12.32</v>
      </c>
      <c r="J15840" s="114">
        <v>640.5</v>
      </c>
      <c r="K15840" s="114">
        <v>-199.2</v>
      </c>
      <c r="L15840" s="115">
        <v>0.62909000000000004</v>
      </c>
      <c r="M15840" s="114">
        <v>169.4</v>
      </c>
      <c r="N15840" s="114">
        <v>6.4130000000000003</v>
      </c>
      <c r="O15840" s="114">
        <v>23.44</v>
      </c>
      <c r="P15840" s="110" t="s">
        <v>15524</v>
      </c>
      <c r="Q15840" s="110" t="s">
        <v>15525</v>
      </c>
      <c r="R15840" s="114">
        <v>1.762</v>
      </c>
      <c r="S15840" s="114">
        <v>20.92</v>
      </c>
    </row>
    <row r="15841" spans="1:19" ht="11.25" thickBot="1" x14ac:dyDescent="0.2">
      <c r="A15841" s="93"/>
    </row>
    <row r="15842" spans="1:19" ht="11.25" thickBot="1" x14ac:dyDescent="0.2">
      <c r="A15842" s="116" t="s">
        <v>355</v>
      </c>
      <c r="B15842" s="93"/>
      <c r="C15842" s="110" t="s">
        <v>15307</v>
      </c>
      <c r="D15842" s="110" t="s">
        <v>15307</v>
      </c>
      <c r="E15842" s="114">
        <v>0</v>
      </c>
      <c r="F15842" s="114">
        <v>0</v>
      </c>
      <c r="G15842" s="114">
        <v>0</v>
      </c>
      <c r="H15842" s="114">
        <v>0</v>
      </c>
      <c r="I15842" s="114">
        <v>0</v>
      </c>
      <c r="J15842" s="114">
        <v>0</v>
      </c>
      <c r="K15842" s="114">
        <v>0</v>
      </c>
      <c r="L15842" s="118" t="s">
        <v>15308</v>
      </c>
      <c r="M15842" s="114">
        <v>0</v>
      </c>
      <c r="N15842" s="114">
        <v>0</v>
      </c>
      <c r="O15842" s="114">
        <v>0</v>
      </c>
      <c r="P15842" s="110" t="s">
        <v>15358</v>
      </c>
      <c r="Q15842" s="110" t="s">
        <v>15358</v>
      </c>
      <c r="R15842" s="114">
        <v>0</v>
      </c>
      <c r="S15842" s="114">
        <v>0</v>
      </c>
    </row>
    <row r="15843" spans="1:19" ht="11.25" thickBot="1" x14ac:dyDescent="0.2">
      <c r="A15843" s="93"/>
    </row>
    <row r="15844" spans="1:19" ht="11.25" thickBot="1" x14ac:dyDescent="0.2">
      <c r="A15844" s="117" t="s">
        <v>358</v>
      </c>
      <c r="B15844" s="93"/>
      <c r="C15844" s="110" t="s">
        <v>15307</v>
      </c>
      <c r="D15844" s="110" t="s">
        <v>15307</v>
      </c>
      <c r="E15844" s="114">
        <v>0</v>
      </c>
      <c r="F15844" s="114">
        <v>0</v>
      </c>
      <c r="G15844" s="114">
        <v>0</v>
      </c>
      <c r="H15844" s="114">
        <v>0</v>
      </c>
      <c r="I15844" s="114">
        <v>0</v>
      </c>
      <c r="J15844" s="114">
        <v>0</v>
      </c>
      <c r="K15844" s="114">
        <v>0</v>
      </c>
      <c r="L15844" s="118" t="s">
        <v>15308</v>
      </c>
      <c r="M15844" s="114">
        <v>0</v>
      </c>
      <c r="N15844" s="114">
        <v>0</v>
      </c>
      <c r="O15844" s="114">
        <v>0</v>
      </c>
      <c r="P15844" s="110" t="s">
        <v>15358</v>
      </c>
      <c r="Q15844" s="110" t="s">
        <v>15358</v>
      </c>
      <c r="R15844" s="114">
        <v>0</v>
      </c>
      <c r="S15844" s="114">
        <v>0</v>
      </c>
    </row>
    <row r="15845" spans="1:19" ht="11.25" thickBot="1" x14ac:dyDescent="0.2">
      <c r="A15845" s="93"/>
    </row>
    <row r="15846" spans="1:19" ht="11.25" thickBot="1" x14ac:dyDescent="0.2">
      <c r="A15846" s="87" t="s">
        <v>345</v>
      </c>
      <c r="B15846" s="87" t="s">
        <v>346</v>
      </c>
      <c r="C15846" s="120" t="s">
        <v>16</v>
      </c>
      <c r="D15846" s="120" t="s">
        <v>15309</v>
      </c>
      <c r="E15846" s="120" t="s">
        <v>15310</v>
      </c>
      <c r="F15846" s="120" t="s">
        <v>20</v>
      </c>
      <c r="G15846" s="120" t="s">
        <v>21</v>
      </c>
      <c r="H15846" s="120" t="s">
        <v>22</v>
      </c>
      <c r="I15846" s="120" t="s">
        <v>23</v>
      </c>
      <c r="J15846" s="120" t="s">
        <v>24</v>
      </c>
      <c r="K15846" s="120" t="s">
        <v>26</v>
      </c>
      <c r="L15846" s="120" t="s">
        <v>15311</v>
      </c>
      <c r="M15846" s="120" t="s">
        <v>27</v>
      </c>
      <c r="N15846" s="120" t="s">
        <v>28</v>
      </c>
      <c r="O15846" s="120" t="s">
        <v>29</v>
      </c>
      <c r="P15846" s="120" t="s">
        <v>30</v>
      </c>
      <c r="Q15846" s="120" t="s">
        <v>15312</v>
      </c>
      <c r="R15846" s="120" t="s">
        <v>32</v>
      </c>
      <c r="S15846" s="120" t="s">
        <v>33</v>
      </c>
    </row>
    <row r="15847" spans="1:19" ht="11.25" thickBot="1" x14ac:dyDescent="0.2">
      <c r="A15847" s="93"/>
      <c r="B15847" s="93"/>
      <c r="C15847" s="120" t="s">
        <v>69</v>
      </c>
      <c r="D15847" s="120" t="s">
        <v>69</v>
      </c>
      <c r="E15847" s="120" t="s">
        <v>69</v>
      </c>
      <c r="F15847" s="120" t="s">
        <v>69</v>
      </c>
      <c r="G15847" s="120" t="s">
        <v>69</v>
      </c>
      <c r="H15847" s="120" t="s">
        <v>69</v>
      </c>
      <c r="I15847" s="120" t="s">
        <v>69</v>
      </c>
      <c r="J15847" s="120" t="s">
        <v>69</v>
      </c>
      <c r="K15847" s="120" t="s">
        <v>69</v>
      </c>
      <c r="L15847" s="120" t="s">
        <v>69</v>
      </c>
      <c r="M15847" s="120" t="s">
        <v>69</v>
      </c>
      <c r="N15847" s="120" t="s">
        <v>69</v>
      </c>
      <c r="O15847" s="120" t="s">
        <v>69</v>
      </c>
      <c r="P15847" s="120" t="s">
        <v>69</v>
      </c>
      <c r="Q15847" s="120" t="s">
        <v>69</v>
      </c>
      <c r="R15847" s="120" t="s">
        <v>69</v>
      </c>
      <c r="S15847" s="120" t="s">
        <v>69</v>
      </c>
    </row>
    <row r="15848" spans="1:19" ht="11.25" thickBot="1" x14ac:dyDescent="0.2">
      <c r="A15848" s="88">
        <v>1</v>
      </c>
      <c r="B15848" s="109">
        <v>0.90391203703703704</v>
      </c>
      <c r="C15848" s="89">
        <v>339.1</v>
      </c>
      <c r="D15848" s="89">
        <v>212.9</v>
      </c>
      <c r="E15848" s="89">
        <v>0.48499999999999999</v>
      </c>
      <c r="F15848" s="111">
        <v>0.50814000000000004</v>
      </c>
      <c r="G15848" s="89">
        <v>4.1340000000000003</v>
      </c>
      <c r="H15848" s="89">
        <v>4.8129999999999997</v>
      </c>
      <c r="I15848" s="89">
        <v>0.78600000000000003</v>
      </c>
      <c r="J15848" s="89">
        <v>41.17</v>
      </c>
      <c r="K15848" s="111">
        <v>0.48916999999999999</v>
      </c>
      <c r="L15848" s="89">
        <v>58.26</v>
      </c>
      <c r="M15848" s="89">
        <v>0.67200000000000004</v>
      </c>
      <c r="N15848" s="89">
        <v>8.3629999999999995</v>
      </c>
      <c r="O15848" s="110" t="s">
        <v>15373</v>
      </c>
      <c r="P15848" s="110" t="s">
        <v>15306</v>
      </c>
      <c r="Q15848" s="89">
        <v>0.33300000000000002</v>
      </c>
      <c r="R15848" s="89">
        <v>2.1360000000000001</v>
      </c>
      <c r="S15848" s="89">
        <v>0.41399999999999998</v>
      </c>
    </row>
    <row r="15849" spans="1:19" ht="11.25" thickBot="1" x14ac:dyDescent="0.2">
      <c r="A15849" s="93"/>
    </row>
    <row r="15850" spans="1:19" ht="11.25" thickBot="1" x14ac:dyDescent="0.2">
      <c r="A15850" s="113" t="s">
        <v>352</v>
      </c>
      <c r="B15850" s="93"/>
      <c r="C15850" s="114">
        <v>339.1</v>
      </c>
      <c r="D15850" s="114">
        <v>212.9</v>
      </c>
      <c r="E15850" s="114">
        <v>0.48499999999999999</v>
      </c>
      <c r="F15850" s="115">
        <v>0.50814000000000004</v>
      </c>
      <c r="G15850" s="114">
        <v>4.1340000000000003</v>
      </c>
      <c r="H15850" s="114">
        <v>4.8129999999999997</v>
      </c>
      <c r="I15850" s="114">
        <v>0.78600000000000003</v>
      </c>
      <c r="J15850" s="114">
        <v>41.17</v>
      </c>
      <c r="K15850" s="115">
        <v>0.48916999999999999</v>
      </c>
      <c r="L15850" s="114">
        <v>58.26</v>
      </c>
      <c r="M15850" s="114">
        <v>0.67200000000000004</v>
      </c>
      <c r="N15850" s="114">
        <v>8.3629999999999995</v>
      </c>
      <c r="O15850" s="110" t="s">
        <v>15374</v>
      </c>
      <c r="P15850" s="110" t="s">
        <v>15307</v>
      </c>
      <c r="Q15850" s="114">
        <v>0.33300000000000002</v>
      </c>
      <c r="R15850" s="114">
        <v>2.1360000000000001</v>
      </c>
      <c r="S15850" s="114">
        <v>0.41399999999999998</v>
      </c>
    </row>
    <row r="15851" spans="1:19" ht="11.25" thickBot="1" x14ac:dyDescent="0.2">
      <c r="A15851" s="93"/>
    </row>
    <row r="15852" spans="1:19" ht="11.25" thickBot="1" x14ac:dyDescent="0.2">
      <c r="A15852" s="116" t="s">
        <v>355</v>
      </c>
      <c r="B15852" s="93"/>
      <c r="C15852" s="114">
        <v>0</v>
      </c>
      <c r="D15852" s="114">
        <v>0</v>
      </c>
      <c r="E15852" s="114">
        <v>0</v>
      </c>
      <c r="F15852" s="118" t="s">
        <v>15308</v>
      </c>
      <c r="G15852" s="114">
        <v>0</v>
      </c>
      <c r="H15852" s="114">
        <v>0</v>
      </c>
      <c r="I15852" s="114">
        <v>0</v>
      </c>
      <c r="J15852" s="114">
        <v>0</v>
      </c>
      <c r="K15852" s="118" t="s">
        <v>15308</v>
      </c>
      <c r="L15852" s="114">
        <v>0</v>
      </c>
      <c r="M15852" s="114">
        <v>0</v>
      </c>
      <c r="N15852" s="114">
        <v>0</v>
      </c>
      <c r="O15852" s="110" t="s">
        <v>15307</v>
      </c>
      <c r="P15852" s="110" t="s">
        <v>15307</v>
      </c>
      <c r="Q15852" s="114">
        <v>0</v>
      </c>
      <c r="R15852" s="114">
        <v>0</v>
      </c>
      <c r="S15852" s="114">
        <v>0</v>
      </c>
    </row>
    <row r="15853" spans="1:19" ht="11.25" thickBot="1" x14ac:dyDescent="0.2">
      <c r="A15853" s="93"/>
    </row>
    <row r="15854" spans="1:19" ht="11.25" thickBot="1" x14ac:dyDescent="0.2">
      <c r="A15854" s="117" t="s">
        <v>358</v>
      </c>
      <c r="B15854" s="93"/>
      <c r="C15854" s="114">
        <v>0</v>
      </c>
      <c r="D15854" s="114">
        <v>0</v>
      </c>
      <c r="E15854" s="114">
        <v>0</v>
      </c>
      <c r="F15854" s="118" t="s">
        <v>15308</v>
      </c>
      <c r="G15854" s="114">
        <v>0</v>
      </c>
      <c r="H15854" s="114">
        <v>0</v>
      </c>
      <c r="I15854" s="114">
        <v>0</v>
      </c>
      <c r="J15854" s="114">
        <v>0</v>
      </c>
      <c r="K15854" s="118" t="s">
        <v>15308</v>
      </c>
      <c r="L15854" s="114">
        <v>0</v>
      </c>
      <c r="M15854" s="114">
        <v>0</v>
      </c>
      <c r="N15854" s="114">
        <v>0</v>
      </c>
      <c r="O15854" s="110" t="s">
        <v>15307</v>
      </c>
      <c r="P15854" s="110" t="s">
        <v>15307</v>
      </c>
      <c r="Q15854" s="114">
        <v>0</v>
      </c>
      <c r="R15854" s="114">
        <v>0</v>
      </c>
      <c r="S15854" s="114">
        <v>0</v>
      </c>
    </row>
    <row r="15855" spans="1:19" ht="11.25" thickBot="1" x14ac:dyDescent="0.2">
      <c r="A15855" s="93"/>
    </row>
    <row r="15856" spans="1:19" ht="11.25" thickBot="1" x14ac:dyDescent="0.2">
      <c r="A15856" s="87" t="s">
        <v>345</v>
      </c>
      <c r="B15856" s="87" t="s">
        <v>346</v>
      </c>
      <c r="C15856" s="120" t="s">
        <v>35</v>
      </c>
      <c r="D15856" s="120" t="s">
        <v>36</v>
      </c>
      <c r="E15856" s="120" t="s">
        <v>15315</v>
      </c>
      <c r="F15856" s="120" t="s">
        <v>38</v>
      </c>
      <c r="G15856" s="120" t="s">
        <v>39</v>
      </c>
      <c r="H15856" s="120" t="s">
        <v>41</v>
      </c>
      <c r="I15856" s="120" t="s">
        <v>42</v>
      </c>
      <c r="J15856" s="120" t="s">
        <v>43</v>
      </c>
      <c r="K15856" s="120" t="s">
        <v>44</v>
      </c>
      <c r="L15856" s="120" t="s">
        <v>45</v>
      </c>
      <c r="M15856" s="120" t="s">
        <v>46</v>
      </c>
      <c r="N15856" s="120" t="s">
        <v>47</v>
      </c>
      <c r="O15856" s="120" t="s">
        <v>48</v>
      </c>
      <c r="P15856" s="120" t="s">
        <v>49</v>
      </c>
      <c r="Q15856" s="120" t="s">
        <v>50</v>
      </c>
      <c r="R15856" s="120" t="s">
        <v>51</v>
      </c>
      <c r="S15856" s="120" t="s">
        <v>52</v>
      </c>
    </row>
    <row r="15857" spans="1:19" ht="11.25" thickBot="1" x14ac:dyDescent="0.2">
      <c r="A15857" s="93"/>
      <c r="B15857" s="93"/>
      <c r="C15857" s="120" t="s">
        <v>69</v>
      </c>
      <c r="D15857" s="120" t="s">
        <v>69</v>
      </c>
      <c r="E15857" s="120" t="s">
        <v>69</v>
      </c>
      <c r="F15857" s="120" t="s">
        <v>69</v>
      </c>
      <c r="G15857" s="120" t="s">
        <v>69</v>
      </c>
      <c r="H15857" s="120" t="s">
        <v>69</v>
      </c>
      <c r="I15857" s="120" t="s">
        <v>69</v>
      </c>
      <c r="J15857" s="120" t="s">
        <v>69</v>
      </c>
      <c r="K15857" s="120" t="s">
        <v>69</v>
      </c>
      <c r="L15857" s="120" t="s">
        <v>69</v>
      </c>
      <c r="M15857" s="120" t="s">
        <v>69</v>
      </c>
      <c r="N15857" s="120" t="s">
        <v>69</v>
      </c>
      <c r="O15857" s="120" t="s">
        <v>69</v>
      </c>
      <c r="P15857" s="120" t="s">
        <v>69</v>
      </c>
      <c r="Q15857" s="120" t="s">
        <v>69</v>
      </c>
      <c r="R15857" s="120" t="s">
        <v>69</v>
      </c>
      <c r="S15857" s="120" t="s">
        <v>69</v>
      </c>
    </row>
    <row r="15858" spans="1:19" ht="11.25" thickBot="1" x14ac:dyDescent="0.2">
      <c r="A15858" s="88">
        <v>1</v>
      </c>
      <c r="B15858" s="109">
        <v>0.90391203703703704</v>
      </c>
      <c r="C15858" s="111">
        <v>0.44730999999999999</v>
      </c>
      <c r="D15858" s="89">
        <v>11.18</v>
      </c>
      <c r="E15858" s="89">
        <v>0.66700000000000004</v>
      </c>
      <c r="F15858" s="110" t="s">
        <v>15375</v>
      </c>
      <c r="G15858" s="89">
        <v>9.4E-2</v>
      </c>
      <c r="H15858" s="89">
        <v>150.19999999999999</v>
      </c>
      <c r="I15858" s="89">
        <v>4.9859999999999998</v>
      </c>
      <c r="J15858" s="89">
        <v>6.5449999999999999</v>
      </c>
      <c r="K15858" s="89">
        <v>0.36299999999999999</v>
      </c>
      <c r="L15858" s="89">
        <v>0.98499999999999999</v>
      </c>
      <c r="M15858" s="89">
        <v>0.14000000000000001</v>
      </c>
      <c r="N15858" s="89">
        <v>5.5E-2</v>
      </c>
      <c r="O15858" s="89">
        <v>0.43</v>
      </c>
      <c r="P15858" s="89">
        <v>3.7999999999999999E-2</v>
      </c>
      <c r="Q15858" s="89">
        <v>0.22500000000000001</v>
      </c>
      <c r="R15858" s="89">
        <v>4.2999999999999997E-2</v>
      </c>
      <c r="S15858" s="89">
        <v>0.152</v>
      </c>
    </row>
    <row r="15859" spans="1:19" ht="11.25" thickBot="1" x14ac:dyDescent="0.2">
      <c r="A15859" s="93"/>
    </row>
    <row r="15860" spans="1:19" ht="11.25" thickBot="1" x14ac:dyDescent="0.2">
      <c r="A15860" s="113" t="s">
        <v>352</v>
      </c>
      <c r="B15860" s="93"/>
      <c r="C15860" s="115">
        <v>0.44730999999999999</v>
      </c>
      <c r="D15860" s="114">
        <v>11.18</v>
      </c>
      <c r="E15860" s="114">
        <v>0.66700000000000004</v>
      </c>
      <c r="F15860" s="110" t="s">
        <v>15376</v>
      </c>
      <c r="G15860" s="114">
        <v>9.4E-2</v>
      </c>
      <c r="H15860" s="114">
        <v>150.19999999999999</v>
      </c>
      <c r="I15860" s="114">
        <v>4.9859999999999998</v>
      </c>
      <c r="J15860" s="114">
        <v>6.5449999999999999</v>
      </c>
      <c r="K15860" s="114">
        <v>0.36299999999999999</v>
      </c>
      <c r="L15860" s="114">
        <v>0.98499999999999999</v>
      </c>
      <c r="M15860" s="114">
        <v>0.14000000000000001</v>
      </c>
      <c r="N15860" s="114">
        <v>5.5E-2</v>
      </c>
      <c r="O15860" s="114">
        <v>0.43</v>
      </c>
      <c r="P15860" s="114">
        <v>3.7999999999999999E-2</v>
      </c>
      <c r="Q15860" s="114">
        <v>0.22500000000000001</v>
      </c>
      <c r="R15860" s="114">
        <v>4.2999999999999997E-2</v>
      </c>
      <c r="S15860" s="114">
        <v>0.152</v>
      </c>
    </row>
    <row r="15861" spans="1:19" ht="11.25" thickBot="1" x14ac:dyDescent="0.2">
      <c r="A15861" s="93"/>
    </row>
    <row r="15862" spans="1:19" ht="11.25" thickBot="1" x14ac:dyDescent="0.2">
      <c r="A15862" s="116" t="s">
        <v>355</v>
      </c>
      <c r="B15862" s="93"/>
      <c r="C15862" s="118" t="s">
        <v>15308</v>
      </c>
      <c r="D15862" s="114">
        <v>0</v>
      </c>
      <c r="E15862" s="114">
        <v>0</v>
      </c>
      <c r="F15862" s="110" t="s">
        <v>15307</v>
      </c>
      <c r="G15862" s="114">
        <v>0</v>
      </c>
      <c r="H15862" s="114">
        <v>0</v>
      </c>
      <c r="I15862" s="114">
        <v>0</v>
      </c>
      <c r="J15862" s="114">
        <v>0</v>
      </c>
      <c r="K15862" s="114">
        <v>0</v>
      </c>
      <c r="L15862" s="114">
        <v>0</v>
      </c>
      <c r="M15862" s="114">
        <v>0</v>
      </c>
      <c r="N15862" s="114">
        <v>0</v>
      </c>
      <c r="O15862" s="114">
        <v>0</v>
      </c>
      <c r="P15862" s="114">
        <v>0</v>
      </c>
      <c r="Q15862" s="114">
        <v>0</v>
      </c>
      <c r="R15862" s="114">
        <v>0</v>
      </c>
      <c r="S15862" s="114">
        <v>0</v>
      </c>
    </row>
    <row r="15863" spans="1:19" ht="11.25" thickBot="1" x14ac:dyDescent="0.2">
      <c r="A15863" s="93"/>
    </row>
    <row r="15864" spans="1:19" ht="11.25" thickBot="1" x14ac:dyDescent="0.2">
      <c r="A15864" s="117" t="s">
        <v>358</v>
      </c>
      <c r="B15864" s="93"/>
      <c r="C15864" s="118" t="s">
        <v>15308</v>
      </c>
      <c r="D15864" s="114">
        <v>0</v>
      </c>
      <c r="E15864" s="114">
        <v>0</v>
      </c>
      <c r="F15864" s="110" t="s">
        <v>15307</v>
      </c>
      <c r="G15864" s="114">
        <v>0</v>
      </c>
      <c r="H15864" s="114">
        <v>0</v>
      </c>
      <c r="I15864" s="114">
        <v>0</v>
      </c>
      <c r="J15864" s="114">
        <v>0</v>
      </c>
      <c r="K15864" s="114">
        <v>0</v>
      </c>
      <c r="L15864" s="114">
        <v>0</v>
      </c>
      <c r="M15864" s="114">
        <v>0</v>
      </c>
      <c r="N15864" s="114">
        <v>0</v>
      </c>
      <c r="O15864" s="114">
        <v>0</v>
      </c>
      <c r="P15864" s="114">
        <v>0</v>
      </c>
      <c r="Q15864" s="114">
        <v>0</v>
      </c>
      <c r="R15864" s="114">
        <v>0</v>
      </c>
      <c r="S15864" s="114">
        <v>0</v>
      </c>
    </row>
    <row r="15865" spans="1:19" ht="11.25" thickBot="1" x14ac:dyDescent="0.2">
      <c r="A15865" s="93"/>
    </row>
    <row r="15866" spans="1:19" ht="11.25" thickBot="1" x14ac:dyDescent="0.2">
      <c r="A15866" s="87" t="s">
        <v>345</v>
      </c>
      <c r="B15866" s="87" t="s">
        <v>346</v>
      </c>
      <c r="C15866" s="120" t="s">
        <v>53</v>
      </c>
      <c r="D15866" s="120" t="s">
        <v>54</v>
      </c>
      <c r="E15866" s="120" t="s">
        <v>55</v>
      </c>
      <c r="F15866" s="120" t="s">
        <v>56</v>
      </c>
      <c r="G15866" s="120" t="s">
        <v>15318</v>
      </c>
      <c r="H15866" s="120" t="s">
        <v>57</v>
      </c>
      <c r="I15866" s="120" t="s">
        <v>59</v>
      </c>
      <c r="J15866" s="120" t="s">
        <v>15319</v>
      </c>
      <c r="K15866" s="120" t="s">
        <v>60</v>
      </c>
      <c r="L15866" s="120" t="s">
        <v>61</v>
      </c>
      <c r="M15866" s="120" t="s">
        <v>62</v>
      </c>
      <c r="N15866" s="120" t="s">
        <v>15320</v>
      </c>
      <c r="O15866" s="120" t="s">
        <v>63</v>
      </c>
      <c r="P15866" s="120" t="s">
        <v>64</v>
      </c>
      <c r="Q15866" s="120" t="s">
        <v>66</v>
      </c>
      <c r="R15866" s="120" t="s">
        <v>15321</v>
      </c>
      <c r="S15866" s="120" t="s">
        <v>67</v>
      </c>
    </row>
    <row r="15867" spans="1:19" ht="11.25" thickBot="1" x14ac:dyDescent="0.2">
      <c r="A15867" s="93"/>
      <c r="B15867" s="93"/>
      <c r="C15867" s="120" t="s">
        <v>69</v>
      </c>
      <c r="D15867" s="120" t="s">
        <v>69</v>
      </c>
      <c r="E15867" s="120" t="s">
        <v>69</v>
      </c>
      <c r="F15867" s="120" t="s">
        <v>69</v>
      </c>
      <c r="G15867" s="120" t="s">
        <v>69</v>
      </c>
      <c r="H15867" s="120" t="s">
        <v>69</v>
      </c>
      <c r="I15867" s="120" t="s">
        <v>69</v>
      </c>
      <c r="J15867" s="120" t="s">
        <v>69</v>
      </c>
      <c r="K15867" s="120" t="s">
        <v>69</v>
      </c>
      <c r="L15867" s="120" t="s">
        <v>69</v>
      </c>
      <c r="M15867" s="120" t="s">
        <v>69</v>
      </c>
      <c r="N15867" s="120" t="s">
        <v>69</v>
      </c>
      <c r="O15867" s="120" t="s">
        <v>69</v>
      </c>
      <c r="P15867" s="120" t="s">
        <v>69</v>
      </c>
      <c r="Q15867" s="120" t="s">
        <v>69</v>
      </c>
      <c r="R15867" s="120" t="s">
        <v>69</v>
      </c>
      <c r="S15867" s="120" t="s">
        <v>69</v>
      </c>
    </row>
    <row r="15868" spans="1:19" ht="11.25" thickBot="1" x14ac:dyDescent="0.2">
      <c r="A15868" s="88">
        <v>1</v>
      </c>
      <c r="B15868" s="109">
        <v>0.90391203703703704</v>
      </c>
      <c r="C15868" s="89">
        <v>3.9E-2</v>
      </c>
      <c r="D15868" s="89">
        <v>0.17199999999999999</v>
      </c>
      <c r="E15868" s="89">
        <v>1.2999999999999999E-2</v>
      </c>
      <c r="F15868" s="89">
        <v>2.61</v>
      </c>
      <c r="G15868" s="89">
        <v>0.152</v>
      </c>
      <c r="H15868" s="89">
        <v>3.496</v>
      </c>
      <c r="I15868" s="89">
        <v>1.2999999999999999E-2</v>
      </c>
      <c r="J15868" s="110" t="s">
        <v>15377</v>
      </c>
      <c r="K15868" s="110" t="s">
        <v>15306</v>
      </c>
      <c r="L15868" s="89">
        <v>0.13400000000000001</v>
      </c>
      <c r="M15868" s="89">
        <v>0.46800000000000003</v>
      </c>
      <c r="N15868" s="89">
        <v>-19.52</v>
      </c>
      <c r="O15868" s="89">
        <v>4.2000000000000003E-2</v>
      </c>
      <c r="P15868" s="89">
        <v>25.6</v>
      </c>
      <c r="Q15868" s="112" t="s">
        <v>15526</v>
      </c>
      <c r="R15868" s="110" t="s">
        <v>15306</v>
      </c>
      <c r="S15868" s="89">
        <v>0.38</v>
      </c>
    </row>
    <row r="15869" spans="1:19" ht="11.25" thickBot="1" x14ac:dyDescent="0.2">
      <c r="A15869" s="93"/>
    </row>
    <row r="15870" spans="1:19" ht="11.25" thickBot="1" x14ac:dyDescent="0.2">
      <c r="A15870" s="113" t="s">
        <v>352</v>
      </c>
      <c r="B15870" s="93"/>
      <c r="C15870" s="114">
        <v>3.9E-2</v>
      </c>
      <c r="D15870" s="114">
        <v>0.17199999999999999</v>
      </c>
      <c r="E15870" s="114">
        <v>1.2999999999999999E-2</v>
      </c>
      <c r="F15870" s="114">
        <v>2.61</v>
      </c>
      <c r="G15870" s="114">
        <v>0.152</v>
      </c>
      <c r="H15870" s="114">
        <v>3.496</v>
      </c>
      <c r="I15870" s="114">
        <v>1.2999999999999999E-2</v>
      </c>
      <c r="J15870" s="110" t="s">
        <v>15379</v>
      </c>
      <c r="K15870" s="110" t="s">
        <v>15307</v>
      </c>
      <c r="L15870" s="114">
        <v>0.13400000000000001</v>
      </c>
      <c r="M15870" s="114">
        <v>0.46800000000000003</v>
      </c>
      <c r="N15870" s="114">
        <v>-19.52</v>
      </c>
      <c r="O15870" s="114">
        <v>4.2000000000000003E-2</v>
      </c>
      <c r="P15870" s="114">
        <v>25.6</v>
      </c>
      <c r="Q15870" s="112" t="s">
        <v>15527</v>
      </c>
      <c r="R15870" s="110" t="s">
        <v>15307</v>
      </c>
      <c r="S15870" s="114">
        <v>0.38</v>
      </c>
    </row>
    <row r="15871" spans="1:19" ht="11.25" thickBot="1" x14ac:dyDescent="0.2">
      <c r="A15871" s="93"/>
    </row>
    <row r="15872" spans="1:19" ht="11.25" thickBot="1" x14ac:dyDescent="0.2">
      <c r="A15872" s="116" t="s">
        <v>355</v>
      </c>
      <c r="B15872" s="93"/>
      <c r="C15872" s="114">
        <v>0</v>
      </c>
      <c r="D15872" s="114">
        <v>0</v>
      </c>
      <c r="E15872" s="114">
        <v>0</v>
      </c>
      <c r="F15872" s="114">
        <v>0</v>
      </c>
      <c r="G15872" s="114">
        <v>0</v>
      </c>
      <c r="H15872" s="114">
        <v>0</v>
      </c>
      <c r="I15872" s="114">
        <v>0</v>
      </c>
      <c r="J15872" s="110" t="s">
        <v>15307</v>
      </c>
      <c r="K15872" s="110" t="s">
        <v>15307</v>
      </c>
      <c r="L15872" s="114">
        <v>0</v>
      </c>
      <c r="M15872" s="114">
        <v>0</v>
      </c>
      <c r="N15872" s="114">
        <v>0</v>
      </c>
      <c r="O15872" s="114">
        <v>0</v>
      </c>
      <c r="P15872" s="114">
        <v>0</v>
      </c>
      <c r="Q15872" s="112" t="s">
        <v>15324</v>
      </c>
      <c r="R15872" s="110" t="s">
        <v>15307</v>
      </c>
      <c r="S15872" s="114">
        <v>0</v>
      </c>
    </row>
    <row r="15873" spans="1:19" ht="11.25" thickBot="1" x14ac:dyDescent="0.2">
      <c r="A15873" s="93"/>
    </row>
    <row r="15874" spans="1:19" ht="11.25" thickBot="1" x14ac:dyDescent="0.2">
      <c r="A15874" s="117" t="s">
        <v>358</v>
      </c>
      <c r="B15874" s="93"/>
      <c r="C15874" s="114">
        <v>0</v>
      </c>
      <c r="D15874" s="114">
        <v>0</v>
      </c>
      <c r="E15874" s="114">
        <v>0</v>
      </c>
      <c r="F15874" s="114">
        <v>0</v>
      </c>
      <c r="G15874" s="114">
        <v>0</v>
      </c>
      <c r="H15874" s="114">
        <v>0</v>
      </c>
      <c r="I15874" s="114">
        <v>0</v>
      </c>
      <c r="J15874" s="110" t="s">
        <v>15307</v>
      </c>
      <c r="K15874" s="110" t="s">
        <v>15307</v>
      </c>
      <c r="L15874" s="114">
        <v>0</v>
      </c>
      <c r="M15874" s="114">
        <v>0</v>
      </c>
      <c r="N15874" s="114">
        <v>0</v>
      </c>
      <c r="O15874" s="114">
        <v>0</v>
      </c>
      <c r="P15874" s="114">
        <v>0</v>
      </c>
      <c r="Q15874" s="112" t="s">
        <v>15324</v>
      </c>
      <c r="R15874" s="110" t="s">
        <v>15307</v>
      </c>
      <c r="S15874" s="114">
        <v>0</v>
      </c>
    </row>
    <row r="15875" spans="1:19" ht="11.25" thickBot="1" x14ac:dyDescent="0.2">
      <c r="A15875" s="93"/>
    </row>
    <row r="15876" spans="1:19" ht="11.25" thickBot="1" x14ac:dyDescent="0.2">
      <c r="A15876" s="87" t="s">
        <v>345</v>
      </c>
      <c r="B15876" s="87" t="s">
        <v>346</v>
      </c>
      <c r="C15876" s="120" t="s">
        <v>68</v>
      </c>
      <c r="D15876" s="120" t="s">
        <v>15325</v>
      </c>
    </row>
    <row r="15877" spans="1:19" ht="11.25" thickBot="1" x14ac:dyDescent="0.2">
      <c r="A15877" s="93"/>
      <c r="B15877" s="93"/>
      <c r="C15877" s="120" t="s">
        <v>69</v>
      </c>
      <c r="D15877" s="120" t="s">
        <v>69</v>
      </c>
    </row>
    <row r="15878" spans="1:19" ht="11.25" thickBot="1" x14ac:dyDescent="0.2">
      <c r="A15878" s="88">
        <v>1</v>
      </c>
      <c r="B15878" s="109">
        <v>0.90391203703703704</v>
      </c>
      <c r="C15878" s="89">
        <v>10.84</v>
      </c>
      <c r="D15878" s="89">
        <v>6.0000000000000001E-3</v>
      </c>
    </row>
    <row r="15879" spans="1:19" ht="11.25" thickBot="1" x14ac:dyDescent="0.2">
      <c r="A15879" s="93"/>
    </row>
    <row r="15880" spans="1:19" ht="11.25" thickBot="1" x14ac:dyDescent="0.2">
      <c r="A15880" s="113" t="s">
        <v>352</v>
      </c>
      <c r="B15880" s="93"/>
      <c r="C15880" s="114">
        <v>10.84</v>
      </c>
      <c r="D15880" s="114">
        <v>6.0000000000000001E-3</v>
      </c>
    </row>
    <row r="15881" spans="1:19" ht="11.25" thickBot="1" x14ac:dyDescent="0.2">
      <c r="A15881" s="93"/>
    </row>
    <row r="15882" spans="1:19" ht="11.25" thickBot="1" x14ac:dyDescent="0.2">
      <c r="A15882" s="116" t="s">
        <v>355</v>
      </c>
      <c r="B15882" s="93"/>
      <c r="C15882" s="114">
        <v>0</v>
      </c>
      <c r="D15882" s="114">
        <v>0</v>
      </c>
    </row>
    <row r="15883" spans="1:19" ht="11.25" thickBot="1" x14ac:dyDescent="0.2">
      <c r="A15883" s="93"/>
    </row>
    <row r="15884" spans="1:19" ht="11.25" thickBot="1" x14ac:dyDescent="0.2">
      <c r="A15884" s="117" t="s">
        <v>358</v>
      </c>
      <c r="B15884" s="93"/>
      <c r="C15884" s="114">
        <v>0</v>
      </c>
      <c r="D15884" s="114">
        <v>0</v>
      </c>
    </row>
    <row r="15885" spans="1:19" ht="10.5" x14ac:dyDescent="0.15">
      <c r="A15885" s="93"/>
    </row>
    <row r="15886" spans="1:19" x14ac:dyDescent="0.15">
      <c r="A15886" s="106"/>
      <c r="B15886" s="69" t="s">
        <v>3930</v>
      </c>
    </row>
    <row r="15887" spans="1:19" ht="9.75" thickBot="1" x14ac:dyDescent="0.2">
      <c r="A15887" s="64" t="s">
        <v>1094</v>
      </c>
    </row>
    <row r="15888" spans="1:19" ht="11.25" thickBot="1" x14ac:dyDescent="0.2">
      <c r="A15888" s="87" t="s">
        <v>345</v>
      </c>
      <c r="B15888" s="87" t="s">
        <v>346</v>
      </c>
      <c r="C15888" s="120" t="s">
        <v>15300</v>
      </c>
      <c r="D15888" s="120" t="s">
        <v>15301</v>
      </c>
      <c r="E15888" s="120" t="s">
        <v>15302</v>
      </c>
      <c r="F15888" s="120" t="s">
        <v>1</v>
      </c>
      <c r="G15888" s="120" t="s">
        <v>2</v>
      </c>
      <c r="H15888" s="120" t="s">
        <v>3</v>
      </c>
      <c r="I15888" s="120" t="s">
        <v>15303</v>
      </c>
      <c r="J15888" s="120" t="s">
        <v>4</v>
      </c>
      <c r="K15888" s="120" t="s">
        <v>15304</v>
      </c>
      <c r="L15888" s="120" t="s">
        <v>8</v>
      </c>
      <c r="M15888" s="120" t="s">
        <v>15305</v>
      </c>
      <c r="N15888" s="120" t="s">
        <v>10</v>
      </c>
      <c r="O15888" s="120" t="s">
        <v>11</v>
      </c>
      <c r="P15888" s="120" t="s">
        <v>12</v>
      </c>
      <c r="Q15888" s="120" t="s">
        <v>13</v>
      </c>
      <c r="R15888" s="120" t="s">
        <v>14</v>
      </c>
      <c r="S15888" s="120" t="s">
        <v>15</v>
      </c>
    </row>
    <row r="15889" spans="1:19" ht="11.25" thickBot="1" x14ac:dyDescent="0.2">
      <c r="A15889" s="93"/>
      <c r="B15889" s="93"/>
      <c r="C15889" s="120" t="s">
        <v>69</v>
      </c>
      <c r="D15889" s="120" t="s">
        <v>69</v>
      </c>
      <c r="E15889" s="120" t="s">
        <v>69</v>
      </c>
      <c r="F15889" s="120" t="s">
        <v>69</v>
      </c>
      <c r="G15889" s="120" t="s">
        <v>69</v>
      </c>
      <c r="H15889" s="120" t="s">
        <v>69</v>
      </c>
      <c r="I15889" s="120" t="s">
        <v>69</v>
      </c>
      <c r="J15889" s="120" t="s">
        <v>69</v>
      </c>
      <c r="K15889" s="120" t="s">
        <v>69</v>
      </c>
      <c r="L15889" s="120" t="s">
        <v>69</v>
      </c>
      <c r="M15889" s="120" t="s">
        <v>69</v>
      </c>
      <c r="N15889" s="120" t="s">
        <v>69</v>
      </c>
      <c r="O15889" s="120" t="s">
        <v>69</v>
      </c>
      <c r="P15889" s="120" t="s">
        <v>69</v>
      </c>
      <c r="Q15889" s="120" t="s">
        <v>69</v>
      </c>
      <c r="R15889" s="120" t="s">
        <v>69</v>
      </c>
      <c r="S15889" s="120" t="s">
        <v>69</v>
      </c>
    </row>
    <row r="15890" spans="1:19" ht="11.25" thickBot="1" x14ac:dyDescent="0.2">
      <c r="A15890" s="88">
        <v>1</v>
      </c>
      <c r="B15890" s="109">
        <v>0.90936342592592589</v>
      </c>
      <c r="C15890" s="110" t="s">
        <v>15306</v>
      </c>
      <c r="D15890" s="110" t="s">
        <v>15306</v>
      </c>
      <c r="E15890" s="89">
        <v>0</v>
      </c>
      <c r="F15890" s="89">
        <v>272.8</v>
      </c>
      <c r="G15890" s="89">
        <v>52.54</v>
      </c>
      <c r="H15890" s="89">
        <v>7.3579999999999997</v>
      </c>
      <c r="I15890" s="89">
        <v>-8.6020000000000003</v>
      </c>
      <c r="J15890" s="89">
        <v>60.5</v>
      </c>
      <c r="K15890" s="89">
        <v>1034</v>
      </c>
      <c r="L15890" s="111">
        <v>0.60897000000000001</v>
      </c>
      <c r="M15890" s="89">
        <v>26.62</v>
      </c>
      <c r="N15890" s="89">
        <v>0.121</v>
      </c>
      <c r="O15890" s="89">
        <v>1.258</v>
      </c>
      <c r="P15890" s="89">
        <v>1.7589999999999999</v>
      </c>
      <c r="Q15890" s="89">
        <v>694.8</v>
      </c>
      <c r="R15890" s="89">
        <v>0.109</v>
      </c>
      <c r="S15890" s="89">
        <v>1.5209999999999999</v>
      </c>
    </row>
    <row r="15891" spans="1:19" ht="11.25" thickBot="1" x14ac:dyDescent="0.2">
      <c r="A15891" s="93"/>
    </row>
    <row r="15892" spans="1:19" ht="11.25" thickBot="1" x14ac:dyDescent="0.2">
      <c r="A15892" s="113" t="s">
        <v>352</v>
      </c>
      <c r="B15892" s="93"/>
      <c r="C15892" s="110" t="s">
        <v>15307</v>
      </c>
      <c r="D15892" s="110" t="s">
        <v>15307</v>
      </c>
      <c r="E15892" s="114">
        <v>0</v>
      </c>
      <c r="F15892" s="114">
        <v>272.8</v>
      </c>
      <c r="G15892" s="114">
        <v>52.54</v>
      </c>
      <c r="H15892" s="114">
        <v>7.3579999999999997</v>
      </c>
      <c r="I15892" s="114">
        <v>-8.6020000000000003</v>
      </c>
      <c r="J15892" s="114">
        <v>60.5</v>
      </c>
      <c r="K15892" s="114">
        <v>1034</v>
      </c>
      <c r="L15892" s="115">
        <v>0.60897000000000001</v>
      </c>
      <c r="M15892" s="114">
        <v>26.62</v>
      </c>
      <c r="N15892" s="114">
        <v>0.121</v>
      </c>
      <c r="O15892" s="114">
        <v>1.258</v>
      </c>
      <c r="P15892" s="114">
        <v>1.7589999999999999</v>
      </c>
      <c r="Q15892" s="114">
        <v>694.8</v>
      </c>
      <c r="R15892" s="114">
        <v>0.109</v>
      </c>
      <c r="S15892" s="114">
        <v>1.5209999999999999</v>
      </c>
    </row>
    <row r="15893" spans="1:19" ht="11.25" thickBot="1" x14ac:dyDescent="0.2">
      <c r="A15893" s="93"/>
    </row>
    <row r="15894" spans="1:19" ht="11.25" thickBot="1" x14ac:dyDescent="0.2">
      <c r="A15894" s="116" t="s">
        <v>355</v>
      </c>
      <c r="B15894" s="93"/>
      <c r="C15894" s="110" t="s">
        <v>15307</v>
      </c>
      <c r="D15894" s="110" t="s">
        <v>15307</v>
      </c>
      <c r="E15894" s="114">
        <v>0</v>
      </c>
      <c r="F15894" s="114">
        <v>0</v>
      </c>
      <c r="G15894" s="114">
        <v>0</v>
      </c>
      <c r="H15894" s="114">
        <v>0</v>
      </c>
      <c r="I15894" s="114">
        <v>0</v>
      </c>
      <c r="J15894" s="114">
        <v>0</v>
      </c>
      <c r="K15894" s="114">
        <v>0</v>
      </c>
      <c r="L15894" s="118" t="s">
        <v>15308</v>
      </c>
      <c r="M15894" s="114">
        <v>0</v>
      </c>
      <c r="N15894" s="114">
        <v>0</v>
      </c>
      <c r="O15894" s="114">
        <v>0</v>
      </c>
      <c r="P15894" s="114">
        <v>0</v>
      </c>
      <c r="Q15894" s="114">
        <v>0</v>
      </c>
      <c r="R15894" s="114">
        <v>0</v>
      </c>
      <c r="S15894" s="114">
        <v>0</v>
      </c>
    </row>
    <row r="15895" spans="1:19" ht="11.25" thickBot="1" x14ac:dyDescent="0.2">
      <c r="A15895" s="93"/>
    </row>
    <row r="15896" spans="1:19" ht="11.25" thickBot="1" x14ac:dyDescent="0.2">
      <c r="A15896" s="117" t="s">
        <v>358</v>
      </c>
      <c r="B15896" s="93"/>
      <c r="C15896" s="110" t="s">
        <v>15307</v>
      </c>
      <c r="D15896" s="110" t="s">
        <v>15307</v>
      </c>
      <c r="E15896" s="114">
        <v>0</v>
      </c>
      <c r="F15896" s="114">
        <v>0</v>
      </c>
      <c r="G15896" s="114">
        <v>0</v>
      </c>
      <c r="H15896" s="114">
        <v>0</v>
      </c>
      <c r="I15896" s="114">
        <v>0</v>
      </c>
      <c r="J15896" s="114">
        <v>0</v>
      </c>
      <c r="K15896" s="114">
        <v>0</v>
      </c>
      <c r="L15896" s="118" t="s">
        <v>15308</v>
      </c>
      <c r="M15896" s="114">
        <v>0</v>
      </c>
      <c r="N15896" s="114">
        <v>0</v>
      </c>
      <c r="O15896" s="114">
        <v>0</v>
      </c>
      <c r="P15896" s="114">
        <v>0</v>
      </c>
      <c r="Q15896" s="114">
        <v>0</v>
      </c>
      <c r="R15896" s="114">
        <v>0</v>
      </c>
      <c r="S15896" s="114">
        <v>0</v>
      </c>
    </row>
    <row r="15897" spans="1:19" ht="11.25" thickBot="1" x14ac:dyDescent="0.2">
      <c r="A15897" s="93"/>
    </row>
    <row r="15898" spans="1:19" ht="11.25" thickBot="1" x14ac:dyDescent="0.2">
      <c r="A15898" s="87" t="s">
        <v>345</v>
      </c>
      <c r="B15898" s="87" t="s">
        <v>346</v>
      </c>
      <c r="C15898" s="120" t="s">
        <v>16</v>
      </c>
      <c r="D15898" s="120" t="s">
        <v>15309</v>
      </c>
      <c r="E15898" s="120" t="s">
        <v>15310</v>
      </c>
      <c r="F15898" s="120" t="s">
        <v>20</v>
      </c>
      <c r="G15898" s="120" t="s">
        <v>21</v>
      </c>
      <c r="H15898" s="120" t="s">
        <v>22</v>
      </c>
      <c r="I15898" s="120" t="s">
        <v>23</v>
      </c>
      <c r="J15898" s="120" t="s">
        <v>24</v>
      </c>
      <c r="K15898" s="120" t="s">
        <v>26</v>
      </c>
      <c r="L15898" s="120" t="s">
        <v>15311</v>
      </c>
      <c r="M15898" s="120" t="s">
        <v>27</v>
      </c>
      <c r="N15898" s="120" t="s">
        <v>28</v>
      </c>
      <c r="O15898" s="120" t="s">
        <v>29</v>
      </c>
      <c r="P15898" s="120" t="s">
        <v>30</v>
      </c>
      <c r="Q15898" s="120" t="s">
        <v>15312</v>
      </c>
      <c r="R15898" s="120" t="s">
        <v>32</v>
      </c>
      <c r="S15898" s="120" t="s">
        <v>33</v>
      </c>
    </row>
    <row r="15899" spans="1:19" ht="11.25" thickBot="1" x14ac:dyDescent="0.2">
      <c r="A15899" s="93"/>
      <c r="B15899" s="93"/>
      <c r="C15899" s="120" t="s">
        <v>69</v>
      </c>
      <c r="D15899" s="120" t="s">
        <v>69</v>
      </c>
      <c r="E15899" s="120" t="s">
        <v>69</v>
      </c>
      <c r="F15899" s="120" t="s">
        <v>69</v>
      </c>
      <c r="G15899" s="120" t="s">
        <v>69</v>
      </c>
      <c r="H15899" s="120" t="s">
        <v>69</v>
      </c>
      <c r="I15899" s="120" t="s">
        <v>69</v>
      </c>
      <c r="J15899" s="120" t="s">
        <v>69</v>
      </c>
      <c r="K15899" s="120" t="s">
        <v>69</v>
      </c>
      <c r="L15899" s="120" t="s">
        <v>69</v>
      </c>
      <c r="M15899" s="120" t="s">
        <v>69</v>
      </c>
      <c r="N15899" s="120" t="s">
        <v>69</v>
      </c>
      <c r="O15899" s="120" t="s">
        <v>69</v>
      </c>
      <c r="P15899" s="120" t="s">
        <v>69</v>
      </c>
      <c r="Q15899" s="120" t="s">
        <v>69</v>
      </c>
      <c r="R15899" s="120" t="s">
        <v>69</v>
      </c>
      <c r="S15899" s="120" t="s">
        <v>69</v>
      </c>
    </row>
    <row r="15900" spans="1:19" ht="11.25" thickBot="1" x14ac:dyDescent="0.2">
      <c r="A15900" s="88">
        <v>1</v>
      </c>
      <c r="B15900" s="109">
        <v>0.90936342592592589</v>
      </c>
      <c r="C15900" s="89">
        <v>20.07</v>
      </c>
      <c r="D15900" s="89">
        <v>30.69</v>
      </c>
      <c r="E15900" s="89">
        <v>0.17799999999999999</v>
      </c>
      <c r="F15900" s="111">
        <v>0.50078999999999996</v>
      </c>
      <c r="G15900" s="89">
        <v>0.437</v>
      </c>
      <c r="H15900" s="89">
        <v>1.853</v>
      </c>
      <c r="I15900" s="89">
        <v>0.06</v>
      </c>
      <c r="J15900" s="89">
        <v>0.88800000000000001</v>
      </c>
      <c r="K15900" s="111">
        <v>0.48020000000000002</v>
      </c>
      <c r="L15900" s="89">
        <v>15.29</v>
      </c>
      <c r="M15900" s="89">
        <v>2.8690000000000002</v>
      </c>
      <c r="N15900" s="89">
        <v>0.20599999999999999</v>
      </c>
      <c r="O15900" s="110" t="s">
        <v>15373</v>
      </c>
      <c r="P15900" s="110" t="s">
        <v>15306</v>
      </c>
      <c r="Q15900" s="89">
        <v>-0.17</v>
      </c>
      <c r="R15900" s="89">
        <v>0.1</v>
      </c>
      <c r="S15900" s="110" t="s">
        <v>15306</v>
      </c>
    </row>
    <row r="15901" spans="1:19" ht="11.25" thickBot="1" x14ac:dyDescent="0.2">
      <c r="A15901" s="93"/>
    </row>
    <row r="15902" spans="1:19" ht="11.25" thickBot="1" x14ac:dyDescent="0.2">
      <c r="A15902" s="113" t="s">
        <v>352</v>
      </c>
      <c r="B15902" s="93"/>
      <c r="C15902" s="114">
        <v>20.07</v>
      </c>
      <c r="D15902" s="114">
        <v>30.69</v>
      </c>
      <c r="E15902" s="114">
        <v>0.17799999999999999</v>
      </c>
      <c r="F15902" s="115">
        <v>0.50078999999999996</v>
      </c>
      <c r="G15902" s="114">
        <v>0.437</v>
      </c>
      <c r="H15902" s="114">
        <v>1.853</v>
      </c>
      <c r="I15902" s="114">
        <v>0.06</v>
      </c>
      <c r="J15902" s="114">
        <v>0.88800000000000001</v>
      </c>
      <c r="K15902" s="115">
        <v>0.48020000000000002</v>
      </c>
      <c r="L15902" s="114">
        <v>15.29</v>
      </c>
      <c r="M15902" s="114">
        <v>2.8690000000000002</v>
      </c>
      <c r="N15902" s="114">
        <v>0.20599999999999999</v>
      </c>
      <c r="O15902" s="110" t="s">
        <v>15374</v>
      </c>
      <c r="P15902" s="110" t="s">
        <v>15307</v>
      </c>
      <c r="Q15902" s="114">
        <v>-0.17</v>
      </c>
      <c r="R15902" s="114">
        <v>0.1</v>
      </c>
      <c r="S15902" s="110" t="s">
        <v>15307</v>
      </c>
    </row>
    <row r="15903" spans="1:19" ht="11.25" thickBot="1" x14ac:dyDescent="0.2">
      <c r="A15903" s="93"/>
    </row>
    <row r="15904" spans="1:19" ht="11.25" thickBot="1" x14ac:dyDescent="0.2">
      <c r="A15904" s="116" t="s">
        <v>355</v>
      </c>
      <c r="B15904" s="93"/>
      <c r="C15904" s="114">
        <v>0</v>
      </c>
      <c r="D15904" s="114">
        <v>0</v>
      </c>
      <c r="E15904" s="114">
        <v>0</v>
      </c>
      <c r="F15904" s="118" t="s">
        <v>15308</v>
      </c>
      <c r="G15904" s="114">
        <v>0</v>
      </c>
      <c r="H15904" s="114">
        <v>0</v>
      </c>
      <c r="I15904" s="114">
        <v>0</v>
      </c>
      <c r="J15904" s="114">
        <v>0</v>
      </c>
      <c r="K15904" s="118" t="s">
        <v>15308</v>
      </c>
      <c r="L15904" s="114">
        <v>0</v>
      </c>
      <c r="M15904" s="114">
        <v>0</v>
      </c>
      <c r="N15904" s="114">
        <v>0</v>
      </c>
      <c r="O15904" s="110" t="s">
        <v>15307</v>
      </c>
      <c r="P15904" s="110" t="s">
        <v>15307</v>
      </c>
      <c r="Q15904" s="114">
        <v>0</v>
      </c>
      <c r="R15904" s="114">
        <v>0</v>
      </c>
      <c r="S15904" s="110" t="s">
        <v>15307</v>
      </c>
    </row>
    <row r="15905" spans="1:19" ht="11.25" thickBot="1" x14ac:dyDescent="0.2">
      <c r="A15905" s="93"/>
    </row>
    <row r="15906" spans="1:19" ht="11.25" thickBot="1" x14ac:dyDescent="0.2">
      <c r="A15906" s="117" t="s">
        <v>358</v>
      </c>
      <c r="B15906" s="93"/>
      <c r="C15906" s="114">
        <v>0</v>
      </c>
      <c r="D15906" s="114">
        <v>0</v>
      </c>
      <c r="E15906" s="114">
        <v>0</v>
      </c>
      <c r="F15906" s="118" t="s">
        <v>15308</v>
      </c>
      <c r="G15906" s="114">
        <v>0</v>
      </c>
      <c r="H15906" s="114">
        <v>0</v>
      </c>
      <c r="I15906" s="114">
        <v>0</v>
      </c>
      <c r="J15906" s="114">
        <v>0</v>
      </c>
      <c r="K15906" s="118" t="s">
        <v>15308</v>
      </c>
      <c r="L15906" s="114">
        <v>0</v>
      </c>
      <c r="M15906" s="114">
        <v>0</v>
      </c>
      <c r="N15906" s="114">
        <v>0</v>
      </c>
      <c r="O15906" s="110" t="s">
        <v>15307</v>
      </c>
      <c r="P15906" s="110" t="s">
        <v>15307</v>
      </c>
      <c r="Q15906" s="114">
        <v>0</v>
      </c>
      <c r="R15906" s="114">
        <v>0</v>
      </c>
      <c r="S15906" s="110" t="s">
        <v>15307</v>
      </c>
    </row>
    <row r="15907" spans="1:19" ht="11.25" thickBot="1" x14ac:dyDescent="0.2">
      <c r="A15907" s="93"/>
    </row>
    <row r="15908" spans="1:19" ht="11.25" thickBot="1" x14ac:dyDescent="0.2">
      <c r="A15908" s="87" t="s">
        <v>345</v>
      </c>
      <c r="B15908" s="87" t="s">
        <v>346</v>
      </c>
      <c r="C15908" s="120" t="s">
        <v>35</v>
      </c>
      <c r="D15908" s="120" t="s">
        <v>36</v>
      </c>
      <c r="E15908" s="120" t="s">
        <v>15315</v>
      </c>
      <c r="F15908" s="120" t="s">
        <v>38</v>
      </c>
      <c r="G15908" s="120" t="s">
        <v>39</v>
      </c>
      <c r="H15908" s="120" t="s">
        <v>41</v>
      </c>
      <c r="I15908" s="120" t="s">
        <v>42</v>
      </c>
      <c r="J15908" s="120" t="s">
        <v>43</v>
      </c>
      <c r="K15908" s="120" t="s">
        <v>44</v>
      </c>
      <c r="L15908" s="120" t="s">
        <v>45</v>
      </c>
      <c r="M15908" s="120" t="s">
        <v>46</v>
      </c>
      <c r="N15908" s="120" t="s">
        <v>47</v>
      </c>
      <c r="O15908" s="120" t="s">
        <v>48</v>
      </c>
      <c r="P15908" s="120" t="s">
        <v>49</v>
      </c>
      <c r="Q15908" s="120" t="s">
        <v>50</v>
      </c>
      <c r="R15908" s="120" t="s">
        <v>51</v>
      </c>
      <c r="S15908" s="120" t="s">
        <v>52</v>
      </c>
    </row>
    <row r="15909" spans="1:19" ht="11.25" thickBot="1" x14ac:dyDescent="0.2">
      <c r="A15909" s="93"/>
      <c r="B15909" s="93"/>
      <c r="C15909" s="120" t="s">
        <v>69</v>
      </c>
      <c r="D15909" s="120" t="s">
        <v>69</v>
      </c>
      <c r="E15909" s="120" t="s">
        <v>69</v>
      </c>
      <c r="F15909" s="120" t="s">
        <v>69</v>
      </c>
      <c r="G15909" s="120" t="s">
        <v>69</v>
      </c>
      <c r="H15909" s="120" t="s">
        <v>69</v>
      </c>
      <c r="I15909" s="120" t="s">
        <v>69</v>
      </c>
      <c r="J15909" s="120" t="s">
        <v>69</v>
      </c>
      <c r="K15909" s="120" t="s">
        <v>69</v>
      </c>
      <c r="L15909" s="120" t="s">
        <v>69</v>
      </c>
      <c r="M15909" s="120" t="s">
        <v>69</v>
      </c>
      <c r="N15909" s="120" t="s">
        <v>69</v>
      </c>
      <c r="O15909" s="120" t="s">
        <v>69</v>
      </c>
      <c r="P15909" s="120" t="s">
        <v>69</v>
      </c>
      <c r="Q15909" s="120" t="s">
        <v>69</v>
      </c>
      <c r="R15909" s="120" t="s">
        <v>69</v>
      </c>
      <c r="S15909" s="120" t="s">
        <v>69</v>
      </c>
    </row>
    <row r="15910" spans="1:19" ht="11.25" thickBot="1" x14ac:dyDescent="0.2">
      <c r="A15910" s="88">
        <v>1</v>
      </c>
      <c r="B15910" s="109">
        <v>0.90936342592592589</v>
      </c>
      <c r="C15910" s="111">
        <v>0.44590000000000002</v>
      </c>
      <c r="D15910" s="89">
        <v>1.212</v>
      </c>
      <c r="E15910" s="89">
        <v>3.6999999999999998E-2</v>
      </c>
      <c r="F15910" s="110" t="s">
        <v>15375</v>
      </c>
      <c r="G15910" s="110" t="s">
        <v>15429</v>
      </c>
      <c r="H15910" s="89">
        <v>6.53</v>
      </c>
      <c r="I15910" s="89">
        <v>0.33900000000000002</v>
      </c>
      <c r="J15910" s="89">
        <v>0.51100000000000001</v>
      </c>
      <c r="K15910" s="89">
        <v>6.7000000000000004E-2</v>
      </c>
      <c r="L15910" s="89">
        <v>0.31</v>
      </c>
      <c r="M15910" s="89">
        <v>2.5999999999999999E-2</v>
      </c>
      <c r="N15910" s="89">
        <v>-0.01</v>
      </c>
      <c r="O15910" s="89">
        <v>0.14599999999999999</v>
      </c>
      <c r="P15910" s="89">
        <v>7.0000000000000001E-3</v>
      </c>
      <c r="Q15910" s="89">
        <v>6.0999999999999999E-2</v>
      </c>
      <c r="R15910" s="89">
        <v>5.0000000000000001E-3</v>
      </c>
      <c r="S15910" s="89">
        <v>3.6999999999999998E-2</v>
      </c>
    </row>
    <row r="15911" spans="1:19" ht="11.25" thickBot="1" x14ac:dyDescent="0.2">
      <c r="A15911" s="93"/>
    </row>
    <row r="15912" spans="1:19" ht="11.25" thickBot="1" x14ac:dyDescent="0.2">
      <c r="A15912" s="113" t="s">
        <v>352</v>
      </c>
      <c r="B15912" s="93"/>
      <c r="C15912" s="115">
        <v>0.44590000000000002</v>
      </c>
      <c r="D15912" s="114">
        <v>1.212</v>
      </c>
      <c r="E15912" s="114">
        <v>3.6999999999999998E-2</v>
      </c>
      <c r="F15912" s="110" t="s">
        <v>15376</v>
      </c>
      <c r="G15912" s="110" t="s">
        <v>15431</v>
      </c>
      <c r="H15912" s="114">
        <v>6.53</v>
      </c>
      <c r="I15912" s="114">
        <v>0.33900000000000002</v>
      </c>
      <c r="J15912" s="114">
        <v>0.51100000000000001</v>
      </c>
      <c r="K15912" s="114">
        <v>6.7000000000000004E-2</v>
      </c>
      <c r="L15912" s="114">
        <v>0.31</v>
      </c>
      <c r="M15912" s="114">
        <v>2.5999999999999999E-2</v>
      </c>
      <c r="N15912" s="114">
        <v>-0.01</v>
      </c>
      <c r="O15912" s="114">
        <v>0.14599999999999999</v>
      </c>
      <c r="P15912" s="114">
        <v>7.0000000000000001E-3</v>
      </c>
      <c r="Q15912" s="114">
        <v>6.0999999999999999E-2</v>
      </c>
      <c r="R15912" s="114">
        <v>5.0000000000000001E-3</v>
      </c>
      <c r="S15912" s="114">
        <v>3.6999999999999998E-2</v>
      </c>
    </row>
    <row r="15913" spans="1:19" ht="11.25" thickBot="1" x14ac:dyDescent="0.2">
      <c r="A15913" s="93"/>
    </row>
    <row r="15914" spans="1:19" ht="11.25" thickBot="1" x14ac:dyDescent="0.2">
      <c r="A15914" s="116" t="s">
        <v>355</v>
      </c>
      <c r="B15914" s="93"/>
      <c r="C15914" s="118" t="s">
        <v>15308</v>
      </c>
      <c r="D15914" s="114">
        <v>0</v>
      </c>
      <c r="E15914" s="114">
        <v>0</v>
      </c>
      <c r="F15914" s="110" t="s">
        <v>15307</v>
      </c>
      <c r="G15914" s="110" t="s">
        <v>15307</v>
      </c>
      <c r="H15914" s="114">
        <v>0</v>
      </c>
      <c r="I15914" s="114">
        <v>0</v>
      </c>
      <c r="J15914" s="114">
        <v>0</v>
      </c>
      <c r="K15914" s="114">
        <v>0</v>
      </c>
      <c r="L15914" s="114">
        <v>0</v>
      </c>
      <c r="M15914" s="114">
        <v>0</v>
      </c>
      <c r="N15914" s="114">
        <v>0</v>
      </c>
      <c r="O15914" s="114">
        <v>0</v>
      </c>
      <c r="P15914" s="114">
        <v>0</v>
      </c>
      <c r="Q15914" s="114">
        <v>0</v>
      </c>
      <c r="R15914" s="114">
        <v>0</v>
      </c>
      <c r="S15914" s="114">
        <v>0</v>
      </c>
    </row>
    <row r="15915" spans="1:19" ht="11.25" thickBot="1" x14ac:dyDescent="0.2">
      <c r="A15915" s="93"/>
    </row>
    <row r="15916" spans="1:19" ht="11.25" thickBot="1" x14ac:dyDescent="0.2">
      <c r="A15916" s="117" t="s">
        <v>358</v>
      </c>
      <c r="B15916" s="93"/>
      <c r="C15916" s="118" t="s">
        <v>15308</v>
      </c>
      <c r="D15916" s="114">
        <v>0</v>
      </c>
      <c r="E15916" s="114">
        <v>0</v>
      </c>
      <c r="F15916" s="110" t="s">
        <v>15307</v>
      </c>
      <c r="G15916" s="110" t="s">
        <v>15307</v>
      </c>
      <c r="H15916" s="114">
        <v>0</v>
      </c>
      <c r="I15916" s="114">
        <v>0</v>
      </c>
      <c r="J15916" s="114">
        <v>0</v>
      </c>
      <c r="K15916" s="114">
        <v>0</v>
      </c>
      <c r="L15916" s="114">
        <v>0</v>
      </c>
      <c r="M15916" s="114">
        <v>0</v>
      </c>
      <c r="N15916" s="114">
        <v>0</v>
      </c>
      <c r="O15916" s="114">
        <v>0</v>
      </c>
      <c r="P15916" s="114">
        <v>0</v>
      </c>
      <c r="Q15916" s="114">
        <v>0</v>
      </c>
      <c r="R15916" s="114">
        <v>0</v>
      </c>
      <c r="S15916" s="114">
        <v>0</v>
      </c>
    </row>
    <row r="15917" spans="1:19" ht="11.25" thickBot="1" x14ac:dyDescent="0.2">
      <c r="A15917" s="93"/>
    </row>
    <row r="15918" spans="1:19" ht="11.25" thickBot="1" x14ac:dyDescent="0.2">
      <c r="A15918" s="87" t="s">
        <v>345</v>
      </c>
      <c r="B15918" s="87" t="s">
        <v>346</v>
      </c>
      <c r="C15918" s="120" t="s">
        <v>53</v>
      </c>
      <c r="D15918" s="120" t="s">
        <v>54</v>
      </c>
      <c r="E15918" s="120" t="s">
        <v>55</v>
      </c>
      <c r="F15918" s="120" t="s">
        <v>56</v>
      </c>
      <c r="G15918" s="120" t="s">
        <v>15318</v>
      </c>
      <c r="H15918" s="120" t="s">
        <v>57</v>
      </c>
      <c r="I15918" s="120" t="s">
        <v>59</v>
      </c>
      <c r="J15918" s="120" t="s">
        <v>15319</v>
      </c>
      <c r="K15918" s="120" t="s">
        <v>60</v>
      </c>
      <c r="L15918" s="120" t="s">
        <v>61</v>
      </c>
      <c r="M15918" s="120" t="s">
        <v>62</v>
      </c>
      <c r="N15918" s="120" t="s">
        <v>15320</v>
      </c>
      <c r="O15918" s="120" t="s">
        <v>63</v>
      </c>
      <c r="P15918" s="120" t="s">
        <v>64</v>
      </c>
      <c r="Q15918" s="120" t="s">
        <v>66</v>
      </c>
      <c r="R15918" s="120" t="s">
        <v>15321</v>
      </c>
      <c r="S15918" s="120" t="s">
        <v>67</v>
      </c>
    </row>
    <row r="15919" spans="1:19" ht="11.25" thickBot="1" x14ac:dyDescent="0.2">
      <c r="A15919" s="93"/>
      <c r="B15919" s="93"/>
      <c r="C15919" s="120" t="s">
        <v>69</v>
      </c>
      <c r="D15919" s="120" t="s">
        <v>69</v>
      </c>
      <c r="E15919" s="120" t="s">
        <v>69</v>
      </c>
      <c r="F15919" s="120" t="s">
        <v>69</v>
      </c>
      <c r="G15919" s="120" t="s">
        <v>69</v>
      </c>
      <c r="H15919" s="120" t="s">
        <v>69</v>
      </c>
      <c r="I15919" s="120" t="s">
        <v>69</v>
      </c>
      <c r="J15919" s="120" t="s">
        <v>69</v>
      </c>
      <c r="K15919" s="120" t="s">
        <v>69</v>
      </c>
      <c r="L15919" s="120" t="s">
        <v>69</v>
      </c>
      <c r="M15919" s="120" t="s">
        <v>69</v>
      </c>
      <c r="N15919" s="120" t="s">
        <v>69</v>
      </c>
      <c r="O15919" s="120" t="s">
        <v>69</v>
      </c>
      <c r="P15919" s="120" t="s">
        <v>69</v>
      </c>
      <c r="Q15919" s="120" t="s">
        <v>69</v>
      </c>
      <c r="R15919" s="120" t="s">
        <v>69</v>
      </c>
      <c r="S15919" s="120" t="s">
        <v>69</v>
      </c>
    </row>
    <row r="15920" spans="1:19" ht="11.25" thickBot="1" x14ac:dyDescent="0.2">
      <c r="A15920" s="88">
        <v>1</v>
      </c>
      <c r="B15920" s="109">
        <v>0.90936342592592589</v>
      </c>
      <c r="C15920" s="89">
        <v>1.4E-2</v>
      </c>
      <c r="D15920" s="89">
        <v>4.1000000000000002E-2</v>
      </c>
      <c r="E15920" s="89">
        <v>6.0000000000000001E-3</v>
      </c>
      <c r="F15920" s="89">
        <v>0.63800000000000001</v>
      </c>
      <c r="G15920" s="89">
        <v>0.29399999999999998</v>
      </c>
      <c r="H15920" s="89">
        <v>0.41899999999999998</v>
      </c>
      <c r="I15920" s="110" t="s">
        <v>15306</v>
      </c>
      <c r="J15920" s="110" t="s">
        <v>15377</v>
      </c>
      <c r="K15920" s="110" t="s">
        <v>15306</v>
      </c>
      <c r="L15920" s="89">
        <v>3.5000000000000003E-2</v>
      </c>
      <c r="M15920" s="89">
        <v>5.8000000000000003E-2</v>
      </c>
      <c r="N15920" s="89">
        <v>-20.07</v>
      </c>
      <c r="O15920" s="89">
        <v>-2.4E-2</v>
      </c>
      <c r="P15920" s="89">
        <v>3.5089999999999999</v>
      </c>
      <c r="Q15920" s="112" t="s">
        <v>15528</v>
      </c>
      <c r="R15920" s="110" t="s">
        <v>15306</v>
      </c>
      <c r="S15920" s="89">
        <v>0.16</v>
      </c>
    </row>
    <row r="15921" spans="1:19" ht="11.25" thickBot="1" x14ac:dyDescent="0.2">
      <c r="A15921" s="93"/>
    </row>
    <row r="15922" spans="1:19" ht="11.25" thickBot="1" x14ac:dyDescent="0.2">
      <c r="A15922" s="113" t="s">
        <v>352</v>
      </c>
      <c r="B15922" s="93"/>
      <c r="C15922" s="114">
        <v>1.4E-2</v>
      </c>
      <c r="D15922" s="114">
        <v>4.1000000000000002E-2</v>
      </c>
      <c r="E15922" s="114">
        <v>6.0000000000000001E-3</v>
      </c>
      <c r="F15922" s="114">
        <v>0.63800000000000001</v>
      </c>
      <c r="G15922" s="114">
        <v>0.29399999999999998</v>
      </c>
      <c r="H15922" s="114">
        <v>0.41899999999999998</v>
      </c>
      <c r="I15922" s="110" t="s">
        <v>15307</v>
      </c>
      <c r="J15922" s="110" t="s">
        <v>15379</v>
      </c>
      <c r="K15922" s="110" t="s">
        <v>15307</v>
      </c>
      <c r="L15922" s="114">
        <v>3.5000000000000003E-2</v>
      </c>
      <c r="M15922" s="114">
        <v>5.8000000000000003E-2</v>
      </c>
      <c r="N15922" s="114">
        <v>-20.07</v>
      </c>
      <c r="O15922" s="114">
        <v>-2.4E-2</v>
      </c>
      <c r="P15922" s="114">
        <v>3.5089999999999999</v>
      </c>
      <c r="Q15922" s="112" t="s">
        <v>15529</v>
      </c>
      <c r="R15922" s="110" t="s">
        <v>15307</v>
      </c>
      <c r="S15922" s="114">
        <v>0.16</v>
      </c>
    </row>
    <row r="15923" spans="1:19" ht="11.25" thickBot="1" x14ac:dyDescent="0.2">
      <c r="A15923" s="93"/>
    </row>
    <row r="15924" spans="1:19" ht="11.25" thickBot="1" x14ac:dyDescent="0.2">
      <c r="A15924" s="116" t="s">
        <v>355</v>
      </c>
      <c r="B15924" s="93"/>
      <c r="C15924" s="114">
        <v>0</v>
      </c>
      <c r="D15924" s="114">
        <v>0</v>
      </c>
      <c r="E15924" s="114">
        <v>0</v>
      </c>
      <c r="F15924" s="114">
        <v>0</v>
      </c>
      <c r="G15924" s="114">
        <v>0</v>
      </c>
      <c r="H15924" s="114">
        <v>0</v>
      </c>
      <c r="I15924" s="110" t="s">
        <v>15307</v>
      </c>
      <c r="J15924" s="110" t="s">
        <v>15307</v>
      </c>
      <c r="K15924" s="110" t="s">
        <v>15307</v>
      </c>
      <c r="L15924" s="114">
        <v>0</v>
      </c>
      <c r="M15924" s="114">
        <v>0</v>
      </c>
      <c r="N15924" s="114">
        <v>0</v>
      </c>
      <c r="O15924" s="114">
        <v>0</v>
      </c>
      <c r="P15924" s="114">
        <v>0</v>
      </c>
      <c r="Q15924" s="112" t="s">
        <v>15324</v>
      </c>
      <c r="R15924" s="110" t="s">
        <v>15307</v>
      </c>
      <c r="S15924" s="114">
        <v>0</v>
      </c>
    </row>
    <row r="15925" spans="1:19" ht="11.25" thickBot="1" x14ac:dyDescent="0.2">
      <c r="A15925" s="93"/>
    </row>
    <row r="15926" spans="1:19" ht="11.25" thickBot="1" x14ac:dyDescent="0.2">
      <c r="A15926" s="117" t="s">
        <v>358</v>
      </c>
      <c r="B15926" s="93"/>
      <c r="C15926" s="114">
        <v>0</v>
      </c>
      <c r="D15926" s="114">
        <v>0</v>
      </c>
      <c r="E15926" s="114">
        <v>0</v>
      </c>
      <c r="F15926" s="114">
        <v>0</v>
      </c>
      <c r="G15926" s="114">
        <v>0</v>
      </c>
      <c r="H15926" s="114">
        <v>0</v>
      </c>
      <c r="I15926" s="110" t="s">
        <v>15307</v>
      </c>
      <c r="J15926" s="110" t="s">
        <v>15307</v>
      </c>
      <c r="K15926" s="110" t="s">
        <v>15307</v>
      </c>
      <c r="L15926" s="114">
        <v>0</v>
      </c>
      <c r="M15926" s="114">
        <v>0</v>
      </c>
      <c r="N15926" s="114">
        <v>0</v>
      </c>
      <c r="O15926" s="114">
        <v>0</v>
      </c>
      <c r="P15926" s="114">
        <v>0</v>
      </c>
      <c r="Q15926" s="112" t="s">
        <v>15324</v>
      </c>
      <c r="R15926" s="110" t="s">
        <v>15307</v>
      </c>
      <c r="S15926" s="114">
        <v>0</v>
      </c>
    </row>
    <row r="15927" spans="1:19" ht="11.25" thickBot="1" x14ac:dyDescent="0.2">
      <c r="A15927" s="93"/>
    </row>
    <row r="15928" spans="1:19" ht="11.25" thickBot="1" x14ac:dyDescent="0.2">
      <c r="A15928" s="87" t="s">
        <v>345</v>
      </c>
      <c r="B15928" s="87" t="s">
        <v>346</v>
      </c>
      <c r="C15928" s="120" t="s">
        <v>68</v>
      </c>
      <c r="D15928" s="120" t="s">
        <v>15325</v>
      </c>
    </row>
    <row r="15929" spans="1:19" ht="11.25" thickBot="1" x14ac:dyDescent="0.2">
      <c r="A15929" s="93"/>
      <c r="B15929" s="93"/>
      <c r="C15929" s="120" t="s">
        <v>69</v>
      </c>
      <c r="D15929" s="120" t="s">
        <v>69</v>
      </c>
    </row>
    <row r="15930" spans="1:19" ht="11.25" thickBot="1" x14ac:dyDescent="0.2">
      <c r="A15930" s="88">
        <v>1</v>
      </c>
      <c r="B15930" s="109">
        <v>0.90936342592592589</v>
      </c>
      <c r="C15930" s="89">
        <v>0.125</v>
      </c>
      <c r="D15930" s="110" t="s">
        <v>15306</v>
      </c>
    </row>
    <row r="15931" spans="1:19" ht="11.25" thickBot="1" x14ac:dyDescent="0.2">
      <c r="A15931" s="93"/>
    </row>
    <row r="15932" spans="1:19" ht="11.25" thickBot="1" x14ac:dyDescent="0.2">
      <c r="A15932" s="113" t="s">
        <v>352</v>
      </c>
      <c r="B15932" s="93"/>
      <c r="C15932" s="114">
        <v>0.125</v>
      </c>
      <c r="D15932" s="110" t="s">
        <v>15307</v>
      </c>
    </row>
    <row r="15933" spans="1:19" ht="11.25" thickBot="1" x14ac:dyDescent="0.2">
      <c r="A15933" s="93"/>
    </row>
    <row r="15934" spans="1:19" ht="11.25" thickBot="1" x14ac:dyDescent="0.2">
      <c r="A15934" s="116" t="s">
        <v>355</v>
      </c>
      <c r="B15934" s="93"/>
      <c r="C15934" s="114">
        <v>0</v>
      </c>
      <c r="D15934" s="110" t="s">
        <v>15307</v>
      </c>
    </row>
    <row r="15935" spans="1:19" ht="11.25" thickBot="1" x14ac:dyDescent="0.2">
      <c r="A15935" s="93"/>
    </row>
    <row r="15936" spans="1:19" ht="11.25" thickBot="1" x14ac:dyDescent="0.2">
      <c r="A15936" s="117" t="s">
        <v>358</v>
      </c>
      <c r="B15936" s="93"/>
      <c r="C15936" s="114">
        <v>0</v>
      </c>
      <c r="D15936" s="110" t="s">
        <v>15307</v>
      </c>
    </row>
    <row r="15937" spans="1:19" ht="10.5" x14ac:dyDescent="0.15">
      <c r="A15937" s="93"/>
    </row>
    <row r="15938" spans="1:19" x14ac:dyDescent="0.15">
      <c r="A15938" s="106"/>
      <c r="B15938" s="69" t="s">
        <v>3989</v>
      </c>
    </row>
    <row r="15939" spans="1:19" ht="9.75" thickBot="1" x14ac:dyDescent="0.2">
      <c r="A15939" s="64" t="s">
        <v>1094</v>
      </c>
    </row>
    <row r="15940" spans="1:19" ht="11.25" thickBot="1" x14ac:dyDescent="0.2">
      <c r="A15940" s="87" t="s">
        <v>345</v>
      </c>
      <c r="B15940" s="87" t="s">
        <v>346</v>
      </c>
      <c r="C15940" s="120" t="s">
        <v>15300</v>
      </c>
      <c r="D15940" s="120" t="s">
        <v>15301</v>
      </c>
      <c r="E15940" s="120" t="s">
        <v>15302</v>
      </c>
      <c r="F15940" s="120" t="s">
        <v>1</v>
      </c>
      <c r="G15940" s="120" t="s">
        <v>2</v>
      </c>
      <c r="H15940" s="120" t="s">
        <v>3</v>
      </c>
      <c r="I15940" s="120" t="s">
        <v>15303</v>
      </c>
      <c r="J15940" s="120" t="s">
        <v>4</v>
      </c>
      <c r="K15940" s="120" t="s">
        <v>15304</v>
      </c>
      <c r="L15940" s="120" t="s">
        <v>8</v>
      </c>
      <c r="M15940" s="120" t="s">
        <v>15305</v>
      </c>
      <c r="N15940" s="120" t="s">
        <v>10</v>
      </c>
      <c r="O15940" s="120" t="s">
        <v>11</v>
      </c>
      <c r="P15940" s="120" t="s">
        <v>12</v>
      </c>
      <c r="Q15940" s="120" t="s">
        <v>13</v>
      </c>
      <c r="R15940" s="120" t="s">
        <v>14</v>
      </c>
      <c r="S15940" s="120" t="s">
        <v>15</v>
      </c>
    </row>
    <row r="15941" spans="1:19" ht="11.25" thickBot="1" x14ac:dyDescent="0.2">
      <c r="A15941" s="93"/>
      <c r="B15941" s="93"/>
      <c r="C15941" s="120" t="s">
        <v>69</v>
      </c>
      <c r="D15941" s="120" t="s">
        <v>69</v>
      </c>
      <c r="E15941" s="120" t="s">
        <v>69</v>
      </c>
      <c r="F15941" s="120" t="s">
        <v>69</v>
      </c>
      <c r="G15941" s="120" t="s">
        <v>69</v>
      </c>
      <c r="H15941" s="120" t="s">
        <v>69</v>
      </c>
      <c r="I15941" s="120" t="s">
        <v>69</v>
      </c>
      <c r="J15941" s="120" t="s">
        <v>69</v>
      </c>
      <c r="K15941" s="120" t="s">
        <v>69</v>
      </c>
      <c r="L15941" s="120" t="s">
        <v>69</v>
      </c>
      <c r="M15941" s="120" t="s">
        <v>69</v>
      </c>
      <c r="N15941" s="120" t="s">
        <v>69</v>
      </c>
      <c r="O15941" s="120" t="s">
        <v>69</v>
      </c>
      <c r="P15941" s="120" t="s">
        <v>69</v>
      </c>
      <c r="Q15941" s="120" t="s">
        <v>69</v>
      </c>
      <c r="R15941" s="120" t="s">
        <v>69</v>
      </c>
      <c r="S15941" s="120" t="s">
        <v>69</v>
      </c>
    </row>
    <row r="15942" spans="1:19" ht="11.25" thickBot="1" x14ac:dyDescent="0.2">
      <c r="A15942" s="88">
        <v>1</v>
      </c>
      <c r="B15942" s="109">
        <v>0.91480324074074071</v>
      </c>
      <c r="C15942" s="110" t="s">
        <v>15306</v>
      </c>
      <c r="D15942" s="89">
        <v>0</v>
      </c>
      <c r="E15942" s="89">
        <v>0</v>
      </c>
      <c r="F15942" s="89">
        <v>9.2309999999999999</v>
      </c>
      <c r="G15942" s="89">
        <v>9.9830000000000005</v>
      </c>
      <c r="H15942" s="89">
        <v>2.3919999999999999</v>
      </c>
      <c r="I15942" s="89">
        <v>-0.16800000000000001</v>
      </c>
      <c r="J15942" s="89">
        <v>8.0169999999999995</v>
      </c>
      <c r="K15942" s="89">
        <v>-169.9</v>
      </c>
      <c r="L15942" s="111">
        <v>0.63068999999999997</v>
      </c>
      <c r="M15942" s="89">
        <v>4.069</v>
      </c>
      <c r="N15942" s="89">
        <v>5.8000000000000003E-2</v>
      </c>
      <c r="O15942" s="89">
        <v>0.152</v>
      </c>
      <c r="P15942" s="89">
        <v>0.155</v>
      </c>
      <c r="Q15942" s="89">
        <v>98.76</v>
      </c>
      <c r="R15942" s="89">
        <v>-3.7999999999999999E-2</v>
      </c>
      <c r="S15942" s="89">
        <v>0.45300000000000001</v>
      </c>
    </row>
    <row r="15943" spans="1:19" ht="11.25" thickBot="1" x14ac:dyDescent="0.2">
      <c r="A15943" s="93"/>
    </row>
    <row r="15944" spans="1:19" ht="11.25" thickBot="1" x14ac:dyDescent="0.2">
      <c r="A15944" s="113" t="s">
        <v>352</v>
      </c>
      <c r="B15944" s="93"/>
      <c r="C15944" s="110" t="s">
        <v>15307</v>
      </c>
      <c r="D15944" s="114">
        <v>0</v>
      </c>
      <c r="E15944" s="114">
        <v>0</v>
      </c>
      <c r="F15944" s="114">
        <v>9.2309999999999999</v>
      </c>
      <c r="G15944" s="114">
        <v>9.9830000000000005</v>
      </c>
      <c r="H15944" s="114">
        <v>2.3919999999999999</v>
      </c>
      <c r="I15944" s="114">
        <v>-0.16800000000000001</v>
      </c>
      <c r="J15944" s="114">
        <v>8.0169999999999995</v>
      </c>
      <c r="K15944" s="114">
        <v>-169.9</v>
      </c>
      <c r="L15944" s="115">
        <v>0.63068999999999997</v>
      </c>
      <c r="M15944" s="114">
        <v>4.069</v>
      </c>
      <c r="N15944" s="114">
        <v>5.8000000000000003E-2</v>
      </c>
      <c r="O15944" s="114">
        <v>0.152</v>
      </c>
      <c r="P15944" s="114">
        <v>0.155</v>
      </c>
      <c r="Q15944" s="114">
        <v>98.76</v>
      </c>
      <c r="R15944" s="114">
        <v>-3.7999999999999999E-2</v>
      </c>
      <c r="S15944" s="114">
        <v>0.45300000000000001</v>
      </c>
    </row>
    <row r="15945" spans="1:19" ht="11.25" thickBot="1" x14ac:dyDescent="0.2">
      <c r="A15945" s="93"/>
    </row>
    <row r="15946" spans="1:19" ht="11.25" thickBot="1" x14ac:dyDescent="0.2">
      <c r="A15946" s="116" t="s">
        <v>355</v>
      </c>
      <c r="B15946" s="93"/>
      <c r="C15946" s="110" t="s">
        <v>15307</v>
      </c>
      <c r="D15946" s="114">
        <v>0</v>
      </c>
      <c r="E15946" s="114">
        <v>0</v>
      </c>
      <c r="F15946" s="114">
        <v>0</v>
      </c>
      <c r="G15946" s="114">
        <v>0</v>
      </c>
      <c r="H15946" s="114">
        <v>0</v>
      </c>
      <c r="I15946" s="114">
        <v>0</v>
      </c>
      <c r="J15946" s="114">
        <v>0</v>
      </c>
      <c r="K15946" s="114">
        <v>0</v>
      </c>
      <c r="L15946" s="118" t="s">
        <v>15308</v>
      </c>
      <c r="M15946" s="114">
        <v>0</v>
      </c>
      <c r="N15946" s="114">
        <v>0</v>
      </c>
      <c r="O15946" s="114">
        <v>0</v>
      </c>
      <c r="P15946" s="114">
        <v>0</v>
      </c>
      <c r="Q15946" s="114">
        <v>0</v>
      </c>
      <c r="R15946" s="114">
        <v>0</v>
      </c>
      <c r="S15946" s="114">
        <v>0</v>
      </c>
    </row>
    <row r="15947" spans="1:19" ht="11.25" thickBot="1" x14ac:dyDescent="0.2">
      <c r="A15947" s="93"/>
    </row>
    <row r="15948" spans="1:19" ht="11.25" thickBot="1" x14ac:dyDescent="0.2">
      <c r="A15948" s="117" t="s">
        <v>358</v>
      </c>
      <c r="B15948" s="93"/>
      <c r="C15948" s="110" t="s">
        <v>15307</v>
      </c>
      <c r="D15948" s="114">
        <v>0</v>
      </c>
      <c r="E15948" s="114">
        <v>0</v>
      </c>
      <c r="F15948" s="114">
        <v>0</v>
      </c>
      <c r="G15948" s="114">
        <v>0</v>
      </c>
      <c r="H15948" s="114">
        <v>0</v>
      </c>
      <c r="I15948" s="114">
        <v>0</v>
      </c>
      <c r="J15948" s="114">
        <v>0</v>
      </c>
      <c r="K15948" s="114">
        <v>0</v>
      </c>
      <c r="L15948" s="118" t="s">
        <v>15308</v>
      </c>
      <c r="M15948" s="114">
        <v>0</v>
      </c>
      <c r="N15948" s="114">
        <v>0</v>
      </c>
      <c r="O15948" s="114">
        <v>0</v>
      </c>
      <c r="P15948" s="114">
        <v>0</v>
      </c>
      <c r="Q15948" s="114">
        <v>0</v>
      </c>
      <c r="R15948" s="114">
        <v>0</v>
      </c>
      <c r="S15948" s="114">
        <v>0</v>
      </c>
    </row>
    <row r="15949" spans="1:19" ht="11.25" thickBot="1" x14ac:dyDescent="0.2">
      <c r="A15949" s="93"/>
    </row>
    <row r="15950" spans="1:19" ht="11.25" thickBot="1" x14ac:dyDescent="0.2">
      <c r="A15950" s="87" t="s">
        <v>345</v>
      </c>
      <c r="B15950" s="87" t="s">
        <v>346</v>
      </c>
      <c r="C15950" s="120" t="s">
        <v>16</v>
      </c>
      <c r="D15950" s="120" t="s">
        <v>15309</v>
      </c>
      <c r="E15950" s="120" t="s">
        <v>15310</v>
      </c>
      <c r="F15950" s="120" t="s">
        <v>20</v>
      </c>
      <c r="G15950" s="120" t="s">
        <v>21</v>
      </c>
      <c r="H15950" s="120" t="s">
        <v>22</v>
      </c>
      <c r="I15950" s="120" t="s">
        <v>23</v>
      </c>
      <c r="J15950" s="120" t="s">
        <v>24</v>
      </c>
      <c r="K15950" s="120" t="s">
        <v>26</v>
      </c>
      <c r="L15950" s="120" t="s">
        <v>15311</v>
      </c>
      <c r="M15950" s="120" t="s">
        <v>27</v>
      </c>
      <c r="N15950" s="120" t="s">
        <v>28</v>
      </c>
      <c r="O15950" s="120" t="s">
        <v>29</v>
      </c>
      <c r="P15950" s="120" t="s">
        <v>30</v>
      </c>
      <c r="Q15950" s="120" t="s">
        <v>15312</v>
      </c>
      <c r="R15950" s="120" t="s">
        <v>32</v>
      </c>
      <c r="S15950" s="120" t="s">
        <v>33</v>
      </c>
    </row>
    <row r="15951" spans="1:19" ht="11.25" thickBot="1" x14ac:dyDescent="0.2">
      <c r="A15951" s="93"/>
      <c r="B15951" s="93"/>
      <c r="C15951" s="120" t="s">
        <v>69</v>
      </c>
      <c r="D15951" s="120" t="s">
        <v>69</v>
      </c>
      <c r="E15951" s="120" t="s">
        <v>69</v>
      </c>
      <c r="F15951" s="120" t="s">
        <v>69</v>
      </c>
      <c r="G15951" s="120" t="s">
        <v>69</v>
      </c>
      <c r="H15951" s="120" t="s">
        <v>69</v>
      </c>
      <c r="I15951" s="120" t="s">
        <v>69</v>
      </c>
      <c r="J15951" s="120" t="s">
        <v>69</v>
      </c>
      <c r="K15951" s="120" t="s">
        <v>69</v>
      </c>
      <c r="L15951" s="120" t="s">
        <v>69</v>
      </c>
      <c r="M15951" s="120" t="s">
        <v>69</v>
      </c>
      <c r="N15951" s="120" t="s">
        <v>69</v>
      </c>
      <c r="O15951" s="120" t="s">
        <v>69</v>
      </c>
      <c r="P15951" s="120" t="s">
        <v>69</v>
      </c>
      <c r="Q15951" s="120" t="s">
        <v>69</v>
      </c>
      <c r="R15951" s="120" t="s">
        <v>69</v>
      </c>
      <c r="S15951" s="120" t="s">
        <v>69</v>
      </c>
    </row>
    <row r="15952" spans="1:19" ht="11.25" thickBot="1" x14ac:dyDescent="0.2">
      <c r="A15952" s="88">
        <v>1</v>
      </c>
      <c r="B15952" s="109">
        <v>0.91480324074074071</v>
      </c>
      <c r="C15952" s="89">
        <v>7.9850000000000003</v>
      </c>
      <c r="D15952" s="89">
        <v>7.6470000000000002</v>
      </c>
      <c r="E15952" s="89">
        <v>3.2000000000000001E-2</v>
      </c>
      <c r="F15952" s="111">
        <v>0.52015999999999996</v>
      </c>
      <c r="G15952" s="110" t="s">
        <v>15530</v>
      </c>
      <c r="H15952" s="89">
        <v>-1.843</v>
      </c>
      <c r="I15952" s="89">
        <v>-0.02</v>
      </c>
      <c r="J15952" s="89">
        <v>0.11700000000000001</v>
      </c>
      <c r="K15952" s="111">
        <v>0.49537999999999999</v>
      </c>
      <c r="L15952" s="89">
        <v>2.0750000000000002</v>
      </c>
      <c r="M15952" s="89">
        <v>0.19700000000000001</v>
      </c>
      <c r="N15952" s="89">
        <v>0.13500000000000001</v>
      </c>
      <c r="O15952" s="110" t="s">
        <v>15373</v>
      </c>
      <c r="P15952" s="110" t="s">
        <v>15306</v>
      </c>
      <c r="Q15952" s="89">
        <v>4.4999999999999998E-2</v>
      </c>
      <c r="R15952" s="89">
        <v>0.17</v>
      </c>
      <c r="S15952" s="89">
        <v>8.2000000000000003E-2</v>
      </c>
    </row>
    <row r="15953" spans="1:19" ht="11.25" thickBot="1" x14ac:dyDescent="0.2">
      <c r="A15953" s="93"/>
    </row>
    <row r="15954" spans="1:19" ht="11.25" thickBot="1" x14ac:dyDescent="0.2">
      <c r="A15954" s="113" t="s">
        <v>352</v>
      </c>
      <c r="B15954" s="93"/>
      <c r="C15954" s="114">
        <v>7.9850000000000003</v>
      </c>
      <c r="D15954" s="114">
        <v>7.6470000000000002</v>
      </c>
      <c r="E15954" s="114">
        <v>3.2000000000000001E-2</v>
      </c>
      <c r="F15954" s="115">
        <v>0.52015999999999996</v>
      </c>
      <c r="G15954" s="110" t="s">
        <v>15531</v>
      </c>
      <c r="H15954" s="114">
        <v>-1.843</v>
      </c>
      <c r="I15954" s="114">
        <v>-0.02</v>
      </c>
      <c r="J15954" s="114">
        <v>0.11700000000000001</v>
      </c>
      <c r="K15954" s="115">
        <v>0.49537999999999999</v>
      </c>
      <c r="L15954" s="114">
        <v>2.0750000000000002</v>
      </c>
      <c r="M15954" s="114">
        <v>0.19700000000000001</v>
      </c>
      <c r="N15954" s="114">
        <v>0.13500000000000001</v>
      </c>
      <c r="O15954" s="110" t="s">
        <v>15374</v>
      </c>
      <c r="P15954" s="110" t="s">
        <v>15307</v>
      </c>
      <c r="Q15954" s="114">
        <v>4.4999999999999998E-2</v>
      </c>
      <c r="R15954" s="114">
        <v>0.17</v>
      </c>
      <c r="S15954" s="114">
        <v>8.2000000000000003E-2</v>
      </c>
    </row>
    <row r="15955" spans="1:19" ht="11.25" thickBot="1" x14ac:dyDescent="0.2">
      <c r="A15955" s="93"/>
    </row>
    <row r="15956" spans="1:19" ht="11.25" thickBot="1" x14ac:dyDescent="0.2">
      <c r="A15956" s="116" t="s">
        <v>355</v>
      </c>
      <c r="B15956" s="93"/>
      <c r="C15956" s="114">
        <v>0</v>
      </c>
      <c r="D15956" s="114">
        <v>0</v>
      </c>
      <c r="E15956" s="114">
        <v>0</v>
      </c>
      <c r="F15956" s="118" t="s">
        <v>15308</v>
      </c>
      <c r="G15956" s="110" t="s">
        <v>15307</v>
      </c>
      <c r="H15956" s="114">
        <v>0</v>
      </c>
      <c r="I15956" s="114">
        <v>0</v>
      </c>
      <c r="J15956" s="114">
        <v>0</v>
      </c>
      <c r="K15956" s="118" t="s">
        <v>15308</v>
      </c>
      <c r="L15956" s="114">
        <v>0</v>
      </c>
      <c r="M15956" s="114">
        <v>0</v>
      </c>
      <c r="N15956" s="114">
        <v>0</v>
      </c>
      <c r="O15956" s="110" t="s">
        <v>15307</v>
      </c>
      <c r="P15956" s="110" t="s">
        <v>15307</v>
      </c>
      <c r="Q15956" s="114">
        <v>0</v>
      </c>
      <c r="R15956" s="114">
        <v>0</v>
      </c>
      <c r="S15956" s="114">
        <v>0</v>
      </c>
    </row>
    <row r="15957" spans="1:19" ht="11.25" thickBot="1" x14ac:dyDescent="0.2">
      <c r="A15957" s="93"/>
    </row>
    <row r="15958" spans="1:19" ht="11.25" thickBot="1" x14ac:dyDescent="0.2">
      <c r="A15958" s="117" t="s">
        <v>358</v>
      </c>
      <c r="B15958" s="93"/>
      <c r="C15958" s="114">
        <v>0</v>
      </c>
      <c r="D15958" s="114">
        <v>0</v>
      </c>
      <c r="E15958" s="114">
        <v>0</v>
      </c>
      <c r="F15958" s="118" t="s">
        <v>15308</v>
      </c>
      <c r="G15958" s="110" t="s">
        <v>15307</v>
      </c>
      <c r="H15958" s="114">
        <v>0</v>
      </c>
      <c r="I15958" s="114">
        <v>0</v>
      </c>
      <c r="J15958" s="114">
        <v>0</v>
      </c>
      <c r="K15958" s="118" t="s">
        <v>15308</v>
      </c>
      <c r="L15958" s="114">
        <v>0</v>
      </c>
      <c r="M15958" s="114">
        <v>0</v>
      </c>
      <c r="N15958" s="114">
        <v>0</v>
      </c>
      <c r="O15958" s="110" t="s">
        <v>15307</v>
      </c>
      <c r="P15958" s="110" t="s">
        <v>15307</v>
      </c>
      <c r="Q15958" s="114">
        <v>0</v>
      </c>
      <c r="R15958" s="114">
        <v>0</v>
      </c>
      <c r="S15958" s="114">
        <v>0</v>
      </c>
    </row>
    <row r="15959" spans="1:19" ht="11.25" thickBot="1" x14ac:dyDescent="0.2">
      <c r="A15959" s="93"/>
    </row>
    <row r="15960" spans="1:19" ht="11.25" thickBot="1" x14ac:dyDescent="0.2">
      <c r="A15960" s="87" t="s">
        <v>345</v>
      </c>
      <c r="B15960" s="87" t="s">
        <v>346</v>
      </c>
      <c r="C15960" s="120" t="s">
        <v>35</v>
      </c>
      <c r="D15960" s="120" t="s">
        <v>36</v>
      </c>
      <c r="E15960" s="120" t="s">
        <v>15315</v>
      </c>
      <c r="F15960" s="120" t="s">
        <v>38</v>
      </c>
      <c r="G15960" s="120" t="s">
        <v>39</v>
      </c>
      <c r="H15960" s="120" t="s">
        <v>41</v>
      </c>
      <c r="I15960" s="120" t="s">
        <v>42</v>
      </c>
      <c r="J15960" s="120" t="s">
        <v>43</v>
      </c>
      <c r="K15960" s="120" t="s">
        <v>44</v>
      </c>
      <c r="L15960" s="120" t="s">
        <v>45</v>
      </c>
      <c r="M15960" s="120" t="s">
        <v>46</v>
      </c>
      <c r="N15960" s="120" t="s">
        <v>47</v>
      </c>
      <c r="O15960" s="120" t="s">
        <v>48</v>
      </c>
      <c r="P15960" s="120" t="s">
        <v>49</v>
      </c>
      <c r="Q15960" s="120" t="s">
        <v>50</v>
      </c>
      <c r="R15960" s="120" t="s">
        <v>51</v>
      </c>
      <c r="S15960" s="120" t="s">
        <v>52</v>
      </c>
    </row>
    <row r="15961" spans="1:19" ht="11.25" thickBot="1" x14ac:dyDescent="0.2">
      <c r="A15961" s="93"/>
      <c r="B15961" s="93"/>
      <c r="C15961" s="120" t="s">
        <v>69</v>
      </c>
      <c r="D15961" s="120" t="s">
        <v>69</v>
      </c>
      <c r="E15961" s="120" t="s">
        <v>69</v>
      </c>
      <c r="F15961" s="120" t="s">
        <v>69</v>
      </c>
      <c r="G15961" s="120" t="s">
        <v>69</v>
      </c>
      <c r="H15961" s="120" t="s">
        <v>69</v>
      </c>
      <c r="I15961" s="120" t="s">
        <v>69</v>
      </c>
      <c r="J15961" s="120" t="s">
        <v>69</v>
      </c>
      <c r="K15961" s="120" t="s">
        <v>69</v>
      </c>
      <c r="L15961" s="120" t="s">
        <v>69</v>
      </c>
      <c r="M15961" s="120" t="s">
        <v>69</v>
      </c>
      <c r="N15961" s="120" t="s">
        <v>69</v>
      </c>
      <c r="O15961" s="120" t="s">
        <v>69</v>
      </c>
      <c r="P15961" s="120" t="s">
        <v>69</v>
      </c>
      <c r="Q15961" s="120" t="s">
        <v>69</v>
      </c>
      <c r="R15961" s="120" t="s">
        <v>69</v>
      </c>
      <c r="S15961" s="120" t="s">
        <v>69</v>
      </c>
    </row>
    <row r="15962" spans="1:19" ht="11.25" thickBot="1" x14ac:dyDescent="0.2">
      <c r="A15962" s="88">
        <v>1</v>
      </c>
      <c r="B15962" s="109">
        <v>0.91480324074074071</v>
      </c>
      <c r="C15962" s="111">
        <v>0.44923999999999997</v>
      </c>
      <c r="D15962" s="89">
        <v>0.19400000000000001</v>
      </c>
      <c r="E15962" s="89">
        <v>-1.6E-2</v>
      </c>
      <c r="F15962" s="110" t="s">
        <v>15375</v>
      </c>
      <c r="G15962" s="110" t="s">
        <v>15429</v>
      </c>
      <c r="H15962" s="89">
        <v>1.677</v>
      </c>
      <c r="I15962" s="89">
        <v>4.3999999999999997E-2</v>
      </c>
      <c r="J15962" s="89">
        <v>0.159</v>
      </c>
      <c r="K15962" s="89">
        <v>1.2E-2</v>
      </c>
      <c r="L15962" s="89">
        <v>0.123</v>
      </c>
      <c r="M15962" s="89">
        <v>3.7999999999999999E-2</v>
      </c>
      <c r="N15962" s="110" t="s">
        <v>15385</v>
      </c>
      <c r="O15962" s="110" t="s">
        <v>15306</v>
      </c>
      <c r="P15962" s="110" t="s">
        <v>15369</v>
      </c>
      <c r="Q15962" s="89">
        <v>3.6999999999999998E-2</v>
      </c>
      <c r="R15962" s="89">
        <v>0</v>
      </c>
      <c r="S15962" s="89">
        <v>2.9000000000000001E-2</v>
      </c>
    </row>
    <row r="15963" spans="1:19" ht="11.25" thickBot="1" x14ac:dyDescent="0.2">
      <c r="A15963" s="93"/>
    </row>
    <row r="15964" spans="1:19" ht="11.25" thickBot="1" x14ac:dyDescent="0.2">
      <c r="A15964" s="113" t="s">
        <v>352</v>
      </c>
      <c r="B15964" s="93"/>
      <c r="C15964" s="115">
        <v>0.44923999999999997</v>
      </c>
      <c r="D15964" s="114">
        <v>0.19400000000000001</v>
      </c>
      <c r="E15964" s="114">
        <v>-1.6E-2</v>
      </c>
      <c r="F15964" s="110" t="s">
        <v>15376</v>
      </c>
      <c r="G15964" s="110" t="s">
        <v>15431</v>
      </c>
      <c r="H15964" s="114">
        <v>1.677</v>
      </c>
      <c r="I15964" s="114">
        <v>4.3999999999999997E-2</v>
      </c>
      <c r="J15964" s="114">
        <v>0.159</v>
      </c>
      <c r="K15964" s="114">
        <v>1.2E-2</v>
      </c>
      <c r="L15964" s="114">
        <v>0.123</v>
      </c>
      <c r="M15964" s="114">
        <v>3.7999999999999999E-2</v>
      </c>
      <c r="N15964" s="110" t="s">
        <v>15386</v>
      </c>
      <c r="O15964" s="110" t="s">
        <v>15307</v>
      </c>
      <c r="P15964" s="110" t="s">
        <v>15370</v>
      </c>
      <c r="Q15964" s="114">
        <v>3.6999999999999998E-2</v>
      </c>
      <c r="R15964" s="114">
        <v>0</v>
      </c>
      <c r="S15964" s="114">
        <v>2.9000000000000001E-2</v>
      </c>
    </row>
    <row r="15965" spans="1:19" ht="11.25" thickBot="1" x14ac:dyDescent="0.2">
      <c r="A15965" s="93"/>
    </row>
    <row r="15966" spans="1:19" ht="11.25" thickBot="1" x14ac:dyDescent="0.2">
      <c r="A15966" s="116" t="s">
        <v>355</v>
      </c>
      <c r="B15966" s="93"/>
      <c r="C15966" s="118" t="s">
        <v>15308</v>
      </c>
      <c r="D15966" s="114">
        <v>0</v>
      </c>
      <c r="E15966" s="114">
        <v>0</v>
      </c>
      <c r="F15966" s="110" t="s">
        <v>15307</v>
      </c>
      <c r="G15966" s="110" t="s">
        <v>15307</v>
      </c>
      <c r="H15966" s="114">
        <v>0</v>
      </c>
      <c r="I15966" s="114">
        <v>0</v>
      </c>
      <c r="J15966" s="114">
        <v>0</v>
      </c>
      <c r="K15966" s="114">
        <v>0</v>
      </c>
      <c r="L15966" s="114">
        <v>0</v>
      </c>
      <c r="M15966" s="114">
        <v>0</v>
      </c>
      <c r="N15966" s="110" t="s">
        <v>15307</v>
      </c>
      <c r="O15966" s="110" t="s">
        <v>15307</v>
      </c>
      <c r="P15966" s="110" t="s">
        <v>15307</v>
      </c>
      <c r="Q15966" s="114">
        <v>0</v>
      </c>
      <c r="R15966" s="114">
        <v>0</v>
      </c>
      <c r="S15966" s="114">
        <v>0</v>
      </c>
    </row>
    <row r="15967" spans="1:19" ht="11.25" thickBot="1" x14ac:dyDescent="0.2">
      <c r="A15967" s="93"/>
    </row>
    <row r="15968" spans="1:19" ht="11.25" thickBot="1" x14ac:dyDescent="0.2">
      <c r="A15968" s="117" t="s">
        <v>358</v>
      </c>
      <c r="B15968" s="93"/>
      <c r="C15968" s="118" t="s">
        <v>15308</v>
      </c>
      <c r="D15968" s="114">
        <v>0</v>
      </c>
      <c r="E15968" s="114">
        <v>0</v>
      </c>
      <c r="F15968" s="110" t="s">
        <v>15307</v>
      </c>
      <c r="G15968" s="110" t="s">
        <v>15307</v>
      </c>
      <c r="H15968" s="114">
        <v>0</v>
      </c>
      <c r="I15968" s="114">
        <v>0</v>
      </c>
      <c r="J15968" s="114">
        <v>0</v>
      </c>
      <c r="K15968" s="114">
        <v>0</v>
      </c>
      <c r="L15968" s="114">
        <v>0</v>
      </c>
      <c r="M15968" s="114">
        <v>0</v>
      </c>
      <c r="N15968" s="110" t="s">
        <v>15307</v>
      </c>
      <c r="O15968" s="110" t="s">
        <v>15307</v>
      </c>
      <c r="P15968" s="110" t="s">
        <v>15307</v>
      </c>
      <c r="Q15968" s="114">
        <v>0</v>
      </c>
      <c r="R15968" s="114">
        <v>0</v>
      </c>
      <c r="S15968" s="114">
        <v>0</v>
      </c>
    </row>
    <row r="15969" spans="1:19" ht="11.25" thickBot="1" x14ac:dyDescent="0.2">
      <c r="A15969" s="93"/>
    </row>
    <row r="15970" spans="1:19" ht="11.25" thickBot="1" x14ac:dyDescent="0.2">
      <c r="A15970" s="87" t="s">
        <v>345</v>
      </c>
      <c r="B15970" s="87" t="s">
        <v>346</v>
      </c>
      <c r="C15970" s="120" t="s">
        <v>53</v>
      </c>
      <c r="D15970" s="120" t="s">
        <v>54</v>
      </c>
      <c r="E15970" s="120" t="s">
        <v>55</v>
      </c>
      <c r="F15970" s="120" t="s">
        <v>56</v>
      </c>
      <c r="G15970" s="120" t="s">
        <v>15318</v>
      </c>
      <c r="H15970" s="120" t="s">
        <v>57</v>
      </c>
      <c r="I15970" s="120" t="s">
        <v>59</v>
      </c>
      <c r="J15970" s="120" t="s">
        <v>15319</v>
      </c>
      <c r="K15970" s="120" t="s">
        <v>60</v>
      </c>
      <c r="L15970" s="120" t="s">
        <v>61</v>
      </c>
      <c r="M15970" s="120" t="s">
        <v>62</v>
      </c>
      <c r="N15970" s="120" t="s">
        <v>15320</v>
      </c>
      <c r="O15970" s="120" t="s">
        <v>63</v>
      </c>
      <c r="P15970" s="120" t="s">
        <v>64</v>
      </c>
      <c r="Q15970" s="120" t="s">
        <v>66</v>
      </c>
      <c r="R15970" s="120" t="s">
        <v>15321</v>
      </c>
      <c r="S15970" s="120" t="s">
        <v>67</v>
      </c>
    </row>
    <row r="15971" spans="1:19" ht="11.25" thickBot="1" x14ac:dyDescent="0.2">
      <c r="A15971" s="93"/>
      <c r="B15971" s="93"/>
      <c r="C15971" s="120" t="s">
        <v>69</v>
      </c>
      <c r="D15971" s="120" t="s">
        <v>69</v>
      </c>
      <c r="E15971" s="120" t="s">
        <v>69</v>
      </c>
      <c r="F15971" s="120" t="s">
        <v>69</v>
      </c>
      <c r="G15971" s="120" t="s">
        <v>69</v>
      </c>
      <c r="H15971" s="120" t="s">
        <v>69</v>
      </c>
      <c r="I15971" s="120" t="s">
        <v>69</v>
      </c>
      <c r="J15971" s="120" t="s">
        <v>69</v>
      </c>
      <c r="K15971" s="120" t="s">
        <v>69</v>
      </c>
      <c r="L15971" s="120" t="s">
        <v>69</v>
      </c>
      <c r="M15971" s="120" t="s">
        <v>69</v>
      </c>
      <c r="N15971" s="120" t="s">
        <v>69</v>
      </c>
      <c r="O15971" s="120" t="s">
        <v>69</v>
      </c>
      <c r="P15971" s="120" t="s">
        <v>69</v>
      </c>
      <c r="Q15971" s="120" t="s">
        <v>69</v>
      </c>
      <c r="R15971" s="120" t="s">
        <v>69</v>
      </c>
      <c r="S15971" s="120" t="s">
        <v>69</v>
      </c>
    </row>
    <row r="15972" spans="1:19" ht="11.25" thickBot="1" x14ac:dyDescent="0.2">
      <c r="A15972" s="88">
        <v>1</v>
      </c>
      <c r="B15972" s="109">
        <v>0.91480324074074071</v>
      </c>
      <c r="C15972" s="110" t="s">
        <v>15306</v>
      </c>
      <c r="D15972" s="89">
        <v>1.7999999999999999E-2</v>
      </c>
      <c r="E15972" s="89">
        <v>0</v>
      </c>
      <c r="F15972" s="89">
        <v>4.2000000000000003E-2</v>
      </c>
      <c r="G15972" s="89">
        <v>0.03</v>
      </c>
      <c r="H15972" s="89">
        <v>-3.0000000000000001E-3</v>
      </c>
      <c r="I15972" s="110" t="s">
        <v>15306</v>
      </c>
      <c r="J15972" s="110" t="s">
        <v>15377</v>
      </c>
      <c r="K15972" s="110" t="s">
        <v>15306</v>
      </c>
      <c r="L15972" s="110" t="s">
        <v>15306</v>
      </c>
      <c r="M15972" s="89">
        <v>2E-3</v>
      </c>
      <c r="N15972" s="89">
        <v>-19.78</v>
      </c>
      <c r="O15972" s="110" t="s">
        <v>15434</v>
      </c>
      <c r="P15972" s="89">
        <v>0.83799999999999997</v>
      </c>
      <c r="Q15972" s="112" t="s">
        <v>15532</v>
      </c>
      <c r="R15972" s="110" t="s">
        <v>15306</v>
      </c>
      <c r="S15972" s="89">
        <v>2.1000000000000001E-2</v>
      </c>
    </row>
    <row r="15973" spans="1:19" ht="11.25" thickBot="1" x14ac:dyDescent="0.2">
      <c r="A15973" s="93"/>
    </row>
    <row r="15974" spans="1:19" ht="11.25" thickBot="1" x14ac:dyDescent="0.2">
      <c r="A15974" s="113" t="s">
        <v>352</v>
      </c>
      <c r="B15974" s="93"/>
      <c r="C15974" s="110" t="s">
        <v>15307</v>
      </c>
      <c r="D15974" s="114">
        <v>1.7999999999999999E-2</v>
      </c>
      <c r="E15974" s="114">
        <v>0</v>
      </c>
      <c r="F15974" s="114">
        <v>4.2000000000000003E-2</v>
      </c>
      <c r="G15974" s="114">
        <v>0.03</v>
      </c>
      <c r="H15974" s="114">
        <v>-3.0000000000000001E-3</v>
      </c>
      <c r="I15974" s="110" t="s">
        <v>15307</v>
      </c>
      <c r="J15974" s="110" t="s">
        <v>15379</v>
      </c>
      <c r="K15974" s="110" t="s">
        <v>15307</v>
      </c>
      <c r="L15974" s="110" t="s">
        <v>15307</v>
      </c>
      <c r="M15974" s="114">
        <v>2E-3</v>
      </c>
      <c r="N15974" s="114">
        <v>-19.78</v>
      </c>
      <c r="O15974" s="110" t="s">
        <v>15437</v>
      </c>
      <c r="P15974" s="114">
        <v>0.83799999999999997</v>
      </c>
      <c r="Q15974" s="112" t="s">
        <v>15533</v>
      </c>
      <c r="R15974" s="110" t="s">
        <v>15307</v>
      </c>
      <c r="S15974" s="114">
        <v>2.1000000000000001E-2</v>
      </c>
    </row>
    <row r="15975" spans="1:19" ht="11.25" thickBot="1" x14ac:dyDescent="0.2">
      <c r="A15975" s="93"/>
    </row>
    <row r="15976" spans="1:19" ht="11.25" thickBot="1" x14ac:dyDescent="0.2">
      <c r="A15976" s="116" t="s">
        <v>355</v>
      </c>
      <c r="B15976" s="93"/>
      <c r="C15976" s="110" t="s">
        <v>15307</v>
      </c>
      <c r="D15976" s="114">
        <v>0</v>
      </c>
      <c r="E15976" s="114">
        <v>0</v>
      </c>
      <c r="F15976" s="114">
        <v>0</v>
      </c>
      <c r="G15976" s="114">
        <v>0</v>
      </c>
      <c r="H15976" s="114">
        <v>0</v>
      </c>
      <c r="I15976" s="110" t="s">
        <v>15307</v>
      </c>
      <c r="J15976" s="110" t="s">
        <v>15307</v>
      </c>
      <c r="K15976" s="110" t="s">
        <v>15307</v>
      </c>
      <c r="L15976" s="110" t="s">
        <v>15307</v>
      </c>
      <c r="M15976" s="114">
        <v>0</v>
      </c>
      <c r="N15976" s="114">
        <v>0</v>
      </c>
      <c r="O15976" s="110" t="s">
        <v>15307</v>
      </c>
      <c r="P15976" s="114">
        <v>0</v>
      </c>
      <c r="Q15976" s="112" t="s">
        <v>15324</v>
      </c>
      <c r="R15976" s="110" t="s">
        <v>15307</v>
      </c>
      <c r="S15976" s="114">
        <v>0</v>
      </c>
    </row>
    <row r="15977" spans="1:19" ht="11.25" thickBot="1" x14ac:dyDescent="0.2">
      <c r="A15977" s="93"/>
    </row>
    <row r="15978" spans="1:19" ht="11.25" thickBot="1" x14ac:dyDescent="0.2">
      <c r="A15978" s="117" t="s">
        <v>358</v>
      </c>
      <c r="B15978" s="93"/>
      <c r="C15978" s="110" t="s">
        <v>15307</v>
      </c>
      <c r="D15978" s="114">
        <v>0</v>
      </c>
      <c r="E15978" s="114">
        <v>0</v>
      </c>
      <c r="F15978" s="114">
        <v>0</v>
      </c>
      <c r="G15978" s="114">
        <v>0</v>
      </c>
      <c r="H15978" s="114">
        <v>0</v>
      </c>
      <c r="I15978" s="110" t="s">
        <v>15307</v>
      </c>
      <c r="J15978" s="110" t="s">
        <v>15307</v>
      </c>
      <c r="K15978" s="110" t="s">
        <v>15307</v>
      </c>
      <c r="L15978" s="110" t="s">
        <v>15307</v>
      </c>
      <c r="M15978" s="114">
        <v>0</v>
      </c>
      <c r="N15978" s="114">
        <v>0</v>
      </c>
      <c r="O15978" s="110" t="s">
        <v>15307</v>
      </c>
      <c r="P15978" s="114">
        <v>0</v>
      </c>
      <c r="Q15978" s="112" t="s">
        <v>15324</v>
      </c>
      <c r="R15978" s="110" t="s">
        <v>15307</v>
      </c>
      <c r="S15978" s="114">
        <v>0</v>
      </c>
    </row>
    <row r="15979" spans="1:19" ht="11.25" thickBot="1" x14ac:dyDescent="0.2">
      <c r="A15979" s="93"/>
    </row>
    <row r="15980" spans="1:19" ht="11.25" thickBot="1" x14ac:dyDescent="0.2">
      <c r="A15980" s="87" t="s">
        <v>345</v>
      </c>
      <c r="B15980" s="87" t="s">
        <v>346</v>
      </c>
      <c r="C15980" s="120" t="s">
        <v>68</v>
      </c>
      <c r="D15980" s="120" t="s">
        <v>15325</v>
      </c>
    </row>
    <row r="15981" spans="1:19" ht="11.25" thickBot="1" x14ac:dyDescent="0.2">
      <c r="A15981" s="93"/>
      <c r="B15981" s="93"/>
      <c r="C15981" s="120" t="s">
        <v>69</v>
      </c>
      <c r="D15981" s="120" t="s">
        <v>69</v>
      </c>
    </row>
    <row r="15982" spans="1:19" ht="11.25" thickBot="1" x14ac:dyDescent="0.2">
      <c r="A15982" s="88">
        <v>1</v>
      </c>
      <c r="B15982" s="109">
        <v>0.91480324074074071</v>
      </c>
      <c r="C15982" s="89">
        <v>4.2999999999999997E-2</v>
      </c>
      <c r="D15982" s="110" t="s">
        <v>15306</v>
      </c>
    </row>
    <row r="15983" spans="1:19" ht="11.25" thickBot="1" x14ac:dyDescent="0.2">
      <c r="A15983" s="93"/>
    </row>
    <row r="15984" spans="1:19" ht="11.25" thickBot="1" x14ac:dyDescent="0.2">
      <c r="A15984" s="113" t="s">
        <v>352</v>
      </c>
      <c r="B15984" s="93"/>
      <c r="C15984" s="114">
        <v>4.2999999999999997E-2</v>
      </c>
      <c r="D15984" s="110" t="s">
        <v>15307</v>
      </c>
    </row>
    <row r="15985" spans="1:19" ht="11.25" thickBot="1" x14ac:dyDescent="0.2">
      <c r="A15985" s="93"/>
    </row>
    <row r="15986" spans="1:19" ht="11.25" thickBot="1" x14ac:dyDescent="0.2">
      <c r="A15986" s="116" t="s">
        <v>355</v>
      </c>
      <c r="B15986" s="93"/>
      <c r="C15986" s="114">
        <v>0</v>
      </c>
      <c r="D15986" s="110" t="s">
        <v>15307</v>
      </c>
    </row>
    <row r="15987" spans="1:19" ht="11.25" thickBot="1" x14ac:dyDescent="0.2">
      <c r="A15987" s="93"/>
    </row>
    <row r="15988" spans="1:19" ht="11.25" thickBot="1" x14ac:dyDescent="0.2">
      <c r="A15988" s="117" t="s">
        <v>358</v>
      </c>
      <c r="B15988" s="93"/>
      <c r="C15988" s="114">
        <v>0</v>
      </c>
      <c r="D15988" s="110" t="s">
        <v>15307</v>
      </c>
    </row>
    <row r="15989" spans="1:19" ht="10.5" x14ac:dyDescent="0.15">
      <c r="A15989" s="93"/>
    </row>
    <row r="15990" spans="1:19" x14ac:dyDescent="0.15">
      <c r="A15990" s="106"/>
      <c r="B15990" s="69" t="s">
        <v>4022</v>
      </c>
    </row>
    <row r="15991" spans="1:19" ht="9.75" thickBot="1" x14ac:dyDescent="0.2">
      <c r="A15991" s="64" t="s">
        <v>1094</v>
      </c>
    </row>
    <row r="15992" spans="1:19" ht="11.25" thickBot="1" x14ac:dyDescent="0.2">
      <c r="A15992" s="87" t="s">
        <v>345</v>
      </c>
      <c r="B15992" s="87" t="s">
        <v>346</v>
      </c>
      <c r="C15992" s="120" t="s">
        <v>15300</v>
      </c>
      <c r="D15992" s="120" t="s">
        <v>15301</v>
      </c>
      <c r="E15992" s="120" t="s">
        <v>15302</v>
      </c>
      <c r="F15992" s="120" t="s">
        <v>1</v>
      </c>
      <c r="G15992" s="120" t="s">
        <v>2</v>
      </c>
      <c r="H15992" s="120" t="s">
        <v>3</v>
      </c>
      <c r="I15992" s="120" t="s">
        <v>15303</v>
      </c>
      <c r="J15992" s="120" t="s">
        <v>4</v>
      </c>
      <c r="K15992" s="120" t="s">
        <v>15304</v>
      </c>
      <c r="L15992" s="120" t="s">
        <v>8</v>
      </c>
      <c r="M15992" s="120" t="s">
        <v>15305</v>
      </c>
      <c r="N15992" s="120" t="s">
        <v>10</v>
      </c>
      <c r="O15992" s="120" t="s">
        <v>11</v>
      </c>
      <c r="P15992" s="120" t="s">
        <v>12</v>
      </c>
      <c r="Q15992" s="120" t="s">
        <v>13</v>
      </c>
      <c r="R15992" s="120" t="s">
        <v>14</v>
      </c>
      <c r="S15992" s="120" t="s">
        <v>15</v>
      </c>
    </row>
    <row r="15993" spans="1:19" ht="11.25" thickBot="1" x14ac:dyDescent="0.2">
      <c r="A15993" s="93"/>
      <c r="B15993" s="93"/>
      <c r="C15993" s="120" t="s">
        <v>69</v>
      </c>
      <c r="D15993" s="120" t="s">
        <v>69</v>
      </c>
      <c r="E15993" s="120" t="s">
        <v>69</v>
      </c>
      <c r="F15993" s="120" t="s">
        <v>69</v>
      </c>
      <c r="G15993" s="120" t="s">
        <v>69</v>
      </c>
      <c r="H15993" s="120" t="s">
        <v>69</v>
      </c>
      <c r="I15993" s="120" t="s">
        <v>69</v>
      </c>
      <c r="J15993" s="120" t="s">
        <v>69</v>
      </c>
      <c r="K15993" s="120" t="s">
        <v>69</v>
      </c>
      <c r="L15993" s="120" t="s">
        <v>69</v>
      </c>
      <c r="M15993" s="120" t="s">
        <v>69</v>
      </c>
      <c r="N15993" s="120" t="s">
        <v>69</v>
      </c>
      <c r="O15993" s="120" t="s">
        <v>69</v>
      </c>
      <c r="P15993" s="120" t="s">
        <v>69</v>
      </c>
      <c r="Q15993" s="120" t="s">
        <v>69</v>
      </c>
      <c r="R15993" s="120" t="s">
        <v>69</v>
      </c>
      <c r="S15993" s="120" t="s">
        <v>69</v>
      </c>
    </row>
    <row r="15994" spans="1:19" ht="11.25" thickBot="1" x14ac:dyDescent="0.2">
      <c r="A15994" s="88">
        <v>1</v>
      </c>
      <c r="B15994" s="109">
        <v>0.92025462962962967</v>
      </c>
      <c r="C15994" s="110" t="s">
        <v>15306</v>
      </c>
      <c r="D15994" s="110" t="s">
        <v>15306</v>
      </c>
      <c r="E15994" s="110" t="s">
        <v>15306</v>
      </c>
      <c r="F15994" s="89">
        <v>420.1</v>
      </c>
      <c r="G15994" s="89">
        <v>97.7</v>
      </c>
      <c r="H15994" s="89">
        <v>6.4560000000000004</v>
      </c>
      <c r="I15994" s="89">
        <v>0.13300000000000001</v>
      </c>
      <c r="J15994" s="89">
        <v>14.47</v>
      </c>
      <c r="K15994" s="89">
        <v>-764.9</v>
      </c>
      <c r="L15994" s="111">
        <v>0.62892000000000003</v>
      </c>
      <c r="M15994" s="89">
        <v>10.02</v>
      </c>
      <c r="N15994" s="89">
        <v>-0.48399999999999999</v>
      </c>
      <c r="O15994" s="89">
        <v>2.274</v>
      </c>
      <c r="P15994" s="89">
        <v>2.9649999999999999</v>
      </c>
      <c r="Q15994" s="89">
        <v>462.5</v>
      </c>
      <c r="R15994" s="89">
        <v>0.04</v>
      </c>
      <c r="S15994" s="89">
        <v>5.4530000000000003</v>
      </c>
    </row>
    <row r="15995" spans="1:19" ht="11.25" thickBot="1" x14ac:dyDescent="0.2">
      <c r="A15995" s="93"/>
    </row>
    <row r="15996" spans="1:19" ht="11.25" thickBot="1" x14ac:dyDescent="0.2">
      <c r="A15996" s="113" t="s">
        <v>352</v>
      </c>
      <c r="B15996" s="93"/>
      <c r="C15996" s="110" t="s">
        <v>15307</v>
      </c>
      <c r="D15996" s="110" t="s">
        <v>15307</v>
      </c>
      <c r="E15996" s="110" t="s">
        <v>15307</v>
      </c>
      <c r="F15996" s="114">
        <v>420.1</v>
      </c>
      <c r="G15996" s="114">
        <v>97.7</v>
      </c>
      <c r="H15996" s="114">
        <v>6.4560000000000004</v>
      </c>
      <c r="I15996" s="114">
        <v>0.13300000000000001</v>
      </c>
      <c r="J15996" s="114">
        <v>14.47</v>
      </c>
      <c r="K15996" s="114">
        <v>-764.9</v>
      </c>
      <c r="L15996" s="115">
        <v>0.62892000000000003</v>
      </c>
      <c r="M15996" s="114">
        <v>10.02</v>
      </c>
      <c r="N15996" s="114">
        <v>-0.48399999999999999</v>
      </c>
      <c r="O15996" s="114">
        <v>2.274</v>
      </c>
      <c r="P15996" s="114">
        <v>2.9649999999999999</v>
      </c>
      <c r="Q15996" s="114">
        <v>462.5</v>
      </c>
      <c r="R15996" s="114">
        <v>0.04</v>
      </c>
      <c r="S15996" s="114">
        <v>5.4530000000000003</v>
      </c>
    </row>
    <row r="15997" spans="1:19" ht="11.25" thickBot="1" x14ac:dyDescent="0.2">
      <c r="A15997" s="93"/>
    </row>
    <row r="15998" spans="1:19" ht="11.25" thickBot="1" x14ac:dyDescent="0.2">
      <c r="A15998" s="116" t="s">
        <v>355</v>
      </c>
      <c r="B15998" s="93"/>
      <c r="C15998" s="110" t="s">
        <v>15307</v>
      </c>
      <c r="D15998" s="110" t="s">
        <v>15307</v>
      </c>
      <c r="E15998" s="110" t="s">
        <v>15307</v>
      </c>
      <c r="F15998" s="114">
        <v>0</v>
      </c>
      <c r="G15998" s="114">
        <v>0</v>
      </c>
      <c r="H15998" s="114">
        <v>0</v>
      </c>
      <c r="I15998" s="114">
        <v>0</v>
      </c>
      <c r="J15998" s="114">
        <v>0</v>
      </c>
      <c r="K15998" s="114">
        <v>0</v>
      </c>
      <c r="L15998" s="118" t="s">
        <v>15308</v>
      </c>
      <c r="M15998" s="114">
        <v>0</v>
      </c>
      <c r="N15998" s="114">
        <v>0</v>
      </c>
      <c r="O15998" s="114">
        <v>0</v>
      </c>
      <c r="P15998" s="114">
        <v>0</v>
      </c>
      <c r="Q15998" s="114">
        <v>0</v>
      </c>
      <c r="R15998" s="114">
        <v>0</v>
      </c>
      <c r="S15998" s="114">
        <v>0</v>
      </c>
    </row>
    <row r="15999" spans="1:19" ht="11.25" thickBot="1" x14ac:dyDescent="0.2">
      <c r="A15999" s="93"/>
    </row>
    <row r="16000" spans="1:19" ht="11.25" thickBot="1" x14ac:dyDescent="0.2">
      <c r="A16000" s="117" t="s">
        <v>358</v>
      </c>
      <c r="B16000" s="93"/>
      <c r="C16000" s="110" t="s">
        <v>15307</v>
      </c>
      <c r="D16000" s="110" t="s">
        <v>15307</v>
      </c>
      <c r="E16000" s="110" t="s">
        <v>15307</v>
      </c>
      <c r="F16000" s="114">
        <v>0</v>
      </c>
      <c r="G16000" s="114">
        <v>0</v>
      </c>
      <c r="H16000" s="114">
        <v>0</v>
      </c>
      <c r="I16000" s="114">
        <v>0</v>
      </c>
      <c r="J16000" s="114">
        <v>0</v>
      </c>
      <c r="K16000" s="114">
        <v>0</v>
      </c>
      <c r="L16000" s="118" t="s">
        <v>15308</v>
      </c>
      <c r="M16000" s="114">
        <v>0</v>
      </c>
      <c r="N16000" s="114">
        <v>0</v>
      </c>
      <c r="O16000" s="114">
        <v>0</v>
      </c>
      <c r="P16000" s="114">
        <v>0</v>
      </c>
      <c r="Q16000" s="114">
        <v>0</v>
      </c>
      <c r="R16000" s="114">
        <v>0</v>
      </c>
      <c r="S16000" s="114">
        <v>0</v>
      </c>
    </row>
    <row r="16001" spans="1:19" ht="11.25" thickBot="1" x14ac:dyDescent="0.2">
      <c r="A16001" s="93"/>
    </row>
    <row r="16002" spans="1:19" ht="11.25" thickBot="1" x14ac:dyDescent="0.2">
      <c r="A16002" s="87" t="s">
        <v>345</v>
      </c>
      <c r="B16002" s="87" t="s">
        <v>346</v>
      </c>
      <c r="C16002" s="120" t="s">
        <v>16</v>
      </c>
      <c r="D16002" s="120" t="s">
        <v>15309</v>
      </c>
      <c r="E16002" s="120" t="s">
        <v>15310</v>
      </c>
      <c r="F16002" s="120" t="s">
        <v>20</v>
      </c>
      <c r="G16002" s="120" t="s">
        <v>21</v>
      </c>
      <c r="H16002" s="120" t="s">
        <v>22</v>
      </c>
      <c r="I16002" s="120" t="s">
        <v>23</v>
      </c>
      <c r="J16002" s="120" t="s">
        <v>24</v>
      </c>
      <c r="K16002" s="120" t="s">
        <v>26</v>
      </c>
      <c r="L16002" s="120" t="s">
        <v>15311</v>
      </c>
      <c r="M16002" s="120" t="s">
        <v>27</v>
      </c>
      <c r="N16002" s="120" t="s">
        <v>28</v>
      </c>
      <c r="O16002" s="120" t="s">
        <v>29</v>
      </c>
      <c r="P16002" s="120" t="s">
        <v>30</v>
      </c>
      <c r="Q16002" s="120" t="s">
        <v>15312</v>
      </c>
      <c r="R16002" s="120" t="s">
        <v>32</v>
      </c>
      <c r="S16002" s="120" t="s">
        <v>33</v>
      </c>
    </row>
    <row r="16003" spans="1:19" ht="11.25" thickBot="1" x14ac:dyDescent="0.2">
      <c r="A16003" s="93"/>
      <c r="B16003" s="93"/>
      <c r="C16003" s="120" t="s">
        <v>69</v>
      </c>
      <c r="D16003" s="120" t="s">
        <v>69</v>
      </c>
      <c r="E16003" s="120" t="s">
        <v>69</v>
      </c>
      <c r="F16003" s="120" t="s">
        <v>69</v>
      </c>
      <c r="G16003" s="120" t="s">
        <v>69</v>
      </c>
      <c r="H16003" s="120" t="s">
        <v>69</v>
      </c>
      <c r="I16003" s="120" t="s">
        <v>69</v>
      </c>
      <c r="J16003" s="120" t="s">
        <v>69</v>
      </c>
      <c r="K16003" s="120" t="s">
        <v>69</v>
      </c>
      <c r="L16003" s="120" t="s">
        <v>69</v>
      </c>
      <c r="M16003" s="120" t="s">
        <v>69</v>
      </c>
      <c r="N16003" s="120" t="s">
        <v>69</v>
      </c>
      <c r="O16003" s="120" t="s">
        <v>69</v>
      </c>
      <c r="P16003" s="120" t="s">
        <v>69</v>
      </c>
      <c r="Q16003" s="120" t="s">
        <v>69</v>
      </c>
      <c r="R16003" s="120" t="s">
        <v>69</v>
      </c>
      <c r="S16003" s="120" t="s">
        <v>69</v>
      </c>
    </row>
    <row r="16004" spans="1:19" ht="11.25" thickBot="1" x14ac:dyDescent="0.2">
      <c r="A16004" s="88">
        <v>1</v>
      </c>
      <c r="B16004" s="109">
        <v>0.92025462962962967</v>
      </c>
      <c r="C16004" s="89">
        <v>67.23</v>
      </c>
      <c r="D16004" s="89">
        <v>46.55</v>
      </c>
      <c r="E16004" s="110" t="s">
        <v>15306</v>
      </c>
      <c r="F16004" s="111">
        <v>0.51454</v>
      </c>
      <c r="G16004" s="89">
        <v>0.85399999999999998</v>
      </c>
      <c r="H16004" s="89">
        <v>3.96</v>
      </c>
      <c r="I16004" s="89">
        <v>7.9000000000000001E-2</v>
      </c>
      <c r="J16004" s="89">
        <v>13.17</v>
      </c>
      <c r="K16004" s="111">
        <v>0.49219000000000002</v>
      </c>
      <c r="L16004" s="89">
        <v>18.62</v>
      </c>
      <c r="M16004" s="89">
        <v>0.75700000000000001</v>
      </c>
      <c r="N16004" s="89">
        <v>0.69699999999999995</v>
      </c>
      <c r="O16004" s="110" t="s">
        <v>15373</v>
      </c>
      <c r="P16004" s="110" t="s">
        <v>15306</v>
      </c>
      <c r="Q16004" s="89">
        <v>-0.10100000000000001</v>
      </c>
      <c r="R16004" s="89">
        <v>0.32300000000000001</v>
      </c>
      <c r="S16004" s="89">
        <v>8.1000000000000003E-2</v>
      </c>
    </row>
    <row r="16005" spans="1:19" ht="11.25" thickBot="1" x14ac:dyDescent="0.2">
      <c r="A16005" s="93"/>
    </row>
    <row r="16006" spans="1:19" ht="11.25" thickBot="1" x14ac:dyDescent="0.2">
      <c r="A16006" s="113" t="s">
        <v>352</v>
      </c>
      <c r="B16006" s="93"/>
      <c r="C16006" s="114">
        <v>67.23</v>
      </c>
      <c r="D16006" s="114">
        <v>46.55</v>
      </c>
      <c r="E16006" s="110" t="s">
        <v>15307</v>
      </c>
      <c r="F16006" s="115">
        <v>0.51454</v>
      </c>
      <c r="G16006" s="114">
        <v>0.85399999999999998</v>
      </c>
      <c r="H16006" s="114">
        <v>3.96</v>
      </c>
      <c r="I16006" s="114">
        <v>7.9000000000000001E-2</v>
      </c>
      <c r="J16006" s="114">
        <v>13.17</v>
      </c>
      <c r="K16006" s="115">
        <v>0.49219000000000002</v>
      </c>
      <c r="L16006" s="114">
        <v>18.62</v>
      </c>
      <c r="M16006" s="114">
        <v>0.75700000000000001</v>
      </c>
      <c r="N16006" s="114">
        <v>0.69699999999999995</v>
      </c>
      <c r="O16006" s="110" t="s">
        <v>15374</v>
      </c>
      <c r="P16006" s="110" t="s">
        <v>15307</v>
      </c>
      <c r="Q16006" s="114">
        <v>-0.10100000000000001</v>
      </c>
      <c r="R16006" s="114">
        <v>0.32300000000000001</v>
      </c>
      <c r="S16006" s="114">
        <v>8.1000000000000003E-2</v>
      </c>
    </row>
    <row r="16007" spans="1:19" ht="11.25" thickBot="1" x14ac:dyDescent="0.2">
      <c r="A16007" s="93"/>
    </row>
    <row r="16008" spans="1:19" ht="11.25" thickBot="1" x14ac:dyDescent="0.2">
      <c r="A16008" s="116" t="s">
        <v>355</v>
      </c>
      <c r="B16008" s="93"/>
      <c r="C16008" s="114">
        <v>0</v>
      </c>
      <c r="D16008" s="114">
        <v>0</v>
      </c>
      <c r="E16008" s="110" t="s">
        <v>15307</v>
      </c>
      <c r="F16008" s="118" t="s">
        <v>15308</v>
      </c>
      <c r="G16008" s="114">
        <v>0</v>
      </c>
      <c r="H16008" s="114">
        <v>0</v>
      </c>
      <c r="I16008" s="114">
        <v>0</v>
      </c>
      <c r="J16008" s="114">
        <v>0</v>
      </c>
      <c r="K16008" s="118" t="s">
        <v>15308</v>
      </c>
      <c r="L16008" s="114">
        <v>0</v>
      </c>
      <c r="M16008" s="114">
        <v>0</v>
      </c>
      <c r="N16008" s="114">
        <v>0</v>
      </c>
      <c r="O16008" s="110" t="s">
        <v>15307</v>
      </c>
      <c r="P16008" s="110" t="s">
        <v>15307</v>
      </c>
      <c r="Q16008" s="114">
        <v>0</v>
      </c>
      <c r="R16008" s="114">
        <v>0</v>
      </c>
      <c r="S16008" s="114">
        <v>0</v>
      </c>
    </row>
    <row r="16009" spans="1:19" ht="11.25" thickBot="1" x14ac:dyDescent="0.2">
      <c r="A16009" s="93"/>
    </row>
    <row r="16010" spans="1:19" ht="11.25" thickBot="1" x14ac:dyDescent="0.2">
      <c r="A16010" s="117" t="s">
        <v>358</v>
      </c>
      <c r="B16010" s="93"/>
      <c r="C16010" s="114">
        <v>0</v>
      </c>
      <c r="D16010" s="114">
        <v>0</v>
      </c>
      <c r="E16010" s="110" t="s">
        <v>15307</v>
      </c>
      <c r="F16010" s="118" t="s">
        <v>15308</v>
      </c>
      <c r="G16010" s="114">
        <v>0</v>
      </c>
      <c r="H16010" s="114">
        <v>0</v>
      </c>
      <c r="I16010" s="114">
        <v>0</v>
      </c>
      <c r="J16010" s="114">
        <v>0</v>
      </c>
      <c r="K16010" s="118" t="s">
        <v>15308</v>
      </c>
      <c r="L16010" s="114">
        <v>0</v>
      </c>
      <c r="M16010" s="114">
        <v>0</v>
      </c>
      <c r="N16010" s="114">
        <v>0</v>
      </c>
      <c r="O16010" s="110" t="s">
        <v>15307</v>
      </c>
      <c r="P16010" s="110" t="s">
        <v>15307</v>
      </c>
      <c r="Q16010" s="114">
        <v>0</v>
      </c>
      <c r="R16010" s="114">
        <v>0</v>
      </c>
      <c r="S16010" s="114">
        <v>0</v>
      </c>
    </row>
    <row r="16011" spans="1:19" ht="11.25" thickBot="1" x14ac:dyDescent="0.2">
      <c r="A16011" s="93"/>
    </row>
    <row r="16012" spans="1:19" ht="11.25" thickBot="1" x14ac:dyDescent="0.2">
      <c r="A16012" s="87" t="s">
        <v>345</v>
      </c>
      <c r="B16012" s="87" t="s">
        <v>346</v>
      </c>
      <c r="C16012" s="120" t="s">
        <v>35</v>
      </c>
      <c r="D16012" s="120" t="s">
        <v>36</v>
      </c>
      <c r="E16012" s="120" t="s">
        <v>15315</v>
      </c>
      <c r="F16012" s="120" t="s">
        <v>38</v>
      </c>
      <c r="G16012" s="120" t="s">
        <v>39</v>
      </c>
      <c r="H16012" s="120" t="s">
        <v>41</v>
      </c>
      <c r="I16012" s="120" t="s">
        <v>42</v>
      </c>
      <c r="J16012" s="120" t="s">
        <v>43</v>
      </c>
      <c r="K16012" s="120" t="s">
        <v>44</v>
      </c>
      <c r="L16012" s="120" t="s">
        <v>45</v>
      </c>
      <c r="M16012" s="120" t="s">
        <v>46</v>
      </c>
      <c r="N16012" s="120" t="s">
        <v>47</v>
      </c>
      <c r="O16012" s="120" t="s">
        <v>48</v>
      </c>
      <c r="P16012" s="120" t="s">
        <v>49</v>
      </c>
      <c r="Q16012" s="120" t="s">
        <v>50</v>
      </c>
      <c r="R16012" s="120" t="s">
        <v>51</v>
      </c>
      <c r="S16012" s="120" t="s">
        <v>52</v>
      </c>
    </row>
    <row r="16013" spans="1:19" ht="11.25" thickBot="1" x14ac:dyDescent="0.2">
      <c r="A16013" s="93"/>
      <c r="B16013" s="93"/>
      <c r="C16013" s="120" t="s">
        <v>69</v>
      </c>
      <c r="D16013" s="120" t="s">
        <v>69</v>
      </c>
      <c r="E16013" s="120" t="s">
        <v>69</v>
      </c>
      <c r="F16013" s="120" t="s">
        <v>69</v>
      </c>
      <c r="G16013" s="120" t="s">
        <v>69</v>
      </c>
      <c r="H16013" s="120" t="s">
        <v>69</v>
      </c>
      <c r="I16013" s="120" t="s">
        <v>69</v>
      </c>
      <c r="J16013" s="120" t="s">
        <v>69</v>
      </c>
      <c r="K16013" s="120" t="s">
        <v>69</v>
      </c>
      <c r="L16013" s="120" t="s">
        <v>69</v>
      </c>
      <c r="M16013" s="120" t="s">
        <v>69</v>
      </c>
      <c r="N16013" s="120" t="s">
        <v>69</v>
      </c>
      <c r="O16013" s="120" t="s">
        <v>69</v>
      </c>
      <c r="P16013" s="120" t="s">
        <v>69</v>
      </c>
      <c r="Q16013" s="120" t="s">
        <v>69</v>
      </c>
      <c r="R16013" s="120" t="s">
        <v>69</v>
      </c>
      <c r="S16013" s="120" t="s">
        <v>69</v>
      </c>
    </row>
    <row r="16014" spans="1:19" ht="11.25" thickBot="1" x14ac:dyDescent="0.2">
      <c r="A16014" s="88">
        <v>1</v>
      </c>
      <c r="B16014" s="109">
        <v>0.92025462962962967</v>
      </c>
      <c r="C16014" s="111">
        <v>0.45733000000000001</v>
      </c>
      <c r="D16014" s="89">
        <v>0.90900000000000003</v>
      </c>
      <c r="E16014" s="89">
        <v>0.121</v>
      </c>
      <c r="F16014" s="110" t="s">
        <v>15375</v>
      </c>
      <c r="G16014" s="110" t="s">
        <v>15429</v>
      </c>
      <c r="H16014" s="89">
        <v>17.600000000000001</v>
      </c>
      <c r="I16014" s="89">
        <v>0.51900000000000002</v>
      </c>
      <c r="J16014" s="89">
        <v>0.81699999999999995</v>
      </c>
      <c r="K16014" s="89">
        <v>6.2E-2</v>
      </c>
      <c r="L16014" s="89">
        <v>0.38</v>
      </c>
      <c r="M16014" s="89">
        <v>8.4000000000000005E-2</v>
      </c>
      <c r="N16014" s="89">
        <v>-1E-3</v>
      </c>
      <c r="O16014" s="89">
        <v>7.2999999999999995E-2</v>
      </c>
      <c r="P16014" s="89">
        <v>3.0000000000000001E-3</v>
      </c>
      <c r="Q16014" s="89">
        <v>2.3E-2</v>
      </c>
      <c r="R16014" s="89">
        <v>0</v>
      </c>
      <c r="S16014" s="89">
        <v>5.2999999999999999E-2</v>
      </c>
    </row>
    <row r="16015" spans="1:19" ht="11.25" thickBot="1" x14ac:dyDescent="0.2">
      <c r="A16015" s="93"/>
    </row>
    <row r="16016" spans="1:19" ht="11.25" thickBot="1" x14ac:dyDescent="0.2">
      <c r="A16016" s="113" t="s">
        <v>352</v>
      </c>
      <c r="B16016" s="93"/>
      <c r="C16016" s="115">
        <v>0.45733000000000001</v>
      </c>
      <c r="D16016" s="114">
        <v>0.90900000000000003</v>
      </c>
      <c r="E16016" s="114">
        <v>0.121</v>
      </c>
      <c r="F16016" s="110" t="s">
        <v>15376</v>
      </c>
      <c r="G16016" s="110" t="s">
        <v>15431</v>
      </c>
      <c r="H16016" s="114">
        <v>17.600000000000001</v>
      </c>
      <c r="I16016" s="114">
        <v>0.51900000000000002</v>
      </c>
      <c r="J16016" s="114">
        <v>0.81699999999999995</v>
      </c>
      <c r="K16016" s="114">
        <v>6.2E-2</v>
      </c>
      <c r="L16016" s="114">
        <v>0.38</v>
      </c>
      <c r="M16016" s="114">
        <v>8.4000000000000005E-2</v>
      </c>
      <c r="N16016" s="114">
        <v>-1E-3</v>
      </c>
      <c r="O16016" s="114">
        <v>7.2999999999999995E-2</v>
      </c>
      <c r="P16016" s="114">
        <v>3.0000000000000001E-3</v>
      </c>
      <c r="Q16016" s="114">
        <v>2.3E-2</v>
      </c>
      <c r="R16016" s="114">
        <v>0</v>
      </c>
      <c r="S16016" s="114">
        <v>5.2999999999999999E-2</v>
      </c>
    </row>
    <row r="16017" spans="1:19" ht="11.25" thickBot="1" x14ac:dyDescent="0.2">
      <c r="A16017" s="93"/>
    </row>
    <row r="16018" spans="1:19" ht="11.25" thickBot="1" x14ac:dyDescent="0.2">
      <c r="A16018" s="116" t="s">
        <v>355</v>
      </c>
      <c r="B16018" s="93"/>
      <c r="C16018" s="118" t="s">
        <v>15308</v>
      </c>
      <c r="D16018" s="114">
        <v>0</v>
      </c>
      <c r="E16018" s="114">
        <v>0</v>
      </c>
      <c r="F16018" s="110" t="s">
        <v>15307</v>
      </c>
      <c r="G16018" s="110" t="s">
        <v>15307</v>
      </c>
      <c r="H16018" s="114">
        <v>0</v>
      </c>
      <c r="I16018" s="114">
        <v>0</v>
      </c>
      <c r="J16018" s="114">
        <v>0</v>
      </c>
      <c r="K16018" s="114">
        <v>0</v>
      </c>
      <c r="L16018" s="114">
        <v>0</v>
      </c>
      <c r="M16018" s="114">
        <v>0</v>
      </c>
      <c r="N16018" s="114">
        <v>0</v>
      </c>
      <c r="O16018" s="114">
        <v>0</v>
      </c>
      <c r="P16018" s="114">
        <v>0</v>
      </c>
      <c r="Q16018" s="114">
        <v>0</v>
      </c>
      <c r="R16018" s="114">
        <v>0</v>
      </c>
      <c r="S16018" s="114">
        <v>0</v>
      </c>
    </row>
    <row r="16019" spans="1:19" ht="11.25" thickBot="1" x14ac:dyDescent="0.2">
      <c r="A16019" s="93"/>
    </row>
    <row r="16020" spans="1:19" ht="11.25" thickBot="1" x14ac:dyDescent="0.2">
      <c r="A16020" s="117" t="s">
        <v>358</v>
      </c>
      <c r="B16020" s="93"/>
      <c r="C16020" s="118" t="s">
        <v>15308</v>
      </c>
      <c r="D16020" s="114">
        <v>0</v>
      </c>
      <c r="E16020" s="114">
        <v>0</v>
      </c>
      <c r="F16020" s="110" t="s">
        <v>15307</v>
      </c>
      <c r="G16020" s="110" t="s">
        <v>15307</v>
      </c>
      <c r="H16020" s="114">
        <v>0</v>
      </c>
      <c r="I16020" s="114">
        <v>0</v>
      </c>
      <c r="J16020" s="114">
        <v>0</v>
      </c>
      <c r="K16020" s="114">
        <v>0</v>
      </c>
      <c r="L16020" s="114">
        <v>0</v>
      </c>
      <c r="M16020" s="114">
        <v>0</v>
      </c>
      <c r="N16020" s="114">
        <v>0</v>
      </c>
      <c r="O16020" s="114">
        <v>0</v>
      </c>
      <c r="P16020" s="114">
        <v>0</v>
      </c>
      <c r="Q16020" s="114">
        <v>0</v>
      </c>
      <c r="R16020" s="114">
        <v>0</v>
      </c>
      <c r="S16020" s="114">
        <v>0</v>
      </c>
    </row>
    <row r="16021" spans="1:19" ht="11.25" thickBot="1" x14ac:dyDescent="0.2">
      <c r="A16021" s="93"/>
    </row>
    <row r="16022" spans="1:19" ht="11.25" thickBot="1" x14ac:dyDescent="0.2">
      <c r="A16022" s="87" t="s">
        <v>345</v>
      </c>
      <c r="B16022" s="87" t="s">
        <v>346</v>
      </c>
      <c r="C16022" s="120" t="s">
        <v>53</v>
      </c>
      <c r="D16022" s="120" t="s">
        <v>54</v>
      </c>
      <c r="E16022" s="120" t="s">
        <v>55</v>
      </c>
      <c r="F16022" s="120" t="s">
        <v>56</v>
      </c>
      <c r="G16022" s="120" t="s">
        <v>15318</v>
      </c>
      <c r="H16022" s="120" t="s">
        <v>57</v>
      </c>
      <c r="I16022" s="120" t="s">
        <v>59</v>
      </c>
      <c r="J16022" s="120" t="s">
        <v>15319</v>
      </c>
      <c r="K16022" s="120" t="s">
        <v>60</v>
      </c>
      <c r="L16022" s="120" t="s">
        <v>61</v>
      </c>
      <c r="M16022" s="120" t="s">
        <v>62</v>
      </c>
      <c r="N16022" s="120" t="s">
        <v>15320</v>
      </c>
      <c r="O16022" s="120" t="s">
        <v>63</v>
      </c>
      <c r="P16022" s="120" t="s">
        <v>64</v>
      </c>
      <c r="Q16022" s="120" t="s">
        <v>66</v>
      </c>
      <c r="R16022" s="120" t="s">
        <v>15321</v>
      </c>
      <c r="S16022" s="120" t="s">
        <v>67</v>
      </c>
    </row>
    <row r="16023" spans="1:19" ht="11.25" thickBot="1" x14ac:dyDescent="0.2">
      <c r="A16023" s="93"/>
      <c r="B16023" s="93"/>
      <c r="C16023" s="120" t="s">
        <v>69</v>
      </c>
      <c r="D16023" s="120" t="s">
        <v>69</v>
      </c>
      <c r="E16023" s="120" t="s">
        <v>69</v>
      </c>
      <c r="F16023" s="120" t="s">
        <v>69</v>
      </c>
      <c r="G16023" s="120" t="s">
        <v>69</v>
      </c>
      <c r="H16023" s="120" t="s">
        <v>69</v>
      </c>
      <c r="I16023" s="120" t="s">
        <v>69</v>
      </c>
      <c r="J16023" s="120" t="s">
        <v>69</v>
      </c>
      <c r="K16023" s="120" t="s">
        <v>69</v>
      </c>
      <c r="L16023" s="120" t="s">
        <v>69</v>
      </c>
      <c r="M16023" s="120" t="s">
        <v>69</v>
      </c>
      <c r="N16023" s="120" t="s">
        <v>69</v>
      </c>
      <c r="O16023" s="120" t="s">
        <v>69</v>
      </c>
      <c r="P16023" s="120" t="s">
        <v>69</v>
      </c>
      <c r="Q16023" s="120" t="s">
        <v>69</v>
      </c>
      <c r="R16023" s="120" t="s">
        <v>69</v>
      </c>
      <c r="S16023" s="120" t="s">
        <v>69</v>
      </c>
    </row>
    <row r="16024" spans="1:19" ht="11.25" thickBot="1" x14ac:dyDescent="0.2">
      <c r="A16024" s="88">
        <v>1</v>
      </c>
      <c r="B16024" s="109">
        <v>0.92025462962962967</v>
      </c>
      <c r="C16024" s="89">
        <v>7.0000000000000001E-3</v>
      </c>
      <c r="D16024" s="89">
        <v>8.1000000000000003E-2</v>
      </c>
      <c r="E16024" s="89">
        <v>4.0000000000000001E-3</v>
      </c>
      <c r="F16024" s="89">
        <v>0.77700000000000002</v>
      </c>
      <c r="G16024" s="89">
        <v>4.2000000000000003E-2</v>
      </c>
      <c r="H16024" s="89">
        <v>0.38100000000000001</v>
      </c>
      <c r="I16024" s="110" t="s">
        <v>15306</v>
      </c>
      <c r="J16024" s="89">
        <v>2E-3</v>
      </c>
      <c r="K16024" s="89">
        <v>3.5000000000000003E-2</v>
      </c>
      <c r="L16024" s="110" t="s">
        <v>15306</v>
      </c>
      <c r="M16024" s="89">
        <v>0.22500000000000001</v>
      </c>
      <c r="N16024" s="89">
        <v>-20.91</v>
      </c>
      <c r="O16024" s="89">
        <v>-1.4E-2</v>
      </c>
      <c r="P16024" s="89">
        <v>7.548</v>
      </c>
      <c r="Q16024" s="112" t="s">
        <v>15534</v>
      </c>
      <c r="R16024" s="110" t="s">
        <v>15306</v>
      </c>
      <c r="S16024" s="89">
        <v>3.5999999999999997E-2</v>
      </c>
    </row>
    <row r="16025" spans="1:19" ht="11.25" thickBot="1" x14ac:dyDescent="0.2">
      <c r="A16025" s="93"/>
    </row>
    <row r="16026" spans="1:19" ht="11.25" thickBot="1" x14ac:dyDescent="0.2">
      <c r="A16026" s="113" t="s">
        <v>352</v>
      </c>
      <c r="B16026" s="93"/>
      <c r="C16026" s="114">
        <v>7.0000000000000001E-3</v>
      </c>
      <c r="D16026" s="114">
        <v>8.1000000000000003E-2</v>
      </c>
      <c r="E16026" s="114">
        <v>4.0000000000000001E-3</v>
      </c>
      <c r="F16026" s="114">
        <v>0.77700000000000002</v>
      </c>
      <c r="G16026" s="114">
        <v>4.2000000000000003E-2</v>
      </c>
      <c r="H16026" s="114">
        <v>0.38100000000000001</v>
      </c>
      <c r="I16026" s="110" t="s">
        <v>15307</v>
      </c>
      <c r="J16026" s="114">
        <v>2E-3</v>
      </c>
      <c r="K16026" s="114">
        <v>3.5000000000000003E-2</v>
      </c>
      <c r="L16026" s="110" t="s">
        <v>15307</v>
      </c>
      <c r="M16026" s="114">
        <v>0.22500000000000001</v>
      </c>
      <c r="N16026" s="114">
        <v>-20.91</v>
      </c>
      <c r="O16026" s="114">
        <v>-1.4E-2</v>
      </c>
      <c r="P16026" s="114">
        <v>7.548</v>
      </c>
      <c r="Q16026" s="112" t="s">
        <v>15535</v>
      </c>
      <c r="R16026" s="110" t="s">
        <v>15307</v>
      </c>
      <c r="S16026" s="114">
        <v>3.5999999999999997E-2</v>
      </c>
    </row>
    <row r="16027" spans="1:19" ht="11.25" thickBot="1" x14ac:dyDescent="0.2">
      <c r="A16027" s="93"/>
    </row>
    <row r="16028" spans="1:19" ht="11.25" thickBot="1" x14ac:dyDescent="0.2">
      <c r="A16028" s="116" t="s">
        <v>355</v>
      </c>
      <c r="B16028" s="93"/>
      <c r="C16028" s="114">
        <v>0</v>
      </c>
      <c r="D16028" s="114">
        <v>0</v>
      </c>
      <c r="E16028" s="114">
        <v>0</v>
      </c>
      <c r="F16028" s="114">
        <v>0</v>
      </c>
      <c r="G16028" s="114">
        <v>0</v>
      </c>
      <c r="H16028" s="114">
        <v>0</v>
      </c>
      <c r="I16028" s="110" t="s">
        <v>15307</v>
      </c>
      <c r="J16028" s="114">
        <v>0</v>
      </c>
      <c r="K16028" s="114">
        <v>0</v>
      </c>
      <c r="L16028" s="110" t="s">
        <v>15307</v>
      </c>
      <c r="M16028" s="114">
        <v>0</v>
      </c>
      <c r="N16028" s="114">
        <v>0</v>
      </c>
      <c r="O16028" s="114">
        <v>0</v>
      </c>
      <c r="P16028" s="114">
        <v>0</v>
      </c>
      <c r="Q16028" s="112" t="s">
        <v>15324</v>
      </c>
      <c r="R16028" s="110" t="s">
        <v>15307</v>
      </c>
      <c r="S16028" s="114">
        <v>0</v>
      </c>
    </row>
    <row r="16029" spans="1:19" ht="11.25" thickBot="1" x14ac:dyDescent="0.2">
      <c r="A16029" s="93"/>
    </row>
    <row r="16030" spans="1:19" ht="11.25" thickBot="1" x14ac:dyDescent="0.2">
      <c r="A16030" s="117" t="s">
        <v>358</v>
      </c>
      <c r="B16030" s="93"/>
      <c r="C16030" s="114">
        <v>0</v>
      </c>
      <c r="D16030" s="114">
        <v>0</v>
      </c>
      <c r="E16030" s="114">
        <v>0</v>
      </c>
      <c r="F16030" s="114">
        <v>0</v>
      </c>
      <c r="G16030" s="114">
        <v>0</v>
      </c>
      <c r="H16030" s="114">
        <v>0</v>
      </c>
      <c r="I16030" s="110" t="s">
        <v>15307</v>
      </c>
      <c r="J16030" s="114">
        <v>0</v>
      </c>
      <c r="K16030" s="114">
        <v>0</v>
      </c>
      <c r="L16030" s="110" t="s">
        <v>15307</v>
      </c>
      <c r="M16030" s="114">
        <v>0</v>
      </c>
      <c r="N16030" s="114">
        <v>0</v>
      </c>
      <c r="O16030" s="114">
        <v>0</v>
      </c>
      <c r="P16030" s="114">
        <v>0</v>
      </c>
      <c r="Q16030" s="112" t="s">
        <v>15324</v>
      </c>
      <c r="R16030" s="110" t="s">
        <v>15307</v>
      </c>
      <c r="S16030" s="114">
        <v>0</v>
      </c>
    </row>
    <row r="16031" spans="1:19" ht="11.25" thickBot="1" x14ac:dyDescent="0.2">
      <c r="A16031" s="93"/>
    </row>
    <row r="16032" spans="1:19" ht="11.25" thickBot="1" x14ac:dyDescent="0.2">
      <c r="A16032" s="87" t="s">
        <v>345</v>
      </c>
      <c r="B16032" s="87" t="s">
        <v>346</v>
      </c>
      <c r="C16032" s="120" t="s">
        <v>68</v>
      </c>
      <c r="D16032" s="120" t="s">
        <v>15325</v>
      </c>
    </row>
    <row r="16033" spans="1:19" ht="11.25" thickBot="1" x14ac:dyDescent="0.2">
      <c r="A16033" s="93"/>
      <c r="B16033" s="93"/>
      <c r="C16033" s="120" t="s">
        <v>69</v>
      </c>
      <c r="D16033" s="120" t="s">
        <v>69</v>
      </c>
    </row>
    <row r="16034" spans="1:19" ht="11.25" thickBot="1" x14ac:dyDescent="0.2">
      <c r="A16034" s="88">
        <v>1</v>
      </c>
      <c r="B16034" s="109">
        <v>0.92025462962962967</v>
      </c>
      <c r="C16034" s="89">
        <v>0.54200000000000004</v>
      </c>
      <c r="D16034" s="110" t="s">
        <v>15306</v>
      </c>
    </row>
    <row r="16035" spans="1:19" ht="11.25" thickBot="1" x14ac:dyDescent="0.2">
      <c r="A16035" s="93"/>
    </row>
    <row r="16036" spans="1:19" ht="11.25" thickBot="1" x14ac:dyDescent="0.2">
      <c r="A16036" s="113" t="s">
        <v>352</v>
      </c>
      <c r="B16036" s="93"/>
      <c r="C16036" s="114">
        <v>0.54200000000000004</v>
      </c>
      <c r="D16036" s="110" t="s">
        <v>15307</v>
      </c>
    </row>
    <row r="16037" spans="1:19" ht="11.25" thickBot="1" x14ac:dyDescent="0.2">
      <c r="A16037" s="93"/>
    </row>
    <row r="16038" spans="1:19" ht="11.25" thickBot="1" x14ac:dyDescent="0.2">
      <c r="A16038" s="116" t="s">
        <v>355</v>
      </c>
      <c r="B16038" s="93"/>
      <c r="C16038" s="114">
        <v>0</v>
      </c>
      <c r="D16038" s="110" t="s">
        <v>15307</v>
      </c>
    </row>
    <row r="16039" spans="1:19" ht="11.25" thickBot="1" x14ac:dyDescent="0.2">
      <c r="A16039" s="93"/>
    </row>
    <row r="16040" spans="1:19" ht="11.25" thickBot="1" x14ac:dyDescent="0.2">
      <c r="A16040" s="117" t="s">
        <v>358</v>
      </c>
      <c r="B16040" s="93"/>
      <c r="C16040" s="114">
        <v>0</v>
      </c>
      <c r="D16040" s="110" t="s">
        <v>15307</v>
      </c>
    </row>
    <row r="16041" spans="1:19" ht="10.5" x14ac:dyDescent="0.15">
      <c r="A16041" s="93"/>
    </row>
    <row r="16042" spans="1:19" x14ac:dyDescent="0.15">
      <c r="A16042" s="106"/>
      <c r="B16042" s="69" t="s">
        <v>4087</v>
      </c>
    </row>
    <row r="16043" spans="1:19" ht="9.75" thickBot="1" x14ac:dyDescent="0.2">
      <c r="A16043" s="64" t="s">
        <v>1094</v>
      </c>
    </row>
    <row r="16044" spans="1:19" ht="11.25" thickBot="1" x14ac:dyDescent="0.2">
      <c r="A16044" s="87" t="s">
        <v>345</v>
      </c>
      <c r="B16044" s="87" t="s">
        <v>346</v>
      </c>
      <c r="C16044" s="120" t="s">
        <v>15300</v>
      </c>
      <c r="D16044" s="120" t="s">
        <v>15301</v>
      </c>
      <c r="E16044" s="120" t="s">
        <v>15302</v>
      </c>
      <c r="F16044" s="120" t="s">
        <v>1</v>
      </c>
      <c r="G16044" s="120" t="s">
        <v>2</v>
      </c>
      <c r="H16044" s="120" t="s">
        <v>3</v>
      </c>
      <c r="I16044" s="120" t="s">
        <v>15303</v>
      </c>
      <c r="J16044" s="120" t="s">
        <v>4</v>
      </c>
      <c r="K16044" s="120" t="s">
        <v>15304</v>
      </c>
      <c r="L16044" s="120" t="s">
        <v>8</v>
      </c>
      <c r="M16044" s="120" t="s">
        <v>15305</v>
      </c>
      <c r="N16044" s="120" t="s">
        <v>10</v>
      </c>
      <c r="O16044" s="120" t="s">
        <v>11</v>
      </c>
      <c r="P16044" s="120" t="s">
        <v>12</v>
      </c>
      <c r="Q16044" s="120" t="s">
        <v>13</v>
      </c>
      <c r="R16044" s="120" t="s">
        <v>14</v>
      </c>
      <c r="S16044" s="120" t="s">
        <v>15</v>
      </c>
    </row>
    <row r="16045" spans="1:19" ht="11.25" thickBot="1" x14ac:dyDescent="0.2">
      <c r="A16045" s="93"/>
      <c r="B16045" s="93"/>
      <c r="C16045" s="120" t="s">
        <v>69</v>
      </c>
      <c r="D16045" s="120" t="s">
        <v>69</v>
      </c>
      <c r="E16045" s="120" t="s">
        <v>69</v>
      </c>
      <c r="F16045" s="120" t="s">
        <v>69</v>
      </c>
      <c r="G16045" s="120" t="s">
        <v>69</v>
      </c>
      <c r="H16045" s="120" t="s">
        <v>69</v>
      </c>
      <c r="I16045" s="120" t="s">
        <v>69</v>
      </c>
      <c r="J16045" s="120" t="s">
        <v>69</v>
      </c>
      <c r="K16045" s="120" t="s">
        <v>69</v>
      </c>
      <c r="L16045" s="120" t="s">
        <v>69</v>
      </c>
      <c r="M16045" s="120" t="s">
        <v>69</v>
      </c>
      <c r="N16045" s="120" t="s">
        <v>69</v>
      </c>
      <c r="O16045" s="120" t="s">
        <v>69</v>
      </c>
      <c r="P16045" s="120" t="s">
        <v>69</v>
      </c>
      <c r="Q16045" s="120" t="s">
        <v>69</v>
      </c>
      <c r="R16045" s="120" t="s">
        <v>69</v>
      </c>
      <c r="S16045" s="120" t="s">
        <v>69</v>
      </c>
    </row>
    <row r="16046" spans="1:19" ht="11.25" thickBot="1" x14ac:dyDescent="0.2">
      <c r="A16046" s="88">
        <v>1</v>
      </c>
      <c r="B16046" s="109">
        <v>0.92572916666666671</v>
      </c>
      <c r="C16046" s="89">
        <v>0</v>
      </c>
      <c r="D16046" s="110" t="s">
        <v>15306</v>
      </c>
      <c r="E16046" s="110" t="s">
        <v>15306</v>
      </c>
      <c r="F16046" s="89">
        <v>3169</v>
      </c>
      <c r="G16046" s="89">
        <v>911.5</v>
      </c>
      <c r="H16046" s="89">
        <v>116.5</v>
      </c>
      <c r="I16046" s="89">
        <v>18.059999999999999</v>
      </c>
      <c r="J16046" s="89">
        <v>489.9</v>
      </c>
      <c r="K16046" s="89">
        <v>1066</v>
      </c>
      <c r="L16046" s="111">
        <v>0.57811999999999997</v>
      </c>
      <c r="M16046" s="89">
        <v>150.5</v>
      </c>
      <c r="N16046" s="89">
        <v>3.8050000000000002</v>
      </c>
      <c r="O16046" s="89">
        <v>24.16</v>
      </c>
      <c r="P16046" s="110" t="s">
        <v>15536</v>
      </c>
      <c r="Q16046" s="110" t="s">
        <v>15537</v>
      </c>
      <c r="R16046" s="89">
        <v>1.5389999999999999</v>
      </c>
      <c r="S16046" s="89">
        <v>17.86</v>
      </c>
    </row>
    <row r="16047" spans="1:19" ht="11.25" thickBot="1" x14ac:dyDescent="0.2">
      <c r="A16047" s="93"/>
    </row>
    <row r="16048" spans="1:19" ht="11.25" thickBot="1" x14ac:dyDescent="0.2">
      <c r="A16048" s="113" t="s">
        <v>352</v>
      </c>
      <c r="B16048" s="93"/>
      <c r="C16048" s="114">
        <v>0</v>
      </c>
      <c r="D16048" s="110" t="s">
        <v>15307</v>
      </c>
      <c r="E16048" s="110" t="s">
        <v>15307</v>
      </c>
      <c r="F16048" s="114">
        <v>3169</v>
      </c>
      <c r="G16048" s="114">
        <v>911.5</v>
      </c>
      <c r="H16048" s="114">
        <v>116.5</v>
      </c>
      <c r="I16048" s="114">
        <v>18.059999999999999</v>
      </c>
      <c r="J16048" s="114">
        <v>489.9</v>
      </c>
      <c r="K16048" s="114">
        <v>1066</v>
      </c>
      <c r="L16048" s="115">
        <v>0.57811999999999997</v>
      </c>
      <c r="M16048" s="114">
        <v>150.5</v>
      </c>
      <c r="N16048" s="114">
        <v>3.8050000000000002</v>
      </c>
      <c r="O16048" s="114">
        <v>24.16</v>
      </c>
      <c r="P16048" s="110" t="s">
        <v>15538</v>
      </c>
      <c r="Q16048" s="110" t="s">
        <v>15539</v>
      </c>
      <c r="R16048" s="114">
        <v>1.5389999999999999</v>
      </c>
      <c r="S16048" s="114">
        <v>17.86</v>
      </c>
    </row>
    <row r="16049" spans="1:19" ht="11.25" thickBot="1" x14ac:dyDescent="0.2">
      <c r="A16049" s="93"/>
    </row>
    <row r="16050" spans="1:19" ht="11.25" thickBot="1" x14ac:dyDescent="0.2">
      <c r="A16050" s="116" t="s">
        <v>355</v>
      </c>
      <c r="B16050" s="93"/>
      <c r="C16050" s="114">
        <v>0</v>
      </c>
      <c r="D16050" s="110" t="s">
        <v>15307</v>
      </c>
      <c r="E16050" s="110" t="s">
        <v>15307</v>
      </c>
      <c r="F16050" s="114">
        <v>0</v>
      </c>
      <c r="G16050" s="114">
        <v>0</v>
      </c>
      <c r="H16050" s="114">
        <v>0</v>
      </c>
      <c r="I16050" s="114">
        <v>0</v>
      </c>
      <c r="J16050" s="114">
        <v>0</v>
      </c>
      <c r="K16050" s="114">
        <v>0</v>
      </c>
      <c r="L16050" s="118" t="s">
        <v>15308</v>
      </c>
      <c r="M16050" s="114">
        <v>0</v>
      </c>
      <c r="N16050" s="114">
        <v>0</v>
      </c>
      <c r="O16050" s="114">
        <v>0</v>
      </c>
      <c r="P16050" s="110" t="s">
        <v>15358</v>
      </c>
      <c r="Q16050" s="110" t="s">
        <v>15358</v>
      </c>
      <c r="R16050" s="114">
        <v>0</v>
      </c>
      <c r="S16050" s="114">
        <v>0</v>
      </c>
    </row>
    <row r="16051" spans="1:19" ht="11.25" thickBot="1" x14ac:dyDescent="0.2">
      <c r="A16051" s="93"/>
    </row>
    <row r="16052" spans="1:19" ht="11.25" thickBot="1" x14ac:dyDescent="0.2">
      <c r="A16052" s="117" t="s">
        <v>358</v>
      </c>
      <c r="B16052" s="93"/>
      <c r="C16052" s="114">
        <v>0</v>
      </c>
      <c r="D16052" s="110" t="s">
        <v>15307</v>
      </c>
      <c r="E16052" s="110" t="s">
        <v>15307</v>
      </c>
      <c r="F16052" s="114">
        <v>0</v>
      </c>
      <c r="G16052" s="114">
        <v>0</v>
      </c>
      <c r="H16052" s="114">
        <v>0</v>
      </c>
      <c r="I16052" s="114">
        <v>0</v>
      </c>
      <c r="J16052" s="114">
        <v>0</v>
      </c>
      <c r="K16052" s="114">
        <v>0</v>
      </c>
      <c r="L16052" s="118" t="s">
        <v>15308</v>
      </c>
      <c r="M16052" s="114">
        <v>0</v>
      </c>
      <c r="N16052" s="114">
        <v>0</v>
      </c>
      <c r="O16052" s="114">
        <v>0</v>
      </c>
      <c r="P16052" s="110" t="s">
        <v>15358</v>
      </c>
      <c r="Q16052" s="110" t="s">
        <v>15358</v>
      </c>
      <c r="R16052" s="114">
        <v>0</v>
      </c>
      <c r="S16052" s="114">
        <v>0</v>
      </c>
    </row>
    <row r="16053" spans="1:19" ht="11.25" thickBot="1" x14ac:dyDescent="0.2">
      <c r="A16053" s="93"/>
    </row>
    <row r="16054" spans="1:19" ht="11.25" thickBot="1" x14ac:dyDescent="0.2">
      <c r="A16054" s="87" t="s">
        <v>345</v>
      </c>
      <c r="B16054" s="87" t="s">
        <v>346</v>
      </c>
      <c r="C16054" s="120" t="s">
        <v>16</v>
      </c>
      <c r="D16054" s="120" t="s">
        <v>15309</v>
      </c>
      <c r="E16054" s="120" t="s">
        <v>15310</v>
      </c>
      <c r="F16054" s="120" t="s">
        <v>20</v>
      </c>
      <c r="G16054" s="120" t="s">
        <v>21</v>
      </c>
      <c r="H16054" s="120" t="s">
        <v>22</v>
      </c>
      <c r="I16054" s="120" t="s">
        <v>23</v>
      </c>
      <c r="J16054" s="120" t="s">
        <v>24</v>
      </c>
      <c r="K16054" s="120" t="s">
        <v>26</v>
      </c>
      <c r="L16054" s="120" t="s">
        <v>15311</v>
      </c>
      <c r="M16054" s="120" t="s">
        <v>27</v>
      </c>
      <c r="N16054" s="120" t="s">
        <v>28</v>
      </c>
      <c r="O16054" s="120" t="s">
        <v>29</v>
      </c>
      <c r="P16054" s="120" t="s">
        <v>30</v>
      </c>
      <c r="Q16054" s="120" t="s">
        <v>15312</v>
      </c>
      <c r="R16054" s="120" t="s">
        <v>32</v>
      </c>
      <c r="S16054" s="120" t="s">
        <v>33</v>
      </c>
    </row>
    <row r="16055" spans="1:19" ht="11.25" thickBot="1" x14ac:dyDescent="0.2">
      <c r="A16055" s="93"/>
      <c r="B16055" s="93"/>
      <c r="C16055" s="120" t="s">
        <v>69</v>
      </c>
      <c r="D16055" s="120" t="s">
        <v>69</v>
      </c>
      <c r="E16055" s="120" t="s">
        <v>69</v>
      </c>
      <c r="F16055" s="120" t="s">
        <v>69</v>
      </c>
      <c r="G16055" s="120" t="s">
        <v>69</v>
      </c>
      <c r="H16055" s="120" t="s">
        <v>69</v>
      </c>
      <c r="I16055" s="120" t="s">
        <v>69</v>
      </c>
      <c r="J16055" s="120" t="s">
        <v>69</v>
      </c>
      <c r="K16055" s="120" t="s">
        <v>69</v>
      </c>
      <c r="L16055" s="120" t="s">
        <v>69</v>
      </c>
      <c r="M16055" s="120" t="s">
        <v>69</v>
      </c>
      <c r="N16055" s="120" t="s">
        <v>69</v>
      </c>
      <c r="O16055" s="120" t="s">
        <v>69</v>
      </c>
      <c r="P16055" s="120" t="s">
        <v>69</v>
      </c>
      <c r="Q16055" s="120" t="s">
        <v>69</v>
      </c>
      <c r="R16055" s="120" t="s">
        <v>69</v>
      </c>
      <c r="S16055" s="120" t="s">
        <v>69</v>
      </c>
    </row>
    <row r="16056" spans="1:19" ht="11.25" thickBot="1" x14ac:dyDescent="0.2">
      <c r="A16056" s="88">
        <v>1</v>
      </c>
      <c r="B16056" s="109">
        <v>0.92572916666666671</v>
      </c>
      <c r="C16056" s="89">
        <v>308.5</v>
      </c>
      <c r="D16056" s="89">
        <v>208</v>
      </c>
      <c r="E16056" s="89">
        <v>0.35299999999999998</v>
      </c>
      <c r="F16056" s="111">
        <v>0.48557</v>
      </c>
      <c r="G16056" s="89">
        <v>3.907</v>
      </c>
      <c r="H16056" s="89">
        <v>7.4530000000000003</v>
      </c>
      <c r="I16056" s="89">
        <v>0.96199999999999997</v>
      </c>
      <c r="J16056" s="89">
        <v>32.979999999999997</v>
      </c>
      <c r="K16056" s="111">
        <v>0.46279999999999999</v>
      </c>
      <c r="L16056" s="89">
        <v>50.89</v>
      </c>
      <c r="M16056" s="89">
        <v>0.58499999999999996</v>
      </c>
      <c r="N16056" s="89">
        <v>8.5169999999999995</v>
      </c>
      <c r="O16056" s="110" t="s">
        <v>15373</v>
      </c>
      <c r="P16056" s="110" t="s">
        <v>15306</v>
      </c>
      <c r="Q16056" s="89">
        <v>0.249</v>
      </c>
      <c r="R16056" s="89">
        <v>1.7410000000000001</v>
      </c>
      <c r="S16056" s="89">
        <v>0.33100000000000002</v>
      </c>
    </row>
    <row r="16057" spans="1:19" ht="11.25" thickBot="1" x14ac:dyDescent="0.2">
      <c r="A16057" s="93"/>
    </row>
    <row r="16058" spans="1:19" ht="11.25" thickBot="1" x14ac:dyDescent="0.2">
      <c r="A16058" s="113" t="s">
        <v>352</v>
      </c>
      <c r="B16058" s="93"/>
      <c r="C16058" s="114">
        <v>308.5</v>
      </c>
      <c r="D16058" s="114">
        <v>208</v>
      </c>
      <c r="E16058" s="114">
        <v>0.35299999999999998</v>
      </c>
      <c r="F16058" s="115">
        <v>0.48557</v>
      </c>
      <c r="G16058" s="114">
        <v>3.907</v>
      </c>
      <c r="H16058" s="114">
        <v>7.4530000000000003</v>
      </c>
      <c r="I16058" s="114">
        <v>0.96199999999999997</v>
      </c>
      <c r="J16058" s="114">
        <v>32.979999999999997</v>
      </c>
      <c r="K16058" s="115">
        <v>0.46279999999999999</v>
      </c>
      <c r="L16058" s="114">
        <v>50.89</v>
      </c>
      <c r="M16058" s="114">
        <v>0.58499999999999996</v>
      </c>
      <c r="N16058" s="114">
        <v>8.5169999999999995</v>
      </c>
      <c r="O16058" s="110" t="s">
        <v>15374</v>
      </c>
      <c r="P16058" s="110" t="s">
        <v>15307</v>
      </c>
      <c r="Q16058" s="114">
        <v>0.249</v>
      </c>
      <c r="R16058" s="114">
        <v>1.7410000000000001</v>
      </c>
      <c r="S16058" s="114">
        <v>0.33100000000000002</v>
      </c>
    </row>
    <row r="16059" spans="1:19" ht="11.25" thickBot="1" x14ac:dyDescent="0.2">
      <c r="A16059" s="93"/>
    </row>
    <row r="16060" spans="1:19" ht="11.25" thickBot="1" x14ac:dyDescent="0.2">
      <c r="A16060" s="116" t="s">
        <v>355</v>
      </c>
      <c r="B16060" s="93"/>
      <c r="C16060" s="114">
        <v>0</v>
      </c>
      <c r="D16060" s="114">
        <v>0</v>
      </c>
      <c r="E16060" s="114">
        <v>0</v>
      </c>
      <c r="F16060" s="118" t="s">
        <v>15308</v>
      </c>
      <c r="G16060" s="114">
        <v>0</v>
      </c>
      <c r="H16060" s="114">
        <v>0</v>
      </c>
      <c r="I16060" s="114">
        <v>0</v>
      </c>
      <c r="J16060" s="114">
        <v>0</v>
      </c>
      <c r="K16060" s="118" t="s">
        <v>15308</v>
      </c>
      <c r="L16060" s="114">
        <v>0</v>
      </c>
      <c r="M16060" s="114">
        <v>0</v>
      </c>
      <c r="N16060" s="114">
        <v>0</v>
      </c>
      <c r="O16060" s="110" t="s">
        <v>15307</v>
      </c>
      <c r="P16060" s="110" t="s">
        <v>15307</v>
      </c>
      <c r="Q16060" s="114">
        <v>0</v>
      </c>
      <c r="R16060" s="114">
        <v>0</v>
      </c>
      <c r="S16060" s="114">
        <v>0</v>
      </c>
    </row>
    <row r="16061" spans="1:19" ht="11.25" thickBot="1" x14ac:dyDescent="0.2">
      <c r="A16061" s="93"/>
    </row>
    <row r="16062" spans="1:19" ht="11.25" thickBot="1" x14ac:dyDescent="0.2">
      <c r="A16062" s="117" t="s">
        <v>358</v>
      </c>
      <c r="B16062" s="93"/>
      <c r="C16062" s="114">
        <v>0</v>
      </c>
      <c r="D16062" s="114">
        <v>0</v>
      </c>
      <c r="E16062" s="114">
        <v>0</v>
      </c>
      <c r="F16062" s="118" t="s">
        <v>15308</v>
      </c>
      <c r="G16062" s="114">
        <v>0</v>
      </c>
      <c r="H16062" s="114">
        <v>0</v>
      </c>
      <c r="I16062" s="114">
        <v>0</v>
      </c>
      <c r="J16062" s="114">
        <v>0</v>
      </c>
      <c r="K16062" s="118" t="s">
        <v>15308</v>
      </c>
      <c r="L16062" s="114">
        <v>0</v>
      </c>
      <c r="M16062" s="114">
        <v>0</v>
      </c>
      <c r="N16062" s="114">
        <v>0</v>
      </c>
      <c r="O16062" s="110" t="s">
        <v>15307</v>
      </c>
      <c r="P16062" s="110" t="s">
        <v>15307</v>
      </c>
      <c r="Q16062" s="114">
        <v>0</v>
      </c>
      <c r="R16062" s="114">
        <v>0</v>
      </c>
      <c r="S16062" s="114">
        <v>0</v>
      </c>
    </row>
    <row r="16063" spans="1:19" ht="11.25" thickBot="1" x14ac:dyDescent="0.2">
      <c r="A16063" s="93"/>
    </row>
    <row r="16064" spans="1:19" ht="11.25" thickBot="1" x14ac:dyDescent="0.2">
      <c r="A16064" s="87" t="s">
        <v>345</v>
      </c>
      <c r="B16064" s="87" t="s">
        <v>346</v>
      </c>
      <c r="C16064" s="120" t="s">
        <v>35</v>
      </c>
      <c r="D16064" s="120" t="s">
        <v>36</v>
      </c>
      <c r="E16064" s="120" t="s">
        <v>15315</v>
      </c>
      <c r="F16064" s="120" t="s">
        <v>38</v>
      </c>
      <c r="G16064" s="120" t="s">
        <v>39</v>
      </c>
      <c r="H16064" s="120" t="s">
        <v>41</v>
      </c>
      <c r="I16064" s="120" t="s">
        <v>42</v>
      </c>
      <c r="J16064" s="120" t="s">
        <v>43</v>
      </c>
      <c r="K16064" s="120" t="s">
        <v>44</v>
      </c>
      <c r="L16064" s="120" t="s">
        <v>45</v>
      </c>
      <c r="M16064" s="120" t="s">
        <v>46</v>
      </c>
      <c r="N16064" s="120" t="s">
        <v>47</v>
      </c>
      <c r="O16064" s="120" t="s">
        <v>48</v>
      </c>
      <c r="P16064" s="120" t="s">
        <v>49</v>
      </c>
      <c r="Q16064" s="120" t="s">
        <v>50</v>
      </c>
      <c r="R16064" s="120" t="s">
        <v>51</v>
      </c>
      <c r="S16064" s="120" t="s">
        <v>52</v>
      </c>
    </row>
    <row r="16065" spans="1:19" ht="11.25" thickBot="1" x14ac:dyDescent="0.2">
      <c r="A16065" s="93"/>
      <c r="B16065" s="93"/>
      <c r="C16065" s="120" t="s">
        <v>69</v>
      </c>
      <c r="D16065" s="120" t="s">
        <v>69</v>
      </c>
      <c r="E16065" s="120" t="s">
        <v>69</v>
      </c>
      <c r="F16065" s="120" t="s">
        <v>69</v>
      </c>
      <c r="G16065" s="120" t="s">
        <v>69</v>
      </c>
      <c r="H16065" s="120" t="s">
        <v>69</v>
      </c>
      <c r="I16065" s="120" t="s">
        <v>69</v>
      </c>
      <c r="J16065" s="120" t="s">
        <v>69</v>
      </c>
      <c r="K16065" s="120" t="s">
        <v>69</v>
      </c>
      <c r="L16065" s="120" t="s">
        <v>69</v>
      </c>
      <c r="M16065" s="120" t="s">
        <v>69</v>
      </c>
      <c r="N16065" s="120" t="s">
        <v>69</v>
      </c>
      <c r="O16065" s="120" t="s">
        <v>69</v>
      </c>
      <c r="P16065" s="120" t="s">
        <v>69</v>
      </c>
      <c r="Q16065" s="120" t="s">
        <v>69</v>
      </c>
      <c r="R16065" s="120" t="s">
        <v>69</v>
      </c>
      <c r="S16065" s="120" t="s">
        <v>69</v>
      </c>
    </row>
    <row r="16066" spans="1:19" ht="11.25" thickBot="1" x14ac:dyDescent="0.2">
      <c r="A16066" s="88">
        <v>1</v>
      </c>
      <c r="B16066" s="109">
        <v>0.92572916666666671</v>
      </c>
      <c r="C16066" s="111">
        <v>0.43611</v>
      </c>
      <c r="D16066" s="89">
        <v>11.91</v>
      </c>
      <c r="E16066" s="89">
        <v>0.65800000000000003</v>
      </c>
      <c r="F16066" s="110" t="s">
        <v>15375</v>
      </c>
      <c r="G16066" s="89">
        <v>8.5999999999999993E-2</v>
      </c>
      <c r="H16066" s="89">
        <v>143.6</v>
      </c>
      <c r="I16066" s="89">
        <v>4.4370000000000003</v>
      </c>
      <c r="J16066" s="89">
        <v>5.82</v>
      </c>
      <c r="K16066" s="89">
        <v>0.29899999999999999</v>
      </c>
      <c r="L16066" s="89">
        <v>1.498</v>
      </c>
      <c r="M16066" s="89">
        <v>0.28499999999999998</v>
      </c>
      <c r="N16066" s="89">
        <v>6.9000000000000006E-2</v>
      </c>
      <c r="O16066" s="89">
        <v>0.29699999999999999</v>
      </c>
      <c r="P16066" s="89">
        <v>5.1999999999999998E-2</v>
      </c>
      <c r="Q16066" s="89">
        <v>0.254</v>
      </c>
      <c r="R16066" s="89">
        <v>4.2999999999999997E-2</v>
      </c>
      <c r="S16066" s="89">
        <v>0.19600000000000001</v>
      </c>
    </row>
    <row r="16067" spans="1:19" ht="11.25" thickBot="1" x14ac:dyDescent="0.2">
      <c r="A16067" s="93"/>
    </row>
    <row r="16068" spans="1:19" ht="11.25" thickBot="1" x14ac:dyDescent="0.2">
      <c r="A16068" s="113" t="s">
        <v>352</v>
      </c>
      <c r="B16068" s="93"/>
      <c r="C16068" s="115">
        <v>0.43611</v>
      </c>
      <c r="D16068" s="114">
        <v>11.91</v>
      </c>
      <c r="E16068" s="114">
        <v>0.65800000000000003</v>
      </c>
      <c r="F16068" s="110" t="s">
        <v>15376</v>
      </c>
      <c r="G16068" s="114">
        <v>8.5999999999999993E-2</v>
      </c>
      <c r="H16068" s="114">
        <v>143.6</v>
      </c>
      <c r="I16068" s="114">
        <v>4.4370000000000003</v>
      </c>
      <c r="J16068" s="114">
        <v>5.82</v>
      </c>
      <c r="K16068" s="114">
        <v>0.29899999999999999</v>
      </c>
      <c r="L16068" s="114">
        <v>1.498</v>
      </c>
      <c r="M16068" s="114">
        <v>0.28499999999999998</v>
      </c>
      <c r="N16068" s="114">
        <v>6.9000000000000006E-2</v>
      </c>
      <c r="O16068" s="114">
        <v>0.29699999999999999</v>
      </c>
      <c r="P16068" s="114">
        <v>5.1999999999999998E-2</v>
      </c>
      <c r="Q16068" s="114">
        <v>0.254</v>
      </c>
      <c r="R16068" s="114">
        <v>4.2999999999999997E-2</v>
      </c>
      <c r="S16068" s="114">
        <v>0.19600000000000001</v>
      </c>
    </row>
    <row r="16069" spans="1:19" ht="11.25" thickBot="1" x14ac:dyDescent="0.2">
      <c r="A16069" s="93"/>
    </row>
    <row r="16070" spans="1:19" ht="11.25" thickBot="1" x14ac:dyDescent="0.2">
      <c r="A16070" s="116" t="s">
        <v>355</v>
      </c>
      <c r="B16070" s="93"/>
      <c r="C16070" s="118" t="s">
        <v>15308</v>
      </c>
      <c r="D16070" s="114">
        <v>0</v>
      </c>
      <c r="E16070" s="114">
        <v>0</v>
      </c>
      <c r="F16070" s="110" t="s">
        <v>15307</v>
      </c>
      <c r="G16070" s="114">
        <v>0</v>
      </c>
      <c r="H16070" s="114">
        <v>0</v>
      </c>
      <c r="I16070" s="114">
        <v>0</v>
      </c>
      <c r="J16070" s="114">
        <v>0</v>
      </c>
      <c r="K16070" s="114">
        <v>0</v>
      </c>
      <c r="L16070" s="114">
        <v>0</v>
      </c>
      <c r="M16070" s="114">
        <v>0</v>
      </c>
      <c r="N16070" s="114">
        <v>0</v>
      </c>
      <c r="O16070" s="114">
        <v>0</v>
      </c>
      <c r="P16070" s="114">
        <v>0</v>
      </c>
      <c r="Q16070" s="114">
        <v>0</v>
      </c>
      <c r="R16070" s="114">
        <v>0</v>
      </c>
      <c r="S16070" s="114">
        <v>0</v>
      </c>
    </row>
    <row r="16071" spans="1:19" ht="11.25" thickBot="1" x14ac:dyDescent="0.2">
      <c r="A16071" s="93"/>
    </row>
    <row r="16072" spans="1:19" ht="11.25" thickBot="1" x14ac:dyDescent="0.2">
      <c r="A16072" s="117" t="s">
        <v>358</v>
      </c>
      <c r="B16072" s="93"/>
      <c r="C16072" s="118" t="s">
        <v>15308</v>
      </c>
      <c r="D16072" s="114">
        <v>0</v>
      </c>
      <c r="E16072" s="114">
        <v>0</v>
      </c>
      <c r="F16072" s="110" t="s">
        <v>15307</v>
      </c>
      <c r="G16072" s="114">
        <v>0</v>
      </c>
      <c r="H16072" s="114">
        <v>0</v>
      </c>
      <c r="I16072" s="114">
        <v>0</v>
      </c>
      <c r="J16072" s="114">
        <v>0</v>
      </c>
      <c r="K16072" s="114">
        <v>0</v>
      </c>
      <c r="L16072" s="114">
        <v>0</v>
      </c>
      <c r="M16072" s="114">
        <v>0</v>
      </c>
      <c r="N16072" s="114">
        <v>0</v>
      </c>
      <c r="O16072" s="114">
        <v>0</v>
      </c>
      <c r="P16072" s="114">
        <v>0</v>
      </c>
      <c r="Q16072" s="114">
        <v>0</v>
      </c>
      <c r="R16072" s="114">
        <v>0</v>
      </c>
      <c r="S16072" s="114">
        <v>0</v>
      </c>
    </row>
    <row r="16073" spans="1:19" ht="11.25" thickBot="1" x14ac:dyDescent="0.2">
      <c r="A16073" s="93"/>
    </row>
    <row r="16074" spans="1:19" ht="11.25" thickBot="1" x14ac:dyDescent="0.2">
      <c r="A16074" s="87" t="s">
        <v>345</v>
      </c>
      <c r="B16074" s="87" t="s">
        <v>346</v>
      </c>
      <c r="C16074" s="120" t="s">
        <v>53</v>
      </c>
      <c r="D16074" s="120" t="s">
        <v>54</v>
      </c>
      <c r="E16074" s="120" t="s">
        <v>55</v>
      </c>
      <c r="F16074" s="120" t="s">
        <v>56</v>
      </c>
      <c r="G16074" s="120" t="s">
        <v>15318</v>
      </c>
      <c r="H16074" s="120" t="s">
        <v>57</v>
      </c>
      <c r="I16074" s="120" t="s">
        <v>59</v>
      </c>
      <c r="J16074" s="120" t="s">
        <v>15319</v>
      </c>
      <c r="K16074" s="120" t="s">
        <v>60</v>
      </c>
      <c r="L16074" s="120" t="s">
        <v>61</v>
      </c>
      <c r="M16074" s="120" t="s">
        <v>62</v>
      </c>
      <c r="N16074" s="120" t="s">
        <v>15320</v>
      </c>
      <c r="O16074" s="120" t="s">
        <v>63</v>
      </c>
      <c r="P16074" s="120" t="s">
        <v>64</v>
      </c>
      <c r="Q16074" s="120" t="s">
        <v>66</v>
      </c>
      <c r="R16074" s="120" t="s">
        <v>15321</v>
      </c>
      <c r="S16074" s="120" t="s">
        <v>67</v>
      </c>
    </row>
    <row r="16075" spans="1:19" ht="11.25" thickBot="1" x14ac:dyDescent="0.2">
      <c r="A16075" s="93"/>
      <c r="B16075" s="93"/>
      <c r="C16075" s="120" t="s">
        <v>69</v>
      </c>
      <c r="D16075" s="120" t="s">
        <v>69</v>
      </c>
      <c r="E16075" s="120" t="s">
        <v>69</v>
      </c>
      <c r="F16075" s="120" t="s">
        <v>69</v>
      </c>
      <c r="G16075" s="120" t="s">
        <v>69</v>
      </c>
      <c r="H16075" s="120" t="s">
        <v>69</v>
      </c>
      <c r="I16075" s="120" t="s">
        <v>69</v>
      </c>
      <c r="J16075" s="120" t="s">
        <v>69</v>
      </c>
      <c r="K16075" s="120" t="s">
        <v>69</v>
      </c>
      <c r="L16075" s="120" t="s">
        <v>69</v>
      </c>
      <c r="M16075" s="120" t="s">
        <v>69</v>
      </c>
      <c r="N16075" s="120" t="s">
        <v>69</v>
      </c>
      <c r="O16075" s="120" t="s">
        <v>69</v>
      </c>
      <c r="P16075" s="120" t="s">
        <v>69</v>
      </c>
      <c r="Q16075" s="120" t="s">
        <v>69</v>
      </c>
      <c r="R16075" s="120" t="s">
        <v>69</v>
      </c>
      <c r="S16075" s="120" t="s">
        <v>69</v>
      </c>
    </row>
    <row r="16076" spans="1:19" ht="11.25" thickBot="1" x14ac:dyDescent="0.2">
      <c r="A16076" s="88">
        <v>1</v>
      </c>
      <c r="B16076" s="109">
        <v>0.92572916666666671</v>
      </c>
      <c r="C16076" s="89">
        <v>2.8000000000000001E-2</v>
      </c>
      <c r="D16076" s="89">
        <v>0.215</v>
      </c>
      <c r="E16076" s="89">
        <v>1.6E-2</v>
      </c>
      <c r="F16076" s="89">
        <v>2.367</v>
      </c>
      <c r="G16076" s="89">
        <v>0.10199999999999999</v>
      </c>
      <c r="H16076" s="89">
        <v>3.1110000000000002</v>
      </c>
      <c r="I16076" s="110" t="s">
        <v>15306</v>
      </c>
      <c r="J16076" s="110" t="s">
        <v>15377</v>
      </c>
      <c r="K16076" s="110" t="s">
        <v>15306</v>
      </c>
      <c r="L16076" s="89">
        <v>7.6999999999999999E-2</v>
      </c>
      <c r="M16076" s="89">
        <v>0.40300000000000002</v>
      </c>
      <c r="N16076" s="89">
        <v>-20.23</v>
      </c>
      <c r="O16076" s="89">
        <v>0.01</v>
      </c>
      <c r="P16076" s="89">
        <v>25.18</v>
      </c>
      <c r="Q16076" s="112" t="s">
        <v>15540</v>
      </c>
      <c r="R16076" s="110" t="s">
        <v>15306</v>
      </c>
      <c r="S16076" s="89">
        <v>0.53400000000000003</v>
      </c>
    </row>
    <row r="16077" spans="1:19" ht="11.25" thickBot="1" x14ac:dyDescent="0.2">
      <c r="A16077" s="93"/>
    </row>
    <row r="16078" spans="1:19" ht="11.25" thickBot="1" x14ac:dyDescent="0.2">
      <c r="A16078" s="113" t="s">
        <v>352</v>
      </c>
      <c r="B16078" s="93"/>
      <c r="C16078" s="114">
        <v>2.8000000000000001E-2</v>
      </c>
      <c r="D16078" s="114">
        <v>0.215</v>
      </c>
      <c r="E16078" s="114">
        <v>1.6E-2</v>
      </c>
      <c r="F16078" s="114">
        <v>2.367</v>
      </c>
      <c r="G16078" s="114">
        <v>0.10199999999999999</v>
      </c>
      <c r="H16078" s="114">
        <v>3.1110000000000002</v>
      </c>
      <c r="I16078" s="110" t="s">
        <v>15307</v>
      </c>
      <c r="J16078" s="110" t="s">
        <v>15379</v>
      </c>
      <c r="K16078" s="110" t="s">
        <v>15307</v>
      </c>
      <c r="L16078" s="114">
        <v>7.6999999999999999E-2</v>
      </c>
      <c r="M16078" s="114">
        <v>0.40300000000000002</v>
      </c>
      <c r="N16078" s="114">
        <v>-20.23</v>
      </c>
      <c r="O16078" s="114">
        <v>0.01</v>
      </c>
      <c r="P16078" s="114">
        <v>25.18</v>
      </c>
      <c r="Q16078" s="112" t="s">
        <v>15541</v>
      </c>
      <c r="R16078" s="110" t="s">
        <v>15307</v>
      </c>
      <c r="S16078" s="114">
        <v>0.53400000000000003</v>
      </c>
    </row>
    <row r="16079" spans="1:19" ht="11.25" thickBot="1" x14ac:dyDescent="0.2">
      <c r="A16079" s="93"/>
    </row>
    <row r="16080" spans="1:19" ht="11.25" thickBot="1" x14ac:dyDescent="0.2">
      <c r="A16080" s="116" t="s">
        <v>355</v>
      </c>
      <c r="B16080" s="93"/>
      <c r="C16080" s="114">
        <v>0</v>
      </c>
      <c r="D16080" s="114">
        <v>0</v>
      </c>
      <c r="E16080" s="114">
        <v>0</v>
      </c>
      <c r="F16080" s="114">
        <v>0</v>
      </c>
      <c r="G16080" s="114">
        <v>0</v>
      </c>
      <c r="H16080" s="114">
        <v>0</v>
      </c>
      <c r="I16080" s="110" t="s">
        <v>15307</v>
      </c>
      <c r="J16080" s="110" t="s">
        <v>15307</v>
      </c>
      <c r="K16080" s="110" t="s">
        <v>15307</v>
      </c>
      <c r="L16080" s="114">
        <v>0</v>
      </c>
      <c r="M16080" s="114">
        <v>0</v>
      </c>
      <c r="N16080" s="114">
        <v>0</v>
      </c>
      <c r="O16080" s="114">
        <v>0</v>
      </c>
      <c r="P16080" s="114">
        <v>0</v>
      </c>
      <c r="Q16080" s="112" t="s">
        <v>15324</v>
      </c>
      <c r="R16080" s="110" t="s">
        <v>15307</v>
      </c>
      <c r="S16080" s="114">
        <v>0</v>
      </c>
    </row>
    <row r="16081" spans="1:19" ht="11.25" thickBot="1" x14ac:dyDescent="0.2">
      <c r="A16081" s="93"/>
    </row>
    <row r="16082" spans="1:19" ht="11.25" thickBot="1" x14ac:dyDescent="0.2">
      <c r="A16082" s="117" t="s">
        <v>358</v>
      </c>
      <c r="B16082" s="93"/>
      <c r="C16082" s="114">
        <v>0</v>
      </c>
      <c r="D16082" s="114">
        <v>0</v>
      </c>
      <c r="E16082" s="114">
        <v>0</v>
      </c>
      <c r="F16082" s="114">
        <v>0</v>
      </c>
      <c r="G16082" s="114">
        <v>0</v>
      </c>
      <c r="H16082" s="114">
        <v>0</v>
      </c>
      <c r="I16082" s="110" t="s">
        <v>15307</v>
      </c>
      <c r="J16082" s="110" t="s">
        <v>15307</v>
      </c>
      <c r="K16082" s="110" t="s">
        <v>15307</v>
      </c>
      <c r="L16082" s="114">
        <v>0</v>
      </c>
      <c r="M16082" s="114">
        <v>0</v>
      </c>
      <c r="N16082" s="114">
        <v>0</v>
      </c>
      <c r="O16082" s="114">
        <v>0</v>
      </c>
      <c r="P16082" s="114">
        <v>0</v>
      </c>
      <c r="Q16082" s="112" t="s">
        <v>15324</v>
      </c>
      <c r="R16082" s="110" t="s">
        <v>15307</v>
      </c>
      <c r="S16082" s="114">
        <v>0</v>
      </c>
    </row>
    <row r="16083" spans="1:19" ht="11.25" thickBot="1" x14ac:dyDescent="0.2">
      <c r="A16083" s="93"/>
    </row>
    <row r="16084" spans="1:19" ht="11.25" thickBot="1" x14ac:dyDescent="0.2">
      <c r="A16084" s="87" t="s">
        <v>345</v>
      </c>
      <c r="B16084" s="87" t="s">
        <v>346</v>
      </c>
      <c r="C16084" s="120" t="s">
        <v>68</v>
      </c>
      <c r="D16084" s="120" t="s">
        <v>15325</v>
      </c>
    </row>
    <row r="16085" spans="1:19" ht="11.25" thickBot="1" x14ac:dyDescent="0.2">
      <c r="A16085" s="93"/>
      <c r="B16085" s="93"/>
      <c r="C16085" s="120" t="s">
        <v>69</v>
      </c>
      <c r="D16085" s="120" t="s">
        <v>69</v>
      </c>
    </row>
    <row r="16086" spans="1:19" ht="11.25" thickBot="1" x14ac:dyDescent="0.2">
      <c r="A16086" s="88">
        <v>1</v>
      </c>
      <c r="B16086" s="109">
        <v>0.92572916666666671</v>
      </c>
      <c r="C16086" s="89">
        <v>9.157</v>
      </c>
      <c r="D16086" s="89">
        <v>6.0000000000000001E-3</v>
      </c>
    </row>
    <row r="16087" spans="1:19" ht="11.25" thickBot="1" x14ac:dyDescent="0.2">
      <c r="A16087" s="93"/>
    </row>
    <row r="16088" spans="1:19" ht="11.25" thickBot="1" x14ac:dyDescent="0.2">
      <c r="A16088" s="113" t="s">
        <v>352</v>
      </c>
      <c r="B16088" s="93"/>
      <c r="C16088" s="114">
        <v>9.157</v>
      </c>
      <c r="D16088" s="114">
        <v>6.0000000000000001E-3</v>
      </c>
    </row>
    <row r="16089" spans="1:19" ht="11.25" thickBot="1" x14ac:dyDescent="0.2">
      <c r="A16089" s="93"/>
    </row>
    <row r="16090" spans="1:19" ht="11.25" thickBot="1" x14ac:dyDescent="0.2">
      <c r="A16090" s="116" t="s">
        <v>355</v>
      </c>
      <c r="B16090" s="93"/>
      <c r="C16090" s="114">
        <v>0</v>
      </c>
      <c r="D16090" s="114">
        <v>0</v>
      </c>
    </row>
    <row r="16091" spans="1:19" ht="11.25" thickBot="1" x14ac:dyDescent="0.2">
      <c r="A16091" s="93"/>
    </row>
    <row r="16092" spans="1:19" ht="11.25" thickBot="1" x14ac:dyDescent="0.2">
      <c r="A16092" s="117" t="s">
        <v>358</v>
      </c>
      <c r="B16092" s="93"/>
      <c r="C16092" s="114">
        <v>0</v>
      </c>
      <c r="D16092" s="114">
        <v>0</v>
      </c>
    </row>
    <row r="16093" spans="1:19" ht="10.5" x14ac:dyDescent="0.15">
      <c r="A16093" s="93"/>
    </row>
    <row r="16094" spans="1:19" x14ac:dyDescent="0.15">
      <c r="A16094" s="106"/>
      <c r="B16094" s="69" t="s">
        <v>4195</v>
      </c>
    </row>
    <row r="16095" spans="1:19" ht="9.75" thickBot="1" x14ac:dyDescent="0.2">
      <c r="A16095" s="64" t="s">
        <v>1094</v>
      </c>
    </row>
    <row r="16096" spans="1:19" ht="11.25" thickBot="1" x14ac:dyDescent="0.2">
      <c r="A16096" s="87" t="s">
        <v>345</v>
      </c>
      <c r="B16096" s="87" t="s">
        <v>346</v>
      </c>
      <c r="C16096" s="120" t="s">
        <v>15300</v>
      </c>
      <c r="D16096" s="120" t="s">
        <v>15301</v>
      </c>
      <c r="E16096" s="120" t="s">
        <v>15302</v>
      </c>
      <c r="F16096" s="120" t="s">
        <v>1</v>
      </c>
      <c r="G16096" s="120" t="s">
        <v>2</v>
      </c>
      <c r="H16096" s="120" t="s">
        <v>3</v>
      </c>
      <c r="I16096" s="120" t="s">
        <v>15303</v>
      </c>
      <c r="J16096" s="120" t="s">
        <v>4</v>
      </c>
      <c r="K16096" s="120" t="s">
        <v>15304</v>
      </c>
      <c r="L16096" s="120" t="s">
        <v>8</v>
      </c>
      <c r="M16096" s="120" t="s">
        <v>15305</v>
      </c>
      <c r="N16096" s="120" t="s">
        <v>10</v>
      </c>
      <c r="O16096" s="120" t="s">
        <v>11</v>
      </c>
      <c r="P16096" s="120" t="s">
        <v>12</v>
      </c>
      <c r="Q16096" s="120" t="s">
        <v>13</v>
      </c>
      <c r="R16096" s="120" t="s">
        <v>14</v>
      </c>
      <c r="S16096" s="120" t="s">
        <v>15</v>
      </c>
    </row>
    <row r="16097" spans="1:19" ht="11.25" thickBot="1" x14ac:dyDescent="0.2">
      <c r="A16097" s="93"/>
      <c r="B16097" s="93"/>
      <c r="C16097" s="120" t="s">
        <v>69</v>
      </c>
      <c r="D16097" s="120" t="s">
        <v>69</v>
      </c>
      <c r="E16097" s="120" t="s">
        <v>69</v>
      </c>
      <c r="F16097" s="120" t="s">
        <v>69</v>
      </c>
      <c r="G16097" s="120" t="s">
        <v>69</v>
      </c>
      <c r="H16097" s="120" t="s">
        <v>69</v>
      </c>
      <c r="I16097" s="120" t="s">
        <v>69</v>
      </c>
      <c r="J16097" s="120" t="s">
        <v>69</v>
      </c>
      <c r="K16097" s="120" t="s">
        <v>69</v>
      </c>
      <c r="L16097" s="120" t="s">
        <v>69</v>
      </c>
      <c r="M16097" s="120" t="s">
        <v>69</v>
      </c>
      <c r="N16097" s="120" t="s">
        <v>69</v>
      </c>
      <c r="O16097" s="120" t="s">
        <v>69</v>
      </c>
      <c r="P16097" s="120" t="s">
        <v>69</v>
      </c>
      <c r="Q16097" s="120" t="s">
        <v>69</v>
      </c>
      <c r="R16097" s="120" t="s">
        <v>69</v>
      </c>
      <c r="S16097" s="120" t="s">
        <v>69</v>
      </c>
    </row>
    <row r="16098" spans="1:19" ht="11.25" thickBot="1" x14ac:dyDescent="0.2">
      <c r="A16098" s="88">
        <v>1</v>
      </c>
      <c r="B16098" s="109">
        <v>0.93116898148148142</v>
      </c>
      <c r="C16098" s="89">
        <v>0</v>
      </c>
      <c r="D16098" s="110" t="s">
        <v>15306</v>
      </c>
      <c r="E16098" s="89">
        <v>0</v>
      </c>
      <c r="F16098" s="89">
        <v>2596</v>
      </c>
      <c r="G16098" s="89">
        <v>1610</v>
      </c>
      <c r="H16098" s="89">
        <v>124.8</v>
      </c>
      <c r="I16098" s="89">
        <v>-0.443</v>
      </c>
      <c r="J16098" s="89">
        <v>745.4</v>
      </c>
      <c r="K16098" s="89">
        <v>2128</v>
      </c>
      <c r="L16098" s="111">
        <v>0.59036999999999995</v>
      </c>
      <c r="M16098" s="89">
        <v>186.6</v>
      </c>
      <c r="N16098" s="89">
        <v>7.4039999999999999</v>
      </c>
      <c r="O16098" s="89">
        <v>24.25</v>
      </c>
      <c r="P16098" s="110" t="s">
        <v>15542</v>
      </c>
      <c r="Q16098" s="110" t="s">
        <v>15543</v>
      </c>
      <c r="R16098" s="89">
        <v>1.776</v>
      </c>
      <c r="S16098" s="89">
        <v>18.690000000000001</v>
      </c>
    </row>
    <row r="16099" spans="1:19" ht="11.25" thickBot="1" x14ac:dyDescent="0.2">
      <c r="A16099" s="93"/>
    </row>
    <row r="16100" spans="1:19" ht="11.25" thickBot="1" x14ac:dyDescent="0.2">
      <c r="A16100" s="113" t="s">
        <v>352</v>
      </c>
      <c r="B16100" s="93"/>
      <c r="C16100" s="114">
        <v>0</v>
      </c>
      <c r="D16100" s="110" t="s">
        <v>15307</v>
      </c>
      <c r="E16100" s="114">
        <v>0</v>
      </c>
      <c r="F16100" s="114">
        <v>2596</v>
      </c>
      <c r="G16100" s="114">
        <v>1610</v>
      </c>
      <c r="H16100" s="114">
        <v>124.8</v>
      </c>
      <c r="I16100" s="114">
        <v>-0.443</v>
      </c>
      <c r="J16100" s="114">
        <v>745.4</v>
      </c>
      <c r="K16100" s="114">
        <v>2128</v>
      </c>
      <c r="L16100" s="115">
        <v>0.59036999999999995</v>
      </c>
      <c r="M16100" s="114">
        <v>186.6</v>
      </c>
      <c r="N16100" s="114">
        <v>7.4039999999999999</v>
      </c>
      <c r="O16100" s="114">
        <v>24.25</v>
      </c>
      <c r="P16100" s="110" t="s">
        <v>15544</v>
      </c>
      <c r="Q16100" s="110" t="s">
        <v>15545</v>
      </c>
      <c r="R16100" s="114">
        <v>1.776</v>
      </c>
      <c r="S16100" s="114">
        <v>18.690000000000001</v>
      </c>
    </row>
    <row r="16101" spans="1:19" ht="11.25" thickBot="1" x14ac:dyDescent="0.2">
      <c r="A16101" s="93"/>
    </row>
    <row r="16102" spans="1:19" ht="11.25" thickBot="1" x14ac:dyDescent="0.2">
      <c r="A16102" s="116" t="s">
        <v>355</v>
      </c>
      <c r="B16102" s="93"/>
      <c r="C16102" s="114">
        <v>0</v>
      </c>
      <c r="D16102" s="110" t="s">
        <v>15307</v>
      </c>
      <c r="E16102" s="114">
        <v>0</v>
      </c>
      <c r="F16102" s="114">
        <v>0</v>
      </c>
      <c r="G16102" s="114">
        <v>0</v>
      </c>
      <c r="H16102" s="114">
        <v>0</v>
      </c>
      <c r="I16102" s="114">
        <v>0</v>
      </c>
      <c r="J16102" s="114">
        <v>0</v>
      </c>
      <c r="K16102" s="114">
        <v>0</v>
      </c>
      <c r="L16102" s="118" t="s">
        <v>15308</v>
      </c>
      <c r="M16102" s="114">
        <v>0</v>
      </c>
      <c r="N16102" s="114">
        <v>0</v>
      </c>
      <c r="O16102" s="114">
        <v>0</v>
      </c>
      <c r="P16102" s="110" t="s">
        <v>15358</v>
      </c>
      <c r="Q16102" s="110" t="s">
        <v>15358</v>
      </c>
      <c r="R16102" s="114">
        <v>0</v>
      </c>
      <c r="S16102" s="114">
        <v>0</v>
      </c>
    </row>
    <row r="16103" spans="1:19" ht="11.25" thickBot="1" x14ac:dyDescent="0.2">
      <c r="A16103" s="93"/>
    </row>
    <row r="16104" spans="1:19" ht="11.25" thickBot="1" x14ac:dyDescent="0.2">
      <c r="A16104" s="117" t="s">
        <v>358</v>
      </c>
      <c r="B16104" s="93"/>
      <c r="C16104" s="114">
        <v>0</v>
      </c>
      <c r="D16104" s="110" t="s">
        <v>15307</v>
      </c>
      <c r="E16104" s="114">
        <v>0</v>
      </c>
      <c r="F16104" s="114">
        <v>0</v>
      </c>
      <c r="G16104" s="114">
        <v>0</v>
      </c>
      <c r="H16104" s="114">
        <v>0</v>
      </c>
      <c r="I16104" s="114">
        <v>0</v>
      </c>
      <c r="J16104" s="114">
        <v>0</v>
      </c>
      <c r="K16104" s="114">
        <v>0</v>
      </c>
      <c r="L16104" s="118" t="s">
        <v>15308</v>
      </c>
      <c r="M16104" s="114">
        <v>0</v>
      </c>
      <c r="N16104" s="114">
        <v>0</v>
      </c>
      <c r="O16104" s="114">
        <v>0</v>
      </c>
      <c r="P16104" s="110" t="s">
        <v>15358</v>
      </c>
      <c r="Q16104" s="110" t="s">
        <v>15358</v>
      </c>
      <c r="R16104" s="114">
        <v>0</v>
      </c>
      <c r="S16104" s="114">
        <v>0</v>
      </c>
    </row>
    <row r="16105" spans="1:19" ht="11.25" thickBot="1" x14ac:dyDescent="0.2">
      <c r="A16105" s="93"/>
    </row>
    <row r="16106" spans="1:19" ht="11.25" thickBot="1" x14ac:dyDescent="0.2">
      <c r="A16106" s="87" t="s">
        <v>345</v>
      </c>
      <c r="B16106" s="87" t="s">
        <v>346</v>
      </c>
      <c r="C16106" s="120" t="s">
        <v>16</v>
      </c>
      <c r="D16106" s="120" t="s">
        <v>15309</v>
      </c>
      <c r="E16106" s="120" t="s">
        <v>15310</v>
      </c>
      <c r="F16106" s="120" t="s">
        <v>20</v>
      </c>
      <c r="G16106" s="120" t="s">
        <v>21</v>
      </c>
      <c r="H16106" s="120" t="s">
        <v>22</v>
      </c>
      <c r="I16106" s="120" t="s">
        <v>23</v>
      </c>
      <c r="J16106" s="120" t="s">
        <v>24</v>
      </c>
      <c r="K16106" s="120" t="s">
        <v>26</v>
      </c>
      <c r="L16106" s="120" t="s">
        <v>15311</v>
      </c>
      <c r="M16106" s="120" t="s">
        <v>27</v>
      </c>
      <c r="N16106" s="120" t="s">
        <v>28</v>
      </c>
      <c r="O16106" s="120" t="s">
        <v>29</v>
      </c>
      <c r="P16106" s="120" t="s">
        <v>30</v>
      </c>
      <c r="Q16106" s="120" t="s">
        <v>15312</v>
      </c>
      <c r="R16106" s="120" t="s">
        <v>32</v>
      </c>
      <c r="S16106" s="120" t="s">
        <v>33</v>
      </c>
    </row>
    <row r="16107" spans="1:19" ht="11.25" thickBot="1" x14ac:dyDescent="0.2">
      <c r="A16107" s="93"/>
      <c r="B16107" s="93"/>
      <c r="C16107" s="120" t="s">
        <v>69</v>
      </c>
      <c r="D16107" s="120" t="s">
        <v>69</v>
      </c>
      <c r="E16107" s="120" t="s">
        <v>69</v>
      </c>
      <c r="F16107" s="120" t="s">
        <v>69</v>
      </c>
      <c r="G16107" s="120" t="s">
        <v>69</v>
      </c>
      <c r="H16107" s="120" t="s">
        <v>69</v>
      </c>
      <c r="I16107" s="120" t="s">
        <v>69</v>
      </c>
      <c r="J16107" s="120" t="s">
        <v>69</v>
      </c>
      <c r="K16107" s="120" t="s">
        <v>69</v>
      </c>
      <c r="L16107" s="120" t="s">
        <v>69</v>
      </c>
      <c r="M16107" s="120" t="s">
        <v>69</v>
      </c>
      <c r="N16107" s="120" t="s">
        <v>69</v>
      </c>
      <c r="O16107" s="120" t="s">
        <v>69</v>
      </c>
      <c r="P16107" s="120" t="s">
        <v>69</v>
      </c>
      <c r="Q16107" s="120" t="s">
        <v>69</v>
      </c>
      <c r="R16107" s="120" t="s">
        <v>69</v>
      </c>
      <c r="S16107" s="120" t="s">
        <v>69</v>
      </c>
    </row>
    <row r="16108" spans="1:19" ht="11.25" thickBot="1" x14ac:dyDescent="0.2">
      <c r="A16108" s="88">
        <v>1</v>
      </c>
      <c r="B16108" s="109">
        <v>0.93116898148148142</v>
      </c>
      <c r="C16108" s="89">
        <v>385.1</v>
      </c>
      <c r="D16108" s="89">
        <v>229.6</v>
      </c>
      <c r="E16108" s="89">
        <v>0.20799999999999999</v>
      </c>
      <c r="F16108" s="111">
        <v>0.48704999999999998</v>
      </c>
      <c r="G16108" s="89">
        <v>2.5329999999999999</v>
      </c>
      <c r="H16108" s="89">
        <v>5.577</v>
      </c>
      <c r="I16108" s="89">
        <v>0.77</v>
      </c>
      <c r="J16108" s="89">
        <v>48.98</v>
      </c>
      <c r="K16108" s="111">
        <v>0.48502000000000001</v>
      </c>
      <c r="L16108" s="89">
        <v>64.05</v>
      </c>
      <c r="M16108" s="89">
        <v>0.60799999999999998</v>
      </c>
      <c r="N16108" s="89">
        <v>9.9649999999999999</v>
      </c>
      <c r="O16108" s="110" t="s">
        <v>15373</v>
      </c>
      <c r="P16108" s="110" t="s">
        <v>15306</v>
      </c>
      <c r="Q16108" s="89">
        <v>-0.152</v>
      </c>
      <c r="R16108" s="89">
        <v>1.506</v>
      </c>
      <c r="S16108" s="89">
        <v>0.42499999999999999</v>
      </c>
    </row>
    <row r="16109" spans="1:19" ht="11.25" thickBot="1" x14ac:dyDescent="0.2">
      <c r="A16109" s="93"/>
    </row>
    <row r="16110" spans="1:19" ht="11.25" thickBot="1" x14ac:dyDescent="0.2">
      <c r="A16110" s="113" t="s">
        <v>352</v>
      </c>
      <c r="B16110" s="93"/>
      <c r="C16110" s="114">
        <v>385.1</v>
      </c>
      <c r="D16110" s="114">
        <v>229.6</v>
      </c>
      <c r="E16110" s="114">
        <v>0.20799999999999999</v>
      </c>
      <c r="F16110" s="115">
        <v>0.48704999999999998</v>
      </c>
      <c r="G16110" s="114">
        <v>2.5329999999999999</v>
      </c>
      <c r="H16110" s="114">
        <v>5.577</v>
      </c>
      <c r="I16110" s="114">
        <v>0.77</v>
      </c>
      <c r="J16110" s="114">
        <v>48.98</v>
      </c>
      <c r="K16110" s="115">
        <v>0.48502000000000001</v>
      </c>
      <c r="L16110" s="114">
        <v>64.05</v>
      </c>
      <c r="M16110" s="114">
        <v>0.60799999999999998</v>
      </c>
      <c r="N16110" s="114">
        <v>9.9649999999999999</v>
      </c>
      <c r="O16110" s="110" t="s">
        <v>15374</v>
      </c>
      <c r="P16110" s="110" t="s">
        <v>15307</v>
      </c>
      <c r="Q16110" s="114">
        <v>-0.152</v>
      </c>
      <c r="R16110" s="114">
        <v>1.506</v>
      </c>
      <c r="S16110" s="114">
        <v>0.42499999999999999</v>
      </c>
    </row>
    <row r="16111" spans="1:19" ht="11.25" thickBot="1" x14ac:dyDescent="0.2">
      <c r="A16111" s="93"/>
    </row>
    <row r="16112" spans="1:19" ht="11.25" thickBot="1" x14ac:dyDescent="0.2">
      <c r="A16112" s="116" t="s">
        <v>355</v>
      </c>
      <c r="B16112" s="93"/>
      <c r="C16112" s="114">
        <v>0</v>
      </c>
      <c r="D16112" s="114">
        <v>0</v>
      </c>
      <c r="E16112" s="114">
        <v>0</v>
      </c>
      <c r="F16112" s="118" t="s">
        <v>15308</v>
      </c>
      <c r="G16112" s="114">
        <v>0</v>
      </c>
      <c r="H16112" s="114">
        <v>0</v>
      </c>
      <c r="I16112" s="114">
        <v>0</v>
      </c>
      <c r="J16112" s="114">
        <v>0</v>
      </c>
      <c r="K16112" s="118" t="s">
        <v>15308</v>
      </c>
      <c r="L16112" s="114">
        <v>0</v>
      </c>
      <c r="M16112" s="114">
        <v>0</v>
      </c>
      <c r="N16112" s="114">
        <v>0</v>
      </c>
      <c r="O16112" s="110" t="s">
        <v>15307</v>
      </c>
      <c r="P16112" s="110" t="s">
        <v>15307</v>
      </c>
      <c r="Q16112" s="114">
        <v>0</v>
      </c>
      <c r="R16112" s="114">
        <v>0</v>
      </c>
      <c r="S16112" s="114">
        <v>0</v>
      </c>
    </row>
    <row r="16113" spans="1:19" ht="11.25" thickBot="1" x14ac:dyDescent="0.2">
      <c r="A16113" s="93"/>
    </row>
    <row r="16114" spans="1:19" ht="11.25" thickBot="1" x14ac:dyDescent="0.2">
      <c r="A16114" s="117" t="s">
        <v>358</v>
      </c>
      <c r="B16114" s="93"/>
      <c r="C16114" s="114">
        <v>0</v>
      </c>
      <c r="D16114" s="114">
        <v>0</v>
      </c>
      <c r="E16114" s="114">
        <v>0</v>
      </c>
      <c r="F16114" s="118" t="s">
        <v>15308</v>
      </c>
      <c r="G16114" s="114">
        <v>0</v>
      </c>
      <c r="H16114" s="114">
        <v>0</v>
      </c>
      <c r="I16114" s="114">
        <v>0</v>
      </c>
      <c r="J16114" s="114">
        <v>0</v>
      </c>
      <c r="K16114" s="118" t="s">
        <v>15308</v>
      </c>
      <c r="L16114" s="114">
        <v>0</v>
      </c>
      <c r="M16114" s="114">
        <v>0</v>
      </c>
      <c r="N16114" s="114">
        <v>0</v>
      </c>
      <c r="O16114" s="110" t="s">
        <v>15307</v>
      </c>
      <c r="P16114" s="110" t="s">
        <v>15307</v>
      </c>
      <c r="Q16114" s="114">
        <v>0</v>
      </c>
      <c r="R16114" s="114">
        <v>0</v>
      </c>
      <c r="S16114" s="114">
        <v>0</v>
      </c>
    </row>
    <row r="16115" spans="1:19" ht="11.25" thickBot="1" x14ac:dyDescent="0.2">
      <c r="A16115" s="93"/>
    </row>
    <row r="16116" spans="1:19" ht="11.25" thickBot="1" x14ac:dyDescent="0.2">
      <c r="A16116" s="87" t="s">
        <v>345</v>
      </c>
      <c r="B16116" s="87" t="s">
        <v>346</v>
      </c>
      <c r="C16116" s="120" t="s">
        <v>35</v>
      </c>
      <c r="D16116" s="120" t="s">
        <v>36</v>
      </c>
      <c r="E16116" s="120" t="s">
        <v>15315</v>
      </c>
      <c r="F16116" s="120" t="s">
        <v>38</v>
      </c>
      <c r="G16116" s="120" t="s">
        <v>39</v>
      </c>
      <c r="H16116" s="120" t="s">
        <v>41</v>
      </c>
      <c r="I16116" s="120" t="s">
        <v>42</v>
      </c>
      <c r="J16116" s="120" t="s">
        <v>43</v>
      </c>
      <c r="K16116" s="120" t="s">
        <v>44</v>
      </c>
      <c r="L16116" s="120" t="s">
        <v>45</v>
      </c>
      <c r="M16116" s="120" t="s">
        <v>46</v>
      </c>
      <c r="N16116" s="120" t="s">
        <v>47</v>
      </c>
      <c r="O16116" s="120" t="s">
        <v>48</v>
      </c>
      <c r="P16116" s="120" t="s">
        <v>49</v>
      </c>
      <c r="Q16116" s="120" t="s">
        <v>50</v>
      </c>
      <c r="R16116" s="120" t="s">
        <v>51</v>
      </c>
      <c r="S16116" s="120" t="s">
        <v>52</v>
      </c>
    </row>
    <row r="16117" spans="1:19" ht="11.25" thickBot="1" x14ac:dyDescent="0.2">
      <c r="A16117" s="93"/>
      <c r="B16117" s="93"/>
      <c r="C16117" s="120" t="s">
        <v>69</v>
      </c>
      <c r="D16117" s="120" t="s">
        <v>69</v>
      </c>
      <c r="E16117" s="120" t="s">
        <v>69</v>
      </c>
      <c r="F16117" s="120" t="s">
        <v>69</v>
      </c>
      <c r="G16117" s="120" t="s">
        <v>69</v>
      </c>
      <c r="H16117" s="120" t="s">
        <v>69</v>
      </c>
      <c r="I16117" s="120" t="s">
        <v>69</v>
      </c>
      <c r="J16117" s="120" t="s">
        <v>69</v>
      </c>
      <c r="K16117" s="120" t="s">
        <v>69</v>
      </c>
      <c r="L16117" s="120" t="s">
        <v>69</v>
      </c>
      <c r="M16117" s="120" t="s">
        <v>69</v>
      </c>
      <c r="N16117" s="120" t="s">
        <v>69</v>
      </c>
      <c r="O16117" s="120" t="s">
        <v>69</v>
      </c>
      <c r="P16117" s="120" t="s">
        <v>69</v>
      </c>
      <c r="Q16117" s="120" t="s">
        <v>69</v>
      </c>
      <c r="R16117" s="120" t="s">
        <v>69</v>
      </c>
      <c r="S16117" s="120" t="s">
        <v>69</v>
      </c>
    </row>
    <row r="16118" spans="1:19" ht="11.25" thickBot="1" x14ac:dyDescent="0.2">
      <c r="A16118" s="88">
        <v>1</v>
      </c>
      <c r="B16118" s="109">
        <v>0.93116898148148142</v>
      </c>
      <c r="C16118" s="111">
        <v>0.43352000000000002</v>
      </c>
      <c r="D16118" s="89">
        <v>11.96</v>
      </c>
      <c r="E16118" s="89">
        <v>0.94299999999999995</v>
      </c>
      <c r="F16118" s="110" t="s">
        <v>15375</v>
      </c>
      <c r="G16118" s="89">
        <v>8.1000000000000003E-2</v>
      </c>
      <c r="H16118" s="89">
        <v>166.1</v>
      </c>
      <c r="I16118" s="89">
        <v>5.6449999999999996</v>
      </c>
      <c r="J16118" s="89">
        <v>6.7320000000000002</v>
      </c>
      <c r="K16118" s="89">
        <v>0.374</v>
      </c>
      <c r="L16118" s="89">
        <v>1.1339999999999999</v>
      </c>
      <c r="M16118" s="89">
        <v>0.222</v>
      </c>
      <c r="N16118" s="89">
        <v>7.3999999999999996E-2</v>
      </c>
      <c r="O16118" s="89">
        <v>0.65500000000000003</v>
      </c>
      <c r="P16118" s="89">
        <v>3.7999999999999999E-2</v>
      </c>
      <c r="Q16118" s="89">
        <v>0.19</v>
      </c>
      <c r="R16118" s="89">
        <v>0.05</v>
      </c>
      <c r="S16118" s="89">
        <v>0.154</v>
      </c>
    </row>
    <row r="16119" spans="1:19" ht="11.25" thickBot="1" x14ac:dyDescent="0.2">
      <c r="A16119" s="93"/>
    </row>
    <row r="16120" spans="1:19" ht="11.25" thickBot="1" x14ac:dyDescent="0.2">
      <c r="A16120" s="113" t="s">
        <v>352</v>
      </c>
      <c r="B16120" s="93"/>
      <c r="C16120" s="115">
        <v>0.43352000000000002</v>
      </c>
      <c r="D16120" s="114">
        <v>11.96</v>
      </c>
      <c r="E16120" s="114">
        <v>0.94299999999999995</v>
      </c>
      <c r="F16120" s="110" t="s">
        <v>15376</v>
      </c>
      <c r="G16120" s="114">
        <v>8.1000000000000003E-2</v>
      </c>
      <c r="H16120" s="114">
        <v>166.1</v>
      </c>
      <c r="I16120" s="114">
        <v>5.6449999999999996</v>
      </c>
      <c r="J16120" s="114">
        <v>6.7320000000000002</v>
      </c>
      <c r="K16120" s="114">
        <v>0.374</v>
      </c>
      <c r="L16120" s="114">
        <v>1.1339999999999999</v>
      </c>
      <c r="M16120" s="114">
        <v>0.222</v>
      </c>
      <c r="N16120" s="114">
        <v>7.3999999999999996E-2</v>
      </c>
      <c r="O16120" s="114">
        <v>0.65500000000000003</v>
      </c>
      <c r="P16120" s="114">
        <v>3.7999999999999999E-2</v>
      </c>
      <c r="Q16120" s="114">
        <v>0.19</v>
      </c>
      <c r="R16120" s="114">
        <v>0.05</v>
      </c>
      <c r="S16120" s="114">
        <v>0.154</v>
      </c>
    </row>
    <row r="16121" spans="1:19" ht="11.25" thickBot="1" x14ac:dyDescent="0.2">
      <c r="A16121" s="93"/>
    </row>
    <row r="16122" spans="1:19" ht="11.25" thickBot="1" x14ac:dyDescent="0.2">
      <c r="A16122" s="116" t="s">
        <v>355</v>
      </c>
      <c r="B16122" s="93"/>
      <c r="C16122" s="118" t="s">
        <v>15308</v>
      </c>
      <c r="D16122" s="114">
        <v>0</v>
      </c>
      <c r="E16122" s="114">
        <v>0</v>
      </c>
      <c r="F16122" s="110" t="s">
        <v>15307</v>
      </c>
      <c r="G16122" s="114">
        <v>0</v>
      </c>
      <c r="H16122" s="114">
        <v>0</v>
      </c>
      <c r="I16122" s="114">
        <v>0</v>
      </c>
      <c r="J16122" s="114">
        <v>0</v>
      </c>
      <c r="K16122" s="114">
        <v>0</v>
      </c>
      <c r="L16122" s="114">
        <v>0</v>
      </c>
      <c r="M16122" s="114">
        <v>0</v>
      </c>
      <c r="N16122" s="114">
        <v>0</v>
      </c>
      <c r="O16122" s="114">
        <v>0</v>
      </c>
      <c r="P16122" s="114">
        <v>0</v>
      </c>
      <c r="Q16122" s="114">
        <v>0</v>
      </c>
      <c r="R16122" s="114">
        <v>0</v>
      </c>
      <c r="S16122" s="114">
        <v>0</v>
      </c>
    </row>
    <row r="16123" spans="1:19" ht="11.25" thickBot="1" x14ac:dyDescent="0.2">
      <c r="A16123" s="93"/>
    </row>
    <row r="16124" spans="1:19" ht="11.25" thickBot="1" x14ac:dyDescent="0.2">
      <c r="A16124" s="117" t="s">
        <v>358</v>
      </c>
      <c r="B16124" s="93"/>
      <c r="C16124" s="118" t="s">
        <v>15308</v>
      </c>
      <c r="D16124" s="114">
        <v>0</v>
      </c>
      <c r="E16124" s="114">
        <v>0</v>
      </c>
      <c r="F16124" s="110" t="s">
        <v>15307</v>
      </c>
      <c r="G16124" s="114">
        <v>0</v>
      </c>
      <c r="H16124" s="114">
        <v>0</v>
      </c>
      <c r="I16124" s="114">
        <v>0</v>
      </c>
      <c r="J16124" s="114">
        <v>0</v>
      </c>
      <c r="K16124" s="114">
        <v>0</v>
      </c>
      <c r="L16124" s="114">
        <v>0</v>
      </c>
      <c r="M16124" s="114">
        <v>0</v>
      </c>
      <c r="N16124" s="114">
        <v>0</v>
      </c>
      <c r="O16124" s="114">
        <v>0</v>
      </c>
      <c r="P16124" s="114">
        <v>0</v>
      </c>
      <c r="Q16124" s="114">
        <v>0</v>
      </c>
      <c r="R16124" s="114">
        <v>0</v>
      </c>
      <c r="S16124" s="114">
        <v>0</v>
      </c>
    </row>
    <row r="16125" spans="1:19" ht="11.25" thickBot="1" x14ac:dyDescent="0.2">
      <c r="A16125" s="93"/>
    </row>
    <row r="16126" spans="1:19" ht="11.25" thickBot="1" x14ac:dyDescent="0.2">
      <c r="A16126" s="87" t="s">
        <v>345</v>
      </c>
      <c r="B16126" s="87" t="s">
        <v>346</v>
      </c>
      <c r="C16126" s="120" t="s">
        <v>53</v>
      </c>
      <c r="D16126" s="120" t="s">
        <v>54</v>
      </c>
      <c r="E16126" s="120" t="s">
        <v>55</v>
      </c>
      <c r="F16126" s="120" t="s">
        <v>56</v>
      </c>
      <c r="G16126" s="120" t="s">
        <v>15318</v>
      </c>
      <c r="H16126" s="120" t="s">
        <v>57</v>
      </c>
      <c r="I16126" s="120" t="s">
        <v>59</v>
      </c>
      <c r="J16126" s="120" t="s">
        <v>15319</v>
      </c>
      <c r="K16126" s="120" t="s">
        <v>60</v>
      </c>
      <c r="L16126" s="120" t="s">
        <v>61</v>
      </c>
      <c r="M16126" s="120" t="s">
        <v>62</v>
      </c>
      <c r="N16126" s="120" t="s">
        <v>15320</v>
      </c>
      <c r="O16126" s="120" t="s">
        <v>63</v>
      </c>
      <c r="P16126" s="120" t="s">
        <v>64</v>
      </c>
      <c r="Q16126" s="120" t="s">
        <v>66</v>
      </c>
      <c r="R16126" s="120" t="s">
        <v>15321</v>
      </c>
      <c r="S16126" s="120" t="s">
        <v>67</v>
      </c>
    </row>
    <row r="16127" spans="1:19" ht="11.25" thickBot="1" x14ac:dyDescent="0.2">
      <c r="A16127" s="93"/>
      <c r="B16127" s="93"/>
      <c r="C16127" s="120" t="s">
        <v>69</v>
      </c>
      <c r="D16127" s="120" t="s">
        <v>69</v>
      </c>
      <c r="E16127" s="120" t="s">
        <v>69</v>
      </c>
      <c r="F16127" s="120" t="s">
        <v>69</v>
      </c>
      <c r="G16127" s="120" t="s">
        <v>69</v>
      </c>
      <c r="H16127" s="120" t="s">
        <v>69</v>
      </c>
      <c r="I16127" s="120" t="s">
        <v>69</v>
      </c>
      <c r="J16127" s="120" t="s">
        <v>69</v>
      </c>
      <c r="K16127" s="120" t="s">
        <v>69</v>
      </c>
      <c r="L16127" s="120" t="s">
        <v>69</v>
      </c>
      <c r="M16127" s="120" t="s">
        <v>69</v>
      </c>
      <c r="N16127" s="120" t="s">
        <v>69</v>
      </c>
      <c r="O16127" s="120" t="s">
        <v>69</v>
      </c>
      <c r="P16127" s="120" t="s">
        <v>69</v>
      </c>
      <c r="Q16127" s="120" t="s">
        <v>69</v>
      </c>
      <c r="R16127" s="120" t="s">
        <v>69</v>
      </c>
      <c r="S16127" s="120" t="s">
        <v>69</v>
      </c>
    </row>
    <row r="16128" spans="1:19" ht="11.25" thickBot="1" x14ac:dyDescent="0.2">
      <c r="A16128" s="88">
        <v>1</v>
      </c>
      <c r="B16128" s="109">
        <v>0.93116898148148142</v>
      </c>
      <c r="C16128" s="89">
        <v>1.0999999999999999E-2</v>
      </c>
      <c r="D16128" s="89">
        <v>0.16900000000000001</v>
      </c>
      <c r="E16128" s="89">
        <v>0.01</v>
      </c>
      <c r="F16128" s="89">
        <v>2.94</v>
      </c>
      <c r="G16128" s="89">
        <v>0.13300000000000001</v>
      </c>
      <c r="H16128" s="89">
        <v>4.68</v>
      </c>
      <c r="I16128" s="110" t="s">
        <v>15306</v>
      </c>
      <c r="J16128" s="110" t="s">
        <v>15377</v>
      </c>
      <c r="K16128" s="110" t="s">
        <v>15306</v>
      </c>
      <c r="L16128" s="89">
        <v>0.16600000000000001</v>
      </c>
      <c r="M16128" s="89">
        <v>0.65600000000000003</v>
      </c>
      <c r="N16128" s="89">
        <v>-20.86</v>
      </c>
      <c r="O16128" s="89">
        <v>0.05</v>
      </c>
      <c r="P16128" s="89">
        <v>28.05</v>
      </c>
      <c r="Q16128" s="112" t="s">
        <v>15546</v>
      </c>
      <c r="R16128" s="110" t="s">
        <v>15306</v>
      </c>
      <c r="S16128" s="89">
        <v>0.504</v>
      </c>
    </row>
    <row r="16129" spans="1:19" ht="11.25" thickBot="1" x14ac:dyDescent="0.2">
      <c r="A16129" s="93"/>
    </row>
    <row r="16130" spans="1:19" ht="11.25" thickBot="1" x14ac:dyDescent="0.2">
      <c r="A16130" s="113" t="s">
        <v>352</v>
      </c>
      <c r="B16130" s="93"/>
      <c r="C16130" s="114">
        <v>1.0999999999999999E-2</v>
      </c>
      <c r="D16130" s="114">
        <v>0.16900000000000001</v>
      </c>
      <c r="E16130" s="114">
        <v>0.01</v>
      </c>
      <c r="F16130" s="114">
        <v>2.94</v>
      </c>
      <c r="G16130" s="114">
        <v>0.13300000000000001</v>
      </c>
      <c r="H16130" s="114">
        <v>4.68</v>
      </c>
      <c r="I16130" s="110" t="s">
        <v>15307</v>
      </c>
      <c r="J16130" s="110" t="s">
        <v>15379</v>
      </c>
      <c r="K16130" s="110" t="s">
        <v>15307</v>
      </c>
      <c r="L16130" s="114">
        <v>0.16600000000000001</v>
      </c>
      <c r="M16130" s="114">
        <v>0.65600000000000003</v>
      </c>
      <c r="N16130" s="114">
        <v>-20.86</v>
      </c>
      <c r="O16130" s="114">
        <v>0.05</v>
      </c>
      <c r="P16130" s="114">
        <v>28.05</v>
      </c>
      <c r="Q16130" s="112" t="s">
        <v>15547</v>
      </c>
      <c r="R16130" s="110" t="s">
        <v>15307</v>
      </c>
      <c r="S16130" s="114">
        <v>0.504</v>
      </c>
    </row>
    <row r="16131" spans="1:19" ht="11.25" thickBot="1" x14ac:dyDescent="0.2">
      <c r="A16131" s="93"/>
    </row>
    <row r="16132" spans="1:19" ht="11.25" thickBot="1" x14ac:dyDescent="0.2">
      <c r="A16132" s="116" t="s">
        <v>355</v>
      </c>
      <c r="B16132" s="93"/>
      <c r="C16132" s="114">
        <v>0</v>
      </c>
      <c r="D16132" s="114">
        <v>0</v>
      </c>
      <c r="E16132" s="114">
        <v>0</v>
      </c>
      <c r="F16132" s="114">
        <v>0</v>
      </c>
      <c r="G16132" s="114">
        <v>0</v>
      </c>
      <c r="H16132" s="114">
        <v>0</v>
      </c>
      <c r="I16132" s="110" t="s">
        <v>15307</v>
      </c>
      <c r="J16132" s="110" t="s">
        <v>15307</v>
      </c>
      <c r="K16132" s="110" t="s">
        <v>15307</v>
      </c>
      <c r="L16132" s="114">
        <v>0</v>
      </c>
      <c r="M16132" s="114">
        <v>0</v>
      </c>
      <c r="N16132" s="114">
        <v>0</v>
      </c>
      <c r="O16132" s="114">
        <v>0</v>
      </c>
      <c r="P16132" s="114">
        <v>0</v>
      </c>
      <c r="Q16132" s="112" t="s">
        <v>15324</v>
      </c>
      <c r="R16132" s="110" t="s">
        <v>15307</v>
      </c>
      <c r="S16132" s="114">
        <v>0</v>
      </c>
    </row>
    <row r="16133" spans="1:19" ht="11.25" thickBot="1" x14ac:dyDescent="0.2">
      <c r="A16133" s="93"/>
    </row>
    <row r="16134" spans="1:19" ht="11.25" thickBot="1" x14ac:dyDescent="0.2">
      <c r="A16134" s="117" t="s">
        <v>358</v>
      </c>
      <c r="B16134" s="93"/>
      <c r="C16134" s="114">
        <v>0</v>
      </c>
      <c r="D16134" s="114">
        <v>0</v>
      </c>
      <c r="E16134" s="114">
        <v>0</v>
      </c>
      <c r="F16134" s="114">
        <v>0</v>
      </c>
      <c r="G16134" s="114">
        <v>0</v>
      </c>
      <c r="H16134" s="114">
        <v>0</v>
      </c>
      <c r="I16134" s="110" t="s">
        <v>15307</v>
      </c>
      <c r="J16134" s="110" t="s">
        <v>15307</v>
      </c>
      <c r="K16134" s="110" t="s">
        <v>15307</v>
      </c>
      <c r="L16134" s="114">
        <v>0</v>
      </c>
      <c r="M16134" s="114">
        <v>0</v>
      </c>
      <c r="N16134" s="114">
        <v>0</v>
      </c>
      <c r="O16134" s="114">
        <v>0</v>
      </c>
      <c r="P16134" s="114">
        <v>0</v>
      </c>
      <c r="Q16134" s="112" t="s">
        <v>15324</v>
      </c>
      <c r="R16134" s="110" t="s">
        <v>15307</v>
      </c>
      <c r="S16134" s="114">
        <v>0</v>
      </c>
    </row>
    <row r="16135" spans="1:19" ht="11.25" thickBot="1" x14ac:dyDescent="0.2">
      <c r="A16135" s="93"/>
    </row>
    <row r="16136" spans="1:19" ht="11.25" thickBot="1" x14ac:dyDescent="0.2">
      <c r="A16136" s="87" t="s">
        <v>345</v>
      </c>
      <c r="B16136" s="87" t="s">
        <v>346</v>
      </c>
      <c r="C16136" s="120" t="s">
        <v>68</v>
      </c>
      <c r="D16136" s="120" t="s">
        <v>15325</v>
      </c>
    </row>
    <row r="16137" spans="1:19" ht="11.25" thickBot="1" x14ac:dyDescent="0.2">
      <c r="A16137" s="93"/>
      <c r="B16137" s="93"/>
      <c r="C16137" s="120" t="s">
        <v>69</v>
      </c>
      <c r="D16137" s="120" t="s">
        <v>69</v>
      </c>
    </row>
    <row r="16138" spans="1:19" ht="11.25" thickBot="1" x14ac:dyDescent="0.2">
      <c r="A16138" s="88">
        <v>1</v>
      </c>
      <c r="B16138" s="109">
        <v>0.93116898148148142</v>
      </c>
      <c r="C16138" s="89">
        <v>11.32</v>
      </c>
      <c r="D16138" s="89">
        <v>1.2E-2</v>
      </c>
    </row>
    <row r="16139" spans="1:19" ht="11.25" thickBot="1" x14ac:dyDescent="0.2">
      <c r="A16139" s="93"/>
    </row>
    <row r="16140" spans="1:19" ht="11.25" thickBot="1" x14ac:dyDescent="0.2">
      <c r="A16140" s="113" t="s">
        <v>352</v>
      </c>
      <c r="B16140" s="93"/>
      <c r="C16140" s="114">
        <v>11.32</v>
      </c>
      <c r="D16140" s="114">
        <v>1.2E-2</v>
      </c>
    </row>
    <row r="16141" spans="1:19" ht="11.25" thickBot="1" x14ac:dyDescent="0.2">
      <c r="A16141" s="93"/>
    </row>
    <row r="16142" spans="1:19" ht="11.25" thickBot="1" x14ac:dyDescent="0.2">
      <c r="A16142" s="116" t="s">
        <v>355</v>
      </c>
      <c r="B16142" s="93"/>
      <c r="C16142" s="114">
        <v>0</v>
      </c>
      <c r="D16142" s="114">
        <v>0</v>
      </c>
    </row>
    <row r="16143" spans="1:19" ht="11.25" thickBot="1" x14ac:dyDescent="0.2">
      <c r="A16143" s="93"/>
    </row>
    <row r="16144" spans="1:19" ht="11.25" thickBot="1" x14ac:dyDescent="0.2">
      <c r="A16144" s="117" t="s">
        <v>358</v>
      </c>
      <c r="B16144" s="93"/>
      <c r="C16144" s="114">
        <v>0</v>
      </c>
      <c r="D16144" s="114">
        <v>0</v>
      </c>
    </row>
    <row r="16145" spans="1:19" ht="10.5" x14ac:dyDescent="0.15">
      <c r="A16145" s="93"/>
    </row>
    <row r="16146" spans="1:19" x14ac:dyDescent="0.15">
      <c r="A16146" s="106"/>
      <c r="B16146" s="69" t="s">
        <v>4301</v>
      </c>
    </row>
    <row r="16147" spans="1:19" ht="9.75" thickBot="1" x14ac:dyDescent="0.2">
      <c r="A16147" s="64" t="s">
        <v>1094</v>
      </c>
    </row>
    <row r="16148" spans="1:19" ht="11.25" thickBot="1" x14ac:dyDescent="0.2">
      <c r="A16148" s="87" t="s">
        <v>345</v>
      </c>
      <c r="B16148" s="87" t="s">
        <v>346</v>
      </c>
      <c r="C16148" s="120" t="s">
        <v>15300</v>
      </c>
      <c r="D16148" s="120" t="s">
        <v>15301</v>
      </c>
      <c r="E16148" s="120" t="s">
        <v>15302</v>
      </c>
      <c r="F16148" s="120" t="s">
        <v>1</v>
      </c>
      <c r="G16148" s="120" t="s">
        <v>2</v>
      </c>
      <c r="H16148" s="120" t="s">
        <v>3</v>
      </c>
      <c r="I16148" s="120" t="s">
        <v>15303</v>
      </c>
      <c r="J16148" s="120" t="s">
        <v>4</v>
      </c>
      <c r="K16148" s="120" t="s">
        <v>15304</v>
      </c>
      <c r="L16148" s="120" t="s">
        <v>8</v>
      </c>
      <c r="M16148" s="120" t="s">
        <v>15305</v>
      </c>
      <c r="N16148" s="120" t="s">
        <v>10</v>
      </c>
      <c r="O16148" s="120" t="s">
        <v>11</v>
      </c>
      <c r="P16148" s="120" t="s">
        <v>12</v>
      </c>
      <c r="Q16148" s="120" t="s">
        <v>13</v>
      </c>
      <c r="R16148" s="120" t="s">
        <v>14</v>
      </c>
      <c r="S16148" s="120" t="s">
        <v>15</v>
      </c>
    </row>
    <row r="16149" spans="1:19" ht="11.25" thickBot="1" x14ac:dyDescent="0.2">
      <c r="A16149" s="93"/>
      <c r="B16149" s="93"/>
      <c r="C16149" s="120" t="s">
        <v>69</v>
      </c>
      <c r="D16149" s="120" t="s">
        <v>69</v>
      </c>
      <c r="E16149" s="120" t="s">
        <v>69</v>
      </c>
      <c r="F16149" s="120" t="s">
        <v>69</v>
      </c>
      <c r="G16149" s="120" t="s">
        <v>69</v>
      </c>
      <c r="H16149" s="120" t="s">
        <v>69</v>
      </c>
      <c r="I16149" s="120" t="s">
        <v>69</v>
      </c>
      <c r="J16149" s="120" t="s">
        <v>69</v>
      </c>
      <c r="K16149" s="120" t="s">
        <v>69</v>
      </c>
      <c r="L16149" s="120" t="s">
        <v>69</v>
      </c>
      <c r="M16149" s="120" t="s">
        <v>69</v>
      </c>
      <c r="N16149" s="120" t="s">
        <v>69</v>
      </c>
      <c r="O16149" s="120" t="s">
        <v>69</v>
      </c>
      <c r="P16149" s="120" t="s">
        <v>69</v>
      </c>
      <c r="Q16149" s="120" t="s">
        <v>69</v>
      </c>
      <c r="R16149" s="120" t="s">
        <v>69</v>
      </c>
      <c r="S16149" s="120" t="s">
        <v>69</v>
      </c>
    </row>
    <row r="16150" spans="1:19" ht="11.25" thickBot="1" x14ac:dyDescent="0.2">
      <c r="A16150" s="88">
        <v>1</v>
      </c>
      <c r="B16150" s="109">
        <v>0.93660879629629623</v>
      </c>
      <c r="C16150" s="110" t="s">
        <v>15306</v>
      </c>
      <c r="D16150" s="110" t="s">
        <v>15306</v>
      </c>
      <c r="E16150" s="89">
        <v>0</v>
      </c>
      <c r="F16150" s="89">
        <v>1481</v>
      </c>
      <c r="G16150" s="89">
        <v>675.5</v>
      </c>
      <c r="H16150" s="89">
        <v>128.9</v>
      </c>
      <c r="I16150" s="89">
        <v>33.96</v>
      </c>
      <c r="J16150" s="89">
        <v>611.20000000000005</v>
      </c>
      <c r="K16150" s="89">
        <v>2033</v>
      </c>
      <c r="L16150" s="111">
        <v>0.58753</v>
      </c>
      <c r="M16150" s="89">
        <v>439.2</v>
      </c>
      <c r="N16150" s="89">
        <v>2.3239999999999998</v>
      </c>
      <c r="O16150" s="89">
        <v>15.37</v>
      </c>
      <c r="P16150" s="110" t="s">
        <v>15548</v>
      </c>
      <c r="Q16150" s="110" t="s">
        <v>15549</v>
      </c>
      <c r="R16150" s="89">
        <v>1.2529999999999999</v>
      </c>
      <c r="S16150" s="89">
        <v>11.35</v>
      </c>
    </row>
    <row r="16151" spans="1:19" ht="11.25" thickBot="1" x14ac:dyDescent="0.2">
      <c r="A16151" s="93"/>
    </row>
    <row r="16152" spans="1:19" ht="11.25" thickBot="1" x14ac:dyDescent="0.2">
      <c r="A16152" s="113" t="s">
        <v>352</v>
      </c>
      <c r="B16152" s="93"/>
      <c r="C16152" s="110" t="s">
        <v>15307</v>
      </c>
      <c r="D16152" s="110" t="s">
        <v>15307</v>
      </c>
      <c r="E16152" s="114">
        <v>0</v>
      </c>
      <c r="F16152" s="114">
        <v>1481</v>
      </c>
      <c r="G16152" s="114">
        <v>675.5</v>
      </c>
      <c r="H16152" s="114">
        <v>128.9</v>
      </c>
      <c r="I16152" s="114">
        <v>33.96</v>
      </c>
      <c r="J16152" s="114">
        <v>611.20000000000005</v>
      </c>
      <c r="K16152" s="114">
        <v>2033</v>
      </c>
      <c r="L16152" s="115">
        <v>0.58753</v>
      </c>
      <c r="M16152" s="114">
        <v>439.2</v>
      </c>
      <c r="N16152" s="114">
        <v>2.3239999999999998</v>
      </c>
      <c r="O16152" s="114">
        <v>15.37</v>
      </c>
      <c r="P16152" s="110" t="s">
        <v>15550</v>
      </c>
      <c r="Q16152" s="110" t="s">
        <v>15551</v>
      </c>
      <c r="R16152" s="114">
        <v>1.2529999999999999</v>
      </c>
      <c r="S16152" s="114">
        <v>11.35</v>
      </c>
    </row>
    <row r="16153" spans="1:19" ht="11.25" thickBot="1" x14ac:dyDescent="0.2">
      <c r="A16153" s="93"/>
    </row>
    <row r="16154" spans="1:19" ht="11.25" thickBot="1" x14ac:dyDescent="0.2">
      <c r="A16154" s="116" t="s">
        <v>355</v>
      </c>
      <c r="B16154" s="93"/>
      <c r="C16154" s="110" t="s">
        <v>15307</v>
      </c>
      <c r="D16154" s="110" t="s">
        <v>15307</v>
      </c>
      <c r="E16154" s="114">
        <v>0</v>
      </c>
      <c r="F16154" s="114">
        <v>0</v>
      </c>
      <c r="G16154" s="114">
        <v>0</v>
      </c>
      <c r="H16154" s="114">
        <v>0</v>
      </c>
      <c r="I16154" s="114">
        <v>0</v>
      </c>
      <c r="J16154" s="114">
        <v>0</v>
      </c>
      <c r="K16154" s="114">
        <v>0</v>
      </c>
      <c r="L16154" s="118" t="s">
        <v>15308</v>
      </c>
      <c r="M16154" s="114">
        <v>0</v>
      </c>
      <c r="N16154" s="114">
        <v>0</v>
      </c>
      <c r="O16154" s="114">
        <v>0</v>
      </c>
      <c r="P16154" s="110" t="s">
        <v>15358</v>
      </c>
      <c r="Q16154" s="110" t="s">
        <v>15358</v>
      </c>
      <c r="R16154" s="114">
        <v>0</v>
      </c>
      <c r="S16154" s="114">
        <v>0</v>
      </c>
    </row>
    <row r="16155" spans="1:19" ht="11.25" thickBot="1" x14ac:dyDescent="0.2">
      <c r="A16155" s="93"/>
    </row>
    <row r="16156" spans="1:19" ht="11.25" thickBot="1" x14ac:dyDescent="0.2">
      <c r="A16156" s="117" t="s">
        <v>358</v>
      </c>
      <c r="B16156" s="93"/>
      <c r="C16156" s="110" t="s">
        <v>15307</v>
      </c>
      <c r="D16156" s="110" t="s">
        <v>15307</v>
      </c>
      <c r="E16156" s="114">
        <v>0</v>
      </c>
      <c r="F16156" s="114">
        <v>0</v>
      </c>
      <c r="G16156" s="114">
        <v>0</v>
      </c>
      <c r="H16156" s="114">
        <v>0</v>
      </c>
      <c r="I16156" s="114">
        <v>0</v>
      </c>
      <c r="J16156" s="114">
        <v>0</v>
      </c>
      <c r="K16156" s="114">
        <v>0</v>
      </c>
      <c r="L16156" s="118" t="s">
        <v>15308</v>
      </c>
      <c r="M16156" s="114">
        <v>0</v>
      </c>
      <c r="N16156" s="114">
        <v>0</v>
      </c>
      <c r="O16156" s="114">
        <v>0</v>
      </c>
      <c r="P16156" s="110" t="s">
        <v>15358</v>
      </c>
      <c r="Q16156" s="110" t="s">
        <v>15358</v>
      </c>
      <c r="R16156" s="114">
        <v>0</v>
      </c>
      <c r="S16156" s="114">
        <v>0</v>
      </c>
    </row>
    <row r="16157" spans="1:19" ht="11.25" thickBot="1" x14ac:dyDescent="0.2">
      <c r="A16157" s="93"/>
    </row>
    <row r="16158" spans="1:19" ht="11.25" thickBot="1" x14ac:dyDescent="0.2">
      <c r="A16158" s="87" t="s">
        <v>345</v>
      </c>
      <c r="B16158" s="87" t="s">
        <v>346</v>
      </c>
      <c r="C16158" s="120" t="s">
        <v>16</v>
      </c>
      <c r="D16158" s="120" t="s">
        <v>15309</v>
      </c>
      <c r="E16158" s="120" t="s">
        <v>15310</v>
      </c>
      <c r="F16158" s="120" t="s">
        <v>20</v>
      </c>
      <c r="G16158" s="120" t="s">
        <v>21</v>
      </c>
      <c r="H16158" s="120" t="s">
        <v>22</v>
      </c>
      <c r="I16158" s="120" t="s">
        <v>23</v>
      </c>
      <c r="J16158" s="120" t="s">
        <v>24</v>
      </c>
      <c r="K16158" s="120" t="s">
        <v>26</v>
      </c>
      <c r="L16158" s="120" t="s">
        <v>15311</v>
      </c>
      <c r="M16158" s="120" t="s">
        <v>27</v>
      </c>
      <c r="N16158" s="120" t="s">
        <v>28</v>
      </c>
      <c r="O16158" s="120" t="s">
        <v>29</v>
      </c>
      <c r="P16158" s="120" t="s">
        <v>30</v>
      </c>
      <c r="Q16158" s="120" t="s">
        <v>15312</v>
      </c>
      <c r="R16158" s="120" t="s">
        <v>32</v>
      </c>
      <c r="S16158" s="120" t="s">
        <v>33</v>
      </c>
    </row>
    <row r="16159" spans="1:19" ht="11.25" thickBot="1" x14ac:dyDescent="0.2">
      <c r="A16159" s="93"/>
      <c r="B16159" s="93"/>
      <c r="C16159" s="120" t="s">
        <v>69</v>
      </c>
      <c r="D16159" s="120" t="s">
        <v>69</v>
      </c>
      <c r="E16159" s="120" t="s">
        <v>69</v>
      </c>
      <c r="F16159" s="120" t="s">
        <v>69</v>
      </c>
      <c r="G16159" s="120" t="s">
        <v>69</v>
      </c>
      <c r="H16159" s="120" t="s">
        <v>69</v>
      </c>
      <c r="I16159" s="120" t="s">
        <v>69</v>
      </c>
      <c r="J16159" s="120" t="s">
        <v>69</v>
      </c>
      <c r="K16159" s="120" t="s">
        <v>69</v>
      </c>
      <c r="L16159" s="120" t="s">
        <v>69</v>
      </c>
      <c r="M16159" s="120" t="s">
        <v>69</v>
      </c>
      <c r="N16159" s="120" t="s">
        <v>69</v>
      </c>
      <c r="O16159" s="120" t="s">
        <v>69</v>
      </c>
      <c r="P16159" s="120" t="s">
        <v>69</v>
      </c>
      <c r="Q16159" s="120" t="s">
        <v>69</v>
      </c>
      <c r="R16159" s="120" t="s">
        <v>69</v>
      </c>
      <c r="S16159" s="120" t="s">
        <v>69</v>
      </c>
    </row>
    <row r="16160" spans="1:19" ht="11.25" thickBot="1" x14ac:dyDescent="0.2">
      <c r="A16160" s="88">
        <v>1</v>
      </c>
      <c r="B16160" s="109">
        <v>0.93660879629629623</v>
      </c>
      <c r="C16160" s="89">
        <v>297.10000000000002</v>
      </c>
      <c r="D16160" s="89">
        <v>473.4</v>
      </c>
      <c r="E16160" s="89">
        <v>0.94199999999999995</v>
      </c>
      <c r="F16160" s="111">
        <v>0.47994999999999999</v>
      </c>
      <c r="G16160" s="89">
        <v>1.7</v>
      </c>
      <c r="H16160" s="89">
        <v>2.7090000000000001</v>
      </c>
      <c r="I16160" s="89">
        <v>0.52400000000000002</v>
      </c>
      <c r="J16160" s="89">
        <v>13.2</v>
      </c>
      <c r="K16160" s="111">
        <v>0.48702000000000001</v>
      </c>
      <c r="L16160" s="89">
        <v>255.6</v>
      </c>
      <c r="M16160" s="89">
        <v>53.11</v>
      </c>
      <c r="N16160" s="89">
        <v>5.6360000000000001</v>
      </c>
      <c r="O16160" s="110" t="s">
        <v>15373</v>
      </c>
      <c r="P16160" s="110" t="s">
        <v>15306</v>
      </c>
      <c r="Q16160" s="89">
        <v>0.316</v>
      </c>
      <c r="R16160" s="89">
        <v>162.1</v>
      </c>
      <c r="S16160" s="89">
        <v>1.1160000000000001</v>
      </c>
    </row>
    <row r="16161" spans="1:19" ht="11.25" thickBot="1" x14ac:dyDescent="0.2">
      <c r="A16161" s="93"/>
    </row>
    <row r="16162" spans="1:19" ht="11.25" thickBot="1" x14ac:dyDescent="0.2">
      <c r="A16162" s="113" t="s">
        <v>352</v>
      </c>
      <c r="B16162" s="93"/>
      <c r="C16162" s="114">
        <v>297.10000000000002</v>
      </c>
      <c r="D16162" s="114">
        <v>473.4</v>
      </c>
      <c r="E16162" s="114">
        <v>0.94199999999999995</v>
      </c>
      <c r="F16162" s="115">
        <v>0.47994999999999999</v>
      </c>
      <c r="G16162" s="114">
        <v>1.7</v>
      </c>
      <c r="H16162" s="114">
        <v>2.7090000000000001</v>
      </c>
      <c r="I16162" s="114">
        <v>0.52400000000000002</v>
      </c>
      <c r="J16162" s="114">
        <v>13.2</v>
      </c>
      <c r="K16162" s="115">
        <v>0.48702000000000001</v>
      </c>
      <c r="L16162" s="114">
        <v>255.6</v>
      </c>
      <c r="M16162" s="114">
        <v>53.11</v>
      </c>
      <c r="N16162" s="114">
        <v>5.6360000000000001</v>
      </c>
      <c r="O16162" s="110" t="s">
        <v>15374</v>
      </c>
      <c r="P16162" s="110" t="s">
        <v>15307</v>
      </c>
      <c r="Q16162" s="114">
        <v>0.316</v>
      </c>
      <c r="R16162" s="114">
        <v>162.1</v>
      </c>
      <c r="S16162" s="114">
        <v>1.1160000000000001</v>
      </c>
    </row>
    <row r="16163" spans="1:19" ht="11.25" thickBot="1" x14ac:dyDescent="0.2">
      <c r="A16163" s="93"/>
    </row>
    <row r="16164" spans="1:19" ht="11.25" thickBot="1" x14ac:dyDescent="0.2">
      <c r="A16164" s="116" t="s">
        <v>355</v>
      </c>
      <c r="B16164" s="93"/>
      <c r="C16164" s="114">
        <v>0</v>
      </c>
      <c r="D16164" s="114">
        <v>0</v>
      </c>
      <c r="E16164" s="114">
        <v>0</v>
      </c>
      <c r="F16164" s="118" t="s">
        <v>15308</v>
      </c>
      <c r="G16164" s="114">
        <v>0</v>
      </c>
      <c r="H16164" s="114">
        <v>0</v>
      </c>
      <c r="I16164" s="114">
        <v>0</v>
      </c>
      <c r="J16164" s="114">
        <v>0</v>
      </c>
      <c r="K16164" s="118" t="s">
        <v>15308</v>
      </c>
      <c r="L16164" s="114">
        <v>0</v>
      </c>
      <c r="M16164" s="114">
        <v>0</v>
      </c>
      <c r="N16164" s="114">
        <v>0</v>
      </c>
      <c r="O16164" s="110" t="s">
        <v>15307</v>
      </c>
      <c r="P16164" s="110" t="s">
        <v>15307</v>
      </c>
      <c r="Q16164" s="114">
        <v>0</v>
      </c>
      <c r="R16164" s="114">
        <v>0</v>
      </c>
      <c r="S16164" s="114">
        <v>0</v>
      </c>
    </row>
    <row r="16165" spans="1:19" ht="11.25" thickBot="1" x14ac:dyDescent="0.2">
      <c r="A16165" s="93"/>
    </row>
    <row r="16166" spans="1:19" ht="11.25" thickBot="1" x14ac:dyDescent="0.2">
      <c r="A16166" s="117" t="s">
        <v>358</v>
      </c>
      <c r="B16166" s="93"/>
      <c r="C16166" s="114">
        <v>0</v>
      </c>
      <c r="D16166" s="114">
        <v>0</v>
      </c>
      <c r="E16166" s="114">
        <v>0</v>
      </c>
      <c r="F16166" s="118" t="s">
        <v>15308</v>
      </c>
      <c r="G16166" s="114">
        <v>0</v>
      </c>
      <c r="H16166" s="114">
        <v>0</v>
      </c>
      <c r="I16166" s="114">
        <v>0</v>
      </c>
      <c r="J16166" s="114">
        <v>0</v>
      </c>
      <c r="K16166" s="118" t="s">
        <v>15308</v>
      </c>
      <c r="L16166" s="114">
        <v>0</v>
      </c>
      <c r="M16166" s="114">
        <v>0</v>
      </c>
      <c r="N16166" s="114">
        <v>0</v>
      </c>
      <c r="O16166" s="110" t="s">
        <v>15307</v>
      </c>
      <c r="P16166" s="110" t="s">
        <v>15307</v>
      </c>
      <c r="Q16166" s="114">
        <v>0</v>
      </c>
      <c r="R16166" s="114">
        <v>0</v>
      </c>
      <c r="S16166" s="114">
        <v>0</v>
      </c>
    </row>
    <row r="16167" spans="1:19" ht="11.25" thickBot="1" x14ac:dyDescent="0.2">
      <c r="A16167" s="93"/>
    </row>
    <row r="16168" spans="1:19" ht="11.25" thickBot="1" x14ac:dyDescent="0.2">
      <c r="A16168" s="87" t="s">
        <v>345</v>
      </c>
      <c r="B16168" s="87" t="s">
        <v>346</v>
      </c>
      <c r="C16168" s="120" t="s">
        <v>35</v>
      </c>
      <c r="D16168" s="120" t="s">
        <v>36</v>
      </c>
      <c r="E16168" s="120" t="s">
        <v>15315</v>
      </c>
      <c r="F16168" s="120" t="s">
        <v>38</v>
      </c>
      <c r="G16168" s="120" t="s">
        <v>39</v>
      </c>
      <c r="H16168" s="120" t="s">
        <v>41</v>
      </c>
      <c r="I16168" s="120" t="s">
        <v>42</v>
      </c>
      <c r="J16168" s="120" t="s">
        <v>43</v>
      </c>
      <c r="K16168" s="120" t="s">
        <v>44</v>
      </c>
      <c r="L16168" s="120" t="s">
        <v>45</v>
      </c>
      <c r="M16168" s="120" t="s">
        <v>46</v>
      </c>
      <c r="N16168" s="120" t="s">
        <v>47</v>
      </c>
      <c r="O16168" s="120" t="s">
        <v>48</v>
      </c>
      <c r="P16168" s="120" t="s">
        <v>49</v>
      </c>
      <c r="Q16168" s="120" t="s">
        <v>50</v>
      </c>
      <c r="R16168" s="120" t="s">
        <v>51</v>
      </c>
      <c r="S16168" s="120" t="s">
        <v>52</v>
      </c>
    </row>
    <row r="16169" spans="1:19" ht="11.25" thickBot="1" x14ac:dyDescent="0.2">
      <c r="A16169" s="93"/>
      <c r="B16169" s="93"/>
      <c r="C16169" s="120" t="s">
        <v>69</v>
      </c>
      <c r="D16169" s="120" t="s">
        <v>69</v>
      </c>
      <c r="E16169" s="120" t="s">
        <v>69</v>
      </c>
      <c r="F16169" s="120" t="s">
        <v>69</v>
      </c>
      <c r="G16169" s="120" t="s">
        <v>69</v>
      </c>
      <c r="H16169" s="120" t="s">
        <v>69</v>
      </c>
      <c r="I16169" s="120" t="s">
        <v>69</v>
      </c>
      <c r="J16169" s="120" t="s">
        <v>69</v>
      </c>
      <c r="K16169" s="120" t="s">
        <v>69</v>
      </c>
      <c r="L16169" s="120" t="s">
        <v>69</v>
      </c>
      <c r="M16169" s="120" t="s">
        <v>69</v>
      </c>
      <c r="N16169" s="120" t="s">
        <v>69</v>
      </c>
      <c r="O16169" s="120" t="s">
        <v>69</v>
      </c>
      <c r="P16169" s="120" t="s">
        <v>69</v>
      </c>
      <c r="Q16169" s="120" t="s">
        <v>69</v>
      </c>
      <c r="R16169" s="120" t="s">
        <v>69</v>
      </c>
      <c r="S16169" s="120" t="s">
        <v>69</v>
      </c>
    </row>
    <row r="16170" spans="1:19" ht="11.25" thickBot="1" x14ac:dyDescent="0.2">
      <c r="A16170" s="88">
        <v>1</v>
      </c>
      <c r="B16170" s="109">
        <v>0.93660879629629623</v>
      </c>
      <c r="C16170" s="111">
        <v>0.42870999999999998</v>
      </c>
      <c r="D16170" s="89">
        <v>15.69</v>
      </c>
      <c r="E16170" s="89">
        <v>1.071</v>
      </c>
      <c r="F16170" s="110" t="s">
        <v>15375</v>
      </c>
      <c r="G16170" s="89">
        <v>8.8999999999999996E-2</v>
      </c>
      <c r="H16170" s="89">
        <v>109.2</v>
      </c>
      <c r="I16170" s="89">
        <v>5.4470000000000001</v>
      </c>
      <c r="J16170" s="89">
        <v>8.43</v>
      </c>
      <c r="K16170" s="89">
        <v>0.77500000000000002</v>
      </c>
      <c r="L16170" s="89">
        <v>2.8370000000000002</v>
      </c>
      <c r="M16170" s="89">
        <v>0.59499999999999997</v>
      </c>
      <c r="N16170" s="89">
        <v>0.114</v>
      </c>
      <c r="O16170" s="89">
        <v>1.6120000000000001</v>
      </c>
      <c r="P16170" s="89">
        <v>0.122</v>
      </c>
      <c r="Q16170" s="89">
        <v>0.627</v>
      </c>
      <c r="R16170" s="89">
        <v>0.10100000000000001</v>
      </c>
      <c r="S16170" s="89">
        <v>0.34599999999999997</v>
      </c>
    </row>
    <row r="16171" spans="1:19" ht="11.25" thickBot="1" x14ac:dyDescent="0.2">
      <c r="A16171" s="93"/>
    </row>
    <row r="16172" spans="1:19" ht="11.25" thickBot="1" x14ac:dyDescent="0.2">
      <c r="A16172" s="113" t="s">
        <v>352</v>
      </c>
      <c r="B16172" s="93"/>
      <c r="C16172" s="115">
        <v>0.42870999999999998</v>
      </c>
      <c r="D16172" s="114">
        <v>15.69</v>
      </c>
      <c r="E16172" s="114">
        <v>1.071</v>
      </c>
      <c r="F16172" s="110" t="s">
        <v>15376</v>
      </c>
      <c r="G16172" s="114">
        <v>8.8999999999999996E-2</v>
      </c>
      <c r="H16172" s="114">
        <v>109.2</v>
      </c>
      <c r="I16172" s="114">
        <v>5.4470000000000001</v>
      </c>
      <c r="J16172" s="114">
        <v>8.43</v>
      </c>
      <c r="K16172" s="114">
        <v>0.77500000000000002</v>
      </c>
      <c r="L16172" s="114">
        <v>2.8370000000000002</v>
      </c>
      <c r="M16172" s="114">
        <v>0.59499999999999997</v>
      </c>
      <c r="N16172" s="114">
        <v>0.114</v>
      </c>
      <c r="O16172" s="114">
        <v>1.6120000000000001</v>
      </c>
      <c r="P16172" s="114">
        <v>0.122</v>
      </c>
      <c r="Q16172" s="114">
        <v>0.627</v>
      </c>
      <c r="R16172" s="114">
        <v>0.10100000000000001</v>
      </c>
      <c r="S16172" s="114">
        <v>0.34599999999999997</v>
      </c>
    </row>
    <row r="16173" spans="1:19" ht="11.25" thickBot="1" x14ac:dyDescent="0.2">
      <c r="A16173" s="93"/>
    </row>
    <row r="16174" spans="1:19" ht="11.25" thickBot="1" x14ac:dyDescent="0.2">
      <c r="A16174" s="116" t="s">
        <v>355</v>
      </c>
      <c r="B16174" s="93"/>
      <c r="C16174" s="118" t="s">
        <v>15308</v>
      </c>
      <c r="D16174" s="114">
        <v>0</v>
      </c>
      <c r="E16174" s="114">
        <v>0</v>
      </c>
      <c r="F16174" s="110" t="s">
        <v>15307</v>
      </c>
      <c r="G16174" s="114">
        <v>0</v>
      </c>
      <c r="H16174" s="114">
        <v>0</v>
      </c>
      <c r="I16174" s="114">
        <v>0</v>
      </c>
      <c r="J16174" s="114">
        <v>0</v>
      </c>
      <c r="K16174" s="114">
        <v>0</v>
      </c>
      <c r="L16174" s="114">
        <v>0</v>
      </c>
      <c r="M16174" s="114">
        <v>0</v>
      </c>
      <c r="N16174" s="114">
        <v>0</v>
      </c>
      <c r="O16174" s="114">
        <v>0</v>
      </c>
      <c r="P16174" s="114">
        <v>0</v>
      </c>
      <c r="Q16174" s="114">
        <v>0</v>
      </c>
      <c r="R16174" s="114">
        <v>0</v>
      </c>
      <c r="S16174" s="114">
        <v>0</v>
      </c>
    </row>
    <row r="16175" spans="1:19" ht="11.25" thickBot="1" x14ac:dyDescent="0.2">
      <c r="A16175" s="93"/>
    </row>
    <row r="16176" spans="1:19" ht="11.25" thickBot="1" x14ac:dyDescent="0.2">
      <c r="A16176" s="117" t="s">
        <v>358</v>
      </c>
      <c r="B16176" s="93"/>
      <c r="C16176" s="118" t="s">
        <v>15308</v>
      </c>
      <c r="D16176" s="114">
        <v>0</v>
      </c>
      <c r="E16176" s="114">
        <v>0</v>
      </c>
      <c r="F16176" s="110" t="s">
        <v>15307</v>
      </c>
      <c r="G16176" s="114">
        <v>0</v>
      </c>
      <c r="H16176" s="114">
        <v>0</v>
      </c>
      <c r="I16176" s="114">
        <v>0</v>
      </c>
      <c r="J16176" s="114">
        <v>0</v>
      </c>
      <c r="K16176" s="114">
        <v>0</v>
      </c>
      <c r="L16176" s="114">
        <v>0</v>
      </c>
      <c r="M16176" s="114">
        <v>0</v>
      </c>
      <c r="N16176" s="114">
        <v>0</v>
      </c>
      <c r="O16176" s="114">
        <v>0</v>
      </c>
      <c r="P16176" s="114">
        <v>0</v>
      </c>
      <c r="Q16176" s="114">
        <v>0</v>
      </c>
      <c r="R16176" s="114">
        <v>0</v>
      </c>
      <c r="S16176" s="114">
        <v>0</v>
      </c>
    </row>
    <row r="16177" spans="1:19" ht="11.25" thickBot="1" x14ac:dyDescent="0.2">
      <c r="A16177" s="93"/>
    </row>
    <row r="16178" spans="1:19" ht="11.25" thickBot="1" x14ac:dyDescent="0.2">
      <c r="A16178" s="87" t="s">
        <v>345</v>
      </c>
      <c r="B16178" s="87" t="s">
        <v>346</v>
      </c>
      <c r="C16178" s="120" t="s">
        <v>53</v>
      </c>
      <c r="D16178" s="120" t="s">
        <v>54</v>
      </c>
      <c r="E16178" s="120" t="s">
        <v>55</v>
      </c>
      <c r="F16178" s="120" t="s">
        <v>56</v>
      </c>
      <c r="G16178" s="120" t="s">
        <v>15318</v>
      </c>
      <c r="H16178" s="120" t="s">
        <v>57</v>
      </c>
      <c r="I16178" s="120" t="s">
        <v>59</v>
      </c>
      <c r="J16178" s="120" t="s">
        <v>15319</v>
      </c>
      <c r="K16178" s="120" t="s">
        <v>60</v>
      </c>
      <c r="L16178" s="120" t="s">
        <v>61</v>
      </c>
      <c r="M16178" s="120" t="s">
        <v>62</v>
      </c>
      <c r="N16178" s="120" t="s">
        <v>15320</v>
      </c>
      <c r="O16178" s="120" t="s">
        <v>63</v>
      </c>
      <c r="P16178" s="120" t="s">
        <v>64</v>
      </c>
      <c r="Q16178" s="120" t="s">
        <v>66</v>
      </c>
      <c r="R16178" s="120" t="s">
        <v>15321</v>
      </c>
      <c r="S16178" s="120" t="s">
        <v>67</v>
      </c>
    </row>
    <row r="16179" spans="1:19" ht="11.25" thickBot="1" x14ac:dyDescent="0.2">
      <c r="A16179" s="93"/>
      <c r="B16179" s="93"/>
      <c r="C16179" s="120" t="s">
        <v>69</v>
      </c>
      <c r="D16179" s="120" t="s">
        <v>69</v>
      </c>
      <c r="E16179" s="120" t="s">
        <v>69</v>
      </c>
      <c r="F16179" s="120" t="s">
        <v>69</v>
      </c>
      <c r="G16179" s="120" t="s">
        <v>69</v>
      </c>
      <c r="H16179" s="120" t="s">
        <v>69</v>
      </c>
      <c r="I16179" s="120" t="s">
        <v>69</v>
      </c>
      <c r="J16179" s="120" t="s">
        <v>69</v>
      </c>
      <c r="K16179" s="120" t="s">
        <v>69</v>
      </c>
      <c r="L16179" s="120" t="s">
        <v>69</v>
      </c>
      <c r="M16179" s="120" t="s">
        <v>69</v>
      </c>
      <c r="N16179" s="120" t="s">
        <v>69</v>
      </c>
      <c r="O16179" s="120" t="s">
        <v>69</v>
      </c>
      <c r="P16179" s="120" t="s">
        <v>69</v>
      </c>
      <c r="Q16179" s="120" t="s">
        <v>69</v>
      </c>
      <c r="R16179" s="120" t="s">
        <v>69</v>
      </c>
      <c r="S16179" s="120" t="s">
        <v>69</v>
      </c>
    </row>
    <row r="16180" spans="1:19" ht="11.25" thickBot="1" x14ac:dyDescent="0.2">
      <c r="A16180" s="88">
        <v>1</v>
      </c>
      <c r="B16180" s="109">
        <v>0.93660879629629623</v>
      </c>
      <c r="C16180" s="89">
        <v>4.4999999999999998E-2</v>
      </c>
      <c r="D16180" s="89">
        <v>0.28699999999999998</v>
      </c>
      <c r="E16180" s="89">
        <v>1.4999999999999999E-2</v>
      </c>
      <c r="F16180" s="89">
        <v>11.49</v>
      </c>
      <c r="G16180" s="89">
        <v>4.3159999999999998</v>
      </c>
      <c r="H16180" s="89">
        <v>7.0309999999999997</v>
      </c>
      <c r="I16180" s="110" t="s">
        <v>15306</v>
      </c>
      <c r="J16180" s="110" t="s">
        <v>15377</v>
      </c>
      <c r="K16180" s="89">
        <v>4.9000000000000002E-2</v>
      </c>
      <c r="L16180" s="89">
        <v>0.182</v>
      </c>
      <c r="M16180" s="89">
        <v>0.88200000000000001</v>
      </c>
      <c r="N16180" s="89">
        <v>-17.66</v>
      </c>
      <c r="O16180" s="89">
        <v>6.9000000000000006E-2</v>
      </c>
      <c r="P16180" s="89">
        <v>57.67</v>
      </c>
      <c r="Q16180" s="112" t="s">
        <v>15552</v>
      </c>
      <c r="R16180" s="110" t="s">
        <v>15306</v>
      </c>
      <c r="S16180" s="89">
        <v>1.8779999999999999</v>
      </c>
    </row>
    <row r="16181" spans="1:19" ht="11.25" thickBot="1" x14ac:dyDescent="0.2">
      <c r="A16181" s="93"/>
    </row>
    <row r="16182" spans="1:19" ht="11.25" thickBot="1" x14ac:dyDescent="0.2">
      <c r="A16182" s="113" t="s">
        <v>352</v>
      </c>
      <c r="B16182" s="93"/>
      <c r="C16182" s="114">
        <v>4.4999999999999998E-2</v>
      </c>
      <c r="D16182" s="114">
        <v>0.28699999999999998</v>
      </c>
      <c r="E16182" s="114">
        <v>1.4999999999999999E-2</v>
      </c>
      <c r="F16182" s="114">
        <v>11.49</v>
      </c>
      <c r="G16182" s="114">
        <v>4.3159999999999998</v>
      </c>
      <c r="H16182" s="114">
        <v>7.0309999999999997</v>
      </c>
      <c r="I16182" s="110" t="s">
        <v>15307</v>
      </c>
      <c r="J16182" s="110" t="s">
        <v>15379</v>
      </c>
      <c r="K16182" s="114">
        <v>4.9000000000000002E-2</v>
      </c>
      <c r="L16182" s="114">
        <v>0.182</v>
      </c>
      <c r="M16182" s="114">
        <v>0.88200000000000001</v>
      </c>
      <c r="N16182" s="114">
        <v>-17.66</v>
      </c>
      <c r="O16182" s="114">
        <v>6.9000000000000006E-2</v>
      </c>
      <c r="P16182" s="114">
        <v>57.67</v>
      </c>
      <c r="Q16182" s="112" t="s">
        <v>15553</v>
      </c>
      <c r="R16182" s="110" t="s">
        <v>15307</v>
      </c>
      <c r="S16182" s="114">
        <v>1.8779999999999999</v>
      </c>
    </row>
    <row r="16183" spans="1:19" ht="11.25" thickBot="1" x14ac:dyDescent="0.2">
      <c r="A16183" s="93"/>
    </row>
    <row r="16184" spans="1:19" ht="11.25" thickBot="1" x14ac:dyDescent="0.2">
      <c r="A16184" s="116" t="s">
        <v>355</v>
      </c>
      <c r="B16184" s="93"/>
      <c r="C16184" s="114">
        <v>0</v>
      </c>
      <c r="D16184" s="114">
        <v>0</v>
      </c>
      <c r="E16184" s="114">
        <v>0</v>
      </c>
      <c r="F16184" s="114">
        <v>0</v>
      </c>
      <c r="G16184" s="114">
        <v>0</v>
      </c>
      <c r="H16184" s="114">
        <v>0</v>
      </c>
      <c r="I16184" s="110" t="s">
        <v>15307</v>
      </c>
      <c r="J16184" s="110" t="s">
        <v>15307</v>
      </c>
      <c r="K16184" s="114">
        <v>0</v>
      </c>
      <c r="L16184" s="114">
        <v>0</v>
      </c>
      <c r="M16184" s="114">
        <v>0</v>
      </c>
      <c r="N16184" s="114">
        <v>0</v>
      </c>
      <c r="O16184" s="114">
        <v>0</v>
      </c>
      <c r="P16184" s="114">
        <v>0</v>
      </c>
      <c r="Q16184" s="112" t="s">
        <v>15324</v>
      </c>
      <c r="R16184" s="110" t="s">
        <v>15307</v>
      </c>
      <c r="S16184" s="114">
        <v>0</v>
      </c>
    </row>
    <row r="16185" spans="1:19" ht="11.25" thickBot="1" x14ac:dyDescent="0.2">
      <c r="A16185" s="93"/>
    </row>
    <row r="16186" spans="1:19" ht="11.25" thickBot="1" x14ac:dyDescent="0.2">
      <c r="A16186" s="117" t="s">
        <v>358</v>
      </c>
      <c r="B16186" s="93"/>
      <c r="C16186" s="114">
        <v>0</v>
      </c>
      <c r="D16186" s="114">
        <v>0</v>
      </c>
      <c r="E16186" s="114">
        <v>0</v>
      </c>
      <c r="F16186" s="114">
        <v>0</v>
      </c>
      <c r="G16186" s="114">
        <v>0</v>
      </c>
      <c r="H16186" s="114">
        <v>0</v>
      </c>
      <c r="I16186" s="110" t="s">
        <v>15307</v>
      </c>
      <c r="J16186" s="110" t="s">
        <v>15307</v>
      </c>
      <c r="K16186" s="114">
        <v>0</v>
      </c>
      <c r="L16186" s="114">
        <v>0</v>
      </c>
      <c r="M16186" s="114">
        <v>0</v>
      </c>
      <c r="N16186" s="114">
        <v>0</v>
      </c>
      <c r="O16186" s="114">
        <v>0</v>
      </c>
      <c r="P16186" s="114">
        <v>0</v>
      </c>
      <c r="Q16186" s="112" t="s">
        <v>15324</v>
      </c>
      <c r="R16186" s="110" t="s">
        <v>15307</v>
      </c>
      <c r="S16186" s="114">
        <v>0</v>
      </c>
    </row>
    <row r="16187" spans="1:19" ht="11.25" thickBot="1" x14ac:dyDescent="0.2">
      <c r="A16187" s="93"/>
    </row>
    <row r="16188" spans="1:19" ht="11.25" thickBot="1" x14ac:dyDescent="0.2">
      <c r="A16188" s="87" t="s">
        <v>345</v>
      </c>
      <c r="B16188" s="87" t="s">
        <v>346</v>
      </c>
      <c r="C16188" s="120" t="s">
        <v>68</v>
      </c>
      <c r="D16188" s="120" t="s">
        <v>15325</v>
      </c>
    </row>
    <row r="16189" spans="1:19" ht="11.25" thickBot="1" x14ac:dyDescent="0.2">
      <c r="A16189" s="93"/>
      <c r="B16189" s="93"/>
      <c r="C16189" s="120" t="s">
        <v>69</v>
      </c>
      <c r="D16189" s="120" t="s">
        <v>69</v>
      </c>
    </row>
    <row r="16190" spans="1:19" ht="11.25" thickBot="1" x14ac:dyDescent="0.2">
      <c r="A16190" s="88">
        <v>1</v>
      </c>
      <c r="B16190" s="109">
        <v>0.93660879629629623</v>
      </c>
      <c r="C16190" s="89">
        <v>1.571</v>
      </c>
      <c r="D16190" s="110" t="s">
        <v>15306</v>
      </c>
    </row>
    <row r="16191" spans="1:19" ht="11.25" thickBot="1" x14ac:dyDescent="0.2">
      <c r="A16191" s="93"/>
    </row>
    <row r="16192" spans="1:19" ht="11.25" thickBot="1" x14ac:dyDescent="0.2">
      <c r="A16192" s="113" t="s">
        <v>352</v>
      </c>
      <c r="B16192" s="93"/>
      <c r="C16192" s="114">
        <v>1.571</v>
      </c>
      <c r="D16192" s="110" t="s">
        <v>15307</v>
      </c>
    </row>
    <row r="16193" spans="1:19" ht="11.25" thickBot="1" x14ac:dyDescent="0.2">
      <c r="A16193" s="93"/>
    </row>
    <row r="16194" spans="1:19" ht="11.25" thickBot="1" x14ac:dyDescent="0.2">
      <c r="A16194" s="116" t="s">
        <v>355</v>
      </c>
      <c r="B16194" s="93"/>
      <c r="C16194" s="114">
        <v>0</v>
      </c>
      <c r="D16194" s="110" t="s">
        <v>15307</v>
      </c>
    </row>
    <row r="16195" spans="1:19" ht="11.25" thickBot="1" x14ac:dyDescent="0.2">
      <c r="A16195" s="93"/>
    </row>
    <row r="16196" spans="1:19" ht="11.25" thickBot="1" x14ac:dyDescent="0.2">
      <c r="A16196" s="117" t="s">
        <v>358</v>
      </c>
      <c r="B16196" s="93"/>
      <c r="C16196" s="114">
        <v>0</v>
      </c>
      <c r="D16196" s="110" t="s">
        <v>15307</v>
      </c>
    </row>
    <row r="16197" spans="1:19" ht="10.5" x14ac:dyDescent="0.15">
      <c r="A16197" s="93"/>
    </row>
    <row r="16198" spans="1:19" x14ac:dyDescent="0.15">
      <c r="A16198" s="106"/>
      <c r="B16198" s="69" t="s">
        <v>4417</v>
      </c>
    </row>
    <row r="16199" spans="1:19" ht="9.75" thickBot="1" x14ac:dyDescent="0.2">
      <c r="A16199" s="64" t="s">
        <v>1094</v>
      </c>
    </row>
    <row r="16200" spans="1:19" ht="11.25" thickBot="1" x14ac:dyDescent="0.2">
      <c r="A16200" s="87" t="s">
        <v>345</v>
      </c>
      <c r="B16200" s="87" t="s">
        <v>346</v>
      </c>
      <c r="C16200" s="120" t="s">
        <v>15300</v>
      </c>
      <c r="D16200" s="120" t="s">
        <v>15301</v>
      </c>
      <c r="E16200" s="120" t="s">
        <v>15302</v>
      </c>
      <c r="F16200" s="120" t="s">
        <v>1</v>
      </c>
      <c r="G16200" s="120" t="s">
        <v>2</v>
      </c>
      <c r="H16200" s="120" t="s">
        <v>3</v>
      </c>
      <c r="I16200" s="120" t="s">
        <v>15303</v>
      </c>
      <c r="J16200" s="120" t="s">
        <v>4</v>
      </c>
      <c r="K16200" s="120" t="s">
        <v>15304</v>
      </c>
      <c r="L16200" s="120" t="s">
        <v>8</v>
      </c>
      <c r="M16200" s="120" t="s">
        <v>15305</v>
      </c>
      <c r="N16200" s="120" t="s">
        <v>10</v>
      </c>
      <c r="O16200" s="120" t="s">
        <v>11</v>
      </c>
      <c r="P16200" s="120" t="s">
        <v>12</v>
      </c>
      <c r="Q16200" s="120" t="s">
        <v>13</v>
      </c>
      <c r="R16200" s="120" t="s">
        <v>14</v>
      </c>
      <c r="S16200" s="120" t="s">
        <v>15</v>
      </c>
    </row>
    <row r="16201" spans="1:19" ht="11.25" thickBot="1" x14ac:dyDescent="0.2">
      <c r="A16201" s="93"/>
      <c r="B16201" s="93"/>
      <c r="C16201" s="120" t="s">
        <v>69</v>
      </c>
      <c r="D16201" s="120" t="s">
        <v>69</v>
      </c>
      <c r="E16201" s="120" t="s">
        <v>69</v>
      </c>
      <c r="F16201" s="120" t="s">
        <v>69</v>
      </c>
      <c r="G16201" s="120" t="s">
        <v>69</v>
      </c>
      <c r="H16201" s="120" t="s">
        <v>69</v>
      </c>
      <c r="I16201" s="120" t="s">
        <v>69</v>
      </c>
      <c r="J16201" s="120" t="s">
        <v>69</v>
      </c>
      <c r="K16201" s="120" t="s">
        <v>69</v>
      </c>
      <c r="L16201" s="120" t="s">
        <v>69</v>
      </c>
      <c r="M16201" s="120" t="s">
        <v>69</v>
      </c>
      <c r="N16201" s="120" t="s">
        <v>69</v>
      </c>
      <c r="O16201" s="120" t="s">
        <v>69</v>
      </c>
      <c r="P16201" s="120" t="s">
        <v>69</v>
      </c>
      <c r="Q16201" s="120" t="s">
        <v>69</v>
      </c>
      <c r="R16201" s="120" t="s">
        <v>69</v>
      </c>
      <c r="S16201" s="120" t="s">
        <v>69</v>
      </c>
    </row>
    <row r="16202" spans="1:19" ht="11.25" thickBot="1" x14ac:dyDescent="0.2">
      <c r="A16202" s="88">
        <v>1</v>
      </c>
      <c r="B16202" s="109">
        <v>0.94203703703703701</v>
      </c>
      <c r="C16202" s="89">
        <v>0</v>
      </c>
      <c r="D16202" s="110" t="s">
        <v>15306</v>
      </c>
      <c r="E16202" s="89">
        <v>0</v>
      </c>
      <c r="F16202" s="89">
        <v>729.9</v>
      </c>
      <c r="G16202" s="89">
        <v>411.8</v>
      </c>
      <c r="H16202" s="89">
        <v>45.3</v>
      </c>
      <c r="I16202" s="89">
        <v>-5.4429999999999996</v>
      </c>
      <c r="J16202" s="89">
        <v>251.4</v>
      </c>
      <c r="K16202" s="89">
        <v>-103.2</v>
      </c>
      <c r="L16202" s="111">
        <v>0.62356</v>
      </c>
      <c r="M16202" s="89">
        <v>192.1</v>
      </c>
      <c r="N16202" s="89">
        <v>1.1040000000000001</v>
      </c>
      <c r="O16202" s="89">
        <v>7.6790000000000003</v>
      </c>
      <c r="P16202" s="110" t="s">
        <v>15554</v>
      </c>
      <c r="Q16202" s="110" t="s">
        <v>15555</v>
      </c>
      <c r="R16202" s="89">
        <v>0.59099999999999997</v>
      </c>
      <c r="S16202" s="89">
        <v>11.5</v>
      </c>
    </row>
    <row r="16203" spans="1:19" ht="11.25" thickBot="1" x14ac:dyDescent="0.2">
      <c r="A16203" s="93"/>
    </row>
    <row r="16204" spans="1:19" ht="11.25" thickBot="1" x14ac:dyDescent="0.2">
      <c r="A16204" s="113" t="s">
        <v>352</v>
      </c>
      <c r="B16204" s="93"/>
      <c r="C16204" s="114">
        <v>0</v>
      </c>
      <c r="D16204" s="110" t="s">
        <v>15307</v>
      </c>
      <c r="E16204" s="114">
        <v>0</v>
      </c>
      <c r="F16204" s="114">
        <v>729.9</v>
      </c>
      <c r="G16204" s="114">
        <v>411.8</v>
      </c>
      <c r="H16204" s="114">
        <v>45.3</v>
      </c>
      <c r="I16204" s="114">
        <v>-5.4429999999999996</v>
      </c>
      <c r="J16204" s="114">
        <v>251.4</v>
      </c>
      <c r="K16204" s="114">
        <v>-103.2</v>
      </c>
      <c r="L16204" s="115">
        <v>0.62356</v>
      </c>
      <c r="M16204" s="114">
        <v>192.1</v>
      </c>
      <c r="N16204" s="114">
        <v>1.1040000000000001</v>
      </c>
      <c r="O16204" s="114">
        <v>7.6790000000000003</v>
      </c>
      <c r="P16204" s="110" t="s">
        <v>15556</v>
      </c>
      <c r="Q16204" s="110" t="s">
        <v>15557</v>
      </c>
      <c r="R16204" s="114">
        <v>0.59099999999999997</v>
      </c>
      <c r="S16204" s="114">
        <v>11.5</v>
      </c>
    </row>
    <row r="16205" spans="1:19" ht="11.25" thickBot="1" x14ac:dyDescent="0.2">
      <c r="A16205" s="93"/>
    </row>
    <row r="16206" spans="1:19" ht="11.25" thickBot="1" x14ac:dyDescent="0.2">
      <c r="A16206" s="116" t="s">
        <v>355</v>
      </c>
      <c r="B16206" s="93"/>
      <c r="C16206" s="114">
        <v>0</v>
      </c>
      <c r="D16206" s="110" t="s">
        <v>15307</v>
      </c>
      <c r="E16206" s="114">
        <v>0</v>
      </c>
      <c r="F16206" s="114">
        <v>0</v>
      </c>
      <c r="G16206" s="114">
        <v>0</v>
      </c>
      <c r="H16206" s="114">
        <v>0</v>
      </c>
      <c r="I16206" s="114">
        <v>0</v>
      </c>
      <c r="J16206" s="114">
        <v>0</v>
      </c>
      <c r="K16206" s="114">
        <v>0</v>
      </c>
      <c r="L16206" s="118" t="s">
        <v>15308</v>
      </c>
      <c r="M16206" s="114">
        <v>0</v>
      </c>
      <c r="N16206" s="114">
        <v>0</v>
      </c>
      <c r="O16206" s="114">
        <v>0</v>
      </c>
      <c r="P16206" s="110" t="s">
        <v>15358</v>
      </c>
      <c r="Q16206" s="110" t="s">
        <v>15358</v>
      </c>
      <c r="R16206" s="114">
        <v>0</v>
      </c>
      <c r="S16206" s="114">
        <v>0</v>
      </c>
    </row>
    <row r="16207" spans="1:19" ht="11.25" thickBot="1" x14ac:dyDescent="0.2">
      <c r="A16207" s="93"/>
    </row>
    <row r="16208" spans="1:19" ht="11.25" thickBot="1" x14ac:dyDescent="0.2">
      <c r="A16208" s="117" t="s">
        <v>358</v>
      </c>
      <c r="B16208" s="93"/>
      <c r="C16208" s="114">
        <v>0</v>
      </c>
      <c r="D16208" s="110" t="s">
        <v>15307</v>
      </c>
      <c r="E16208" s="114">
        <v>0</v>
      </c>
      <c r="F16208" s="114">
        <v>0</v>
      </c>
      <c r="G16208" s="114">
        <v>0</v>
      </c>
      <c r="H16208" s="114">
        <v>0</v>
      </c>
      <c r="I16208" s="114">
        <v>0</v>
      </c>
      <c r="J16208" s="114">
        <v>0</v>
      </c>
      <c r="K16208" s="114">
        <v>0</v>
      </c>
      <c r="L16208" s="118" t="s">
        <v>15308</v>
      </c>
      <c r="M16208" s="114">
        <v>0</v>
      </c>
      <c r="N16208" s="114">
        <v>0</v>
      </c>
      <c r="O16208" s="114">
        <v>0</v>
      </c>
      <c r="P16208" s="110" t="s">
        <v>15358</v>
      </c>
      <c r="Q16208" s="110" t="s">
        <v>15358</v>
      </c>
      <c r="R16208" s="114">
        <v>0</v>
      </c>
      <c r="S16208" s="114">
        <v>0</v>
      </c>
    </row>
    <row r="16209" spans="1:19" ht="11.25" thickBot="1" x14ac:dyDescent="0.2">
      <c r="A16209" s="93"/>
    </row>
    <row r="16210" spans="1:19" ht="11.25" thickBot="1" x14ac:dyDescent="0.2">
      <c r="A16210" s="87" t="s">
        <v>345</v>
      </c>
      <c r="B16210" s="87" t="s">
        <v>346</v>
      </c>
      <c r="C16210" s="120" t="s">
        <v>16</v>
      </c>
      <c r="D16210" s="120" t="s">
        <v>15309</v>
      </c>
      <c r="E16210" s="120" t="s">
        <v>15310</v>
      </c>
      <c r="F16210" s="120" t="s">
        <v>20</v>
      </c>
      <c r="G16210" s="120" t="s">
        <v>21</v>
      </c>
      <c r="H16210" s="120" t="s">
        <v>22</v>
      </c>
      <c r="I16210" s="120" t="s">
        <v>23</v>
      </c>
      <c r="J16210" s="120" t="s">
        <v>24</v>
      </c>
      <c r="K16210" s="120" t="s">
        <v>26</v>
      </c>
      <c r="L16210" s="120" t="s">
        <v>15311</v>
      </c>
      <c r="M16210" s="120" t="s">
        <v>27</v>
      </c>
      <c r="N16210" s="120" t="s">
        <v>28</v>
      </c>
      <c r="O16210" s="120" t="s">
        <v>29</v>
      </c>
      <c r="P16210" s="120" t="s">
        <v>30</v>
      </c>
      <c r="Q16210" s="120" t="s">
        <v>15312</v>
      </c>
      <c r="R16210" s="120" t="s">
        <v>32</v>
      </c>
      <c r="S16210" s="120" t="s">
        <v>33</v>
      </c>
    </row>
    <row r="16211" spans="1:19" ht="11.25" thickBot="1" x14ac:dyDescent="0.2">
      <c r="A16211" s="93"/>
      <c r="B16211" s="93"/>
      <c r="C16211" s="120" t="s">
        <v>69</v>
      </c>
      <c r="D16211" s="120" t="s">
        <v>69</v>
      </c>
      <c r="E16211" s="120" t="s">
        <v>69</v>
      </c>
      <c r="F16211" s="120" t="s">
        <v>69</v>
      </c>
      <c r="G16211" s="120" t="s">
        <v>69</v>
      </c>
      <c r="H16211" s="120" t="s">
        <v>69</v>
      </c>
      <c r="I16211" s="120" t="s">
        <v>69</v>
      </c>
      <c r="J16211" s="120" t="s">
        <v>69</v>
      </c>
      <c r="K16211" s="120" t="s">
        <v>69</v>
      </c>
      <c r="L16211" s="120" t="s">
        <v>69</v>
      </c>
      <c r="M16211" s="120" t="s">
        <v>69</v>
      </c>
      <c r="N16211" s="120" t="s">
        <v>69</v>
      </c>
      <c r="O16211" s="120" t="s">
        <v>69</v>
      </c>
      <c r="P16211" s="120" t="s">
        <v>69</v>
      </c>
      <c r="Q16211" s="120" t="s">
        <v>69</v>
      </c>
      <c r="R16211" s="120" t="s">
        <v>69</v>
      </c>
      <c r="S16211" s="120" t="s">
        <v>69</v>
      </c>
    </row>
    <row r="16212" spans="1:19" ht="11.25" thickBot="1" x14ac:dyDescent="0.2">
      <c r="A16212" s="88">
        <v>1</v>
      </c>
      <c r="B16212" s="109">
        <v>0.94203703703703701</v>
      </c>
      <c r="C16212" s="89">
        <v>195.1</v>
      </c>
      <c r="D16212" s="89">
        <v>128.80000000000001</v>
      </c>
      <c r="E16212" s="89">
        <v>0.74099999999999999</v>
      </c>
      <c r="F16212" s="111">
        <v>0.49709999999999999</v>
      </c>
      <c r="G16212" s="89">
        <v>3.4359999999999999</v>
      </c>
      <c r="H16212" s="89">
        <v>6.5759999999999996</v>
      </c>
      <c r="I16212" s="89">
        <v>0.30199999999999999</v>
      </c>
      <c r="J16212" s="89">
        <v>7.133</v>
      </c>
      <c r="K16212" s="111">
        <v>0.49412</v>
      </c>
      <c r="L16212" s="89">
        <v>139.1</v>
      </c>
      <c r="M16212" s="89">
        <v>32.08</v>
      </c>
      <c r="N16212" s="89">
        <v>1.419</v>
      </c>
      <c r="O16212" s="110" t="s">
        <v>15373</v>
      </c>
      <c r="P16212" s="110" t="s">
        <v>15306</v>
      </c>
      <c r="Q16212" s="89">
        <v>3.0000000000000001E-3</v>
      </c>
      <c r="R16212" s="89">
        <v>1.04</v>
      </c>
      <c r="S16212" s="89">
        <v>0.76100000000000001</v>
      </c>
    </row>
    <row r="16213" spans="1:19" ht="11.25" thickBot="1" x14ac:dyDescent="0.2">
      <c r="A16213" s="93"/>
    </row>
    <row r="16214" spans="1:19" ht="11.25" thickBot="1" x14ac:dyDescent="0.2">
      <c r="A16214" s="113" t="s">
        <v>352</v>
      </c>
      <c r="B16214" s="93"/>
      <c r="C16214" s="114">
        <v>195.1</v>
      </c>
      <c r="D16214" s="114">
        <v>128.80000000000001</v>
      </c>
      <c r="E16214" s="114">
        <v>0.74099999999999999</v>
      </c>
      <c r="F16214" s="115">
        <v>0.49709999999999999</v>
      </c>
      <c r="G16214" s="114">
        <v>3.4359999999999999</v>
      </c>
      <c r="H16214" s="114">
        <v>6.5759999999999996</v>
      </c>
      <c r="I16214" s="114">
        <v>0.30199999999999999</v>
      </c>
      <c r="J16214" s="114">
        <v>7.133</v>
      </c>
      <c r="K16214" s="115">
        <v>0.49412</v>
      </c>
      <c r="L16214" s="114">
        <v>139.1</v>
      </c>
      <c r="M16214" s="114">
        <v>32.08</v>
      </c>
      <c r="N16214" s="114">
        <v>1.419</v>
      </c>
      <c r="O16214" s="110" t="s">
        <v>15374</v>
      </c>
      <c r="P16214" s="110" t="s">
        <v>15307</v>
      </c>
      <c r="Q16214" s="114">
        <v>3.0000000000000001E-3</v>
      </c>
      <c r="R16214" s="114">
        <v>1.04</v>
      </c>
      <c r="S16214" s="114">
        <v>0.76100000000000001</v>
      </c>
    </row>
    <row r="16215" spans="1:19" ht="11.25" thickBot="1" x14ac:dyDescent="0.2">
      <c r="A16215" s="93"/>
    </row>
    <row r="16216" spans="1:19" ht="11.25" thickBot="1" x14ac:dyDescent="0.2">
      <c r="A16216" s="116" t="s">
        <v>355</v>
      </c>
      <c r="B16216" s="93"/>
      <c r="C16216" s="114">
        <v>0</v>
      </c>
      <c r="D16216" s="114">
        <v>0</v>
      </c>
      <c r="E16216" s="114">
        <v>0</v>
      </c>
      <c r="F16216" s="118" t="s">
        <v>15308</v>
      </c>
      <c r="G16216" s="114">
        <v>0</v>
      </c>
      <c r="H16216" s="114">
        <v>0</v>
      </c>
      <c r="I16216" s="114">
        <v>0</v>
      </c>
      <c r="J16216" s="114">
        <v>0</v>
      </c>
      <c r="K16216" s="118" t="s">
        <v>15308</v>
      </c>
      <c r="L16216" s="114">
        <v>0</v>
      </c>
      <c r="M16216" s="114">
        <v>0</v>
      </c>
      <c r="N16216" s="114">
        <v>0</v>
      </c>
      <c r="O16216" s="110" t="s">
        <v>15307</v>
      </c>
      <c r="P16216" s="110" t="s">
        <v>15307</v>
      </c>
      <c r="Q16216" s="114">
        <v>0</v>
      </c>
      <c r="R16216" s="114">
        <v>0</v>
      </c>
      <c r="S16216" s="114">
        <v>0</v>
      </c>
    </row>
    <row r="16217" spans="1:19" ht="11.25" thickBot="1" x14ac:dyDescent="0.2">
      <c r="A16217" s="93"/>
    </row>
    <row r="16218" spans="1:19" ht="11.25" thickBot="1" x14ac:dyDescent="0.2">
      <c r="A16218" s="117" t="s">
        <v>358</v>
      </c>
      <c r="B16218" s="93"/>
      <c r="C16218" s="114">
        <v>0</v>
      </c>
      <c r="D16218" s="114">
        <v>0</v>
      </c>
      <c r="E16218" s="114">
        <v>0</v>
      </c>
      <c r="F16218" s="118" t="s">
        <v>15308</v>
      </c>
      <c r="G16218" s="114">
        <v>0</v>
      </c>
      <c r="H16218" s="114">
        <v>0</v>
      </c>
      <c r="I16218" s="114">
        <v>0</v>
      </c>
      <c r="J16218" s="114">
        <v>0</v>
      </c>
      <c r="K16218" s="118" t="s">
        <v>15308</v>
      </c>
      <c r="L16218" s="114">
        <v>0</v>
      </c>
      <c r="M16218" s="114">
        <v>0</v>
      </c>
      <c r="N16218" s="114">
        <v>0</v>
      </c>
      <c r="O16218" s="110" t="s">
        <v>15307</v>
      </c>
      <c r="P16218" s="110" t="s">
        <v>15307</v>
      </c>
      <c r="Q16218" s="114">
        <v>0</v>
      </c>
      <c r="R16218" s="114">
        <v>0</v>
      </c>
      <c r="S16218" s="114">
        <v>0</v>
      </c>
    </row>
    <row r="16219" spans="1:19" ht="11.25" thickBot="1" x14ac:dyDescent="0.2">
      <c r="A16219" s="93"/>
    </row>
    <row r="16220" spans="1:19" ht="11.25" thickBot="1" x14ac:dyDescent="0.2">
      <c r="A16220" s="87" t="s">
        <v>345</v>
      </c>
      <c r="B16220" s="87" t="s">
        <v>346</v>
      </c>
      <c r="C16220" s="120" t="s">
        <v>35</v>
      </c>
      <c r="D16220" s="120" t="s">
        <v>36</v>
      </c>
      <c r="E16220" s="120" t="s">
        <v>15315</v>
      </c>
      <c r="F16220" s="120" t="s">
        <v>38</v>
      </c>
      <c r="G16220" s="120" t="s">
        <v>39</v>
      </c>
      <c r="H16220" s="120" t="s">
        <v>41</v>
      </c>
      <c r="I16220" s="120" t="s">
        <v>42</v>
      </c>
      <c r="J16220" s="120" t="s">
        <v>43</v>
      </c>
      <c r="K16220" s="120" t="s">
        <v>44</v>
      </c>
      <c r="L16220" s="120" t="s">
        <v>45</v>
      </c>
      <c r="M16220" s="120" t="s">
        <v>46</v>
      </c>
      <c r="N16220" s="120" t="s">
        <v>47</v>
      </c>
      <c r="O16220" s="120" t="s">
        <v>48</v>
      </c>
      <c r="P16220" s="120" t="s">
        <v>49</v>
      </c>
      <c r="Q16220" s="120" t="s">
        <v>50</v>
      </c>
      <c r="R16220" s="120" t="s">
        <v>51</v>
      </c>
      <c r="S16220" s="120" t="s">
        <v>52</v>
      </c>
    </row>
    <row r="16221" spans="1:19" ht="11.25" thickBot="1" x14ac:dyDescent="0.2">
      <c r="A16221" s="93"/>
      <c r="B16221" s="93"/>
      <c r="C16221" s="120" t="s">
        <v>69</v>
      </c>
      <c r="D16221" s="120" t="s">
        <v>69</v>
      </c>
      <c r="E16221" s="120" t="s">
        <v>69</v>
      </c>
      <c r="F16221" s="120" t="s">
        <v>69</v>
      </c>
      <c r="G16221" s="120" t="s">
        <v>69</v>
      </c>
      <c r="H16221" s="120" t="s">
        <v>69</v>
      </c>
      <c r="I16221" s="120" t="s">
        <v>69</v>
      </c>
      <c r="J16221" s="120" t="s">
        <v>69</v>
      </c>
      <c r="K16221" s="120" t="s">
        <v>69</v>
      </c>
      <c r="L16221" s="120" t="s">
        <v>69</v>
      </c>
      <c r="M16221" s="120" t="s">
        <v>69</v>
      </c>
      <c r="N16221" s="120" t="s">
        <v>69</v>
      </c>
      <c r="O16221" s="120" t="s">
        <v>69</v>
      </c>
      <c r="P16221" s="120" t="s">
        <v>69</v>
      </c>
      <c r="Q16221" s="120" t="s">
        <v>69</v>
      </c>
      <c r="R16221" s="120" t="s">
        <v>69</v>
      </c>
      <c r="S16221" s="120" t="s">
        <v>69</v>
      </c>
    </row>
    <row r="16222" spans="1:19" ht="11.25" thickBot="1" x14ac:dyDescent="0.2">
      <c r="A16222" s="88">
        <v>1</v>
      </c>
      <c r="B16222" s="109">
        <v>0.94203703703703701</v>
      </c>
      <c r="C16222" s="111">
        <v>0.45123999999999997</v>
      </c>
      <c r="D16222" s="89">
        <v>3.9529999999999998</v>
      </c>
      <c r="E16222" s="89">
        <v>0.23400000000000001</v>
      </c>
      <c r="F16222" s="110" t="s">
        <v>15375</v>
      </c>
      <c r="G16222" s="89">
        <v>3.3000000000000002E-2</v>
      </c>
      <c r="H16222" s="89">
        <v>30.44</v>
      </c>
      <c r="I16222" s="89">
        <v>1.5649999999999999</v>
      </c>
      <c r="J16222" s="89">
        <v>3.88</v>
      </c>
      <c r="K16222" s="89">
        <v>0.44700000000000001</v>
      </c>
      <c r="L16222" s="89">
        <v>1.8</v>
      </c>
      <c r="M16222" s="89">
        <v>0.47499999999999998</v>
      </c>
      <c r="N16222" s="89">
        <v>3.4000000000000002E-2</v>
      </c>
      <c r="O16222" s="89">
        <v>0.51300000000000001</v>
      </c>
      <c r="P16222" s="89">
        <v>3.9E-2</v>
      </c>
      <c r="Q16222" s="89">
        <v>0.34399999999999997</v>
      </c>
      <c r="R16222" s="89">
        <v>0.06</v>
      </c>
      <c r="S16222" s="89">
        <v>0.14699999999999999</v>
      </c>
    </row>
    <row r="16223" spans="1:19" ht="11.25" thickBot="1" x14ac:dyDescent="0.2">
      <c r="A16223" s="93"/>
    </row>
    <row r="16224" spans="1:19" ht="11.25" thickBot="1" x14ac:dyDescent="0.2">
      <c r="A16224" s="113" t="s">
        <v>352</v>
      </c>
      <c r="B16224" s="93"/>
      <c r="C16224" s="115">
        <v>0.45123999999999997</v>
      </c>
      <c r="D16224" s="114">
        <v>3.9529999999999998</v>
      </c>
      <c r="E16224" s="114">
        <v>0.23400000000000001</v>
      </c>
      <c r="F16224" s="110" t="s">
        <v>15376</v>
      </c>
      <c r="G16224" s="114">
        <v>3.3000000000000002E-2</v>
      </c>
      <c r="H16224" s="114">
        <v>30.44</v>
      </c>
      <c r="I16224" s="114">
        <v>1.5649999999999999</v>
      </c>
      <c r="J16224" s="114">
        <v>3.88</v>
      </c>
      <c r="K16224" s="114">
        <v>0.44700000000000001</v>
      </c>
      <c r="L16224" s="114">
        <v>1.8</v>
      </c>
      <c r="M16224" s="114">
        <v>0.47499999999999998</v>
      </c>
      <c r="N16224" s="114">
        <v>3.4000000000000002E-2</v>
      </c>
      <c r="O16224" s="114">
        <v>0.51300000000000001</v>
      </c>
      <c r="P16224" s="114">
        <v>3.9E-2</v>
      </c>
      <c r="Q16224" s="114">
        <v>0.34399999999999997</v>
      </c>
      <c r="R16224" s="114">
        <v>0.06</v>
      </c>
      <c r="S16224" s="114">
        <v>0.14699999999999999</v>
      </c>
    </row>
    <row r="16225" spans="1:19" ht="11.25" thickBot="1" x14ac:dyDescent="0.2">
      <c r="A16225" s="93"/>
    </row>
    <row r="16226" spans="1:19" ht="11.25" thickBot="1" x14ac:dyDescent="0.2">
      <c r="A16226" s="116" t="s">
        <v>355</v>
      </c>
      <c r="B16226" s="93"/>
      <c r="C16226" s="118" t="s">
        <v>15308</v>
      </c>
      <c r="D16226" s="114">
        <v>0</v>
      </c>
      <c r="E16226" s="114">
        <v>0</v>
      </c>
      <c r="F16226" s="110" t="s">
        <v>15307</v>
      </c>
      <c r="G16226" s="114">
        <v>0</v>
      </c>
      <c r="H16226" s="114">
        <v>0</v>
      </c>
      <c r="I16226" s="114">
        <v>0</v>
      </c>
      <c r="J16226" s="114">
        <v>0</v>
      </c>
      <c r="K16226" s="114">
        <v>0</v>
      </c>
      <c r="L16226" s="114">
        <v>0</v>
      </c>
      <c r="M16226" s="114">
        <v>0</v>
      </c>
      <c r="N16226" s="114">
        <v>0</v>
      </c>
      <c r="O16226" s="114">
        <v>0</v>
      </c>
      <c r="P16226" s="114">
        <v>0</v>
      </c>
      <c r="Q16226" s="114">
        <v>0</v>
      </c>
      <c r="R16226" s="114">
        <v>0</v>
      </c>
      <c r="S16226" s="114">
        <v>0</v>
      </c>
    </row>
    <row r="16227" spans="1:19" ht="11.25" thickBot="1" x14ac:dyDescent="0.2">
      <c r="A16227" s="93"/>
    </row>
    <row r="16228" spans="1:19" ht="11.25" thickBot="1" x14ac:dyDescent="0.2">
      <c r="A16228" s="117" t="s">
        <v>358</v>
      </c>
      <c r="B16228" s="93"/>
      <c r="C16228" s="118" t="s">
        <v>15308</v>
      </c>
      <c r="D16228" s="114">
        <v>0</v>
      </c>
      <c r="E16228" s="114">
        <v>0</v>
      </c>
      <c r="F16228" s="110" t="s">
        <v>15307</v>
      </c>
      <c r="G16228" s="114">
        <v>0</v>
      </c>
      <c r="H16228" s="114">
        <v>0</v>
      </c>
      <c r="I16228" s="114">
        <v>0</v>
      </c>
      <c r="J16228" s="114">
        <v>0</v>
      </c>
      <c r="K16228" s="114">
        <v>0</v>
      </c>
      <c r="L16228" s="114">
        <v>0</v>
      </c>
      <c r="M16228" s="114">
        <v>0</v>
      </c>
      <c r="N16228" s="114">
        <v>0</v>
      </c>
      <c r="O16228" s="114">
        <v>0</v>
      </c>
      <c r="P16228" s="114">
        <v>0</v>
      </c>
      <c r="Q16228" s="114">
        <v>0</v>
      </c>
      <c r="R16228" s="114">
        <v>0</v>
      </c>
      <c r="S16228" s="114">
        <v>0</v>
      </c>
    </row>
    <row r="16229" spans="1:19" ht="11.25" thickBot="1" x14ac:dyDescent="0.2">
      <c r="A16229" s="93"/>
    </row>
    <row r="16230" spans="1:19" ht="11.25" thickBot="1" x14ac:dyDescent="0.2">
      <c r="A16230" s="87" t="s">
        <v>345</v>
      </c>
      <c r="B16230" s="87" t="s">
        <v>346</v>
      </c>
      <c r="C16230" s="120" t="s">
        <v>53</v>
      </c>
      <c r="D16230" s="120" t="s">
        <v>54</v>
      </c>
      <c r="E16230" s="120" t="s">
        <v>55</v>
      </c>
      <c r="F16230" s="120" t="s">
        <v>56</v>
      </c>
      <c r="G16230" s="120" t="s">
        <v>15318</v>
      </c>
      <c r="H16230" s="120" t="s">
        <v>57</v>
      </c>
      <c r="I16230" s="120" t="s">
        <v>59</v>
      </c>
      <c r="J16230" s="120" t="s">
        <v>15319</v>
      </c>
      <c r="K16230" s="120" t="s">
        <v>60</v>
      </c>
      <c r="L16230" s="120" t="s">
        <v>61</v>
      </c>
      <c r="M16230" s="120" t="s">
        <v>62</v>
      </c>
      <c r="N16230" s="120" t="s">
        <v>15320</v>
      </c>
      <c r="O16230" s="120" t="s">
        <v>63</v>
      </c>
      <c r="P16230" s="120" t="s">
        <v>64</v>
      </c>
      <c r="Q16230" s="120" t="s">
        <v>66</v>
      </c>
      <c r="R16230" s="120" t="s">
        <v>15321</v>
      </c>
      <c r="S16230" s="120" t="s">
        <v>67</v>
      </c>
    </row>
    <row r="16231" spans="1:19" ht="11.25" thickBot="1" x14ac:dyDescent="0.2">
      <c r="A16231" s="93"/>
      <c r="B16231" s="93"/>
      <c r="C16231" s="120" t="s">
        <v>69</v>
      </c>
      <c r="D16231" s="120" t="s">
        <v>69</v>
      </c>
      <c r="E16231" s="120" t="s">
        <v>69</v>
      </c>
      <c r="F16231" s="120" t="s">
        <v>69</v>
      </c>
      <c r="G16231" s="120" t="s">
        <v>69</v>
      </c>
      <c r="H16231" s="120" t="s">
        <v>69</v>
      </c>
      <c r="I16231" s="120" t="s">
        <v>69</v>
      </c>
      <c r="J16231" s="120" t="s">
        <v>69</v>
      </c>
      <c r="K16231" s="120" t="s">
        <v>69</v>
      </c>
      <c r="L16231" s="120" t="s">
        <v>69</v>
      </c>
      <c r="M16231" s="120" t="s">
        <v>69</v>
      </c>
      <c r="N16231" s="120" t="s">
        <v>69</v>
      </c>
      <c r="O16231" s="120" t="s">
        <v>69</v>
      </c>
      <c r="P16231" s="120" t="s">
        <v>69</v>
      </c>
      <c r="Q16231" s="120" t="s">
        <v>69</v>
      </c>
      <c r="R16231" s="120" t="s">
        <v>69</v>
      </c>
      <c r="S16231" s="120" t="s">
        <v>69</v>
      </c>
    </row>
    <row r="16232" spans="1:19" ht="11.25" thickBot="1" x14ac:dyDescent="0.2">
      <c r="A16232" s="88">
        <v>1</v>
      </c>
      <c r="B16232" s="109">
        <v>0.94203703703703701</v>
      </c>
      <c r="C16232" s="89">
        <v>2.1000000000000001E-2</v>
      </c>
      <c r="D16232" s="89">
        <v>0.13800000000000001</v>
      </c>
      <c r="E16232" s="89">
        <v>1.9E-2</v>
      </c>
      <c r="F16232" s="89">
        <v>5.9619999999999997</v>
      </c>
      <c r="G16232" s="89">
        <v>2.2029999999999998</v>
      </c>
      <c r="H16232" s="89">
        <v>2.6459999999999999</v>
      </c>
      <c r="I16232" s="89">
        <v>8.0000000000000002E-3</v>
      </c>
      <c r="J16232" s="89">
        <v>2E-3</v>
      </c>
      <c r="K16232" s="89">
        <v>3.5000000000000003E-2</v>
      </c>
      <c r="L16232" s="89">
        <v>8.6999999999999994E-2</v>
      </c>
      <c r="M16232" s="89">
        <v>0.16300000000000001</v>
      </c>
      <c r="N16232" s="89">
        <v>-19.82</v>
      </c>
      <c r="O16232" s="89">
        <v>4.1000000000000002E-2</v>
      </c>
      <c r="P16232" s="89">
        <v>30.68</v>
      </c>
      <c r="Q16232" s="112" t="s">
        <v>15558</v>
      </c>
      <c r="R16232" s="110" t="s">
        <v>15306</v>
      </c>
      <c r="S16232" s="89">
        <v>1.214</v>
      </c>
    </row>
    <row r="16233" spans="1:19" ht="11.25" thickBot="1" x14ac:dyDescent="0.2">
      <c r="A16233" s="93"/>
    </row>
    <row r="16234" spans="1:19" ht="11.25" thickBot="1" x14ac:dyDescent="0.2">
      <c r="A16234" s="113" t="s">
        <v>352</v>
      </c>
      <c r="B16234" s="93"/>
      <c r="C16234" s="114">
        <v>2.1000000000000001E-2</v>
      </c>
      <c r="D16234" s="114">
        <v>0.13800000000000001</v>
      </c>
      <c r="E16234" s="114">
        <v>1.9E-2</v>
      </c>
      <c r="F16234" s="114">
        <v>5.9619999999999997</v>
      </c>
      <c r="G16234" s="114">
        <v>2.2029999999999998</v>
      </c>
      <c r="H16234" s="114">
        <v>2.6459999999999999</v>
      </c>
      <c r="I16234" s="114">
        <v>8.0000000000000002E-3</v>
      </c>
      <c r="J16234" s="114">
        <v>2E-3</v>
      </c>
      <c r="K16234" s="114">
        <v>3.5000000000000003E-2</v>
      </c>
      <c r="L16234" s="114">
        <v>8.6999999999999994E-2</v>
      </c>
      <c r="M16234" s="114">
        <v>0.16300000000000001</v>
      </c>
      <c r="N16234" s="114">
        <v>-19.82</v>
      </c>
      <c r="O16234" s="114">
        <v>4.1000000000000002E-2</v>
      </c>
      <c r="P16234" s="114">
        <v>30.68</v>
      </c>
      <c r="Q16234" s="112" t="s">
        <v>15559</v>
      </c>
      <c r="R16234" s="110" t="s">
        <v>15307</v>
      </c>
      <c r="S16234" s="114">
        <v>1.214</v>
      </c>
    </row>
    <row r="16235" spans="1:19" ht="11.25" thickBot="1" x14ac:dyDescent="0.2">
      <c r="A16235" s="93"/>
    </row>
    <row r="16236" spans="1:19" ht="11.25" thickBot="1" x14ac:dyDescent="0.2">
      <c r="A16236" s="116" t="s">
        <v>355</v>
      </c>
      <c r="B16236" s="93"/>
      <c r="C16236" s="114">
        <v>0</v>
      </c>
      <c r="D16236" s="114">
        <v>0</v>
      </c>
      <c r="E16236" s="114">
        <v>0</v>
      </c>
      <c r="F16236" s="114">
        <v>0</v>
      </c>
      <c r="G16236" s="114">
        <v>0</v>
      </c>
      <c r="H16236" s="114">
        <v>0</v>
      </c>
      <c r="I16236" s="114">
        <v>0</v>
      </c>
      <c r="J16236" s="114">
        <v>0</v>
      </c>
      <c r="K16236" s="114">
        <v>0</v>
      </c>
      <c r="L16236" s="114">
        <v>0</v>
      </c>
      <c r="M16236" s="114">
        <v>0</v>
      </c>
      <c r="N16236" s="114">
        <v>0</v>
      </c>
      <c r="O16236" s="114">
        <v>0</v>
      </c>
      <c r="P16236" s="114">
        <v>0</v>
      </c>
      <c r="Q16236" s="112" t="s">
        <v>15324</v>
      </c>
      <c r="R16236" s="110" t="s">
        <v>15307</v>
      </c>
      <c r="S16236" s="114">
        <v>0</v>
      </c>
    </row>
    <row r="16237" spans="1:19" ht="11.25" thickBot="1" x14ac:dyDescent="0.2">
      <c r="A16237" s="93"/>
    </row>
    <row r="16238" spans="1:19" ht="11.25" thickBot="1" x14ac:dyDescent="0.2">
      <c r="A16238" s="117" t="s">
        <v>358</v>
      </c>
      <c r="B16238" s="93"/>
      <c r="C16238" s="114">
        <v>0</v>
      </c>
      <c r="D16238" s="114">
        <v>0</v>
      </c>
      <c r="E16238" s="114">
        <v>0</v>
      </c>
      <c r="F16238" s="114">
        <v>0</v>
      </c>
      <c r="G16238" s="114">
        <v>0</v>
      </c>
      <c r="H16238" s="114">
        <v>0</v>
      </c>
      <c r="I16238" s="114">
        <v>0</v>
      </c>
      <c r="J16238" s="114">
        <v>0</v>
      </c>
      <c r="K16238" s="114">
        <v>0</v>
      </c>
      <c r="L16238" s="114">
        <v>0</v>
      </c>
      <c r="M16238" s="114">
        <v>0</v>
      </c>
      <c r="N16238" s="114">
        <v>0</v>
      </c>
      <c r="O16238" s="114">
        <v>0</v>
      </c>
      <c r="P16238" s="114">
        <v>0</v>
      </c>
      <c r="Q16238" s="112" t="s">
        <v>15324</v>
      </c>
      <c r="R16238" s="110" t="s">
        <v>15307</v>
      </c>
      <c r="S16238" s="114">
        <v>0</v>
      </c>
    </row>
    <row r="16239" spans="1:19" ht="11.25" thickBot="1" x14ac:dyDescent="0.2">
      <c r="A16239" s="93"/>
    </row>
    <row r="16240" spans="1:19" ht="11.25" thickBot="1" x14ac:dyDescent="0.2">
      <c r="A16240" s="87" t="s">
        <v>345</v>
      </c>
      <c r="B16240" s="87" t="s">
        <v>346</v>
      </c>
      <c r="C16240" s="120" t="s">
        <v>68</v>
      </c>
      <c r="D16240" s="120" t="s">
        <v>15325</v>
      </c>
    </row>
    <row r="16241" spans="1:19" ht="11.25" thickBot="1" x14ac:dyDescent="0.2">
      <c r="A16241" s="93"/>
      <c r="B16241" s="93"/>
      <c r="C16241" s="120" t="s">
        <v>69</v>
      </c>
      <c r="D16241" s="120" t="s">
        <v>69</v>
      </c>
    </row>
    <row r="16242" spans="1:19" ht="11.25" thickBot="1" x14ac:dyDescent="0.2">
      <c r="A16242" s="88">
        <v>1</v>
      </c>
      <c r="B16242" s="109">
        <v>0.94203703703703701</v>
      </c>
      <c r="C16242" s="89">
        <v>1.3220000000000001</v>
      </c>
      <c r="D16242" s="89">
        <v>6.0000000000000001E-3</v>
      </c>
    </row>
    <row r="16243" spans="1:19" ht="11.25" thickBot="1" x14ac:dyDescent="0.2">
      <c r="A16243" s="93"/>
    </row>
    <row r="16244" spans="1:19" ht="11.25" thickBot="1" x14ac:dyDescent="0.2">
      <c r="A16244" s="113" t="s">
        <v>352</v>
      </c>
      <c r="B16244" s="93"/>
      <c r="C16244" s="114">
        <v>1.3220000000000001</v>
      </c>
      <c r="D16244" s="114">
        <v>6.0000000000000001E-3</v>
      </c>
    </row>
    <row r="16245" spans="1:19" ht="11.25" thickBot="1" x14ac:dyDescent="0.2">
      <c r="A16245" s="93"/>
    </row>
    <row r="16246" spans="1:19" ht="11.25" thickBot="1" x14ac:dyDescent="0.2">
      <c r="A16246" s="116" t="s">
        <v>355</v>
      </c>
      <c r="B16246" s="93"/>
      <c r="C16246" s="114">
        <v>0</v>
      </c>
      <c r="D16246" s="114">
        <v>0</v>
      </c>
    </row>
    <row r="16247" spans="1:19" ht="11.25" thickBot="1" x14ac:dyDescent="0.2">
      <c r="A16247" s="93"/>
    </row>
    <row r="16248" spans="1:19" ht="11.25" thickBot="1" x14ac:dyDescent="0.2">
      <c r="A16248" s="117" t="s">
        <v>358</v>
      </c>
      <c r="B16248" s="93"/>
      <c r="C16248" s="114">
        <v>0</v>
      </c>
      <c r="D16248" s="114">
        <v>0</v>
      </c>
    </row>
    <row r="16249" spans="1:19" ht="10.5" x14ac:dyDescent="0.15">
      <c r="A16249" s="93"/>
    </row>
    <row r="16250" spans="1:19" x14ac:dyDescent="0.15">
      <c r="A16250" s="106"/>
      <c r="B16250" s="69" t="s">
        <v>4496</v>
      </c>
    </row>
    <row r="16251" spans="1:19" ht="9.75" thickBot="1" x14ac:dyDescent="0.2">
      <c r="A16251" s="64" t="s">
        <v>1094</v>
      </c>
    </row>
    <row r="16252" spans="1:19" ht="11.25" thickBot="1" x14ac:dyDescent="0.2">
      <c r="A16252" s="87" t="s">
        <v>345</v>
      </c>
      <c r="B16252" s="87" t="s">
        <v>346</v>
      </c>
      <c r="C16252" s="120" t="s">
        <v>15300</v>
      </c>
      <c r="D16252" s="120" t="s">
        <v>15301</v>
      </c>
      <c r="E16252" s="120" t="s">
        <v>15302</v>
      </c>
      <c r="F16252" s="120" t="s">
        <v>1</v>
      </c>
      <c r="G16252" s="120" t="s">
        <v>2</v>
      </c>
      <c r="H16252" s="120" t="s">
        <v>3</v>
      </c>
      <c r="I16252" s="120" t="s">
        <v>15303</v>
      </c>
      <c r="J16252" s="120" t="s">
        <v>4</v>
      </c>
      <c r="K16252" s="120" t="s">
        <v>15304</v>
      </c>
      <c r="L16252" s="120" t="s">
        <v>8</v>
      </c>
      <c r="M16252" s="120" t="s">
        <v>15305</v>
      </c>
      <c r="N16252" s="120" t="s">
        <v>10</v>
      </c>
      <c r="O16252" s="120" t="s">
        <v>11</v>
      </c>
      <c r="P16252" s="120" t="s">
        <v>12</v>
      </c>
      <c r="Q16252" s="120" t="s">
        <v>13</v>
      </c>
      <c r="R16252" s="120" t="s">
        <v>14</v>
      </c>
      <c r="S16252" s="120" t="s">
        <v>15</v>
      </c>
    </row>
    <row r="16253" spans="1:19" ht="11.25" thickBot="1" x14ac:dyDescent="0.2">
      <c r="A16253" s="93"/>
      <c r="B16253" s="93"/>
      <c r="C16253" s="120" t="s">
        <v>69</v>
      </c>
      <c r="D16253" s="120" t="s">
        <v>69</v>
      </c>
      <c r="E16253" s="120" t="s">
        <v>69</v>
      </c>
      <c r="F16253" s="120" t="s">
        <v>69</v>
      </c>
      <c r="G16253" s="120" t="s">
        <v>69</v>
      </c>
      <c r="H16253" s="120" t="s">
        <v>69</v>
      </c>
      <c r="I16253" s="120" t="s">
        <v>69</v>
      </c>
      <c r="J16253" s="120" t="s">
        <v>69</v>
      </c>
      <c r="K16253" s="120" t="s">
        <v>69</v>
      </c>
      <c r="L16253" s="120" t="s">
        <v>69</v>
      </c>
      <c r="M16253" s="120" t="s">
        <v>69</v>
      </c>
      <c r="N16253" s="120" t="s">
        <v>69</v>
      </c>
      <c r="O16253" s="120" t="s">
        <v>69</v>
      </c>
      <c r="P16253" s="120" t="s">
        <v>69</v>
      </c>
      <c r="Q16253" s="120" t="s">
        <v>69</v>
      </c>
      <c r="R16253" s="120" t="s">
        <v>69</v>
      </c>
      <c r="S16253" s="120" t="s">
        <v>69</v>
      </c>
    </row>
    <row r="16254" spans="1:19" ht="11.25" thickBot="1" x14ac:dyDescent="0.2">
      <c r="A16254" s="88">
        <v>1</v>
      </c>
      <c r="B16254" s="109">
        <v>0.94747685185185182</v>
      </c>
      <c r="C16254" s="110" t="s">
        <v>15306</v>
      </c>
      <c r="D16254" s="110" t="s">
        <v>15306</v>
      </c>
      <c r="E16254" s="110" t="s">
        <v>15306</v>
      </c>
      <c r="F16254" s="89">
        <v>4281</v>
      </c>
      <c r="G16254" s="89">
        <v>125.4</v>
      </c>
      <c r="H16254" s="89">
        <v>0.76600000000000001</v>
      </c>
      <c r="I16254" s="89">
        <v>4.5590000000000002</v>
      </c>
      <c r="J16254" s="89">
        <v>2.5049999999999999</v>
      </c>
      <c r="K16254" s="89">
        <v>615.70000000000005</v>
      </c>
      <c r="L16254" s="111">
        <v>0.60553000000000001</v>
      </c>
      <c r="M16254" s="89">
        <v>0.33100000000000002</v>
      </c>
      <c r="N16254" s="110" t="s">
        <v>15560</v>
      </c>
      <c r="O16254" s="89">
        <v>0.14599999999999999</v>
      </c>
      <c r="P16254" s="89">
        <v>0.121</v>
      </c>
      <c r="Q16254" s="89">
        <v>12.44</v>
      </c>
      <c r="R16254" s="110" t="s">
        <v>15561</v>
      </c>
      <c r="S16254" s="89">
        <v>0.14599999999999999</v>
      </c>
    </row>
    <row r="16255" spans="1:19" ht="11.25" thickBot="1" x14ac:dyDescent="0.2">
      <c r="A16255" s="93"/>
    </row>
    <row r="16256" spans="1:19" ht="11.25" thickBot="1" x14ac:dyDescent="0.2">
      <c r="A16256" s="113" t="s">
        <v>352</v>
      </c>
      <c r="B16256" s="93"/>
      <c r="C16256" s="110" t="s">
        <v>15307</v>
      </c>
      <c r="D16256" s="110" t="s">
        <v>15307</v>
      </c>
      <c r="E16256" s="110" t="s">
        <v>15307</v>
      </c>
      <c r="F16256" s="114">
        <v>4281</v>
      </c>
      <c r="G16256" s="114">
        <v>125.4</v>
      </c>
      <c r="H16256" s="114">
        <v>0.76600000000000001</v>
      </c>
      <c r="I16256" s="114">
        <v>4.5590000000000002</v>
      </c>
      <c r="J16256" s="114">
        <v>2.5049999999999999</v>
      </c>
      <c r="K16256" s="114">
        <v>615.70000000000005</v>
      </c>
      <c r="L16256" s="115">
        <v>0.60553000000000001</v>
      </c>
      <c r="M16256" s="114">
        <v>0.33100000000000002</v>
      </c>
      <c r="N16256" s="110" t="s">
        <v>15562</v>
      </c>
      <c r="O16256" s="114">
        <v>0.14599999999999999</v>
      </c>
      <c r="P16256" s="114">
        <v>0.121</v>
      </c>
      <c r="Q16256" s="114">
        <v>12.44</v>
      </c>
      <c r="R16256" s="110" t="s">
        <v>15563</v>
      </c>
      <c r="S16256" s="114">
        <v>0.14599999999999999</v>
      </c>
    </row>
    <row r="16257" spans="1:19" ht="11.25" thickBot="1" x14ac:dyDescent="0.2">
      <c r="A16257" s="93"/>
    </row>
    <row r="16258" spans="1:19" ht="11.25" thickBot="1" x14ac:dyDescent="0.2">
      <c r="A16258" s="116" t="s">
        <v>355</v>
      </c>
      <c r="B16258" s="93"/>
      <c r="C16258" s="110" t="s">
        <v>15307</v>
      </c>
      <c r="D16258" s="110" t="s">
        <v>15307</v>
      </c>
      <c r="E16258" s="110" t="s">
        <v>15307</v>
      </c>
      <c r="F16258" s="114">
        <v>0</v>
      </c>
      <c r="G16258" s="114">
        <v>0</v>
      </c>
      <c r="H16258" s="114">
        <v>0</v>
      </c>
      <c r="I16258" s="114">
        <v>0</v>
      </c>
      <c r="J16258" s="114">
        <v>0</v>
      </c>
      <c r="K16258" s="114">
        <v>0</v>
      </c>
      <c r="L16258" s="118" t="s">
        <v>15308</v>
      </c>
      <c r="M16258" s="114">
        <v>0</v>
      </c>
      <c r="N16258" s="110" t="s">
        <v>15307</v>
      </c>
      <c r="O16258" s="114">
        <v>0</v>
      </c>
      <c r="P16258" s="114">
        <v>0</v>
      </c>
      <c r="Q16258" s="114">
        <v>0</v>
      </c>
      <c r="R16258" s="110" t="s">
        <v>15307</v>
      </c>
      <c r="S16258" s="114">
        <v>0</v>
      </c>
    </row>
    <row r="16259" spans="1:19" ht="11.25" thickBot="1" x14ac:dyDescent="0.2">
      <c r="A16259" s="93"/>
    </row>
    <row r="16260" spans="1:19" ht="11.25" thickBot="1" x14ac:dyDescent="0.2">
      <c r="A16260" s="117" t="s">
        <v>358</v>
      </c>
      <c r="B16260" s="93"/>
      <c r="C16260" s="110" t="s">
        <v>15307</v>
      </c>
      <c r="D16260" s="110" t="s">
        <v>15307</v>
      </c>
      <c r="E16260" s="110" t="s">
        <v>15307</v>
      </c>
      <c r="F16260" s="114">
        <v>0</v>
      </c>
      <c r="G16260" s="114">
        <v>0</v>
      </c>
      <c r="H16260" s="114">
        <v>0</v>
      </c>
      <c r="I16260" s="114">
        <v>0</v>
      </c>
      <c r="J16260" s="114">
        <v>0</v>
      </c>
      <c r="K16260" s="114">
        <v>0</v>
      </c>
      <c r="L16260" s="118" t="s">
        <v>15308</v>
      </c>
      <c r="M16260" s="114">
        <v>0</v>
      </c>
      <c r="N16260" s="110" t="s">
        <v>15307</v>
      </c>
      <c r="O16260" s="114">
        <v>0</v>
      </c>
      <c r="P16260" s="114">
        <v>0</v>
      </c>
      <c r="Q16260" s="114">
        <v>0</v>
      </c>
      <c r="R16260" s="110" t="s">
        <v>15307</v>
      </c>
      <c r="S16260" s="114">
        <v>0</v>
      </c>
    </row>
    <row r="16261" spans="1:19" ht="11.25" thickBot="1" x14ac:dyDescent="0.2">
      <c r="A16261" s="93"/>
    </row>
    <row r="16262" spans="1:19" ht="11.25" thickBot="1" x14ac:dyDescent="0.2">
      <c r="A16262" s="87" t="s">
        <v>345</v>
      </c>
      <c r="B16262" s="87" t="s">
        <v>346</v>
      </c>
      <c r="C16262" s="120" t="s">
        <v>16</v>
      </c>
      <c r="D16262" s="120" t="s">
        <v>15309</v>
      </c>
      <c r="E16262" s="120" t="s">
        <v>15310</v>
      </c>
      <c r="F16262" s="120" t="s">
        <v>20</v>
      </c>
      <c r="G16262" s="120" t="s">
        <v>21</v>
      </c>
      <c r="H16262" s="120" t="s">
        <v>22</v>
      </c>
      <c r="I16262" s="120" t="s">
        <v>23</v>
      </c>
      <c r="J16262" s="120" t="s">
        <v>24</v>
      </c>
      <c r="K16262" s="120" t="s">
        <v>26</v>
      </c>
      <c r="L16262" s="120" t="s">
        <v>15311</v>
      </c>
      <c r="M16262" s="120" t="s">
        <v>27</v>
      </c>
      <c r="N16262" s="120" t="s">
        <v>28</v>
      </c>
      <c r="O16262" s="120" t="s">
        <v>29</v>
      </c>
      <c r="P16262" s="120" t="s">
        <v>30</v>
      </c>
      <c r="Q16262" s="120" t="s">
        <v>15312</v>
      </c>
      <c r="R16262" s="120" t="s">
        <v>32</v>
      </c>
      <c r="S16262" s="120" t="s">
        <v>33</v>
      </c>
    </row>
    <row r="16263" spans="1:19" ht="11.25" thickBot="1" x14ac:dyDescent="0.2">
      <c r="A16263" s="93"/>
      <c r="B16263" s="93"/>
      <c r="C16263" s="120" t="s">
        <v>69</v>
      </c>
      <c r="D16263" s="120" t="s">
        <v>69</v>
      </c>
      <c r="E16263" s="120" t="s">
        <v>69</v>
      </c>
      <c r="F16263" s="120" t="s">
        <v>69</v>
      </c>
      <c r="G16263" s="120" t="s">
        <v>69</v>
      </c>
      <c r="H16263" s="120" t="s">
        <v>69</v>
      </c>
      <c r="I16263" s="120" t="s">
        <v>69</v>
      </c>
      <c r="J16263" s="120" t="s">
        <v>69</v>
      </c>
      <c r="K16263" s="120" t="s">
        <v>69</v>
      </c>
      <c r="L16263" s="120" t="s">
        <v>69</v>
      </c>
      <c r="M16263" s="120" t="s">
        <v>69</v>
      </c>
      <c r="N16263" s="120" t="s">
        <v>69</v>
      </c>
      <c r="O16263" s="120" t="s">
        <v>69</v>
      </c>
      <c r="P16263" s="120" t="s">
        <v>69</v>
      </c>
      <c r="Q16263" s="120" t="s">
        <v>69</v>
      </c>
      <c r="R16263" s="120" t="s">
        <v>69</v>
      </c>
      <c r="S16263" s="120" t="s">
        <v>69</v>
      </c>
    </row>
    <row r="16264" spans="1:19" ht="11.25" thickBot="1" x14ac:dyDescent="0.2">
      <c r="A16264" s="88">
        <v>1</v>
      </c>
      <c r="B16264" s="109">
        <v>0.94747685185185182</v>
      </c>
      <c r="C16264" s="89">
        <v>0.67900000000000005</v>
      </c>
      <c r="D16264" s="89">
        <v>2.6760000000000002</v>
      </c>
      <c r="E16264" s="110" t="s">
        <v>15306</v>
      </c>
      <c r="F16264" s="111">
        <v>0.50617000000000001</v>
      </c>
      <c r="G16264" s="110" t="s">
        <v>15564</v>
      </c>
      <c r="H16264" s="110" t="s">
        <v>15565</v>
      </c>
      <c r="I16264" s="89">
        <v>6.0000000000000001E-3</v>
      </c>
      <c r="J16264" s="89">
        <v>0.44400000000000001</v>
      </c>
      <c r="K16264" s="111">
        <v>0.46704000000000001</v>
      </c>
      <c r="L16264" s="89">
        <v>0.90200000000000002</v>
      </c>
      <c r="M16264" s="89">
        <v>0.186</v>
      </c>
      <c r="N16264" s="89">
        <v>-0.13</v>
      </c>
      <c r="O16264" s="110" t="s">
        <v>15373</v>
      </c>
      <c r="P16264" s="110" t="s">
        <v>15306</v>
      </c>
      <c r="Q16264" s="89">
        <v>-0.14499999999999999</v>
      </c>
      <c r="R16264" s="89">
        <v>3.5000000000000003E-2</v>
      </c>
      <c r="S16264" s="110" t="s">
        <v>15306</v>
      </c>
    </row>
    <row r="16265" spans="1:19" ht="11.25" thickBot="1" x14ac:dyDescent="0.2">
      <c r="A16265" s="93"/>
    </row>
    <row r="16266" spans="1:19" ht="11.25" thickBot="1" x14ac:dyDescent="0.2">
      <c r="A16266" s="113" t="s">
        <v>352</v>
      </c>
      <c r="B16266" s="93"/>
      <c r="C16266" s="114">
        <v>0.67900000000000005</v>
      </c>
      <c r="D16266" s="114">
        <v>2.6760000000000002</v>
      </c>
      <c r="E16266" s="110" t="s">
        <v>15307</v>
      </c>
      <c r="F16266" s="115">
        <v>0.50617000000000001</v>
      </c>
      <c r="G16266" s="110" t="s">
        <v>15566</v>
      </c>
      <c r="H16266" s="110" t="s">
        <v>15567</v>
      </c>
      <c r="I16266" s="114">
        <v>6.0000000000000001E-3</v>
      </c>
      <c r="J16266" s="114">
        <v>0.44400000000000001</v>
      </c>
      <c r="K16266" s="115">
        <v>0.46704000000000001</v>
      </c>
      <c r="L16266" s="114">
        <v>0.90200000000000002</v>
      </c>
      <c r="M16266" s="114">
        <v>0.186</v>
      </c>
      <c r="N16266" s="114">
        <v>-0.13</v>
      </c>
      <c r="O16266" s="110" t="s">
        <v>15374</v>
      </c>
      <c r="P16266" s="110" t="s">
        <v>15307</v>
      </c>
      <c r="Q16266" s="114">
        <v>-0.14499999999999999</v>
      </c>
      <c r="R16266" s="114">
        <v>3.5000000000000003E-2</v>
      </c>
      <c r="S16266" s="110" t="s">
        <v>15307</v>
      </c>
    </row>
    <row r="16267" spans="1:19" ht="11.25" thickBot="1" x14ac:dyDescent="0.2">
      <c r="A16267" s="93"/>
    </row>
    <row r="16268" spans="1:19" ht="11.25" thickBot="1" x14ac:dyDescent="0.2">
      <c r="A16268" s="116" t="s">
        <v>355</v>
      </c>
      <c r="B16268" s="93"/>
      <c r="C16268" s="114">
        <v>0</v>
      </c>
      <c r="D16268" s="114">
        <v>0</v>
      </c>
      <c r="E16268" s="110" t="s">
        <v>15307</v>
      </c>
      <c r="F16268" s="118" t="s">
        <v>15308</v>
      </c>
      <c r="G16268" s="110" t="s">
        <v>15307</v>
      </c>
      <c r="H16268" s="110" t="s">
        <v>15307</v>
      </c>
      <c r="I16268" s="114">
        <v>0</v>
      </c>
      <c r="J16268" s="114">
        <v>0</v>
      </c>
      <c r="K16268" s="118" t="s">
        <v>15308</v>
      </c>
      <c r="L16268" s="114">
        <v>0</v>
      </c>
      <c r="M16268" s="114">
        <v>0</v>
      </c>
      <c r="N16268" s="114">
        <v>0</v>
      </c>
      <c r="O16268" s="110" t="s">
        <v>15307</v>
      </c>
      <c r="P16268" s="110" t="s">
        <v>15307</v>
      </c>
      <c r="Q16268" s="114">
        <v>0</v>
      </c>
      <c r="R16268" s="114">
        <v>0</v>
      </c>
      <c r="S16268" s="110" t="s">
        <v>15307</v>
      </c>
    </row>
    <row r="16269" spans="1:19" ht="11.25" thickBot="1" x14ac:dyDescent="0.2">
      <c r="A16269" s="93"/>
    </row>
    <row r="16270" spans="1:19" ht="11.25" thickBot="1" x14ac:dyDescent="0.2">
      <c r="A16270" s="117" t="s">
        <v>358</v>
      </c>
      <c r="B16270" s="93"/>
      <c r="C16270" s="114">
        <v>0</v>
      </c>
      <c r="D16270" s="114">
        <v>0</v>
      </c>
      <c r="E16270" s="110" t="s">
        <v>15307</v>
      </c>
      <c r="F16270" s="118" t="s">
        <v>15308</v>
      </c>
      <c r="G16270" s="110" t="s">
        <v>15307</v>
      </c>
      <c r="H16270" s="110" t="s">
        <v>15307</v>
      </c>
      <c r="I16270" s="114">
        <v>0</v>
      </c>
      <c r="J16270" s="114">
        <v>0</v>
      </c>
      <c r="K16270" s="118" t="s">
        <v>15308</v>
      </c>
      <c r="L16270" s="114">
        <v>0</v>
      </c>
      <c r="M16270" s="114">
        <v>0</v>
      </c>
      <c r="N16270" s="114">
        <v>0</v>
      </c>
      <c r="O16270" s="110" t="s">
        <v>15307</v>
      </c>
      <c r="P16270" s="110" t="s">
        <v>15307</v>
      </c>
      <c r="Q16270" s="114">
        <v>0</v>
      </c>
      <c r="R16270" s="114">
        <v>0</v>
      </c>
      <c r="S16270" s="110" t="s">
        <v>15307</v>
      </c>
    </row>
    <row r="16271" spans="1:19" ht="11.25" thickBot="1" x14ac:dyDescent="0.2">
      <c r="A16271" s="93"/>
    </row>
    <row r="16272" spans="1:19" ht="11.25" thickBot="1" x14ac:dyDescent="0.2">
      <c r="A16272" s="87" t="s">
        <v>345</v>
      </c>
      <c r="B16272" s="87" t="s">
        <v>346</v>
      </c>
      <c r="C16272" s="120" t="s">
        <v>35</v>
      </c>
      <c r="D16272" s="120" t="s">
        <v>36</v>
      </c>
      <c r="E16272" s="120" t="s">
        <v>15315</v>
      </c>
      <c r="F16272" s="120" t="s">
        <v>38</v>
      </c>
      <c r="G16272" s="120" t="s">
        <v>39</v>
      </c>
      <c r="H16272" s="120" t="s">
        <v>41</v>
      </c>
      <c r="I16272" s="120" t="s">
        <v>42</v>
      </c>
      <c r="J16272" s="120" t="s">
        <v>43</v>
      </c>
      <c r="K16272" s="120" t="s">
        <v>44</v>
      </c>
      <c r="L16272" s="120" t="s">
        <v>45</v>
      </c>
      <c r="M16272" s="120" t="s">
        <v>46</v>
      </c>
      <c r="N16272" s="120" t="s">
        <v>47</v>
      </c>
      <c r="O16272" s="120" t="s">
        <v>48</v>
      </c>
      <c r="P16272" s="120" t="s">
        <v>49</v>
      </c>
      <c r="Q16272" s="120" t="s">
        <v>50</v>
      </c>
      <c r="R16272" s="120" t="s">
        <v>51</v>
      </c>
      <c r="S16272" s="120" t="s">
        <v>52</v>
      </c>
    </row>
    <row r="16273" spans="1:19" ht="11.25" thickBot="1" x14ac:dyDescent="0.2">
      <c r="A16273" s="93"/>
      <c r="B16273" s="93"/>
      <c r="C16273" s="120" t="s">
        <v>69</v>
      </c>
      <c r="D16273" s="120" t="s">
        <v>69</v>
      </c>
      <c r="E16273" s="120" t="s">
        <v>69</v>
      </c>
      <c r="F16273" s="120" t="s">
        <v>69</v>
      </c>
      <c r="G16273" s="120" t="s">
        <v>69</v>
      </c>
      <c r="H16273" s="120" t="s">
        <v>69</v>
      </c>
      <c r="I16273" s="120" t="s">
        <v>69</v>
      </c>
      <c r="J16273" s="120" t="s">
        <v>69</v>
      </c>
      <c r="K16273" s="120" t="s">
        <v>69</v>
      </c>
      <c r="L16273" s="120" t="s">
        <v>69</v>
      </c>
      <c r="M16273" s="120" t="s">
        <v>69</v>
      </c>
      <c r="N16273" s="120" t="s">
        <v>69</v>
      </c>
      <c r="O16273" s="120" t="s">
        <v>69</v>
      </c>
      <c r="P16273" s="120" t="s">
        <v>69</v>
      </c>
      <c r="Q16273" s="120" t="s">
        <v>69</v>
      </c>
      <c r="R16273" s="120" t="s">
        <v>69</v>
      </c>
      <c r="S16273" s="120" t="s">
        <v>69</v>
      </c>
    </row>
    <row r="16274" spans="1:19" ht="11.25" thickBot="1" x14ac:dyDescent="0.2">
      <c r="A16274" s="88">
        <v>1</v>
      </c>
      <c r="B16274" s="109">
        <v>0.94747685185185182</v>
      </c>
      <c r="C16274" s="111">
        <v>0.44908999999999999</v>
      </c>
      <c r="D16274" s="89">
        <v>0.121</v>
      </c>
      <c r="E16274" s="89">
        <v>3.0000000000000001E-3</v>
      </c>
      <c r="F16274" s="110" t="s">
        <v>15375</v>
      </c>
      <c r="G16274" s="110" t="s">
        <v>15429</v>
      </c>
      <c r="H16274" s="89">
        <v>0.52400000000000002</v>
      </c>
      <c r="I16274" s="89">
        <v>1.7999999999999999E-2</v>
      </c>
      <c r="J16274" s="89">
        <v>5.8000000000000003E-2</v>
      </c>
      <c r="K16274" s="110" t="s">
        <v>15306</v>
      </c>
      <c r="L16274" s="110" t="s">
        <v>15306</v>
      </c>
      <c r="M16274" s="110" t="s">
        <v>15430</v>
      </c>
      <c r="N16274" s="110" t="s">
        <v>15385</v>
      </c>
      <c r="O16274" s="110" t="s">
        <v>15306</v>
      </c>
      <c r="P16274" s="110" t="s">
        <v>15369</v>
      </c>
      <c r="Q16274" s="110" t="s">
        <v>15306</v>
      </c>
      <c r="R16274" s="89">
        <v>1E-3</v>
      </c>
      <c r="S16274" s="89">
        <v>1.2999999999999999E-2</v>
      </c>
    </row>
    <row r="16275" spans="1:19" ht="11.25" thickBot="1" x14ac:dyDescent="0.2">
      <c r="A16275" s="93"/>
    </row>
    <row r="16276" spans="1:19" ht="11.25" thickBot="1" x14ac:dyDescent="0.2">
      <c r="A16276" s="113" t="s">
        <v>352</v>
      </c>
      <c r="B16276" s="93"/>
      <c r="C16276" s="115">
        <v>0.44908999999999999</v>
      </c>
      <c r="D16276" s="114">
        <v>0.121</v>
      </c>
      <c r="E16276" s="114">
        <v>3.0000000000000001E-3</v>
      </c>
      <c r="F16276" s="110" t="s">
        <v>15376</v>
      </c>
      <c r="G16276" s="110" t="s">
        <v>15431</v>
      </c>
      <c r="H16276" s="114">
        <v>0.52400000000000002</v>
      </c>
      <c r="I16276" s="114">
        <v>1.7999999999999999E-2</v>
      </c>
      <c r="J16276" s="114">
        <v>5.8000000000000003E-2</v>
      </c>
      <c r="K16276" s="110" t="s">
        <v>15307</v>
      </c>
      <c r="L16276" s="110" t="s">
        <v>15307</v>
      </c>
      <c r="M16276" s="110" t="s">
        <v>15432</v>
      </c>
      <c r="N16276" s="110" t="s">
        <v>15386</v>
      </c>
      <c r="O16276" s="110" t="s">
        <v>15307</v>
      </c>
      <c r="P16276" s="110" t="s">
        <v>15370</v>
      </c>
      <c r="Q16276" s="110" t="s">
        <v>15307</v>
      </c>
      <c r="R16276" s="114">
        <v>1E-3</v>
      </c>
      <c r="S16276" s="114">
        <v>1.2999999999999999E-2</v>
      </c>
    </row>
    <row r="16277" spans="1:19" ht="11.25" thickBot="1" x14ac:dyDescent="0.2">
      <c r="A16277" s="93"/>
    </row>
    <row r="16278" spans="1:19" ht="11.25" thickBot="1" x14ac:dyDescent="0.2">
      <c r="A16278" s="116" t="s">
        <v>355</v>
      </c>
      <c r="B16278" s="93"/>
      <c r="C16278" s="118" t="s">
        <v>15308</v>
      </c>
      <c r="D16278" s="114">
        <v>0</v>
      </c>
      <c r="E16278" s="114">
        <v>0</v>
      </c>
      <c r="F16278" s="110" t="s">
        <v>15307</v>
      </c>
      <c r="G16278" s="110" t="s">
        <v>15307</v>
      </c>
      <c r="H16278" s="114">
        <v>0</v>
      </c>
      <c r="I16278" s="114">
        <v>0</v>
      </c>
      <c r="J16278" s="114">
        <v>0</v>
      </c>
      <c r="K16278" s="110" t="s">
        <v>15307</v>
      </c>
      <c r="L16278" s="110" t="s">
        <v>15307</v>
      </c>
      <c r="M16278" s="110" t="s">
        <v>15307</v>
      </c>
      <c r="N16278" s="110" t="s">
        <v>15307</v>
      </c>
      <c r="O16278" s="110" t="s">
        <v>15307</v>
      </c>
      <c r="P16278" s="110" t="s">
        <v>15307</v>
      </c>
      <c r="Q16278" s="110" t="s">
        <v>15307</v>
      </c>
      <c r="R16278" s="114">
        <v>0</v>
      </c>
      <c r="S16278" s="114">
        <v>0</v>
      </c>
    </row>
    <row r="16279" spans="1:19" ht="11.25" thickBot="1" x14ac:dyDescent="0.2">
      <c r="A16279" s="93"/>
    </row>
    <row r="16280" spans="1:19" ht="11.25" thickBot="1" x14ac:dyDescent="0.2">
      <c r="A16280" s="117" t="s">
        <v>358</v>
      </c>
      <c r="B16280" s="93"/>
      <c r="C16280" s="118" t="s">
        <v>15308</v>
      </c>
      <c r="D16280" s="114">
        <v>0</v>
      </c>
      <c r="E16280" s="114">
        <v>0</v>
      </c>
      <c r="F16280" s="110" t="s">
        <v>15307</v>
      </c>
      <c r="G16280" s="110" t="s">
        <v>15307</v>
      </c>
      <c r="H16280" s="114">
        <v>0</v>
      </c>
      <c r="I16280" s="114">
        <v>0</v>
      </c>
      <c r="J16280" s="114">
        <v>0</v>
      </c>
      <c r="K16280" s="110" t="s">
        <v>15307</v>
      </c>
      <c r="L16280" s="110" t="s">
        <v>15307</v>
      </c>
      <c r="M16280" s="110" t="s">
        <v>15307</v>
      </c>
      <c r="N16280" s="110" t="s">
        <v>15307</v>
      </c>
      <c r="O16280" s="110" t="s">
        <v>15307</v>
      </c>
      <c r="P16280" s="110" t="s">
        <v>15307</v>
      </c>
      <c r="Q16280" s="110" t="s">
        <v>15307</v>
      </c>
      <c r="R16280" s="114">
        <v>0</v>
      </c>
      <c r="S16280" s="114">
        <v>0</v>
      </c>
    </row>
    <row r="16281" spans="1:19" ht="11.25" thickBot="1" x14ac:dyDescent="0.2">
      <c r="A16281" s="93"/>
    </row>
    <row r="16282" spans="1:19" ht="11.25" thickBot="1" x14ac:dyDescent="0.2">
      <c r="A16282" s="87" t="s">
        <v>345</v>
      </c>
      <c r="B16282" s="87" t="s">
        <v>346</v>
      </c>
      <c r="C16282" s="120" t="s">
        <v>53</v>
      </c>
      <c r="D16282" s="120" t="s">
        <v>54</v>
      </c>
      <c r="E16282" s="120" t="s">
        <v>55</v>
      </c>
      <c r="F16282" s="120" t="s">
        <v>56</v>
      </c>
      <c r="G16282" s="120" t="s">
        <v>15318</v>
      </c>
      <c r="H16282" s="120" t="s">
        <v>57</v>
      </c>
      <c r="I16282" s="120" t="s">
        <v>59</v>
      </c>
      <c r="J16282" s="120" t="s">
        <v>15319</v>
      </c>
      <c r="K16282" s="120" t="s">
        <v>60</v>
      </c>
      <c r="L16282" s="120" t="s">
        <v>61</v>
      </c>
      <c r="M16282" s="120" t="s">
        <v>62</v>
      </c>
      <c r="N16282" s="120" t="s">
        <v>15320</v>
      </c>
      <c r="O16282" s="120" t="s">
        <v>63</v>
      </c>
      <c r="P16282" s="120" t="s">
        <v>64</v>
      </c>
      <c r="Q16282" s="120" t="s">
        <v>66</v>
      </c>
      <c r="R16282" s="120" t="s">
        <v>15321</v>
      </c>
      <c r="S16282" s="120" t="s">
        <v>67</v>
      </c>
    </row>
    <row r="16283" spans="1:19" ht="11.25" thickBot="1" x14ac:dyDescent="0.2">
      <c r="A16283" s="93"/>
      <c r="B16283" s="93"/>
      <c r="C16283" s="120" t="s">
        <v>69</v>
      </c>
      <c r="D16283" s="120" t="s">
        <v>69</v>
      </c>
      <c r="E16283" s="120" t="s">
        <v>69</v>
      </c>
      <c r="F16283" s="120" t="s">
        <v>69</v>
      </c>
      <c r="G16283" s="120" t="s">
        <v>69</v>
      </c>
      <c r="H16283" s="120" t="s">
        <v>69</v>
      </c>
      <c r="I16283" s="120" t="s">
        <v>69</v>
      </c>
      <c r="J16283" s="120" t="s">
        <v>69</v>
      </c>
      <c r="K16283" s="120" t="s">
        <v>69</v>
      </c>
      <c r="L16283" s="120" t="s">
        <v>69</v>
      </c>
      <c r="M16283" s="120" t="s">
        <v>69</v>
      </c>
      <c r="N16283" s="120" t="s">
        <v>69</v>
      </c>
      <c r="O16283" s="120" t="s">
        <v>69</v>
      </c>
      <c r="P16283" s="120" t="s">
        <v>69</v>
      </c>
      <c r="Q16283" s="120" t="s">
        <v>69</v>
      </c>
      <c r="R16283" s="120" t="s">
        <v>69</v>
      </c>
      <c r="S16283" s="120" t="s">
        <v>69</v>
      </c>
    </row>
    <row r="16284" spans="1:19" ht="11.25" thickBot="1" x14ac:dyDescent="0.2">
      <c r="A16284" s="88">
        <v>1</v>
      </c>
      <c r="B16284" s="109">
        <v>0.94747685185185182</v>
      </c>
      <c r="C16284" s="110" t="s">
        <v>15306</v>
      </c>
      <c r="D16284" s="110" t="s">
        <v>15306</v>
      </c>
      <c r="E16284" s="110" t="s">
        <v>15369</v>
      </c>
      <c r="F16284" s="89">
        <v>2.1999999999999999E-2</v>
      </c>
      <c r="G16284" s="89">
        <v>2.9000000000000001E-2</v>
      </c>
      <c r="H16284" s="89">
        <v>2.1999999999999999E-2</v>
      </c>
      <c r="I16284" s="110" t="s">
        <v>15306</v>
      </c>
      <c r="J16284" s="110" t="s">
        <v>15377</v>
      </c>
      <c r="K16284" s="110" t="s">
        <v>15306</v>
      </c>
      <c r="L16284" s="110" t="s">
        <v>15306</v>
      </c>
      <c r="M16284" s="89">
        <v>1.7999999999999999E-2</v>
      </c>
      <c r="N16284" s="89">
        <v>-20.77</v>
      </c>
      <c r="O16284" s="110" t="s">
        <v>15434</v>
      </c>
      <c r="P16284" s="89">
        <v>0.109</v>
      </c>
      <c r="Q16284" s="112" t="s">
        <v>15568</v>
      </c>
      <c r="R16284" s="110" t="s">
        <v>15306</v>
      </c>
      <c r="S16284" s="89">
        <v>5.0000000000000001E-3</v>
      </c>
    </row>
    <row r="16285" spans="1:19" ht="11.25" thickBot="1" x14ac:dyDescent="0.2">
      <c r="A16285" s="93"/>
    </row>
    <row r="16286" spans="1:19" ht="11.25" thickBot="1" x14ac:dyDescent="0.2">
      <c r="A16286" s="113" t="s">
        <v>352</v>
      </c>
      <c r="B16286" s="93"/>
      <c r="C16286" s="110" t="s">
        <v>15307</v>
      </c>
      <c r="D16286" s="110" t="s">
        <v>15307</v>
      </c>
      <c r="E16286" s="110" t="s">
        <v>15370</v>
      </c>
      <c r="F16286" s="114">
        <v>2.1999999999999999E-2</v>
      </c>
      <c r="G16286" s="114">
        <v>2.9000000000000001E-2</v>
      </c>
      <c r="H16286" s="114">
        <v>2.1999999999999999E-2</v>
      </c>
      <c r="I16286" s="110" t="s">
        <v>15307</v>
      </c>
      <c r="J16286" s="110" t="s">
        <v>15379</v>
      </c>
      <c r="K16286" s="110" t="s">
        <v>15307</v>
      </c>
      <c r="L16286" s="110" t="s">
        <v>15307</v>
      </c>
      <c r="M16286" s="114">
        <v>1.7999999999999999E-2</v>
      </c>
      <c r="N16286" s="114">
        <v>-20.77</v>
      </c>
      <c r="O16286" s="110" t="s">
        <v>15437</v>
      </c>
      <c r="P16286" s="114">
        <v>0.109</v>
      </c>
      <c r="Q16286" s="112" t="s">
        <v>15569</v>
      </c>
      <c r="R16286" s="110" t="s">
        <v>15307</v>
      </c>
      <c r="S16286" s="114">
        <v>5.0000000000000001E-3</v>
      </c>
    </row>
    <row r="16287" spans="1:19" ht="11.25" thickBot="1" x14ac:dyDescent="0.2">
      <c r="A16287" s="93"/>
    </row>
    <row r="16288" spans="1:19" ht="11.25" thickBot="1" x14ac:dyDescent="0.2">
      <c r="A16288" s="116" t="s">
        <v>355</v>
      </c>
      <c r="B16288" s="93"/>
      <c r="C16288" s="110" t="s">
        <v>15307</v>
      </c>
      <c r="D16288" s="110" t="s">
        <v>15307</v>
      </c>
      <c r="E16288" s="110" t="s">
        <v>15307</v>
      </c>
      <c r="F16288" s="114">
        <v>0</v>
      </c>
      <c r="G16288" s="114">
        <v>0</v>
      </c>
      <c r="H16288" s="114">
        <v>0</v>
      </c>
      <c r="I16288" s="110" t="s">
        <v>15307</v>
      </c>
      <c r="J16288" s="110" t="s">
        <v>15307</v>
      </c>
      <c r="K16288" s="110" t="s">
        <v>15307</v>
      </c>
      <c r="L16288" s="110" t="s">
        <v>15307</v>
      </c>
      <c r="M16288" s="114">
        <v>0</v>
      </c>
      <c r="N16288" s="114">
        <v>0</v>
      </c>
      <c r="O16288" s="110" t="s">
        <v>15307</v>
      </c>
      <c r="P16288" s="114">
        <v>0</v>
      </c>
      <c r="Q16288" s="112" t="s">
        <v>15324</v>
      </c>
      <c r="R16288" s="110" t="s">
        <v>15307</v>
      </c>
      <c r="S16288" s="114">
        <v>0</v>
      </c>
    </row>
    <row r="16289" spans="1:19" ht="11.25" thickBot="1" x14ac:dyDescent="0.2">
      <c r="A16289" s="93"/>
    </row>
    <row r="16290" spans="1:19" ht="11.25" thickBot="1" x14ac:dyDescent="0.2">
      <c r="A16290" s="117" t="s">
        <v>358</v>
      </c>
      <c r="B16290" s="93"/>
      <c r="C16290" s="110" t="s">
        <v>15307</v>
      </c>
      <c r="D16290" s="110" t="s">
        <v>15307</v>
      </c>
      <c r="E16290" s="110" t="s">
        <v>15307</v>
      </c>
      <c r="F16290" s="114">
        <v>0</v>
      </c>
      <c r="G16290" s="114">
        <v>0</v>
      </c>
      <c r="H16290" s="114">
        <v>0</v>
      </c>
      <c r="I16290" s="110" t="s">
        <v>15307</v>
      </c>
      <c r="J16290" s="110" t="s">
        <v>15307</v>
      </c>
      <c r="K16290" s="110" t="s">
        <v>15307</v>
      </c>
      <c r="L16290" s="110" t="s">
        <v>15307</v>
      </c>
      <c r="M16290" s="114">
        <v>0</v>
      </c>
      <c r="N16290" s="114">
        <v>0</v>
      </c>
      <c r="O16290" s="110" t="s">
        <v>15307</v>
      </c>
      <c r="P16290" s="114">
        <v>0</v>
      </c>
      <c r="Q16290" s="112" t="s">
        <v>15324</v>
      </c>
      <c r="R16290" s="110" t="s">
        <v>15307</v>
      </c>
      <c r="S16290" s="114">
        <v>0</v>
      </c>
    </row>
    <row r="16291" spans="1:19" ht="11.25" thickBot="1" x14ac:dyDescent="0.2">
      <c r="A16291" s="93"/>
    </row>
    <row r="16292" spans="1:19" ht="11.25" thickBot="1" x14ac:dyDescent="0.2">
      <c r="A16292" s="87" t="s">
        <v>345</v>
      </c>
      <c r="B16292" s="87" t="s">
        <v>346</v>
      </c>
      <c r="C16292" s="120" t="s">
        <v>68</v>
      </c>
      <c r="D16292" s="120" t="s">
        <v>15325</v>
      </c>
    </row>
    <row r="16293" spans="1:19" ht="11.25" thickBot="1" x14ac:dyDescent="0.2">
      <c r="A16293" s="93"/>
      <c r="B16293" s="93"/>
      <c r="C16293" s="120" t="s">
        <v>69</v>
      </c>
      <c r="D16293" s="120" t="s">
        <v>69</v>
      </c>
    </row>
    <row r="16294" spans="1:19" ht="11.25" thickBot="1" x14ac:dyDescent="0.2">
      <c r="A16294" s="88">
        <v>1</v>
      </c>
      <c r="B16294" s="109">
        <v>0.94747685185185182</v>
      </c>
      <c r="C16294" s="89">
        <v>0</v>
      </c>
      <c r="D16294" s="110" t="s">
        <v>15306</v>
      </c>
    </row>
    <row r="16295" spans="1:19" ht="11.25" thickBot="1" x14ac:dyDescent="0.2">
      <c r="A16295" s="93"/>
    </row>
    <row r="16296" spans="1:19" ht="11.25" thickBot="1" x14ac:dyDescent="0.2">
      <c r="A16296" s="113" t="s">
        <v>352</v>
      </c>
      <c r="B16296" s="93"/>
      <c r="C16296" s="114">
        <v>0</v>
      </c>
      <c r="D16296" s="110" t="s">
        <v>15307</v>
      </c>
    </row>
    <row r="16297" spans="1:19" ht="11.25" thickBot="1" x14ac:dyDescent="0.2">
      <c r="A16297" s="93"/>
    </row>
    <row r="16298" spans="1:19" ht="11.25" thickBot="1" x14ac:dyDescent="0.2">
      <c r="A16298" s="116" t="s">
        <v>355</v>
      </c>
      <c r="B16298" s="93"/>
      <c r="C16298" s="114">
        <v>0</v>
      </c>
      <c r="D16298" s="110" t="s">
        <v>15307</v>
      </c>
    </row>
    <row r="16299" spans="1:19" ht="11.25" thickBot="1" x14ac:dyDescent="0.2">
      <c r="A16299" s="93"/>
    </row>
    <row r="16300" spans="1:19" ht="11.25" thickBot="1" x14ac:dyDescent="0.2">
      <c r="A16300" s="117" t="s">
        <v>358</v>
      </c>
      <c r="B16300" s="93"/>
      <c r="C16300" s="114">
        <v>0</v>
      </c>
      <c r="D16300" s="110" t="s">
        <v>15307</v>
      </c>
    </row>
    <row r="16301" spans="1:19" ht="10.5" x14ac:dyDescent="0.15">
      <c r="A16301" s="93"/>
    </row>
    <row r="16302" spans="1:19" x14ac:dyDescent="0.15">
      <c r="A16302" s="106"/>
      <c r="B16302" s="69" t="s">
        <v>4540</v>
      </c>
    </row>
    <row r="16303" spans="1:19" ht="9.75" thickBot="1" x14ac:dyDescent="0.2">
      <c r="A16303" s="64" t="s">
        <v>1094</v>
      </c>
    </row>
    <row r="16304" spans="1:19" ht="11.25" thickBot="1" x14ac:dyDescent="0.2">
      <c r="A16304" s="87" t="s">
        <v>345</v>
      </c>
      <c r="B16304" s="87" t="s">
        <v>346</v>
      </c>
      <c r="C16304" s="120" t="s">
        <v>15300</v>
      </c>
      <c r="D16304" s="120" t="s">
        <v>15301</v>
      </c>
      <c r="E16304" s="120" t="s">
        <v>15302</v>
      </c>
      <c r="F16304" s="120" t="s">
        <v>1</v>
      </c>
      <c r="G16304" s="120" t="s">
        <v>2</v>
      </c>
      <c r="H16304" s="120" t="s">
        <v>3</v>
      </c>
      <c r="I16304" s="120" t="s">
        <v>15303</v>
      </c>
      <c r="J16304" s="120" t="s">
        <v>4</v>
      </c>
      <c r="K16304" s="120" t="s">
        <v>15304</v>
      </c>
      <c r="L16304" s="120" t="s">
        <v>8</v>
      </c>
      <c r="M16304" s="120" t="s">
        <v>15305</v>
      </c>
      <c r="N16304" s="120" t="s">
        <v>10</v>
      </c>
      <c r="O16304" s="120" t="s">
        <v>11</v>
      </c>
      <c r="P16304" s="120" t="s">
        <v>12</v>
      </c>
      <c r="Q16304" s="120" t="s">
        <v>13</v>
      </c>
      <c r="R16304" s="120" t="s">
        <v>14</v>
      </c>
      <c r="S16304" s="120" t="s">
        <v>15</v>
      </c>
    </row>
    <row r="16305" spans="1:19" ht="11.25" thickBot="1" x14ac:dyDescent="0.2">
      <c r="A16305" s="93"/>
      <c r="B16305" s="93"/>
      <c r="C16305" s="120" t="s">
        <v>69</v>
      </c>
      <c r="D16305" s="120" t="s">
        <v>69</v>
      </c>
      <c r="E16305" s="120" t="s">
        <v>69</v>
      </c>
      <c r="F16305" s="120" t="s">
        <v>69</v>
      </c>
      <c r="G16305" s="120" t="s">
        <v>69</v>
      </c>
      <c r="H16305" s="120" t="s">
        <v>69</v>
      </c>
      <c r="I16305" s="120" t="s">
        <v>69</v>
      </c>
      <c r="J16305" s="120" t="s">
        <v>69</v>
      </c>
      <c r="K16305" s="120" t="s">
        <v>69</v>
      </c>
      <c r="L16305" s="120" t="s">
        <v>69</v>
      </c>
      <c r="M16305" s="120" t="s">
        <v>69</v>
      </c>
      <c r="N16305" s="120" t="s">
        <v>69</v>
      </c>
      <c r="O16305" s="120" t="s">
        <v>69</v>
      </c>
      <c r="P16305" s="120" t="s">
        <v>69</v>
      </c>
      <c r="Q16305" s="120" t="s">
        <v>69</v>
      </c>
      <c r="R16305" s="120" t="s">
        <v>69</v>
      </c>
      <c r="S16305" s="120" t="s">
        <v>69</v>
      </c>
    </row>
    <row r="16306" spans="1:19" ht="11.25" thickBot="1" x14ac:dyDescent="0.2">
      <c r="A16306" s="88">
        <v>1</v>
      </c>
      <c r="B16306" s="109">
        <v>0.95291666666666675</v>
      </c>
      <c r="C16306" s="110" t="s">
        <v>15306</v>
      </c>
      <c r="D16306" s="110" t="s">
        <v>15306</v>
      </c>
      <c r="E16306" s="110" t="s">
        <v>15306</v>
      </c>
      <c r="F16306" s="89">
        <v>3212</v>
      </c>
      <c r="G16306" s="89">
        <v>910.2</v>
      </c>
      <c r="H16306" s="89">
        <v>107.8</v>
      </c>
      <c r="I16306" s="89">
        <v>17.23</v>
      </c>
      <c r="J16306" s="89">
        <v>410.8</v>
      </c>
      <c r="K16306" s="89">
        <v>290.39999999999998</v>
      </c>
      <c r="L16306" s="111">
        <v>0.62992000000000004</v>
      </c>
      <c r="M16306" s="89">
        <v>160.30000000000001</v>
      </c>
      <c r="N16306" s="89">
        <v>3.4649999999999999</v>
      </c>
      <c r="O16306" s="89">
        <v>25.62</v>
      </c>
      <c r="P16306" s="110" t="s">
        <v>15570</v>
      </c>
      <c r="Q16306" s="110" t="s">
        <v>15571</v>
      </c>
      <c r="R16306" s="89">
        <v>1.454</v>
      </c>
      <c r="S16306" s="89">
        <v>19.12</v>
      </c>
    </row>
    <row r="16307" spans="1:19" ht="11.25" thickBot="1" x14ac:dyDescent="0.2">
      <c r="A16307" s="93"/>
    </row>
    <row r="16308" spans="1:19" ht="11.25" thickBot="1" x14ac:dyDescent="0.2">
      <c r="A16308" s="113" t="s">
        <v>352</v>
      </c>
      <c r="B16308" s="93"/>
      <c r="C16308" s="110" t="s">
        <v>15307</v>
      </c>
      <c r="D16308" s="110" t="s">
        <v>15307</v>
      </c>
      <c r="E16308" s="110" t="s">
        <v>15307</v>
      </c>
      <c r="F16308" s="114">
        <v>3212</v>
      </c>
      <c r="G16308" s="114">
        <v>910.2</v>
      </c>
      <c r="H16308" s="114">
        <v>107.8</v>
      </c>
      <c r="I16308" s="114">
        <v>17.23</v>
      </c>
      <c r="J16308" s="114">
        <v>410.8</v>
      </c>
      <c r="K16308" s="114">
        <v>290.39999999999998</v>
      </c>
      <c r="L16308" s="115">
        <v>0.62992000000000004</v>
      </c>
      <c r="M16308" s="114">
        <v>160.30000000000001</v>
      </c>
      <c r="N16308" s="114">
        <v>3.4649999999999999</v>
      </c>
      <c r="O16308" s="114">
        <v>25.62</v>
      </c>
      <c r="P16308" s="110" t="s">
        <v>15572</v>
      </c>
      <c r="Q16308" s="110" t="s">
        <v>15573</v>
      </c>
      <c r="R16308" s="114">
        <v>1.454</v>
      </c>
      <c r="S16308" s="114">
        <v>19.12</v>
      </c>
    </row>
    <row r="16309" spans="1:19" ht="11.25" thickBot="1" x14ac:dyDescent="0.2">
      <c r="A16309" s="93"/>
    </row>
    <row r="16310" spans="1:19" ht="11.25" thickBot="1" x14ac:dyDescent="0.2">
      <c r="A16310" s="116" t="s">
        <v>355</v>
      </c>
      <c r="B16310" s="93"/>
      <c r="C16310" s="110" t="s">
        <v>15307</v>
      </c>
      <c r="D16310" s="110" t="s">
        <v>15307</v>
      </c>
      <c r="E16310" s="110" t="s">
        <v>15307</v>
      </c>
      <c r="F16310" s="114">
        <v>0</v>
      </c>
      <c r="G16310" s="114">
        <v>0</v>
      </c>
      <c r="H16310" s="114">
        <v>0</v>
      </c>
      <c r="I16310" s="114">
        <v>0</v>
      </c>
      <c r="J16310" s="114">
        <v>0</v>
      </c>
      <c r="K16310" s="114">
        <v>0</v>
      </c>
      <c r="L16310" s="118" t="s">
        <v>15308</v>
      </c>
      <c r="M16310" s="114">
        <v>0</v>
      </c>
      <c r="N16310" s="114">
        <v>0</v>
      </c>
      <c r="O16310" s="114">
        <v>0</v>
      </c>
      <c r="P16310" s="110" t="s">
        <v>15358</v>
      </c>
      <c r="Q16310" s="110" t="s">
        <v>15358</v>
      </c>
      <c r="R16310" s="114">
        <v>0</v>
      </c>
      <c r="S16310" s="114">
        <v>0</v>
      </c>
    </row>
    <row r="16311" spans="1:19" ht="11.25" thickBot="1" x14ac:dyDescent="0.2">
      <c r="A16311" s="93"/>
    </row>
    <row r="16312" spans="1:19" ht="11.25" thickBot="1" x14ac:dyDescent="0.2">
      <c r="A16312" s="117" t="s">
        <v>358</v>
      </c>
      <c r="B16312" s="93"/>
      <c r="C16312" s="110" t="s">
        <v>15307</v>
      </c>
      <c r="D16312" s="110" t="s">
        <v>15307</v>
      </c>
      <c r="E16312" s="110" t="s">
        <v>15307</v>
      </c>
      <c r="F16312" s="114">
        <v>0</v>
      </c>
      <c r="G16312" s="114">
        <v>0</v>
      </c>
      <c r="H16312" s="114">
        <v>0</v>
      </c>
      <c r="I16312" s="114">
        <v>0</v>
      </c>
      <c r="J16312" s="114">
        <v>0</v>
      </c>
      <c r="K16312" s="114">
        <v>0</v>
      </c>
      <c r="L16312" s="118" t="s">
        <v>15308</v>
      </c>
      <c r="M16312" s="114">
        <v>0</v>
      </c>
      <c r="N16312" s="114">
        <v>0</v>
      </c>
      <c r="O16312" s="114">
        <v>0</v>
      </c>
      <c r="P16312" s="110" t="s">
        <v>15358</v>
      </c>
      <c r="Q16312" s="110" t="s">
        <v>15358</v>
      </c>
      <c r="R16312" s="114">
        <v>0</v>
      </c>
      <c r="S16312" s="114">
        <v>0</v>
      </c>
    </row>
    <row r="16313" spans="1:19" ht="11.25" thickBot="1" x14ac:dyDescent="0.2">
      <c r="A16313" s="93"/>
    </row>
    <row r="16314" spans="1:19" ht="11.25" thickBot="1" x14ac:dyDescent="0.2">
      <c r="A16314" s="87" t="s">
        <v>345</v>
      </c>
      <c r="B16314" s="87" t="s">
        <v>346</v>
      </c>
      <c r="C16314" s="120" t="s">
        <v>16</v>
      </c>
      <c r="D16314" s="120" t="s">
        <v>15309</v>
      </c>
      <c r="E16314" s="120" t="s">
        <v>15310</v>
      </c>
      <c r="F16314" s="120" t="s">
        <v>20</v>
      </c>
      <c r="G16314" s="120" t="s">
        <v>21</v>
      </c>
      <c r="H16314" s="120" t="s">
        <v>22</v>
      </c>
      <c r="I16314" s="120" t="s">
        <v>23</v>
      </c>
      <c r="J16314" s="120" t="s">
        <v>24</v>
      </c>
      <c r="K16314" s="120" t="s">
        <v>26</v>
      </c>
      <c r="L16314" s="120" t="s">
        <v>15311</v>
      </c>
      <c r="M16314" s="120" t="s">
        <v>27</v>
      </c>
      <c r="N16314" s="120" t="s">
        <v>28</v>
      </c>
      <c r="O16314" s="120" t="s">
        <v>29</v>
      </c>
      <c r="P16314" s="120" t="s">
        <v>30</v>
      </c>
      <c r="Q16314" s="120" t="s">
        <v>15312</v>
      </c>
      <c r="R16314" s="120" t="s">
        <v>32</v>
      </c>
      <c r="S16314" s="120" t="s">
        <v>33</v>
      </c>
    </row>
    <row r="16315" spans="1:19" ht="11.25" thickBot="1" x14ac:dyDescent="0.2">
      <c r="A16315" s="93"/>
      <c r="B16315" s="93"/>
      <c r="C16315" s="120" t="s">
        <v>69</v>
      </c>
      <c r="D16315" s="120" t="s">
        <v>69</v>
      </c>
      <c r="E16315" s="120" t="s">
        <v>69</v>
      </c>
      <c r="F16315" s="120" t="s">
        <v>69</v>
      </c>
      <c r="G16315" s="120" t="s">
        <v>69</v>
      </c>
      <c r="H16315" s="120" t="s">
        <v>69</v>
      </c>
      <c r="I16315" s="120" t="s">
        <v>69</v>
      </c>
      <c r="J16315" s="120" t="s">
        <v>69</v>
      </c>
      <c r="K16315" s="120" t="s">
        <v>69</v>
      </c>
      <c r="L16315" s="120" t="s">
        <v>69</v>
      </c>
      <c r="M16315" s="120" t="s">
        <v>69</v>
      </c>
      <c r="N16315" s="120" t="s">
        <v>69</v>
      </c>
      <c r="O16315" s="120" t="s">
        <v>69</v>
      </c>
      <c r="P16315" s="120" t="s">
        <v>69</v>
      </c>
      <c r="Q16315" s="120" t="s">
        <v>69</v>
      </c>
      <c r="R16315" s="120" t="s">
        <v>69</v>
      </c>
      <c r="S16315" s="120" t="s">
        <v>69</v>
      </c>
    </row>
    <row r="16316" spans="1:19" ht="11.25" thickBot="1" x14ac:dyDescent="0.2">
      <c r="A16316" s="88">
        <v>1</v>
      </c>
      <c r="B16316" s="109">
        <v>0.95291666666666675</v>
      </c>
      <c r="C16316" s="89">
        <v>341.6</v>
      </c>
      <c r="D16316" s="89">
        <v>222.1</v>
      </c>
      <c r="E16316" s="89">
        <v>0.379</v>
      </c>
      <c r="F16316" s="111">
        <v>0.50717000000000001</v>
      </c>
      <c r="G16316" s="89">
        <v>3.71</v>
      </c>
      <c r="H16316" s="89">
        <v>5.0350000000000001</v>
      </c>
      <c r="I16316" s="89">
        <v>0.90100000000000002</v>
      </c>
      <c r="J16316" s="89">
        <v>34.36</v>
      </c>
      <c r="K16316" s="111">
        <v>0.49585000000000001</v>
      </c>
      <c r="L16316" s="89">
        <v>53.5</v>
      </c>
      <c r="M16316" s="89">
        <v>0.67600000000000005</v>
      </c>
      <c r="N16316" s="89">
        <v>8.3759999999999994</v>
      </c>
      <c r="O16316" s="110" t="s">
        <v>15373</v>
      </c>
      <c r="P16316" s="110" t="s">
        <v>15306</v>
      </c>
      <c r="Q16316" s="89">
        <v>0.249</v>
      </c>
      <c r="R16316" s="89">
        <v>0.77400000000000002</v>
      </c>
      <c r="S16316" s="89">
        <v>0.49399999999999999</v>
      </c>
    </row>
    <row r="16317" spans="1:19" ht="11.25" thickBot="1" x14ac:dyDescent="0.2">
      <c r="A16317" s="93"/>
    </row>
    <row r="16318" spans="1:19" ht="11.25" thickBot="1" x14ac:dyDescent="0.2">
      <c r="A16318" s="113" t="s">
        <v>352</v>
      </c>
      <c r="B16318" s="93"/>
      <c r="C16318" s="114">
        <v>341.6</v>
      </c>
      <c r="D16318" s="114">
        <v>222.1</v>
      </c>
      <c r="E16318" s="114">
        <v>0.379</v>
      </c>
      <c r="F16318" s="115">
        <v>0.50717000000000001</v>
      </c>
      <c r="G16318" s="114">
        <v>3.71</v>
      </c>
      <c r="H16318" s="114">
        <v>5.0350000000000001</v>
      </c>
      <c r="I16318" s="114">
        <v>0.90100000000000002</v>
      </c>
      <c r="J16318" s="114">
        <v>34.36</v>
      </c>
      <c r="K16318" s="115">
        <v>0.49585000000000001</v>
      </c>
      <c r="L16318" s="114">
        <v>53.5</v>
      </c>
      <c r="M16318" s="114">
        <v>0.67600000000000005</v>
      </c>
      <c r="N16318" s="114">
        <v>8.3759999999999994</v>
      </c>
      <c r="O16318" s="110" t="s">
        <v>15374</v>
      </c>
      <c r="P16318" s="110" t="s">
        <v>15307</v>
      </c>
      <c r="Q16318" s="114">
        <v>0.249</v>
      </c>
      <c r="R16318" s="114">
        <v>0.77400000000000002</v>
      </c>
      <c r="S16318" s="114">
        <v>0.49399999999999999</v>
      </c>
    </row>
    <row r="16319" spans="1:19" ht="11.25" thickBot="1" x14ac:dyDescent="0.2">
      <c r="A16319" s="93"/>
    </row>
    <row r="16320" spans="1:19" ht="11.25" thickBot="1" x14ac:dyDescent="0.2">
      <c r="A16320" s="116" t="s">
        <v>355</v>
      </c>
      <c r="B16320" s="93"/>
      <c r="C16320" s="114">
        <v>0</v>
      </c>
      <c r="D16320" s="114">
        <v>0</v>
      </c>
      <c r="E16320" s="114">
        <v>0</v>
      </c>
      <c r="F16320" s="118" t="s">
        <v>15308</v>
      </c>
      <c r="G16320" s="114">
        <v>0</v>
      </c>
      <c r="H16320" s="114">
        <v>0</v>
      </c>
      <c r="I16320" s="114">
        <v>0</v>
      </c>
      <c r="J16320" s="114">
        <v>0</v>
      </c>
      <c r="K16320" s="118" t="s">
        <v>15308</v>
      </c>
      <c r="L16320" s="114">
        <v>0</v>
      </c>
      <c r="M16320" s="114">
        <v>0</v>
      </c>
      <c r="N16320" s="114">
        <v>0</v>
      </c>
      <c r="O16320" s="110" t="s">
        <v>15307</v>
      </c>
      <c r="P16320" s="110" t="s">
        <v>15307</v>
      </c>
      <c r="Q16320" s="114">
        <v>0</v>
      </c>
      <c r="R16320" s="114">
        <v>0</v>
      </c>
      <c r="S16320" s="114">
        <v>0</v>
      </c>
    </row>
    <row r="16321" spans="1:19" ht="11.25" thickBot="1" x14ac:dyDescent="0.2">
      <c r="A16321" s="93"/>
    </row>
    <row r="16322" spans="1:19" ht="11.25" thickBot="1" x14ac:dyDescent="0.2">
      <c r="A16322" s="117" t="s">
        <v>358</v>
      </c>
      <c r="B16322" s="93"/>
      <c r="C16322" s="114">
        <v>0</v>
      </c>
      <c r="D16322" s="114">
        <v>0</v>
      </c>
      <c r="E16322" s="114">
        <v>0</v>
      </c>
      <c r="F16322" s="118" t="s">
        <v>15308</v>
      </c>
      <c r="G16322" s="114">
        <v>0</v>
      </c>
      <c r="H16322" s="114">
        <v>0</v>
      </c>
      <c r="I16322" s="114">
        <v>0</v>
      </c>
      <c r="J16322" s="114">
        <v>0</v>
      </c>
      <c r="K16322" s="118" t="s">
        <v>15308</v>
      </c>
      <c r="L16322" s="114">
        <v>0</v>
      </c>
      <c r="M16322" s="114">
        <v>0</v>
      </c>
      <c r="N16322" s="114">
        <v>0</v>
      </c>
      <c r="O16322" s="110" t="s">
        <v>15307</v>
      </c>
      <c r="P16322" s="110" t="s">
        <v>15307</v>
      </c>
      <c r="Q16322" s="114">
        <v>0</v>
      </c>
      <c r="R16322" s="114">
        <v>0</v>
      </c>
      <c r="S16322" s="114">
        <v>0</v>
      </c>
    </row>
    <row r="16323" spans="1:19" ht="11.25" thickBot="1" x14ac:dyDescent="0.2">
      <c r="A16323" s="93"/>
    </row>
    <row r="16324" spans="1:19" ht="11.25" thickBot="1" x14ac:dyDescent="0.2">
      <c r="A16324" s="87" t="s">
        <v>345</v>
      </c>
      <c r="B16324" s="87" t="s">
        <v>346</v>
      </c>
      <c r="C16324" s="120" t="s">
        <v>35</v>
      </c>
      <c r="D16324" s="120" t="s">
        <v>36</v>
      </c>
      <c r="E16324" s="120" t="s">
        <v>15315</v>
      </c>
      <c r="F16324" s="120" t="s">
        <v>38</v>
      </c>
      <c r="G16324" s="120" t="s">
        <v>39</v>
      </c>
      <c r="H16324" s="120" t="s">
        <v>41</v>
      </c>
      <c r="I16324" s="120" t="s">
        <v>42</v>
      </c>
      <c r="J16324" s="120" t="s">
        <v>43</v>
      </c>
      <c r="K16324" s="120" t="s">
        <v>44</v>
      </c>
      <c r="L16324" s="120" t="s">
        <v>45</v>
      </c>
      <c r="M16324" s="120" t="s">
        <v>46</v>
      </c>
      <c r="N16324" s="120" t="s">
        <v>47</v>
      </c>
      <c r="O16324" s="120" t="s">
        <v>48</v>
      </c>
      <c r="P16324" s="120" t="s">
        <v>49</v>
      </c>
      <c r="Q16324" s="120" t="s">
        <v>50</v>
      </c>
      <c r="R16324" s="120" t="s">
        <v>51</v>
      </c>
      <c r="S16324" s="120" t="s">
        <v>52</v>
      </c>
    </row>
    <row r="16325" spans="1:19" ht="11.25" thickBot="1" x14ac:dyDescent="0.2">
      <c r="A16325" s="93"/>
      <c r="B16325" s="93"/>
      <c r="C16325" s="120" t="s">
        <v>69</v>
      </c>
      <c r="D16325" s="120" t="s">
        <v>69</v>
      </c>
      <c r="E16325" s="120" t="s">
        <v>69</v>
      </c>
      <c r="F16325" s="120" t="s">
        <v>69</v>
      </c>
      <c r="G16325" s="120" t="s">
        <v>69</v>
      </c>
      <c r="H16325" s="120" t="s">
        <v>69</v>
      </c>
      <c r="I16325" s="120" t="s">
        <v>69</v>
      </c>
      <c r="J16325" s="120" t="s">
        <v>69</v>
      </c>
      <c r="K16325" s="120" t="s">
        <v>69</v>
      </c>
      <c r="L16325" s="120" t="s">
        <v>69</v>
      </c>
      <c r="M16325" s="120" t="s">
        <v>69</v>
      </c>
      <c r="N16325" s="120" t="s">
        <v>69</v>
      </c>
      <c r="O16325" s="120" t="s">
        <v>69</v>
      </c>
      <c r="P16325" s="120" t="s">
        <v>69</v>
      </c>
      <c r="Q16325" s="120" t="s">
        <v>69</v>
      </c>
      <c r="R16325" s="120" t="s">
        <v>69</v>
      </c>
      <c r="S16325" s="120" t="s">
        <v>69</v>
      </c>
    </row>
    <row r="16326" spans="1:19" ht="11.25" thickBot="1" x14ac:dyDescent="0.2">
      <c r="A16326" s="88">
        <v>1</v>
      </c>
      <c r="B16326" s="109">
        <v>0.95291666666666675</v>
      </c>
      <c r="C16326" s="111">
        <v>0.43431999999999998</v>
      </c>
      <c r="D16326" s="89">
        <v>12.31</v>
      </c>
      <c r="E16326" s="89">
        <v>0.98899999999999999</v>
      </c>
      <c r="F16326" s="110" t="s">
        <v>15375</v>
      </c>
      <c r="G16326" s="89">
        <v>0.13600000000000001</v>
      </c>
      <c r="H16326" s="89">
        <v>152.5</v>
      </c>
      <c r="I16326" s="89">
        <v>4.3520000000000003</v>
      </c>
      <c r="J16326" s="89">
        <v>5.577</v>
      </c>
      <c r="K16326" s="89">
        <v>0.30499999999999999</v>
      </c>
      <c r="L16326" s="89">
        <v>1.202</v>
      </c>
      <c r="M16326" s="89">
        <v>0.215</v>
      </c>
      <c r="N16326" s="89">
        <v>6.6000000000000003E-2</v>
      </c>
      <c r="O16326" s="89">
        <v>0.55000000000000004</v>
      </c>
      <c r="P16326" s="89">
        <v>4.2000000000000003E-2</v>
      </c>
      <c r="Q16326" s="89">
        <v>0.17599999999999999</v>
      </c>
      <c r="R16326" s="89">
        <v>5.7000000000000002E-2</v>
      </c>
      <c r="S16326" s="89">
        <v>0.151</v>
      </c>
    </row>
    <row r="16327" spans="1:19" ht="11.25" thickBot="1" x14ac:dyDescent="0.2">
      <c r="A16327" s="93"/>
    </row>
    <row r="16328" spans="1:19" ht="11.25" thickBot="1" x14ac:dyDescent="0.2">
      <c r="A16328" s="113" t="s">
        <v>352</v>
      </c>
      <c r="B16328" s="93"/>
      <c r="C16328" s="115">
        <v>0.43431999999999998</v>
      </c>
      <c r="D16328" s="114">
        <v>12.31</v>
      </c>
      <c r="E16328" s="114">
        <v>0.98899999999999999</v>
      </c>
      <c r="F16328" s="110" t="s">
        <v>15376</v>
      </c>
      <c r="G16328" s="114">
        <v>0.13600000000000001</v>
      </c>
      <c r="H16328" s="114">
        <v>152.5</v>
      </c>
      <c r="I16328" s="114">
        <v>4.3520000000000003</v>
      </c>
      <c r="J16328" s="114">
        <v>5.577</v>
      </c>
      <c r="K16328" s="114">
        <v>0.30499999999999999</v>
      </c>
      <c r="L16328" s="114">
        <v>1.202</v>
      </c>
      <c r="M16328" s="114">
        <v>0.215</v>
      </c>
      <c r="N16328" s="114">
        <v>6.6000000000000003E-2</v>
      </c>
      <c r="O16328" s="114">
        <v>0.55000000000000004</v>
      </c>
      <c r="P16328" s="114">
        <v>4.2000000000000003E-2</v>
      </c>
      <c r="Q16328" s="114">
        <v>0.17599999999999999</v>
      </c>
      <c r="R16328" s="114">
        <v>5.7000000000000002E-2</v>
      </c>
      <c r="S16328" s="114">
        <v>0.151</v>
      </c>
    </row>
    <row r="16329" spans="1:19" ht="11.25" thickBot="1" x14ac:dyDescent="0.2">
      <c r="A16329" s="93"/>
    </row>
    <row r="16330" spans="1:19" ht="11.25" thickBot="1" x14ac:dyDescent="0.2">
      <c r="A16330" s="116" t="s">
        <v>355</v>
      </c>
      <c r="B16330" s="93"/>
      <c r="C16330" s="118" t="s">
        <v>15308</v>
      </c>
      <c r="D16330" s="114">
        <v>0</v>
      </c>
      <c r="E16330" s="114">
        <v>0</v>
      </c>
      <c r="F16330" s="110" t="s">
        <v>15307</v>
      </c>
      <c r="G16330" s="114">
        <v>0</v>
      </c>
      <c r="H16330" s="114">
        <v>0</v>
      </c>
      <c r="I16330" s="114">
        <v>0</v>
      </c>
      <c r="J16330" s="114">
        <v>0</v>
      </c>
      <c r="K16330" s="114">
        <v>0</v>
      </c>
      <c r="L16330" s="114">
        <v>0</v>
      </c>
      <c r="M16330" s="114">
        <v>0</v>
      </c>
      <c r="N16330" s="114">
        <v>0</v>
      </c>
      <c r="O16330" s="114">
        <v>0</v>
      </c>
      <c r="P16330" s="114">
        <v>0</v>
      </c>
      <c r="Q16330" s="114">
        <v>0</v>
      </c>
      <c r="R16330" s="114">
        <v>0</v>
      </c>
      <c r="S16330" s="114">
        <v>0</v>
      </c>
    </row>
    <row r="16331" spans="1:19" ht="11.25" thickBot="1" x14ac:dyDescent="0.2">
      <c r="A16331" s="93"/>
    </row>
    <row r="16332" spans="1:19" ht="11.25" thickBot="1" x14ac:dyDescent="0.2">
      <c r="A16332" s="117" t="s">
        <v>358</v>
      </c>
      <c r="B16332" s="93"/>
      <c r="C16332" s="118" t="s">
        <v>15308</v>
      </c>
      <c r="D16332" s="114">
        <v>0</v>
      </c>
      <c r="E16332" s="114">
        <v>0</v>
      </c>
      <c r="F16332" s="110" t="s">
        <v>15307</v>
      </c>
      <c r="G16332" s="114">
        <v>0</v>
      </c>
      <c r="H16332" s="114">
        <v>0</v>
      </c>
      <c r="I16332" s="114">
        <v>0</v>
      </c>
      <c r="J16332" s="114">
        <v>0</v>
      </c>
      <c r="K16332" s="114">
        <v>0</v>
      </c>
      <c r="L16332" s="114">
        <v>0</v>
      </c>
      <c r="M16332" s="114">
        <v>0</v>
      </c>
      <c r="N16332" s="114">
        <v>0</v>
      </c>
      <c r="O16332" s="114">
        <v>0</v>
      </c>
      <c r="P16332" s="114">
        <v>0</v>
      </c>
      <c r="Q16332" s="114">
        <v>0</v>
      </c>
      <c r="R16332" s="114">
        <v>0</v>
      </c>
      <c r="S16332" s="114">
        <v>0</v>
      </c>
    </row>
    <row r="16333" spans="1:19" ht="11.25" thickBot="1" x14ac:dyDescent="0.2">
      <c r="A16333" s="93"/>
    </row>
    <row r="16334" spans="1:19" ht="11.25" thickBot="1" x14ac:dyDescent="0.2">
      <c r="A16334" s="87" t="s">
        <v>345</v>
      </c>
      <c r="B16334" s="87" t="s">
        <v>346</v>
      </c>
      <c r="C16334" s="120" t="s">
        <v>53</v>
      </c>
      <c r="D16334" s="120" t="s">
        <v>54</v>
      </c>
      <c r="E16334" s="120" t="s">
        <v>55</v>
      </c>
      <c r="F16334" s="120" t="s">
        <v>56</v>
      </c>
      <c r="G16334" s="120" t="s">
        <v>15318</v>
      </c>
      <c r="H16334" s="120" t="s">
        <v>57</v>
      </c>
      <c r="I16334" s="120" t="s">
        <v>59</v>
      </c>
      <c r="J16334" s="120" t="s">
        <v>15319</v>
      </c>
      <c r="K16334" s="120" t="s">
        <v>60</v>
      </c>
      <c r="L16334" s="120" t="s">
        <v>61</v>
      </c>
      <c r="M16334" s="120" t="s">
        <v>62</v>
      </c>
      <c r="N16334" s="120" t="s">
        <v>15320</v>
      </c>
      <c r="O16334" s="120" t="s">
        <v>63</v>
      </c>
      <c r="P16334" s="120" t="s">
        <v>64</v>
      </c>
      <c r="Q16334" s="120" t="s">
        <v>66</v>
      </c>
      <c r="R16334" s="120" t="s">
        <v>15321</v>
      </c>
      <c r="S16334" s="120" t="s">
        <v>67</v>
      </c>
    </row>
    <row r="16335" spans="1:19" ht="11.25" thickBot="1" x14ac:dyDescent="0.2">
      <c r="A16335" s="93"/>
      <c r="B16335" s="93"/>
      <c r="C16335" s="120" t="s">
        <v>69</v>
      </c>
      <c r="D16335" s="120" t="s">
        <v>69</v>
      </c>
      <c r="E16335" s="120" t="s">
        <v>69</v>
      </c>
      <c r="F16335" s="120" t="s">
        <v>69</v>
      </c>
      <c r="G16335" s="120" t="s">
        <v>69</v>
      </c>
      <c r="H16335" s="120" t="s">
        <v>69</v>
      </c>
      <c r="I16335" s="120" t="s">
        <v>69</v>
      </c>
      <c r="J16335" s="120" t="s">
        <v>69</v>
      </c>
      <c r="K16335" s="120" t="s">
        <v>69</v>
      </c>
      <c r="L16335" s="120" t="s">
        <v>69</v>
      </c>
      <c r="M16335" s="120" t="s">
        <v>69</v>
      </c>
      <c r="N16335" s="120" t="s">
        <v>69</v>
      </c>
      <c r="O16335" s="120" t="s">
        <v>69</v>
      </c>
      <c r="P16335" s="120" t="s">
        <v>69</v>
      </c>
      <c r="Q16335" s="120" t="s">
        <v>69</v>
      </c>
      <c r="R16335" s="120" t="s">
        <v>69</v>
      </c>
      <c r="S16335" s="120" t="s">
        <v>69</v>
      </c>
    </row>
    <row r="16336" spans="1:19" ht="11.25" thickBot="1" x14ac:dyDescent="0.2">
      <c r="A16336" s="88">
        <v>1</v>
      </c>
      <c r="B16336" s="109">
        <v>0.95291666666666675</v>
      </c>
      <c r="C16336" s="89">
        <v>0.03</v>
      </c>
      <c r="D16336" s="89">
        <v>0.17399999999999999</v>
      </c>
      <c r="E16336" s="89">
        <v>2.1000000000000001E-2</v>
      </c>
      <c r="F16336" s="89">
        <v>2.2490000000000001</v>
      </c>
      <c r="G16336" s="89">
        <v>0.14399999999999999</v>
      </c>
      <c r="H16336" s="89">
        <v>3.1760000000000002</v>
      </c>
      <c r="I16336" s="89">
        <v>1.7999999999999999E-2</v>
      </c>
      <c r="J16336" s="110" t="s">
        <v>15377</v>
      </c>
      <c r="K16336" s="89">
        <v>0.01</v>
      </c>
      <c r="L16336" s="89">
        <v>0.151</v>
      </c>
      <c r="M16336" s="89">
        <v>0.55300000000000005</v>
      </c>
      <c r="N16336" s="89">
        <v>-20.46</v>
      </c>
      <c r="O16336" s="89">
        <v>2.1000000000000001E-2</v>
      </c>
      <c r="P16336" s="89">
        <v>26.78</v>
      </c>
      <c r="Q16336" s="112" t="s">
        <v>15574</v>
      </c>
      <c r="R16336" s="110" t="s">
        <v>15306</v>
      </c>
      <c r="S16336" s="89">
        <v>0.52800000000000002</v>
      </c>
    </row>
    <row r="16337" spans="1:19" ht="11.25" thickBot="1" x14ac:dyDescent="0.2">
      <c r="A16337" s="93"/>
    </row>
    <row r="16338" spans="1:19" ht="11.25" thickBot="1" x14ac:dyDescent="0.2">
      <c r="A16338" s="113" t="s">
        <v>352</v>
      </c>
      <c r="B16338" s="93"/>
      <c r="C16338" s="114">
        <v>0.03</v>
      </c>
      <c r="D16338" s="114">
        <v>0.17399999999999999</v>
      </c>
      <c r="E16338" s="114">
        <v>2.1000000000000001E-2</v>
      </c>
      <c r="F16338" s="114">
        <v>2.2490000000000001</v>
      </c>
      <c r="G16338" s="114">
        <v>0.14399999999999999</v>
      </c>
      <c r="H16338" s="114">
        <v>3.1760000000000002</v>
      </c>
      <c r="I16338" s="114">
        <v>1.7999999999999999E-2</v>
      </c>
      <c r="J16338" s="110" t="s">
        <v>15379</v>
      </c>
      <c r="K16338" s="114">
        <v>0.01</v>
      </c>
      <c r="L16338" s="114">
        <v>0.151</v>
      </c>
      <c r="M16338" s="114">
        <v>0.55300000000000005</v>
      </c>
      <c r="N16338" s="114">
        <v>-20.46</v>
      </c>
      <c r="O16338" s="114">
        <v>2.1000000000000001E-2</v>
      </c>
      <c r="P16338" s="114">
        <v>26.78</v>
      </c>
      <c r="Q16338" s="112" t="s">
        <v>15575</v>
      </c>
      <c r="R16338" s="110" t="s">
        <v>15307</v>
      </c>
      <c r="S16338" s="114">
        <v>0.52800000000000002</v>
      </c>
    </row>
    <row r="16339" spans="1:19" ht="11.25" thickBot="1" x14ac:dyDescent="0.2">
      <c r="A16339" s="93"/>
    </row>
    <row r="16340" spans="1:19" ht="11.25" thickBot="1" x14ac:dyDescent="0.2">
      <c r="A16340" s="116" t="s">
        <v>355</v>
      </c>
      <c r="B16340" s="93"/>
      <c r="C16340" s="114">
        <v>0</v>
      </c>
      <c r="D16340" s="114">
        <v>0</v>
      </c>
      <c r="E16340" s="114">
        <v>0</v>
      </c>
      <c r="F16340" s="114">
        <v>0</v>
      </c>
      <c r="G16340" s="114">
        <v>0</v>
      </c>
      <c r="H16340" s="114">
        <v>0</v>
      </c>
      <c r="I16340" s="114">
        <v>0</v>
      </c>
      <c r="J16340" s="110" t="s">
        <v>15307</v>
      </c>
      <c r="K16340" s="114">
        <v>0</v>
      </c>
      <c r="L16340" s="114">
        <v>0</v>
      </c>
      <c r="M16340" s="114">
        <v>0</v>
      </c>
      <c r="N16340" s="114">
        <v>0</v>
      </c>
      <c r="O16340" s="114">
        <v>0</v>
      </c>
      <c r="P16340" s="114">
        <v>0</v>
      </c>
      <c r="Q16340" s="112" t="s">
        <v>15324</v>
      </c>
      <c r="R16340" s="110" t="s">
        <v>15307</v>
      </c>
      <c r="S16340" s="114">
        <v>0</v>
      </c>
    </row>
    <row r="16341" spans="1:19" ht="11.25" thickBot="1" x14ac:dyDescent="0.2">
      <c r="A16341" s="93"/>
    </row>
    <row r="16342" spans="1:19" ht="11.25" thickBot="1" x14ac:dyDescent="0.2">
      <c r="A16342" s="117" t="s">
        <v>358</v>
      </c>
      <c r="B16342" s="93"/>
      <c r="C16342" s="114">
        <v>0</v>
      </c>
      <c r="D16342" s="114">
        <v>0</v>
      </c>
      <c r="E16342" s="114">
        <v>0</v>
      </c>
      <c r="F16342" s="114">
        <v>0</v>
      </c>
      <c r="G16342" s="114">
        <v>0</v>
      </c>
      <c r="H16342" s="114">
        <v>0</v>
      </c>
      <c r="I16342" s="114">
        <v>0</v>
      </c>
      <c r="J16342" s="110" t="s">
        <v>15307</v>
      </c>
      <c r="K16342" s="114">
        <v>0</v>
      </c>
      <c r="L16342" s="114">
        <v>0</v>
      </c>
      <c r="M16342" s="114">
        <v>0</v>
      </c>
      <c r="N16342" s="114">
        <v>0</v>
      </c>
      <c r="O16342" s="114">
        <v>0</v>
      </c>
      <c r="P16342" s="114">
        <v>0</v>
      </c>
      <c r="Q16342" s="112" t="s">
        <v>15324</v>
      </c>
      <c r="R16342" s="110" t="s">
        <v>15307</v>
      </c>
      <c r="S16342" s="114">
        <v>0</v>
      </c>
    </row>
    <row r="16343" spans="1:19" ht="11.25" thickBot="1" x14ac:dyDescent="0.2">
      <c r="A16343" s="93"/>
    </row>
    <row r="16344" spans="1:19" ht="11.25" thickBot="1" x14ac:dyDescent="0.2">
      <c r="A16344" s="87" t="s">
        <v>345</v>
      </c>
      <c r="B16344" s="87" t="s">
        <v>346</v>
      </c>
      <c r="C16344" s="120" t="s">
        <v>68</v>
      </c>
      <c r="D16344" s="120" t="s">
        <v>15325</v>
      </c>
    </row>
    <row r="16345" spans="1:19" ht="11.25" thickBot="1" x14ac:dyDescent="0.2">
      <c r="A16345" s="93"/>
      <c r="B16345" s="93"/>
      <c r="C16345" s="120" t="s">
        <v>69</v>
      </c>
      <c r="D16345" s="120" t="s">
        <v>69</v>
      </c>
    </row>
    <row r="16346" spans="1:19" ht="11.25" thickBot="1" x14ac:dyDescent="0.2">
      <c r="A16346" s="88">
        <v>1</v>
      </c>
      <c r="B16346" s="109">
        <v>0.95291666666666675</v>
      </c>
      <c r="C16346" s="89">
        <v>7.7149999999999999</v>
      </c>
      <c r="D16346" s="110" t="s">
        <v>15306</v>
      </c>
    </row>
    <row r="16347" spans="1:19" ht="11.25" thickBot="1" x14ac:dyDescent="0.2">
      <c r="A16347" s="93"/>
    </row>
    <row r="16348" spans="1:19" ht="11.25" thickBot="1" x14ac:dyDescent="0.2">
      <c r="A16348" s="113" t="s">
        <v>352</v>
      </c>
      <c r="B16348" s="93"/>
      <c r="C16348" s="114">
        <v>7.7149999999999999</v>
      </c>
      <c r="D16348" s="110" t="s">
        <v>15307</v>
      </c>
    </row>
    <row r="16349" spans="1:19" ht="11.25" thickBot="1" x14ac:dyDescent="0.2">
      <c r="A16349" s="93"/>
    </row>
    <row r="16350" spans="1:19" ht="11.25" thickBot="1" x14ac:dyDescent="0.2">
      <c r="A16350" s="116" t="s">
        <v>355</v>
      </c>
      <c r="B16350" s="93"/>
      <c r="C16350" s="114">
        <v>0</v>
      </c>
      <c r="D16350" s="110" t="s">
        <v>15307</v>
      </c>
    </row>
    <row r="16351" spans="1:19" ht="11.25" thickBot="1" x14ac:dyDescent="0.2">
      <c r="A16351" s="93"/>
    </row>
    <row r="16352" spans="1:19" ht="11.25" thickBot="1" x14ac:dyDescent="0.2">
      <c r="A16352" s="117" t="s">
        <v>358</v>
      </c>
      <c r="B16352" s="93"/>
      <c r="C16352" s="114">
        <v>0</v>
      </c>
      <c r="D16352" s="110" t="s">
        <v>15307</v>
      </c>
    </row>
    <row r="16353" spans="1:19" ht="10.5" x14ac:dyDescent="0.15">
      <c r="A16353" s="93"/>
    </row>
    <row r="16354" spans="1:19" x14ac:dyDescent="0.15">
      <c r="A16354" s="106"/>
      <c r="B16354" s="69" t="s">
        <v>4644</v>
      </c>
    </row>
    <row r="16355" spans="1:19" ht="9.75" thickBot="1" x14ac:dyDescent="0.2">
      <c r="A16355" s="64" t="s">
        <v>1094</v>
      </c>
    </row>
    <row r="16356" spans="1:19" ht="11.25" thickBot="1" x14ac:dyDescent="0.2">
      <c r="A16356" s="87" t="s">
        <v>345</v>
      </c>
      <c r="B16356" s="87" t="s">
        <v>346</v>
      </c>
      <c r="C16356" s="120" t="s">
        <v>15300</v>
      </c>
      <c r="D16356" s="120" t="s">
        <v>15301</v>
      </c>
      <c r="E16356" s="120" t="s">
        <v>15302</v>
      </c>
      <c r="F16356" s="120" t="s">
        <v>1</v>
      </c>
      <c r="G16356" s="120" t="s">
        <v>2</v>
      </c>
      <c r="H16356" s="120" t="s">
        <v>3</v>
      </c>
      <c r="I16356" s="120" t="s">
        <v>15303</v>
      </c>
      <c r="J16356" s="120" t="s">
        <v>4</v>
      </c>
      <c r="K16356" s="120" t="s">
        <v>15304</v>
      </c>
      <c r="L16356" s="120" t="s">
        <v>8</v>
      </c>
      <c r="M16356" s="120" t="s">
        <v>15305</v>
      </c>
      <c r="N16356" s="120" t="s">
        <v>10</v>
      </c>
      <c r="O16356" s="120" t="s">
        <v>11</v>
      </c>
      <c r="P16356" s="120" t="s">
        <v>12</v>
      </c>
      <c r="Q16356" s="120" t="s">
        <v>13</v>
      </c>
      <c r="R16356" s="120" t="s">
        <v>14</v>
      </c>
      <c r="S16356" s="120" t="s">
        <v>15</v>
      </c>
    </row>
    <row r="16357" spans="1:19" ht="11.25" thickBot="1" x14ac:dyDescent="0.2">
      <c r="A16357" s="93"/>
      <c r="B16357" s="93"/>
      <c r="C16357" s="120" t="s">
        <v>69</v>
      </c>
      <c r="D16357" s="120" t="s">
        <v>69</v>
      </c>
      <c r="E16357" s="120" t="s">
        <v>69</v>
      </c>
      <c r="F16357" s="120" t="s">
        <v>69</v>
      </c>
      <c r="G16357" s="120" t="s">
        <v>69</v>
      </c>
      <c r="H16357" s="120" t="s">
        <v>69</v>
      </c>
      <c r="I16357" s="120" t="s">
        <v>69</v>
      </c>
      <c r="J16357" s="120" t="s">
        <v>69</v>
      </c>
      <c r="K16357" s="120" t="s">
        <v>69</v>
      </c>
      <c r="L16357" s="120" t="s">
        <v>69</v>
      </c>
      <c r="M16357" s="120" t="s">
        <v>69</v>
      </c>
      <c r="N16357" s="120" t="s">
        <v>69</v>
      </c>
      <c r="O16357" s="120" t="s">
        <v>69</v>
      </c>
      <c r="P16357" s="120" t="s">
        <v>69</v>
      </c>
      <c r="Q16357" s="120" t="s">
        <v>69</v>
      </c>
      <c r="R16357" s="120" t="s">
        <v>69</v>
      </c>
      <c r="S16357" s="120" t="s">
        <v>69</v>
      </c>
    </row>
    <row r="16358" spans="1:19" ht="11.25" thickBot="1" x14ac:dyDescent="0.2">
      <c r="A16358" s="88">
        <v>1</v>
      </c>
      <c r="B16358" s="109">
        <v>0.95835648148148145</v>
      </c>
      <c r="C16358" s="110" t="s">
        <v>15306</v>
      </c>
      <c r="D16358" s="110" t="s">
        <v>15306</v>
      </c>
      <c r="E16358" s="110" t="s">
        <v>15306</v>
      </c>
      <c r="F16358" s="89">
        <v>1884</v>
      </c>
      <c r="G16358" s="89">
        <v>644.79999999999995</v>
      </c>
      <c r="H16358" s="89">
        <v>58.13</v>
      </c>
      <c r="I16358" s="89">
        <v>-10.220000000000001</v>
      </c>
      <c r="J16358" s="89">
        <v>298.10000000000002</v>
      </c>
      <c r="K16358" s="89">
        <v>546.70000000000005</v>
      </c>
      <c r="L16358" s="111">
        <v>0.61070000000000002</v>
      </c>
      <c r="M16358" s="89">
        <v>100.6</v>
      </c>
      <c r="N16358" s="89">
        <v>1.9530000000000001</v>
      </c>
      <c r="O16358" s="89">
        <v>10.95</v>
      </c>
      <c r="P16358" s="110" t="s">
        <v>15576</v>
      </c>
      <c r="Q16358" s="110" t="s">
        <v>15577</v>
      </c>
      <c r="R16358" s="89">
        <v>0.78800000000000003</v>
      </c>
      <c r="S16358" s="89">
        <v>8.9830000000000005</v>
      </c>
    </row>
    <row r="16359" spans="1:19" ht="11.25" thickBot="1" x14ac:dyDescent="0.2">
      <c r="A16359" s="93"/>
    </row>
    <row r="16360" spans="1:19" ht="11.25" thickBot="1" x14ac:dyDescent="0.2">
      <c r="A16360" s="113" t="s">
        <v>352</v>
      </c>
      <c r="B16360" s="93"/>
      <c r="C16360" s="110" t="s">
        <v>15307</v>
      </c>
      <c r="D16360" s="110" t="s">
        <v>15307</v>
      </c>
      <c r="E16360" s="110" t="s">
        <v>15307</v>
      </c>
      <c r="F16360" s="114">
        <v>1884</v>
      </c>
      <c r="G16360" s="114">
        <v>644.79999999999995</v>
      </c>
      <c r="H16360" s="114">
        <v>58.13</v>
      </c>
      <c r="I16360" s="114">
        <v>-10.220000000000001</v>
      </c>
      <c r="J16360" s="114">
        <v>298.10000000000002</v>
      </c>
      <c r="K16360" s="114">
        <v>546.70000000000005</v>
      </c>
      <c r="L16360" s="115">
        <v>0.61070000000000002</v>
      </c>
      <c r="M16360" s="114">
        <v>100.6</v>
      </c>
      <c r="N16360" s="114">
        <v>1.9530000000000001</v>
      </c>
      <c r="O16360" s="114">
        <v>10.95</v>
      </c>
      <c r="P16360" s="110" t="s">
        <v>15578</v>
      </c>
      <c r="Q16360" s="110" t="s">
        <v>15579</v>
      </c>
      <c r="R16360" s="114">
        <v>0.78800000000000003</v>
      </c>
      <c r="S16360" s="114">
        <v>8.9830000000000005</v>
      </c>
    </row>
    <row r="16361" spans="1:19" ht="11.25" thickBot="1" x14ac:dyDescent="0.2">
      <c r="A16361" s="93"/>
    </row>
    <row r="16362" spans="1:19" ht="11.25" thickBot="1" x14ac:dyDescent="0.2">
      <c r="A16362" s="116" t="s">
        <v>355</v>
      </c>
      <c r="B16362" s="93"/>
      <c r="C16362" s="110" t="s">
        <v>15307</v>
      </c>
      <c r="D16362" s="110" t="s">
        <v>15307</v>
      </c>
      <c r="E16362" s="110" t="s">
        <v>15307</v>
      </c>
      <c r="F16362" s="114">
        <v>0</v>
      </c>
      <c r="G16362" s="114">
        <v>0</v>
      </c>
      <c r="H16362" s="114">
        <v>0</v>
      </c>
      <c r="I16362" s="114">
        <v>0</v>
      </c>
      <c r="J16362" s="114">
        <v>0</v>
      </c>
      <c r="K16362" s="114">
        <v>0</v>
      </c>
      <c r="L16362" s="118" t="s">
        <v>15308</v>
      </c>
      <c r="M16362" s="114">
        <v>0</v>
      </c>
      <c r="N16362" s="114">
        <v>0</v>
      </c>
      <c r="O16362" s="114">
        <v>0</v>
      </c>
      <c r="P16362" s="110" t="s">
        <v>15358</v>
      </c>
      <c r="Q16362" s="110" t="s">
        <v>15358</v>
      </c>
      <c r="R16362" s="114">
        <v>0</v>
      </c>
      <c r="S16362" s="114">
        <v>0</v>
      </c>
    </row>
    <row r="16363" spans="1:19" ht="11.25" thickBot="1" x14ac:dyDescent="0.2">
      <c r="A16363" s="93"/>
    </row>
    <row r="16364" spans="1:19" ht="11.25" thickBot="1" x14ac:dyDescent="0.2">
      <c r="A16364" s="117" t="s">
        <v>358</v>
      </c>
      <c r="B16364" s="93"/>
      <c r="C16364" s="110" t="s">
        <v>15307</v>
      </c>
      <c r="D16364" s="110" t="s">
        <v>15307</v>
      </c>
      <c r="E16364" s="110" t="s">
        <v>15307</v>
      </c>
      <c r="F16364" s="114">
        <v>0</v>
      </c>
      <c r="G16364" s="114">
        <v>0</v>
      </c>
      <c r="H16364" s="114">
        <v>0</v>
      </c>
      <c r="I16364" s="114">
        <v>0</v>
      </c>
      <c r="J16364" s="114">
        <v>0</v>
      </c>
      <c r="K16364" s="114">
        <v>0</v>
      </c>
      <c r="L16364" s="118" t="s">
        <v>15308</v>
      </c>
      <c r="M16364" s="114">
        <v>0</v>
      </c>
      <c r="N16364" s="114">
        <v>0</v>
      </c>
      <c r="O16364" s="114">
        <v>0</v>
      </c>
      <c r="P16364" s="110" t="s">
        <v>15358</v>
      </c>
      <c r="Q16364" s="110" t="s">
        <v>15358</v>
      </c>
      <c r="R16364" s="114">
        <v>0</v>
      </c>
      <c r="S16364" s="114">
        <v>0</v>
      </c>
    </row>
    <row r="16365" spans="1:19" ht="11.25" thickBot="1" x14ac:dyDescent="0.2">
      <c r="A16365" s="93"/>
    </row>
    <row r="16366" spans="1:19" ht="11.25" thickBot="1" x14ac:dyDescent="0.2">
      <c r="A16366" s="87" t="s">
        <v>345</v>
      </c>
      <c r="B16366" s="87" t="s">
        <v>346</v>
      </c>
      <c r="C16366" s="120" t="s">
        <v>16</v>
      </c>
      <c r="D16366" s="120" t="s">
        <v>15309</v>
      </c>
      <c r="E16366" s="120" t="s">
        <v>15310</v>
      </c>
      <c r="F16366" s="120" t="s">
        <v>20</v>
      </c>
      <c r="G16366" s="120" t="s">
        <v>21</v>
      </c>
      <c r="H16366" s="120" t="s">
        <v>22</v>
      </c>
      <c r="I16366" s="120" t="s">
        <v>23</v>
      </c>
      <c r="J16366" s="120" t="s">
        <v>24</v>
      </c>
      <c r="K16366" s="120" t="s">
        <v>26</v>
      </c>
      <c r="L16366" s="120" t="s">
        <v>15311</v>
      </c>
      <c r="M16366" s="120" t="s">
        <v>27</v>
      </c>
      <c r="N16366" s="120" t="s">
        <v>28</v>
      </c>
      <c r="O16366" s="120" t="s">
        <v>29</v>
      </c>
      <c r="P16366" s="120" t="s">
        <v>30</v>
      </c>
      <c r="Q16366" s="120" t="s">
        <v>15312</v>
      </c>
      <c r="R16366" s="120" t="s">
        <v>32</v>
      </c>
      <c r="S16366" s="120" t="s">
        <v>33</v>
      </c>
    </row>
    <row r="16367" spans="1:19" ht="11.25" thickBot="1" x14ac:dyDescent="0.2">
      <c r="A16367" s="93"/>
      <c r="B16367" s="93"/>
      <c r="C16367" s="120" t="s">
        <v>69</v>
      </c>
      <c r="D16367" s="120" t="s">
        <v>69</v>
      </c>
      <c r="E16367" s="120" t="s">
        <v>69</v>
      </c>
      <c r="F16367" s="120" t="s">
        <v>69</v>
      </c>
      <c r="G16367" s="120" t="s">
        <v>69</v>
      </c>
      <c r="H16367" s="120" t="s">
        <v>69</v>
      </c>
      <c r="I16367" s="120" t="s">
        <v>69</v>
      </c>
      <c r="J16367" s="120" t="s">
        <v>69</v>
      </c>
      <c r="K16367" s="120" t="s">
        <v>69</v>
      </c>
      <c r="L16367" s="120" t="s">
        <v>69</v>
      </c>
      <c r="M16367" s="120" t="s">
        <v>69</v>
      </c>
      <c r="N16367" s="120" t="s">
        <v>69</v>
      </c>
      <c r="O16367" s="120" t="s">
        <v>69</v>
      </c>
      <c r="P16367" s="120" t="s">
        <v>69</v>
      </c>
      <c r="Q16367" s="120" t="s">
        <v>69</v>
      </c>
      <c r="R16367" s="120" t="s">
        <v>69</v>
      </c>
      <c r="S16367" s="120" t="s">
        <v>69</v>
      </c>
    </row>
    <row r="16368" spans="1:19" ht="11.25" thickBot="1" x14ac:dyDescent="0.2">
      <c r="A16368" s="88">
        <v>1</v>
      </c>
      <c r="B16368" s="109">
        <v>0.95835648148148145</v>
      </c>
      <c r="C16368" s="89">
        <v>160.4</v>
      </c>
      <c r="D16368" s="89">
        <v>107.8</v>
      </c>
      <c r="E16368" s="89">
        <v>0.223</v>
      </c>
      <c r="F16368" s="111">
        <v>0.49980999999999998</v>
      </c>
      <c r="G16368" s="89">
        <v>2.3530000000000002</v>
      </c>
      <c r="H16368" s="89">
        <v>3.66</v>
      </c>
      <c r="I16368" s="89">
        <v>0.42799999999999999</v>
      </c>
      <c r="J16368" s="89">
        <v>17.23</v>
      </c>
      <c r="K16368" s="111">
        <v>0.48991000000000001</v>
      </c>
      <c r="L16368" s="89">
        <v>25.42</v>
      </c>
      <c r="M16368" s="89">
        <v>0.35699999999999998</v>
      </c>
      <c r="N16368" s="89">
        <v>3.4140000000000001</v>
      </c>
      <c r="O16368" s="110" t="s">
        <v>15373</v>
      </c>
      <c r="P16368" s="110" t="s">
        <v>15306</v>
      </c>
      <c r="Q16368" s="89">
        <v>8.5999999999999993E-2</v>
      </c>
      <c r="R16368" s="89">
        <v>1.742</v>
      </c>
      <c r="S16368" s="89">
        <v>0.72199999999999998</v>
      </c>
    </row>
    <row r="16369" spans="1:19" ht="11.25" thickBot="1" x14ac:dyDescent="0.2">
      <c r="A16369" s="93"/>
    </row>
    <row r="16370" spans="1:19" ht="11.25" thickBot="1" x14ac:dyDescent="0.2">
      <c r="A16370" s="113" t="s">
        <v>352</v>
      </c>
      <c r="B16370" s="93"/>
      <c r="C16370" s="114">
        <v>160.4</v>
      </c>
      <c r="D16370" s="114">
        <v>107.8</v>
      </c>
      <c r="E16370" s="114">
        <v>0.223</v>
      </c>
      <c r="F16370" s="115">
        <v>0.49980999999999998</v>
      </c>
      <c r="G16370" s="114">
        <v>2.3530000000000002</v>
      </c>
      <c r="H16370" s="114">
        <v>3.66</v>
      </c>
      <c r="I16370" s="114">
        <v>0.42799999999999999</v>
      </c>
      <c r="J16370" s="114">
        <v>17.23</v>
      </c>
      <c r="K16370" s="115">
        <v>0.48991000000000001</v>
      </c>
      <c r="L16370" s="114">
        <v>25.42</v>
      </c>
      <c r="M16370" s="114">
        <v>0.35699999999999998</v>
      </c>
      <c r="N16370" s="114">
        <v>3.4140000000000001</v>
      </c>
      <c r="O16370" s="110" t="s">
        <v>15374</v>
      </c>
      <c r="P16370" s="110" t="s">
        <v>15307</v>
      </c>
      <c r="Q16370" s="114">
        <v>8.5999999999999993E-2</v>
      </c>
      <c r="R16370" s="114">
        <v>1.742</v>
      </c>
      <c r="S16370" s="114">
        <v>0.72199999999999998</v>
      </c>
    </row>
    <row r="16371" spans="1:19" ht="11.25" thickBot="1" x14ac:dyDescent="0.2">
      <c r="A16371" s="93"/>
    </row>
    <row r="16372" spans="1:19" ht="11.25" thickBot="1" x14ac:dyDescent="0.2">
      <c r="A16372" s="116" t="s">
        <v>355</v>
      </c>
      <c r="B16372" s="93"/>
      <c r="C16372" s="114">
        <v>0</v>
      </c>
      <c r="D16372" s="114">
        <v>0</v>
      </c>
      <c r="E16372" s="114">
        <v>0</v>
      </c>
      <c r="F16372" s="118" t="s">
        <v>15308</v>
      </c>
      <c r="G16372" s="114">
        <v>0</v>
      </c>
      <c r="H16372" s="114">
        <v>0</v>
      </c>
      <c r="I16372" s="114">
        <v>0</v>
      </c>
      <c r="J16372" s="114">
        <v>0</v>
      </c>
      <c r="K16372" s="118" t="s">
        <v>15308</v>
      </c>
      <c r="L16372" s="114">
        <v>0</v>
      </c>
      <c r="M16372" s="114">
        <v>0</v>
      </c>
      <c r="N16372" s="114">
        <v>0</v>
      </c>
      <c r="O16372" s="110" t="s">
        <v>15307</v>
      </c>
      <c r="P16372" s="110" t="s">
        <v>15307</v>
      </c>
      <c r="Q16372" s="114">
        <v>0</v>
      </c>
      <c r="R16372" s="114">
        <v>0</v>
      </c>
      <c r="S16372" s="114">
        <v>0</v>
      </c>
    </row>
    <row r="16373" spans="1:19" ht="11.25" thickBot="1" x14ac:dyDescent="0.2">
      <c r="A16373" s="93"/>
    </row>
    <row r="16374" spans="1:19" ht="11.25" thickBot="1" x14ac:dyDescent="0.2">
      <c r="A16374" s="117" t="s">
        <v>358</v>
      </c>
      <c r="B16374" s="93"/>
      <c r="C16374" s="114">
        <v>0</v>
      </c>
      <c r="D16374" s="114">
        <v>0</v>
      </c>
      <c r="E16374" s="114">
        <v>0</v>
      </c>
      <c r="F16374" s="118" t="s">
        <v>15308</v>
      </c>
      <c r="G16374" s="114">
        <v>0</v>
      </c>
      <c r="H16374" s="114">
        <v>0</v>
      </c>
      <c r="I16374" s="114">
        <v>0</v>
      </c>
      <c r="J16374" s="114">
        <v>0</v>
      </c>
      <c r="K16374" s="118" t="s">
        <v>15308</v>
      </c>
      <c r="L16374" s="114">
        <v>0</v>
      </c>
      <c r="M16374" s="114">
        <v>0</v>
      </c>
      <c r="N16374" s="114">
        <v>0</v>
      </c>
      <c r="O16374" s="110" t="s">
        <v>15307</v>
      </c>
      <c r="P16374" s="110" t="s">
        <v>15307</v>
      </c>
      <c r="Q16374" s="114">
        <v>0</v>
      </c>
      <c r="R16374" s="114">
        <v>0</v>
      </c>
      <c r="S16374" s="114">
        <v>0</v>
      </c>
    </row>
    <row r="16375" spans="1:19" ht="11.25" thickBot="1" x14ac:dyDescent="0.2">
      <c r="A16375" s="93"/>
    </row>
    <row r="16376" spans="1:19" ht="11.25" thickBot="1" x14ac:dyDescent="0.2">
      <c r="A16376" s="87" t="s">
        <v>345</v>
      </c>
      <c r="B16376" s="87" t="s">
        <v>346</v>
      </c>
      <c r="C16376" s="120" t="s">
        <v>35</v>
      </c>
      <c r="D16376" s="120" t="s">
        <v>36</v>
      </c>
      <c r="E16376" s="120" t="s">
        <v>15315</v>
      </c>
      <c r="F16376" s="120" t="s">
        <v>38</v>
      </c>
      <c r="G16376" s="120" t="s">
        <v>39</v>
      </c>
      <c r="H16376" s="120" t="s">
        <v>41</v>
      </c>
      <c r="I16376" s="120" t="s">
        <v>42</v>
      </c>
      <c r="J16376" s="120" t="s">
        <v>43</v>
      </c>
      <c r="K16376" s="120" t="s">
        <v>44</v>
      </c>
      <c r="L16376" s="120" t="s">
        <v>45</v>
      </c>
      <c r="M16376" s="120" t="s">
        <v>46</v>
      </c>
      <c r="N16376" s="120" t="s">
        <v>47</v>
      </c>
      <c r="O16376" s="120" t="s">
        <v>48</v>
      </c>
      <c r="P16376" s="120" t="s">
        <v>49</v>
      </c>
      <c r="Q16376" s="120" t="s">
        <v>50</v>
      </c>
      <c r="R16376" s="120" t="s">
        <v>51</v>
      </c>
      <c r="S16376" s="120" t="s">
        <v>52</v>
      </c>
    </row>
    <row r="16377" spans="1:19" ht="11.25" thickBot="1" x14ac:dyDescent="0.2">
      <c r="A16377" s="93"/>
      <c r="B16377" s="93"/>
      <c r="C16377" s="120" t="s">
        <v>69</v>
      </c>
      <c r="D16377" s="120" t="s">
        <v>69</v>
      </c>
      <c r="E16377" s="120" t="s">
        <v>69</v>
      </c>
      <c r="F16377" s="120" t="s">
        <v>69</v>
      </c>
      <c r="G16377" s="120" t="s">
        <v>69</v>
      </c>
      <c r="H16377" s="120" t="s">
        <v>69</v>
      </c>
      <c r="I16377" s="120" t="s">
        <v>69</v>
      </c>
      <c r="J16377" s="120" t="s">
        <v>69</v>
      </c>
      <c r="K16377" s="120" t="s">
        <v>69</v>
      </c>
      <c r="L16377" s="120" t="s">
        <v>69</v>
      </c>
      <c r="M16377" s="120" t="s">
        <v>69</v>
      </c>
      <c r="N16377" s="120" t="s">
        <v>69</v>
      </c>
      <c r="O16377" s="120" t="s">
        <v>69</v>
      </c>
      <c r="P16377" s="120" t="s">
        <v>69</v>
      </c>
      <c r="Q16377" s="120" t="s">
        <v>69</v>
      </c>
      <c r="R16377" s="120" t="s">
        <v>69</v>
      </c>
      <c r="S16377" s="120" t="s">
        <v>69</v>
      </c>
    </row>
    <row r="16378" spans="1:19" ht="11.25" thickBot="1" x14ac:dyDescent="0.2">
      <c r="A16378" s="88">
        <v>1</v>
      </c>
      <c r="B16378" s="109">
        <v>0.95835648148148145</v>
      </c>
      <c r="C16378" s="111">
        <v>0.44046999999999997</v>
      </c>
      <c r="D16378" s="89">
        <v>4.5389999999999997</v>
      </c>
      <c r="E16378" s="89">
        <v>0.28299999999999997</v>
      </c>
      <c r="F16378" s="110" t="s">
        <v>15375</v>
      </c>
      <c r="G16378" s="89">
        <v>4.9000000000000002E-2</v>
      </c>
      <c r="H16378" s="89">
        <v>81.209999999999994</v>
      </c>
      <c r="I16378" s="89">
        <v>2.331</v>
      </c>
      <c r="J16378" s="89">
        <v>2.8519999999999999</v>
      </c>
      <c r="K16378" s="89">
        <v>0.17199999999999999</v>
      </c>
      <c r="L16378" s="89">
        <v>0.64900000000000002</v>
      </c>
      <c r="M16378" s="89">
        <v>0.24199999999999999</v>
      </c>
      <c r="N16378" s="89">
        <v>3.4000000000000002E-2</v>
      </c>
      <c r="O16378" s="89">
        <v>0.21</v>
      </c>
      <c r="P16378" s="89">
        <v>1.9E-2</v>
      </c>
      <c r="Q16378" s="89">
        <v>0.124</v>
      </c>
      <c r="R16378" s="89">
        <v>2.4E-2</v>
      </c>
      <c r="S16378" s="89">
        <v>0.13</v>
      </c>
    </row>
    <row r="16379" spans="1:19" ht="11.25" thickBot="1" x14ac:dyDescent="0.2">
      <c r="A16379" s="93"/>
    </row>
    <row r="16380" spans="1:19" ht="11.25" thickBot="1" x14ac:dyDescent="0.2">
      <c r="A16380" s="113" t="s">
        <v>352</v>
      </c>
      <c r="B16380" s="93"/>
      <c r="C16380" s="115">
        <v>0.44046999999999997</v>
      </c>
      <c r="D16380" s="114">
        <v>4.5389999999999997</v>
      </c>
      <c r="E16380" s="114">
        <v>0.28299999999999997</v>
      </c>
      <c r="F16380" s="110" t="s">
        <v>15376</v>
      </c>
      <c r="G16380" s="114">
        <v>4.9000000000000002E-2</v>
      </c>
      <c r="H16380" s="114">
        <v>81.209999999999994</v>
      </c>
      <c r="I16380" s="114">
        <v>2.331</v>
      </c>
      <c r="J16380" s="114">
        <v>2.8519999999999999</v>
      </c>
      <c r="K16380" s="114">
        <v>0.17199999999999999</v>
      </c>
      <c r="L16380" s="114">
        <v>0.64900000000000002</v>
      </c>
      <c r="M16380" s="114">
        <v>0.24199999999999999</v>
      </c>
      <c r="N16380" s="114">
        <v>3.4000000000000002E-2</v>
      </c>
      <c r="O16380" s="114">
        <v>0.21</v>
      </c>
      <c r="P16380" s="114">
        <v>1.9E-2</v>
      </c>
      <c r="Q16380" s="114">
        <v>0.124</v>
      </c>
      <c r="R16380" s="114">
        <v>2.4E-2</v>
      </c>
      <c r="S16380" s="114">
        <v>0.13</v>
      </c>
    </row>
    <row r="16381" spans="1:19" ht="11.25" thickBot="1" x14ac:dyDescent="0.2">
      <c r="A16381" s="93"/>
    </row>
    <row r="16382" spans="1:19" ht="11.25" thickBot="1" x14ac:dyDescent="0.2">
      <c r="A16382" s="116" t="s">
        <v>355</v>
      </c>
      <c r="B16382" s="93"/>
      <c r="C16382" s="118" t="s">
        <v>15308</v>
      </c>
      <c r="D16382" s="114">
        <v>0</v>
      </c>
      <c r="E16382" s="114">
        <v>0</v>
      </c>
      <c r="F16382" s="110" t="s">
        <v>15307</v>
      </c>
      <c r="G16382" s="114">
        <v>0</v>
      </c>
      <c r="H16382" s="114">
        <v>0</v>
      </c>
      <c r="I16382" s="114">
        <v>0</v>
      </c>
      <c r="J16382" s="114">
        <v>0</v>
      </c>
      <c r="K16382" s="114">
        <v>0</v>
      </c>
      <c r="L16382" s="114">
        <v>0</v>
      </c>
      <c r="M16382" s="114">
        <v>0</v>
      </c>
      <c r="N16382" s="114">
        <v>0</v>
      </c>
      <c r="O16382" s="114">
        <v>0</v>
      </c>
      <c r="P16382" s="114">
        <v>0</v>
      </c>
      <c r="Q16382" s="114">
        <v>0</v>
      </c>
      <c r="R16382" s="114">
        <v>0</v>
      </c>
      <c r="S16382" s="114">
        <v>0</v>
      </c>
    </row>
    <row r="16383" spans="1:19" ht="11.25" thickBot="1" x14ac:dyDescent="0.2">
      <c r="A16383" s="93"/>
    </row>
    <row r="16384" spans="1:19" ht="11.25" thickBot="1" x14ac:dyDescent="0.2">
      <c r="A16384" s="117" t="s">
        <v>358</v>
      </c>
      <c r="B16384" s="93"/>
      <c r="C16384" s="118" t="s">
        <v>15308</v>
      </c>
      <c r="D16384" s="114">
        <v>0</v>
      </c>
      <c r="E16384" s="114">
        <v>0</v>
      </c>
      <c r="F16384" s="110" t="s">
        <v>15307</v>
      </c>
      <c r="G16384" s="114">
        <v>0</v>
      </c>
      <c r="H16384" s="114">
        <v>0</v>
      </c>
      <c r="I16384" s="114">
        <v>0</v>
      </c>
      <c r="J16384" s="114">
        <v>0</v>
      </c>
      <c r="K16384" s="114">
        <v>0</v>
      </c>
      <c r="L16384" s="114">
        <v>0</v>
      </c>
      <c r="M16384" s="114">
        <v>0</v>
      </c>
      <c r="N16384" s="114">
        <v>0</v>
      </c>
      <c r="O16384" s="114">
        <v>0</v>
      </c>
      <c r="P16384" s="114">
        <v>0</v>
      </c>
      <c r="Q16384" s="114">
        <v>0</v>
      </c>
      <c r="R16384" s="114">
        <v>0</v>
      </c>
      <c r="S16384" s="114">
        <v>0</v>
      </c>
    </row>
    <row r="16385" spans="1:19" ht="11.25" thickBot="1" x14ac:dyDescent="0.2">
      <c r="A16385" s="93"/>
    </row>
    <row r="16386" spans="1:19" ht="11.25" thickBot="1" x14ac:dyDescent="0.2">
      <c r="A16386" s="87" t="s">
        <v>345</v>
      </c>
      <c r="B16386" s="87" t="s">
        <v>346</v>
      </c>
      <c r="C16386" s="120" t="s">
        <v>53</v>
      </c>
      <c r="D16386" s="120" t="s">
        <v>54</v>
      </c>
      <c r="E16386" s="120" t="s">
        <v>55</v>
      </c>
      <c r="F16386" s="120" t="s">
        <v>56</v>
      </c>
      <c r="G16386" s="120" t="s">
        <v>15318</v>
      </c>
      <c r="H16386" s="120" t="s">
        <v>57</v>
      </c>
      <c r="I16386" s="120" t="s">
        <v>59</v>
      </c>
      <c r="J16386" s="120" t="s">
        <v>15319</v>
      </c>
      <c r="K16386" s="120" t="s">
        <v>60</v>
      </c>
      <c r="L16386" s="120" t="s">
        <v>61</v>
      </c>
      <c r="M16386" s="120" t="s">
        <v>62</v>
      </c>
      <c r="N16386" s="120" t="s">
        <v>15320</v>
      </c>
      <c r="O16386" s="120" t="s">
        <v>63</v>
      </c>
      <c r="P16386" s="120" t="s">
        <v>64</v>
      </c>
      <c r="Q16386" s="120" t="s">
        <v>66</v>
      </c>
      <c r="R16386" s="120" t="s">
        <v>15321</v>
      </c>
      <c r="S16386" s="120" t="s">
        <v>67</v>
      </c>
    </row>
    <row r="16387" spans="1:19" ht="11.25" thickBot="1" x14ac:dyDescent="0.2">
      <c r="A16387" s="93"/>
      <c r="B16387" s="93"/>
      <c r="C16387" s="120" t="s">
        <v>69</v>
      </c>
      <c r="D16387" s="120" t="s">
        <v>69</v>
      </c>
      <c r="E16387" s="120" t="s">
        <v>69</v>
      </c>
      <c r="F16387" s="120" t="s">
        <v>69</v>
      </c>
      <c r="G16387" s="120" t="s">
        <v>69</v>
      </c>
      <c r="H16387" s="120" t="s">
        <v>69</v>
      </c>
      <c r="I16387" s="120" t="s">
        <v>69</v>
      </c>
      <c r="J16387" s="120" t="s">
        <v>69</v>
      </c>
      <c r="K16387" s="120" t="s">
        <v>69</v>
      </c>
      <c r="L16387" s="120" t="s">
        <v>69</v>
      </c>
      <c r="M16387" s="120" t="s">
        <v>69</v>
      </c>
      <c r="N16387" s="120" t="s">
        <v>69</v>
      </c>
      <c r="O16387" s="120" t="s">
        <v>69</v>
      </c>
      <c r="P16387" s="120" t="s">
        <v>69</v>
      </c>
      <c r="Q16387" s="120" t="s">
        <v>69</v>
      </c>
      <c r="R16387" s="120" t="s">
        <v>69</v>
      </c>
      <c r="S16387" s="120" t="s">
        <v>69</v>
      </c>
    </row>
    <row r="16388" spans="1:19" ht="11.25" thickBot="1" x14ac:dyDescent="0.2">
      <c r="A16388" s="88">
        <v>1</v>
      </c>
      <c r="B16388" s="109">
        <v>0.95835648148148145</v>
      </c>
      <c r="C16388" s="89">
        <v>2.3E-2</v>
      </c>
      <c r="D16388" s="89">
        <v>0.124</v>
      </c>
      <c r="E16388" s="89">
        <v>8.9999999999999993E-3</v>
      </c>
      <c r="F16388" s="89">
        <v>1.177</v>
      </c>
      <c r="G16388" s="89">
        <v>5.8999999999999997E-2</v>
      </c>
      <c r="H16388" s="89">
        <v>1.6539999999999999</v>
      </c>
      <c r="I16388" s="89">
        <v>1.6E-2</v>
      </c>
      <c r="J16388" s="110" t="s">
        <v>15377</v>
      </c>
      <c r="K16388" s="89">
        <v>2.1000000000000001E-2</v>
      </c>
      <c r="L16388" s="89">
        <v>5.8999999999999997E-2</v>
      </c>
      <c r="M16388" s="89">
        <v>0.39200000000000002</v>
      </c>
      <c r="N16388" s="89">
        <v>-19.97</v>
      </c>
      <c r="O16388" s="89">
        <v>1.2999999999999999E-2</v>
      </c>
      <c r="P16388" s="89">
        <v>13.42</v>
      </c>
      <c r="Q16388" s="112" t="s">
        <v>15580</v>
      </c>
      <c r="R16388" s="110" t="s">
        <v>15306</v>
      </c>
      <c r="S16388" s="89">
        <v>0.26300000000000001</v>
      </c>
    </row>
    <row r="16389" spans="1:19" ht="11.25" thickBot="1" x14ac:dyDescent="0.2">
      <c r="A16389" s="93"/>
    </row>
    <row r="16390" spans="1:19" ht="11.25" thickBot="1" x14ac:dyDescent="0.2">
      <c r="A16390" s="113" t="s">
        <v>352</v>
      </c>
      <c r="B16390" s="93"/>
      <c r="C16390" s="114">
        <v>2.3E-2</v>
      </c>
      <c r="D16390" s="114">
        <v>0.124</v>
      </c>
      <c r="E16390" s="114">
        <v>8.9999999999999993E-3</v>
      </c>
      <c r="F16390" s="114">
        <v>1.177</v>
      </c>
      <c r="G16390" s="114">
        <v>5.8999999999999997E-2</v>
      </c>
      <c r="H16390" s="114">
        <v>1.6539999999999999</v>
      </c>
      <c r="I16390" s="114">
        <v>1.6E-2</v>
      </c>
      <c r="J16390" s="110" t="s">
        <v>15379</v>
      </c>
      <c r="K16390" s="114">
        <v>2.1000000000000001E-2</v>
      </c>
      <c r="L16390" s="114">
        <v>5.8999999999999997E-2</v>
      </c>
      <c r="M16390" s="114">
        <v>0.39200000000000002</v>
      </c>
      <c r="N16390" s="114">
        <v>-19.97</v>
      </c>
      <c r="O16390" s="114">
        <v>1.2999999999999999E-2</v>
      </c>
      <c r="P16390" s="114">
        <v>13.42</v>
      </c>
      <c r="Q16390" s="112" t="s">
        <v>15581</v>
      </c>
      <c r="R16390" s="110" t="s">
        <v>15307</v>
      </c>
      <c r="S16390" s="114">
        <v>0.26300000000000001</v>
      </c>
    </row>
    <row r="16391" spans="1:19" ht="11.25" thickBot="1" x14ac:dyDescent="0.2">
      <c r="A16391" s="93"/>
    </row>
    <row r="16392" spans="1:19" ht="11.25" thickBot="1" x14ac:dyDescent="0.2">
      <c r="A16392" s="116" t="s">
        <v>355</v>
      </c>
      <c r="B16392" s="93"/>
      <c r="C16392" s="114">
        <v>0</v>
      </c>
      <c r="D16392" s="114">
        <v>0</v>
      </c>
      <c r="E16392" s="114">
        <v>0</v>
      </c>
      <c r="F16392" s="114">
        <v>0</v>
      </c>
      <c r="G16392" s="114">
        <v>0</v>
      </c>
      <c r="H16392" s="114">
        <v>0</v>
      </c>
      <c r="I16392" s="114">
        <v>0</v>
      </c>
      <c r="J16392" s="110" t="s">
        <v>15307</v>
      </c>
      <c r="K16392" s="114">
        <v>0</v>
      </c>
      <c r="L16392" s="114">
        <v>0</v>
      </c>
      <c r="M16392" s="114">
        <v>0</v>
      </c>
      <c r="N16392" s="114">
        <v>0</v>
      </c>
      <c r="O16392" s="114">
        <v>0</v>
      </c>
      <c r="P16392" s="114">
        <v>0</v>
      </c>
      <c r="Q16392" s="112" t="s">
        <v>15324</v>
      </c>
      <c r="R16392" s="110" t="s">
        <v>15307</v>
      </c>
      <c r="S16392" s="114">
        <v>0</v>
      </c>
    </row>
    <row r="16393" spans="1:19" ht="11.25" thickBot="1" x14ac:dyDescent="0.2">
      <c r="A16393" s="93"/>
    </row>
    <row r="16394" spans="1:19" ht="11.25" thickBot="1" x14ac:dyDescent="0.2">
      <c r="A16394" s="117" t="s">
        <v>358</v>
      </c>
      <c r="B16394" s="93"/>
      <c r="C16394" s="114">
        <v>0</v>
      </c>
      <c r="D16394" s="114">
        <v>0</v>
      </c>
      <c r="E16394" s="114">
        <v>0</v>
      </c>
      <c r="F16394" s="114">
        <v>0</v>
      </c>
      <c r="G16394" s="114">
        <v>0</v>
      </c>
      <c r="H16394" s="114">
        <v>0</v>
      </c>
      <c r="I16394" s="114">
        <v>0</v>
      </c>
      <c r="J16394" s="110" t="s">
        <v>15307</v>
      </c>
      <c r="K16394" s="114">
        <v>0</v>
      </c>
      <c r="L16394" s="114">
        <v>0</v>
      </c>
      <c r="M16394" s="114">
        <v>0</v>
      </c>
      <c r="N16394" s="114">
        <v>0</v>
      </c>
      <c r="O16394" s="114">
        <v>0</v>
      </c>
      <c r="P16394" s="114">
        <v>0</v>
      </c>
      <c r="Q16394" s="112" t="s">
        <v>15324</v>
      </c>
      <c r="R16394" s="110" t="s">
        <v>15307</v>
      </c>
      <c r="S16394" s="114">
        <v>0</v>
      </c>
    </row>
    <row r="16395" spans="1:19" ht="11.25" thickBot="1" x14ac:dyDescent="0.2">
      <c r="A16395" s="93"/>
    </row>
    <row r="16396" spans="1:19" ht="11.25" thickBot="1" x14ac:dyDescent="0.2">
      <c r="A16396" s="87" t="s">
        <v>345</v>
      </c>
      <c r="B16396" s="87" t="s">
        <v>346</v>
      </c>
      <c r="C16396" s="120" t="s">
        <v>68</v>
      </c>
      <c r="D16396" s="120" t="s">
        <v>15325</v>
      </c>
    </row>
    <row r="16397" spans="1:19" ht="11.25" thickBot="1" x14ac:dyDescent="0.2">
      <c r="A16397" s="93"/>
      <c r="B16397" s="93"/>
      <c r="C16397" s="120" t="s">
        <v>69</v>
      </c>
      <c r="D16397" s="120" t="s">
        <v>69</v>
      </c>
    </row>
    <row r="16398" spans="1:19" ht="11.25" thickBot="1" x14ac:dyDescent="0.2">
      <c r="A16398" s="88">
        <v>1</v>
      </c>
      <c r="B16398" s="109">
        <v>0.95835648148148145</v>
      </c>
      <c r="C16398" s="89">
        <v>4.0650000000000004</v>
      </c>
      <c r="D16398" s="110" t="s">
        <v>15306</v>
      </c>
    </row>
    <row r="16399" spans="1:19" ht="11.25" thickBot="1" x14ac:dyDescent="0.2">
      <c r="A16399" s="93"/>
    </row>
    <row r="16400" spans="1:19" ht="11.25" thickBot="1" x14ac:dyDescent="0.2">
      <c r="A16400" s="113" t="s">
        <v>352</v>
      </c>
      <c r="B16400" s="93"/>
      <c r="C16400" s="114">
        <v>4.0650000000000004</v>
      </c>
      <c r="D16400" s="110" t="s">
        <v>15307</v>
      </c>
    </row>
    <row r="16401" spans="1:19" ht="11.25" thickBot="1" x14ac:dyDescent="0.2">
      <c r="A16401" s="93"/>
    </row>
    <row r="16402" spans="1:19" ht="11.25" thickBot="1" x14ac:dyDescent="0.2">
      <c r="A16402" s="116" t="s">
        <v>355</v>
      </c>
      <c r="B16402" s="93"/>
      <c r="C16402" s="114">
        <v>0</v>
      </c>
      <c r="D16402" s="110" t="s">
        <v>15307</v>
      </c>
    </row>
    <row r="16403" spans="1:19" ht="11.25" thickBot="1" x14ac:dyDescent="0.2">
      <c r="A16403" s="93"/>
    </row>
    <row r="16404" spans="1:19" ht="11.25" thickBot="1" x14ac:dyDescent="0.2">
      <c r="A16404" s="117" t="s">
        <v>358</v>
      </c>
      <c r="B16404" s="93"/>
      <c r="C16404" s="114">
        <v>0</v>
      </c>
      <c r="D16404" s="110" t="s">
        <v>15307</v>
      </c>
    </row>
    <row r="16405" spans="1:19" ht="10.5" x14ac:dyDescent="0.15">
      <c r="A16405" s="93"/>
    </row>
    <row r="16406" spans="1:19" x14ac:dyDescent="0.15">
      <c r="A16406" s="106"/>
      <c r="B16406" s="69" t="s">
        <v>4729</v>
      </c>
    </row>
    <row r="16407" spans="1:19" ht="9.75" thickBot="1" x14ac:dyDescent="0.2">
      <c r="A16407" s="64" t="s">
        <v>1094</v>
      </c>
    </row>
    <row r="16408" spans="1:19" ht="11.25" thickBot="1" x14ac:dyDescent="0.2">
      <c r="A16408" s="87" t="s">
        <v>345</v>
      </c>
      <c r="B16408" s="87" t="s">
        <v>346</v>
      </c>
      <c r="C16408" s="120" t="s">
        <v>15300</v>
      </c>
      <c r="D16408" s="120" t="s">
        <v>15301</v>
      </c>
      <c r="E16408" s="120" t="s">
        <v>15302</v>
      </c>
      <c r="F16408" s="120" t="s">
        <v>1</v>
      </c>
      <c r="G16408" s="120" t="s">
        <v>2</v>
      </c>
      <c r="H16408" s="120" t="s">
        <v>3</v>
      </c>
      <c r="I16408" s="120" t="s">
        <v>15303</v>
      </c>
      <c r="J16408" s="120" t="s">
        <v>4</v>
      </c>
      <c r="K16408" s="120" t="s">
        <v>15304</v>
      </c>
      <c r="L16408" s="120" t="s">
        <v>8</v>
      </c>
      <c r="M16408" s="120" t="s">
        <v>15305</v>
      </c>
      <c r="N16408" s="120" t="s">
        <v>10</v>
      </c>
      <c r="O16408" s="120" t="s">
        <v>11</v>
      </c>
      <c r="P16408" s="120" t="s">
        <v>12</v>
      </c>
      <c r="Q16408" s="120" t="s">
        <v>13</v>
      </c>
      <c r="R16408" s="120" t="s">
        <v>14</v>
      </c>
      <c r="S16408" s="120" t="s">
        <v>15</v>
      </c>
    </row>
    <row r="16409" spans="1:19" ht="11.25" thickBot="1" x14ac:dyDescent="0.2">
      <c r="A16409" s="93"/>
      <c r="B16409" s="93"/>
      <c r="C16409" s="120" t="s">
        <v>69</v>
      </c>
      <c r="D16409" s="120" t="s">
        <v>69</v>
      </c>
      <c r="E16409" s="120" t="s">
        <v>69</v>
      </c>
      <c r="F16409" s="120" t="s">
        <v>69</v>
      </c>
      <c r="G16409" s="120" t="s">
        <v>69</v>
      </c>
      <c r="H16409" s="120" t="s">
        <v>69</v>
      </c>
      <c r="I16409" s="120" t="s">
        <v>69</v>
      </c>
      <c r="J16409" s="120" t="s">
        <v>69</v>
      </c>
      <c r="K16409" s="120" t="s">
        <v>69</v>
      </c>
      <c r="L16409" s="120" t="s">
        <v>69</v>
      </c>
      <c r="M16409" s="120" t="s">
        <v>69</v>
      </c>
      <c r="N16409" s="120" t="s">
        <v>69</v>
      </c>
      <c r="O16409" s="120" t="s">
        <v>69</v>
      </c>
      <c r="P16409" s="120" t="s">
        <v>69</v>
      </c>
      <c r="Q16409" s="120" t="s">
        <v>69</v>
      </c>
      <c r="R16409" s="120" t="s">
        <v>69</v>
      </c>
      <c r="S16409" s="120" t="s">
        <v>69</v>
      </c>
    </row>
    <row r="16410" spans="1:19" ht="11.25" thickBot="1" x14ac:dyDescent="0.2">
      <c r="A16410" s="88">
        <v>1</v>
      </c>
      <c r="B16410" s="109">
        <v>0.96379629629629626</v>
      </c>
      <c r="C16410" s="110" t="s">
        <v>15306</v>
      </c>
      <c r="D16410" s="110" t="s">
        <v>15306</v>
      </c>
      <c r="E16410" s="110" t="s">
        <v>15306</v>
      </c>
      <c r="F16410" s="89">
        <v>21.01</v>
      </c>
      <c r="G16410" s="89">
        <v>6.8869999999999996</v>
      </c>
      <c r="H16410" s="89">
        <v>0.64500000000000002</v>
      </c>
      <c r="I16410" s="89">
        <v>-12.8</v>
      </c>
      <c r="J16410" s="89">
        <v>10.29</v>
      </c>
      <c r="K16410" s="89">
        <v>532.1</v>
      </c>
      <c r="L16410" s="111">
        <v>0.63151000000000002</v>
      </c>
      <c r="M16410" s="89">
        <v>1.877</v>
      </c>
      <c r="N16410" s="89">
        <v>7.8E-2</v>
      </c>
      <c r="O16410" s="89">
        <v>0.111</v>
      </c>
      <c r="P16410" s="89">
        <v>0.26</v>
      </c>
      <c r="Q16410" s="89">
        <v>94.98</v>
      </c>
      <c r="R16410" s="89">
        <v>-7.6999999999999999E-2</v>
      </c>
      <c r="S16410" s="89">
        <v>0.40100000000000002</v>
      </c>
    </row>
    <row r="16411" spans="1:19" ht="11.25" thickBot="1" x14ac:dyDescent="0.2">
      <c r="A16411" s="93"/>
    </row>
    <row r="16412" spans="1:19" ht="11.25" thickBot="1" x14ac:dyDescent="0.2">
      <c r="A16412" s="113" t="s">
        <v>352</v>
      </c>
      <c r="B16412" s="93"/>
      <c r="C16412" s="110" t="s">
        <v>15307</v>
      </c>
      <c r="D16412" s="110" t="s">
        <v>15307</v>
      </c>
      <c r="E16412" s="110" t="s">
        <v>15307</v>
      </c>
      <c r="F16412" s="114">
        <v>21.01</v>
      </c>
      <c r="G16412" s="114">
        <v>6.8869999999999996</v>
      </c>
      <c r="H16412" s="114">
        <v>0.64500000000000002</v>
      </c>
      <c r="I16412" s="114">
        <v>-12.8</v>
      </c>
      <c r="J16412" s="114">
        <v>10.29</v>
      </c>
      <c r="K16412" s="114">
        <v>532.1</v>
      </c>
      <c r="L16412" s="115">
        <v>0.63151000000000002</v>
      </c>
      <c r="M16412" s="114">
        <v>1.877</v>
      </c>
      <c r="N16412" s="114">
        <v>7.8E-2</v>
      </c>
      <c r="O16412" s="114">
        <v>0.111</v>
      </c>
      <c r="P16412" s="114">
        <v>0.26</v>
      </c>
      <c r="Q16412" s="114">
        <v>94.98</v>
      </c>
      <c r="R16412" s="114">
        <v>-7.6999999999999999E-2</v>
      </c>
      <c r="S16412" s="114">
        <v>0.40100000000000002</v>
      </c>
    </row>
    <row r="16413" spans="1:19" ht="11.25" thickBot="1" x14ac:dyDescent="0.2">
      <c r="A16413" s="93"/>
    </row>
    <row r="16414" spans="1:19" ht="11.25" thickBot="1" x14ac:dyDescent="0.2">
      <c r="A16414" s="116" t="s">
        <v>355</v>
      </c>
      <c r="B16414" s="93"/>
      <c r="C16414" s="110" t="s">
        <v>15307</v>
      </c>
      <c r="D16414" s="110" t="s">
        <v>15307</v>
      </c>
      <c r="E16414" s="110" t="s">
        <v>15307</v>
      </c>
      <c r="F16414" s="114">
        <v>0</v>
      </c>
      <c r="G16414" s="114">
        <v>0</v>
      </c>
      <c r="H16414" s="114">
        <v>0</v>
      </c>
      <c r="I16414" s="114">
        <v>0</v>
      </c>
      <c r="J16414" s="114">
        <v>0</v>
      </c>
      <c r="K16414" s="114">
        <v>0</v>
      </c>
      <c r="L16414" s="118" t="s">
        <v>15308</v>
      </c>
      <c r="M16414" s="114">
        <v>0</v>
      </c>
      <c r="N16414" s="114">
        <v>0</v>
      </c>
      <c r="O16414" s="114">
        <v>0</v>
      </c>
      <c r="P16414" s="114">
        <v>0</v>
      </c>
      <c r="Q16414" s="114">
        <v>0</v>
      </c>
      <c r="R16414" s="114">
        <v>0</v>
      </c>
      <c r="S16414" s="114">
        <v>0</v>
      </c>
    </row>
    <row r="16415" spans="1:19" ht="11.25" thickBot="1" x14ac:dyDescent="0.2">
      <c r="A16415" s="93"/>
    </row>
    <row r="16416" spans="1:19" ht="11.25" thickBot="1" x14ac:dyDescent="0.2">
      <c r="A16416" s="117" t="s">
        <v>358</v>
      </c>
      <c r="B16416" s="93"/>
      <c r="C16416" s="110" t="s">
        <v>15307</v>
      </c>
      <c r="D16416" s="110" t="s">
        <v>15307</v>
      </c>
      <c r="E16416" s="110" t="s">
        <v>15307</v>
      </c>
      <c r="F16416" s="114">
        <v>0</v>
      </c>
      <c r="G16416" s="114">
        <v>0</v>
      </c>
      <c r="H16416" s="114">
        <v>0</v>
      </c>
      <c r="I16416" s="114">
        <v>0</v>
      </c>
      <c r="J16416" s="114">
        <v>0</v>
      </c>
      <c r="K16416" s="114">
        <v>0</v>
      </c>
      <c r="L16416" s="118" t="s">
        <v>15308</v>
      </c>
      <c r="M16416" s="114">
        <v>0</v>
      </c>
      <c r="N16416" s="114">
        <v>0</v>
      </c>
      <c r="O16416" s="114">
        <v>0</v>
      </c>
      <c r="P16416" s="114">
        <v>0</v>
      </c>
      <c r="Q16416" s="114">
        <v>0</v>
      </c>
      <c r="R16416" s="114">
        <v>0</v>
      </c>
      <c r="S16416" s="114">
        <v>0</v>
      </c>
    </row>
    <row r="16417" spans="1:19" ht="11.25" thickBot="1" x14ac:dyDescent="0.2">
      <c r="A16417" s="93"/>
    </row>
    <row r="16418" spans="1:19" ht="11.25" thickBot="1" x14ac:dyDescent="0.2">
      <c r="A16418" s="87" t="s">
        <v>345</v>
      </c>
      <c r="B16418" s="87" t="s">
        <v>346</v>
      </c>
      <c r="C16418" s="120" t="s">
        <v>16</v>
      </c>
      <c r="D16418" s="120" t="s">
        <v>15309</v>
      </c>
      <c r="E16418" s="120" t="s">
        <v>15310</v>
      </c>
      <c r="F16418" s="120" t="s">
        <v>20</v>
      </c>
      <c r="G16418" s="120" t="s">
        <v>21</v>
      </c>
      <c r="H16418" s="120" t="s">
        <v>22</v>
      </c>
      <c r="I16418" s="120" t="s">
        <v>23</v>
      </c>
      <c r="J16418" s="120" t="s">
        <v>24</v>
      </c>
      <c r="K16418" s="120" t="s">
        <v>26</v>
      </c>
      <c r="L16418" s="120" t="s">
        <v>15311</v>
      </c>
      <c r="M16418" s="120" t="s">
        <v>27</v>
      </c>
      <c r="N16418" s="120" t="s">
        <v>28</v>
      </c>
      <c r="O16418" s="120" t="s">
        <v>29</v>
      </c>
      <c r="P16418" s="120" t="s">
        <v>30</v>
      </c>
      <c r="Q16418" s="120" t="s">
        <v>15312</v>
      </c>
      <c r="R16418" s="120" t="s">
        <v>32</v>
      </c>
      <c r="S16418" s="120" t="s">
        <v>33</v>
      </c>
    </row>
    <row r="16419" spans="1:19" ht="11.25" thickBot="1" x14ac:dyDescent="0.2">
      <c r="A16419" s="93"/>
      <c r="B16419" s="93"/>
      <c r="C16419" s="120" t="s">
        <v>69</v>
      </c>
      <c r="D16419" s="120" t="s">
        <v>69</v>
      </c>
      <c r="E16419" s="120" t="s">
        <v>69</v>
      </c>
      <c r="F16419" s="120" t="s">
        <v>69</v>
      </c>
      <c r="G16419" s="120" t="s">
        <v>69</v>
      </c>
      <c r="H16419" s="120" t="s">
        <v>69</v>
      </c>
      <c r="I16419" s="120" t="s">
        <v>69</v>
      </c>
      <c r="J16419" s="120" t="s">
        <v>69</v>
      </c>
      <c r="K16419" s="120" t="s">
        <v>69</v>
      </c>
      <c r="L16419" s="120" t="s">
        <v>69</v>
      </c>
      <c r="M16419" s="120" t="s">
        <v>69</v>
      </c>
      <c r="N16419" s="120" t="s">
        <v>69</v>
      </c>
      <c r="O16419" s="120" t="s">
        <v>69</v>
      </c>
      <c r="P16419" s="120" t="s">
        <v>69</v>
      </c>
      <c r="Q16419" s="120" t="s">
        <v>69</v>
      </c>
      <c r="R16419" s="120" t="s">
        <v>69</v>
      </c>
      <c r="S16419" s="120" t="s">
        <v>69</v>
      </c>
    </row>
    <row r="16420" spans="1:19" ht="11.25" thickBot="1" x14ac:dyDescent="0.2">
      <c r="A16420" s="88">
        <v>1</v>
      </c>
      <c r="B16420" s="109">
        <v>0.96379629629629626</v>
      </c>
      <c r="C16420" s="89">
        <v>0.86899999999999999</v>
      </c>
      <c r="D16420" s="89">
        <v>2.9860000000000002</v>
      </c>
      <c r="E16420" s="110" t="s">
        <v>15306</v>
      </c>
      <c r="F16420" s="111">
        <v>0.49320000000000003</v>
      </c>
      <c r="G16420" s="89">
        <v>-0.217</v>
      </c>
      <c r="H16420" s="110" t="s">
        <v>15582</v>
      </c>
      <c r="I16420" s="89">
        <v>2.8000000000000001E-2</v>
      </c>
      <c r="J16420" s="89">
        <v>0.20499999999999999</v>
      </c>
      <c r="K16420" s="111">
        <v>0.47487000000000001</v>
      </c>
      <c r="L16420" s="89">
        <v>0.63200000000000001</v>
      </c>
      <c r="M16420" s="89">
        <v>9.4E-2</v>
      </c>
      <c r="N16420" s="89">
        <v>-0.13</v>
      </c>
      <c r="O16420" s="110" t="s">
        <v>15373</v>
      </c>
      <c r="P16420" s="110" t="s">
        <v>15306</v>
      </c>
      <c r="Q16420" s="89">
        <v>-6.6000000000000003E-2</v>
      </c>
      <c r="R16420" s="89">
        <v>0.13600000000000001</v>
      </c>
      <c r="S16420" s="110" t="s">
        <v>15306</v>
      </c>
    </row>
    <row r="16421" spans="1:19" ht="11.25" thickBot="1" x14ac:dyDescent="0.2">
      <c r="A16421" s="93"/>
    </row>
    <row r="16422" spans="1:19" ht="11.25" thickBot="1" x14ac:dyDescent="0.2">
      <c r="A16422" s="113" t="s">
        <v>352</v>
      </c>
      <c r="B16422" s="93"/>
      <c r="C16422" s="114">
        <v>0.86899999999999999</v>
      </c>
      <c r="D16422" s="114">
        <v>2.9860000000000002</v>
      </c>
      <c r="E16422" s="110" t="s">
        <v>15307</v>
      </c>
      <c r="F16422" s="115">
        <v>0.49320000000000003</v>
      </c>
      <c r="G16422" s="114">
        <v>-0.217</v>
      </c>
      <c r="H16422" s="110" t="s">
        <v>15583</v>
      </c>
      <c r="I16422" s="114">
        <v>2.8000000000000001E-2</v>
      </c>
      <c r="J16422" s="114">
        <v>0.20499999999999999</v>
      </c>
      <c r="K16422" s="115">
        <v>0.47487000000000001</v>
      </c>
      <c r="L16422" s="114">
        <v>0.63200000000000001</v>
      </c>
      <c r="M16422" s="114">
        <v>9.4E-2</v>
      </c>
      <c r="N16422" s="114">
        <v>-0.13</v>
      </c>
      <c r="O16422" s="110" t="s">
        <v>15374</v>
      </c>
      <c r="P16422" s="110" t="s">
        <v>15307</v>
      </c>
      <c r="Q16422" s="114">
        <v>-6.6000000000000003E-2</v>
      </c>
      <c r="R16422" s="114">
        <v>0.13600000000000001</v>
      </c>
      <c r="S16422" s="110" t="s">
        <v>15307</v>
      </c>
    </row>
    <row r="16423" spans="1:19" ht="11.25" thickBot="1" x14ac:dyDescent="0.2">
      <c r="A16423" s="93"/>
    </row>
    <row r="16424" spans="1:19" ht="11.25" thickBot="1" x14ac:dyDescent="0.2">
      <c r="A16424" s="116" t="s">
        <v>355</v>
      </c>
      <c r="B16424" s="93"/>
      <c r="C16424" s="114">
        <v>0</v>
      </c>
      <c r="D16424" s="114">
        <v>0</v>
      </c>
      <c r="E16424" s="110" t="s">
        <v>15307</v>
      </c>
      <c r="F16424" s="118" t="s">
        <v>15308</v>
      </c>
      <c r="G16424" s="114">
        <v>0</v>
      </c>
      <c r="H16424" s="110" t="s">
        <v>15307</v>
      </c>
      <c r="I16424" s="114">
        <v>0</v>
      </c>
      <c r="J16424" s="114">
        <v>0</v>
      </c>
      <c r="K16424" s="118" t="s">
        <v>15308</v>
      </c>
      <c r="L16424" s="114">
        <v>0</v>
      </c>
      <c r="M16424" s="114">
        <v>0</v>
      </c>
      <c r="N16424" s="114">
        <v>0</v>
      </c>
      <c r="O16424" s="110" t="s">
        <v>15307</v>
      </c>
      <c r="P16424" s="110" t="s">
        <v>15307</v>
      </c>
      <c r="Q16424" s="114">
        <v>0</v>
      </c>
      <c r="R16424" s="114">
        <v>0</v>
      </c>
      <c r="S16424" s="110" t="s">
        <v>15307</v>
      </c>
    </row>
    <row r="16425" spans="1:19" ht="11.25" thickBot="1" x14ac:dyDescent="0.2">
      <c r="A16425" s="93"/>
    </row>
    <row r="16426" spans="1:19" ht="11.25" thickBot="1" x14ac:dyDescent="0.2">
      <c r="A16426" s="117" t="s">
        <v>358</v>
      </c>
      <c r="B16426" s="93"/>
      <c r="C16426" s="114">
        <v>0</v>
      </c>
      <c r="D16426" s="114">
        <v>0</v>
      </c>
      <c r="E16426" s="110" t="s">
        <v>15307</v>
      </c>
      <c r="F16426" s="118" t="s">
        <v>15308</v>
      </c>
      <c r="G16426" s="114">
        <v>0</v>
      </c>
      <c r="H16426" s="110" t="s">
        <v>15307</v>
      </c>
      <c r="I16426" s="114">
        <v>0</v>
      </c>
      <c r="J16426" s="114">
        <v>0</v>
      </c>
      <c r="K16426" s="118" t="s">
        <v>15308</v>
      </c>
      <c r="L16426" s="114">
        <v>0</v>
      </c>
      <c r="M16426" s="114">
        <v>0</v>
      </c>
      <c r="N16426" s="114">
        <v>0</v>
      </c>
      <c r="O16426" s="110" t="s">
        <v>15307</v>
      </c>
      <c r="P16426" s="110" t="s">
        <v>15307</v>
      </c>
      <c r="Q16426" s="114">
        <v>0</v>
      </c>
      <c r="R16426" s="114">
        <v>0</v>
      </c>
      <c r="S16426" s="110" t="s">
        <v>15307</v>
      </c>
    </row>
    <row r="16427" spans="1:19" ht="11.25" thickBot="1" x14ac:dyDescent="0.2">
      <c r="A16427" s="93"/>
    </row>
    <row r="16428" spans="1:19" ht="11.25" thickBot="1" x14ac:dyDescent="0.2">
      <c r="A16428" s="87" t="s">
        <v>345</v>
      </c>
      <c r="B16428" s="87" t="s">
        <v>346</v>
      </c>
      <c r="C16428" s="120" t="s">
        <v>35</v>
      </c>
      <c r="D16428" s="120" t="s">
        <v>36</v>
      </c>
      <c r="E16428" s="120" t="s">
        <v>15315</v>
      </c>
      <c r="F16428" s="120" t="s">
        <v>38</v>
      </c>
      <c r="G16428" s="120" t="s">
        <v>39</v>
      </c>
      <c r="H16428" s="120" t="s">
        <v>41</v>
      </c>
      <c r="I16428" s="120" t="s">
        <v>42</v>
      </c>
      <c r="J16428" s="120" t="s">
        <v>43</v>
      </c>
      <c r="K16428" s="120" t="s">
        <v>44</v>
      </c>
      <c r="L16428" s="120" t="s">
        <v>45</v>
      </c>
      <c r="M16428" s="120" t="s">
        <v>46</v>
      </c>
      <c r="N16428" s="120" t="s">
        <v>47</v>
      </c>
      <c r="O16428" s="120" t="s">
        <v>48</v>
      </c>
      <c r="P16428" s="120" t="s">
        <v>49</v>
      </c>
      <c r="Q16428" s="120" t="s">
        <v>50</v>
      </c>
      <c r="R16428" s="120" t="s">
        <v>51</v>
      </c>
      <c r="S16428" s="120" t="s">
        <v>52</v>
      </c>
    </row>
    <row r="16429" spans="1:19" ht="11.25" thickBot="1" x14ac:dyDescent="0.2">
      <c r="A16429" s="93"/>
      <c r="B16429" s="93"/>
      <c r="C16429" s="120" t="s">
        <v>69</v>
      </c>
      <c r="D16429" s="120" t="s">
        <v>69</v>
      </c>
      <c r="E16429" s="120" t="s">
        <v>69</v>
      </c>
      <c r="F16429" s="120" t="s">
        <v>69</v>
      </c>
      <c r="G16429" s="120" t="s">
        <v>69</v>
      </c>
      <c r="H16429" s="120" t="s">
        <v>69</v>
      </c>
      <c r="I16429" s="120" t="s">
        <v>69</v>
      </c>
      <c r="J16429" s="120" t="s">
        <v>69</v>
      </c>
      <c r="K16429" s="120" t="s">
        <v>69</v>
      </c>
      <c r="L16429" s="120" t="s">
        <v>69</v>
      </c>
      <c r="M16429" s="120" t="s">
        <v>69</v>
      </c>
      <c r="N16429" s="120" t="s">
        <v>69</v>
      </c>
      <c r="O16429" s="120" t="s">
        <v>69</v>
      </c>
      <c r="P16429" s="120" t="s">
        <v>69</v>
      </c>
      <c r="Q16429" s="120" t="s">
        <v>69</v>
      </c>
      <c r="R16429" s="120" t="s">
        <v>69</v>
      </c>
      <c r="S16429" s="120" t="s">
        <v>69</v>
      </c>
    </row>
    <row r="16430" spans="1:19" ht="11.25" thickBot="1" x14ac:dyDescent="0.2">
      <c r="A16430" s="88">
        <v>1</v>
      </c>
      <c r="B16430" s="109">
        <v>0.96379629629629626</v>
      </c>
      <c r="C16430" s="111">
        <v>0.43596000000000001</v>
      </c>
      <c r="D16430" s="89">
        <v>6.7000000000000004E-2</v>
      </c>
      <c r="E16430" s="110" t="s">
        <v>15419</v>
      </c>
      <c r="F16430" s="110" t="s">
        <v>15375</v>
      </c>
      <c r="G16430" s="110" t="s">
        <v>15429</v>
      </c>
      <c r="H16430" s="89">
        <v>0.83599999999999997</v>
      </c>
      <c r="I16430" s="89">
        <v>0.02</v>
      </c>
      <c r="J16430" s="89">
        <v>0.151</v>
      </c>
      <c r="K16430" s="110" t="s">
        <v>15306</v>
      </c>
      <c r="L16430" s="110" t="s">
        <v>15306</v>
      </c>
      <c r="M16430" s="110" t="s">
        <v>15430</v>
      </c>
      <c r="N16430" s="110" t="s">
        <v>15385</v>
      </c>
      <c r="O16430" s="110" t="s">
        <v>15306</v>
      </c>
      <c r="P16430" s="110" t="s">
        <v>15369</v>
      </c>
      <c r="Q16430" s="110" t="s">
        <v>15306</v>
      </c>
      <c r="R16430" s="110" t="s">
        <v>15369</v>
      </c>
      <c r="S16430" s="89">
        <v>1.2999999999999999E-2</v>
      </c>
    </row>
    <row r="16431" spans="1:19" ht="11.25" thickBot="1" x14ac:dyDescent="0.2">
      <c r="A16431" s="93"/>
    </row>
    <row r="16432" spans="1:19" ht="11.25" thickBot="1" x14ac:dyDescent="0.2">
      <c r="A16432" s="113" t="s">
        <v>352</v>
      </c>
      <c r="B16432" s="93"/>
      <c r="C16432" s="115">
        <v>0.43596000000000001</v>
      </c>
      <c r="D16432" s="114">
        <v>6.7000000000000004E-2</v>
      </c>
      <c r="E16432" s="110" t="s">
        <v>15420</v>
      </c>
      <c r="F16432" s="110" t="s">
        <v>15376</v>
      </c>
      <c r="G16432" s="110" t="s">
        <v>15431</v>
      </c>
      <c r="H16432" s="114">
        <v>0.83599999999999997</v>
      </c>
      <c r="I16432" s="114">
        <v>0.02</v>
      </c>
      <c r="J16432" s="114">
        <v>0.151</v>
      </c>
      <c r="K16432" s="110" t="s">
        <v>15307</v>
      </c>
      <c r="L16432" s="110" t="s">
        <v>15307</v>
      </c>
      <c r="M16432" s="110" t="s">
        <v>15432</v>
      </c>
      <c r="N16432" s="110" t="s">
        <v>15386</v>
      </c>
      <c r="O16432" s="110" t="s">
        <v>15307</v>
      </c>
      <c r="P16432" s="110" t="s">
        <v>15370</v>
      </c>
      <c r="Q16432" s="110" t="s">
        <v>15307</v>
      </c>
      <c r="R16432" s="110" t="s">
        <v>15370</v>
      </c>
      <c r="S16432" s="114">
        <v>1.2999999999999999E-2</v>
      </c>
    </row>
    <row r="16433" spans="1:19" ht="11.25" thickBot="1" x14ac:dyDescent="0.2">
      <c r="A16433" s="93"/>
    </row>
    <row r="16434" spans="1:19" ht="11.25" thickBot="1" x14ac:dyDescent="0.2">
      <c r="A16434" s="116" t="s">
        <v>355</v>
      </c>
      <c r="B16434" s="93"/>
      <c r="C16434" s="118" t="s">
        <v>15308</v>
      </c>
      <c r="D16434" s="114">
        <v>0</v>
      </c>
      <c r="E16434" s="110" t="s">
        <v>15307</v>
      </c>
      <c r="F16434" s="110" t="s">
        <v>15307</v>
      </c>
      <c r="G16434" s="110" t="s">
        <v>15307</v>
      </c>
      <c r="H16434" s="114">
        <v>0</v>
      </c>
      <c r="I16434" s="114">
        <v>0</v>
      </c>
      <c r="J16434" s="114">
        <v>0</v>
      </c>
      <c r="K16434" s="110" t="s">
        <v>15307</v>
      </c>
      <c r="L16434" s="110" t="s">
        <v>15307</v>
      </c>
      <c r="M16434" s="110" t="s">
        <v>15307</v>
      </c>
      <c r="N16434" s="110" t="s">
        <v>15307</v>
      </c>
      <c r="O16434" s="110" t="s">
        <v>15307</v>
      </c>
      <c r="P16434" s="110" t="s">
        <v>15307</v>
      </c>
      <c r="Q16434" s="110" t="s">
        <v>15307</v>
      </c>
      <c r="R16434" s="110" t="s">
        <v>15307</v>
      </c>
      <c r="S16434" s="114">
        <v>0</v>
      </c>
    </row>
    <row r="16435" spans="1:19" ht="11.25" thickBot="1" x14ac:dyDescent="0.2">
      <c r="A16435" s="93"/>
    </row>
    <row r="16436" spans="1:19" ht="11.25" thickBot="1" x14ac:dyDescent="0.2">
      <c r="A16436" s="117" t="s">
        <v>358</v>
      </c>
      <c r="B16436" s="93"/>
      <c r="C16436" s="118" t="s">
        <v>15308</v>
      </c>
      <c r="D16436" s="114">
        <v>0</v>
      </c>
      <c r="E16436" s="110" t="s">
        <v>15307</v>
      </c>
      <c r="F16436" s="110" t="s">
        <v>15307</v>
      </c>
      <c r="G16436" s="110" t="s">
        <v>15307</v>
      </c>
      <c r="H16436" s="114">
        <v>0</v>
      </c>
      <c r="I16436" s="114">
        <v>0</v>
      </c>
      <c r="J16436" s="114">
        <v>0</v>
      </c>
      <c r="K16436" s="110" t="s">
        <v>15307</v>
      </c>
      <c r="L16436" s="110" t="s">
        <v>15307</v>
      </c>
      <c r="M16436" s="110" t="s">
        <v>15307</v>
      </c>
      <c r="N16436" s="110" t="s">
        <v>15307</v>
      </c>
      <c r="O16436" s="110" t="s">
        <v>15307</v>
      </c>
      <c r="P16436" s="110" t="s">
        <v>15307</v>
      </c>
      <c r="Q16436" s="110" t="s">
        <v>15307</v>
      </c>
      <c r="R16436" s="110" t="s">
        <v>15307</v>
      </c>
      <c r="S16436" s="114">
        <v>0</v>
      </c>
    </row>
    <row r="16437" spans="1:19" ht="11.25" thickBot="1" x14ac:dyDescent="0.2">
      <c r="A16437" s="93"/>
    </row>
    <row r="16438" spans="1:19" ht="11.25" thickBot="1" x14ac:dyDescent="0.2">
      <c r="A16438" s="87" t="s">
        <v>345</v>
      </c>
      <c r="B16438" s="87" t="s">
        <v>346</v>
      </c>
      <c r="C16438" s="120" t="s">
        <v>53</v>
      </c>
      <c r="D16438" s="120" t="s">
        <v>54</v>
      </c>
      <c r="E16438" s="120" t="s">
        <v>55</v>
      </c>
      <c r="F16438" s="120" t="s">
        <v>56</v>
      </c>
      <c r="G16438" s="120" t="s">
        <v>15318</v>
      </c>
      <c r="H16438" s="120" t="s">
        <v>57</v>
      </c>
      <c r="I16438" s="120" t="s">
        <v>59</v>
      </c>
      <c r="J16438" s="120" t="s">
        <v>15319</v>
      </c>
      <c r="K16438" s="120" t="s">
        <v>60</v>
      </c>
      <c r="L16438" s="120" t="s">
        <v>61</v>
      </c>
      <c r="M16438" s="120" t="s">
        <v>62</v>
      </c>
      <c r="N16438" s="120" t="s">
        <v>15320</v>
      </c>
      <c r="O16438" s="120" t="s">
        <v>63</v>
      </c>
      <c r="P16438" s="120" t="s">
        <v>64</v>
      </c>
      <c r="Q16438" s="120" t="s">
        <v>66</v>
      </c>
      <c r="R16438" s="120" t="s">
        <v>15321</v>
      </c>
      <c r="S16438" s="120" t="s">
        <v>67</v>
      </c>
    </row>
    <row r="16439" spans="1:19" ht="11.25" thickBot="1" x14ac:dyDescent="0.2">
      <c r="A16439" s="93"/>
      <c r="B16439" s="93"/>
      <c r="C16439" s="120" t="s">
        <v>69</v>
      </c>
      <c r="D16439" s="120" t="s">
        <v>69</v>
      </c>
      <c r="E16439" s="120" t="s">
        <v>69</v>
      </c>
      <c r="F16439" s="120" t="s">
        <v>69</v>
      </c>
      <c r="G16439" s="120" t="s">
        <v>69</v>
      </c>
      <c r="H16439" s="120" t="s">
        <v>69</v>
      </c>
      <c r="I16439" s="120" t="s">
        <v>69</v>
      </c>
      <c r="J16439" s="120" t="s">
        <v>69</v>
      </c>
      <c r="K16439" s="120" t="s">
        <v>69</v>
      </c>
      <c r="L16439" s="120" t="s">
        <v>69</v>
      </c>
      <c r="M16439" s="120" t="s">
        <v>69</v>
      </c>
      <c r="N16439" s="120" t="s">
        <v>69</v>
      </c>
      <c r="O16439" s="120" t="s">
        <v>69</v>
      </c>
      <c r="P16439" s="120" t="s">
        <v>69</v>
      </c>
      <c r="Q16439" s="120" t="s">
        <v>69</v>
      </c>
      <c r="R16439" s="120" t="s">
        <v>69</v>
      </c>
      <c r="S16439" s="120" t="s">
        <v>69</v>
      </c>
    </row>
    <row r="16440" spans="1:19" ht="11.25" thickBot="1" x14ac:dyDescent="0.2">
      <c r="A16440" s="88">
        <v>1</v>
      </c>
      <c r="B16440" s="109">
        <v>0.96379629629629626</v>
      </c>
      <c r="C16440" s="110" t="s">
        <v>15306</v>
      </c>
      <c r="D16440" s="110" t="s">
        <v>15306</v>
      </c>
      <c r="E16440" s="110" t="s">
        <v>15369</v>
      </c>
      <c r="F16440" s="89">
        <v>3.5000000000000003E-2</v>
      </c>
      <c r="G16440" s="89">
        <v>2.8000000000000001E-2</v>
      </c>
      <c r="H16440" s="89">
        <v>0.08</v>
      </c>
      <c r="I16440" s="110" t="s">
        <v>15306</v>
      </c>
      <c r="J16440" s="110" t="s">
        <v>15377</v>
      </c>
      <c r="K16440" s="110" t="s">
        <v>15306</v>
      </c>
      <c r="L16440" s="110" t="s">
        <v>15306</v>
      </c>
      <c r="M16440" s="110" t="s">
        <v>15584</v>
      </c>
      <c r="N16440" s="89">
        <v>-20.89</v>
      </c>
      <c r="O16440" s="110" t="s">
        <v>15434</v>
      </c>
      <c r="P16440" s="89">
        <v>7.8E-2</v>
      </c>
      <c r="Q16440" s="112" t="s">
        <v>15585</v>
      </c>
      <c r="R16440" s="110" t="s">
        <v>15306</v>
      </c>
      <c r="S16440" s="89">
        <v>5.0000000000000001E-3</v>
      </c>
    </row>
    <row r="16441" spans="1:19" ht="11.25" thickBot="1" x14ac:dyDescent="0.2">
      <c r="A16441" s="93"/>
    </row>
    <row r="16442" spans="1:19" ht="11.25" thickBot="1" x14ac:dyDescent="0.2">
      <c r="A16442" s="113" t="s">
        <v>352</v>
      </c>
      <c r="B16442" s="93"/>
      <c r="C16442" s="110" t="s">
        <v>15307</v>
      </c>
      <c r="D16442" s="110" t="s">
        <v>15307</v>
      </c>
      <c r="E16442" s="110" t="s">
        <v>15370</v>
      </c>
      <c r="F16442" s="114">
        <v>3.5000000000000003E-2</v>
      </c>
      <c r="G16442" s="114">
        <v>2.8000000000000001E-2</v>
      </c>
      <c r="H16442" s="114">
        <v>0.08</v>
      </c>
      <c r="I16442" s="110" t="s">
        <v>15307</v>
      </c>
      <c r="J16442" s="110" t="s">
        <v>15379</v>
      </c>
      <c r="K16442" s="110" t="s">
        <v>15307</v>
      </c>
      <c r="L16442" s="110" t="s">
        <v>15307</v>
      </c>
      <c r="M16442" s="110" t="s">
        <v>15586</v>
      </c>
      <c r="N16442" s="114">
        <v>-20.89</v>
      </c>
      <c r="O16442" s="110" t="s">
        <v>15437</v>
      </c>
      <c r="P16442" s="114">
        <v>7.8E-2</v>
      </c>
      <c r="Q16442" s="112" t="s">
        <v>15587</v>
      </c>
      <c r="R16442" s="110" t="s">
        <v>15307</v>
      </c>
      <c r="S16442" s="114">
        <v>5.0000000000000001E-3</v>
      </c>
    </row>
    <row r="16443" spans="1:19" ht="11.25" thickBot="1" x14ac:dyDescent="0.2">
      <c r="A16443" s="93"/>
    </row>
    <row r="16444" spans="1:19" ht="11.25" thickBot="1" x14ac:dyDescent="0.2">
      <c r="A16444" s="116" t="s">
        <v>355</v>
      </c>
      <c r="B16444" s="93"/>
      <c r="C16444" s="110" t="s">
        <v>15307</v>
      </c>
      <c r="D16444" s="110" t="s">
        <v>15307</v>
      </c>
      <c r="E16444" s="110" t="s">
        <v>15307</v>
      </c>
      <c r="F16444" s="114">
        <v>0</v>
      </c>
      <c r="G16444" s="114">
        <v>0</v>
      </c>
      <c r="H16444" s="114">
        <v>0</v>
      </c>
      <c r="I16444" s="110" t="s">
        <v>15307</v>
      </c>
      <c r="J16444" s="110" t="s">
        <v>15307</v>
      </c>
      <c r="K16444" s="110" t="s">
        <v>15307</v>
      </c>
      <c r="L16444" s="110" t="s">
        <v>15307</v>
      </c>
      <c r="M16444" s="110" t="s">
        <v>15307</v>
      </c>
      <c r="N16444" s="114">
        <v>0</v>
      </c>
      <c r="O16444" s="110" t="s">
        <v>15307</v>
      </c>
      <c r="P16444" s="114">
        <v>0</v>
      </c>
      <c r="Q16444" s="112" t="s">
        <v>15324</v>
      </c>
      <c r="R16444" s="110" t="s">
        <v>15307</v>
      </c>
      <c r="S16444" s="114">
        <v>0</v>
      </c>
    </row>
    <row r="16445" spans="1:19" ht="11.25" thickBot="1" x14ac:dyDescent="0.2">
      <c r="A16445" s="93"/>
    </row>
    <row r="16446" spans="1:19" ht="11.25" thickBot="1" x14ac:dyDescent="0.2">
      <c r="A16446" s="117" t="s">
        <v>358</v>
      </c>
      <c r="B16446" s="93"/>
      <c r="C16446" s="110" t="s">
        <v>15307</v>
      </c>
      <c r="D16446" s="110" t="s">
        <v>15307</v>
      </c>
      <c r="E16446" s="110" t="s">
        <v>15307</v>
      </c>
      <c r="F16446" s="114">
        <v>0</v>
      </c>
      <c r="G16446" s="114">
        <v>0</v>
      </c>
      <c r="H16446" s="114">
        <v>0</v>
      </c>
      <c r="I16446" s="110" t="s">
        <v>15307</v>
      </c>
      <c r="J16446" s="110" t="s">
        <v>15307</v>
      </c>
      <c r="K16446" s="110" t="s">
        <v>15307</v>
      </c>
      <c r="L16446" s="110" t="s">
        <v>15307</v>
      </c>
      <c r="M16446" s="110" t="s">
        <v>15307</v>
      </c>
      <c r="N16446" s="114">
        <v>0</v>
      </c>
      <c r="O16446" s="110" t="s">
        <v>15307</v>
      </c>
      <c r="P16446" s="114">
        <v>0</v>
      </c>
      <c r="Q16446" s="112" t="s">
        <v>15324</v>
      </c>
      <c r="R16446" s="110" t="s">
        <v>15307</v>
      </c>
      <c r="S16446" s="114">
        <v>0</v>
      </c>
    </row>
    <row r="16447" spans="1:19" ht="11.25" thickBot="1" x14ac:dyDescent="0.2">
      <c r="A16447" s="93"/>
    </row>
    <row r="16448" spans="1:19" ht="11.25" thickBot="1" x14ac:dyDescent="0.2">
      <c r="A16448" s="87" t="s">
        <v>345</v>
      </c>
      <c r="B16448" s="87" t="s">
        <v>346</v>
      </c>
      <c r="C16448" s="120" t="s">
        <v>68</v>
      </c>
      <c r="D16448" s="120" t="s">
        <v>15325</v>
      </c>
    </row>
    <row r="16449" spans="1:19" ht="11.25" thickBot="1" x14ac:dyDescent="0.2">
      <c r="A16449" s="93"/>
      <c r="B16449" s="93"/>
      <c r="C16449" s="120" t="s">
        <v>69</v>
      </c>
      <c r="D16449" s="120" t="s">
        <v>69</v>
      </c>
    </row>
    <row r="16450" spans="1:19" ht="11.25" thickBot="1" x14ac:dyDescent="0.2">
      <c r="A16450" s="88">
        <v>1</v>
      </c>
      <c r="B16450" s="109">
        <v>0.96379629629629626</v>
      </c>
      <c r="C16450" s="110" t="s">
        <v>15433</v>
      </c>
      <c r="D16450" s="110" t="s">
        <v>15306</v>
      </c>
    </row>
    <row r="16451" spans="1:19" ht="11.25" thickBot="1" x14ac:dyDescent="0.2">
      <c r="A16451" s="93"/>
    </row>
    <row r="16452" spans="1:19" ht="11.25" thickBot="1" x14ac:dyDescent="0.2">
      <c r="A16452" s="113" t="s">
        <v>352</v>
      </c>
      <c r="B16452" s="93"/>
      <c r="C16452" s="110" t="s">
        <v>15436</v>
      </c>
      <c r="D16452" s="110" t="s">
        <v>15307</v>
      </c>
    </row>
    <row r="16453" spans="1:19" ht="11.25" thickBot="1" x14ac:dyDescent="0.2">
      <c r="A16453" s="93"/>
    </row>
    <row r="16454" spans="1:19" ht="11.25" thickBot="1" x14ac:dyDescent="0.2">
      <c r="A16454" s="116" t="s">
        <v>355</v>
      </c>
      <c r="B16454" s="93"/>
      <c r="C16454" s="110" t="s">
        <v>15307</v>
      </c>
      <c r="D16454" s="110" t="s">
        <v>15307</v>
      </c>
    </row>
    <row r="16455" spans="1:19" ht="11.25" thickBot="1" x14ac:dyDescent="0.2">
      <c r="A16455" s="93"/>
    </row>
    <row r="16456" spans="1:19" ht="11.25" thickBot="1" x14ac:dyDescent="0.2">
      <c r="A16456" s="117" t="s">
        <v>358</v>
      </c>
      <c r="B16456" s="93"/>
      <c r="C16456" s="110" t="s">
        <v>15307</v>
      </c>
      <c r="D16456" s="110" t="s">
        <v>15307</v>
      </c>
    </row>
    <row r="16457" spans="1:19" ht="10.5" x14ac:dyDescent="0.15">
      <c r="A16457" s="93"/>
    </row>
    <row r="16458" spans="1:19" x14ac:dyDescent="0.15">
      <c r="A16458" s="106"/>
      <c r="B16458" s="69" t="s">
        <v>4758</v>
      </c>
    </row>
    <row r="16459" spans="1:19" ht="9.75" thickBot="1" x14ac:dyDescent="0.2">
      <c r="A16459" s="64" t="s">
        <v>1094</v>
      </c>
    </row>
    <row r="16460" spans="1:19" ht="11.25" thickBot="1" x14ac:dyDescent="0.2">
      <c r="A16460" s="87" t="s">
        <v>345</v>
      </c>
      <c r="B16460" s="87" t="s">
        <v>346</v>
      </c>
      <c r="C16460" s="120" t="s">
        <v>15300</v>
      </c>
      <c r="D16460" s="120" t="s">
        <v>15301</v>
      </c>
      <c r="E16460" s="120" t="s">
        <v>15302</v>
      </c>
      <c r="F16460" s="120" t="s">
        <v>1</v>
      </c>
      <c r="G16460" s="120" t="s">
        <v>2</v>
      </c>
      <c r="H16460" s="120" t="s">
        <v>3</v>
      </c>
      <c r="I16460" s="120" t="s">
        <v>15303</v>
      </c>
      <c r="J16460" s="120" t="s">
        <v>4</v>
      </c>
      <c r="K16460" s="120" t="s">
        <v>15304</v>
      </c>
      <c r="L16460" s="120" t="s">
        <v>8</v>
      </c>
      <c r="M16460" s="120" t="s">
        <v>15305</v>
      </c>
      <c r="N16460" s="120" t="s">
        <v>10</v>
      </c>
      <c r="O16460" s="120" t="s">
        <v>11</v>
      </c>
      <c r="P16460" s="120" t="s">
        <v>12</v>
      </c>
      <c r="Q16460" s="120" t="s">
        <v>13</v>
      </c>
      <c r="R16460" s="120" t="s">
        <v>14</v>
      </c>
      <c r="S16460" s="120" t="s">
        <v>15</v>
      </c>
    </row>
    <row r="16461" spans="1:19" ht="11.25" thickBot="1" x14ac:dyDescent="0.2">
      <c r="A16461" s="93"/>
      <c r="B16461" s="93"/>
      <c r="C16461" s="120" t="s">
        <v>69</v>
      </c>
      <c r="D16461" s="120" t="s">
        <v>69</v>
      </c>
      <c r="E16461" s="120" t="s">
        <v>69</v>
      </c>
      <c r="F16461" s="120" t="s">
        <v>69</v>
      </c>
      <c r="G16461" s="120" t="s">
        <v>69</v>
      </c>
      <c r="H16461" s="120" t="s">
        <v>69</v>
      </c>
      <c r="I16461" s="120" t="s">
        <v>69</v>
      </c>
      <c r="J16461" s="120" t="s">
        <v>69</v>
      </c>
      <c r="K16461" s="120" t="s">
        <v>69</v>
      </c>
      <c r="L16461" s="120" t="s">
        <v>69</v>
      </c>
      <c r="M16461" s="120" t="s">
        <v>69</v>
      </c>
      <c r="N16461" s="120" t="s">
        <v>69</v>
      </c>
      <c r="O16461" s="120" t="s">
        <v>69</v>
      </c>
      <c r="P16461" s="120" t="s">
        <v>69</v>
      </c>
      <c r="Q16461" s="120" t="s">
        <v>69</v>
      </c>
      <c r="R16461" s="120" t="s">
        <v>69</v>
      </c>
      <c r="S16461" s="120" t="s">
        <v>69</v>
      </c>
    </row>
    <row r="16462" spans="1:19" ht="11.25" thickBot="1" x14ac:dyDescent="0.2">
      <c r="A16462" s="88">
        <v>1</v>
      </c>
      <c r="B16462" s="109">
        <v>0.96923611111111108</v>
      </c>
      <c r="C16462" s="110" t="s">
        <v>15306</v>
      </c>
      <c r="D16462" s="110" t="s">
        <v>15306</v>
      </c>
      <c r="E16462" s="110" t="s">
        <v>15306</v>
      </c>
      <c r="F16462" s="89">
        <v>615.79999999999995</v>
      </c>
      <c r="G16462" s="89">
        <v>8.2520000000000007</v>
      </c>
      <c r="H16462" s="89">
        <v>0.623</v>
      </c>
      <c r="I16462" s="89">
        <v>-2.33</v>
      </c>
      <c r="J16462" s="110" t="s">
        <v>15306</v>
      </c>
      <c r="K16462" s="89">
        <v>1739</v>
      </c>
      <c r="L16462" s="111">
        <v>0.60531999999999997</v>
      </c>
      <c r="M16462" s="89">
        <v>0.51500000000000001</v>
      </c>
      <c r="N16462" s="110" t="s">
        <v>15588</v>
      </c>
      <c r="O16462" s="89">
        <v>0.219</v>
      </c>
      <c r="P16462" s="89">
        <v>0.20599999999999999</v>
      </c>
      <c r="Q16462" s="89">
        <v>25.6</v>
      </c>
      <c r="R16462" s="89">
        <v>-7.5999999999999998E-2</v>
      </c>
      <c r="S16462" s="89">
        <v>3.5089999999999999</v>
      </c>
    </row>
    <row r="16463" spans="1:19" ht="11.25" thickBot="1" x14ac:dyDescent="0.2">
      <c r="A16463" s="93"/>
    </row>
    <row r="16464" spans="1:19" ht="11.25" thickBot="1" x14ac:dyDescent="0.2">
      <c r="A16464" s="113" t="s">
        <v>352</v>
      </c>
      <c r="B16464" s="93"/>
      <c r="C16464" s="110" t="s">
        <v>15307</v>
      </c>
      <c r="D16464" s="110" t="s">
        <v>15307</v>
      </c>
      <c r="E16464" s="110" t="s">
        <v>15307</v>
      </c>
      <c r="F16464" s="114">
        <v>615.79999999999995</v>
      </c>
      <c r="G16464" s="114">
        <v>8.2520000000000007</v>
      </c>
      <c r="H16464" s="114">
        <v>0.623</v>
      </c>
      <c r="I16464" s="114">
        <v>-2.33</v>
      </c>
      <c r="J16464" s="110" t="s">
        <v>15307</v>
      </c>
      <c r="K16464" s="114">
        <v>1739</v>
      </c>
      <c r="L16464" s="115">
        <v>0.60531999999999997</v>
      </c>
      <c r="M16464" s="114">
        <v>0.51500000000000001</v>
      </c>
      <c r="N16464" s="110" t="s">
        <v>15589</v>
      </c>
      <c r="O16464" s="114">
        <v>0.219</v>
      </c>
      <c r="P16464" s="114">
        <v>0.20599999999999999</v>
      </c>
      <c r="Q16464" s="114">
        <v>25.6</v>
      </c>
      <c r="R16464" s="114">
        <v>-7.5999999999999998E-2</v>
      </c>
      <c r="S16464" s="114">
        <v>3.5089999999999999</v>
      </c>
    </row>
    <row r="16465" spans="1:19" ht="11.25" thickBot="1" x14ac:dyDescent="0.2">
      <c r="A16465" s="93"/>
    </row>
    <row r="16466" spans="1:19" ht="11.25" thickBot="1" x14ac:dyDescent="0.2">
      <c r="A16466" s="116" t="s">
        <v>355</v>
      </c>
      <c r="B16466" s="93"/>
      <c r="C16466" s="110" t="s">
        <v>15307</v>
      </c>
      <c r="D16466" s="110" t="s">
        <v>15307</v>
      </c>
      <c r="E16466" s="110" t="s">
        <v>15307</v>
      </c>
      <c r="F16466" s="114">
        <v>0</v>
      </c>
      <c r="G16466" s="114">
        <v>0</v>
      </c>
      <c r="H16466" s="114">
        <v>0</v>
      </c>
      <c r="I16466" s="114">
        <v>0</v>
      </c>
      <c r="J16466" s="110" t="s">
        <v>15307</v>
      </c>
      <c r="K16466" s="114">
        <v>0</v>
      </c>
      <c r="L16466" s="118" t="s">
        <v>15308</v>
      </c>
      <c r="M16466" s="114">
        <v>0</v>
      </c>
      <c r="N16466" s="110" t="s">
        <v>15307</v>
      </c>
      <c r="O16466" s="114">
        <v>0</v>
      </c>
      <c r="P16466" s="114">
        <v>0</v>
      </c>
      <c r="Q16466" s="114">
        <v>0</v>
      </c>
      <c r="R16466" s="114">
        <v>0</v>
      </c>
      <c r="S16466" s="114">
        <v>0</v>
      </c>
    </row>
    <row r="16467" spans="1:19" ht="11.25" thickBot="1" x14ac:dyDescent="0.2">
      <c r="A16467" s="93"/>
    </row>
    <row r="16468" spans="1:19" ht="11.25" thickBot="1" x14ac:dyDescent="0.2">
      <c r="A16468" s="117" t="s">
        <v>358</v>
      </c>
      <c r="B16468" s="93"/>
      <c r="C16468" s="110" t="s">
        <v>15307</v>
      </c>
      <c r="D16468" s="110" t="s">
        <v>15307</v>
      </c>
      <c r="E16468" s="110" t="s">
        <v>15307</v>
      </c>
      <c r="F16468" s="114">
        <v>0</v>
      </c>
      <c r="G16468" s="114">
        <v>0</v>
      </c>
      <c r="H16468" s="114">
        <v>0</v>
      </c>
      <c r="I16468" s="114">
        <v>0</v>
      </c>
      <c r="J16468" s="110" t="s">
        <v>15307</v>
      </c>
      <c r="K16468" s="114">
        <v>0</v>
      </c>
      <c r="L16468" s="118" t="s">
        <v>15308</v>
      </c>
      <c r="M16468" s="114">
        <v>0</v>
      </c>
      <c r="N16468" s="110" t="s">
        <v>15307</v>
      </c>
      <c r="O16468" s="114">
        <v>0</v>
      </c>
      <c r="P16468" s="114">
        <v>0</v>
      </c>
      <c r="Q16468" s="114">
        <v>0</v>
      </c>
      <c r="R16468" s="114">
        <v>0</v>
      </c>
      <c r="S16468" s="114">
        <v>0</v>
      </c>
    </row>
    <row r="16469" spans="1:19" ht="11.25" thickBot="1" x14ac:dyDescent="0.2">
      <c r="A16469" s="93"/>
    </row>
    <row r="16470" spans="1:19" ht="11.25" thickBot="1" x14ac:dyDescent="0.2">
      <c r="A16470" s="87" t="s">
        <v>345</v>
      </c>
      <c r="B16470" s="87" t="s">
        <v>346</v>
      </c>
      <c r="C16470" s="120" t="s">
        <v>16</v>
      </c>
      <c r="D16470" s="120" t="s">
        <v>15309</v>
      </c>
      <c r="E16470" s="120" t="s">
        <v>15310</v>
      </c>
      <c r="F16470" s="120" t="s">
        <v>20</v>
      </c>
      <c r="G16470" s="120" t="s">
        <v>21</v>
      </c>
      <c r="H16470" s="120" t="s">
        <v>22</v>
      </c>
      <c r="I16470" s="120" t="s">
        <v>23</v>
      </c>
      <c r="J16470" s="120" t="s">
        <v>24</v>
      </c>
      <c r="K16470" s="120" t="s">
        <v>26</v>
      </c>
      <c r="L16470" s="120" t="s">
        <v>15311</v>
      </c>
      <c r="M16470" s="120" t="s">
        <v>27</v>
      </c>
      <c r="N16470" s="120" t="s">
        <v>28</v>
      </c>
      <c r="O16470" s="120" t="s">
        <v>29</v>
      </c>
      <c r="P16470" s="120" t="s">
        <v>30</v>
      </c>
      <c r="Q16470" s="120" t="s">
        <v>15312</v>
      </c>
      <c r="R16470" s="120" t="s">
        <v>32</v>
      </c>
      <c r="S16470" s="120" t="s">
        <v>33</v>
      </c>
    </row>
    <row r="16471" spans="1:19" ht="11.25" thickBot="1" x14ac:dyDescent="0.2">
      <c r="A16471" s="93"/>
      <c r="B16471" s="93"/>
      <c r="C16471" s="120" t="s">
        <v>69</v>
      </c>
      <c r="D16471" s="120" t="s">
        <v>69</v>
      </c>
      <c r="E16471" s="120" t="s">
        <v>69</v>
      </c>
      <c r="F16471" s="120" t="s">
        <v>69</v>
      </c>
      <c r="G16471" s="120" t="s">
        <v>69</v>
      </c>
      <c r="H16471" s="120" t="s">
        <v>69</v>
      </c>
      <c r="I16471" s="120" t="s">
        <v>69</v>
      </c>
      <c r="J16471" s="120" t="s">
        <v>69</v>
      </c>
      <c r="K16471" s="120" t="s">
        <v>69</v>
      </c>
      <c r="L16471" s="120" t="s">
        <v>69</v>
      </c>
      <c r="M16471" s="120" t="s">
        <v>69</v>
      </c>
      <c r="N16471" s="120" t="s">
        <v>69</v>
      </c>
      <c r="O16471" s="120" t="s">
        <v>69</v>
      </c>
      <c r="P16471" s="120" t="s">
        <v>69</v>
      </c>
      <c r="Q16471" s="120" t="s">
        <v>69</v>
      </c>
      <c r="R16471" s="120" t="s">
        <v>69</v>
      </c>
      <c r="S16471" s="120" t="s">
        <v>69</v>
      </c>
    </row>
    <row r="16472" spans="1:19" ht="11.25" thickBot="1" x14ac:dyDescent="0.2">
      <c r="A16472" s="88">
        <v>1</v>
      </c>
      <c r="B16472" s="109">
        <v>0.96923611111111108</v>
      </c>
      <c r="C16472" s="89">
        <v>12.26</v>
      </c>
      <c r="D16472" s="89">
        <v>8.2899999999999991</v>
      </c>
      <c r="E16472" s="110" t="s">
        <v>15306</v>
      </c>
      <c r="F16472" s="111">
        <v>0.48018</v>
      </c>
      <c r="G16472" s="89">
        <v>0.16400000000000001</v>
      </c>
      <c r="H16472" s="110" t="s">
        <v>15590</v>
      </c>
      <c r="I16472" s="89">
        <v>4.9000000000000002E-2</v>
      </c>
      <c r="J16472" s="89">
        <v>0.17100000000000001</v>
      </c>
      <c r="K16472" s="111">
        <v>0.47273999999999999</v>
      </c>
      <c r="L16472" s="89">
        <v>0.192</v>
      </c>
      <c r="M16472" s="89">
        <v>1.9E-2</v>
      </c>
      <c r="N16472" s="89">
        <v>-3.9E-2</v>
      </c>
      <c r="O16472" s="110" t="s">
        <v>15373</v>
      </c>
      <c r="P16472" s="110" t="s">
        <v>15306</v>
      </c>
      <c r="Q16472" s="89">
        <v>0.11799999999999999</v>
      </c>
      <c r="R16472" s="89">
        <v>8.5999999999999993E-2</v>
      </c>
      <c r="S16472" s="110" t="s">
        <v>15306</v>
      </c>
    </row>
    <row r="16473" spans="1:19" ht="11.25" thickBot="1" x14ac:dyDescent="0.2">
      <c r="A16473" s="93"/>
    </row>
    <row r="16474" spans="1:19" ht="11.25" thickBot="1" x14ac:dyDescent="0.2">
      <c r="A16474" s="113" t="s">
        <v>352</v>
      </c>
      <c r="B16474" s="93"/>
      <c r="C16474" s="114">
        <v>12.26</v>
      </c>
      <c r="D16474" s="114">
        <v>8.2899999999999991</v>
      </c>
      <c r="E16474" s="110" t="s">
        <v>15307</v>
      </c>
      <c r="F16474" s="115">
        <v>0.48018</v>
      </c>
      <c r="G16474" s="114">
        <v>0.16400000000000001</v>
      </c>
      <c r="H16474" s="110" t="s">
        <v>15591</v>
      </c>
      <c r="I16474" s="114">
        <v>4.9000000000000002E-2</v>
      </c>
      <c r="J16474" s="114">
        <v>0.17100000000000001</v>
      </c>
      <c r="K16474" s="115">
        <v>0.47273999999999999</v>
      </c>
      <c r="L16474" s="114">
        <v>0.192</v>
      </c>
      <c r="M16474" s="114">
        <v>1.9E-2</v>
      </c>
      <c r="N16474" s="114">
        <v>-3.9E-2</v>
      </c>
      <c r="O16474" s="110" t="s">
        <v>15374</v>
      </c>
      <c r="P16474" s="110" t="s">
        <v>15307</v>
      </c>
      <c r="Q16474" s="114">
        <v>0.11799999999999999</v>
      </c>
      <c r="R16474" s="114">
        <v>8.5999999999999993E-2</v>
      </c>
      <c r="S16474" s="110" t="s">
        <v>15307</v>
      </c>
    </row>
    <row r="16475" spans="1:19" ht="11.25" thickBot="1" x14ac:dyDescent="0.2">
      <c r="A16475" s="93"/>
    </row>
    <row r="16476" spans="1:19" ht="11.25" thickBot="1" x14ac:dyDescent="0.2">
      <c r="A16476" s="116" t="s">
        <v>355</v>
      </c>
      <c r="B16476" s="93"/>
      <c r="C16476" s="114">
        <v>0</v>
      </c>
      <c r="D16476" s="114">
        <v>0</v>
      </c>
      <c r="E16476" s="110" t="s">
        <v>15307</v>
      </c>
      <c r="F16476" s="118" t="s">
        <v>15308</v>
      </c>
      <c r="G16476" s="114">
        <v>0</v>
      </c>
      <c r="H16476" s="110" t="s">
        <v>15307</v>
      </c>
      <c r="I16476" s="114">
        <v>0</v>
      </c>
      <c r="J16476" s="114">
        <v>0</v>
      </c>
      <c r="K16476" s="118" t="s">
        <v>15308</v>
      </c>
      <c r="L16476" s="114">
        <v>0</v>
      </c>
      <c r="M16476" s="114">
        <v>0</v>
      </c>
      <c r="N16476" s="114">
        <v>0</v>
      </c>
      <c r="O16476" s="110" t="s">
        <v>15307</v>
      </c>
      <c r="P16476" s="110" t="s">
        <v>15307</v>
      </c>
      <c r="Q16476" s="114">
        <v>0</v>
      </c>
      <c r="R16476" s="114">
        <v>0</v>
      </c>
      <c r="S16476" s="110" t="s">
        <v>15307</v>
      </c>
    </row>
    <row r="16477" spans="1:19" ht="11.25" thickBot="1" x14ac:dyDescent="0.2">
      <c r="A16477" s="93"/>
    </row>
    <row r="16478" spans="1:19" ht="11.25" thickBot="1" x14ac:dyDescent="0.2">
      <c r="A16478" s="117" t="s">
        <v>358</v>
      </c>
      <c r="B16478" s="93"/>
      <c r="C16478" s="114">
        <v>0</v>
      </c>
      <c r="D16478" s="114">
        <v>0</v>
      </c>
      <c r="E16478" s="110" t="s">
        <v>15307</v>
      </c>
      <c r="F16478" s="118" t="s">
        <v>15308</v>
      </c>
      <c r="G16478" s="114">
        <v>0</v>
      </c>
      <c r="H16478" s="110" t="s">
        <v>15307</v>
      </c>
      <c r="I16478" s="114">
        <v>0</v>
      </c>
      <c r="J16478" s="114">
        <v>0</v>
      </c>
      <c r="K16478" s="118" t="s">
        <v>15308</v>
      </c>
      <c r="L16478" s="114">
        <v>0</v>
      </c>
      <c r="M16478" s="114">
        <v>0</v>
      </c>
      <c r="N16478" s="114">
        <v>0</v>
      </c>
      <c r="O16478" s="110" t="s">
        <v>15307</v>
      </c>
      <c r="P16478" s="110" t="s">
        <v>15307</v>
      </c>
      <c r="Q16478" s="114">
        <v>0</v>
      </c>
      <c r="R16478" s="114">
        <v>0</v>
      </c>
      <c r="S16478" s="110" t="s">
        <v>15307</v>
      </c>
    </row>
    <row r="16479" spans="1:19" ht="11.25" thickBot="1" x14ac:dyDescent="0.2">
      <c r="A16479" s="93"/>
    </row>
    <row r="16480" spans="1:19" ht="11.25" thickBot="1" x14ac:dyDescent="0.2">
      <c r="A16480" s="87" t="s">
        <v>345</v>
      </c>
      <c r="B16480" s="87" t="s">
        <v>346</v>
      </c>
      <c r="C16480" s="120" t="s">
        <v>35</v>
      </c>
      <c r="D16480" s="120" t="s">
        <v>36</v>
      </c>
      <c r="E16480" s="120" t="s">
        <v>15315</v>
      </c>
      <c r="F16480" s="120" t="s">
        <v>38</v>
      </c>
      <c r="G16480" s="120" t="s">
        <v>39</v>
      </c>
      <c r="H16480" s="120" t="s">
        <v>41</v>
      </c>
      <c r="I16480" s="120" t="s">
        <v>42</v>
      </c>
      <c r="J16480" s="120" t="s">
        <v>43</v>
      </c>
      <c r="K16480" s="120" t="s">
        <v>44</v>
      </c>
      <c r="L16480" s="120" t="s">
        <v>45</v>
      </c>
      <c r="M16480" s="120" t="s">
        <v>46</v>
      </c>
      <c r="N16480" s="120" t="s">
        <v>47</v>
      </c>
      <c r="O16480" s="120" t="s">
        <v>48</v>
      </c>
      <c r="P16480" s="120" t="s">
        <v>49</v>
      </c>
      <c r="Q16480" s="120" t="s">
        <v>50</v>
      </c>
      <c r="R16480" s="120" t="s">
        <v>51</v>
      </c>
      <c r="S16480" s="120" t="s">
        <v>52</v>
      </c>
    </row>
    <row r="16481" spans="1:19" ht="11.25" thickBot="1" x14ac:dyDescent="0.2">
      <c r="A16481" s="93"/>
      <c r="B16481" s="93"/>
      <c r="C16481" s="120" t="s">
        <v>69</v>
      </c>
      <c r="D16481" s="120" t="s">
        <v>69</v>
      </c>
      <c r="E16481" s="120" t="s">
        <v>69</v>
      </c>
      <c r="F16481" s="120" t="s">
        <v>69</v>
      </c>
      <c r="G16481" s="120" t="s">
        <v>69</v>
      </c>
      <c r="H16481" s="120" t="s">
        <v>69</v>
      </c>
      <c r="I16481" s="120" t="s">
        <v>69</v>
      </c>
      <c r="J16481" s="120" t="s">
        <v>69</v>
      </c>
      <c r="K16481" s="120" t="s">
        <v>69</v>
      </c>
      <c r="L16481" s="120" t="s">
        <v>69</v>
      </c>
      <c r="M16481" s="120" t="s">
        <v>69</v>
      </c>
      <c r="N16481" s="120" t="s">
        <v>69</v>
      </c>
      <c r="O16481" s="120" t="s">
        <v>69</v>
      </c>
      <c r="P16481" s="120" t="s">
        <v>69</v>
      </c>
      <c r="Q16481" s="120" t="s">
        <v>69</v>
      </c>
      <c r="R16481" s="120" t="s">
        <v>69</v>
      </c>
      <c r="S16481" s="120" t="s">
        <v>69</v>
      </c>
    </row>
    <row r="16482" spans="1:19" ht="11.25" thickBot="1" x14ac:dyDescent="0.2">
      <c r="A16482" s="88">
        <v>1</v>
      </c>
      <c r="B16482" s="109">
        <v>0.96923611111111108</v>
      </c>
      <c r="C16482" s="111">
        <v>0.44516</v>
      </c>
      <c r="D16482" s="89">
        <v>5.8000000000000003E-2</v>
      </c>
      <c r="E16482" s="89">
        <v>4.2999999999999997E-2</v>
      </c>
      <c r="F16482" s="110" t="s">
        <v>15375</v>
      </c>
      <c r="G16482" s="110" t="s">
        <v>15429</v>
      </c>
      <c r="H16482" s="89">
        <v>0.23100000000000001</v>
      </c>
      <c r="I16482" s="110" t="s">
        <v>15306</v>
      </c>
      <c r="J16482" s="89">
        <v>9.4E-2</v>
      </c>
      <c r="K16482" s="110" t="s">
        <v>15306</v>
      </c>
      <c r="L16482" s="110" t="s">
        <v>15306</v>
      </c>
      <c r="M16482" s="110" t="s">
        <v>15430</v>
      </c>
      <c r="N16482" s="110" t="s">
        <v>15385</v>
      </c>
      <c r="O16482" s="110" t="s">
        <v>15306</v>
      </c>
      <c r="P16482" s="110" t="s">
        <v>15369</v>
      </c>
      <c r="Q16482" s="89">
        <v>1.9E-2</v>
      </c>
      <c r="R16482" s="110" t="s">
        <v>15369</v>
      </c>
      <c r="S16482" s="89">
        <v>1.2999999999999999E-2</v>
      </c>
    </row>
    <row r="16483" spans="1:19" ht="11.25" thickBot="1" x14ac:dyDescent="0.2">
      <c r="A16483" s="93"/>
    </row>
    <row r="16484" spans="1:19" ht="11.25" thickBot="1" x14ac:dyDescent="0.2">
      <c r="A16484" s="113" t="s">
        <v>352</v>
      </c>
      <c r="B16484" s="93"/>
      <c r="C16484" s="115">
        <v>0.44516</v>
      </c>
      <c r="D16484" s="114">
        <v>5.8000000000000003E-2</v>
      </c>
      <c r="E16484" s="114">
        <v>4.2999999999999997E-2</v>
      </c>
      <c r="F16484" s="110" t="s">
        <v>15376</v>
      </c>
      <c r="G16484" s="110" t="s">
        <v>15431</v>
      </c>
      <c r="H16484" s="114">
        <v>0.23100000000000001</v>
      </c>
      <c r="I16484" s="110" t="s">
        <v>15307</v>
      </c>
      <c r="J16484" s="114">
        <v>9.4E-2</v>
      </c>
      <c r="K16484" s="110" t="s">
        <v>15307</v>
      </c>
      <c r="L16484" s="110" t="s">
        <v>15307</v>
      </c>
      <c r="M16484" s="110" t="s">
        <v>15432</v>
      </c>
      <c r="N16484" s="110" t="s">
        <v>15386</v>
      </c>
      <c r="O16484" s="110" t="s">
        <v>15307</v>
      </c>
      <c r="P16484" s="110" t="s">
        <v>15370</v>
      </c>
      <c r="Q16484" s="114">
        <v>1.9E-2</v>
      </c>
      <c r="R16484" s="110" t="s">
        <v>15370</v>
      </c>
      <c r="S16484" s="114">
        <v>1.2999999999999999E-2</v>
      </c>
    </row>
    <row r="16485" spans="1:19" ht="11.25" thickBot="1" x14ac:dyDescent="0.2">
      <c r="A16485" s="93"/>
    </row>
    <row r="16486" spans="1:19" ht="11.25" thickBot="1" x14ac:dyDescent="0.2">
      <c r="A16486" s="116" t="s">
        <v>355</v>
      </c>
      <c r="B16486" s="93"/>
      <c r="C16486" s="118" t="s">
        <v>15308</v>
      </c>
      <c r="D16486" s="114">
        <v>0</v>
      </c>
      <c r="E16486" s="114">
        <v>0</v>
      </c>
      <c r="F16486" s="110" t="s">
        <v>15307</v>
      </c>
      <c r="G16486" s="110" t="s">
        <v>15307</v>
      </c>
      <c r="H16486" s="114">
        <v>0</v>
      </c>
      <c r="I16486" s="110" t="s">
        <v>15307</v>
      </c>
      <c r="J16486" s="114">
        <v>0</v>
      </c>
      <c r="K16486" s="110" t="s">
        <v>15307</v>
      </c>
      <c r="L16486" s="110" t="s">
        <v>15307</v>
      </c>
      <c r="M16486" s="110" t="s">
        <v>15307</v>
      </c>
      <c r="N16486" s="110" t="s">
        <v>15307</v>
      </c>
      <c r="O16486" s="110" t="s">
        <v>15307</v>
      </c>
      <c r="P16486" s="110" t="s">
        <v>15307</v>
      </c>
      <c r="Q16486" s="114">
        <v>0</v>
      </c>
      <c r="R16486" s="110" t="s">
        <v>15307</v>
      </c>
      <c r="S16486" s="114">
        <v>0</v>
      </c>
    </row>
    <row r="16487" spans="1:19" ht="11.25" thickBot="1" x14ac:dyDescent="0.2">
      <c r="A16487" s="93"/>
    </row>
    <row r="16488" spans="1:19" ht="11.25" thickBot="1" x14ac:dyDescent="0.2">
      <c r="A16488" s="117" t="s">
        <v>358</v>
      </c>
      <c r="B16488" s="93"/>
      <c r="C16488" s="118" t="s">
        <v>15308</v>
      </c>
      <c r="D16488" s="114">
        <v>0</v>
      </c>
      <c r="E16488" s="114">
        <v>0</v>
      </c>
      <c r="F16488" s="110" t="s">
        <v>15307</v>
      </c>
      <c r="G16488" s="110" t="s">
        <v>15307</v>
      </c>
      <c r="H16488" s="114">
        <v>0</v>
      </c>
      <c r="I16488" s="110" t="s">
        <v>15307</v>
      </c>
      <c r="J16488" s="114">
        <v>0</v>
      </c>
      <c r="K16488" s="110" t="s">
        <v>15307</v>
      </c>
      <c r="L16488" s="110" t="s">
        <v>15307</v>
      </c>
      <c r="M16488" s="110" t="s">
        <v>15307</v>
      </c>
      <c r="N16488" s="110" t="s">
        <v>15307</v>
      </c>
      <c r="O16488" s="110" t="s">
        <v>15307</v>
      </c>
      <c r="P16488" s="110" t="s">
        <v>15307</v>
      </c>
      <c r="Q16488" s="114">
        <v>0</v>
      </c>
      <c r="R16488" s="110" t="s">
        <v>15307</v>
      </c>
      <c r="S16488" s="114">
        <v>0</v>
      </c>
    </row>
    <row r="16489" spans="1:19" ht="11.25" thickBot="1" x14ac:dyDescent="0.2">
      <c r="A16489" s="93"/>
    </row>
    <row r="16490" spans="1:19" ht="11.25" thickBot="1" x14ac:dyDescent="0.2">
      <c r="A16490" s="87" t="s">
        <v>345</v>
      </c>
      <c r="B16490" s="87" t="s">
        <v>346</v>
      </c>
      <c r="C16490" s="120" t="s">
        <v>53</v>
      </c>
      <c r="D16490" s="120" t="s">
        <v>54</v>
      </c>
      <c r="E16490" s="120" t="s">
        <v>55</v>
      </c>
      <c r="F16490" s="120" t="s">
        <v>56</v>
      </c>
      <c r="G16490" s="120" t="s">
        <v>15318</v>
      </c>
      <c r="H16490" s="120" t="s">
        <v>57</v>
      </c>
      <c r="I16490" s="120" t="s">
        <v>59</v>
      </c>
      <c r="J16490" s="120" t="s">
        <v>15319</v>
      </c>
      <c r="K16490" s="120" t="s">
        <v>60</v>
      </c>
      <c r="L16490" s="120" t="s">
        <v>61</v>
      </c>
      <c r="M16490" s="120" t="s">
        <v>62</v>
      </c>
      <c r="N16490" s="120" t="s">
        <v>15320</v>
      </c>
      <c r="O16490" s="120" t="s">
        <v>63</v>
      </c>
      <c r="P16490" s="120" t="s">
        <v>64</v>
      </c>
      <c r="Q16490" s="120" t="s">
        <v>66</v>
      </c>
      <c r="R16490" s="120" t="s">
        <v>15321</v>
      </c>
      <c r="S16490" s="120" t="s">
        <v>67</v>
      </c>
    </row>
    <row r="16491" spans="1:19" ht="11.25" thickBot="1" x14ac:dyDescent="0.2">
      <c r="A16491" s="93"/>
      <c r="B16491" s="93"/>
      <c r="C16491" s="120" t="s">
        <v>69</v>
      </c>
      <c r="D16491" s="120" t="s">
        <v>69</v>
      </c>
      <c r="E16491" s="120" t="s">
        <v>69</v>
      </c>
      <c r="F16491" s="120" t="s">
        <v>69</v>
      </c>
      <c r="G16491" s="120" t="s">
        <v>69</v>
      </c>
      <c r="H16491" s="120" t="s">
        <v>69</v>
      </c>
      <c r="I16491" s="120" t="s">
        <v>69</v>
      </c>
      <c r="J16491" s="120" t="s">
        <v>69</v>
      </c>
      <c r="K16491" s="120" t="s">
        <v>69</v>
      </c>
      <c r="L16491" s="120" t="s">
        <v>69</v>
      </c>
      <c r="M16491" s="120" t="s">
        <v>69</v>
      </c>
      <c r="N16491" s="120" t="s">
        <v>69</v>
      </c>
      <c r="O16491" s="120" t="s">
        <v>69</v>
      </c>
      <c r="P16491" s="120" t="s">
        <v>69</v>
      </c>
      <c r="Q16491" s="120" t="s">
        <v>69</v>
      </c>
      <c r="R16491" s="120" t="s">
        <v>69</v>
      </c>
      <c r="S16491" s="120" t="s">
        <v>69</v>
      </c>
    </row>
    <row r="16492" spans="1:19" ht="11.25" thickBot="1" x14ac:dyDescent="0.2">
      <c r="A16492" s="88">
        <v>1</v>
      </c>
      <c r="B16492" s="109">
        <v>0.96923611111111108</v>
      </c>
      <c r="C16492" s="110" t="s">
        <v>15306</v>
      </c>
      <c r="D16492" s="110" t="s">
        <v>15306</v>
      </c>
      <c r="E16492" s="110" t="s">
        <v>15369</v>
      </c>
      <c r="F16492" s="110" t="s">
        <v>15433</v>
      </c>
      <c r="G16492" s="89">
        <v>1.0999999999999999E-2</v>
      </c>
      <c r="H16492" s="89">
        <v>6.0999999999999999E-2</v>
      </c>
      <c r="I16492" s="110" t="s">
        <v>15306</v>
      </c>
      <c r="J16492" s="110" t="s">
        <v>15377</v>
      </c>
      <c r="K16492" s="110" t="s">
        <v>15306</v>
      </c>
      <c r="L16492" s="110" t="s">
        <v>15306</v>
      </c>
      <c r="M16492" s="110" t="s">
        <v>15584</v>
      </c>
      <c r="N16492" s="89">
        <v>-20.53</v>
      </c>
      <c r="O16492" s="110" t="s">
        <v>15434</v>
      </c>
      <c r="P16492" s="89">
        <v>6.7000000000000004E-2</v>
      </c>
      <c r="Q16492" s="112" t="s">
        <v>15592</v>
      </c>
      <c r="R16492" s="110" t="s">
        <v>15306</v>
      </c>
      <c r="S16492" s="89">
        <v>5.0000000000000001E-3</v>
      </c>
    </row>
    <row r="16493" spans="1:19" ht="11.25" thickBot="1" x14ac:dyDescent="0.2">
      <c r="A16493" s="93"/>
    </row>
    <row r="16494" spans="1:19" ht="11.25" thickBot="1" x14ac:dyDescent="0.2">
      <c r="A16494" s="113" t="s">
        <v>352</v>
      </c>
      <c r="B16494" s="93"/>
      <c r="C16494" s="110" t="s">
        <v>15307</v>
      </c>
      <c r="D16494" s="110" t="s">
        <v>15307</v>
      </c>
      <c r="E16494" s="110" t="s">
        <v>15370</v>
      </c>
      <c r="F16494" s="110" t="s">
        <v>15436</v>
      </c>
      <c r="G16494" s="114">
        <v>1.0999999999999999E-2</v>
      </c>
      <c r="H16494" s="114">
        <v>6.0999999999999999E-2</v>
      </c>
      <c r="I16494" s="110" t="s">
        <v>15307</v>
      </c>
      <c r="J16494" s="110" t="s">
        <v>15379</v>
      </c>
      <c r="K16494" s="110" t="s">
        <v>15307</v>
      </c>
      <c r="L16494" s="110" t="s">
        <v>15307</v>
      </c>
      <c r="M16494" s="110" t="s">
        <v>15586</v>
      </c>
      <c r="N16494" s="114">
        <v>-20.53</v>
      </c>
      <c r="O16494" s="110" t="s">
        <v>15437</v>
      </c>
      <c r="P16494" s="114">
        <v>6.7000000000000004E-2</v>
      </c>
      <c r="Q16494" s="112" t="s">
        <v>15593</v>
      </c>
      <c r="R16494" s="110" t="s">
        <v>15307</v>
      </c>
      <c r="S16494" s="114">
        <v>5.0000000000000001E-3</v>
      </c>
    </row>
    <row r="16495" spans="1:19" ht="11.25" thickBot="1" x14ac:dyDescent="0.2">
      <c r="A16495" s="93"/>
    </row>
    <row r="16496" spans="1:19" ht="11.25" thickBot="1" x14ac:dyDescent="0.2">
      <c r="A16496" s="116" t="s">
        <v>355</v>
      </c>
      <c r="B16496" s="93"/>
      <c r="C16496" s="110" t="s">
        <v>15307</v>
      </c>
      <c r="D16496" s="110" t="s">
        <v>15307</v>
      </c>
      <c r="E16496" s="110" t="s">
        <v>15307</v>
      </c>
      <c r="F16496" s="110" t="s">
        <v>15307</v>
      </c>
      <c r="G16496" s="114">
        <v>0</v>
      </c>
      <c r="H16496" s="114">
        <v>0</v>
      </c>
      <c r="I16496" s="110" t="s">
        <v>15307</v>
      </c>
      <c r="J16496" s="110" t="s">
        <v>15307</v>
      </c>
      <c r="K16496" s="110" t="s">
        <v>15307</v>
      </c>
      <c r="L16496" s="110" t="s">
        <v>15307</v>
      </c>
      <c r="M16496" s="110" t="s">
        <v>15307</v>
      </c>
      <c r="N16496" s="114">
        <v>0</v>
      </c>
      <c r="O16496" s="110" t="s">
        <v>15307</v>
      </c>
      <c r="P16496" s="114">
        <v>0</v>
      </c>
      <c r="Q16496" s="112" t="s">
        <v>15324</v>
      </c>
      <c r="R16496" s="110" t="s">
        <v>15307</v>
      </c>
      <c r="S16496" s="114">
        <v>0</v>
      </c>
    </row>
    <row r="16497" spans="1:19" ht="11.25" thickBot="1" x14ac:dyDescent="0.2">
      <c r="A16497" s="93"/>
    </row>
    <row r="16498" spans="1:19" ht="11.25" thickBot="1" x14ac:dyDescent="0.2">
      <c r="A16498" s="117" t="s">
        <v>358</v>
      </c>
      <c r="B16498" s="93"/>
      <c r="C16498" s="110" t="s">
        <v>15307</v>
      </c>
      <c r="D16498" s="110" t="s">
        <v>15307</v>
      </c>
      <c r="E16498" s="110" t="s">
        <v>15307</v>
      </c>
      <c r="F16498" s="110" t="s">
        <v>15307</v>
      </c>
      <c r="G16498" s="114">
        <v>0</v>
      </c>
      <c r="H16498" s="114">
        <v>0</v>
      </c>
      <c r="I16498" s="110" t="s">
        <v>15307</v>
      </c>
      <c r="J16498" s="110" t="s">
        <v>15307</v>
      </c>
      <c r="K16498" s="110" t="s">
        <v>15307</v>
      </c>
      <c r="L16498" s="110" t="s">
        <v>15307</v>
      </c>
      <c r="M16498" s="110" t="s">
        <v>15307</v>
      </c>
      <c r="N16498" s="114">
        <v>0</v>
      </c>
      <c r="O16498" s="110" t="s">
        <v>15307</v>
      </c>
      <c r="P16498" s="114">
        <v>0</v>
      </c>
      <c r="Q16498" s="112" t="s">
        <v>15324</v>
      </c>
      <c r="R16498" s="110" t="s">
        <v>15307</v>
      </c>
      <c r="S16498" s="114">
        <v>0</v>
      </c>
    </row>
    <row r="16499" spans="1:19" ht="11.25" thickBot="1" x14ac:dyDescent="0.2">
      <c r="A16499" s="93"/>
    </row>
    <row r="16500" spans="1:19" ht="11.25" thickBot="1" x14ac:dyDescent="0.2">
      <c r="A16500" s="87" t="s">
        <v>345</v>
      </c>
      <c r="B16500" s="87" t="s">
        <v>346</v>
      </c>
      <c r="C16500" s="120" t="s">
        <v>68</v>
      </c>
      <c r="D16500" s="120" t="s">
        <v>15325</v>
      </c>
    </row>
    <row r="16501" spans="1:19" ht="11.25" thickBot="1" x14ac:dyDescent="0.2">
      <c r="A16501" s="93"/>
      <c r="B16501" s="93"/>
      <c r="C16501" s="120" t="s">
        <v>69</v>
      </c>
      <c r="D16501" s="120" t="s">
        <v>69</v>
      </c>
    </row>
    <row r="16502" spans="1:19" ht="11.25" thickBot="1" x14ac:dyDescent="0.2">
      <c r="A16502" s="88">
        <v>1</v>
      </c>
      <c r="B16502" s="109">
        <v>0.96923611111111108</v>
      </c>
      <c r="C16502" s="89">
        <v>4.0000000000000001E-3</v>
      </c>
      <c r="D16502" s="110" t="s">
        <v>15306</v>
      </c>
    </row>
    <row r="16503" spans="1:19" ht="11.25" thickBot="1" x14ac:dyDescent="0.2">
      <c r="A16503" s="93"/>
    </row>
    <row r="16504" spans="1:19" ht="11.25" thickBot="1" x14ac:dyDescent="0.2">
      <c r="A16504" s="113" t="s">
        <v>352</v>
      </c>
      <c r="B16504" s="93"/>
      <c r="C16504" s="114">
        <v>4.0000000000000001E-3</v>
      </c>
      <c r="D16504" s="110" t="s">
        <v>15307</v>
      </c>
    </row>
    <row r="16505" spans="1:19" ht="11.25" thickBot="1" x14ac:dyDescent="0.2">
      <c r="A16505" s="93"/>
    </row>
    <row r="16506" spans="1:19" ht="11.25" thickBot="1" x14ac:dyDescent="0.2">
      <c r="A16506" s="116" t="s">
        <v>355</v>
      </c>
      <c r="B16506" s="93"/>
      <c r="C16506" s="114">
        <v>0</v>
      </c>
      <c r="D16506" s="110" t="s">
        <v>15307</v>
      </c>
    </row>
    <row r="16507" spans="1:19" ht="11.25" thickBot="1" x14ac:dyDescent="0.2">
      <c r="A16507" s="93"/>
    </row>
    <row r="16508" spans="1:19" ht="11.25" thickBot="1" x14ac:dyDescent="0.2">
      <c r="A16508" s="117" t="s">
        <v>358</v>
      </c>
      <c r="B16508" s="93"/>
      <c r="C16508" s="114">
        <v>0</v>
      </c>
      <c r="D16508" s="110" t="s">
        <v>15307</v>
      </c>
    </row>
    <row r="16509" spans="1:19" ht="10.5" x14ac:dyDescent="0.15">
      <c r="A16509" s="93"/>
    </row>
    <row r="16510" spans="1:19" x14ac:dyDescent="0.15">
      <c r="A16510" s="106"/>
      <c r="B16510" s="69" t="s">
        <v>4797</v>
      </c>
    </row>
    <row r="16511" spans="1:19" ht="9.75" thickBot="1" x14ac:dyDescent="0.2">
      <c r="A16511" s="64" t="s">
        <v>1094</v>
      </c>
    </row>
    <row r="16512" spans="1:19" ht="11.25" thickBot="1" x14ac:dyDescent="0.2">
      <c r="A16512" s="87" t="s">
        <v>345</v>
      </c>
      <c r="B16512" s="87" t="s">
        <v>346</v>
      </c>
      <c r="C16512" s="120" t="s">
        <v>15300</v>
      </c>
      <c r="D16512" s="120" t="s">
        <v>15301</v>
      </c>
      <c r="E16512" s="120" t="s">
        <v>15302</v>
      </c>
      <c r="F16512" s="120" t="s">
        <v>1</v>
      </c>
      <c r="G16512" s="120" t="s">
        <v>2</v>
      </c>
      <c r="H16512" s="120" t="s">
        <v>3</v>
      </c>
      <c r="I16512" s="120" t="s">
        <v>15303</v>
      </c>
      <c r="J16512" s="120" t="s">
        <v>4</v>
      </c>
      <c r="K16512" s="120" t="s">
        <v>15304</v>
      </c>
      <c r="L16512" s="120" t="s">
        <v>8</v>
      </c>
      <c r="M16512" s="120" t="s">
        <v>15305</v>
      </c>
      <c r="N16512" s="120" t="s">
        <v>10</v>
      </c>
      <c r="O16512" s="120" t="s">
        <v>11</v>
      </c>
      <c r="P16512" s="120" t="s">
        <v>12</v>
      </c>
      <c r="Q16512" s="120" t="s">
        <v>13</v>
      </c>
      <c r="R16512" s="120" t="s">
        <v>14</v>
      </c>
      <c r="S16512" s="120" t="s">
        <v>15</v>
      </c>
    </row>
    <row r="16513" spans="1:19" ht="11.25" thickBot="1" x14ac:dyDescent="0.2">
      <c r="A16513" s="93"/>
      <c r="B16513" s="93"/>
      <c r="C16513" s="120" t="s">
        <v>69</v>
      </c>
      <c r="D16513" s="120" t="s">
        <v>69</v>
      </c>
      <c r="E16513" s="120" t="s">
        <v>69</v>
      </c>
      <c r="F16513" s="120" t="s">
        <v>69</v>
      </c>
      <c r="G16513" s="120" t="s">
        <v>69</v>
      </c>
      <c r="H16513" s="120" t="s">
        <v>69</v>
      </c>
      <c r="I16513" s="120" t="s">
        <v>69</v>
      </c>
      <c r="J16513" s="120" t="s">
        <v>69</v>
      </c>
      <c r="K16513" s="120" t="s">
        <v>69</v>
      </c>
      <c r="L16513" s="120" t="s">
        <v>69</v>
      </c>
      <c r="M16513" s="120" t="s">
        <v>69</v>
      </c>
      <c r="N16513" s="120" t="s">
        <v>69</v>
      </c>
      <c r="O16513" s="120" t="s">
        <v>69</v>
      </c>
      <c r="P16513" s="120" t="s">
        <v>69</v>
      </c>
      <c r="Q16513" s="120" t="s">
        <v>69</v>
      </c>
      <c r="R16513" s="120" t="s">
        <v>69</v>
      </c>
      <c r="S16513" s="120" t="s">
        <v>69</v>
      </c>
    </row>
    <row r="16514" spans="1:19" ht="11.25" thickBot="1" x14ac:dyDescent="0.2">
      <c r="A16514" s="88">
        <v>1</v>
      </c>
      <c r="B16514" s="109">
        <v>0.97468749999999993</v>
      </c>
      <c r="C16514" s="110" t="s">
        <v>15306</v>
      </c>
      <c r="D16514" s="110" t="s">
        <v>15306</v>
      </c>
      <c r="E16514" s="110" t="s">
        <v>15306</v>
      </c>
      <c r="F16514" s="89">
        <v>1467</v>
      </c>
      <c r="G16514" s="89">
        <v>640.70000000000005</v>
      </c>
      <c r="H16514" s="89">
        <v>88.18</v>
      </c>
      <c r="I16514" s="89">
        <v>26.82</v>
      </c>
      <c r="J16514" s="89">
        <v>886.9</v>
      </c>
      <c r="K16514" s="89">
        <v>662.9</v>
      </c>
      <c r="L16514" s="111">
        <v>0.63219000000000003</v>
      </c>
      <c r="M16514" s="89">
        <v>853.4</v>
      </c>
      <c r="N16514" s="89">
        <v>4.2910000000000004</v>
      </c>
      <c r="O16514" s="89">
        <v>38.15</v>
      </c>
      <c r="P16514" s="110" t="s">
        <v>15594</v>
      </c>
      <c r="Q16514" s="110" t="s">
        <v>15595</v>
      </c>
      <c r="R16514" s="89">
        <v>4.2220000000000004</v>
      </c>
      <c r="S16514" s="89">
        <v>18.559999999999999</v>
      </c>
    </row>
    <row r="16515" spans="1:19" ht="11.25" thickBot="1" x14ac:dyDescent="0.2">
      <c r="A16515" s="93"/>
    </row>
    <row r="16516" spans="1:19" ht="11.25" thickBot="1" x14ac:dyDescent="0.2">
      <c r="A16516" s="113" t="s">
        <v>352</v>
      </c>
      <c r="B16516" s="93"/>
      <c r="C16516" s="110" t="s">
        <v>15307</v>
      </c>
      <c r="D16516" s="110" t="s">
        <v>15307</v>
      </c>
      <c r="E16516" s="110" t="s">
        <v>15307</v>
      </c>
      <c r="F16516" s="114">
        <v>1467</v>
      </c>
      <c r="G16516" s="114">
        <v>640.70000000000005</v>
      </c>
      <c r="H16516" s="114">
        <v>88.18</v>
      </c>
      <c r="I16516" s="114">
        <v>26.82</v>
      </c>
      <c r="J16516" s="114">
        <v>886.9</v>
      </c>
      <c r="K16516" s="114">
        <v>662.9</v>
      </c>
      <c r="L16516" s="115">
        <v>0.63219000000000003</v>
      </c>
      <c r="M16516" s="114">
        <v>853.4</v>
      </c>
      <c r="N16516" s="114">
        <v>4.2910000000000004</v>
      </c>
      <c r="O16516" s="114">
        <v>38.15</v>
      </c>
      <c r="P16516" s="110" t="s">
        <v>15596</v>
      </c>
      <c r="Q16516" s="110" t="s">
        <v>15597</v>
      </c>
      <c r="R16516" s="114">
        <v>4.2220000000000004</v>
      </c>
      <c r="S16516" s="114">
        <v>18.559999999999999</v>
      </c>
    </row>
    <row r="16517" spans="1:19" ht="11.25" thickBot="1" x14ac:dyDescent="0.2">
      <c r="A16517" s="93"/>
    </row>
    <row r="16518" spans="1:19" ht="11.25" thickBot="1" x14ac:dyDescent="0.2">
      <c r="A16518" s="116" t="s">
        <v>355</v>
      </c>
      <c r="B16518" s="93"/>
      <c r="C16518" s="110" t="s">
        <v>15307</v>
      </c>
      <c r="D16518" s="110" t="s">
        <v>15307</v>
      </c>
      <c r="E16518" s="110" t="s">
        <v>15307</v>
      </c>
      <c r="F16518" s="114">
        <v>0</v>
      </c>
      <c r="G16518" s="114">
        <v>0</v>
      </c>
      <c r="H16518" s="114">
        <v>0</v>
      </c>
      <c r="I16518" s="114">
        <v>0</v>
      </c>
      <c r="J16518" s="114">
        <v>0</v>
      </c>
      <c r="K16518" s="114">
        <v>0</v>
      </c>
      <c r="L16518" s="118" t="s">
        <v>15308</v>
      </c>
      <c r="M16518" s="114">
        <v>0</v>
      </c>
      <c r="N16518" s="114">
        <v>0</v>
      </c>
      <c r="O16518" s="114">
        <v>0</v>
      </c>
      <c r="P16518" s="110" t="s">
        <v>15358</v>
      </c>
      <c r="Q16518" s="110" t="s">
        <v>15358</v>
      </c>
      <c r="R16518" s="114">
        <v>0</v>
      </c>
      <c r="S16518" s="114">
        <v>0</v>
      </c>
    </row>
    <row r="16519" spans="1:19" ht="11.25" thickBot="1" x14ac:dyDescent="0.2">
      <c r="A16519" s="93"/>
    </row>
    <row r="16520" spans="1:19" ht="11.25" thickBot="1" x14ac:dyDescent="0.2">
      <c r="A16520" s="117" t="s">
        <v>358</v>
      </c>
      <c r="B16520" s="93"/>
      <c r="C16520" s="110" t="s">
        <v>15307</v>
      </c>
      <c r="D16520" s="110" t="s">
        <v>15307</v>
      </c>
      <c r="E16520" s="110" t="s">
        <v>15307</v>
      </c>
      <c r="F16520" s="114">
        <v>0</v>
      </c>
      <c r="G16520" s="114">
        <v>0</v>
      </c>
      <c r="H16520" s="114">
        <v>0</v>
      </c>
      <c r="I16520" s="114">
        <v>0</v>
      </c>
      <c r="J16520" s="114">
        <v>0</v>
      </c>
      <c r="K16520" s="114">
        <v>0</v>
      </c>
      <c r="L16520" s="118" t="s">
        <v>15308</v>
      </c>
      <c r="M16520" s="114">
        <v>0</v>
      </c>
      <c r="N16520" s="114">
        <v>0</v>
      </c>
      <c r="O16520" s="114">
        <v>0</v>
      </c>
      <c r="P16520" s="110" t="s">
        <v>15358</v>
      </c>
      <c r="Q16520" s="110" t="s">
        <v>15358</v>
      </c>
      <c r="R16520" s="114">
        <v>0</v>
      </c>
      <c r="S16520" s="114">
        <v>0</v>
      </c>
    </row>
    <row r="16521" spans="1:19" ht="11.25" thickBot="1" x14ac:dyDescent="0.2">
      <c r="A16521" s="93"/>
    </row>
    <row r="16522" spans="1:19" ht="11.25" thickBot="1" x14ac:dyDescent="0.2">
      <c r="A16522" s="87" t="s">
        <v>345</v>
      </c>
      <c r="B16522" s="87" t="s">
        <v>346</v>
      </c>
      <c r="C16522" s="120" t="s">
        <v>16</v>
      </c>
      <c r="D16522" s="120" t="s">
        <v>15309</v>
      </c>
      <c r="E16522" s="120" t="s">
        <v>15310</v>
      </c>
      <c r="F16522" s="120" t="s">
        <v>20</v>
      </c>
      <c r="G16522" s="120" t="s">
        <v>21</v>
      </c>
      <c r="H16522" s="120" t="s">
        <v>22</v>
      </c>
      <c r="I16522" s="120" t="s">
        <v>23</v>
      </c>
      <c r="J16522" s="120" t="s">
        <v>24</v>
      </c>
      <c r="K16522" s="120" t="s">
        <v>26</v>
      </c>
      <c r="L16522" s="120" t="s">
        <v>15311</v>
      </c>
      <c r="M16522" s="120" t="s">
        <v>27</v>
      </c>
      <c r="N16522" s="120" t="s">
        <v>28</v>
      </c>
      <c r="O16522" s="120" t="s">
        <v>29</v>
      </c>
      <c r="P16522" s="120" t="s">
        <v>30</v>
      </c>
      <c r="Q16522" s="120" t="s">
        <v>15312</v>
      </c>
      <c r="R16522" s="120" t="s">
        <v>32</v>
      </c>
      <c r="S16522" s="120" t="s">
        <v>33</v>
      </c>
    </row>
    <row r="16523" spans="1:19" ht="11.25" thickBot="1" x14ac:dyDescent="0.2">
      <c r="A16523" s="93"/>
      <c r="B16523" s="93"/>
      <c r="C16523" s="120" t="s">
        <v>69</v>
      </c>
      <c r="D16523" s="120" t="s">
        <v>69</v>
      </c>
      <c r="E16523" s="120" t="s">
        <v>69</v>
      </c>
      <c r="F16523" s="120" t="s">
        <v>69</v>
      </c>
      <c r="G16523" s="120" t="s">
        <v>69</v>
      </c>
      <c r="H16523" s="120" t="s">
        <v>69</v>
      </c>
      <c r="I16523" s="120" t="s">
        <v>69</v>
      </c>
      <c r="J16523" s="120" t="s">
        <v>69</v>
      </c>
      <c r="K16523" s="120" t="s">
        <v>69</v>
      </c>
      <c r="L16523" s="120" t="s">
        <v>69</v>
      </c>
      <c r="M16523" s="120" t="s">
        <v>69</v>
      </c>
      <c r="N16523" s="120" t="s">
        <v>69</v>
      </c>
      <c r="O16523" s="120" t="s">
        <v>69</v>
      </c>
      <c r="P16523" s="120" t="s">
        <v>69</v>
      </c>
      <c r="Q16523" s="120" t="s">
        <v>69</v>
      </c>
      <c r="R16523" s="120" t="s">
        <v>69</v>
      </c>
      <c r="S16523" s="120" t="s">
        <v>69</v>
      </c>
    </row>
    <row r="16524" spans="1:19" ht="11.25" thickBot="1" x14ac:dyDescent="0.2">
      <c r="A16524" s="88">
        <v>1</v>
      </c>
      <c r="B16524" s="109">
        <v>0.97468749999999993</v>
      </c>
      <c r="C16524" s="89">
        <v>411.3</v>
      </c>
      <c r="D16524" s="89">
        <v>867.6</v>
      </c>
      <c r="E16524" s="89">
        <v>3.06</v>
      </c>
      <c r="F16524" s="111">
        <v>0.51697000000000004</v>
      </c>
      <c r="G16524" s="89">
        <v>4.9429999999999996</v>
      </c>
      <c r="H16524" s="89">
        <v>5.5739999999999998</v>
      </c>
      <c r="I16524" s="89">
        <v>0.93100000000000005</v>
      </c>
      <c r="J16524" s="89">
        <v>24.37</v>
      </c>
      <c r="K16524" s="111">
        <v>0.50614000000000003</v>
      </c>
      <c r="L16524" s="89">
        <v>602.1</v>
      </c>
      <c r="M16524" s="89">
        <v>143.1</v>
      </c>
      <c r="N16524" s="89">
        <v>11.27</v>
      </c>
      <c r="O16524" s="110" t="s">
        <v>15373</v>
      </c>
      <c r="P16524" s="89">
        <v>1.2999999999999999E-2</v>
      </c>
      <c r="Q16524" s="89">
        <v>4.5999999999999999E-2</v>
      </c>
      <c r="R16524" s="89">
        <v>11.62</v>
      </c>
      <c r="S16524" s="89">
        <v>1.109</v>
      </c>
    </row>
    <row r="16525" spans="1:19" ht="11.25" thickBot="1" x14ac:dyDescent="0.2">
      <c r="A16525" s="93"/>
    </row>
    <row r="16526" spans="1:19" ht="11.25" thickBot="1" x14ac:dyDescent="0.2">
      <c r="A16526" s="113" t="s">
        <v>352</v>
      </c>
      <c r="B16526" s="93"/>
      <c r="C16526" s="114">
        <v>411.3</v>
      </c>
      <c r="D16526" s="114">
        <v>867.6</v>
      </c>
      <c r="E16526" s="114">
        <v>3.06</v>
      </c>
      <c r="F16526" s="115">
        <v>0.51697000000000004</v>
      </c>
      <c r="G16526" s="114">
        <v>4.9429999999999996</v>
      </c>
      <c r="H16526" s="114">
        <v>5.5739999999999998</v>
      </c>
      <c r="I16526" s="114">
        <v>0.93100000000000005</v>
      </c>
      <c r="J16526" s="114">
        <v>24.37</v>
      </c>
      <c r="K16526" s="115">
        <v>0.50614000000000003</v>
      </c>
      <c r="L16526" s="114">
        <v>602.1</v>
      </c>
      <c r="M16526" s="114">
        <v>143.1</v>
      </c>
      <c r="N16526" s="114">
        <v>11.27</v>
      </c>
      <c r="O16526" s="110" t="s">
        <v>15374</v>
      </c>
      <c r="P16526" s="114">
        <v>1.2999999999999999E-2</v>
      </c>
      <c r="Q16526" s="114">
        <v>4.5999999999999999E-2</v>
      </c>
      <c r="R16526" s="114">
        <v>11.62</v>
      </c>
      <c r="S16526" s="114">
        <v>1.109</v>
      </c>
    </row>
    <row r="16527" spans="1:19" ht="11.25" thickBot="1" x14ac:dyDescent="0.2">
      <c r="A16527" s="93"/>
    </row>
    <row r="16528" spans="1:19" ht="11.25" thickBot="1" x14ac:dyDescent="0.2">
      <c r="A16528" s="116" t="s">
        <v>355</v>
      </c>
      <c r="B16528" s="93"/>
      <c r="C16528" s="114">
        <v>0</v>
      </c>
      <c r="D16528" s="114">
        <v>0</v>
      </c>
      <c r="E16528" s="114">
        <v>0</v>
      </c>
      <c r="F16528" s="118" t="s">
        <v>15308</v>
      </c>
      <c r="G16528" s="114">
        <v>0</v>
      </c>
      <c r="H16528" s="114">
        <v>0</v>
      </c>
      <c r="I16528" s="114">
        <v>0</v>
      </c>
      <c r="J16528" s="114">
        <v>0</v>
      </c>
      <c r="K16528" s="118" t="s">
        <v>15308</v>
      </c>
      <c r="L16528" s="114">
        <v>0</v>
      </c>
      <c r="M16528" s="114">
        <v>0</v>
      </c>
      <c r="N16528" s="114">
        <v>0</v>
      </c>
      <c r="O16528" s="110" t="s">
        <v>15307</v>
      </c>
      <c r="P16528" s="114">
        <v>0</v>
      </c>
      <c r="Q16528" s="114">
        <v>0</v>
      </c>
      <c r="R16528" s="114">
        <v>0</v>
      </c>
      <c r="S16528" s="114">
        <v>0</v>
      </c>
    </row>
    <row r="16529" spans="1:19" ht="11.25" thickBot="1" x14ac:dyDescent="0.2">
      <c r="A16529" s="93"/>
    </row>
    <row r="16530" spans="1:19" ht="11.25" thickBot="1" x14ac:dyDescent="0.2">
      <c r="A16530" s="117" t="s">
        <v>358</v>
      </c>
      <c r="B16530" s="93"/>
      <c r="C16530" s="114">
        <v>0</v>
      </c>
      <c r="D16530" s="114">
        <v>0</v>
      </c>
      <c r="E16530" s="114">
        <v>0</v>
      </c>
      <c r="F16530" s="118" t="s">
        <v>15308</v>
      </c>
      <c r="G16530" s="114">
        <v>0</v>
      </c>
      <c r="H16530" s="114">
        <v>0</v>
      </c>
      <c r="I16530" s="114">
        <v>0</v>
      </c>
      <c r="J16530" s="114">
        <v>0</v>
      </c>
      <c r="K16530" s="118" t="s">
        <v>15308</v>
      </c>
      <c r="L16530" s="114">
        <v>0</v>
      </c>
      <c r="M16530" s="114">
        <v>0</v>
      </c>
      <c r="N16530" s="114">
        <v>0</v>
      </c>
      <c r="O16530" s="110" t="s">
        <v>15307</v>
      </c>
      <c r="P16530" s="114">
        <v>0</v>
      </c>
      <c r="Q16530" s="114">
        <v>0</v>
      </c>
      <c r="R16530" s="114">
        <v>0</v>
      </c>
      <c r="S16530" s="114">
        <v>0</v>
      </c>
    </row>
    <row r="16531" spans="1:19" ht="11.25" thickBot="1" x14ac:dyDescent="0.2">
      <c r="A16531" s="93"/>
    </row>
    <row r="16532" spans="1:19" ht="11.25" thickBot="1" x14ac:dyDescent="0.2">
      <c r="A16532" s="87" t="s">
        <v>345</v>
      </c>
      <c r="B16532" s="87" t="s">
        <v>346</v>
      </c>
      <c r="C16532" s="120" t="s">
        <v>35</v>
      </c>
      <c r="D16532" s="120" t="s">
        <v>36</v>
      </c>
      <c r="E16532" s="120" t="s">
        <v>15315</v>
      </c>
      <c r="F16532" s="120" t="s">
        <v>38</v>
      </c>
      <c r="G16532" s="120" t="s">
        <v>39</v>
      </c>
      <c r="H16532" s="120" t="s">
        <v>41</v>
      </c>
      <c r="I16532" s="120" t="s">
        <v>42</v>
      </c>
      <c r="J16532" s="120" t="s">
        <v>43</v>
      </c>
      <c r="K16532" s="120" t="s">
        <v>44</v>
      </c>
      <c r="L16532" s="120" t="s">
        <v>45</v>
      </c>
      <c r="M16532" s="120" t="s">
        <v>46</v>
      </c>
      <c r="N16532" s="120" t="s">
        <v>47</v>
      </c>
      <c r="O16532" s="120" t="s">
        <v>48</v>
      </c>
      <c r="P16532" s="120" t="s">
        <v>49</v>
      </c>
      <c r="Q16532" s="120" t="s">
        <v>50</v>
      </c>
      <c r="R16532" s="120" t="s">
        <v>51</v>
      </c>
      <c r="S16532" s="120" t="s">
        <v>52</v>
      </c>
    </row>
    <row r="16533" spans="1:19" ht="11.25" thickBot="1" x14ac:dyDescent="0.2">
      <c r="A16533" s="93"/>
      <c r="B16533" s="93"/>
      <c r="C16533" s="120" t="s">
        <v>69</v>
      </c>
      <c r="D16533" s="120" t="s">
        <v>69</v>
      </c>
      <c r="E16533" s="120" t="s">
        <v>69</v>
      </c>
      <c r="F16533" s="120" t="s">
        <v>69</v>
      </c>
      <c r="G16533" s="120" t="s">
        <v>69</v>
      </c>
      <c r="H16533" s="120" t="s">
        <v>69</v>
      </c>
      <c r="I16533" s="120" t="s">
        <v>69</v>
      </c>
      <c r="J16533" s="120" t="s">
        <v>69</v>
      </c>
      <c r="K16533" s="120" t="s">
        <v>69</v>
      </c>
      <c r="L16533" s="120" t="s">
        <v>69</v>
      </c>
      <c r="M16533" s="120" t="s">
        <v>69</v>
      </c>
      <c r="N16533" s="120" t="s">
        <v>69</v>
      </c>
      <c r="O16533" s="120" t="s">
        <v>69</v>
      </c>
      <c r="P16533" s="120" t="s">
        <v>69</v>
      </c>
      <c r="Q16533" s="120" t="s">
        <v>69</v>
      </c>
      <c r="R16533" s="120" t="s">
        <v>69</v>
      </c>
      <c r="S16533" s="120" t="s">
        <v>69</v>
      </c>
    </row>
    <row r="16534" spans="1:19" ht="11.25" thickBot="1" x14ac:dyDescent="0.2">
      <c r="A16534" s="88">
        <v>1</v>
      </c>
      <c r="B16534" s="109">
        <v>0.97468749999999993</v>
      </c>
      <c r="C16534" s="111">
        <v>0.44218000000000002</v>
      </c>
      <c r="D16534" s="89">
        <v>21.65</v>
      </c>
      <c r="E16534" s="89">
        <v>1.645</v>
      </c>
      <c r="F16534" s="110" t="s">
        <v>15375</v>
      </c>
      <c r="G16534" s="89">
        <v>7.1999999999999995E-2</v>
      </c>
      <c r="H16534" s="89">
        <v>184.6</v>
      </c>
      <c r="I16534" s="89">
        <v>4.6660000000000004</v>
      </c>
      <c r="J16534" s="89">
        <v>14.94</v>
      </c>
      <c r="K16534" s="89">
        <v>1.1830000000000001</v>
      </c>
      <c r="L16534" s="89">
        <v>5.1840000000000002</v>
      </c>
      <c r="M16534" s="89">
        <v>0.96799999999999997</v>
      </c>
      <c r="N16534" s="89">
        <v>0.30099999999999999</v>
      </c>
      <c r="O16534" s="89">
        <v>1.27</v>
      </c>
      <c r="P16534" s="89">
        <v>0.107</v>
      </c>
      <c r="Q16534" s="89">
        <v>0.54</v>
      </c>
      <c r="R16534" s="89">
        <v>0.112</v>
      </c>
      <c r="S16534" s="89">
        <v>0.36399999999999999</v>
      </c>
    </row>
    <row r="16535" spans="1:19" ht="11.25" thickBot="1" x14ac:dyDescent="0.2">
      <c r="A16535" s="93"/>
    </row>
    <row r="16536" spans="1:19" ht="11.25" thickBot="1" x14ac:dyDescent="0.2">
      <c r="A16536" s="113" t="s">
        <v>352</v>
      </c>
      <c r="B16536" s="93"/>
      <c r="C16536" s="115">
        <v>0.44218000000000002</v>
      </c>
      <c r="D16536" s="114">
        <v>21.65</v>
      </c>
      <c r="E16536" s="114">
        <v>1.645</v>
      </c>
      <c r="F16536" s="110" t="s">
        <v>15376</v>
      </c>
      <c r="G16536" s="114">
        <v>7.1999999999999995E-2</v>
      </c>
      <c r="H16536" s="114">
        <v>184.6</v>
      </c>
      <c r="I16536" s="114">
        <v>4.6660000000000004</v>
      </c>
      <c r="J16536" s="114">
        <v>14.94</v>
      </c>
      <c r="K16536" s="114">
        <v>1.1830000000000001</v>
      </c>
      <c r="L16536" s="114">
        <v>5.1840000000000002</v>
      </c>
      <c r="M16536" s="114">
        <v>0.96799999999999997</v>
      </c>
      <c r="N16536" s="114">
        <v>0.30099999999999999</v>
      </c>
      <c r="O16536" s="114">
        <v>1.27</v>
      </c>
      <c r="P16536" s="114">
        <v>0.107</v>
      </c>
      <c r="Q16536" s="114">
        <v>0.54</v>
      </c>
      <c r="R16536" s="114">
        <v>0.112</v>
      </c>
      <c r="S16536" s="114">
        <v>0.36399999999999999</v>
      </c>
    </row>
    <row r="16537" spans="1:19" ht="11.25" thickBot="1" x14ac:dyDescent="0.2">
      <c r="A16537" s="93"/>
    </row>
    <row r="16538" spans="1:19" ht="11.25" thickBot="1" x14ac:dyDescent="0.2">
      <c r="A16538" s="116" t="s">
        <v>355</v>
      </c>
      <c r="B16538" s="93"/>
      <c r="C16538" s="118" t="s">
        <v>15308</v>
      </c>
      <c r="D16538" s="114">
        <v>0</v>
      </c>
      <c r="E16538" s="114">
        <v>0</v>
      </c>
      <c r="F16538" s="110" t="s">
        <v>15307</v>
      </c>
      <c r="G16538" s="114">
        <v>0</v>
      </c>
      <c r="H16538" s="114">
        <v>0</v>
      </c>
      <c r="I16538" s="114">
        <v>0</v>
      </c>
      <c r="J16538" s="114">
        <v>0</v>
      </c>
      <c r="K16538" s="114">
        <v>0</v>
      </c>
      <c r="L16538" s="114">
        <v>0</v>
      </c>
      <c r="M16538" s="114">
        <v>0</v>
      </c>
      <c r="N16538" s="114">
        <v>0</v>
      </c>
      <c r="O16538" s="114">
        <v>0</v>
      </c>
      <c r="P16538" s="114">
        <v>0</v>
      </c>
      <c r="Q16538" s="114">
        <v>0</v>
      </c>
      <c r="R16538" s="114">
        <v>0</v>
      </c>
      <c r="S16538" s="114">
        <v>0</v>
      </c>
    </row>
    <row r="16539" spans="1:19" ht="11.25" thickBot="1" x14ac:dyDescent="0.2">
      <c r="A16539" s="93"/>
    </row>
    <row r="16540" spans="1:19" ht="11.25" thickBot="1" x14ac:dyDescent="0.2">
      <c r="A16540" s="117" t="s">
        <v>358</v>
      </c>
      <c r="B16540" s="93"/>
      <c r="C16540" s="118" t="s">
        <v>15308</v>
      </c>
      <c r="D16540" s="114">
        <v>0</v>
      </c>
      <c r="E16540" s="114">
        <v>0</v>
      </c>
      <c r="F16540" s="110" t="s">
        <v>15307</v>
      </c>
      <c r="G16540" s="114">
        <v>0</v>
      </c>
      <c r="H16540" s="114">
        <v>0</v>
      </c>
      <c r="I16540" s="114">
        <v>0</v>
      </c>
      <c r="J16540" s="114">
        <v>0</v>
      </c>
      <c r="K16540" s="114">
        <v>0</v>
      </c>
      <c r="L16540" s="114">
        <v>0</v>
      </c>
      <c r="M16540" s="114">
        <v>0</v>
      </c>
      <c r="N16540" s="114">
        <v>0</v>
      </c>
      <c r="O16540" s="114">
        <v>0</v>
      </c>
      <c r="P16540" s="114">
        <v>0</v>
      </c>
      <c r="Q16540" s="114">
        <v>0</v>
      </c>
      <c r="R16540" s="114">
        <v>0</v>
      </c>
      <c r="S16540" s="114">
        <v>0</v>
      </c>
    </row>
    <row r="16541" spans="1:19" ht="11.25" thickBot="1" x14ac:dyDescent="0.2">
      <c r="A16541" s="93"/>
    </row>
    <row r="16542" spans="1:19" ht="11.25" thickBot="1" x14ac:dyDescent="0.2">
      <c r="A16542" s="87" t="s">
        <v>345</v>
      </c>
      <c r="B16542" s="87" t="s">
        <v>346</v>
      </c>
      <c r="C16542" s="120" t="s">
        <v>53</v>
      </c>
      <c r="D16542" s="120" t="s">
        <v>54</v>
      </c>
      <c r="E16542" s="120" t="s">
        <v>55</v>
      </c>
      <c r="F16542" s="120" t="s">
        <v>56</v>
      </c>
      <c r="G16542" s="120" t="s">
        <v>15318</v>
      </c>
      <c r="H16542" s="120" t="s">
        <v>57</v>
      </c>
      <c r="I16542" s="120" t="s">
        <v>59</v>
      </c>
      <c r="J16542" s="120" t="s">
        <v>15319</v>
      </c>
      <c r="K16542" s="120" t="s">
        <v>60</v>
      </c>
      <c r="L16542" s="120" t="s">
        <v>61</v>
      </c>
      <c r="M16542" s="120" t="s">
        <v>62</v>
      </c>
      <c r="N16542" s="120" t="s">
        <v>15320</v>
      </c>
      <c r="O16542" s="120" t="s">
        <v>63</v>
      </c>
      <c r="P16542" s="120" t="s">
        <v>64</v>
      </c>
      <c r="Q16542" s="120" t="s">
        <v>66</v>
      </c>
      <c r="R16542" s="120" t="s">
        <v>15321</v>
      </c>
      <c r="S16542" s="120" t="s">
        <v>67</v>
      </c>
    </row>
    <row r="16543" spans="1:19" ht="11.25" thickBot="1" x14ac:dyDescent="0.2">
      <c r="A16543" s="93"/>
      <c r="B16543" s="93"/>
      <c r="C16543" s="120" t="s">
        <v>69</v>
      </c>
      <c r="D16543" s="120" t="s">
        <v>69</v>
      </c>
      <c r="E16543" s="120" t="s">
        <v>69</v>
      </c>
      <c r="F16543" s="120" t="s">
        <v>69</v>
      </c>
      <c r="G16543" s="120" t="s">
        <v>69</v>
      </c>
      <c r="H16543" s="120" t="s">
        <v>69</v>
      </c>
      <c r="I16543" s="120" t="s">
        <v>69</v>
      </c>
      <c r="J16543" s="120" t="s">
        <v>69</v>
      </c>
      <c r="K16543" s="120" t="s">
        <v>69</v>
      </c>
      <c r="L16543" s="120" t="s">
        <v>69</v>
      </c>
      <c r="M16543" s="120" t="s">
        <v>69</v>
      </c>
      <c r="N16543" s="120" t="s">
        <v>69</v>
      </c>
      <c r="O16543" s="120" t="s">
        <v>69</v>
      </c>
      <c r="P16543" s="120" t="s">
        <v>69</v>
      </c>
      <c r="Q16543" s="120" t="s">
        <v>69</v>
      </c>
      <c r="R16543" s="120" t="s">
        <v>69</v>
      </c>
      <c r="S16543" s="120" t="s">
        <v>69</v>
      </c>
    </row>
    <row r="16544" spans="1:19" ht="11.25" thickBot="1" x14ac:dyDescent="0.2">
      <c r="A16544" s="88">
        <v>1</v>
      </c>
      <c r="B16544" s="109">
        <v>0.97468749999999993</v>
      </c>
      <c r="C16544" s="89">
        <v>2.1999999999999999E-2</v>
      </c>
      <c r="D16544" s="89">
        <v>0.17599999999999999</v>
      </c>
      <c r="E16544" s="89">
        <v>7.0000000000000001E-3</v>
      </c>
      <c r="F16544" s="89">
        <v>26.93</v>
      </c>
      <c r="G16544" s="89">
        <v>11.37</v>
      </c>
      <c r="H16544" s="89">
        <v>12.28</v>
      </c>
      <c r="I16544" s="110" t="s">
        <v>15306</v>
      </c>
      <c r="J16544" s="110" t="s">
        <v>15377</v>
      </c>
      <c r="K16544" s="89">
        <v>9.2999999999999999E-2</v>
      </c>
      <c r="L16544" s="89">
        <v>0.49</v>
      </c>
      <c r="M16544" s="89">
        <v>1.1719999999999999</v>
      </c>
      <c r="N16544" s="89">
        <v>-18.89</v>
      </c>
      <c r="O16544" s="89">
        <v>9.1999999999999998E-2</v>
      </c>
      <c r="P16544" s="89">
        <v>98.83</v>
      </c>
      <c r="Q16544" s="112" t="s">
        <v>15598</v>
      </c>
      <c r="R16544" s="110" t="s">
        <v>15306</v>
      </c>
      <c r="S16544" s="89">
        <v>0.46500000000000002</v>
      </c>
    </row>
    <row r="16545" spans="1:19" ht="11.25" thickBot="1" x14ac:dyDescent="0.2">
      <c r="A16545" s="93"/>
    </row>
    <row r="16546" spans="1:19" ht="11.25" thickBot="1" x14ac:dyDescent="0.2">
      <c r="A16546" s="113" t="s">
        <v>352</v>
      </c>
      <c r="B16546" s="93"/>
      <c r="C16546" s="114">
        <v>2.1999999999999999E-2</v>
      </c>
      <c r="D16546" s="114">
        <v>0.17599999999999999</v>
      </c>
      <c r="E16546" s="114">
        <v>7.0000000000000001E-3</v>
      </c>
      <c r="F16546" s="114">
        <v>26.93</v>
      </c>
      <c r="G16546" s="114">
        <v>11.37</v>
      </c>
      <c r="H16546" s="114">
        <v>12.28</v>
      </c>
      <c r="I16546" s="110" t="s">
        <v>15307</v>
      </c>
      <c r="J16546" s="110" t="s">
        <v>15379</v>
      </c>
      <c r="K16546" s="114">
        <v>9.2999999999999999E-2</v>
      </c>
      <c r="L16546" s="114">
        <v>0.49</v>
      </c>
      <c r="M16546" s="114">
        <v>1.1719999999999999</v>
      </c>
      <c r="N16546" s="114">
        <v>-18.89</v>
      </c>
      <c r="O16546" s="114">
        <v>9.1999999999999998E-2</v>
      </c>
      <c r="P16546" s="114">
        <v>98.83</v>
      </c>
      <c r="Q16546" s="112" t="s">
        <v>15599</v>
      </c>
      <c r="R16546" s="110" t="s">
        <v>15307</v>
      </c>
      <c r="S16546" s="114">
        <v>0.46500000000000002</v>
      </c>
    </row>
    <row r="16547" spans="1:19" ht="11.25" thickBot="1" x14ac:dyDescent="0.2">
      <c r="A16547" s="93"/>
    </row>
    <row r="16548" spans="1:19" ht="11.25" thickBot="1" x14ac:dyDescent="0.2">
      <c r="A16548" s="116" t="s">
        <v>355</v>
      </c>
      <c r="B16548" s="93"/>
      <c r="C16548" s="114">
        <v>0</v>
      </c>
      <c r="D16548" s="114">
        <v>0</v>
      </c>
      <c r="E16548" s="114">
        <v>0</v>
      </c>
      <c r="F16548" s="114">
        <v>0</v>
      </c>
      <c r="G16548" s="114">
        <v>0</v>
      </c>
      <c r="H16548" s="114">
        <v>0</v>
      </c>
      <c r="I16548" s="110" t="s">
        <v>15307</v>
      </c>
      <c r="J16548" s="110" t="s">
        <v>15307</v>
      </c>
      <c r="K16548" s="114">
        <v>0</v>
      </c>
      <c r="L16548" s="114">
        <v>0</v>
      </c>
      <c r="M16548" s="114">
        <v>0</v>
      </c>
      <c r="N16548" s="114">
        <v>0</v>
      </c>
      <c r="O16548" s="114">
        <v>0</v>
      </c>
      <c r="P16548" s="114">
        <v>0</v>
      </c>
      <c r="Q16548" s="112" t="s">
        <v>15324</v>
      </c>
      <c r="R16548" s="110" t="s">
        <v>15307</v>
      </c>
      <c r="S16548" s="114">
        <v>0</v>
      </c>
    </row>
    <row r="16549" spans="1:19" ht="11.25" thickBot="1" x14ac:dyDescent="0.2">
      <c r="A16549" s="93"/>
    </row>
    <row r="16550" spans="1:19" ht="11.25" thickBot="1" x14ac:dyDescent="0.2">
      <c r="A16550" s="117" t="s">
        <v>358</v>
      </c>
      <c r="B16550" s="93"/>
      <c r="C16550" s="114">
        <v>0</v>
      </c>
      <c r="D16550" s="114">
        <v>0</v>
      </c>
      <c r="E16550" s="114">
        <v>0</v>
      </c>
      <c r="F16550" s="114">
        <v>0</v>
      </c>
      <c r="G16550" s="114">
        <v>0</v>
      </c>
      <c r="H16550" s="114">
        <v>0</v>
      </c>
      <c r="I16550" s="110" t="s">
        <v>15307</v>
      </c>
      <c r="J16550" s="110" t="s">
        <v>15307</v>
      </c>
      <c r="K16550" s="114">
        <v>0</v>
      </c>
      <c r="L16550" s="114">
        <v>0</v>
      </c>
      <c r="M16550" s="114">
        <v>0</v>
      </c>
      <c r="N16550" s="114">
        <v>0</v>
      </c>
      <c r="O16550" s="114">
        <v>0</v>
      </c>
      <c r="P16550" s="114">
        <v>0</v>
      </c>
      <c r="Q16550" s="112" t="s">
        <v>15324</v>
      </c>
      <c r="R16550" s="110" t="s">
        <v>15307</v>
      </c>
      <c r="S16550" s="114">
        <v>0</v>
      </c>
    </row>
    <row r="16551" spans="1:19" ht="11.25" thickBot="1" x14ac:dyDescent="0.2">
      <c r="A16551" s="93"/>
    </row>
    <row r="16552" spans="1:19" ht="11.25" thickBot="1" x14ac:dyDescent="0.2">
      <c r="A16552" s="87" t="s">
        <v>345</v>
      </c>
      <c r="B16552" s="87" t="s">
        <v>346</v>
      </c>
      <c r="C16552" s="120" t="s">
        <v>68</v>
      </c>
      <c r="D16552" s="120" t="s">
        <v>15325</v>
      </c>
    </row>
    <row r="16553" spans="1:19" ht="11.25" thickBot="1" x14ac:dyDescent="0.2">
      <c r="A16553" s="93"/>
      <c r="B16553" s="93"/>
      <c r="C16553" s="120" t="s">
        <v>69</v>
      </c>
      <c r="D16553" s="120" t="s">
        <v>69</v>
      </c>
    </row>
    <row r="16554" spans="1:19" ht="11.25" thickBot="1" x14ac:dyDescent="0.2">
      <c r="A16554" s="88">
        <v>1</v>
      </c>
      <c r="B16554" s="109">
        <v>0.97468749999999993</v>
      </c>
      <c r="C16554" s="89">
        <v>3.734</v>
      </c>
      <c r="D16554" s="110" t="s">
        <v>15306</v>
      </c>
    </row>
    <row r="16555" spans="1:19" ht="11.25" thickBot="1" x14ac:dyDescent="0.2">
      <c r="A16555" s="93"/>
    </row>
    <row r="16556" spans="1:19" ht="11.25" thickBot="1" x14ac:dyDescent="0.2">
      <c r="A16556" s="113" t="s">
        <v>352</v>
      </c>
      <c r="B16556" s="93"/>
      <c r="C16556" s="114">
        <v>3.734</v>
      </c>
      <c r="D16556" s="110" t="s">
        <v>15307</v>
      </c>
    </row>
    <row r="16557" spans="1:19" ht="11.25" thickBot="1" x14ac:dyDescent="0.2">
      <c r="A16557" s="93"/>
    </row>
    <row r="16558" spans="1:19" ht="11.25" thickBot="1" x14ac:dyDescent="0.2">
      <c r="A16558" s="116" t="s">
        <v>355</v>
      </c>
      <c r="B16558" s="93"/>
      <c r="C16558" s="114">
        <v>0</v>
      </c>
      <c r="D16558" s="110" t="s">
        <v>15307</v>
      </c>
    </row>
    <row r="16559" spans="1:19" ht="11.25" thickBot="1" x14ac:dyDescent="0.2">
      <c r="A16559" s="93"/>
    </row>
    <row r="16560" spans="1:19" ht="11.25" thickBot="1" x14ac:dyDescent="0.2">
      <c r="A16560" s="117" t="s">
        <v>358</v>
      </c>
      <c r="B16560" s="93"/>
      <c r="C16560" s="114">
        <v>0</v>
      </c>
      <c r="D16560" s="110" t="s">
        <v>15307</v>
      </c>
    </row>
    <row r="16561" spans="1:19" ht="10.5" x14ac:dyDescent="0.15">
      <c r="A16561" s="93"/>
    </row>
    <row r="16562" spans="1:19" x14ac:dyDescent="0.15">
      <c r="A16562" s="106"/>
      <c r="B16562" s="69" t="s">
        <v>4906</v>
      </c>
    </row>
    <row r="16563" spans="1:19" ht="9.75" thickBot="1" x14ac:dyDescent="0.2">
      <c r="A16563" s="64" t="s">
        <v>1094</v>
      </c>
    </row>
    <row r="16564" spans="1:19" ht="11.25" thickBot="1" x14ac:dyDescent="0.2">
      <c r="A16564" s="87" t="s">
        <v>345</v>
      </c>
      <c r="B16564" s="87" t="s">
        <v>346</v>
      </c>
      <c r="C16564" s="120" t="s">
        <v>15300</v>
      </c>
      <c r="D16564" s="120" t="s">
        <v>15301</v>
      </c>
      <c r="E16564" s="120" t="s">
        <v>15302</v>
      </c>
      <c r="F16564" s="120" t="s">
        <v>1</v>
      </c>
      <c r="G16564" s="120" t="s">
        <v>2</v>
      </c>
      <c r="H16564" s="120" t="s">
        <v>3</v>
      </c>
      <c r="I16564" s="120" t="s">
        <v>15303</v>
      </c>
      <c r="J16564" s="120" t="s">
        <v>4</v>
      </c>
      <c r="K16564" s="120" t="s">
        <v>15304</v>
      </c>
      <c r="L16564" s="120" t="s">
        <v>8</v>
      </c>
      <c r="M16564" s="120" t="s">
        <v>15305</v>
      </c>
      <c r="N16564" s="120" t="s">
        <v>10</v>
      </c>
      <c r="O16564" s="120" t="s">
        <v>11</v>
      </c>
      <c r="P16564" s="120" t="s">
        <v>12</v>
      </c>
      <c r="Q16564" s="120" t="s">
        <v>13</v>
      </c>
      <c r="R16564" s="120" t="s">
        <v>14</v>
      </c>
      <c r="S16564" s="120" t="s">
        <v>15</v>
      </c>
    </row>
    <row r="16565" spans="1:19" ht="11.25" thickBot="1" x14ac:dyDescent="0.2">
      <c r="A16565" s="93"/>
      <c r="B16565" s="93"/>
      <c r="C16565" s="120" t="s">
        <v>69</v>
      </c>
      <c r="D16565" s="120" t="s">
        <v>69</v>
      </c>
      <c r="E16565" s="120" t="s">
        <v>69</v>
      </c>
      <c r="F16565" s="120" t="s">
        <v>69</v>
      </c>
      <c r="G16565" s="120" t="s">
        <v>69</v>
      </c>
      <c r="H16565" s="120" t="s">
        <v>69</v>
      </c>
      <c r="I16565" s="120" t="s">
        <v>69</v>
      </c>
      <c r="J16565" s="120" t="s">
        <v>69</v>
      </c>
      <c r="K16565" s="120" t="s">
        <v>69</v>
      </c>
      <c r="L16565" s="120" t="s">
        <v>69</v>
      </c>
      <c r="M16565" s="120" t="s">
        <v>69</v>
      </c>
      <c r="N16565" s="120" t="s">
        <v>69</v>
      </c>
      <c r="O16565" s="120" t="s">
        <v>69</v>
      </c>
      <c r="P16565" s="120" t="s">
        <v>69</v>
      </c>
      <c r="Q16565" s="120" t="s">
        <v>69</v>
      </c>
      <c r="R16565" s="120" t="s">
        <v>69</v>
      </c>
      <c r="S16565" s="120" t="s">
        <v>69</v>
      </c>
    </row>
    <row r="16566" spans="1:19" ht="11.25" thickBot="1" x14ac:dyDescent="0.2">
      <c r="A16566" s="88">
        <v>1</v>
      </c>
      <c r="B16566" s="109">
        <v>0.98015046296296304</v>
      </c>
      <c r="C16566" s="110" t="s">
        <v>15306</v>
      </c>
      <c r="D16566" s="110" t="s">
        <v>15306</v>
      </c>
      <c r="E16566" s="89">
        <v>0</v>
      </c>
      <c r="F16566" s="89">
        <v>20.49</v>
      </c>
      <c r="G16566" s="89">
        <v>2.5569999999999999</v>
      </c>
      <c r="H16566" s="89">
        <v>2.1859999999999999</v>
      </c>
      <c r="I16566" s="89">
        <v>-10.91</v>
      </c>
      <c r="J16566" s="89">
        <v>7.94</v>
      </c>
      <c r="K16566" s="89">
        <v>-1.641</v>
      </c>
      <c r="L16566" s="111">
        <v>0.63680000000000003</v>
      </c>
      <c r="M16566" s="89">
        <v>3.4249999999999998</v>
      </c>
      <c r="N16566" s="89">
        <v>-2.5999999999999999E-2</v>
      </c>
      <c r="O16566" s="89">
        <v>0.28299999999999997</v>
      </c>
      <c r="P16566" s="89">
        <v>0.17799999999999999</v>
      </c>
      <c r="Q16566" s="89">
        <v>117.2</v>
      </c>
      <c r="R16566" s="110" t="s">
        <v>15561</v>
      </c>
      <c r="S16566" s="89">
        <v>0.60299999999999998</v>
      </c>
    </row>
    <row r="16567" spans="1:19" ht="11.25" thickBot="1" x14ac:dyDescent="0.2">
      <c r="A16567" s="93"/>
    </row>
    <row r="16568" spans="1:19" ht="11.25" thickBot="1" x14ac:dyDescent="0.2">
      <c r="A16568" s="113" t="s">
        <v>352</v>
      </c>
      <c r="B16568" s="93"/>
      <c r="C16568" s="110" t="s">
        <v>15307</v>
      </c>
      <c r="D16568" s="110" t="s">
        <v>15307</v>
      </c>
      <c r="E16568" s="114">
        <v>0</v>
      </c>
      <c r="F16568" s="114">
        <v>20.49</v>
      </c>
      <c r="G16568" s="114">
        <v>2.5569999999999999</v>
      </c>
      <c r="H16568" s="114">
        <v>2.1859999999999999</v>
      </c>
      <c r="I16568" s="114">
        <v>-10.91</v>
      </c>
      <c r="J16568" s="114">
        <v>7.94</v>
      </c>
      <c r="K16568" s="114">
        <v>-1.641</v>
      </c>
      <c r="L16568" s="115">
        <v>0.63680000000000003</v>
      </c>
      <c r="M16568" s="114">
        <v>3.4249999999999998</v>
      </c>
      <c r="N16568" s="114">
        <v>-2.5999999999999999E-2</v>
      </c>
      <c r="O16568" s="114">
        <v>0.28299999999999997</v>
      </c>
      <c r="P16568" s="114">
        <v>0.17799999999999999</v>
      </c>
      <c r="Q16568" s="114">
        <v>117.2</v>
      </c>
      <c r="R16568" s="110" t="s">
        <v>15563</v>
      </c>
      <c r="S16568" s="114">
        <v>0.60299999999999998</v>
      </c>
    </row>
    <row r="16569" spans="1:19" ht="11.25" thickBot="1" x14ac:dyDescent="0.2">
      <c r="A16569" s="93"/>
    </row>
    <row r="16570" spans="1:19" ht="11.25" thickBot="1" x14ac:dyDescent="0.2">
      <c r="A16570" s="116" t="s">
        <v>355</v>
      </c>
      <c r="B16570" s="93"/>
      <c r="C16570" s="110" t="s">
        <v>15307</v>
      </c>
      <c r="D16570" s="110" t="s">
        <v>15307</v>
      </c>
      <c r="E16570" s="114">
        <v>0</v>
      </c>
      <c r="F16570" s="114">
        <v>0</v>
      </c>
      <c r="G16570" s="114">
        <v>0</v>
      </c>
      <c r="H16570" s="114">
        <v>0</v>
      </c>
      <c r="I16570" s="114">
        <v>0</v>
      </c>
      <c r="J16570" s="114">
        <v>0</v>
      </c>
      <c r="K16570" s="114">
        <v>0</v>
      </c>
      <c r="L16570" s="118" t="s">
        <v>15308</v>
      </c>
      <c r="M16570" s="114">
        <v>0</v>
      </c>
      <c r="N16570" s="114">
        <v>0</v>
      </c>
      <c r="O16570" s="114">
        <v>0</v>
      </c>
      <c r="P16570" s="114">
        <v>0</v>
      </c>
      <c r="Q16570" s="114">
        <v>0</v>
      </c>
      <c r="R16570" s="110" t="s">
        <v>15307</v>
      </c>
      <c r="S16570" s="114">
        <v>0</v>
      </c>
    </row>
    <row r="16571" spans="1:19" ht="11.25" thickBot="1" x14ac:dyDescent="0.2">
      <c r="A16571" s="93"/>
    </row>
    <row r="16572" spans="1:19" ht="11.25" thickBot="1" x14ac:dyDescent="0.2">
      <c r="A16572" s="117" t="s">
        <v>358</v>
      </c>
      <c r="B16572" s="93"/>
      <c r="C16572" s="110" t="s">
        <v>15307</v>
      </c>
      <c r="D16572" s="110" t="s">
        <v>15307</v>
      </c>
      <c r="E16572" s="114">
        <v>0</v>
      </c>
      <c r="F16572" s="114">
        <v>0</v>
      </c>
      <c r="G16572" s="114">
        <v>0</v>
      </c>
      <c r="H16572" s="114">
        <v>0</v>
      </c>
      <c r="I16572" s="114">
        <v>0</v>
      </c>
      <c r="J16572" s="114">
        <v>0</v>
      </c>
      <c r="K16572" s="114">
        <v>0</v>
      </c>
      <c r="L16572" s="118" t="s">
        <v>15308</v>
      </c>
      <c r="M16572" s="114">
        <v>0</v>
      </c>
      <c r="N16572" s="114">
        <v>0</v>
      </c>
      <c r="O16572" s="114">
        <v>0</v>
      </c>
      <c r="P16572" s="114">
        <v>0</v>
      </c>
      <c r="Q16572" s="114">
        <v>0</v>
      </c>
      <c r="R16572" s="110" t="s">
        <v>15307</v>
      </c>
      <c r="S16572" s="114">
        <v>0</v>
      </c>
    </row>
    <row r="16573" spans="1:19" ht="11.25" thickBot="1" x14ac:dyDescent="0.2">
      <c r="A16573" s="93"/>
    </row>
    <row r="16574" spans="1:19" ht="11.25" thickBot="1" x14ac:dyDescent="0.2">
      <c r="A16574" s="87" t="s">
        <v>345</v>
      </c>
      <c r="B16574" s="87" t="s">
        <v>346</v>
      </c>
      <c r="C16574" s="120" t="s">
        <v>16</v>
      </c>
      <c r="D16574" s="120" t="s">
        <v>15309</v>
      </c>
      <c r="E16574" s="120" t="s">
        <v>15310</v>
      </c>
      <c r="F16574" s="120" t="s">
        <v>20</v>
      </c>
      <c r="G16574" s="120" t="s">
        <v>21</v>
      </c>
      <c r="H16574" s="120" t="s">
        <v>22</v>
      </c>
      <c r="I16574" s="120" t="s">
        <v>23</v>
      </c>
      <c r="J16574" s="120" t="s">
        <v>24</v>
      </c>
      <c r="K16574" s="120" t="s">
        <v>26</v>
      </c>
      <c r="L16574" s="120" t="s">
        <v>15311</v>
      </c>
      <c r="M16574" s="120" t="s">
        <v>27</v>
      </c>
      <c r="N16574" s="120" t="s">
        <v>28</v>
      </c>
      <c r="O16574" s="120" t="s">
        <v>29</v>
      </c>
      <c r="P16574" s="120" t="s">
        <v>30</v>
      </c>
      <c r="Q16574" s="120" t="s">
        <v>15312</v>
      </c>
      <c r="R16574" s="120" t="s">
        <v>32</v>
      </c>
      <c r="S16574" s="120" t="s">
        <v>33</v>
      </c>
    </row>
    <row r="16575" spans="1:19" ht="11.25" thickBot="1" x14ac:dyDescent="0.2">
      <c r="A16575" s="93"/>
      <c r="B16575" s="93"/>
      <c r="C16575" s="120" t="s">
        <v>69</v>
      </c>
      <c r="D16575" s="120" t="s">
        <v>69</v>
      </c>
      <c r="E16575" s="120" t="s">
        <v>69</v>
      </c>
      <c r="F16575" s="120" t="s">
        <v>69</v>
      </c>
      <c r="G16575" s="120" t="s">
        <v>69</v>
      </c>
      <c r="H16575" s="120" t="s">
        <v>69</v>
      </c>
      <c r="I16575" s="120" t="s">
        <v>69</v>
      </c>
      <c r="J16575" s="120" t="s">
        <v>69</v>
      </c>
      <c r="K16575" s="120" t="s">
        <v>69</v>
      </c>
      <c r="L16575" s="120" t="s">
        <v>69</v>
      </c>
      <c r="M16575" s="120" t="s">
        <v>69</v>
      </c>
      <c r="N16575" s="120" t="s">
        <v>69</v>
      </c>
      <c r="O16575" s="120" t="s">
        <v>69</v>
      </c>
      <c r="P16575" s="120" t="s">
        <v>69</v>
      </c>
      <c r="Q16575" s="120" t="s">
        <v>69</v>
      </c>
      <c r="R16575" s="120" t="s">
        <v>69</v>
      </c>
      <c r="S16575" s="120" t="s">
        <v>69</v>
      </c>
    </row>
    <row r="16576" spans="1:19" ht="11.25" thickBot="1" x14ac:dyDescent="0.2">
      <c r="A16576" s="88">
        <v>1</v>
      </c>
      <c r="B16576" s="109">
        <v>0.98015046296296304</v>
      </c>
      <c r="C16576" s="89">
        <v>2.048</v>
      </c>
      <c r="D16576" s="89">
        <v>13.65</v>
      </c>
      <c r="E16576" s="89">
        <v>3.4000000000000002E-2</v>
      </c>
      <c r="F16576" s="111">
        <v>0.49245</v>
      </c>
      <c r="G16576" s="110" t="s">
        <v>15600</v>
      </c>
      <c r="H16576" s="110" t="s">
        <v>15601</v>
      </c>
      <c r="I16576" s="89">
        <v>-6.0000000000000001E-3</v>
      </c>
      <c r="J16576" s="89">
        <v>9.6000000000000002E-2</v>
      </c>
      <c r="K16576" s="111">
        <v>0.48884</v>
      </c>
      <c r="L16576" s="89">
        <v>2.25</v>
      </c>
      <c r="M16576" s="89">
        <v>0.441</v>
      </c>
      <c r="N16576" s="89">
        <v>-4.9000000000000002E-2</v>
      </c>
      <c r="O16576" s="110" t="s">
        <v>15373</v>
      </c>
      <c r="P16576" s="110" t="s">
        <v>15306</v>
      </c>
      <c r="Q16576" s="89">
        <v>0.26800000000000002</v>
      </c>
      <c r="R16576" s="89">
        <v>5.5E-2</v>
      </c>
      <c r="S16576" s="110" t="s">
        <v>15306</v>
      </c>
    </row>
    <row r="16577" spans="1:19" ht="11.25" thickBot="1" x14ac:dyDescent="0.2">
      <c r="A16577" s="93"/>
    </row>
    <row r="16578" spans="1:19" ht="11.25" thickBot="1" x14ac:dyDescent="0.2">
      <c r="A16578" s="113" t="s">
        <v>352</v>
      </c>
      <c r="B16578" s="93"/>
      <c r="C16578" s="114">
        <v>2.048</v>
      </c>
      <c r="D16578" s="114">
        <v>13.65</v>
      </c>
      <c r="E16578" s="114">
        <v>3.4000000000000002E-2</v>
      </c>
      <c r="F16578" s="115">
        <v>0.49245</v>
      </c>
      <c r="G16578" s="110" t="s">
        <v>15602</v>
      </c>
      <c r="H16578" s="110" t="s">
        <v>15603</v>
      </c>
      <c r="I16578" s="114">
        <v>-6.0000000000000001E-3</v>
      </c>
      <c r="J16578" s="114">
        <v>9.6000000000000002E-2</v>
      </c>
      <c r="K16578" s="115">
        <v>0.48884</v>
      </c>
      <c r="L16578" s="114">
        <v>2.25</v>
      </c>
      <c r="M16578" s="114">
        <v>0.441</v>
      </c>
      <c r="N16578" s="114">
        <v>-4.9000000000000002E-2</v>
      </c>
      <c r="O16578" s="110" t="s">
        <v>15374</v>
      </c>
      <c r="P16578" s="110" t="s">
        <v>15307</v>
      </c>
      <c r="Q16578" s="114">
        <v>0.26800000000000002</v>
      </c>
      <c r="R16578" s="114">
        <v>5.5E-2</v>
      </c>
      <c r="S16578" s="110" t="s">
        <v>15307</v>
      </c>
    </row>
    <row r="16579" spans="1:19" ht="11.25" thickBot="1" x14ac:dyDescent="0.2">
      <c r="A16579" s="93"/>
    </row>
    <row r="16580" spans="1:19" ht="11.25" thickBot="1" x14ac:dyDescent="0.2">
      <c r="A16580" s="116" t="s">
        <v>355</v>
      </c>
      <c r="B16580" s="93"/>
      <c r="C16580" s="114">
        <v>0</v>
      </c>
      <c r="D16580" s="114">
        <v>0</v>
      </c>
      <c r="E16580" s="114">
        <v>0</v>
      </c>
      <c r="F16580" s="118" t="s">
        <v>15308</v>
      </c>
      <c r="G16580" s="110" t="s">
        <v>15307</v>
      </c>
      <c r="H16580" s="110" t="s">
        <v>15307</v>
      </c>
      <c r="I16580" s="114">
        <v>0</v>
      </c>
      <c r="J16580" s="114">
        <v>0</v>
      </c>
      <c r="K16580" s="118" t="s">
        <v>15308</v>
      </c>
      <c r="L16580" s="114">
        <v>0</v>
      </c>
      <c r="M16580" s="114">
        <v>0</v>
      </c>
      <c r="N16580" s="114">
        <v>0</v>
      </c>
      <c r="O16580" s="110" t="s">
        <v>15307</v>
      </c>
      <c r="P16580" s="110" t="s">
        <v>15307</v>
      </c>
      <c r="Q16580" s="114">
        <v>0</v>
      </c>
      <c r="R16580" s="114">
        <v>0</v>
      </c>
      <c r="S16580" s="110" t="s">
        <v>15307</v>
      </c>
    </row>
    <row r="16581" spans="1:19" ht="11.25" thickBot="1" x14ac:dyDescent="0.2">
      <c r="A16581" s="93"/>
    </row>
    <row r="16582" spans="1:19" ht="11.25" thickBot="1" x14ac:dyDescent="0.2">
      <c r="A16582" s="117" t="s">
        <v>358</v>
      </c>
      <c r="B16582" s="93"/>
      <c r="C16582" s="114">
        <v>0</v>
      </c>
      <c r="D16582" s="114">
        <v>0</v>
      </c>
      <c r="E16582" s="114">
        <v>0</v>
      </c>
      <c r="F16582" s="118" t="s">
        <v>15308</v>
      </c>
      <c r="G16582" s="110" t="s">
        <v>15307</v>
      </c>
      <c r="H16582" s="110" t="s">
        <v>15307</v>
      </c>
      <c r="I16582" s="114">
        <v>0</v>
      </c>
      <c r="J16582" s="114">
        <v>0</v>
      </c>
      <c r="K16582" s="118" t="s">
        <v>15308</v>
      </c>
      <c r="L16582" s="114">
        <v>0</v>
      </c>
      <c r="M16582" s="114">
        <v>0</v>
      </c>
      <c r="N16582" s="114">
        <v>0</v>
      </c>
      <c r="O16582" s="110" t="s">
        <v>15307</v>
      </c>
      <c r="P16582" s="110" t="s">
        <v>15307</v>
      </c>
      <c r="Q16582" s="114">
        <v>0</v>
      </c>
      <c r="R16582" s="114">
        <v>0</v>
      </c>
      <c r="S16582" s="110" t="s">
        <v>15307</v>
      </c>
    </row>
    <row r="16583" spans="1:19" ht="11.25" thickBot="1" x14ac:dyDescent="0.2">
      <c r="A16583" s="93"/>
    </row>
    <row r="16584" spans="1:19" ht="11.25" thickBot="1" x14ac:dyDescent="0.2">
      <c r="A16584" s="87" t="s">
        <v>345</v>
      </c>
      <c r="B16584" s="87" t="s">
        <v>346</v>
      </c>
      <c r="C16584" s="120" t="s">
        <v>35</v>
      </c>
      <c r="D16584" s="120" t="s">
        <v>36</v>
      </c>
      <c r="E16584" s="120" t="s">
        <v>15315</v>
      </c>
      <c r="F16584" s="120" t="s">
        <v>38</v>
      </c>
      <c r="G16584" s="120" t="s">
        <v>39</v>
      </c>
      <c r="H16584" s="120" t="s">
        <v>41</v>
      </c>
      <c r="I16584" s="120" t="s">
        <v>42</v>
      </c>
      <c r="J16584" s="120" t="s">
        <v>43</v>
      </c>
      <c r="K16584" s="120" t="s">
        <v>44</v>
      </c>
      <c r="L16584" s="120" t="s">
        <v>45</v>
      </c>
      <c r="M16584" s="120" t="s">
        <v>46</v>
      </c>
      <c r="N16584" s="120" t="s">
        <v>47</v>
      </c>
      <c r="O16584" s="120" t="s">
        <v>48</v>
      </c>
      <c r="P16584" s="120" t="s">
        <v>49</v>
      </c>
      <c r="Q16584" s="120" t="s">
        <v>50</v>
      </c>
      <c r="R16584" s="120" t="s">
        <v>51</v>
      </c>
      <c r="S16584" s="120" t="s">
        <v>52</v>
      </c>
    </row>
    <row r="16585" spans="1:19" ht="11.25" thickBot="1" x14ac:dyDescent="0.2">
      <c r="A16585" s="93"/>
      <c r="B16585" s="93"/>
      <c r="C16585" s="120" t="s">
        <v>69</v>
      </c>
      <c r="D16585" s="120" t="s">
        <v>69</v>
      </c>
      <c r="E16585" s="120" t="s">
        <v>69</v>
      </c>
      <c r="F16585" s="120" t="s">
        <v>69</v>
      </c>
      <c r="G16585" s="120" t="s">
        <v>69</v>
      </c>
      <c r="H16585" s="120" t="s">
        <v>69</v>
      </c>
      <c r="I16585" s="120" t="s">
        <v>69</v>
      </c>
      <c r="J16585" s="120" t="s">
        <v>69</v>
      </c>
      <c r="K16585" s="120" t="s">
        <v>69</v>
      </c>
      <c r="L16585" s="120" t="s">
        <v>69</v>
      </c>
      <c r="M16585" s="120" t="s">
        <v>69</v>
      </c>
      <c r="N16585" s="120" t="s">
        <v>69</v>
      </c>
      <c r="O16585" s="120" t="s">
        <v>69</v>
      </c>
      <c r="P16585" s="120" t="s">
        <v>69</v>
      </c>
      <c r="Q16585" s="120" t="s">
        <v>69</v>
      </c>
      <c r="R16585" s="120" t="s">
        <v>69</v>
      </c>
      <c r="S16585" s="120" t="s">
        <v>69</v>
      </c>
    </row>
    <row r="16586" spans="1:19" ht="11.25" thickBot="1" x14ac:dyDescent="0.2">
      <c r="A16586" s="88">
        <v>1</v>
      </c>
      <c r="B16586" s="109">
        <v>0.98015046296296304</v>
      </c>
      <c r="C16586" s="111">
        <v>0.44951000000000002</v>
      </c>
      <c r="D16586" s="89">
        <v>9.9000000000000005E-2</v>
      </c>
      <c r="E16586" s="89">
        <v>1.9E-2</v>
      </c>
      <c r="F16586" s="110" t="s">
        <v>15375</v>
      </c>
      <c r="G16586" s="89">
        <v>1E-3</v>
      </c>
      <c r="H16586" s="89">
        <v>1.0609999999999999</v>
      </c>
      <c r="I16586" s="89">
        <v>5.1999999999999998E-2</v>
      </c>
      <c r="J16586" s="89">
        <v>0.27600000000000002</v>
      </c>
      <c r="K16586" s="89">
        <v>1.9E-2</v>
      </c>
      <c r="L16586" s="89">
        <v>4.2000000000000003E-2</v>
      </c>
      <c r="M16586" s="110" t="s">
        <v>15430</v>
      </c>
      <c r="N16586" s="110" t="s">
        <v>15385</v>
      </c>
      <c r="O16586" s="89">
        <v>5.6000000000000001E-2</v>
      </c>
      <c r="P16586" s="89">
        <v>2E-3</v>
      </c>
      <c r="Q16586" s="89">
        <v>1.9E-2</v>
      </c>
      <c r="R16586" s="89">
        <v>0</v>
      </c>
      <c r="S16586" s="89">
        <v>5.0999999999999997E-2</v>
      </c>
    </row>
    <row r="16587" spans="1:19" ht="11.25" thickBot="1" x14ac:dyDescent="0.2">
      <c r="A16587" s="93"/>
    </row>
    <row r="16588" spans="1:19" ht="11.25" thickBot="1" x14ac:dyDescent="0.2">
      <c r="A16588" s="113" t="s">
        <v>352</v>
      </c>
      <c r="B16588" s="93"/>
      <c r="C16588" s="115">
        <v>0.44951000000000002</v>
      </c>
      <c r="D16588" s="114">
        <v>9.9000000000000005E-2</v>
      </c>
      <c r="E16588" s="114">
        <v>1.9E-2</v>
      </c>
      <c r="F16588" s="110" t="s">
        <v>15376</v>
      </c>
      <c r="G16588" s="114">
        <v>1E-3</v>
      </c>
      <c r="H16588" s="114">
        <v>1.0609999999999999</v>
      </c>
      <c r="I16588" s="114">
        <v>5.1999999999999998E-2</v>
      </c>
      <c r="J16588" s="114">
        <v>0.27600000000000002</v>
      </c>
      <c r="K16588" s="114">
        <v>1.9E-2</v>
      </c>
      <c r="L16588" s="114">
        <v>4.2000000000000003E-2</v>
      </c>
      <c r="M16588" s="110" t="s">
        <v>15432</v>
      </c>
      <c r="N16588" s="110" t="s">
        <v>15386</v>
      </c>
      <c r="O16588" s="114">
        <v>5.6000000000000001E-2</v>
      </c>
      <c r="P16588" s="114">
        <v>2E-3</v>
      </c>
      <c r="Q16588" s="114">
        <v>1.9E-2</v>
      </c>
      <c r="R16588" s="114">
        <v>0</v>
      </c>
      <c r="S16588" s="114">
        <v>5.0999999999999997E-2</v>
      </c>
    </row>
    <row r="16589" spans="1:19" ht="11.25" thickBot="1" x14ac:dyDescent="0.2">
      <c r="A16589" s="93"/>
    </row>
    <row r="16590" spans="1:19" ht="11.25" thickBot="1" x14ac:dyDescent="0.2">
      <c r="A16590" s="116" t="s">
        <v>355</v>
      </c>
      <c r="B16590" s="93"/>
      <c r="C16590" s="118" t="s">
        <v>15308</v>
      </c>
      <c r="D16590" s="114">
        <v>0</v>
      </c>
      <c r="E16590" s="114">
        <v>0</v>
      </c>
      <c r="F16590" s="110" t="s">
        <v>15307</v>
      </c>
      <c r="G16590" s="114">
        <v>0</v>
      </c>
      <c r="H16590" s="114">
        <v>0</v>
      </c>
      <c r="I16590" s="114">
        <v>0</v>
      </c>
      <c r="J16590" s="114">
        <v>0</v>
      </c>
      <c r="K16590" s="114">
        <v>0</v>
      </c>
      <c r="L16590" s="114">
        <v>0</v>
      </c>
      <c r="M16590" s="110" t="s">
        <v>15307</v>
      </c>
      <c r="N16590" s="110" t="s">
        <v>15307</v>
      </c>
      <c r="O16590" s="114">
        <v>0</v>
      </c>
      <c r="P16590" s="114">
        <v>0</v>
      </c>
      <c r="Q16590" s="114">
        <v>0</v>
      </c>
      <c r="R16590" s="114">
        <v>0</v>
      </c>
      <c r="S16590" s="114">
        <v>0</v>
      </c>
    </row>
    <row r="16591" spans="1:19" ht="11.25" thickBot="1" x14ac:dyDescent="0.2">
      <c r="A16591" s="93"/>
    </row>
    <row r="16592" spans="1:19" ht="11.25" thickBot="1" x14ac:dyDescent="0.2">
      <c r="A16592" s="117" t="s">
        <v>358</v>
      </c>
      <c r="B16592" s="93"/>
      <c r="C16592" s="118" t="s">
        <v>15308</v>
      </c>
      <c r="D16592" s="114">
        <v>0</v>
      </c>
      <c r="E16592" s="114">
        <v>0</v>
      </c>
      <c r="F16592" s="110" t="s">
        <v>15307</v>
      </c>
      <c r="G16592" s="114">
        <v>0</v>
      </c>
      <c r="H16592" s="114">
        <v>0</v>
      </c>
      <c r="I16592" s="114">
        <v>0</v>
      </c>
      <c r="J16592" s="114">
        <v>0</v>
      </c>
      <c r="K16592" s="114">
        <v>0</v>
      </c>
      <c r="L16592" s="114">
        <v>0</v>
      </c>
      <c r="M16592" s="110" t="s">
        <v>15307</v>
      </c>
      <c r="N16592" s="110" t="s">
        <v>15307</v>
      </c>
      <c r="O16592" s="114">
        <v>0</v>
      </c>
      <c r="P16592" s="114">
        <v>0</v>
      </c>
      <c r="Q16592" s="114">
        <v>0</v>
      </c>
      <c r="R16592" s="114">
        <v>0</v>
      </c>
      <c r="S16592" s="114">
        <v>0</v>
      </c>
    </row>
    <row r="16593" spans="1:19" ht="11.25" thickBot="1" x14ac:dyDescent="0.2">
      <c r="A16593" s="93"/>
    </row>
    <row r="16594" spans="1:19" ht="11.25" thickBot="1" x14ac:dyDescent="0.2">
      <c r="A16594" s="87" t="s">
        <v>345</v>
      </c>
      <c r="B16594" s="87" t="s">
        <v>346</v>
      </c>
      <c r="C16594" s="120" t="s">
        <v>53</v>
      </c>
      <c r="D16594" s="120" t="s">
        <v>54</v>
      </c>
      <c r="E16594" s="120" t="s">
        <v>55</v>
      </c>
      <c r="F16594" s="120" t="s">
        <v>56</v>
      </c>
      <c r="G16594" s="120" t="s">
        <v>15318</v>
      </c>
      <c r="H16594" s="120" t="s">
        <v>57</v>
      </c>
      <c r="I16594" s="120" t="s">
        <v>59</v>
      </c>
      <c r="J16594" s="120" t="s">
        <v>15319</v>
      </c>
      <c r="K16594" s="120" t="s">
        <v>60</v>
      </c>
      <c r="L16594" s="120" t="s">
        <v>61</v>
      </c>
      <c r="M16594" s="120" t="s">
        <v>62</v>
      </c>
      <c r="N16594" s="120" t="s">
        <v>15320</v>
      </c>
      <c r="O16594" s="120" t="s">
        <v>63</v>
      </c>
      <c r="P16594" s="120" t="s">
        <v>64</v>
      </c>
      <c r="Q16594" s="120" t="s">
        <v>66</v>
      </c>
      <c r="R16594" s="120" t="s">
        <v>15321</v>
      </c>
      <c r="S16594" s="120" t="s">
        <v>67</v>
      </c>
    </row>
    <row r="16595" spans="1:19" ht="11.25" thickBot="1" x14ac:dyDescent="0.2">
      <c r="A16595" s="93"/>
      <c r="B16595" s="93"/>
      <c r="C16595" s="120" t="s">
        <v>69</v>
      </c>
      <c r="D16595" s="120" t="s">
        <v>69</v>
      </c>
      <c r="E16595" s="120" t="s">
        <v>69</v>
      </c>
      <c r="F16595" s="120" t="s">
        <v>69</v>
      </c>
      <c r="G16595" s="120" t="s">
        <v>69</v>
      </c>
      <c r="H16595" s="120" t="s">
        <v>69</v>
      </c>
      <c r="I16595" s="120" t="s">
        <v>69</v>
      </c>
      <c r="J16595" s="120" t="s">
        <v>69</v>
      </c>
      <c r="K16595" s="120" t="s">
        <v>69</v>
      </c>
      <c r="L16595" s="120" t="s">
        <v>69</v>
      </c>
      <c r="M16595" s="120" t="s">
        <v>69</v>
      </c>
      <c r="N16595" s="120" t="s">
        <v>69</v>
      </c>
      <c r="O16595" s="120" t="s">
        <v>69</v>
      </c>
      <c r="P16595" s="120" t="s">
        <v>69</v>
      </c>
      <c r="Q16595" s="120" t="s">
        <v>69</v>
      </c>
      <c r="R16595" s="120" t="s">
        <v>69</v>
      </c>
      <c r="S16595" s="120" t="s">
        <v>69</v>
      </c>
    </row>
    <row r="16596" spans="1:19" ht="11.25" thickBot="1" x14ac:dyDescent="0.2">
      <c r="A16596" s="88">
        <v>1</v>
      </c>
      <c r="B16596" s="109">
        <v>0.98015046296296304</v>
      </c>
      <c r="C16596" s="110" t="s">
        <v>15306</v>
      </c>
      <c r="D16596" s="89">
        <v>1.9E-2</v>
      </c>
      <c r="E16596" s="110" t="s">
        <v>15369</v>
      </c>
      <c r="F16596" s="89">
        <v>0.13900000000000001</v>
      </c>
      <c r="G16596" s="89">
        <v>0.216</v>
      </c>
      <c r="H16596" s="89">
        <v>0.09</v>
      </c>
      <c r="I16596" s="110" t="s">
        <v>15306</v>
      </c>
      <c r="J16596" s="110" t="s">
        <v>15377</v>
      </c>
      <c r="K16596" s="89">
        <v>1.0999999999999999E-2</v>
      </c>
      <c r="L16596" s="110" t="s">
        <v>15306</v>
      </c>
      <c r="M16596" s="110" t="s">
        <v>15584</v>
      </c>
      <c r="N16596" s="89">
        <v>-20.79</v>
      </c>
      <c r="O16596" s="110" t="s">
        <v>15434</v>
      </c>
      <c r="P16596" s="89">
        <v>0.41199999999999998</v>
      </c>
      <c r="Q16596" s="112" t="s">
        <v>15604</v>
      </c>
      <c r="R16596" s="110" t="s">
        <v>15306</v>
      </c>
      <c r="S16596" s="89">
        <v>2.7E-2</v>
      </c>
    </row>
    <row r="16597" spans="1:19" ht="11.25" thickBot="1" x14ac:dyDescent="0.2">
      <c r="A16597" s="93"/>
    </row>
    <row r="16598" spans="1:19" ht="11.25" thickBot="1" x14ac:dyDescent="0.2">
      <c r="A16598" s="113" t="s">
        <v>352</v>
      </c>
      <c r="B16598" s="93"/>
      <c r="C16598" s="110" t="s">
        <v>15307</v>
      </c>
      <c r="D16598" s="114">
        <v>1.9E-2</v>
      </c>
      <c r="E16598" s="110" t="s">
        <v>15370</v>
      </c>
      <c r="F16598" s="114">
        <v>0.13900000000000001</v>
      </c>
      <c r="G16598" s="114">
        <v>0.216</v>
      </c>
      <c r="H16598" s="114">
        <v>0.09</v>
      </c>
      <c r="I16598" s="110" t="s">
        <v>15307</v>
      </c>
      <c r="J16598" s="110" t="s">
        <v>15379</v>
      </c>
      <c r="K16598" s="114">
        <v>1.0999999999999999E-2</v>
      </c>
      <c r="L16598" s="110" t="s">
        <v>15307</v>
      </c>
      <c r="M16598" s="110" t="s">
        <v>15586</v>
      </c>
      <c r="N16598" s="114">
        <v>-20.79</v>
      </c>
      <c r="O16598" s="110" t="s">
        <v>15437</v>
      </c>
      <c r="P16598" s="114">
        <v>0.41199999999999998</v>
      </c>
      <c r="Q16598" s="112" t="s">
        <v>15605</v>
      </c>
      <c r="R16598" s="110" t="s">
        <v>15307</v>
      </c>
      <c r="S16598" s="114">
        <v>2.7E-2</v>
      </c>
    </row>
    <row r="16599" spans="1:19" ht="11.25" thickBot="1" x14ac:dyDescent="0.2">
      <c r="A16599" s="93"/>
    </row>
    <row r="16600" spans="1:19" ht="11.25" thickBot="1" x14ac:dyDescent="0.2">
      <c r="A16600" s="116" t="s">
        <v>355</v>
      </c>
      <c r="B16600" s="93"/>
      <c r="C16600" s="110" t="s">
        <v>15307</v>
      </c>
      <c r="D16600" s="114">
        <v>0</v>
      </c>
      <c r="E16600" s="110" t="s">
        <v>15307</v>
      </c>
      <c r="F16600" s="114">
        <v>0</v>
      </c>
      <c r="G16600" s="114">
        <v>0</v>
      </c>
      <c r="H16600" s="114">
        <v>0</v>
      </c>
      <c r="I16600" s="110" t="s">
        <v>15307</v>
      </c>
      <c r="J16600" s="110" t="s">
        <v>15307</v>
      </c>
      <c r="K16600" s="114">
        <v>0</v>
      </c>
      <c r="L16600" s="110" t="s">
        <v>15307</v>
      </c>
      <c r="M16600" s="110" t="s">
        <v>15307</v>
      </c>
      <c r="N16600" s="114">
        <v>0</v>
      </c>
      <c r="O16600" s="110" t="s">
        <v>15307</v>
      </c>
      <c r="P16600" s="114">
        <v>0</v>
      </c>
      <c r="Q16600" s="112" t="s">
        <v>15324</v>
      </c>
      <c r="R16600" s="110" t="s">
        <v>15307</v>
      </c>
      <c r="S16600" s="114">
        <v>0</v>
      </c>
    </row>
    <row r="16601" spans="1:19" ht="11.25" thickBot="1" x14ac:dyDescent="0.2">
      <c r="A16601" s="93"/>
    </row>
    <row r="16602" spans="1:19" ht="11.25" thickBot="1" x14ac:dyDescent="0.2">
      <c r="A16602" s="117" t="s">
        <v>358</v>
      </c>
      <c r="B16602" s="93"/>
      <c r="C16602" s="110" t="s">
        <v>15307</v>
      </c>
      <c r="D16602" s="114">
        <v>0</v>
      </c>
      <c r="E16602" s="110" t="s">
        <v>15307</v>
      </c>
      <c r="F16602" s="114">
        <v>0</v>
      </c>
      <c r="G16602" s="114">
        <v>0</v>
      </c>
      <c r="H16602" s="114">
        <v>0</v>
      </c>
      <c r="I16602" s="110" t="s">
        <v>15307</v>
      </c>
      <c r="J16602" s="110" t="s">
        <v>15307</v>
      </c>
      <c r="K16602" s="114">
        <v>0</v>
      </c>
      <c r="L16602" s="110" t="s">
        <v>15307</v>
      </c>
      <c r="M16602" s="110" t="s">
        <v>15307</v>
      </c>
      <c r="N16602" s="114">
        <v>0</v>
      </c>
      <c r="O16602" s="110" t="s">
        <v>15307</v>
      </c>
      <c r="P16602" s="114">
        <v>0</v>
      </c>
      <c r="Q16602" s="112" t="s">
        <v>15324</v>
      </c>
      <c r="R16602" s="110" t="s">
        <v>15307</v>
      </c>
      <c r="S16602" s="114">
        <v>0</v>
      </c>
    </row>
    <row r="16603" spans="1:19" ht="11.25" thickBot="1" x14ac:dyDescent="0.2">
      <c r="A16603" s="93"/>
    </row>
    <row r="16604" spans="1:19" ht="11.25" thickBot="1" x14ac:dyDescent="0.2">
      <c r="A16604" s="87" t="s">
        <v>345</v>
      </c>
      <c r="B16604" s="87" t="s">
        <v>346</v>
      </c>
      <c r="C16604" s="120" t="s">
        <v>68</v>
      </c>
      <c r="D16604" s="120" t="s">
        <v>15325</v>
      </c>
    </row>
    <row r="16605" spans="1:19" ht="11.25" thickBot="1" x14ac:dyDescent="0.2">
      <c r="A16605" s="93"/>
      <c r="B16605" s="93"/>
      <c r="C16605" s="120" t="s">
        <v>69</v>
      </c>
      <c r="D16605" s="120" t="s">
        <v>69</v>
      </c>
    </row>
    <row r="16606" spans="1:19" ht="11.25" thickBot="1" x14ac:dyDescent="0.2">
      <c r="A16606" s="88">
        <v>1</v>
      </c>
      <c r="B16606" s="109">
        <v>0.98015046296296304</v>
      </c>
      <c r="C16606" s="89">
        <v>6.0000000000000001E-3</v>
      </c>
      <c r="D16606" s="110" t="s">
        <v>15306</v>
      </c>
    </row>
    <row r="16607" spans="1:19" ht="11.25" thickBot="1" x14ac:dyDescent="0.2">
      <c r="A16607" s="93"/>
    </row>
    <row r="16608" spans="1:19" ht="11.25" thickBot="1" x14ac:dyDescent="0.2">
      <c r="A16608" s="113" t="s">
        <v>352</v>
      </c>
      <c r="B16608" s="93"/>
      <c r="C16608" s="114">
        <v>6.0000000000000001E-3</v>
      </c>
      <c r="D16608" s="110" t="s">
        <v>15307</v>
      </c>
    </row>
    <row r="16609" spans="1:19" ht="11.25" thickBot="1" x14ac:dyDescent="0.2">
      <c r="A16609" s="93"/>
    </row>
    <row r="16610" spans="1:19" ht="11.25" thickBot="1" x14ac:dyDescent="0.2">
      <c r="A16610" s="116" t="s">
        <v>355</v>
      </c>
      <c r="B16610" s="93"/>
      <c r="C16610" s="114">
        <v>0</v>
      </c>
      <c r="D16610" s="110" t="s">
        <v>15307</v>
      </c>
    </row>
    <row r="16611" spans="1:19" ht="11.25" thickBot="1" x14ac:dyDescent="0.2">
      <c r="A16611" s="93"/>
    </row>
    <row r="16612" spans="1:19" ht="11.25" thickBot="1" x14ac:dyDescent="0.2">
      <c r="A16612" s="117" t="s">
        <v>358</v>
      </c>
      <c r="B16612" s="93"/>
      <c r="C16612" s="114">
        <v>0</v>
      </c>
      <c r="D16612" s="110" t="s">
        <v>15307</v>
      </c>
    </row>
    <row r="16613" spans="1:19" ht="10.5" x14ac:dyDescent="0.15">
      <c r="A16613" s="93"/>
    </row>
    <row r="16614" spans="1:19" x14ac:dyDescent="0.15">
      <c r="A16614" s="106"/>
      <c r="B16614" s="69" t="s">
        <v>4944</v>
      </c>
    </row>
    <row r="16615" spans="1:19" ht="9.75" thickBot="1" x14ac:dyDescent="0.2">
      <c r="A16615" s="64" t="s">
        <v>1094</v>
      </c>
    </row>
    <row r="16616" spans="1:19" ht="11.25" thickBot="1" x14ac:dyDescent="0.2">
      <c r="A16616" s="87" t="s">
        <v>345</v>
      </c>
      <c r="B16616" s="87" t="s">
        <v>346</v>
      </c>
      <c r="C16616" s="120" t="s">
        <v>15300</v>
      </c>
      <c r="D16616" s="120" t="s">
        <v>15301</v>
      </c>
      <c r="E16616" s="120" t="s">
        <v>15302</v>
      </c>
      <c r="F16616" s="120" t="s">
        <v>1</v>
      </c>
      <c r="G16616" s="120" t="s">
        <v>2</v>
      </c>
      <c r="H16616" s="120" t="s">
        <v>3</v>
      </c>
      <c r="I16616" s="120" t="s">
        <v>15303</v>
      </c>
      <c r="J16616" s="120" t="s">
        <v>4</v>
      </c>
      <c r="K16616" s="120" t="s">
        <v>15304</v>
      </c>
      <c r="L16616" s="120" t="s">
        <v>8</v>
      </c>
      <c r="M16616" s="120" t="s">
        <v>15305</v>
      </c>
      <c r="N16616" s="120" t="s">
        <v>10</v>
      </c>
      <c r="O16616" s="120" t="s">
        <v>11</v>
      </c>
      <c r="P16616" s="120" t="s">
        <v>12</v>
      </c>
      <c r="Q16616" s="120" t="s">
        <v>13</v>
      </c>
      <c r="R16616" s="120" t="s">
        <v>14</v>
      </c>
      <c r="S16616" s="120" t="s">
        <v>15</v>
      </c>
    </row>
    <row r="16617" spans="1:19" ht="11.25" thickBot="1" x14ac:dyDescent="0.2">
      <c r="A16617" s="93"/>
      <c r="B16617" s="93"/>
      <c r="C16617" s="120" t="s">
        <v>69</v>
      </c>
      <c r="D16617" s="120" t="s">
        <v>69</v>
      </c>
      <c r="E16617" s="120" t="s">
        <v>69</v>
      </c>
      <c r="F16617" s="120" t="s">
        <v>69</v>
      </c>
      <c r="G16617" s="120" t="s">
        <v>69</v>
      </c>
      <c r="H16617" s="120" t="s">
        <v>69</v>
      </c>
      <c r="I16617" s="120" t="s">
        <v>69</v>
      </c>
      <c r="J16617" s="120" t="s">
        <v>69</v>
      </c>
      <c r="K16617" s="120" t="s">
        <v>69</v>
      </c>
      <c r="L16617" s="120" t="s">
        <v>69</v>
      </c>
      <c r="M16617" s="120" t="s">
        <v>69</v>
      </c>
      <c r="N16617" s="120" t="s">
        <v>69</v>
      </c>
      <c r="O16617" s="120" t="s">
        <v>69</v>
      </c>
      <c r="P16617" s="120" t="s">
        <v>69</v>
      </c>
      <c r="Q16617" s="120" t="s">
        <v>69</v>
      </c>
      <c r="R16617" s="120" t="s">
        <v>69</v>
      </c>
      <c r="S16617" s="120" t="s">
        <v>69</v>
      </c>
    </row>
    <row r="16618" spans="1:19" ht="11.25" thickBot="1" x14ac:dyDescent="0.2">
      <c r="A16618" s="88">
        <v>1</v>
      </c>
      <c r="B16618" s="109">
        <v>0.98560185185185178</v>
      </c>
      <c r="C16618" s="110" t="s">
        <v>15306</v>
      </c>
      <c r="D16618" s="110" t="s">
        <v>15306</v>
      </c>
      <c r="E16618" s="110" t="s">
        <v>15306</v>
      </c>
      <c r="F16618" s="89">
        <v>1236</v>
      </c>
      <c r="G16618" s="89">
        <v>246.2</v>
      </c>
      <c r="H16618" s="89">
        <v>137.6</v>
      </c>
      <c r="I16618" s="89">
        <v>91.83</v>
      </c>
      <c r="J16618" s="89">
        <v>273.2</v>
      </c>
      <c r="K16618" s="89">
        <v>1407</v>
      </c>
      <c r="L16618" s="111">
        <v>0.64786999999999995</v>
      </c>
      <c r="M16618" s="89">
        <v>165.5</v>
      </c>
      <c r="N16618" s="89">
        <v>0.81399999999999995</v>
      </c>
      <c r="O16618" s="89">
        <v>12.88</v>
      </c>
      <c r="P16618" s="110" t="s">
        <v>15606</v>
      </c>
      <c r="Q16618" s="110" t="s">
        <v>15607</v>
      </c>
      <c r="R16618" s="89">
        <v>0.625</v>
      </c>
      <c r="S16618" s="89">
        <v>6.649</v>
      </c>
    </row>
    <row r="16619" spans="1:19" ht="11.25" thickBot="1" x14ac:dyDescent="0.2">
      <c r="A16619" s="93"/>
    </row>
    <row r="16620" spans="1:19" ht="11.25" thickBot="1" x14ac:dyDescent="0.2">
      <c r="A16620" s="113" t="s">
        <v>352</v>
      </c>
      <c r="B16620" s="93"/>
      <c r="C16620" s="110" t="s">
        <v>15307</v>
      </c>
      <c r="D16620" s="110" t="s">
        <v>15307</v>
      </c>
      <c r="E16620" s="110" t="s">
        <v>15307</v>
      </c>
      <c r="F16620" s="114">
        <v>1236</v>
      </c>
      <c r="G16620" s="114">
        <v>246.2</v>
      </c>
      <c r="H16620" s="114">
        <v>137.6</v>
      </c>
      <c r="I16620" s="114">
        <v>91.83</v>
      </c>
      <c r="J16620" s="114">
        <v>273.2</v>
      </c>
      <c r="K16620" s="114">
        <v>1407</v>
      </c>
      <c r="L16620" s="115">
        <v>0.64786999999999995</v>
      </c>
      <c r="M16620" s="114">
        <v>165.5</v>
      </c>
      <c r="N16620" s="114">
        <v>0.81399999999999995</v>
      </c>
      <c r="O16620" s="114">
        <v>12.88</v>
      </c>
      <c r="P16620" s="110" t="s">
        <v>15608</v>
      </c>
      <c r="Q16620" s="110" t="s">
        <v>15609</v>
      </c>
      <c r="R16620" s="114">
        <v>0.625</v>
      </c>
      <c r="S16620" s="114">
        <v>6.649</v>
      </c>
    </row>
    <row r="16621" spans="1:19" ht="11.25" thickBot="1" x14ac:dyDescent="0.2">
      <c r="A16621" s="93"/>
    </row>
    <row r="16622" spans="1:19" ht="11.25" thickBot="1" x14ac:dyDescent="0.2">
      <c r="A16622" s="116" t="s">
        <v>355</v>
      </c>
      <c r="B16622" s="93"/>
      <c r="C16622" s="110" t="s">
        <v>15307</v>
      </c>
      <c r="D16622" s="110" t="s">
        <v>15307</v>
      </c>
      <c r="E16622" s="110" t="s">
        <v>15307</v>
      </c>
      <c r="F16622" s="114">
        <v>0</v>
      </c>
      <c r="G16622" s="114">
        <v>0</v>
      </c>
      <c r="H16622" s="114">
        <v>0</v>
      </c>
      <c r="I16622" s="114">
        <v>0</v>
      </c>
      <c r="J16622" s="114">
        <v>0</v>
      </c>
      <c r="K16622" s="114">
        <v>0</v>
      </c>
      <c r="L16622" s="118" t="s">
        <v>15308</v>
      </c>
      <c r="M16622" s="114">
        <v>0</v>
      </c>
      <c r="N16622" s="114">
        <v>0</v>
      </c>
      <c r="O16622" s="114">
        <v>0</v>
      </c>
      <c r="P16622" s="110" t="s">
        <v>15358</v>
      </c>
      <c r="Q16622" s="110" t="s">
        <v>15358</v>
      </c>
      <c r="R16622" s="114">
        <v>0</v>
      </c>
      <c r="S16622" s="114">
        <v>0</v>
      </c>
    </row>
    <row r="16623" spans="1:19" ht="11.25" thickBot="1" x14ac:dyDescent="0.2">
      <c r="A16623" s="93"/>
    </row>
    <row r="16624" spans="1:19" ht="11.25" thickBot="1" x14ac:dyDescent="0.2">
      <c r="A16624" s="117" t="s">
        <v>358</v>
      </c>
      <c r="B16624" s="93"/>
      <c r="C16624" s="110" t="s">
        <v>15307</v>
      </c>
      <c r="D16624" s="110" t="s">
        <v>15307</v>
      </c>
      <c r="E16624" s="110" t="s">
        <v>15307</v>
      </c>
      <c r="F16624" s="114">
        <v>0</v>
      </c>
      <c r="G16624" s="114">
        <v>0</v>
      </c>
      <c r="H16624" s="114">
        <v>0</v>
      </c>
      <c r="I16624" s="114">
        <v>0</v>
      </c>
      <c r="J16624" s="114">
        <v>0</v>
      </c>
      <c r="K16624" s="114">
        <v>0</v>
      </c>
      <c r="L16624" s="118" t="s">
        <v>15308</v>
      </c>
      <c r="M16624" s="114">
        <v>0</v>
      </c>
      <c r="N16624" s="114">
        <v>0</v>
      </c>
      <c r="O16624" s="114">
        <v>0</v>
      </c>
      <c r="P16624" s="110" t="s">
        <v>15358</v>
      </c>
      <c r="Q16624" s="110" t="s">
        <v>15358</v>
      </c>
      <c r="R16624" s="114">
        <v>0</v>
      </c>
      <c r="S16624" s="114">
        <v>0</v>
      </c>
    </row>
    <row r="16625" spans="1:19" ht="11.25" thickBot="1" x14ac:dyDescent="0.2">
      <c r="A16625" s="93"/>
    </row>
    <row r="16626" spans="1:19" ht="11.25" thickBot="1" x14ac:dyDescent="0.2">
      <c r="A16626" s="87" t="s">
        <v>345</v>
      </c>
      <c r="B16626" s="87" t="s">
        <v>346</v>
      </c>
      <c r="C16626" s="120" t="s">
        <v>16</v>
      </c>
      <c r="D16626" s="120" t="s">
        <v>15309</v>
      </c>
      <c r="E16626" s="120" t="s">
        <v>15310</v>
      </c>
      <c r="F16626" s="120" t="s">
        <v>20</v>
      </c>
      <c r="G16626" s="120" t="s">
        <v>21</v>
      </c>
      <c r="H16626" s="120" t="s">
        <v>22</v>
      </c>
      <c r="I16626" s="120" t="s">
        <v>23</v>
      </c>
      <c r="J16626" s="120" t="s">
        <v>24</v>
      </c>
      <c r="K16626" s="120" t="s">
        <v>26</v>
      </c>
      <c r="L16626" s="120" t="s">
        <v>15311</v>
      </c>
      <c r="M16626" s="120" t="s">
        <v>27</v>
      </c>
      <c r="N16626" s="120" t="s">
        <v>28</v>
      </c>
      <c r="O16626" s="120" t="s">
        <v>29</v>
      </c>
      <c r="P16626" s="120" t="s">
        <v>30</v>
      </c>
      <c r="Q16626" s="120" t="s">
        <v>15312</v>
      </c>
      <c r="R16626" s="120" t="s">
        <v>32</v>
      </c>
      <c r="S16626" s="120" t="s">
        <v>33</v>
      </c>
    </row>
    <row r="16627" spans="1:19" ht="11.25" thickBot="1" x14ac:dyDescent="0.2">
      <c r="A16627" s="93"/>
      <c r="B16627" s="93"/>
      <c r="C16627" s="120" t="s">
        <v>69</v>
      </c>
      <c r="D16627" s="120" t="s">
        <v>69</v>
      </c>
      <c r="E16627" s="120" t="s">
        <v>69</v>
      </c>
      <c r="F16627" s="120" t="s">
        <v>69</v>
      </c>
      <c r="G16627" s="120" t="s">
        <v>69</v>
      </c>
      <c r="H16627" s="120" t="s">
        <v>69</v>
      </c>
      <c r="I16627" s="120" t="s">
        <v>69</v>
      </c>
      <c r="J16627" s="120" t="s">
        <v>69</v>
      </c>
      <c r="K16627" s="120" t="s">
        <v>69</v>
      </c>
      <c r="L16627" s="120" t="s">
        <v>69</v>
      </c>
      <c r="M16627" s="120" t="s">
        <v>69</v>
      </c>
      <c r="N16627" s="120" t="s">
        <v>69</v>
      </c>
      <c r="O16627" s="120" t="s">
        <v>69</v>
      </c>
      <c r="P16627" s="120" t="s">
        <v>69</v>
      </c>
      <c r="Q16627" s="120" t="s">
        <v>69</v>
      </c>
      <c r="R16627" s="120" t="s">
        <v>69</v>
      </c>
      <c r="S16627" s="120" t="s">
        <v>69</v>
      </c>
    </row>
    <row r="16628" spans="1:19" ht="11.25" thickBot="1" x14ac:dyDescent="0.2">
      <c r="A16628" s="88">
        <v>1</v>
      </c>
      <c r="B16628" s="109">
        <v>0.98560185185185178</v>
      </c>
      <c r="C16628" s="89">
        <v>163.69999999999999</v>
      </c>
      <c r="D16628" s="89">
        <v>222.1</v>
      </c>
      <c r="E16628" s="89">
        <v>0.871</v>
      </c>
      <c r="F16628" s="111">
        <v>0.49220000000000003</v>
      </c>
      <c r="G16628" s="89">
        <v>1.548</v>
      </c>
      <c r="H16628" s="89">
        <v>1.4359999999999999</v>
      </c>
      <c r="I16628" s="89">
        <v>0.63</v>
      </c>
      <c r="J16628" s="89">
        <v>10.71</v>
      </c>
      <c r="K16628" s="111">
        <v>0.49401</v>
      </c>
      <c r="L16628" s="89">
        <v>110.4</v>
      </c>
      <c r="M16628" s="89">
        <v>26.22</v>
      </c>
      <c r="N16628" s="89">
        <v>5.6669999999999998</v>
      </c>
      <c r="O16628" s="110" t="s">
        <v>15373</v>
      </c>
      <c r="P16628" s="110" t="s">
        <v>15306</v>
      </c>
      <c r="Q16628" s="89">
        <v>0.27300000000000002</v>
      </c>
      <c r="R16628" s="89">
        <v>1.9330000000000001</v>
      </c>
      <c r="S16628" s="89">
        <v>0.93</v>
      </c>
    </row>
    <row r="16629" spans="1:19" ht="11.25" thickBot="1" x14ac:dyDescent="0.2">
      <c r="A16629" s="93"/>
    </row>
    <row r="16630" spans="1:19" ht="11.25" thickBot="1" x14ac:dyDescent="0.2">
      <c r="A16630" s="113" t="s">
        <v>352</v>
      </c>
      <c r="B16630" s="93"/>
      <c r="C16630" s="114">
        <v>163.69999999999999</v>
      </c>
      <c r="D16630" s="114">
        <v>222.1</v>
      </c>
      <c r="E16630" s="114">
        <v>0.871</v>
      </c>
      <c r="F16630" s="115">
        <v>0.49220000000000003</v>
      </c>
      <c r="G16630" s="114">
        <v>1.548</v>
      </c>
      <c r="H16630" s="114">
        <v>1.4359999999999999</v>
      </c>
      <c r="I16630" s="114">
        <v>0.63</v>
      </c>
      <c r="J16630" s="114">
        <v>10.71</v>
      </c>
      <c r="K16630" s="115">
        <v>0.49401</v>
      </c>
      <c r="L16630" s="114">
        <v>110.4</v>
      </c>
      <c r="M16630" s="114">
        <v>26.22</v>
      </c>
      <c r="N16630" s="114">
        <v>5.6669999999999998</v>
      </c>
      <c r="O16630" s="110" t="s">
        <v>15374</v>
      </c>
      <c r="P16630" s="110" t="s">
        <v>15307</v>
      </c>
      <c r="Q16630" s="114">
        <v>0.27300000000000002</v>
      </c>
      <c r="R16630" s="114">
        <v>1.9330000000000001</v>
      </c>
      <c r="S16630" s="114">
        <v>0.93</v>
      </c>
    </row>
    <row r="16631" spans="1:19" ht="11.25" thickBot="1" x14ac:dyDescent="0.2">
      <c r="A16631" s="93"/>
    </row>
    <row r="16632" spans="1:19" ht="11.25" thickBot="1" x14ac:dyDescent="0.2">
      <c r="A16632" s="116" t="s">
        <v>355</v>
      </c>
      <c r="B16632" s="93"/>
      <c r="C16632" s="114">
        <v>0</v>
      </c>
      <c r="D16632" s="114">
        <v>0</v>
      </c>
      <c r="E16632" s="114">
        <v>0</v>
      </c>
      <c r="F16632" s="118" t="s">
        <v>15308</v>
      </c>
      <c r="G16632" s="114">
        <v>0</v>
      </c>
      <c r="H16632" s="114">
        <v>0</v>
      </c>
      <c r="I16632" s="114">
        <v>0</v>
      </c>
      <c r="J16632" s="114">
        <v>0</v>
      </c>
      <c r="K16632" s="118" t="s">
        <v>15308</v>
      </c>
      <c r="L16632" s="114">
        <v>0</v>
      </c>
      <c r="M16632" s="114">
        <v>0</v>
      </c>
      <c r="N16632" s="114">
        <v>0</v>
      </c>
      <c r="O16632" s="110" t="s">
        <v>15307</v>
      </c>
      <c r="P16632" s="110" t="s">
        <v>15307</v>
      </c>
      <c r="Q16632" s="114">
        <v>0</v>
      </c>
      <c r="R16632" s="114">
        <v>0</v>
      </c>
      <c r="S16632" s="114">
        <v>0</v>
      </c>
    </row>
    <row r="16633" spans="1:19" ht="11.25" thickBot="1" x14ac:dyDescent="0.2">
      <c r="A16633" s="93"/>
    </row>
    <row r="16634" spans="1:19" ht="11.25" thickBot="1" x14ac:dyDescent="0.2">
      <c r="A16634" s="117" t="s">
        <v>358</v>
      </c>
      <c r="B16634" s="93"/>
      <c r="C16634" s="114">
        <v>0</v>
      </c>
      <c r="D16634" s="114">
        <v>0</v>
      </c>
      <c r="E16634" s="114">
        <v>0</v>
      </c>
      <c r="F16634" s="118" t="s">
        <v>15308</v>
      </c>
      <c r="G16634" s="114">
        <v>0</v>
      </c>
      <c r="H16634" s="114">
        <v>0</v>
      </c>
      <c r="I16634" s="114">
        <v>0</v>
      </c>
      <c r="J16634" s="114">
        <v>0</v>
      </c>
      <c r="K16634" s="118" t="s">
        <v>15308</v>
      </c>
      <c r="L16634" s="114">
        <v>0</v>
      </c>
      <c r="M16634" s="114">
        <v>0</v>
      </c>
      <c r="N16634" s="114">
        <v>0</v>
      </c>
      <c r="O16634" s="110" t="s">
        <v>15307</v>
      </c>
      <c r="P16634" s="110" t="s">
        <v>15307</v>
      </c>
      <c r="Q16634" s="114">
        <v>0</v>
      </c>
      <c r="R16634" s="114">
        <v>0</v>
      </c>
      <c r="S16634" s="114">
        <v>0</v>
      </c>
    </row>
    <row r="16635" spans="1:19" ht="11.25" thickBot="1" x14ac:dyDescent="0.2">
      <c r="A16635" s="93"/>
    </row>
    <row r="16636" spans="1:19" ht="11.25" thickBot="1" x14ac:dyDescent="0.2">
      <c r="A16636" s="87" t="s">
        <v>345</v>
      </c>
      <c r="B16636" s="87" t="s">
        <v>346</v>
      </c>
      <c r="C16636" s="120" t="s">
        <v>35</v>
      </c>
      <c r="D16636" s="120" t="s">
        <v>36</v>
      </c>
      <c r="E16636" s="120" t="s">
        <v>15315</v>
      </c>
      <c r="F16636" s="120" t="s">
        <v>38</v>
      </c>
      <c r="G16636" s="120" t="s">
        <v>39</v>
      </c>
      <c r="H16636" s="120" t="s">
        <v>41</v>
      </c>
      <c r="I16636" s="120" t="s">
        <v>42</v>
      </c>
      <c r="J16636" s="120" t="s">
        <v>43</v>
      </c>
      <c r="K16636" s="120" t="s">
        <v>44</v>
      </c>
      <c r="L16636" s="120" t="s">
        <v>45</v>
      </c>
      <c r="M16636" s="120" t="s">
        <v>46</v>
      </c>
      <c r="N16636" s="120" t="s">
        <v>47</v>
      </c>
      <c r="O16636" s="120" t="s">
        <v>48</v>
      </c>
      <c r="P16636" s="120" t="s">
        <v>49</v>
      </c>
      <c r="Q16636" s="120" t="s">
        <v>50</v>
      </c>
      <c r="R16636" s="120" t="s">
        <v>51</v>
      </c>
      <c r="S16636" s="120" t="s">
        <v>52</v>
      </c>
    </row>
    <row r="16637" spans="1:19" ht="11.25" thickBot="1" x14ac:dyDescent="0.2">
      <c r="A16637" s="93"/>
      <c r="B16637" s="93"/>
      <c r="C16637" s="120" t="s">
        <v>69</v>
      </c>
      <c r="D16637" s="120" t="s">
        <v>69</v>
      </c>
      <c r="E16637" s="120" t="s">
        <v>69</v>
      </c>
      <c r="F16637" s="120" t="s">
        <v>69</v>
      </c>
      <c r="G16637" s="120" t="s">
        <v>69</v>
      </c>
      <c r="H16637" s="120" t="s">
        <v>69</v>
      </c>
      <c r="I16637" s="120" t="s">
        <v>69</v>
      </c>
      <c r="J16637" s="120" t="s">
        <v>69</v>
      </c>
      <c r="K16637" s="120" t="s">
        <v>69</v>
      </c>
      <c r="L16637" s="120" t="s">
        <v>69</v>
      </c>
      <c r="M16637" s="120" t="s">
        <v>69</v>
      </c>
      <c r="N16637" s="120" t="s">
        <v>69</v>
      </c>
      <c r="O16637" s="120" t="s">
        <v>69</v>
      </c>
      <c r="P16637" s="120" t="s">
        <v>69</v>
      </c>
      <c r="Q16637" s="120" t="s">
        <v>69</v>
      </c>
      <c r="R16637" s="120" t="s">
        <v>69</v>
      </c>
      <c r="S16637" s="120" t="s">
        <v>69</v>
      </c>
    </row>
    <row r="16638" spans="1:19" ht="11.25" thickBot="1" x14ac:dyDescent="0.2">
      <c r="A16638" s="88">
        <v>1</v>
      </c>
      <c r="B16638" s="109">
        <v>0.98560185185185178</v>
      </c>
      <c r="C16638" s="111">
        <v>0.44439000000000001</v>
      </c>
      <c r="D16638" s="89">
        <v>6.7309999999999999</v>
      </c>
      <c r="E16638" s="89">
        <v>0.254</v>
      </c>
      <c r="F16638" s="110" t="s">
        <v>15375</v>
      </c>
      <c r="G16638" s="89">
        <v>8.5999999999999993E-2</v>
      </c>
      <c r="H16638" s="89">
        <v>38.1</v>
      </c>
      <c r="I16638" s="89">
        <v>12.98</v>
      </c>
      <c r="J16638" s="89">
        <v>93.59</v>
      </c>
      <c r="K16638" s="89">
        <v>0.70699999999999996</v>
      </c>
      <c r="L16638" s="89">
        <v>0.93899999999999995</v>
      </c>
      <c r="M16638" s="89">
        <v>0.16200000000000001</v>
      </c>
      <c r="N16638" s="89">
        <v>3.3000000000000002E-2</v>
      </c>
      <c r="O16638" s="89">
        <v>1.2330000000000001</v>
      </c>
      <c r="P16638" s="89">
        <v>2.4E-2</v>
      </c>
      <c r="Q16638" s="89">
        <v>0.183</v>
      </c>
      <c r="R16638" s="89">
        <v>6.0999999999999999E-2</v>
      </c>
      <c r="S16638" s="89">
        <v>0.107</v>
      </c>
    </row>
    <row r="16639" spans="1:19" ht="11.25" thickBot="1" x14ac:dyDescent="0.2">
      <c r="A16639" s="93"/>
    </row>
    <row r="16640" spans="1:19" ht="11.25" thickBot="1" x14ac:dyDescent="0.2">
      <c r="A16640" s="113" t="s">
        <v>352</v>
      </c>
      <c r="B16640" s="93"/>
      <c r="C16640" s="115">
        <v>0.44439000000000001</v>
      </c>
      <c r="D16640" s="114">
        <v>6.7309999999999999</v>
      </c>
      <c r="E16640" s="114">
        <v>0.254</v>
      </c>
      <c r="F16640" s="110" t="s">
        <v>15376</v>
      </c>
      <c r="G16640" s="114">
        <v>8.5999999999999993E-2</v>
      </c>
      <c r="H16640" s="114">
        <v>38.1</v>
      </c>
      <c r="I16640" s="114">
        <v>12.98</v>
      </c>
      <c r="J16640" s="114">
        <v>93.59</v>
      </c>
      <c r="K16640" s="114">
        <v>0.70699999999999996</v>
      </c>
      <c r="L16640" s="114">
        <v>0.93899999999999995</v>
      </c>
      <c r="M16640" s="114">
        <v>0.16200000000000001</v>
      </c>
      <c r="N16640" s="114">
        <v>3.3000000000000002E-2</v>
      </c>
      <c r="O16640" s="114">
        <v>1.2330000000000001</v>
      </c>
      <c r="P16640" s="114">
        <v>2.4E-2</v>
      </c>
      <c r="Q16640" s="114">
        <v>0.183</v>
      </c>
      <c r="R16640" s="114">
        <v>6.0999999999999999E-2</v>
      </c>
      <c r="S16640" s="114">
        <v>0.107</v>
      </c>
    </row>
    <row r="16641" spans="1:19" ht="11.25" thickBot="1" x14ac:dyDescent="0.2">
      <c r="A16641" s="93"/>
    </row>
    <row r="16642" spans="1:19" ht="11.25" thickBot="1" x14ac:dyDescent="0.2">
      <c r="A16642" s="116" t="s">
        <v>355</v>
      </c>
      <c r="B16642" s="93"/>
      <c r="C16642" s="118" t="s">
        <v>15308</v>
      </c>
      <c r="D16642" s="114">
        <v>0</v>
      </c>
      <c r="E16642" s="114">
        <v>0</v>
      </c>
      <c r="F16642" s="110" t="s">
        <v>15307</v>
      </c>
      <c r="G16642" s="114">
        <v>0</v>
      </c>
      <c r="H16642" s="114">
        <v>0</v>
      </c>
      <c r="I16642" s="114">
        <v>0</v>
      </c>
      <c r="J16642" s="114">
        <v>0</v>
      </c>
      <c r="K16642" s="114">
        <v>0</v>
      </c>
      <c r="L16642" s="114">
        <v>0</v>
      </c>
      <c r="M16642" s="114">
        <v>0</v>
      </c>
      <c r="N16642" s="114">
        <v>0</v>
      </c>
      <c r="O16642" s="114">
        <v>0</v>
      </c>
      <c r="P16642" s="114">
        <v>0</v>
      </c>
      <c r="Q16642" s="114">
        <v>0</v>
      </c>
      <c r="R16642" s="114">
        <v>0</v>
      </c>
      <c r="S16642" s="114">
        <v>0</v>
      </c>
    </row>
    <row r="16643" spans="1:19" ht="11.25" thickBot="1" x14ac:dyDescent="0.2">
      <c r="A16643" s="93"/>
    </row>
    <row r="16644" spans="1:19" ht="11.25" thickBot="1" x14ac:dyDescent="0.2">
      <c r="A16644" s="117" t="s">
        <v>358</v>
      </c>
      <c r="B16644" s="93"/>
      <c r="C16644" s="118" t="s">
        <v>15308</v>
      </c>
      <c r="D16644" s="114">
        <v>0</v>
      </c>
      <c r="E16644" s="114">
        <v>0</v>
      </c>
      <c r="F16644" s="110" t="s">
        <v>15307</v>
      </c>
      <c r="G16644" s="114">
        <v>0</v>
      </c>
      <c r="H16644" s="114">
        <v>0</v>
      </c>
      <c r="I16644" s="114">
        <v>0</v>
      </c>
      <c r="J16644" s="114">
        <v>0</v>
      </c>
      <c r="K16644" s="114">
        <v>0</v>
      </c>
      <c r="L16644" s="114">
        <v>0</v>
      </c>
      <c r="M16644" s="114">
        <v>0</v>
      </c>
      <c r="N16644" s="114">
        <v>0</v>
      </c>
      <c r="O16644" s="114">
        <v>0</v>
      </c>
      <c r="P16644" s="114">
        <v>0</v>
      </c>
      <c r="Q16644" s="114">
        <v>0</v>
      </c>
      <c r="R16644" s="114">
        <v>0</v>
      </c>
      <c r="S16644" s="114">
        <v>0</v>
      </c>
    </row>
    <row r="16645" spans="1:19" ht="11.25" thickBot="1" x14ac:dyDescent="0.2">
      <c r="A16645" s="93"/>
    </row>
    <row r="16646" spans="1:19" ht="11.25" thickBot="1" x14ac:dyDescent="0.2">
      <c r="A16646" s="87" t="s">
        <v>345</v>
      </c>
      <c r="B16646" s="87" t="s">
        <v>346</v>
      </c>
      <c r="C16646" s="120" t="s">
        <v>53</v>
      </c>
      <c r="D16646" s="120" t="s">
        <v>54</v>
      </c>
      <c r="E16646" s="120" t="s">
        <v>55</v>
      </c>
      <c r="F16646" s="120" t="s">
        <v>56</v>
      </c>
      <c r="G16646" s="120" t="s">
        <v>15318</v>
      </c>
      <c r="H16646" s="120" t="s">
        <v>57</v>
      </c>
      <c r="I16646" s="120" t="s">
        <v>59</v>
      </c>
      <c r="J16646" s="120" t="s">
        <v>15319</v>
      </c>
      <c r="K16646" s="120" t="s">
        <v>60</v>
      </c>
      <c r="L16646" s="120" t="s">
        <v>61</v>
      </c>
      <c r="M16646" s="120" t="s">
        <v>62</v>
      </c>
      <c r="N16646" s="120" t="s">
        <v>15320</v>
      </c>
      <c r="O16646" s="120" t="s">
        <v>63</v>
      </c>
      <c r="P16646" s="120" t="s">
        <v>64</v>
      </c>
      <c r="Q16646" s="120" t="s">
        <v>66</v>
      </c>
      <c r="R16646" s="120" t="s">
        <v>15321</v>
      </c>
      <c r="S16646" s="120" t="s">
        <v>67</v>
      </c>
    </row>
    <row r="16647" spans="1:19" ht="11.25" thickBot="1" x14ac:dyDescent="0.2">
      <c r="A16647" s="93"/>
      <c r="B16647" s="93"/>
      <c r="C16647" s="120" t="s">
        <v>69</v>
      </c>
      <c r="D16647" s="120" t="s">
        <v>69</v>
      </c>
      <c r="E16647" s="120" t="s">
        <v>69</v>
      </c>
      <c r="F16647" s="120" t="s">
        <v>69</v>
      </c>
      <c r="G16647" s="120" t="s">
        <v>69</v>
      </c>
      <c r="H16647" s="120" t="s">
        <v>69</v>
      </c>
      <c r="I16647" s="120" t="s">
        <v>69</v>
      </c>
      <c r="J16647" s="120" t="s">
        <v>69</v>
      </c>
      <c r="K16647" s="120" t="s">
        <v>69</v>
      </c>
      <c r="L16647" s="120" t="s">
        <v>69</v>
      </c>
      <c r="M16647" s="120" t="s">
        <v>69</v>
      </c>
      <c r="N16647" s="120" t="s">
        <v>69</v>
      </c>
      <c r="O16647" s="120" t="s">
        <v>69</v>
      </c>
      <c r="P16647" s="120" t="s">
        <v>69</v>
      </c>
      <c r="Q16647" s="120" t="s">
        <v>69</v>
      </c>
      <c r="R16647" s="120" t="s">
        <v>69</v>
      </c>
      <c r="S16647" s="120" t="s">
        <v>69</v>
      </c>
    </row>
    <row r="16648" spans="1:19" ht="11.25" thickBot="1" x14ac:dyDescent="0.2">
      <c r="A16648" s="88">
        <v>1</v>
      </c>
      <c r="B16648" s="109">
        <v>0.98560185185185178</v>
      </c>
      <c r="C16648" s="89">
        <v>8.9999999999999993E-3</v>
      </c>
      <c r="D16648" s="89">
        <v>0.18</v>
      </c>
      <c r="E16648" s="89">
        <v>1.2999999999999999E-2</v>
      </c>
      <c r="F16648" s="89">
        <v>4.8209999999999997</v>
      </c>
      <c r="G16648" s="89">
        <v>2.7370000000000001</v>
      </c>
      <c r="H16648" s="89">
        <v>3.3610000000000002</v>
      </c>
      <c r="I16648" s="89">
        <v>8.0000000000000002E-3</v>
      </c>
      <c r="J16648" s="110" t="s">
        <v>15377</v>
      </c>
      <c r="K16648" s="89">
        <v>5.5E-2</v>
      </c>
      <c r="L16648" s="89">
        <v>9.9000000000000005E-2</v>
      </c>
      <c r="M16648" s="89">
        <v>0.24099999999999999</v>
      </c>
      <c r="N16648" s="89">
        <v>-20.22</v>
      </c>
      <c r="O16648" s="89">
        <v>4.4999999999999998E-2</v>
      </c>
      <c r="P16648" s="89">
        <v>43.53</v>
      </c>
      <c r="Q16648" s="112" t="s">
        <v>15610</v>
      </c>
      <c r="R16648" s="110" t="s">
        <v>15306</v>
      </c>
      <c r="S16648" s="89">
        <v>1.151</v>
      </c>
    </row>
    <row r="16649" spans="1:19" ht="11.25" thickBot="1" x14ac:dyDescent="0.2">
      <c r="A16649" s="93"/>
    </row>
    <row r="16650" spans="1:19" ht="11.25" thickBot="1" x14ac:dyDescent="0.2">
      <c r="A16650" s="113" t="s">
        <v>352</v>
      </c>
      <c r="B16650" s="93"/>
      <c r="C16650" s="114">
        <v>8.9999999999999993E-3</v>
      </c>
      <c r="D16650" s="114">
        <v>0.18</v>
      </c>
      <c r="E16650" s="114">
        <v>1.2999999999999999E-2</v>
      </c>
      <c r="F16650" s="114">
        <v>4.8209999999999997</v>
      </c>
      <c r="G16650" s="114">
        <v>2.7370000000000001</v>
      </c>
      <c r="H16650" s="114">
        <v>3.3610000000000002</v>
      </c>
      <c r="I16650" s="114">
        <v>8.0000000000000002E-3</v>
      </c>
      <c r="J16650" s="110" t="s">
        <v>15379</v>
      </c>
      <c r="K16650" s="114">
        <v>5.5E-2</v>
      </c>
      <c r="L16650" s="114">
        <v>9.9000000000000005E-2</v>
      </c>
      <c r="M16650" s="114">
        <v>0.24099999999999999</v>
      </c>
      <c r="N16650" s="114">
        <v>-20.22</v>
      </c>
      <c r="O16650" s="114">
        <v>4.4999999999999998E-2</v>
      </c>
      <c r="P16650" s="114">
        <v>43.53</v>
      </c>
      <c r="Q16650" s="112" t="s">
        <v>15611</v>
      </c>
      <c r="R16650" s="110" t="s">
        <v>15307</v>
      </c>
      <c r="S16650" s="114">
        <v>1.151</v>
      </c>
    </row>
    <row r="16651" spans="1:19" ht="11.25" thickBot="1" x14ac:dyDescent="0.2">
      <c r="A16651" s="93"/>
    </row>
    <row r="16652" spans="1:19" ht="11.25" thickBot="1" x14ac:dyDescent="0.2">
      <c r="A16652" s="116" t="s">
        <v>355</v>
      </c>
      <c r="B16652" s="93"/>
      <c r="C16652" s="114">
        <v>0</v>
      </c>
      <c r="D16652" s="114">
        <v>0</v>
      </c>
      <c r="E16652" s="114">
        <v>0</v>
      </c>
      <c r="F16652" s="114">
        <v>0</v>
      </c>
      <c r="G16652" s="114">
        <v>0</v>
      </c>
      <c r="H16652" s="114">
        <v>0</v>
      </c>
      <c r="I16652" s="114">
        <v>0</v>
      </c>
      <c r="J16652" s="110" t="s">
        <v>15307</v>
      </c>
      <c r="K16652" s="114">
        <v>0</v>
      </c>
      <c r="L16652" s="114">
        <v>0</v>
      </c>
      <c r="M16652" s="114">
        <v>0</v>
      </c>
      <c r="N16652" s="114">
        <v>0</v>
      </c>
      <c r="O16652" s="114">
        <v>0</v>
      </c>
      <c r="P16652" s="114">
        <v>0</v>
      </c>
      <c r="Q16652" s="112" t="s">
        <v>15324</v>
      </c>
      <c r="R16652" s="110" t="s">
        <v>15307</v>
      </c>
      <c r="S16652" s="114">
        <v>0</v>
      </c>
    </row>
    <row r="16653" spans="1:19" ht="11.25" thickBot="1" x14ac:dyDescent="0.2">
      <c r="A16653" s="93"/>
    </row>
    <row r="16654" spans="1:19" ht="11.25" thickBot="1" x14ac:dyDescent="0.2">
      <c r="A16654" s="117" t="s">
        <v>358</v>
      </c>
      <c r="B16654" s="93"/>
      <c r="C16654" s="114">
        <v>0</v>
      </c>
      <c r="D16654" s="114">
        <v>0</v>
      </c>
      <c r="E16654" s="114">
        <v>0</v>
      </c>
      <c r="F16654" s="114">
        <v>0</v>
      </c>
      <c r="G16654" s="114">
        <v>0</v>
      </c>
      <c r="H16654" s="114">
        <v>0</v>
      </c>
      <c r="I16654" s="114">
        <v>0</v>
      </c>
      <c r="J16654" s="110" t="s">
        <v>15307</v>
      </c>
      <c r="K16654" s="114">
        <v>0</v>
      </c>
      <c r="L16654" s="114">
        <v>0</v>
      </c>
      <c r="M16654" s="114">
        <v>0</v>
      </c>
      <c r="N16654" s="114">
        <v>0</v>
      </c>
      <c r="O16654" s="114">
        <v>0</v>
      </c>
      <c r="P16654" s="114">
        <v>0</v>
      </c>
      <c r="Q16654" s="112" t="s">
        <v>15324</v>
      </c>
      <c r="R16654" s="110" t="s">
        <v>15307</v>
      </c>
      <c r="S16654" s="114">
        <v>0</v>
      </c>
    </row>
    <row r="16655" spans="1:19" ht="11.25" thickBot="1" x14ac:dyDescent="0.2">
      <c r="A16655" s="93"/>
    </row>
    <row r="16656" spans="1:19" ht="11.25" thickBot="1" x14ac:dyDescent="0.2">
      <c r="A16656" s="87" t="s">
        <v>345</v>
      </c>
      <c r="B16656" s="87" t="s">
        <v>346</v>
      </c>
      <c r="C16656" s="120" t="s">
        <v>68</v>
      </c>
      <c r="D16656" s="120" t="s">
        <v>15325</v>
      </c>
    </row>
    <row r="16657" spans="1:19" ht="11.25" thickBot="1" x14ac:dyDescent="0.2">
      <c r="A16657" s="93"/>
      <c r="B16657" s="93"/>
      <c r="C16657" s="120" t="s">
        <v>69</v>
      </c>
      <c r="D16657" s="120" t="s">
        <v>69</v>
      </c>
    </row>
    <row r="16658" spans="1:19" ht="11.25" thickBot="1" x14ac:dyDescent="0.2">
      <c r="A16658" s="88">
        <v>1</v>
      </c>
      <c r="B16658" s="109">
        <v>0.98560185185185178</v>
      </c>
      <c r="C16658" s="89">
        <v>0.93600000000000005</v>
      </c>
      <c r="D16658" s="110" t="s">
        <v>15306</v>
      </c>
    </row>
    <row r="16659" spans="1:19" ht="11.25" thickBot="1" x14ac:dyDescent="0.2">
      <c r="A16659" s="93"/>
    </row>
    <row r="16660" spans="1:19" ht="11.25" thickBot="1" x14ac:dyDescent="0.2">
      <c r="A16660" s="113" t="s">
        <v>352</v>
      </c>
      <c r="B16660" s="93"/>
      <c r="C16660" s="114">
        <v>0.93600000000000005</v>
      </c>
      <c r="D16660" s="110" t="s">
        <v>15307</v>
      </c>
    </row>
    <row r="16661" spans="1:19" ht="11.25" thickBot="1" x14ac:dyDescent="0.2">
      <c r="A16661" s="93"/>
    </row>
    <row r="16662" spans="1:19" ht="11.25" thickBot="1" x14ac:dyDescent="0.2">
      <c r="A16662" s="116" t="s">
        <v>355</v>
      </c>
      <c r="B16662" s="93"/>
      <c r="C16662" s="114">
        <v>0</v>
      </c>
      <c r="D16662" s="110" t="s">
        <v>15307</v>
      </c>
    </row>
    <row r="16663" spans="1:19" ht="11.25" thickBot="1" x14ac:dyDescent="0.2">
      <c r="A16663" s="93"/>
    </row>
    <row r="16664" spans="1:19" ht="11.25" thickBot="1" x14ac:dyDescent="0.2">
      <c r="A16664" s="117" t="s">
        <v>358</v>
      </c>
      <c r="B16664" s="93"/>
      <c r="C16664" s="114">
        <v>0</v>
      </c>
      <c r="D16664" s="110" t="s">
        <v>15307</v>
      </c>
    </row>
    <row r="16665" spans="1:19" ht="10.5" x14ac:dyDescent="0.15">
      <c r="A16665" s="93"/>
    </row>
    <row r="16666" spans="1:19" x14ac:dyDescent="0.15">
      <c r="A16666" s="106"/>
      <c r="B16666" s="69" t="s">
        <v>5039</v>
      </c>
    </row>
    <row r="16667" spans="1:19" ht="9.75" thickBot="1" x14ac:dyDescent="0.2">
      <c r="A16667" s="64" t="s">
        <v>1094</v>
      </c>
    </row>
    <row r="16668" spans="1:19" ht="11.25" thickBot="1" x14ac:dyDescent="0.2">
      <c r="A16668" s="87" t="s">
        <v>345</v>
      </c>
      <c r="B16668" s="87" t="s">
        <v>346</v>
      </c>
      <c r="C16668" s="120" t="s">
        <v>15300</v>
      </c>
      <c r="D16668" s="120" t="s">
        <v>15301</v>
      </c>
      <c r="E16668" s="120" t="s">
        <v>15302</v>
      </c>
      <c r="F16668" s="120" t="s">
        <v>1</v>
      </c>
      <c r="G16668" s="120" t="s">
        <v>2</v>
      </c>
      <c r="H16668" s="120" t="s">
        <v>3</v>
      </c>
      <c r="I16668" s="120" t="s">
        <v>15303</v>
      </c>
      <c r="J16668" s="120" t="s">
        <v>4</v>
      </c>
      <c r="K16668" s="120" t="s">
        <v>15304</v>
      </c>
      <c r="L16668" s="120" t="s">
        <v>8</v>
      </c>
      <c r="M16668" s="120" t="s">
        <v>15305</v>
      </c>
      <c r="N16668" s="120" t="s">
        <v>10</v>
      </c>
      <c r="O16668" s="120" t="s">
        <v>11</v>
      </c>
      <c r="P16668" s="120" t="s">
        <v>12</v>
      </c>
      <c r="Q16668" s="120" t="s">
        <v>13</v>
      </c>
      <c r="R16668" s="120" t="s">
        <v>14</v>
      </c>
      <c r="S16668" s="120" t="s">
        <v>15</v>
      </c>
    </row>
    <row r="16669" spans="1:19" ht="11.25" thickBot="1" x14ac:dyDescent="0.2">
      <c r="A16669" s="93"/>
      <c r="B16669" s="93"/>
      <c r="C16669" s="120" t="s">
        <v>69</v>
      </c>
      <c r="D16669" s="120" t="s">
        <v>69</v>
      </c>
      <c r="E16669" s="120" t="s">
        <v>69</v>
      </c>
      <c r="F16669" s="120" t="s">
        <v>69</v>
      </c>
      <c r="G16669" s="120" t="s">
        <v>69</v>
      </c>
      <c r="H16669" s="120" t="s">
        <v>69</v>
      </c>
      <c r="I16669" s="120" t="s">
        <v>69</v>
      </c>
      <c r="J16669" s="120" t="s">
        <v>69</v>
      </c>
      <c r="K16669" s="120" t="s">
        <v>69</v>
      </c>
      <c r="L16669" s="120" t="s">
        <v>69</v>
      </c>
      <c r="M16669" s="120" t="s">
        <v>69</v>
      </c>
      <c r="N16669" s="120" t="s">
        <v>69</v>
      </c>
      <c r="O16669" s="120" t="s">
        <v>69</v>
      </c>
      <c r="P16669" s="120" t="s">
        <v>69</v>
      </c>
      <c r="Q16669" s="120" t="s">
        <v>69</v>
      </c>
      <c r="R16669" s="120" t="s">
        <v>69</v>
      </c>
      <c r="S16669" s="120" t="s">
        <v>69</v>
      </c>
    </row>
    <row r="16670" spans="1:19" ht="11.25" thickBot="1" x14ac:dyDescent="0.2">
      <c r="A16670" s="88">
        <v>1</v>
      </c>
      <c r="B16670" s="109">
        <v>0.99106481481481479</v>
      </c>
      <c r="C16670" s="110" t="s">
        <v>15306</v>
      </c>
      <c r="D16670" s="110" t="s">
        <v>15306</v>
      </c>
      <c r="E16670" s="89">
        <v>0</v>
      </c>
      <c r="F16670" s="89">
        <v>369.2</v>
      </c>
      <c r="G16670" s="89">
        <v>64.63</v>
      </c>
      <c r="H16670" s="89">
        <v>17.05</v>
      </c>
      <c r="I16670" s="89">
        <v>25.68</v>
      </c>
      <c r="J16670" s="89">
        <v>22.31</v>
      </c>
      <c r="K16670" s="89">
        <v>-460.7</v>
      </c>
      <c r="L16670" s="111">
        <v>0.6421</v>
      </c>
      <c r="M16670" s="89">
        <v>57.39</v>
      </c>
      <c r="N16670" s="89">
        <v>-1.4E-2</v>
      </c>
      <c r="O16670" s="89">
        <v>3.1</v>
      </c>
      <c r="P16670" s="110" t="s">
        <v>15612</v>
      </c>
      <c r="Q16670" s="110" t="s">
        <v>15613</v>
      </c>
      <c r="R16670" s="89">
        <v>0.35299999999999998</v>
      </c>
      <c r="S16670" s="89">
        <v>4.4279999999999999</v>
      </c>
    </row>
    <row r="16671" spans="1:19" ht="11.25" thickBot="1" x14ac:dyDescent="0.2">
      <c r="A16671" s="93"/>
    </row>
    <row r="16672" spans="1:19" ht="11.25" thickBot="1" x14ac:dyDescent="0.2">
      <c r="A16672" s="113" t="s">
        <v>352</v>
      </c>
      <c r="B16672" s="93"/>
      <c r="C16672" s="110" t="s">
        <v>15307</v>
      </c>
      <c r="D16672" s="110" t="s">
        <v>15307</v>
      </c>
      <c r="E16672" s="114">
        <v>0</v>
      </c>
      <c r="F16672" s="114">
        <v>369.2</v>
      </c>
      <c r="G16672" s="114">
        <v>64.63</v>
      </c>
      <c r="H16672" s="114">
        <v>17.05</v>
      </c>
      <c r="I16672" s="114">
        <v>25.68</v>
      </c>
      <c r="J16672" s="114">
        <v>22.31</v>
      </c>
      <c r="K16672" s="114">
        <v>-460.7</v>
      </c>
      <c r="L16672" s="115">
        <v>0.6421</v>
      </c>
      <c r="M16672" s="114">
        <v>57.39</v>
      </c>
      <c r="N16672" s="114">
        <v>-1.4E-2</v>
      </c>
      <c r="O16672" s="114">
        <v>3.1</v>
      </c>
      <c r="P16672" s="110" t="s">
        <v>15614</v>
      </c>
      <c r="Q16672" s="110" t="s">
        <v>15615</v>
      </c>
      <c r="R16672" s="114">
        <v>0.35299999999999998</v>
      </c>
      <c r="S16672" s="114">
        <v>4.4279999999999999</v>
      </c>
    </row>
    <row r="16673" spans="1:19" ht="11.25" thickBot="1" x14ac:dyDescent="0.2">
      <c r="A16673" s="93"/>
    </row>
    <row r="16674" spans="1:19" ht="11.25" thickBot="1" x14ac:dyDescent="0.2">
      <c r="A16674" s="116" t="s">
        <v>355</v>
      </c>
      <c r="B16674" s="93"/>
      <c r="C16674" s="110" t="s">
        <v>15307</v>
      </c>
      <c r="D16674" s="110" t="s">
        <v>15307</v>
      </c>
      <c r="E16674" s="114">
        <v>0</v>
      </c>
      <c r="F16674" s="114">
        <v>0</v>
      </c>
      <c r="G16674" s="114">
        <v>0</v>
      </c>
      <c r="H16674" s="114">
        <v>0</v>
      </c>
      <c r="I16674" s="114">
        <v>0</v>
      </c>
      <c r="J16674" s="114">
        <v>0</v>
      </c>
      <c r="K16674" s="114">
        <v>0</v>
      </c>
      <c r="L16674" s="118" t="s">
        <v>15308</v>
      </c>
      <c r="M16674" s="114">
        <v>0</v>
      </c>
      <c r="N16674" s="114">
        <v>0</v>
      </c>
      <c r="O16674" s="114">
        <v>0</v>
      </c>
      <c r="P16674" s="110" t="s">
        <v>15358</v>
      </c>
      <c r="Q16674" s="110" t="s">
        <v>15358</v>
      </c>
      <c r="R16674" s="114">
        <v>0</v>
      </c>
      <c r="S16674" s="114">
        <v>0</v>
      </c>
    </row>
    <row r="16675" spans="1:19" ht="11.25" thickBot="1" x14ac:dyDescent="0.2">
      <c r="A16675" s="93"/>
    </row>
    <row r="16676" spans="1:19" ht="11.25" thickBot="1" x14ac:dyDescent="0.2">
      <c r="A16676" s="117" t="s">
        <v>358</v>
      </c>
      <c r="B16676" s="93"/>
      <c r="C16676" s="110" t="s">
        <v>15307</v>
      </c>
      <c r="D16676" s="110" t="s">
        <v>15307</v>
      </c>
      <c r="E16676" s="114">
        <v>0</v>
      </c>
      <c r="F16676" s="114">
        <v>0</v>
      </c>
      <c r="G16676" s="114">
        <v>0</v>
      </c>
      <c r="H16676" s="114">
        <v>0</v>
      </c>
      <c r="I16676" s="114">
        <v>0</v>
      </c>
      <c r="J16676" s="114">
        <v>0</v>
      </c>
      <c r="K16676" s="114">
        <v>0</v>
      </c>
      <c r="L16676" s="118" t="s">
        <v>15308</v>
      </c>
      <c r="M16676" s="114">
        <v>0</v>
      </c>
      <c r="N16676" s="114">
        <v>0</v>
      </c>
      <c r="O16676" s="114">
        <v>0</v>
      </c>
      <c r="P16676" s="110" t="s">
        <v>15358</v>
      </c>
      <c r="Q16676" s="110" t="s">
        <v>15358</v>
      </c>
      <c r="R16676" s="114">
        <v>0</v>
      </c>
      <c r="S16676" s="114">
        <v>0</v>
      </c>
    </row>
    <row r="16677" spans="1:19" ht="11.25" thickBot="1" x14ac:dyDescent="0.2">
      <c r="A16677" s="93"/>
    </row>
    <row r="16678" spans="1:19" ht="11.25" thickBot="1" x14ac:dyDescent="0.2">
      <c r="A16678" s="87" t="s">
        <v>345</v>
      </c>
      <c r="B16678" s="87" t="s">
        <v>346</v>
      </c>
      <c r="C16678" s="120" t="s">
        <v>16</v>
      </c>
      <c r="D16678" s="120" t="s">
        <v>15309</v>
      </c>
      <c r="E16678" s="120" t="s">
        <v>15310</v>
      </c>
      <c r="F16678" s="120" t="s">
        <v>20</v>
      </c>
      <c r="G16678" s="120" t="s">
        <v>21</v>
      </c>
      <c r="H16678" s="120" t="s">
        <v>22</v>
      </c>
      <c r="I16678" s="120" t="s">
        <v>23</v>
      </c>
      <c r="J16678" s="120" t="s">
        <v>24</v>
      </c>
      <c r="K16678" s="120" t="s">
        <v>26</v>
      </c>
      <c r="L16678" s="120" t="s">
        <v>15311</v>
      </c>
      <c r="M16678" s="120" t="s">
        <v>27</v>
      </c>
      <c r="N16678" s="120" t="s">
        <v>28</v>
      </c>
      <c r="O16678" s="120" t="s">
        <v>29</v>
      </c>
      <c r="P16678" s="120" t="s">
        <v>30</v>
      </c>
      <c r="Q16678" s="120" t="s">
        <v>15312</v>
      </c>
      <c r="R16678" s="120" t="s">
        <v>32</v>
      </c>
      <c r="S16678" s="120" t="s">
        <v>33</v>
      </c>
    </row>
    <row r="16679" spans="1:19" ht="11.25" thickBot="1" x14ac:dyDescent="0.2">
      <c r="A16679" s="93"/>
      <c r="B16679" s="93"/>
      <c r="C16679" s="120" t="s">
        <v>69</v>
      </c>
      <c r="D16679" s="120" t="s">
        <v>69</v>
      </c>
      <c r="E16679" s="120" t="s">
        <v>69</v>
      </c>
      <c r="F16679" s="120" t="s">
        <v>69</v>
      </c>
      <c r="G16679" s="120" t="s">
        <v>69</v>
      </c>
      <c r="H16679" s="120" t="s">
        <v>69</v>
      </c>
      <c r="I16679" s="120" t="s">
        <v>69</v>
      </c>
      <c r="J16679" s="120" t="s">
        <v>69</v>
      </c>
      <c r="K16679" s="120" t="s">
        <v>69</v>
      </c>
      <c r="L16679" s="120" t="s">
        <v>69</v>
      </c>
      <c r="M16679" s="120" t="s">
        <v>69</v>
      </c>
      <c r="N16679" s="120" t="s">
        <v>69</v>
      </c>
      <c r="O16679" s="120" t="s">
        <v>69</v>
      </c>
      <c r="P16679" s="120" t="s">
        <v>69</v>
      </c>
      <c r="Q16679" s="120" t="s">
        <v>69</v>
      </c>
      <c r="R16679" s="120" t="s">
        <v>69</v>
      </c>
      <c r="S16679" s="120" t="s">
        <v>69</v>
      </c>
    </row>
    <row r="16680" spans="1:19" ht="11.25" thickBot="1" x14ac:dyDescent="0.2">
      <c r="A16680" s="88">
        <v>1</v>
      </c>
      <c r="B16680" s="109">
        <v>0.99106481481481479</v>
      </c>
      <c r="C16680" s="89">
        <v>43.75</v>
      </c>
      <c r="D16680" s="89">
        <v>81.430000000000007</v>
      </c>
      <c r="E16680" s="89">
        <v>0.223</v>
      </c>
      <c r="F16680" s="111">
        <v>0.47414000000000001</v>
      </c>
      <c r="G16680" s="89">
        <v>1.262</v>
      </c>
      <c r="H16680" s="89">
        <v>3.2469999999999999</v>
      </c>
      <c r="I16680" s="89">
        <v>1.6E-2</v>
      </c>
      <c r="J16680" s="89">
        <v>1.821</v>
      </c>
      <c r="K16680" s="111">
        <v>0.49259999999999998</v>
      </c>
      <c r="L16680" s="89">
        <v>42.82</v>
      </c>
      <c r="M16680" s="89">
        <v>9.1219999999999999</v>
      </c>
      <c r="N16680" s="89">
        <v>1.25</v>
      </c>
      <c r="O16680" s="110" t="s">
        <v>15373</v>
      </c>
      <c r="P16680" s="110" t="s">
        <v>15306</v>
      </c>
      <c r="Q16680" s="89">
        <v>0.11600000000000001</v>
      </c>
      <c r="R16680" s="89">
        <v>0.56999999999999995</v>
      </c>
      <c r="S16680" s="89">
        <v>0.313</v>
      </c>
    </row>
    <row r="16681" spans="1:19" ht="11.25" thickBot="1" x14ac:dyDescent="0.2">
      <c r="A16681" s="93"/>
    </row>
    <row r="16682" spans="1:19" ht="11.25" thickBot="1" x14ac:dyDescent="0.2">
      <c r="A16682" s="113" t="s">
        <v>352</v>
      </c>
      <c r="B16682" s="93"/>
      <c r="C16682" s="114">
        <v>43.75</v>
      </c>
      <c r="D16682" s="114">
        <v>81.430000000000007</v>
      </c>
      <c r="E16682" s="114">
        <v>0.223</v>
      </c>
      <c r="F16682" s="115">
        <v>0.47414000000000001</v>
      </c>
      <c r="G16682" s="114">
        <v>1.262</v>
      </c>
      <c r="H16682" s="114">
        <v>3.2469999999999999</v>
      </c>
      <c r="I16682" s="114">
        <v>1.6E-2</v>
      </c>
      <c r="J16682" s="114">
        <v>1.821</v>
      </c>
      <c r="K16682" s="115">
        <v>0.49259999999999998</v>
      </c>
      <c r="L16682" s="114">
        <v>42.82</v>
      </c>
      <c r="M16682" s="114">
        <v>9.1219999999999999</v>
      </c>
      <c r="N16682" s="114">
        <v>1.25</v>
      </c>
      <c r="O16682" s="110" t="s">
        <v>15374</v>
      </c>
      <c r="P16682" s="110" t="s">
        <v>15307</v>
      </c>
      <c r="Q16682" s="114">
        <v>0.11600000000000001</v>
      </c>
      <c r="R16682" s="114">
        <v>0.56999999999999995</v>
      </c>
      <c r="S16682" s="114">
        <v>0.313</v>
      </c>
    </row>
    <row r="16683" spans="1:19" ht="11.25" thickBot="1" x14ac:dyDescent="0.2">
      <c r="A16683" s="93"/>
    </row>
    <row r="16684" spans="1:19" ht="11.25" thickBot="1" x14ac:dyDescent="0.2">
      <c r="A16684" s="116" t="s">
        <v>355</v>
      </c>
      <c r="B16684" s="93"/>
      <c r="C16684" s="114">
        <v>0</v>
      </c>
      <c r="D16684" s="114">
        <v>0</v>
      </c>
      <c r="E16684" s="114">
        <v>0</v>
      </c>
      <c r="F16684" s="118" t="s">
        <v>15308</v>
      </c>
      <c r="G16684" s="114">
        <v>0</v>
      </c>
      <c r="H16684" s="114">
        <v>0</v>
      </c>
      <c r="I16684" s="114">
        <v>0</v>
      </c>
      <c r="J16684" s="114">
        <v>0</v>
      </c>
      <c r="K16684" s="118" t="s">
        <v>15308</v>
      </c>
      <c r="L16684" s="114">
        <v>0</v>
      </c>
      <c r="M16684" s="114">
        <v>0</v>
      </c>
      <c r="N16684" s="114">
        <v>0</v>
      </c>
      <c r="O16684" s="110" t="s">
        <v>15307</v>
      </c>
      <c r="P16684" s="110" t="s">
        <v>15307</v>
      </c>
      <c r="Q16684" s="114">
        <v>0</v>
      </c>
      <c r="R16684" s="114">
        <v>0</v>
      </c>
      <c r="S16684" s="114">
        <v>0</v>
      </c>
    </row>
    <row r="16685" spans="1:19" ht="11.25" thickBot="1" x14ac:dyDescent="0.2">
      <c r="A16685" s="93"/>
    </row>
    <row r="16686" spans="1:19" ht="11.25" thickBot="1" x14ac:dyDescent="0.2">
      <c r="A16686" s="117" t="s">
        <v>358</v>
      </c>
      <c r="B16686" s="93"/>
      <c r="C16686" s="114">
        <v>0</v>
      </c>
      <c r="D16686" s="114">
        <v>0</v>
      </c>
      <c r="E16686" s="114">
        <v>0</v>
      </c>
      <c r="F16686" s="118" t="s">
        <v>15308</v>
      </c>
      <c r="G16686" s="114">
        <v>0</v>
      </c>
      <c r="H16686" s="114">
        <v>0</v>
      </c>
      <c r="I16686" s="114">
        <v>0</v>
      </c>
      <c r="J16686" s="114">
        <v>0</v>
      </c>
      <c r="K16686" s="118" t="s">
        <v>15308</v>
      </c>
      <c r="L16686" s="114">
        <v>0</v>
      </c>
      <c r="M16686" s="114">
        <v>0</v>
      </c>
      <c r="N16686" s="114">
        <v>0</v>
      </c>
      <c r="O16686" s="110" t="s">
        <v>15307</v>
      </c>
      <c r="P16686" s="110" t="s">
        <v>15307</v>
      </c>
      <c r="Q16686" s="114">
        <v>0</v>
      </c>
      <c r="R16686" s="114">
        <v>0</v>
      </c>
      <c r="S16686" s="114">
        <v>0</v>
      </c>
    </row>
    <row r="16687" spans="1:19" ht="11.25" thickBot="1" x14ac:dyDescent="0.2">
      <c r="A16687" s="93"/>
    </row>
    <row r="16688" spans="1:19" ht="11.25" thickBot="1" x14ac:dyDescent="0.2">
      <c r="A16688" s="87" t="s">
        <v>345</v>
      </c>
      <c r="B16688" s="87" t="s">
        <v>346</v>
      </c>
      <c r="C16688" s="120" t="s">
        <v>35</v>
      </c>
      <c r="D16688" s="120" t="s">
        <v>36</v>
      </c>
      <c r="E16688" s="120" t="s">
        <v>15315</v>
      </c>
      <c r="F16688" s="120" t="s">
        <v>38</v>
      </c>
      <c r="G16688" s="120" t="s">
        <v>39</v>
      </c>
      <c r="H16688" s="120" t="s">
        <v>41</v>
      </c>
      <c r="I16688" s="120" t="s">
        <v>42</v>
      </c>
      <c r="J16688" s="120" t="s">
        <v>43</v>
      </c>
      <c r="K16688" s="120" t="s">
        <v>44</v>
      </c>
      <c r="L16688" s="120" t="s">
        <v>45</v>
      </c>
      <c r="M16688" s="120" t="s">
        <v>46</v>
      </c>
      <c r="N16688" s="120" t="s">
        <v>47</v>
      </c>
      <c r="O16688" s="120" t="s">
        <v>48</v>
      </c>
      <c r="P16688" s="120" t="s">
        <v>49</v>
      </c>
      <c r="Q16688" s="120" t="s">
        <v>50</v>
      </c>
      <c r="R16688" s="120" t="s">
        <v>51</v>
      </c>
      <c r="S16688" s="120" t="s">
        <v>52</v>
      </c>
    </row>
    <row r="16689" spans="1:19" ht="11.25" thickBot="1" x14ac:dyDescent="0.2">
      <c r="A16689" s="93"/>
      <c r="B16689" s="93"/>
      <c r="C16689" s="120" t="s">
        <v>69</v>
      </c>
      <c r="D16689" s="120" t="s">
        <v>69</v>
      </c>
      <c r="E16689" s="120" t="s">
        <v>69</v>
      </c>
      <c r="F16689" s="120" t="s">
        <v>69</v>
      </c>
      <c r="G16689" s="120" t="s">
        <v>69</v>
      </c>
      <c r="H16689" s="120" t="s">
        <v>69</v>
      </c>
      <c r="I16689" s="120" t="s">
        <v>69</v>
      </c>
      <c r="J16689" s="120" t="s">
        <v>69</v>
      </c>
      <c r="K16689" s="120" t="s">
        <v>69</v>
      </c>
      <c r="L16689" s="120" t="s">
        <v>69</v>
      </c>
      <c r="M16689" s="120" t="s">
        <v>69</v>
      </c>
      <c r="N16689" s="120" t="s">
        <v>69</v>
      </c>
      <c r="O16689" s="120" t="s">
        <v>69</v>
      </c>
      <c r="P16689" s="120" t="s">
        <v>69</v>
      </c>
      <c r="Q16689" s="120" t="s">
        <v>69</v>
      </c>
      <c r="R16689" s="120" t="s">
        <v>69</v>
      </c>
      <c r="S16689" s="120" t="s">
        <v>69</v>
      </c>
    </row>
    <row r="16690" spans="1:19" ht="11.25" thickBot="1" x14ac:dyDescent="0.2">
      <c r="A16690" s="88">
        <v>1</v>
      </c>
      <c r="B16690" s="109">
        <v>0.99106481481481479</v>
      </c>
      <c r="C16690" s="111">
        <v>0.44167000000000001</v>
      </c>
      <c r="D16690" s="89">
        <v>2.13</v>
      </c>
      <c r="E16690" s="89">
        <v>0.155</v>
      </c>
      <c r="F16690" s="110" t="s">
        <v>15375</v>
      </c>
      <c r="G16690" s="89">
        <v>1E-3</v>
      </c>
      <c r="H16690" s="89">
        <v>20.59</v>
      </c>
      <c r="I16690" s="89">
        <v>0.85499999999999998</v>
      </c>
      <c r="J16690" s="89">
        <v>2.4670000000000001</v>
      </c>
      <c r="K16690" s="89">
        <v>0.20799999999999999</v>
      </c>
      <c r="L16690" s="89">
        <v>0.80600000000000005</v>
      </c>
      <c r="M16690" s="89">
        <v>0.126</v>
      </c>
      <c r="N16690" s="89">
        <v>2.9000000000000001E-2</v>
      </c>
      <c r="O16690" s="89">
        <v>0.46200000000000002</v>
      </c>
      <c r="P16690" s="89">
        <v>5.0999999999999997E-2</v>
      </c>
      <c r="Q16690" s="89">
        <v>0.108</v>
      </c>
      <c r="R16690" s="89">
        <v>0.04</v>
      </c>
      <c r="S16690" s="89">
        <v>0.10299999999999999</v>
      </c>
    </row>
    <row r="16691" spans="1:19" ht="11.25" thickBot="1" x14ac:dyDescent="0.2">
      <c r="A16691" s="93"/>
    </row>
    <row r="16692" spans="1:19" ht="11.25" thickBot="1" x14ac:dyDescent="0.2">
      <c r="A16692" s="113" t="s">
        <v>352</v>
      </c>
      <c r="B16692" s="93"/>
      <c r="C16692" s="115">
        <v>0.44167000000000001</v>
      </c>
      <c r="D16692" s="114">
        <v>2.13</v>
      </c>
      <c r="E16692" s="114">
        <v>0.155</v>
      </c>
      <c r="F16692" s="110" t="s">
        <v>15376</v>
      </c>
      <c r="G16692" s="114">
        <v>1E-3</v>
      </c>
      <c r="H16692" s="114">
        <v>20.59</v>
      </c>
      <c r="I16692" s="114">
        <v>0.85499999999999998</v>
      </c>
      <c r="J16692" s="114">
        <v>2.4670000000000001</v>
      </c>
      <c r="K16692" s="114">
        <v>0.20799999999999999</v>
      </c>
      <c r="L16692" s="114">
        <v>0.80600000000000005</v>
      </c>
      <c r="M16692" s="114">
        <v>0.126</v>
      </c>
      <c r="N16692" s="114">
        <v>2.9000000000000001E-2</v>
      </c>
      <c r="O16692" s="114">
        <v>0.46200000000000002</v>
      </c>
      <c r="P16692" s="114">
        <v>5.0999999999999997E-2</v>
      </c>
      <c r="Q16692" s="114">
        <v>0.108</v>
      </c>
      <c r="R16692" s="114">
        <v>0.04</v>
      </c>
      <c r="S16692" s="114">
        <v>0.10299999999999999</v>
      </c>
    </row>
    <row r="16693" spans="1:19" ht="11.25" thickBot="1" x14ac:dyDescent="0.2">
      <c r="A16693" s="93"/>
    </row>
    <row r="16694" spans="1:19" ht="11.25" thickBot="1" x14ac:dyDescent="0.2">
      <c r="A16694" s="116" t="s">
        <v>355</v>
      </c>
      <c r="B16694" s="93"/>
      <c r="C16694" s="118" t="s">
        <v>15308</v>
      </c>
      <c r="D16694" s="114">
        <v>0</v>
      </c>
      <c r="E16694" s="114">
        <v>0</v>
      </c>
      <c r="F16694" s="110" t="s">
        <v>15307</v>
      </c>
      <c r="G16694" s="114">
        <v>0</v>
      </c>
      <c r="H16694" s="114">
        <v>0</v>
      </c>
      <c r="I16694" s="114">
        <v>0</v>
      </c>
      <c r="J16694" s="114">
        <v>0</v>
      </c>
      <c r="K16694" s="114">
        <v>0</v>
      </c>
      <c r="L16694" s="114">
        <v>0</v>
      </c>
      <c r="M16694" s="114">
        <v>0</v>
      </c>
      <c r="N16694" s="114">
        <v>0</v>
      </c>
      <c r="O16694" s="114">
        <v>0</v>
      </c>
      <c r="P16694" s="114">
        <v>0</v>
      </c>
      <c r="Q16694" s="114">
        <v>0</v>
      </c>
      <c r="R16694" s="114">
        <v>0</v>
      </c>
      <c r="S16694" s="114">
        <v>0</v>
      </c>
    </row>
    <row r="16695" spans="1:19" ht="11.25" thickBot="1" x14ac:dyDescent="0.2">
      <c r="A16695" s="93"/>
    </row>
    <row r="16696" spans="1:19" ht="11.25" thickBot="1" x14ac:dyDescent="0.2">
      <c r="A16696" s="117" t="s">
        <v>358</v>
      </c>
      <c r="B16696" s="93"/>
      <c r="C16696" s="118" t="s">
        <v>15308</v>
      </c>
      <c r="D16696" s="114">
        <v>0</v>
      </c>
      <c r="E16696" s="114">
        <v>0</v>
      </c>
      <c r="F16696" s="110" t="s">
        <v>15307</v>
      </c>
      <c r="G16696" s="114">
        <v>0</v>
      </c>
      <c r="H16696" s="114">
        <v>0</v>
      </c>
      <c r="I16696" s="114">
        <v>0</v>
      </c>
      <c r="J16696" s="114">
        <v>0</v>
      </c>
      <c r="K16696" s="114">
        <v>0</v>
      </c>
      <c r="L16696" s="114">
        <v>0</v>
      </c>
      <c r="M16696" s="114">
        <v>0</v>
      </c>
      <c r="N16696" s="114">
        <v>0</v>
      </c>
      <c r="O16696" s="114">
        <v>0</v>
      </c>
      <c r="P16696" s="114">
        <v>0</v>
      </c>
      <c r="Q16696" s="114">
        <v>0</v>
      </c>
      <c r="R16696" s="114">
        <v>0</v>
      </c>
      <c r="S16696" s="114">
        <v>0</v>
      </c>
    </row>
    <row r="16697" spans="1:19" ht="11.25" thickBot="1" x14ac:dyDescent="0.2">
      <c r="A16697" s="93"/>
    </row>
    <row r="16698" spans="1:19" ht="11.25" thickBot="1" x14ac:dyDescent="0.2">
      <c r="A16698" s="87" t="s">
        <v>345</v>
      </c>
      <c r="B16698" s="87" t="s">
        <v>346</v>
      </c>
      <c r="C16698" s="120" t="s">
        <v>53</v>
      </c>
      <c r="D16698" s="120" t="s">
        <v>54</v>
      </c>
      <c r="E16698" s="120" t="s">
        <v>55</v>
      </c>
      <c r="F16698" s="120" t="s">
        <v>56</v>
      </c>
      <c r="G16698" s="120" t="s">
        <v>15318</v>
      </c>
      <c r="H16698" s="120" t="s">
        <v>57</v>
      </c>
      <c r="I16698" s="120" t="s">
        <v>59</v>
      </c>
      <c r="J16698" s="120" t="s">
        <v>15319</v>
      </c>
      <c r="K16698" s="120" t="s">
        <v>60</v>
      </c>
      <c r="L16698" s="120" t="s">
        <v>61</v>
      </c>
      <c r="M16698" s="120" t="s">
        <v>62</v>
      </c>
      <c r="N16698" s="120" t="s">
        <v>15320</v>
      </c>
      <c r="O16698" s="120" t="s">
        <v>63</v>
      </c>
      <c r="P16698" s="120" t="s">
        <v>64</v>
      </c>
      <c r="Q16698" s="120" t="s">
        <v>66</v>
      </c>
      <c r="R16698" s="120" t="s">
        <v>15321</v>
      </c>
      <c r="S16698" s="120" t="s">
        <v>67</v>
      </c>
    </row>
    <row r="16699" spans="1:19" ht="11.25" thickBot="1" x14ac:dyDescent="0.2">
      <c r="A16699" s="93"/>
      <c r="B16699" s="93"/>
      <c r="C16699" s="120" t="s">
        <v>69</v>
      </c>
      <c r="D16699" s="120" t="s">
        <v>69</v>
      </c>
      <c r="E16699" s="120" t="s">
        <v>69</v>
      </c>
      <c r="F16699" s="120" t="s">
        <v>69</v>
      </c>
      <c r="G16699" s="120" t="s">
        <v>69</v>
      </c>
      <c r="H16699" s="120" t="s">
        <v>69</v>
      </c>
      <c r="I16699" s="120" t="s">
        <v>69</v>
      </c>
      <c r="J16699" s="120" t="s">
        <v>69</v>
      </c>
      <c r="K16699" s="120" t="s">
        <v>69</v>
      </c>
      <c r="L16699" s="120" t="s">
        <v>69</v>
      </c>
      <c r="M16699" s="120" t="s">
        <v>69</v>
      </c>
      <c r="N16699" s="120" t="s">
        <v>69</v>
      </c>
      <c r="O16699" s="120" t="s">
        <v>69</v>
      </c>
      <c r="P16699" s="120" t="s">
        <v>69</v>
      </c>
      <c r="Q16699" s="120" t="s">
        <v>69</v>
      </c>
      <c r="R16699" s="120" t="s">
        <v>69</v>
      </c>
      <c r="S16699" s="120" t="s">
        <v>69</v>
      </c>
    </row>
    <row r="16700" spans="1:19" ht="11.25" thickBot="1" x14ac:dyDescent="0.2">
      <c r="A16700" s="88">
        <v>1</v>
      </c>
      <c r="B16700" s="109">
        <v>0.99106481481481479</v>
      </c>
      <c r="C16700" s="89">
        <v>0.01</v>
      </c>
      <c r="D16700" s="89">
        <v>8.3000000000000004E-2</v>
      </c>
      <c r="E16700" s="89">
        <v>7.0000000000000001E-3</v>
      </c>
      <c r="F16700" s="89">
        <v>2.0710000000000002</v>
      </c>
      <c r="G16700" s="89">
        <v>1.0620000000000001</v>
      </c>
      <c r="H16700" s="89">
        <v>0.96599999999999997</v>
      </c>
      <c r="I16700" s="110" t="s">
        <v>15306</v>
      </c>
      <c r="J16700" s="110" t="s">
        <v>15377</v>
      </c>
      <c r="K16700" s="110" t="s">
        <v>15306</v>
      </c>
      <c r="L16700" s="89">
        <v>0.17100000000000001</v>
      </c>
      <c r="M16700" s="89">
        <v>7.0999999999999994E-2</v>
      </c>
      <c r="N16700" s="89">
        <v>-20.13</v>
      </c>
      <c r="O16700" s="89">
        <v>-6.0000000000000001E-3</v>
      </c>
      <c r="P16700" s="89">
        <v>8.3350000000000009</v>
      </c>
      <c r="Q16700" s="112" t="s">
        <v>15616</v>
      </c>
      <c r="R16700" s="110" t="s">
        <v>15306</v>
      </c>
      <c r="S16700" s="89">
        <v>0.376</v>
      </c>
    </row>
    <row r="16701" spans="1:19" ht="11.25" thickBot="1" x14ac:dyDescent="0.2">
      <c r="A16701" s="93"/>
    </row>
    <row r="16702" spans="1:19" ht="11.25" thickBot="1" x14ac:dyDescent="0.2">
      <c r="A16702" s="113" t="s">
        <v>352</v>
      </c>
      <c r="B16702" s="93"/>
      <c r="C16702" s="114">
        <v>0.01</v>
      </c>
      <c r="D16702" s="114">
        <v>8.3000000000000004E-2</v>
      </c>
      <c r="E16702" s="114">
        <v>7.0000000000000001E-3</v>
      </c>
      <c r="F16702" s="114">
        <v>2.0710000000000002</v>
      </c>
      <c r="G16702" s="114">
        <v>1.0620000000000001</v>
      </c>
      <c r="H16702" s="114">
        <v>0.96599999999999997</v>
      </c>
      <c r="I16702" s="110" t="s">
        <v>15307</v>
      </c>
      <c r="J16702" s="110" t="s">
        <v>15379</v>
      </c>
      <c r="K16702" s="110" t="s">
        <v>15307</v>
      </c>
      <c r="L16702" s="114">
        <v>0.17100000000000001</v>
      </c>
      <c r="M16702" s="114">
        <v>7.0999999999999994E-2</v>
      </c>
      <c r="N16702" s="114">
        <v>-20.13</v>
      </c>
      <c r="O16702" s="114">
        <v>-6.0000000000000001E-3</v>
      </c>
      <c r="P16702" s="114">
        <v>8.3350000000000009</v>
      </c>
      <c r="Q16702" s="112" t="s">
        <v>15617</v>
      </c>
      <c r="R16702" s="110" t="s">
        <v>15307</v>
      </c>
      <c r="S16702" s="114">
        <v>0.376</v>
      </c>
    </row>
    <row r="16703" spans="1:19" ht="11.25" thickBot="1" x14ac:dyDescent="0.2">
      <c r="A16703" s="93"/>
    </row>
    <row r="16704" spans="1:19" ht="11.25" thickBot="1" x14ac:dyDescent="0.2">
      <c r="A16704" s="116" t="s">
        <v>355</v>
      </c>
      <c r="B16704" s="93"/>
      <c r="C16704" s="114">
        <v>0</v>
      </c>
      <c r="D16704" s="114">
        <v>0</v>
      </c>
      <c r="E16704" s="114">
        <v>0</v>
      </c>
      <c r="F16704" s="114">
        <v>0</v>
      </c>
      <c r="G16704" s="114">
        <v>0</v>
      </c>
      <c r="H16704" s="114">
        <v>0</v>
      </c>
      <c r="I16704" s="110" t="s">
        <v>15307</v>
      </c>
      <c r="J16704" s="110" t="s">
        <v>15307</v>
      </c>
      <c r="K16704" s="110" t="s">
        <v>15307</v>
      </c>
      <c r="L16704" s="114">
        <v>0</v>
      </c>
      <c r="M16704" s="114">
        <v>0</v>
      </c>
      <c r="N16704" s="114">
        <v>0</v>
      </c>
      <c r="O16704" s="114">
        <v>0</v>
      </c>
      <c r="P16704" s="114">
        <v>0</v>
      </c>
      <c r="Q16704" s="112" t="s">
        <v>15324</v>
      </c>
      <c r="R16704" s="110" t="s">
        <v>15307</v>
      </c>
      <c r="S16704" s="114">
        <v>0</v>
      </c>
    </row>
    <row r="16705" spans="1:19" ht="11.25" thickBot="1" x14ac:dyDescent="0.2">
      <c r="A16705" s="93"/>
    </row>
    <row r="16706" spans="1:19" ht="11.25" thickBot="1" x14ac:dyDescent="0.2">
      <c r="A16706" s="117" t="s">
        <v>358</v>
      </c>
      <c r="B16706" s="93"/>
      <c r="C16706" s="114">
        <v>0</v>
      </c>
      <c r="D16706" s="114">
        <v>0</v>
      </c>
      <c r="E16706" s="114">
        <v>0</v>
      </c>
      <c r="F16706" s="114">
        <v>0</v>
      </c>
      <c r="G16706" s="114">
        <v>0</v>
      </c>
      <c r="H16706" s="114">
        <v>0</v>
      </c>
      <c r="I16706" s="110" t="s">
        <v>15307</v>
      </c>
      <c r="J16706" s="110" t="s">
        <v>15307</v>
      </c>
      <c r="K16706" s="110" t="s">
        <v>15307</v>
      </c>
      <c r="L16706" s="114">
        <v>0</v>
      </c>
      <c r="M16706" s="114">
        <v>0</v>
      </c>
      <c r="N16706" s="114">
        <v>0</v>
      </c>
      <c r="O16706" s="114">
        <v>0</v>
      </c>
      <c r="P16706" s="114">
        <v>0</v>
      </c>
      <c r="Q16706" s="112" t="s">
        <v>15324</v>
      </c>
      <c r="R16706" s="110" t="s">
        <v>15307</v>
      </c>
      <c r="S16706" s="114">
        <v>0</v>
      </c>
    </row>
    <row r="16707" spans="1:19" ht="11.25" thickBot="1" x14ac:dyDescent="0.2">
      <c r="A16707" s="93"/>
    </row>
    <row r="16708" spans="1:19" ht="11.25" thickBot="1" x14ac:dyDescent="0.2">
      <c r="A16708" s="87" t="s">
        <v>345</v>
      </c>
      <c r="B16708" s="87" t="s">
        <v>346</v>
      </c>
      <c r="C16708" s="120" t="s">
        <v>68</v>
      </c>
      <c r="D16708" s="120" t="s">
        <v>15325</v>
      </c>
    </row>
    <row r="16709" spans="1:19" ht="11.25" thickBot="1" x14ac:dyDescent="0.2">
      <c r="A16709" s="93"/>
      <c r="B16709" s="93"/>
      <c r="C16709" s="120" t="s">
        <v>69</v>
      </c>
      <c r="D16709" s="120" t="s">
        <v>69</v>
      </c>
    </row>
    <row r="16710" spans="1:19" ht="11.25" thickBot="1" x14ac:dyDescent="0.2">
      <c r="A16710" s="88">
        <v>1</v>
      </c>
      <c r="B16710" s="109">
        <v>0.99106481481481479</v>
      </c>
      <c r="C16710" s="89">
        <v>0.20200000000000001</v>
      </c>
      <c r="D16710" s="110" t="s">
        <v>15306</v>
      </c>
    </row>
    <row r="16711" spans="1:19" ht="11.25" thickBot="1" x14ac:dyDescent="0.2">
      <c r="A16711" s="93"/>
    </row>
    <row r="16712" spans="1:19" ht="11.25" thickBot="1" x14ac:dyDescent="0.2">
      <c r="A16712" s="113" t="s">
        <v>352</v>
      </c>
      <c r="B16712" s="93"/>
      <c r="C16712" s="114">
        <v>0.20200000000000001</v>
      </c>
      <c r="D16712" s="110" t="s">
        <v>15307</v>
      </c>
    </row>
    <row r="16713" spans="1:19" ht="11.25" thickBot="1" x14ac:dyDescent="0.2">
      <c r="A16713" s="93"/>
    </row>
    <row r="16714" spans="1:19" ht="11.25" thickBot="1" x14ac:dyDescent="0.2">
      <c r="A16714" s="116" t="s">
        <v>355</v>
      </c>
      <c r="B16714" s="93"/>
      <c r="C16714" s="114">
        <v>0</v>
      </c>
      <c r="D16714" s="110" t="s">
        <v>15307</v>
      </c>
    </row>
    <row r="16715" spans="1:19" ht="11.25" thickBot="1" x14ac:dyDescent="0.2">
      <c r="A16715" s="93"/>
    </row>
    <row r="16716" spans="1:19" ht="11.25" thickBot="1" x14ac:dyDescent="0.2">
      <c r="A16716" s="117" t="s">
        <v>358</v>
      </c>
      <c r="B16716" s="93"/>
      <c r="C16716" s="114">
        <v>0</v>
      </c>
      <c r="D16716" s="110" t="s">
        <v>15307</v>
      </c>
    </row>
    <row r="16717" spans="1:19" ht="10.5" x14ac:dyDescent="0.15">
      <c r="A16717" s="93"/>
    </row>
    <row r="16718" spans="1:19" x14ac:dyDescent="0.15">
      <c r="A16718" s="106"/>
      <c r="B16718" s="69" t="s">
        <v>5102</v>
      </c>
    </row>
    <row r="16719" spans="1:19" ht="9.75" thickBot="1" x14ac:dyDescent="0.2">
      <c r="A16719" s="64" t="s">
        <v>344</v>
      </c>
    </row>
    <row r="16720" spans="1:19" ht="11.25" thickBot="1" x14ac:dyDescent="0.2">
      <c r="A16720" s="87" t="s">
        <v>345</v>
      </c>
      <c r="B16720" s="87" t="s">
        <v>346</v>
      </c>
      <c r="C16720" s="120" t="s">
        <v>15300</v>
      </c>
      <c r="D16720" s="120" t="s">
        <v>15301</v>
      </c>
      <c r="E16720" s="120" t="s">
        <v>15302</v>
      </c>
      <c r="F16720" s="120" t="s">
        <v>1</v>
      </c>
      <c r="G16720" s="120" t="s">
        <v>2</v>
      </c>
      <c r="H16720" s="120" t="s">
        <v>3</v>
      </c>
      <c r="I16720" s="120" t="s">
        <v>15303</v>
      </c>
      <c r="J16720" s="120" t="s">
        <v>4</v>
      </c>
      <c r="K16720" s="120" t="s">
        <v>15304</v>
      </c>
      <c r="L16720" s="120" t="s">
        <v>8</v>
      </c>
      <c r="M16720" s="120" t="s">
        <v>15305</v>
      </c>
      <c r="N16720" s="120" t="s">
        <v>10</v>
      </c>
      <c r="O16720" s="120" t="s">
        <v>11</v>
      </c>
      <c r="P16720" s="120" t="s">
        <v>12</v>
      </c>
      <c r="Q16720" s="120" t="s">
        <v>13</v>
      </c>
      <c r="R16720" s="120" t="s">
        <v>14</v>
      </c>
      <c r="S16720" s="120" t="s">
        <v>15</v>
      </c>
    </row>
    <row r="16721" spans="1:19" ht="11.25" thickBot="1" x14ac:dyDescent="0.2">
      <c r="A16721" s="93"/>
      <c r="B16721" s="93"/>
      <c r="C16721" s="120" t="s">
        <v>69</v>
      </c>
      <c r="D16721" s="120" t="s">
        <v>69</v>
      </c>
      <c r="E16721" s="120" t="s">
        <v>69</v>
      </c>
      <c r="F16721" s="120" t="s">
        <v>69</v>
      </c>
      <c r="G16721" s="120" t="s">
        <v>69</v>
      </c>
      <c r="H16721" s="120" t="s">
        <v>69</v>
      </c>
      <c r="I16721" s="120" t="s">
        <v>69</v>
      </c>
      <c r="J16721" s="120" t="s">
        <v>69</v>
      </c>
      <c r="K16721" s="120" t="s">
        <v>69</v>
      </c>
      <c r="L16721" s="120" t="s">
        <v>69</v>
      </c>
      <c r="M16721" s="120" t="s">
        <v>69</v>
      </c>
      <c r="N16721" s="120" t="s">
        <v>69</v>
      </c>
      <c r="O16721" s="120" t="s">
        <v>69</v>
      </c>
      <c r="P16721" s="120" t="s">
        <v>69</v>
      </c>
      <c r="Q16721" s="120" t="s">
        <v>69</v>
      </c>
      <c r="R16721" s="120" t="s">
        <v>69</v>
      </c>
      <c r="S16721" s="120" t="s">
        <v>69</v>
      </c>
    </row>
    <row r="16722" spans="1:19" ht="11.25" thickBot="1" x14ac:dyDescent="0.2">
      <c r="A16722" s="88">
        <v>1</v>
      </c>
      <c r="B16722" s="109">
        <v>0.99653935185185183</v>
      </c>
      <c r="C16722" s="110" t="s">
        <v>15306</v>
      </c>
      <c r="D16722" s="110" t="s">
        <v>15306</v>
      </c>
      <c r="E16722" s="110" t="s">
        <v>15306</v>
      </c>
      <c r="F16722" s="89">
        <v>31.55</v>
      </c>
      <c r="G16722" s="89">
        <v>14.98</v>
      </c>
      <c r="H16722" s="89">
        <v>1.4430000000000001</v>
      </c>
      <c r="I16722" s="89">
        <v>-2.1190000000000002</v>
      </c>
      <c r="J16722" s="89">
        <v>0.91900000000000004</v>
      </c>
      <c r="K16722" s="89">
        <v>-10.28</v>
      </c>
      <c r="L16722" s="111">
        <v>0.61880000000000002</v>
      </c>
      <c r="M16722" s="89">
        <v>3.782</v>
      </c>
      <c r="N16722" s="89">
        <v>0.46800000000000003</v>
      </c>
      <c r="O16722" s="89">
        <v>0.39600000000000002</v>
      </c>
      <c r="P16722" s="89">
        <v>0.91500000000000004</v>
      </c>
      <c r="Q16722" s="89">
        <v>20.91</v>
      </c>
      <c r="R16722" s="89">
        <v>0.41799999999999998</v>
      </c>
      <c r="S16722" s="89">
        <v>0.65500000000000003</v>
      </c>
    </row>
    <row r="16723" spans="1:19" ht="11.25" thickBot="1" x14ac:dyDescent="0.2">
      <c r="A16723" s="93"/>
    </row>
    <row r="16724" spans="1:19" ht="11.25" thickBot="1" x14ac:dyDescent="0.2">
      <c r="A16724" s="113" t="s">
        <v>352</v>
      </c>
      <c r="B16724" s="93"/>
      <c r="C16724" s="110" t="s">
        <v>15307</v>
      </c>
      <c r="D16724" s="110" t="s">
        <v>15307</v>
      </c>
      <c r="E16724" s="110" t="s">
        <v>15307</v>
      </c>
      <c r="F16724" s="114">
        <v>31.55</v>
      </c>
      <c r="G16724" s="114">
        <v>14.98</v>
      </c>
      <c r="H16724" s="114">
        <v>1.4430000000000001</v>
      </c>
      <c r="I16724" s="114">
        <v>-2.1190000000000002</v>
      </c>
      <c r="J16724" s="114">
        <v>0.91900000000000004</v>
      </c>
      <c r="K16724" s="114">
        <v>-10.28</v>
      </c>
      <c r="L16724" s="115">
        <v>0.61880000000000002</v>
      </c>
      <c r="M16724" s="114">
        <v>3.782</v>
      </c>
      <c r="N16724" s="114">
        <v>0.46800000000000003</v>
      </c>
      <c r="O16724" s="114">
        <v>0.39600000000000002</v>
      </c>
      <c r="P16724" s="114">
        <v>0.91500000000000004</v>
      </c>
      <c r="Q16724" s="114">
        <v>20.91</v>
      </c>
      <c r="R16724" s="114">
        <v>0.41799999999999998</v>
      </c>
      <c r="S16724" s="114">
        <v>0.65500000000000003</v>
      </c>
    </row>
    <row r="16725" spans="1:19" ht="11.25" thickBot="1" x14ac:dyDescent="0.2">
      <c r="A16725" s="93"/>
    </row>
    <row r="16726" spans="1:19" ht="11.25" thickBot="1" x14ac:dyDescent="0.2">
      <c r="A16726" s="116" t="s">
        <v>355</v>
      </c>
      <c r="B16726" s="93"/>
      <c r="C16726" s="110" t="s">
        <v>15307</v>
      </c>
      <c r="D16726" s="110" t="s">
        <v>15307</v>
      </c>
      <c r="E16726" s="110" t="s">
        <v>15307</v>
      </c>
      <c r="F16726" s="114">
        <v>0</v>
      </c>
      <c r="G16726" s="114">
        <v>0</v>
      </c>
      <c r="H16726" s="114">
        <v>0</v>
      </c>
      <c r="I16726" s="114">
        <v>0</v>
      </c>
      <c r="J16726" s="114">
        <v>0</v>
      </c>
      <c r="K16726" s="114">
        <v>0</v>
      </c>
      <c r="L16726" s="118" t="s">
        <v>15308</v>
      </c>
      <c r="M16726" s="114">
        <v>0</v>
      </c>
      <c r="N16726" s="114">
        <v>0</v>
      </c>
      <c r="O16726" s="114">
        <v>0</v>
      </c>
      <c r="P16726" s="114">
        <v>0</v>
      </c>
      <c r="Q16726" s="114">
        <v>0</v>
      </c>
      <c r="R16726" s="114">
        <v>0</v>
      </c>
      <c r="S16726" s="114">
        <v>0</v>
      </c>
    </row>
    <row r="16727" spans="1:19" ht="11.25" thickBot="1" x14ac:dyDescent="0.2">
      <c r="A16727" s="93"/>
    </row>
    <row r="16728" spans="1:19" ht="11.25" thickBot="1" x14ac:dyDescent="0.2">
      <c r="A16728" s="117" t="s">
        <v>358</v>
      </c>
      <c r="B16728" s="93"/>
      <c r="C16728" s="110" t="s">
        <v>15307</v>
      </c>
      <c r="D16728" s="110" t="s">
        <v>15307</v>
      </c>
      <c r="E16728" s="110" t="s">
        <v>15307</v>
      </c>
      <c r="F16728" s="114">
        <v>0</v>
      </c>
      <c r="G16728" s="114">
        <v>0</v>
      </c>
      <c r="H16728" s="114">
        <v>0</v>
      </c>
      <c r="I16728" s="114">
        <v>0</v>
      </c>
      <c r="J16728" s="114">
        <v>0</v>
      </c>
      <c r="K16728" s="114">
        <v>0</v>
      </c>
      <c r="L16728" s="118" t="s">
        <v>15308</v>
      </c>
      <c r="M16728" s="114">
        <v>0</v>
      </c>
      <c r="N16728" s="114">
        <v>0</v>
      </c>
      <c r="O16728" s="114">
        <v>0</v>
      </c>
      <c r="P16728" s="114">
        <v>0</v>
      </c>
      <c r="Q16728" s="114">
        <v>0</v>
      </c>
      <c r="R16728" s="114">
        <v>0</v>
      </c>
      <c r="S16728" s="114">
        <v>0</v>
      </c>
    </row>
    <row r="16729" spans="1:19" ht="11.25" thickBot="1" x14ac:dyDescent="0.2">
      <c r="A16729" s="93"/>
    </row>
    <row r="16730" spans="1:19" ht="11.25" thickBot="1" x14ac:dyDescent="0.2">
      <c r="A16730" s="87" t="s">
        <v>345</v>
      </c>
      <c r="B16730" s="87" t="s">
        <v>346</v>
      </c>
      <c r="C16730" s="120" t="s">
        <v>16</v>
      </c>
      <c r="D16730" s="120" t="s">
        <v>15309</v>
      </c>
      <c r="E16730" s="120" t="s">
        <v>15310</v>
      </c>
      <c r="F16730" s="120" t="s">
        <v>20</v>
      </c>
      <c r="G16730" s="120" t="s">
        <v>21</v>
      </c>
      <c r="H16730" s="120" t="s">
        <v>22</v>
      </c>
      <c r="I16730" s="120" t="s">
        <v>23</v>
      </c>
      <c r="J16730" s="120" t="s">
        <v>24</v>
      </c>
      <c r="K16730" s="120" t="s">
        <v>26</v>
      </c>
      <c r="L16730" s="120" t="s">
        <v>15311</v>
      </c>
      <c r="M16730" s="120" t="s">
        <v>27</v>
      </c>
      <c r="N16730" s="120" t="s">
        <v>28</v>
      </c>
      <c r="O16730" s="120" t="s">
        <v>29</v>
      </c>
      <c r="P16730" s="120" t="s">
        <v>30</v>
      </c>
      <c r="Q16730" s="120" t="s">
        <v>15312</v>
      </c>
      <c r="R16730" s="120" t="s">
        <v>32</v>
      </c>
      <c r="S16730" s="120" t="s">
        <v>33</v>
      </c>
    </row>
    <row r="16731" spans="1:19" ht="11.25" thickBot="1" x14ac:dyDescent="0.2">
      <c r="A16731" s="93"/>
      <c r="B16731" s="93"/>
      <c r="C16731" s="120" t="s">
        <v>69</v>
      </c>
      <c r="D16731" s="120" t="s">
        <v>69</v>
      </c>
      <c r="E16731" s="120" t="s">
        <v>69</v>
      </c>
      <c r="F16731" s="120" t="s">
        <v>69</v>
      </c>
      <c r="G16731" s="120" t="s">
        <v>69</v>
      </c>
      <c r="H16731" s="120" t="s">
        <v>69</v>
      </c>
      <c r="I16731" s="120" t="s">
        <v>69</v>
      </c>
      <c r="J16731" s="120" t="s">
        <v>69</v>
      </c>
      <c r="K16731" s="120" t="s">
        <v>69</v>
      </c>
      <c r="L16731" s="120" t="s">
        <v>69</v>
      </c>
      <c r="M16731" s="120" t="s">
        <v>69</v>
      </c>
      <c r="N16731" s="120" t="s">
        <v>69</v>
      </c>
      <c r="O16731" s="120" t="s">
        <v>69</v>
      </c>
      <c r="P16731" s="120" t="s">
        <v>69</v>
      </c>
      <c r="Q16731" s="120" t="s">
        <v>69</v>
      </c>
      <c r="R16731" s="120" t="s">
        <v>69</v>
      </c>
      <c r="S16731" s="120" t="s">
        <v>69</v>
      </c>
    </row>
    <row r="16732" spans="1:19" ht="11.25" thickBot="1" x14ac:dyDescent="0.2">
      <c r="A16732" s="88">
        <v>1</v>
      </c>
      <c r="B16732" s="109">
        <v>0.99653935185185183</v>
      </c>
      <c r="C16732" s="89">
        <v>0.83299999999999996</v>
      </c>
      <c r="D16732" s="89">
        <v>0.45200000000000001</v>
      </c>
      <c r="E16732" s="89">
        <v>4.2000000000000003E-2</v>
      </c>
      <c r="F16732" s="111">
        <v>0.49540000000000001</v>
      </c>
      <c r="G16732" s="89">
        <v>0.14499999999999999</v>
      </c>
      <c r="H16732" s="89">
        <v>0.42799999999999999</v>
      </c>
      <c r="I16732" s="89">
        <v>0.221</v>
      </c>
      <c r="J16732" s="89">
        <v>8.5000000000000006E-2</v>
      </c>
      <c r="K16732" s="111">
        <v>0.48330000000000001</v>
      </c>
      <c r="L16732" s="89">
        <v>0.78100000000000003</v>
      </c>
      <c r="M16732" s="89">
        <v>0.10299999999999999</v>
      </c>
      <c r="N16732" s="89">
        <v>0.49299999999999999</v>
      </c>
      <c r="O16732" s="89">
        <v>6.4000000000000001E-2</v>
      </c>
      <c r="P16732" s="89">
        <v>5.8999999999999997E-2</v>
      </c>
      <c r="Q16732" s="89">
        <v>1.0999999999999999E-2</v>
      </c>
      <c r="R16732" s="89">
        <v>7.0000000000000007E-2</v>
      </c>
      <c r="S16732" s="89">
        <v>0.4</v>
      </c>
    </row>
    <row r="16733" spans="1:19" ht="11.25" thickBot="1" x14ac:dyDescent="0.2">
      <c r="A16733" s="93"/>
    </row>
    <row r="16734" spans="1:19" ht="11.25" thickBot="1" x14ac:dyDescent="0.2">
      <c r="A16734" s="113" t="s">
        <v>352</v>
      </c>
      <c r="B16734" s="93"/>
      <c r="C16734" s="114">
        <v>0.83299999999999996</v>
      </c>
      <c r="D16734" s="114">
        <v>0.45200000000000001</v>
      </c>
      <c r="E16734" s="114">
        <v>4.2000000000000003E-2</v>
      </c>
      <c r="F16734" s="115">
        <v>0.49540000000000001</v>
      </c>
      <c r="G16734" s="114">
        <v>0.14499999999999999</v>
      </c>
      <c r="H16734" s="114">
        <v>0.42799999999999999</v>
      </c>
      <c r="I16734" s="114">
        <v>0.221</v>
      </c>
      <c r="J16734" s="114">
        <v>8.5000000000000006E-2</v>
      </c>
      <c r="K16734" s="115">
        <v>0.48330000000000001</v>
      </c>
      <c r="L16734" s="114">
        <v>0.78100000000000003</v>
      </c>
      <c r="M16734" s="114">
        <v>0.10299999999999999</v>
      </c>
      <c r="N16734" s="114">
        <v>0.49299999999999999</v>
      </c>
      <c r="O16734" s="114">
        <v>6.4000000000000001E-2</v>
      </c>
      <c r="P16734" s="114">
        <v>5.8999999999999997E-2</v>
      </c>
      <c r="Q16734" s="114">
        <v>1.0999999999999999E-2</v>
      </c>
      <c r="R16734" s="114">
        <v>7.0000000000000007E-2</v>
      </c>
      <c r="S16734" s="114">
        <v>0.4</v>
      </c>
    </row>
    <row r="16735" spans="1:19" ht="11.25" thickBot="1" x14ac:dyDescent="0.2">
      <c r="A16735" s="93"/>
    </row>
    <row r="16736" spans="1:19" ht="11.25" thickBot="1" x14ac:dyDescent="0.2">
      <c r="A16736" s="116" t="s">
        <v>355</v>
      </c>
      <c r="B16736" s="93"/>
      <c r="C16736" s="114">
        <v>0</v>
      </c>
      <c r="D16736" s="114">
        <v>0</v>
      </c>
      <c r="E16736" s="114">
        <v>0</v>
      </c>
      <c r="F16736" s="118" t="s">
        <v>15308</v>
      </c>
      <c r="G16736" s="114">
        <v>0</v>
      </c>
      <c r="H16736" s="114">
        <v>0</v>
      </c>
      <c r="I16736" s="114">
        <v>0</v>
      </c>
      <c r="J16736" s="114">
        <v>0</v>
      </c>
      <c r="K16736" s="118" t="s">
        <v>15308</v>
      </c>
      <c r="L16736" s="114">
        <v>0</v>
      </c>
      <c r="M16736" s="114">
        <v>0</v>
      </c>
      <c r="N16736" s="114">
        <v>0</v>
      </c>
      <c r="O16736" s="114">
        <v>0</v>
      </c>
      <c r="P16736" s="114">
        <v>0</v>
      </c>
      <c r="Q16736" s="114">
        <v>0</v>
      </c>
      <c r="R16736" s="114">
        <v>0</v>
      </c>
      <c r="S16736" s="114">
        <v>0</v>
      </c>
    </row>
    <row r="16737" spans="1:19" ht="11.25" thickBot="1" x14ac:dyDescent="0.2">
      <c r="A16737" s="93"/>
    </row>
    <row r="16738" spans="1:19" ht="11.25" thickBot="1" x14ac:dyDescent="0.2">
      <c r="A16738" s="117" t="s">
        <v>358</v>
      </c>
      <c r="B16738" s="93"/>
      <c r="C16738" s="114">
        <v>0</v>
      </c>
      <c r="D16738" s="114">
        <v>0</v>
      </c>
      <c r="E16738" s="114">
        <v>0</v>
      </c>
      <c r="F16738" s="118" t="s">
        <v>15308</v>
      </c>
      <c r="G16738" s="114">
        <v>0</v>
      </c>
      <c r="H16738" s="114">
        <v>0</v>
      </c>
      <c r="I16738" s="114">
        <v>0</v>
      </c>
      <c r="J16738" s="114">
        <v>0</v>
      </c>
      <c r="K16738" s="118" t="s">
        <v>15308</v>
      </c>
      <c r="L16738" s="114">
        <v>0</v>
      </c>
      <c r="M16738" s="114">
        <v>0</v>
      </c>
      <c r="N16738" s="114">
        <v>0</v>
      </c>
      <c r="O16738" s="114">
        <v>0</v>
      </c>
      <c r="P16738" s="114">
        <v>0</v>
      </c>
      <c r="Q16738" s="114">
        <v>0</v>
      </c>
      <c r="R16738" s="114">
        <v>0</v>
      </c>
      <c r="S16738" s="114">
        <v>0</v>
      </c>
    </row>
    <row r="16739" spans="1:19" ht="11.25" thickBot="1" x14ac:dyDescent="0.2">
      <c r="A16739" s="93"/>
    </row>
    <row r="16740" spans="1:19" ht="11.25" thickBot="1" x14ac:dyDescent="0.2">
      <c r="A16740" s="87" t="s">
        <v>345</v>
      </c>
      <c r="B16740" s="87" t="s">
        <v>346</v>
      </c>
      <c r="C16740" s="120" t="s">
        <v>35</v>
      </c>
      <c r="D16740" s="120" t="s">
        <v>36</v>
      </c>
      <c r="E16740" s="120" t="s">
        <v>15315</v>
      </c>
      <c r="F16740" s="120" t="s">
        <v>38</v>
      </c>
      <c r="G16740" s="120" t="s">
        <v>39</v>
      </c>
      <c r="H16740" s="120" t="s">
        <v>41</v>
      </c>
      <c r="I16740" s="120" t="s">
        <v>42</v>
      </c>
      <c r="J16740" s="120" t="s">
        <v>43</v>
      </c>
      <c r="K16740" s="120" t="s">
        <v>44</v>
      </c>
      <c r="L16740" s="120" t="s">
        <v>45</v>
      </c>
      <c r="M16740" s="120" t="s">
        <v>46</v>
      </c>
      <c r="N16740" s="120" t="s">
        <v>47</v>
      </c>
      <c r="O16740" s="120" t="s">
        <v>48</v>
      </c>
      <c r="P16740" s="120" t="s">
        <v>49</v>
      </c>
      <c r="Q16740" s="120" t="s">
        <v>50</v>
      </c>
      <c r="R16740" s="120" t="s">
        <v>51</v>
      </c>
      <c r="S16740" s="120" t="s">
        <v>52</v>
      </c>
    </row>
    <row r="16741" spans="1:19" ht="11.25" thickBot="1" x14ac:dyDescent="0.2">
      <c r="A16741" s="93"/>
      <c r="B16741" s="93"/>
      <c r="C16741" s="120" t="s">
        <v>69</v>
      </c>
      <c r="D16741" s="120" t="s">
        <v>69</v>
      </c>
      <c r="E16741" s="120" t="s">
        <v>69</v>
      </c>
      <c r="F16741" s="120" t="s">
        <v>69</v>
      </c>
      <c r="G16741" s="120" t="s">
        <v>69</v>
      </c>
      <c r="H16741" s="120" t="s">
        <v>69</v>
      </c>
      <c r="I16741" s="120" t="s">
        <v>69</v>
      </c>
      <c r="J16741" s="120" t="s">
        <v>69</v>
      </c>
      <c r="K16741" s="120" t="s">
        <v>69</v>
      </c>
      <c r="L16741" s="120" t="s">
        <v>69</v>
      </c>
      <c r="M16741" s="120" t="s">
        <v>69</v>
      </c>
      <c r="N16741" s="120" t="s">
        <v>69</v>
      </c>
      <c r="O16741" s="120" t="s">
        <v>69</v>
      </c>
      <c r="P16741" s="120" t="s">
        <v>69</v>
      </c>
      <c r="Q16741" s="120" t="s">
        <v>69</v>
      </c>
      <c r="R16741" s="120" t="s">
        <v>69</v>
      </c>
      <c r="S16741" s="120" t="s">
        <v>69</v>
      </c>
    </row>
    <row r="16742" spans="1:19" ht="11.25" thickBot="1" x14ac:dyDescent="0.2">
      <c r="A16742" s="88">
        <v>1</v>
      </c>
      <c r="B16742" s="109">
        <v>0.99653935185185183</v>
      </c>
      <c r="C16742" s="111">
        <v>0.45441999999999999</v>
      </c>
      <c r="D16742" s="89">
        <v>3.6999999999999998E-2</v>
      </c>
      <c r="E16742" s="89">
        <v>2.9000000000000001E-2</v>
      </c>
      <c r="F16742" s="110" t="s">
        <v>15336</v>
      </c>
      <c r="G16742" s="89">
        <v>0.115</v>
      </c>
      <c r="H16742" s="89">
        <v>1.538</v>
      </c>
      <c r="I16742" s="89">
        <v>6.3E-2</v>
      </c>
      <c r="J16742" s="89">
        <v>0.08</v>
      </c>
      <c r="K16742" s="89">
        <v>5.8000000000000003E-2</v>
      </c>
      <c r="L16742" s="89">
        <v>6.4000000000000001E-2</v>
      </c>
      <c r="M16742" s="89">
        <v>4.5999999999999999E-2</v>
      </c>
      <c r="N16742" s="89">
        <v>6.6000000000000003E-2</v>
      </c>
      <c r="O16742" s="89">
        <v>0.127</v>
      </c>
      <c r="P16742" s="89">
        <v>7.8E-2</v>
      </c>
      <c r="Q16742" s="89">
        <v>7.0999999999999994E-2</v>
      </c>
      <c r="R16742" s="89">
        <v>7.8E-2</v>
      </c>
      <c r="S16742" s="89">
        <v>7.5999999999999998E-2</v>
      </c>
    </row>
    <row r="16743" spans="1:19" ht="11.25" thickBot="1" x14ac:dyDescent="0.2">
      <c r="A16743" s="93"/>
    </row>
    <row r="16744" spans="1:19" ht="11.25" thickBot="1" x14ac:dyDescent="0.2">
      <c r="A16744" s="113" t="s">
        <v>352</v>
      </c>
      <c r="B16744" s="93"/>
      <c r="C16744" s="115">
        <v>0.45441999999999999</v>
      </c>
      <c r="D16744" s="114">
        <v>3.6999999999999998E-2</v>
      </c>
      <c r="E16744" s="114">
        <v>2.9000000000000001E-2</v>
      </c>
      <c r="F16744" s="110" t="s">
        <v>15337</v>
      </c>
      <c r="G16744" s="114">
        <v>0.115</v>
      </c>
      <c r="H16744" s="114">
        <v>1.538</v>
      </c>
      <c r="I16744" s="114">
        <v>6.3E-2</v>
      </c>
      <c r="J16744" s="114">
        <v>0.08</v>
      </c>
      <c r="K16744" s="114">
        <v>5.8000000000000003E-2</v>
      </c>
      <c r="L16744" s="114">
        <v>6.4000000000000001E-2</v>
      </c>
      <c r="M16744" s="114">
        <v>4.5999999999999999E-2</v>
      </c>
      <c r="N16744" s="114">
        <v>6.6000000000000003E-2</v>
      </c>
      <c r="O16744" s="114">
        <v>0.127</v>
      </c>
      <c r="P16744" s="114">
        <v>7.8E-2</v>
      </c>
      <c r="Q16744" s="114">
        <v>7.0999999999999994E-2</v>
      </c>
      <c r="R16744" s="114">
        <v>7.8E-2</v>
      </c>
      <c r="S16744" s="114">
        <v>7.5999999999999998E-2</v>
      </c>
    </row>
    <row r="16745" spans="1:19" ht="11.25" thickBot="1" x14ac:dyDescent="0.2">
      <c r="A16745" s="93"/>
    </row>
    <row r="16746" spans="1:19" ht="11.25" thickBot="1" x14ac:dyDescent="0.2">
      <c r="A16746" s="116" t="s">
        <v>355</v>
      </c>
      <c r="B16746" s="93"/>
      <c r="C16746" s="118" t="s">
        <v>15308</v>
      </c>
      <c r="D16746" s="114">
        <v>0</v>
      </c>
      <c r="E16746" s="114">
        <v>0</v>
      </c>
      <c r="F16746" s="110" t="s">
        <v>15307</v>
      </c>
      <c r="G16746" s="114">
        <v>0</v>
      </c>
      <c r="H16746" s="114">
        <v>0</v>
      </c>
      <c r="I16746" s="114">
        <v>0</v>
      </c>
      <c r="J16746" s="114">
        <v>0</v>
      </c>
      <c r="K16746" s="114">
        <v>0</v>
      </c>
      <c r="L16746" s="114">
        <v>0</v>
      </c>
      <c r="M16746" s="114">
        <v>0</v>
      </c>
      <c r="N16746" s="114">
        <v>0</v>
      </c>
      <c r="O16746" s="114">
        <v>0</v>
      </c>
      <c r="P16746" s="114">
        <v>0</v>
      </c>
      <c r="Q16746" s="114">
        <v>0</v>
      </c>
      <c r="R16746" s="114">
        <v>0</v>
      </c>
      <c r="S16746" s="114">
        <v>0</v>
      </c>
    </row>
    <row r="16747" spans="1:19" ht="11.25" thickBot="1" x14ac:dyDescent="0.2">
      <c r="A16747" s="93"/>
    </row>
    <row r="16748" spans="1:19" ht="11.25" thickBot="1" x14ac:dyDescent="0.2">
      <c r="A16748" s="117" t="s">
        <v>358</v>
      </c>
      <c r="B16748" s="93"/>
      <c r="C16748" s="118" t="s">
        <v>15308</v>
      </c>
      <c r="D16748" s="114">
        <v>0</v>
      </c>
      <c r="E16748" s="114">
        <v>0</v>
      </c>
      <c r="F16748" s="110" t="s">
        <v>15307</v>
      </c>
      <c r="G16748" s="114">
        <v>0</v>
      </c>
      <c r="H16748" s="114">
        <v>0</v>
      </c>
      <c r="I16748" s="114">
        <v>0</v>
      </c>
      <c r="J16748" s="114">
        <v>0</v>
      </c>
      <c r="K16748" s="114">
        <v>0</v>
      </c>
      <c r="L16748" s="114">
        <v>0</v>
      </c>
      <c r="M16748" s="114">
        <v>0</v>
      </c>
      <c r="N16748" s="114">
        <v>0</v>
      </c>
      <c r="O16748" s="114">
        <v>0</v>
      </c>
      <c r="P16748" s="114">
        <v>0</v>
      </c>
      <c r="Q16748" s="114">
        <v>0</v>
      </c>
      <c r="R16748" s="114">
        <v>0</v>
      </c>
      <c r="S16748" s="114">
        <v>0</v>
      </c>
    </row>
    <row r="16749" spans="1:19" ht="11.25" thickBot="1" x14ac:dyDescent="0.2">
      <c r="A16749" s="93"/>
    </row>
    <row r="16750" spans="1:19" ht="11.25" thickBot="1" x14ac:dyDescent="0.2">
      <c r="A16750" s="87" t="s">
        <v>345</v>
      </c>
      <c r="B16750" s="87" t="s">
        <v>346</v>
      </c>
      <c r="C16750" s="120" t="s">
        <v>53</v>
      </c>
      <c r="D16750" s="120" t="s">
        <v>54</v>
      </c>
      <c r="E16750" s="120" t="s">
        <v>55</v>
      </c>
      <c r="F16750" s="120" t="s">
        <v>56</v>
      </c>
      <c r="G16750" s="120" t="s">
        <v>15318</v>
      </c>
      <c r="H16750" s="120" t="s">
        <v>57</v>
      </c>
      <c r="I16750" s="120" t="s">
        <v>59</v>
      </c>
      <c r="J16750" s="120" t="s">
        <v>15319</v>
      </c>
      <c r="K16750" s="120" t="s">
        <v>60</v>
      </c>
      <c r="L16750" s="120" t="s">
        <v>61</v>
      </c>
      <c r="M16750" s="120" t="s">
        <v>62</v>
      </c>
      <c r="N16750" s="120" t="s">
        <v>15320</v>
      </c>
      <c r="O16750" s="120" t="s">
        <v>63</v>
      </c>
      <c r="P16750" s="120" t="s">
        <v>64</v>
      </c>
      <c r="Q16750" s="120" t="s">
        <v>66</v>
      </c>
      <c r="R16750" s="120" t="s">
        <v>15321</v>
      </c>
      <c r="S16750" s="120" t="s">
        <v>67</v>
      </c>
    </row>
    <row r="16751" spans="1:19" ht="11.25" thickBot="1" x14ac:dyDescent="0.2">
      <c r="A16751" s="93"/>
      <c r="B16751" s="93"/>
      <c r="C16751" s="120" t="s">
        <v>69</v>
      </c>
      <c r="D16751" s="120" t="s">
        <v>69</v>
      </c>
      <c r="E16751" s="120" t="s">
        <v>69</v>
      </c>
      <c r="F16751" s="120" t="s">
        <v>69</v>
      </c>
      <c r="G16751" s="120" t="s">
        <v>69</v>
      </c>
      <c r="H16751" s="120" t="s">
        <v>69</v>
      </c>
      <c r="I16751" s="120" t="s">
        <v>69</v>
      </c>
      <c r="J16751" s="120" t="s">
        <v>69</v>
      </c>
      <c r="K16751" s="120" t="s">
        <v>69</v>
      </c>
      <c r="L16751" s="120" t="s">
        <v>69</v>
      </c>
      <c r="M16751" s="120" t="s">
        <v>69</v>
      </c>
      <c r="N16751" s="120" t="s">
        <v>69</v>
      </c>
      <c r="O16751" s="120" t="s">
        <v>69</v>
      </c>
      <c r="P16751" s="120" t="s">
        <v>69</v>
      </c>
      <c r="Q16751" s="120" t="s">
        <v>69</v>
      </c>
      <c r="R16751" s="120" t="s">
        <v>69</v>
      </c>
      <c r="S16751" s="120" t="s">
        <v>69</v>
      </c>
    </row>
    <row r="16752" spans="1:19" ht="11.25" thickBot="1" x14ac:dyDescent="0.2">
      <c r="A16752" s="88">
        <v>1</v>
      </c>
      <c r="B16752" s="109">
        <v>0.99653935185185183</v>
      </c>
      <c r="C16752" s="89">
        <v>9.2999999999999999E-2</v>
      </c>
      <c r="D16752" s="89">
        <v>8.3000000000000004E-2</v>
      </c>
      <c r="E16752" s="89">
        <v>0.05</v>
      </c>
      <c r="F16752" s="89">
        <v>0.65800000000000003</v>
      </c>
      <c r="G16752" s="89">
        <v>0</v>
      </c>
      <c r="H16752" s="89">
        <v>0.56999999999999995</v>
      </c>
      <c r="I16752" s="89">
        <v>0.437</v>
      </c>
      <c r="J16752" s="89">
        <v>0</v>
      </c>
      <c r="K16752" s="89">
        <v>8.2000000000000003E-2</v>
      </c>
      <c r="L16752" s="89">
        <v>0.1</v>
      </c>
      <c r="M16752" s="89">
        <v>8.0000000000000002E-3</v>
      </c>
      <c r="N16752" s="89">
        <v>-1.9710000000000001</v>
      </c>
      <c r="O16752" s="89">
        <v>3.0449999999999999</v>
      </c>
      <c r="P16752" s="89">
        <v>0.86599999999999999</v>
      </c>
      <c r="Q16752" s="112" t="s">
        <v>15618</v>
      </c>
      <c r="R16752" s="110" t="s">
        <v>15306</v>
      </c>
      <c r="S16752" s="89">
        <v>8.8999999999999996E-2</v>
      </c>
    </row>
    <row r="16753" spans="1:19" ht="11.25" thickBot="1" x14ac:dyDescent="0.2">
      <c r="A16753" s="93"/>
    </row>
    <row r="16754" spans="1:19" ht="11.25" thickBot="1" x14ac:dyDescent="0.2">
      <c r="A16754" s="113" t="s">
        <v>352</v>
      </c>
      <c r="B16754" s="93"/>
      <c r="C16754" s="114">
        <v>9.2999999999999999E-2</v>
      </c>
      <c r="D16754" s="114">
        <v>8.3000000000000004E-2</v>
      </c>
      <c r="E16754" s="114">
        <v>0.05</v>
      </c>
      <c r="F16754" s="114">
        <v>0.65800000000000003</v>
      </c>
      <c r="G16754" s="114">
        <v>0</v>
      </c>
      <c r="H16754" s="114">
        <v>0.56999999999999995</v>
      </c>
      <c r="I16754" s="114">
        <v>0.437</v>
      </c>
      <c r="J16754" s="114">
        <v>0</v>
      </c>
      <c r="K16754" s="114">
        <v>8.2000000000000003E-2</v>
      </c>
      <c r="L16754" s="114">
        <v>0.1</v>
      </c>
      <c r="M16754" s="114">
        <v>8.0000000000000002E-3</v>
      </c>
      <c r="N16754" s="114">
        <v>-1.9710000000000001</v>
      </c>
      <c r="O16754" s="114">
        <v>3.0449999999999999</v>
      </c>
      <c r="P16754" s="114">
        <v>0.86599999999999999</v>
      </c>
      <c r="Q16754" s="112" t="s">
        <v>15619</v>
      </c>
      <c r="R16754" s="110" t="s">
        <v>15307</v>
      </c>
      <c r="S16754" s="114">
        <v>8.8999999999999996E-2</v>
      </c>
    </row>
    <row r="16755" spans="1:19" ht="11.25" thickBot="1" x14ac:dyDescent="0.2">
      <c r="A16755" s="93"/>
    </row>
    <row r="16756" spans="1:19" ht="11.25" thickBot="1" x14ac:dyDescent="0.2">
      <c r="A16756" s="116" t="s">
        <v>355</v>
      </c>
      <c r="B16756" s="93"/>
      <c r="C16756" s="114">
        <v>0</v>
      </c>
      <c r="D16756" s="114">
        <v>0</v>
      </c>
      <c r="E16756" s="114">
        <v>0</v>
      </c>
      <c r="F16756" s="114">
        <v>0</v>
      </c>
      <c r="G16756" s="114">
        <v>0</v>
      </c>
      <c r="H16756" s="114">
        <v>0</v>
      </c>
      <c r="I16756" s="114">
        <v>0</v>
      </c>
      <c r="J16756" s="114">
        <v>0</v>
      </c>
      <c r="K16756" s="114">
        <v>0</v>
      </c>
      <c r="L16756" s="114">
        <v>0</v>
      </c>
      <c r="M16756" s="114">
        <v>0</v>
      </c>
      <c r="N16756" s="114">
        <v>0</v>
      </c>
      <c r="O16756" s="114">
        <v>0</v>
      </c>
      <c r="P16756" s="114">
        <v>0</v>
      </c>
      <c r="Q16756" s="112" t="s">
        <v>15324</v>
      </c>
      <c r="R16756" s="110" t="s">
        <v>15307</v>
      </c>
      <c r="S16756" s="114">
        <v>0</v>
      </c>
    </row>
    <row r="16757" spans="1:19" ht="11.25" thickBot="1" x14ac:dyDescent="0.2">
      <c r="A16757" s="93"/>
    </row>
    <row r="16758" spans="1:19" ht="11.25" thickBot="1" x14ac:dyDescent="0.2">
      <c r="A16758" s="117" t="s">
        <v>358</v>
      </c>
      <c r="B16758" s="93"/>
      <c r="C16758" s="114">
        <v>0</v>
      </c>
      <c r="D16758" s="114">
        <v>0</v>
      </c>
      <c r="E16758" s="114">
        <v>0</v>
      </c>
      <c r="F16758" s="114">
        <v>0</v>
      </c>
      <c r="G16758" s="114">
        <v>0</v>
      </c>
      <c r="H16758" s="114">
        <v>0</v>
      </c>
      <c r="I16758" s="114">
        <v>0</v>
      </c>
      <c r="J16758" s="114">
        <v>0</v>
      </c>
      <c r="K16758" s="114">
        <v>0</v>
      </c>
      <c r="L16758" s="114">
        <v>0</v>
      </c>
      <c r="M16758" s="114">
        <v>0</v>
      </c>
      <c r="N16758" s="114">
        <v>0</v>
      </c>
      <c r="O16758" s="114">
        <v>0</v>
      </c>
      <c r="P16758" s="114">
        <v>0</v>
      </c>
      <c r="Q16758" s="112" t="s">
        <v>15324</v>
      </c>
      <c r="R16758" s="110" t="s">
        <v>15307</v>
      </c>
      <c r="S16758" s="114">
        <v>0</v>
      </c>
    </row>
    <row r="16759" spans="1:19" ht="11.25" thickBot="1" x14ac:dyDescent="0.2">
      <c r="A16759" s="93"/>
    </row>
    <row r="16760" spans="1:19" ht="11.25" thickBot="1" x14ac:dyDescent="0.2">
      <c r="A16760" s="87" t="s">
        <v>345</v>
      </c>
      <c r="B16760" s="87" t="s">
        <v>346</v>
      </c>
      <c r="C16760" s="120" t="s">
        <v>68</v>
      </c>
      <c r="D16760" s="120" t="s">
        <v>15325</v>
      </c>
    </row>
    <row r="16761" spans="1:19" ht="11.25" thickBot="1" x14ac:dyDescent="0.2">
      <c r="A16761" s="93"/>
      <c r="B16761" s="93"/>
      <c r="C16761" s="120" t="s">
        <v>69</v>
      </c>
      <c r="D16761" s="120" t="s">
        <v>69</v>
      </c>
    </row>
    <row r="16762" spans="1:19" ht="11.25" thickBot="1" x14ac:dyDescent="0.2">
      <c r="A16762" s="88">
        <v>1</v>
      </c>
      <c r="B16762" s="109">
        <v>0.99653935185185183</v>
      </c>
      <c r="C16762" s="89">
        <v>0.53400000000000003</v>
      </c>
      <c r="D16762" s="89">
        <v>1E-3</v>
      </c>
    </row>
    <row r="16763" spans="1:19" ht="11.25" thickBot="1" x14ac:dyDescent="0.2">
      <c r="A16763" s="93"/>
    </row>
    <row r="16764" spans="1:19" ht="11.25" thickBot="1" x14ac:dyDescent="0.2">
      <c r="A16764" s="113" t="s">
        <v>352</v>
      </c>
      <c r="B16764" s="93"/>
      <c r="C16764" s="114">
        <v>0.53400000000000003</v>
      </c>
      <c r="D16764" s="114">
        <v>1E-3</v>
      </c>
    </row>
    <row r="16765" spans="1:19" ht="11.25" thickBot="1" x14ac:dyDescent="0.2">
      <c r="A16765" s="93"/>
    </row>
    <row r="16766" spans="1:19" ht="11.25" thickBot="1" x14ac:dyDescent="0.2">
      <c r="A16766" s="116" t="s">
        <v>355</v>
      </c>
      <c r="B16766" s="93"/>
      <c r="C16766" s="114">
        <v>0</v>
      </c>
      <c r="D16766" s="114">
        <v>0</v>
      </c>
    </row>
    <row r="16767" spans="1:19" ht="11.25" thickBot="1" x14ac:dyDescent="0.2">
      <c r="A16767" s="93"/>
    </row>
    <row r="16768" spans="1:19" ht="11.25" thickBot="1" x14ac:dyDescent="0.2">
      <c r="A16768" s="117" t="s">
        <v>358</v>
      </c>
      <c r="B16768" s="93"/>
      <c r="C16768" s="114">
        <v>0</v>
      </c>
      <c r="D16768" s="114">
        <v>0</v>
      </c>
    </row>
    <row r="16769" spans="1:19" ht="10.5" x14ac:dyDescent="0.15">
      <c r="A16769" s="93"/>
    </row>
    <row r="16770" spans="1:19" x14ac:dyDescent="0.15">
      <c r="A16770" s="106"/>
      <c r="B16770" s="69" t="s">
        <v>5161</v>
      </c>
    </row>
    <row r="16771" spans="1:19" ht="9.75" thickBot="1" x14ac:dyDescent="0.2">
      <c r="A16771" s="64" t="s">
        <v>1094</v>
      </c>
    </row>
    <row r="16772" spans="1:19" ht="11.25" thickBot="1" x14ac:dyDescent="0.2">
      <c r="A16772" s="87" t="s">
        <v>345</v>
      </c>
      <c r="B16772" s="87" t="s">
        <v>346</v>
      </c>
      <c r="C16772" s="120" t="s">
        <v>15300</v>
      </c>
      <c r="D16772" s="120" t="s">
        <v>15301</v>
      </c>
      <c r="E16772" s="120" t="s">
        <v>15302</v>
      </c>
      <c r="F16772" s="120" t="s">
        <v>1</v>
      </c>
      <c r="G16772" s="120" t="s">
        <v>2</v>
      </c>
      <c r="H16772" s="120" t="s">
        <v>3</v>
      </c>
      <c r="I16772" s="120" t="s">
        <v>15303</v>
      </c>
      <c r="J16772" s="120" t="s">
        <v>4</v>
      </c>
      <c r="K16772" s="120" t="s">
        <v>15304</v>
      </c>
      <c r="L16772" s="120" t="s">
        <v>8</v>
      </c>
      <c r="M16772" s="120" t="s">
        <v>15305</v>
      </c>
      <c r="N16772" s="120" t="s">
        <v>10</v>
      </c>
      <c r="O16772" s="120" t="s">
        <v>11</v>
      </c>
      <c r="P16772" s="120" t="s">
        <v>12</v>
      </c>
      <c r="Q16772" s="120" t="s">
        <v>13</v>
      </c>
      <c r="R16772" s="120" t="s">
        <v>14</v>
      </c>
      <c r="S16772" s="120" t="s">
        <v>15</v>
      </c>
    </row>
    <row r="16773" spans="1:19" ht="11.25" thickBot="1" x14ac:dyDescent="0.2">
      <c r="A16773" s="93"/>
      <c r="B16773" s="93"/>
      <c r="C16773" s="120" t="s">
        <v>69</v>
      </c>
      <c r="D16773" s="120" t="s">
        <v>69</v>
      </c>
      <c r="E16773" s="120" t="s">
        <v>69</v>
      </c>
      <c r="F16773" s="120" t="s">
        <v>69</v>
      </c>
      <c r="G16773" s="120" t="s">
        <v>69</v>
      </c>
      <c r="H16773" s="120" t="s">
        <v>69</v>
      </c>
      <c r="I16773" s="120" t="s">
        <v>69</v>
      </c>
      <c r="J16773" s="120" t="s">
        <v>69</v>
      </c>
      <c r="K16773" s="120" t="s">
        <v>69</v>
      </c>
      <c r="L16773" s="120" t="s">
        <v>69</v>
      </c>
      <c r="M16773" s="120" t="s">
        <v>69</v>
      </c>
      <c r="N16773" s="120" t="s">
        <v>69</v>
      </c>
      <c r="O16773" s="120" t="s">
        <v>69</v>
      </c>
      <c r="P16773" s="120" t="s">
        <v>69</v>
      </c>
      <c r="Q16773" s="120" t="s">
        <v>69</v>
      </c>
      <c r="R16773" s="120" t="s">
        <v>69</v>
      </c>
      <c r="S16773" s="120" t="s">
        <v>69</v>
      </c>
    </row>
    <row r="16774" spans="1:19" ht="11.25" thickBot="1" x14ac:dyDescent="0.2">
      <c r="A16774" s="88">
        <v>1</v>
      </c>
      <c r="B16774" s="109">
        <v>1.9907407407407408E-3</v>
      </c>
      <c r="C16774" s="110" t="s">
        <v>15306</v>
      </c>
      <c r="D16774" s="110" t="s">
        <v>15306</v>
      </c>
      <c r="E16774" s="89">
        <v>0</v>
      </c>
      <c r="F16774" s="89">
        <v>2199</v>
      </c>
      <c r="G16774" s="89">
        <v>952.2</v>
      </c>
      <c r="H16774" s="89">
        <v>121.3</v>
      </c>
      <c r="I16774" s="89">
        <v>157.6</v>
      </c>
      <c r="J16774" s="89">
        <v>1443</v>
      </c>
      <c r="K16774" s="89">
        <v>478.7</v>
      </c>
      <c r="L16774" s="111">
        <v>0.64281999999999995</v>
      </c>
      <c r="M16774" s="89">
        <v>915.6</v>
      </c>
      <c r="N16774" s="89">
        <v>4.7249999999999996</v>
      </c>
      <c r="O16774" s="89">
        <v>43.87</v>
      </c>
      <c r="P16774" s="110" t="s">
        <v>15620</v>
      </c>
      <c r="Q16774" s="110" t="s">
        <v>15621</v>
      </c>
      <c r="R16774" s="89">
        <v>3.6059999999999999</v>
      </c>
      <c r="S16774" s="89">
        <v>13.91</v>
      </c>
    </row>
    <row r="16775" spans="1:19" ht="11.25" thickBot="1" x14ac:dyDescent="0.2">
      <c r="A16775" s="93"/>
    </row>
    <row r="16776" spans="1:19" ht="11.25" thickBot="1" x14ac:dyDescent="0.2">
      <c r="A16776" s="113" t="s">
        <v>352</v>
      </c>
      <c r="B16776" s="93"/>
      <c r="C16776" s="110" t="s">
        <v>15307</v>
      </c>
      <c r="D16776" s="110" t="s">
        <v>15307</v>
      </c>
      <c r="E16776" s="114">
        <v>0</v>
      </c>
      <c r="F16776" s="114">
        <v>2199</v>
      </c>
      <c r="G16776" s="114">
        <v>952.2</v>
      </c>
      <c r="H16776" s="114">
        <v>121.3</v>
      </c>
      <c r="I16776" s="114">
        <v>157.6</v>
      </c>
      <c r="J16776" s="114">
        <v>1443</v>
      </c>
      <c r="K16776" s="114">
        <v>478.7</v>
      </c>
      <c r="L16776" s="115">
        <v>0.64281999999999995</v>
      </c>
      <c r="M16776" s="114">
        <v>915.6</v>
      </c>
      <c r="N16776" s="114">
        <v>4.7249999999999996</v>
      </c>
      <c r="O16776" s="114">
        <v>43.87</v>
      </c>
      <c r="P16776" s="110" t="s">
        <v>15622</v>
      </c>
      <c r="Q16776" s="110" t="s">
        <v>15623</v>
      </c>
      <c r="R16776" s="114">
        <v>3.6059999999999999</v>
      </c>
      <c r="S16776" s="114">
        <v>13.91</v>
      </c>
    </row>
    <row r="16777" spans="1:19" ht="11.25" thickBot="1" x14ac:dyDescent="0.2">
      <c r="A16777" s="93"/>
    </row>
    <row r="16778" spans="1:19" ht="11.25" thickBot="1" x14ac:dyDescent="0.2">
      <c r="A16778" s="116" t="s">
        <v>355</v>
      </c>
      <c r="B16778" s="93"/>
      <c r="C16778" s="110" t="s">
        <v>15307</v>
      </c>
      <c r="D16778" s="110" t="s">
        <v>15307</v>
      </c>
      <c r="E16778" s="114">
        <v>0</v>
      </c>
      <c r="F16778" s="114">
        <v>0</v>
      </c>
      <c r="G16778" s="114">
        <v>0</v>
      </c>
      <c r="H16778" s="114">
        <v>0</v>
      </c>
      <c r="I16778" s="114">
        <v>0</v>
      </c>
      <c r="J16778" s="114">
        <v>0</v>
      </c>
      <c r="K16778" s="114">
        <v>0</v>
      </c>
      <c r="L16778" s="118" t="s">
        <v>15308</v>
      </c>
      <c r="M16778" s="114">
        <v>0</v>
      </c>
      <c r="N16778" s="114">
        <v>0</v>
      </c>
      <c r="O16778" s="114">
        <v>0</v>
      </c>
      <c r="P16778" s="110" t="s">
        <v>15358</v>
      </c>
      <c r="Q16778" s="110" t="s">
        <v>15358</v>
      </c>
      <c r="R16778" s="114">
        <v>0</v>
      </c>
      <c r="S16778" s="114">
        <v>0</v>
      </c>
    </row>
    <row r="16779" spans="1:19" ht="11.25" thickBot="1" x14ac:dyDescent="0.2">
      <c r="A16779" s="93"/>
    </row>
    <row r="16780" spans="1:19" ht="11.25" thickBot="1" x14ac:dyDescent="0.2">
      <c r="A16780" s="117" t="s">
        <v>358</v>
      </c>
      <c r="B16780" s="93"/>
      <c r="C16780" s="110" t="s">
        <v>15307</v>
      </c>
      <c r="D16780" s="110" t="s">
        <v>15307</v>
      </c>
      <c r="E16780" s="114">
        <v>0</v>
      </c>
      <c r="F16780" s="114">
        <v>0</v>
      </c>
      <c r="G16780" s="114">
        <v>0</v>
      </c>
      <c r="H16780" s="114">
        <v>0</v>
      </c>
      <c r="I16780" s="114">
        <v>0</v>
      </c>
      <c r="J16780" s="114">
        <v>0</v>
      </c>
      <c r="K16780" s="114">
        <v>0</v>
      </c>
      <c r="L16780" s="118" t="s">
        <v>15308</v>
      </c>
      <c r="M16780" s="114">
        <v>0</v>
      </c>
      <c r="N16780" s="114">
        <v>0</v>
      </c>
      <c r="O16780" s="114">
        <v>0</v>
      </c>
      <c r="P16780" s="110" t="s">
        <v>15358</v>
      </c>
      <c r="Q16780" s="110" t="s">
        <v>15358</v>
      </c>
      <c r="R16780" s="114">
        <v>0</v>
      </c>
      <c r="S16780" s="114">
        <v>0</v>
      </c>
    </row>
    <row r="16781" spans="1:19" ht="11.25" thickBot="1" x14ac:dyDescent="0.2">
      <c r="A16781" s="93"/>
    </row>
    <row r="16782" spans="1:19" ht="11.25" thickBot="1" x14ac:dyDescent="0.2">
      <c r="A16782" s="87" t="s">
        <v>345</v>
      </c>
      <c r="B16782" s="87" t="s">
        <v>346</v>
      </c>
      <c r="C16782" s="120" t="s">
        <v>16</v>
      </c>
      <c r="D16782" s="120" t="s">
        <v>15309</v>
      </c>
      <c r="E16782" s="120" t="s">
        <v>15310</v>
      </c>
      <c r="F16782" s="120" t="s">
        <v>20</v>
      </c>
      <c r="G16782" s="120" t="s">
        <v>21</v>
      </c>
      <c r="H16782" s="120" t="s">
        <v>22</v>
      </c>
      <c r="I16782" s="120" t="s">
        <v>23</v>
      </c>
      <c r="J16782" s="120" t="s">
        <v>24</v>
      </c>
      <c r="K16782" s="120" t="s">
        <v>26</v>
      </c>
      <c r="L16782" s="120" t="s">
        <v>15311</v>
      </c>
      <c r="M16782" s="120" t="s">
        <v>27</v>
      </c>
      <c r="N16782" s="120" t="s">
        <v>28</v>
      </c>
      <c r="O16782" s="120" t="s">
        <v>29</v>
      </c>
      <c r="P16782" s="120" t="s">
        <v>30</v>
      </c>
      <c r="Q16782" s="120" t="s">
        <v>15312</v>
      </c>
      <c r="R16782" s="120" t="s">
        <v>32</v>
      </c>
      <c r="S16782" s="120" t="s">
        <v>33</v>
      </c>
    </row>
    <row r="16783" spans="1:19" ht="11.25" thickBot="1" x14ac:dyDescent="0.2">
      <c r="A16783" s="93"/>
      <c r="B16783" s="93"/>
      <c r="C16783" s="120" t="s">
        <v>69</v>
      </c>
      <c r="D16783" s="120" t="s">
        <v>69</v>
      </c>
      <c r="E16783" s="120" t="s">
        <v>69</v>
      </c>
      <c r="F16783" s="120" t="s">
        <v>69</v>
      </c>
      <c r="G16783" s="120" t="s">
        <v>69</v>
      </c>
      <c r="H16783" s="120" t="s">
        <v>69</v>
      </c>
      <c r="I16783" s="120" t="s">
        <v>69</v>
      </c>
      <c r="J16783" s="120" t="s">
        <v>69</v>
      </c>
      <c r="K16783" s="120" t="s">
        <v>69</v>
      </c>
      <c r="L16783" s="120" t="s">
        <v>69</v>
      </c>
      <c r="M16783" s="120" t="s">
        <v>69</v>
      </c>
      <c r="N16783" s="120" t="s">
        <v>69</v>
      </c>
      <c r="O16783" s="120" t="s">
        <v>69</v>
      </c>
      <c r="P16783" s="120" t="s">
        <v>69</v>
      </c>
      <c r="Q16783" s="120" t="s">
        <v>69</v>
      </c>
      <c r="R16783" s="120" t="s">
        <v>69</v>
      </c>
      <c r="S16783" s="120" t="s">
        <v>69</v>
      </c>
    </row>
    <row r="16784" spans="1:19" ht="11.25" thickBot="1" x14ac:dyDescent="0.2">
      <c r="A16784" s="88">
        <v>1</v>
      </c>
      <c r="B16784" s="109">
        <v>1.9907407407407408E-3</v>
      </c>
      <c r="C16784" s="89">
        <v>383</v>
      </c>
      <c r="D16784" s="89">
        <v>777.3</v>
      </c>
      <c r="E16784" s="89">
        <v>3.698</v>
      </c>
      <c r="F16784" s="111">
        <v>0.51498999999999995</v>
      </c>
      <c r="G16784" s="89">
        <v>1.597</v>
      </c>
      <c r="H16784" s="89">
        <v>2.5009999999999999</v>
      </c>
      <c r="I16784" s="89">
        <v>0.94199999999999995</v>
      </c>
      <c r="J16784" s="89">
        <v>20.71</v>
      </c>
      <c r="K16784" s="111">
        <v>0.49967</v>
      </c>
      <c r="L16784" s="89">
        <v>737.3</v>
      </c>
      <c r="M16784" s="89">
        <v>163.80000000000001</v>
      </c>
      <c r="N16784" s="89">
        <v>9.3230000000000004</v>
      </c>
      <c r="O16784" s="110" t="s">
        <v>15373</v>
      </c>
      <c r="P16784" s="89">
        <v>2.1000000000000001E-2</v>
      </c>
      <c r="Q16784" s="89">
        <v>0.26700000000000002</v>
      </c>
      <c r="R16784" s="89">
        <v>5.141</v>
      </c>
      <c r="S16784" s="89">
        <v>1.054</v>
      </c>
    </row>
    <row r="16785" spans="1:19" ht="11.25" thickBot="1" x14ac:dyDescent="0.2">
      <c r="A16785" s="93"/>
    </row>
    <row r="16786" spans="1:19" ht="11.25" thickBot="1" x14ac:dyDescent="0.2">
      <c r="A16786" s="113" t="s">
        <v>352</v>
      </c>
      <c r="B16786" s="93"/>
      <c r="C16786" s="114">
        <v>383</v>
      </c>
      <c r="D16786" s="114">
        <v>777.3</v>
      </c>
      <c r="E16786" s="114">
        <v>3.698</v>
      </c>
      <c r="F16786" s="115">
        <v>0.51498999999999995</v>
      </c>
      <c r="G16786" s="114">
        <v>1.597</v>
      </c>
      <c r="H16786" s="114">
        <v>2.5009999999999999</v>
      </c>
      <c r="I16786" s="114">
        <v>0.94199999999999995</v>
      </c>
      <c r="J16786" s="114">
        <v>20.71</v>
      </c>
      <c r="K16786" s="115">
        <v>0.49967</v>
      </c>
      <c r="L16786" s="114">
        <v>737.3</v>
      </c>
      <c r="M16786" s="114">
        <v>163.80000000000001</v>
      </c>
      <c r="N16786" s="114">
        <v>9.3230000000000004</v>
      </c>
      <c r="O16786" s="110" t="s">
        <v>15374</v>
      </c>
      <c r="P16786" s="114">
        <v>2.1000000000000001E-2</v>
      </c>
      <c r="Q16786" s="114">
        <v>0.26700000000000002</v>
      </c>
      <c r="R16786" s="114">
        <v>5.141</v>
      </c>
      <c r="S16786" s="114">
        <v>1.054</v>
      </c>
    </row>
    <row r="16787" spans="1:19" ht="11.25" thickBot="1" x14ac:dyDescent="0.2">
      <c r="A16787" s="93"/>
    </row>
    <row r="16788" spans="1:19" ht="11.25" thickBot="1" x14ac:dyDescent="0.2">
      <c r="A16788" s="116" t="s">
        <v>355</v>
      </c>
      <c r="B16788" s="93"/>
      <c r="C16788" s="114">
        <v>0</v>
      </c>
      <c r="D16788" s="114">
        <v>0</v>
      </c>
      <c r="E16788" s="114">
        <v>0</v>
      </c>
      <c r="F16788" s="118" t="s">
        <v>15308</v>
      </c>
      <c r="G16788" s="114">
        <v>0</v>
      </c>
      <c r="H16788" s="114">
        <v>0</v>
      </c>
      <c r="I16788" s="114">
        <v>0</v>
      </c>
      <c r="J16788" s="114">
        <v>0</v>
      </c>
      <c r="K16788" s="118" t="s">
        <v>15308</v>
      </c>
      <c r="L16788" s="114">
        <v>0</v>
      </c>
      <c r="M16788" s="114">
        <v>0</v>
      </c>
      <c r="N16788" s="114">
        <v>0</v>
      </c>
      <c r="O16788" s="110" t="s">
        <v>15307</v>
      </c>
      <c r="P16788" s="114">
        <v>0</v>
      </c>
      <c r="Q16788" s="114">
        <v>0</v>
      </c>
      <c r="R16788" s="114">
        <v>0</v>
      </c>
      <c r="S16788" s="114">
        <v>0</v>
      </c>
    </row>
    <row r="16789" spans="1:19" ht="11.25" thickBot="1" x14ac:dyDescent="0.2">
      <c r="A16789" s="93"/>
    </row>
    <row r="16790" spans="1:19" ht="11.25" thickBot="1" x14ac:dyDescent="0.2">
      <c r="A16790" s="117" t="s">
        <v>358</v>
      </c>
      <c r="B16790" s="93"/>
      <c r="C16790" s="114">
        <v>0</v>
      </c>
      <c r="D16790" s="114">
        <v>0</v>
      </c>
      <c r="E16790" s="114">
        <v>0</v>
      </c>
      <c r="F16790" s="118" t="s">
        <v>15308</v>
      </c>
      <c r="G16790" s="114">
        <v>0</v>
      </c>
      <c r="H16790" s="114">
        <v>0</v>
      </c>
      <c r="I16790" s="114">
        <v>0</v>
      </c>
      <c r="J16790" s="114">
        <v>0</v>
      </c>
      <c r="K16790" s="118" t="s">
        <v>15308</v>
      </c>
      <c r="L16790" s="114">
        <v>0</v>
      </c>
      <c r="M16790" s="114">
        <v>0</v>
      </c>
      <c r="N16790" s="114">
        <v>0</v>
      </c>
      <c r="O16790" s="110" t="s">
        <v>15307</v>
      </c>
      <c r="P16790" s="114">
        <v>0</v>
      </c>
      <c r="Q16790" s="114">
        <v>0</v>
      </c>
      <c r="R16790" s="114">
        <v>0</v>
      </c>
      <c r="S16790" s="114">
        <v>0</v>
      </c>
    </row>
    <row r="16791" spans="1:19" ht="11.25" thickBot="1" x14ac:dyDescent="0.2">
      <c r="A16791" s="93"/>
    </row>
    <row r="16792" spans="1:19" ht="11.25" thickBot="1" x14ac:dyDescent="0.2">
      <c r="A16792" s="87" t="s">
        <v>345</v>
      </c>
      <c r="B16792" s="87" t="s">
        <v>346</v>
      </c>
      <c r="C16792" s="120" t="s">
        <v>35</v>
      </c>
      <c r="D16792" s="120" t="s">
        <v>36</v>
      </c>
      <c r="E16792" s="120" t="s">
        <v>15315</v>
      </c>
      <c r="F16792" s="120" t="s">
        <v>38</v>
      </c>
      <c r="G16792" s="120" t="s">
        <v>39</v>
      </c>
      <c r="H16792" s="120" t="s">
        <v>41</v>
      </c>
      <c r="I16792" s="120" t="s">
        <v>42</v>
      </c>
      <c r="J16792" s="120" t="s">
        <v>43</v>
      </c>
      <c r="K16792" s="120" t="s">
        <v>44</v>
      </c>
      <c r="L16792" s="120" t="s">
        <v>45</v>
      </c>
      <c r="M16792" s="120" t="s">
        <v>46</v>
      </c>
      <c r="N16792" s="120" t="s">
        <v>47</v>
      </c>
      <c r="O16792" s="120" t="s">
        <v>48</v>
      </c>
      <c r="P16792" s="120" t="s">
        <v>49</v>
      </c>
      <c r="Q16792" s="120" t="s">
        <v>50</v>
      </c>
      <c r="R16792" s="120" t="s">
        <v>51</v>
      </c>
      <c r="S16792" s="120" t="s">
        <v>52</v>
      </c>
    </row>
    <row r="16793" spans="1:19" ht="11.25" thickBot="1" x14ac:dyDescent="0.2">
      <c r="A16793" s="93"/>
      <c r="B16793" s="93"/>
      <c r="C16793" s="120" t="s">
        <v>69</v>
      </c>
      <c r="D16793" s="120" t="s">
        <v>69</v>
      </c>
      <c r="E16793" s="120" t="s">
        <v>69</v>
      </c>
      <c r="F16793" s="120" t="s">
        <v>69</v>
      </c>
      <c r="G16793" s="120" t="s">
        <v>69</v>
      </c>
      <c r="H16793" s="120" t="s">
        <v>69</v>
      </c>
      <c r="I16793" s="120" t="s">
        <v>69</v>
      </c>
      <c r="J16793" s="120" t="s">
        <v>69</v>
      </c>
      <c r="K16793" s="120" t="s">
        <v>69</v>
      </c>
      <c r="L16793" s="120" t="s">
        <v>69</v>
      </c>
      <c r="M16793" s="120" t="s">
        <v>69</v>
      </c>
      <c r="N16793" s="120" t="s">
        <v>69</v>
      </c>
      <c r="O16793" s="120" t="s">
        <v>69</v>
      </c>
      <c r="P16793" s="120" t="s">
        <v>69</v>
      </c>
      <c r="Q16793" s="120" t="s">
        <v>69</v>
      </c>
      <c r="R16793" s="120" t="s">
        <v>69</v>
      </c>
      <c r="S16793" s="120" t="s">
        <v>69</v>
      </c>
    </row>
    <row r="16794" spans="1:19" ht="11.25" thickBot="1" x14ac:dyDescent="0.2">
      <c r="A16794" s="88">
        <v>1</v>
      </c>
      <c r="B16794" s="109">
        <v>1.9907407407407408E-3</v>
      </c>
      <c r="C16794" s="111">
        <v>0.45052999999999999</v>
      </c>
      <c r="D16794" s="89">
        <v>19.2</v>
      </c>
      <c r="E16794" s="89">
        <v>1.0660000000000001</v>
      </c>
      <c r="F16794" s="110" t="s">
        <v>15375</v>
      </c>
      <c r="G16794" s="89">
        <v>3.9E-2</v>
      </c>
      <c r="H16794" s="89">
        <v>137.19999999999999</v>
      </c>
      <c r="I16794" s="89">
        <v>4.7229999999999999</v>
      </c>
      <c r="J16794" s="89">
        <v>15.93</v>
      </c>
      <c r="K16794" s="89">
        <v>1.163</v>
      </c>
      <c r="L16794" s="89">
        <v>5.3529999999999998</v>
      </c>
      <c r="M16794" s="89">
        <v>0.95</v>
      </c>
      <c r="N16794" s="89">
        <v>0.248</v>
      </c>
      <c r="O16794" s="89">
        <v>2.3079999999999998</v>
      </c>
      <c r="P16794" s="89">
        <v>0.193</v>
      </c>
      <c r="Q16794" s="89">
        <v>1.151</v>
      </c>
      <c r="R16794" s="89">
        <v>0.23</v>
      </c>
      <c r="S16794" s="89">
        <v>0.63700000000000001</v>
      </c>
    </row>
    <row r="16795" spans="1:19" ht="11.25" thickBot="1" x14ac:dyDescent="0.2">
      <c r="A16795" s="93"/>
    </row>
    <row r="16796" spans="1:19" ht="11.25" thickBot="1" x14ac:dyDescent="0.2">
      <c r="A16796" s="113" t="s">
        <v>352</v>
      </c>
      <c r="B16796" s="93"/>
      <c r="C16796" s="115">
        <v>0.45052999999999999</v>
      </c>
      <c r="D16796" s="114">
        <v>19.2</v>
      </c>
      <c r="E16796" s="114">
        <v>1.0660000000000001</v>
      </c>
      <c r="F16796" s="110" t="s">
        <v>15376</v>
      </c>
      <c r="G16796" s="114">
        <v>3.9E-2</v>
      </c>
      <c r="H16796" s="114">
        <v>137.19999999999999</v>
      </c>
      <c r="I16796" s="114">
        <v>4.7229999999999999</v>
      </c>
      <c r="J16796" s="114">
        <v>15.93</v>
      </c>
      <c r="K16796" s="114">
        <v>1.163</v>
      </c>
      <c r="L16796" s="114">
        <v>5.3529999999999998</v>
      </c>
      <c r="M16796" s="114">
        <v>0.95</v>
      </c>
      <c r="N16796" s="114">
        <v>0.248</v>
      </c>
      <c r="O16796" s="114">
        <v>2.3079999999999998</v>
      </c>
      <c r="P16796" s="114">
        <v>0.193</v>
      </c>
      <c r="Q16796" s="114">
        <v>1.151</v>
      </c>
      <c r="R16796" s="114">
        <v>0.23</v>
      </c>
      <c r="S16796" s="114">
        <v>0.63700000000000001</v>
      </c>
    </row>
    <row r="16797" spans="1:19" ht="11.25" thickBot="1" x14ac:dyDescent="0.2">
      <c r="A16797" s="93"/>
    </row>
    <row r="16798" spans="1:19" ht="11.25" thickBot="1" x14ac:dyDescent="0.2">
      <c r="A16798" s="116" t="s">
        <v>355</v>
      </c>
      <c r="B16798" s="93"/>
      <c r="C16798" s="118" t="s">
        <v>15308</v>
      </c>
      <c r="D16798" s="114">
        <v>0</v>
      </c>
      <c r="E16798" s="114">
        <v>0</v>
      </c>
      <c r="F16798" s="110" t="s">
        <v>15307</v>
      </c>
      <c r="G16798" s="114">
        <v>0</v>
      </c>
      <c r="H16798" s="114">
        <v>0</v>
      </c>
      <c r="I16798" s="114">
        <v>0</v>
      </c>
      <c r="J16798" s="114">
        <v>0</v>
      </c>
      <c r="K16798" s="114">
        <v>0</v>
      </c>
      <c r="L16798" s="114">
        <v>0</v>
      </c>
      <c r="M16798" s="114">
        <v>0</v>
      </c>
      <c r="N16798" s="114">
        <v>0</v>
      </c>
      <c r="O16798" s="114">
        <v>0</v>
      </c>
      <c r="P16798" s="114">
        <v>0</v>
      </c>
      <c r="Q16798" s="114">
        <v>0</v>
      </c>
      <c r="R16798" s="114">
        <v>0</v>
      </c>
      <c r="S16798" s="114">
        <v>0</v>
      </c>
    </row>
    <row r="16799" spans="1:19" ht="11.25" thickBot="1" x14ac:dyDescent="0.2">
      <c r="A16799" s="93"/>
    </row>
    <row r="16800" spans="1:19" ht="11.25" thickBot="1" x14ac:dyDescent="0.2">
      <c r="A16800" s="117" t="s">
        <v>358</v>
      </c>
      <c r="B16800" s="93"/>
      <c r="C16800" s="118" t="s">
        <v>15308</v>
      </c>
      <c r="D16800" s="114">
        <v>0</v>
      </c>
      <c r="E16800" s="114">
        <v>0</v>
      </c>
      <c r="F16800" s="110" t="s">
        <v>15307</v>
      </c>
      <c r="G16800" s="114">
        <v>0</v>
      </c>
      <c r="H16800" s="114">
        <v>0</v>
      </c>
      <c r="I16800" s="114">
        <v>0</v>
      </c>
      <c r="J16800" s="114">
        <v>0</v>
      </c>
      <c r="K16800" s="114">
        <v>0</v>
      </c>
      <c r="L16800" s="114">
        <v>0</v>
      </c>
      <c r="M16800" s="114">
        <v>0</v>
      </c>
      <c r="N16800" s="114">
        <v>0</v>
      </c>
      <c r="O16800" s="114">
        <v>0</v>
      </c>
      <c r="P16800" s="114">
        <v>0</v>
      </c>
      <c r="Q16800" s="114">
        <v>0</v>
      </c>
      <c r="R16800" s="114">
        <v>0</v>
      </c>
      <c r="S16800" s="114">
        <v>0</v>
      </c>
    </row>
    <row r="16801" spans="1:19" ht="11.25" thickBot="1" x14ac:dyDescent="0.2">
      <c r="A16801" s="93"/>
    </row>
    <row r="16802" spans="1:19" ht="11.25" thickBot="1" x14ac:dyDescent="0.2">
      <c r="A16802" s="87" t="s">
        <v>345</v>
      </c>
      <c r="B16802" s="87" t="s">
        <v>346</v>
      </c>
      <c r="C16802" s="120" t="s">
        <v>53</v>
      </c>
      <c r="D16802" s="120" t="s">
        <v>54</v>
      </c>
      <c r="E16802" s="120" t="s">
        <v>55</v>
      </c>
      <c r="F16802" s="120" t="s">
        <v>56</v>
      </c>
      <c r="G16802" s="120" t="s">
        <v>15318</v>
      </c>
      <c r="H16802" s="120" t="s">
        <v>57</v>
      </c>
      <c r="I16802" s="120" t="s">
        <v>59</v>
      </c>
      <c r="J16802" s="120" t="s">
        <v>15319</v>
      </c>
      <c r="K16802" s="120" t="s">
        <v>60</v>
      </c>
      <c r="L16802" s="120" t="s">
        <v>61</v>
      </c>
      <c r="M16802" s="120" t="s">
        <v>62</v>
      </c>
      <c r="N16802" s="120" t="s">
        <v>15320</v>
      </c>
      <c r="O16802" s="120" t="s">
        <v>63</v>
      </c>
      <c r="P16802" s="120" t="s">
        <v>64</v>
      </c>
      <c r="Q16802" s="120" t="s">
        <v>66</v>
      </c>
      <c r="R16802" s="120" t="s">
        <v>15321</v>
      </c>
      <c r="S16802" s="120" t="s">
        <v>67</v>
      </c>
    </row>
    <row r="16803" spans="1:19" ht="11.25" thickBot="1" x14ac:dyDescent="0.2">
      <c r="A16803" s="93"/>
      <c r="B16803" s="93"/>
      <c r="C16803" s="120" t="s">
        <v>69</v>
      </c>
      <c r="D16803" s="120" t="s">
        <v>69</v>
      </c>
      <c r="E16803" s="120" t="s">
        <v>69</v>
      </c>
      <c r="F16803" s="120" t="s">
        <v>69</v>
      </c>
      <c r="G16803" s="120" t="s">
        <v>69</v>
      </c>
      <c r="H16803" s="120" t="s">
        <v>69</v>
      </c>
      <c r="I16803" s="120" t="s">
        <v>69</v>
      </c>
      <c r="J16803" s="120" t="s">
        <v>69</v>
      </c>
      <c r="K16803" s="120" t="s">
        <v>69</v>
      </c>
      <c r="L16803" s="120" t="s">
        <v>69</v>
      </c>
      <c r="M16803" s="120" t="s">
        <v>69</v>
      </c>
      <c r="N16803" s="120" t="s">
        <v>69</v>
      </c>
      <c r="O16803" s="120" t="s">
        <v>69</v>
      </c>
      <c r="P16803" s="120" t="s">
        <v>69</v>
      </c>
      <c r="Q16803" s="120" t="s">
        <v>69</v>
      </c>
      <c r="R16803" s="120" t="s">
        <v>69</v>
      </c>
      <c r="S16803" s="120" t="s">
        <v>69</v>
      </c>
    </row>
    <row r="16804" spans="1:19" ht="11.25" thickBot="1" x14ac:dyDescent="0.2">
      <c r="A16804" s="88">
        <v>1</v>
      </c>
      <c r="B16804" s="109">
        <v>1.9907407407407408E-3</v>
      </c>
      <c r="C16804" s="89">
        <v>6.7000000000000004E-2</v>
      </c>
      <c r="D16804" s="89">
        <v>0.49399999999999999</v>
      </c>
      <c r="E16804" s="89">
        <v>3.4000000000000002E-2</v>
      </c>
      <c r="F16804" s="89">
        <v>34.51</v>
      </c>
      <c r="G16804" s="89">
        <v>13.29</v>
      </c>
      <c r="H16804" s="89">
        <v>14.43</v>
      </c>
      <c r="I16804" s="89">
        <v>2.3E-2</v>
      </c>
      <c r="J16804" s="110" t="s">
        <v>15377</v>
      </c>
      <c r="K16804" s="89">
        <v>0.14899999999999999</v>
      </c>
      <c r="L16804" s="89">
        <v>0.54200000000000004</v>
      </c>
      <c r="M16804" s="89">
        <v>1.226</v>
      </c>
      <c r="N16804" s="89">
        <v>-19.7</v>
      </c>
      <c r="O16804" s="89">
        <v>7.0999999999999994E-2</v>
      </c>
      <c r="P16804" s="89">
        <v>104.9</v>
      </c>
      <c r="Q16804" s="112" t="s">
        <v>15624</v>
      </c>
      <c r="R16804" s="110" t="s">
        <v>15306</v>
      </c>
      <c r="S16804" s="89">
        <v>2.5299999999999998</v>
      </c>
    </row>
    <row r="16805" spans="1:19" ht="11.25" thickBot="1" x14ac:dyDescent="0.2">
      <c r="A16805" s="93"/>
    </row>
    <row r="16806" spans="1:19" ht="11.25" thickBot="1" x14ac:dyDescent="0.2">
      <c r="A16806" s="113" t="s">
        <v>352</v>
      </c>
      <c r="B16806" s="93"/>
      <c r="C16806" s="114">
        <v>6.7000000000000004E-2</v>
      </c>
      <c r="D16806" s="114">
        <v>0.49399999999999999</v>
      </c>
      <c r="E16806" s="114">
        <v>3.4000000000000002E-2</v>
      </c>
      <c r="F16806" s="114">
        <v>34.51</v>
      </c>
      <c r="G16806" s="114">
        <v>13.29</v>
      </c>
      <c r="H16806" s="114">
        <v>14.43</v>
      </c>
      <c r="I16806" s="114">
        <v>2.3E-2</v>
      </c>
      <c r="J16806" s="110" t="s">
        <v>15379</v>
      </c>
      <c r="K16806" s="114">
        <v>0.14899999999999999</v>
      </c>
      <c r="L16806" s="114">
        <v>0.54200000000000004</v>
      </c>
      <c r="M16806" s="114">
        <v>1.226</v>
      </c>
      <c r="N16806" s="114">
        <v>-19.7</v>
      </c>
      <c r="O16806" s="114">
        <v>7.0999999999999994E-2</v>
      </c>
      <c r="P16806" s="114">
        <v>104.9</v>
      </c>
      <c r="Q16806" s="112" t="s">
        <v>15625</v>
      </c>
      <c r="R16806" s="110" t="s">
        <v>15307</v>
      </c>
      <c r="S16806" s="114">
        <v>2.5299999999999998</v>
      </c>
    </row>
    <row r="16807" spans="1:19" ht="11.25" thickBot="1" x14ac:dyDescent="0.2">
      <c r="A16807" s="93"/>
    </row>
    <row r="16808" spans="1:19" ht="11.25" thickBot="1" x14ac:dyDescent="0.2">
      <c r="A16808" s="116" t="s">
        <v>355</v>
      </c>
      <c r="B16808" s="93"/>
      <c r="C16808" s="114">
        <v>0</v>
      </c>
      <c r="D16808" s="114">
        <v>0</v>
      </c>
      <c r="E16808" s="114">
        <v>0</v>
      </c>
      <c r="F16808" s="114">
        <v>0</v>
      </c>
      <c r="G16808" s="114">
        <v>0</v>
      </c>
      <c r="H16808" s="114">
        <v>0</v>
      </c>
      <c r="I16808" s="114">
        <v>0</v>
      </c>
      <c r="J16808" s="110" t="s">
        <v>15307</v>
      </c>
      <c r="K16808" s="114">
        <v>0</v>
      </c>
      <c r="L16808" s="114">
        <v>0</v>
      </c>
      <c r="M16808" s="114">
        <v>0</v>
      </c>
      <c r="N16808" s="114">
        <v>0</v>
      </c>
      <c r="O16808" s="114">
        <v>0</v>
      </c>
      <c r="P16808" s="114">
        <v>0</v>
      </c>
      <c r="Q16808" s="112" t="s">
        <v>15324</v>
      </c>
      <c r="R16808" s="110" t="s">
        <v>15307</v>
      </c>
      <c r="S16808" s="114">
        <v>0</v>
      </c>
    </row>
    <row r="16809" spans="1:19" ht="11.25" thickBot="1" x14ac:dyDescent="0.2">
      <c r="A16809" s="93"/>
    </row>
    <row r="16810" spans="1:19" ht="11.25" thickBot="1" x14ac:dyDescent="0.2">
      <c r="A16810" s="117" t="s">
        <v>358</v>
      </c>
      <c r="B16810" s="93"/>
      <c r="C16810" s="114">
        <v>0</v>
      </c>
      <c r="D16810" s="114">
        <v>0</v>
      </c>
      <c r="E16810" s="114">
        <v>0</v>
      </c>
      <c r="F16810" s="114">
        <v>0</v>
      </c>
      <c r="G16810" s="114">
        <v>0</v>
      </c>
      <c r="H16810" s="114">
        <v>0</v>
      </c>
      <c r="I16810" s="114">
        <v>0</v>
      </c>
      <c r="J16810" s="110" t="s">
        <v>15307</v>
      </c>
      <c r="K16810" s="114">
        <v>0</v>
      </c>
      <c r="L16810" s="114">
        <v>0</v>
      </c>
      <c r="M16810" s="114">
        <v>0</v>
      </c>
      <c r="N16810" s="114">
        <v>0</v>
      </c>
      <c r="O16810" s="114">
        <v>0</v>
      </c>
      <c r="P16810" s="114">
        <v>0</v>
      </c>
      <c r="Q16810" s="112" t="s">
        <v>15324</v>
      </c>
      <c r="R16810" s="110" t="s">
        <v>15307</v>
      </c>
      <c r="S16810" s="114">
        <v>0</v>
      </c>
    </row>
    <row r="16811" spans="1:19" ht="11.25" thickBot="1" x14ac:dyDescent="0.2">
      <c r="A16811" s="93"/>
    </row>
    <row r="16812" spans="1:19" ht="11.25" thickBot="1" x14ac:dyDescent="0.2">
      <c r="A16812" s="87" t="s">
        <v>345</v>
      </c>
      <c r="B16812" s="87" t="s">
        <v>346</v>
      </c>
      <c r="C16812" s="120" t="s">
        <v>68</v>
      </c>
      <c r="D16812" s="120" t="s">
        <v>15325</v>
      </c>
    </row>
    <row r="16813" spans="1:19" ht="11.25" thickBot="1" x14ac:dyDescent="0.2">
      <c r="A16813" s="93"/>
      <c r="B16813" s="93"/>
      <c r="C16813" s="120" t="s">
        <v>69</v>
      </c>
      <c r="D16813" s="120" t="s">
        <v>69</v>
      </c>
    </row>
    <row r="16814" spans="1:19" ht="11.25" thickBot="1" x14ac:dyDescent="0.2">
      <c r="A16814" s="88">
        <v>1</v>
      </c>
      <c r="B16814" s="109">
        <v>1.9907407407407408E-3</v>
      </c>
      <c r="C16814" s="89">
        <v>4.056</v>
      </c>
      <c r="D16814" s="89">
        <v>6.0000000000000001E-3</v>
      </c>
    </row>
    <row r="16815" spans="1:19" ht="11.25" thickBot="1" x14ac:dyDescent="0.2">
      <c r="A16815" s="93"/>
    </row>
    <row r="16816" spans="1:19" ht="11.25" thickBot="1" x14ac:dyDescent="0.2">
      <c r="A16816" s="113" t="s">
        <v>352</v>
      </c>
      <c r="B16816" s="93"/>
      <c r="C16816" s="114">
        <v>4.056</v>
      </c>
      <c r="D16816" s="114">
        <v>6.0000000000000001E-3</v>
      </c>
    </row>
    <row r="16817" spans="1:19" ht="11.25" thickBot="1" x14ac:dyDescent="0.2">
      <c r="A16817" s="93"/>
    </row>
    <row r="16818" spans="1:19" ht="11.25" thickBot="1" x14ac:dyDescent="0.2">
      <c r="A16818" s="116" t="s">
        <v>355</v>
      </c>
      <c r="B16818" s="93"/>
      <c r="C16818" s="114">
        <v>0</v>
      </c>
      <c r="D16818" s="114">
        <v>0</v>
      </c>
    </row>
    <row r="16819" spans="1:19" ht="11.25" thickBot="1" x14ac:dyDescent="0.2">
      <c r="A16819" s="93"/>
    </row>
    <row r="16820" spans="1:19" ht="11.25" thickBot="1" x14ac:dyDescent="0.2">
      <c r="A16820" s="117" t="s">
        <v>358</v>
      </c>
      <c r="B16820" s="93"/>
      <c r="C16820" s="114">
        <v>0</v>
      </c>
      <c r="D16820" s="114">
        <v>0</v>
      </c>
    </row>
    <row r="16821" spans="1:19" ht="10.5" x14ac:dyDescent="0.15">
      <c r="A16821" s="93"/>
    </row>
    <row r="16822" spans="1:19" x14ac:dyDescent="0.15">
      <c r="A16822" s="106"/>
      <c r="B16822" s="69" t="s">
        <v>5271</v>
      </c>
    </row>
    <row r="16823" spans="1:19" ht="9.75" thickBot="1" x14ac:dyDescent="0.2">
      <c r="A16823" s="64" t="s">
        <v>1094</v>
      </c>
    </row>
    <row r="16824" spans="1:19" ht="11.25" thickBot="1" x14ac:dyDescent="0.2">
      <c r="A16824" s="87" t="s">
        <v>345</v>
      </c>
      <c r="B16824" s="87" t="s">
        <v>346</v>
      </c>
      <c r="C16824" s="120" t="s">
        <v>15300</v>
      </c>
      <c r="D16824" s="120" t="s">
        <v>15301</v>
      </c>
      <c r="E16824" s="120" t="s">
        <v>15302</v>
      </c>
      <c r="F16824" s="120" t="s">
        <v>1</v>
      </c>
      <c r="G16824" s="120" t="s">
        <v>2</v>
      </c>
      <c r="H16824" s="120" t="s">
        <v>3</v>
      </c>
      <c r="I16824" s="120" t="s">
        <v>15303</v>
      </c>
      <c r="J16824" s="120" t="s">
        <v>4</v>
      </c>
      <c r="K16824" s="120" t="s">
        <v>15304</v>
      </c>
      <c r="L16824" s="120" t="s">
        <v>8</v>
      </c>
      <c r="M16824" s="120" t="s">
        <v>15305</v>
      </c>
      <c r="N16824" s="120" t="s">
        <v>10</v>
      </c>
      <c r="O16824" s="120" t="s">
        <v>11</v>
      </c>
      <c r="P16824" s="120" t="s">
        <v>12</v>
      </c>
      <c r="Q16824" s="120" t="s">
        <v>13</v>
      </c>
      <c r="R16824" s="120" t="s">
        <v>14</v>
      </c>
      <c r="S16824" s="120" t="s">
        <v>15</v>
      </c>
    </row>
    <row r="16825" spans="1:19" ht="11.25" thickBot="1" x14ac:dyDescent="0.2">
      <c r="A16825" s="93"/>
      <c r="B16825" s="93"/>
      <c r="C16825" s="120" t="s">
        <v>69</v>
      </c>
      <c r="D16825" s="120" t="s">
        <v>69</v>
      </c>
      <c r="E16825" s="120" t="s">
        <v>69</v>
      </c>
      <c r="F16825" s="120" t="s">
        <v>69</v>
      </c>
      <c r="G16825" s="120" t="s">
        <v>69</v>
      </c>
      <c r="H16825" s="120" t="s">
        <v>69</v>
      </c>
      <c r="I16825" s="120" t="s">
        <v>69</v>
      </c>
      <c r="J16825" s="120" t="s">
        <v>69</v>
      </c>
      <c r="K16825" s="120" t="s">
        <v>69</v>
      </c>
      <c r="L16825" s="120" t="s">
        <v>69</v>
      </c>
      <c r="M16825" s="120" t="s">
        <v>69</v>
      </c>
      <c r="N16825" s="120" t="s">
        <v>69</v>
      </c>
      <c r="O16825" s="120" t="s">
        <v>69</v>
      </c>
      <c r="P16825" s="120" t="s">
        <v>69</v>
      </c>
      <c r="Q16825" s="120" t="s">
        <v>69</v>
      </c>
      <c r="R16825" s="120" t="s">
        <v>69</v>
      </c>
      <c r="S16825" s="120" t="s">
        <v>69</v>
      </c>
    </row>
    <row r="16826" spans="1:19" ht="11.25" thickBot="1" x14ac:dyDescent="0.2">
      <c r="A16826" s="88">
        <v>1</v>
      </c>
      <c r="B16826" s="109">
        <v>7.4305555555555548E-3</v>
      </c>
      <c r="C16826" s="110" t="s">
        <v>15306</v>
      </c>
      <c r="D16826" s="110" t="s">
        <v>15306</v>
      </c>
      <c r="E16826" s="110" t="s">
        <v>15306</v>
      </c>
      <c r="F16826" s="89">
        <v>1098</v>
      </c>
      <c r="G16826" s="89">
        <v>5.5350000000000001</v>
      </c>
      <c r="H16826" s="89">
        <v>1.161</v>
      </c>
      <c r="I16826" s="89">
        <v>3.2879999999999998</v>
      </c>
      <c r="J16826" s="89">
        <v>5.4630000000000001</v>
      </c>
      <c r="K16826" s="89">
        <v>-214.2</v>
      </c>
      <c r="L16826" s="111">
        <v>0.64785999999999999</v>
      </c>
      <c r="M16826" s="110" t="s">
        <v>15423</v>
      </c>
      <c r="N16826" s="110" t="s">
        <v>15626</v>
      </c>
      <c r="O16826" s="89">
        <v>0.13900000000000001</v>
      </c>
      <c r="P16826" s="89">
        <v>6.2E-2</v>
      </c>
      <c r="Q16826" s="89">
        <v>4.2859999999999996</v>
      </c>
      <c r="R16826" s="89">
        <v>-7.8E-2</v>
      </c>
      <c r="S16826" s="89">
        <v>0.27500000000000002</v>
      </c>
    </row>
    <row r="16827" spans="1:19" ht="11.25" thickBot="1" x14ac:dyDescent="0.2">
      <c r="A16827" s="93"/>
    </row>
    <row r="16828" spans="1:19" ht="11.25" thickBot="1" x14ac:dyDescent="0.2">
      <c r="A16828" s="113" t="s">
        <v>352</v>
      </c>
      <c r="B16828" s="93"/>
      <c r="C16828" s="110" t="s">
        <v>15307</v>
      </c>
      <c r="D16828" s="110" t="s">
        <v>15307</v>
      </c>
      <c r="E16828" s="110" t="s">
        <v>15307</v>
      </c>
      <c r="F16828" s="114">
        <v>1098</v>
      </c>
      <c r="G16828" s="114">
        <v>5.5350000000000001</v>
      </c>
      <c r="H16828" s="114">
        <v>1.161</v>
      </c>
      <c r="I16828" s="114">
        <v>3.2879999999999998</v>
      </c>
      <c r="J16828" s="114">
        <v>5.4630000000000001</v>
      </c>
      <c r="K16828" s="114">
        <v>-214.2</v>
      </c>
      <c r="L16828" s="115">
        <v>0.64785999999999999</v>
      </c>
      <c r="M16828" s="110" t="s">
        <v>15425</v>
      </c>
      <c r="N16828" s="110" t="s">
        <v>15627</v>
      </c>
      <c r="O16828" s="114">
        <v>0.13900000000000001</v>
      </c>
      <c r="P16828" s="114">
        <v>6.2E-2</v>
      </c>
      <c r="Q16828" s="114">
        <v>4.2859999999999996</v>
      </c>
      <c r="R16828" s="114">
        <v>-7.8E-2</v>
      </c>
      <c r="S16828" s="114">
        <v>0.27500000000000002</v>
      </c>
    </row>
    <row r="16829" spans="1:19" ht="11.25" thickBot="1" x14ac:dyDescent="0.2">
      <c r="A16829" s="93"/>
    </row>
    <row r="16830" spans="1:19" ht="11.25" thickBot="1" x14ac:dyDescent="0.2">
      <c r="A16830" s="116" t="s">
        <v>355</v>
      </c>
      <c r="B16830" s="93"/>
      <c r="C16830" s="110" t="s">
        <v>15307</v>
      </c>
      <c r="D16830" s="110" t="s">
        <v>15307</v>
      </c>
      <c r="E16830" s="110" t="s">
        <v>15307</v>
      </c>
      <c r="F16830" s="114">
        <v>0</v>
      </c>
      <c r="G16830" s="114">
        <v>0</v>
      </c>
      <c r="H16830" s="114">
        <v>0</v>
      </c>
      <c r="I16830" s="114">
        <v>0</v>
      </c>
      <c r="J16830" s="114">
        <v>0</v>
      </c>
      <c r="K16830" s="114">
        <v>0</v>
      </c>
      <c r="L16830" s="118" t="s">
        <v>15308</v>
      </c>
      <c r="M16830" s="110" t="s">
        <v>15307</v>
      </c>
      <c r="N16830" s="110" t="s">
        <v>15307</v>
      </c>
      <c r="O16830" s="114">
        <v>0</v>
      </c>
      <c r="P16830" s="114">
        <v>0</v>
      </c>
      <c r="Q16830" s="114">
        <v>0</v>
      </c>
      <c r="R16830" s="114">
        <v>0</v>
      </c>
      <c r="S16830" s="114">
        <v>0</v>
      </c>
    </row>
    <row r="16831" spans="1:19" ht="11.25" thickBot="1" x14ac:dyDescent="0.2">
      <c r="A16831" s="93"/>
    </row>
    <row r="16832" spans="1:19" ht="11.25" thickBot="1" x14ac:dyDescent="0.2">
      <c r="A16832" s="117" t="s">
        <v>358</v>
      </c>
      <c r="B16832" s="93"/>
      <c r="C16832" s="110" t="s">
        <v>15307</v>
      </c>
      <c r="D16832" s="110" t="s">
        <v>15307</v>
      </c>
      <c r="E16832" s="110" t="s">
        <v>15307</v>
      </c>
      <c r="F16832" s="114">
        <v>0</v>
      </c>
      <c r="G16832" s="114">
        <v>0</v>
      </c>
      <c r="H16832" s="114">
        <v>0</v>
      </c>
      <c r="I16832" s="114">
        <v>0</v>
      </c>
      <c r="J16832" s="114">
        <v>0</v>
      </c>
      <c r="K16832" s="114">
        <v>0</v>
      </c>
      <c r="L16832" s="118" t="s">
        <v>15308</v>
      </c>
      <c r="M16832" s="110" t="s">
        <v>15307</v>
      </c>
      <c r="N16832" s="110" t="s">
        <v>15307</v>
      </c>
      <c r="O16832" s="114">
        <v>0</v>
      </c>
      <c r="P16832" s="114">
        <v>0</v>
      </c>
      <c r="Q16832" s="114">
        <v>0</v>
      </c>
      <c r="R16832" s="114">
        <v>0</v>
      </c>
      <c r="S16832" s="114">
        <v>0</v>
      </c>
    </row>
    <row r="16833" spans="1:19" ht="11.25" thickBot="1" x14ac:dyDescent="0.2">
      <c r="A16833" s="93"/>
    </row>
    <row r="16834" spans="1:19" ht="11.25" thickBot="1" x14ac:dyDescent="0.2">
      <c r="A16834" s="87" t="s">
        <v>345</v>
      </c>
      <c r="B16834" s="87" t="s">
        <v>346</v>
      </c>
      <c r="C16834" s="120" t="s">
        <v>16</v>
      </c>
      <c r="D16834" s="120" t="s">
        <v>15309</v>
      </c>
      <c r="E16834" s="120" t="s">
        <v>15310</v>
      </c>
      <c r="F16834" s="120" t="s">
        <v>20</v>
      </c>
      <c r="G16834" s="120" t="s">
        <v>21</v>
      </c>
      <c r="H16834" s="120" t="s">
        <v>22</v>
      </c>
      <c r="I16834" s="120" t="s">
        <v>23</v>
      </c>
      <c r="J16834" s="120" t="s">
        <v>24</v>
      </c>
      <c r="K16834" s="120" t="s">
        <v>26</v>
      </c>
      <c r="L16834" s="120" t="s">
        <v>15311</v>
      </c>
      <c r="M16834" s="120" t="s">
        <v>27</v>
      </c>
      <c r="N16834" s="120" t="s">
        <v>28</v>
      </c>
      <c r="O16834" s="120" t="s">
        <v>29</v>
      </c>
      <c r="P16834" s="120" t="s">
        <v>30</v>
      </c>
      <c r="Q16834" s="120" t="s">
        <v>15312</v>
      </c>
      <c r="R16834" s="120" t="s">
        <v>32</v>
      </c>
      <c r="S16834" s="120" t="s">
        <v>33</v>
      </c>
    </row>
    <row r="16835" spans="1:19" ht="11.25" thickBot="1" x14ac:dyDescent="0.2">
      <c r="A16835" s="93"/>
      <c r="B16835" s="93"/>
      <c r="C16835" s="120" t="s">
        <v>69</v>
      </c>
      <c r="D16835" s="120" t="s">
        <v>69</v>
      </c>
      <c r="E16835" s="120" t="s">
        <v>69</v>
      </c>
      <c r="F16835" s="120" t="s">
        <v>69</v>
      </c>
      <c r="G16835" s="120" t="s">
        <v>69</v>
      </c>
      <c r="H16835" s="120" t="s">
        <v>69</v>
      </c>
      <c r="I16835" s="120" t="s">
        <v>69</v>
      </c>
      <c r="J16835" s="120" t="s">
        <v>69</v>
      </c>
      <c r="K16835" s="120" t="s">
        <v>69</v>
      </c>
      <c r="L16835" s="120" t="s">
        <v>69</v>
      </c>
      <c r="M16835" s="120" t="s">
        <v>69</v>
      </c>
      <c r="N16835" s="120" t="s">
        <v>69</v>
      </c>
      <c r="O16835" s="120" t="s">
        <v>69</v>
      </c>
      <c r="P16835" s="120" t="s">
        <v>69</v>
      </c>
      <c r="Q16835" s="120" t="s">
        <v>69</v>
      </c>
      <c r="R16835" s="120" t="s">
        <v>69</v>
      </c>
      <c r="S16835" s="120" t="s">
        <v>69</v>
      </c>
    </row>
    <row r="16836" spans="1:19" ht="11.25" thickBot="1" x14ac:dyDescent="0.2">
      <c r="A16836" s="88">
        <v>1</v>
      </c>
      <c r="B16836" s="109">
        <v>7.4305555555555548E-3</v>
      </c>
      <c r="C16836" s="89">
        <v>-0.75800000000000001</v>
      </c>
      <c r="D16836" s="89">
        <v>2.157</v>
      </c>
      <c r="E16836" s="89">
        <v>6.6000000000000003E-2</v>
      </c>
      <c r="F16836" s="111">
        <v>0.50470000000000004</v>
      </c>
      <c r="G16836" s="89">
        <v>1.1719999999999999</v>
      </c>
      <c r="H16836" s="89">
        <v>3.984</v>
      </c>
      <c r="I16836" s="89">
        <v>0.04</v>
      </c>
      <c r="J16836" s="89">
        <v>0.17899999999999999</v>
      </c>
      <c r="K16836" s="111">
        <v>0.48372999999999999</v>
      </c>
      <c r="L16836" s="89">
        <v>0.21199999999999999</v>
      </c>
      <c r="M16836" s="89">
        <v>4.4999999999999998E-2</v>
      </c>
      <c r="N16836" s="110" t="s">
        <v>15459</v>
      </c>
      <c r="O16836" s="110" t="s">
        <v>15373</v>
      </c>
      <c r="P16836" s="110" t="s">
        <v>15306</v>
      </c>
      <c r="Q16836" s="89">
        <v>0.26300000000000001</v>
      </c>
      <c r="R16836" s="89">
        <v>7.1999999999999995E-2</v>
      </c>
      <c r="S16836" s="110" t="s">
        <v>15306</v>
      </c>
    </row>
    <row r="16837" spans="1:19" ht="11.25" thickBot="1" x14ac:dyDescent="0.2">
      <c r="A16837" s="93"/>
    </row>
    <row r="16838" spans="1:19" ht="11.25" thickBot="1" x14ac:dyDescent="0.2">
      <c r="A16838" s="113" t="s">
        <v>352</v>
      </c>
      <c r="B16838" s="93"/>
      <c r="C16838" s="114">
        <v>-0.75800000000000001</v>
      </c>
      <c r="D16838" s="114">
        <v>2.157</v>
      </c>
      <c r="E16838" s="114">
        <v>6.6000000000000003E-2</v>
      </c>
      <c r="F16838" s="115">
        <v>0.50470000000000004</v>
      </c>
      <c r="G16838" s="114">
        <v>1.1719999999999999</v>
      </c>
      <c r="H16838" s="114">
        <v>3.984</v>
      </c>
      <c r="I16838" s="114">
        <v>0.04</v>
      </c>
      <c r="J16838" s="114">
        <v>0.17899999999999999</v>
      </c>
      <c r="K16838" s="115">
        <v>0.48372999999999999</v>
      </c>
      <c r="L16838" s="114">
        <v>0.21199999999999999</v>
      </c>
      <c r="M16838" s="114">
        <v>4.4999999999999998E-2</v>
      </c>
      <c r="N16838" s="110" t="s">
        <v>15461</v>
      </c>
      <c r="O16838" s="110" t="s">
        <v>15374</v>
      </c>
      <c r="P16838" s="110" t="s">
        <v>15307</v>
      </c>
      <c r="Q16838" s="114">
        <v>0.26300000000000001</v>
      </c>
      <c r="R16838" s="114">
        <v>7.1999999999999995E-2</v>
      </c>
      <c r="S16838" s="110" t="s">
        <v>15307</v>
      </c>
    </row>
    <row r="16839" spans="1:19" ht="11.25" thickBot="1" x14ac:dyDescent="0.2">
      <c r="A16839" s="93"/>
    </row>
    <row r="16840" spans="1:19" ht="11.25" thickBot="1" x14ac:dyDescent="0.2">
      <c r="A16840" s="116" t="s">
        <v>355</v>
      </c>
      <c r="B16840" s="93"/>
      <c r="C16840" s="114">
        <v>0</v>
      </c>
      <c r="D16840" s="114">
        <v>0</v>
      </c>
      <c r="E16840" s="114">
        <v>0</v>
      </c>
      <c r="F16840" s="118" t="s">
        <v>15308</v>
      </c>
      <c r="G16840" s="114">
        <v>0</v>
      </c>
      <c r="H16840" s="114">
        <v>0</v>
      </c>
      <c r="I16840" s="114">
        <v>0</v>
      </c>
      <c r="J16840" s="114">
        <v>0</v>
      </c>
      <c r="K16840" s="118" t="s">
        <v>15308</v>
      </c>
      <c r="L16840" s="114">
        <v>0</v>
      </c>
      <c r="M16840" s="114">
        <v>0</v>
      </c>
      <c r="N16840" s="110" t="s">
        <v>15307</v>
      </c>
      <c r="O16840" s="110" t="s">
        <v>15307</v>
      </c>
      <c r="P16840" s="110" t="s">
        <v>15307</v>
      </c>
      <c r="Q16840" s="114">
        <v>0</v>
      </c>
      <c r="R16840" s="114">
        <v>0</v>
      </c>
      <c r="S16840" s="110" t="s">
        <v>15307</v>
      </c>
    </row>
    <row r="16841" spans="1:19" ht="11.25" thickBot="1" x14ac:dyDescent="0.2">
      <c r="A16841" s="93"/>
    </row>
    <row r="16842" spans="1:19" ht="11.25" thickBot="1" x14ac:dyDescent="0.2">
      <c r="A16842" s="117" t="s">
        <v>358</v>
      </c>
      <c r="B16842" s="93"/>
      <c r="C16842" s="114">
        <v>0</v>
      </c>
      <c r="D16842" s="114">
        <v>0</v>
      </c>
      <c r="E16842" s="114">
        <v>0</v>
      </c>
      <c r="F16842" s="118" t="s">
        <v>15308</v>
      </c>
      <c r="G16842" s="114">
        <v>0</v>
      </c>
      <c r="H16842" s="114">
        <v>0</v>
      </c>
      <c r="I16842" s="114">
        <v>0</v>
      </c>
      <c r="J16842" s="114">
        <v>0</v>
      </c>
      <c r="K16842" s="118" t="s">
        <v>15308</v>
      </c>
      <c r="L16842" s="114">
        <v>0</v>
      </c>
      <c r="M16842" s="114">
        <v>0</v>
      </c>
      <c r="N16842" s="110" t="s">
        <v>15307</v>
      </c>
      <c r="O16842" s="110" t="s">
        <v>15307</v>
      </c>
      <c r="P16842" s="110" t="s">
        <v>15307</v>
      </c>
      <c r="Q16842" s="114">
        <v>0</v>
      </c>
      <c r="R16842" s="114">
        <v>0</v>
      </c>
      <c r="S16842" s="110" t="s">
        <v>15307</v>
      </c>
    </row>
    <row r="16843" spans="1:19" ht="11.25" thickBot="1" x14ac:dyDescent="0.2">
      <c r="A16843" s="93"/>
    </row>
    <row r="16844" spans="1:19" ht="11.25" thickBot="1" x14ac:dyDescent="0.2">
      <c r="A16844" s="87" t="s">
        <v>345</v>
      </c>
      <c r="B16844" s="87" t="s">
        <v>346</v>
      </c>
      <c r="C16844" s="120" t="s">
        <v>35</v>
      </c>
      <c r="D16844" s="120" t="s">
        <v>36</v>
      </c>
      <c r="E16844" s="120" t="s">
        <v>15315</v>
      </c>
      <c r="F16844" s="120" t="s">
        <v>38</v>
      </c>
      <c r="G16844" s="120" t="s">
        <v>39</v>
      </c>
      <c r="H16844" s="120" t="s">
        <v>41</v>
      </c>
      <c r="I16844" s="120" t="s">
        <v>42</v>
      </c>
      <c r="J16844" s="120" t="s">
        <v>43</v>
      </c>
      <c r="K16844" s="120" t="s">
        <v>44</v>
      </c>
      <c r="L16844" s="120" t="s">
        <v>45</v>
      </c>
      <c r="M16844" s="120" t="s">
        <v>46</v>
      </c>
      <c r="N16844" s="120" t="s">
        <v>47</v>
      </c>
      <c r="O16844" s="120" t="s">
        <v>48</v>
      </c>
      <c r="P16844" s="120" t="s">
        <v>49</v>
      </c>
      <c r="Q16844" s="120" t="s">
        <v>50</v>
      </c>
      <c r="R16844" s="120" t="s">
        <v>51</v>
      </c>
      <c r="S16844" s="120" t="s">
        <v>52</v>
      </c>
    </row>
    <row r="16845" spans="1:19" ht="11.25" thickBot="1" x14ac:dyDescent="0.2">
      <c r="A16845" s="93"/>
      <c r="B16845" s="93"/>
      <c r="C16845" s="120" t="s">
        <v>69</v>
      </c>
      <c r="D16845" s="120" t="s">
        <v>69</v>
      </c>
      <c r="E16845" s="120" t="s">
        <v>69</v>
      </c>
      <c r="F16845" s="120" t="s">
        <v>69</v>
      </c>
      <c r="G16845" s="120" t="s">
        <v>69</v>
      </c>
      <c r="H16845" s="120" t="s">
        <v>69</v>
      </c>
      <c r="I16845" s="120" t="s">
        <v>69</v>
      </c>
      <c r="J16845" s="120" t="s">
        <v>69</v>
      </c>
      <c r="K16845" s="120" t="s">
        <v>69</v>
      </c>
      <c r="L16845" s="120" t="s">
        <v>69</v>
      </c>
      <c r="M16845" s="120" t="s">
        <v>69</v>
      </c>
      <c r="N16845" s="120" t="s">
        <v>69</v>
      </c>
      <c r="O16845" s="120" t="s">
        <v>69</v>
      </c>
      <c r="P16845" s="120" t="s">
        <v>69</v>
      </c>
      <c r="Q16845" s="120" t="s">
        <v>69</v>
      </c>
      <c r="R16845" s="120" t="s">
        <v>69</v>
      </c>
      <c r="S16845" s="120" t="s">
        <v>69</v>
      </c>
    </row>
    <row r="16846" spans="1:19" ht="11.25" thickBot="1" x14ac:dyDescent="0.2">
      <c r="A16846" s="88">
        <v>1</v>
      </c>
      <c r="B16846" s="109">
        <v>7.4305555555555548E-3</v>
      </c>
      <c r="C16846" s="111">
        <v>0.43633</v>
      </c>
      <c r="D16846" s="89">
        <v>0.129</v>
      </c>
      <c r="E16846" s="89">
        <v>2.8000000000000001E-2</v>
      </c>
      <c r="F16846" s="110" t="s">
        <v>15375</v>
      </c>
      <c r="G16846" s="110" t="s">
        <v>15429</v>
      </c>
      <c r="H16846" s="89">
        <v>0.30599999999999999</v>
      </c>
      <c r="I16846" s="89">
        <v>8.9999999999999993E-3</v>
      </c>
      <c r="J16846" s="89">
        <v>0.114</v>
      </c>
      <c r="K16846" s="110" t="s">
        <v>15306</v>
      </c>
      <c r="L16846" s="110" t="s">
        <v>15306</v>
      </c>
      <c r="M16846" s="110" t="s">
        <v>15430</v>
      </c>
      <c r="N16846" s="110" t="s">
        <v>15385</v>
      </c>
      <c r="O16846" s="110" t="s">
        <v>15306</v>
      </c>
      <c r="P16846" s="110" t="s">
        <v>15369</v>
      </c>
      <c r="Q16846" s="110" t="s">
        <v>15306</v>
      </c>
      <c r="R16846" s="110" t="s">
        <v>15369</v>
      </c>
      <c r="S16846" s="110" t="s">
        <v>15306</v>
      </c>
    </row>
    <row r="16847" spans="1:19" ht="11.25" thickBot="1" x14ac:dyDescent="0.2">
      <c r="A16847" s="93"/>
    </row>
    <row r="16848" spans="1:19" ht="11.25" thickBot="1" x14ac:dyDescent="0.2">
      <c r="A16848" s="113" t="s">
        <v>352</v>
      </c>
      <c r="B16848" s="93"/>
      <c r="C16848" s="115">
        <v>0.43633</v>
      </c>
      <c r="D16848" s="114">
        <v>0.129</v>
      </c>
      <c r="E16848" s="114">
        <v>2.8000000000000001E-2</v>
      </c>
      <c r="F16848" s="110" t="s">
        <v>15376</v>
      </c>
      <c r="G16848" s="110" t="s">
        <v>15431</v>
      </c>
      <c r="H16848" s="114">
        <v>0.30599999999999999</v>
      </c>
      <c r="I16848" s="114">
        <v>8.9999999999999993E-3</v>
      </c>
      <c r="J16848" s="114">
        <v>0.114</v>
      </c>
      <c r="K16848" s="110" t="s">
        <v>15307</v>
      </c>
      <c r="L16848" s="110" t="s">
        <v>15307</v>
      </c>
      <c r="M16848" s="110" t="s">
        <v>15432</v>
      </c>
      <c r="N16848" s="110" t="s">
        <v>15386</v>
      </c>
      <c r="O16848" s="110" t="s">
        <v>15307</v>
      </c>
      <c r="P16848" s="110" t="s">
        <v>15370</v>
      </c>
      <c r="Q16848" s="110" t="s">
        <v>15307</v>
      </c>
      <c r="R16848" s="110" t="s">
        <v>15370</v>
      </c>
      <c r="S16848" s="110" t="s">
        <v>15307</v>
      </c>
    </row>
    <row r="16849" spans="1:19" ht="11.25" thickBot="1" x14ac:dyDescent="0.2">
      <c r="A16849" s="93"/>
    </row>
    <row r="16850" spans="1:19" ht="11.25" thickBot="1" x14ac:dyDescent="0.2">
      <c r="A16850" s="116" t="s">
        <v>355</v>
      </c>
      <c r="B16850" s="93"/>
      <c r="C16850" s="118" t="s">
        <v>15308</v>
      </c>
      <c r="D16850" s="114">
        <v>0</v>
      </c>
      <c r="E16850" s="114">
        <v>0</v>
      </c>
      <c r="F16850" s="110" t="s">
        <v>15307</v>
      </c>
      <c r="G16850" s="110" t="s">
        <v>15307</v>
      </c>
      <c r="H16850" s="114">
        <v>0</v>
      </c>
      <c r="I16850" s="114">
        <v>0</v>
      </c>
      <c r="J16850" s="114">
        <v>0</v>
      </c>
      <c r="K16850" s="110" t="s">
        <v>15307</v>
      </c>
      <c r="L16850" s="110" t="s">
        <v>15307</v>
      </c>
      <c r="M16850" s="110" t="s">
        <v>15307</v>
      </c>
      <c r="N16850" s="110" t="s">
        <v>15307</v>
      </c>
      <c r="O16850" s="110" t="s">
        <v>15307</v>
      </c>
      <c r="P16850" s="110" t="s">
        <v>15307</v>
      </c>
      <c r="Q16850" s="110" t="s">
        <v>15307</v>
      </c>
      <c r="R16850" s="110" t="s">
        <v>15307</v>
      </c>
      <c r="S16850" s="110" t="s">
        <v>15307</v>
      </c>
    </row>
    <row r="16851" spans="1:19" ht="11.25" thickBot="1" x14ac:dyDescent="0.2">
      <c r="A16851" s="93"/>
    </row>
    <row r="16852" spans="1:19" ht="11.25" thickBot="1" x14ac:dyDescent="0.2">
      <c r="A16852" s="117" t="s">
        <v>358</v>
      </c>
      <c r="B16852" s="93"/>
      <c r="C16852" s="118" t="s">
        <v>15308</v>
      </c>
      <c r="D16852" s="114">
        <v>0</v>
      </c>
      <c r="E16852" s="114">
        <v>0</v>
      </c>
      <c r="F16852" s="110" t="s">
        <v>15307</v>
      </c>
      <c r="G16852" s="110" t="s">
        <v>15307</v>
      </c>
      <c r="H16852" s="114">
        <v>0</v>
      </c>
      <c r="I16852" s="114">
        <v>0</v>
      </c>
      <c r="J16852" s="114">
        <v>0</v>
      </c>
      <c r="K16852" s="110" t="s">
        <v>15307</v>
      </c>
      <c r="L16852" s="110" t="s">
        <v>15307</v>
      </c>
      <c r="M16852" s="110" t="s">
        <v>15307</v>
      </c>
      <c r="N16852" s="110" t="s">
        <v>15307</v>
      </c>
      <c r="O16852" s="110" t="s">
        <v>15307</v>
      </c>
      <c r="P16852" s="110" t="s">
        <v>15307</v>
      </c>
      <c r="Q16852" s="110" t="s">
        <v>15307</v>
      </c>
      <c r="R16852" s="110" t="s">
        <v>15307</v>
      </c>
      <c r="S16852" s="110" t="s">
        <v>15307</v>
      </c>
    </row>
    <row r="16853" spans="1:19" ht="11.25" thickBot="1" x14ac:dyDescent="0.2">
      <c r="A16853" s="93"/>
    </row>
    <row r="16854" spans="1:19" ht="11.25" thickBot="1" x14ac:dyDescent="0.2">
      <c r="A16854" s="87" t="s">
        <v>345</v>
      </c>
      <c r="B16854" s="87" t="s">
        <v>346</v>
      </c>
      <c r="C16854" s="120" t="s">
        <v>53</v>
      </c>
      <c r="D16854" s="120" t="s">
        <v>54</v>
      </c>
      <c r="E16854" s="120" t="s">
        <v>55</v>
      </c>
      <c r="F16854" s="120" t="s">
        <v>56</v>
      </c>
      <c r="G16854" s="120" t="s">
        <v>15318</v>
      </c>
      <c r="H16854" s="120" t="s">
        <v>57</v>
      </c>
      <c r="I16854" s="120" t="s">
        <v>59</v>
      </c>
      <c r="J16854" s="120" t="s">
        <v>15319</v>
      </c>
      <c r="K16854" s="120" t="s">
        <v>60</v>
      </c>
      <c r="L16854" s="120" t="s">
        <v>61</v>
      </c>
      <c r="M16854" s="120" t="s">
        <v>62</v>
      </c>
      <c r="N16854" s="120" t="s">
        <v>15320</v>
      </c>
      <c r="O16854" s="120" t="s">
        <v>63</v>
      </c>
      <c r="P16854" s="120" t="s">
        <v>64</v>
      </c>
      <c r="Q16854" s="120" t="s">
        <v>66</v>
      </c>
      <c r="R16854" s="120" t="s">
        <v>15321</v>
      </c>
      <c r="S16854" s="120" t="s">
        <v>67</v>
      </c>
    </row>
    <row r="16855" spans="1:19" ht="11.25" thickBot="1" x14ac:dyDescent="0.2">
      <c r="A16855" s="93"/>
      <c r="B16855" s="93"/>
      <c r="C16855" s="120" t="s">
        <v>69</v>
      </c>
      <c r="D16855" s="120" t="s">
        <v>69</v>
      </c>
      <c r="E16855" s="120" t="s">
        <v>69</v>
      </c>
      <c r="F16855" s="120" t="s">
        <v>69</v>
      </c>
      <c r="G16855" s="120" t="s">
        <v>69</v>
      </c>
      <c r="H16855" s="120" t="s">
        <v>69</v>
      </c>
      <c r="I16855" s="120" t="s">
        <v>69</v>
      </c>
      <c r="J16855" s="120" t="s">
        <v>69</v>
      </c>
      <c r="K16855" s="120" t="s">
        <v>69</v>
      </c>
      <c r="L16855" s="120" t="s">
        <v>69</v>
      </c>
      <c r="M16855" s="120" t="s">
        <v>69</v>
      </c>
      <c r="N16855" s="120" t="s">
        <v>69</v>
      </c>
      <c r="O16855" s="120" t="s">
        <v>69</v>
      </c>
      <c r="P16855" s="120" t="s">
        <v>69</v>
      </c>
      <c r="Q16855" s="120" t="s">
        <v>69</v>
      </c>
      <c r="R16855" s="120" t="s">
        <v>69</v>
      </c>
      <c r="S16855" s="120" t="s">
        <v>69</v>
      </c>
    </row>
    <row r="16856" spans="1:19" ht="11.25" thickBot="1" x14ac:dyDescent="0.2">
      <c r="A16856" s="88">
        <v>1</v>
      </c>
      <c r="B16856" s="109">
        <v>7.4305555555555548E-3</v>
      </c>
      <c r="C16856" s="110" t="s">
        <v>15306</v>
      </c>
      <c r="D16856" s="110" t="s">
        <v>15306</v>
      </c>
      <c r="E16856" s="110" t="s">
        <v>15369</v>
      </c>
      <c r="F16856" s="89">
        <v>2E-3</v>
      </c>
      <c r="G16856" s="89">
        <v>2.1000000000000001E-2</v>
      </c>
      <c r="H16856" s="89">
        <v>2.9000000000000001E-2</v>
      </c>
      <c r="I16856" s="110" t="s">
        <v>15306</v>
      </c>
      <c r="J16856" s="110" t="s">
        <v>15377</v>
      </c>
      <c r="K16856" s="110" t="s">
        <v>15306</v>
      </c>
      <c r="L16856" s="110" t="s">
        <v>15306</v>
      </c>
      <c r="M16856" s="110" t="s">
        <v>15584</v>
      </c>
      <c r="N16856" s="89">
        <v>-21.04</v>
      </c>
      <c r="O16856" s="110" t="s">
        <v>15434</v>
      </c>
      <c r="P16856" s="89">
        <v>8.9999999999999993E-3</v>
      </c>
      <c r="Q16856" s="112" t="s">
        <v>15628</v>
      </c>
      <c r="R16856" s="110" t="s">
        <v>15306</v>
      </c>
      <c r="S16856" s="89">
        <v>5.0000000000000001E-3</v>
      </c>
    </row>
    <row r="16857" spans="1:19" ht="11.25" thickBot="1" x14ac:dyDescent="0.2">
      <c r="A16857" s="93"/>
    </row>
    <row r="16858" spans="1:19" ht="11.25" thickBot="1" x14ac:dyDescent="0.2">
      <c r="A16858" s="113" t="s">
        <v>352</v>
      </c>
      <c r="B16858" s="93"/>
      <c r="C16858" s="110" t="s">
        <v>15307</v>
      </c>
      <c r="D16858" s="110" t="s">
        <v>15307</v>
      </c>
      <c r="E16858" s="110" t="s">
        <v>15370</v>
      </c>
      <c r="F16858" s="114">
        <v>2E-3</v>
      </c>
      <c r="G16858" s="114">
        <v>2.1000000000000001E-2</v>
      </c>
      <c r="H16858" s="114">
        <v>2.9000000000000001E-2</v>
      </c>
      <c r="I16858" s="110" t="s">
        <v>15307</v>
      </c>
      <c r="J16858" s="110" t="s">
        <v>15379</v>
      </c>
      <c r="K16858" s="110" t="s">
        <v>15307</v>
      </c>
      <c r="L16858" s="110" t="s">
        <v>15307</v>
      </c>
      <c r="M16858" s="110" t="s">
        <v>15586</v>
      </c>
      <c r="N16858" s="114">
        <v>-21.04</v>
      </c>
      <c r="O16858" s="110" t="s">
        <v>15437</v>
      </c>
      <c r="P16858" s="114">
        <v>8.9999999999999993E-3</v>
      </c>
      <c r="Q16858" s="112" t="s">
        <v>15629</v>
      </c>
      <c r="R16858" s="110" t="s">
        <v>15307</v>
      </c>
      <c r="S16858" s="114">
        <v>5.0000000000000001E-3</v>
      </c>
    </row>
    <row r="16859" spans="1:19" ht="11.25" thickBot="1" x14ac:dyDescent="0.2">
      <c r="A16859" s="93"/>
    </row>
    <row r="16860" spans="1:19" ht="11.25" thickBot="1" x14ac:dyDescent="0.2">
      <c r="A16860" s="116" t="s">
        <v>355</v>
      </c>
      <c r="B16860" s="93"/>
      <c r="C16860" s="110" t="s">
        <v>15307</v>
      </c>
      <c r="D16860" s="110" t="s">
        <v>15307</v>
      </c>
      <c r="E16860" s="110" t="s">
        <v>15307</v>
      </c>
      <c r="F16860" s="114">
        <v>0</v>
      </c>
      <c r="G16860" s="114">
        <v>0</v>
      </c>
      <c r="H16860" s="114">
        <v>0</v>
      </c>
      <c r="I16860" s="110" t="s">
        <v>15307</v>
      </c>
      <c r="J16860" s="110" t="s">
        <v>15307</v>
      </c>
      <c r="K16860" s="110" t="s">
        <v>15307</v>
      </c>
      <c r="L16860" s="110" t="s">
        <v>15307</v>
      </c>
      <c r="M16860" s="110" t="s">
        <v>15307</v>
      </c>
      <c r="N16860" s="114">
        <v>0</v>
      </c>
      <c r="O16860" s="110" t="s">
        <v>15307</v>
      </c>
      <c r="P16860" s="114">
        <v>0</v>
      </c>
      <c r="Q16860" s="112" t="s">
        <v>15324</v>
      </c>
      <c r="R16860" s="110" t="s">
        <v>15307</v>
      </c>
      <c r="S16860" s="114">
        <v>0</v>
      </c>
    </row>
    <row r="16861" spans="1:19" ht="11.25" thickBot="1" x14ac:dyDescent="0.2">
      <c r="A16861" s="93"/>
    </row>
    <row r="16862" spans="1:19" ht="11.25" thickBot="1" x14ac:dyDescent="0.2">
      <c r="A16862" s="117" t="s">
        <v>358</v>
      </c>
      <c r="B16862" s="93"/>
      <c r="C16862" s="110" t="s">
        <v>15307</v>
      </c>
      <c r="D16862" s="110" t="s">
        <v>15307</v>
      </c>
      <c r="E16862" s="110" t="s">
        <v>15307</v>
      </c>
      <c r="F16862" s="114">
        <v>0</v>
      </c>
      <c r="G16862" s="114">
        <v>0</v>
      </c>
      <c r="H16862" s="114">
        <v>0</v>
      </c>
      <c r="I16862" s="110" t="s">
        <v>15307</v>
      </c>
      <c r="J16862" s="110" t="s">
        <v>15307</v>
      </c>
      <c r="K16862" s="110" t="s">
        <v>15307</v>
      </c>
      <c r="L16862" s="110" t="s">
        <v>15307</v>
      </c>
      <c r="M16862" s="110" t="s">
        <v>15307</v>
      </c>
      <c r="N16862" s="114">
        <v>0</v>
      </c>
      <c r="O16862" s="110" t="s">
        <v>15307</v>
      </c>
      <c r="P16862" s="114">
        <v>0</v>
      </c>
      <c r="Q16862" s="112" t="s">
        <v>15324</v>
      </c>
      <c r="R16862" s="110" t="s">
        <v>15307</v>
      </c>
      <c r="S16862" s="114">
        <v>0</v>
      </c>
    </row>
    <row r="16863" spans="1:19" ht="11.25" thickBot="1" x14ac:dyDescent="0.2">
      <c r="A16863" s="93"/>
    </row>
    <row r="16864" spans="1:19" ht="11.25" thickBot="1" x14ac:dyDescent="0.2">
      <c r="A16864" s="87" t="s">
        <v>345</v>
      </c>
      <c r="B16864" s="87" t="s">
        <v>346</v>
      </c>
      <c r="C16864" s="120" t="s">
        <v>68</v>
      </c>
      <c r="D16864" s="120" t="s">
        <v>15325</v>
      </c>
    </row>
    <row r="16865" spans="1:19" ht="11.25" thickBot="1" x14ac:dyDescent="0.2">
      <c r="A16865" s="93"/>
      <c r="B16865" s="93"/>
      <c r="C16865" s="120" t="s">
        <v>69</v>
      </c>
      <c r="D16865" s="120" t="s">
        <v>69</v>
      </c>
    </row>
    <row r="16866" spans="1:19" ht="11.25" thickBot="1" x14ac:dyDescent="0.2">
      <c r="A16866" s="88">
        <v>1</v>
      </c>
      <c r="B16866" s="109">
        <v>7.4305555555555548E-3</v>
      </c>
      <c r="C16866" s="110" t="s">
        <v>15433</v>
      </c>
      <c r="D16866" s="110" t="s">
        <v>15306</v>
      </c>
    </row>
    <row r="16867" spans="1:19" ht="11.25" thickBot="1" x14ac:dyDescent="0.2">
      <c r="A16867" s="93"/>
    </row>
    <row r="16868" spans="1:19" ht="11.25" thickBot="1" x14ac:dyDescent="0.2">
      <c r="A16868" s="113" t="s">
        <v>352</v>
      </c>
      <c r="B16868" s="93"/>
      <c r="C16868" s="110" t="s">
        <v>15436</v>
      </c>
      <c r="D16868" s="110" t="s">
        <v>15307</v>
      </c>
    </row>
    <row r="16869" spans="1:19" ht="11.25" thickBot="1" x14ac:dyDescent="0.2">
      <c r="A16869" s="93"/>
    </row>
    <row r="16870" spans="1:19" ht="11.25" thickBot="1" x14ac:dyDescent="0.2">
      <c r="A16870" s="116" t="s">
        <v>355</v>
      </c>
      <c r="B16870" s="93"/>
      <c r="C16870" s="110" t="s">
        <v>15307</v>
      </c>
      <c r="D16870" s="110" t="s">
        <v>15307</v>
      </c>
    </row>
    <row r="16871" spans="1:19" ht="11.25" thickBot="1" x14ac:dyDescent="0.2">
      <c r="A16871" s="93"/>
    </row>
    <row r="16872" spans="1:19" ht="11.25" thickBot="1" x14ac:dyDescent="0.2">
      <c r="A16872" s="117" t="s">
        <v>358</v>
      </c>
      <c r="B16872" s="93"/>
      <c r="C16872" s="110" t="s">
        <v>15307</v>
      </c>
      <c r="D16872" s="110" t="s">
        <v>15307</v>
      </c>
    </row>
    <row r="16873" spans="1:19" ht="10.5" x14ac:dyDescent="0.15">
      <c r="A16873" s="93"/>
    </row>
    <row r="16874" spans="1:19" x14ac:dyDescent="0.15">
      <c r="A16874" s="106"/>
      <c r="B16874" s="69" t="s">
        <v>5311</v>
      </c>
    </row>
    <row r="16875" spans="1:19" ht="9.75" thickBot="1" x14ac:dyDescent="0.2">
      <c r="A16875" s="64" t="s">
        <v>1094</v>
      </c>
    </row>
    <row r="16876" spans="1:19" ht="11.25" thickBot="1" x14ac:dyDescent="0.2">
      <c r="A16876" s="87" t="s">
        <v>345</v>
      </c>
      <c r="B16876" s="87" t="s">
        <v>346</v>
      </c>
      <c r="C16876" s="120" t="s">
        <v>15300</v>
      </c>
      <c r="D16876" s="120" t="s">
        <v>15301</v>
      </c>
      <c r="E16876" s="120" t="s">
        <v>15302</v>
      </c>
      <c r="F16876" s="120" t="s">
        <v>1</v>
      </c>
      <c r="G16876" s="120" t="s">
        <v>2</v>
      </c>
      <c r="H16876" s="120" t="s">
        <v>3</v>
      </c>
      <c r="I16876" s="120" t="s">
        <v>15303</v>
      </c>
      <c r="J16876" s="120" t="s">
        <v>4</v>
      </c>
      <c r="K16876" s="120" t="s">
        <v>15304</v>
      </c>
      <c r="L16876" s="120" t="s">
        <v>8</v>
      </c>
      <c r="M16876" s="120" t="s">
        <v>15305</v>
      </c>
      <c r="N16876" s="120" t="s">
        <v>10</v>
      </c>
      <c r="O16876" s="120" t="s">
        <v>11</v>
      </c>
      <c r="P16876" s="120" t="s">
        <v>12</v>
      </c>
      <c r="Q16876" s="120" t="s">
        <v>13</v>
      </c>
      <c r="R16876" s="120" t="s">
        <v>14</v>
      </c>
      <c r="S16876" s="120" t="s">
        <v>15</v>
      </c>
    </row>
    <row r="16877" spans="1:19" ht="11.25" thickBot="1" x14ac:dyDescent="0.2">
      <c r="A16877" s="93"/>
      <c r="B16877" s="93"/>
      <c r="C16877" s="120" t="s">
        <v>69</v>
      </c>
      <c r="D16877" s="120" t="s">
        <v>69</v>
      </c>
      <c r="E16877" s="120" t="s">
        <v>69</v>
      </c>
      <c r="F16877" s="120" t="s">
        <v>69</v>
      </c>
      <c r="G16877" s="120" t="s">
        <v>69</v>
      </c>
      <c r="H16877" s="120" t="s">
        <v>69</v>
      </c>
      <c r="I16877" s="120" t="s">
        <v>69</v>
      </c>
      <c r="J16877" s="120" t="s">
        <v>69</v>
      </c>
      <c r="K16877" s="120" t="s">
        <v>69</v>
      </c>
      <c r="L16877" s="120" t="s">
        <v>69</v>
      </c>
      <c r="M16877" s="120" t="s">
        <v>69</v>
      </c>
      <c r="N16877" s="120" t="s">
        <v>69</v>
      </c>
      <c r="O16877" s="120" t="s">
        <v>69</v>
      </c>
      <c r="P16877" s="120" t="s">
        <v>69</v>
      </c>
      <c r="Q16877" s="120" t="s">
        <v>69</v>
      </c>
      <c r="R16877" s="120" t="s">
        <v>69</v>
      </c>
      <c r="S16877" s="120" t="s">
        <v>69</v>
      </c>
    </row>
    <row r="16878" spans="1:19" ht="11.25" thickBot="1" x14ac:dyDescent="0.2">
      <c r="A16878" s="88">
        <v>1</v>
      </c>
      <c r="B16878" s="109">
        <v>1.2858796296296297E-2</v>
      </c>
      <c r="C16878" s="110" t="s">
        <v>15306</v>
      </c>
      <c r="D16878" s="110" t="s">
        <v>15306</v>
      </c>
      <c r="E16878" s="110" t="s">
        <v>15306</v>
      </c>
      <c r="F16878" s="89">
        <v>50.05</v>
      </c>
      <c r="G16878" s="89">
        <v>29.97</v>
      </c>
      <c r="H16878" s="89">
        <v>6.6849999999999996</v>
      </c>
      <c r="I16878" s="89">
        <v>-17.62</v>
      </c>
      <c r="J16878" s="89">
        <v>43.57</v>
      </c>
      <c r="K16878" s="89">
        <v>1084</v>
      </c>
      <c r="L16878" s="111">
        <v>0.63827</v>
      </c>
      <c r="M16878" s="89">
        <v>21.83</v>
      </c>
      <c r="N16878" s="89">
        <v>0.40300000000000002</v>
      </c>
      <c r="O16878" s="89">
        <v>1.5309999999999999</v>
      </c>
      <c r="P16878" s="89">
        <v>1.0720000000000001</v>
      </c>
      <c r="Q16878" s="89">
        <v>492.6</v>
      </c>
      <c r="R16878" s="89">
        <v>0.11</v>
      </c>
      <c r="S16878" s="89">
        <v>2.0350000000000001</v>
      </c>
    </row>
    <row r="16879" spans="1:19" ht="11.25" thickBot="1" x14ac:dyDescent="0.2">
      <c r="A16879" s="93"/>
    </row>
    <row r="16880" spans="1:19" ht="11.25" thickBot="1" x14ac:dyDescent="0.2">
      <c r="A16880" s="113" t="s">
        <v>352</v>
      </c>
      <c r="B16880" s="93"/>
      <c r="C16880" s="110" t="s">
        <v>15307</v>
      </c>
      <c r="D16880" s="110" t="s">
        <v>15307</v>
      </c>
      <c r="E16880" s="110" t="s">
        <v>15307</v>
      </c>
      <c r="F16880" s="114">
        <v>50.05</v>
      </c>
      <c r="G16880" s="114">
        <v>29.97</v>
      </c>
      <c r="H16880" s="114">
        <v>6.6849999999999996</v>
      </c>
      <c r="I16880" s="114">
        <v>-17.62</v>
      </c>
      <c r="J16880" s="114">
        <v>43.57</v>
      </c>
      <c r="K16880" s="114">
        <v>1084</v>
      </c>
      <c r="L16880" s="115">
        <v>0.63827</v>
      </c>
      <c r="M16880" s="114">
        <v>21.83</v>
      </c>
      <c r="N16880" s="114">
        <v>0.40300000000000002</v>
      </c>
      <c r="O16880" s="114">
        <v>1.5309999999999999</v>
      </c>
      <c r="P16880" s="114">
        <v>1.0720000000000001</v>
      </c>
      <c r="Q16880" s="114">
        <v>492.6</v>
      </c>
      <c r="R16880" s="114">
        <v>0.11</v>
      </c>
      <c r="S16880" s="114">
        <v>2.0350000000000001</v>
      </c>
    </row>
    <row r="16881" spans="1:19" ht="11.25" thickBot="1" x14ac:dyDescent="0.2">
      <c r="A16881" s="93"/>
    </row>
    <row r="16882" spans="1:19" ht="11.25" thickBot="1" x14ac:dyDescent="0.2">
      <c r="A16882" s="116" t="s">
        <v>355</v>
      </c>
      <c r="B16882" s="93"/>
      <c r="C16882" s="110" t="s">
        <v>15307</v>
      </c>
      <c r="D16882" s="110" t="s">
        <v>15307</v>
      </c>
      <c r="E16882" s="110" t="s">
        <v>15307</v>
      </c>
      <c r="F16882" s="114">
        <v>0</v>
      </c>
      <c r="G16882" s="114">
        <v>0</v>
      </c>
      <c r="H16882" s="114">
        <v>0</v>
      </c>
      <c r="I16882" s="114">
        <v>0</v>
      </c>
      <c r="J16882" s="114">
        <v>0</v>
      </c>
      <c r="K16882" s="114">
        <v>0</v>
      </c>
      <c r="L16882" s="118" t="s">
        <v>15308</v>
      </c>
      <c r="M16882" s="114">
        <v>0</v>
      </c>
      <c r="N16882" s="114">
        <v>0</v>
      </c>
      <c r="O16882" s="114">
        <v>0</v>
      </c>
      <c r="P16882" s="114">
        <v>0</v>
      </c>
      <c r="Q16882" s="114">
        <v>0</v>
      </c>
      <c r="R16882" s="114">
        <v>0</v>
      </c>
      <c r="S16882" s="114">
        <v>0</v>
      </c>
    </row>
    <row r="16883" spans="1:19" ht="11.25" thickBot="1" x14ac:dyDescent="0.2">
      <c r="A16883" s="93"/>
    </row>
    <row r="16884" spans="1:19" ht="11.25" thickBot="1" x14ac:dyDescent="0.2">
      <c r="A16884" s="117" t="s">
        <v>358</v>
      </c>
      <c r="B16884" s="93"/>
      <c r="C16884" s="110" t="s">
        <v>15307</v>
      </c>
      <c r="D16884" s="110" t="s">
        <v>15307</v>
      </c>
      <c r="E16884" s="110" t="s">
        <v>15307</v>
      </c>
      <c r="F16884" s="114">
        <v>0</v>
      </c>
      <c r="G16884" s="114">
        <v>0</v>
      </c>
      <c r="H16884" s="114">
        <v>0</v>
      </c>
      <c r="I16884" s="114">
        <v>0</v>
      </c>
      <c r="J16884" s="114">
        <v>0</v>
      </c>
      <c r="K16884" s="114">
        <v>0</v>
      </c>
      <c r="L16884" s="118" t="s">
        <v>15308</v>
      </c>
      <c r="M16884" s="114">
        <v>0</v>
      </c>
      <c r="N16884" s="114">
        <v>0</v>
      </c>
      <c r="O16884" s="114">
        <v>0</v>
      </c>
      <c r="P16884" s="114">
        <v>0</v>
      </c>
      <c r="Q16884" s="114">
        <v>0</v>
      </c>
      <c r="R16884" s="114">
        <v>0</v>
      </c>
      <c r="S16884" s="114">
        <v>0</v>
      </c>
    </row>
    <row r="16885" spans="1:19" ht="11.25" thickBot="1" x14ac:dyDescent="0.2">
      <c r="A16885" s="93"/>
    </row>
    <row r="16886" spans="1:19" ht="11.25" thickBot="1" x14ac:dyDescent="0.2">
      <c r="A16886" s="87" t="s">
        <v>345</v>
      </c>
      <c r="B16886" s="87" t="s">
        <v>346</v>
      </c>
      <c r="C16886" s="120" t="s">
        <v>16</v>
      </c>
      <c r="D16886" s="120" t="s">
        <v>15309</v>
      </c>
      <c r="E16886" s="120" t="s">
        <v>15310</v>
      </c>
      <c r="F16886" s="120" t="s">
        <v>20</v>
      </c>
      <c r="G16886" s="120" t="s">
        <v>21</v>
      </c>
      <c r="H16886" s="120" t="s">
        <v>22</v>
      </c>
      <c r="I16886" s="120" t="s">
        <v>23</v>
      </c>
      <c r="J16886" s="120" t="s">
        <v>24</v>
      </c>
      <c r="K16886" s="120" t="s">
        <v>26</v>
      </c>
      <c r="L16886" s="120" t="s">
        <v>15311</v>
      </c>
      <c r="M16886" s="120" t="s">
        <v>27</v>
      </c>
      <c r="N16886" s="120" t="s">
        <v>28</v>
      </c>
      <c r="O16886" s="120" t="s">
        <v>29</v>
      </c>
      <c r="P16886" s="120" t="s">
        <v>30</v>
      </c>
      <c r="Q16886" s="120" t="s">
        <v>15312</v>
      </c>
      <c r="R16886" s="120" t="s">
        <v>32</v>
      </c>
      <c r="S16886" s="120" t="s">
        <v>33</v>
      </c>
    </row>
    <row r="16887" spans="1:19" ht="11.25" thickBot="1" x14ac:dyDescent="0.2">
      <c r="A16887" s="93"/>
      <c r="B16887" s="93"/>
      <c r="C16887" s="120" t="s">
        <v>69</v>
      </c>
      <c r="D16887" s="120" t="s">
        <v>69</v>
      </c>
      <c r="E16887" s="120" t="s">
        <v>69</v>
      </c>
      <c r="F16887" s="120" t="s">
        <v>69</v>
      </c>
      <c r="G16887" s="120" t="s">
        <v>69</v>
      </c>
      <c r="H16887" s="120" t="s">
        <v>69</v>
      </c>
      <c r="I16887" s="120" t="s">
        <v>69</v>
      </c>
      <c r="J16887" s="120" t="s">
        <v>69</v>
      </c>
      <c r="K16887" s="120" t="s">
        <v>69</v>
      </c>
      <c r="L16887" s="120" t="s">
        <v>69</v>
      </c>
      <c r="M16887" s="120" t="s">
        <v>69</v>
      </c>
      <c r="N16887" s="120" t="s">
        <v>69</v>
      </c>
      <c r="O16887" s="120" t="s">
        <v>69</v>
      </c>
      <c r="P16887" s="120" t="s">
        <v>69</v>
      </c>
      <c r="Q16887" s="120" t="s">
        <v>69</v>
      </c>
      <c r="R16887" s="120" t="s">
        <v>69</v>
      </c>
      <c r="S16887" s="120" t="s">
        <v>69</v>
      </c>
    </row>
    <row r="16888" spans="1:19" ht="11.25" thickBot="1" x14ac:dyDescent="0.2">
      <c r="A16888" s="88">
        <v>1</v>
      </c>
      <c r="B16888" s="109">
        <v>1.2858796296296297E-2</v>
      </c>
      <c r="C16888" s="89">
        <v>13.65</v>
      </c>
      <c r="D16888" s="89">
        <v>34.56</v>
      </c>
      <c r="E16888" s="89">
        <v>0.17</v>
      </c>
      <c r="F16888" s="111">
        <v>0.51868999999999998</v>
      </c>
      <c r="G16888" s="110" t="s">
        <v>15630</v>
      </c>
      <c r="H16888" s="89">
        <v>2.7090000000000001</v>
      </c>
      <c r="I16888" s="89">
        <v>6.9000000000000006E-2</v>
      </c>
      <c r="J16888" s="89">
        <v>1.8520000000000001</v>
      </c>
      <c r="K16888" s="111">
        <v>0.48382999999999998</v>
      </c>
      <c r="L16888" s="89">
        <v>21.8</v>
      </c>
      <c r="M16888" s="89">
        <v>5.4930000000000003</v>
      </c>
      <c r="N16888" s="89">
        <v>0.27100000000000002</v>
      </c>
      <c r="O16888" s="110" t="s">
        <v>15373</v>
      </c>
      <c r="P16888" s="110" t="s">
        <v>15306</v>
      </c>
      <c r="Q16888" s="89">
        <v>0.223</v>
      </c>
      <c r="R16888" s="89">
        <v>9.6000000000000002E-2</v>
      </c>
      <c r="S16888" s="89">
        <v>0.17</v>
      </c>
    </row>
    <row r="16889" spans="1:19" ht="11.25" thickBot="1" x14ac:dyDescent="0.2">
      <c r="A16889" s="93"/>
    </row>
    <row r="16890" spans="1:19" ht="11.25" thickBot="1" x14ac:dyDescent="0.2">
      <c r="A16890" s="113" t="s">
        <v>352</v>
      </c>
      <c r="B16890" s="93"/>
      <c r="C16890" s="114">
        <v>13.65</v>
      </c>
      <c r="D16890" s="114">
        <v>34.56</v>
      </c>
      <c r="E16890" s="114">
        <v>0.17</v>
      </c>
      <c r="F16890" s="115">
        <v>0.51868999999999998</v>
      </c>
      <c r="G16890" s="110" t="s">
        <v>15631</v>
      </c>
      <c r="H16890" s="114">
        <v>2.7090000000000001</v>
      </c>
      <c r="I16890" s="114">
        <v>6.9000000000000006E-2</v>
      </c>
      <c r="J16890" s="114">
        <v>1.8520000000000001</v>
      </c>
      <c r="K16890" s="115">
        <v>0.48382999999999998</v>
      </c>
      <c r="L16890" s="114">
        <v>21.8</v>
      </c>
      <c r="M16890" s="114">
        <v>5.4930000000000003</v>
      </c>
      <c r="N16890" s="114">
        <v>0.27100000000000002</v>
      </c>
      <c r="O16890" s="110" t="s">
        <v>15374</v>
      </c>
      <c r="P16890" s="110" t="s">
        <v>15307</v>
      </c>
      <c r="Q16890" s="114">
        <v>0.223</v>
      </c>
      <c r="R16890" s="114">
        <v>9.6000000000000002E-2</v>
      </c>
      <c r="S16890" s="114">
        <v>0.17</v>
      </c>
    </row>
    <row r="16891" spans="1:19" ht="11.25" thickBot="1" x14ac:dyDescent="0.2">
      <c r="A16891" s="93"/>
    </row>
    <row r="16892" spans="1:19" ht="11.25" thickBot="1" x14ac:dyDescent="0.2">
      <c r="A16892" s="116" t="s">
        <v>355</v>
      </c>
      <c r="B16892" s="93"/>
      <c r="C16892" s="114">
        <v>0</v>
      </c>
      <c r="D16892" s="114">
        <v>0</v>
      </c>
      <c r="E16892" s="114">
        <v>0</v>
      </c>
      <c r="F16892" s="118" t="s">
        <v>15308</v>
      </c>
      <c r="G16892" s="110" t="s">
        <v>15307</v>
      </c>
      <c r="H16892" s="114">
        <v>0</v>
      </c>
      <c r="I16892" s="114">
        <v>0</v>
      </c>
      <c r="J16892" s="114">
        <v>0</v>
      </c>
      <c r="K16892" s="118" t="s">
        <v>15308</v>
      </c>
      <c r="L16892" s="114">
        <v>0</v>
      </c>
      <c r="M16892" s="114">
        <v>0</v>
      </c>
      <c r="N16892" s="114">
        <v>0</v>
      </c>
      <c r="O16892" s="110" t="s">
        <v>15307</v>
      </c>
      <c r="P16892" s="110" t="s">
        <v>15307</v>
      </c>
      <c r="Q16892" s="114">
        <v>0</v>
      </c>
      <c r="R16892" s="114">
        <v>0</v>
      </c>
      <c r="S16892" s="114">
        <v>0</v>
      </c>
    </row>
    <row r="16893" spans="1:19" ht="11.25" thickBot="1" x14ac:dyDescent="0.2">
      <c r="A16893" s="93"/>
    </row>
    <row r="16894" spans="1:19" ht="11.25" thickBot="1" x14ac:dyDescent="0.2">
      <c r="A16894" s="117" t="s">
        <v>358</v>
      </c>
      <c r="B16894" s="93"/>
      <c r="C16894" s="114">
        <v>0</v>
      </c>
      <c r="D16894" s="114">
        <v>0</v>
      </c>
      <c r="E16894" s="114">
        <v>0</v>
      </c>
      <c r="F16894" s="118" t="s">
        <v>15308</v>
      </c>
      <c r="G16894" s="110" t="s">
        <v>15307</v>
      </c>
      <c r="H16894" s="114">
        <v>0</v>
      </c>
      <c r="I16894" s="114">
        <v>0</v>
      </c>
      <c r="J16894" s="114">
        <v>0</v>
      </c>
      <c r="K16894" s="118" t="s">
        <v>15308</v>
      </c>
      <c r="L16894" s="114">
        <v>0</v>
      </c>
      <c r="M16894" s="114">
        <v>0</v>
      </c>
      <c r="N16894" s="114">
        <v>0</v>
      </c>
      <c r="O16894" s="110" t="s">
        <v>15307</v>
      </c>
      <c r="P16894" s="110" t="s">
        <v>15307</v>
      </c>
      <c r="Q16894" s="114">
        <v>0</v>
      </c>
      <c r="R16894" s="114">
        <v>0</v>
      </c>
      <c r="S16894" s="114">
        <v>0</v>
      </c>
    </row>
    <row r="16895" spans="1:19" ht="11.25" thickBot="1" x14ac:dyDescent="0.2">
      <c r="A16895" s="93"/>
    </row>
    <row r="16896" spans="1:19" ht="11.25" thickBot="1" x14ac:dyDescent="0.2">
      <c r="A16896" s="87" t="s">
        <v>345</v>
      </c>
      <c r="B16896" s="87" t="s">
        <v>346</v>
      </c>
      <c r="C16896" s="120" t="s">
        <v>35</v>
      </c>
      <c r="D16896" s="120" t="s">
        <v>36</v>
      </c>
      <c r="E16896" s="120" t="s">
        <v>15315</v>
      </c>
      <c r="F16896" s="120" t="s">
        <v>38</v>
      </c>
      <c r="G16896" s="120" t="s">
        <v>39</v>
      </c>
      <c r="H16896" s="120" t="s">
        <v>41</v>
      </c>
      <c r="I16896" s="120" t="s">
        <v>42</v>
      </c>
      <c r="J16896" s="120" t="s">
        <v>43</v>
      </c>
      <c r="K16896" s="120" t="s">
        <v>44</v>
      </c>
      <c r="L16896" s="120" t="s">
        <v>45</v>
      </c>
      <c r="M16896" s="120" t="s">
        <v>46</v>
      </c>
      <c r="N16896" s="120" t="s">
        <v>47</v>
      </c>
      <c r="O16896" s="120" t="s">
        <v>48</v>
      </c>
      <c r="P16896" s="120" t="s">
        <v>49</v>
      </c>
      <c r="Q16896" s="120" t="s">
        <v>50</v>
      </c>
      <c r="R16896" s="120" t="s">
        <v>51</v>
      </c>
      <c r="S16896" s="120" t="s">
        <v>52</v>
      </c>
    </row>
    <row r="16897" spans="1:19" ht="11.25" thickBot="1" x14ac:dyDescent="0.2">
      <c r="A16897" s="93"/>
      <c r="B16897" s="93"/>
      <c r="C16897" s="120" t="s">
        <v>69</v>
      </c>
      <c r="D16897" s="120" t="s">
        <v>69</v>
      </c>
      <c r="E16897" s="120" t="s">
        <v>69</v>
      </c>
      <c r="F16897" s="120" t="s">
        <v>69</v>
      </c>
      <c r="G16897" s="120" t="s">
        <v>69</v>
      </c>
      <c r="H16897" s="120" t="s">
        <v>69</v>
      </c>
      <c r="I16897" s="120" t="s">
        <v>69</v>
      </c>
      <c r="J16897" s="120" t="s">
        <v>69</v>
      </c>
      <c r="K16897" s="120" t="s">
        <v>69</v>
      </c>
      <c r="L16897" s="120" t="s">
        <v>69</v>
      </c>
      <c r="M16897" s="120" t="s">
        <v>69</v>
      </c>
      <c r="N16897" s="120" t="s">
        <v>69</v>
      </c>
      <c r="O16897" s="120" t="s">
        <v>69</v>
      </c>
      <c r="P16897" s="120" t="s">
        <v>69</v>
      </c>
      <c r="Q16897" s="120" t="s">
        <v>69</v>
      </c>
      <c r="R16897" s="120" t="s">
        <v>69</v>
      </c>
      <c r="S16897" s="120" t="s">
        <v>69</v>
      </c>
    </row>
    <row r="16898" spans="1:19" ht="11.25" thickBot="1" x14ac:dyDescent="0.2">
      <c r="A16898" s="88">
        <v>1</v>
      </c>
      <c r="B16898" s="109">
        <v>1.2858796296296297E-2</v>
      </c>
      <c r="C16898" s="111">
        <v>0.43485000000000001</v>
      </c>
      <c r="D16898" s="89">
        <v>0.82599999999999996</v>
      </c>
      <c r="E16898" s="89">
        <v>6.9000000000000006E-2</v>
      </c>
      <c r="F16898" s="110" t="s">
        <v>15375</v>
      </c>
      <c r="G16898" s="110" t="s">
        <v>15429</v>
      </c>
      <c r="H16898" s="89">
        <v>6.7789999999999999</v>
      </c>
      <c r="I16898" s="89">
        <v>0.26100000000000001</v>
      </c>
      <c r="J16898" s="89">
        <v>3.681</v>
      </c>
      <c r="K16898" s="89">
        <v>0.08</v>
      </c>
      <c r="L16898" s="89">
        <v>0.32300000000000001</v>
      </c>
      <c r="M16898" s="89">
        <v>0.06</v>
      </c>
      <c r="N16898" s="89">
        <v>0</v>
      </c>
      <c r="O16898" s="89">
        <v>0.17599999999999999</v>
      </c>
      <c r="P16898" s="89">
        <v>7.0000000000000001E-3</v>
      </c>
      <c r="Q16898" s="89">
        <v>0.106</v>
      </c>
      <c r="R16898" s="89">
        <v>4.0000000000000001E-3</v>
      </c>
      <c r="S16898" s="89">
        <v>9.0999999999999998E-2</v>
      </c>
    </row>
    <row r="16899" spans="1:19" ht="11.25" thickBot="1" x14ac:dyDescent="0.2">
      <c r="A16899" s="93"/>
    </row>
    <row r="16900" spans="1:19" ht="11.25" thickBot="1" x14ac:dyDescent="0.2">
      <c r="A16900" s="113" t="s">
        <v>352</v>
      </c>
      <c r="B16900" s="93"/>
      <c r="C16900" s="115">
        <v>0.43485000000000001</v>
      </c>
      <c r="D16900" s="114">
        <v>0.82599999999999996</v>
      </c>
      <c r="E16900" s="114">
        <v>6.9000000000000006E-2</v>
      </c>
      <c r="F16900" s="110" t="s">
        <v>15376</v>
      </c>
      <c r="G16900" s="110" t="s">
        <v>15431</v>
      </c>
      <c r="H16900" s="114">
        <v>6.7789999999999999</v>
      </c>
      <c r="I16900" s="114">
        <v>0.26100000000000001</v>
      </c>
      <c r="J16900" s="114">
        <v>3.681</v>
      </c>
      <c r="K16900" s="114">
        <v>0.08</v>
      </c>
      <c r="L16900" s="114">
        <v>0.32300000000000001</v>
      </c>
      <c r="M16900" s="114">
        <v>0.06</v>
      </c>
      <c r="N16900" s="114">
        <v>0</v>
      </c>
      <c r="O16900" s="114">
        <v>0.17599999999999999</v>
      </c>
      <c r="P16900" s="114">
        <v>7.0000000000000001E-3</v>
      </c>
      <c r="Q16900" s="114">
        <v>0.106</v>
      </c>
      <c r="R16900" s="114">
        <v>4.0000000000000001E-3</v>
      </c>
      <c r="S16900" s="114">
        <v>9.0999999999999998E-2</v>
      </c>
    </row>
    <row r="16901" spans="1:19" ht="11.25" thickBot="1" x14ac:dyDescent="0.2">
      <c r="A16901" s="93"/>
    </row>
    <row r="16902" spans="1:19" ht="11.25" thickBot="1" x14ac:dyDescent="0.2">
      <c r="A16902" s="116" t="s">
        <v>355</v>
      </c>
      <c r="B16902" s="93"/>
      <c r="C16902" s="118" t="s">
        <v>15308</v>
      </c>
      <c r="D16902" s="114">
        <v>0</v>
      </c>
      <c r="E16902" s="114">
        <v>0</v>
      </c>
      <c r="F16902" s="110" t="s">
        <v>15307</v>
      </c>
      <c r="G16902" s="110" t="s">
        <v>15307</v>
      </c>
      <c r="H16902" s="114">
        <v>0</v>
      </c>
      <c r="I16902" s="114">
        <v>0</v>
      </c>
      <c r="J16902" s="114">
        <v>0</v>
      </c>
      <c r="K16902" s="114">
        <v>0</v>
      </c>
      <c r="L16902" s="114">
        <v>0</v>
      </c>
      <c r="M16902" s="114">
        <v>0</v>
      </c>
      <c r="N16902" s="114">
        <v>0</v>
      </c>
      <c r="O16902" s="114">
        <v>0</v>
      </c>
      <c r="P16902" s="114">
        <v>0</v>
      </c>
      <c r="Q16902" s="114">
        <v>0</v>
      </c>
      <c r="R16902" s="114">
        <v>0</v>
      </c>
      <c r="S16902" s="114">
        <v>0</v>
      </c>
    </row>
    <row r="16903" spans="1:19" ht="11.25" thickBot="1" x14ac:dyDescent="0.2">
      <c r="A16903" s="93"/>
    </row>
    <row r="16904" spans="1:19" ht="11.25" thickBot="1" x14ac:dyDescent="0.2">
      <c r="A16904" s="117" t="s">
        <v>358</v>
      </c>
      <c r="B16904" s="93"/>
      <c r="C16904" s="118" t="s">
        <v>15308</v>
      </c>
      <c r="D16904" s="114">
        <v>0</v>
      </c>
      <c r="E16904" s="114">
        <v>0</v>
      </c>
      <c r="F16904" s="110" t="s">
        <v>15307</v>
      </c>
      <c r="G16904" s="110" t="s">
        <v>15307</v>
      </c>
      <c r="H16904" s="114">
        <v>0</v>
      </c>
      <c r="I16904" s="114">
        <v>0</v>
      </c>
      <c r="J16904" s="114">
        <v>0</v>
      </c>
      <c r="K16904" s="114">
        <v>0</v>
      </c>
      <c r="L16904" s="114">
        <v>0</v>
      </c>
      <c r="M16904" s="114">
        <v>0</v>
      </c>
      <c r="N16904" s="114">
        <v>0</v>
      </c>
      <c r="O16904" s="114">
        <v>0</v>
      </c>
      <c r="P16904" s="114">
        <v>0</v>
      </c>
      <c r="Q16904" s="114">
        <v>0</v>
      </c>
      <c r="R16904" s="114">
        <v>0</v>
      </c>
      <c r="S16904" s="114">
        <v>0</v>
      </c>
    </row>
    <row r="16905" spans="1:19" ht="11.25" thickBot="1" x14ac:dyDescent="0.2">
      <c r="A16905" s="93"/>
    </row>
    <row r="16906" spans="1:19" ht="11.25" thickBot="1" x14ac:dyDescent="0.2">
      <c r="A16906" s="87" t="s">
        <v>345</v>
      </c>
      <c r="B16906" s="87" t="s">
        <v>346</v>
      </c>
      <c r="C16906" s="120" t="s">
        <v>53</v>
      </c>
      <c r="D16906" s="120" t="s">
        <v>54</v>
      </c>
      <c r="E16906" s="120" t="s">
        <v>55</v>
      </c>
      <c r="F16906" s="120" t="s">
        <v>56</v>
      </c>
      <c r="G16906" s="120" t="s">
        <v>15318</v>
      </c>
      <c r="H16906" s="120" t="s">
        <v>57</v>
      </c>
      <c r="I16906" s="120" t="s">
        <v>59</v>
      </c>
      <c r="J16906" s="120" t="s">
        <v>15319</v>
      </c>
      <c r="K16906" s="120" t="s">
        <v>60</v>
      </c>
      <c r="L16906" s="120" t="s">
        <v>61</v>
      </c>
      <c r="M16906" s="120" t="s">
        <v>62</v>
      </c>
      <c r="N16906" s="120" t="s">
        <v>15320</v>
      </c>
      <c r="O16906" s="120" t="s">
        <v>63</v>
      </c>
      <c r="P16906" s="120" t="s">
        <v>64</v>
      </c>
      <c r="Q16906" s="120" t="s">
        <v>66</v>
      </c>
      <c r="R16906" s="120" t="s">
        <v>15321</v>
      </c>
      <c r="S16906" s="120" t="s">
        <v>67</v>
      </c>
    </row>
    <row r="16907" spans="1:19" ht="11.25" thickBot="1" x14ac:dyDescent="0.2">
      <c r="A16907" s="93"/>
      <c r="B16907" s="93"/>
      <c r="C16907" s="120" t="s">
        <v>69</v>
      </c>
      <c r="D16907" s="120" t="s">
        <v>69</v>
      </c>
      <c r="E16907" s="120" t="s">
        <v>69</v>
      </c>
      <c r="F16907" s="120" t="s">
        <v>69</v>
      </c>
      <c r="G16907" s="120" t="s">
        <v>69</v>
      </c>
      <c r="H16907" s="120" t="s">
        <v>69</v>
      </c>
      <c r="I16907" s="120" t="s">
        <v>69</v>
      </c>
      <c r="J16907" s="120" t="s">
        <v>69</v>
      </c>
      <c r="K16907" s="120" t="s">
        <v>69</v>
      </c>
      <c r="L16907" s="120" t="s">
        <v>69</v>
      </c>
      <c r="M16907" s="120" t="s">
        <v>69</v>
      </c>
      <c r="N16907" s="120" t="s">
        <v>69</v>
      </c>
      <c r="O16907" s="120" t="s">
        <v>69</v>
      </c>
      <c r="P16907" s="120" t="s">
        <v>69</v>
      </c>
      <c r="Q16907" s="120" t="s">
        <v>69</v>
      </c>
      <c r="R16907" s="120" t="s">
        <v>69</v>
      </c>
      <c r="S16907" s="120" t="s">
        <v>69</v>
      </c>
    </row>
    <row r="16908" spans="1:19" ht="11.25" thickBot="1" x14ac:dyDescent="0.2">
      <c r="A16908" s="88">
        <v>1</v>
      </c>
      <c r="B16908" s="109">
        <v>1.2858796296296297E-2</v>
      </c>
      <c r="C16908" s="89">
        <v>0.01</v>
      </c>
      <c r="D16908" s="89">
        <v>0.06</v>
      </c>
      <c r="E16908" s="89">
        <v>3.0000000000000001E-3</v>
      </c>
      <c r="F16908" s="89">
        <v>1.0009999999999999</v>
      </c>
      <c r="G16908" s="89">
        <v>0.43099999999999999</v>
      </c>
      <c r="H16908" s="89">
        <v>0.443</v>
      </c>
      <c r="I16908" s="110" t="s">
        <v>15306</v>
      </c>
      <c r="J16908" s="110" t="s">
        <v>15377</v>
      </c>
      <c r="K16908" s="89">
        <v>1.0999999999999999E-2</v>
      </c>
      <c r="L16908" s="110" t="s">
        <v>15306</v>
      </c>
      <c r="M16908" s="89">
        <v>0.01</v>
      </c>
      <c r="N16908" s="89">
        <v>-21.52</v>
      </c>
      <c r="O16908" s="89">
        <v>-2.3E-2</v>
      </c>
      <c r="P16908" s="89">
        <v>3.5739999999999998</v>
      </c>
      <c r="Q16908" s="112" t="s">
        <v>15632</v>
      </c>
      <c r="R16908" s="110" t="s">
        <v>15306</v>
      </c>
      <c r="S16908" s="89">
        <v>0.16200000000000001</v>
      </c>
    </row>
    <row r="16909" spans="1:19" ht="11.25" thickBot="1" x14ac:dyDescent="0.2">
      <c r="A16909" s="93"/>
    </row>
    <row r="16910" spans="1:19" ht="11.25" thickBot="1" x14ac:dyDescent="0.2">
      <c r="A16910" s="113" t="s">
        <v>352</v>
      </c>
      <c r="B16910" s="93"/>
      <c r="C16910" s="114">
        <v>0.01</v>
      </c>
      <c r="D16910" s="114">
        <v>0.06</v>
      </c>
      <c r="E16910" s="114">
        <v>3.0000000000000001E-3</v>
      </c>
      <c r="F16910" s="114">
        <v>1.0009999999999999</v>
      </c>
      <c r="G16910" s="114">
        <v>0.43099999999999999</v>
      </c>
      <c r="H16910" s="114">
        <v>0.443</v>
      </c>
      <c r="I16910" s="110" t="s">
        <v>15307</v>
      </c>
      <c r="J16910" s="110" t="s">
        <v>15379</v>
      </c>
      <c r="K16910" s="114">
        <v>1.0999999999999999E-2</v>
      </c>
      <c r="L16910" s="110" t="s">
        <v>15307</v>
      </c>
      <c r="M16910" s="114">
        <v>0.01</v>
      </c>
      <c r="N16910" s="114">
        <v>-21.52</v>
      </c>
      <c r="O16910" s="114">
        <v>-2.3E-2</v>
      </c>
      <c r="P16910" s="114">
        <v>3.5739999999999998</v>
      </c>
      <c r="Q16910" s="112" t="s">
        <v>15633</v>
      </c>
      <c r="R16910" s="110" t="s">
        <v>15307</v>
      </c>
      <c r="S16910" s="114">
        <v>0.16200000000000001</v>
      </c>
    </row>
    <row r="16911" spans="1:19" ht="11.25" thickBot="1" x14ac:dyDescent="0.2">
      <c r="A16911" s="93"/>
    </row>
    <row r="16912" spans="1:19" ht="11.25" thickBot="1" x14ac:dyDescent="0.2">
      <c r="A16912" s="116" t="s">
        <v>355</v>
      </c>
      <c r="B16912" s="93"/>
      <c r="C16912" s="114">
        <v>0</v>
      </c>
      <c r="D16912" s="114">
        <v>0</v>
      </c>
      <c r="E16912" s="114">
        <v>0</v>
      </c>
      <c r="F16912" s="114">
        <v>0</v>
      </c>
      <c r="G16912" s="114">
        <v>0</v>
      </c>
      <c r="H16912" s="114">
        <v>0</v>
      </c>
      <c r="I16912" s="110" t="s">
        <v>15307</v>
      </c>
      <c r="J16912" s="110" t="s">
        <v>15307</v>
      </c>
      <c r="K16912" s="114">
        <v>0</v>
      </c>
      <c r="L16912" s="110" t="s">
        <v>15307</v>
      </c>
      <c r="M16912" s="114">
        <v>0</v>
      </c>
      <c r="N16912" s="114">
        <v>0</v>
      </c>
      <c r="O16912" s="114">
        <v>0</v>
      </c>
      <c r="P16912" s="114">
        <v>0</v>
      </c>
      <c r="Q16912" s="112" t="s">
        <v>15324</v>
      </c>
      <c r="R16912" s="110" t="s">
        <v>15307</v>
      </c>
      <c r="S16912" s="114">
        <v>0</v>
      </c>
    </row>
    <row r="16913" spans="1:19" ht="11.25" thickBot="1" x14ac:dyDescent="0.2">
      <c r="A16913" s="93"/>
    </row>
    <row r="16914" spans="1:19" ht="11.25" thickBot="1" x14ac:dyDescent="0.2">
      <c r="A16914" s="117" t="s">
        <v>358</v>
      </c>
      <c r="B16914" s="93"/>
      <c r="C16914" s="114">
        <v>0</v>
      </c>
      <c r="D16914" s="114">
        <v>0</v>
      </c>
      <c r="E16914" s="114">
        <v>0</v>
      </c>
      <c r="F16914" s="114">
        <v>0</v>
      </c>
      <c r="G16914" s="114">
        <v>0</v>
      </c>
      <c r="H16914" s="114">
        <v>0</v>
      </c>
      <c r="I16914" s="110" t="s">
        <v>15307</v>
      </c>
      <c r="J16914" s="110" t="s">
        <v>15307</v>
      </c>
      <c r="K16914" s="114">
        <v>0</v>
      </c>
      <c r="L16914" s="110" t="s">
        <v>15307</v>
      </c>
      <c r="M16914" s="114">
        <v>0</v>
      </c>
      <c r="N16914" s="114">
        <v>0</v>
      </c>
      <c r="O16914" s="114">
        <v>0</v>
      </c>
      <c r="P16914" s="114">
        <v>0</v>
      </c>
      <c r="Q16914" s="112" t="s">
        <v>15324</v>
      </c>
      <c r="R16914" s="110" t="s">
        <v>15307</v>
      </c>
      <c r="S16914" s="114">
        <v>0</v>
      </c>
    </row>
    <row r="16915" spans="1:19" ht="11.25" thickBot="1" x14ac:dyDescent="0.2">
      <c r="A16915" s="93"/>
    </row>
    <row r="16916" spans="1:19" ht="11.25" thickBot="1" x14ac:dyDescent="0.2">
      <c r="A16916" s="87" t="s">
        <v>345</v>
      </c>
      <c r="B16916" s="87" t="s">
        <v>346</v>
      </c>
      <c r="C16916" s="120" t="s">
        <v>68</v>
      </c>
      <c r="D16916" s="120" t="s">
        <v>15325</v>
      </c>
    </row>
    <row r="16917" spans="1:19" ht="11.25" thickBot="1" x14ac:dyDescent="0.2">
      <c r="A16917" s="93"/>
      <c r="B16917" s="93"/>
      <c r="C16917" s="120" t="s">
        <v>69</v>
      </c>
      <c r="D16917" s="120" t="s">
        <v>69</v>
      </c>
    </row>
    <row r="16918" spans="1:19" ht="11.25" thickBot="1" x14ac:dyDescent="0.2">
      <c r="A16918" s="88">
        <v>1</v>
      </c>
      <c r="B16918" s="109">
        <v>1.2858796296296297E-2</v>
      </c>
      <c r="C16918" s="89">
        <v>0.106</v>
      </c>
      <c r="D16918" s="110" t="s">
        <v>15306</v>
      </c>
    </row>
    <row r="16919" spans="1:19" ht="11.25" thickBot="1" x14ac:dyDescent="0.2">
      <c r="A16919" s="93"/>
    </row>
    <row r="16920" spans="1:19" ht="11.25" thickBot="1" x14ac:dyDescent="0.2">
      <c r="A16920" s="113" t="s">
        <v>352</v>
      </c>
      <c r="B16920" s="93"/>
      <c r="C16920" s="114">
        <v>0.106</v>
      </c>
      <c r="D16920" s="110" t="s">
        <v>15307</v>
      </c>
    </row>
    <row r="16921" spans="1:19" ht="11.25" thickBot="1" x14ac:dyDescent="0.2">
      <c r="A16921" s="93"/>
    </row>
    <row r="16922" spans="1:19" ht="11.25" thickBot="1" x14ac:dyDescent="0.2">
      <c r="A16922" s="116" t="s">
        <v>355</v>
      </c>
      <c r="B16922" s="93"/>
      <c r="C16922" s="114">
        <v>0</v>
      </c>
      <c r="D16922" s="110" t="s">
        <v>15307</v>
      </c>
    </row>
    <row r="16923" spans="1:19" ht="11.25" thickBot="1" x14ac:dyDescent="0.2">
      <c r="A16923" s="93"/>
    </row>
    <row r="16924" spans="1:19" ht="11.25" thickBot="1" x14ac:dyDescent="0.2">
      <c r="A16924" s="117" t="s">
        <v>358</v>
      </c>
      <c r="B16924" s="93"/>
      <c r="C16924" s="114">
        <v>0</v>
      </c>
      <c r="D16924" s="110" t="s">
        <v>15307</v>
      </c>
    </row>
    <row r="16925" spans="1:19" ht="10.5" x14ac:dyDescent="0.15">
      <c r="A16925" s="93"/>
    </row>
    <row r="16926" spans="1:19" x14ac:dyDescent="0.15">
      <c r="A16926" s="106"/>
      <c r="B16926" s="69" t="s">
        <v>5354</v>
      </c>
    </row>
    <row r="16927" spans="1:19" ht="9.75" thickBot="1" x14ac:dyDescent="0.2">
      <c r="A16927" s="64" t="s">
        <v>1094</v>
      </c>
    </row>
    <row r="16928" spans="1:19" ht="11.25" thickBot="1" x14ac:dyDescent="0.2">
      <c r="A16928" s="87" t="s">
        <v>345</v>
      </c>
      <c r="B16928" s="87" t="s">
        <v>346</v>
      </c>
      <c r="C16928" s="120" t="s">
        <v>15300</v>
      </c>
      <c r="D16928" s="120" t="s">
        <v>15301</v>
      </c>
      <c r="E16928" s="120" t="s">
        <v>15302</v>
      </c>
      <c r="F16928" s="120" t="s">
        <v>1</v>
      </c>
      <c r="G16928" s="120" t="s">
        <v>2</v>
      </c>
      <c r="H16928" s="120" t="s">
        <v>3</v>
      </c>
      <c r="I16928" s="120" t="s">
        <v>15303</v>
      </c>
      <c r="J16928" s="120" t="s">
        <v>4</v>
      </c>
      <c r="K16928" s="120" t="s">
        <v>15304</v>
      </c>
      <c r="L16928" s="120" t="s">
        <v>8</v>
      </c>
      <c r="M16928" s="120" t="s">
        <v>15305</v>
      </c>
      <c r="N16928" s="120" t="s">
        <v>10</v>
      </c>
      <c r="O16928" s="120" t="s">
        <v>11</v>
      </c>
      <c r="P16928" s="120" t="s">
        <v>12</v>
      </c>
      <c r="Q16928" s="120" t="s">
        <v>13</v>
      </c>
      <c r="R16928" s="120" t="s">
        <v>14</v>
      </c>
      <c r="S16928" s="120" t="s">
        <v>15</v>
      </c>
    </row>
    <row r="16929" spans="1:19" ht="11.25" thickBot="1" x14ac:dyDescent="0.2">
      <c r="A16929" s="93"/>
      <c r="B16929" s="93"/>
      <c r="C16929" s="120" t="s">
        <v>69</v>
      </c>
      <c r="D16929" s="120" t="s">
        <v>69</v>
      </c>
      <c r="E16929" s="120" t="s">
        <v>69</v>
      </c>
      <c r="F16929" s="120" t="s">
        <v>69</v>
      </c>
      <c r="G16929" s="120" t="s">
        <v>69</v>
      </c>
      <c r="H16929" s="120" t="s">
        <v>69</v>
      </c>
      <c r="I16929" s="120" t="s">
        <v>69</v>
      </c>
      <c r="J16929" s="120" t="s">
        <v>69</v>
      </c>
      <c r="K16929" s="120" t="s">
        <v>69</v>
      </c>
      <c r="L16929" s="120" t="s">
        <v>69</v>
      </c>
      <c r="M16929" s="120" t="s">
        <v>69</v>
      </c>
      <c r="N16929" s="120" t="s">
        <v>69</v>
      </c>
      <c r="O16929" s="120" t="s">
        <v>69</v>
      </c>
      <c r="P16929" s="120" t="s">
        <v>69</v>
      </c>
      <c r="Q16929" s="120" t="s">
        <v>69</v>
      </c>
      <c r="R16929" s="120" t="s">
        <v>69</v>
      </c>
      <c r="S16929" s="120" t="s">
        <v>69</v>
      </c>
    </row>
    <row r="16930" spans="1:19" ht="11.25" thickBot="1" x14ac:dyDescent="0.2">
      <c r="A16930" s="88">
        <v>1</v>
      </c>
      <c r="B16930" s="109">
        <v>1.8298611111111113E-2</v>
      </c>
      <c r="C16930" s="110" t="s">
        <v>15306</v>
      </c>
      <c r="D16930" s="110" t="s">
        <v>15306</v>
      </c>
      <c r="E16930" s="89">
        <v>0</v>
      </c>
      <c r="F16930" s="89">
        <v>1401</v>
      </c>
      <c r="G16930" s="89">
        <v>281.8</v>
      </c>
      <c r="H16930" s="89">
        <v>11.3</v>
      </c>
      <c r="I16930" s="89">
        <v>11.24</v>
      </c>
      <c r="J16930" s="89">
        <v>505.9</v>
      </c>
      <c r="K16930" s="89">
        <v>624.6</v>
      </c>
      <c r="L16930" s="111">
        <v>0.67654999999999998</v>
      </c>
      <c r="M16930" s="89">
        <v>266.2</v>
      </c>
      <c r="N16930" s="89">
        <v>7.3999999999999996E-2</v>
      </c>
      <c r="O16930" s="89">
        <v>14.03</v>
      </c>
      <c r="P16930" s="110" t="s">
        <v>15634</v>
      </c>
      <c r="Q16930" s="110" t="s">
        <v>15635</v>
      </c>
      <c r="R16930" s="89">
        <v>0.69299999999999995</v>
      </c>
      <c r="S16930" s="89">
        <v>5.0330000000000004</v>
      </c>
    </row>
    <row r="16931" spans="1:19" ht="11.25" thickBot="1" x14ac:dyDescent="0.2">
      <c r="A16931" s="93"/>
    </row>
    <row r="16932" spans="1:19" ht="11.25" thickBot="1" x14ac:dyDescent="0.2">
      <c r="A16932" s="113" t="s">
        <v>352</v>
      </c>
      <c r="B16932" s="93"/>
      <c r="C16932" s="110" t="s">
        <v>15307</v>
      </c>
      <c r="D16932" s="110" t="s">
        <v>15307</v>
      </c>
      <c r="E16932" s="114">
        <v>0</v>
      </c>
      <c r="F16932" s="114">
        <v>1401</v>
      </c>
      <c r="G16932" s="114">
        <v>281.8</v>
      </c>
      <c r="H16932" s="114">
        <v>11.3</v>
      </c>
      <c r="I16932" s="114">
        <v>11.24</v>
      </c>
      <c r="J16932" s="114">
        <v>505.9</v>
      </c>
      <c r="K16932" s="114">
        <v>624.6</v>
      </c>
      <c r="L16932" s="115">
        <v>0.67654999999999998</v>
      </c>
      <c r="M16932" s="114">
        <v>266.2</v>
      </c>
      <c r="N16932" s="114">
        <v>7.3999999999999996E-2</v>
      </c>
      <c r="O16932" s="114">
        <v>14.03</v>
      </c>
      <c r="P16932" s="110" t="s">
        <v>15636</v>
      </c>
      <c r="Q16932" s="110" t="s">
        <v>15637</v>
      </c>
      <c r="R16932" s="114">
        <v>0.69299999999999995</v>
      </c>
      <c r="S16932" s="114">
        <v>5.0330000000000004</v>
      </c>
    </row>
    <row r="16933" spans="1:19" ht="11.25" thickBot="1" x14ac:dyDescent="0.2">
      <c r="A16933" s="93"/>
    </row>
    <row r="16934" spans="1:19" ht="11.25" thickBot="1" x14ac:dyDescent="0.2">
      <c r="A16934" s="116" t="s">
        <v>355</v>
      </c>
      <c r="B16934" s="93"/>
      <c r="C16934" s="110" t="s">
        <v>15307</v>
      </c>
      <c r="D16934" s="110" t="s">
        <v>15307</v>
      </c>
      <c r="E16934" s="114">
        <v>0</v>
      </c>
      <c r="F16934" s="114">
        <v>0</v>
      </c>
      <c r="G16934" s="114">
        <v>0</v>
      </c>
      <c r="H16934" s="114">
        <v>0</v>
      </c>
      <c r="I16934" s="114">
        <v>0</v>
      </c>
      <c r="J16934" s="114">
        <v>0</v>
      </c>
      <c r="K16934" s="114">
        <v>0</v>
      </c>
      <c r="L16934" s="118" t="s">
        <v>15308</v>
      </c>
      <c r="M16934" s="114">
        <v>0</v>
      </c>
      <c r="N16934" s="114">
        <v>0</v>
      </c>
      <c r="O16934" s="114">
        <v>0</v>
      </c>
      <c r="P16934" s="110" t="s">
        <v>15358</v>
      </c>
      <c r="Q16934" s="110" t="s">
        <v>15358</v>
      </c>
      <c r="R16934" s="114">
        <v>0</v>
      </c>
      <c r="S16934" s="114">
        <v>0</v>
      </c>
    </row>
    <row r="16935" spans="1:19" ht="11.25" thickBot="1" x14ac:dyDescent="0.2">
      <c r="A16935" s="93"/>
    </row>
    <row r="16936" spans="1:19" ht="11.25" thickBot="1" x14ac:dyDescent="0.2">
      <c r="A16936" s="117" t="s">
        <v>358</v>
      </c>
      <c r="B16936" s="93"/>
      <c r="C16936" s="110" t="s">
        <v>15307</v>
      </c>
      <c r="D16936" s="110" t="s">
        <v>15307</v>
      </c>
      <c r="E16936" s="114">
        <v>0</v>
      </c>
      <c r="F16936" s="114">
        <v>0</v>
      </c>
      <c r="G16936" s="114">
        <v>0</v>
      </c>
      <c r="H16936" s="114">
        <v>0</v>
      </c>
      <c r="I16936" s="114">
        <v>0</v>
      </c>
      <c r="J16936" s="114">
        <v>0</v>
      </c>
      <c r="K16936" s="114">
        <v>0</v>
      </c>
      <c r="L16936" s="118" t="s">
        <v>15308</v>
      </c>
      <c r="M16936" s="114">
        <v>0</v>
      </c>
      <c r="N16936" s="114">
        <v>0</v>
      </c>
      <c r="O16936" s="114">
        <v>0</v>
      </c>
      <c r="P16936" s="110" t="s">
        <v>15358</v>
      </c>
      <c r="Q16936" s="110" t="s">
        <v>15358</v>
      </c>
      <c r="R16936" s="114">
        <v>0</v>
      </c>
      <c r="S16936" s="114">
        <v>0</v>
      </c>
    </row>
    <row r="16937" spans="1:19" ht="11.25" thickBot="1" x14ac:dyDescent="0.2">
      <c r="A16937" s="93"/>
    </row>
    <row r="16938" spans="1:19" ht="11.25" thickBot="1" x14ac:dyDescent="0.2">
      <c r="A16938" s="87" t="s">
        <v>345</v>
      </c>
      <c r="B16938" s="87" t="s">
        <v>346</v>
      </c>
      <c r="C16938" s="120" t="s">
        <v>16</v>
      </c>
      <c r="D16938" s="120" t="s">
        <v>15309</v>
      </c>
      <c r="E16938" s="120" t="s">
        <v>15310</v>
      </c>
      <c r="F16938" s="120" t="s">
        <v>20</v>
      </c>
      <c r="G16938" s="120" t="s">
        <v>21</v>
      </c>
      <c r="H16938" s="120" t="s">
        <v>22</v>
      </c>
      <c r="I16938" s="120" t="s">
        <v>23</v>
      </c>
      <c r="J16938" s="120" t="s">
        <v>24</v>
      </c>
      <c r="K16938" s="120" t="s">
        <v>26</v>
      </c>
      <c r="L16938" s="120" t="s">
        <v>15311</v>
      </c>
      <c r="M16938" s="120" t="s">
        <v>27</v>
      </c>
      <c r="N16938" s="120" t="s">
        <v>28</v>
      </c>
      <c r="O16938" s="120" t="s">
        <v>29</v>
      </c>
      <c r="P16938" s="120" t="s">
        <v>30</v>
      </c>
      <c r="Q16938" s="120" t="s">
        <v>15312</v>
      </c>
      <c r="R16938" s="120" t="s">
        <v>32</v>
      </c>
      <c r="S16938" s="120" t="s">
        <v>33</v>
      </c>
    </row>
    <row r="16939" spans="1:19" ht="11.25" thickBot="1" x14ac:dyDescent="0.2">
      <c r="A16939" s="93"/>
      <c r="B16939" s="93"/>
      <c r="C16939" s="120" t="s">
        <v>69</v>
      </c>
      <c r="D16939" s="120" t="s">
        <v>69</v>
      </c>
      <c r="E16939" s="120" t="s">
        <v>69</v>
      </c>
      <c r="F16939" s="120" t="s">
        <v>69</v>
      </c>
      <c r="G16939" s="120" t="s">
        <v>69</v>
      </c>
      <c r="H16939" s="120" t="s">
        <v>69</v>
      </c>
      <c r="I16939" s="120" t="s">
        <v>69</v>
      </c>
      <c r="J16939" s="120" t="s">
        <v>69</v>
      </c>
      <c r="K16939" s="120" t="s">
        <v>69</v>
      </c>
      <c r="L16939" s="120" t="s">
        <v>69</v>
      </c>
      <c r="M16939" s="120" t="s">
        <v>69</v>
      </c>
      <c r="N16939" s="120" t="s">
        <v>69</v>
      </c>
      <c r="O16939" s="120" t="s">
        <v>69</v>
      </c>
      <c r="P16939" s="120" t="s">
        <v>69</v>
      </c>
      <c r="Q16939" s="120" t="s">
        <v>69</v>
      </c>
      <c r="R16939" s="120" t="s">
        <v>69</v>
      </c>
      <c r="S16939" s="120" t="s">
        <v>69</v>
      </c>
    </row>
    <row r="16940" spans="1:19" ht="11.25" thickBot="1" x14ac:dyDescent="0.2">
      <c r="A16940" s="88">
        <v>1</v>
      </c>
      <c r="B16940" s="109">
        <v>1.8298611111111113E-2</v>
      </c>
      <c r="C16940" s="89">
        <v>193.4</v>
      </c>
      <c r="D16940" s="89">
        <v>251.5</v>
      </c>
      <c r="E16940" s="89">
        <v>1.099</v>
      </c>
      <c r="F16940" s="111">
        <v>0.51671999999999996</v>
      </c>
      <c r="G16940" s="89">
        <v>1.07</v>
      </c>
      <c r="H16940" s="89">
        <v>2.7090000000000001</v>
      </c>
      <c r="I16940" s="89">
        <v>0.222</v>
      </c>
      <c r="J16940" s="89">
        <v>14.01</v>
      </c>
      <c r="K16940" s="111">
        <v>0.47205000000000003</v>
      </c>
      <c r="L16940" s="89">
        <v>193.4</v>
      </c>
      <c r="M16940" s="89">
        <v>51.56</v>
      </c>
      <c r="N16940" s="89">
        <v>6.11</v>
      </c>
      <c r="O16940" s="110" t="s">
        <v>15373</v>
      </c>
      <c r="P16940" s="89">
        <v>1.2999999999999999E-2</v>
      </c>
      <c r="Q16940" s="89">
        <v>0.16900000000000001</v>
      </c>
      <c r="R16940" s="89">
        <v>1.6539999999999999</v>
      </c>
      <c r="S16940" s="89">
        <v>0.621</v>
      </c>
    </row>
    <row r="16941" spans="1:19" ht="11.25" thickBot="1" x14ac:dyDescent="0.2">
      <c r="A16941" s="93"/>
    </row>
    <row r="16942" spans="1:19" ht="11.25" thickBot="1" x14ac:dyDescent="0.2">
      <c r="A16942" s="113" t="s">
        <v>352</v>
      </c>
      <c r="B16942" s="93"/>
      <c r="C16942" s="114">
        <v>193.4</v>
      </c>
      <c r="D16942" s="114">
        <v>251.5</v>
      </c>
      <c r="E16942" s="114">
        <v>1.099</v>
      </c>
      <c r="F16942" s="115">
        <v>0.51671999999999996</v>
      </c>
      <c r="G16942" s="114">
        <v>1.07</v>
      </c>
      <c r="H16942" s="114">
        <v>2.7090000000000001</v>
      </c>
      <c r="I16942" s="114">
        <v>0.222</v>
      </c>
      <c r="J16942" s="114">
        <v>14.01</v>
      </c>
      <c r="K16942" s="115">
        <v>0.47205000000000003</v>
      </c>
      <c r="L16942" s="114">
        <v>193.4</v>
      </c>
      <c r="M16942" s="114">
        <v>51.56</v>
      </c>
      <c r="N16942" s="114">
        <v>6.11</v>
      </c>
      <c r="O16942" s="110" t="s">
        <v>15374</v>
      </c>
      <c r="P16942" s="114">
        <v>1.2999999999999999E-2</v>
      </c>
      <c r="Q16942" s="114">
        <v>0.16900000000000001</v>
      </c>
      <c r="R16942" s="114">
        <v>1.6539999999999999</v>
      </c>
      <c r="S16942" s="114">
        <v>0.621</v>
      </c>
    </row>
    <row r="16943" spans="1:19" ht="11.25" thickBot="1" x14ac:dyDescent="0.2">
      <c r="A16943" s="93"/>
    </row>
    <row r="16944" spans="1:19" ht="11.25" thickBot="1" x14ac:dyDescent="0.2">
      <c r="A16944" s="116" t="s">
        <v>355</v>
      </c>
      <c r="B16944" s="93"/>
      <c r="C16944" s="114">
        <v>0</v>
      </c>
      <c r="D16944" s="114">
        <v>0</v>
      </c>
      <c r="E16944" s="114">
        <v>0</v>
      </c>
      <c r="F16944" s="118" t="s">
        <v>15308</v>
      </c>
      <c r="G16944" s="114">
        <v>0</v>
      </c>
      <c r="H16944" s="114">
        <v>0</v>
      </c>
      <c r="I16944" s="114">
        <v>0</v>
      </c>
      <c r="J16944" s="114">
        <v>0</v>
      </c>
      <c r="K16944" s="118" t="s">
        <v>15308</v>
      </c>
      <c r="L16944" s="114">
        <v>0</v>
      </c>
      <c r="M16944" s="114">
        <v>0</v>
      </c>
      <c r="N16944" s="114">
        <v>0</v>
      </c>
      <c r="O16944" s="110" t="s">
        <v>15307</v>
      </c>
      <c r="P16944" s="114">
        <v>0</v>
      </c>
      <c r="Q16944" s="114">
        <v>0</v>
      </c>
      <c r="R16944" s="114">
        <v>0</v>
      </c>
      <c r="S16944" s="114">
        <v>0</v>
      </c>
    </row>
    <row r="16945" spans="1:19" ht="11.25" thickBot="1" x14ac:dyDescent="0.2">
      <c r="A16945" s="93"/>
    </row>
    <row r="16946" spans="1:19" ht="11.25" thickBot="1" x14ac:dyDescent="0.2">
      <c r="A16946" s="117" t="s">
        <v>358</v>
      </c>
      <c r="B16946" s="93"/>
      <c r="C16946" s="114">
        <v>0</v>
      </c>
      <c r="D16946" s="114">
        <v>0</v>
      </c>
      <c r="E16946" s="114">
        <v>0</v>
      </c>
      <c r="F16946" s="118" t="s">
        <v>15308</v>
      </c>
      <c r="G16946" s="114">
        <v>0</v>
      </c>
      <c r="H16946" s="114">
        <v>0</v>
      </c>
      <c r="I16946" s="114">
        <v>0</v>
      </c>
      <c r="J16946" s="114">
        <v>0</v>
      </c>
      <c r="K16946" s="118" t="s">
        <v>15308</v>
      </c>
      <c r="L16946" s="114">
        <v>0</v>
      </c>
      <c r="M16946" s="114">
        <v>0</v>
      </c>
      <c r="N16946" s="114">
        <v>0</v>
      </c>
      <c r="O16946" s="110" t="s">
        <v>15307</v>
      </c>
      <c r="P16946" s="114">
        <v>0</v>
      </c>
      <c r="Q16946" s="114">
        <v>0</v>
      </c>
      <c r="R16946" s="114">
        <v>0</v>
      </c>
      <c r="S16946" s="114">
        <v>0</v>
      </c>
    </row>
    <row r="16947" spans="1:19" ht="11.25" thickBot="1" x14ac:dyDescent="0.2">
      <c r="A16947" s="93"/>
    </row>
    <row r="16948" spans="1:19" ht="11.25" thickBot="1" x14ac:dyDescent="0.2">
      <c r="A16948" s="87" t="s">
        <v>345</v>
      </c>
      <c r="B16948" s="87" t="s">
        <v>346</v>
      </c>
      <c r="C16948" s="120" t="s">
        <v>35</v>
      </c>
      <c r="D16948" s="120" t="s">
        <v>36</v>
      </c>
      <c r="E16948" s="120" t="s">
        <v>15315</v>
      </c>
      <c r="F16948" s="120" t="s">
        <v>38</v>
      </c>
      <c r="G16948" s="120" t="s">
        <v>39</v>
      </c>
      <c r="H16948" s="120" t="s">
        <v>41</v>
      </c>
      <c r="I16948" s="120" t="s">
        <v>42</v>
      </c>
      <c r="J16948" s="120" t="s">
        <v>43</v>
      </c>
      <c r="K16948" s="120" t="s">
        <v>44</v>
      </c>
      <c r="L16948" s="120" t="s">
        <v>45</v>
      </c>
      <c r="M16948" s="120" t="s">
        <v>46</v>
      </c>
      <c r="N16948" s="120" t="s">
        <v>47</v>
      </c>
      <c r="O16948" s="120" t="s">
        <v>48</v>
      </c>
      <c r="P16948" s="120" t="s">
        <v>49</v>
      </c>
      <c r="Q16948" s="120" t="s">
        <v>50</v>
      </c>
      <c r="R16948" s="120" t="s">
        <v>51</v>
      </c>
      <c r="S16948" s="120" t="s">
        <v>52</v>
      </c>
    </row>
    <row r="16949" spans="1:19" ht="11.25" thickBot="1" x14ac:dyDescent="0.2">
      <c r="A16949" s="93"/>
      <c r="B16949" s="93"/>
      <c r="C16949" s="120" t="s">
        <v>69</v>
      </c>
      <c r="D16949" s="120" t="s">
        <v>69</v>
      </c>
      <c r="E16949" s="120" t="s">
        <v>69</v>
      </c>
      <c r="F16949" s="120" t="s">
        <v>69</v>
      </c>
      <c r="G16949" s="120" t="s">
        <v>69</v>
      </c>
      <c r="H16949" s="120" t="s">
        <v>69</v>
      </c>
      <c r="I16949" s="120" t="s">
        <v>69</v>
      </c>
      <c r="J16949" s="120" t="s">
        <v>69</v>
      </c>
      <c r="K16949" s="120" t="s">
        <v>69</v>
      </c>
      <c r="L16949" s="120" t="s">
        <v>69</v>
      </c>
      <c r="M16949" s="120" t="s">
        <v>69</v>
      </c>
      <c r="N16949" s="120" t="s">
        <v>69</v>
      </c>
      <c r="O16949" s="120" t="s">
        <v>69</v>
      </c>
      <c r="P16949" s="120" t="s">
        <v>69</v>
      </c>
      <c r="Q16949" s="120" t="s">
        <v>69</v>
      </c>
      <c r="R16949" s="120" t="s">
        <v>69</v>
      </c>
      <c r="S16949" s="120" t="s">
        <v>69</v>
      </c>
    </row>
    <row r="16950" spans="1:19" ht="11.25" thickBot="1" x14ac:dyDescent="0.2">
      <c r="A16950" s="88">
        <v>1</v>
      </c>
      <c r="B16950" s="109">
        <v>1.8298611111111113E-2</v>
      </c>
      <c r="C16950" s="111">
        <v>0.43018000000000001</v>
      </c>
      <c r="D16950" s="89">
        <v>7.4740000000000002</v>
      </c>
      <c r="E16950" s="89">
        <v>0.39300000000000002</v>
      </c>
      <c r="F16950" s="110" t="s">
        <v>15375</v>
      </c>
      <c r="G16950" s="89">
        <v>8.9999999999999993E-3</v>
      </c>
      <c r="H16950" s="89">
        <v>28.67</v>
      </c>
      <c r="I16950" s="89">
        <v>1.04</v>
      </c>
      <c r="J16950" s="89">
        <v>30.93</v>
      </c>
      <c r="K16950" s="89">
        <v>0.121</v>
      </c>
      <c r="L16950" s="89">
        <v>0.3</v>
      </c>
      <c r="M16950" s="89">
        <v>4.0000000000000001E-3</v>
      </c>
      <c r="N16950" s="89">
        <v>-0.01</v>
      </c>
      <c r="O16950" s="89">
        <v>0.32600000000000001</v>
      </c>
      <c r="P16950" s="89">
        <v>2E-3</v>
      </c>
      <c r="Q16950" s="89">
        <v>4.2000000000000003E-2</v>
      </c>
      <c r="R16950" s="89">
        <v>6.0000000000000001E-3</v>
      </c>
      <c r="S16950" s="110" t="s">
        <v>15306</v>
      </c>
    </row>
    <row r="16951" spans="1:19" ht="11.25" thickBot="1" x14ac:dyDescent="0.2">
      <c r="A16951" s="93"/>
    </row>
    <row r="16952" spans="1:19" ht="11.25" thickBot="1" x14ac:dyDescent="0.2">
      <c r="A16952" s="113" t="s">
        <v>352</v>
      </c>
      <c r="B16952" s="93"/>
      <c r="C16952" s="115">
        <v>0.43018000000000001</v>
      </c>
      <c r="D16952" s="114">
        <v>7.4740000000000002</v>
      </c>
      <c r="E16952" s="114">
        <v>0.39300000000000002</v>
      </c>
      <c r="F16952" s="110" t="s">
        <v>15376</v>
      </c>
      <c r="G16952" s="114">
        <v>8.9999999999999993E-3</v>
      </c>
      <c r="H16952" s="114">
        <v>28.67</v>
      </c>
      <c r="I16952" s="114">
        <v>1.04</v>
      </c>
      <c r="J16952" s="114">
        <v>30.93</v>
      </c>
      <c r="K16952" s="114">
        <v>0.121</v>
      </c>
      <c r="L16952" s="114">
        <v>0.3</v>
      </c>
      <c r="M16952" s="114">
        <v>4.0000000000000001E-3</v>
      </c>
      <c r="N16952" s="114">
        <v>-0.01</v>
      </c>
      <c r="O16952" s="114">
        <v>0.32600000000000001</v>
      </c>
      <c r="P16952" s="114">
        <v>2E-3</v>
      </c>
      <c r="Q16952" s="114">
        <v>4.2000000000000003E-2</v>
      </c>
      <c r="R16952" s="114">
        <v>6.0000000000000001E-3</v>
      </c>
      <c r="S16952" s="110" t="s">
        <v>15307</v>
      </c>
    </row>
    <row r="16953" spans="1:19" ht="11.25" thickBot="1" x14ac:dyDescent="0.2">
      <c r="A16953" s="93"/>
    </row>
    <row r="16954" spans="1:19" ht="11.25" thickBot="1" x14ac:dyDescent="0.2">
      <c r="A16954" s="116" t="s">
        <v>355</v>
      </c>
      <c r="B16954" s="93"/>
      <c r="C16954" s="118" t="s">
        <v>15308</v>
      </c>
      <c r="D16954" s="114">
        <v>0</v>
      </c>
      <c r="E16954" s="114">
        <v>0</v>
      </c>
      <c r="F16954" s="110" t="s">
        <v>15307</v>
      </c>
      <c r="G16954" s="114">
        <v>0</v>
      </c>
      <c r="H16954" s="114">
        <v>0</v>
      </c>
      <c r="I16954" s="114">
        <v>0</v>
      </c>
      <c r="J16954" s="114">
        <v>0</v>
      </c>
      <c r="K16954" s="114">
        <v>0</v>
      </c>
      <c r="L16954" s="114">
        <v>0</v>
      </c>
      <c r="M16954" s="114">
        <v>0</v>
      </c>
      <c r="N16954" s="114">
        <v>0</v>
      </c>
      <c r="O16954" s="114">
        <v>0</v>
      </c>
      <c r="P16954" s="114">
        <v>0</v>
      </c>
      <c r="Q16954" s="114">
        <v>0</v>
      </c>
      <c r="R16954" s="114">
        <v>0</v>
      </c>
      <c r="S16954" s="110" t="s">
        <v>15307</v>
      </c>
    </row>
    <row r="16955" spans="1:19" ht="11.25" thickBot="1" x14ac:dyDescent="0.2">
      <c r="A16955" s="93"/>
    </row>
    <row r="16956" spans="1:19" ht="11.25" thickBot="1" x14ac:dyDescent="0.2">
      <c r="A16956" s="117" t="s">
        <v>358</v>
      </c>
      <c r="B16956" s="93"/>
      <c r="C16956" s="118" t="s">
        <v>15308</v>
      </c>
      <c r="D16956" s="114">
        <v>0</v>
      </c>
      <c r="E16956" s="114">
        <v>0</v>
      </c>
      <c r="F16956" s="110" t="s">
        <v>15307</v>
      </c>
      <c r="G16956" s="114">
        <v>0</v>
      </c>
      <c r="H16956" s="114">
        <v>0</v>
      </c>
      <c r="I16956" s="114">
        <v>0</v>
      </c>
      <c r="J16956" s="114">
        <v>0</v>
      </c>
      <c r="K16956" s="114">
        <v>0</v>
      </c>
      <c r="L16956" s="114">
        <v>0</v>
      </c>
      <c r="M16956" s="114">
        <v>0</v>
      </c>
      <c r="N16956" s="114">
        <v>0</v>
      </c>
      <c r="O16956" s="114">
        <v>0</v>
      </c>
      <c r="P16956" s="114">
        <v>0</v>
      </c>
      <c r="Q16956" s="114">
        <v>0</v>
      </c>
      <c r="R16956" s="114">
        <v>0</v>
      </c>
      <c r="S16956" s="110" t="s">
        <v>15307</v>
      </c>
    </row>
    <row r="16957" spans="1:19" ht="11.25" thickBot="1" x14ac:dyDescent="0.2">
      <c r="A16957" s="93"/>
    </row>
    <row r="16958" spans="1:19" ht="11.25" thickBot="1" x14ac:dyDescent="0.2">
      <c r="A16958" s="87" t="s">
        <v>345</v>
      </c>
      <c r="B16958" s="87" t="s">
        <v>346</v>
      </c>
      <c r="C16958" s="120" t="s">
        <v>53</v>
      </c>
      <c r="D16958" s="120" t="s">
        <v>54</v>
      </c>
      <c r="E16958" s="120" t="s">
        <v>55</v>
      </c>
      <c r="F16958" s="120" t="s">
        <v>56</v>
      </c>
      <c r="G16958" s="120" t="s">
        <v>15318</v>
      </c>
      <c r="H16958" s="120" t="s">
        <v>57</v>
      </c>
      <c r="I16958" s="120" t="s">
        <v>59</v>
      </c>
      <c r="J16958" s="120" t="s">
        <v>15319</v>
      </c>
      <c r="K16958" s="120" t="s">
        <v>60</v>
      </c>
      <c r="L16958" s="120" t="s">
        <v>61</v>
      </c>
      <c r="M16958" s="120" t="s">
        <v>62</v>
      </c>
      <c r="N16958" s="120" t="s">
        <v>15320</v>
      </c>
      <c r="O16958" s="120" t="s">
        <v>63</v>
      </c>
      <c r="P16958" s="120" t="s">
        <v>64</v>
      </c>
      <c r="Q16958" s="120" t="s">
        <v>66</v>
      </c>
      <c r="R16958" s="120" t="s">
        <v>15321</v>
      </c>
      <c r="S16958" s="120" t="s">
        <v>67</v>
      </c>
    </row>
    <row r="16959" spans="1:19" ht="11.25" thickBot="1" x14ac:dyDescent="0.2">
      <c r="A16959" s="93"/>
      <c r="B16959" s="93"/>
      <c r="C16959" s="120" t="s">
        <v>69</v>
      </c>
      <c r="D16959" s="120" t="s">
        <v>69</v>
      </c>
      <c r="E16959" s="120" t="s">
        <v>69</v>
      </c>
      <c r="F16959" s="120" t="s">
        <v>69</v>
      </c>
      <c r="G16959" s="120" t="s">
        <v>69</v>
      </c>
      <c r="H16959" s="120" t="s">
        <v>69</v>
      </c>
      <c r="I16959" s="120" t="s">
        <v>69</v>
      </c>
      <c r="J16959" s="120" t="s">
        <v>69</v>
      </c>
      <c r="K16959" s="120" t="s">
        <v>69</v>
      </c>
      <c r="L16959" s="120" t="s">
        <v>69</v>
      </c>
      <c r="M16959" s="120" t="s">
        <v>69</v>
      </c>
      <c r="N16959" s="120" t="s">
        <v>69</v>
      </c>
      <c r="O16959" s="120" t="s">
        <v>69</v>
      </c>
      <c r="P16959" s="120" t="s">
        <v>69</v>
      </c>
      <c r="Q16959" s="120" t="s">
        <v>69</v>
      </c>
      <c r="R16959" s="120" t="s">
        <v>69</v>
      </c>
      <c r="S16959" s="120" t="s">
        <v>69</v>
      </c>
    </row>
    <row r="16960" spans="1:19" ht="11.25" thickBot="1" x14ac:dyDescent="0.2">
      <c r="A16960" s="88">
        <v>1</v>
      </c>
      <c r="B16960" s="109">
        <v>1.8298611111111113E-2</v>
      </c>
      <c r="C16960" s="89">
        <v>8.9999999999999993E-3</v>
      </c>
      <c r="D16960" s="110" t="s">
        <v>15306</v>
      </c>
      <c r="E16960" s="110" t="s">
        <v>15369</v>
      </c>
      <c r="F16960" s="89">
        <v>7.5620000000000003</v>
      </c>
      <c r="G16960" s="89">
        <v>4.9610000000000003</v>
      </c>
      <c r="H16960" s="89">
        <v>4.5549999999999997</v>
      </c>
      <c r="I16960" s="89">
        <v>8.0000000000000002E-3</v>
      </c>
      <c r="J16960" s="110" t="s">
        <v>15377</v>
      </c>
      <c r="K16960" s="89">
        <v>2.4E-2</v>
      </c>
      <c r="L16960" s="89">
        <v>0.24199999999999999</v>
      </c>
      <c r="M16960" s="89">
        <v>0.21199999999999999</v>
      </c>
      <c r="N16960" s="89">
        <v>-21.19</v>
      </c>
      <c r="O16960" s="89">
        <v>2.5000000000000001E-2</v>
      </c>
      <c r="P16960" s="89">
        <v>55.09</v>
      </c>
      <c r="Q16960" s="112" t="s">
        <v>15638</v>
      </c>
      <c r="R16960" s="110" t="s">
        <v>15306</v>
      </c>
      <c r="S16960" s="89">
        <v>7.5999999999999998E-2</v>
      </c>
    </row>
    <row r="16961" spans="1:19" ht="11.25" thickBot="1" x14ac:dyDescent="0.2">
      <c r="A16961" s="93"/>
    </row>
    <row r="16962" spans="1:19" ht="11.25" thickBot="1" x14ac:dyDescent="0.2">
      <c r="A16962" s="113" t="s">
        <v>352</v>
      </c>
      <c r="B16962" s="93"/>
      <c r="C16962" s="114">
        <v>8.9999999999999993E-3</v>
      </c>
      <c r="D16962" s="110" t="s">
        <v>15307</v>
      </c>
      <c r="E16962" s="110" t="s">
        <v>15370</v>
      </c>
      <c r="F16962" s="114">
        <v>7.5620000000000003</v>
      </c>
      <c r="G16962" s="114">
        <v>4.9610000000000003</v>
      </c>
      <c r="H16962" s="114">
        <v>4.5549999999999997</v>
      </c>
      <c r="I16962" s="114">
        <v>8.0000000000000002E-3</v>
      </c>
      <c r="J16962" s="110" t="s">
        <v>15379</v>
      </c>
      <c r="K16962" s="114">
        <v>2.4E-2</v>
      </c>
      <c r="L16962" s="114">
        <v>0.24199999999999999</v>
      </c>
      <c r="M16962" s="114">
        <v>0.21199999999999999</v>
      </c>
      <c r="N16962" s="114">
        <v>-21.19</v>
      </c>
      <c r="O16962" s="114">
        <v>2.5000000000000001E-2</v>
      </c>
      <c r="P16962" s="114">
        <v>55.09</v>
      </c>
      <c r="Q16962" s="112" t="s">
        <v>15639</v>
      </c>
      <c r="R16962" s="110" t="s">
        <v>15307</v>
      </c>
      <c r="S16962" s="114">
        <v>7.5999999999999998E-2</v>
      </c>
    </row>
    <row r="16963" spans="1:19" ht="11.25" thickBot="1" x14ac:dyDescent="0.2">
      <c r="A16963" s="93"/>
    </row>
    <row r="16964" spans="1:19" ht="11.25" thickBot="1" x14ac:dyDescent="0.2">
      <c r="A16964" s="116" t="s">
        <v>355</v>
      </c>
      <c r="B16964" s="93"/>
      <c r="C16964" s="114">
        <v>0</v>
      </c>
      <c r="D16964" s="110" t="s">
        <v>15307</v>
      </c>
      <c r="E16964" s="110" t="s">
        <v>15307</v>
      </c>
      <c r="F16964" s="114">
        <v>0</v>
      </c>
      <c r="G16964" s="114">
        <v>0</v>
      </c>
      <c r="H16964" s="114">
        <v>0</v>
      </c>
      <c r="I16964" s="114">
        <v>0</v>
      </c>
      <c r="J16964" s="110" t="s">
        <v>15307</v>
      </c>
      <c r="K16964" s="114">
        <v>0</v>
      </c>
      <c r="L16964" s="114">
        <v>0</v>
      </c>
      <c r="M16964" s="114">
        <v>0</v>
      </c>
      <c r="N16964" s="114">
        <v>0</v>
      </c>
      <c r="O16964" s="114">
        <v>0</v>
      </c>
      <c r="P16964" s="114">
        <v>0</v>
      </c>
      <c r="Q16964" s="112" t="s">
        <v>15324</v>
      </c>
      <c r="R16964" s="110" t="s">
        <v>15307</v>
      </c>
      <c r="S16964" s="114">
        <v>0</v>
      </c>
    </row>
    <row r="16965" spans="1:19" ht="11.25" thickBot="1" x14ac:dyDescent="0.2">
      <c r="A16965" s="93"/>
    </row>
    <row r="16966" spans="1:19" ht="11.25" thickBot="1" x14ac:dyDescent="0.2">
      <c r="A16966" s="117" t="s">
        <v>358</v>
      </c>
      <c r="B16966" s="93"/>
      <c r="C16966" s="114">
        <v>0</v>
      </c>
      <c r="D16966" s="110" t="s">
        <v>15307</v>
      </c>
      <c r="E16966" s="110" t="s">
        <v>15307</v>
      </c>
      <c r="F16966" s="114">
        <v>0</v>
      </c>
      <c r="G16966" s="114">
        <v>0</v>
      </c>
      <c r="H16966" s="114">
        <v>0</v>
      </c>
      <c r="I16966" s="114">
        <v>0</v>
      </c>
      <c r="J16966" s="110" t="s">
        <v>15307</v>
      </c>
      <c r="K16966" s="114">
        <v>0</v>
      </c>
      <c r="L16966" s="114">
        <v>0</v>
      </c>
      <c r="M16966" s="114">
        <v>0</v>
      </c>
      <c r="N16966" s="114">
        <v>0</v>
      </c>
      <c r="O16966" s="114">
        <v>0</v>
      </c>
      <c r="P16966" s="114">
        <v>0</v>
      </c>
      <c r="Q16966" s="112" t="s">
        <v>15324</v>
      </c>
      <c r="R16966" s="110" t="s">
        <v>15307</v>
      </c>
      <c r="S16966" s="114">
        <v>0</v>
      </c>
    </row>
    <row r="16967" spans="1:19" ht="11.25" thickBot="1" x14ac:dyDescent="0.2">
      <c r="A16967" s="93"/>
    </row>
    <row r="16968" spans="1:19" ht="11.25" thickBot="1" x14ac:dyDescent="0.2">
      <c r="A16968" s="87" t="s">
        <v>345</v>
      </c>
      <c r="B16968" s="87" t="s">
        <v>346</v>
      </c>
      <c r="C16968" s="120" t="s">
        <v>68</v>
      </c>
      <c r="D16968" s="120" t="s">
        <v>15325</v>
      </c>
    </row>
    <row r="16969" spans="1:19" ht="11.25" thickBot="1" x14ac:dyDescent="0.2">
      <c r="A16969" s="93"/>
      <c r="B16969" s="93"/>
      <c r="C16969" s="120" t="s">
        <v>69</v>
      </c>
      <c r="D16969" s="120" t="s">
        <v>69</v>
      </c>
    </row>
    <row r="16970" spans="1:19" ht="11.25" thickBot="1" x14ac:dyDescent="0.2">
      <c r="A16970" s="88">
        <v>1</v>
      </c>
      <c r="B16970" s="109">
        <v>1.8298611111111113E-2</v>
      </c>
      <c r="C16970" s="89">
        <v>1.516</v>
      </c>
      <c r="D16970" s="110" t="s">
        <v>15306</v>
      </c>
    </row>
    <row r="16971" spans="1:19" ht="11.25" thickBot="1" x14ac:dyDescent="0.2">
      <c r="A16971" s="93"/>
    </row>
    <row r="16972" spans="1:19" ht="11.25" thickBot="1" x14ac:dyDescent="0.2">
      <c r="A16972" s="113" t="s">
        <v>352</v>
      </c>
      <c r="B16972" s="93"/>
      <c r="C16972" s="114">
        <v>1.516</v>
      </c>
      <c r="D16972" s="110" t="s">
        <v>15307</v>
      </c>
    </row>
    <row r="16973" spans="1:19" ht="11.25" thickBot="1" x14ac:dyDescent="0.2">
      <c r="A16973" s="93"/>
    </row>
    <row r="16974" spans="1:19" ht="11.25" thickBot="1" x14ac:dyDescent="0.2">
      <c r="A16974" s="116" t="s">
        <v>355</v>
      </c>
      <c r="B16974" s="93"/>
      <c r="C16974" s="114">
        <v>0</v>
      </c>
      <c r="D16974" s="110" t="s">
        <v>15307</v>
      </c>
    </row>
    <row r="16975" spans="1:19" ht="11.25" thickBot="1" x14ac:dyDescent="0.2">
      <c r="A16975" s="93"/>
    </row>
    <row r="16976" spans="1:19" ht="11.25" thickBot="1" x14ac:dyDescent="0.2">
      <c r="A16976" s="117" t="s">
        <v>358</v>
      </c>
      <c r="B16976" s="93"/>
      <c r="C16976" s="114">
        <v>0</v>
      </c>
      <c r="D16976" s="110" t="s">
        <v>15307</v>
      </c>
    </row>
    <row r="16977" spans="1:19" ht="10.5" x14ac:dyDescent="0.15">
      <c r="A16977" s="93"/>
    </row>
    <row r="16978" spans="1:19" x14ac:dyDescent="0.15">
      <c r="A16978" s="106"/>
      <c r="B16978" s="69" t="s">
        <v>5450</v>
      </c>
    </row>
    <row r="16979" spans="1:19" ht="9.75" thickBot="1" x14ac:dyDescent="0.2">
      <c r="A16979" s="64" t="s">
        <v>1094</v>
      </c>
    </row>
    <row r="16980" spans="1:19" ht="11.25" thickBot="1" x14ac:dyDescent="0.2">
      <c r="A16980" s="87" t="s">
        <v>345</v>
      </c>
      <c r="B16980" s="87" t="s">
        <v>346</v>
      </c>
      <c r="C16980" s="120" t="s">
        <v>15300</v>
      </c>
      <c r="D16980" s="120" t="s">
        <v>15301</v>
      </c>
      <c r="E16980" s="120" t="s">
        <v>15302</v>
      </c>
      <c r="F16980" s="120" t="s">
        <v>1</v>
      </c>
      <c r="G16980" s="120" t="s">
        <v>2</v>
      </c>
      <c r="H16980" s="120" t="s">
        <v>3</v>
      </c>
      <c r="I16980" s="120" t="s">
        <v>15303</v>
      </c>
      <c r="J16980" s="120" t="s">
        <v>4</v>
      </c>
      <c r="K16980" s="120" t="s">
        <v>15304</v>
      </c>
      <c r="L16980" s="120" t="s">
        <v>8</v>
      </c>
      <c r="M16980" s="120" t="s">
        <v>15305</v>
      </c>
      <c r="N16980" s="120" t="s">
        <v>10</v>
      </c>
      <c r="O16980" s="120" t="s">
        <v>11</v>
      </c>
      <c r="P16980" s="120" t="s">
        <v>12</v>
      </c>
      <c r="Q16980" s="120" t="s">
        <v>13</v>
      </c>
      <c r="R16980" s="120" t="s">
        <v>14</v>
      </c>
      <c r="S16980" s="120" t="s">
        <v>15</v>
      </c>
    </row>
    <row r="16981" spans="1:19" ht="11.25" thickBot="1" x14ac:dyDescent="0.2">
      <c r="A16981" s="93"/>
      <c r="B16981" s="93"/>
      <c r="C16981" s="120" t="s">
        <v>69</v>
      </c>
      <c r="D16981" s="120" t="s">
        <v>69</v>
      </c>
      <c r="E16981" s="120" t="s">
        <v>69</v>
      </c>
      <c r="F16981" s="120" t="s">
        <v>69</v>
      </c>
      <c r="G16981" s="120" t="s">
        <v>69</v>
      </c>
      <c r="H16981" s="120" t="s">
        <v>69</v>
      </c>
      <c r="I16981" s="120" t="s">
        <v>69</v>
      </c>
      <c r="J16981" s="120" t="s">
        <v>69</v>
      </c>
      <c r="K16981" s="120" t="s">
        <v>69</v>
      </c>
      <c r="L16981" s="120" t="s">
        <v>69</v>
      </c>
      <c r="M16981" s="120" t="s">
        <v>69</v>
      </c>
      <c r="N16981" s="120" t="s">
        <v>69</v>
      </c>
      <c r="O16981" s="120" t="s">
        <v>69</v>
      </c>
      <c r="P16981" s="120" t="s">
        <v>69</v>
      </c>
      <c r="Q16981" s="120" t="s">
        <v>69</v>
      </c>
      <c r="R16981" s="120" t="s">
        <v>69</v>
      </c>
      <c r="S16981" s="120" t="s">
        <v>69</v>
      </c>
    </row>
    <row r="16982" spans="1:19" ht="11.25" thickBot="1" x14ac:dyDescent="0.2">
      <c r="A16982" s="88">
        <v>1</v>
      </c>
      <c r="B16982" s="109">
        <v>2.3738425925925923E-2</v>
      </c>
      <c r="C16982" s="110" t="s">
        <v>15306</v>
      </c>
      <c r="D16982" s="110" t="s">
        <v>15306</v>
      </c>
      <c r="E16982" s="89">
        <v>0</v>
      </c>
      <c r="F16982" s="89">
        <v>269.10000000000002</v>
      </c>
      <c r="G16982" s="89">
        <v>56.17</v>
      </c>
      <c r="H16982" s="89">
        <v>18.260000000000002</v>
      </c>
      <c r="I16982" s="89">
        <v>-5.3769999999999998</v>
      </c>
      <c r="J16982" s="89">
        <v>56.86</v>
      </c>
      <c r="K16982" s="89">
        <v>-573</v>
      </c>
      <c r="L16982" s="111">
        <v>0.64466999999999997</v>
      </c>
      <c r="M16982" s="89">
        <v>63.01</v>
      </c>
      <c r="N16982" s="89">
        <v>1.0269999999999999</v>
      </c>
      <c r="O16982" s="89">
        <v>3.4609999999999999</v>
      </c>
      <c r="P16982" s="110" t="s">
        <v>15640</v>
      </c>
      <c r="Q16982" s="110" t="s">
        <v>2371</v>
      </c>
      <c r="R16982" s="89">
        <v>0.41799999999999998</v>
      </c>
      <c r="S16982" s="89">
        <v>3.0489999999999999</v>
      </c>
    </row>
    <row r="16983" spans="1:19" ht="11.25" thickBot="1" x14ac:dyDescent="0.2">
      <c r="A16983" s="93"/>
    </row>
    <row r="16984" spans="1:19" ht="11.25" thickBot="1" x14ac:dyDescent="0.2">
      <c r="A16984" s="113" t="s">
        <v>352</v>
      </c>
      <c r="B16984" s="93"/>
      <c r="C16984" s="110" t="s">
        <v>15307</v>
      </c>
      <c r="D16984" s="110" t="s">
        <v>15307</v>
      </c>
      <c r="E16984" s="114">
        <v>0</v>
      </c>
      <c r="F16984" s="114">
        <v>269.10000000000002</v>
      </c>
      <c r="G16984" s="114">
        <v>56.17</v>
      </c>
      <c r="H16984" s="114">
        <v>18.260000000000002</v>
      </c>
      <c r="I16984" s="114">
        <v>-5.3769999999999998</v>
      </c>
      <c r="J16984" s="114">
        <v>56.86</v>
      </c>
      <c r="K16984" s="114">
        <v>-573</v>
      </c>
      <c r="L16984" s="115">
        <v>0.64466999999999997</v>
      </c>
      <c r="M16984" s="114">
        <v>63.01</v>
      </c>
      <c r="N16984" s="114">
        <v>1.0269999999999999</v>
      </c>
      <c r="O16984" s="114">
        <v>3.4609999999999999</v>
      </c>
      <c r="P16984" s="110" t="s">
        <v>1068</v>
      </c>
      <c r="Q16984" s="110" t="s">
        <v>15641</v>
      </c>
      <c r="R16984" s="114">
        <v>0.41799999999999998</v>
      </c>
      <c r="S16984" s="114">
        <v>3.0489999999999999</v>
      </c>
    </row>
    <row r="16985" spans="1:19" ht="11.25" thickBot="1" x14ac:dyDescent="0.2">
      <c r="A16985" s="93"/>
    </row>
    <row r="16986" spans="1:19" ht="11.25" thickBot="1" x14ac:dyDescent="0.2">
      <c r="A16986" s="116" t="s">
        <v>355</v>
      </c>
      <c r="B16986" s="93"/>
      <c r="C16986" s="110" t="s">
        <v>15307</v>
      </c>
      <c r="D16986" s="110" t="s">
        <v>15307</v>
      </c>
      <c r="E16986" s="114">
        <v>0</v>
      </c>
      <c r="F16986" s="114">
        <v>0</v>
      </c>
      <c r="G16986" s="114">
        <v>0</v>
      </c>
      <c r="H16986" s="114">
        <v>0</v>
      </c>
      <c r="I16986" s="114">
        <v>0</v>
      </c>
      <c r="J16986" s="114">
        <v>0</v>
      </c>
      <c r="K16986" s="114">
        <v>0</v>
      </c>
      <c r="L16986" s="118" t="s">
        <v>15308</v>
      </c>
      <c r="M16986" s="114">
        <v>0</v>
      </c>
      <c r="N16986" s="114">
        <v>0</v>
      </c>
      <c r="O16986" s="114">
        <v>0</v>
      </c>
      <c r="P16986" s="110" t="s">
        <v>15358</v>
      </c>
      <c r="Q16986" s="110" t="s">
        <v>15358</v>
      </c>
      <c r="R16986" s="114">
        <v>0</v>
      </c>
      <c r="S16986" s="114">
        <v>0</v>
      </c>
    </row>
    <row r="16987" spans="1:19" ht="11.25" thickBot="1" x14ac:dyDescent="0.2">
      <c r="A16987" s="93"/>
    </row>
    <row r="16988" spans="1:19" ht="11.25" thickBot="1" x14ac:dyDescent="0.2">
      <c r="A16988" s="117" t="s">
        <v>358</v>
      </c>
      <c r="B16988" s="93"/>
      <c r="C16988" s="110" t="s">
        <v>15307</v>
      </c>
      <c r="D16988" s="110" t="s">
        <v>15307</v>
      </c>
      <c r="E16988" s="114">
        <v>0</v>
      </c>
      <c r="F16988" s="114">
        <v>0</v>
      </c>
      <c r="G16988" s="114">
        <v>0</v>
      </c>
      <c r="H16988" s="114">
        <v>0</v>
      </c>
      <c r="I16988" s="114">
        <v>0</v>
      </c>
      <c r="J16988" s="114">
        <v>0</v>
      </c>
      <c r="K16988" s="114">
        <v>0</v>
      </c>
      <c r="L16988" s="118" t="s">
        <v>15308</v>
      </c>
      <c r="M16988" s="114">
        <v>0</v>
      </c>
      <c r="N16988" s="114">
        <v>0</v>
      </c>
      <c r="O16988" s="114">
        <v>0</v>
      </c>
      <c r="P16988" s="110" t="s">
        <v>15358</v>
      </c>
      <c r="Q16988" s="110" t="s">
        <v>15358</v>
      </c>
      <c r="R16988" s="114">
        <v>0</v>
      </c>
      <c r="S16988" s="114">
        <v>0</v>
      </c>
    </row>
    <row r="16989" spans="1:19" ht="11.25" thickBot="1" x14ac:dyDescent="0.2">
      <c r="A16989" s="93"/>
    </row>
    <row r="16990" spans="1:19" ht="11.25" thickBot="1" x14ac:dyDescent="0.2">
      <c r="A16990" s="87" t="s">
        <v>345</v>
      </c>
      <c r="B16990" s="87" t="s">
        <v>346</v>
      </c>
      <c r="C16990" s="120" t="s">
        <v>16</v>
      </c>
      <c r="D16990" s="120" t="s">
        <v>15309</v>
      </c>
      <c r="E16990" s="120" t="s">
        <v>15310</v>
      </c>
      <c r="F16990" s="120" t="s">
        <v>20</v>
      </c>
      <c r="G16990" s="120" t="s">
        <v>21</v>
      </c>
      <c r="H16990" s="120" t="s">
        <v>22</v>
      </c>
      <c r="I16990" s="120" t="s">
        <v>23</v>
      </c>
      <c r="J16990" s="120" t="s">
        <v>24</v>
      </c>
      <c r="K16990" s="120" t="s">
        <v>26</v>
      </c>
      <c r="L16990" s="120" t="s">
        <v>15311</v>
      </c>
      <c r="M16990" s="120" t="s">
        <v>27</v>
      </c>
      <c r="N16990" s="120" t="s">
        <v>28</v>
      </c>
      <c r="O16990" s="120" t="s">
        <v>29</v>
      </c>
      <c r="P16990" s="120" t="s">
        <v>30</v>
      </c>
      <c r="Q16990" s="120" t="s">
        <v>15312</v>
      </c>
      <c r="R16990" s="120" t="s">
        <v>32</v>
      </c>
      <c r="S16990" s="120" t="s">
        <v>33</v>
      </c>
    </row>
    <row r="16991" spans="1:19" ht="11.25" thickBot="1" x14ac:dyDescent="0.2">
      <c r="A16991" s="93"/>
      <c r="B16991" s="93"/>
      <c r="C16991" s="120" t="s">
        <v>69</v>
      </c>
      <c r="D16991" s="120" t="s">
        <v>69</v>
      </c>
      <c r="E16991" s="120" t="s">
        <v>69</v>
      </c>
      <c r="F16991" s="120" t="s">
        <v>69</v>
      </c>
      <c r="G16991" s="120" t="s">
        <v>69</v>
      </c>
      <c r="H16991" s="120" t="s">
        <v>69</v>
      </c>
      <c r="I16991" s="120" t="s">
        <v>69</v>
      </c>
      <c r="J16991" s="120" t="s">
        <v>69</v>
      </c>
      <c r="K16991" s="120" t="s">
        <v>69</v>
      </c>
      <c r="L16991" s="120" t="s">
        <v>69</v>
      </c>
      <c r="M16991" s="120" t="s">
        <v>69</v>
      </c>
      <c r="N16991" s="120" t="s">
        <v>69</v>
      </c>
      <c r="O16991" s="120" t="s">
        <v>69</v>
      </c>
      <c r="P16991" s="120" t="s">
        <v>69</v>
      </c>
      <c r="Q16991" s="120" t="s">
        <v>69</v>
      </c>
      <c r="R16991" s="120" t="s">
        <v>69</v>
      </c>
      <c r="S16991" s="120" t="s">
        <v>69</v>
      </c>
    </row>
    <row r="16992" spans="1:19" ht="11.25" thickBot="1" x14ac:dyDescent="0.2">
      <c r="A16992" s="88">
        <v>1</v>
      </c>
      <c r="B16992" s="109">
        <v>2.3738425925925923E-2</v>
      </c>
      <c r="C16992" s="89">
        <v>43.27</v>
      </c>
      <c r="D16992" s="89">
        <v>84.38</v>
      </c>
      <c r="E16992" s="89">
        <v>0.20200000000000001</v>
      </c>
      <c r="F16992" s="111">
        <v>0.51720999999999995</v>
      </c>
      <c r="G16992" s="89">
        <v>-0.313</v>
      </c>
      <c r="H16992" s="110" t="s">
        <v>15642</v>
      </c>
      <c r="I16992" s="89">
        <v>4.7E-2</v>
      </c>
      <c r="J16992" s="89">
        <v>1.9770000000000001</v>
      </c>
      <c r="K16992" s="111">
        <v>0.48205999999999999</v>
      </c>
      <c r="L16992" s="89">
        <v>47.64</v>
      </c>
      <c r="M16992" s="89">
        <v>8.9939999999999998</v>
      </c>
      <c r="N16992" s="89">
        <v>1.1779999999999999</v>
      </c>
      <c r="O16992" s="110" t="s">
        <v>15373</v>
      </c>
      <c r="P16992" s="110" t="s">
        <v>15306</v>
      </c>
      <c r="Q16992" s="89">
        <v>0.16</v>
      </c>
      <c r="R16992" s="89">
        <v>0.79900000000000004</v>
      </c>
      <c r="S16992" s="89">
        <v>8.6999999999999994E-2</v>
      </c>
    </row>
    <row r="16993" spans="1:19" ht="11.25" thickBot="1" x14ac:dyDescent="0.2">
      <c r="A16993" s="93"/>
    </row>
    <row r="16994" spans="1:19" ht="11.25" thickBot="1" x14ac:dyDescent="0.2">
      <c r="A16994" s="113" t="s">
        <v>352</v>
      </c>
      <c r="B16994" s="93"/>
      <c r="C16994" s="114">
        <v>43.27</v>
      </c>
      <c r="D16994" s="114">
        <v>84.38</v>
      </c>
      <c r="E16994" s="114">
        <v>0.20200000000000001</v>
      </c>
      <c r="F16994" s="115">
        <v>0.51720999999999995</v>
      </c>
      <c r="G16994" s="114">
        <v>-0.313</v>
      </c>
      <c r="H16994" s="110" t="s">
        <v>15643</v>
      </c>
      <c r="I16994" s="114">
        <v>4.7E-2</v>
      </c>
      <c r="J16994" s="114">
        <v>1.9770000000000001</v>
      </c>
      <c r="K16994" s="115">
        <v>0.48205999999999999</v>
      </c>
      <c r="L16994" s="114">
        <v>47.64</v>
      </c>
      <c r="M16994" s="114">
        <v>8.9939999999999998</v>
      </c>
      <c r="N16994" s="114">
        <v>1.1779999999999999</v>
      </c>
      <c r="O16994" s="110" t="s">
        <v>15374</v>
      </c>
      <c r="P16994" s="110" t="s">
        <v>15307</v>
      </c>
      <c r="Q16994" s="114">
        <v>0.16</v>
      </c>
      <c r="R16994" s="114">
        <v>0.79900000000000004</v>
      </c>
      <c r="S16994" s="114">
        <v>8.6999999999999994E-2</v>
      </c>
    </row>
    <row r="16995" spans="1:19" ht="11.25" thickBot="1" x14ac:dyDescent="0.2">
      <c r="A16995" s="93"/>
    </row>
    <row r="16996" spans="1:19" ht="11.25" thickBot="1" x14ac:dyDescent="0.2">
      <c r="A16996" s="116" t="s">
        <v>355</v>
      </c>
      <c r="B16996" s="93"/>
      <c r="C16996" s="114">
        <v>0</v>
      </c>
      <c r="D16996" s="114">
        <v>0</v>
      </c>
      <c r="E16996" s="114">
        <v>0</v>
      </c>
      <c r="F16996" s="118" t="s">
        <v>15308</v>
      </c>
      <c r="G16996" s="114">
        <v>0</v>
      </c>
      <c r="H16996" s="110" t="s">
        <v>15307</v>
      </c>
      <c r="I16996" s="114">
        <v>0</v>
      </c>
      <c r="J16996" s="114">
        <v>0</v>
      </c>
      <c r="K16996" s="118" t="s">
        <v>15308</v>
      </c>
      <c r="L16996" s="114">
        <v>0</v>
      </c>
      <c r="M16996" s="114">
        <v>0</v>
      </c>
      <c r="N16996" s="114">
        <v>0</v>
      </c>
      <c r="O16996" s="110" t="s">
        <v>15307</v>
      </c>
      <c r="P16996" s="110" t="s">
        <v>15307</v>
      </c>
      <c r="Q16996" s="114">
        <v>0</v>
      </c>
      <c r="R16996" s="114">
        <v>0</v>
      </c>
      <c r="S16996" s="114">
        <v>0</v>
      </c>
    </row>
    <row r="16997" spans="1:19" ht="11.25" thickBot="1" x14ac:dyDescent="0.2">
      <c r="A16997" s="93"/>
    </row>
    <row r="16998" spans="1:19" ht="11.25" thickBot="1" x14ac:dyDescent="0.2">
      <c r="A16998" s="117" t="s">
        <v>358</v>
      </c>
      <c r="B16998" s="93"/>
      <c r="C16998" s="114">
        <v>0</v>
      </c>
      <c r="D16998" s="114">
        <v>0</v>
      </c>
      <c r="E16998" s="114">
        <v>0</v>
      </c>
      <c r="F16998" s="118" t="s">
        <v>15308</v>
      </c>
      <c r="G16998" s="114">
        <v>0</v>
      </c>
      <c r="H16998" s="110" t="s">
        <v>15307</v>
      </c>
      <c r="I16998" s="114">
        <v>0</v>
      </c>
      <c r="J16998" s="114">
        <v>0</v>
      </c>
      <c r="K16998" s="118" t="s">
        <v>15308</v>
      </c>
      <c r="L16998" s="114">
        <v>0</v>
      </c>
      <c r="M16998" s="114">
        <v>0</v>
      </c>
      <c r="N16998" s="114">
        <v>0</v>
      </c>
      <c r="O16998" s="110" t="s">
        <v>15307</v>
      </c>
      <c r="P16998" s="110" t="s">
        <v>15307</v>
      </c>
      <c r="Q16998" s="114">
        <v>0</v>
      </c>
      <c r="R16998" s="114">
        <v>0</v>
      </c>
      <c r="S16998" s="114">
        <v>0</v>
      </c>
    </row>
    <row r="16999" spans="1:19" ht="11.25" thickBot="1" x14ac:dyDescent="0.2">
      <c r="A16999" s="93"/>
    </row>
    <row r="17000" spans="1:19" ht="11.25" thickBot="1" x14ac:dyDescent="0.2">
      <c r="A17000" s="87" t="s">
        <v>345</v>
      </c>
      <c r="B17000" s="87" t="s">
        <v>346</v>
      </c>
      <c r="C17000" s="120" t="s">
        <v>35</v>
      </c>
      <c r="D17000" s="120" t="s">
        <v>36</v>
      </c>
      <c r="E17000" s="120" t="s">
        <v>15315</v>
      </c>
      <c r="F17000" s="120" t="s">
        <v>38</v>
      </c>
      <c r="G17000" s="120" t="s">
        <v>39</v>
      </c>
      <c r="H17000" s="120" t="s">
        <v>41</v>
      </c>
      <c r="I17000" s="120" t="s">
        <v>42</v>
      </c>
      <c r="J17000" s="120" t="s">
        <v>43</v>
      </c>
      <c r="K17000" s="120" t="s">
        <v>44</v>
      </c>
      <c r="L17000" s="120" t="s">
        <v>45</v>
      </c>
      <c r="M17000" s="120" t="s">
        <v>46</v>
      </c>
      <c r="N17000" s="120" t="s">
        <v>47</v>
      </c>
      <c r="O17000" s="120" t="s">
        <v>48</v>
      </c>
      <c r="P17000" s="120" t="s">
        <v>49</v>
      </c>
      <c r="Q17000" s="120" t="s">
        <v>50</v>
      </c>
      <c r="R17000" s="120" t="s">
        <v>51</v>
      </c>
      <c r="S17000" s="120" t="s">
        <v>52</v>
      </c>
    </row>
    <row r="17001" spans="1:19" ht="11.25" thickBot="1" x14ac:dyDescent="0.2">
      <c r="A17001" s="93"/>
      <c r="B17001" s="93"/>
      <c r="C17001" s="120" t="s">
        <v>69</v>
      </c>
      <c r="D17001" s="120" t="s">
        <v>69</v>
      </c>
      <c r="E17001" s="120" t="s">
        <v>69</v>
      </c>
      <c r="F17001" s="120" t="s">
        <v>69</v>
      </c>
      <c r="G17001" s="120" t="s">
        <v>69</v>
      </c>
      <c r="H17001" s="120" t="s">
        <v>69</v>
      </c>
      <c r="I17001" s="120" t="s">
        <v>69</v>
      </c>
      <c r="J17001" s="120" t="s">
        <v>69</v>
      </c>
      <c r="K17001" s="120" t="s">
        <v>69</v>
      </c>
      <c r="L17001" s="120" t="s">
        <v>69</v>
      </c>
      <c r="M17001" s="120" t="s">
        <v>69</v>
      </c>
      <c r="N17001" s="120" t="s">
        <v>69</v>
      </c>
      <c r="O17001" s="120" t="s">
        <v>69</v>
      </c>
      <c r="P17001" s="120" t="s">
        <v>69</v>
      </c>
      <c r="Q17001" s="120" t="s">
        <v>69</v>
      </c>
      <c r="R17001" s="120" t="s">
        <v>69</v>
      </c>
      <c r="S17001" s="120" t="s">
        <v>69</v>
      </c>
    </row>
    <row r="17002" spans="1:19" ht="11.25" thickBot="1" x14ac:dyDescent="0.2">
      <c r="A17002" s="88">
        <v>1</v>
      </c>
      <c r="B17002" s="109">
        <v>2.3738425925925923E-2</v>
      </c>
      <c r="C17002" s="111">
        <v>0.42213000000000001</v>
      </c>
      <c r="D17002" s="89">
        <v>2.3610000000000002</v>
      </c>
      <c r="E17002" s="89">
        <v>0.106</v>
      </c>
      <c r="F17002" s="110" t="s">
        <v>15375</v>
      </c>
      <c r="G17002" s="89">
        <v>0.01</v>
      </c>
      <c r="H17002" s="89">
        <v>18.829999999999998</v>
      </c>
      <c r="I17002" s="89">
        <v>1.0349999999999999</v>
      </c>
      <c r="J17002" s="89">
        <v>2.423</v>
      </c>
      <c r="K17002" s="89">
        <v>0.14899999999999999</v>
      </c>
      <c r="L17002" s="89">
        <v>0.82</v>
      </c>
      <c r="M17002" s="89">
        <v>0.223</v>
      </c>
      <c r="N17002" s="89">
        <v>1.2E-2</v>
      </c>
      <c r="O17002" s="89">
        <v>0.40699999999999997</v>
      </c>
      <c r="P17002" s="89">
        <v>3.2000000000000001E-2</v>
      </c>
      <c r="Q17002" s="89">
        <v>0.14499999999999999</v>
      </c>
      <c r="R17002" s="89">
        <v>3.5999999999999997E-2</v>
      </c>
      <c r="S17002" s="89">
        <v>0.13300000000000001</v>
      </c>
    </row>
    <row r="17003" spans="1:19" ht="11.25" thickBot="1" x14ac:dyDescent="0.2">
      <c r="A17003" s="93"/>
    </row>
    <row r="17004" spans="1:19" ht="11.25" thickBot="1" x14ac:dyDescent="0.2">
      <c r="A17004" s="113" t="s">
        <v>352</v>
      </c>
      <c r="B17004" s="93"/>
      <c r="C17004" s="115">
        <v>0.42213000000000001</v>
      </c>
      <c r="D17004" s="114">
        <v>2.3610000000000002</v>
      </c>
      <c r="E17004" s="114">
        <v>0.106</v>
      </c>
      <c r="F17004" s="110" t="s">
        <v>15376</v>
      </c>
      <c r="G17004" s="114">
        <v>0.01</v>
      </c>
      <c r="H17004" s="114">
        <v>18.829999999999998</v>
      </c>
      <c r="I17004" s="114">
        <v>1.0349999999999999</v>
      </c>
      <c r="J17004" s="114">
        <v>2.423</v>
      </c>
      <c r="K17004" s="114">
        <v>0.14899999999999999</v>
      </c>
      <c r="L17004" s="114">
        <v>0.82</v>
      </c>
      <c r="M17004" s="114">
        <v>0.223</v>
      </c>
      <c r="N17004" s="114">
        <v>1.2E-2</v>
      </c>
      <c r="O17004" s="114">
        <v>0.40699999999999997</v>
      </c>
      <c r="P17004" s="114">
        <v>3.2000000000000001E-2</v>
      </c>
      <c r="Q17004" s="114">
        <v>0.14499999999999999</v>
      </c>
      <c r="R17004" s="114">
        <v>3.5999999999999997E-2</v>
      </c>
      <c r="S17004" s="114">
        <v>0.13300000000000001</v>
      </c>
    </row>
    <row r="17005" spans="1:19" ht="11.25" thickBot="1" x14ac:dyDescent="0.2">
      <c r="A17005" s="93"/>
    </row>
    <row r="17006" spans="1:19" ht="11.25" thickBot="1" x14ac:dyDescent="0.2">
      <c r="A17006" s="116" t="s">
        <v>355</v>
      </c>
      <c r="B17006" s="93"/>
      <c r="C17006" s="118" t="s">
        <v>15308</v>
      </c>
      <c r="D17006" s="114">
        <v>0</v>
      </c>
      <c r="E17006" s="114">
        <v>0</v>
      </c>
      <c r="F17006" s="110" t="s">
        <v>15307</v>
      </c>
      <c r="G17006" s="114">
        <v>0</v>
      </c>
      <c r="H17006" s="114">
        <v>0</v>
      </c>
      <c r="I17006" s="114">
        <v>0</v>
      </c>
      <c r="J17006" s="114">
        <v>0</v>
      </c>
      <c r="K17006" s="114">
        <v>0</v>
      </c>
      <c r="L17006" s="114">
        <v>0</v>
      </c>
      <c r="M17006" s="114">
        <v>0</v>
      </c>
      <c r="N17006" s="114">
        <v>0</v>
      </c>
      <c r="O17006" s="114">
        <v>0</v>
      </c>
      <c r="P17006" s="114">
        <v>0</v>
      </c>
      <c r="Q17006" s="114">
        <v>0</v>
      </c>
      <c r="R17006" s="114">
        <v>0</v>
      </c>
      <c r="S17006" s="114">
        <v>0</v>
      </c>
    </row>
    <row r="17007" spans="1:19" ht="11.25" thickBot="1" x14ac:dyDescent="0.2">
      <c r="A17007" s="93"/>
    </row>
    <row r="17008" spans="1:19" ht="11.25" thickBot="1" x14ac:dyDescent="0.2">
      <c r="A17008" s="117" t="s">
        <v>358</v>
      </c>
      <c r="B17008" s="93"/>
      <c r="C17008" s="118" t="s">
        <v>15308</v>
      </c>
      <c r="D17008" s="114">
        <v>0</v>
      </c>
      <c r="E17008" s="114">
        <v>0</v>
      </c>
      <c r="F17008" s="110" t="s">
        <v>15307</v>
      </c>
      <c r="G17008" s="114">
        <v>0</v>
      </c>
      <c r="H17008" s="114">
        <v>0</v>
      </c>
      <c r="I17008" s="114">
        <v>0</v>
      </c>
      <c r="J17008" s="114">
        <v>0</v>
      </c>
      <c r="K17008" s="114">
        <v>0</v>
      </c>
      <c r="L17008" s="114">
        <v>0</v>
      </c>
      <c r="M17008" s="114">
        <v>0</v>
      </c>
      <c r="N17008" s="114">
        <v>0</v>
      </c>
      <c r="O17008" s="114">
        <v>0</v>
      </c>
      <c r="P17008" s="114">
        <v>0</v>
      </c>
      <c r="Q17008" s="114">
        <v>0</v>
      </c>
      <c r="R17008" s="114">
        <v>0</v>
      </c>
      <c r="S17008" s="114">
        <v>0</v>
      </c>
    </row>
    <row r="17009" spans="1:19" ht="11.25" thickBot="1" x14ac:dyDescent="0.2">
      <c r="A17009" s="93"/>
    </row>
    <row r="17010" spans="1:19" ht="11.25" thickBot="1" x14ac:dyDescent="0.2">
      <c r="A17010" s="87" t="s">
        <v>345</v>
      </c>
      <c r="B17010" s="87" t="s">
        <v>346</v>
      </c>
      <c r="C17010" s="120" t="s">
        <v>53</v>
      </c>
      <c r="D17010" s="120" t="s">
        <v>54</v>
      </c>
      <c r="E17010" s="120" t="s">
        <v>55</v>
      </c>
      <c r="F17010" s="120" t="s">
        <v>56</v>
      </c>
      <c r="G17010" s="120" t="s">
        <v>15318</v>
      </c>
      <c r="H17010" s="120" t="s">
        <v>57</v>
      </c>
      <c r="I17010" s="120" t="s">
        <v>59</v>
      </c>
      <c r="J17010" s="120" t="s">
        <v>15319</v>
      </c>
      <c r="K17010" s="120" t="s">
        <v>60</v>
      </c>
      <c r="L17010" s="120" t="s">
        <v>61</v>
      </c>
      <c r="M17010" s="120" t="s">
        <v>62</v>
      </c>
      <c r="N17010" s="120" t="s">
        <v>15320</v>
      </c>
      <c r="O17010" s="120" t="s">
        <v>63</v>
      </c>
      <c r="P17010" s="120" t="s">
        <v>64</v>
      </c>
      <c r="Q17010" s="120" t="s">
        <v>66</v>
      </c>
      <c r="R17010" s="120" t="s">
        <v>15321</v>
      </c>
      <c r="S17010" s="120" t="s">
        <v>67</v>
      </c>
    </row>
    <row r="17011" spans="1:19" ht="11.25" thickBot="1" x14ac:dyDescent="0.2">
      <c r="A17011" s="93"/>
      <c r="B17011" s="93"/>
      <c r="C17011" s="120" t="s">
        <v>69</v>
      </c>
      <c r="D17011" s="120" t="s">
        <v>69</v>
      </c>
      <c r="E17011" s="120" t="s">
        <v>69</v>
      </c>
      <c r="F17011" s="120" t="s">
        <v>69</v>
      </c>
      <c r="G17011" s="120" t="s">
        <v>69</v>
      </c>
      <c r="H17011" s="120" t="s">
        <v>69</v>
      </c>
      <c r="I17011" s="120" t="s">
        <v>69</v>
      </c>
      <c r="J17011" s="120" t="s">
        <v>69</v>
      </c>
      <c r="K17011" s="120" t="s">
        <v>69</v>
      </c>
      <c r="L17011" s="120" t="s">
        <v>69</v>
      </c>
      <c r="M17011" s="120" t="s">
        <v>69</v>
      </c>
      <c r="N17011" s="120" t="s">
        <v>69</v>
      </c>
      <c r="O17011" s="120" t="s">
        <v>69</v>
      </c>
      <c r="P17011" s="120" t="s">
        <v>69</v>
      </c>
      <c r="Q17011" s="120" t="s">
        <v>69</v>
      </c>
      <c r="R17011" s="120" t="s">
        <v>69</v>
      </c>
      <c r="S17011" s="120" t="s">
        <v>69</v>
      </c>
    </row>
    <row r="17012" spans="1:19" ht="11.25" thickBot="1" x14ac:dyDescent="0.2">
      <c r="A17012" s="88">
        <v>1</v>
      </c>
      <c r="B17012" s="109">
        <v>2.3738425925925923E-2</v>
      </c>
      <c r="C17012" s="89">
        <v>1.7999999999999999E-2</v>
      </c>
      <c r="D17012" s="89">
        <v>0.10100000000000001</v>
      </c>
      <c r="E17012" s="89">
        <v>1.6E-2</v>
      </c>
      <c r="F17012" s="89">
        <v>2.1629999999999998</v>
      </c>
      <c r="G17012" s="89">
        <v>0.88600000000000001</v>
      </c>
      <c r="H17012" s="89">
        <v>0.76700000000000002</v>
      </c>
      <c r="I17012" s="110" t="s">
        <v>15306</v>
      </c>
      <c r="J17012" s="110" t="s">
        <v>15377</v>
      </c>
      <c r="K17012" s="110" t="s">
        <v>15306</v>
      </c>
      <c r="L17012" s="89">
        <v>0.11700000000000001</v>
      </c>
      <c r="M17012" s="89">
        <v>9.6000000000000002E-2</v>
      </c>
      <c r="N17012" s="89">
        <v>-20.16</v>
      </c>
      <c r="O17012" s="89">
        <v>-1.4E-2</v>
      </c>
      <c r="P17012" s="89">
        <v>9.5269999999999992</v>
      </c>
      <c r="Q17012" s="112" t="s">
        <v>15644</v>
      </c>
      <c r="R17012" s="110" t="s">
        <v>15306</v>
      </c>
      <c r="S17012" s="89">
        <v>0.33800000000000002</v>
      </c>
    </row>
    <row r="17013" spans="1:19" ht="11.25" thickBot="1" x14ac:dyDescent="0.2">
      <c r="A17013" s="93"/>
    </row>
    <row r="17014" spans="1:19" ht="11.25" thickBot="1" x14ac:dyDescent="0.2">
      <c r="A17014" s="113" t="s">
        <v>352</v>
      </c>
      <c r="B17014" s="93"/>
      <c r="C17014" s="114">
        <v>1.7999999999999999E-2</v>
      </c>
      <c r="D17014" s="114">
        <v>0.10100000000000001</v>
      </c>
      <c r="E17014" s="114">
        <v>1.6E-2</v>
      </c>
      <c r="F17014" s="114">
        <v>2.1629999999999998</v>
      </c>
      <c r="G17014" s="114">
        <v>0.88600000000000001</v>
      </c>
      <c r="H17014" s="114">
        <v>0.76700000000000002</v>
      </c>
      <c r="I17014" s="110" t="s">
        <v>15307</v>
      </c>
      <c r="J17014" s="110" t="s">
        <v>15379</v>
      </c>
      <c r="K17014" s="110" t="s">
        <v>15307</v>
      </c>
      <c r="L17014" s="114">
        <v>0.11700000000000001</v>
      </c>
      <c r="M17014" s="114">
        <v>9.6000000000000002E-2</v>
      </c>
      <c r="N17014" s="114">
        <v>-20.16</v>
      </c>
      <c r="O17014" s="114">
        <v>-1.4E-2</v>
      </c>
      <c r="P17014" s="114">
        <v>9.5269999999999992</v>
      </c>
      <c r="Q17014" s="112" t="s">
        <v>15645</v>
      </c>
      <c r="R17014" s="110" t="s">
        <v>15307</v>
      </c>
      <c r="S17014" s="114">
        <v>0.33800000000000002</v>
      </c>
    </row>
    <row r="17015" spans="1:19" ht="11.25" thickBot="1" x14ac:dyDescent="0.2">
      <c r="A17015" s="93"/>
    </row>
    <row r="17016" spans="1:19" ht="11.25" thickBot="1" x14ac:dyDescent="0.2">
      <c r="A17016" s="116" t="s">
        <v>355</v>
      </c>
      <c r="B17016" s="93"/>
      <c r="C17016" s="114">
        <v>0</v>
      </c>
      <c r="D17016" s="114">
        <v>0</v>
      </c>
      <c r="E17016" s="114">
        <v>0</v>
      </c>
      <c r="F17016" s="114">
        <v>0</v>
      </c>
      <c r="G17016" s="114">
        <v>0</v>
      </c>
      <c r="H17016" s="114">
        <v>0</v>
      </c>
      <c r="I17016" s="110" t="s">
        <v>15307</v>
      </c>
      <c r="J17016" s="110" t="s">
        <v>15307</v>
      </c>
      <c r="K17016" s="110" t="s">
        <v>15307</v>
      </c>
      <c r="L17016" s="114">
        <v>0</v>
      </c>
      <c r="M17016" s="114">
        <v>0</v>
      </c>
      <c r="N17016" s="114">
        <v>0</v>
      </c>
      <c r="O17016" s="114">
        <v>0</v>
      </c>
      <c r="P17016" s="114">
        <v>0</v>
      </c>
      <c r="Q17016" s="112" t="s">
        <v>15324</v>
      </c>
      <c r="R17016" s="110" t="s">
        <v>15307</v>
      </c>
      <c r="S17016" s="114">
        <v>0</v>
      </c>
    </row>
    <row r="17017" spans="1:19" ht="11.25" thickBot="1" x14ac:dyDescent="0.2">
      <c r="A17017" s="93"/>
    </row>
    <row r="17018" spans="1:19" ht="11.25" thickBot="1" x14ac:dyDescent="0.2">
      <c r="A17018" s="117" t="s">
        <v>358</v>
      </c>
      <c r="B17018" s="93"/>
      <c r="C17018" s="114">
        <v>0</v>
      </c>
      <c r="D17018" s="114">
        <v>0</v>
      </c>
      <c r="E17018" s="114">
        <v>0</v>
      </c>
      <c r="F17018" s="114">
        <v>0</v>
      </c>
      <c r="G17018" s="114">
        <v>0</v>
      </c>
      <c r="H17018" s="114">
        <v>0</v>
      </c>
      <c r="I17018" s="110" t="s">
        <v>15307</v>
      </c>
      <c r="J17018" s="110" t="s">
        <v>15307</v>
      </c>
      <c r="K17018" s="110" t="s">
        <v>15307</v>
      </c>
      <c r="L17018" s="114">
        <v>0</v>
      </c>
      <c r="M17018" s="114">
        <v>0</v>
      </c>
      <c r="N17018" s="114">
        <v>0</v>
      </c>
      <c r="O17018" s="114">
        <v>0</v>
      </c>
      <c r="P17018" s="114">
        <v>0</v>
      </c>
      <c r="Q17018" s="112" t="s">
        <v>15324</v>
      </c>
      <c r="R17018" s="110" t="s">
        <v>15307</v>
      </c>
      <c r="S17018" s="114">
        <v>0</v>
      </c>
    </row>
    <row r="17019" spans="1:19" ht="11.25" thickBot="1" x14ac:dyDescent="0.2">
      <c r="A17019" s="93"/>
    </row>
    <row r="17020" spans="1:19" ht="11.25" thickBot="1" x14ac:dyDescent="0.2">
      <c r="A17020" s="87" t="s">
        <v>345</v>
      </c>
      <c r="B17020" s="87" t="s">
        <v>346</v>
      </c>
      <c r="C17020" s="120" t="s">
        <v>68</v>
      </c>
      <c r="D17020" s="120" t="s">
        <v>15325</v>
      </c>
    </row>
    <row r="17021" spans="1:19" ht="11.25" thickBot="1" x14ac:dyDescent="0.2">
      <c r="A17021" s="93"/>
      <c r="B17021" s="93"/>
      <c r="C17021" s="120" t="s">
        <v>69</v>
      </c>
      <c r="D17021" s="120" t="s">
        <v>69</v>
      </c>
    </row>
    <row r="17022" spans="1:19" ht="11.25" thickBot="1" x14ac:dyDescent="0.2">
      <c r="A17022" s="88">
        <v>1</v>
      </c>
      <c r="B17022" s="109">
        <v>2.3738425925925923E-2</v>
      </c>
      <c r="C17022" s="89">
        <v>0.30599999999999999</v>
      </c>
      <c r="D17022" s="110" t="s">
        <v>15306</v>
      </c>
    </row>
    <row r="17023" spans="1:19" ht="11.25" thickBot="1" x14ac:dyDescent="0.2">
      <c r="A17023" s="93"/>
    </row>
    <row r="17024" spans="1:19" ht="11.25" thickBot="1" x14ac:dyDescent="0.2">
      <c r="A17024" s="113" t="s">
        <v>352</v>
      </c>
      <c r="B17024" s="93"/>
      <c r="C17024" s="114">
        <v>0.30599999999999999</v>
      </c>
      <c r="D17024" s="110" t="s">
        <v>15307</v>
      </c>
    </row>
    <row r="17025" spans="1:19" ht="11.25" thickBot="1" x14ac:dyDescent="0.2">
      <c r="A17025" s="93"/>
    </row>
    <row r="17026" spans="1:19" ht="11.25" thickBot="1" x14ac:dyDescent="0.2">
      <c r="A17026" s="116" t="s">
        <v>355</v>
      </c>
      <c r="B17026" s="93"/>
      <c r="C17026" s="114">
        <v>0</v>
      </c>
      <c r="D17026" s="110" t="s">
        <v>15307</v>
      </c>
    </row>
    <row r="17027" spans="1:19" ht="11.25" thickBot="1" x14ac:dyDescent="0.2">
      <c r="A17027" s="93"/>
    </row>
    <row r="17028" spans="1:19" ht="11.25" thickBot="1" x14ac:dyDescent="0.2">
      <c r="A17028" s="117" t="s">
        <v>358</v>
      </c>
      <c r="B17028" s="93"/>
      <c r="C17028" s="114">
        <v>0</v>
      </c>
      <c r="D17028" s="110" t="s">
        <v>15307</v>
      </c>
    </row>
    <row r="17029" spans="1:19" ht="10.5" x14ac:dyDescent="0.15">
      <c r="A17029" s="93"/>
    </row>
    <row r="17030" spans="1:19" x14ac:dyDescent="0.15">
      <c r="A17030" s="106"/>
      <c r="B17030" s="69" t="s">
        <v>5512</v>
      </c>
    </row>
    <row r="17031" spans="1:19" ht="9.75" thickBot="1" x14ac:dyDescent="0.2">
      <c r="A17031" s="64" t="s">
        <v>1094</v>
      </c>
    </row>
    <row r="17032" spans="1:19" ht="11.25" thickBot="1" x14ac:dyDescent="0.2">
      <c r="A17032" s="87" t="s">
        <v>345</v>
      </c>
      <c r="B17032" s="87" t="s">
        <v>346</v>
      </c>
      <c r="C17032" s="120" t="s">
        <v>15300</v>
      </c>
      <c r="D17032" s="120" t="s">
        <v>15301</v>
      </c>
      <c r="E17032" s="120" t="s">
        <v>15302</v>
      </c>
      <c r="F17032" s="120" t="s">
        <v>1</v>
      </c>
      <c r="G17032" s="120" t="s">
        <v>2</v>
      </c>
      <c r="H17032" s="120" t="s">
        <v>3</v>
      </c>
      <c r="I17032" s="120" t="s">
        <v>15303</v>
      </c>
      <c r="J17032" s="120" t="s">
        <v>4</v>
      </c>
      <c r="K17032" s="120" t="s">
        <v>15304</v>
      </c>
      <c r="L17032" s="120" t="s">
        <v>8</v>
      </c>
      <c r="M17032" s="120" t="s">
        <v>15305</v>
      </c>
      <c r="N17032" s="120" t="s">
        <v>10</v>
      </c>
      <c r="O17032" s="120" t="s">
        <v>11</v>
      </c>
      <c r="P17032" s="120" t="s">
        <v>12</v>
      </c>
      <c r="Q17032" s="120" t="s">
        <v>13</v>
      </c>
      <c r="R17032" s="120" t="s">
        <v>14</v>
      </c>
      <c r="S17032" s="120" t="s">
        <v>15</v>
      </c>
    </row>
    <row r="17033" spans="1:19" ht="11.25" thickBot="1" x14ac:dyDescent="0.2">
      <c r="A17033" s="93"/>
      <c r="B17033" s="93"/>
      <c r="C17033" s="120" t="s">
        <v>69</v>
      </c>
      <c r="D17033" s="120" t="s">
        <v>69</v>
      </c>
      <c r="E17033" s="120" t="s">
        <v>69</v>
      </c>
      <c r="F17033" s="120" t="s">
        <v>69</v>
      </c>
      <c r="G17033" s="120" t="s">
        <v>69</v>
      </c>
      <c r="H17033" s="120" t="s">
        <v>69</v>
      </c>
      <c r="I17033" s="120" t="s">
        <v>69</v>
      </c>
      <c r="J17033" s="120" t="s">
        <v>69</v>
      </c>
      <c r="K17033" s="120" t="s">
        <v>69</v>
      </c>
      <c r="L17033" s="120" t="s">
        <v>69</v>
      </c>
      <c r="M17033" s="120" t="s">
        <v>69</v>
      </c>
      <c r="N17033" s="120" t="s">
        <v>69</v>
      </c>
      <c r="O17033" s="120" t="s">
        <v>69</v>
      </c>
      <c r="P17033" s="120" t="s">
        <v>69</v>
      </c>
      <c r="Q17033" s="120" t="s">
        <v>69</v>
      </c>
      <c r="R17033" s="120" t="s">
        <v>69</v>
      </c>
      <c r="S17033" s="120" t="s">
        <v>69</v>
      </c>
    </row>
    <row r="17034" spans="1:19" ht="11.25" thickBot="1" x14ac:dyDescent="0.2">
      <c r="A17034" s="88">
        <v>1</v>
      </c>
      <c r="B17034" s="109">
        <v>2.9166666666666664E-2</v>
      </c>
      <c r="C17034" s="110" t="s">
        <v>15306</v>
      </c>
      <c r="D17034" s="110" t="s">
        <v>15306</v>
      </c>
      <c r="E17034" s="89">
        <v>0</v>
      </c>
      <c r="F17034" s="89">
        <v>4576</v>
      </c>
      <c r="G17034" s="89">
        <v>3588</v>
      </c>
      <c r="H17034" s="89">
        <v>476.6</v>
      </c>
      <c r="I17034" s="89">
        <v>1.4179999999999999</v>
      </c>
      <c r="J17034" s="89">
        <v>4239</v>
      </c>
      <c r="K17034" s="89">
        <v>-166.1</v>
      </c>
      <c r="L17034" s="111">
        <v>0.69352000000000003</v>
      </c>
      <c r="M17034" s="89">
        <v>2322</v>
      </c>
      <c r="N17034" s="89">
        <v>7.6189999999999998</v>
      </c>
      <c r="O17034" s="89">
        <v>93.49</v>
      </c>
      <c r="P17034" s="110" t="s">
        <v>15646</v>
      </c>
      <c r="Q17034" s="110" t="s">
        <v>15647</v>
      </c>
      <c r="R17034" s="89">
        <v>8.0180000000000007</v>
      </c>
      <c r="S17034" s="89">
        <v>62.14</v>
      </c>
    </row>
    <row r="17035" spans="1:19" ht="11.25" thickBot="1" x14ac:dyDescent="0.2">
      <c r="A17035" s="93"/>
    </row>
    <row r="17036" spans="1:19" ht="11.25" thickBot="1" x14ac:dyDescent="0.2">
      <c r="A17036" s="113" t="s">
        <v>352</v>
      </c>
      <c r="B17036" s="93"/>
      <c r="C17036" s="110" t="s">
        <v>15307</v>
      </c>
      <c r="D17036" s="110" t="s">
        <v>15307</v>
      </c>
      <c r="E17036" s="114">
        <v>0</v>
      </c>
      <c r="F17036" s="114">
        <v>4576</v>
      </c>
      <c r="G17036" s="114">
        <v>3588</v>
      </c>
      <c r="H17036" s="114">
        <v>476.6</v>
      </c>
      <c r="I17036" s="114">
        <v>1.4179999999999999</v>
      </c>
      <c r="J17036" s="114">
        <v>4239</v>
      </c>
      <c r="K17036" s="114">
        <v>-166.1</v>
      </c>
      <c r="L17036" s="115">
        <v>0.69352000000000003</v>
      </c>
      <c r="M17036" s="114">
        <v>2322</v>
      </c>
      <c r="N17036" s="114">
        <v>7.6189999999999998</v>
      </c>
      <c r="O17036" s="114">
        <v>93.49</v>
      </c>
      <c r="P17036" s="110" t="s">
        <v>15648</v>
      </c>
      <c r="Q17036" s="110" t="s">
        <v>15649</v>
      </c>
      <c r="R17036" s="114">
        <v>8.0180000000000007</v>
      </c>
      <c r="S17036" s="114">
        <v>62.14</v>
      </c>
    </row>
    <row r="17037" spans="1:19" ht="11.25" thickBot="1" x14ac:dyDescent="0.2">
      <c r="A17037" s="93"/>
    </row>
    <row r="17038" spans="1:19" ht="11.25" thickBot="1" x14ac:dyDescent="0.2">
      <c r="A17038" s="116" t="s">
        <v>355</v>
      </c>
      <c r="B17038" s="93"/>
      <c r="C17038" s="110" t="s">
        <v>15307</v>
      </c>
      <c r="D17038" s="110" t="s">
        <v>15307</v>
      </c>
      <c r="E17038" s="114">
        <v>0</v>
      </c>
      <c r="F17038" s="114">
        <v>0</v>
      </c>
      <c r="G17038" s="114">
        <v>0</v>
      </c>
      <c r="H17038" s="114">
        <v>0</v>
      </c>
      <c r="I17038" s="114">
        <v>0</v>
      </c>
      <c r="J17038" s="114">
        <v>0</v>
      </c>
      <c r="K17038" s="114">
        <v>0</v>
      </c>
      <c r="L17038" s="118" t="s">
        <v>15308</v>
      </c>
      <c r="M17038" s="114">
        <v>0</v>
      </c>
      <c r="N17038" s="114">
        <v>0</v>
      </c>
      <c r="O17038" s="114">
        <v>0</v>
      </c>
      <c r="P17038" s="110" t="s">
        <v>15358</v>
      </c>
      <c r="Q17038" s="110" t="s">
        <v>15358</v>
      </c>
      <c r="R17038" s="114">
        <v>0</v>
      </c>
      <c r="S17038" s="114">
        <v>0</v>
      </c>
    </row>
    <row r="17039" spans="1:19" ht="11.25" thickBot="1" x14ac:dyDescent="0.2">
      <c r="A17039" s="93"/>
    </row>
    <row r="17040" spans="1:19" ht="11.25" thickBot="1" x14ac:dyDescent="0.2">
      <c r="A17040" s="117" t="s">
        <v>358</v>
      </c>
      <c r="B17040" s="93"/>
      <c r="C17040" s="110" t="s">
        <v>15307</v>
      </c>
      <c r="D17040" s="110" t="s">
        <v>15307</v>
      </c>
      <c r="E17040" s="114">
        <v>0</v>
      </c>
      <c r="F17040" s="114">
        <v>0</v>
      </c>
      <c r="G17040" s="114">
        <v>0</v>
      </c>
      <c r="H17040" s="114">
        <v>0</v>
      </c>
      <c r="I17040" s="114">
        <v>0</v>
      </c>
      <c r="J17040" s="114">
        <v>0</v>
      </c>
      <c r="K17040" s="114">
        <v>0</v>
      </c>
      <c r="L17040" s="118" t="s">
        <v>15308</v>
      </c>
      <c r="M17040" s="114">
        <v>0</v>
      </c>
      <c r="N17040" s="114">
        <v>0</v>
      </c>
      <c r="O17040" s="114">
        <v>0</v>
      </c>
      <c r="P17040" s="110" t="s">
        <v>15358</v>
      </c>
      <c r="Q17040" s="110" t="s">
        <v>15358</v>
      </c>
      <c r="R17040" s="114">
        <v>0</v>
      </c>
      <c r="S17040" s="114">
        <v>0</v>
      </c>
    </row>
    <row r="17041" spans="1:19" ht="11.25" thickBot="1" x14ac:dyDescent="0.2">
      <c r="A17041" s="93"/>
    </row>
    <row r="17042" spans="1:19" ht="11.25" thickBot="1" x14ac:dyDescent="0.2">
      <c r="A17042" s="87" t="s">
        <v>345</v>
      </c>
      <c r="B17042" s="87" t="s">
        <v>346</v>
      </c>
      <c r="C17042" s="120" t="s">
        <v>16</v>
      </c>
      <c r="D17042" s="120" t="s">
        <v>15309</v>
      </c>
      <c r="E17042" s="120" t="s">
        <v>15310</v>
      </c>
      <c r="F17042" s="120" t="s">
        <v>20</v>
      </c>
      <c r="G17042" s="120" t="s">
        <v>21</v>
      </c>
      <c r="H17042" s="120" t="s">
        <v>22</v>
      </c>
      <c r="I17042" s="120" t="s">
        <v>23</v>
      </c>
      <c r="J17042" s="120" t="s">
        <v>24</v>
      </c>
      <c r="K17042" s="120" t="s">
        <v>26</v>
      </c>
      <c r="L17042" s="120" t="s">
        <v>15311</v>
      </c>
      <c r="M17042" s="120" t="s">
        <v>27</v>
      </c>
      <c r="N17042" s="120" t="s">
        <v>28</v>
      </c>
      <c r="O17042" s="120" t="s">
        <v>29</v>
      </c>
      <c r="P17042" s="120" t="s">
        <v>30</v>
      </c>
      <c r="Q17042" s="120" t="s">
        <v>15312</v>
      </c>
      <c r="R17042" s="120" t="s">
        <v>32</v>
      </c>
      <c r="S17042" s="120" t="s">
        <v>33</v>
      </c>
    </row>
    <row r="17043" spans="1:19" ht="11.25" thickBot="1" x14ac:dyDescent="0.2">
      <c r="A17043" s="93"/>
      <c r="B17043" s="93"/>
      <c r="C17043" s="120" t="s">
        <v>69</v>
      </c>
      <c r="D17043" s="120" t="s">
        <v>69</v>
      </c>
      <c r="E17043" s="120" t="s">
        <v>69</v>
      </c>
      <c r="F17043" s="120" t="s">
        <v>69</v>
      </c>
      <c r="G17043" s="120" t="s">
        <v>69</v>
      </c>
      <c r="H17043" s="120" t="s">
        <v>69</v>
      </c>
      <c r="I17043" s="120" t="s">
        <v>69</v>
      </c>
      <c r="J17043" s="120" t="s">
        <v>69</v>
      </c>
      <c r="K17043" s="120" t="s">
        <v>69</v>
      </c>
      <c r="L17043" s="120" t="s">
        <v>69</v>
      </c>
      <c r="M17043" s="120" t="s">
        <v>69</v>
      </c>
      <c r="N17043" s="120" t="s">
        <v>69</v>
      </c>
      <c r="O17043" s="120" t="s">
        <v>69</v>
      </c>
      <c r="P17043" s="120" t="s">
        <v>69</v>
      </c>
      <c r="Q17043" s="120" t="s">
        <v>69</v>
      </c>
      <c r="R17043" s="120" t="s">
        <v>69</v>
      </c>
      <c r="S17043" s="120" t="s">
        <v>69</v>
      </c>
    </row>
    <row r="17044" spans="1:19" ht="11.25" thickBot="1" x14ac:dyDescent="0.2">
      <c r="A17044" s="88">
        <v>1</v>
      </c>
      <c r="B17044" s="109">
        <v>2.9166666666666664E-2</v>
      </c>
      <c r="C17044" s="110" t="s">
        <v>15650</v>
      </c>
      <c r="D17044" s="89">
        <v>2878</v>
      </c>
      <c r="E17044" s="89">
        <v>7.944</v>
      </c>
      <c r="F17044" s="111">
        <v>0.50985999999999998</v>
      </c>
      <c r="G17044" s="89">
        <v>2.2149999999999999</v>
      </c>
      <c r="H17044" s="89">
        <v>1.6830000000000001</v>
      </c>
      <c r="I17044" s="89">
        <v>2.3530000000000002</v>
      </c>
      <c r="J17044" s="89">
        <v>101.3</v>
      </c>
      <c r="K17044" s="112" t="s">
        <v>15651</v>
      </c>
      <c r="L17044" s="110" t="s">
        <v>15652</v>
      </c>
      <c r="M17044" s="89">
        <v>330.3</v>
      </c>
      <c r="N17044" s="89">
        <v>37.96</v>
      </c>
      <c r="O17044" s="110" t="s">
        <v>15373</v>
      </c>
      <c r="P17044" s="89">
        <v>5.3999999999999999E-2</v>
      </c>
      <c r="Q17044" s="89">
        <v>9.2999999999999999E-2</v>
      </c>
      <c r="R17044" s="89">
        <v>30.78</v>
      </c>
      <c r="S17044" s="89">
        <v>4.6189999999999998</v>
      </c>
    </row>
    <row r="17045" spans="1:19" ht="11.25" thickBot="1" x14ac:dyDescent="0.2">
      <c r="A17045" s="93"/>
    </row>
    <row r="17046" spans="1:19" ht="11.25" thickBot="1" x14ac:dyDescent="0.2">
      <c r="A17046" s="113" t="s">
        <v>352</v>
      </c>
      <c r="B17046" s="93"/>
      <c r="C17046" s="110" t="s">
        <v>15653</v>
      </c>
      <c r="D17046" s="114">
        <v>2878</v>
      </c>
      <c r="E17046" s="114">
        <v>7.944</v>
      </c>
      <c r="F17046" s="115">
        <v>0.50985999999999998</v>
      </c>
      <c r="G17046" s="114">
        <v>2.2149999999999999</v>
      </c>
      <c r="H17046" s="114">
        <v>1.6830000000000001</v>
      </c>
      <c r="I17046" s="114">
        <v>2.3530000000000002</v>
      </c>
      <c r="J17046" s="114">
        <v>101.3</v>
      </c>
      <c r="K17046" s="112" t="s">
        <v>15654</v>
      </c>
      <c r="L17046" s="110" t="s">
        <v>15655</v>
      </c>
      <c r="M17046" s="114">
        <v>330.3</v>
      </c>
      <c r="N17046" s="114">
        <v>37.96</v>
      </c>
      <c r="O17046" s="110" t="s">
        <v>15374</v>
      </c>
      <c r="P17046" s="114">
        <v>5.3999999999999999E-2</v>
      </c>
      <c r="Q17046" s="114">
        <v>9.2999999999999999E-2</v>
      </c>
      <c r="R17046" s="114">
        <v>30.78</v>
      </c>
      <c r="S17046" s="114">
        <v>4.6189999999999998</v>
      </c>
    </row>
    <row r="17047" spans="1:19" ht="11.25" thickBot="1" x14ac:dyDescent="0.2">
      <c r="A17047" s="93"/>
    </row>
    <row r="17048" spans="1:19" ht="11.25" thickBot="1" x14ac:dyDescent="0.2">
      <c r="A17048" s="116" t="s">
        <v>355</v>
      </c>
      <c r="B17048" s="93"/>
      <c r="C17048" s="110" t="s">
        <v>15358</v>
      </c>
      <c r="D17048" s="114">
        <v>0</v>
      </c>
      <c r="E17048" s="114">
        <v>0</v>
      </c>
      <c r="F17048" s="118" t="s">
        <v>15308</v>
      </c>
      <c r="G17048" s="114">
        <v>0</v>
      </c>
      <c r="H17048" s="114">
        <v>0</v>
      </c>
      <c r="I17048" s="114">
        <v>0</v>
      </c>
      <c r="J17048" s="114">
        <v>0</v>
      </c>
      <c r="K17048" s="112" t="s">
        <v>15324</v>
      </c>
      <c r="L17048" s="110" t="s">
        <v>15358</v>
      </c>
      <c r="M17048" s="114">
        <v>0</v>
      </c>
      <c r="N17048" s="114">
        <v>0</v>
      </c>
      <c r="O17048" s="110" t="s">
        <v>15307</v>
      </c>
      <c r="P17048" s="114">
        <v>0</v>
      </c>
      <c r="Q17048" s="114">
        <v>0</v>
      </c>
      <c r="R17048" s="114">
        <v>0</v>
      </c>
      <c r="S17048" s="114">
        <v>0</v>
      </c>
    </row>
    <row r="17049" spans="1:19" ht="11.25" thickBot="1" x14ac:dyDescent="0.2">
      <c r="A17049" s="93"/>
    </row>
    <row r="17050" spans="1:19" ht="11.25" thickBot="1" x14ac:dyDescent="0.2">
      <c r="A17050" s="117" t="s">
        <v>358</v>
      </c>
      <c r="B17050" s="93"/>
      <c r="C17050" s="110" t="s">
        <v>15358</v>
      </c>
      <c r="D17050" s="114">
        <v>0</v>
      </c>
      <c r="E17050" s="114">
        <v>0</v>
      </c>
      <c r="F17050" s="118" t="s">
        <v>15308</v>
      </c>
      <c r="G17050" s="114">
        <v>0</v>
      </c>
      <c r="H17050" s="114">
        <v>0</v>
      </c>
      <c r="I17050" s="114">
        <v>0</v>
      </c>
      <c r="J17050" s="114">
        <v>0</v>
      </c>
      <c r="K17050" s="112" t="s">
        <v>15324</v>
      </c>
      <c r="L17050" s="110" t="s">
        <v>15358</v>
      </c>
      <c r="M17050" s="114">
        <v>0</v>
      </c>
      <c r="N17050" s="114">
        <v>0</v>
      </c>
      <c r="O17050" s="110" t="s">
        <v>15307</v>
      </c>
      <c r="P17050" s="114">
        <v>0</v>
      </c>
      <c r="Q17050" s="114">
        <v>0</v>
      </c>
      <c r="R17050" s="114">
        <v>0</v>
      </c>
      <c r="S17050" s="114">
        <v>0</v>
      </c>
    </row>
    <row r="17051" spans="1:19" ht="11.25" thickBot="1" x14ac:dyDescent="0.2">
      <c r="A17051" s="93"/>
    </row>
    <row r="17052" spans="1:19" ht="11.25" thickBot="1" x14ac:dyDescent="0.2">
      <c r="A17052" s="87" t="s">
        <v>345</v>
      </c>
      <c r="B17052" s="87" t="s">
        <v>346</v>
      </c>
      <c r="C17052" s="120" t="s">
        <v>35</v>
      </c>
      <c r="D17052" s="120" t="s">
        <v>36</v>
      </c>
      <c r="E17052" s="120" t="s">
        <v>15315</v>
      </c>
      <c r="F17052" s="120" t="s">
        <v>38</v>
      </c>
      <c r="G17052" s="120" t="s">
        <v>39</v>
      </c>
      <c r="H17052" s="120" t="s">
        <v>41</v>
      </c>
      <c r="I17052" s="120" t="s">
        <v>42</v>
      </c>
      <c r="J17052" s="120" t="s">
        <v>43</v>
      </c>
      <c r="K17052" s="120" t="s">
        <v>44</v>
      </c>
      <c r="L17052" s="120" t="s">
        <v>45</v>
      </c>
      <c r="M17052" s="120" t="s">
        <v>46</v>
      </c>
      <c r="N17052" s="120" t="s">
        <v>47</v>
      </c>
      <c r="O17052" s="120" t="s">
        <v>48</v>
      </c>
      <c r="P17052" s="120" t="s">
        <v>49</v>
      </c>
      <c r="Q17052" s="120" t="s">
        <v>50</v>
      </c>
      <c r="R17052" s="120" t="s">
        <v>51</v>
      </c>
      <c r="S17052" s="120" t="s">
        <v>52</v>
      </c>
    </row>
    <row r="17053" spans="1:19" ht="11.25" thickBot="1" x14ac:dyDescent="0.2">
      <c r="A17053" s="93"/>
      <c r="B17053" s="93"/>
      <c r="C17053" s="120" t="s">
        <v>69</v>
      </c>
      <c r="D17053" s="120" t="s">
        <v>69</v>
      </c>
      <c r="E17053" s="120" t="s">
        <v>69</v>
      </c>
      <c r="F17053" s="120" t="s">
        <v>69</v>
      </c>
      <c r="G17053" s="120" t="s">
        <v>69</v>
      </c>
      <c r="H17053" s="120" t="s">
        <v>69</v>
      </c>
      <c r="I17053" s="120" t="s">
        <v>69</v>
      </c>
      <c r="J17053" s="120" t="s">
        <v>69</v>
      </c>
      <c r="K17053" s="120" t="s">
        <v>69</v>
      </c>
      <c r="L17053" s="120" t="s">
        <v>69</v>
      </c>
      <c r="M17053" s="120" t="s">
        <v>69</v>
      </c>
      <c r="N17053" s="120" t="s">
        <v>69</v>
      </c>
      <c r="O17053" s="120" t="s">
        <v>69</v>
      </c>
      <c r="P17053" s="120" t="s">
        <v>69</v>
      </c>
      <c r="Q17053" s="120" t="s">
        <v>69</v>
      </c>
      <c r="R17053" s="120" t="s">
        <v>69</v>
      </c>
      <c r="S17053" s="120" t="s">
        <v>69</v>
      </c>
    </row>
    <row r="17054" spans="1:19" ht="11.25" thickBot="1" x14ac:dyDescent="0.2">
      <c r="A17054" s="88">
        <v>1</v>
      </c>
      <c r="B17054" s="109">
        <v>2.9166666666666664E-2</v>
      </c>
      <c r="C17054" s="111">
        <v>0.42297000000000001</v>
      </c>
      <c r="D17054" s="89">
        <v>82.67</v>
      </c>
      <c r="E17054" s="89">
        <v>6.1040000000000001</v>
      </c>
      <c r="F17054" s="110" t="s">
        <v>15375</v>
      </c>
      <c r="G17054" s="89">
        <v>5.1999999999999998E-2</v>
      </c>
      <c r="H17054" s="110" t="s">
        <v>15656</v>
      </c>
      <c r="I17054" s="89">
        <v>22.93</v>
      </c>
      <c r="J17054" s="89">
        <v>40.06</v>
      </c>
      <c r="K17054" s="89">
        <v>3.7869999999999999</v>
      </c>
      <c r="L17054" s="89">
        <v>17.32</v>
      </c>
      <c r="M17054" s="89">
        <v>3.1440000000000001</v>
      </c>
      <c r="N17054" s="89">
        <v>0.79100000000000004</v>
      </c>
      <c r="O17054" s="89">
        <v>6.2439999999999998</v>
      </c>
      <c r="P17054" s="89">
        <v>0.54500000000000004</v>
      </c>
      <c r="Q17054" s="89">
        <v>2.8730000000000002</v>
      </c>
      <c r="R17054" s="89">
        <v>0.495</v>
      </c>
      <c r="S17054" s="89">
        <v>1.3979999999999999</v>
      </c>
    </row>
    <row r="17055" spans="1:19" ht="11.25" thickBot="1" x14ac:dyDescent="0.2">
      <c r="A17055" s="93"/>
    </row>
    <row r="17056" spans="1:19" ht="11.25" thickBot="1" x14ac:dyDescent="0.2">
      <c r="A17056" s="113" t="s">
        <v>352</v>
      </c>
      <c r="B17056" s="93"/>
      <c r="C17056" s="115">
        <v>0.42297000000000001</v>
      </c>
      <c r="D17056" s="114">
        <v>82.67</v>
      </c>
      <c r="E17056" s="114">
        <v>6.1040000000000001</v>
      </c>
      <c r="F17056" s="110" t="s">
        <v>15376</v>
      </c>
      <c r="G17056" s="114">
        <v>5.1999999999999998E-2</v>
      </c>
      <c r="H17056" s="110" t="s">
        <v>15657</v>
      </c>
      <c r="I17056" s="114">
        <v>22.93</v>
      </c>
      <c r="J17056" s="114">
        <v>40.06</v>
      </c>
      <c r="K17056" s="114">
        <v>3.7869999999999999</v>
      </c>
      <c r="L17056" s="114">
        <v>17.32</v>
      </c>
      <c r="M17056" s="114">
        <v>3.1440000000000001</v>
      </c>
      <c r="N17056" s="114">
        <v>0.79100000000000004</v>
      </c>
      <c r="O17056" s="114">
        <v>6.2439999999999998</v>
      </c>
      <c r="P17056" s="114">
        <v>0.54500000000000004</v>
      </c>
      <c r="Q17056" s="114">
        <v>2.8730000000000002</v>
      </c>
      <c r="R17056" s="114">
        <v>0.495</v>
      </c>
      <c r="S17056" s="114">
        <v>1.3979999999999999</v>
      </c>
    </row>
    <row r="17057" spans="1:19" ht="11.25" thickBot="1" x14ac:dyDescent="0.2">
      <c r="A17057" s="93"/>
    </row>
    <row r="17058" spans="1:19" ht="11.25" thickBot="1" x14ac:dyDescent="0.2">
      <c r="A17058" s="116" t="s">
        <v>355</v>
      </c>
      <c r="B17058" s="93"/>
      <c r="C17058" s="118" t="s">
        <v>15308</v>
      </c>
      <c r="D17058" s="114">
        <v>0</v>
      </c>
      <c r="E17058" s="114">
        <v>0</v>
      </c>
      <c r="F17058" s="110" t="s">
        <v>15307</v>
      </c>
      <c r="G17058" s="114">
        <v>0</v>
      </c>
      <c r="H17058" s="110" t="s">
        <v>15358</v>
      </c>
      <c r="I17058" s="114">
        <v>0</v>
      </c>
      <c r="J17058" s="114">
        <v>0</v>
      </c>
      <c r="K17058" s="114">
        <v>0</v>
      </c>
      <c r="L17058" s="114">
        <v>0</v>
      </c>
      <c r="M17058" s="114">
        <v>0</v>
      </c>
      <c r="N17058" s="114">
        <v>0</v>
      </c>
      <c r="O17058" s="114">
        <v>0</v>
      </c>
      <c r="P17058" s="114">
        <v>0</v>
      </c>
      <c r="Q17058" s="114">
        <v>0</v>
      </c>
      <c r="R17058" s="114">
        <v>0</v>
      </c>
      <c r="S17058" s="114">
        <v>0</v>
      </c>
    </row>
    <row r="17059" spans="1:19" ht="11.25" thickBot="1" x14ac:dyDescent="0.2">
      <c r="A17059" s="93"/>
    </row>
    <row r="17060" spans="1:19" ht="11.25" thickBot="1" x14ac:dyDescent="0.2">
      <c r="A17060" s="117" t="s">
        <v>358</v>
      </c>
      <c r="B17060" s="93"/>
      <c r="C17060" s="118" t="s">
        <v>15308</v>
      </c>
      <c r="D17060" s="114">
        <v>0</v>
      </c>
      <c r="E17060" s="114">
        <v>0</v>
      </c>
      <c r="F17060" s="110" t="s">
        <v>15307</v>
      </c>
      <c r="G17060" s="114">
        <v>0</v>
      </c>
      <c r="H17060" s="110" t="s">
        <v>15358</v>
      </c>
      <c r="I17060" s="114">
        <v>0</v>
      </c>
      <c r="J17060" s="114">
        <v>0</v>
      </c>
      <c r="K17060" s="114">
        <v>0</v>
      </c>
      <c r="L17060" s="114">
        <v>0</v>
      </c>
      <c r="M17060" s="114">
        <v>0</v>
      </c>
      <c r="N17060" s="114">
        <v>0</v>
      </c>
      <c r="O17060" s="114">
        <v>0</v>
      </c>
      <c r="P17060" s="114">
        <v>0</v>
      </c>
      <c r="Q17060" s="114">
        <v>0</v>
      </c>
      <c r="R17060" s="114">
        <v>0</v>
      </c>
      <c r="S17060" s="114">
        <v>0</v>
      </c>
    </row>
    <row r="17061" spans="1:19" ht="11.25" thickBot="1" x14ac:dyDescent="0.2">
      <c r="A17061" s="93"/>
    </row>
    <row r="17062" spans="1:19" ht="11.25" thickBot="1" x14ac:dyDescent="0.2">
      <c r="A17062" s="87" t="s">
        <v>345</v>
      </c>
      <c r="B17062" s="87" t="s">
        <v>346</v>
      </c>
      <c r="C17062" s="120" t="s">
        <v>53</v>
      </c>
      <c r="D17062" s="120" t="s">
        <v>54</v>
      </c>
      <c r="E17062" s="120" t="s">
        <v>55</v>
      </c>
      <c r="F17062" s="120" t="s">
        <v>56</v>
      </c>
      <c r="G17062" s="120" t="s">
        <v>15318</v>
      </c>
      <c r="H17062" s="120" t="s">
        <v>57</v>
      </c>
      <c r="I17062" s="120" t="s">
        <v>59</v>
      </c>
      <c r="J17062" s="120" t="s">
        <v>15319</v>
      </c>
      <c r="K17062" s="120" t="s">
        <v>60</v>
      </c>
      <c r="L17062" s="120" t="s">
        <v>61</v>
      </c>
      <c r="M17062" s="120" t="s">
        <v>62</v>
      </c>
      <c r="N17062" s="120" t="s">
        <v>15320</v>
      </c>
      <c r="O17062" s="120" t="s">
        <v>63</v>
      </c>
      <c r="P17062" s="120" t="s">
        <v>64</v>
      </c>
      <c r="Q17062" s="120" t="s">
        <v>66</v>
      </c>
      <c r="R17062" s="120" t="s">
        <v>15321</v>
      </c>
      <c r="S17062" s="120" t="s">
        <v>67</v>
      </c>
    </row>
    <row r="17063" spans="1:19" ht="11.25" thickBot="1" x14ac:dyDescent="0.2">
      <c r="A17063" s="93"/>
      <c r="B17063" s="93"/>
      <c r="C17063" s="120" t="s">
        <v>69</v>
      </c>
      <c r="D17063" s="120" t="s">
        <v>69</v>
      </c>
      <c r="E17063" s="120" t="s">
        <v>69</v>
      </c>
      <c r="F17063" s="120" t="s">
        <v>69</v>
      </c>
      <c r="G17063" s="120" t="s">
        <v>69</v>
      </c>
      <c r="H17063" s="120" t="s">
        <v>69</v>
      </c>
      <c r="I17063" s="120" t="s">
        <v>69</v>
      </c>
      <c r="J17063" s="120" t="s">
        <v>69</v>
      </c>
      <c r="K17063" s="120" t="s">
        <v>69</v>
      </c>
      <c r="L17063" s="120" t="s">
        <v>69</v>
      </c>
      <c r="M17063" s="120" t="s">
        <v>69</v>
      </c>
      <c r="N17063" s="120" t="s">
        <v>69</v>
      </c>
      <c r="O17063" s="120" t="s">
        <v>69</v>
      </c>
      <c r="P17063" s="120" t="s">
        <v>69</v>
      </c>
      <c r="Q17063" s="120" t="s">
        <v>69</v>
      </c>
      <c r="R17063" s="120" t="s">
        <v>69</v>
      </c>
      <c r="S17063" s="120" t="s">
        <v>69</v>
      </c>
    </row>
    <row r="17064" spans="1:19" ht="11.25" thickBot="1" x14ac:dyDescent="0.2">
      <c r="A17064" s="88">
        <v>1</v>
      </c>
      <c r="B17064" s="109">
        <v>2.9166666666666664E-2</v>
      </c>
      <c r="C17064" s="89">
        <v>0.17599999999999999</v>
      </c>
      <c r="D17064" s="89">
        <v>1.272</v>
      </c>
      <c r="E17064" s="89">
        <v>0.14000000000000001</v>
      </c>
      <c r="F17064" s="89">
        <v>61.33</v>
      </c>
      <c r="G17064" s="89">
        <v>26.77</v>
      </c>
      <c r="H17064" s="89">
        <v>44.54</v>
      </c>
      <c r="I17064" s="89">
        <v>4.7E-2</v>
      </c>
      <c r="J17064" s="110" t="s">
        <v>15377</v>
      </c>
      <c r="K17064" s="89">
        <v>0.18099999999999999</v>
      </c>
      <c r="L17064" s="89">
        <v>1.0649999999999999</v>
      </c>
      <c r="M17064" s="89">
        <v>4.7690000000000001</v>
      </c>
      <c r="N17064" s="89">
        <v>-20.05</v>
      </c>
      <c r="O17064" s="89">
        <v>0.27900000000000003</v>
      </c>
      <c r="P17064" s="89">
        <v>258</v>
      </c>
      <c r="Q17064" s="112" t="s">
        <v>15658</v>
      </c>
      <c r="R17064" s="110" t="s">
        <v>15306</v>
      </c>
      <c r="S17064" s="89">
        <v>6.734</v>
      </c>
    </row>
    <row r="17065" spans="1:19" ht="11.25" thickBot="1" x14ac:dyDescent="0.2">
      <c r="A17065" s="93"/>
    </row>
    <row r="17066" spans="1:19" ht="11.25" thickBot="1" x14ac:dyDescent="0.2">
      <c r="A17066" s="113" t="s">
        <v>352</v>
      </c>
      <c r="B17066" s="93"/>
      <c r="C17066" s="114">
        <v>0.17599999999999999</v>
      </c>
      <c r="D17066" s="114">
        <v>1.272</v>
      </c>
      <c r="E17066" s="114">
        <v>0.14000000000000001</v>
      </c>
      <c r="F17066" s="114">
        <v>61.33</v>
      </c>
      <c r="G17066" s="114">
        <v>26.77</v>
      </c>
      <c r="H17066" s="114">
        <v>44.54</v>
      </c>
      <c r="I17066" s="114">
        <v>4.7E-2</v>
      </c>
      <c r="J17066" s="110" t="s">
        <v>15379</v>
      </c>
      <c r="K17066" s="114">
        <v>0.18099999999999999</v>
      </c>
      <c r="L17066" s="114">
        <v>1.0649999999999999</v>
      </c>
      <c r="M17066" s="114">
        <v>4.7690000000000001</v>
      </c>
      <c r="N17066" s="114">
        <v>-20.05</v>
      </c>
      <c r="O17066" s="114">
        <v>0.27900000000000003</v>
      </c>
      <c r="P17066" s="114">
        <v>258</v>
      </c>
      <c r="Q17066" s="112" t="s">
        <v>15659</v>
      </c>
      <c r="R17066" s="110" t="s">
        <v>15307</v>
      </c>
      <c r="S17066" s="114">
        <v>6.734</v>
      </c>
    </row>
    <row r="17067" spans="1:19" ht="11.25" thickBot="1" x14ac:dyDescent="0.2">
      <c r="A17067" s="93"/>
    </row>
    <row r="17068" spans="1:19" ht="11.25" thickBot="1" x14ac:dyDescent="0.2">
      <c r="A17068" s="116" t="s">
        <v>355</v>
      </c>
      <c r="B17068" s="93"/>
      <c r="C17068" s="114">
        <v>0</v>
      </c>
      <c r="D17068" s="114">
        <v>0</v>
      </c>
      <c r="E17068" s="114">
        <v>0</v>
      </c>
      <c r="F17068" s="114">
        <v>0</v>
      </c>
      <c r="G17068" s="114">
        <v>0</v>
      </c>
      <c r="H17068" s="114">
        <v>0</v>
      </c>
      <c r="I17068" s="114">
        <v>0</v>
      </c>
      <c r="J17068" s="110" t="s">
        <v>15307</v>
      </c>
      <c r="K17068" s="114">
        <v>0</v>
      </c>
      <c r="L17068" s="114">
        <v>0</v>
      </c>
      <c r="M17068" s="114">
        <v>0</v>
      </c>
      <c r="N17068" s="114">
        <v>0</v>
      </c>
      <c r="O17068" s="114">
        <v>0</v>
      </c>
      <c r="P17068" s="114">
        <v>0</v>
      </c>
      <c r="Q17068" s="112" t="s">
        <v>15324</v>
      </c>
      <c r="R17068" s="110" t="s">
        <v>15307</v>
      </c>
      <c r="S17068" s="114">
        <v>0</v>
      </c>
    </row>
    <row r="17069" spans="1:19" ht="11.25" thickBot="1" x14ac:dyDescent="0.2">
      <c r="A17069" s="93"/>
    </row>
    <row r="17070" spans="1:19" ht="11.25" thickBot="1" x14ac:dyDescent="0.2">
      <c r="A17070" s="117" t="s">
        <v>358</v>
      </c>
      <c r="B17070" s="93"/>
      <c r="C17070" s="114">
        <v>0</v>
      </c>
      <c r="D17070" s="114">
        <v>0</v>
      </c>
      <c r="E17070" s="114">
        <v>0</v>
      </c>
      <c r="F17070" s="114">
        <v>0</v>
      </c>
      <c r="G17070" s="114">
        <v>0</v>
      </c>
      <c r="H17070" s="114">
        <v>0</v>
      </c>
      <c r="I17070" s="114">
        <v>0</v>
      </c>
      <c r="J17070" s="110" t="s">
        <v>15307</v>
      </c>
      <c r="K17070" s="114">
        <v>0</v>
      </c>
      <c r="L17070" s="114">
        <v>0</v>
      </c>
      <c r="M17070" s="114">
        <v>0</v>
      </c>
      <c r="N17070" s="114">
        <v>0</v>
      </c>
      <c r="O17070" s="114">
        <v>0</v>
      </c>
      <c r="P17070" s="114">
        <v>0</v>
      </c>
      <c r="Q17070" s="112" t="s">
        <v>15324</v>
      </c>
      <c r="R17070" s="110" t="s">
        <v>15307</v>
      </c>
      <c r="S17070" s="114">
        <v>0</v>
      </c>
    </row>
    <row r="17071" spans="1:19" ht="11.25" thickBot="1" x14ac:dyDescent="0.2">
      <c r="A17071" s="93"/>
    </row>
    <row r="17072" spans="1:19" ht="11.25" thickBot="1" x14ac:dyDescent="0.2">
      <c r="A17072" s="87" t="s">
        <v>345</v>
      </c>
      <c r="B17072" s="87" t="s">
        <v>346</v>
      </c>
      <c r="C17072" s="120" t="s">
        <v>68</v>
      </c>
      <c r="D17072" s="120" t="s">
        <v>15325</v>
      </c>
    </row>
    <row r="17073" spans="1:19" ht="11.25" thickBot="1" x14ac:dyDescent="0.2">
      <c r="A17073" s="93"/>
      <c r="B17073" s="93"/>
      <c r="C17073" s="120" t="s">
        <v>69</v>
      </c>
      <c r="D17073" s="120" t="s">
        <v>69</v>
      </c>
    </row>
    <row r="17074" spans="1:19" ht="11.25" thickBot="1" x14ac:dyDescent="0.2">
      <c r="A17074" s="88">
        <v>1</v>
      </c>
      <c r="B17074" s="109">
        <v>2.9166666666666664E-2</v>
      </c>
      <c r="C17074" s="89">
        <v>7.6849999999999996</v>
      </c>
      <c r="D17074" s="110" t="s">
        <v>15306</v>
      </c>
    </row>
    <row r="17075" spans="1:19" ht="11.25" thickBot="1" x14ac:dyDescent="0.2">
      <c r="A17075" s="93"/>
    </row>
    <row r="17076" spans="1:19" ht="11.25" thickBot="1" x14ac:dyDescent="0.2">
      <c r="A17076" s="113" t="s">
        <v>352</v>
      </c>
      <c r="B17076" s="93"/>
      <c r="C17076" s="114">
        <v>7.6849999999999996</v>
      </c>
      <c r="D17076" s="110" t="s">
        <v>15307</v>
      </c>
    </row>
    <row r="17077" spans="1:19" ht="11.25" thickBot="1" x14ac:dyDescent="0.2">
      <c r="A17077" s="93"/>
    </row>
    <row r="17078" spans="1:19" ht="11.25" thickBot="1" x14ac:dyDescent="0.2">
      <c r="A17078" s="116" t="s">
        <v>355</v>
      </c>
      <c r="B17078" s="93"/>
      <c r="C17078" s="114">
        <v>0</v>
      </c>
      <c r="D17078" s="110" t="s">
        <v>15307</v>
      </c>
    </row>
    <row r="17079" spans="1:19" ht="11.25" thickBot="1" x14ac:dyDescent="0.2">
      <c r="A17079" s="93"/>
    </row>
    <row r="17080" spans="1:19" ht="11.25" thickBot="1" x14ac:dyDescent="0.2">
      <c r="A17080" s="117" t="s">
        <v>358</v>
      </c>
      <c r="B17080" s="93"/>
      <c r="C17080" s="114">
        <v>0</v>
      </c>
      <c r="D17080" s="110" t="s">
        <v>15307</v>
      </c>
    </row>
    <row r="17081" spans="1:19" ht="10.5" x14ac:dyDescent="0.15">
      <c r="A17081" s="93"/>
    </row>
    <row r="17082" spans="1:19" x14ac:dyDescent="0.15">
      <c r="A17082" s="106"/>
      <c r="B17082" s="69" t="s">
        <v>5650</v>
      </c>
    </row>
    <row r="17083" spans="1:19" ht="9.75" thickBot="1" x14ac:dyDescent="0.2">
      <c r="A17083" s="64" t="s">
        <v>1094</v>
      </c>
    </row>
    <row r="17084" spans="1:19" ht="11.25" thickBot="1" x14ac:dyDescent="0.2">
      <c r="A17084" s="87" t="s">
        <v>345</v>
      </c>
      <c r="B17084" s="87" t="s">
        <v>346</v>
      </c>
      <c r="C17084" s="120" t="s">
        <v>15300</v>
      </c>
      <c r="D17084" s="120" t="s">
        <v>15301</v>
      </c>
      <c r="E17084" s="120" t="s">
        <v>15302</v>
      </c>
      <c r="F17084" s="120" t="s">
        <v>1</v>
      </c>
      <c r="G17084" s="120" t="s">
        <v>2</v>
      </c>
      <c r="H17084" s="120" t="s">
        <v>3</v>
      </c>
      <c r="I17084" s="120" t="s">
        <v>15303</v>
      </c>
      <c r="J17084" s="120" t="s">
        <v>4</v>
      </c>
      <c r="K17084" s="120" t="s">
        <v>15304</v>
      </c>
      <c r="L17084" s="120" t="s">
        <v>8</v>
      </c>
      <c r="M17084" s="120" t="s">
        <v>15305</v>
      </c>
      <c r="N17084" s="120" t="s">
        <v>10</v>
      </c>
      <c r="O17084" s="120" t="s">
        <v>11</v>
      </c>
      <c r="P17084" s="120" t="s">
        <v>12</v>
      </c>
      <c r="Q17084" s="120" t="s">
        <v>13</v>
      </c>
      <c r="R17084" s="120" t="s">
        <v>14</v>
      </c>
      <c r="S17084" s="120" t="s">
        <v>15</v>
      </c>
    </row>
    <row r="17085" spans="1:19" ht="11.25" thickBot="1" x14ac:dyDescent="0.2">
      <c r="A17085" s="93"/>
      <c r="B17085" s="93"/>
      <c r="C17085" s="120" t="s">
        <v>69</v>
      </c>
      <c r="D17085" s="120" t="s">
        <v>69</v>
      </c>
      <c r="E17085" s="120" t="s">
        <v>69</v>
      </c>
      <c r="F17085" s="120" t="s">
        <v>69</v>
      </c>
      <c r="G17085" s="120" t="s">
        <v>69</v>
      </c>
      <c r="H17085" s="120" t="s">
        <v>69</v>
      </c>
      <c r="I17085" s="120" t="s">
        <v>69</v>
      </c>
      <c r="J17085" s="120" t="s">
        <v>69</v>
      </c>
      <c r="K17085" s="120" t="s">
        <v>69</v>
      </c>
      <c r="L17085" s="120" t="s">
        <v>69</v>
      </c>
      <c r="M17085" s="120" t="s">
        <v>69</v>
      </c>
      <c r="N17085" s="120" t="s">
        <v>69</v>
      </c>
      <c r="O17085" s="120" t="s">
        <v>69</v>
      </c>
      <c r="P17085" s="120" t="s">
        <v>69</v>
      </c>
      <c r="Q17085" s="120" t="s">
        <v>69</v>
      </c>
      <c r="R17085" s="120" t="s">
        <v>69</v>
      </c>
      <c r="S17085" s="120" t="s">
        <v>69</v>
      </c>
    </row>
    <row r="17086" spans="1:19" ht="11.25" thickBot="1" x14ac:dyDescent="0.2">
      <c r="A17086" s="88">
        <v>1</v>
      </c>
      <c r="B17086" s="109">
        <v>3.4606481481481481E-2</v>
      </c>
      <c r="C17086" s="110" t="s">
        <v>15306</v>
      </c>
      <c r="D17086" s="110" t="s">
        <v>15306</v>
      </c>
      <c r="E17086" s="110" t="s">
        <v>15306</v>
      </c>
      <c r="F17086" s="89">
        <v>690.5</v>
      </c>
      <c r="G17086" s="89">
        <v>23.61</v>
      </c>
      <c r="H17086" s="89">
        <v>1.835</v>
      </c>
      <c r="I17086" s="89">
        <v>17.5</v>
      </c>
      <c r="J17086" s="89">
        <v>2.3980000000000001</v>
      </c>
      <c r="K17086" s="89">
        <v>-418.7</v>
      </c>
      <c r="L17086" s="111">
        <v>0.63251999999999997</v>
      </c>
      <c r="M17086" s="110" t="s">
        <v>15423</v>
      </c>
      <c r="N17086" s="110" t="s">
        <v>15660</v>
      </c>
      <c r="O17086" s="89">
        <v>0.09</v>
      </c>
      <c r="P17086" s="89">
        <v>0.114</v>
      </c>
      <c r="Q17086" s="89">
        <v>7.5030000000000001</v>
      </c>
      <c r="R17086" s="89">
        <v>-7.8E-2</v>
      </c>
      <c r="S17086" s="89">
        <v>0.31900000000000001</v>
      </c>
    </row>
    <row r="17087" spans="1:19" ht="11.25" thickBot="1" x14ac:dyDescent="0.2">
      <c r="A17087" s="93"/>
    </row>
    <row r="17088" spans="1:19" ht="11.25" thickBot="1" x14ac:dyDescent="0.2">
      <c r="A17088" s="113" t="s">
        <v>352</v>
      </c>
      <c r="B17088" s="93"/>
      <c r="C17088" s="110" t="s">
        <v>15307</v>
      </c>
      <c r="D17088" s="110" t="s">
        <v>15307</v>
      </c>
      <c r="E17088" s="110" t="s">
        <v>15307</v>
      </c>
      <c r="F17088" s="114">
        <v>690.5</v>
      </c>
      <c r="G17088" s="114">
        <v>23.61</v>
      </c>
      <c r="H17088" s="114">
        <v>1.835</v>
      </c>
      <c r="I17088" s="114">
        <v>17.5</v>
      </c>
      <c r="J17088" s="114">
        <v>2.3980000000000001</v>
      </c>
      <c r="K17088" s="114">
        <v>-418.7</v>
      </c>
      <c r="L17088" s="115">
        <v>0.63251999999999997</v>
      </c>
      <c r="M17088" s="110" t="s">
        <v>15425</v>
      </c>
      <c r="N17088" s="110" t="s">
        <v>15661</v>
      </c>
      <c r="O17088" s="114">
        <v>0.09</v>
      </c>
      <c r="P17088" s="114">
        <v>0.114</v>
      </c>
      <c r="Q17088" s="114">
        <v>7.5030000000000001</v>
      </c>
      <c r="R17088" s="114">
        <v>-7.8E-2</v>
      </c>
      <c r="S17088" s="114">
        <v>0.31900000000000001</v>
      </c>
    </row>
    <row r="17089" spans="1:19" ht="11.25" thickBot="1" x14ac:dyDescent="0.2">
      <c r="A17089" s="93"/>
    </row>
    <row r="17090" spans="1:19" ht="11.25" thickBot="1" x14ac:dyDescent="0.2">
      <c r="A17090" s="116" t="s">
        <v>355</v>
      </c>
      <c r="B17090" s="93"/>
      <c r="C17090" s="110" t="s">
        <v>15307</v>
      </c>
      <c r="D17090" s="110" t="s">
        <v>15307</v>
      </c>
      <c r="E17090" s="110" t="s">
        <v>15307</v>
      </c>
      <c r="F17090" s="114">
        <v>0</v>
      </c>
      <c r="G17090" s="114">
        <v>0</v>
      </c>
      <c r="H17090" s="114">
        <v>0</v>
      </c>
      <c r="I17090" s="114">
        <v>0</v>
      </c>
      <c r="J17090" s="114">
        <v>0</v>
      </c>
      <c r="K17090" s="114">
        <v>0</v>
      </c>
      <c r="L17090" s="118" t="s">
        <v>15308</v>
      </c>
      <c r="M17090" s="110" t="s">
        <v>15307</v>
      </c>
      <c r="N17090" s="110" t="s">
        <v>15307</v>
      </c>
      <c r="O17090" s="114">
        <v>0</v>
      </c>
      <c r="P17090" s="114">
        <v>0</v>
      </c>
      <c r="Q17090" s="114">
        <v>0</v>
      </c>
      <c r="R17090" s="114">
        <v>0</v>
      </c>
      <c r="S17090" s="114">
        <v>0</v>
      </c>
    </row>
    <row r="17091" spans="1:19" ht="11.25" thickBot="1" x14ac:dyDescent="0.2">
      <c r="A17091" s="93"/>
    </row>
    <row r="17092" spans="1:19" ht="11.25" thickBot="1" x14ac:dyDescent="0.2">
      <c r="A17092" s="117" t="s">
        <v>358</v>
      </c>
      <c r="B17092" s="93"/>
      <c r="C17092" s="110" t="s">
        <v>15307</v>
      </c>
      <c r="D17092" s="110" t="s">
        <v>15307</v>
      </c>
      <c r="E17092" s="110" t="s">
        <v>15307</v>
      </c>
      <c r="F17092" s="114">
        <v>0</v>
      </c>
      <c r="G17092" s="114">
        <v>0</v>
      </c>
      <c r="H17092" s="114">
        <v>0</v>
      </c>
      <c r="I17092" s="114">
        <v>0</v>
      </c>
      <c r="J17092" s="114">
        <v>0</v>
      </c>
      <c r="K17092" s="114">
        <v>0</v>
      </c>
      <c r="L17092" s="118" t="s">
        <v>15308</v>
      </c>
      <c r="M17092" s="110" t="s">
        <v>15307</v>
      </c>
      <c r="N17092" s="110" t="s">
        <v>15307</v>
      </c>
      <c r="O17092" s="114">
        <v>0</v>
      </c>
      <c r="P17092" s="114">
        <v>0</v>
      </c>
      <c r="Q17092" s="114">
        <v>0</v>
      </c>
      <c r="R17092" s="114">
        <v>0</v>
      </c>
      <c r="S17092" s="114">
        <v>0</v>
      </c>
    </row>
    <row r="17093" spans="1:19" ht="11.25" thickBot="1" x14ac:dyDescent="0.2">
      <c r="A17093" s="93"/>
    </row>
    <row r="17094" spans="1:19" ht="11.25" thickBot="1" x14ac:dyDescent="0.2">
      <c r="A17094" s="87" t="s">
        <v>345</v>
      </c>
      <c r="B17094" s="87" t="s">
        <v>346</v>
      </c>
      <c r="C17094" s="120" t="s">
        <v>16</v>
      </c>
      <c r="D17094" s="120" t="s">
        <v>15309</v>
      </c>
      <c r="E17094" s="120" t="s">
        <v>15310</v>
      </c>
      <c r="F17094" s="120" t="s">
        <v>20</v>
      </c>
      <c r="G17094" s="120" t="s">
        <v>21</v>
      </c>
      <c r="H17094" s="120" t="s">
        <v>22</v>
      </c>
      <c r="I17094" s="120" t="s">
        <v>23</v>
      </c>
      <c r="J17094" s="120" t="s">
        <v>24</v>
      </c>
      <c r="K17094" s="120" t="s">
        <v>26</v>
      </c>
      <c r="L17094" s="120" t="s">
        <v>15311</v>
      </c>
      <c r="M17094" s="120" t="s">
        <v>27</v>
      </c>
      <c r="N17094" s="120" t="s">
        <v>28</v>
      </c>
      <c r="O17094" s="120" t="s">
        <v>29</v>
      </c>
      <c r="P17094" s="120" t="s">
        <v>30</v>
      </c>
      <c r="Q17094" s="120" t="s">
        <v>15312</v>
      </c>
      <c r="R17094" s="120" t="s">
        <v>32</v>
      </c>
      <c r="S17094" s="120" t="s">
        <v>33</v>
      </c>
    </row>
    <row r="17095" spans="1:19" ht="11.25" thickBot="1" x14ac:dyDescent="0.2">
      <c r="A17095" s="93"/>
      <c r="B17095" s="93"/>
      <c r="C17095" s="120" t="s">
        <v>69</v>
      </c>
      <c r="D17095" s="120" t="s">
        <v>69</v>
      </c>
      <c r="E17095" s="120" t="s">
        <v>69</v>
      </c>
      <c r="F17095" s="120" t="s">
        <v>69</v>
      </c>
      <c r="G17095" s="120" t="s">
        <v>69</v>
      </c>
      <c r="H17095" s="120" t="s">
        <v>69</v>
      </c>
      <c r="I17095" s="120" t="s">
        <v>69</v>
      </c>
      <c r="J17095" s="120" t="s">
        <v>69</v>
      </c>
      <c r="K17095" s="120" t="s">
        <v>69</v>
      </c>
      <c r="L17095" s="120" t="s">
        <v>69</v>
      </c>
      <c r="M17095" s="120" t="s">
        <v>69</v>
      </c>
      <c r="N17095" s="120" t="s">
        <v>69</v>
      </c>
      <c r="O17095" s="120" t="s">
        <v>69</v>
      </c>
      <c r="P17095" s="120" t="s">
        <v>69</v>
      </c>
      <c r="Q17095" s="120" t="s">
        <v>69</v>
      </c>
      <c r="R17095" s="120" t="s">
        <v>69</v>
      </c>
      <c r="S17095" s="120" t="s">
        <v>69</v>
      </c>
    </row>
    <row r="17096" spans="1:19" ht="11.25" thickBot="1" x14ac:dyDescent="0.2">
      <c r="A17096" s="88">
        <v>1</v>
      </c>
      <c r="B17096" s="109">
        <v>3.4606481481481481E-2</v>
      </c>
      <c r="C17096" s="89">
        <v>-0.308</v>
      </c>
      <c r="D17096" s="89">
        <v>2.2269999999999999</v>
      </c>
      <c r="E17096" s="89">
        <v>7.2999999999999995E-2</v>
      </c>
      <c r="F17096" s="111">
        <v>0.50814000000000004</v>
      </c>
      <c r="G17096" s="89">
        <v>1.17</v>
      </c>
      <c r="H17096" s="89">
        <v>3.9889999999999999</v>
      </c>
      <c r="I17096" s="89">
        <v>-1.9E-2</v>
      </c>
      <c r="J17096" s="89">
        <v>0.158</v>
      </c>
      <c r="K17096" s="111">
        <v>0.47857</v>
      </c>
      <c r="L17096" s="89">
        <v>0.753</v>
      </c>
      <c r="M17096" s="89">
        <v>0.128</v>
      </c>
      <c r="N17096" s="89">
        <v>4.5999999999999999E-2</v>
      </c>
      <c r="O17096" s="110" t="s">
        <v>15373</v>
      </c>
      <c r="P17096" s="110" t="s">
        <v>15306</v>
      </c>
      <c r="Q17096" s="89">
        <v>0.60399999999999998</v>
      </c>
      <c r="R17096" s="89">
        <v>4.8000000000000001E-2</v>
      </c>
      <c r="S17096" s="110" t="s">
        <v>15306</v>
      </c>
    </row>
    <row r="17097" spans="1:19" ht="11.25" thickBot="1" x14ac:dyDescent="0.2">
      <c r="A17097" s="93"/>
    </row>
    <row r="17098" spans="1:19" ht="11.25" thickBot="1" x14ac:dyDescent="0.2">
      <c r="A17098" s="113" t="s">
        <v>352</v>
      </c>
      <c r="B17098" s="93"/>
      <c r="C17098" s="114">
        <v>-0.308</v>
      </c>
      <c r="D17098" s="114">
        <v>2.2269999999999999</v>
      </c>
      <c r="E17098" s="114">
        <v>7.2999999999999995E-2</v>
      </c>
      <c r="F17098" s="115">
        <v>0.50814000000000004</v>
      </c>
      <c r="G17098" s="114">
        <v>1.17</v>
      </c>
      <c r="H17098" s="114">
        <v>3.9889999999999999</v>
      </c>
      <c r="I17098" s="114">
        <v>-1.9E-2</v>
      </c>
      <c r="J17098" s="114">
        <v>0.158</v>
      </c>
      <c r="K17098" s="115">
        <v>0.47857</v>
      </c>
      <c r="L17098" s="114">
        <v>0.753</v>
      </c>
      <c r="M17098" s="114">
        <v>0.128</v>
      </c>
      <c r="N17098" s="114">
        <v>4.5999999999999999E-2</v>
      </c>
      <c r="O17098" s="110" t="s">
        <v>15374</v>
      </c>
      <c r="P17098" s="110" t="s">
        <v>15307</v>
      </c>
      <c r="Q17098" s="114">
        <v>0.60399999999999998</v>
      </c>
      <c r="R17098" s="114">
        <v>4.8000000000000001E-2</v>
      </c>
      <c r="S17098" s="110" t="s">
        <v>15307</v>
      </c>
    </row>
    <row r="17099" spans="1:19" ht="11.25" thickBot="1" x14ac:dyDescent="0.2">
      <c r="A17099" s="93"/>
    </row>
    <row r="17100" spans="1:19" ht="11.25" thickBot="1" x14ac:dyDescent="0.2">
      <c r="A17100" s="116" t="s">
        <v>355</v>
      </c>
      <c r="B17100" s="93"/>
      <c r="C17100" s="114">
        <v>0</v>
      </c>
      <c r="D17100" s="114">
        <v>0</v>
      </c>
      <c r="E17100" s="114">
        <v>0</v>
      </c>
      <c r="F17100" s="118" t="s">
        <v>15308</v>
      </c>
      <c r="G17100" s="114">
        <v>0</v>
      </c>
      <c r="H17100" s="114">
        <v>0</v>
      </c>
      <c r="I17100" s="114">
        <v>0</v>
      </c>
      <c r="J17100" s="114">
        <v>0</v>
      </c>
      <c r="K17100" s="118" t="s">
        <v>15308</v>
      </c>
      <c r="L17100" s="114">
        <v>0</v>
      </c>
      <c r="M17100" s="114">
        <v>0</v>
      </c>
      <c r="N17100" s="114">
        <v>0</v>
      </c>
      <c r="O17100" s="110" t="s">
        <v>15307</v>
      </c>
      <c r="P17100" s="110" t="s">
        <v>15307</v>
      </c>
      <c r="Q17100" s="114">
        <v>0</v>
      </c>
      <c r="R17100" s="114">
        <v>0</v>
      </c>
      <c r="S17100" s="110" t="s">
        <v>15307</v>
      </c>
    </row>
    <row r="17101" spans="1:19" ht="11.25" thickBot="1" x14ac:dyDescent="0.2">
      <c r="A17101" s="93"/>
    </row>
    <row r="17102" spans="1:19" ht="11.25" thickBot="1" x14ac:dyDescent="0.2">
      <c r="A17102" s="117" t="s">
        <v>358</v>
      </c>
      <c r="B17102" s="93"/>
      <c r="C17102" s="114">
        <v>0</v>
      </c>
      <c r="D17102" s="114">
        <v>0</v>
      </c>
      <c r="E17102" s="114">
        <v>0</v>
      </c>
      <c r="F17102" s="118" t="s">
        <v>15308</v>
      </c>
      <c r="G17102" s="114">
        <v>0</v>
      </c>
      <c r="H17102" s="114">
        <v>0</v>
      </c>
      <c r="I17102" s="114">
        <v>0</v>
      </c>
      <c r="J17102" s="114">
        <v>0</v>
      </c>
      <c r="K17102" s="118" t="s">
        <v>15308</v>
      </c>
      <c r="L17102" s="114">
        <v>0</v>
      </c>
      <c r="M17102" s="114">
        <v>0</v>
      </c>
      <c r="N17102" s="114">
        <v>0</v>
      </c>
      <c r="O17102" s="110" t="s">
        <v>15307</v>
      </c>
      <c r="P17102" s="110" t="s">
        <v>15307</v>
      </c>
      <c r="Q17102" s="114">
        <v>0</v>
      </c>
      <c r="R17102" s="114">
        <v>0</v>
      </c>
      <c r="S17102" s="110" t="s">
        <v>15307</v>
      </c>
    </row>
    <row r="17103" spans="1:19" ht="11.25" thickBot="1" x14ac:dyDescent="0.2">
      <c r="A17103" s="93"/>
    </row>
    <row r="17104" spans="1:19" ht="11.25" thickBot="1" x14ac:dyDescent="0.2">
      <c r="A17104" s="87" t="s">
        <v>345</v>
      </c>
      <c r="B17104" s="87" t="s">
        <v>346</v>
      </c>
      <c r="C17104" s="120" t="s">
        <v>35</v>
      </c>
      <c r="D17104" s="120" t="s">
        <v>36</v>
      </c>
      <c r="E17104" s="120" t="s">
        <v>15315</v>
      </c>
      <c r="F17104" s="120" t="s">
        <v>38</v>
      </c>
      <c r="G17104" s="120" t="s">
        <v>39</v>
      </c>
      <c r="H17104" s="120" t="s">
        <v>41</v>
      </c>
      <c r="I17104" s="120" t="s">
        <v>42</v>
      </c>
      <c r="J17104" s="120" t="s">
        <v>43</v>
      </c>
      <c r="K17104" s="120" t="s">
        <v>44</v>
      </c>
      <c r="L17104" s="120" t="s">
        <v>45</v>
      </c>
      <c r="M17104" s="120" t="s">
        <v>46</v>
      </c>
      <c r="N17104" s="120" t="s">
        <v>47</v>
      </c>
      <c r="O17104" s="120" t="s">
        <v>48</v>
      </c>
      <c r="P17104" s="120" t="s">
        <v>49</v>
      </c>
      <c r="Q17104" s="120" t="s">
        <v>50</v>
      </c>
      <c r="R17104" s="120" t="s">
        <v>51</v>
      </c>
      <c r="S17104" s="120" t="s">
        <v>52</v>
      </c>
    </row>
    <row r="17105" spans="1:19" ht="11.25" thickBot="1" x14ac:dyDescent="0.2">
      <c r="A17105" s="93"/>
      <c r="B17105" s="93"/>
      <c r="C17105" s="120" t="s">
        <v>69</v>
      </c>
      <c r="D17105" s="120" t="s">
        <v>69</v>
      </c>
      <c r="E17105" s="120" t="s">
        <v>69</v>
      </c>
      <c r="F17105" s="120" t="s">
        <v>69</v>
      </c>
      <c r="G17105" s="120" t="s">
        <v>69</v>
      </c>
      <c r="H17105" s="120" t="s">
        <v>69</v>
      </c>
      <c r="I17105" s="120" t="s">
        <v>69</v>
      </c>
      <c r="J17105" s="120" t="s">
        <v>69</v>
      </c>
      <c r="K17105" s="120" t="s">
        <v>69</v>
      </c>
      <c r="L17105" s="120" t="s">
        <v>69</v>
      </c>
      <c r="M17105" s="120" t="s">
        <v>69</v>
      </c>
      <c r="N17105" s="120" t="s">
        <v>69</v>
      </c>
      <c r="O17105" s="120" t="s">
        <v>69</v>
      </c>
      <c r="P17105" s="120" t="s">
        <v>69</v>
      </c>
      <c r="Q17105" s="120" t="s">
        <v>69</v>
      </c>
      <c r="R17105" s="120" t="s">
        <v>69</v>
      </c>
      <c r="S17105" s="120" t="s">
        <v>69</v>
      </c>
    </row>
    <row r="17106" spans="1:19" ht="11.25" thickBot="1" x14ac:dyDescent="0.2">
      <c r="A17106" s="88">
        <v>1</v>
      </c>
      <c r="B17106" s="109">
        <v>3.4606481481481481E-2</v>
      </c>
      <c r="C17106" s="111">
        <v>0.41472999999999999</v>
      </c>
      <c r="D17106" s="89">
        <v>0.20399999999999999</v>
      </c>
      <c r="E17106" s="110" t="s">
        <v>15419</v>
      </c>
      <c r="F17106" s="110" t="s">
        <v>15375</v>
      </c>
      <c r="G17106" s="110" t="s">
        <v>15429</v>
      </c>
      <c r="H17106" s="89">
        <v>0.42199999999999999</v>
      </c>
      <c r="I17106" s="110" t="s">
        <v>15306</v>
      </c>
      <c r="J17106" s="89">
        <v>0.57499999999999996</v>
      </c>
      <c r="K17106" s="110" t="s">
        <v>15306</v>
      </c>
      <c r="L17106" s="110" t="s">
        <v>15306</v>
      </c>
      <c r="M17106" s="110" t="s">
        <v>15430</v>
      </c>
      <c r="N17106" s="110" t="s">
        <v>15385</v>
      </c>
      <c r="O17106" s="110" t="s">
        <v>15306</v>
      </c>
      <c r="P17106" s="110" t="s">
        <v>15369</v>
      </c>
      <c r="Q17106" s="110" t="s">
        <v>15306</v>
      </c>
      <c r="R17106" s="110" t="s">
        <v>15369</v>
      </c>
      <c r="S17106" s="89">
        <v>5.7000000000000002E-2</v>
      </c>
    </row>
    <row r="17107" spans="1:19" ht="11.25" thickBot="1" x14ac:dyDescent="0.2">
      <c r="A17107" s="93"/>
    </row>
    <row r="17108" spans="1:19" ht="11.25" thickBot="1" x14ac:dyDescent="0.2">
      <c r="A17108" s="113" t="s">
        <v>352</v>
      </c>
      <c r="B17108" s="93"/>
      <c r="C17108" s="115">
        <v>0.41472999999999999</v>
      </c>
      <c r="D17108" s="114">
        <v>0.20399999999999999</v>
      </c>
      <c r="E17108" s="110" t="s">
        <v>15420</v>
      </c>
      <c r="F17108" s="110" t="s">
        <v>15376</v>
      </c>
      <c r="G17108" s="110" t="s">
        <v>15431</v>
      </c>
      <c r="H17108" s="114">
        <v>0.42199999999999999</v>
      </c>
      <c r="I17108" s="110" t="s">
        <v>15307</v>
      </c>
      <c r="J17108" s="114">
        <v>0.57499999999999996</v>
      </c>
      <c r="K17108" s="110" t="s">
        <v>15307</v>
      </c>
      <c r="L17108" s="110" t="s">
        <v>15307</v>
      </c>
      <c r="M17108" s="110" t="s">
        <v>15432</v>
      </c>
      <c r="N17108" s="110" t="s">
        <v>15386</v>
      </c>
      <c r="O17108" s="110" t="s">
        <v>15307</v>
      </c>
      <c r="P17108" s="110" t="s">
        <v>15370</v>
      </c>
      <c r="Q17108" s="110" t="s">
        <v>15307</v>
      </c>
      <c r="R17108" s="110" t="s">
        <v>15370</v>
      </c>
      <c r="S17108" s="114">
        <v>5.7000000000000002E-2</v>
      </c>
    </row>
    <row r="17109" spans="1:19" ht="11.25" thickBot="1" x14ac:dyDescent="0.2">
      <c r="A17109" s="93"/>
    </row>
    <row r="17110" spans="1:19" ht="11.25" thickBot="1" x14ac:dyDescent="0.2">
      <c r="A17110" s="116" t="s">
        <v>355</v>
      </c>
      <c r="B17110" s="93"/>
      <c r="C17110" s="118" t="s">
        <v>15308</v>
      </c>
      <c r="D17110" s="114">
        <v>0</v>
      </c>
      <c r="E17110" s="110" t="s">
        <v>15307</v>
      </c>
      <c r="F17110" s="110" t="s">
        <v>15307</v>
      </c>
      <c r="G17110" s="110" t="s">
        <v>15307</v>
      </c>
      <c r="H17110" s="114">
        <v>0</v>
      </c>
      <c r="I17110" s="110" t="s">
        <v>15307</v>
      </c>
      <c r="J17110" s="114">
        <v>0</v>
      </c>
      <c r="K17110" s="110" t="s">
        <v>15307</v>
      </c>
      <c r="L17110" s="110" t="s">
        <v>15307</v>
      </c>
      <c r="M17110" s="110" t="s">
        <v>15307</v>
      </c>
      <c r="N17110" s="110" t="s">
        <v>15307</v>
      </c>
      <c r="O17110" s="110" t="s">
        <v>15307</v>
      </c>
      <c r="P17110" s="110" t="s">
        <v>15307</v>
      </c>
      <c r="Q17110" s="110" t="s">
        <v>15307</v>
      </c>
      <c r="R17110" s="110" t="s">
        <v>15307</v>
      </c>
      <c r="S17110" s="114">
        <v>0</v>
      </c>
    </row>
    <row r="17111" spans="1:19" ht="11.25" thickBot="1" x14ac:dyDescent="0.2">
      <c r="A17111" s="93"/>
    </row>
    <row r="17112" spans="1:19" ht="11.25" thickBot="1" x14ac:dyDescent="0.2">
      <c r="A17112" s="117" t="s">
        <v>358</v>
      </c>
      <c r="B17112" s="93"/>
      <c r="C17112" s="118" t="s">
        <v>15308</v>
      </c>
      <c r="D17112" s="114">
        <v>0</v>
      </c>
      <c r="E17112" s="110" t="s">
        <v>15307</v>
      </c>
      <c r="F17112" s="110" t="s">
        <v>15307</v>
      </c>
      <c r="G17112" s="110" t="s">
        <v>15307</v>
      </c>
      <c r="H17112" s="114">
        <v>0</v>
      </c>
      <c r="I17112" s="110" t="s">
        <v>15307</v>
      </c>
      <c r="J17112" s="114">
        <v>0</v>
      </c>
      <c r="K17112" s="110" t="s">
        <v>15307</v>
      </c>
      <c r="L17112" s="110" t="s">
        <v>15307</v>
      </c>
      <c r="M17112" s="110" t="s">
        <v>15307</v>
      </c>
      <c r="N17112" s="110" t="s">
        <v>15307</v>
      </c>
      <c r="O17112" s="110" t="s">
        <v>15307</v>
      </c>
      <c r="P17112" s="110" t="s">
        <v>15307</v>
      </c>
      <c r="Q17112" s="110" t="s">
        <v>15307</v>
      </c>
      <c r="R17112" s="110" t="s">
        <v>15307</v>
      </c>
      <c r="S17112" s="114">
        <v>0</v>
      </c>
    </row>
    <row r="17113" spans="1:19" ht="11.25" thickBot="1" x14ac:dyDescent="0.2">
      <c r="A17113" s="93"/>
    </row>
    <row r="17114" spans="1:19" ht="11.25" thickBot="1" x14ac:dyDescent="0.2">
      <c r="A17114" s="87" t="s">
        <v>345</v>
      </c>
      <c r="B17114" s="87" t="s">
        <v>346</v>
      </c>
      <c r="C17114" s="120" t="s">
        <v>53</v>
      </c>
      <c r="D17114" s="120" t="s">
        <v>54</v>
      </c>
      <c r="E17114" s="120" t="s">
        <v>55</v>
      </c>
      <c r="F17114" s="120" t="s">
        <v>56</v>
      </c>
      <c r="G17114" s="120" t="s">
        <v>15318</v>
      </c>
      <c r="H17114" s="120" t="s">
        <v>57</v>
      </c>
      <c r="I17114" s="120" t="s">
        <v>59</v>
      </c>
      <c r="J17114" s="120" t="s">
        <v>15319</v>
      </c>
      <c r="K17114" s="120" t="s">
        <v>60</v>
      </c>
      <c r="L17114" s="120" t="s">
        <v>61</v>
      </c>
      <c r="M17114" s="120" t="s">
        <v>62</v>
      </c>
      <c r="N17114" s="120" t="s">
        <v>15320</v>
      </c>
      <c r="O17114" s="120" t="s">
        <v>63</v>
      </c>
      <c r="P17114" s="120" t="s">
        <v>64</v>
      </c>
      <c r="Q17114" s="120" t="s">
        <v>66</v>
      </c>
      <c r="R17114" s="120" t="s">
        <v>15321</v>
      </c>
      <c r="S17114" s="120" t="s">
        <v>67</v>
      </c>
    </row>
    <row r="17115" spans="1:19" ht="11.25" thickBot="1" x14ac:dyDescent="0.2">
      <c r="A17115" s="93"/>
      <c r="B17115" s="93"/>
      <c r="C17115" s="120" t="s">
        <v>69</v>
      </c>
      <c r="D17115" s="120" t="s">
        <v>69</v>
      </c>
      <c r="E17115" s="120" t="s">
        <v>69</v>
      </c>
      <c r="F17115" s="120" t="s">
        <v>69</v>
      </c>
      <c r="G17115" s="120" t="s">
        <v>69</v>
      </c>
      <c r="H17115" s="120" t="s">
        <v>69</v>
      </c>
      <c r="I17115" s="120" t="s">
        <v>69</v>
      </c>
      <c r="J17115" s="120" t="s">
        <v>69</v>
      </c>
      <c r="K17115" s="120" t="s">
        <v>69</v>
      </c>
      <c r="L17115" s="120" t="s">
        <v>69</v>
      </c>
      <c r="M17115" s="120" t="s">
        <v>69</v>
      </c>
      <c r="N17115" s="120" t="s">
        <v>69</v>
      </c>
      <c r="O17115" s="120" t="s">
        <v>69</v>
      </c>
      <c r="P17115" s="120" t="s">
        <v>69</v>
      </c>
      <c r="Q17115" s="120" t="s">
        <v>69</v>
      </c>
      <c r="R17115" s="120" t="s">
        <v>69</v>
      </c>
      <c r="S17115" s="120" t="s">
        <v>69</v>
      </c>
    </row>
    <row r="17116" spans="1:19" ht="11.25" thickBot="1" x14ac:dyDescent="0.2">
      <c r="A17116" s="88">
        <v>1</v>
      </c>
      <c r="B17116" s="109">
        <v>3.4606481481481481E-2</v>
      </c>
      <c r="C17116" s="110" t="s">
        <v>15306</v>
      </c>
      <c r="D17116" s="110" t="s">
        <v>15306</v>
      </c>
      <c r="E17116" s="110" t="s">
        <v>15369</v>
      </c>
      <c r="F17116" s="89">
        <v>0.05</v>
      </c>
      <c r="G17116" s="89">
        <v>6.9000000000000006E-2</v>
      </c>
      <c r="H17116" s="89">
        <v>0.121</v>
      </c>
      <c r="I17116" s="110" t="s">
        <v>15306</v>
      </c>
      <c r="J17116" s="110" t="s">
        <v>15377</v>
      </c>
      <c r="K17116" s="110" t="s">
        <v>15306</v>
      </c>
      <c r="L17116" s="110" t="s">
        <v>15306</v>
      </c>
      <c r="M17116" s="110" t="s">
        <v>15584</v>
      </c>
      <c r="N17116" s="89">
        <v>-20.69</v>
      </c>
      <c r="O17116" s="110" t="s">
        <v>15434</v>
      </c>
      <c r="P17116" s="89">
        <v>3.2000000000000001E-2</v>
      </c>
      <c r="Q17116" s="112" t="s">
        <v>15662</v>
      </c>
      <c r="R17116" s="110" t="s">
        <v>15306</v>
      </c>
      <c r="S17116" s="110" t="s">
        <v>15306</v>
      </c>
    </row>
    <row r="17117" spans="1:19" ht="11.25" thickBot="1" x14ac:dyDescent="0.2">
      <c r="A17117" s="93"/>
    </row>
    <row r="17118" spans="1:19" ht="11.25" thickBot="1" x14ac:dyDescent="0.2">
      <c r="A17118" s="113" t="s">
        <v>352</v>
      </c>
      <c r="B17118" s="93"/>
      <c r="C17118" s="110" t="s">
        <v>15307</v>
      </c>
      <c r="D17118" s="110" t="s">
        <v>15307</v>
      </c>
      <c r="E17118" s="110" t="s">
        <v>15370</v>
      </c>
      <c r="F17118" s="114">
        <v>0.05</v>
      </c>
      <c r="G17118" s="114">
        <v>6.9000000000000006E-2</v>
      </c>
      <c r="H17118" s="114">
        <v>0.121</v>
      </c>
      <c r="I17118" s="110" t="s">
        <v>15307</v>
      </c>
      <c r="J17118" s="110" t="s">
        <v>15379</v>
      </c>
      <c r="K17118" s="110" t="s">
        <v>15307</v>
      </c>
      <c r="L17118" s="110" t="s">
        <v>15307</v>
      </c>
      <c r="M17118" s="110" t="s">
        <v>15586</v>
      </c>
      <c r="N17118" s="114">
        <v>-20.69</v>
      </c>
      <c r="O17118" s="110" t="s">
        <v>15437</v>
      </c>
      <c r="P17118" s="114">
        <v>3.2000000000000001E-2</v>
      </c>
      <c r="Q17118" s="112" t="s">
        <v>15663</v>
      </c>
      <c r="R17118" s="110" t="s">
        <v>15307</v>
      </c>
      <c r="S17118" s="110" t="s">
        <v>15307</v>
      </c>
    </row>
    <row r="17119" spans="1:19" ht="11.25" thickBot="1" x14ac:dyDescent="0.2">
      <c r="A17119" s="93"/>
    </row>
    <row r="17120" spans="1:19" ht="11.25" thickBot="1" x14ac:dyDescent="0.2">
      <c r="A17120" s="116" t="s">
        <v>355</v>
      </c>
      <c r="B17120" s="93"/>
      <c r="C17120" s="110" t="s">
        <v>15307</v>
      </c>
      <c r="D17120" s="110" t="s">
        <v>15307</v>
      </c>
      <c r="E17120" s="110" t="s">
        <v>15307</v>
      </c>
      <c r="F17120" s="114">
        <v>0</v>
      </c>
      <c r="G17120" s="114">
        <v>0</v>
      </c>
      <c r="H17120" s="114">
        <v>0</v>
      </c>
      <c r="I17120" s="110" t="s">
        <v>15307</v>
      </c>
      <c r="J17120" s="110" t="s">
        <v>15307</v>
      </c>
      <c r="K17120" s="110" t="s">
        <v>15307</v>
      </c>
      <c r="L17120" s="110" t="s">
        <v>15307</v>
      </c>
      <c r="M17120" s="110" t="s">
        <v>15307</v>
      </c>
      <c r="N17120" s="114">
        <v>0</v>
      </c>
      <c r="O17120" s="110" t="s">
        <v>15307</v>
      </c>
      <c r="P17120" s="114">
        <v>0</v>
      </c>
      <c r="Q17120" s="112" t="s">
        <v>15324</v>
      </c>
      <c r="R17120" s="110" t="s">
        <v>15307</v>
      </c>
      <c r="S17120" s="110" t="s">
        <v>15307</v>
      </c>
    </row>
    <row r="17121" spans="1:19" ht="11.25" thickBot="1" x14ac:dyDescent="0.2">
      <c r="A17121" s="93"/>
    </row>
    <row r="17122" spans="1:19" ht="11.25" thickBot="1" x14ac:dyDescent="0.2">
      <c r="A17122" s="117" t="s">
        <v>358</v>
      </c>
      <c r="B17122" s="93"/>
      <c r="C17122" s="110" t="s">
        <v>15307</v>
      </c>
      <c r="D17122" s="110" t="s">
        <v>15307</v>
      </c>
      <c r="E17122" s="110" t="s">
        <v>15307</v>
      </c>
      <c r="F17122" s="114">
        <v>0</v>
      </c>
      <c r="G17122" s="114">
        <v>0</v>
      </c>
      <c r="H17122" s="114">
        <v>0</v>
      </c>
      <c r="I17122" s="110" t="s">
        <v>15307</v>
      </c>
      <c r="J17122" s="110" t="s">
        <v>15307</v>
      </c>
      <c r="K17122" s="110" t="s">
        <v>15307</v>
      </c>
      <c r="L17122" s="110" t="s">
        <v>15307</v>
      </c>
      <c r="M17122" s="110" t="s">
        <v>15307</v>
      </c>
      <c r="N17122" s="114">
        <v>0</v>
      </c>
      <c r="O17122" s="110" t="s">
        <v>15307</v>
      </c>
      <c r="P17122" s="114">
        <v>0</v>
      </c>
      <c r="Q17122" s="112" t="s">
        <v>15324</v>
      </c>
      <c r="R17122" s="110" t="s">
        <v>15307</v>
      </c>
      <c r="S17122" s="110" t="s">
        <v>15307</v>
      </c>
    </row>
    <row r="17123" spans="1:19" ht="11.25" thickBot="1" x14ac:dyDescent="0.2">
      <c r="A17123" s="93"/>
    </row>
    <row r="17124" spans="1:19" ht="11.25" thickBot="1" x14ac:dyDescent="0.2">
      <c r="A17124" s="87" t="s">
        <v>345</v>
      </c>
      <c r="B17124" s="87" t="s">
        <v>346</v>
      </c>
      <c r="C17124" s="120" t="s">
        <v>68</v>
      </c>
      <c r="D17124" s="120" t="s">
        <v>15325</v>
      </c>
    </row>
    <row r="17125" spans="1:19" ht="11.25" thickBot="1" x14ac:dyDescent="0.2">
      <c r="A17125" s="93"/>
      <c r="B17125" s="93"/>
      <c r="C17125" s="120" t="s">
        <v>69</v>
      </c>
      <c r="D17125" s="120" t="s">
        <v>69</v>
      </c>
    </row>
    <row r="17126" spans="1:19" ht="11.25" thickBot="1" x14ac:dyDescent="0.2">
      <c r="A17126" s="88">
        <v>1</v>
      </c>
      <c r="B17126" s="109">
        <v>3.4606481481481481E-2</v>
      </c>
      <c r="C17126" s="89">
        <v>-6.0000000000000001E-3</v>
      </c>
      <c r="D17126" s="110" t="s">
        <v>15306</v>
      </c>
    </row>
    <row r="17127" spans="1:19" ht="11.25" thickBot="1" x14ac:dyDescent="0.2">
      <c r="A17127" s="93"/>
    </row>
    <row r="17128" spans="1:19" ht="11.25" thickBot="1" x14ac:dyDescent="0.2">
      <c r="A17128" s="113" t="s">
        <v>352</v>
      </c>
      <c r="B17128" s="93"/>
      <c r="C17128" s="114">
        <v>-6.0000000000000001E-3</v>
      </c>
      <c r="D17128" s="110" t="s">
        <v>15307</v>
      </c>
    </row>
    <row r="17129" spans="1:19" ht="11.25" thickBot="1" x14ac:dyDescent="0.2">
      <c r="A17129" s="93"/>
    </row>
    <row r="17130" spans="1:19" ht="11.25" thickBot="1" x14ac:dyDescent="0.2">
      <c r="A17130" s="116" t="s">
        <v>355</v>
      </c>
      <c r="B17130" s="93"/>
      <c r="C17130" s="114">
        <v>0</v>
      </c>
      <c r="D17130" s="110" t="s">
        <v>15307</v>
      </c>
    </row>
    <row r="17131" spans="1:19" ht="11.25" thickBot="1" x14ac:dyDescent="0.2">
      <c r="A17131" s="93"/>
    </row>
    <row r="17132" spans="1:19" ht="11.25" thickBot="1" x14ac:dyDescent="0.2">
      <c r="A17132" s="117" t="s">
        <v>358</v>
      </c>
      <c r="B17132" s="93"/>
      <c r="C17132" s="114">
        <v>0</v>
      </c>
      <c r="D17132" s="110" t="s">
        <v>15307</v>
      </c>
    </row>
    <row r="17133" spans="1:19" ht="10.5" x14ac:dyDescent="0.15">
      <c r="A17133" s="93"/>
    </row>
    <row r="17134" spans="1:19" x14ac:dyDescent="0.15">
      <c r="A17134" s="106"/>
      <c r="B17134" s="69" t="s">
        <v>5686</v>
      </c>
    </row>
    <row r="17135" spans="1:19" ht="9.75" thickBot="1" x14ac:dyDescent="0.2">
      <c r="A17135" s="64" t="s">
        <v>1094</v>
      </c>
    </row>
    <row r="17136" spans="1:19" ht="11.25" thickBot="1" x14ac:dyDescent="0.2">
      <c r="A17136" s="87" t="s">
        <v>345</v>
      </c>
      <c r="B17136" s="87" t="s">
        <v>346</v>
      </c>
      <c r="C17136" s="120" t="s">
        <v>15300</v>
      </c>
      <c r="D17136" s="120" t="s">
        <v>15301</v>
      </c>
      <c r="E17136" s="120" t="s">
        <v>15302</v>
      </c>
      <c r="F17136" s="120" t="s">
        <v>1</v>
      </c>
      <c r="G17136" s="120" t="s">
        <v>2</v>
      </c>
      <c r="H17136" s="120" t="s">
        <v>3</v>
      </c>
      <c r="I17136" s="120" t="s">
        <v>15303</v>
      </c>
      <c r="J17136" s="120" t="s">
        <v>4</v>
      </c>
      <c r="K17136" s="120" t="s">
        <v>15304</v>
      </c>
      <c r="L17136" s="120" t="s">
        <v>8</v>
      </c>
      <c r="M17136" s="120" t="s">
        <v>15305</v>
      </c>
      <c r="N17136" s="120" t="s">
        <v>10</v>
      </c>
      <c r="O17136" s="120" t="s">
        <v>11</v>
      </c>
      <c r="P17136" s="120" t="s">
        <v>12</v>
      </c>
      <c r="Q17136" s="120" t="s">
        <v>13</v>
      </c>
      <c r="R17136" s="120" t="s">
        <v>14</v>
      </c>
      <c r="S17136" s="120" t="s">
        <v>15</v>
      </c>
    </row>
    <row r="17137" spans="1:19" ht="11.25" thickBot="1" x14ac:dyDescent="0.2">
      <c r="A17137" s="93"/>
      <c r="B17137" s="93"/>
      <c r="C17137" s="120" t="s">
        <v>69</v>
      </c>
      <c r="D17137" s="120" t="s">
        <v>69</v>
      </c>
      <c r="E17137" s="120" t="s">
        <v>69</v>
      </c>
      <c r="F17137" s="120" t="s">
        <v>69</v>
      </c>
      <c r="G17137" s="120" t="s">
        <v>69</v>
      </c>
      <c r="H17137" s="120" t="s">
        <v>69</v>
      </c>
      <c r="I17137" s="120" t="s">
        <v>69</v>
      </c>
      <c r="J17137" s="120" t="s">
        <v>69</v>
      </c>
      <c r="K17137" s="120" t="s">
        <v>69</v>
      </c>
      <c r="L17137" s="120" t="s">
        <v>69</v>
      </c>
      <c r="M17137" s="120" t="s">
        <v>69</v>
      </c>
      <c r="N17137" s="120" t="s">
        <v>69</v>
      </c>
      <c r="O17137" s="120" t="s">
        <v>69</v>
      </c>
      <c r="P17137" s="120" t="s">
        <v>69</v>
      </c>
      <c r="Q17137" s="120" t="s">
        <v>69</v>
      </c>
      <c r="R17137" s="120" t="s">
        <v>69</v>
      </c>
      <c r="S17137" s="120" t="s">
        <v>69</v>
      </c>
    </row>
    <row r="17138" spans="1:19" ht="11.25" thickBot="1" x14ac:dyDescent="0.2">
      <c r="A17138" s="88">
        <v>1</v>
      </c>
      <c r="B17138" s="109">
        <v>4.0069444444444442E-2</v>
      </c>
      <c r="C17138" s="110" t="s">
        <v>15306</v>
      </c>
      <c r="D17138" s="110" t="s">
        <v>15306</v>
      </c>
      <c r="E17138" s="110" t="s">
        <v>15306</v>
      </c>
      <c r="F17138" s="89">
        <v>972.3</v>
      </c>
      <c r="G17138" s="89">
        <v>219.5</v>
      </c>
      <c r="H17138" s="89">
        <v>50.91</v>
      </c>
      <c r="I17138" s="89">
        <v>15.17</v>
      </c>
      <c r="J17138" s="89">
        <v>309.39999999999998</v>
      </c>
      <c r="K17138" s="89">
        <v>-56.67</v>
      </c>
      <c r="L17138" s="111">
        <v>0.66739000000000004</v>
      </c>
      <c r="M17138" s="89">
        <v>247.2</v>
      </c>
      <c r="N17138" s="89">
        <v>2.4809999999999999</v>
      </c>
      <c r="O17138" s="89">
        <v>13.68</v>
      </c>
      <c r="P17138" s="110" t="s">
        <v>15664</v>
      </c>
      <c r="Q17138" s="110" t="s">
        <v>15665</v>
      </c>
      <c r="R17138" s="89">
        <v>0.96899999999999997</v>
      </c>
      <c r="S17138" s="89">
        <v>4.2359999999999998</v>
      </c>
    </row>
    <row r="17139" spans="1:19" ht="11.25" thickBot="1" x14ac:dyDescent="0.2">
      <c r="A17139" s="93"/>
    </row>
    <row r="17140" spans="1:19" ht="11.25" thickBot="1" x14ac:dyDescent="0.2">
      <c r="A17140" s="113" t="s">
        <v>352</v>
      </c>
      <c r="B17140" s="93"/>
      <c r="C17140" s="110" t="s">
        <v>15307</v>
      </c>
      <c r="D17140" s="110" t="s">
        <v>15307</v>
      </c>
      <c r="E17140" s="110" t="s">
        <v>15307</v>
      </c>
      <c r="F17140" s="114">
        <v>972.3</v>
      </c>
      <c r="G17140" s="114">
        <v>219.5</v>
      </c>
      <c r="H17140" s="114">
        <v>50.91</v>
      </c>
      <c r="I17140" s="114">
        <v>15.17</v>
      </c>
      <c r="J17140" s="114">
        <v>309.39999999999998</v>
      </c>
      <c r="K17140" s="114">
        <v>-56.67</v>
      </c>
      <c r="L17140" s="115">
        <v>0.66739000000000004</v>
      </c>
      <c r="M17140" s="114">
        <v>247.2</v>
      </c>
      <c r="N17140" s="114">
        <v>2.4809999999999999</v>
      </c>
      <c r="O17140" s="114">
        <v>13.68</v>
      </c>
      <c r="P17140" s="110" t="s">
        <v>15666</v>
      </c>
      <c r="Q17140" s="110" t="s">
        <v>15667</v>
      </c>
      <c r="R17140" s="114">
        <v>0.96899999999999997</v>
      </c>
      <c r="S17140" s="114">
        <v>4.2359999999999998</v>
      </c>
    </row>
    <row r="17141" spans="1:19" ht="11.25" thickBot="1" x14ac:dyDescent="0.2">
      <c r="A17141" s="93"/>
    </row>
    <row r="17142" spans="1:19" ht="11.25" thickBot="1" x14ac:dyDescent="0.2">
      <c r="A17142" s="116" t="s">
        <v>355</v>
      </c>
      <c r="B17142" s="93"/>
      <c r="C17142" s="110" t="s">
        <v>15307</v>
      </c>
      <c r="D17142" s="110" t="s">
        <v>15307</v>
      </c>
      <c r="E17142" s="110" t="s">
        <v>15307</v>
      </c>
      <c r="F17142" s="114">
        <v>0</v>
      </c>
      <c r="G17142" s="114">
        <v>0</v>
      </c>
      <c r="H17142" s="114">
        <v>0</v>
      </c>
      <c r="I17142" s="114">
        <v>0</v>
      </c>
      <c r="J17142" s="114">
        <v>0</v>
      </c>
      <c r="K17142" s="114">
        <v>0</v>
      </c>
      <c r="L17142" s="118" t="s">
        <v>15308</v>
      </c>
      <c r="M17142" s="114">
        <v>0</v>
      </c>
      <c r="N17142" s="114">
        <v>0</v>
      </c>
      <c r="O17142" s="114">
        <v>0</v>
      </c>
      <c r="P17142" s="110" t="s">
        <v>15358</v>
      </c>
      <c r="Q17142" s="110" t="s">
        <v>15358</v>
      </c>
      <c r="R17142" s="114">
        <v>0</v>
      </c>
      <c r="S17142" s="114">
        <v>0</v>
      </c>
    </row>
    <row r="17143" spans="1:19" ht="11.25" thickBot="1" x14ac:dyDescent="0.2">
      <c r="A17143" s="93"/>
    </row>
    <row r="17144" spans="1:19" ht="11.25" thickBot="1" x14ac:dyDescent="0.2">
      <c r="A17144" s="117" t="s">
        <v>358</v>
      </c>
      <c r="B17144" s="93"/>
      <c r="C17144" s="110" t="s">
        <v>15307</v>
      </c>
      <c r="D17144" s="110" t="s">
        <v>15307</v>
      </c>
      <c r="E17144" s="110" t="s">
        <v>15307</v>
      </c>
      <c r="F17144" s="114">
        <v>0</v>
      </c>
      <c r="G17144" s="114">
        <v>0</v>
      </c>
      <c r="H17144" s="114">
        <v>0</v>
      </c>
      <c r="I17144" s="114">
        <v>0</v>
      </c>
      <c r="J17144" s="114">
        <v>0</v>
      </c>
      <c r="K17144" s="114">
        <v>0</v>
      </c>
      <c r="L17144" s="118" t="s">
        <v>15308</v>
      </c>
      <c r="M17144" s="114">
        <v>0</v>
      </c>
      <c r="N17144" s="114">
        <v>0</v>
      </c>
      <c r="O17144" s="114">
        <v>0</v>
      </c>
      <c r="P17144" s="110" t="s">
        <v>15358</v>
      </c>
      <c r="Q17144" s="110" t="s">
        <v>15358</v>
      </c>
      <c r="R17144" s="114">
        <v>0</v>
      </c>
      <c r="S17144" s="114">
        <v>0</v>
      </c>
    </row>
    <row r="17145" spans="1:19" ht="11.25" thickBot="1" x14ac:dyDescent="0.2">
      <c r="A17145" s="93"/>
    </row>
    <row r="17146" spans="1:19" ht="11.25" thickBot="1" x14ac:dyDescent="0.2">
      <c r="A17146" s="87" t="s">
        <v>345</v>
      </c>
      <c r="B17146" s="87" t="s">
        <v>346</v>
      </c>
      <c r="C17146" s="120" t="s">
        <v>16</v>
      </c>
      <c r="D17146" s="120" t="s">
        <v>15309</v>
      </c>
      <c r="E17146" s="120" t="s">
        <v>15310</v>
      </c>
      <c r="F17146" s="120" t="s">
        <v>20</v>
      </c>
      <c r="G17146" s="120" t="s">
        <v>21</v>
      </c>
      <c r="H17146" s="120" t="s">
        <v>22</v>
      </c>
      <c r="I17146" s="120" t="s">
        <v>23</v>
      </c>
      <c r="J17146" s="120" t="s">
        <v>24</v>
      </c>
      <c r="K17146" s="120" t="s">
        <v>26</v>
      </c>
      <c r="L17146" s="120" t="s">
        <v>15311</v>
      </c>
      <c r="M17146" s="120" t="s">
        <v>27</v>
      </c>
      <c r="N17146" s="120" t="s">
        <v>28</v>
      </c>
      <c r="O17146" s="120" t="s">
        <v>29</v>
      </c>
      <c r="P17146" s="120" t="s">
        <v>30</v>
      </c>
      <c r="Q17146" s="120" t="s">
        <v>15312</v>
      </c>
      <c r="R17146" s="120" t="s">
        <v>32</v>
      </c>
      <c r="S17146" s="120" t="s">
        <v>33</v>
      </c>
    </row>
    <row r="17147" spans="1:19" ht="11.25" thickBot="1" x14ac:dyDescent="0.2">
      <c r="A17147" s="93"/>
      <c r="B17147" s="93"/>
      <c r="C17147" s="120" t="s">
        <v>69</v>
      </c>
      <c r="D17147" s="120" t="s">
        <v>69</v>
      </c>
      <c r="E17147" s="120" t="s">
        <v>69</v>
      </c>
      <c r="F17147" s="120" t="s">
        <v>69</v>
      </c>
      <c r="G17147" s="120" t="s">
        <v>69</v>
      </c>
      <c r="H17147" s="120" t="s">
        <v>69</v>
      </c>
      <c r="I17147" s="120" t="s">
        <v>69</v>
      </c>
      <c r="J17147" s="120" t="s">
        <v>69</v>
      </c>
      <c r="K17147" s="120" t="s">
        <v>69</v>
      </c>
      <c r="L17147" s="120" t="s">
        <v>69</v>
      </c>
      <c r="M17147" s="120" t="s">
        <v>69</v>
      </c>
      <c r="N17147" s="120" t="s">
        <v>69</v>
      </c>
      <c r="O17147" s="120" t="s">
        <v>69</v>
      </c>
      <c r="P17147" s="120" t="s">
        <v>69</v>
      </c>
      <c r="Q17147" s="120" t="s">
        <v>69</v>
      </c>
      <c r="R17147" s="120" t="s">
        <v>69</v>
      </c>
      <c r="S17147" s="120" t="s">
        <v>69</v>
      </c>
    </row>
    <row r="17148" spans="1:19" ht="11.25" thickBot="1" x14ac:dyDescent="0.2">
      <c r="A17148" s="88">
        <v>1</v>
      </c>
      <c r="B17148" s="109">
        <v>4.0069444444444442E-2</v>
      </c>
      <c r="C17148" s="89">
        <v>111</v>
      </c>
      <c r="D17148" s="89">
        <v>208.2</v>
      </c>
      <c r="E17148" s="89">
        <v>1.014</v>
      </c>
      <c r="F17148" s="111">
        <v>0.51919000000000004</v>
      </c>
      <c r="G17148" s="89">
        <v>2.4390000000000001</v>
      </c>
      <c r="H17148" s="89">
        <v>3.9470000000000001</v>
      </c>
      <c r="I17148" s="89">
        <v>0.26</v>
      </c>
      <c r="J17148" s="89">
        <v>5.1749999999999998</v>
      </c>
      <c r="K17148" s="111">
        <v>0.49864999999999998</v>
      </c>
      <c r="L17148" s="89">
        <v>216.5</v>
      </c>
      <c r="M17148" s="89">
        <v>45.56</v>
      </c>
      <c r="N17148" s="89">
        <v>2.16</v>
      </c>
      <c r="O17148" s="110" t="s">
        <v>15373</v>
      </c>
      <c r="P17148" s="110" t="s">
        <v>15306</v>
      </c>
      <c r="Q17148" s="89">
        <v>0.112</v>
      </c>
      <c r="R17148" s="89">
        <v>1.657</v>
      </c>
      <c r="S17148" s="89">
        <v>0.28699999999999998</v>
      </c>
    </row>
    <row r="17149" spans="1:19" ht="11.25" thickBot="1" x14ac:dyDescent="0.2">
      <c r="A17149" s="93"/>
    </row>
    <row r="17150" spans="1:19" ht="11.25" thickBot="1" x14ac:dyDescent="0.2">
      <c r="A17150" s="113" t="s">
        <v>352</v>
      </c>
      <c r="B17150" s="93"/>
      <c r="C17150" s="114">
        <v>111</v>
      </c>
      <c r="D17150" s="114">
        <v>208.2</v>
      </c>
      <c r="E17150" s="114">
        <v>1.014</v>
      </c>
      <c r="F17150" s="115">
        <v>0.51919000000000004</v>
      </c>
      <c r="G17150" s="114">
        <v>2.4390000000000001</v>
      </c>
      <c r="H17150" s="114">
        <v>3.9470000000000001</v>
      </c>
      <c r="I17150" s="114">
        <v>0.26</v>
      </c>
      <c r="J17150" s="114">
        <v>5.1749999999999998</v>
      </c>
      <c r="K17150" s="115">
        <v>0.49864999999999998</v>
      </c>
      <c r="L17150" s="114">
        <v>216.5</v>
      </c>
      <c r="M17150" s="114">
        <v>45.56</v>
      </c>
      <c r="N17150" s="114">
        <v>2.16</v>
      </c>
      <c r="O17150" s="110" t="s">
        <v>15374</v>
      </c>
      <c r="P17150" s="110" t="s">
        <v>15307</v>
      </c>
      <c r="Q17150" s="114">
        <v>0.112</v>
      </c>
      <c r="R17150" s="114">
        <v>1.657</v>
      </c>
      <c r="S17150" s="114">
        <v>0.28699999999999998</v>
      </c>
    </row>
    <row r="17151" spans="1:19" ht="11.25" thickBot="1" x14ac:dyDescent="0.2">
      <c r="A17151" s="93"/>
    </row>
    <row r="17152" spans="1:19" ht="11.25" thickBot="1" x14ac:dyDescent="0.2">
      <c r="A17152" s="116" t="s">
        <v>355</v>
      </c>
      <c r="B17152" s="93"/>
      <c r="C17152" s="114">
        <v>0</v>
      </c>
      <c r="D17152" s="114">
        <v>0</v>
      </c>
      <c r="E17152" s="114">
        <v>0</v>
      </c>
      <c r="F17152" s="118" t="s">
        <v>15308</v>
      </c>
      <c r="G17152" s="114">
        <v>0</v>
      </c>
      <c r="H17152" s="114">
        <v>0</v>
      </c>
      <c r="I17152" s="114">
        <v>0</v>
      </c>
      <c r="J17152" s="114">
        <v>0</v>
      </c>
      <c r="K17152" s="118" t="s">
        <v>15308</v>
      </c>
      <c r="L17152" s="114">
        <v>0</v>
      </c>
      <c r="M17152" s="114">
        <v>0</v>
      </c>
      <c r="N17152" s="114">
        <v>0</v>
      </c>
      <c r="O17152" s="110" t="s">
        <v>15307</v>
      </c>
      <c r="P17152" s="110" t="s">
        <v>15307</v>
      </c>
      <c r="Q17152" s="114">
        <v>0</v>
      </c>
      <c r="R17152" s="114">
        <v>0</v>
      </c>
      <c r="S17152" s="114">
        <v>0</v>
      </c>
    </row>
    <row r="17153" spans="1:19" ht="11.25" thickBot="1" x14ac:dyDescent="0.2">
      <c r="A17153" s="93"/>
    </row>
    <row r="17154" spans="1:19" ht="11.25" thickBot="1" x14ac:dyDescent="0.2">
      <c r="A17154" s="117" t="s">
        <v>358</v>
      </c>
      <c r="B17154" s="93"/>
      <c r="C17154" s="114">
        <v>0</v>
      </c>
      <c r="D17154" s="114">
        <v>0</v>
      </c>
      <c r="E17154" s="114">
        <v>0</v>
      </c>
      <c r="F17154" s="118" t="s">
        <v>15308</v>
      </c>
      <c r="G17154" s="114">
        <v>0</v>
      </c>
      <c r="H17154" s="114">
        <v>0</v>
      </c>
      <c r="I17154" s="114">
        <v>0</v>
      </c>
      <c r="J17154" s="114">
        <v>0</v>
      </c>
      <c r="K17154" s="118" t="s">
        <v>15308</v>
      </c>
      <c r="L17154" s="114">
        <v>0</v>
      </c>
      <c r="M17154" s="114">
        <v>0</v>
      </c>
      <c r="N17154" s="114">
        <v>0</v>
      </c>
      <c r="O17154" s="110" t="s">
        <v>15307</v>
      </c>
      <c r="P17154" s="110" t="s">
        <v>15307</v>
      </c>
      <c r="Q17154" s="114">
        <v>0</v>
      </c>
      <c r="R17154" s="114">
        <v>0</v>
      </c>
      <c r="S17154" s="114">
        <v>0</v>
      </c>
    </row>
    <row r="17155" spans="1:19" ht="11.25" thickBot="1" x14ac:dyDescent="0.2">
      <c r="A17155" s="93"/>
    </row>
    <row r="17156" spans="1:19" ht="11.25" thickBot="1" x14ac:dyDescent="0.2">
      <c r="A17156" s="87" t="s">
        <v>345</v>
      </c>
      <c r="B17156" s="87" t="s">
        <v>346</v>
      </c>
      <c r="C17156" s="120" t="s">
        <v>35</v>
      </c>
      <c r="D17156" s="120" t="s">
        <v>36</v>
      </c>
      <c r="E17156" s="120" t="s">
        <v>15315</v>
      </c>
      <c r="F17156" s="120" t="s">
        <v>38</v>
      </c>
      <c r="G17156" s="120" t="s">
        <v>39</v>
      </c>
      <c r="H17156" s="120" t="s">
        <v>41</v>
      </c>
      <c r="I17156" s="120" t="s">
        <v>42</v>
      </c>
      <c r="J17156" s="120" t="s">
        <v>43</v>
      </c>
      <c r="K17156" s="120" t="s">
        <v>44</v>
      </c>
      <c r="L17156" s="120" t="s">
        <v>45</v>
      </c>
      <c r="M17156" s="120" t="s">
        <v>46</v>
      </c>
      <c r="N17156" s="120" t="s">
        <v>47</v>
      </c>
      <c r="O17156" s="120" t="s">
        <v>48</v>
      </c>
      <c r="P17156" s="120" t="s">
        <v>49</v>
      </c>
      <c r="Q17156" s="120" t="s">
        <v>50</v>
      </c>
      <c r="R17156" s="120" t="s">
        <v>51</v>
      </c>
      <c r="S17156" s="120" t="s">
        <v>52</v>
      </c>
    </row>
    <row r="17157" spans="1:19" ht="11.25" thickBot="1" x14ac:dyDescent="0.2">
      <c r="A17157" s="93"/>
      <c r="B17157" s="93"/>
      <c r="C17157" s="120" t="s">
        <v>69</v>
      </c>
      <c r="D17157" s="120" t="s">
        <v>69</v>
      </c>
      <c r="E17157" s="120" t="s">
        <v>69</v>
      </c>
      <c r="F17157" s="120" t="s">
        <v>69</v>
      </c>
      <c r="G17157" s="120" t="s">
        <v>69</v>
      </c>
      <c r="H17157" s="120" t="s">
        <v>69</v>
      </c>
      <c r="I17157" s="120" t="s">
        <v>69</v>
      </c>
      <c r="J17157" s="120" t="s">
        <v>69</v>
      </c>
      <c r="K17157" s="120" t="s">
        <v>69</v>
      </c>
      <c r="L17157" s="120" t="s">
        <v>69</v>
      </c>
      <c r="M17157" s="120" t="s">
        <v>69</v>
      </c>
      <c r="N17157" s="120" t="s">
        <v>69</v>
      </c>
      <c r="O17157" s="120" t="s">
        <v>69</v>
      </c>
      <c r="P17157" s="120" t="s">
        <v>69</v>
      </c>
      <c r="Q17157" s="120" t="s">
        <v>69</v>
      </c>
      <c r="R17157" s="120" t="s">
        <v>69</v>
      </c>
      <c r="S17157" s="120" t="s">
        <v>69</v>
      </c>
    </row>
    <row r="17158" spans="1:19" ht="11.25" thickBot="1" x14ac:dyDescent="0.2">
      <c r="A17158" s="88">
        <v>1</v>
      </c>
      <c r="B17158" s="109">
        <v>4.0069444444444442E-2</v>
      </c>
      <c r="C17158" s="111">
        <v>0.42591000000000001</v>
      </c>
      <c r="D17158" s="89">
        <v>5.4539999999999997</v>
      </c>
      <c r="E17158" s="89">
        <v>0.20300000000000001</v>
      </c>
      <c r="F17158" s="110" t="s">
        <v>15375</v>
      </c>
      <c r="G17158" s="89">
        <v>0.03</v>
      </c>
      <c r="H17158" s="89">
        <v>48.52</v>
      </c>
      <c r="I17158" s="89">
        <v>2.7370000000000001</v>
      </c>
      <c r="J17158" s="89">
        <v>7.702</v>
      </c>
      <c r="K17158" s="89">
        <v>0.59199999999999997</v>
      </c>
      <c r="L17158" s="89">
        <v>2.4729999999999999</v>
      </c>
      <c r="M17158" s="89">
        <v>0.61</v>
      </c>
      <c r="N17158" s="89">
        <v>0.14699999999999999</v>
      </c>
      <c r="O17158" s="89">
        <v>1.22</v>
      </c>
      <c r="P17158" s="89">
        <v>0.10299999999999999</v>
      </c>
      <c r="Q17158" s="89">
        <v>0.64</v>
      </c>
      <c r="R17158" s="89">
        <v>0.13700000000000001</v>
      </c>
      <c r="S17158" s="89">
        <v>0.27100000000000002</v>
      </c>
    </row>
    <row r="17159" spans="1:19" ht="11.25" thickBot="1" x14ac:dyDescent="0.2">
      <c r="A17159" s="93"/>
    </row>
    <row r="17160" spans="1:19" ht="11.25" thickBot="1" x14ac:dyDescent="0.2">
      <c r="A17160" s="113" t="s">
        <v>352</v>
      </c>
      <c r="B17160" s="93"/>
      <c r="C17160" s="115">
        <v>0.42591000000000001</v>
      </c>
      <c r="D17160" s="114">
        <v>5.4539999999999997</v>
      </c>
      <c r="E17160" s="114">
        <v>0.20300000000000001</v>
      </c>
      <c r="F17160" s="110" t="s">
        <v>15376</v>
      </c>
      <c r="G17160" s="114">
        <v>0.03</v>
      </c>
      <c r="H17160" s="114">
        <v>48.52</v>
      </c>
      <c r="I17160" s="114">
        <v>2.7370000000000001</v>
      </c>
      <c r="J17160" s="114">
        <v>7.702</v>
      </c>
      <c r="K17160" s="114">
        <v>0.59199999999999997</v>
      </c>
      <c r="L17160" s="114">
        <v>2.4729999999999999</v>
      </c>
      <c r="M17160" s="114">
        <v>0.61</v>
      </c>
      <c r="N17160" s="114">
        <v>0.14699999999999999</v>
      </c>
      <c r="O17160" s="114">
        <v>1.22</v>
      </c>
      <c r="P17160" s="114">
        <v>0.10299999999999999</v>
      </c>
      <c r="Q17160" s="114">
        <v>0.64</v>
      </c>
      <c r="R17160" s="114">
        <v>0.13700000000000001</v>
      </c>
      <c r="S17160" s="114">
        <v>0.27100000000000002</v>
      </c>
    </row>
    <row r="17161" spans="1:19" ht="11.25" thickBot="1" x14ac:dyDescent="0.2">
      <c r="A17161" s="93"/>
    </row>
    <row r="17162" spans="1:19" ht="11.25" thickBot="1" x14ac:dyDescent="0.2">
      <c r="A17162" s="116" t="s">
        <v>355</v>
      </c>
      <c r="B17162" s="93"/>
      <c r="C17162" s="118" t="s">
        <v>15308</v>
      </c>
      <c r="D17162" s="114">
        <v>0</v>
      </c>
      <c r="E17162" s="114">
        <v>0</v>
      </c>
      <c r="F17162" s="110" t="s">
        <v>15307</v>
      </c>
      <c r="G17162" s="114">
        <v>0</v>
      </c>
      <c r="H17162" s="114">
        <v>0</v>
      </c>
      <c r="I17162" s="114">
        <v>0</v>
      </c>
      <c r="J17162" s="114">
        <v>0</v>
      </c>
      <c r="K17162" s="114">
        <v>0</v>
      </c>
      <c r="L17162" s="114">
        <v>0</v>
      </c>
      <c r="M17162" s="114">
        <v>0</v>
      </c>
      <c r="N17162" s="114">
        <v>0</v>
      </c>
      <c r="O17162" s="114">
        <v>0</v>
      </c>
      <c r="P17162" s="114">
        <v>0</v>
      </c>
      <c r="Q17162" s="114">
        <v>0</v>
      </c>
      <c r="R17162" s="114">
        <v>0</v>
      </c>
      <c r="S17162" s="114">
        <v>0</v>
      </c>
    </row>
    <row r="17163" spans="1:19" ht="11.25" thickBot="1" x14ac:dyDescent="0.2">
      <c r="A17163" s="93"/>
    </row>
    <row r="17164" spans="1:19" ht="11.25" thickBot="1" x14ac:dyDescent="0.2">
      <c r="A17164" s="117" t="s">
        <v>358</v>
      </c>
      <c r="B17164" s="93"/>
      <c r="C17164" s="118" t="s">
        <v>15308</v>
      </c>
      <c r="D17164" s="114">
        <v>0</v>
      </c>
      <c r="E17164" s="114">
        <v>0</v>
      </c>
      <c r="F17164" s="110" t="s">
        <v>15307</v>
      </c>
      <c r="G17164" s="114">
        <v>0</v>
      </c>
      <c r="H17164" s="114">
        <v>0</v>
      </c>
      <c r="I17164" s="114">
        <v>0</v>
      </c>
      <c r="J17164" s="114">
        <v>0</v>
      </c>
      <c r="K17164" s="114">
        <v>0</v>
      </c>
      <c r="L17164" s="114">
        <v>0</v>
      </c>
      <c r="M17164" s="114">
        <v>0</v>
      </c>
      <c r="N17164" s="114">
        <v>0</v>
      </c>
      <c r="O17164" s="114">
        <v>0</v>
      </c>
      <c r="P17164" s="114">
        <v>0</v>
      </c>
      <c r="Q17164" s="114">
        <v>0</v>
      </c>
      <c r="R17164" s="114">
        <v>0</v>
      </c>
      <c r="S17164" s="114">
        <v>0</v>
      </c>
    </row>
    <row r="17165" spans="1:19" ht="11.25" thickBot="1" x14ac:dyDescent="0.2">
      <c r="A17165" s="93"/>
    </row>
    <row r="17166" spans="1:19" ht="11.25" thickBot="1" x14ac:dyDescent="0.2">
      <c r="A17166" s="87" t="s">
        <v>345</v>
      </c>
      <c r="B17166" s="87" t="s">
        <v>346</v>
      </c>
      <c r="C17166" s="120" t="s">
        <v>53</v>
      </c>
      <c r="D17166" s="120" t="s">
        <v>54</v>
      </c>
      <c r="E17166" s="120" t="s">
        <v>55</v>
      </c>
      <c r="F17166" s="120" t="s">
        <v>56</v>
      </c>
      <c r="G17166" s="120" t="s">
        <v>15318</v>
      </c>
      <c r="H17166" s="120" t="s">
        <v>57</v>
      </c>
      <c r="I17166" s="120" t="s">
        <v>59</v>
      </c>
      <c r="J17166" s="120" t="s">
        <v>15319</v>
      </c>
      <c r="K17166" s="120" t="s">
        <v>60</v>
      </c>
      <c r="L17166" s="120" t="s">
        <v>61</v>
      </c>
      <c r="M17166" s="120" t="s">
        <v>62</v>
      </c>
      <c r="N17166" s="120" t="s">
        <v>15320</v>
      </c>
      <c r="O17166" s="120" t="s">
        <v>63</v>
      </c>
      <c r="P17166" s="120" t="s">
        <v>64</v>
      </c>
      <c r="Q17166" s="120" t="s">
        <v>66</v>
      </c>
      <c r="R17166" s="120" t="s">
        <v>15321</v>
      </c>
      <c r="S17166" s="120" t="s">
        <v>67</v>
      </c>
    </row>
    <row r="17167" spans="1:19" ht="11.25" thickBot="1" x14ac:dyDescent="0.2">
      <c r="A17167" s="93"/>
      <c r="B17167" s="93"/>
      <c r="C17167" s="120" t="s">
        <v>69</v>
      </c>
      <c r="D17167" s="120" t="s">
        <v>69</v>
      </c>
      <c r="E17167" s="120" t="s">
        <v>69</v>
      </c>
      <c r="F17167" s="120" t="s">
        <v>69</v>
      </c>
      <c r="G17167" s="120" t="s">
        <v>69</v>
      </c>
      <c r="H17167" s="120" t="s">
        <v>69</v>
      </c>
      <c r="I17167" s="120" t="s">
        <v>69</v>
      </c>
      <c r="J17167" s="120" t="s">
        <v>69</v>
      </c>
      <c r="K17167" s="120" t="s">
        <v>69</v>
      </c>
      <c r="L17167" s="120" t="s">
        <v>69</v>
      </c>
      <c r="M17167" s="120" t="s">
        <v>69</v>
      </c>
      <c r="N17167" s="120" t="s">
        <v>69</v>
      </c>
      <c r="O17167" s="120" t="s">
        <v>69</v>
      </c>
      <c r="P17167" s="120" t="s">
        <v>69</v>
      </c>
      <c r="Q17167" s="120" t="s">
        <v>69</v>
      </c>
      <c r="R17167" s="120" t="s">
        <v>69</v>
      </c>
      <c r="S17167" s="120" t="s">
        <v>69</v>
      </c>
    </row>
    <row r="17168" spans="1:19" ht="11.25" thickBot="1" x14ac:dyDescent="0.2">
      <c r="A17168" s="88">
        <v>1</v>
      </c>
      <c r="B17168" s="109">
        <v>4.0069444444444442E-2</v>
      </c>
      <c r="C17168" s="89">
        <v>5.1999999999999998E-2</v>
      </c>
      <c r="D17168" s="89">
        <v>0.29799999999999999</v>
      </c>
      <c r="E17168" s="89">
        <v>3.2000000000000001E-2</v>
      </c>
      <c r="F17168" s="89">
        <v>10.55</v>
      </c>
      <c r="G17168" s="89">
        <v>4.2709999999999999</v>
      </c>
      <c r="H17168" s="89">
        <v>3.827</v>
      </c>
      <c r="I17168" s="110" t="s">
        <v>15306</v>
      </c>
      <c r="J17168" s="89">
        <v>6.0000000000000001E-3</v>
      </c>
      <c r="K17168" s="89">
        <v>0.08</v>
      </c>
      <c r="L17168" s="89">
        <v>0.22</v>
      </c>
      <c r="M17168" s="89">
        <v>0.23599999999999999</v>
      </c>
      <c r="N17168" s="89">
        <v>-20.65</v>
      </c>
      <c r="O17168" s="89">
        <v>-1.2E-2</v>
      </c>
      <c r="P17168" s="89">
        <v>31.93</v>
      </c>
      <c r="Q17168" s="112" t="s">
        <v>15668</v>
      </c>
      <c r="R17168" s="110" t="s">
        <v>15306</v>
      </c>
      <c r="S17168" s="89">
        <v>1.9890000000000001</v>
      </c>
    </row>
    <row r="17169" spans="1:19" ht="11.25" thickBot="1" x14ac:dyDescent="0.2">
      <c r="A17169" s="93"/>
    </row>
    <row r="17170" spans="1:19" ht="11.25" thickBot="1" x14ac:dyDescent="0.2">
      <c r="A17170" s="113" t="s">
        <v>352</v>
      </c>
      <c r="B17170" s="93"/>
      <c r="C17170" s="114">
        <v>5.1999999999999998E-2</v>
      </c>
      <c r="D17170" s="114">
        <v>0.29799999999999999</v>
      </c>
      <c r="E17170" s="114">
        <v>3.2000000000000001E-2</v>
      </c>
      <c r="F17170" s="114">
        <v>10.55</v>
      </c>
      <c r="G17170" s="114">
        <v>4.2709999999999999</v>
      </c>
      <c r="H17170" s="114">
        <v>3.827</v>
      </c>
      <c r="I17170" s="110" t="s">
        <v>15307</v>
      </c>
      <c r="J17170" s="114">
        <v>6.0000000000000001E-3</v>
      </c>
      <c r="K17170" s="114">
        <v>0.08</v>
      </c>
      <c r="L17170" s="114">
        <v>0.22</v>
      </c>
      <c r="M17170" s="114">
        <v>0.23599999999999999</v>
      </c>
      <c r="N17170" s="114">
        <v>-20.65</v>
      </c>
      <c r="O17170" s="114">
        <v>-1.2E-2</v>
      </c>
      <c r="P17170" s="114">
        <v>31.93</v>
      </c>
      <c r="Q17170" s="112" t="s">
        <v>15669</v>
      </c>
      <c r="R17170" s="110" t="s">
        <v>15307</v>
      </c>
      <c r="S17170" s="114">
        <v>1.9890000000000001</v>
      </c>
    </row>
    <row r="17171" spans="1:19" ht="11.25" thickBot="1" x14ac:dyDescent="0.2">
      <c r="A17171" s="93"/>
    </row>
    <row r="17172" spans="1:19" ht="11.25" thickBot="1" x14ac:dyDescent="0.2">
      <c r="A17172" s="116" t="s">
        <v>355</v>
      </c>
      <c r="B17172" s="93"/>
      <c r="C17172" s="114">
        <v>0</v>
      </c>
      <c r="D17172" s="114">
        <v>0</v>
      </c>
      <c r="E17172" s="114">
        <v>0</v>
      </c>
      <c r="F17172" s="114">
        <v>0</v>
      </c>
      <c r="G17172" s="114">
        <v>0</v>
      </c>
      <c r="H17172" s="114">
        <v>0</v>
      </c>
      <c r="I17172" s="110" t="s">
        <v>15307</v>
      </c>
      <c r="J17172" s="114">
        <v>0</v>
      </c>
      <c r="K17172" s="114">
        <v>0</v>
      </c>
      <c r="L17172" s="114">
        <v>0</v>
      </c>
      <c r="M17172" s="114">
        <v>0</v>
      </c>
      <c r="N17172" s="114">
        <v>0</v>
      </c>
      <c r="O17172" s="114">
        <v>0</v>
      </c>
      <c r="P17172" s="114">
        <v>0</v>
      </c>
      <c r="Q17172" s="112" t="s">
        <v>15324</v>
      </c>
      <c r="R17172" s="110" t="s">
        <v>15307</v>
      </c>
      <c r="S17172" s="114">
        <v>0</v>
      </c>
    </row>
    <row r="17173" spans="1:19" ht="11.25" thickBot="1" x14ac:dyDescent="0.2">
      <c r="A17173" s="93"/>
    </row>
    <row r="17174" spans="1:19" ht="11.25" thickBot="1" x14ac:dyDescent="0.2">
      <c r="A17174" s="117" t="s">
        <v>358</v>
      </c>
      <c r="B17174" s="93"/>
      <c r="C17174" s="114">
        <v>0</v>
      </c>
      <c r="D17174" s="114">
        <v>0</v>
      </c>
      <c r="E17174" s="114">
        <v>0</v>
      </c>
      <c r="F17174" s="114">
        <v>0</v>
      </c>
      <c r="G17174" s="114">
        <v>0</v>
      </c>
      <c r="H17174" s="114">
        <v>0</v>
      </c>
      <c r="I17174" s="110" t="s">
        <v>15307</v>
      </c>
      <c r="J17174" s="114">
        <v>0</v>
      </c>
      <c r="K17174" s="114">
        <v>0</v>
      </c>
      <c r="L17174" s="114">
        <v>0</v>
      </c>
      <c r="M17174" s="114">
        <v>0</v>
      </c>
      <c r="N17174" s="114">
        <v>0</v>
      </c>
      <c r="O17174" s="114">
        <v>0</v>
      </c>
      <c r="P17174" s="114">
        <v>0</v>
      </c>
      <c r="Q17174" s="112" t="s">
        <v>15324</v>
      </c>
      <c r="R17174" s="110" t="s">
        <v>15307</v>
      </c>
      <c r="S17174" s="114">
        <v>0</v>
      </c>
    </row>
    <row r="17175" spans="1:19" ht="11.25" thickBot="1" x14ac:dyDescent="0.2">
      <c r="A17175" s="93"/>
    </row>
    <row r="17176" spans="1:19" ht="11.25" thickBot="1" x14ac:dyDescent="0.2">
      <c r="A17176" s="87" t="s">
        <v>345</v>
      </c>
      <c r="B17176" s="87" t="s">
        <v>346</v>
      </c>
      <c r="C17176" s="120" t="s">
        <v>68</v>
      </c>
      <c r="D17176" s="120" t="s">
        <v>15325</v>
      </c>
    </row>
    <row r="17177" spans="1:19" ht="11.25" thickBot="1" x14ac:dyDescent="0.2">
      <c r="A17177" s="93"/>
      <c r="B17177" s="93"/>
      <c r="C17177" s="120" t="s">
        <v>69</v>
      </c>
      <c r="D17177" s="120" t="s">
        <v>69</v>
      </c>
    </row>
    <row r="17178" spans="1:19" ht="11.25" thickBot="1" x14ac:dyDescent="0.2">
      <c r="A17178" s="88">
        <v>1</v>
      </c>
      <c r="B17178" s="109">
        <v>4.0069444444444442E-2</v>
      </c>
      <c r="C17178" s="89">
        <v>1.4930000000000001</v>
      </c>
      <c r="D17178" s="110" t="s">
        <v>15306</v>
      </c>
    </row>
    <row r="17179" spans="1:19" ht="11.25" thickBot="1" x14ac:dyDescent="0.2">
      <c r="A17179" s="93"/>
    </row>
    <row r="17180" spans="1:19" ht="11.25" thickBot="1" x14ac:dyDescent="0.2">
      <c r="A17180" s="113" t="s">
        <v>352</v>
      </c>
      <c r="B17180" s="93"/>
      <c r="C17180" s="114">
        <v>1.4930000000000001</v>
      </c>
      <c r="D17180" s="110" t="s">
        <v>15307</v>
      </c>
    </row>
    <row r="17181" spans="1:19" ht="11.25" thickBot="1" x14ac:dyDescent="0.2">
      <c r="A17181" s="93"/>
    </row>
    <row r="17182" spans="1:19" ht="11.25" thickBot="1" x14ac:dyDescent="0.2">
      <c r="A17182" s="116" t="s">
        <v>355</v>
      </c>
      <c r="B17182" s="93"/>
      <c r="C17182" s="114">
        <v>0</v>
      </c>
      <c r="D17182" s="110" t="s">
        <v>15307</v>
      </c>
    </row>
    <row r="17183" spans="1:19" ht="11.25" thickBot="1" x14ac:dyDescent="0.2">
      <c r="A17183" s="93"/>
    </row>
    <row r="17184" spans="1:19" ht="11.25" thickBot="1" x14ac:dyDescent="0.2">
      <c r="A17184" s="117" t="s">
        <v>358</v>
      </c>
      <c r="B17184" s="93"/>
      <c r="C17184" s="114">
        <v>0</v>
      </c>
      <c r="D17184" s="110" t="s">
        <v>15307</v>
      </c>
    </row>
    <row r="17185" spans="1:19" ht="10.5" x14ac:dyDescent="0.15">
      <c r="A17185" s="93"/>
    </row>
    <row r="17186" spans="1:19" x14ac:dyDescent="0.15">
      <c r="A17186" s="106"/>
      <c r="B17186" s="69" t="s">
        <v>5774</v>
      </c>
    </row>
    <row r="17187" spans="1:19" ht="9.75" thickBot="1" x14ac:dyDescent="0.2">
      <c r="A17187" s="64" t="s">
        <v>1094</v>
      </c>
    </row>
    <row r="17188" spans="1:19" ht="11.25" thickBot="1" x14ac:dyDescent="0.2">
      <c r="A17188" s="87" t="s">
        <v>345</v>
      </c>
      <c r="B17188" s="87" t="s">
        <v>346</v>
      </c>
      <c r="C17188" s="120" t="s">
        <v>15300</v>
      </c>
      <c r="D17188" s="120" t="s">
        <v>15301</v>
      </c>
      <c r="E17188" s="120" t="s">
        <v>15302</v>
      </c>
      <c r="F17188" s="120" t="s">
        <v>1</v>
      </c>
      <c r="G17188" s="120" t="s">
        <v>2</v>
      </c>
      <c r="H17188" s="120" t="s">
        <v>3</v>
      </c>
      <c r="I17188" s="120" t="s">
        <v>15303</v>
      </c>
      <c r="J17188" s="120" t="s">
        <v>4</v>
      </c>
      <c r="K17188" s="120" t="s">
        <v>15304</v>
      </c>
      <c r="L17188" s="120" t="s">
        <v>8</v>
      </c>
      <c r="M17188" s="120" t="s">
        <v>15305</v>
      </c>
      <c r="N17188" s="120" t="s">
        <v>10</v>
      </c>
      <c r="O17188" s="120" t="s">
        <v>11</v>
      </c>
      <c r="P17188" s="120" t="s">
        <v>12</v>
      </c>
      <c r="Q17188" s="120" t="s">
        <v>13</v>
      </c>
      <c r="R17188" s="120" t="s">
        <v>14</v>
      </c>
      <c r="S17188" s="120" t="s">
        <v>15</v>
      </c>
    </row>
    <row r="17189" spans="1:19" ht="11.25" thickBot="1" x14ac:dyDescent="0.2">
      <c r="A17189" s="93"/>
      <c r="B17189" s="93"/>
      <c r="C17189" s="120" t="s">
        <v>69</v>
      </c>
      <c r="D17189" s="120" t="s">
        <v>69</v>
      </c>
      <c r="E17189" s="120" t="s">
        <v>69</v>
      </c>
      <c r="F17189" s="120" t="s">
        <v>69</v>
      </c>
      <c r="G17189" s="120" t="s">
        <v>69</v>
      </c>
      <c r="H17189" s="120" t="s">
        <v>69</v>
      </c>
      <c r="I17189" s="120" t="s">
        <v>69</v>
      </c>
      <c r="J17189" s="120" t="s">
        <v>69</v>
      </c>
      <c r="K17189" s="120" t="s">
        <v>69</v>
      </c>
      <c r="L17189" s="120" t="s">
        <v>69</v>
      </c>
      <c r="M17189" s="120" t="s">
        <v>69</v>
      </c>
      <c r="N17189" s="120" t="s">
        <v>69</v>
      </c>
      <c r="O17189" s="120" t="s">
        <v>69</v>
      </c>
      <c r="P17189" s="120" t="s">
        <v>69</v>
      </c>
      <c r="Q17189" s="120" t="s">
        <v>69</v>
      </c>
      <c r="R17189" s="120" t="s">
        <v>69</v>
      </c>
      <c r="S17189" s="120" t="s">
        <v>69</v>
      </c>
    </row>
    <row r="17190" spans="1:19" ht="11.25" thickBot="1" x14ac:dyDescent="0.2">
      <c r="A17190" s="88">
        <v>1</v>
      </c>
      <c r="B17190" s="109">
        <v>4.5520833333333337E-2</v>
      </c>
      <c r="C17190" s="89">
        <v>0</v>
      </c>
      <c r="D17190" s="110" t="s">
        <v>15306</v>
      </c>
      <c r="E17190" s="89">
        <v>0</v>
      </c>
      <c r="F17190" s="89">
        <v>2387</v>
      </c>
      <c r="G17190" s="89">
        <v>1756</v>
      </c>
      <c r="H17190" s="89">
        <v>246.7</v>
      </c>
      <c r="I17190" s="89">
        <v>38.04</v>
      </c>
      <c r="J17190" s="89">
        <v>1901</v>
      </c>
      <c r="K17190" s="89">
        <v>-237</v>
      </c>
      <c r="L17190" s="111">
        <v>0.68828</v>
      </c>
      <c r="M17190" s="89">
        <v>1140</v>
      </c>
      <c r="N17190" s="89">
        <v>2.3279999999999998</v>
      </c>
      <c r="O17190" s="89">
        <v>44.93</v>
      </c>
      <c r="P17190" s="110" t="s">
        <v>15670</v>
      </c>
      <c r="Q17190" s="110" t="s">
        <v>15671</v>
      </c>
      <c r="R17190" s="89">
        <v>4.0999999999999996</v>
      </c>
      <c r="S17190" s="89">
        <v>31.46</v>
      </c>
    </row>
    <row r="17191" spans="1:19" ht="11.25" thickBot="1" x14ac:dyDescent="0.2">
      <c r="A17191" s="93"/>
    </row>
    <row r="17192" spans="1:19" ht="11.25" thickBot="1" x14ac:dyDescent="0.2">
      <c r="A17192" s="113" t="s">
        <v>352</v>
      </c>
      <c r="B17192" s="93"/>
      <c r="C17192" s="114">
        <v>0</v>
      </c>
      <c r="D17192" s="110" t="s">
        <v>15307</v>
      </c>
      <c r="E17192" s="114">
        <v>0</v>
      </c>
      <c r="F17192" s="114">
        <v>2387</v>
      </c>
      <c r="G17192" s="114">
        <v>1756</v>
      </c>
      <c r="H17192" s="114">
        <v>246.7</v>
      </c>
      <c r="I17192" s="114">
        <v>38.04</v>
      </c>
      <c r="J17192" s="114">
        <v>1901</v>
      </c>
      <c r="K17192" s="114">
        <v>-237</v>
      </c>
      <c r="L17192" s="115">
        <v>0.68828</v>
      </c>
      <c r="M17192" s="114">
        <v>1140</v>
      </c>
      <c r="N17192" s="114">
        <v>2.3279999999999998</v>
      </c>
      <c r="O17192" s="114">
        <v>44.93</v>
      </c>
      <c r="P17192" s="110" t="s">
        <v>15672</v>
      </c>
      <c r="Q17192" s="110" t="s">
        <v>15673</v>
      </c>
      <c r="R17192" s="114">
        <v>4.0999999999999996</v>
      </c>
      <c r="S17192" s="114">
        <v>31.46</v>
      </c>
    </row>
    <row r="17193" spans="1:19" ht="11.25" thickBot="1" x14ac:dyDescent="0.2">
      <c r="A17193" s="93"/>
    </row>
    <row r="17194" spans="1:19" ht="11.25" thickBot="1" x14ac:dyDescent="0.2">
      <c r="A17194" s="116" t="s">
        <v>355</v>
      </c>
      <c r="B17194" s="93"/>
      <c r="C17194" s="114">
        <v>0</v>
      </c>
      <c r="D17194" s="110" t="s">
        <v>15307</v>
      </c>
      <c r="E17194" s="114">
        <v>0</v>
      </c>
      <c r="F17194" s="114">
        <v>0</v>
      </c>
      <c r="G17194" s="114">
        <v>0</v>
      </c>
      <c r="H17194" s="114">
        <v>0</v>
      </c>
      <c r="I17194" s="114">
        <v>0</v>
      </c>
      <c r="J17194" s="114">
        <v>0</v>
      </c>
      <c r="K17194" s="114">
        <v>0</v>
      </c>
      <c r="L17194" s="118" t="s">
        <v>15308</v>
      </c>
      <c r="M17194" s="114">
        <v>0</v>
      </c>
      <c r="N17194" s="114">
        <v>0</v>
      </c>
      <c r="O17194" s="114">
        <v>0</v>
      </c>
      <c r="P17194" s="110" t="s">
        <v>15358</v>
      </c>
      <c r="Q17194" s="110" t="s">
        <v>15358</v>
      </c>
      <c r="R17194" s="114">
        <v>0</v>
      </c>
      <c r="S17194" s="114">
        <v>0</v>
      </c>
    </row>
    <row r="17195" spans="1:19" ht="11.25" thickBot="1" x14ac:dyDescent="0.2">
      <c r="A17195" s="93"/>
    </row>
    <row r="17196" spans="1:19" ht="11.25" thickBot="1" x14ac:dyDescent="0.2">
      <c r="A17196" s="117" t="s">
        <v>358</v>
      </c>
      <c r="B17196" s="93"/>
      <c r="C17196" s="114">
        <v>0</v>
      </c>
      <c r="D17196" s="110" t="s">
        <v>15307</v>
      </c>
      <c r="E17196" s="114">
        <v>0</v>
      </c>
      <c r="F17196" s="114">
        <v>0</v>
      </c>
      <c r="G17196" s="114">
        <v>0</v>
      </c>
      <c r="H17196" s="114">
        <v>0</v>
      </c>
      <c r="I17196" s="114">
        <v>0</v>
      </c>
      <c r="J17196" s="114">
        <v>0</v>
      </c>
      <c r="K17196" s="114">
        <v>0</v>
      </c>
      <c r="L17196" s="118" t="s">
        <v>15308</v>
      </c>
      <c r="M17196" s="114">
        <v>0</v>
      </c>
      <c r="N17196" s="114">
        <v>0</v>
      </c>
      <c r="O17196" s="114">
        <v>0</v>
      </c>
      <c r="P17196" s="110" t="s">
        <v>15358</v>
      </c>
      <c r="Q17196" s="110" t="s">
        <v>15358</v>
      </c>
      <c r="R17196" s="114">
        <v>0</v>
      </c>
      <c r="S17196" s="114">
        <v>0</v>
      </c>
    </row>
    <row r="17197" spans="1:19" ht="11.25" thickBot="1" x14ac:dyDescent="0.2">
      <c r="A17197" s="93"/>
    </row>
    <row r="17198" spans="1:19" ht="11.25" thickBot="1" x14ac:dyDescent="0.2">
      <c r="A17198" s="87" t="s">
        <v>345</v>
      </c>
      <c r="B17198" s="87" t="s">
        <v>346</v>
      </c>
      <c r="C17198" s="120" t="s">
        <v>16</v>
      </c>
      <c r="D17198" s="120" t="s">
        <v>15309</v>
      </c>
      <c r="E17198" s="120" t="s">
        <v>15310</v>
      </c>
      <c r="F17198" s="120" t="s">
        <v>20</v>
      </c>
      <c r="G17198" s="120" t="s">
        <v>21</v>
      </c>
      <c r="H17198" s="120" t="s">
        <v>22</v>
      </c>
      <c r="I17198" s="120" t="s">
        <v>23</v>
      </c>
      <c r="J17198" s="120" t="s">
        <v>24</v>
      </c>
      <c r="K17198" s="120" t="s">
        <v>26</v>
      </c>
      <c r="L17198" s="120" t="s">
        <v>15311</v>
      </c>
      <c r="M17198" s="120" t="s">
        <v>27</v>
      </c>
      <c r="N17198" s="120" t="s">
        <v>28</v>
      </c>
      <c r="O17198" s="120" t="s">
        <v>29</v>
      </c>
      <c r="P17198" s="120" t="s">
        <v>30</v>
      </c>
      <c r="Q17198" s="120" t="s">
        <v>15312</v>
      </c>
      <c r="R17198" s="120" t="s">
        <v>32</v>
      </c>
      <c r="S17198" s="120" t="s">
        <v>33</v>
      </c>
    </row>
    <row r="17199" spans="1:19" ht="11.25" thickBot="1" x14ac:dyDescent="0.2">
      <c r="A17199" s="93"/>
      <c r="B17199" s="93"/>
      <c r="C17199" s="120" t="s">
        <v>69</v>
      </c>
      <c r="D17199" s="120" t="s">
        <v>69</v>
      </c>
      <c r="E17199" s="120" t="s">
        <v>69</v>
      </c>
      <c r="F17199" s="120" t="s">
        <v>69</v>
      </c>
      <c r="G17199" s="120" t="s">
        <v>69</v>
      </c>
      <c r="H17199" s="120" t="s">
        <v>69</v>
      </c>
      <c r="I17199" s="120" t="s">
        <v>69</v>
      </c>
      <c r="J17199" s="120" t="s">
        <v>69</v>
      </c>
      <c r="K17199" s="120" t="s">
        <v>69</v>
      </c>
      <c r="L17199" s="120" t="s">
        <v>69</v>
      </c>
      <c r="M17199" s="120" t="s">
        <v>69</v>
      </c>
      <c r="N17199" s="120" t="s">
        <v>69</v>
      </c>
      <c r="O17199" s="120" t="s">
        <v>69</v>
      </c>
      <c r="P17199" s="120" t="s">
        <v>69</v>
      </c>
      <c r="Q17199" s="120" t="s">
        <v>69</v>
      </c>
      <c r="R17199" s="120" t="s">
        <v>69</v>
      </c>
      <c r="S17199" s="120" t="s">
        <v>69</v>
      </c>
    </row>
    <row r="17200" spans="1:19" ht="11.25" thickBot="1" x14ac:dyDescent="0.2">
      <c r="A17200" s="88">
        <v>1</v>
      </c>
      <c r="B17200" s="109">
        <v>4.5520833333333337E-2</v>
      </c>
      <c r="C17200" s="89">
        <v>818.7</v>
      </c>
      <c r="D17200" s="89">
        <v>1269</v>
      </c>
      <c r="E17200" s="89">
        <v>4.16</v>
      </c>
      <c r="F17200" s="111">
        <v>0.50282000000000004</v>
      </c>
      <c r="G17200" s="89">
        <v>2.4950000000000001</v>
      </c>
      <c r="H17200" s="89">
        <v>3.9769999999999999</v>
      </c>
      <c r="I17200" s="89">
        <v>1.7889999999999999</v>
      </c>
      <c r="J17200" s="89">
        <v>48.02</v>
      </c>
      <c r="K17200" s="111">
        <v>0.48879</v>
      </c>
      <c r="L17200" s="110" t="s">
        <v>15674</v>
      </c>
      <c r="M17200" s="89">
        <v>153</v>
      </c>
      <c r="N17200" s="89">
        <v>16.21</v>
      </c>
      <c r="O17200" s="89">
        <v>-1.0999999999999999E-2</v>
      </c>
      <c r="P17200" s="89">
        <v>2.7E-2</v>
      </c>
      <c r="Q17200" s="89">
        <v>0.157</v>
      </c>
      <c r="R17200" s="89">
        <v>14.61</v>
      </c>
      <c r="S17200" s="89">
        <v>2.444</v>
      </c>
    </row>
    <row r="17201" spans="1:19" ht="11.25" thickBot="1" x14ac:dyDescent="0.2">
      <c r="A17201" s="93"/>
    </row>
    <row r="17202" spans="1:19" ht="11.25" thickBot="1" x14ac:dyDescent="0.2">
      <c r="A17202" s="113" t="s">
        <v>352</v>
      </c>
      <c r="B17202" s="93"/>
      <c r="C17202" s="114">
        <v>818.7</v>
      </c>
      <c r="D17202" s="114">
        <v>1269</v>
      </c>
      <c r="E17202" s="114">
        <v>4.16</v>
      </c>
      <c r="F17202" s="115">
        <v>0.50282000000000004</v>
      </c>
      <c r="G17202" s="114">
        <v>2.4950000000000001</v>
      </c>
      <c r="H17202" s="114">
        <v>3.9769999999999999</v>
      </c>
      <c r="I17202" s="114">
        <v>1.7889999999999999</v>
      </c>
      <c r="J17202" s="114">
        <v>48.02</v>
      </c>
      <c r="K17202" s="115">
        <v>0.48879</v>
      </c>
      <c r="L17202" s="110" t="s">
        <v>15675</v>
      </c>
      <c r="M17202" s="114">
        <v>153</v>
      </c>
      <c r="N17202" s="114">
        <v>16.21</v>
      </c>
      <c r="O17202" s="114">
        <v>-1.0999999999999999E-2</v>
      </c>
      <c r="P17202" s="114">
        <v>2.7E-2</v>
      </c>
      <c r="Q17202" s="114">
        <v>0.157</v>
      </c>
      <c r="R17202" s="114">
        <v>14.61</v>
      </c>
      <c r="S17202" s="114">
        <v>2.444</v>
      </c>
    </row>
    <row r="17203" spans="1:19" ht="11.25" thickBot="1" x14ac:dyDescent="0.2">
      <c r="A17203" s="93"/>
    </row>
    <row r="17204" spans="1:19" ht="11.25" thickBot="1" x14ac:dyDescent="0.2">
      <c r="A17204" s="116" t="s">
        <v>355</v>
      </c>
      <c r="B17204" s="93"/>
      <c r="C17204" s="114">
        <v>0</v>
      </c>
      <c r="D17204" s="114">
        <v>0</v>
      </c>
      <c r="E17204" s="114">
        <v>0</v>
      </c>
      <c r="F17204" s="118" t="s">
        <v>15308</v>
      </c>
      <c r="G17204" s="114">
        <v>0</v>
      </c>
      <c r="H17204" s="114">
        <v>0</v>
      </c>
      <c r="I17204" s="114">
        <v>0</v>
      </c>
      <c r="J17204" s="114">
        <v>0</v>
      </c>
      <c r="K17204" s="118" t="s">
        <v>15308</v>
      </c>
      <c r="L17204" s="110" t="s">
        <v>15358</v>
      </c>
      <c r="M17204" s="114">
        <v>0</v>
      </c>
      <c r="N17204" s="114">
        <v>0</v>
      </c>
      <c r="O17204" s="114">
        <v>0</v>
      </c>
      <c r="P17204" s="114">
        <v>0</v>
      </c>
      <c r="Q17204" s="114">
        <v>0</v>
      </c>
      <c r="R17204" s="114">
        <v>0</v>
      </c>
      <c r="S17204" s="114">
        <v>0</v>
      </c>
    </row>
    <row r="17205" spans="1:19" ht="11.25" thickBot="1" x14ac:dyDescent="0.2">
      <c r="A17205" s="93"/>
    </row>
    <row r="17206" spans="1:19" ht="11.25" thickBot="1" x14ac:dyDescent="0.2">
      <c r="A17206" s="117" t="s">
        <v>358</v>
      </c>
      <c r="B17206" s="93"/>
      <c r="C17206" s="114">
        <v>0</v>
      </c>
      <c r="D17206" s="114">
        <v>0</v>
      </c>
      <c r="E17206" s="114">
        <v>0</v>
      </c>
      <c r="F17206" s="118" t="s">
        <v>15308</v>
      </c>
      <c r="G17206" s="114">
        <v>0</v>
      </c>
      <c r="H17206" s="114">
        <v>0</v>
      </c>
      <c r="I17206" s="114">
        <v>0</v>
      </c>
      <c r="J17206" s="114">
        <v>0</v>
      </c>
      <c r="K17206" s="118" t="s">
        <v>15308</v>
      </c>
      <c r="L17206" s="110" t="s">
        <v>15358</v>
      </c>
      <c r="M17206" s="114">
        <v>0</v>
      </c>
      <c r="N17206" s="114">
        <v>0</v>
      </c>
      <c r="O17206" s="114">
        <v>0</v>
      </c>
      <c r="P17206" s="114">
        <v>0</v>
      </c>
      <c r="Q17206" s="114">
        <v>0</v>
      </c>
      <c r="R17206" s="114">
        <v>0</v>
      </c>
      <c r="S17206" s="114">
        <v>0</v>
      </c>
    </row>
    <row r="17207" spans="1:19" ht="11.25" thickBot="1" x14ac:dyDescent="0.2">
      <c r="A17207" s="93"/>
    </row>
    <row r="17208" spans="1:19" ht="11.25" thickBot="1" x14ac:dyDescent="0.2">
      <c r="A17208" s="87" t="s">
        <v>345</v>
      </c>
      <c r="B17208" s="87" t="s">
        <v>346</v>
      </c>
      <c r="C17208" s="120" t="s">
        <v>35</v>
      </c>
      <c r="D17208" s="120" t="s">
        <v>36</v>
      </c>
      <c r="E17208" s="120" t="s">
        <v>15315</v>
      </c>
      <c r="F17208" s="120" t="s">
        <v>38</v>
      </c>
      <c r="G17208" s="120" t="s">
        <v>39</v>
      </c>
      <c r="H17208" s="120" t="s">
        <v>41</v>
      </c>
      <c r="I17208" s="120" t="s">
        <v>42</v>
      </c>
      <c r="J17208" s="120" t="s">
        <v>43</v>
      </c>
      <c r="K17208" s="120" t="s">
        <v>44</v>
      </c>
      <c r="L17208" s="120" t="s">
        <v>45</v>
      </c>
      <c r="M17208" s="120" t="s">
        <v>46</v>
      </c>
      <c r="N17208" s="120" t="s">
        <v>47</v>
      </c>
      <c r="O17208" s="120" t="s">
        <v>48</v>
      </c>
      <c r="P17208" s="120" t="s">
        <v>49</v>
      </c>
      <c r="Q17208" s="120" t="s">
        <v>50</v>
      </c>
      <c r="R17208" s="120" t="s">
        <v>51</v>
      </c>
      <c r="S17208" s="120" t="s">
        <v>52</v>
      </c>
    </row>
    <row r="17209" spans="1:19" ht="11.25" thickBot="1" x14ac:dyDescent="0.2">
      <c r="A17209" s="93"/>
      <c r="B17209" s="93"/>
      <c r="C17209" s="120" t="s">
        <v>69</v>
      </c>
      <c r="D17209" s="120" t="s">
        <v>69</v>
      </c>
      <c r="E17209" s="120" t="s">
        <v>69</v>
      </c>
      <c r="F17209" s="120" t="s">
        <v>69</v>
      </c>
      <c r="G17209" s="120" t="s">
        <v>69</v>
      </c>
      <c r="H17209" s="120" t="s">
        <v>69</v>
      </c>
      <c r="I17209" s="120" t="s">
        <v>69</v>
      </c>
      <c r="J17209" s="120" t="s">
        <v>69</v>
      </c>
      <c r="K17209" s="120" t="s">
        <v>69</v>
      </c>
      <c r="L17209" s="120" t="s">
        <v>69</v>
      </c>
      <c r="M17209" s="120" t="s">
        <v>69</v>
      </c>
      <c r="N17209" s="120" t="s">
        <v>69</v>
      </c>
      <c r="O17209" s="120" t="s">
        <v>69</v>
      </c>
      <c r="P17209" s="120" t="s">
        <v>69</v>
      </c>
      <c r="Q17209" s="120" t="s">
        <v>69</v>
      </c>
      <c r="R17209" s="120" t="s">
        <v>69</v>
      </c>
      <c r="S17209" s="120" t="s">
        <v>69</v>
      </c>
    </row>
    <row r="17210" spans="1:19" ht="11.25" thickBot="1" x14ac:dyDescent="0.2">
      <c r="A17210" s="88">
        <v>1</v>
      </c>
      <c r="B17210" s="109">
        <v>4.5520833333333337E-2</v>
      </c>
      <c r="C17210" s="111">
        <v>0.40687000000000001</v>
      </c>
      <c r="D17210" s="89">
        <v>41.42</v>
      </c>
      <c r="E17210" s="89">
        <v>2.5680000000000001</v>
      </c>
      <c r="F17210" s="110" t="s">
        <v>15375</v>
      </c>
      <c r="G17210" s="89">
        <v>0.05</v>
      </c>
      <c r="H17210" s="89">
        <v>321.89999999999998</v>
      </c>
      <c r="I17210" s="89">
        <v>12.11</v>
      </c>
      <c r="J17210" s="89">
        <v>22.39</v>
      </c>
      <c r="K17210" s="89">
        <v>2.0529999999999999</v>
      </c>
      <c r="L17210" s="89">
        <v>8.4909999999999997</v>
      </c>
      <c r="M17210" s="89">
        <v>1.4330000000000001</v>
      </c>
      <c r="N17210" s="89">
        <v>0.39600000000000002</v>
      </c>
      <c r="O17210" s="89">
        <v>3.4510000000000001</v>
      </c>
      <c r="P17210" s="89">
        <v>0.23899999999999999</v>
      </c>
      <c r="Q17210" s="89">
        <v>1.4730000000000001</v>
      </c>
      <c r="R17210" s="89">
        <v>0.23200000000000001</v>
      </c>
      <c r="S17210" s="89">
        <v>0.82199999999999995</v>
      </c>
    </row>
    <row r="17211" spans="1:19" ht="11.25" thickBot="1" x14ac:dyDescent="0.2">
      <c r="A17211" s="93"/>
    </row>
    <row r="17212" spans="1:19" ht="11.25" thickBot="1" x14ac:dyDescent="0.2">
      <c r="A17212" s="113" t="s">
        <v>352</v>
      </c>
      <c r="B17212" s="93"/>
      <c r="C17212" s="115">
        <v>0.40687000000000001</v>
      </c>
      <c r="D17212" s="114">
        <v>41.42</v>
      </c>
      <c r="E17212" s="114">
        <v>2.5680000000000001</v>
      </c>
      <c r="F17212" s="110" t="s">
        <v>15376</v>
      </c>
      <c r="G17212" s="114">
        <v>0.05</v>
      </c>
      <c r="H17212" s="114">
        <v>321.89999999999998</v>
      </c>
      <c r="I17212" s="114">
        <v>12.11</v>
      </c>
      <c r="J17212" s="114">
        <v>22.39</v>
      </c>
      <c r="K17212" s="114">
        <v>2.0529999999999999</v>
      </c>
      <c r="L17212" s="114">
        <v>8.4909999999999997</v>
      </c>
      <c r="M17212" s="114">
        <v>1.4330000000000001</v>
      </c>
      <c r="N17212" s="114">
        <v>0.39600000000000002</v>
      </c>
      <c r="O17212" s="114">
        <v>3.4510000000000001</v>
      </c>
      <c r="P17212" s="114">
        <v>0.23899999999999999</v>
      </c>
      <c r="Q17212" s="114">
        <v>1.4730000000000001</v>
      </c>
      <c r="R17212" s="114">
        <v>0.23200000000000001</v>
      </c>
      <c r="S17212" s="114">
        <v>0.82199999999999995</v>
      </c>
    </row>
    <row r="17213" spans="1:19" ht="11.25" thickBot="1" x14ac:dyDescent="0.2">
      <c r="A17213" s="93"/>
    </row>
    <row r="17214" spans="1:19" ht="11.25" thickBot="1" x14ac:dyDescent="0.2">
      <c r="A17214" s="116" t="s">
        <v>355</v>
      </c>
      <c r="B17214" s="93"/>
      <c r="C17214" s="118" t="s">
        <v>15308</v>
      </c>
      <c r="D17214" s="114">
        <v>0</v>
      </c>
      <c r="E17214" s="114">
        <v>0</v>
      </c>
      <c r="F17214" s="110" t="s">
        <v>15307</v>
      </c>
      <c r="G17214" s="114">
        <v>0</v>
      </c>
      <c r="H17214" s="114">
        <v>0</v>
      </c>
      <c r="I17214" s="114">
        <v>0</v>
      </c>
      <c r="J17214" s="114">
        <v>0</v>
      </c>
      <c r="K17214" s="114">
        <v>0</v>
      </c>
      <c r="L17214" s="114">
        <v>0</v>
      </c>
      <c r="M17214" s="114">
        <v>0</v>
      </c>
      <c r="N17214" s="114">
        <v>0</v>
      </c>
      <c r="O17214" s="114">
        <v>0</v>
      </c>
      <c r="P17214" s="114">
        <v>0</v>
      </c>
      <c r="Q17214" s="114">
        <v>0</v>
      </c>
      <c r="R17214" s="114">
        <v>0</v>
      </c>
      <c r="S17214" s="114">
        <v>0</v>
      </c>
    </row>
    <row r="17215" spans="1:19" ht="11.25" thickBot="1" x14ac:dyDescent="0.2">
      <c r="A17215" s="93"/>
    </row>
    <row r="17216" spans="1:19" ht="11.25" thickBot="1" x14ac:dyDescent="0.2">
      <c r="A17216" s="117" t="s">
        <v>358</v>
      </c>
      <c r="B17216" s="93"/>
      <c r="C17216" s="118" t="s">
        <v>15308</v>
      </c>
      <c r="D17216" s="114">
        <v>0</v>
      </c>
      <c r="E17216" s="114">
        <v>0</v>
      </c>
      <c r="F17216" s="110" t="s">
        <v>15307</v>
      </c>
      <c r="G17216" s="114">
        <v>0</v>
      </c>
      <c r="H17216" s="114">
        <v>0</v>
      </c>
      <c r="I17216" s="114">
        <v>0</v>
      </c>
      <c r="J17216" s="114">
        <v>0</v>
      </c>
      <c r="K17216" s="114">
        <v>0</v>
      </c>
      <c r="L17216" s="114">
        <v>0</v>
      </c>
      <c r="M17216" s="114">
        <v>0</v>
      </c>
      <c r="N17216" s="114">
        <v>0</v>
      </c>
      <c r="O17216" s="114">
        <v>0</v>
      </c>
      <c r="P17216" s="114">
        <v>0</v>
      </c>
      <c r="Q17216" s="114">
        <v>0</v>
      </c>
      <c r="R17216" s="114">
        <v>0</v>
      </c>
      <c r="S17216" s="114">
        <v>0</v>
      </c>
    </row>
    <row r="17217" spans="1:19" ht="11.25" thickBot="1" x14ac:dyDescent="0.2">
      <c r="A17217" s="93"/>
    </row>
    <row r="17218" spans="1:19" ht="11.25" thickBot="1" x14ac:dyDescent="0.2">
      <c r="A17218" s="87" t="s">
        <v>345</v>
      </c>
      <c r="B17218" s="87" t="s">
        <v>346</v>
      </c>
      <c r="C17218" s="120" t="s">
        <v>53</v>
      </c>
      <c r="D17218" s="120" t="s">
        <v>54</v>
      </c>
      <c r="E17218" s="120" t="s">
        <v>55</v>
      </c>
      <c r="F17218" s="120" t="s">
        <v>56</v>
      </c>
      <c r="G17218" s="120" t="s">
        <v>15318</v>
      </c>
      <c r="H17218" s="120" t="s">
        <v>57</v>
      </c>
      <c r="I17218" s="120" t="s">
        <v>59</v>
      </c>
      <c r="J17218" s="120" t="s">
        <v>15319</v>
      </c>
      <c r="K17218" s="120" t="s">
        <v>60</v>
      </c>
      <c r="L17218" s="120" t="s">
        <v>61</v>
      </c>
      <c r="M17218" s="120" t="s">
        <v>62</v>
      </c>
      <c r="N17218" s="120" t="s">
        <v>15320</v>
      </c>
      <c r="O17218" s="120" t="s">
        <v>63</v>
      </c>
      <c r="P17218" s="120" t="s">
        <v>64</v>
      </c>
      <c r="Q17218" s="120" t="s">
        <v>66</v>
      </c>
      <c r="R17218" s="120" t="s">
        <v>15321</v>
      </c>
      <c r="S17218" s="120" t="s">
        <v>67</v>
      </c>
    </row>
    <row r="17219" spans="1:19" ht="11.25" thickBot="1" x14ac:dyDescent="0.2">
      <c r="A17219" s="93"/>
      <c r="B17219" s="93"/>
      <c r="C17219" s="120" t="s">
        <v>69</v>
      </c>
      <c r="D17219" s="120" t="s">
        <v>69</v>
      </c>
      <c r="E17219" s="120" t="s">
        <v>69</v>
      </c>
      <c r="F17219" s="120" t="s">
        <v>69</v>
      </c>
      <c r="G17219" s="120" t="s">
        <v>69</v>
      </c>
      <c r="H17219" s="120" t="s">
        <v>69</v>
      </c>
      <c r="I17219" s="120" t="s">
        <v>69</v>
      </c>
      <c r="J17219" s="120" t="s">
        <v>69</v>
      </c>
      <c r="K17219" s="120" t="s">
        <v>69</v>
      </c>
      <c r="L17219" s="120" t="s">
        <v>69</v>
      </c>
      <c r="M17219" s="120" t="s">
        <v>69</v>
      </c>
      <c r="N17219" s="120" t="s">
        <v>69</v>
      </c>
      <c r="O17219" s="120" t="s">
        <v>69</v>
      </c>
      <c r="P17219" s="120" t="s">
        <v>69</v>
      </c>
      <c r="Q17219" s="120" t="s">
        <v>69</v>
      </c>
      <c r="R17219" s="120" t="s">
        <v>69</v>
      </c>
      <c r="S17219" s="120" t="s">
        <v>69</v>
      </c>
    </row>
    <row r="17220" spans="1:19" ht="11.25" thickBot="1" x14ac:dyDescent="0.2">
      <c r="A17220" s="88">
        <v>1</v>
      </c>
      <c r="B17220" s="109">
        <v>4.5520833333333337E-2</v>
      </c>
      <c r="C17220" s="89">
        <v>0.11700000000000001</v>
      </c>
      <c r="D17220" s="89">
        <v>0.77700000000000002</v>
      </c>
      <c r="E17220" s="89">
        <v>7.1999999999999995E-2</v>
      </c>
      <c r="F17220" s="89">
        <v>29.52</v>
      </c>
      <c r="G17220" s="89">
        <v>13.49</v>
      </c>
      <c r="H17220" s="89">
        <v>19.45</v>
      </c>
      <c r="I17220" s="89">
        <v>1.9E-2</v>
      </c>
      <c r="J17220" s="110" t="s">
        <v>15377</v>
      </c>
      <c r="K17220" s="89">
        <v>0.13800000000000001</v>
      </c>
      <c r="L17220" s="89">
        <v>0.316</v>
      </c>
      <c r="M17220" s="89">
        <v>2.2320000000000002</v>
      </c>
      <c r="N17220" s="89">
        <v>-20.47</v>
      </c>
      <c r="O17220" s="89">
        <v>0.14299999999999999</v>
      </c>
      <c r="P17220" s="89">
        <v>146.6</v>
      </c>
      <c r="Q17220" s="112" t="s">
        <v>15676</v>
      </c>
      <c r="R17220" s="110" t="s">
        <v>15306</v>
      </c>
      <c r="S17220" s="89">
        <v>3.4</v>
      </c>
    </row>
    <row r="17221" spans="1:19" ht="11.25" thickBot="1" x14ac:dyDescent="0.2">
      <c r="A17221" s="93"/>
    </row>
    <row r="17222" spans="1:19" ht="11.25" thickBot="1" x14ac:dyDescent="0.2">
      <c r="A17222" s="113" t="s">
        <v>352</v>
      </c>
      <c r="B17222" s="93"/>
      <c r="C17222" s="114">
        <v>0.11700000000000001</v>
      </c>
      <c r="D17222" s="114">
        <v>0.77700000000000002</v>
      </c>
      <c r="E17222" s="114">
        <v>7.1999999999999995E-2</v>
      </c>
      <c r="F17222" s="114">
        <v>29.52</v>
      </c>
      <c r="G17222" s="114">
        <v>13.49</v>
      </c>
      <c r="H17222" s="114">
        <v>19.45</v>
      </c>
      <c r="I17222" s="114">
        <v>1.9E-2</v>
      </c>
      <c r="J17222" s="110" t="s">
        <v>15379</v>
      </c>
      <c r="K17222" s="114">
        <v>0.13800000000000001</v>
      </c>
      <c r="L17222" s="114">
        <v>0.316</v>
      </c>
      <c r="M17222" s="114">
        <v>2.2320000000000002</v>
      </c>
      <c r="N17222" s="114">
        <v>-20.47</v>
      </c>
      <c r="O17222" s="114">
        <v>0.14299999999999999</v>
      </c>
      <c r="P17222" s="114">
        <v>146.6</v>
      </c>
      <c r="Q17222" s="112" t="s">
        <v>15677</v>
      </c>
      <c r="R17222" s="110" t="s">
        <v>15307</v>
      </c>
      <c r="S17222" s="114">
        <v>3.4</v>
      </c>
    </row>
    <row r="17223" spans="1:19" ht="11.25" thickBot="1" x14ac:dyDescent="0.2">
      <c r="A17223" s="93"/>
    </row>
    <row r="17224" spans="1:19" ht="11.25" thickBot="1" x14ac:dyDescent="0.2">
      <c r="A17224" s="116" t="s">
        <v>355</v>
      </c>
      <c r="B17224" s="93"/>
      <c r="C17224" s="114">
        <v>0</v>
      </c>
      <c r="D17224" s="114">
        <v>0</v>
      </c>
      <c r="E17224" s="114">
        <v>0</v>
      </c>
      <c r="F17224" s="114">
        <v>0</v>
      </c>
      <c r="G17224" s="114">
        <v>0</v>
      </c>
      <c r="H17224" s="114">
        <v>0</v>
      </c>
      <c r="I17224" s="114">
        <v>0</v>
      </c>
      <c r="J17224" s="110" t="s">
        <v>15307</v>
      </c>
      <c r="K17224" s="114">
        <v>0</v>
      </c>
      <c r="L17224" s="114">
        <v>0</v>
      </c>
      <c r="M17224" s="114">
        <v>0</v>
      </c>
      <c r="N17224" s="114">
        <v>0</v>
      </c>
      <c r="O17224" s="114">
        <v>0</v>
      </c>
      <c r="P17224" s="114">
        <v>0</v>
      </c>
      <c r="Q17224" s="112" t="s">
        <v>15324</v>
      </c>
      <c r="R17224" s="110" t="s">
        <v>15307</v>
      </c>
      <c r="S17224" s="114">
        <v>0</v>
      </c>
    </row>
    <row r="17225" spans="1:19" ht="11.25" thickBot="1" x14ac:dyDescent="0.2">
      <c r="A17225" s="93"/>
    </row>
    <row r="17226" spans="1:19" ht="11.25" thickBot="1" x14ac:dyDescent="0.2">
      <c r="A17226" s="117" t="s">
        <v>358</v>
      </c>
      <c r="B17226" s="93"/>
      <c r="C17226" s="114">
        <v>0</v>
      </c>
      <c r="D17226" s="114">
        <v>0</v>
      </c>
      <c r="E17226" s="114">
        <v>0</v>
      </c>
      <c r="F17226" s="114">
        <v>0</v>
      </c>
      <c r="G17226" s="114">
        <v>0</v>
      </c>
      <c r="H17226" s="114">
        <v>0</v>
      </c>
      <c r="I17226" s="114">
        <v>0</v>
      </c>
      <c r="J17226" s="110" t="s">
        <v>15307</v>
      </c>
      <c r="K17226" s="114">
        <v>0</v>
      </c>
      <c r="L17226" s="114">
        <v>0</v>
      </c>
      <c r="M17226" s="114">
        <v>0</v>
      </c>
      <c r="N17226" s="114">
        <v>0</v>
      </c>
      <c r="O17226" s="114">
        <v>0</v>
      </c>
      <c r="P17226" s="114">
        <v>0</v>
      </c>
      <c r="Q17226" s="112" t="s">
        <v>15324</v>
      </c>
      <c r="R17226" s="110" t="s">
        <v>15307</v>
      </c>
      <c r="S17226" s="114">
        <v>0</v>
      </c>
    </row>
    <row r="17227" spans="1:19" ht="11.25" thickBot="1" x14ac:dyDescent="0.2">
      <c r="A17227" s="93"/>
    </row>
    <row r="17228" spans="1:19" ht="11.25" thickBot="1" x14ac:dyDescent="0.2">
      <c r="A17228" s="87" t="s">
        <v>345</v>
      </c>
      <c r="B17228" s="87" t="s">
        <v>346</v>
      </c>
      <c r="C17228" s="120" t="s">
        <v>68</v>
      </c>
      <c r="D17228" s="120" t="s">
        <v>15325</v>
      </c>
    </row>
    <row r="17229" spans="1:19" ht="11.25" thickBot="1" x14ac:dyDescent="0.2">
      <c r="A17229" s="93"/>
      <c r="B17229" s="93"/>
      <c r="C17229" s="120" t="s">
        <v>69</v>
      </c>
      <c r="D17229" s="120" t="s">
        <v>69</v>
      </c>
    </row>
    <row r="17230" spans="1:19" ht="11.25" thickBot="1" x14ac:dyDescent="0.2">
      <c r="A17230" s="88">
        <v>1</v>
      </c>
      <c r="B17230" s="109">
        <v>4.5520833333333337E-2</v>
      </c>
      <c r="C17230" s="89">
        <v>3.3940000000000001</v>
      </c>
      <c r="D17230" s="89">
        <v>6.0000000000000001E-3</v>
      </c>
    </row>
    <row r="17231" spans="1:19" ht="11.25" thickBot="1" x14ac:dyDescent="0.2">
      <c r="A17231" s="93"/>
    </row>
    <row r="17232" spans="1:19" ht="11.25" thickBot="1" x14ac:dyDescent="0.2">
      <c r="A17232" s="113" t="s">
        <v>352</v>
      </c>
      <c r="B17232" s="93"/>
      <c r="C17232" s="114">
        <v>3.3940000000000001</v>
      </c>
      <c r="D17232" s="114">
        <v>6.0000000000000001E-3</v>
      </c>
    </row>
    <row r="17233" spans="1:19" ht="11.25" thickBot="1" x14ac:dyDescent="0.2">
      <c r="A17233" s="93"/>
    </row>
    <row r="17234" spans="1:19" ht="11.25" thickBot="1" x14ac:dyDescent="0.2">
      <c r="A17234" s="116" t="s">
        <v>355</v>
      </c>
      <c r="B17234" s="93"/>
      <c r="C17234" s="114">
        <v>0</v>
      </c>
      <c r="D17234" s="114">
        <v>0</v>
      </c>
    </row>
    <row r="17235" spans="1:19" ht="11.25" thickBot="1" x14ac:dyDescent="0.2">
      <c r="A17235" s="93"/>
    </row>
    <row r="17236" spans="1:19" ht="11.25" thickBot="1" x14ac:dyDescent="0.2">
      <c r="A17236" s="117" t="s">
        <v>358</v>
      </c>
      <c r="B17236" s="93"/>
      <c r="C17236" s="114">
        <v>0</v>
      </c>
      <c r="D17236" s="114">
        <v>0</v>
      </c>
    </row>
    <row r="17237" spans="1:19" ht="10.5" x14ac:dyDescent="0.15">
      <c r="A17237" s="93"/>
    </row>
    <row r="17238" spans="1:19" x14ac:dyDescent="0.15">
      <c r="A17238" s="106"/>
      <c r="B17238" s="69" t="s">
        <v>5886</v>
      </c>
    </row>
    <row r="17239" spans="1:19" ht="9.75" thickBot="1" x14ac:dyDescent="0.2">
      <c r="A17239" s="64" t="s">
        <v>1094</v>
      </c>
    </row>
    <row r="17240" spans="1:19" ht="11.25" thickBot="1" x14ac:dyDescent="0.2">
      <c r="A17240" s="87" t="s">
        <v>345</v>
      </c>
      <c r="B17240" s="87" t="s">
        <v>346</v>
      </c>
      <c r="C17240" s="120" t="s">
        <v>15300</v>
      </c>
      <c r="D17240" s="120" t="s">
        <v>15301</v>
      </c>
      <c r="E17240" s="120" t="s">
        <v>15302</v>
      </c>
      <c r="F17240" s="120" t="s">
        <v>1</v>
      </c>
      <c r="G17240" s="120" t="s">
        <v>2</v>
      </c>
      <c r="H17240" s="120" t="s">
        <v>3</v>
      </c>
      <c r="I17240" s="120" t="s">
        <v>15303</v>
      </c>
      <c r="J17240" s="120" t="s">
        <v>4</v>
      </c>
      <c r="K17240" s="120" t="s">
        <v>15304</v>
      </c>
      <c r="L17240" s="120" t="s">
        <v>8</v>
      </c>
      <c r="M17240" s="120" t="s">
        <v>15305</v>
      </c>
      <c r="N17240" s="120" t="s">
        <v>10</v>
      </c>
      <c r="O17240" s="120" t="s">
        <v>11</v>
      </c>
      <c r="P17240" s="120" t="s">
        <v>12</v>
      </c>
      <c r="Q17240" s="120" t="s">
        <v>13</v>
      </c>
      <c r="R17240" s="120" t="s">
        <v>14</v>
      </c>
      <c r="S17240" s="120" t="s">
        <v>15</v>
      </c>
    </row>
    <row r="17241" spans="1:19" ht="11.25" thickBot="1" x14ac:dyDescent="0.2">
      <c r="A17241" s="93"/>
      <c r="B17241" s="93"/>
      <c r="C17241" s="120" t="s">
        <v>69</v>
      </c>
      <c r="D17241" s="120" t="s">
        <v>69</v>
      </c>
      <c r="E17241" s="120" t="s">
        <v>69</v>
      </c>
      <c r="F17241" s="120" t="s">
        <v>69</v>
      </c>
      <c r="G17241" s="120" t="s">
        <v>69</v>
      </c>
      <c r="H17241" s="120" t="s">
        <v>69</v>
      </c>
      <c r="I17241" s="120" t="s">
        <v>69</v>
      </c>
      <c r="J17241" s="120" t="s">
        <v>69</v>
      </c>
      <c r="K17241" s="120" t="s">
        <v>69</v>
      </c>
      <c r="L17241" s="120" t="s">
        <v>69</v>
      </c>
      <c r="M17241" s="120" t="s">
        <v>69</v>
      </c>
      <c r="N17241" s="120" t="s">
        <v>69</v>
      </c>
      <c r="O17241" s="120" t="s">
        <v>69</v>
      </c>
      <c r="P17241" s="120" t="s">
        <v>69</v>
      </c>
      <c r="Q17241" s="120" t="s">
        <v>69</v>
      </c>
      <c r="R17241" s="120" t="s">
        <v>69</v>
      </c>
      <c r="S17241" s="120" t="s">
        <v>69</v>
      </c>
    </row>
    <row r="17242" spans="1:19" ht="11.25" thickBot="1" x14ac:dyDescent="0.2">
      <c r="A17242" s="88">
        <v>1</v>
      </c>
      <c r="B17242" s="109">
        <v>5.0972222222222224E-2</v>
      </c>
      <c r="C17242" s="89">
        <v>0</v>
      </c>
      <c r="D17242" s="110" t="s">
        <v>15306</v>
      </c>
      <c r="E17242" s="89">
        <v>0</v>
      </c>
      <c r="F17242" s="89">
        <v>4064</v>
      </c>
      <c r="G17242" s="89">
        <v>3457</v>
      </c>
      <c r="H17242" s="89">
        <v>501.5</v>
      </c>
      <c r="I17242" s="89">
        <v>-2.7490000000000001</v>
      </c>
      <c r="J17242" s="89">
        <v>3207</v>
      </c>
      <c r="K17242" s="89">
        <v>-81.95</v>
      </c>
      <c r="L17242" s="111">
        <v>0.65683999999999998</v>
      </c>
      <c r="M17242" s="89">
        <v>1750</v>
      </c>
      <c r="N17242" s="89">
        <v>7.86</v>
      </c>
      <c r="O17242" s="89">
        <v>71.73</v>
      </c>
      <c r="P17242" s="110" t="s">
        <v>15678</v>
      </c>
      <c r="Q17242" s="110" t="s">
        <v>15679</v>
      </c>
      <c r="R17242" s="89">
        <v>6.9379999999999997</v>
      </c>
      <c r="S17242" s="89">
        <v>48.73</v>
      </c>
    </row>
    <row r="17243" spans="1:19" ht="11.25" thickBot="1" x14ac:dyDescent="0.2">
      <c r="A17243" s="93"/>
    </row>
    <row r="17244" spans="1:19" ht="11.25" thickBot="1" x14ac:dyDescent="0.2">
      <c r="A17244" s="113" t="s">
        <v>352</v>
      </c>
      <c r="B17244" s="93"/>
      <c r="C17244" s="114">
        <v>0</v>
      </c>
      <c r="D17244" s="110" t="s">
        <v>15307</v>
      </c>
      <c r="E17244" s="114">
        <v>0</v>
      </c>
      <c r="F17244" s="114">
        <v>4064</v>
      </c>
      <c r="G17244" s="114">
        <v>3457</v>
      </c>
      <c r="H17244" s="114">
        <v>501.5</v>
      </c>
      <c r="I17244" s="114">
        <v>-2.7490000000000001</v>
      </c>
      <c r="J17244" s="114">
        <v>3207</v>
      </c>
      <c r="K17244" s="114">
        <v>-81.95</v>
      </c>
      <c r="L17244" s="115">
        <v>0.65683999999999998</v>
      </c>
      <c r="M17244" s="114">
        <v>1750</v>
      </c>
      <c r="N17244" s="114">
        <v>7.86</v>
      </c>
      <c r="O17244" s="114">
        <v>71.73</v>
      </c>
      <c r="P17244" s="110" t="s">
        <v>15680</v>
      </c>
      <c r="Q17244" s="110" t="s">
        <v>15681</v>
      </c>
      <c r="R17244" s="114">
        <v>6.9379999999999997</v>
      </c>
      <c r="S17244" s="114">
        <v>48.73</v>
      </c>
    </row>
    <row r="17245" spans="1:19" ht="11.25" thickBot="1" x14ac:dyDescent="0.2">
      <c r="A17245" s="93"/>
    </row>
    <row r="17246" spans="1:19" ht="11.25" thickBot="1" x14ac:dyDescent="0.2">
      <c r="A17246" s="116" t="s">
        <v>355</v>
      </c>
      <c r="B17246" s="93"/>
      <c r="C17246" s="114">
        <v>0</v>
      </c>
      <c r="D17246" s="110" t="s">
        <v>15307</v>
      </c>
      <c r="E17246" s="114">
        <v>0</v>
      </c>
      <c r="F17246" s="114">
        <v>0</v>
      </c>
      <c r="G17246" s="114">
        <v>0</v>
      </c>
      <c r="H17246" s="114">
        <v>0</v>
      </c>
      <c r="I17246" s="114">
        <v>0</v>
      </c>
      <c r="J17246" s="114">
        <v>0</v>
      </c>
      <c r="K17246" s="114">
        <v>0</v>
      </c>
      <c r="L17246" s="118" t="s">
        <v>15308</v>
      </c>
      <c r="M17246" s="114">
        <v>0</v>
      </c>
      <c r="N17246" s="114">
        <v>0</v>
      </c>
      <c r="O17246" s="114">
        <v>0</v>
      </c>
      <c r="P17246" s="110" t="s">
        <v>15358</v>
      </c>
      <c r="Q17246" s="110" t="s">
        <v>15358</v>
      </c>
      <c r="R17246" s="114">
        <v>0</v>
      </c>
      <c r="S17246" s="114">
        <v>0</v>
      </c>
    </row>
    <row r="17247" spans="1:19" ht="11.25" thickBot="1" x14ac:dyDescent="0.2">
      <c r="A17247" s="93"/>
    </row>
    <row r="17248" spans="1:19" ht="11.25" thickBot="1" x14ac:dyDescent="0.2">
      <c r="A17248" s="117" t="s">
        <v>358</v>
      </c>
      <c r="B17248" s="93"/>
      <c r="C17248" s="114">
        <v>0</v>
      </c>
      <c r="D17248" s="110" t="s">
        <v>15307</v>
      </c>
      <c r="E17248" s="114">
        <v>0</v>
      </c>
      <c r="F17248" s="114">
        <v>0</v>
      </c>
      <c r="G17248" s="114">
        <v>0</v>
      </c>
      <c r="H17248" s="114">
        <v>0</v>
      </c>
      <c r="I17248" s="114">
        <v>0</v>
      </c>
      <c r="J17248" s="114">
        <v>0</v>
      </c>
      <c r="K17248" s="114">
        <v>0</v>
      </c>
      <c r="L17248" s="118" t="s">
        <v>15308</v>
      </c>
      <c r="M17248" s="114">
        <v>0</v>
      </c>
      <c r="N17248" s="114">
        <v>0</v>
      </c>
      <c r="O17248" s="114">
        <v>0</v>
      </c>
      <c r="P17248" s="110" t="s">
        <v>15358</v>
      </c>
      <c r="Q17248" s="110" t="s">
        <v>15358</v>
      </c>
      <c r="R17248" s="114">
        <v>0</v>
      </c>
      <c r="S17248" s="114">
        <v>0</v>
      </c>
    </row>
    <row r="17249" spans="1:19" ht="11.25" thickBot="1" x14ac:dyDescent="0.2">
      <c r="A17249" s="93"/>
    </row>
    <row r="17250" spans="1:19" ht="11.25" thickBot="1" x14ac:dyDescent="0.2">
      <c r="A17250" s="87" t="s">
        <v>345</v>
      </c>
      <c r="B17250" s="87" t="s">
        <v>346</v>
      </c>
      <c r="C17250" s="120" t="s">
        <v>16</v>
      </c>
      <c r="D17250" s="120" t="s">
        <v>15309</v>
      </c>
      <c r="E17250" s="120" t="s">
        <v>15310</v>
      </c>
      <c r="F17250" s="120" t="s">
        <v>20</v>
      </c>
      <c r="G17250" s="120" t="s">
        <v>21</v>
      </c>
      <c r="H17250" s="120" t="s">
        <v>22</v>
      </c>
      <c r="I17250" s="120" t="s">
        <v>23</v>
      </c>
      <c r="J17250" s="120" t="s">
        <v>24</v>
      </c>
      <c r="K17250" s="120" t="s">
        <v>26</v>
      </c>
      <c r="L17250" s="120" t="s">
        <v>15311</v>
      </c>
      <c r="M17250" s="120" t="s">
        <v>27</v>
      </c>
      <c r="N17250" s="120" t="s">
        <v>28</v>
      </c>
      <c r="O17250" s="120" t="s">
        <v>29</v>
      </c>
      <c r="P17250" s="120" t="s">
        <v>30</v>
      </c>
      <c r="Q17250" s="120" t="s">
        <v>15312</v>
      </c>
      <c r="R17250" s="120" t="s">
        <v>32</v>
      </c>
      <c r="S17250" s="120" t="s">
        <v>33</v>
      </c>
    </row>
    <row r="17251" spans="1:19" ht="11.25" thickBot="1" x14ac:dyDescent="0.2">
      <c r="A17251" s="93"/>
      <c r="B17251" s="93"/>
      <c r="C17251" s="120" t="s">
        <v>69</v>
      </c>
      <c r="D17251" s="120" t="s">
        <v>69</v>
      </c>
      <c r="E17251" s="120" t="s">
        <v>69</v>
      </c>
      <c r="F17251" s="120" t="s">
        <v>69</v>
      </c>
      <c r="G17251" s="120" t="s">
        <v>69</v>
      </c>
      <c r="H17251" s="120" t="s">
        <v>69</v>
      </c>
      <c r="I17251" s="120" t="s">
        <v>69</v>
      </c>
      <c r="J17251" s="120" t="s">
        <v>69</v>
      </c>
      <c r="K17251" s="120" t="s">
        <v>69</v>
      </c>
      <c r="L17251" s="120" t="s">
        <v>69</v>
      </c>
      <c r="M17251" s="120" t="s">
        <v>69</v>
      </c>
      <c r="N17251" s="120" t="s">
        <v>69</v>
      </c>
      <c r="O17251" s="120" t="s">
        <v>69</v>
      </c>
      <c r="P17251" s="120" t="s">
        <v>69</v>
      </c>
      <c r="Q17251" s="120" t="s">
        <v>69</v>
      </c>
      <c r="R17251" s="120" t="s">
        <v>69</v>
      </c>
      <c r="S17251" s="120" t="s">
        <v>69</v>
      </c>
    </row>
    <row r="17252" spans="1:19" ht="11.25" thickBot="1" x14ac:dyDescent="0.2">
      <c r="A17252" s="88">
        <v>1</v>
      </c>
      <c r="B17252" s="109">
        <v>5.0972222222222224E-2</v>
      </c>
      <c r="C17252" s="89">
        <v>1237</v>
      </c>
      <c r="D17252" s="89">
        <v>1958</v>
      </c>
      <c r="E17252" s="89">
        <v>5.1449999999999996</v>
      </c>
      <c r="F17252" s="111">
        <v>0.50334000000000001</v>
      </c>
      <c r="G17252" s="89">
        <v>2.7410000000000001</v>
      </c>
      <c r="H17252" s="89">
        <v>5.5830000000000002</v>
      </c>
      <c r="I17252" s="89">
        <v>3.238</v>
      </c>
      <c r="J17252" s="89">
        <v>77.37</v>
      </c>
      <c r="K17252" s="112" t="s">
        <v>15682</v>
      </c>
      <c r="L17252" s="110" t="s">
        <v>15683</v>
      </c>
      <c r="M17252" s="89">
        <v>240.1</v>
      </c>
      <c r="N17252" s="89">
        <v>26.32</v>
      </c>
      <c r="O17252" s="110" t="s">
        <v>15373</v>
      </c>
      <c r="P17252" s="89">
        <v>5.3999999999999999E-2</v>
      </c>
      <c r="Q17252" s="89">
        <v>0.246</v>
      </c>
      <c r="R17252" s="89">
        <v>23.55</v>
      </c>
      <c r="S17252" s="89">
        <v>3.44</v>
      </c>
    </row>
    <row r="17253" spans="1:19" ht="11.25" thickBot="1" x14ac:dyDescent="0.2">
      <c r="A17253" s="93"/>
    </row>
    <row r="17254" spans="1:19" ht="11.25" thickBot="1" x14ac:dyDescent="0.2">
      <c r="A17254" s="113" t="s">
        <v>352</v>
      </c>
      <c r="B17254" s="93"/>
      <c r="C17254" s="114">
        <v>1237</v>
      </c>
      <c r="D17254" s="114">
        <v>1958</v>
      </c>
      <c r="E17254" s="114">
        <v>5.1449999999999996</v>
      </c>
      <c r="F17254" s="115">
        <v>0.50334000000000001</v>
      </c>
      <c r="G17254" s="114">
        <v>2.7410000000000001</v>
      </c>
      <c r="H17254" s="114">
        <v>5.5830000000000002</v>
      </c>
      <c r="I17254" s="114">
        <v>3.238</v>
      </c>
      <c r="J17254" s="114">
        <v>77.37</v>
      </c>
      <c r="K17254" s="112" t="s">
        <v>15684</v>
      </c>
      <c r="L17254" s="110" t="s">
        <v>15685</v>
      </c>
      <c r="M17254" s="114">
        <v>240.1</v>
      </c>
      <c r="N17254" s="114">
        <v>26.32</v>
      </c>
      <c r="O17254" s="110" t="s">
        <v>15374</v>
      </c>
      <c r="P17254" s="114">
        <v>5.3999999999999999E-2</v>
      </c>
      <c r="Q17254" s="114">
        <v>0.246</v>
      </c>
      <c r="R17254" s="114">
        <v>23.55</v>
      </c>
      <c r="S17254" s="114">
        <v>3.44</v>
      </c>
    </row>
    <row r="17255" spans="1:19" ht="11.25" thickBot="1" x14ac:dyDescent="0.2">
      <c r="A17255" s="93"/>
    </row>
    <row r="17256" spans="1:19" ht="11.25" thickBot="1" x14ac:dyDescent="0.2">
      <c r="A17256" s="116" t="s">
        <v>355</v>
      </c>
      <c r="B17256" s="93"/>
      <c r="C17256" s="114">
        <v>0</v>
      </c>
      <c r="D17256" s="114">
        <v>0</v>
      </c>
      <c r="E17256" s="114">
        <v>0</v>
      </c>
      <c r="F17256" s="118" t="s">
        <v>15308</v>
      </c>
      <c r="G17256" s="114">
        <v>0</v>
      </c>
      <c r="H17256" s="114">
        <v>0</v>
      </c>
      <c r="I17256" s="114">
        <v>0</v>
      </c>
      <c r="J17256" s="114">
        <v>0</v>
      </c>
      <c r="K17256" s="112" t="s">
        <v>15324</v>
      </c>
      <c r="L17256" s="110" t="s">
        <v>15358</v>
      </c>
      <c r="M17256" s="114">
        <v>0</v>
      </c>
      <c r="N17256" s="114">
        <v>0</v>
      </c>
      <c r="O17256" s="110" t="s">
        <v>15307</v>
      </c>
      <c r="P17256" s="114">
        <v>0</v>
      </c>
      <c r="Q17256" s="114">
        <v>0</v>
      </c>
      <c r="R17256" s="114">
        <v>0</v>
      </c>
      <c r="S17256" s="114">
        <v>0</v>
      </c>
    </row>
    <row r="17257" spans="1:19" ht="11.25" thickBot="1" x14ac:dyDescent="0.2">
      <c r="A17257" s="93"/>
    </row>
    <row r="17258" spans="1:19" ht="11.25" thickBot="1" x14ac:dyDescent="0.2">
      <c r="A17258" s="117" t="s">
        <v>358</v>
      </c>
      <c r="B17258" s="93"/>
      <c r="C17258" s="114">
        <v>0</v>
      </c>
      <c r="D17258" s="114">
        <v>0</v>
      </c>
      <c r="E17258" s="114">
        <v>0</v>
      </c>
      <c r="F17258" s="118" t="s">
        <v>15308</v>
      </c>
      <c r="G17258" s="114">
        <v>0</v>
      </c>
      <c r="H17258" s="114">
        <v>0</v>
      </c>
      <c r="I17258" s="114">
        <v>0</v>
      </c>
      <c r="J17258" s="114">
        <v>0</v>
      </c>
      <c r="K17258" s="112" t="s">
        <v>15324</v>
      </c>
      <c r="L17258" s="110" t="s">
        <v>15358</v>
      </c>
      <c r="M17258" s="114">
        <v>0</v>
      </c>
      <c r="N17258" s="114">
        <v>0</v>
      </c>
      <c r="O17258" s="110" t="s">
        <v>15307</v>
      </c>
      <c r="P17258" s="114">
        <v>0</v>
      </c>
      <c r="Q17258" s="114">
        <v>0</v>
      </c>
      <c r="R17258" s="114">
        <v>0</v>
      </c>
      <c r="S17258" s="114">
        <v>0</v>
      </c>
    </row>
    <row r="17259" spans="1:19" ht="11.25" thickBot="1" x14ac:dyDescent="0.2">
      <c r="A17259" s="93"/>
    </row>
    <row r="17260" spans="1:19" ht="11.25" thickBot="1" x14ac:dyDescent="0.2">
      <c r="A17260" s="87" t="s">
        <v>345</v>
      </c>
      <c r="B17260" s="87" t="s">
        <v>346</v>
      </c>
      <c r="C17260" s="120" t="s">
        <v>35</v>
      </c>
      <c r="D17260" s="120" t="s">
        <v>36</v>
      </c>
      <c r="E17260" s="120" t="s">
        <v>15315</v>
      </c>
      <c r="F17260" s="120" t="s">
        <v>38</v>
      </c>
      <c r="G17260" s="120" t="s">
        <v>39</v>
      </c>
      <c r="H17260" s="120" t="s">
        <v>41</v>
      </c>
      <c r="I17260" s="120" t="s">
        <v>42</v>
      </c>
      <c r="J17260" s="120" t="s">
        <v>43</v>
      </c>
      <c r="K17260" s="120" t="s">
        <v>44</v>
      </c>
      <c r="L17260" s="120" t="s">
        <v>45</v>
      </c>
      <c r="M17260" s="120" t="s">
        <v>46</v>
      </c>
      <c r="N17260" s="120" t="s">
        <v>47</v>
      </c>
      <c r="O17260" s="120" t="s">
        <v>48</v>
      </c>
      <c r="P17260" s="120" t="s">
        <v>49</v>
      </c>
      <c r="Q17260" s="120" t="s">
        <v>50</v>
      </c>
      <c r="R17260" s="120" t="s">
        <v>51</v>
      </c>
      <c r="S17260" s="120" t="s">
        <v>52</v>
      </c>
    </row>
    <row r="17261" spans="1:19" ht="11.25" thickBot="1" x14ac:dyDescent="0.2">
      <c r="A17261" s="93"/>
      <c r="B17261" s="93"/>
      <c r="C17261" s="120" t="s">
        <v>69</v>
      </c>
      <c r="D17261" s="120" t="s">
        <v>69</v>
      </c>
      <c r="E17261" s="120" t="s">
        <v>69</v>
      </c>
      <c r="F17261" s="120" t="s">
        <v>69</v>
      </c>
      <c r="G17261" s="120" t="s">
        <v>69</v>
      </c>
      <c r="H17261" s="120" t="s">
        <v>69</v>
      </c>
      <c r="I17261" s="120" t="s">
        <v>69</v>
      </c>
      <c r="J17261" s="120" t="s">
        <v>69</v>
      </c>
      <c r="K17261" s="120" t="s">
        <v>69</v>
      </c>
      <c r="L17261" s="120" t="s">
        <v>69</v>
      </c>
      <c r="M17261" s="120" t="s">
        <v>69</v>
      </c>
      <c r="N17261" s="120" t="s">
        <v>69</v>
      </c>
      <c r="O17261" s="120" t="s">
        <v>69</v>
      </c>
      <c r="P17261" s="120" t="s">
        <v>69</v>
      </c>
      <c r="Q17261" s="120" t="s">
        <v>69</v>
      </c>
      <c r="R17261" s="120" t="s">
        <v>69</v>
      </c>
      <c r="S17261" s="120" t="s">
        <v>69</v>
      </c>
    </row>
    <row r="17262" spans="1:19" ht="11.25" thickBot="1" x14ac:dyDescent="0.2">
      <c r="A17262" s="88">
        <v>1</v>
      </c>
      <c r="B17262" s="109">
        <v>5.0972222222222224E-2</v>
      </c>
      <c r="C17262" s="111">
        <v>0.39565</v>
      </c>
      <c r="D17262" s="89">
        <v>71.78</v>
      </c>
      <c r="E17262" s="89">
        <v>4.3929999999999998</v>
      </c>
      <c r="F17262" s="110" t="s">
        <v>15375</v>
      </c>
      <c r="G17262" s="89">
        <v>9.9000000000000005E-2</v>
      </c>
      <c r="H17262" s="110" t="s">
        <v>15686</v>
      </c>
      <c r="I17262" s="89">
        <v>17.559999999999999</v>
      </c>
      <c r="J17262" s="89">
        <v>33.9</v>
      </c>
      <c r="K17262" s="89">
        <v>2.8940000000000001</v>
      </c>
      <c r="L17262" s="89">
        <v>12.49</v>
      </c>
      <c r="M17262" s="89">
        <v>2.5390000000000001</v>
      </c>
      <c r="N17262" s="89">
        <v>0.51800000000000002</v>
      </c>
      <c r="O17262" s="89">
        <v>5.24</v>
      </c>
      <c r="P17262" s="89">
        <v>0.35599999999999998</v>
      </c>
      <c r="Q17262" s="89">
        <v>2.1280000000000001</v>
      </c>
      <c r="R17262" s="89">
        <v>0.44400000000000001</v>
      </c>
      <c r="S17262" s="89">
        <v>1.5009999999999999</v>
      </c>
    </row>
    <row r="17263" spans="1:19" ht="11.25" thickBot="1" x14ac:dyDescent="0.2">
      <c r="A17263" s="93"/>
    </row>
    <row r="17264" spans="1:19" ht="11.25" thickBot="1" x14ac:dyDescent="0.2">
      <c r="A17264" s="113" t="s">
        <v>352</v>
      </c>
      <c r="B17264" s="93"/>
      <c r="C17264" s="115">
        <v>0.39565</v>
      </c>
      <c r="D17264" s="114">
        <v>71.78</v>
      </c>
      <c r="E17264" s="114">
        <v>4.3929999999999998</v>
      </c>
      <c r="F17264" s="110" t="s">
        <v>15376</v>
      </c>
      <c r="G17264" s="114">
        <v>9.9000000000000005E-2</v>
      </c>
      <c r="H17264" s="110" t="s">
        <v>15687</v>
      </c>
      <c r="I17264" s="114">
        <v>17.559999999999999</v>
      </c>
      <c r="J17264" s="114">
        <v>33.9</v>
      </c>
      <c r="K17264" s="114">
        <v>2.8940000000000001</v>
      </c>
      <c r="L17264" s="114">
        <v>12.49</v>
      </c>
      <c r="M17264" s="114">
        <v>2.5390000000000001</v>
      </c>
      <c r="N17264" s="114">
        <v>0.51800000000000002</v>
      </c>
      <c r="O17264" s="114">
        <v>5.24</v>
      </c>
      <c r="P17264" s="114">
        <v>0.35599999999999998</v>
      </c>
      <c r="Q17264" s="114">
        <v>2.1280000000000001</v>
      </c>
      <c r="R17264" s="114">
        <v>0.44400000000000001</v>
      </c>
      <c r="S17264" s="114">
        <v>1.5009999999999999</v>
      </c>
    </row>
    <row r="17265" spans="1:19" ht="11.25" thickBot="1" x14ac:dyDescent="0.2">
      <c r="A17265" s="93"/>
    </row>
    <row r="17266" spans="1:19" ht="11.25" thickBot="1" x14ac:dyDescent="0.2">
      <c r="A17266" s="116" t="s">
        <v>355</v>
      </c>
      <c r="B17266" s="93"/>
      <c r="C17266" s="118" t="s">
        <v>15308</v>
      </c>
      <c r="D17266" s="114">
        <v>0</v>
      </c>
      <c r="E17266" s="114">
        <v>0</v>
      </c>
      <c r="F17266" s="110" t="s">
        <v>15307</v>
      </c>
      <c r="G17266" s="114">
        <v>0</v>
      </c>
      <c r="H17266" s="110" t="s">
        <v>15358</v>
      </c>
      <c r="I17266" s="114">
        <v>0</v>
      </c>
      <c r="J17266" s="114">
        <v>0</v>
      </c>
      <c r="K17266" s="114">
        <v>0</v>
      </c>
      <c r="L17266" s="114">
        <v>0</v>
      </c>
      <c r="M17266" s="114">
        <v>0</v>
      </c>
      <c r="N17266" s="114">
        <v>0</v>
      </c>
      <c r="O17266" s="114">
        <v>0</v>
      </c>
      <c r="P17266" s="114">
        <v>0</v>
      </c>
      <c r="Q17266" s="114">
        <v>0</v>
      </c>
      <c r="R17266" s="114">
        <v>0</v>
      </c>
      <c r="S17266" s="114">
        <v>0</v>
      </c>
    </row>
    <row r="17267" spans="1:19" ht="11.25" thickBot="1" x14ac:dyDescent="0.2">
      <c r="A17267" s="93"/>
    </row>
    <row r="17268" spans="1:19" ht="11.25" thickBot="1" x14ac:dyDescent="0.2">
      <c r="A17268" s="117" t="s">
        <v>358</v>
      </c>
      <c r="B17268" s="93"/>
      <c r="C17268" s="118" t="s">
        <v>15308</v>
      </c>
      <c r="D17268" s="114">
        <v>0</v>
      </c>
      <c r="E17268" s="114">
        <v>0</v>
      </c>
      <c r="F17268" s="110" t="s">
        <v>15307</v>
      </c>
      <c r="G17268" s="114">
        <v>0</v>
      </c>
      <c r="H17268" s="110" t="s">
        <v>15358</v>
      </c>
      <c r="I17268" s="114">
        <v>0</v>
      </c>
      <c r="J17268" s="114">
        <v>0</v>
      </c>
      <c r="K17268" s="114">
        <v>0</v>
      </c>
      <c r="L17268" s="114">
        <v>0</v>
      </c>
      <c r="M17268" s="114">
        <v>0</v>
      </c>
      <c r="N17268" s="114">
        <v>0</v>
      </c>
      <c r="O17268" s="114">
        <v>0</v>
      </c>
      <c r="P17268" s="114">
        <v>0</v>
      </c>
      <c r="Q17268" s="114">
        <v>0</v>
      </c>
      <c r="R17268" s="114">
        <v>0</v>
      </c>
      <c r="S17268" s="114">
        <v>0</v>
      </c>
    </row>
    <row r="17269" spans="1:19" ht="11.25" thickBot="1" x14ac:dyDescent="0.2">
      <c r="A17269" s="93"/>
    </row>
    <row r="17270" spans="1:19" ht="11.25" thickBot="1" x14ac:dyDescent="0.2">
      <c r="A17270" s="87" t="s">
        <v>345</v>
      </c>
      <c r="B17270" s="87" t="s">
        <v>346</v>
      </c>
      <c r="C17270" s="120" t="s">
        <v>53</v>
      </c>
      <c r="D17270" s="120" t="s">
        <v>54</v>
      </c>
      <c r="E17270" s="120" t="s">
        <v>55</v>
      </c>
      <c r="F17270" s="120" t="s">
        <v>56</v>
      </c>
      <c r="G17270" s="120" t="s">
        <v>15318</v>
      </c>
      <c r="H17270" s="120" t="s">
        <v>57</v>
      </c>
      <c r="I17270" s="120" t="s">
        <v>59</v>
      </c>
      <c r="J17270" s="120" t="s">
        <v>15319</v>
      </c>
      <c r="K17270" s="120" t="s">
        <v>60</v>
      </c>
      <c r="L17270" s="120" t="s">
        <v>61</v>
      </c>
      <c r="M17270" s="120" t="s">
        <v>62</v>
      </c>
      <c r="N17270" s="120" t="s">
        <v>15320</v>
      </c>
      <c r="O17270" s="120" t="s">
        <v>63</v>
      </c>
      <c r="P17270" s="120" t="s">
        <v>64</v>
      </c>
      <c r="Q17270" s="120" t="s">
        <v>66</v>
      </c>
      <c r="R17270" s="120" t="s">
        <v>15321</v>
      </c>
      <c r="S17270" s="120" t="s">
        <v>67</v>
      </c>
    </row>
    <row r="17271" spans="1:19" ht="11.25" thickBot="1" x14ac:dyDescent="0.2">
      <c r="A17271" s="93"/>
      <c r="B17271" s="93"/>
      <c r="C17271" s="120" t="s">
        <v>69</v>
      </c>
      <c r="D17271" s="120" t="s">
        <v>69</v>
      </c>
      <c r="E17271" s="120" t="s">
        <v>69</v>
      </c>
      <c r="F17271" s="120" t="s">
        <v>69</v>
      </c>
      <c r="G17271" s="120" t="s">
        <v>69</v>
      </c>
      <c r="H17271" s="120" t="s">
        <v>69</v>
      </c>
      <c r="I17271" s="120" t="s">
        <v>69</v>
      </c>
      <c r="J17271" s="120" t="s">
        <v>69</v>
      </c>
      <c r="K17271" s="120" t="s">
        <v>69</v>
      </c>
      <c r="L17271" s="120" t="s">
        <v>69</v>
      </c>
      <c r="M17271" s="120" t="s">
        <v>69</v>
      </c>
      <c r="N17271" s="120" t="s">
        <v>69</v>
      </c>
      <c r="O17271" s="120" t="s">
        <v>69</v>
      </c>
      <c r="P17271" s="120" t="s">
        <v>69</v>
      </c>
      <c r="Q17271" s="120" t="s">
        <v>69</v>
      </c>
      <c r="R17271" s="120" t="s">
        <v>69</v>
      </c>
      <c r="S17271" s="120" t="s">
        <v>69</v>
      </c>
    </row>
    <row r="17272" spans="1:19" ht="11.25" thickBot="1" x14ac:dyDescent="0.2">
      <c r="A17272" s="88">
        <v>1</v>
      </c>
      <c r="B17272" s="109">
        <v>5.0972222222222224E-2</v>
      </c>
      <c r="C17272" s="89">
        <v>0.20200000000000001</v>
      </c>
      <c r="D17272" s="89">
        <v>0.99399999999999999</v>
      </c>
      <c r="E17272" s="89">
        <v>7.6999999999999999E-2</v>
      </c>
      <c r="F17272" s="89">
        <v>43.39</v>
      </c>
      <c r="G17272" s="89">
        <v>19.23</v>
      </c>
      <c r="H17272" s="89">
        <v>27.54</v>
      </c>
      <c r="I17272" s="89">
        <v>0.01</v>
      </c>
      <c r="J17272" s="110" t="s">
        <v>15377</v>
      </c>
      <c r="K17272" s="89">
        <v>0.16900000000000001</v>
      </c>
      <c r="L17272" s="89">
        <v>0.871</v>
      </c>
      <c r="M17272" s="89">
        <v>3.1589999999999998</v>
      </c>
      <c r="N17272" s="89">
        <v>-20.49</v>
      </c>
      <c r="O17272" s="89">
        <v>0.23899999999999999</v>
      </c>
      <c r="P17272" s="89">
        <v>207.4</v>
      </c>
      <c r="Q17272" s="112" t="s">
        <v>15688</v>
      </c>
      <c r="R17272" s="110" t="s">
        <v>15306</v>
      </c>
      <c r="S17272" s="89">
        <v>5.9870000000000001</v>
      </c>
    </row>
    <row r="17273" spans="1:19" ht="11.25" thickBot="1" x14ac:dyDescent="0.2">
      <c r="A17273" s="93"/>
    </row>
    <row r="17274" spans="1:19" ht="11.25" thickBot="1" x14ac:dyDescent="0.2">
      <c r="A17274" s="113" t="s">
        <v>352</v>
      </c>
      <c r="B17274" s="93"/>
      <c r="C17274" s="114">
        <v>0.20200000000000001</v>
      </c>
      <c r="D17274" s="114">
        <v>0.99399999999999999</v>
      </c>
      <c r="E17274" s="114">
        <v>7.6999999999999999E-2</v>
      </c>
      <c r="F17274" s="114">
        <v>43.39</v>
      </c>
      <c r="G17274" s="114">
        <v>19.23</v>
      </c>
      <c r="H17274" s="114">
        <v>27.54</v>
      </c>
      <c r="I17274" s="114">
        <v>0.01</v>
      </c>
      <c r="J17274" s="110" t="s">
        <v>15379</v>
      </c>
      <c r="K17274" s="114">
        <v>0.16900000000000001</v>
      </c>
      <c r="L17274" s="114">
        <v>0.871</v>
      </c>
      <c r="M17274" s="114">
        <v>3.1589999999999998</v>
      </c>
      <c r="N17274" s="114">
        <v>-20.49</v>
      </c>
      <c r="O17274" s="114">
        <v>0.23899999999999999</v>
      </c>
      <c r="P17274" s="114">
        <v>207.4</v>
      </c>
      <c r="Q17274" s="112" t="s">
        <v>15689</v>
      </c>
      <c r="R17274" s="110" t="s">
        <v>15307</v>
      </c>
      <c r="S17274" s="114">
        <v>5.9870000000000001</v>
      </c>
    </row>
    <row r="17275" spans="1:19" ht="11.25" thickBot="1" x14ac:dyDescent="0.2">
      <c r="A17275" s="93"/>
    </row>
    <row r="17276" spans="1:19" ht="11.25" thickBot="1" x14ac:dyDescent="0.2">
      <c r="A17276" s="116" t="s">
        <v>355</v>
      </c>
      <c r="B17276" s="93"/>
      <c r="C17276" s="114">
        <v>0</v>
      </c>
      <c r="D17276" s="114">
        <v>0</v>
      </c>
      <c r="E17276" s="114">
        <v>0</v>
      </c>
      <c r="F17276" s="114">
        <v>0</v>
      </c>
      <c r="G17276" s="114">
        <v>0</v>
      </c>
      <c r="H17276" s="114">
        <v>0</v>
      </c>
      <c r="I17276" s="114">
        <v>0</v>
      </c>
      <c r="J17276" s="110" t="s">
        <v>15307</v>
      </c>
      <c r="K17276" s="114">
        <v>0</v>
      </c>
      <c r="L17276" s="114">
        <v>0</v>
      </c>
      <c r="M17276" s="114">
        <v>0</v>
      </c>
      <c r="N17276" s="114">
        <v>0</v>
      </c>
      <c r="O17276" s="114">
        <v>0</v>
      </c>
      <c r="P17276" s="114">
        <v>0</v>
      </c>
      <c r="Q17276" s="112" t="s">
        <v>15324</v>
      </c>
      <c r="R17276" s="110" t="s">
        <v>15307</v>
      </c>
      <c r="S17276" s="114">
        <v>0</v>
      </c>
    </row>
    <row r="17277" spans="1:19" ht="11.25" thickBot="1" x14ac:dyDescent="0.2">
      <c r="A17277" s="93"/>
    </row>
    <row r="17278" spans="1:19" ht="11.25" thickBot="1" x14ac:dyDescent="0.2">
      <c r="A17278" s="117" t="s">
        <v>358</v>
      </c>
      <c r="B17278" s="93"/>
      <c r="C17278" s="114">
        <v>0</v>
      </c>
      <c r="D17278" s="114">
        <v>0</v>
      </c>
      <c r="E17278" s="114">
        <v>0</v>
      </c>
      <c r="F17278" s="114">
        <v>0</v>
      </c>
      <c r="G17278" s="114">
        <v>0</v>
      </c>
      <c r="H17278" s="114">
        <v>0</v>
      </c>
      <c r="I17278" s="114">
        <v>0</v>
      </c>
      <c r="J17278" s="110" t="s">
        <v>15307</v>
      </c>
      <c r="K17278" s="114">
        <v>0</v>
      </c>
      <c r="L17278" s="114">
        <v>0</v>
      </c>
      <c r="M17278" s="114">
        <v>0</v>
      </c>
      <c r="N17278" s="114">
        <v>0</v>
      </c>
      <c r="O17278" s="114">
        <v>0</v>
      </c>
      <c r="P17278" s="114">
        <v>0</v>
      </c>
      <c r="Q17278" s="112" t="s">
        <v>15324</v>
      </c>
      <c r="R17278" s="110" t="s">
        <v>15307</v>
      </c>
      <c r="S17278" s="114">
        <v>0</v>
      </c>
    </row>
    <row r="17279" spans="1:19" ht="11.25" thickBot="1" x14ac:dyDescent="0.2">
      <c r="A17279" s="93"/>
    </row>
    <row r="17280" spans="1:19" ht="11.25" thickBot="1" x14ac:dyDescent="0.2">
      <c r="A17280" s="87" t="s">
        <v>345</v>
      </c>
      <c r="B17280" s="87" t="s">
        <v>346</v>
      </c>
      <c r="C17280" s="120" t="s">
        <v>68</v>
      </c>
      <c r="D17280" s="120" t="s">
        <v>15325</v>
      </c>
    </row>
    <row r="17281" spans="1:19" ht="11.25" thickBot="1" x14ac:dyDescent="0.2">
      <c r="A17281" s="93"/>
      <c r="B17281" s="93"/>
      <c r="C17281" s="120" t="s">
        <v>69</v>
      </c>
      <c r="D17281" s="120" t="s">
        <v>69</v>
      </c>
    </row>
    <row r="17282" spans="1:19" ht="11.25" thickBot="1" x14ac:dyDescent="0.2">
      <c r="A17282" s="88">
        <v>1</v>
      </c>
      <c r="B17282" s="109">
        <v>5.0972222222222224E-2</v>
      </c>
      <c r="C17282" s="89">
        <v>5.6669999999999998</v>
      </c>
      <c r="D17282" s="89">
        <v>5.0000000000000001E-3</v>
      </c>
    </row>
    <row r="17283" spans="1:19" ht="11.25" thickBot="1" x14ac:dyDescent="0.2">
      <c r="A17283" s="93"/>
    </row>
    <row r="17284" spans="1:19" ht="11.25" thickBot="1" x14ac:dyDescent="0.2">
      <c r="A17284" s="113" t="s">
        <v>352</v>
      </c>
      <c r="B17284" s="93"/>
      <c r="C17284" s="114">
        <v>5.6669999999999998</v>
      </c>
      <c r="D17284" s="114">
        <v>5.0000000000000001E-3</v>
      </c>
    </row>
    <row r="17285" spans="1:19" ht="11.25" thickBot="1" x14ac:dyDescent="0.2">
      <c r="A17285" s="93"/>
    </row>
    <row r="17286" spans="1:19" ht="11.25" thickBot="1" x14ac:dyDescent="0.2">
      <c r="A17286" s="116" t="s">
        <v>355</v>
      </c>
      <c r="B17286" s="93"/>
      <c r="C17286" s="114">
        <v>0</v>
      </c>
      <c r="D17286" s="114">
        <v>0</v>
      </c>
    </row>
    <row r="17287" spans="1:19" ht="11.25" thickBot="1" x14ac:dyDescent="0.2">
      <c r="A17287" s="93"/>
    </row>
    <row r="17288" spans="1:19" ht="11.25" thickBot="1" x14ac:dyDescent="0.2">
      <c r="A17288" s="117" t="s">
        <v>358</v>
      </c>
      <c r="B17288" s="93"/>
      <c r="C17288" s="114">
        <v>0</v>
      </c>
      <c r="D17288" s="114">
        <v>0</v>
      </c>
    </row>
    <row r="17289" spans="1:19" ht="10.5" x14ac:dyDescent="0.15">
      <c r="A17289" s="93"/>
    </row>
    <row r="17290" spans="1:19" x14ac:dyDescent="0.15">
      <c r="A17290" s="106"/>
      <c r="B17290" s="69" t="s">
        <v>6008</v>
      </c>
    </row>
    <row r="17291" spans="1:19" ht="9.75" thickBot="1" x14ac:dyDescent="0.2">
      <c r="A17291" s="64" t="s">
        <v>1094</v>
      </c>
    </row>
    <row r="17292" spans="1:19" ht="11.25" thickBot="1" x14ac:dyDescent="0.2">
      <c r="A17292" s="87" t="s">
        <v>345</v>
      </c>
      <c r="B17292" s="87" t="s">
        <v>346</v>
      </c>
      <c r="C17292" s="120" t="s">
        <v>15300</v>
      </c>
      <c r="D17292" s="120" t="s">
        <v>15301</v>
      </c>
      <c r="E17292" s="120" t="s">
        <v>15302</v>
      </c>
      <c r="F17292" s="120" t="s">
        <v>1</v>
      </c>
      <c r="G17292" s="120" t="s">
        <v>2</v>
      </c>
      <c r="H17292" s="120" t="s">
        <v>3</v>
      </c>
      <c r="I17292" s="120" t="s">
        <v>15303</v>
      </c>
      <c r="J17292" s="120" t="s">
        <v>4</v>
      </c>
      <c r="K17292" s="120" t="s">
        <v>15304</v>
      </c>
      <c r="L17292" s="120" t="s">
        <v>8</v>
      </c>
      <c r="M17292" s="120" t="s">
        <v>15305</v>
      </c>
      <c r="N17292" s="120" t="s">
        <v>10</v>
      </c>
      <c r="O17292" s="120" t="s">
        <v>11</v>
      </c>
      <c r="P17292" s="120" t="s">
        <v>12</v>
      </c>
      <c r="Q17292" s="120" t="s">
        <v>13</v>
      </c>
      <c r="R17292" s="120" t="s">
        <v>14</v>
      </c>
      <c r="S17292" s="120" t="s">
        <v>15</v>
      </c>
    </row>
    <row r="17293" spans="1:19" ht="11.25" thickBot="1" x14ac:dyDescent="0.2">
      <c r="A17293" s="93"/>
      <c r="B17293" s="93"/>
      <c r="C17293" s="120" t="s">
        <v>69</v>
      </c>
      <c r="D17293" s="120" t="s">
        <v>69</v>
      </c>
      <c r="E17293" s="120" t="s">
        <v>69</v>
      </c>
      <c r="F17293" s="120" t="s">
        <v>69</v>
      </c>
      <c r="G17293" s="120" t="s">
        <v>69</v>
      </c>
      <c r="H17293" s="120" t="s">
        <v>69</v>
      </c>
      <c r="I17293" s="120" t="s">
        <v>69</v>
      </c>
      <c r="J17293" s="120" t="s">
        <v>69</v>
      </c>
      <c r="K17293" s="120" t="s">
        <v>69</v>
      </c>
      <c r="L17293" s="120" t="s">
        <v>69</v>
      </c>
      <c r="M17293" s="120" t="s">
        <v>69</v>
      </c>
      <c r="N17293" s="120" t="s">
        <v>69</v>
      </c>
      <c r="O17293" s="120" t="s">
        <v>69</v>
      </c>
      <c r="P17293" s="120" t="s">
        <v>69</v>
      </c>
      <c r="Q17293" s="120" t="s">
        <v>69</v>
      </c>
      <c r="R17293" s="120" t="s">
        <v>69</v>
      </c>
      <c r="S17293" s="120" t="s">
        <v>69</v>
      </c>
    </row>
    <row r="17294" spans="1:19" ht="11.25" thickBot="1" x14ac:dyDescent="0.2">
      <c r="A17294" s="88">
        <v>1</v>
      </c>
      <c r="B17294" s="109">
        <v>5.6423611111111112E-2</v>
      </c>
      <c r="C17294" s="110" t="s">
        <v>15306</v>
      </c>
      <c r="D17294" s="110" t="s">
        <v>15306</v>
      </c>
      <c r="E17294" s="89">
        <v>0</v>
      </c>
      <c r="F17294" s="89">
        <v>1104</v>
      </c>
      <c r="G17294" s="89">
        <v>586.79999999999995</v>
      </c>
      <c r="H17294" s="89">
        <v>127.5</v>
      </c>
      <c r="I17294" s="89">
        <v>3.456</v>
      </c>
      <c r="J17294" s="89">
        <v>577.79999999999995</v>
      </c>
      <c r="K17294" s="89">
        <v>1154</v>
      </c>
      <c r="L17294" s="111">
        <v>0.65361999999999998</v>
      </c>
      <c r="M17294" s="89">
        <v>539.5</v>
      </c>
      <c r="N17294" s="89">
        <v>4.141</v>
      </c>
      <c r="O17294" s="89">
        <v>26.78</v>
      </c>
      <c r="P17294" s="110" t="s">
        <v>15690</v>
      </c>
      <c r="Q17294" s="110" t="s">
        <v>2854</v>
      </c>
      <c r="R17294" s="89">
        <v>2.492</v>
      </c>
      <c r="S17294" s="89">
        <v>12.32</v>
      </c>
    </row>
    <row r="17295" spans="1:19" ht="11.25" thickBot="1" x14ac:dyDescent="0.2">
      <c r="A17295" s="93"/>
    </row>
    <row r="17296" spans="1:19" ht="11.25" thickBot="1" x14ac:dyDescent="0.2">
      <c r="A17296" s="113" t="s">
        <v>352</v>
      </c>
      <c r="B17296" s="93"/>
      <c r="C17296" s="110" t="s">
        <v>15307</v>
      </c>
      <c r="D17296" s="110" t="s">
        <v>15307</v>
      </c>
      <c r="E17296" s="114">
        <v>0</v>
      </c>
      <c r="F17296" s="114">
        <v>1104</v>
      </c>
      <c r="G17296" s="114">
        <v>586.79999999999995</v>
      </c>
      <c r="H17296" s="114">
        <v>127.5</v>
      </c>
      <c r="I17296" s="114">
        <v>3.456</v>
      </c>
      <c r="J17296" s="114">
        <v>577.79999999999995</v>
      </c>
      <c r="K17296" s="114">
        <v>1154</v>
      </c>
      <c r="L17296" s="115">
        <v>0.65361999999999998</v>
      </c>
      <c r="M17296" s="114">
        <v>539.5</v>
      </c>
      <c r="N17296" s="114">
        <v>4.141</v>
      </c>
      <c r="O17296" s="114">
        <v>26.78</v>
      </c>
      <c r="P17296" s="110" t="s">
        <v>15691</v>
      </c>
      <c r="Q17296" s="110" t="s">
        <v>15692</v>
      </c>
      <c r="R17296" s="114">
        <v>2.492</v>
      </c>
      <c r="S17296" s="114">
        <v>12.32</v>
      </c>
    </row>
    <row r="17297" spans="1:19" ht="11.25" thickBot="1" x14ac:dyDescent="0.2">
      <c r="A17297" s="93"/>
    </row>
    <row r="17298" spans="1:19" ht="11.25" thickBot="1" x14ac:dyDescent="0.2">
      <c r="A17298" s="116" t="s">
        <v>355</v>
      </c>
      <c r="B17298" s="93"/>
      <c r="C17298" s="110" t="s">
        <v>15307</v>
      </c>
      <c r="D17298" s="110" t="s">
        <v>15307</v>
      </c>
      <c r="E17298" s="114">
        <v>0</v>
      </c>
      <c r="F17298" s="114">
        <v>0</v>
      </c>
      <c r="G17298" s="114">
        <v>0</v>
      </c>
      <c r="H17298" s="114">
        <v>0</v>
      </c>
      <c r="I17298" s="114">
        <v>0</v>
      </c>
      <c r="J17298" s="114">
        <v>0</v>
      </c>
      <c r="K17298" s="114">
        <v>0</v>
      </c>
      <c r="L17298" s="118" t="s">
        <v>15308</v>
      </c>
      <c r="M17298" s="114">
        <v>0</v>
      </c>
      <c r="N17298" s="114">
        <v>0</v>
      </c>
      <c r="O17298" s="114">
        <v>0</v>
      </c>
      <c r="P17298" s="110" t="s">
        <v>15358</v>
      </c>
      <c r="Q17298" s="110" t="s">
        <v>15358</v>
      </c>
      <c r="R17298" s="114">
        <v>0</v>
      </c>
      <c r="S17298" s="114">
        <v>0</v>
      </c>
    </row>
    <row r="17299" spans="1:19" ht="11.25" thickBot="1" x14ac:dyDescent="0.2">
      <c r="A17299" s="93"/>
    </row>
    <row r="17300" spans="1:19" ht="11.25" thickBot="1" x14ac:dyDescent="0.2">
      <c r="A17300" s="117" t="s">
        <v>358</v>
      </c>
      <c r="B17300" s="93"/>
      <c r="C17300" s="110" t="s">
        <v>15307</v>
      </c>
      <c r="D17300" s="110" t="s">
        <v>15307</v>
      </c>
      <c r="E17300" s="114">
        <v>0</v>
      </c>
      <c r="F17300" s="114">
        <v>0</v>
      </c>
      <c r="G17300" s="114">
        <v>0</v>
      </c>
      <c r="H17300" s="114">
        <v>0</v>
      </c>
      <c r="I17300" s="114">
        <v>0</v>
      </c>
      <c r="J17300" s="114">
        <v>0</v>
      </c>
      <c r="K17300" s="114">
        <v>0</v>
      </c>
      <c r="L17300" s="118" t="s">
        <v>15308</v>
      </c>
      <c r="M17300" s="114">
        <v>0</v>
      </c>
      <c r="N17300" s="114">
        <v>0</v>
      </c>
      <c r="O17300" s="114">
        <v>0</v>
      </c>
      <c r="P17300" s="110" t="s">
        <v>15358</v>
      </c>
      <c r="Q17300" s="110" t="s">
        <v>15358</v>
      </c>
      <c r="R17300" s="114">
        <v>0</v>
      </c>
      <c r="S17300" s="114">
        <v>0</v>
      </c>
    </row>
    <row r="17301" spans="1:19" ht="11.25" thickBot="1" x14ac:dyDescent="0.2">
      <c r="A17301" s="93"/>
    </row>
    <row r="17302" spans="1:19" ht="11.25" thickBot="1" x14ac:dyDescent="0.2">
      <c r="A17302" s="87" t="s">
        <v>345</v>
      </c>
      <c r="B17302" s="87" t="s">
        <v>346</v>
      </c>
      <c r="C17302" s="120" t="s">
        <v>16</v>
      </c>
      <c r="D17302" s="120" t="s">
        <v>15309</v>
      </c>
      <c r="E17302" s="120" t="s">
        <v>15310</v>
      </c>
      <c r="F17302" s="120" t="s">
        <v>20</v>
      </c>
      <c r="G17302" s="120" t="s">
        <v>21</v>
      </c>
      <c r="H17302" s="120" t="s">
        <v>22</v>
      </c>
      <c r="I17302" s="120" t="s">
        <v>23</v>
      </c>
      <c r="J17302" s="120" t="s">
        <v>24</v>
      </c>
      <c r="K17302" s="120" t="s">
        <v>26</v>
      </c>
      <c r="L17302" s="120" t="s">
        <v>15311</v>
      </c>
      <c r="M17302" s="120" t="s">
        <v>27</v>
      </c>
      <c r="N17302" s="120" t="s">
        <v>28</v>
      </c>
      <c r="O17302" s="120" t="s">
        <v>29</v>
      </c>
      <c r="P17302" s="120" t="s">
        <v>30</v>
      </c>
      <c r="Q17302" s="120" t="s">
        <v>15312</v>
      </c>
      <c r="R17302" s="120" t="s">
        <v>32</v>
      </c>
      <c r="S17302" s="120" t="s">
        <v>33</v>
      </c>
    </row>
    <row r="17303" spans="1:19" ht="11.25" thickBot="1" x14ac:dyDescent="0.2">
      <c r="A17303" s="93"/>
      <c r="B17303" s="93"/>
      <c r="C17303" s="120" t="s">
        <v>69</v>
      </c>
      <c r="D17303" s="120" t="s">
        <v>69</v>
      </c>
      <c r="E17303" s="120" t="s">
        <v>69</v>
      </c>
      <c r="F17303" s="120" t="s">
        <v>69</v>
      </c>
      <c r="G17303" s="120" t="s">
        <v>69</v>
      </c>
      <c r="H17303" s="120" t="s">
        <v>69</v>
      </c>
      <c r="I17303" s="120" t="s">
        <v>69</v>
      </c>
      <c r="J17303" s="120" t="s">
        <v>69</v>
      </c>
      <c r="K17303" s="120" t="s">
        <v>69</v>
      </c>
      <c r="L17303" s="120" t="s">
        <v>69</v>
      </c>
      <c r="M17303" s="120" t="s">
        <v>69</v>
      </c>
      <c r="N17303" s="120" t="s">
        <v>69</v>
      </c>
      <c r="O17303" s="120" t="s">
        <v>69</v>
      </c>
      <c r="P17303" s="120" t="s">
        <v>69</v>
      </c>
      <c r="Q17303" s="120" t="s">
        <v>69</v>
      </c>
      <c r="R17303" s="120" t="s">
        <v>69</v>
      </c>
      <c r="S17303" s="120" t="s">
        <v>69</v>
      </c>
    </row>
    <row r="17304" spans="1:19" ht="11.25" thickBot="1" x14ac:dyDescent="0.2">
      <c r="A17304" s="88">
        <v>1</v>
      </c>
      <c r="B17304" s="109">
        <v>5.6423611111111112E-2</v>
      </c>
      <c r="C17304" s="89">
        <v>278.3</v>
      </c>
      <c r="D17304" s="89">
        <v>580</v>
      </c>
      <c r="E17304" s="89">
        <v>1.8169999999999999</v>
      </c>
      <c r="F17304" s="111">
        <v>0.50568999999999997</v>
      </c>
      <c r="G17304" s="89">
        <v>2.6560000000000001</v>
      </c>
      <c r="H17304" s="89">
        <v>2.7090000000000001</v>
      </c>
      <c r="I17304" s="89">
        <v>0.60499999999999998</v>
      </c>
      <c r="J17304" s="89">
        <v>17.48</v>
      </c>
      <c r="K17304" s="111">
        <v>0.45834000000000003</v>
      </c>
      <c r="L17304" s="89">
        <v>416.5</v>
      </c>
      <c r="M17304" s="89">
        <v>96.94</v>
      </c>
      <c r="N17304" s="89">
        <v>8.2919999999999998</v>
      </c>
      <c r="O17304" s="110" t="s">
        <v>15373</v>
      </c>
      <c r="P17304" s="89">
        <v>1.4E-2</v>
      </c>
      <c r="Q17304" s="89">
        <v>0.08</v>
      </c>
      <c r="R17304" s="89">
        <v>5.9779999999999998</v>
      </c>
      <c r="S17304" s="89">
        <v>1.117</v>
      </c>
    </row>
    <row r="17305" spans="1:19" ht="11.25" thickBot="1" x14ac:dyDescent="0.2">
      <c r="A17305" s="93"/>
    </row>
    <row r="17306" spans="1:19" ht="11.25" thickBot="1" x14ac:dyDescent="0.2">
      <c r="A17306" s="113" t="s">
        <v>352</v>
      </c>
      <c r="B17306" s="93"/>
      <c r="C17306" s="114">
        <v>278.3</v>
      </c>
      <c r="D17306" s="114">
        <v>580</v>
      </c>
      <c r="E17306" s="114">
        <v>1.8169999999999999</v>
      </c>
      <c r="F17306" s="115">
        <v>0.50568999999999997</v>
      </c>
      <c r="G17306" s="114">
        <v>2.6560000000000001</v>
      </c>
      <c r="H17306" s="114">
        <v>2.7090000000000001</v>
      </c>
      <c r="I17306" s="114">
        <v>0.60499999999999998</v>
      </c>
      <c r="J17306" s="114">
        <v>17.48</v>
      </c>
      <c r="K17306" s="115">
        <v>0.45834000000000003</v>
      </c>
      <c r="L17306" s="114">
        <v>416.5</v>
      </c>
      <c r="M17306" s="114">
        <v>96.94</v>
      </c>
      <c r="N17306" s="114">
        <v>8.2919999999999998</v>
      </c>
      <c r="O17306" s="110" t="s">
        <v>15374</v>
      </c>
      <c r="P17306" s="114">
        <v>1.4E-2</v>
      </c>
      <c r="Q17306" s="114">
        <v>0.08</v>
      </c>
      <c r="R17306" s="114">
        <v>5.9779999999999998</v>
      </c>
      <c r="S17306" s="114">
        <v>1.117</v>
      </c>
    </row>
    <row r="17307" spans="1:19" ht="11.25" thickBot="1" x14ac:dyDescent="0.2">
      <c r="A17307" s="93"/>
    </row>
    <row r="17308" spans="1:19" ht="11.25" thickBot="1" x14ac:dyDescent="0.2">
      <c r="A17308" s="116" t="s">
        <v>355</v>
      </c>
      <c r="B17308" s="93"/>
      <c r="C17308" s="114">
        <v>0</v>
      </c>
      <c r="D17308" s="114">
        <v>0</v>
      </c>
      <c r="E17308" s="114">
        <v>0</v>
      </c>
      <c r="F17308" s="118" t="s">
        <v>15308</v>
      </c>
      <c r="G17308" s="114">
        <v>0</v>
      </c>
      <c r="H17308" s="114">
        <v>0</v>
      </c>
      <c r="I17308" s="114">
        <v>0</v>
      </c>
      <c r="J17308" s="114">
        <v>0</v>
      </c>
      <c r="K17308" s="118" t="s">
        <v>15308</v>
      </c>
      <c r="L17308" s="114">
        <v>0</v>
      </c>
      <c r="M17308" s="114">
        <v>0</v>
      </c>
      <c r="N17308" s="114">
        <v>0</v>
      </c>
      <c r="O17308" s="110" t="s">
        <v>15307</v>
      </c>
      <c r="P17308" s="114">
        <v>0</v>
      </c>
      <c r="Q17308" s="114">
        <v>0</v>
      </c>
      <c r="R17308" s="114">
        <v>0</v>
      </c>
      <c r="S17308" s="114">
        <v>0</v>
      </c>
    </row>
    <row r="17309" spans="1:19" ht="11.25" thickBot="1" x14ac:dyDescent="0.2">
      <c r="A17309" s="93"/>
    </row>
    <row r="17310" spans="1:19" ht="11.25" thickBot="1" x14ac:dyDescent="0.2">
      <c r="A17310" s="117" t="s">
        <v>358</v>
      </c>
      <c r="B17310" s="93"/>
      <c r="C17310" s="114">
        <v>0</v>
      </c>
      <c r="D17310" s="114">
        <v>0</v>
      </c>
      <c r="E17310" s="114">
        <v>0</v>
      </c>
      <c r="F17310" s="118" t="s">
        <v>15308</v>
      </c>
      <c r="G17310" s="114">
        <v>0</v>
      </c>
      <c r="H17310" s="114">
        <v>0</v>
      </c>
      <c r="I17310" s="114">
        <v>0</v>
      </c>
      <c r="J17310" s="114">
        <v>0</v>
      </c>
      <c r="K17310" s="118" t="s">
        <v>15308</v>
      </c>
      <c r="L17310" s="114">
        <v>0</v>
      </c>
      <c r="M17310" s="114">
        <v>0</v>
      </c>
      <c r="N17310" s="114">
        <v>0</v>
      </c>
      <c r="O17310" s="110" t="s">
        <v>15307</v>
      </c>
      <c r="P17310" s="114">
        <v>0</v>
      </c>
      <c r="Q17310" s="114">
        <v>0</v>
      </c>
      <c r="R17310" s="114">
        <v>0</v>
      </c>
      <c r="S17310" s="114">
        <v>0</v>
      </c>
    </row>
    <row r="17311" spans="1:19" ht="11.25" thickBot="1" x14ac:dyDescent="0.2">
      <c r="A17311" s="93"/>
    </row>
    <row r="17312" spans="1:19" ht="11.25" thickBot="1" x14ac:dyDescent="0.2">
      <c r="A17312" s="87" t="s">
        <v>345</v>
      </c>
      <c r="B17312" s="87" t="s">
        <v>346</v>
      </c>
      <c r="C17312" s="120" t="s">
        <v>35</v>
      </c>
      <c r="D17312" s="120" t="s">
        <v>36</v>
      </c>
      <c r="E17312" s="120" t="s">
        <v>15315</v>
      </c>
      <c r="F17312" s="120" t="s">
        <v>38</v>
      </c>
      <c r="G17312" s="120" t="s">
        <v>39</v>
      </c>
      <c r="H17312" s="120" t="s">
        <v>41</v>
      </c>
      <c r="I17312" s="120" t="s">
        <v>42</v>
      </c>
      <c r="J17312" s="120" t="s">
        <v>43</v>
      </c>
      <c r="K17312" s="120" t="s">
        <v>44</v>
      </c>
      <c r="L17312" s="120" t="s">
        <v>45</v>
      </c>
      <c r="M17312" s="120" t="s">
        <v>46</v>
      </c>
      <c r="N17312" s="120" t="s">
        <v>47</v>
      </c>
      <c r="O17312" s="120" t="s">
        <v>48</v>
      </c>
      <c r="P17312" s="120" t="s">
        <v>49</v>
      </c>
      <c r="Q17312" s="120" t="s">
        <v>50</v>
      </c>
      <c r="R17312" s="120" t="s">
        <v>51</v>
      </c>
      <c r="S17312" s="120" t="s">
        <v>52</v>
      </c>
    </row>
    <row r="17313" spans="1:19" ht="11.25" thickBot="1" x14ac:dyDescent="0.2">
      <c r="A17313" s="93"/>
      <c r="B17313" s="93"/>
      <c r="C17313" s="120" t="s">
        <v>69</v>
      </c>
      <c r="D17313" s="120" t="s">
        <v>69</v>
      </c>
      <c r="E17313" s="120" t="s">
        <v>69</v>
      </c>
      <c r="F17313" s="120" t="s">
        <v>69</v>
      </c>
      <c r="G17313" s="120" t="s">
        <v>69</v>
      </c>
      <c r="H17313" s="120" t="s">
        <v>69</v>
      </c>
      <c r="I17313" s="120" t="s">
        <v>69</v>
      </c>
      <c r="J17313" s="120" t="s">
        <v>69</v>
      </c>
      <c r="K17313" s="120" t="s">
        <v>69</v>
      </c>
      <c r="L17313" s="120" t="s">
        <v>69</v>
      </c>
      <c r="M17313" s="120" t="s">
        <v>69</v>
      </c>
      <c r="N17313" s="120" t="s">
        <v>69</v>
      </c>
      <c r="O17313" s="120" t="s">
        <v>69</v>
      </c>
      <c r="P17313" s="120" t="s">
        <v>69</v>
      </c>
      <c r="Q17313" s="120" t="s">
        <v>69</v>
      </c>
      <c r="R17313" s="120" t="s">
        <v>69</v>
      </c>
      <c r="S17313" s="120" t="s">
        <v>69</v>
      </c>
    </row>
    <row r="17314" spans="1:19" ht="11.25" thickBot="1" x14ac:dyDescent="0.2">
      <c r="A17314" s="88">
        <v>1</v>
      </c>
      <c r="B17314" s="109">
        <v>5.6423611111111112E-2</v>
      </c>
      <c r="C17314" s="111">
        <v>0.39423000000000002</v>
      </c>
      <c r="D17314" s="89">
        <v>14.18</v>
      </c>
      <c r="E17314" s="89">
        <v>0.70899999999999996</v>
      </c>
      <c r="F17314" s="110" t="s">
        <v>15375</v>
      </c>
      <c r="G17314" s="89">
        <v>7.2999999999999995E-2</v>
      </c>
      <c r="H17314" s="89">
        <v>133.4</v>
      </c>
      <c r="I17314" s="89">
        <v>5.6210000000000004</v>
      </c>
      <c r="J17314" s="89">
        <v>14.25</v>
      </c>
      <c r="K17314" s="89">
        <v>1.2649999999999999</v>
      </c>
      <c r="L17314" s="89">
        <v>4.6619999999999999</v>
      </c>
      <c r="M17314" s="89">
        <v>0.72599999999999998</v>
      </c>
      <c r="N17314" s="89">
        <v>0.314</v>
      </c>
      <c r="O17314" s="89">
        <v>2.5539999999999998</v>
      </c>
      <c r="P17314" s="89">
        <v>0.22700000000000001</v>
      </c>
      <c r="Q17314" s="89">
        <v>1.3120000000000001</v>
      </c>
      <c r="R17314" s="89">
        <v>0.3</v>
      </c>
      <c r="S17314" s="89">
        <v>0.81</v>
      </c>
    </row>
    <row r="17315" spans="1:19" ht="11.25" thickBot="1" x14ac:dyDescent="0.2">
      <c r="A17315" s="93"/>
    </row>
    <row r="17316" spans="1:19" ht="11.25" thickBot="1" x14ac:dyDescent="0.2">
      <c r="A17316" s="113" t="s">
        <v>352</v>
      </c>
      <c r="B17316" s="93"/>
      <c r="C17316" s="115">
        <v>0.39423000000000002</v>
      </c>
      <c r="D17316" s="114">
        <v>14.18</v>
      </c>
      <c r="E17316" s="114">
        <v>0.70899999999999996</v>
      </c>
      <c r="F17316" s="110" t="s">
        <v>15376</v>
      </c>
      <c r="G17316" s="114">
        <v>7.2999999999999995E-2</v>
      </c>
      <c r="H17316" s="114">
        <v>133.4</v>
      </c>
      <c r="I17316" s="114">
        <v>5.6210000000000004</v>
      </c>
      <c r="J17316" s="114">
        <v>14.25</v>
      </c>
      <c r="K17316" s="114">
        <v>1.2649999999999999</v>
      </c>
      <c r="L17316" s="114">
        <v>4.6619999999999999</v>
      </c>
      <c r="M17316" s="114">
        <v>0.72599999999999998</v>
      </c>
      <c r="N17316" s="114">
        <v>0.314</v>
      </c>
      <c r="O17316" s="114">
        <v>2.5539999999999998</v>
      </c>
      <c r="P17316" s="114">
        <v>0.22700000000000001</v>
      </c>
      <c r="Q17316" s="114">
        <v>1.3120000000000001</v>
      </c>
      <c r="R17316" s="114">
        <v>0.3</v>
      </c>
      <c r="S17316" s="114">
        <v>0.81</v>
      </c>
    </row>
    <row r="17317" spans="1:19" ht="11.25" thickBot="1" x14ac:dyDescent="0.2">
      <c r="A17317" s="93"/>
    </row>
    <row r="17318" spans="1:19" ht="11.25" thickBot="1" x14ac:dyDescent="0.2">
      <c r="A17318" s="116" t="s">
        <v>355</v>
      </c>
      <c r="B17318" s="93"/>
      <c r="C17318" s="118" t="s">
        <v>15308</v>
      </c>
      <c r="D17318" s="114">
        <v>0</v>
      </c>
      <c r="E17318" s="114">
        <v>0</v>
      </c>
      <c r="F17318" s="110" t="s">
        <v>15307</v>
      </c>
      <c r="G17318" s="114">
        <v>0</v>
      </c>
      <c r="H17318" s="114">
        <v>0</v>
      </c>
      <c r="I17318" s="114">
        <v>0</v>
      </c>
      <c r="J17318" s="114">
        <v>0</v>
      </c>
      <c r="K17318" s="114">
        <v>0</v>
      </c>
      <c r="L17318" s="114">
        <v>0</v>
      </c>
      <c r="M17318" s="114">
        <v>0</v>
      </c>
      <c r="N17318" s="114">
        <v>0</v>
      </c>
      <c r="O17318" s="114">
        <v>0</v>
      </c>
      <c r="P17318" s="114">
        <v>0</v>
      </c>
      <c r="Q17318" s="114">
        <v>0</v>
      </c>
      <c r="R17318" s="114">
        <v>0</v>
      </c>
      <c r="S17318" s="114">
        <v>0</v>
      </c>
    </row>
    <row r="17319" spans="1:19" ht="11.25" thickBot="1" x14ac:dyDescent="0.2">
      <c r="A17319" s="93"/>
    </row>
    <row r="17320" spans="1:19" ht="11.25" thickBot="1" x14ac:dyDescent="0.2">
      <c r="A17320" s="117" t="s">
        <v>358</v>
      </c>
      <c r="B17320" s="93"/>
      <c r="C17320" s="118" t="s">
        <v>15308</v>
      </c>
      <c r="D17320" s="114">
        <v>0</v>
      </c>
      <c r="E17320" s="114">
        <v>0</v>
      </c>
      <c r="F17320" s="110" t="s">
        <v>15307</v>
      </c>
      <c r="G17320" s="114">
        <v>0</v>
      </c>
      <c r="H17320" s="114">
        <v>0</v>
      </c>
      <c r="I17320" s="114">
        <v>0</v>
      </c>
      <c r="J17320" s="114">
        <v>0</v>
      </c>
      <c r="K17320" s="114">
        <v>0</v>
      </c>
      <c r="L17320" s="114">
        <v>0</v>
      </c>
      <c r="M17320" s="114">
        <v>0</v>
      </c>
      <c r="N17320" s="114">
        <v>0</v>
      </c>
      <c r="O17320" s="114">
        <v>0</v>
      </c>
      <c r="P17320" s="114">
        <v>0</v>
      </c>
      <c r="Q17320" s="114">
        <v>0</v>
      </c>
      <c r="R17320" s="114">
        <v>0</v>
      </c>
      <c r="S17320" s="114">
        <v>0</v>
      </c>
    </row>
    <row r="17321" spans="1:19" ht="11.25" thickBot="1" x14ac:dyDescent="0.2">
      <c r="A17321" s="93"/>
    </row>
    <row r="17322" spans="1:19" ht="11.25" thickBot="1" x14ac:dyDescent="0.2">
      <c r="A17322" s="87" t="s">
        <v>345</v>
      </c>
      <c r="B17322" s="87" t="s">
        <v>346</v>
      </c>
      <c r="C17322" s="120" t="s">
        <v>53</v>
      </c>
      <c r="D17322" s="120" t="s">
        <v>54</v>
      </c>
      <c r="E17322" s="120" t="s">
        <v>55</v>
      </c>
      <c r="F17322" s="120" t="s">
        <v>56</v>
      </c>
      <c r="G17322" s="120" t="s">
        <v>15318</v>
      </c>
      <c r="H17322" s="120" t="s">
        <v>57</v>
      </c>
      <c r="I17322" s="120" t="s">
        <v>59</v>
      </c>
      <c r="J17322" s="120" t="s">
        <v>15319</v>
      </c>
      <c r="K17322" s="120" t="s">
        <v>60</v>
      </c>
      <c r="L17322" s="120" t="s">
        <v>61</v>
      </c>
      <c r="M17322" s="120" t="s">
        <v>62</v>
      </c>
      <c r="N17322" s="120" t="s">
        <v>15320</v>
      </c>
      <c r="O17322" s="120" t="s">
        <v>63</v>
      </c>
      <c r="P17322" s="120" t="s">
        <v>64</v>
      </c>
      <c r="Q17322" s="120" t="s">
        <v>66</v>
      </c>
      <c r="R17322" s="120" t="s">
        <v>15321</v>
      </c>
      <c r="S17322" s="120" t="s">
        <v>67</v>
      </c>
    </row>
    <row r="17323" spans="1:19" ht="11.25" thickBot="1" x14ac:dyDescent="0.2">
      <c r="A17323" s="93"/>
      <c r="B17323" s="93"/>
      <c r="C17323" s="120" t="s">
        <v>69</v>
      </c>
      <c r="D17323" s="120" t="s">
        <v>69</v>
      </c>
      <c r="E17323" s="120" t="s">
        <v>69</v>
      </c>
      <c r="F17323" s="120" t="s">
        <v>69</v>
      </c>
      <c r="G17323" s="120" t="s">
        <v>69</v>
      </c>
      <c r="H17323" s="120" t="s">
        <v>69</v>
      </c>
      <c r="I17323" s="120" t="s">
        <v>69</v>
      </c>
      <c r="J17323" s="120" t="s">
        <v>69</v>
      </c>
      <c r="K17323" s="120" t="s">
        <v>69</v>
      </c>
      <c r="L17323" s="120" t="s">
        <v>69</v>
      </c>
      <c r="M17323" s="120" t="s">
        <v>69</v>
      </c>
      <c r="N17323" s="120" t="s">
        <v>69</v>
      </c>
      <c r="O17323" s="120" t="s">
        <v>69</v>
      </c>
      <c r="P17323" s="120" t="s">
        <v>69</v>
      </c>
      <c r="Q17323" s="120" t="s">
        <v>69</v>
      </c>
      <c r="R17323" s="120" t="s">
        <v>69</v>
      </c>
      <c r="S17323" s="120" t="s">
        <v>69</v>
      </c>
    </row>
    <row r="17324" spans="1:19" ht="11.25" thickBot="1" x14ac:dyDescent="0.2">
      <c r="A17324" s="88">
        <v>1</v>
      </c>
      <c r="B17324" s="109">
        <v>5.6423611111111112E-2</v>
      </c>
      <c r="C17324" s="89">
        <v>0.13400000000000001</v>
      </c>
      <c r="D17324" s="89">
        <v>0.65900000000000003</v>
      </c>
      <c r="E17324" s="89">
        <v>5.5E-2</v>
      </c>
      <c r="F17324" s="89">
        <v>17.55</v>
      </c>
      <c r="G17324" s="89">
        <v>8.4730000000000008</v>
      </c>
      <c r="H17324" s="89">
        <v>8.6449999999999996</v>
      </c>
      <c r="I17324" s="110" t="s">
        <v>15306</v>
      </c>
      <c r="J17324" s="110" t="s">
        <v>15377</v>
      </c>
      <c r="K17324" s="89">
        <v>8.5999999999999993E-2</v>
      </c>
      <c r="L17324" s="89">
        <v>0.216</v>
      </c>
      <c r="M17324" s="89">
        <v>0.999</v>
      </c>
      <c r="N17324" s="89">
        <v>-19.690000000000001</v>
      </c>
      <c r="O17324" s="89">
        <v>6.3E-2</v>
      </c>
      <c r="P17324" s="89">
        <v>65.87</v>
      </c>
      <c r="Q17324" s="112" t="s">
        <v>15693</v>
      </c>
      <c r="R17324" s="110" t="s">
        <v>15306</v>
      </c>
      <c r="S17324" s="89">
        <v>2.7730000000000001</v>
      </c>
    </row>
    <row r="17325" spans="1:19" ht="11.25" thickBot="1" x14ac:dyDescent="0.2">
      <c r="A17325" s="93"/>
    </row>
    <row r="17326" spans="1:19" ht="11.25" thickBot="1" x14ac:dyDescent="0.2">
      <c r="A17326" s="113" t="s">
        <v>352</v>
      </c>
      <c r="B17326" s="93"/>
      <c r="C17326" s="114">
        <v>0.13400000000000001</v>
      </c>
      <c r="D17326" s="114">
        <v>0.65900000000000003</v>
      </c>
      <c r="E17326" s="114">
        <v>5.5E-2</v>
      </c>
      <c r="F17326" s="114">
        <v>17.55</v>
      </c>
      <c r="G17326" s="114">
        <v>8.4730000000000008</v>
      </c>
      <c r="H17326" s="114">
        <v>8.6449999999999996</v>
      </c>
      <c r="I17326" s="110" t="s">
        <v>15307</v>
      </c>
      <c r="J17326" s="110" t="s">
        <v>15379</v>
      </c>
      <c r="K17326" s="114">
        <v>8.5999999999999993E-2</v>
      </c>
      <c r="L17326" s="114">
        <v>0.216</v>
      </c>
      <c r="M17326" s="114">
        <v>0.999</v>
      </c>
      <c r="N17326" s="114">
        <v>-19.690000000000001</v>
      </c>
      <c r="O17326" s="114">
        <v>6.3E-2</v>
      </c>
      <c r="P17326" s="114">
        <v>65.87</v>
      </c>
      <c r="Q17326" s="112" t="s">
        <v>15694</v>
      </c>
      <c r="R17326" s="110" t="s">
        <v>15307</v>
      </c>
      <c r="S17326" s="114">
        <v>2.7730000000000001</v>
      </c>
    </row>
    <row r="17327" spans="1:19" ht="11.25" thickBot="1" x14ac:dyDescent="0.2">
      <c r="A17327" s="93"/>
    </row>
    <row r="17328" spans="1:19" ht="11.25" thickBot="1" x14ac:dyDescent="0.2">
      <c r="A17328" s="116" t="s">
        <v>355</v>
      </c>
      <c r="B17328" s="93"/>
      <c r="C17328" s="114">
        <v>0</v>
      </c>
      <c r="D17328" s="114">
        <v>0</v>
      </c>
      <c r="E17328" s="114">
        <v>0</v>
      </c>
      <c r="F17328" s="114">
        <v>0</v>
      </c>
      <c r="G17328" s="114">
        <v>0</v>
      </c>
      <c r="H17328" s="114">
        <v>0</v>
      </c>
      <c r="I17328" s="110" t="s">
        <v>15307</v>
      </c>
      <c r="J17328" s="110" t="s">
        <v>15307</v>
      </c>
      <c r="K17328" s="114">
        <v>0</v>
      </c>
      <c r="L17328" s="114">
        <v>0</v>
      </c>
      <c r="M17328" s="114">
        <v>0</v>
      </c>
      <c r="N17328" s="114">
        <v>0</v>
      </c>
      <c r="O17328" s="114">
        <v>0</v>
      </c>
      <c r="P17328" s="114">
        <v>0</v>
      </c>
      <c r="Q17328" s="112" t="s">
        <v>15324</v>
      </c>
      <c r="R17328" s="110" t="s">
        <v>15307</v>
      </c>
      <c r="S17328" s="114">
        <v>0</v>
      </c>
    </row>
    <row r="17329" spans="1:19" ht="11.25" thickBot="1" x14ac:dyDescent="0.2">
      <c r="A17329" s="93"/>
    </row>
    <row r="17330" spans="1:19" ht="11.25" thickBot="1" x14ac:dyDescent="0.2">
      <c r="A17330" s="117" t="s">
        <v>358</v>
      </c>
      <c r="B17330" s="93"/>
      <c r="C17330" s="114">
        <v>0</v>
      </c>
      <c r="D17330" s="114">
        <v>0</v>
      </c>
      <c r="E17330" s="114">
        <v>0</v>
      </c>
      <c r="F17330" s="114">
        <v>0</v>
      </c>
      <c r="G17330" s="114">
        <v>0</v>
      </c>
      <c r="H17330" s="114">
        <v>0</v>
      </c>
      <c r="I17330" s="110" t="s">
        <v>15307</v>
      </c>
      <c r="J17330" s="110" t="s">
        <v>15307</v>
      </c>
      <c r="K17330" s="114">
        <v>0</v>
      </c>
      <c r="L17330" s="114">
        <v>0</v>
      </c>
      <c r="M17330" s="114">
        <v>0</v>
      </c>
      <c r="N17330" s="114">
        <v>0</v>
      </c>
      <c r="O17330" s="114">
        <v>0</v>
      </c>
      <c r="P17330" s="114">
        <v>0</v>
      </c>
      <c r="Q17330" s="112" t="s">
        <v>15324</v>
      </c>
      <c r="R17330" s="110" t="s">
        <v>15307</v>
      </c>
      <c r="S17330" s="114">
        <v>0</v>
      </c>
    </row>
    <row r="17331" spans="1:19" ht="11.25" thickBot="1" x14ac:dyDescent="0.2">
      <c r="A17331" s="93"/>
    </row>
    <row r="17332" spans="1:19" ht="11.25" thickBot="1" x14ac:dyDescent="0.2">
      <c r="A17332" s="87" t="s">
        <v>345</v>
      </c>
      <c r="B17332" s="87" t="s">
        <v>346</v>
      </c>
      <c r="C17332" s="120" t="s">
        <v>68</v>
      </c>
      <c r="D17332" s="120" t="s">
        <v>15325</v>
      </c>
    </row>
    <row r="17333" spans="1:19" ht="11.25" thickBot="1" x14ac:dyDescent="0.2">
      <c r="A17333" s="93"/>
      <c r="B17333" s="93"/>
      <c r="C17333" s="120" t="s">
        <v>69</v>
      </c>
      <c r="D17333" s="120" t="s">
        <v>69</v>
      </c>
    </row>
    <row r="17334" spans="1:19" ht="11.25" thickBot="1" x14ac:dyDescent="0.2">
      <c r="A17334" s="88">
        <v>1</v>
      </c>
      <c r="B17334" s="109">
        <v>5.6423611111111112E-2</v>
      </c>
      <c r="C17334" s="89">
        <v>2.3330000000000002</v>
      </c>
      <c r="D17334" s="110" t="s">
        <v>15306</v>
      </c>
    </row>
    <row r="17335" spans="1:19" ht="11.25" thickBot="1" x14ac:dyDescent="0.2">
      <c r="A17335" s="93"/>
    </row>
    <row r="17336" spans="1:19" ht="11.25" thickBot="1" x14ac:dyDescent="0.2">
      <c r="A17336" s="113" t="s">
        <v>352</v>
      </c>
      <c r="B17336" s="93"/>
      <c r="C17336" s="114">
        <v>2.3330000000000002</v>
      </c>
      <c r="D17336" s="110" t="s">
        <v>15307</v>
      </c>
    </row>
    <row r="17337" spans="1:19" ht="11.25" thickBot="1" x14ac:dyDescent="0.2">
      <c r="A17337" s="93"/>
    </row>
    <row r="17338" spans="1:19" ht="11.25" thickBot="1" x14ac:dyDescent="0.2">
      <c r="A17338" s="116" t="s">
        <v>355</v>
      </c>
      <c r="B17338" s="93"/>
      <c r="C17338" s="114">
        <v>0</v>
      </c>
      <c r="D17338" s="110" t="s">
        <v>15307</v>
      </c>
    </row>
    <row r="17339" spans="1:19" ht="11.25" thickBot="1" x14ac:dyDescent="0.2">
      <c r="A17339" s="93"/>
    </row>
    <row r="17340" spans="1:19" ht="11.25" thickBot="1" x14ac:dyDescent="0.2">
      <c r="A17340" s="117" t="s">
        <v>358</v>
      </c>
      <c r="B17340" s="93"/>
      <c r="C17340" s="114">
        <v>0</v>
      </c>
      <c r="D17340" s="110" t="s">
        <v>15307</v>
      </c>
    </row>
    <row r="17341" spans="1:19" ht="10.5" x14ac:dyDescent="0.15">
      <c r="A17341" s="93"/>
    </row>
    <row r="17342" spans="1:19" x14ac:dyDescent="0.15">
      <c r="A17342" s="106"/>
      <c r="B17342" s="69" t="s">
        <v>6113</v>
      </c>
    </row>
    <row r="17343" spans="1:19" ht="9.75" thickBot="1" x14ac:dyDescent="0.2">
      <c r="A17343" s="64" t="s">
        <v>1094</v>
      </c>
    </row>
    <row r="17344" spans="1:19" ht="11.25" thickBot="1" x14ac:dyDescent="0.2">
      <c r="A17344" s="87" t="s">
        <v>345</v>
      </c>
      <c r="B17344" s="87" t="s">
        <v>346</v>
      </c>
      <c r="C17344" s="120" t="s">
        <v>15300</v>
      </c>
      <c r="D17344" s="120" t="s">
        <v>15301</v>
      </c>
      <c r="E17344" s="120" t="s">
        <v>15302</v>
      </c>
      <c r="F17344" s="120" t="s">
        <v>1</v>
      </c>
      <c r="G17344" s="120" t="s">
        <v>2</v>
      </c>
      <c r="H17344" s="120" t="s">
        <v>3</v>
      </c>
      <c r="I17344" s="120" t="s">
        <v>15303</v>
      </c>
      <c r="J17344" s="120" t="s">
        <v>4</v>
      </c>
      <c r="K17344" s="120" t="s">
        <v>15304</v>
      </c>
      <c r="L17344" s="120" t="s">
        <v>8</v>
      </c>
      <c r="M17344" s="120" t="s">
        <v>15305</v>
      </c>
      <c r="N17344" s="120" t="s">
        <v>10</v>
      </c>
      <c r="O17344" s="120" t="s">
        <v>11</v>
      </c>
      <c r="P17344" s="120" t="s">
        <v>12</v>
      </c>
      <c r="Q17344" s="120" t="s">
        <v>13</v>
      </c>
      <c r="R17344" s="120" t="s">
        <v>14</v>
      </c>
      <c r="S17344" s="120" t="s">
        <v>15</v>
      </c>
    </row>
    <row r="17345" spans="1:19" ht="11.25" thickBot="1" x14ac:dyDescent="0.2">
      <c r="A17345" s="93"/>
      <c r="B17345" s="93"/>
      <c r="C17345" s="120" t="s">
        <v>69</v>
      </c>
      <c r="D17345" s="120" t="s">
        <v>69</v>
      </c>
      <c r="E17345" s="120" t="s">
        <v>69</v>
      </c>
      <c r="F17345" s="120" t="s">
        <v>69</v>
      </c>
      <c r="G17345" s="120" t="s">
        <v>69</v>
      </c>
      <c r="H17345" s="120" t="s">
        <v>69</v>
      </c>
      <c r="I17345" s="120" t="s">
        <v>69</v>
      </c>
      <c r="J17345" s="120" t="s">
        <v>69</v>
      </c>
      <c r="K17345" s="120" t="s">
        <v>69</v>
      </c>
      <c r="L17345" s="120" t="s">
        <v>69</v>
      </c>
      <c r="M17345" s="120" t="s">
        <v>69</v>
      </c>
      <c r="N17345" s="120" t="s">
        <v>69</v>
      </c>
      <c r="O17345" s="120" t="s">
        <v>69</v>
      </c>
      <c r="P17345" s="120" t="s">
        <v>69</v>
      </c>
      <c r="Q17345" s="120" t="s">
        <v>69</v>
      </c>
      <c r="R17345" s="120" t="s">
        <v>69</v>
      </c>
      <c r="S17345" s="120" t="s">
        <v>69</v>
      </c>
    </row>
    <row r="17346" spans="1:19" ht="11.25" thickBot="1" x14ac:dyDescent="0.2">
      <c r="A17346" s="88">
        <v>1</v>
      </c>
      <c r="B17346" s="109">
        <v>6.1886574074074073E-2</v>
      </c>
      <c r="C17346" s="110" t="s">
        <v>15306</v>
      </c>
      <c r="D17346" s="110" t="s">
        <v>15306</v>
      </c>
      <c r="E17346" s="89">
        <v>0</v>
      </c>
      <c r="F17346" s="89">
        <v>118.1</v>
      </c>
      <c r="G17346" s="89">
        <v>115.6</v>
      </c>
      <c r="H17346" s="89">
        <v>23.41</v>
      </c>
      <c r="I17346" s="89">
        <v>61.64</v>
      </c>
      <c r="J17346" s="89">
        <v>41.07</v>
      </c>
      <c r="K17346" s="89">
        <v>1056</v>
      </c>
      <c r="L17346" s="111">
        <v>0.64644000000000001</v>
      </c>
      <c r="M17346" s="89">
        <v>30.59</v>
      </c>
      <c r="N17346" s="89">
        <v>0.34899999999999998</v>
      </c>
      <c r="O17346" s="89">
        <v>1.2090000000000001</v>
      </c>
      <c r="P17346" s="89">
        <v>2.6619999999999999</v>
      </c>
      <c r="Q17346" s="89">
        <v>435.6</v>
      </c>
      <c r="R17346" s="89">
        <v>0.11799999999999999</v>
      </c>
      <c r="S17346" s="89">
        <v>1.87</v>
      </c>
    </row>
    <row r="17347" spans="1:19" ht="11.25" thickBot="1" x14ac:dyDescent="0.2">
      <c r="A17347" s="93"/>
    </row>
    <row r="17348" spans="1:19" ht="11.25" thickBot="1" x14ac:dyDescent="0.2">
      <c r="A17348" s="113" t="s">
        <v>352</v>
      </c>
      <c r="B17348" s="93"/>
      <c r="C17348" s="110" t="s">
        <v>15307</v>
      </c>
      <c r="D17348" s="110" t="s">
        <v>15307</v>
      </c>
      <c r="E17348" s="114">
        <v>0</v>
      </c>
      <c r="F17348" s="114">
        <v>118.1</v>
      </c>
      <c r="G17348" s="114">
        <v>115.6</v>
      </c>
      <c r="H17348" s="114">
        <v>23.41</v>
      </c>
      <c r="I17348" s="114">
        <v>61.64</v>
      </c>
      <c r="J17348" s="114">
        <v>41.07</v>
      </c>
      <c r="K17348" s="114">
        <v>1056</v>
      </c>
      <c r="L17348" s="115">
        <v>0.64644000000000001</v>
      </c>
      <c r="M17348" s="114">
        <v>30.59</v>
      </c>
      <c r="N17348" s="114">
        <v>0.34899999999999998</v>
      </c>
      <c r="O17348" s="114">
        <v>1.2090000000000001</v>
      </c>
      <c r="P17348" s="114">
        <v>2.6619999999999999</v>
      </c>
      <c r="Q17348" s="114">
        <v>435.6</v>
      </c>
      <c r="R17348" s="114">
        <v>0.11799999999999999</v>
      </c>
      <c r="S17348" s="114">
        <v>1.87</v>
      </c>
    </row>
    <row r="17349" spans="1:19" ht="11.25" thickBot="1" x14ac:dyDescent="0.2">
      <c r="A17349" s="93"/>
    </row>
    <row r="17350" spans="1:19" ht="11.25" thickBot="1" x14ac:dyDescent="0.2">
      <c r="A17350" s="116" t="s">
        <v>355</v>
      </c>
      <c r="B17350" s="93"/>
      <c r="C17350" s="110" t="s">
        <v>15307</v>
      </c>
      <c r="D17350" s="110" t="s">
        <v>15307</v>
      </c>
      <c r="E17350" s="114">
        <v>0</v>
      </c>
      <c r="F17350" s="114">
        <v>0</v>
      </c>
      <c r="G17350" s="114">
        <v>0</v>
      </c>
      <c r="H17350" s="114">
        <v>0</v>
      </c>
      <c r="I17350" s="114">
        <v>0</v>
      </c>
      <c r="J17350" s="114">
        <v>0</v>
      </c>
      <c r="K17350" s="114">
        <v>0</v>
      </c>
      <c r="L17350" s="118" t="s">
        <v>15308</v>
      </c>
      <c r="M17350" s="114">
        <v>0</v>
      </c>
      <c r="N17350" s="114">
        <v>0</v>
      </c>
      <c r="O17350" s="114">
        <v>0</v>
      </c>
      <c r="P17350" s="114">
        <v>0</v>
      </c>
      <c r="Q17350" s="114">
        <v>0</v>
      </c>
      <c r="R17350" s="114">
        <v>0</v>
      </c>
      <c r="S17350" s="114">
        <v>0</v>
      </c>
    </row>
    <row r="17351" spans="1:19" ht="11.25" thickBot="1" x14ac:dyDescent="0.2">
      <c r="A17351" s="93"/>
    </row>
    <row r="17352" spans="1:19" ht="11.25" thickBot="1" x14ac:dyDescent="0.2">
      <c r="A17352" s="117" t="s">
        <v>358</v>
      </c>
      <c r="B17352" s="93"/>
      <c r="C17352" s="110" t="s">
        <v>15307</v>
      </c>
      <c r="D17352" s="110" t="s">
        <v>15307</v>
      </c>
      <c r="E17352" s="114">
        <v>0</v>
      </c>
      <c r="F17352" s="114">
        <v>0</v>
      </c>
      <c r="G17352" s="114">
        <v>0</v>
      </c>
      <c r="H17352" s="114">
        <v>0</v>
      </c>
      <c r="I17352" s="114">
        <v>0</v>
      </c>
      <c r="J17352" s="114">
        <v>0</v>
      </c>
      <c r="K17352" s="114">
        <v>0</v>
      </c>
      <c r="L17352" s="118" t="s">
        <v>15308</v>
      </c>
      <c r="M17352" s="114">
        <v>0</v>
      </c>
      <c r="N17352" s="114">
        <v>0</v>
      </c>
      <c r="O17352" s="114">
        <v>0</v>
      </c>
      <c r="P17352" s="114">
        <v>0</v>
      </c>
      <c r="Q17352" s="114">
        <v>0</v>
      </c>
      <c r="R17352" s="114">
        <v>0</v>
      </c>
      <c r="S17352" s="114">
        <v>0</v>
      </c>
    </row>
    <row r="17353" spans="1:19" ht="11.25" thickBot="1" x14ac:dyDescent="0.2">
      <c r="A17353" s="93"/>
    </row>
    <row r="17354" spans="1:19" ht="11.25" thickBot="1" x14ac:dyDescent="0.2">
      <c r="A17354" s="87" t="s">
        <v>345</v>
      </c>
      <c r="B17354" s="87" t="s">
        <v>346</v>
      </c>
      <c r="C17354" s="120" t="s">
        <v>16</v>
      </c>
      <c r="D17354" s="120" t="s">
        <v>15309</v>
      </c>
      <c r="E17354" s="120" t="s">
        <v>15310</v>
      </c>
      <c r="F17354" s="120" t="s">
        <v>20</v>
      </c>
      <c r="G17354" s="120" t="s">
        <v>21</v>
      </c>
      <c r="H17354" s="120" t="s">
        <v>22</v>
      </c>
      <c r="I17354" s="120" t="s">
        <v>23</v>
      </c>
      <c r="J17354" s="120" t="s">
        <v>24</v>
      </c>
      <c r="K17354" s="120" t="s">
        <v>26</v>
      </c>
      <c r="L17354" s="120" t="s">
        <v>15311</v>
      </c>
      <c r="M17354" s="120" t="s">
        <v>27</v>
      </c>
      <c r="N17354" s="120" t="s">
        <v>28</v>
      </c>
      <c r="O17354" s="120" t="s">
        <v>29</v>
      </c>
      <c r="P17354" s="120" t="s">
        <v>30</v>
      </c>
      <c r="Q17354" s="120" t="s">
        <v>15312</v>
      </c>
      <c r="R17354" s="120" t="s">
        <v>32</v>
      </c>
      <c r="S17354" s="120" t="s">
        <v>33</v>
      </c>
    </row>
    <row r="17355" spans="1:19" ht="11.25" thickBot="1" x14ac:dyDescent="0.2">
      <c r="A17355" s="93"/>
      <c r="B17355" s="93"/>
      <c r="C17355" s="120" t="s">
        <v>69</v>
      </c>
      <c r="D17355" s="120" t="s">
        <v>69</v>
      </c>
      <c r="E17355" s="120" t="s">
        <v>69</v>
      </c>
      <c r="F17355" s="120" t="s">
        <v>69</v>
      </c>
      <c r="G17355" s="120" t="s">
        <v>69</v>
      </c>
      <c r="H17355" s="120" t="s">
        <v>69</v>
      </c>
      <c r="I17355" s="120" t="s">
        <v>69</v>
      </c>
      <c r="J17355" s="120" t="s">
        <v>69</v>
      </c>
      <c r="K17355" s="120" t="s">
        <v>69</v>
      </c>
      <c r="L17355" s="120" t="s">
        <v>69</v>
      </c>
      <c r="M17355" s="120" t="s">
        <v>69</v>
      </c>
      <c r="N17355" s="120" t="s">
        <v>69</v>
      </c>
      <c r="O17355" s="120" t="s">
        <v>69</v>
      </c>
      <c r="P17355" s="120" t="s">
        <v>69</v>
      </c>
      <c r="Q17355" s="120" t="s">
        <v>69</v>
      </c>
      <c r="R17355" s="120" t="s">
        <v>69</v>
      </c>
      <c r="S17355" s="120" t="s">
        <v>69</v>
      </c>
    </row>
    <row r="17356" spans="1:19" ht="11.25" thickBot="1" x14ac:dyDescent="0.2">
      <c r="A17356" s="88">
        <v>1</v>
      </c>
      <c r="B17356" s="109">
        <v>6.1886574074074073E-2</v>
      </c>
      <c r="C17356" s="89">
        <v>26.98</v>
      </c>
      <c r="D17356" s="89">
        <v>28.18</v>
      </c>
      <c r="E17356" s="89">
        <v>0.254</v>
      </c>
      <c r="F17356" s="111">
        <v>0.48215999999999998</v>
      </c>
      <c r="G17356" s="89">
        <v>-0.114</v>
      </c>
      <c r="H17356" s="110" t="s">
        <v>15695</v>
      </c>
      <c r="I17356" s="89">
        <v>0.08</v>
      </c>
      <c r="J17356" s="89">
        <v>2.8809999999999998</v>
      </c>
      <c r="K17356" s="111">
        <v>0.43872</v>
      </c>
      <c r="L17356" s="89">
        <v>9.0269999999999992</v>
      </c>
      <c r="M17356" s="89">
        <v>0.27900000000000003</v>
      </c>
      <c r="N17356" s="89">
        <v>0.34200000000000003</v>
      </c>
      <c r="O17356" s="110" t="s">
        <v>15373</v>
      </c>
      <c r="P17356" s="110" t="s">
        <v>15306</v>
      </c>
      <c r="Q17356" s="89">
        <v>-0.105</v>
      </c>
      <c r="R17356" s="89">
        <v>2.0310000000000001</v>
      </c>
      <c r="S17356" s="110" t="s">
        <v>15306</v>
      </c>
    </row>
    <row r="17357" spans="1:19" ht="11.25" thickBot="1" x14ac:dyDescent="0.2">
      <c r="A17357" s="93"/>
    </row>
    <row r="17358" spans="1:19" ht="11.25" thickBot="1" x14ac:dyDescent="0.2">
      <c r="A17358" s="113" t="s">
        <v>352</v>
      </c>
      <c r="B17358" s="93"/>
      <c r="C17358" s="114">
        <v>26.98</v>
      </c>
      <c r="D17358" s="114">
        <v>28.18</v>
      </c>
      <c r="E17358" s="114">
        <v>0.254</v>
      </c>
      <c r="F17358" s="115">
        <v>0.48215999999999998</v>
      </c>
      <c r="G17358" s="114">
        <v>-0.114</v>
      </c>
      <c r="H17358" s="110" t="s">
        <v>15696</v>
      </c>
      <c r="I17358" s="114">
        <v>0.08</v>
      </c>
      <c r="J17358" s="114">
        <v>2.8809999999999998</v>
      </c>
      <c r="K17358" s="115">
        <v>0.43872</v>
      </c>
      <c r="L17358" s="114">
        <v>9.0269999999999992</v>
      </c>
      <c r="M17358" s="114">
        <v>0.27900000000000003</v>
      </c>
      <c r="N17358" s="114">
        <v>0.34200000000000003</v>
      </c>
      <c r="O17358" s="110" t="s">
        <v>15374</v>
      </c>
      <c r="P17358" s="110" t="s">
        <v>15307</v>
      </c>
      <c r="Q17358" s="114">
        <v>-0.105</v>
      </c>
      <c r="R17358" s="114">
        <v>2.0310000000000001</v>
      </c>
      <c r="S17358" s="110" t="s">
        <v>15307</v>
      </c>
    </row>
    <row r="17359" spans="1:19" ht="11.25" thickBot="1" x14ac:dyDescent="0.2">
      <c r="A17359" s="93"/>
    </row>
    <row r="17360" spans="1:19" ht="11.25" thickBot="1" x14ac:dyDescent="0.2">
      <c r="A17360" s="116" t="s">
        <v>355</v>
      </c>
      <c r="B17360" s="93"/>
      <c r="C17360" s="114">
        <v>0</v>
      </c>
      <c r="D17360" s="114">
        <v>0</v>
      </c>
      <c r="E17360" s="114">
        <v>0</v>
      </c>
      <c r="F17360" s="118" t="s">
        <v>15308</v>
      </c>
      <c r="G17360" s="114">
        <v>0</v>
      </c>
      <c r="H17360" s="110" t="s">
        <v>15307</v>
      </c>
      <c r="I17360" s="114">
        <v>0</v>
      </c>
      <c r="J17360" s="114">
        <v>0</v>
      </c>
      <c r="K17360" s="118" t="s">
        <v>15308</v>
      </c>
      <c r="L17360" s="114">
        <v>0</v>
      </c>
      <c r="M17360" s="114">
        <v>0</v>
      </c>
      <c r="N17360" s="114">
        <v>0</v>
      </c>
      <c r="O17360" s="110" t="s">
        <v>15307</v>
      </c>
      <c r="P17360" s="110" t="s">
        <v>15307</v>
      </c>
      <c r="Q17360" s="114">
        <v>0</v>
      </c>
      <c r="R17360" s="114">
        <v>0</v>
      </c>
      <c r="S17360" s="110" t="s">
        <v>15307</v>
      </c>
    </row>
    <row r="17361" spans="1:19" ht="11.25" thickBot="1" x14ac:dyDescent="0.2">
      <c r="A17361" s="93"/>
    </row>
    <row r="17362" spans="1:19" ht="11.25" thickBot="1" x14ac:dyDescent="0.2">
      <c r="A17362" s="117" t="s">
        <v>358</v>
      </c>
      <c r="B17362" s="93"/>
      <c r="C17362" s="114">
        <v>0</v>
      </c>
      <c r="D17362" s="114">
        <v>0</v>
      </c>
      <c r="E17362" s="114">
        <v>0</v>
      </c>
      <c r="F17362" s="118" t="s">
        <v>15308</v>
      </c>
      <c r="G17362" s="114">
        <v>0</v>
      </c>
      <c r="H17362" s="110" t="s">
        <v>15307</v>
      </c>
      <c r="I17362" s="114">
        <v>0</v>
      </c>
      <c r="J17362" s="114">
        <v>0</v>
      </c>
      <c r="K17362" s="118" t="s">
        <v>15308</v>
      </c>
      <c r="L17362" s="114">
        <v>0</v>
      </c>
      <c r="M17362" s="114">
        <v>0</v>
      </c>
      <c r="N17362" s="114">
        <v>0</v>
      </c>
      <c r="O17362" s="110" t="s">
        <v>15307</v>
      </c>
      <c r="P17362" s="110" t="s">
        <v>15307</v>
      </c>
      <c r="Q17362" s="114">
        <v>0</v>
      </c>
      <c r="R17362" s="114">
        <v>0</v>
      </c>
      <c r="S17362" s="110" t="s">
        <v>15307</v>
      </c>
    </row>
    <row r="17363" spans="1:19" ht="11.25" thickBot="1" x14ac:dyDescent="0.2">
      <c r="A17363" s="93"/>
    </row>
    <row r="17364" spans="1:19" ht="11.25" thickBot="1" x14ac:dyDescent="0.2">
      <c r="A17364" s="87" t="s">
        <v>345</v>
      </c>
      <c r="B17364" s="87" t="s">
        <v>346</v>
      </c>
      <c r="C17364" s="120" t="s">
        <v>35</v>
      </c>
      <c r="D17364" s="120" t="s">
        <v>36</v>
      </c>
      <c r="E17364" s="120" t="s">
        <v>15315</v>
      </c>
      <c r="F17364" s="120" t="s">
        <v>38</v>
      </c>
      <c r="G17364" s="120" t="s">
        <v>39</v>
      </c>
      <c r="H17364" s="120" t="s">
        <v>41</v>
      </c>
      <c r="I17364" s="120" t="s">
        <v>42</v>
      </c>
      <c r="J17364" s="120" t="s">
        <v>43</v>
      </c>
      <c r="K17364" s="120" t="s">
        <v>44</v>
      </c>
      <c r="L17364" s="120" t="s">
        <v>45</v>
      </c>
      <c r="M17364" s="120" t="s">
        <v>46</v>
      </c>
      <c r="N17364" s="120" t="s">
        <v>47</v>
      </c>
      <c r="O17364" s="120" t="s">
        <v>48</v>
      </c>
      <c r="P17364" s="120" t="s">
        <v>49</v>
      </c>
      <c r="Q17364" s="120" t="s">
        <v>50</v>
      </c>
      <c r="R17364" s="120" t="s">
        <v>51</v>
      </c>
      <c r="S17364" s="120" t="s">
        <v>52</v>
      </c>
    </row>
    <row r="17365" spans="1:19" ht="11.25" thickBot="1" x14ac:dyDescent="0.2">
      <c r="A17365" s="93"/>
      <c r="B17365" s="93"/>
      <c r="C17365" s="120" t="s">
        <v>69</v>
      </c>
      <c r="D17365" s="120" t="s">
        <v>69</v>
      </c>
      <c r="E17365" s="120" t="s">
        <v>69</v>
      </c>
      <c r="F17365" s="120" t="s">
        <v>69</v>
      </c>
      <c r="G17365" s="120" t="s">
        <v>69</v>
      </c>
      <c r="H17365" s="120" t="s">
        <v>69</v>
      </c>
      <c r="I17365" s="120" t="s">
        <v>69</v>
      </c>
      <c r="J17365" s="120" t="s">
        <v>69</v>
      </c>
      <c r="K17365" s="120" t="s">
        <v>69</v>
      </c>
      <c r="L17365" s="120" t="s">
        <v>69</v>
      </c>
      <c r="M17365" s="120" t="s">
        <v>69</v>
      </c>
      <c r="N17365" s="120" t="s">
        <v>69</v>
      </c>
      <c r="O17365" s="120" t="s">
        <v>69</v>
      </c>
      <c r="P17365" s="120" t="s">
        <v>69</v>
      </c>
      <c r="Q17365" s="120" t="s">
        <v>69</v>
      </c>
      <c r="R17365" s="120" t="s">
        <v>69</v>
      </c>
      <c r="S17365" s="120" t="s">
        <v>69</v>
      </c>
    </row>
    <row r="17366" spans="1:19" ht="11.25" thickBot="1" x14ac:dyDescent="0.2">
      <c r="A17366" s="88">
        <v>1</v>
      </c>
      <c r="B17366" s="109">
        <v>6.1886574074074073E-2</v>
      </c>
      <c r="C17366" s="111">
        <v>0.38685000000000003</v>
      </c>
      <c r="D17366" s="89">
        <v>2.3290000000000002</v>
      </c>
      <c r="E17366" s="89">
        <v>0.39200000000000002</v>
      </c>
      <c r="F17366" s="110" t="s">
        <v>15375</v>
      </c>
      <c r="G17366" s="110" t="s">
        <v>15429</v>
      </c>
      <c r="H17366" s="89">
        <v>10.7</v>
      </c>
      <c r="I17366" s="89">
        <v>0.221</v>
      </c>
      <c r="J17366" s="89">
        <v>32.479999999999997</v>
      </c>
      <c r="K17366" s="110" t="s">
        <v>15560</v>
      </c>
      <c r="L17366" s="89">
        <v>8.8999999999999996E-2</v>
      </c>
      <c r="M17366" s="110" t="s">
        <v>15430</v>
      </c>
      <c r="N17366" s="110" t="s">
        <v>15385</v>
      </c>
      <c r="O17366" s="89">
        <v>0.255</v>
      </c>
      <c r="P17366" s="89">
        <v>1.9E-2</v>
      </c>
      <c r="Q17366" s="89">
        <v>8.7999999999999995E-2</v>
      </c>
      <c r="R17366" s="89">
        <v>1.2999999999999999E-2</v>
      </c>
      <c r="S17366" s="89">
        <v>2.7E-2</v>
      </c>
    </row>
    <row r="17367" spans="1:19" ht="11.25" thickBot="1" x14ac:dyDescent="0.2">
      <c r="A17367" s="93"/>
    </row>
    <row r="17368" spans="1:19" ht="11.25" thickBot="1" x14ac:dyDescent="0.2">
      <c r="A17368" s="113" t="s">
        <v>352</v>
      </c>
      <c r="B17368" s="93"/>
      <c r="C17368" s="115">
        <v>0.38685000000000003</v>
      </c>
      <c r="D17368" s="114">
        <v>2.3290000000000002</v>
      </c>
      <c r="E17368" s="114">
        <v>0.39200000000000002</v>
      </c>
      <c r="F17368" s="110" t="s">
        <v>15376</v>
      </c>
      <c r="G17368" s="110" t="s">
        <v>15431</v>
      </c>
      <c r="H17368" s="114">
        <v>10.7</v>
      </c>
      <c r="I17368" s="114">
        <v>0.221</v>
      </c>
      <c r="J17368" s="114">
        <v>32.479999999999997</v>
      </c>
      <c r="K17368" s="110" t="s">
        <v>15562</v>
      </c>
      <c r="L17368" s="114">
        <v>8.8999999999999996E-2</v>
      </c>
      <c r="M17368" s="110" t="s">
        <v>15432</v>
      </c>
      <c r="N17368" s="110" t="s">
        <v>15386</v>
      </c>
      <c r="O17368" s="114">
        <v>0.255</v>
      </c>
      <c r="P17368" s="114">
        <v>1.9E-2</v>
      </c>
      <c r="Q17368" s="114">
        <v>8.7999999999999995E-2</v>
      </c>
      <c r="R17368" s="114">
        <v>1.2999999999999999E-2</v>
      </c>
      <c r="S17368" s="114">
        <v>2.7E-2</v>
      </c>
    </row>
    <row r="17369" spans="1:19" ht="11.25" thickBot="1" x14ac:dyDescent="0.2">
      <c r="A17369" s="93"/>
    </row>
    <row r="17370" spans="1:19" ht="11.25" thickBot="1" x14ac:dyDescent="0.2">
      <c r="A17370" s="116" t="s">
        <v>355</v>
      </c>
      <c r="B17370" s="93"/>
      <c r="C17370" s="118" t="s">
        <v>15308</v>
      </c>
      <c r="D17370" s="114">
        <v>0</v>
      </c>
      <c r="E17370" s="114">
        <v>0</v>
      </c>
      <c r="F17370" s="110" t="s">
        <v>15307</v>
      </c>
      <c r="G17370" s="110" t="s">
        <v>15307</v>
      </c>
      <c r="H17370" s="114">
        <v>0</v>
      </c>
      <c r="I17370" s="114">
        <v>0</v>
      </c>
      <c r="J17370" s="114">
        <v>0</v>
      </c>
      <c r="K17370" s="110" t="s">
        <v>15307</v>
      </c>
      <c r="L17370" s="114">
        <v>0</v>
      </c>
      <c r="M17370" s="110" t="s">
        <v>15307</v>
      </c>
      <c r="N17370" s="110" t="s">
        <v>15307</v>
      </c>
      <c r="O17370" s="114">
        <v>0</v>
      </c>
      <c r="P17370" s="114">
        <v>0</v>
      </c>
      <c r="Q17370" s="114">
        <v>0</v>
      </c>
      <c r="R17370" s="114">
        <v>0</v>
      </c>
      <c r="S17370" s="114">
        <v>0</v>
      </c>
    </row>
    <row r="17371" spans="1:19" ht="11.25" thickBot="1" x14ac:dyDescent="0.2">
      <c r="A17371" s="93"/>
    </row>
    <row r="17372" spans="1:19" ht="11.25" thickBot="1" x14ac:dyDescent="0.2">
      <c r="A17372" s="117" t="s">
        <v>358</v>
      </c>
      <c r="B17372" s="93"/>
      <c r="C17372" s="118" t="s">
        <v>15308</v>
      </c>
      <c r="D17372" s="114">
        <v>0</v>
      </c>
      <c r="E17372" s="114">
        <v>0</v>
      </c>
      <c r="F17372" s="110" t="s">
        <v>15307</v>
      </c>
      <c r="G17372" s="110" t="s">
        <v>15307</v>
      </c>
      <c r="H17372" s="114">
        <v>0</v>
      </c>
      <c r="I17372" s="114">
        <v>0</v>
      </c>
      <c r="J17372" s="114">
        <v>0</v>
      </c>
      <c r="K17372" s="110" t="s">
        <v>15307</v>
      </c>
      <c r="L17372" s="114">
        <v>0</v>
      </c>
      <c r="M17372" s="110" t="s">
        <v>15307</v>
      </c>
      <c r="N17372" s="110" t="s">
        <v>15307</v>
      </c>
      <c r="O17372" s="114">
        <v>0</v>
      </c>
      <c r="P17372" s="114">
        <v>0</v>
      </c>
      <c r="Q17372" s="114">
        <v>0</v>
      </c>
      <c r="R17372" s="114">
        <v>0</v>
      </c>
      <c r="S17372" s="114">
        <v>0</v>
      </c>
    </row>
    <row r="17373" spans="1:19" ht="11.25" thickBot="1" x14ac:dyDescent="0.2">
      <c r="A17373" s="93"/>
    </row>
    <row r="17374" spans="1:19" ht="11.25" thickBot="1" x14ac:dyDescent="0.2">
      <c r="A17374" s="87" t="s">
        <v>345</v>
      </c>
      <c r="B17374" s="87" t="s">
        <v>346</v>
      </c>
      <c r="C17374" s="120" t="s">
        <v>53</v>
      </c>
      <c r="D17374" s="120" t="s">
        <v>54</v>
      </c>
      <c r="E17374" s="120" t="s">
        <v>55</v>
      </c>
      <c r="F17374" s="120" t="s">
        <v>56</v>
      </c>
      <c r="G17374" s="120" t="s">
        <v>15318</v>
      </c>
      <c r="H17374" s="120" t="s">
        <v>57</v>
      </c>
      <c r="I17374" s="120" t="s">
        <v>59</v>
      </c>
      <c r="J17374" s="120" t="s">
        <v>15319</v>
      </c>
      <c r="K17374" s="120" t="s">
        <v>60</v>
      </c>
      <c r="L17374" s="120" t="s">
        <v>61</v>
      </c>
      <c r="M17374" s="120" t="s">
        <v>62</v>
      </c>
      <c r="N17374" s="120" t="s">
        <v>15320</v>
      </c>
      <c r="O17374" s="120" t="s">
        <v>63</v>
      </c>
      <c r="P17374" s="120" t="s">
        <v>64</v>
      </c>
      <c r="Q17374" s="120" t="s">
        <v>66</v>
      </c>
      <c r="R17374" s="120" t="s">
        <v>15321</v>
      </c>
      <c r="S17374" s="120" t="s">
        <v>67</v>
      </c>
    </row>
    <row r="17375" spans="1:19" ht="11.25" thickBot="1" x14ac:dyDescent="0.2">
      <c r="A17375" s="93"/>
      <c r="B17375" s="93"/>
      <c r="C17375" s="120" t="s">
        <v>69</v>
      </c>
      <c r="D17375" s="120" t="s">
        <v>69</v>
      </c>
      <c r="E17375" s="120" t="s">
        <v>69</v>
      </c>
      <c r="F17375" s="120" t="s">
        <v>69</v>
      </c>
      <c r="G17375" s="120" t="s">
        <v>69</v>
      </c>
      <c r="H17375" s="120" t="s">
        <v>69</v>
      </c>
      <c r="I17375" s="120" t="s">
        <v>69</v>
      </c>
      <c r="J17375" s="120" t="s">
        <v>69</v>
      </c>
      <c r="K17375" s="120" t="s">
        <v>69</v>
      </c>
      <c r="L17375" s="120" t="s">
        <v>69</v>
      </c>
      <c r="M17375" s="120" t="s">
        <v>69</v>
      </c>
      <c r="N17375" s="120" t="s">
        <v>69</v>
      </c>
      <c r="O17375" s="120" t="s">
        <v>69</v>
      </c>
      <c r="P17375" s="120" t="s">
        <v>69</v>
      </c>
      <c r="Q17375" s="120" t="s">
        <v>69</v>
      </c>
      <c r="R17375" s="120" t="s">
        <v>69</v>
      </c>
      <c r="S17375" s="120" t="s">
        <v>69</v>
      </c>
    </row>
    <row r="17376" spans="1:19" ht="11.25" thickBot="1" x14ac:dyDescent="0.2">
      <c r="A17376" s="88">
        <v>1</v>
      </c>
      <c r="B17376" s="109">
        <v>6.1886574074074073E-2</v>
      </c>
      <c r="C17376" s="110" t="s">
        <v>15306</v>
      </c>
      <c r="D17376" s="89">
        <v>2.3E-2</v>
      </c>
      <c r="E17376" s="110" t="s">
        <v>15369</v>
      </c>
      <c r="F17376" s="89">
        <v>0.44500000000000001</v>
      </c>
      <c r="G17376" s="89">
        <v>0.45100000000000001</v>
      </c>
      <c r="H17376" s="89">
        <v>6.2569999999999997</v>
      </c>
      <c r="I17376" s="110" t="s">
        <v>15306</v>
      </c>
      <c r="J17376" s="110" t="s">
        <v>15377</v>
      </c>
      <c r="K17376" s="110" t="s">
        <v>15306</v>
      </c>
      <c r="L17376" s="110" t="s">
        <v>15306</v>
      </c>
      <c r="M17376" s="89">
        <v>1.6E-2</v>
      </c>
      <c r="N17376" s="89">
        <v>-20.75</v>
      </c>
      <c r="O17376" s="89">
        <v>9.9000000000000005E-2</v>
      </c>
      <c r="P17376" s="89">
        <v>6.2560000000000002</v>
      </c>
      <c r="Q17376" s="112" t="s">
        <v>15697</v>
      </c>
      <c r="R17376" s="110" t="s">
        <v>15306</v>
      </c>
      <c r="S17376" s="110" t="s">
        <v>15306</v>
      </c>
    </row>
    <row r="17377" spans="1:19" ht="11.25" thickBot="1" x14ac:dyDescent="0.2">
      <c r="A17377" s="93"/>
    </row>
    <row r="17378" spans="1:19" ht="11.25" thickBot="1" x14ac:dyDescent="0.2">
      <c r="A17378" s="113" t="s">
        <v>352</v>
      </c>
      <c r="B17378" s="93"/>
      <c r="C17378" s="110" t="s">
        <v>15307</v>
      </c>
      <c r="D17378" s="114">
        <v>2.3E-2</v>
      </c>
      <c r="E17378" s="110" t="s">
        <v>15370</v>
      </c>
      <c r="F17378" s="114">
        <v>0.44500000000000001</v>
      </c>
      <c r="G17378" s="114">
        <v>0.45100000000000001</v>
      </c>
      <c r="H17378" s="114">
        <v>6.2569999999999997</v>
      </c>
      <c r="I17378" s="110" t="s">
        <v>15307</v>
      </c>
      <c r="J17378" s="110" t="s">
        <v>15379</v>
      </c>
      <c r="K17378" s="110" t="s">
        <v>15307</v>
      </c>
      <c r="L17378" s="110" t="s">
        <v>15307</v>
      </c>
      <c r="M17378" s="114">
        <v>1.6E-2</v>
      </c>
      <c r="N17378" s="114">
        <v>-20.75</v>
      </c>
      <c r="O17378" s="114">
        <v>9.9000000000000005E-2</v>
      </c>
      <c r="P17378" s="114">
        <v>6.2560000000000002</v>
      </c>
      <c r="Q17378" s="112" t="s">
        <v>15698</v>
      </c>
      <c r="R17378" s="110" t="s">
        <v>15307</v>
      </c>
      <c r="S17378" s="110" t="s">
        <v>15307</v>
      </c>
    </row>
    <row r="17379" spans="1:19" ht="11.25" thickBot="1" x14ac:dyDescent="0.2">
      <c r="A17379" s="93"/>
    </row>
    <row r="17380" spans="1:19" ht="11.25" thickBot="1" x14ac:dyDescent="0.2">
      <c r="A17380" s="116" t="s">
        <v>355</v>
      </c>
      <c r="B17380" s="93"/>
      <c r="C17380" s="110" t="s">
        <v>15307</v>
      </c>
      <c r="D17380" s="114">
        <v>0</v>
      </c>
      <c r="E17380" s="110" t="s">
        <v>15307</v>
      </c>
      <c r="F17380" s="114">
        <v>0</v>
      </c>
      <c r="G17380" s="114">
        <v>0</v>
      </c>
      <c r="H17380" s="114">
        <v>0</v>
      </c>
      <c r="I17380" s="110" t="s">
        <v>15307</v>
      </c>
      <c r="J17380" s="110" t="s">
        <v>15307</v>
      </c>
      <c r="K17380" s="110" t="s">
        <v>15307</v>
      </c>
      <c r="L17380" s="110" t="s">
        <v>15307</v>
      </c>
      <c r="M17380" s="114">
        <v>0</v>
      </c>
      <c r="N17380" s="114">
        <v>0</v>
      </c>
      <c r="O17380" s="114">
        <v>0</v>
      </c>
      <c r="P17380" s="114">
        <v>0</v>
      </c>
      <c r="Q17380" s="112" t="s">
        <v>15324</v>
      </c>
      <c r="R17380" s="110" t="s">
        <v>15307</v>
      </c>
      <c r="S17380" s="110" t="s">
        <v>15307</v>
      </c>
    </row>
    <row r="17381" spans="1:19" ht="11.25" thickBot="1" x14ac:dyDescent="0.2">
      <c r="A17381" s="93"/>
    </row>
    <row r="17382" spans="1:19" ht="11.25" thickBot="1" x14ac:dyDescent="0.2">
      <c r="A17382" s="117" t="s">
        <v>358</v>
      </c>
      <c r="B17382" s="93"/>
      <c r="C17382" s="110" t="s">
        <v>15307</v>
      </c>
      <c r="D17382" s="114">
        <v>0</v>
      </c>
      <c r="E17382" s="110" t="s">
        <v>15307</v>
      </c>
      <c r="F17382" s="114">
        <v>0</v>
      </c>
      <c r="G17382" s="114">
        <v>0</v>
      </c>
      <c r="H17382" s="114">
        <v>0</v>
      </c>
      <c r="I17382" s="110" t="s">
        <v>15307</v>
      </c>
      <c r="J17382" s="110" t="s">
        <v>15307</v>
      </c>
      <c r="K17382" s="110" t="s">
        <v>15307</v>
      </c>
      <c r="L17382" s="110" t="s">
        <v>15307</v>
      </c>
      <c r="M17382" s="114">
        <v>0</v>
      </c>
      <c r="N17382" s="114">
        <v>0</v>
      </c>
      <c r="O17382" s="114">
        <v>0</v>
      </c>
      <c r="P17382" s="114">
        <v>0</v>
      </c>
      <c r="Q17382" s="112" t="s">
        <v>15324</v>
      </c>
      <c r="R17382" s="110" t="s">
        <v>15307</v>
      </c>
      <c r="S17382" s="110" t="s">
        <v>15307</v>
      </c>
    </row>
    <row r="17383" spans="1:19" ht="11.25" thickBot="1" x14ac:dyDescent="0.2">
      <c r="A17383" s="93"/>
    </row>
    <row r="17384" spans="1:19" ht="11.25" thickBot="1" x14ac:dyDescent="0.2">
      <c r="A17384" s="87" t="s">
        <v>345</v>
      </c>
      <c r="B17384" s="87" t="s">
        <v>346</v>
      </c>
      <c r="C17384" s="120" t="s">
        <v>68</v>
      </c>
      <c r="D17384" s="120" t="s">
        <v>15325</v>
      </c>
    </row>
    <row r="17385" spans="1:19" ht="11.25" thickBot="1" x14ac:dyDescent="0.2">
      <c r="A17385" s="93"/>
      <c r="B17385" s="93"/>
      <c r="C17385" s="120" t="s">
        <v>69</v>
      </c>
      <c r="D17385" s="120" t="s">
        <v>69</v>
      </c>
    </row>
    <row r="17386" spans="1:19" ht="11.25" thickBot="1" x14ac:dyDescent="0.2">
      <c r="A17386" s="88">
        <v>1</v>
      </c>
      <c r="B17386" s="109">
        <v>6.1886574074074073E-2</v>
      </c>
      <c r="C17386" s="89">
        <v>1.0069999999999999</v>
      </c>
      <c r="D17386" s="110" t="s">
        <v>15306</v>
      </c>
    </row>
    <row r="17387" spans="1:19" ht="11.25" thickBot="1" x14ac:dyDescent="0.2">
      <c r="A17387" s="93"/>
    </row>
    <row r="17388" spans="1:19" ht="11.25" thickBot="1" x14ac:dyDescent="0.2">
      <c r="A17388" s="113" t="s">
        <v>352</v>
      </c>
      <c r="B17388" s="93"/>
      <c r="C17388" s="114">
        <v>1.0069999999999999</v>
      </c>
      <c r="D17388" s="110" t="s">
        <v>15307</v>
      </c>
    </row>
    <row r="17389" spans="1:19" ht="11.25" thickBot="1" x14ac:dyDescent="0.2">
      <c r="A17389" s="93"/>
    </row>
    <row r="17390" spans="1:19" ht="11.25" thickBot="1" x14ac:dyDescent="0.2">
      <c r="A17390" s="116" t="s">
        <v>355</v>
      </c>
      <c r="B17390" s="93"/>
      <c r="C17390" s="114">
        <v>0</v>
      </c>
      <c r="D17390" s="110" t="s">
        <v>15307</v>
      </c>
    </row>
    <row r="17391" spans="1:19" ht="11.25" thickBot="1" x14ac:dyDescent="0.2">
      <c r="A17391" s="93"/>
    </row>
    <row r="17392" spans="1:19" ht="11.25" thickBot="1" x14ac:dyDescent="0.2">
      <c r="A17392" s="117" t="s">
        <v>358</v>
      </c>
      <c r="B17392" s="93"/>
      <c r="C17392" s="114">
        <v>0</v>
      </c>
      <c r="D17392" s="110" t="s">
        <v>15307</v>
      </c>
    </row>
    <row r="17393" spans="1:19" ht="10.5" x14ac:dyDescent="0.15">
      <c r="A17393" s="93"/>
    </row>
    <row r="17394" spans="1:19" x14ac:dyDescent="0.15">
      <c r="A17394" s="106"/>
      <c r="B17394" s="69" t="s">
        <v>6178</v>
      </c>
    </row>
    <row r="17395" spans="1:19" ht="9.75" thickBot="1" x14ac:dyDescent="0.2">
      <c r="A17395" s="64" t="s">
        <v>344</v>
      </c>
    </row>
    <row r="17396" spans="1:19" ht="11.25" thickBot="1" x14ac:dyDescent="0.2">
      <c r="A17396" s="87" t="s">
        <v>345</v>
      </c>
      <c r="B17396" s="87" t="s">
        <v>346</v>
      </c>
      <c r="C17396" s="120" t="s">
        <v>15300</v>
      </c>
      <c r="D17396" s="120" t="s">
        <v>15301</v>
      </c>
      <c r="E17396" s="120" t="s">
        <v>15302</v>
      </c>
      <c r="F17396" s="120" t="s">
        <v>1</v>
      </c>
      <c r="G17396" s="120" t="s">
        <v>2</v>
      </c>
      <c r="H17396" s="120" t="s">
        <v>3</v>
      </c>
      <c r="I17396" s="120" t="s">
        <v>15303</v>
      </c>
      <c r="J17396" s="120" t="s">
        <v>4</v>
      </c>
      <c r="K17396" s="120" t="s">
        <v>15304</v>
      </c>
      <c r="L17396" s="120" t="s">
        <v>8</v>
      </c>
      <c r="M17396" s="120" t="s">
        <v>15305</v>
      </c>
      <c r="N17396" s="120" t="s">
        <v>10</v>
      </c>
      <c r="O17396" s="120" t="s">
        <v>11</v>
      </c>
      <c r="P17396" s="120" t="s">
        <v>12</v>
      </c>
      <c r="Q17396" s="120" t="s">
        <v>13</v>
      </c>
      <c r="R17396" s="120" t="s">
        <v>14</v>
      </c>
      <c r="S17396" s="120" t="s">
        <v>15</v>
      </c>
    </row>
    <row r="17397" spans="1:19" ht="11.25" thickBot="1" x14ac:dyDescent="0.2">
      <c r="A17397" s="93"/>
      <c r="B17397" s="93"/>
      <c r="C17397" s="120" t="s">
        <v>69</v>
      </c>
      <c r="D17397" s="120" t="s">
        <v>69</v>
      </c>
      <c r="E17397" s="120" t="s">
        <v>69</v>
      </c>
      <c r="F17397" s="120" t="s">
        <v>69</v>
      </c>
      <c r="G17397" s="120" t="s">
        <v>69</v>
      </c>
      <c r="H17397" s="120" t="s">
        <v>69</v>
      </c>
      <c r="I17397" s="120" t="s">
        <v>69</v>
      </c>
      <c r="J17397" s="120" t="s">
        <v>69</v>
      </c>
      <c r="K17397" s="120" t="s">
        <v>69</v>
      </c>
      <c r="L17397" s="120" t="s">
        <v>69</v>
      </c>
      <c r="M17397" s="120" t="s">
        <v>69</v>
      </c>
      <c r="N17397" s="120" t="s">
        <v>69</v>
      </c>
      <c r="O17397" s="120" t="s">
        <v>69</v>
      </c>
      <c r="P17397" s="120" t="s">
        <v>69</v>
      </c>
      <c r="Q17397" s="120" t="s">
        <v>69</v>
      </c>
      <c r="R17397" s="120" t="s">
        <v>69</v>
      </c>
      <c r="S17397" s="120" t="s">
        <v>69</v>
      </c>
    </row>
    <row r="17398" spans="1:19" ht="11.25" thickBot="1" x14ac:dyDescent="0.2">
      <c r="A17398" s="88">
        <v>1</v>
      </c>
      <c r="B17398" s="109">
        <v>6.732638888888888E-2</v>
      </c>
      <c r="C17398" s="110" t="s">
        <v>15306</v>
      </c>
      <c r="D17398" s="110" t="s">
        <v>15306</v>
      </c>
      <c r="E17398" s="110" t="s">
        <v>15306</v>
      </c>
      <c r="F17398" s="89">
        <v>2.556</v>
      </c>
      <c r="G17398" s="89">
        <v>9.7000000000000003E-2</v>
      </c>
      <c r="H17398" s="89">
        <v>4.2000000000000003E-2</v>
      </c>
      <c r="I17398" s="89">
        <v>1.0089999999999999</v>
      </c>
      <c r="J17398" s="110" t="s">
        <v>15306</v>
      </c>
      <c r="K17398" s="89">
        <v>23.51</v>
      </c>
      <c r="L17398" s="111">
        <v>0.61706000000000005</v>
      </c>
      <c r="M17398" s="110" t="s">
        <v>15365</v>
      </c>
      <c r="N17398" s="110" t="s">
        <v>15344</v>
      </c>
      <c r="O17398" s="89">
        <v>0</v>
      </c>
      <c r="P17398" s="89">
        <v>2E-3</v>
      </c>
      <c r="Q17398" s="89">
        <v>9.2999999999999999E-2</v>
      </c>
      <c r="R17398" s="89">
        <v>-2E-3</v>
      </c>
      <c r="S17398" s="89">
        <v>-5.0000000000000001E-3</v>
      </c>
    </row>
    <row r="17399" spans="1:19" ht="11.25" thickBot="1" x14ac:dyDescent="0.2">
      <c r="A17399" s="93"/>
    </row>
    <row r="17400" spans="1:19" ht="11.25" thickBot="1" x14ac:dyDescent="0.2">
      <c r="A17400" s="113" t="s">
        <v>352</v>
      </c>
      <c r="B17400" s="93"/>
      <c r="C17400" s="110" t="s">
        <v>15307</v>
      </c>
      <c r="D17400" s="110" t="s">
        <v>15307</v>
      </c>
      <c r="E17400" s="110" t="s">
        <v>15307</v>
      </c>
      <c r="F17400" s="114">
        <v>2.556</v>
      </c>
      <c r="G17400" s="114">
        <v>9.7000000000000003E-2</v>
      </c>
      <c r="H17400" s="114">
        <v>4.2000000000000003E-2</v>
      </c>
      <c r="I17400" s="114">
        <v>1.0089999999999999</v>
      </c>
      <c r="J17400" s="110" t="s">
        <v>15307</v>
      </c>
      <c r="K17400" s="114">
        <v>23.51</v>
      </c>
      <c r="L17400" s="115">
        <v>0.61706000000000005</v>
      </c>
      <c r="M17400" s="110" t="s">
        <v>15367</v>
      </c>
      <c r="N17400" s="110" t="s">
        <v>15346</v>
      </c>
      <c r="O17400" s="114">
        <v>0</v>
      </c>
      <c r="P17400" s="114">
        <v>2E-3</v>
      </c>
      <c r="Q17400" s="114">
        <v>9.2999999999999999E-2</v>
      </c>
      <c r="R17400" s="114">
        <v>-2E-3</v>
      </c>
      <c r="S17400" s="114">
        <v>-5.0000000000000001E-3</v>
      </c>
    </row>
    <row r="17401" spans="1:19" ht="11.25" thickBot="1" x14ac:dyDescent="0.2">
      <c r="A17401" s="93"/>
    </row>
    <row r="17402" spans="1:19" ht="11.25" thickBot="1" x14ac:dyDescent="0.2">
      <c r="A17402" s="116" t="s">
        <v>355</v>
      </c>
      <c r="B17402" s="93"/>
      <c r="C17402" s="110" t="s">
        <v>15307</v>
      </c>
      <c r="D17402" s="110" t="s">
        <v>15307</v>
      </c>
      <c r="E17402" s="110" t="s">
        <v>15307</v>
      </c>
      <c r="F17402" s="114">
        <v>0</v>
      </c>
      <c r="G17402" s="114">
        <v>0</v>
      </c>
      <c r="H17402" s="114">
        <v>0</v>
      </c>
      <c r="I17402" s="114">
        <v>0</v>
      </c>
      <c r="J17402" s="110" t="s">
        <v>15307</v>
      </c>
      <c r="K17402" s="114">
        <v>0</v>
      </c>
      <c r="L17402" s="118" t="s">
        <v>15308</v>
      </c>
      <c r="M17402" s="110" t="s">
        <v>15307</v>
      </c>
      <c r="N17402" s="110" t="s">
        <v>15307</v>
      </c>
      <c r="O17402" s="114">
        <v>0</v>
      </c>
      <c r="P17402" s="114">
        <v>0</v>
      </c>
      <c r="Q17402" s="114">
        <v>0</v>
      </c>
      <c r="R17402" s="114">
        <v>0</v>
      </c>
      <c r="S17402" s="114">
        <v>0</v>
      </c>
    </row>
    <row r="17403" spans="1:19" ht="11.25" thickBot="1" x14ac:dyDescent="0.2">
      <c r="A17403" s="93"/>
    </row>
    <row r="17404" spans="1:19" ht="11.25" thickBot="1" x14ac:dyDescent="0.2">
      <c r="A17404" s="117" t="s">
        <v>358</v>
      </c>
      <c r="B17404" s="93"/>
      <c r="C17404" s="110" t="s">
        <v>15307</v>
      </c>
      <c r="D17404" s="110" t="s">
        <v>15307</v>
      </c>
      <c r="E17404" s="110" t="s">
        <v>15307</v>
      </c>
      <c r="F17404" s="114">
        <v>0</v>
      </c>
      <c r="G17404" s="114">
        <v>0</v>
      </c>
      <c r="H17404" s="114">
        <v>0</v>
      </c>
      <c r="I17404" s="114">
        <v>0</v>
      </c>
      <c r="J17404" s="110" t="s">
        <v>15307</v>
      </c>
      <c r="K17404" s="114">
        <v>0</v>
      </c>
      <c r="L17404" s="118" t="s">
        <v>15308</v>
      </c>
      <c r="M17404" s="110" t="s">
        <v>15307</v>
      </c>
      <c r="N17404" s="110" t="s">
        <v>15307</v>
      </c>
      <c r="O17404" s="114">
        <v>0</v>
      </c>
      <c r="P17404" s="114">
        <v>0</v>
      </c>
      <c r="Q17404" s="114">
        <v>0</v>
      </c>
      <c r="R17404" s="114">
        <v>0</v>
      </c>
      <c r="S17404" s="114">
        <v>0</v>
      </c>
    </row>
    <row r="17405" spans="1:19" ht="11.25" thickBot="1" x14ac:dyDescent="0.2">
      <c r="A17405" s="93"/>
    </row>
    <row r="17406" spans="1:19" ht="11.25" thickBot="1" x14ac:dyDescent="0.2">
      <c r="A17406" s="87" t="s">
        <v>345</v>
      </c>
      <c r="B17406" s="87" t="s">
        <v>346</v>
      </c>
      <c r="C17406" s="120" t="s">
        <v>16</v>
      </c>
      <c r="D17406" s="120" t="s">
        <v>15309</v>
      </c>
      <c r="E17406" s="120" t="s">
        <v>15310</v>
      </c>
      <c r="F17406" s="120" t="s">
        <v>20</v>
      </c>
      <c r="G17406" s="120" t="s">
        <v>21</v>
      </c>
      <c r="H17406" s="120" t="s">
        <v>22</v>
      </c>
      <c r="I17406" s="120" t="s">
        <v>23</v>
      </c>
      <c r="J17406" s="120" t="s">
        <v>24</v>
      </c>
      <c r="K17406" s="120" t="s">
        <v>26</v>
      </c>
      <c r="L17406" s="120" t="s">
        <v>15311</v>
      </c>
      <c r="M17406" s="120" t="s">
        <v>27</v>
      </c>
      <c r="N17406" s="120" t="s">
        <v>28</v>
      </c>
      <c r="O17406" s="120" t="s">
        <v>29</v>
      </c>
      <c r="P17406" s="120" t="s">
        <v>30</v>
      </c>
      <c r="Q17406" s="120" t="s">
        <v>15312</v>
      </c>
      <c r="R17406" s="120" t="s">
        <v>32</v>
      </c>
      <c r="S17406" s="120" t="s">
        <v>33</v>
      </c>
    </row>
    <row r="17407" spans="1:19" ht="11.25" thickBot="1" x14ac:dyDescent="0.2">
      <c r="A17407" s="93"/>
      <c r="B17407" s="93"/>
      <c r="C17407" s="120" t="s">
        <v>69</v>
      </c>
      <c r="D17407" s="120" t="s">
        <v>69</v>
      </c>
      <c r="E17407" s="120" t="s">
        <v>69</v>
      </c>
      <c r="F17407" s="120" t="s">
        <v>69</v>
      </c>
      <c r="G17407" s="120" t="s">
        <v>69</v>
      </c>
      <c r="H17407" s="120" t="s">
        <v>69</v>
      </c>
      <c r="I17407" s="120" t="s">
        <v>69</v>
      </c>
      <c r="J17407" s="120" t="s">
        <v>69</v>
      </c>
      <c r="K17407" s="120" t="s">
        <v>69</v>
      </c>
      <c r="L17407" s="120" t="s">
        <v>69</v>
      </c>
      <c r="M17407" s="120" t="s">
        <v>69</v>
      </c>
      <c r="N17407" s="120" t="s">
        <v>69</v>
      </c>
      <c r="O17407" s="120" t="s">
        <v>69</v>
      </c>
      <c r="P17407" s="120" t="s">
        <v>69</v>
      </c>
      <c r="Q17407" s="120" t="s">
        <v>69</v>
      </c>
      <c r="R17407" s="120" t="s">
        <v>69</v>
      </c>
      <c r="S17407" s="120" t="s">
        <v>69</v>
      </c>
    </row>
    <row r="17408" spans="1:19" ht="11.25" thickBot="1" x14ac:dyDescent="0.2">
      <c r="A17408" s="88">
        <v>1</v>
      </c>
      <c r="B17408" s="109">
        <v>6.732638888888888E-2</v>
      </c>
      <c r="C17408" s="89">
        <v>0</v>
      </c>
      <c r="D17408" s="89">
        <v>-4.3999999999999997E-2</v>
      </c>
      <c r="E17408" s="89">
        <v>3.0000000000000001E-3</v>
      </c>
      <c r="F17408" s="111">
        <v>0.48264000000000001</v>
      </c>
      <c r="G17408" s="110" t="s">
        <v>15699</v>
      </c>
      <c r="H17408" s="110" t="s">
        <v>15700</v>
      </c>
      <c r="I17408" s="89">
        <v>0</v>
      </c>
      <c r="J17408" s="110" t="s">
        <v>15306</v>
      </c>
      <c r="K17408" s="111">
        <v>0.44194</v>
      </c>
      <c r="L17408" s="89">
        <v>-8.0000000000000002E-3</v>
      </c>
      <c r="M17408" s="110" t="s">
        <v>15306</v>
      </c>
      <c r="N17408" s="89">
        <v>-4.0000000000000001E-3</v>
      </c>
      <c r="O17408" s="110" t="s">
        <v>15313</v>
      </c>
      <c r="P17408" s="110" t="s">
        <v>15306</v>
      </c>
      <c r="Q17408" s="89">
        <v>1.6E-2</v>
      </c>
      <c r="R17408" s="89">
        <v>6.3E-2</v>
      </c>
      <c r="S17408" s="89">
        <v>8.9999999999999993E-3</v>
      </c>
    </row>
    <row r="17409" spans="1:19" ht="11.25" thickBot="1" x14ac:dyDescent="0.2">
      <c r="A17409" s="93"/>
    </row>
    <row r="17410" spans="1:19" ht="11.25" thickBot="1" x14ac:dyDescent="0.2">
      <c r="A17410" s="113" t="s">
        <v>352</v>
      </c>
      <c r="B17410" s="93"/>
      <c r="C17410" s="114">
        <v>0</v>
      </c>
      <c r="D17410" s="114">
        <v>-4.3999999999999997E-2</v>
      </c>
      <c r="E17410" s="114">
        <v>3.0000000000000001E-3</v>
      </c>
      <c r="F17410" s="115">
        <v>0.48264000000000001</v>
      </c>
      <c r="G17410" s="110" t="s">
        <v>15701</v>
      </c>
      <c r="H17410" s="110" t="s">
        <v>15702</v>
      </c>
      <c r="I17410" s="114">
        <v>0</v>
      </c>
      <c r="J17410" s="110" t="s">
        <v>15307</v>
      </c>
      <c r="K17410" s="115">
        <v>0.44194</v>
      </c>
      <c r="L17410" s="114">
        <v>-8.0000000000000002E-3</v>
      </c>
      <c r="M17410" s="110" t="s">
        <v>15307</v>
      </c>
      <c r="N17410" s="114">
        <v>-4.0000000000000001E-3</v>
      </c>
      <c r="O17410" s="110" t="s">
        <v>15314</v>
      </c>
      <c r="P17410" s="110" t="s">
        <v>15307</v>
      </c>
      <c r="Q17410" s="114">
        <v>1.6E-2</v>
      </c>
      <c r="R17410" s="114">
        <v>6.3E-2</v>
      </c>
      <c r="S17410" s="114">
        <v>8.9999999999999993E-3</v>
      </c>
    </row>
    <row r="17411" spans="1:19" ht="11.25" thickBot="1" x14ac:dyDescent="0.2">
      <c r="A17411" s="93"/>
    </row>
    <row r="17412" spans="1:19" ht="11.25" thickBot="1" x14ac:dyDescent="0.2">
      <c r="A17412" s="116" t="s">
        <v>355</v>
      </c>
      <c r="B17412" s="93"/>
      <c r="C17412" s="114">
        <v>0</v>
      </c>
      <c r="D17412" s="114">
        <v>0</v>
      </c>
      <c r="E17412" s="114">
        <v>0</v>
      </c>
      <c r="F17412" s="118" t="s">
        <v>15308</v>
      </c>
      <c r="G17412" s="110" t="s">
        <v>15307</v>
      </c>
      <c r="H17412" s="110" t="s">
        <v>15307</v>
      </c>
      <c r="I17412" s="114">
        <v>0</v>
      </c>
      <c r="J17412" s="110" t="s">
        <v>15307</v>
      </c>
      <c r="K17412" s="118" t="s">
        <v>15308</v>
      </c>
      <c r="L17412" s="114">
        <v>0</v>
      </c>
      <c r="M17412" s="110" t="s">
        <v>15307</v>
      </c>
      <c r="N17412" s="114">
        <v>0</v>
      </c>
      <c r="O17412" s="110" t="s">
        <v>15307</v>
      </c>
      <c r="P17412" s="110" t="s">
        <v>15307</v>
      </c>
      <c r="Q17412" s="114">
        <v>0</v>
      </c>
      <c r="R17412" s="114">
        <v>0</v>
      </c>
      <c r="S17412" s="114">
        <v>0</v>
      </c>
    </row>
    <row r="17413" spans="1:19" ht="11.25" thickBot="1" x14ac:dyDescent="0.2">
      <c r="A17413" s="93"/>
    </row>
    <row r="17414" spans="1:19" ht="11.25" thickBot="1" x14ac:dyDescent="0.2">
      <c r="A17414" s="117" t="s">
        <v>358</v>
      </c>
      <c r="B17414" s="93"/>
      <c r="C17414" s="114">
        <v>0</v>
      </c>
      <c r="D17414" s="114">
        <v>0</v>
      </c>
      <c r="E17414" s="114">
        <v>0</v>
      </c>
      <c r="F17414" s="118" t="s">
        <v>15308</v>
      </c>
      <c r="G17414" s="110" t="s">
        <v>15307</v>
      </c>
      <c r="H17414" s="110" t="s">
        <v>15307</v>
      </c>
      <c r="I17414" s="114">
        <v>0</v>
      </c>
      <c r="J17414" s="110" t="s">
        <v>15307</v>
      </c>
      <c r="K17414" s="118" t="s">
        <v>15308</v>
      </c>
      <c r="L17414" s="114">
        <v>0</v>
      </c>
      <c r="M17414" s="110" t="s">
        <v>15307</v>
      </c>
      <c r="N17414" s="114">
        <v>0</v>
      </c>
      <c r="O17414" s="110" t="s">
        <v>15307</v>
      </c>
      <c r="P17414" s="110" t="s">
        <v>15307</v>
      </c>
      <c r="Q17414" s="114">
        <v>0</v>
      </c>
      <c r="R17414" s="114">
        <v>0</v>
      </c>
      <c r="S17414" s="114">
        <v>0</v>
      </c>
    </row>
    <row r="17415" spans="1:19" ht="11.25" thickBot="1" x14ac:dyDescent="0.2">
      <c r="A17415" s="93"/>
    </row>
    <row r="17416" spans="1:19" ht="11.25" thickBot="1" x14ac:dyDescent="0.2">
      <c r="A17416" s="87" t="s">
        <v>345</v>
      </c>
      <c r="B17416" s="87" t="s">
        <v>346</v>
      </c>
      <c r="C17416" s="120" t="s">
        <v>35</v>
      </c>
      <c r="D17416" s="120" t="s">
        <v>36</v>
      </c>
      <c r="E17416" s="120" t="s">
        <v>15315</v>
      </c>
      <c r="F17416" s="120" t="s">
        <v>38</v>
      </c>
      <c r="G17416" s="120" t="s">
        <v>39</v>
      </c>
      <c r="H17416" s="120" t="s">
        <v>41</v>
      </c>
      <c r="I17416" s="120" t="s">
        <v>42</v>
      </c>
      <c r="J17416" s="120" t="s">
        <v>43</v>
      </c>
      <c r="K17416" s="120" t="s">
        <v>44</v>
      </c>
      <c r="L17416" s="120" t="s">
        <v>45</v>
      </c>
      <c r="M17416" s="120" t="s">
        <v>46</v>
      </c>
      <c r="N17416" s="120" t="s">
        <v>47</v>
      </c>
      <c r="O17416" s="120" t="s">
        <v>48</v>
      </c>
      <c r="P17416" s="120" t="s">
        <v>49</v>
      </c>
      <c r="Q17416" s="120" t="s">
        <v>50</v>
      </c>
      <c r="R17416" s="120" t="s">
        <v>51</v>
      </c>
      <c r="S17416" s="120" t="s">
        <v>52</v>
      </c>
    </row>
    <row r="17417" spans="1:19" ht="11.25" thickBot="1" x14ac:dyDescent="0.2">
      <c r="A17417" s="93"/>
      <c r="B17417" s="93"/>
      <c r="C17417" s="120" t="s">
        <v>69</v>
      </c>
      <c r="D17417" s="120" t="s">
        <v>69</v>
      </c>
      <c r="E17417" s="120" t="s">
        <v>69</v>
      </c>
      <c r="F17417" s="120" t="s">
        <v>69</v>
      </c>
      <c r="G17417" s="120" t="s">
        <v>69</v>
      </c>
      <c r="H17417" s="120" t="s">
        <v>69</v>
      </c>
      <c r="I17417" s="120" t="s">
        <v>69</v>
      </c>
      <c r="J17417" s="120" t="s">
        <v>69</v>
      </c>
      <c r="K17417" s="120" t="s">
        <v>69</v>
      </c>
      <c r="L17417" s="120" t="s">
        <v>69</v>
      </c>
      <c r="M17417" s="120" t="s">
        <v>69</v>
      </c>
      <c r="N17417" s="120" t="s">
        <v>69</v>
      </c>
      <c r="O17417" s="120" t="s">
        <v>69</v>
      </c>
      <c r="P17417" s="120" t="s">
        <v>69</v>
      </c>
      <c r="Q17417" s="120" t="s">
        <v>69</v>
      </c>
      <c r="R17417" s="120" t="s">
        <v>69</v>
      </c>
      <c r="S17417" s="120" t="s">
        <v>69</v>
      </c>
    </row>
    <row r="17418" spans="1:19" ht="11.25" thickBot="1" x14ac:dyDescent="0.2">
      <c r="A17418" s="88">
        <v>1</v>
      </c>
      <c r="B17418" s="109">
        <v>6.732638888888888E-2</v>
      </c>
      <c r="C17418" s="111">
        <v>0.38735000000000003</v>
      </c>
      <c r="D17418" s="89">
        <v>4.0000000000000001E-3</v>
      </c>
      <c r="E17418" s="110" t="s">
        <v>15369</v>
      </c>
      <c r="F17418" s="110" t="s">
        <v>15336</v>
      </c>
      <c r="G17418" s="110" t="s">
        <v>15366</v>
      </c>
      <c r="H17418" s="89">
        <v>1E-3</v>
      </c>
      <c r="I17418" s="110" t="s">
        <v>15306</v>
      </c>
      <c r="J17418" s="110" t="s">
        <v>15366</v>
      </c>
      <c r="K17418" s="89">
        <v>1E-3</v>
      </c>
      <c r="L17418" s="110" t="s">
        <v>15306</v>
      </c>
      <c r="M17418" s="110" t="s">
        <v>15344</v>
      </c>
      <c r="N17418" s="110" t="s">
        <v>15339</v>
      </c>
      <c r="O17418" s="110" t="s">
        <v>15306</v>
      </c>
      <c r="P17418" s="110" t="s">
        <v>15338</v>
      </c>
      <c r="Q17418" s="110" t="s">
        <v>15306</v>
      </c>
      <c r="R17418" s="110" t="s">
        <v>15338</v>
      </c>
      <c r="S17418" s="110" t="s">
        <v>15306</v>
      </c>
    </row>
    <row r="17419" spans="1:19" ht="11.25" thickBot="1" x14ac:dyDescent="0.2">
      <c r="A17419" s="93"/>
    </row>
    <row r="17420" spans="1:19" ht="11.25" thickBot="1" x14ac:dyDescent="0.2">
      <c r="A17420" s="113" t="s">
        <v>352</v>
      </c>
      <c r="B17420" s="93"/>
      <c r="C17420" s="115">
        <v>0.38735000000000003</v>
      </c>
      <c r="D17420" s="114">
        <v>4.0000000000000001E-3</v>
      </c>
      <c r="E17420" s="110" t="s">
        <v>15370</v>
      </c>
      <c r="F17420" s="110" t="s">
        <v>15337</v>
      </c>
      <c r="G17420" s="110" t="s">
        <v>15368</v>
      </c>
      <c r="H17420" s="114">
        <v>1E-3</v>
      </c>
      <c r="I17420" s="110" t="s">
        <v>15307</v>
      </c>
      <c r="J17420" s="110" t="s">
        <v>15368</v>
      </c>
      <c r="K17420" s="114">
        <v>1E-3</v>
      </c>
      <c r="L17420" s="110" t="s">
        <v>15307</v>
      </c>
      <c r="M17420" s="110" t="s">
        <v>15346</v>
      </c>
      <c r="N17420" s="110" t="s">
        <v>15342</v>
      </c>
      <c r="O17420" s="110" t="s">
        <v>15307</v>
      </c>
      <c r="P17420" s="110" t="s">
        <v>15341</v>
      </c>
      <c r="Q17420" s="110" t="s">
        <v>15307</v>
      </c>
      <c r="R17420" s="110" t="s">
        <v>15341</v>
      </c>
      <c r="S17420" s="110" t="s">
        <v>15307</v>
      </c>
    </row>
    <row r="17421" spans="1:19" ht="11.25" thickBot="1" x14ac:dyDescent="0.2">
      <c r="A17421" s="93"/>
    </row>
    <row r="17422" spans="1:19" ht="11.25" thickBot="1" x14ac:dyDescent="0.2">
      <c r="A17422" s="116" t="s">
        <v>355</v>
      </c>
      <c r="B17422" s="93"/>
      <c r="C17422" s="118" t="s">
        <v>15308</v>
      </c>
      <c r="D17422" s="114">
        <v>0</v>
      </c>
      <c r="E17422" s="110" t="s">
        <v>15307</v>
      </c>
      <c r="F17422" s="110" t="s">
        <v>15307</v>
      </c>
      <c r="G17422" s="110" t="s">
        <v>15307</v>
      </c>
      <c r="H17422" s="114">
        <v>0</v>
      </c>
      <c r="I17422" s="110" t="s">
        <v>15307</v>
      </c>
      <c r="J17422" s="110" t="s">
        <v>15307</v>
      </c>
      <c r="K17422" s="114">
        <v>0</v>
      </c>
      <c r="L17422" s="110" t="s">
        <v>15307</v>
      </c>
      <c r="M17422" s="110" t="s">
        <v>15307</v>
      </c>
      <c r="N17422" s="110" t="s">
        <v>15307</v>
      </c>
      <c r="O17422" s="110" t="s">
        <v>15307</v>
      </c>
      <c r="P17422" s="110" t="s">
        <v>15307</v>
      </c>
      <c r="Q17422" s="110" t="s">
        <v>15307</v>
      </c>
      <c r="R17422" s="110" t="s">
        <v>15307</v>
      </c>
      <c r="S17422" s="110" t="s">
        <v>15307</v>
      </c>
    </row>
    <row r="17423" spans="1:19" ht="11.25" thickBot="1" x14ac:dyDescent="0.2">
      <c r="A17423" s="93"/>
    </row>
    <row r="17424" spans="1:19" ht="11.25" thickBot="1" x14ac:dyDescent="0.2">
      <c r="A17424" s="117" t="s">
        <v>358</v>
      </c>
      <c r="B17424" s="93"/>
      <c r="C17424" s="118" t="s">
        <v>15308</v>
      </c>
      <c r="D17424" s="114">
        <v>0</v>
      </c>
      <c r="E17424" s="110" t="s">
        <v>15307</v>
      </c>
      <c r="F17424" s="110" t="s">
        <v>15307</v>
      </c>
      <c r="G17424" s="110" t="s">
        <v>15307</v>
      </c>
      <c r="H17424" s="114">
        <v>0</v>
      </c>
      <c r="I17424" s="110" t="s">
        <v>15307</v>
      </c>
      <c r="J17424" s="110" t="s">
        <v>15307</v>
      </c>
      <c r="K17424" s="114">
        <v>0</v>
      </c>
      <c r="L17424" s="110" t="s">
        <v>15307</v>
      </c>
      <c r="M17424" s="110" t="s">
        <v>15307</v>
      </c>
      <c r="N17424" s="110" t="s">
        <v>15307</v>
      </c>
      <c r="O17424" s="110" t="s">
        <v>15307</v>
      </c>
      <c r="P17424" s="110" t="s">
        <v>15307</v>
      </c>
      <c r="Q17424" s="110" t="s">
        <v>15307</v>
      </c>
      <c r="R17424" s="110" t="s">
        <v>15307</v>
      </c>
      <c r="S17424" s="110" t="s">
        <v>15307</v>
      </c>
    </row>
    <row r="17425" spans="1:19" ht="11.25" thickBot="1" x14ac:dyDescent="0.2">
      <c r="A17425" s="93"/>
    </row>
    <row r="17426" spans="1:19" ht="11.25" thickBot="1" x14ac:dyDescent="0.2">
      <c r="A17426" s="87" t="s">
        <v>345</v>
      </c>
      <c r="B17426" s="87" t="s">
        <v>346</v>
      </c>
      <c r="C17426" s="120" t="s">
        <v>53</v>
      </c>
      <c r="D17426" s="120" t="s">
        <v>54</v>
      </c>
      <c r="E17426" s="120" t="s">
        <v>55</v>
      </c>
      <c r="F17426" s="120" t="s">
        <v>56</v>
      </c>
      <c r="G17426" s="120" t="s">
        <v>15318</v>
      </c>
      <c r="H17426" s="120" t="s">
        <v>57</v>
      </c>
      <c r="I17426" s="120" t="s">
        <v>59</v>
      </c>
      <c r="J17426" s="120" t="s">
        <v>15319</v>
      </c>
      <c r="K17426" s="120" t="s">
        <v>60</v>
      </c>
      <c r="L17426" s="120" t="s">
        <v>61</v>
      </c>
      <c r="M17426" s="120" t="s">
        <v>62</v>
      </c>
      <c r="N17426" s="120" t="s">
        <v>15320</v>
      </c>
      <c r="O17426" s="120" t="s">
        <v>63</v>
      </c>
      <c r="P17426" s="120" t="s">
        <v>64</v>
      </c>
      <c r="Q17426" s="120" t="s">
        <v>66</v>
      </c>
      <c r="R17426" s="120" t="s">
        <v>15321</v>
      </c>
      <c r="S17426" s="120" t="s">
        <v>67</v>
      </c>
    </row>
    <row r="17427" spans="1:19" ht="11.25" thickBot="1" x14ac:dyDescent="0.2">
      <c r="A17427" s="93"/>
      <c r="B17427" s="93"/>
      <c r="C17427" s="120" t="s">
        <v>69</v>
      </c>
      <c r="D17427" s="120" t="s">
        <v>69</v>
      </c>
      <c r="E17427" s="120" t="s">
        <v>69</v>
      </c>
      <c r="F17427" s="120" t="s">
        <v>69</v>
      </c>
      <c r="G17427" s="120" t="s">
        <v>69</v>
      </c>
      <c r="H17427" s="120" t="s">
        <v>69</v>
      </c>
      <c r="I17427" s="120" t="s">
        <v>69</v>
      </c>
      <c r="J17427" s="120" t="s">
        <v>69</v>
      </c>
      <c r="K17427" s="120" t="s">
        <v>69</v>
      </c>
      <c r="L17427" s="120" t="s">
        <v>69</v>
      </c>
      <c r="M17427" s="120" t="s">
        <v>69</v>
      </c>
      <c r="N17427" s="120" t="s">
        <v>69</v>
      </c>
      <c r="O17427" s="120" t="s">
        <v>69</v>
      </c>
      <c r="P17427" s="120" t="s">
        <v>69</v>
      </c>
      <c r="Q17427" s="120" t="s">
        <v>69</v>
      </c>
      <c r="R17427" s="120" t="s">
        <v>69</v>
      </c>
      <c r="S17427" s="120" t="s">
        <v>69</v>
      </c>
    </row>
    <row r="17428" spans="1:19" ht="11.25" thickBot="1" x14ac:dyDescent="0.2">
      <c r="A17428" s="88">
        <v>1</v>
      </c>
      <c r="B17428" s="109">
        <v>6.732638888888888E-2</v>
      </c>
      <c r="C17428" s="110" t="s">
        <v>15306</v>
      </c>
      <c r="D17428" s="110" t="s">
        <v>15306</v>
      </c>
      <c r="E17428" s="110" t="s">
        <v>15338</v>
      </c>
      <c r="F17428" s="110" t="s">
        <v>15366</v>
      </c>
      <c r="G17428" s="110" t="s">
        <v>15338</v>
      </c>
      <c r="H17428" s="89">
        <v>5.0000000000000001E-3</v>
      </c>
      <c r="I17428" s="110" t="s">
        <v>15306</v>
      </c>
      <c r="J17428" s="110" t="s">
        <v>15344</v>
      </c>
      <c r="K17428" s="110" t="s">
        <v>15306</v>
      </c>
      <c r="L17428" s="110" t="s">
        <v>15306</v>
      </c>
      <c r="M17428" s="110" t="s">
        <v>15339</v>
      </c>
      <c r="N17428" s="89">
        <v>-2.1440000000000001</v>
      </c>
      <c r="O17428" s="110" t="s">
        <v>15344</v>
      </c>
      <c r="P17428" s="89">
        <v>-4.0000000000000001E-3</v>
      </c>
      <c r="Q17428" s="112" t="s">
        <v>15703</v>
      </c>
      <c r="R17428" s="110" t="s">
        <v>15306</v>
      </c>
      <c r="S17428" s="110" t="s">
        <v>15306</v>
      </c>
    </row>
    <row r="17429" spans="1:19" ht="11.25" thickBot="1" x14ac:dyDescent="0.2">
      <c r="A17429" s="93"/>
    </row>
    <row r="17430" spans="1:19" ht="11.25" thickBot="1" x14ac:dyDescent="0.2">
      <c r="A17430" s="113" t="s">
        <v>352</v>
      </c>
      <c r="B17430" s="93"/>
      <c r="C17430" s="110" t="s">
        <v>15307</v>
      </c>
      <c r="D17430" s="110" t="s">
        <v>15307</v>
      </c>
      <c r="E17430" s="110" t="s">
        <v>15341</v>
      </c>
      <c r="F17430" s="110" t="s">
        <v>15368</v>
      </c>
      <c r="G17430" s="110" t="s">
        <v>15341</v>
      </c>
      <c r="H17430" s="114">
        <v>5.0000000000000001E-3</v>
      </c>
      <c r="I17430" s="110" t="s">
        <v>15307</v>
      </c>
      <c r="J17430" s="110" t="s">
        <v>15346</v>
      </c>
      <c r="K17430" s="110" t="s">
        <v>15307</v>
      </c>
      <c r="L17430" s="110" t="s">
        <v>15307</v>
      </c>
      <c r="M17430" s="110" t="s">
        <v>15342</v>
      </c>
      <c r="N17430" s="114">
        <v>-2.1440000000000001</v>
      </c>
      <c r="O17430" s="110" t="s">
        <v>15346</v>
      </c>
      <c r="P17430" s="114">
        <v>-4.0000000000000001E-3</v>
      </c>
      <c r="Q17430" s="112" t="s">
        <v>15704</v>
      </c>
      <c r="R17430" s="110" t="s">
        <v>15307</v>
      </c>
      <c r="S17430" s="110" t="s">
        <v>15307</v>
      </c>
    </row>
    <row r="17431" spans="1:19" ht="11.25" thickBot="1" x14ac:dyDescent="0.2">
      <c r="A17431" s="93"/>
    </row>
    <row r="17432" spans="1:19" ht="11.25" thickBot="1" x14ac:dyDescent="0.2">
      <c r="A17432" s="116" t="s">
        <v>355</v>
      </c>
      <c r="B17432" s="93"/>
      <c r="C17432" s="110" t="s">
        <v>15307</v>
      </c>
      <c r="D17432" s="110" t="s">
        <v>15307</v>
      </c>
      <c r="E17432" s="110" t="s">
        <v>15307</v>
      </c>
      <c r="F17432" s="110" t="s">
        <v>15307</v>
      </c>
      <c r="G17432" s="110" t="s">
        <v>15307</v>
      </c>
      <c r="H17432" s="114">
        <v>0</v>
      </c>
      <c r="I17432" s="110" t="s">
        <v>15307</v>
      </c>
      <c r="J17432" s="110" t="s">
        <v>15307</v>
      </c>
      <c r="K17432" s="110" t="s">
        <v>15307</v>
      </c>
      <c r="L17432" s="110" t="s">
        <v>15307</v>
      </c>
      <c r="M17432" s="110" t="s">
        <v>15307</v>
      </c>
      <c r="N17432" s="114">
        <v>0</v>
      </c>
      <c r="O17432" s="110" t="s">
        <v>15307</v>
      </c>
      <c r="P17432" s="114">
        <v>0</v>
      </c>
      <c r="Q17432" s="112" t="s">
        <v>15324</v>
      </c>
      <c r="R17432" s="110" t="s">
        <v>15307</v>
      </c>
      <c r="S17432" s="110" t="s">
        <v>15307</v>
      </c>
    </row>
    <row r="17433" spans="1:19" ht="11.25" thickBot="1" x14ac:dyDescent="0.2">
      <c r="A17433" s="93"/>
    </row>
    <row r="17434" spans="1:19" ht="11.25" thickBot="1" x14ac:dyDescent="0.2">
      <c r="A17434" s="117" t="s">
        <v>358</v>
      </c>
      <c r="B17434" s="93"/>
      <c r="C17434" s="110" t="s">
        <v>15307</v>
      </c>
      <c r="D17434" s="110" t="s">
        <v>15307</v>
      </c>
      <c r="E17434" s="110" t="s">
        <v>15307</v>
      </c>
      <c r="F17434" s="110" t="s">
        <v>15307</v>
      </c>
      <c r="G17434" s="110" t="s">
        <v>15307</v>
      </c>
      <c r="H17434" s="114">
        <v>0</v>
      </c>
      <c r="I17434" s="110" t="s">
        <v>15307</v>
      </c>
      <c r="J17434" s="110" t="s">
        <v>15307</v>
      </c>
      <c r="K17434" s="110" t="s">
        <v>15307</v>
      </c>
      <c r="L17434" s="110" t="s">
        <v>15307</v>
      </c>
      <c r="M17434" s="110" t="s">
        <v>15307</v>
      </c>
      <c r="N17434" s="114">
        <v>0</v>
      </c>
      <c r="O17434" s="110" t="s">
        <v>15307</v>
      </c>
      <c r="P17434" s="114">
        <v>0</v>
      </c>
      <c r="Q17434" s="112" t="s">
        <v>15324</v>
      </c>
      <c r="R17434" s="110" t="s">
        <v>15307</v>
      </c>
      <c r="S17434" s="110" t="s">
        <v>15307</v>
      </c>
    </row>
    <row r="17435" spans="1:19" ht="11.25" thickBot="1" x14ac:dyDescent="0.2">
      <c r="A17435" s="93"/>
    </row>
    <row r="17436" spans="1:19" ht="11.25" thickBot="1" x14ac:dyDescent="0.2">
      <c r="A17436" s="87" t="s">
        <v>345</v>
      </c>
      <c r="B17436" s="87" t="s">
        <v>346</v>
      </c>
      <c r="C17436" s="120" t="s">
        <v>68</v>
      </c>
      <c r="D17436" s="120" t="s">
        <v>15325</v>
      </c>
    </row>
    <row r="17437" spans="1:19" ht="11.25" thickBot="1" x14ac:dyDescent="0.2">
      <c r="A17437" s="93"/>
      <c r="B17437" s="93"/>
      <c r="C17437" s="120" t="s">
        <v>69</v>
      </c>
      <c r="D17437" s="120" t="s">
        <v>69</v>
      </c>
    </row>
    <row r="17438" spans="1:19" ht="11.25" thickBot="1" x14ac:dyDescent="0.2">
      <c r="A17438" s="88">
        <v>1</v>
      </c>
      <c r="B17438" s="109">
        <v>6.732638888888888E-2</v>
      </c>
      <c r="C17438" s="110" t="s">
        <v>15366</v>
      </c>
      <c r="D17438" s="110" t="s">
        <v>15306</v>
      </c>
    </row>
    <row r="17439" spans="1:19" ht="11.25" thickBot="1" x14ac:dyDescent="0.2">
      <c r="A17439" s="93"/>
    </row>
    <row r="17440" spans="1:19" ht="11.25" thickBot="1" x14ac:dyDescent="0.2">
      <c r="A17440" s="113" t="s">
        <v>352</v>
      </c>
      <c r="B17440" s="93"/>
      <c r="C17440" s="110" t="s">
        <v>15368</v>
      </c>
      <c r="D17440" s="110" t="s">
        <v>15307</v>
      </c>
    </row>
    <row r="17441" spans="1:19" ht="11.25" thickBot="1" x14ac:dyDescent="0.2">
      <c r="A17441" s="93"/>
    </row>
    <row r="17442" spans="1:19" ht="11.25" thickBot="1" x14ac:dyDescent="0.2">
      <c r="A17442" s="116" t="s">
        <v>355</v>
      </c>
      <c r="B17442" s="93"/>
      <c r="C17442" s="110" t="s">
        <v>15307</v>
      </c>
      <c r="D17442" s="110" t="s">
        <v>15307</v>
      </c>
    </row>
    <row r="17443" spans="1:19" ht="11.25" thickBot="1" x14ac:dyDescent="0.2">
      <c r="A17443" s="93"/>
    </row>
    <row r="17444" spans="1:19" ht="11.25" thickBot="1" x14ac:dyDescent="0.2">
      <c r="A17444" s="117" t="s">
        <v>358</v>
      </c>
      <c r="B17444" s="93"/>
      <c r="C17444" s="110" t="s">
        <v>15307</v>
      </c>
      <c r="D17444" s="110" t="s">
        <v>15307</v>
      </c>
    </row>
    <row r="17445" spans="1:19" ht="10.5" x14ac:dyDescent="0.15">
      <c r="A17445" s="93"/>
    </row>
    <row r="17446" spans="1:19" ht="14.25" x14ac:dyDescent="0.2">
      <c r="A17446" s="63" t="s">
        <v>15705</v>
      </c>
    </row>
    <row r="17447" spans="1:19" ht="10.5" x14ac:dyDescent="0.15">
      <c r="A17447" s="93"/>
    </row>
    <row r="17448" spans="1:19" x14ac:dyDescent="0.15">
      <c r="A17448" s="106"/>
      <c r="B17448" s="69" t="s">
        <v>343</v>
      </c>
    </row>
    <row r="17449" spans="1:19" ht="9.75" thickBot="1" x14ac:dyDescent="0.2">
      <c r="A17449" s="64" t="s">
        <v>6210</v>
      </c>
    </row>
    <row r="17450" spans="1:19" ht="11.25" thickBot="1" x14ac:dyDescent="0.2">
      <c r="A17450" s="87" t="s">
        <v>345</v>
      </c>
      <c r="B17450" s="87" t="s">
        <v>346</v>
      </c>
      <c r="C17450" s="120" t="s">
        <v>15300</v>
      </c>
      <c r="D17450" s="120" t="s">
        <v>15301</v>
      </c>
      <c r="E17450" s="120" t="s">
        <v>15302</v>
      </c>
      <c r="F17450" s="120" t="s">
        <v>1</v>
      </c>
      <c r="G17450" s="120" t="s">
        <v>2</v>
      </c>
      <c r="H17450" s="120" t="s">
        <v>3</v>
      </c>
      <c r="I17450" s="120" t="s">
        <v>15303</v>
      </c>
      <c r="J17450" s="120" t="s">
        <v>4</v>
      </c>
      <c r="K17450" s="120" t="s">
        <v>15304</v>
      </c>
      <c r="L17450" s="120" t="s">
        <v>8</v>
      </c>
      <c r="M17450" s="120" t="s">
        <v>15305</v>
      </c>
      <c r="N17450" s="120" t="s">
        <v>10</v>
      </c>
      <c r="O17450" s="120" t="s">
        <v>11</v>
      </c>
      <c r="P17450" s="120" t="s">
        <v>12</v>
      </c>
      <c r="Q17450" s="120" t="s">
        <v>13</v>
      </c>
      <c r="R17450" s="120" t="s">
        <v>14</v>
      </c>
      <c r="S17450" s="120" t="s">
        <v>15</v>
      </c>
    </row>
    <row r="17451" spans="1:19" ht="11.25" thickBot="1" x14ac:dyDescent="0.2">
      <c r="A17451" s="88">
        <v>1</v>
      </c>
      <c r="B17451" s="109">
        <v>0.66770833333333324</v>
      </c>
      <c r="C17451" s="110" t="s">
        <v>15306</v>
      </c>
      <c r="D17451" s="110" t="s">
        <v>15306</v>
      </c>
      <c r="E17451" s="110" t="s">
        <v>15306</v>
      </c>
      <c r="F17451" s="89">
        <v>5970.4880000000003</v>
      </c>
      <c r="G17451" s="89">
        <v>41.667000000000002</v>
      </c>
      <c r="H17451" s="89">
        <v>111.11199999999999</v>
      </c>
      <c r="I17451" s="89">
        <v>203.70599999999999</v>
      </c>
      <c r="J17451" s="89">
        <v>33.332999999999998</v>
      </c>
      <c r="K17451" s="89">
        <v>1361.191</v>
      </c>
      <c r="L17451" s="119">
        <v>41744.273000000001</v>
      </c>
      <c r="M17451" s="89">
        <v>66.667000000000002</v>
      </c>
      <c r="N17451" s="89">
        <v>66.667000000000002</v>
      </c>
      <c r="O17451" s="89">
        <v>148.15</v>
      </c>
      <c r="P17451" s="89">
        <v>33.332999999999998</v>
      </c>
      <c r="Q17451" s="89">
        <v>1808.7670000000001</v>
      </c>
      <c r="R17451" s="89">
        <v>92.593000000000004</v>
      </c>
      <c r="S17451" s="89">
        <v>33.332999999999998</v>
      </c>
    </row>
    <row r="17452" spans="1:19" ht="11.25" thickBot="1" x14ac:dyDescent="0.2">
      <c r="A17452" s="93"/>
    </row>
    <row r="17453" spans="1:19" ht="11.25" thickBot="1" x14ac:dyDescent="0.2">
      <c r="A17453" s="113" t="s">
        <v>352</v>
      </c>
      <c r="B17453" s="93"/>
      <c r="C17453" s="110" t="s">
        <v>15307</v>
      </c>
      <c r="D17453" s="110" t="s">
        <v>15307</v>
      </c>
      <c r="E17453" s="110" t="s">
        <v>15307</v>
      </c>
      <c r="F17453" s="114">
        <v>5970.4880000000003</v>
      </c>
      <c r="G17453" s="114">
        <v>41.667000000000002</v>
      </c>
      <c r="H17453" s="114">
        <v>111.11199999999999</v>
      </c>
      <c r="I17453" s="114">
        <v>203.70599999999999</v>
      </c>
      <c r="J17453" s="114">
        <v>33.332999999999998</v>
      </c>
      <c r="K17453" s="114">
        <v>1361.191</v>
      </c>
      <c r="L17453" s="118">
        <v>41744.273000000001</v>
      </c>
      <c r="M17453" s="114">
        <v>66.667000000000002</v>
      </c>
      <c r="N17453" s="114">
        <v>66.667000000000002</v>
      </c>
      <c r="O17453" s="114">
        <v>148.15</v>
      </c>
      <c r="P17453" s="114">
        <v>33.332999999999998</v>
      </c>
      <c r="Q17453" s="114">
        <v>1808.7670000000001</v>
      </c>
      <c r="R17453" s="114">
        <v>92.593000000000004</v>
      </c>
      <c r="S17453" s="114">
        <v>33.332999999999998</v>
      </c>
    </row>
    <row r="17454" spans="1:19" ht="11.25" thickBot="1" x14ac:dyDescent="0.2">
      <c r="A17454" s="93"/>
    </row>
    <row r="17455" spans="1:19" ht="11.25" thickBot="1" x14ac:dyDescent="0.2">
      <c r="A17455" s="116" t="s">
        <v>355</v>
      </c>
      <c r="B17455" s="93"/>
      <c r="C17455" s="110" t="s">
        <v>15307</v>
      </c>
      <c r="D17455" s="110" t="s">
        <v>15307</v>
      </c>
      <c r="E17455" s="110" t="s">
        <v>15307</v>
      </c>
      <c r="F17455" s="114">
        <v>0</v>
      </c>
      <c r="G17455" s="114">
        <v>0</v>
      </c>
      <c r="H17455" s="114">
        <v>0</v>
      </c>
      <c r="I17455" s="114">
        <v>0</v>
      </c>
      <c r="J17455" s="114">
        <v>0</v>
      </c>
      <c r="K17455" s="114">
        <v>0</v>
      </c>
      <c r="L17455" s="118">
        <v>0</v>
      </c>
      <c r="M17455" s="114">
        <v>0</v>
      </c>
      <c r="N17455" s="114">
        <v>0</v>
      </c>
      <c r="O17455" s="114">
        <v>0</v>
      </c>
      <c r="P17455" s="114">
        <v>0</v>
      </c>
      <c r="Q17455" s="114">
        <v>0</v>
      </c>
      <c r="R17455" s="114">
        <v>0</v>
      </c>
      <c r="S17455" s="114">
        <v>0</v>
      </c>
    </row>
    <row r="17456" spans="1:19" ht="11.25" thickBot="1" x14ac:dyDescent="0.2">
      <c r="A17456" s="93"/>
    </row>
    <row r="17457" spans="1:19" ht="11.25" thickBot="1" x14ac:dyDescent="0.2">
      <c r="A17457" s="117" t="s">
        <v>358</v>
      </c>
      <c r="B17457" s="93"/>
      <c r="C17457" s="110" t="s">
        <v>15307</v>
      </c>
      <c r="D17457" s="110" t="s">
        <v>15307</v>
      </c>
      <c r="E17457" s="110" t="s">
        <v>15307</v>
      </c>
      <c r="F17457" s="114">
        <v>0</v>
      </c>
      <c r="G17457" s="114">
        <v>0</v>
      </c>
      <c r="H17457" s="114">
        <v>0</v>
      </c>
      <c r="I17457" s="114">
        <v>0</v>
      </c>
      <c r="J17457" s="114">
        <v>0</v>
      </c>
      <c r="K17457" s="114">
        <v>0</v>
      </c>
      <c r="L17457" s="118">
        <v>0</v>
      </c>
      <c r="M17457" s="114">
        <v>0</v>
      </c>
      <c r="N17457" s="114">
        <v>0</v>
      </c>
      <c r="O17457" s="114">
        <v>0</v>
      </c>
      <c r="P17457" s="114">
        <v>0</v>
      </c>
      <c r="Q17457" s="114">
        <v>0</v>
      </c>
      <c r="R17457" s="114">
        <v>0</v>
      </c>
      <c r="S17457" s="114">
        <v>0</v>
      </c>
    </row>
    <row r="17458" spans="1:19" ht="11.25" thickBot="1" x14ac:dyDescent="0.2">
      <c r="A17458" s="93"/>
    </row>
    <row r="17459" spans="1:19" ht="11.25" thickBot="1" x14ac:dyDescent="0.2">
      <c r="A17459" s="87" t="s">
        <v>345</v>
      </c>
      <c r="B17459" s="87" t="s">
        <v>346</v>
      </c>
      <c r="C17459" s="120" t="s">
        <v>16</v>
      </c>
      <c r="D17459" s="120" t="s">
        <v>15309</v>
      </c>
      <c r="E17459" s="120" t="s">
        <v>15310</v>
      </c>
      <c r="F17459" s="120" t="s">
        <v>20</v>
      </c>
      <c r="G17459" s="120" t="s">
        <v>21</v>
      </c>
      <c r="H17459" s="120" t="s">
        <v>22</v>
      </c>
      <c r="I17459" s="120" t="s">
        <v>23</v>
      </c>
      <c r="J17459" s="120" t="s">
        <v>24</v>
      </c>
      <c r="K17459" s="120" t="s">
        <v>26</v>
      </c>
      <c r="L17459" s="120" t="s">
        <v>15311</v>
      </c>
      <c r="M17459" s="120" t="s">
        <v>27</v>
      </c>
      <c r="N17459" s="120" t="s">
        <v>28</v>
      </c>
      <c r="O17459" s="120" t="s">
        <v>29</v>
      </c>
      <c r="P17459" s="120" t="s">
        <v>30</v>
      </c>
      <c r="Q17459" s="120" t="s">
        <v>15312</v>
      </c>
      <c r="R17459" s="120" t="s">
        <v>32</v>
      </c>
      <c r="S17459" s="120" t="s">
        <v>33</v>
      </c>
    </row>
    <row r="17460" spans="1:19" ht="11.25" thickBot="1" x14ac:dyDescent="0.2">
      <c r="A17460" s="88">
        <v>1</v>
      </c>
      <c r="B17460" s="109">
        <v>0.66770833333333324</v>
      </c>
      <c r="C17460" s="89">
        <v>283.33699999999999</v>
      </c>
      <c r="D17460" s="89">
        <v>179.01400000000001</v>
      </c>
      <c r="E17460" s="110" t="s">
        <v>15306</v>
      </c>
      <c r="F17460" s="119">
        <v>33546.637000000002</v>
      </c>
      <c r="G17460" s="110" t="s">
        <v>15306</v>
      </c>
      <c r="H17460" s="89">
        <v>33.332999999999998</v>
      </c>
      <c r="I17460" s="89">
        <v>74.073999999999998</v>
      </c>
      <c r="J17460" s="110" t="s">
        <v>15306</v>
      </c>
      <c r="K17460" s="119">
        <v>340235.27</v>
      </c>
      <c r="L17460" s="89">
        <v>160.495</v>
      </c>
      <c r="M17460" s="110" t="s">
        <v>15306</v>
      </c>
      <c r="N17460" s="89">
        <v>166.66800000000001</v>
      </c>
      <c r="O17460" s="110" t="s">
        <v>15306</v>
      </c>
      <c r="P17460" s="110" t="s">
        <v>15306</v>
      </c>
      <c r="Q17460" s="89">
        <v>277.78100000000001</v>
      </c>
      <c r="R17460" s="89">
        <v>231.48400000000001</v>
      </c>
      <c r="S17460" s="110" t="s">
        <v>15306</v>
      </c>
    </row>
    <row r="17461" spans="1:19" ht="11.25" thickBot="1" x14ac:dyDescent="0.2">
      <c r="A17461" s="93"/>
    </row>
    <row r="17462" spans="1:19" ht="11.25" thickBot="1" x14ac:dyDescent="0.2">
      <c r="A17462" s="113" t="s">
        <v>352</v>
      </c>
      <c r="B17462" s="93"/>
      <c r="C17462" s="114">
        <v>283.33699999999999</v>
      </c>
      <c r="D17462" s="114">
        <v>179.01400000000001</v>
      </c>
      <c r="E17462" s="110" t="s">
        <v>15307</v>
      </c>
      <c r="F17462" s="118">
        <v>33546.637000000002</v>
      </c>
      <c r="G17462" s="110" t="s">
        <v>15307</v>
      </c>
      <c r="H17462" s="114">
        <v>33.332999999999998</v>
      </c>
      <c r="I17462" s="114">
        <v>74.073999999999998</v>
      </c>
      <c r="J17462" s="110" t="s">
        <v>15307</v>
      </c>
      <c r="K17462" s="118">
        <v>340235.27</v>
      </c>
      <c r="L17462" s="114">
        <v>160.495</v>
      </c>
      <c r="M17462" s="110" t="s">
        <v>15307</v>
      </c>
      <c r="N17462" s="114">
        <v>166.66800000000001</v>
      </c>
      <c r="O17462" s="110" t="s">
        <v>15307</v>
      </c>
      <c r="P17462" s="110" t="s">
        <v>15307</v>
      </c>
      <c r="Q17462" s="114">
        <v>277.78100000000001</v>
      </c>
      <c r="R17462" s="114">
        <v>231.48400000000001</v>
      </c>
      <c r="S17462" s="110" t="s">
        <v>15307</v>
      </c>
    </row>
    <row r="17463" spans="1:19" ht="11.25" thickBot="1" x14ac:dyDescent="0.2">
      <c r="A17463" s="93"/>
    </row>
    <row r="17464" spans="1:19" ht="11.25" thickBot="1" x14ac:dyDescent="0.2">
      <c r="A17464" s="116" t="s">
        <v>355</v>
      </c>
      <c r="B17464" s="93"/>
      <c r="C17464" s="114">
        <v>0</v>
      </c>
      <c r="D17464" s="114">
        <v>0</v>
      </c>
      <c r="E17464" s="110" t="s">
        <v>15307</v>
      </c>
      <c r="F17464" s="118">
        <v>0</v>
      </c>
      <c r="G17464" s="110" t="s">
        <v>15307</v>
      </c>
      <c r="H17464" s="114">
        <v>0</v>
      </c>
      <c r="I17464" s="114">
        <v>0</v>
      </c>
      <c r="J17464" s="110" t="s">
        <v>15307</v>
      </c>
      <c r="K17464" s="118">
        <v>0</v>
      </c>
      <c r="L17464" s="114">
        <v>0</v>
      </c>
      <c r="M17464" s="110" t="s">
        <v>15307</v>
      </c>
      <c r="N17464" s="114">
        <v>0</v>
      </c>
      <c r="O17464" s="110" t="s">
        <v>15307</v>
      </c>
      <c r="P17464" s="110" t="s">
        <v>15307</v>
      </c>
      <c r="Q17464" s="114">
        <v>0</v>
      </c>
      <c r="R17464" s="114">
        <v>0</v>
      </c>
      <c r="S17464" s="110" t="s">
        <v>15307</v>
      </c>
    </row>
    <row r="17465" spans="1:19" ht="11.25" thickBot="1" x14ac:dyDescent="0.2">
      <c r="A17465" s="93"/>
    </row>
    <row r="17466" spans="1:19" ht="11.25" thickBot="1" x14ac:dyDescent="0.2">
      <c r="A17466" s="117" t="s">
        <v>358</v>
      </c>
      <c r="B17466" s="93"/>
      <c r="C17466" s="114">
        <v>0</v>
      </c>
      <c r="D17466" s="114">
        <v>0</v>
      </c>
      <c r="E17466" s="110" t="s">
        <v>15307</v>
      </c>
      <c r="F17466" s="118">
        <v>0</v>
      </c>
      <c r="G17466" s="110" t="s">
        <v>15307</v>
      </c>
      <c r="H17466" s="114">
        <v>0</v>
      </c>
      <c r="I17466" s="114">
        <v>0</v>
      </c>
      <c r="J17466" s="110" t="s">
        <v>15307</v>
      </c>
      <c r="K17466" s="118">
        <v>0</v>
      </c>
      <c r="L17466" s="114">
        <v>0</v>
      </c>
      <c r="M17466" s="110" t="s">
        <v>15307</v>
      </c>
      <c r="N17466" s="114">
        <v>0</v>
      </c>
      <c r="O17466" s="110" t="s">
        <v>15307</v>
      </c>
      <c r="P17466" s="110" t="s">
        <v>15307</v>
      </c>
      <c r="Q17466" s="114">
        <v>0</v>
      </c>
      <c r="R17466" s="114">
        <v>0</v>
      </c>
      <c r="S17466" s="110" t="s">
        <v>15307</v>
      </c>
    </row>
    <row r="17467" spans="1:19" ht="11.25" thickBot="1" x14ac:dyDescent="0.2">
      <c r="A17467" s="93"/>
    </row>
    <row r="17468" spans="1:19" ht="11.25" thickBot="1" x14ac:dyDescent="0.2">
      <c r="A17468" s="87" t="s">
        <v>345</v>
      </c>
      <c r="B17468" s="87" t="s">
        <v>346</v>
      </c>
      <c r="C17468" s="120" t="s">
        <v>35</v>
      </c>
      <c r="D17468" s="120" t="s">
        <v>36</v>
      </c>
      <c r="E17468" s="120" t="s">
        <v>15315</v>
      </c>
      <c r="F17468" s="120" t="s">
        <v>38</v>
      </c>
      <c r="G17468" s="120" t="s">
        <v>39</v>
      </c>
      <c r="H17468" s="120" t="s">
        <v>41</v>
      </c>
      <c r="I17468" s="120" t="s">
        <v>42</v>
      </c>
      <c r="J17468" s="120" t="s">
        <v>43</v>
      </c>
      <c r="K17468" s="120" t="s">
        <v>44</v>
      </c>
      <c r="L17468" s="120" t="s">
        <v>45</v>
      </c>
      <c r="M17468" s="120" t="s">
        <v>46</v>
      </c>
      <c r="N17468" s="120" t="s">
        <v>47</v>
      </c>
      <c r="O17468" s="120" t="s">
        <v>48</v>
      </c>
      <c r="P17468" s="120" t="s">
        <v>49</v>
      </c>
      <c r="Q17468" s="120" t="s">
        <v>50</v>
      </c>
      <c r="R17468" s="120" t="s">
        <v>51</v>
      </c>
      <c r="S17468" s="120" t="s">
        <v>52</v>
      </c>
    </row>
    <row r="17469" spans="1:19" ht="11.25" thickBot="1" x14ac:dyDescent="0.2">
      <c r="A17469" s="88">
        <v>1</v>
      </c>
      <c r="B17469" s="109">
        <v>0.66770833333333324</v>
      </c>
      <c r="C17469" s="119">
        <v>583391.65</v>
      </c>
      <c r="D17469" s="89">
        <v>200.00200000000001</v>
      </c>
      <c r="E17469" s="89">
        <v>145.83500000000001</v>
      </c>
      <c r="F17469" s="89">
        <v>83.334000000000003</v>
      </c>
      <c r="G17469" s="110" t="s">
        <v>15306</v>
      </c>
      <c r="H17469" s="89">
        <v>148.149</v>
      </c>
      <c r="I17469" s="110" t="s">
        <v>15706</v>
      </c>
      <c r="J17469" s="89">
        <v>92.593000000000004</v>
      </c>
      <c r="K17469" s="89">
        <v>55.555999999999997</v>
      </c>
      <c r="L17469" s="89">
        <v>39.683</v>
      </c>
      <c r="M17469" s="110" t="s">
        <v>15306</v>
      </c>
      <c r="N17469" s="89">
        <v>41.667000000000002</v>
      </c>
      <c r="O17469" s="110" t="s">
        <v>15306</v>
      </c>
      <c r="P17469" s="110" t="s">
        <v>15306</v>
      </c>
      <c r="Q17469" s="89">
        <v>74.073999999999998</v>
      </c>
      <c r="R17469" s="89">
        <v>33.332999999999998</v>
      </c>
      <c r="S17469" s="110" t="s">
        <v>15306</v>
      </c>
    </row>
    <row r="17470" spans="1:19" ht="11.25" thickBot="1" x14ac:dyDescent="0.2">
      <c r="A17470" s="93"/>
    </row>
    <row r="17471" spans="1:19" ht="11.25" thickBot="1" x14ac:dyDescent="0.2">
      <c r="A17471" s="113" t="s">
        <v>352</v>
      </c>
      <c r="B17471" s="93"/>
      <c r="C17471" s="118">
        <v>583391.65</v>
      </c>
      <c r="D17471" s="114">
        <v>200.00200000000001</v>
      </c>
      <c r="E17471" s="114">
        <v>145.83500000000001</v>
      </c>
      <c r="F17471" s="114">
        <v>83.334000000000003</v>
      </c>
      <c r="G17471" s="110" t="s">
        <v>15307</v>
      </c>
      <c r="H17471" s="114">
        <v>148.149</v>
      </c>
      <c r="I17471" s="110" t="s">
        <v>15707</v>
      </c>
      <c r="J17471" s="114">
        <v>92.593000000000004</v>
      </c>
      <c r="K17471" s="114">
        <v>55.555999999999997</v>
      </c>
      <c r="L17471" s="114">
        <v>39.683</v>
      </c>
      <c r="M17471" s="110" t="s">
        <v>15307</v>
      </c>
      <c r="N17471" s="114">
        <v>41.667000000000002</v>
      </c>
      <c r="O17471" s="110" t="s">
        <v>15307</v>
      </c>
      <c r="P17471" s="110" t="s">
        <v>15307</v>
      </c>
      <c r="Q17471" s="114">
        <v>74.073999999999998</v>
      </c>
      <c r="R17471" s="114">
        <v>33.332999999999998</v>
      </c>
      <c r="S17471" s="110" t="s">
        <v>15307</v>
      </c>
    </row>
    <row r="17472" spans="1:19" ht="11.25" thickBot="1" x14ac:dyDescent="0.2">
      <c r="A17472" s="93"/>
    </row>
    <row r="17473" spans="1:19" ht="11.25" thickBot="1" x14ac:dyDescent="0.2">
      <c r="A17473" s="116" t="s">
        <v>355</v>
      </c>
      <c r="B17473" s="93"/>
      <c r="C17473" s="118">
        <v>0</v>
      </c>
      <c r="D17473" s="114">
        <v>0</v>
      </c>
      <c r="E17473" s="114">
        <v>0</v>
      </c>
      <c r="F17473" s="114">
        <v>0</v>
      </c>
      <c r="G17473" s="110" t="s">
        <v>15307</v>
      </c>
      <c r="H17473" s="114">
        <v>0</v>
      </c>
      <c r="I17473" s="110" t="s">
        <v>15307</v>
      </c>
      <c r="J17473" s="114">
        <v>0</v>
      </c>
      <c r="K17473" s="114">
        <v>0</v>
      </c>
      <c r="L17473" s="114">
        <v>0</v>
      </c>
      <c r="M17473" s="110" t="s">
        <v>15307</v>
      </c>
      <c r="N17473" s="114">
        <v>0</v>
      </c>
      <c r="O17473" s="110" t="s">
        <v>15307</v>
      </c>
      <c r="P17473" s="110" t="s">
        <v>15307</v>
      </c>
      <c r="Q17473" s="114">
        <v>0</v>
      </c>
      <c r="R17473" s="114">
        <v>0</v>
      </c>
      <c r="S17473" s="110" t="s">
        <v>15307</v>
      </c>
    </row>
    <row r="17474" spans="1:19" ht="11.25" thickBot="1" x14ac:dyDescent="0.2">
      <c r="A17474" s="93"/>
    </row>
    <row r="17475" spans="1:19" ht="11.25" thickBot="1" x14ac:dyDescent="0.2">
      <c r="A17475" s="117" t="s">
        <v>358</v>
      </c>
      <c r="B17475" s="93"/>
      <c r="C17475" s="118">
        <v>0</v>
      </c>
      <c r="D17475" s="114">
        <v>0</v>
      </c>
      <c r="E17475" s="114">
        <v>0</v>
      </c>
      <c r="F17475" s="114">
        <v>0</v>
      </c>
      <c r="G17475" s="110" t="s">
        <v>15307</v>
      </c>
      <c r="H17475" s="114">
        <v>0</v>
      </c>
      <c r="I17475" s="110" t="s">
        <v>15307</v>
      </c>
      <c r="J17475" s="114">
        <v>0</v>
      </c>
      <c r="K17475" s="114">
        <v>0</v>
      </c>
      <c r="L17475" s="114">
        <v>0</v>
      </c>
      <c r="M17475" s="110" t="s">
        <v>15307</v>
      </c>
      <c r="N17475" s="114">
        <v>0</v>
      </c>
      <c r="O17475" s="110" t="s">
        <v>15307</v>
      </c>
      <c r="P17475" s="110" t="s">
        <v>15307</v>
      </c>
      <c r="Q17475" s="114">
        <v>0</v>
      </c>
      <c r="R17475" s="114">
        <v>0</v>
      </c>
      <c r="S17475" s="110" t="s">
        <v>15307</v>
      </c>
    </row>
    <row r="17476" spans="1:19" ht="11.25" thickBot="1" x14ac:dyDescent="0.2">
      <c r="A17476" s="93"/>
    </row>
    <row r="17477" spans="1:19" ht="11.25" thickBot="1" x14ac:dyDescent="0.2">
      <c r="A17477" s="87" t="s">
        <v>345</v>
      </c>
      <c r="B17477" s="87" t="s">
        <v>346</v>
      </c>
      <c r="C17477" s="120" t="s">
        <v>53</v>
      </c>
      <c r="D17477" s="120" t="s">
        <v>54</v>
      </c>
      <c r="E17477" s="120" t="s">
        <v>55</v>
      </c>
      <c r="F17477" s="120" t="s">
        <v>56</v>
      </c>
      <c r="G17477" s="120" t="s">
        <v>15318</v>
      </c>
      <c r="H17477" s="120" t="s">
        <v>57</v>
      </c>
      <c r="I17477" s="120" t="s">
        <v>59</v>
      </c>
      <c r="J17477" s="120" t="s">
        <v>15319</v>
      </c>
      <c r="K17477" s="120" t="s">
        <v>60</v>
      </c>
      <c r="L17477" s="120" t="s">
        <v>61</v>
      </c>
      <c r="M17477" s="120" t="s">
        <v>62</v>
      </c>
      <c r="N17477" s="120" t="s">
        <v>15320</v>
      </c>
      <c r="O17477" s="120" t="s">
        <v>63</v>
      </c>
      <c r="P17477" s="120" t="s">
        <v>64</v>
      </c>
      <c r="Q17477" s="120" t="s">
        <v>66</v>
      </c>
      <c r="R17477" s="120" t="s">
        <v>15321</v>
      </c>
      <c r="S17477" s="120" t="s">
        <v>67</v>
      </c>
    </row>
    <row r="17478" spans="1:19" ht="11.25" thickBot="1" x14ac:dyDescent="0.2">
      <c r="A17478" s="88">
        <v>1</v>
      </c>
      <c r="B17478" s="109">
        <v>0.66770833333333324</v>
      </c>
      <c r="C17478" s="89">
        <v>33.332999999999998</v>
      </c>
      <c r="D17478" s="89">
        <v>74.073999999999998</v>
      </c>
      <c r="E17478" s="110" t="s">
        <v>15306</v>
      </c>
      <c r="F17478" s="89">
        <v>33.332999999999998</v>
      </c>
      <c r="G17478" s="89">
        <v>33.332999999999998</v>
      </c>
      <c r="H17478" s="89">
        <v>33.332999999999998</v>
      </c>
      <c r="I17478" s="110" t="s">
        <v>15306</v>
      </c>
      <c r="J17478" s="110" t="s">
        <v>15306</v>
      </c>
      <c r="K17478" s="89">
        <v>33.332999999999998</v>
      </c>
      <c r="L17478" s="110" t="s">
        <v>15306</v>
      </c>
      <c r="M17478" s="89">
        <v>129.63</v>
      </c>
      <c r="N17478" s="89">
        <v>6569.732</v>
      </c>
      <c r="O17478" s="89">
        <v>33.332999999999998</v>
      </c>
      <c r="P17478" s="89">
        <v>277.78199999999998</v>
      </c>
      <c r="Q17478" s="112" t="s">
        <v>15708</v>
      </c>
      <c r="R17478" s="89">
        <v>33.332999999999998</v>
      </c>
      <c r="S17478" s="89">
        <v>33.332999999999998</v>
      </c>
    </row>
    <row r="17479" spans="1:19" ht="11.25" thickBot="1" x14ac:dyDescent="0.2">
      <c r="A17479" s="93"/>
    </row>
    <row r="17480" spans="1:19" ht="11.25" thickBot="1" x14ac:dyDescent="0.2">
      <c r="A17480" s="113" t="s">
        <v>352</v>
      </c>
      <c r="B17480" s="93"/>
      <c r="C17480" s="114">
        <v>33.332999999999998</v>
      </c>
      <c r="D17480" s="114">
        <v>74.073999999999998</v>
      </c>
      <c r="E17480" s="110" t="s">
        <v>15307</v>
      </c>
      <c r="F17480" s="114">
        <v>33.332999999999998</v>
      </c>
      <c r="G17480" s="114">
        <v>33.332999999999998</v>
      </c>
      <c r="H17480" s="114">
        <v>33.332999999999998</v>
      </c>
      <c r="I17480" s="110" t="s">
        <v>15307</v>
      </c>
      <c r="J17480" s="110" t="s">
        <v>15307</v>
      </c>
      <c r="K17480" s="114">
        <v>33.332999999999998</v>
      </c>
      <c r="L17480" s="110" t="s">
        <v>15307</v>
      </c>
      <c r="M17480" s="114">
        <v>129.63</v>
      </c>
      <c r="N17480" s="114">
        <v>6569.732</v>
      </c>
      <c r="O17480" s="114">
        <v>33.332999999999998</v>
      </c>
      <c r="P17480" s="114">
        <v>277.78199999999998</v>
      </c>
      <c r="Q17480" s="112" t="s">
        <v>15709</v>
      </c>
      <c r="R17480" s="114">
        <v>33.332999999999998</v>
      </c>
      <c r="S17480" s="114">
        <v>33.332999999999998</v>
      </c>
    </row>
    <row r="17481" spans="1:19" ht="11.25" thickBot="1" x14ac:dyDescent="0.2">
      <c r="A17481" s="93"/>
    </row>
    <row r="17482" spans="1:19" ht="11.25" thickBot="1" x14ac:dyDescent="0.2">
      <c r="A17482" s="116" t="s">
        <v>355</v>
      </c>
      <c r="B17482" s="93"/>
      <c r="C17482" s="114">
        <v>0</v>
      </c>
      <c r="D17482" s="114">
        <v>0</v>
      </c>
      <c r="E17482" s="110" t="s">
        <v>15307</v>
      </c>
      <c r="F17482" s="114">
        <v>0</v>
      </c>
      <c r="G17482" s="114">
        <v>0</v>
      </c>
      <c r="H17482" s="114">
        <v>0</v>
      </c>
      <c r="I17482" s="110" t="s">
        <v>15307</v>
      </c>
      <c r="J17482" s="110" t="s">
        <v>15307</v>
      </c>
      <c r="K17482" s="114">
        <v>0</v>
      </c>
      <c r="L17482" s="110" t="s">
        <v>15307</v>
      </c>
      <c r="M17482" s="114">
        <v>0</v>
      </c>
      <c r="N17482" s="114">
        <v>0</v>
      </c>
      <c r="O17482" s="114">
        <v>0</v>
      </c>
      <c r="P17482" s="114">
        <v>0</v>
      </c>
      <c r="Q17482" s="112" t="s">
        <v>15358</v>
      </c>
      <c r="R17482" s="114">
        <v>0</v>
      </c>
      <c r="S17482" s="114">
        <v>0</v>
      </c>
    </row>
    <row r="17483" spans="1:19" ht="11.25" thickBot="1" x14ac:dyDescent="0.2">
      <c r="A17483" s="93"/>
    </row>
    <row r="17484" spans="1:19" ht="11.25" thickBot="1" x14ac:dyDescent="0.2">
      <c r="A17484" s="117" t="s">
        <v>358</v>
      </c>
      <c r="B17484" s="93"/>
      <c r="C17484" s="114">
        <v>0</v>
      </c>
      <c r="D17484" s="114">
        <v>0</v>
      </c>
      <c r="E17484" s="110" t="s">
        <v>15307</v>
      </c>
      <c r="F17484" s="114">
        <v>0</v>
      </c>
      <c r="G17484" s="114">
        <v>0</v>
      </c>
      <c r="H17484" s="114">
        <v>0</v>
      </c>
      <c r="I17484" s="110" t="s">
        <v>15307</v>
      </c>
      <c r="J17484" s="110" t="s">
        <v>15307</v>
      </c>
      <c r="K17484" s="114">
        <v>0</v>
      </c>
      <c r="L17484" s="110" t="s">
        <v>15307</v>
      </c>
      <c r="M17484" s="114">
        <v>0</v>
      </c>
      <c r="N17484" s="114">
        <v>0</v>
      </c>
      <c r="O17484" s="114">
        <v>0</v>
      </c>
      <c r="P17484" s="114">
        <v>0</v>
      </c>
      <c r="Q17484" s="112" t="s">
        <v>15358</v>
      </c>
      <c r="R17484" s="114">
        <v>0</v>
      </c>
      <c r="S17484" s="114">
        <v>0</v>
      </c>
    </row>
    <row r="17485" spans="1:19" ht="11.25" thickBot="1" x14ac:dyDescent="0.2">
      <c r="A17485" s="93"/>
    </row>
    <row r="17486" spans="1:19" ht="11.25" thickBot="1" x14ac:dyDescent="0.2">
      <c r="A17486" s="87" t="s">
        <v>345</v>
      </c>
      <c r="B17486" s="87" t="s">
        <v>346</v>
      </c>
      <c r="C17486" s="120" t="s">
        <v>68</v>
      </c>
      <c r="D17486" s="120" t="s">
        <v>15325</v>
      </c>
    </row>
    <row r="17487" spans="1:19" ht="11.25" thickBot="1" x14ac:dyDescent="0.2">
      <c r="A17487" s="88">
        <v>1</v>
      </c>
      <c r="B17487" s="109">
        <v>0.66770833333333324</v>
      </c>
      <c r="C17487" s="89">
        <v>111.11199999999999</v>
      </c>
      <c r="D17487" s="89">
        <v>33.332999999999998</v>
      </c>
    </row>
    <row r="17488" spans="1:19" ht="11.25" thickBot="1" x14ac:dyDescent="0.2">
      <c r="A17488" s="93"/>
    </row>
    <row r="17489" spans="1:19" ht="11.25" thickBot="1" x14ac:dyDescent="0.2">
      <c r="A17489" s="113" t="s">
        <v>352</v>
      </c>
      <c r="B17489" s="93"/>
      <c r="C17489" s="114">
        <v>111.11199999999999</v>
      </c>
      <c r="D17489" s="114">
        <v>33.332999999999998</v>
      </c>
    </row>
    <row r="17490" spans="1:19" ht="11.25" thickBot="1" x14ac:dyDescent="0.2">
      <c r="A17490" s="93"/>
    </row>
    <row r="17491" spans="1:19" ht="11.25" thickBot="1" x14ac:dyDescent="0.2">
      <c r="A17491" s="116" t="s">
        <v>355</v>
      </c>
      <c r="B17491" s="93"/>
      <c r="C17491" s="114">
        <v>0</v>
      </c>
      <c r="D17491" s="114">
        <v>0</v>
      </c>
    </row>
    <row r="17492" spans="1:19" ht="11.25" thickBot="1" x14ac:dyDescent="0.2">
      <c r="A17492" s="93"/>
    </row>
    <row r="17493" spans="1:19" ht="11.25" thickBot="1" x14ac:dyDescent="0.2">
      <c r="A17493" s="117" t="s">
        <v>358</v>
      </c>
      <c r="B17493" s="93"/>
      <c r="C17493" s="114">
        <v>0</v>
      </c>
      <c r="D17493" s="114">
        <v>0</v>
      </c>
    </row>
    <row r="17494" spans="1:19" ht="10.5" x14ac:dyDescent="0.15">
      <c r="A17494" s="93"/>
    </row>
    <row r="17495" spans="1:19" x14ac:dyDescent="0.15">
      <c r="A17495" s="106"/>
      <c r="B17495" s="69" t="s">
        <v>381</v>
      </c>
    </row>
    <row r="17496" spans="1:19" ht="9.75" thickBot="1" x14ac:dyDescent="0.2">
      <c r="A17496" s="64" t="s">
        <v>6210</v>
      </c>
    </row>
    <row r="17497" spans="1:19" ht="11.25" thickBot="1" x14ac:dyDescent="0.2">
      <c r="A17497" s="87" t="s">
        <v>345</v>
      </c>
      <c r="B17497" s="87" t="s">
        <v>346</v>
      </c>
      <c r="C17497" s="120" t="s">
        <v>15300</v>
      </c>
      <c r="D17497" s="120" t="s">
        <v>15301</v>
      </c>
      <c r="E17497" s="120" t="s">
        <v>15302</v>
      </c>
      <c r="F17497" s="120" t="s">
        <v>1</v>
      </c>
      <c r="G17497" s="120" t="s">
        <v>2</v>
      </c>
      <c r="H17497" s="120" t="s">
        <v>3</v>
      </c>
      <c r="I17497" s="120" t="s">
        <v>15303</v>
      </c>
      <c r="J17497" s="120" t="s">
        <v>4</v>
      </c>
      <c r="K17497" s="120" t="s">
        <v>15304</v>
      </c>
      <c r="L17497" s="120" t="s">
        <v>8</v>
      </c>
      <c r="M17497" s="120" t="s">
        <v>15305</v>
      </c>
      <c r="N17497" s="120" t="s">
        <v>10</v>
      </c>
      <c r="O17497" s="120" t="s">
        <v>11</v>
      </c>
      <c r="P17497" s="120" t="s">
        <v>12</v>
      </c>
      <c r="Q17497" s="120" t="s">
        <v>13</v>
      </c>
      <c r="R17497" s="120" t="s">
        <v>14</v>
      </c>
      <c r="S17497" s="120" t="s">
        <v>15</v>
      </c>
    </row>
    <row r="17498" spans="1:19" ht="11.25" thickBot="1" x14ac:dyDescent="0.2">
      <c r="A17498" s="88">
        <v>1</v>
      </c>
      <c r="B17498" s="109">
        <v>0.67314814814814816</v>
      </c>
      <c r="C17498" s="110" t="s">
        <v>15306</v>
      </c>
      <c r="D17498" s="110" t="s">
        <v>15306</v>
      </c>
      <c r="E17498" s="110" t="s">
        <v>15306</v>
      </c>
      <c r="F17498" s="89">
        <v>4934.2969999999996</v>
      </c>
      <c r="G17498" s="89">
        <v>33.332999999999998</v>
      </c>
      <c r="H17498" s="89">
        <v>33.332999999999998</v>
      </c>
      <c r="I17498" s="89">
        <v>144.44499999999999</v>
      </c>
      <c r="J17498" s="110" t="s">
        <v>15306</v>
      </c>
      <c r="K17498" s="89">
        <v>1611.2260000000001</v>
      </c>
      <c r="L17498" s="119">
        <v>41147.610999999997</v>
      </c>
      <c r="M17498" s="89">
        <v>33.332999999999998</v>
      </c>
      <c r="N17498" s="89">
        <v>33.332999999999998</v>
      </c>
      <c r="O17498" s="89">
        <v>74.073999999999998</v>
      </c>
      <c r="P17498" s="110" t="s">
        <v>15306</v>
      </c>
      <c r="Q17498" s="89">
        <v>1511.203</v>
      </c>
      <c r="R17498" s="89">
        <v>125.001</v>
      </c>
      <c r="S17498" s="89">
        <v>45.454999999999998</v>
      </c>
    </row>
    <row r="17499" spans="1:19" ht="11.25" thickBot="1" x14ac:dyDescent="0.2">
      <c r="A17499" s="93"/>
    </row>
    <row r="17500" spans="1:19" ht="11.25" thickBot="1" x14ac:dyDescent="0.2">
      <c r="A17500" s="113" t="s">
        <v>352</v>
      </c>
      <c r="B17500" s="93"/>
      <c r="C17500" s="110" t="s">
        <v>15307</v>
      </c>
      <c r="D17500" s="110" t="s">
        <v>15307</v>
      </c>
      <c r="E17500" s="110" t="s">
        <v>15307</v>
      </c>
      <c r="F17500" s="114">
        <v>4934.2969999999996</v>
      </c>
      <c r="G17500" s="114">
        <v>33.332999999999998</v>
      </c>
      <c r="H17500" s="114">
        <v>33.332999999999998</v>
      </c>
      <c r="I17500" s="114">
        <v>144.44499999999999</v>
      </c>
      <c r="J17500" s="110" t="s">
        <v>15307</v>
      </c>
      <c r="K17500" s="114">
        <v>1611.2260000000001</v>
      </c>
      <c r="L17500" s="118">
        <v>41147.610999999997</v>
      </c>
      <c r="M17500" s="114">
        <v>33.332999999999998</v>
      </c>
      <c r="N17500" s="114">
        <v>33.332999999999998</v>
      </c>
      <c r="O17500" s="114">
        <v>74.073999999999998</v>
      </c>
      <c r="P17500" s="110" t="s">
        <v>15307</v>
      </c>
      <c r="Q17500" s="114">
        <v>1511.203</v>
      </c>
      <c r="R17500" s="114">
        <v>125.001</v>
      </c>
      <c r="S17500" s="114">
        <v>45.454999999999998</v>
      </c>
    </row>
    <row r="17501" spans="1:19" ht="11.25" thickBot="1" x14ac:dyDescent="0.2">
      <c r="A17501" s="93"/>
    </row>
    <row r="17502" spans="1:19" ht="11.25" thickBot="1" x14ac:dyDescent="0.2">
      <c r="A17502" s="116" t="s">
        <v>355</v>
      </c>
      <c r="B17502" s="93"/>
      <c r="C17502" s="110" t="s">
        <v>15307</v>
      </c>
      <c r="D17502" s="110" t="s">
        <v>15307</v>
      </c>
      <c r="E17502" s="110" t="s">
        <v>15307</v>
      </c>
      <c r="F17502" s="114">
        <v>0</v>
      </c>
      <c r="G17502" s="114">
        <v>0</v>
      </c>
      <c r="H17502" s="114">
        <v>0</v>
      </c>
      <c r="I17502" s="114">
        <v>0</v>
      </c>
      <c r="J17502" s="110" t="s">
        <v>15307</v>
      </c>
      <c r="K17502" s="114">
        <v>0</v>
      </c>
      <c r="L17502" s="118">
        <v>0</v>
      </c>
      <c r="M17502" s="114">
        <v>0</v>
      </c>
      <c r="N17502" s="114">
        <v>0</v>
      </c>
      <c r="O17502" s="114">
        <v>0</v>
      </c>
      <c r="P17502" s="110" t="s">
        <v>15307</v>
      </c>
      <c r="Q17502" s="114">
        <v>0</v>
      </c>
      <c r="R17502" s="114">
        <v>0</v>
      </c>
      <c r="S17502" s="114">
        <v>0</v>
      </c>
    </row>
    <row r="17503" spans="1:19" ht="11.25" thickBot="1" x14ac:dyDescent="0.2">
      <c r="A17503" s="93"/>
    </row>
    <row r="17504" spans="1:19" ht="11.25" thickBot="1" x14ac:dyDescent="0.2">
      <c r="A17504" s="117" t="s">
        <v>358</v>
      </c>
      <c r="B17504" s="93"/>
      <c r="C17504" s="110" t="s">
        <v>15307</v>
      </c>
      <c r="D17504" s="110" t="s">
        <v>15307</v>
      </c>
      <c r="E17504" s="110" t="s">
        <v>15307</v>
      </c>
      <c r="F17504" s="114">
        <v>0</v>
      </c>
      <c r="G17504" s="114">
        <v>0</v>
      </c>
      <c r="H17504" s="114">
        <v>0</v>
      </c>
      <c r="I17504" s="114">
        <v>0</v>
      </c>
      <c r="J17504" s="110" t="s">
        <v>15307</v>
      </c>
      <c r="K17504" s="114">
        <v>0</v>
      </c>
      <c r="L17504" s="118">
        <v>0</v>
      </c>
      <c r="M17504" s="114">
        <v>0</v>
      </c>
      <c r="N17504" s="114">
        <v>0</v>
      </c>
      <c r="O17504" s="114">
        <v>0</v>
      </c>
      <c r="P17504" s="110" t="s">
        <v>15307</v>
      </c>
      <c r="Q17504" s="114">
        <v>0</v>
      </c>
      <c r="R17504" s="114">
        <v>0</v>
      </c>
      <c r="S17504" s="114">
        <v>0</v>
      </c>
    </row>
    <row r="17505" spans="1:19" ht="11.25" thickBot="1" x14ac:dyDescent="0.2">
      <c r="A17505" s="93"/>
    </row>
    <row r="17506" spans="1:19" ht="11.25" thickBot="1" x14ac:dyDescent="0.2">
      <c r="A17506" s="87" t="s">
        <v>345</v>
      </c>
      <c r="B17506" s="87" t="s">
        <v>346</v>
      </c>
      <c r="C17506" s="120" t="s">
        <v>16</v>
      </c>
      <c r="D17506" s="120" t="s">
        <v>15309</v>
      </c>
      <c r="E17506" s="120" t="s">
        <v>15310</v>
      </c>
      <c r="F17506" s="120" t="s">
        <v>20</v>
      </c>
      <c r="G17506" s="120" t="s">
        <v>21</v>
      </c>
      <c r="H17506" s="120" t="s">
        <v>22</v>
      </c>
      <c r="I17506" s="120" t="s">
        <v>23</v>
      </c>
      <c r="J17506" s="120" t="s">
        <v>24</v>
      </c>
      <c r="K17506" s="120" t="s">
        <v>26</v>
      </c>
      <c r="L17506" s="120" t="s">
        <v>15311</v>
      </c>
      <c r="M17506" s="120" t="s">
        <v>27</v>
      </c>
      <c r="N17506" s="120" t="s">
        <v>28</v>
      </c>
      <c r="O17506" s="120" t="s">
        <v>29</v>
      </c>
      <c r="P17506" s="120" t="s">
        <v>30</v>
      </c>
      <c r="Q17506" s="120" t="s">
        <v>15312</v>
      </c>
      <c r="R17506" s="120" t="s">
        <v>32</v>
      </c>
      <c r="S17506" s="120" t="s">
        <v>33</v>
      </c>
    </row>
    <row r="17507" spans="1:19" ht="11.25" thickBot="1" x14ac:dyDescent="0.2">
      <c r="A17507" s="88">
        <v>1</v>
      </c>
      <c r="B17507" s="109">
        <v>0.67314814814814816</v>
      </c>
      <c r="C17507" s="89">
        <v>425.93200000000002</v>
      </c>
      <c r="D17507" s="89">
        <v>511.12299999999999</v>
      </c>
      <c r="E17507" s="110" t="s">
        <v>15306</v>
      </c>
      <c r="F17507" s="119">
        <v>34683.502999999997</v>
      </c>
      <c r="G17507" s="89">
        <v>74.073999999999998</v>
      </c>
      <c r="H17507" s="110" t="s">
        <v>15306</v>
      </c>
      <c r="I17507" s="89">
        <v>66.667000000000002</v>
      </c>
      <c r="J17507" s="110" t="s">
        <v>15306</v>
      </c>
      <c r="K17507" s="119">
        <v>328103.45</v>
      </c>
      <c r="L17507" s="89">
        <v>177.78</v>
      </c>
      <c r="M17507" s="110" t="s">
        <v>15306</v>
      </c>
      <c r="N17507" s="89">
        <v>95.239000000000004</v>
      </c>
      <c r="O17507" s="89">
        <v>41.667000000000002</v>
      </c>
      <c r="P17507" s="110" t="s">
        <v>15306</v>
      </c>
      <c r="Q17507" s="89">
        <v>318.18599999999998</v>
      </c>
      <c r="R17507" s="89">
        <v>41.667000000000002</v>
      </c>
      <c r="S17507" s="110" t="s">
        <v>15306</v>
      </c>
    </row>
    <row r="17508" spans="1:19" ht="11.25" thickBot="1" x14ac:dyDescent="0.2">
      <c r="A17508" s="93"/>
    </row>
    <row r="17509" spans="1:19" ht="11.25" thickBot="1" x14ac:dyDescent="0.2">
      <c r="A17509" s="113" t="s">
        <v>352</v>
      </c>
      <c r="B17509" s="93"/>
      <c r="C17509" s="114">
        <v>425.93200000000002</v>
      </c>
      <c r="D17509" s="114">
        <v>511.12299999999999</v>
      </c>
      <c r="E17509" s="110" t="s">
        <v>15307</v>
      </c>
      <c r="F17509" s="118">
        <v>34683.502999999997</v>
      </c>
      <c r="G17509" s="114">
        <v>74.073999999999998</v>
      </c>
      <c r="H17509" s="110" t="s">
        <v>15307</v>
      </c>
      <c r="I17509" s="114">
        <v>66.667000000000002</v>
      </c>
      <c r="J17509" s="110" t="s">
        <v>15307</v>
      </c>
      <c r="K17509" s="118">
        <v>328103.45</v>
      </c>
      <c r="L17509" s="114">
        <v>177.78</v>
      </c>
      <c r="M17509" s="110" t="s">
        <v>15307</v>
      </c>
      <c r="N17509" s="114">
        <v>95.239000000000004</v>
      </c>
      <c r="O17509" s="114">
        <v>41.667000000000002</v>
      </c>
      <c r="P17509" s="110" t="s">
        <v>15307</v>
      </c>
      <c r="Q17509" s="114">
        <v>318.18599999999998</v>
      </c>
      <c r="R17509" s="114">
        <v>41.667000000000002</v>
      </c>
      <c r="S17509" s="110" t="s">
        <v>15307</v>
      </c>
    </row>
    <row r="17510" spans="1:19" ht="11.25" thickBot="1" x14ac:dyDescent="0.2">
      <c r="A17510" s="93"/>
    </row>
    <row r="17511" spans="1:19" ht="11.25" thickBot="1" x14ac:dyDescent="0.2">
      <c r="A17511" s="116" t="s">
        <v>355</v>
      </c>
      <c r="B17511" s="93"/>
      <c r="C17511" s="114">
        <v>0</v>
      </c>
      <c r="D17511" s="114">
        <v>0</v>
      </c>
      <c r="E17511" s="110" t="s">
        <v>15307</v>
      </c>
      <c r="F17511" s="118">
        <v>0</v>
      </c>
      <c r="G17511" s="114">
        <v>0</v>
      </c>
      <c r="H17511" s="110" t="s">
        <v>15307</v>
      </c>
      <c r="I17511" s="114">
        <v>0</v>
      </c>
      <c r="J17511" s="110" t="s">
        <v>15307</v>
      </c>
      <c r="K17511" s="118">
        <v>0</v>
      </c>
      <c r="L17511" s="114">
        <v>0</v>
      </c>
      <c r="M17511" s="110" t="s">
        <v>15307</v>
      </c>
      <c r="N17511" s="114">
        <v>0</v>
      </c>
      <c r="O17511" s="114">
        <v>0</v>
      </c>
      <c r="P17511" s="110" t="s">
        <v>15307</v>
      </c>
      <c r="Q17511" s="114">
        <v>0</v>
      </c>
      <c r="R17511" s="114">
        <v>0</v>
      </c>
      <c r="S17511" s="110" t="s">
        <v>15307</v>
      </c>
    </row>
    <row r="17512" spans="1:19" ht="11.25" thickBot="1" x14ac:dyDescent="0.2">
      <c r="A17512" s="93"/>
    </row>
    <row r="17513" spans="1:19" ht="11.25" thickBot="1" x14ac:dyDescent="0.2">
      <c r="A17513" s="117" t="s">
        <v>358</v>
      </c>
      <c r="B17513" s="93"/>
      <c r="C17513" s="114">
        <v>0</v>
      </c>
      <c r="D17513" s="114">
        <v>0</v>
      </c>
      <c r="E17513" s="110" t="s">
        <v>15307</v>
      </c>
      <c r="F17513" s="118">
        <v>0</v>
      </c>
      <c r="G17513" s="114">
        <v>0</v>
      </c>
      <c r="H17513" s="110" t="s">
        <v>15307</v>
      </c>
      <c r="I17513" s="114">
        <v>0</v>
      </c>
      <c r="J17513" s="110" t="s">
        <v>15307</v>
      </c>
      <c r="K17513" s="118">
        <v>0</v>
      </c>
      <c r="L17513" s="114">
        <v>0</v>
      </c>
      <c r="M17513" s="110" t="s">
        <v>15307</v>
      </c>
      <c r="N17513" s="114">
        <v>0</v>
      </c>
      <c r="O17513" s="114">
        <v>0</v>
      </c>
      <c r="P17513" s="110" t="s">
        <v>15307</v>
      </c>
      <c r="Q17513" s="114">
        <v>0</v>
      </c>
      <c r="R17513" s="114">
        <v>0</v>
      </c>
      <c r="S17513" s="110" t="s">
        <v>15307</v>
      </c>
    </row>
    <row r="17514" spans="1:19" ht="11.25" thickBot="1" x14ac:dyDescent="0.2">
      <c r="A17514" s="93"/>
    </row>
    <row r="17515" spans="1:19" ht="11.25" thickBot="1" x14ac:dyDescent="0.2">
      <c r="A17515" s="87" t="s">
        <v>345</v>
      </c>
      <c r="B17515" s="87" t="s">
        <v>346</v>
      </c>
      <c r="C17515" s="120" t="s">
        <v>35</v>
      </c>
      <c r="D17515" s="120" t="s">
        <v>36</v>
      </c>
      <c r="E17515" s="120" t="s">
        <v>15315</v>
      </c>
      <c r="F17515" s="120" t="s">
        <v>38</v>
      </c>
      <c r="G17515" s="120" t="s">
        <v>39</v>
      </c>
      <c r="H17515" s="120" t="s">
        <v>41</v>
      </c>
      <c r="I17515" s="120" t="s">
        <v>42</v>
      </c>
      <c r="J17515" s="120" t="s">
        <v>43</v>
      </c>
      <c r="K17515" s="120" t="s">
        <v>44</v>
      </c>
      <c r="L17515" s="120" t="s">
        <v>45</v>
      </c>
      <c r="M17515" s="120" t="s">
        <v>46</v>
      </c>
      <c r="N17515" s="120" t="s">
        <v>47</v>
      </c>
      <c r="O17515" s="120" t="s">
        <v>48</v>
      </c>
      <c r="P17515" s="120" t="s">
        <v>49</v>
      </c>
      <c r="Q17515" s="120" t="s">
        <v>50</v>
      </c>
      <c r="R17515" s="120" t="s">
        <v>51</v>
      </c>
      <c r="S17515" s="120" t="s">
        <v>52</v>
      </c>
    </row>
    <row r="17516" spans="1:19" ht="11.25" thickBot="1" x14ac:dyDescent="0.2">
      <c r="A17516" s="88">
        <v>1</v>
      </c>
      <c r="B17516" s="109">
        <v>0.67314814814814816</v>
      </c>
      <c r="C17516" s="119">
        <v>597101.27</v>
      </c>
      <c r="D17516" s="89">
        <v>166.66900000000001</v>
      </c>
      <c r="E17516" s="89">
        <v>55.555999999999997</v>
      </c>
      <c r="F17516" s="89">
        <v>33.332999999999998</v>
      </c>
      <c r="G17516" s="89">
        <v>33.332999999999998</v>
      </c>
      <c r="H17516" s="89">
        <v>33.332999999999998</v>
      </c>
      <c r="I17516" s="110" t="s">
        <v>15306</v>
      </c>
      <c r="J17516" s="89">
        <v>33.332999999999998</v>
      </c>
      <c r="K17516" s="110" t="s">
        <v>15306</v>
      </c>
      <c r="L17516" s="110" t="s">
        <v>15306</v>
      </c>
      <c r="M17516" s="89">
        <v>33.332999999999998</v>
      </c>
      <c r="N17516" s="89">
        <v>74.073999999999998</v>
      </c>
      <c r="O17516" s="110" t="s">
        <v>15306</v>
      </c>
      <c r="P17516" s="89">
        <v>33.332999999999998</v>
      </c>
      <c r="Q17516" s="110" t="s">
        <v>15306</v>
      </c>
      <c r="R17516" s="89">
        <v>33.332999999999998</v>
      </c>
      <c r="S17516" s="110" t="s">
        <v>15306</v>
      </c>
    </row>
    <row r="17517" spans="1:19" ht="11.25" thickBot="1" x14ac:dyDescent="0.2">
      <c r="A17517" s="93"/>
    </row>
    <row r="17518" spans="1:19" ht="11.25" thickBot="1" x14ac:dyDescent="0.2">
      <c r="A17518" s="113" t="s">
        <v>352</v>
      </c>
      <c r="B17518" s="93"/>
      <c r="C17518" s="118">
        <v>597101.27</v>
      </c>
      <c r="D17518" s="114">
        <v>166.66900000000001</v>
      </c>
      <c r="E17518" s="114">
        <v>55.555999999999997</v>
      </c>
      <c r="F17518" s="114">
        <v>33.332999999999998</v>
      </c>
      <c r="G17518" s="114">
        <v>33.332999999999998</v>
      </c>
      <c r="H17518" s="114">
        <v>33.332999999999998</v>
      </c>
      <c r="I17518" s="110" t="s">
        <v>15307</v>
      </c>
      <c r="J17518" s="114">
        <v>33.332999999999998</v>
      </c>
      <c r="K17518" s="110" t="s">
        <v>15307</v>
      </c>
      <c r="L17518" s="110" t="s">
        <v>15307</v>
      </c>
      <c r="M17518" s="114">
        <v>33.332999999999998</v>
      </c>
      <c r="N17518" s="114">
        <v>74.073999999999998</v>
      </c>
      <c r="O17518" s="110" t="s">
        <v>15307</v>
      </c>
      <c r="P17518" s="114">
        <v>33.332999999999998</v>
      </c>
      <c r="Q17518" s="110" t="s">
        <v>15307</v>
      </c>
      <c r="R17518" s="114">
        <v>33.332999999999998</v>
      </c>
      <c r="S17518" s="110" t="s">
        <v>15307</v>
      </c>
    </row>
    <row r="17519" spans="1:19" ht="11.25" thickBot="1" x14ac:dyDescent="0.2">
      <c r="A17519" s="93"/>
    </row>
    <row r="17520" spans="1:19" ht="11.25" thickBot="1" x14ac:dyDescent="0.2">
      <c r="A17520" s="116" t="s">
        <v>355</v>
      </c>
      <c r="B17520" s="93"/>
      <c r="C17520" s="118">
        <v>0</v>
      </c>
      <c r="D17520" s="114">
        <v>0</v>
      </c>
      <c r="E17520" s="114">
        <v>0</v>
      </c>
      <c r="F17520" s="114">
        <v>0</v>
      </c>
      <c r="G17520" s="114">
        <v>0</v>
      </c>
      <c r="H17520" s="114">
        <v>0</v>
      </c>
      <c r="I17520" s="110" t="s">
        <v>15307</v>
      </c>
      <c r="J17520" s="114">
        <v>0</v>
      </c>
      <c r="K17520" s="110" t="s">
        <v>15307</v>
      </c>
      <c r="L17520" s="110" t="s">
        <v>15307</v>
      </c>
      <c r="M17520" s="114">
        <v>0</v>
      </c>
      <c r="N17520" s="114">
        <v>0</v>
      </c>
      <c r="O17520" s="110" t="s">
        <v>15307</v>
      </c>
      <c r="P17520" s="114">
        <v>0</v>
      </c>
      <c r="Q17520" s="110" t="s">
        <v>15307</v>
      </c>
      <c r="R17520" s="114">
        <v>0</v>
      </c>
      <c r="S17520" s="110" t="s">
        <v>15307</v>
      </c>
    </row>
    <row r="17521" spans="1:19" ht="11.25" thickBot="1" x14ac:dyDescent="0.2">
      <c r="A17521" s="93"/>
    </row>
    <row r="17522" spans="1:19" ht="11.25" thickBot="1" x14ac:dyDescent="0.2">
      <c r="A17522" s="117" t="s">
        <v>358</v>
      </c>
      <c r="B17522" s="93"/>
      <c r="C17522" s="118">
        <v>0</v>
      </c>
      <c r="D17522" s="114">
        <v>0</v>
      </c>
      <c r="E17522" s="114">
        <v>0</v>
      </c>
      <c r="F17522" s="114">
        <v>0</v>
      </c>
      <c r="G17522" s="114">
        <v>0</v>
      </c>
      <c r="H17522" s="114">
        <v>0</v>
      </c>
      <c r="I17522" s="110" t="s">
        <v>15307</v>
      </c>
      <c r="J17522" s="114">
        <v>0</v>
      </c>
      <c r="K17522" s="110" t="s">
        <v>15307</v>
      </c>
      <c r="L17522" s="110" t="s">
        <v>15307</v>
      </c>
      <c r="M17522" s="114">
        <v>0</v>
      </c>
      <c r="N17522" s="114">
        <v>0</v>
      </c>
      <c r="O17522" s="110" t="s">
        <v>15307</v>
      </c>
      <c r="P17522" s="114">
        <v>0</v>
      </c>
      <c r="Q17522" s="110" t="s">
        <v>15307</v>
      </c>
      <c r="R17522" s="114">
        <v>0</v>
      </c>
      <c r="S17522" s="110" t="s">
        <v>15307</v>
      </c>
    </row>
    <row r="17523" spans="1:19" ht="11.25" thickBot="1" x14ac:dyDescent="0.2">
      <c r="A17523" s="93"/>
    </row>
    <row r="17524" spans="1:19" ht="11.25" thickBot="1" x14ac:dyDescent="0.2">
      <c r="A17524" s="87" t="s">
        <v>345</v>
      </c>
      <c r="B17524" s="87" t="s">
        <v>346</v>
      </c>
      <c r="C17524" s="120" t="s">
        <v>53</v>
      </c>
      <c r="D17524" s="120" t="s">
        <v>54</v>
      </c>
      <c r="E17524" s="120" t="s">
        <v>55</v>
      </c>
      <c r="F17524" s="120" t="s">
        <v>56</v>
      </c>
      <c r="G17524" s="120" t="s">
        <v>15318</v>
      </c>
      <c r="H17524" s="120" t="s">
        <v>57</v>
      </c>
      <c r="I17524" s="120" t="s">
        <v>59</v>
      </c>
      <c r="J17524" s="120" t="s">
        <v>15319</v>
      </c>
      <c r="K17524" s="120" t="s">
        <v>60</v>
      </c>
      <c r="L17524" s="120" t="s">
        <v>61</v>
      </c>
      <c r="M17524" s="120" t="s">
        <v>62</v>
      </c>
      <c r="N17524" s="120" t="s">
        <v>15320</v>
      </c>
      <c r="O17524" s="120" t="s">
        <v>63</v>
      </c>
      <c r="P17524" s="120" t="s">
        <v>64</v>
      </c>
      <c r="Q17524" s="120" t="s">
        <v>66</v>
      </c>
      <c r="R17524" s="120" t="s">
        <v>15321</v>
      </c>
      <c r="S17524" s="120" t="s">
        <v>67</v>
      </c>
    </row>
    <row r="17525" spans="1:19" ht="11.25" thickBot="1" x14ac:dyDescent="0.2">
      <c r="A17525" s="88">
        <v>1</v>
      </c>
      <c r="B17525" s="109">
        <v>0.67314814814814816</v>
      </c>
      <c r="C17525" s="110" t="s">
        <v>15306</v>
      </c>
      <c r="D17525" s="110" t="s">
        <v>15306</v>
      </c>
      <c r="E17525" s="89">
        <v>33.332999999999998</v>
      </c>
      <c r="F17525" s="89">
        <v>33.332999999999998</v>
      </c>
      <c r="G17525" s="89">
        <v>33.332999999999998</v>
      </c>
      <c r="H17525" s="89">
        <v>41.667000000000002</v>
      </c>
      <c r="I17525" s="110" t="s">
        <v>15306</v>
      </c>
      <c r="J17525" s="89">
        <v>33.332999999999998</v>
      </c>
      <c r="K17525" s="110" t="s">
        <v>15306</v>
      </c>
      <c r="L17525" s="110" t="s">
        <v>15306</v>
      </c>
      <c r="M17525" s="89">
        <v>33.332999999999998</v>
      </c>
      <c r="N17525" s="89">
        <v>4148.8590000000004</v>
      </c>
      <c r="O17525" s="89">
        <v>138.88999999999999</v>
      </c>
      <c r="P17525" s="89">
        <v>240.744</v>
      </c>
      <c r="Q17525" s="112" t="s">
        <v>15710</v>
      </c>
      <c r="R17525" s="89">
        <v>33.332999999999998</v>
      </c>
      <c r="S17525" s="110" t="s">
        <v>15306</v>
      </c>
    </row>
    <row r="17526" spans="1:19" ht="11.25" thickBot="1" x14ac:dyDescent="0.2">
      <c r="A17526" s="93"/>
    </row>
    <row r="17527" spans="1:19" ht="11.25" thickBot="1" x14ac:dyDescent="0.2">
      <c r="A17527" s="113" t="s">
        <v>352</v>
      </c>
      <c r="B17527" s="93"/>
      <c r="C17527" s="110" t="s">
        <v>15307</v>
      </c>
      <c r="D17527" s="110" t="s">
        <v>15307</v>
      </c>
      <c r="E17527" s="114">
        <v>33.332999999999998</v>
      </c>
      <c r="F17527" s="114">
        <v>33.332999999999998</v>
      </c>
      <c r="G17527" s="114">
        <v>33.332999999999998</v>
      </c>
      <c r="H17527" s="114">
        <v>41.667000000000002</v>
      </c>
      <c r="I17527" s="110" t="s">
        <v>15307</v>
      </c>
      <c r="J17527" s="114">
        <v>33.332999999999998</v>
      </c>
      <c r="K17527" s="110" t="s">
        <v>15307</v>
      </c>
      <c r="L17527" s="110" t="s">
        <v>15307</v>
      </c>
      <c r="M17527" s="114">
        <v>33.332999999999998</v>
      </c>
      <c r="N17527" s="114">
        <v>4148.8590000000004</v>
      </c>
      <c r="O17527" s="114">
        <v>138.88999999999999</v>
      </c>
      <c r="P17527" s="114">
        <v>240.744</v>
      </c>
      <c r="Q17527" s="112" t="s">
        <v>15711</v>
      </c>
      <c r="R17527" s="114">
        <v>33.332999999999998</v>
      </c>
      <c r="S17527" s="110" t="s">
        <v>15307</v>
      </c>
    </row>
    <row r="17528" spans="1:19" ht="11.25" thickBot="1" x14ac:dyDescent="0.2">
      <c r="A17528" s="93"/>
    </row>
    <row r="17529" spans="1:19" ht="11.25" thickBot="1" x14ac:dyDescent="0.2">
      <c r="A17529" s="116" t="s">
        <v>355</v>
      </c>
      <c r="B17529" s="93"/>
      <c r="C17529" s="110" t="s">
        <v>15307</v>
      </c>
      <c r="D17529" s="110" t="s">
        <v>15307</v>
      </c>
      <c r="E17529" s="114">
        <v>0</v>
      </c>
      <c r="F17529" s="114">
        <v>0</v>
      </c>
      <c r="G17529" s="114">
        <v>0</v>
      </c>
      <c r="H17529" s="114">
        <v>0</v>
      </c>
      <c r="I17529" s="110" t="s">
        <v>15307</v>
      </c>
      <c r="J17529" s="114">
        <v>0</v>
      </c>
      <c r="K17529" s="110" t="s">
        <v>15307</v>
      </c>
      <c r="L17529" s="110" t="s">
        <v>15307</v>
      </c>
      <c r="M17529" s="114">
        <v>0</v>
      </c>
      <c r="N17529" s="114">
        <v>0</v>
      </c>
      <c r="O17529" s="114">
        <v>0</v>
      </c>
      <c r="P17529" s="114">
        <v>0</v>
      </c>
      <c r="Q17529" s="112" t="s">
        <v>15358</v>
      </c>
      <c r="R17529" s="114">
        <v>0</v>
      </c>
      <c r="S17529" s="110" t="s">
        <v>15307</v>
      </c>
    </row>
    <row r="17530" spans="1:19" ht="11.25" thickBot="1" x14ac:dyDescent="0.2">
      <c r="A17530" s="93"/>
    </row>
    <row r="17531" spans="1:19" ht="11.25" thickBot="1" x14ac:dyDescent="0.2">
      <c r="A17531" s="117" t="s">
        <v>358</v>
      </c>
      <c r="B17531" s="93"/>
      <c r="C17531" s="110" t="s">
        <v>15307</v>
      </c>
      <c r="D17531" s="110" t="s">
        <v>15307</v>
      </c>
      <c r="E17531" s="114">
        <v>0</v>
      </c>
      <c r="F17531" s="114">
        <v>0</v>
      </c>
      <c r="G17531" s="114">
        <v>0</v>
      </c>
      <c r="H17531" s="114">
        <v>0</v>
      </c>
      <c r="I17531" s="110" t="s">
        <v>15307</v>
      </c>
      <c r="J17531" s="114">
        <v>0</v>
      </c>
      <c r="K17531" s="110" t="s">
        <v>15307</v>
      </c>
      <c r="L17531" s="110" t="s">
        <v>15307</v>
      </c>
      <c r="M17531" s="114">
        <v>0</v>
      </c>
      <c r="N17531" s="114">
        <v>0</v>
      </c>
      <c r="O17531" s="114">
        <v>0</v>
      </c>
      <c r="P17531" s="114">
        <v>0</v>
      </c>
      <c r="Q17531" s="112" t="s">
        <v>15358</v>
      </c>
      <c r="R17531" s="114">
        <v>0</v>
      </c>
      <c r="S17531" s="110" t="s">
        <v>15307</v>
      </c>
    </row>
    <row r="17532" spans="1:19" ht="11.25" thickBot="1" x14ac:dyDescent="0.2">
      <c r="A17532" s="93"/>
    </row>
    <row r="17533" spans="1:19" ht="11.25" thickBot="1" x14ac:dyDescent="0.2">
      <c r="A17533" s="87" t="s">
        <v>345</v>
      </c>
      <c r="B17533" s="87" t="s">
        <v>346</v>
      </c>
      <c r="C17533" s="120" t="s">
        <v>68</v>
      </c>
      <c r="D17533" s="120" t="s">
        <v>15325</v>
      </c>
    </row>
    <row r="17534" spans="1:19" ht="11.25" thickBot="1" x14ac:dyDescent="0.2">
      <c r="A17534" s="88">
        <v>1</v>
      </c>
      <c r="B17534" s="109">
        <v>0.67314814814814816</v>
      </c>
      <c r="C17534" s="89">
        <v>83.334000000000003</v>
      </c>
      <c r="D17534" s="110" t="s">
        <v>15306</v>
      </c>
    </row>
    <row r="17535" spans="1:19" ht="11.25" thickBot="1" x14ac:dyDescent="0.2">
      <c r="A17535" s="93"/>
    </row>
    <row r="17536" spans="1:19" ht="11.25" thickBot="1" x14ac:dyDescent="0.2">
      <c r="A17536" s="113" t="s">
        <v>352</v>
      </c>
      <c r="B17536" s="93"/>
      <c r="C17536" s="114">
        <v>83.334000000000003</v>
      </c>
      <c r="D17536" s="110" t="s">
        <v>15307</v>
      </c>
    </row>
    <row r="17537" spans="1:19" ht="11.25" thickBot="1" x14ac:dyDescent="0.2">
      <c r="A17537" s="93"/>
    </row>
    <row r="17538" spans="1:19" ht="11.25" thickBot="1" x14ac:dyDescent="0.2">
      <c r="A17538" s="116" t="s">
        <v>355</v>
      </c>
      <c r="B17538" s="93"/>
      <c r="C17538" s="114">
        <v>0</v>
      </c>
      <c r="D17538" s="110" t="s">
        <v>15307</v>
      </c>
    </row>
    <row r="17539" spans="1:19" ht="11.25" thickBot="1" x14ac:dyDescent="0.2">
      <c r="A17539" s="93"/>
    </row>
    <row r="17540" spans="1:19" ht="11.25" thickBot="1" x14ac:dyDescent="0.2">
      <c r="A17540" s="117" t="s">
        <v>358</v>
      </c>
      <c r="B17540" s="93"/>
      <c r="C17540" s="114">
        <v>0</v>
      </c>
      <c r="D17540" s="110" t="s">
        <v>15307</v>
      </c>
    </row>
    <row r="17541" spans="1:19" ht="10.5" x14ac:dyDescent="0.15">
      <c r="A17541" s="93"/>
    </row>
    <row r="17542" spans="1:19" x14ac:dyDescent="0.15">
      <c r="A17542" s="106"/>
      <c r="B17542" s="69" t="s">
        <v>440</v>
      </c>
    </row>
    <row r="17543" spans="1:19" ht="9.75" thickBot="1" x14ac:dyDescent="0.2">
      <c r="A17543" s="64" t="s">
        <v>6210</v>
      </c>
    </row>
    <row r="17544" spans="1:19" ht="11.25" thickBot="1" x14ac:dyDescent="0.2">
      <c r="A17544" s="87" t="s">
        <v>345</v>
      </c>
      <c r="B17544" s="87" t="s">
        <v>346</v>
      </c>
      <c r="C17544" s="120" t="s">
        <v>15300</v>
      </c>
      <c r="D17544" s="120" t="s">
        <v>15301</v>
      </c>
      <c r="E17544" s="120" t="s">
        <v>15302</v>
      </c>
      <c r="F17544" s="120" t="s">
        <v>1</v>
      </c>
      <c r="G17544" s="120" t="s">
        <v>2</v>
      </c>
      <c r="H17544" s="120" t="s">
        <v>3</v>
      </c>
      <c r="I17544" s="120" t="s">
        <v>15303</v>
      </c>
      <c r="J17544" s="120" t="s">
        <v>4</v>
      </c>
      <c r="K17544" s="120" t="s">
        <v>15304</v>
      </c>
      <c r="L17544" s="120" t="s">
        <v>8</v>
      </c>
      <c r="M17544" s="120" t="s">
        <v>15305</v>
      </c>
      <c r="N17544" s="120" t="s">
        <v>10</v>
      </c>
      <c r="O17544" s="120" t="s">
        <v>11</v>
      </c>
      <c r="P17544" s="120" t="s">
        <v>12</v>
      </c>
      <c r="Q17544" s="120" t="s">
        <v>13</v>
      </c>
      <c r="R17544" s="120" t="s">
        <v>14</v>
      </c>
      <c r="S17544" s="120" t="s">
        <v>15</v>
      </c>
    </row>
    <row r="17545" spans="1:19" ht="11.25" thickBot="1" x14ac:dyDescent="0.2">
      <c r="A17545" s="88">
        <v>1</v>
      </c>
      <c r="B17545" s="109">
        <v>0.68599537037037039</v>
      </c>
      <c r="C17545" s="110" t="s">
        <v>15306</v>
      </c>
      <c r="D17545" s="110" t="s">
        <v>15306</v>
      </c>
      <c r="E17545" s="110" t="s">
        <v>15306</v>
      </c>
      <c r="F17545" s="89">
        <v>5023.2269999999999</v>
      </c>
      <c r="G17545" s="89">
        <v>576.40599999999995</v>
      </c>
      <c r="H17545" s="89">
        <v>250.00299999999999</v>
      </c>
      <c r="I17545" s="89">
        <v>101.852</v>
      </c>
      <c r="J17545" s="110" t="s">
        <v>15306</v>
      </c>
      <c r="K17545" s="89">
        <v>1639.009</v>
      </c>
      <c r="L17545" s="119">
        <v>41984.47</v>
      </c>
      <c r="M17545" s="89">
        <v>129.63</v>
      </c>
      <c r="N17545" s="89">
        <v>125.001</v>
      </c>
      <c r="O17545" s="89">
        <v>285.72000000000003</v>
      </c>
      <c r="P17545" s="89">
        <v>605.56899999999996</v>
      </c>
      <c r="Q17545" s="89">
        <v>11449.638999999999</v>
      </c>
      <c r="R17545" s="89">
        <v>211.113</v>
      </c>
      <c r="S17545" s="89">
        <v>104.167</v>
      </c>
    </row>
    <row r="17546" spans="1:19" ht="11.25" thickBot="1" x14ac:dyDescent="0.2">
      <c r="A17546" s="93"/>
    </row>
    <row r="17547" spans="1:19" ht="11.25" thickBot="1" x14ac:dyDescent="0.2">
      <c r="A17547" s="113" t="s">
        <v>352</v>
      </c>
      <c r="B17547" s="93"/>
      <c r="C17547" s="110" t="s">
        <v>15307</v>
      </c>
      <c r="D17547" s="110" t="s">
        <v>15307</v>
      </c>
      <c r="E17547" s="110" t="s">
        <v>15307</v>
      </c>
      <c r="F17547" s="114">
        <v>5023.2269999999999</v>
      </c>
      <c r="G17547" s="114">
        <v>576.40599999999995</v>
      </c>
      <c r="H17547" s="114">
        <v>250.00299999999999</v>
      </c>
      <c r="I17547" s="114">
        <v>101.852</v>
      </c>
      <c r="J17547" s="110" t="s">
        <v>15307</v>
      </c>
      <c r="K17547" s="114">
        <v>1639.009</v>
      </c>
      <c r="L17547" s="118">
        <v>41984.47</v>
      </c>
      <c r="M17547" s="114">
        <v>129.63</v>
      </c>
      <c r="N17547" s="114">
        <v>125.001</v>
      </c>
      <c r="O17547" s="114">
        <v>285.72000000000003</v>
      </c>
      <c r="P17547" s="114">
        <v>605.56899999999996</v>
      </c>
      <c r="Q17547" s="114">
        <v>11449.638999999999</v>
      </c>
      <c r="R17547" s="114">
        <v>211.113</v>
      </c>
      <c r="S17547" s="114">
        <v>104.167</v>
      </c>
    </row>
    <row r="17548" spans="1:19" ht="11.25" thickBot="1" x14ac:dyDescent="0.2">
      <c r="A17548" s="93"/>
    </row>
    <row r="17549" spans="1:19" ht="11.25" thickBot="1" x14ac:dyDescent="0.2">
      <c r="A17549" s="116" t="s">
        <v>355</v>
      </c>
      <c r="B17549" s="93"/>
      <c r="C17549" s="110" t="s">
        <v>15307</v>
      </c>
      <c r="D17549" s="110" t="s">
        <v>15307</v>
      </c>
      <c r="E17549" s="110" t="s">
        <v>15307</v>
      </c>
      <c r="F17549" s="114">
        <v>0</v>
      </c>
      <c r="G17549" s="114">
        <v>0</v>
      </c>
      <c r="H17549" s="114">
        <v>0</v>
      </c>
      <c r="I17549" s="114">
        <v>0</v>
      </c>
      <c r="J17549" s="110" t="s">
        <v>15307</v>
      </c>
      <c r="K17549" s="114">
        <v>0</v>
      </c>
      <c r="L17549" s="118">
        <v>0</v>
      </c>
      <c r="M17549" s="114">
        <v>0</v>
      </c>
      <c r="N17549" s="114">
        <v>0</v>
      </c>
      <c r="O17549" s="114">
        <v>0</v>
      </c>
      <c r="P17549" s="114">
        <v>0</v>
      </c>
      <c r="Q17549" s="114">
        <v>0</v>
      </c>
      <c r="R17549" s="114">
        <v>0</v>
      </c>
      <c r="S17549" s="114">
        <v>0</v>
      </c>
    </row>
    <row r="17550" spans="1:19" ht="11.25" thickBot="1" x14ac:dyDescent="0.2">
      <c r="A17550" s="93"/>
    </row>
    <row r="17551" spans="1:19" ht="11.25" thickBot="1" x14ac:dyDescent="0.2">
      <c r="A17551" s="117" t="s">
        <v>358</v>
      </c>
      <c r="B17551" s="93"/>
      <c r="C17551" s="110" t="s">
        <v>15307</v>
      </c>
      <c r="D17551" s="110" t="s">
        <v>15307</v>
      </c>
      <c r="E17551" s="110" t="s">
        <v>15307</v>
      </c>
      <c r="F17551" s="114">
        <v>0</v>
      </c>
      <c r="G17551" s="114">
        <v>0</v>
      </c>
      <c r="H17551" s="114">
        <v>0</v>
      </c>
      <c r="I17551" s="114">
        <v>0</v>
      </c>
      <c r="J17551" s="110" t="s">
        <v>15307</v>
      </c>
      <c r="K17551" s="114">
        <v>0</v>
      </c>
      <c r="L17551" s="118">
        <v>0</v>
      </c>
      <c r="M17551" s="114">
        <v>0</v>
      </c>
      <c r="N17551" s="114">
        <v>0</v>
      </c>
      <c r="O17551" s="114">
        <v>0</v>
      </c>
      <c r="P17551" s="114">
        <v>0</v>
      </c>
      <c r="Q17551" s="114">
        <v>0</v>
      </c>
      <c r="R17551" s="114">
        <v>0</v>
      </c>
      <c r="S17551" s="114">
        <v>0</v>
      </c>
    </row>
    <row r="17552" spans="1:19" ht="11.25" thickBot="1" x14ac:dyDescent="0.2">
      <c r="A17552" s="93"/>
    </row>
    <row r="17553" spans="1:19" ht="11.25" thickBot="1" x14ac:dyDescent="0.2">
      <c r="A17553" s="87" t="s">
        <v>345</v>
      </c>
      <c r="B17553" s="87" t="s">
        <v>346</v>
      </c>
      <c r="C17553" s="120" t="s">
        <v>16</v>
      </c>
      <c r="D17553" s="120" t="s">
        <v>15309</v>
      </c>
      <c r="E17553" s="120" t="s">
        <v>15310</v>
      </c>
      <c r="F17553" s="120" t="s">
        <v>20</v>
      </c>
      <c r="G17553" s="120" t="s">
        <v>21</v>
      </c>
      <c r="H17553" s="120" t="s">
        <v>22</v>
      </c>
      <c r="I17553" s="120" t="s">
        <v>23</v>
      </c>
      <c r="J17553" s="120" t="s">
        <v>24</v>
      </c>
      <c r="K17553" s="120" t="s">
        <v>26</v>
      </c>
      <c r="L17553" s="120" t="s">
        <v>15311</v>
      </c>
      <c r="M17553" s="120" t="s">
        <v>27</v>
      </c>
      <c r="N17553" s="120" t="s">
        <v>28</v>
      </c>
      <c r="O17553" s="120" t="s">
        <v>29</v>
      </c>
      <c r="P17553" s="120" t="s">
        <v>30</v>
      </c>
      <c r="Q17553" s="120" t="s">
        <v>15312</v>
      </c>
      <c r="R17553" s="120" t="s">
        <v>32</v>
      </c>
      <c r="S17553" s="120" t="s">
        <v>33</v>
      </c>
    </row>
    <row r="17554" spans="1:19" ht="11.25" thickBot="1" x14ac:dyDescent="0.2">
      <c r="A17554" s="88">
        <v>1</v>
      </c>
      <c r="B17554" s="109">
        <v>0.68599537037037039</v>
      </c>
      <c r="C17554" s="89">
        <v>319.44799999999998</v>
      </c>
      <c r="D17554" s="89">
        <v>1150.056</v>
      </c>
      <c r="E17554" s="110" t="s">
        <v>15706</v>
      </c>
      <c r="F17554" s="119">
        <v>34114.444000000003</v>
      </c>
      <c r="G17554" s="89">
        <v>71.429000000000002</v>
      </c>
      <c r="H17554" s="89">
        <v>74.073999999999998</v>
      </c>
      <c r="I17554" s="89">
        <v>277.78300000000002</v>
      </c>
      <c r="J17554" s="89">
        <v>190.47800000000001</v>
      </c>
      <c r="K17554" s="119">
        <v>326226.84999999998</v>
      </c>
      <c r="L17554" s="89">
        <v>733.35699999999997</v>
      </c>
      <c r="M17554" s="89">
        <v>175.92699999999999</v>
      </c>
      <c r="N17554" s="89">
        <v>182.541</v>
      </c>
      <c r="O17554" s="110" t="s">
        <v>15306</v>
      </c>
      <c r="P17554" s="89">
        <v>129.63</v>
      </c>
      <c r="Q17554" s="89">
        <v>462.97300000000001</v>
      </c>
      <c r="R17554" s="89">
        <v>283.33699999999999</v>
      </c>
      <c r="S17554" s="89">
        <v>55.555999999999997</v>
      </c>
    </row>
    <row r="17555" spans="1:19" ht="11.25" thickBot="1" x14ac:dyDescent="0.2">
      <c r="A17555" s="93"/>
    </row>
    <row r="17556" spans="1:19" ht="11.25" thickBot="1" x14ac:dyDescent="0.2">
      <c r="A17556" s="113" t="s">
        <v>352</v>
      </c>
      <c r="B17556" s="93"/>
      <c r="C17556" s="114">
        <v>319.44799999999998</v>
      </c>
      <c r="D17556" s="114">
        <v>1150.056</v>
      </c>
      <c r="E17556" s="110" t="s">
        <v>15707</v>
      </c>
      <c r="F17556" s="118">
        <v>34114.444000000003</v>
      </c>
      <c r="G17556" s="114">
        <v>71.429000000000002</v>
      </c>
      <c r="H17556" s="114">
        <v>74.073999999999998</v>
      </c>
      <c r="I17556" s="114">
        <v>277.78300000000002</v>
      </c>
      <c r="J17556" s="114">
        <v>190.47800000000001</v>
      </c>
      <c r="K17556" s="118">
        <v>326226.84999999998</v>
      </c>
      <c r="L17556" s="114">
        <v>733.35699999999997</v>
      </c>
      <c r="M17556" s="114">
        <v>175.92699999999999</v>
      </c>
      <c r="N17556" s="114">
        <v>182.541</v>
      </c>
      <c r="O17556" s="110" t="s">
        <v>15307</v>
      </c>
      <c r="P17556" s="114">
        <v>129.63</v>
      </c>
      <c r="Q17556" s="114">
        <v>462.97300000000001</v>
      </c>
      <c r="R17556" s="114">
        <v>283.33699999999999</v>
      </c>
      <c r="S17556" s="114">
        <v>55.555999999999997</v>
      </c>
    </row>
    <row r="17557" spans="1:19" ht="11.25" thickBot="1" x14ac:dyDescent="0.2">
      <c r="A17557" s="93"/>
    </row>
    <row r="17558" spans="1:19" ht="11.25" thickBot="1" x14ac:dyDescent="0.2">
      <c r="A17558" s="116" t="s">
        <v>355</v>
      </c>
      <c r="B17558" s="93"/>
      <c r="C17558" s="114">
        <v>0</v>
      </c>
      <c r="D17558" s="114">
        <v>0</v>
      </c>
      <c r="E17558" s="110" t="s">
        <v>15307</v>
      </c>
      <c r="F17558" s="118">
        <v>0</v>
      </c>
      <c r="G17558" s="114">
        <v>0</v>
      </c>
      <c r="H17558" s="114">
        <v>0</v>
      </c>
      <c r="I17558" s="114">
        <v>0</v>
      </c>
      <c r="J17558" s="114">
        <v>0</v>
      </c>
      <c r="K17558" s="118">
        <v>0</v>
      </c>
      <c r="L17558" s="114">
        <v>0</v>
      </c>
      <c r="M17558" s="114">
        <v>0</v>
      </c>
      <c r="N17558" s="114">
        <v>0</v>
      </c>
      <c r="O17558" s="110" t="s">
        <v>15307</v>
      </c>
      <c r="P17558" s="114">
        <v>0</v>
      </c>
      <c r="Q17558" s="114">
        <v>0</v>
      </c>
      <c r="R17558" s="114">
        <v>0</v>
      </c>
      <c r="S17558" s="114">
        <v>0</v>
      </c>
    </row>
    <row r="17559" spans="1:19" ht="11.25" thickBot="1" x14ac:dyDescent="0.2">
      <c r="A17559" s="93"/>
    </row>
    <row r="17560" spans="1:19" ht="11.25" thickBot="1" x14ac:dyDescent="0.2">
      <c r="A17560" s="117" t="s">
        <v>358</v>
      </c>
      <c r="B17560" s="93"/>
      <c r="C17560" s="114">
        <v>0</v>
      </c>
      <c r="D17560" s="114">
        <v>0</v>
      </c>
      <c r="E17560" s="110" t="s">
        <v>15307</v>
      </c>
      <c r="F17560" s="118">
        <v>0</v>
      </c>
      <c r="G17560" s="114">
        <v>0</v>
      </c>
      <c r="H17560" s="114">
        <v>0</v>
      </c>
      <c r="I17560" s="114">
        <v>0</v>
      </c>
      <c r="J17560" s="114">
        <v>0</v>
      </c>
      <c r="K17560" s="118">
        <v>0</v>
      </c>
      <c r="L17560" s="114">
        <v>0</v>
      </c>
      <c r="M17560" s="114">
        <v>0</v>
      </c>
      <c r="N17560" s="114">
        <v>0</v>
      </c>
      <c r="O17560" s="110" t="s">
        <v>15307</v>
      </c>
      <c r="P17560" s="114">
        <v>0</v>
      </c>
      <c r="Q17560" s="114">
        <v>0</v>
      </c>
      <c r="R17560" s="114">
        <v>0</v>
      </c>
      <c r="S17560" s="114">
        <v>0</v>
      </c>
    </row>
    <row r="17561" spans="1:19" ht="11.25" thickBot="1" x14ac:dyDescent="0.2">
      <c r="A17561" s="93"/>
    </row>
    <row r="17562" spans="1:19" ht="11.25" thickBot="1" x14ac:dyDescent="0.2">
      <c r="A17562" s="87" t="s">
        <v>345</v>
      </c>
      <c r="B17562" s="87" t="s">
        <v>346</v>
      </c>
      <c r="C17562" s="120" t="s">
        <v>35</v>
      </c>
      <c r="D17562" s="120" t="s">
        <v>36</v>
      </c>
      <c r="E17562" s="120" t="s">
        <v>15315</v>
      </c>
      <c r="F17562" s="120" t="s">
        <v>38</v>
      </c>
      <c r="G17562" s="120" t="s">
        <v>39</v>
      </c>
      <c r="H17562" s="120" t="s">
        <v>41</v>
      </c>
      <c r="I17562" s="120" t="s">
        <v>42</v>
      </c>
      <c r="J17562" s="120" t="s">
        <v>43</v>
      </c>
      <c r="K17562" s="120" t="s">
        <v>44</v>
      </c>
      <c r="L17562" s="120" t="s">
        <v>45</v>
      </c>
      <c r="M17562" s="120" t="s">
        <v>46</v>
      </c>
      <c r="N17562" s="120" t="s">
        <v>47</v>
      </c>
      <c r="O17562" s="120" t="s">
        <v>48</v>
      </c>
      <c r="P17562" s="120" t="s">
        <v>49</v>
      </c>
      <c r="Q17562" s="120" t="s">
        <v>50</v>
      </c>
      <c r="R17562" s="120" t="s">
        <v>51</v>
      </c>
      <c r="S17562" s="120" t="s">
        <v>52</v>
      </c>
    </row>
    <row r="17563" spans="1:19" ht="11.25" thickBot="1" x14ac:dyDescent="0.2">
      <c r="A17563" s="88">
        <v>1</v>
      </c>
      <c r="B17563" s="109">
        <v>0.68599537037037039</v>
      </c>
      <c r="C17563" s="119">
        <v>570260.56999999995</v>
      </c>
      <c r="D17563" s="89">
        <v>277.78100000000001</v>
      </c>
      <c r="E17563" s="89">
        <v>77.778000000000006</v>
      </c>
      <c r="F17563" s="89">
        <v>33.332999999999998</v>
      </c>
      <c r="G17563" s="89">
        <v>138.88999999999999</v>
      </c>
      <c r="H17563" s="89">
        <v>1512.4490000000001</v>
      </c>
      <c r="I17563" s="89">
        <v>129.631</v>
      </c>
      <c r="J17563" s="89">
        <v>222.22399999999999</v>
      </c>
      <c r="K17563" s="89">
        <v>150.001</v>
      </c>
      <c r="L17563" s="89">
        <v>74.073999999999998</v>
      </c>
      <c r="M17563" s="89">
        <v>45.454999999999998</v>
      </c>
      <c r="N17563" s="89">
        <v>88.888999999999996</v>
      </c>
      <c r="O17563" s="110" t="s">
        <v>15306</v>
      </c>
      <c r="P17563" s="89">
        <v>216.66900000000001</v>
      </c>
      <c r="Q17563" s="89">
        <v>74.073999999999998</v>
      </c>
      <c r="R17563" s="89">
        <v>368.06200000000001</v>
      </c>
      <c r="S17563" s="89">
        <v>83.334000000000003</v>
      </c>
    </row>
    <row r="17564" spans="1:19" ht="11.25" thickBot="1" x14ac:dyDescent="0.2">
      <c r="A17564" s="93"/>
    </row>
    <row r="17565" spans="1:19" ht="11.25" thickBot="1" x14ac:dyDescent="0.2">
      <c r="A17565" s="113" t="s">
        <v>352</v>
      </c>
      <c r="B17565" s="93"/>
      <c r="C17565" s="118">
        <v>570260.56999999995</v>
      </c>
      <c r="D17565" s="114">
        <v>277.78100000000001</v>
      </c>
      <c r="E17565" s="114">
        <v>77.778000000000006</v>
      </c>
      <c r="F17565" s="114">
        <v>33.332999999999998</v>
      </c>
      <c r="G17565" s="114">
        <v>138.88999999999999</v>
      </c>
      <c r="H17565" s="114">
        <v>1512.4490000000001</v>
      </c>
      <c r="I17565" s="114">
        <v>129.631</v>
      </c>
      <c r="J17565" s="114">
        <v>222.22399999999999</v>
      </c>
      <c r="K17565" s="114">
        <v>150.001</v>
      </c>
      <c r="L17565" s="114">
        <v>74.073999999999998</v>
      </c>
      <c r="M17565" s="114">
        <v>45.454999999999998</v>
      </c>
      <c r="N17565" s="114">
        <v>88.888999999999996</v>
      </c>
      <c r="O17565" s="110" t="s">
        <v>15307</v>
      </c>
      <c r="P17565" s="114">
        <v>216.66900000000001</v>
      </c>
      <c r="Q17565" s="114">
        <v>74.073999999999998</v>
      </c>
      <c r="R17565" s="114">
        <v>368.06200000000001</v>
      </c>
      <c r="S17565" s="114">
        <v>83.334000000000003</v>
      </c>
    </row>
    <row r="17566" spans="1:19" ht="11.25" thickBot="1" x14ac:dyDescent="0.2">
      <c r="A17566" s="93"/>
    </row>
    <row r="17567" spans="1:19" ht="11.25" thickBot="1" x14ac:dyDescent="0.2">
      <c r="A17567" s="116" t="s">
        <v>355</v>
      </c>
      <c r="B17567" s="93"/>
      <c r="C17567" s="118">
        <v>0</v>
      </c>
      <c r="D17567" s="114">
        <v>0</v>
      </c>
      <c r="E17567" s="114">
        <v>0</v>
      </c>
      <c r="F17567" s="114">
        <v>0</v>
      </c>
      <c r="G17567" s="114">
        <v>0</v>
      </c>
      <c r="H17567" s="114">
        <v>0</v>
      </c>
      <c r="I17567" s="114">
        <v>0</v>
      </c>
      <c r="J17567" s="114">
        <v>0</v>
      </c>
      <c r="K17567" s="114">
        <v>0</v>
      </c>
      <c r="L17567" s="114">
        <v>0</v>
      </c>
      <c r="M17567" s="114">
        <v>0</v>
      </c>
      <c r="N17567" s="114">
        <v>0</v>
      </c>
      <c r="O17567" s="110" t="s">
        <v>15307</v>
      </c>
      <c r="P17567" s="114">
        <v>0</v>
      </c>
      <c r="Q17567" s="114">
        <v>0</v>
      </c>
      <c r="R17567" s="114">
        <v>0</v>
      </c>
      <c r="S17567" s="114">
        <v>0</v>
      </c>
    </row>
    <row r="17568" spans="1:19" ht="11.25" thickBot="1" x14ac:dyDescent="0.2">
      <c r="A17568" s="93"/>
    </row>
    <row r="17569" spans="1:19" ht="11.25" thickBot="1" x14ac:dyDescent="0.2">
      <c r="A17569" s="117" t="s">
        <v>358</v>
      </c>
      <c r="B17569" s="93"/>
      <c r="C17569" s="118">
        <v>0</v>
      </c>
      <c r="D17569" s="114">
        <v>0</v>
      </c>
      <c r="E17569" s="114">
        <v>0</v>
      </c>
      <c r="F17569" s="114">
        <v>0</v>
      </c>
      <c r="G17569" s="114">
        <v>0</v>
      </c>
      <c r="H17569" s="114">
        <v>0</v>
      </c>
      <c r="I17569" s="114">
        <v>0</v>
      </c>
      <c r="J17569" s="114">
        <v>0</v>
      </c>
      <c r="K17569" s="114">
        <v>0</v>
      </c>
      <c r="L17569" s="114">
        <v>0</v>
      </c>
      <c r="M17569" s="114">
        <v>0</v>
      </c>
      <c r="N17569" s="114">
        <v>0</v>
      </c>
      <c r="O17569" s="110" t="s">
        <v>15307</v>
      </c>
      <c r="P17569" s="114">
        <v>0</v>
      </c>
      <c r="Q17569" s="114">
        <v>0</v>
      </c>
      <c r="R17569" s="114">
        <v>0</v>
      </c>
      <c r="S17569" s="114">
        <v>0</v>
      </c>
    </row>
    <row r="17570" spans="1:19" ht="11.25" thickBot="1" x14ac:dyDescent="0.2">
      <c r="A17570" s="93"/>
    </row>
    <row r="17571" spans="1:19" ht="11.25" thickBot="1" x14ac:dyDescent="0.2">
      <c r="A17571" s="87" t="s">
        <v>345</v>
      </c>
      <c r="B17571" s="87" t="s">
        <v>346</v>
      </c>
      <c r="C17571" s="120" t="s">
        <v>53</v>
      </c>
      <c r="D17571" s="120" t="s">
        <v>54</v>
      </c>
      <c r="E17571" s="120" t="s">
        <v>55</v>
      </c>
      <c r="F17571" s="120" t="s">
        <v>56</v>
      </c>
      <c r="G17571" s="120" t="s">
        <v>15318</v>
      </c>
      <c r="H17571" s="120" t="s">
        <v>57</v>
      </c>
      <c r="I17571" s="120" t="s">
        <v>59</v>
      </c>
      <c r="J17571" s="120" t="s">
        <v>15319</v>
      </c>
      <c r="K17571" s="120" t="s">
        <v>60</v>
      </c>
      <c r="L17571" s="120" t="s">
        <v>61</v>
      </c>
      <c r="M17571" s="120" t="s">
        <v>62</v>
      </c>
      <c r="N17571" s="120" t="s">
        <v>15320</v>
      </c>
      <c r="O17571" s="120" t="s">
        <v>63</v>
      </c>
      <c r="P17571" s="120" t="s">
        <v>64</v>
      </c>
      <c r="Q17571" s="120" t="s">
        <v>66</v>
      </c>
      <c r="R17571" s="120" t="s">
        <v>15321</v>
      </c>
      <c r="S17571" s="120" t="s">
        <v>67</v>
      </c>
    </row>
    <row r="17572" spans="1:19" ht="11.25" thickBot="1" x14ac:dyDescent="0.2">
      <c r="A17572" s="88">
        <v>1</v>
      </c>
      <c r="B17572" s="109">
        <v>0.68599537037037039</v>
      </c>
      <c r="C17572" s="89">
        <v>398.15600000000001</v>
      </c>
      <c r="D17572" s="89">
        <v>111.11199999999999</v>
      </c>
      <c r="E17572" s="89">
        <v>215.28</v>
      </c>
      <c r="F17572" s="89">
        <v>734.59299999999996</v>
      </c>
      <c r="G17572" s="89">
        <v>33.332999999999998</v>
      </c>
      <c r="H17572" s="89">
        <v>629.64700000000005</v>
      </c>
      <c r="I17572" s="89">
        <v>685.20299999999997</v>
      </c>
      <c r="J17572" s="89">
        <v>74.073999999999998</v>
      </c>
      <c r="K17572" s="89">
        <v>148.149</v>
      </c>
      <c r="L17572" s="89">
        <v>129.63</v>
      </c>
      <c r="M17572" s="89">
        <v>138.88999999999999</v>
      </c>
      <c r="N17572" s="89">
        <v>2767.0210000000002</v>
      </c>
      <c r="O17572" s="89">
        <v>4550.2550000000001</v>
      </c>
      <c r="P17572" s="89">
        <v>567.91499999999996</v>
      </c>
      <c r="Q17572" s="112" t="s">
        <v>15712</v>
      </c>
      <c r="R17572" s="89">
        <v>33.332999999999998</v>
      </c>
      <c r="S17572" s="89">
        <v>365.08600000000001</v>
      </c>
    </row>
    <row r="17573" spans="1:19" ht="11.25" thickBot="1" x14ac:dyDescent="0.2">
      <c r="A17573" s="93"/>
    </row>
    <row r="17574" spans="1:19" ht="11.25" thickBot="1" x14ac:dyDescent="0.2">
      <c r="A17574" s="113" t="s">
        <v>352</v>
      </c>
      <c r="B17574" s="93"/>
      <c r="C17574" s="114">
        <v>398.15600000000001</v>
      </c>
      <c r="D17574" s="114">
        <v>111.11199999999999</v>
      </c>
      <c r="E17574" s="114">
        <v>215.28</v>
      </c>
      <c r="F17574" s="114">
        <v>734.59299999999996</v>
      </c>
      <c r="G17574" s="114">
        <v>33.332999999999998</v>
      </c>
      <c r="H17574" s="114">
        <v>629.64700000000005</v>
      </c>
      <c r="I17574" s="114">
        <v>685.20299999999997</v>
      </c>
      <c r="J17574" s="114">
        <v>74.073999999999998</v>
      </c>
      <c r="K17574" s="114">
        <v>148.149</v>
      </c>
      <c r="L17574" s="114">
        <v>129.63</v>
      </c>
      <c r="M17574" s="114">
        <v>138.88999999999999</v>
      </c>
      <c r="N17574" s="114">
        <v>2767.0210000000002</v>
      </c>
      <c r="O17574" s="114">
        <v>4550.2550000000001</v>
      </c>
      <c r="P17574" s="114">
        <v>567.91499999999996</v>
      </c>
      <c r="Q17574" s="112" t="s">
        <v>15713</v>
      </c>
      <c r="R17574" s="114">
        <v>33.332999999999998</v>
      </c>
      <c r="S17574" s="114">
        <v>365.08600000000001</v>
      </c>
    </row>
    <row r="17575" spans="1:19" ht="11.25" thickBot="1" x14ac:dyDescent="0.2">
      <c r="A17575" s="93"/>
    </row>
    <row r="17576" spans="1:19" ht="11.25" thickBot="1" x14ac:dyDescent="0.2">
      <c r="A17576" s="116" t="s">
        <v>355</v>
      </c>
      <c r="B17576" s="93"/>
      <c r="C17576" s="114">
        <v>0</v>
      </c>
      <c r="D17576" s="114">
        <v>0</v>
      </c>
      <c r="E17576" s="114">
        <v>0</v>
      </c>
      <c r="F17576" s="114">
        <v>0</v>
      </c>
      <c r="G17576" s="114">
        <v>0</v>
      </c>
      <c r="H17576" s="114">
        <v>0</v>
      </c>
      <c r="I17576" s="114">
        <v>0</v>
      </c>
      <c r="J17576" s="114">
        <v>0</v>
      </c>
      <c r="K17576" s="114">
        <v>0</v>
      </c>
      <c r="L17576" s="114">
        <v>0</v>
      </c>
      <c r="M17576" s="114">
        <v>0</v>
      </c>
      <c r="N17576" s="114">
        <v>0</v>
      </c>
      <c r="O17576" s="114">
        <v>0</v>
      </c>
      <c r="P17576" s="114">
        <v>0</v>
      </c>
      <c r="Q17576" s="112" t="s">
        <v>15358</v>
      </c>
      <c r="R17576" s="114">
        <v>0</v>
      </c>
      <c r="S17576" s="114">
        <v>0</v>
      </c>
    </row>
    <row r="17577" spans="1:19" ht="11.25" thickBot="1" x14ac:dyDescent="0.2">
      <c r="A17577" s="93"/>
    </row>
    <row r="17578" spans="1:19" ht="11.25" thickBot="1" x14ac:dyDescent="0.2">
      <c r="A17578" s="117" t="s">
        <v>358</v>
      </c>
      <c r="B17578" s="93"/>
      <c r="C17578" s="114">
        <v>0</v>
      </c>
      <c r="D17578" s="114">
        <v>0</v>
      </c>
      <c r="E17578" s="114">
        <v>0</v>
      </c>
      <c r="F17578" s="114">
        <v>0</v>
      </c>
      <c r="G17578" s="114">
        <v>0</v>
      </c>
      <c r="H17578" s="114">
        <v>0</v>
      </c>
      <c r="I17578" s="114">
        <v>0</v>
      </c>
      <c r="J17578" s="114">
        <v>0</v>
      </c>
      <c r="K17578" s="114">
        <v>0</v>
      </c>
      <c r="L17578" s="114">
        <v>0</v>
      </c>
      <c r="M17578" s="114">
        <v>0</v>
      </c>
      <c r="N17578" s="114">
        <v>0</v>
      </c>
      <c r="O17578" s="114">
        <v>0</v>
      </c>
      <c r="P17578" s="114">
        <v>0</v>
      </c>
      <c r="Q17578" s="112" t="s">
        <v>15358</v>
      </c>
      <c r="R17578" s="114">
        <v>0</v>
      </c>
      <c r="S17578" s="114">
        <v>0</v>
      </c>
    </row>
    <row r="17579" spans="1:19" ht="11.25" thickBot="1" x14ac:dyDescent="0.2">
      <c r="A17579" s="93"/>
    </row>
    <row r="17580" spans="1:19" ht="11.25" thickBot="1" x14ac:dyDescent="0.2">
      <c r="A17580" s="87" t="s">
        <v>345</v>
      </c>
      <c r="B17580" s="87" t="s">
        <v>346</v>
      </c>
      <c r="C17580" s="120" t="s">
        <v>68</v>
      </c>
      <c r="D17580" s="120" t="s">
        <v>15325</v>
      </c>
    </row>
    <row r="17581" spans="1:19" ht="11.25" thickBot="1" x14ac:dyDescent="0.2">
      <c r="A17581" s="88">
        <v>1</v>
      </c>
      <c r="B17581" s="109">
        <v>0.68599537037037039</v>
      </c>
      <c r="C17581" s="89">
        <v>1277.8579999999999</v>
      </c>
      <c r="D17581" s="89">
        <v>74.073999999999998</v>
      </c>
    </row>
    <row r="17582" spans="1:19" ht="11.25" thickBot="1" x14ac:dyDescent="0.2">
      <c r="A17582" s="93"/>
    </row>
    <row r="17583" spans="1:19" ht="11.25" thickBot="1" x14ac:dyDescent="0.2">
      <c r="A17583" s="113" t="s">
        <v>352</v>
      </c>
      <c r="B17583" s="93"/>
      <c r="C17583" s="114">
        <v>1277.8579999999999</v>
      </c>
      <c r="D17583" s="114">
        <v>74.073999999999998</v>
      </c>
    </row>
    <row r="17584" spans="1:19" ht="11.25" thickBot="1" x14ac:dyDescent="0.2">
      <c r="A17584" s="93"/>
    </row>
    <row r="17585" spans="1:19" ht="11.25" thickBot="1" x14ac:dyDescent="0.2">
      <c r="A17585" s="116" t="s">
        <v>355</v>
      </c>
      <c r="B17585" s="93"/>
      <c r="C17585" s="114">
        <v>0</v>
      </c>
      <c r="D17585" s="114">
        <v>0</v>
      </c>
    </row>
    <row r="17586" spans="1:19" ht="11.25" thickBot="1" x14ac:dyDescent="0.2">
      <c r="A17586" s="93"/>
    </row>
    <row r="17587" spans="1:19" ht="11.25" thickBot="1" x14ac:dyDescent="0.2">
      <c r="A17587" s="117" t="s">
        <v>358</v>
      </c>
      <c r="B17587" s="93"/>
      <c r="C17587" s="114">
        <v>0</v>
      </c>
      <c r="D17587" s="114">
        <v>0</v>
      </c>
    </row>
    <row r="17588" spans="1:19" ht="10.5" x14ac:dyDescent="0.15">
      <c r="A17588" s="93"/>
    </row>
    <row r="17589" spans="1:19" x14ac:dyDescent="0.15">
      <c r="A17589" s="106"/>
      <c r="B17589" s="69" t="s">
        <v>477</v>
      </c>
    </row>
    <row r="17590" spans="1:19" ht="9.75" thickBot="1" x14ac:dyDescent="0.2">
      <c r="A17590" s="64" t="s">
        <v>6210</v>
      </c>
    </row>
    <row r="17591" spans="1:19" ht="11.25" thickBot="1" x14ac:dyDescent="0.2">
      <c r="A17591" s="87" t="s">
        <v>345</v>
      </c>
      <c r="B17591" s="87" t="s">
        <v>346</v>
      </c>
      <c r="C17591" s="120" t="s">
        <v>15300</v>
      </c>
      <c r="D17591" s="120" t="s">
        <v>15301</v>
      </c>
      <c r="E17591" s="120" t="s">
        <v>15302</v>
      </c>
      <c r="F17591" s="120" t="s">
        <v>1</v>
      </c>
      <c r="G17591" s="120" t="s">
        <v>2</v>
      </c>
      <c r="H17591" s="120" t="s">
        <v>3</v>
      </c>
      <c r="I17591" s="120" t="s">
        <v>15303</v>
      </c>
      <c r="J17591" s="120" t="s">
        <v>4</v>
      </c>
      <c r="K17591" s="120" t="s">
        <v>15304</v>
      </c>
      <c r="L17591" s="120" t="s">
        <v>8</v>
      </c>
      <c r="M17591" s="120" t="s">
        <v>15305</v>
      </c>
      <c r="N17591" s="120" t="s">
        <v>10</v>
      </c>
      <c r="O17591" s="120" t="s">
        <v>11</v>
      </c>
      <c r="P17591" s="120" t="s">
        <v>12</v>
      </c>
      <c r="Q17591" s="120" t="s">
        <v>13</v>
      </c>
      <c r="R17591" s="120" t="s">
        <v>14</v>
      </c>
      <c r="S17591" s="120" t="s">
        <v>15</v>
      </c>
    </row>
    <row r="17592" spans="1:19" ht="11.25" thickBot="1" x14ac:dyDescent="0.2">
      <c r="A17592" s="88">
        <v>1</v>
      </c>
      <c r="B17592" s="109">
        <v>0.69144675925925936</v>
      </c>
      <c r="C17592" s="89">
        <v>33.332999999999998</v>
      </c>
      <c r="D17592" s="89">
        <v>41.667000000000002</v>
      </c>
      <c r="E17592" s="110" t="s">
        <v>15306</v>
      </c>
      <c r="F17592" s="89">
        <v>6357.2169999999996</v>
      </c>
      <c r="G17592" s="89">
        <v>2031.021</v>
      </c>
      <c r="H17592" s="89">
        <v>633.35</v>
      </c>
      <c r="I17592" s="110" t="s">
        <v>15306</v>
      </c>
      <c r="J17592" s="89">
        <v>33.332999999999998</v>
      </c>
      <c r="K17592" s="89">
        <v>1583.4449999999999</v>
      </c>
      <c r="L17592" s="119">
        <v>43193.733999999997</v>
      </c>
      <c r="M17592" s="89">
        <v>851.88800000000003</v>
      </c>
      <c r="N17592" s="89">
        <v>1018.561</v>
      </c>
      <c r="O17592" s="89">
        <v>759.27599999999995</v>
      </c>
      <c r="P17592" s="89">
        <v>2911.4340000000002</v>
      </c>
      <c r="Q17592" s="89">
        <v>56303.870999999999</v>
      </c>
      <c r="R17592" s="89">
        <v>1127.836</v>
      </c>
      <c r="S17592" s="89">
        <v>351.85700000000003</v>
      </c>
    </row>
    <row r="17593" spans="1:19" ht="11.25" thickBot="1" x14ac:dyDescent="0.2">
      <c r="A17593" s="93"/>
    </row>
    <row r="17594" spans="1:19" ht="11.25" thickBot="1" x14ac:dyDescent="0.2">
      <c r="A17594" s="113" t="s">
        <v>352</v>
      </c>
      <c r="B17594" s="93"/>
      <c r="C17594" s="114">
        <v>33.332999999999998</v>
      </c>
      <c r="D17594" s="114">
        <v>41.667000000000002</v>
      </c>
      <c r="E17594" s="110" t="s">
        <v>15307</v>
      </c>
      <c r="F17594" s="114">
        <v>6357.2169999999996</v>
      </c>
      <c r="G17594" s="114">
        <v>2031.021</v>
      </c>
      <c r="H17594" s="114">
        <v>633.35</v>
      </c>
      <c r="I17594" s="110" t="s">
        <v>15307</v>
      </c>
      <c r="J17594" s="114">
        <v>33.332999999999998</v>
      </c>
      <c r="K17594" s="114">
        <v>1583.4449999999999</v>
      </c>
      <c r="L17594" s="118">
        <v>43193.733999999997</v>
      </c>
      <c r="M17594" s="114">
        <v>851.88800000000003</v>
      </c>
      <c r="N17594" s="114">
        <v>1018.561</v>
      </c>
      <c r="O17594" s="114">
        <v>759.27599999999995</v>
      </c>
      <c r="P17594" s="114">
        <v>2911.4340000000002</v>
      </c>
      <c r="Q17594" s="114">
        <v>56303.870999999999</v>
      </c>
      <c r="R17594" s="114">
        <v>1127.836</v>
      </c>
      <c r="S17594" s="114">
        <v>351.85700000000003</v>
      </c>
    </row>
    <row r="17595" spans="1:19" ht="11.25" thickBot="1" x14ac:dyDescent="0.2">
      <c r="A17595" s="93"/>
    </row>
    <row r="17596" spans="1:19" ht="11.25" thickBot="1" x14ac:dyDescent="0.2">
      <c r="A17596" s="116" t="s">
        <v>355</v>
      </c>
      <c r="B17596" s="93"/>
      <c r="C17596" s="114">
        <v>0</v>
      </c>
      <c r="D17596" s="114">
        <v>0</v>
      </c>
      <c r="E17596" s="110" t="s">
        <v>15307</v>
      </c>
      <c r="F17596" s="114">
        <v>0</v>
      </c>
      <c r="G17596" s="114">
        <v>0</v>
      </c>
      <c r="H17596" s="114">
        <v>0</v>
      </c>
      <c r="I17596" s="110" t="s">
        <v>15307</v>
      </c>
      <c r="J17596" s="114">
        <v>0</v>
      </c>
      <c r="K17596" s="114">
        <v>0</v>
      </c>
      <c r="L17596" s="118">
        <v>0</v>
      </c>
      <c r="M17596" s="114">
        <v>0</v>
      </c>
      <c r="N17596" s="114">
        <v>0</v>
      </c>
      <c r="O17596" s="114">
        <v>0</v>
      </c>
      <c r="P17596" s="114">
        <v>0</v>
      </c>
      <c r="Q17596" s="114">
        <v>0</v>
      </c>
      <c r="R17596" s="114">
        <v>0</v>
      </c>
      <c r="S17596" s="114">
        <v>0</v>
      </c>
    </row>
    <row r="17597" spans="1:19" ht="11.25" thickBot="1" x14ac:dyDescent="0.2">
      <c r="A17597" s="93"/>
    </row>
    <row r="17598" spans="1:19" ht="11.25" thickBot="1" x14ac:dyDescent="0.2">
      <c r="A17598" s="117" t="s">
        <v>358</v>
      </c>
      <c r="B17598" s="93"/>
      <c r="C17598" s="114">
        <v>0</v>
      </c>
      <c r="D17598" s="114">
        <v>0</v>
      </c>
      <c r="E17598" s="110" t="s">
        <v>15307</v>
      </c>
      <c r="F17598" s="114">
        <v>0</v>
      </c>
      <c r="G17598" s="114">
        <v>0</v>
      </c>
      <c r="H17598" s="114">
        <v>0</v>
      </c>
      <c r="I17598" s="110" t="s">
        <v>15307</v>
      </c>
      <c r="J17598" s="114">
        <v>0</v>
      </c>
      <c r="K17598" s="114">
        <v>0</v>
      </c>
      <c r="L17598" s="118">
        <v>0</v>
      </c>
      <c r="M17598" s="114">
        <v>0</v>
      </c>
      <c r="N17598" s="114">
        <v>0</v>
      </c>
      <c r="O17598" s="114">
        <v>0</v>
      </c>
      <c r="P17598" s="114">
        <v>0</v>
      </c>
      <c r="Q17598" s="114">
        <v>0</v>
      </c>
      <c r="R17598" s="114">
        <v>0</v>
      </c>
      <c r="S17598" s="114">
        <v>0</v>
      </c>
    </row>
    <row r="17599" spans="1:19" ht="11.25" thickBot="1" x14ac:dyDescent="0.2">
      <c r="A17599" s="93"/>
    </row>
    <row r="17600" spans="1:19" ht="11.25" thickBot="1" x14ac:dyDescent="0.2">
      <c r="A17600" s="87" t="s">
        <v>345</v>
      </c>
      <c r="B17600" s="87" t="s">
        <v>346</v>
      </c>
      <c r="C17600" s="120" t="s">
        <v>16</v>
      </c>
      <c r="D17600" s="120" t="s">
        <v>15309</v>
      </c>
      <c r="E17600" s="120" t="s">
        <v>15310</v>
      </c>
      <c r="F17600" s="120" t="s">
        <v>20</v>
      </c>
      <c r="G17600" s="120" t="s">
        <v>21</v>
      </c>
      <c r="H17600" s="120" t="s">
        <v>22</v>
      </c>
      <c r="I17600" s="120" t="s">
        <v>23</v>
      </c>
      <c r="J17600" s="120" t="s">
        <v>24</v>
      </c>
      <c r="K17600" s="120" t="s">
        <v>26</v>
      </c>
      <c r="L17600" s="120" t="s">
        <v>15311</v>
      </c>
      <c r="M17600" s="120" t="s">
        <v>27</v>
      </c>
      <c r="N17600" s="120" t="s">
        <v>28</v>
      </c>
      <c r="O17600" s="120" t="s">
        <v>29</v>
      </c>
      <c r="P17600" s="120" t="s">
        <v>30</v>
      </c>
      <c r="Q17600" s="120" t="s">
        <v>15312</v>
      </c>
      <c r="R17600" s="120" t="s">
        <v>32</v>
      </c>
      <c r="S17600" s="120" t="s">
        <v>33</v>
      </c>
    </row>
    <row r="17601" spans="1:19" ht="11.25" thickBot="1" x14ac:dyDescent="0.2">
      <c r="A17601" s="88">
        <v>1</v>
      </c>
      <c r="B17601" s="109">
        <v>0.69144675925925936</v>
      </c>
      <c r="C17601" s="89">
        <v>439.40300000000002</v>
      </c>
      <c r="D17601" s="89">
        <v>1066.7149999999999</v>
      </c>
      <c r="E17601" s="89">
        <v>138.88999999999999</v>
      </c>
      <c r="F17601" s="119">
        <v>34415.830999999998</v>
      </c>
      <c r="G17601" s="89">
        <v>100.001</v>
      </c>
      <c r="H17601" s="110" t="s">
        <v>15306</v>
      </c>
      <c r="I17601" s="89">
        <v>1033.3800000000001</v>
      </c>
      <c r="J17601" s="89">
        <v>333.33800000000002</v>
      </c>
      <c r="K17601" s="119">
        <v>334802.90000000002</v>
      </c>
      <c r="L17601" s="89">
        <v>2433.56</v>
      </c>
      <c r="M17601" s="89">
        <v>646.48599999999999</v>
      </c>
      <c r="N17601" s="89">
        <v>574.09199999999998</v>
      </c>
      <c r="O17601" s="110" t="s">
        <v>15306</v>
      </c>
      <c r="P17601" s="89">
        <v>373.02100000000002</v>
      </c>
      <c r="Q17601" s="89">
        <v>309.52800000000002</v>
      </c>
      <c r="R17601" s="89">
        <v>148.149</v>
      </c>
      <c r="S17601" s="89">
        <v>345.685</v>
      </c>
    </row>
    <row r="17602" spans="1:19" ht="11.25" thickBot="1" x14ac:dyDescent="0.2">
      <c r="A17602" s="93"/>
    </row>
    <row r="17603" spans="1:19" ht="11.25" thickBot="1" x14ac:dyDescent="0.2">
      <c r="A17603" s="113" t="s">
        <v>352</v>
      </c>
      <c r="B17603" s="93"/>
      <c r="C17603" s="114">
        <v>439.40300000000002</v>
      </c>
      <c r="D17603" s="114">
        <v>1066.7149999999999</v>
      </c>
      <c r="E17603" s="114">
        <v>138.88999999999999</v>
      </c>
      <c r="F17603" s="118">
        <v>34415.830999999998</v>
      </c>
      <c r="G17603" s="114">
        <v>100.001</v>
      </c>
      <c r="H17603" s="110" t="s">
        <v>15307</v>
      </c>
      <c r="I17603" s="114">
        <v>1033.3800000000001</v>
      </c>
      <c r="J17603" s="114">
        <v>333.33800000000002</v>
      </c>
      <c r="K17603" s="118">
        <v>334802.90000000002</v>
      </c>
      <c r="L17603" s="114">
        <v>2433.56</v>
      </c>
      <c r="M17603" s="114">
        <v>646.48599999999999</v>
      </c>
      <c r="N17603" s="114">
        <v>574.09199999999998</v>
      </c>
      <c r="O17603" s="110" t="s">
        <v>15307</v>
      </c>
      <c r="P17603" s="114">
        <v>373.02100000000002</v>
      </c>
      <c r="Q17603" s="114">
        <v>309.52800000000002</v>
      </c>
      <c r="R17603" s="114">
        <v>148.149</v>
      </c>
      <c r="S17603" s="114">
        <v>345.685</v>
      </c>
    </row>
    <row r="17604" spans="1:19" ht="11.25" thickBot="1" x14ac:dyDescent="0.2">
      <c r="A17604" s="93"/>
    </row>
    <row r="17605" spans="1:19" ht="11.25" thickBot="1" x14ac:dyDescent="0.2">
      <c r="A17605" s="116" t="s">
        <v>355</v>
      </c>
      <c r="B17605" s="93"/>
      <c r="C17605" s="114">
        <v>0</v>
      </c>
      <c r="D17605" s="114">
        <v>0</v>
      </c>
      <c r="E17605" s="114">
        <v>0</v>
      </c>
      <c r="F17605" s="118">
        <v>0</v>
      </c>
      <c r="G17605" s="114">
        <v>0</v>
      </c>
      <c r="H17605" s="110" t="s">
        <v>15307</v>
      </c>
      <c r="I17605" s="114">
        <v>0</v>
      </c>
      <c r="J17605" s="114">
        <v>0</v>
      </c>
      <c r="K17605" s="118">
        <v>0</v>
      </c>
      <c r="L17605" s="114">
        <v>0</v>
      </c>
      <c r="M17605" s="114">
        <v>0</v>
      </c>
      <c r="N17605" s="114">
        <v>0</v>
      </c>
      <c r="O17605" s="110" t="s">
        <v>15307</v>
      </c>
      <c r="P17605" s="114">
        <v>0</v>
      </c>
      <c r="Q17605" s="114">
        <v>0</v>
      </c>
      <c r="R17605" s="114">
        <v>0</v>
      </c>
      <c r="S17605" s="114">
        <v>0</v>
      </c>
    </row>
    <row r="17606" spans="1:19" ht="11.25" thickBot="1" x14ac:dyDescent="0.2">
      <c r="A17606" s="93"/>
    </row>
    <row r="17607" spans="1:19" ht="11.25" thickBot="1" x14ac:dyDescent="0.2">
      <c r="A17607" s="117" t="s">
        <v>358</v>
      </c>
      <c r="B17607" s="93"/>
      <c r="C17607" s="114">
        <v>0</v>
      </c>
      <c r="D17607" s="114">
        <v>0</v>
      </c>
      <c r="E17607" s="114">
        <v>0</v>
      </c>
      <c r="F17607" s="118">
        <v>0</v>
      </c>
      <c r="G17607" s="114">
        <v>0</v>
      </c>
      <c r="H17607" s="110" t="s">
        <v>15307</v>
      </c>
      <c r="I17607" s="114">
        <v>0</v>
      </c>
      <c r="J17607" s="114">
        <v>0</v>
      </c>
      <c r="K17607" s="118">
        <v>0</v>
      </c>
      <c r="L17607" s="114">
        <v>0</v>
      </c>
      <c r="M17607" s="114">
        <v>0</v>
      </c>
      <c r="N17607" s="114">
        <v>0</v>
      </c>
      <c r="O17607" s="110" t="s">
        <v>15307</v>
      </c>
      <c r="P17607" s="114">
        <v>0</v>
      </c>
      <c r="Q17607" s="114">
        <v>0</v>
      </c>
      <c r="R17607" s="114">
        <v>0</v>
      </c>
      <c r="S17607" s="114">
        <v>0</v>
      </c>
    </row>
    <row r="17608" spans="1:19" ht="11.25" thickBot="1" x14ac:dyDescent="0.2">
      <c r="A17608" s="93"/>
    </row>
    <row r="17609" spans="1:19" ht="11.25" thickBot="1" x14ac:dyDescent="0.2">
      <c r="A17609" s="87" t="s">
        <v>345</v>
      </c>
      <c r="B17609" s="87" t="s">
        <v>346</v>
      </c>
      <c r="C17609" s="120" t="s">
        <v>35</v>
      </c>
      <c r="D17609" s="120" t="s">
        <v>36</v>
      </c>
      <c r="E17609" s="120" t="s">
        <v>15315</v>
      </c>
      <c r="F17609" s="120" t="s">
        <v>38</v>
      </c>
      <c r="G17609" s="120" t="s">
        <v>39</v>
      </c>
      <c r="H17609" s="120" t="s">
        <v>41</v>
      </c>
      <c r="I17609" s="120" t="s">
        <v>42</v>
      </c>
      <c r="J17609" s="120" t="s">
        <v>43</v>
      </c>
      <c r="K17609" s="120" t="s">
        <v>44</v>
      </c>
      <c r="L17609" s="120" t="s">
        <v>45</v>
      </c>
      <c r="M17609" s="120" t="s">
        <v>46</v>
      </c>
      <c r="N17609" s="120" t="s">
        <v>47</v>
      </c>
      <c r="O17609" s="120" t="s">
        <v>48</v>
      </c>
      <c r="P17609" s="120" t="s">
        <v>49</v>
      </c>
      <c r="Q17609" s="120" t="s">
        <v>50</v>
      </c>
      <c r="R17609" s="120" t="s">
        <v>51</v>
      </c>
      <c r="S17609" s="120" t="s">
        <v>52</v>
      </c>
    </row>
    <row r="17610" spans="1:19" ht="11.25" thickBot="1" x14ac:dyDescent="0.2">
      <c r="A17610" s="88">
        <v>1</v>
      </c>
      <c r="B17610" s="109">
        <v>0.69144675925925936</v>
      </c>
      <c r="C17610" s="119">
        <v>576514.11</v>
      </c>
      <c r="D17610" s="89">
        <v>305.56299999999999</v>
      </c>
      <c r="E17610" s="89">
        <v>100.001</v>
      </c>
      <c r="F17610" s="110" t="s">
        <v>15306</v>
      </c>
      <c r="G17610" s="89">
        <v>648.16899999999998</v>
      </c>
      <c r="H17610" s="89">
        <v>8249.6370000000006</v>
      </c>
      <c r="I17610" s="89">
        <v>355.56299999999999</v>
      </c>
      <c r="J17610" s="89">
        <v>433.34199999999998</v>
      </c>
      <c r="K17610" s="89">
        <v>709.90300000000002</v>
      </c>
      <c r="L17610" s="89">
        <v>111.11199999999999</v>
      </c>
      <c r="M17610" s="89">
        <v>285.71800000000002</v>
      </c>
      <c r="N17610" s="89">
        <v>438.899</v>
      </c>
      <c r="O17610" s="89">
        <v>285.71800000000002</v>
      </c>
      <c r="P17610" s="89">
        <v>883.36599999999999</v>
      </c>
      <c r="Q17610" s="89">
        <v>300.005</v>
      </c>
      <c r="R17610" s="89">
        <v>1222.2909999999999</v>
      </c>
      <c r="S17610" s="89">
        <v>316.67200000000003</v>
      </c>
    </row>
    <row r="17611" spans="1:19" ht="11.25" thickBot="1" x14ac:dyDescent="0.2">
      <c r="A17611" s="93"/>
    </row>
    <row r="17612" spans="1:19" ht="11.25" thickBot="1" x14ac:dyDescent="0.2">
      <c r="A17612" s="113" t="s">
        <v>352</v>
      </c>
      <c r="B17612" s="93"/>
      <c r="C17612" s="118">
        <v>576514.11</v>
      </c>
      <c r="D17612" s="114">
        <v>305.56299999999999</v>
      </c>
      <c r="E17612" s="114">
        <v>100.001</v>
      </c>
      <c r="F17612" s="110" t="s">
        <v>15307</v>
      </c>
      <c r="G17612" s="114">
        <v>648.16899999999998</v>
      </c>
      <c r="H17612" s="114">
        <v>8249.6370000000006</v>
      </c>
      <c r="I17612" s="114">
        <v>355.56299999999999</v>
      </c>
      <c r="J17612" s="114">
        <v>433.34199999999998</v>
      </c>
      <c r="K17612" s="114">
        <v>709.90300000000002</v>
      </c>
      <c r="L17612" s="114">
        <v>111.11199999999999</v>
      </c>
      <c r="M17612" s="114">
        <v>285.71800000000002</v>
      </c>
      <c r="N17612" s="114">
        <v>438.899</v>
      </c>
      <c r="O17612" s="114">
        <v>285.71800000000002</v>
      </c>
      <c r="P17612" s="114">
        <v>883.36599999999999</v>
      </c>
      <c r="Q17612" s="114">
        <v>300.005</v>
      </c>
      <c r="R17612" s="114">
        <v>1222.2909999999999</v>
      </c>
      <c r="S17612" s="114">
        <v>316.67200000000003</v>
      </c>
    </row>
    <row r="17613" spans="1:19" ht="11.25" thickBot="1" x14ac:dyDescent="0.2">
      <c r="A17613" s="93"/>
    </row>
    <row r="17614" spans="1:19" ht="11.25" thickBot="1" x14ac:dyDescent="0.2">
      <c r="A17614" s="116" t="s">
        <v>355</v>
      </c>
      <c r="B17614" s="93"/>
      <c r="C17614" s="118">
        <v>0</v>
      </c>
      <c r="D17614" s="114">
        <v>0</v>
      </c>
      <c r="E17614" s="114">
        <v>0</v>
      </c>
      <c r="F17614" s="110" t="s">
        <v>15307</v>
      </c>
      <c r="G17614" s="114">
        <v>0</v>
      </c>
      <c r="H17614" s="114">
        <v>0</v>
      </c>
      <c r="I17614" s="114">
        <v>0</v>
      </c>
      <c r="J17614" s="114">
        <v>0</v>
      </c>
      <c r="K17614" s="114">
        <v>0</v>
      </c>
      <c r="L17614" s="114">
        <v>0</v>
      </c>
      <c r="M17614" s="114">
        <v>0</v>
      </c>
      <c r="N17614" s="114">
        <v>0</v>
      </c>
      <c r="O17614" s="114">
        <v>0</v>
      </c>
      <c r="P17614" s="114">
        <v>0</v>
      </c>
      <c r="Q17614" s="114">
        <v>0</v>
      </c>
      <c r="R17614" s="114">
        <v>0</v>
      </c>
      <c r="S17614" s="114">
        <v>0</v>
      </c>
    </row>
    <row r="17615" spans="1:19" ht="11.25" thickBot="1" x14ac:dyDescent="0.2">
      <c r="A17615" s="93"/>
    </row>
    <row r="17616" spans="1:19" ht="11.25" thickBot="1" x14ac:dyDescent="0.2">
      <c r="A17616" s="117" t="s">
        <v>358</v>
      </c>
      <c r="B17616" s="93"/>
      <c r="C17616" s="118">
        <v>0</v>
      </c>
      <c r="D17616" s="114">
        <v>0</v>
      </c>
      <c r="E17616" s="114">
        <v>0</v>
      </c>
      <c r="F17616" s="110" t="s">
        <v>15307</v>
      </c>
      <c r="G17616" s="114">
        <v>0</v>
      </c>
      <c r="H17616" s="114">
        <v>0</v>
      </c>
      <c r="I17616" s="114">
        <v>0</v>
      </c>
      <c r="J17616" s="114">
        <v>0</v>
      </c>
      <c r="K17616" s="114">
        <v>0</v>
      </c>
      <c r="L17616" s="114">
        <v>0</v>
      </c>
      <c r="M17616" s="114">
        <v>0</v>
      </c>
      <c r="N17616" s="114">
        <v>0</v>
      </c>
      <c r="O17616" s="114">
        <v>0</v>
      </c>
      <c r="P17616" s="114">
        <v>0</v>
      </c>
      <c r="Q17616" s="114">
        <v>0</v>
      </c>
      <c r="R17616" s="114">
        <v>0</v>
      </c>
      <c r="S17616" s="114">
        <v>0</v>
      </c>
    </row>
    <row r="17617" spans="1:19" ht="11.25" thickBot="1" x14ac:dyDescent="0.2">
      <c r="A17617" s="93"/>
    </row>
    <row r="17618" spans="1:19" ht="11.25" thickBot="1" x14ac:dyDescent="0.2">
      <c r="A17618" s="87" t="s">
        <v>345</v>
      </c>
      <c r="B17618" s="87" t="s">
        <v>346</v>
      </c>
      <c r="C17618" s="120" t="s">
        <v>53</v>
      </c>
      <c r="D17618" s="120" t="s">
        <v>54</v>
      </c>
      <c r="E17618" s="120" t="s">
        <v>55</v>
      </c>
      <c r="F17618" s="120" t="s">
        <v>56</v>
      </c>
      <c r="G17618" s="120" t="s">
        <v>15318</v>
      </c>
      <c r="H17618" s="120" t="s">
        <v>57</v>
      </c>
      <c r="I17618" s="120" t="s">
        <v>59</v>
      </c>
      <c r="J17618" s="120" t="s">
        <v>15319</v>
      </c>
      <c r="K17618" s="120" t="s">
        <v>60</v>
      </c>
      <c r="L17618" s="120" t="s">
        <v>61</v>
      </c>
      <c r="M17618" s="120" t="s">
        <v>62</v>
      </c>
      <c r="N17618" s="120" t="s">
        <v>15320</v>
      </c>
      <c r="O17618" s="120" t="s">
        <v>63</v>
      </c>
      <c r="P17618" s="120" t="s">
        <v>64</v>
      </c>
      <c r="Q17618" s="120" t="s">
        <v>66</v>
      </c>
      <c r="R17618" s="120" t="s">
        <v>15321</v>
      </c>
      <c r="S17618" s="120" t="s">
        <v>67</v>
      </c>
    </row>
    <row r="17619" spans="1:19" ht="11.25" thickBot="1" x14ac:dyDescent="0.2">
      <c r="A17619" s="88">
        <v>1</v>
      </c>
      <c r="B17619" s="109">
        <v>0.69144675925925936</v>
      </c>
      <c r="C17619" s="89">
        <v>1388.98</v>
      </c>
      <c r="D17619" s="89">
        <v>395.84100000000001</v>
      </c>
      <c r="E17619" s="89">
        <v>916.70500000000004</v>
      </c>
      <c r="F17619" s="89">
        <v>3204.134</v>
      </c>
      <c r="G17619" s="110" t="s">
        <v>15306</v>
      </c>
      <c r="H17619" s="89">
        <v>1969.3050000000001</v>
      </c>
      <c r="I17619" s="89">
        <v>3975.94</v>
      </c>
      <c r="J17619" s="89">
        <v>33.332999999999998</v>
      </c>
      <c r="K17619" s="89">
        <v>728.41499999999996</v>
      </c>
      <c r="L17619" s="89">
        <v>312.50400000000002</v>
      </c>
      <c r="M17619" s="110" t="s">
        <v>15306</v>
      </c>
      <c r="N17619" s="89">
        <v>1944.595</v>
      </c>
      <c r="O17619" s="89">
        <v>23300.482</v>
      </c>
      <c r="P17619" s="89">
        <v>3191.7629999999999</v>
      </c>
      <c r="Q17619" s="112" t="s">
        <v>15714</v>
      </c>
      <c r="R17619" s="89">
        <v>33.332999999999998</v>
      </c>
      <c r="S17619" s="89">
        <v>1129.6969999999999</v>
      </c>
    </row>
    <row r="17620" spans="1:19" ht="11.25" thickBot="1" x14ac:dyDescent="0.2">
      <c r="A17620" s="93"/>
    </row>
    <row r="17621" spans="1:19" ht="11.25" thickBot="1" x14ac:dyDescent="0.2">
      <c r="A17621" s="113" t="s">
        <v>352</v>
      </c>
      <c r="B17621" s="93"/>
      <c r="C17621" s="114">
        <v>1388.98</v>
      </c>
      <c r="D17621" s="114">
        <v>395.84100000000001</v>
      </c>
      <c r="E17621" s="114">
        <v>916.70500000000004</v>
      </c>
      <c r="F17621" s="114">
        <v>3204.134</v>
      </c>
      <c r="G17621" s="110" t="s">
        <v>15307</v>
      </c>
      <c r="H17621" s="114">
        <v>1969.3050000000001</v>
      </c>
      <c r="I17621" s="114">
        <v>3975.94</v>
      </c>
      <c r="J17621" s="114">
        <v>33.332999999999998</v>
      </c>
      <c r="K17621" s="114">
        <v>728.41499999999996</v>
      </c>
      <c r="L17621" s="114">
        <v>312.50400000000002</v>
      </c>
      <c r="M17621" s="110" t="s">
        <v>15307</v>
      </c>
      <c r="N17621" s="114">
        <v>1944.595</v>
      </c>
      <c r="O17621" s="114">
        <v>23300.482</v>
      </c>
      <c r="P17621" s="114">
        <v>3191.7629999999999</v>
      </c>
      <c r="Q17621" s="112" t="s">
        <v>15715</v>
      </c>
      <c r="R17621" s="114">
        <v>33.332999999999998</v>
      </c>
      <c r="S17621" s="114">
        <v>1129.6969999999999</v>
      </c>
    </row>
    <row r="17622" spans="1:19" ht="11.25" thickBot="1" x14ac:dyDescent="0.2">
      <c r="A17622" s="93"/>
    </row>
    <row r="17623" spans="1:19" ht="11.25" thickBot="1" x14ac:dyDescent="0.2">
      <c r="A17623" s="116" t="s">
        <v>355</v>
      </c>
      <c r="B17623" s="93"/>
      <c r="C17623" s="114">
        <v>0</v>
      </c>
      <c r="D17623" s="114">
        <v>0</v>
      </c>
      <c r="E17623" s="114">
        <v>0</v>
      </c>
      <c r="F17623" s="114">
        <v>0</v>
      </c>
      <c r="G17623" s="110" t="s">
        <v>15307</v>
      </c>
      <c r="H17623" s="114">
        <v>0</v>
      </c>
      <c r="I17623" s="114">
        <v>0</v>
      </c>
      <c r="J17623" s="114">
        <v>0</v>
      </c>
      <c r="K17623" s="114">
        <v>0</v>
      </c>
      <c r="L17623" s="114">
        <v>0</v>
      </c>
      <c r="M17623" s="110" t="s">
        <v>15307</v>
      </c>
      <c r="N17623" s="114">
        <v>0</v>
      </c>
      <c r="O17623" s="114">
        <v>0</v>
      </c>
      <c r="P17623" s="114">
        <v>0</v>
      </c>
      <c r="Q17623" s="112" t="s">
        <v>15358</v>
      </c>
      <c r="R17623" s="114">
        <v>0</v>
      </c>
      <c r="S17623" s="114">
        <v>0</v>
      </c>
    </row>
    <row r="17624" spans="1:19" ht="11.25" thickBot="1" x14ac:dyDescent="0.2">
      <c r="A17624" s="93"/>
    </row>
    <row r="17625" spans="1:19" ht="11.25" thickBot="1" x14ac:dyDescent="0.2">
      <c r="A17625" s="117" t="s">
        <v>358</v>
      </c>
      <c r="B17625" s="93"/>
      <c r="C17625" s="114">
        <v>0</v>
      </c>
      <c r="D17625" s="114">
        <v>0</v>
      </c>
      <c r="E17625" s="114">
        <v>0</v>
      </c>
      <c r="F17625" s="114">
        <v>0</v>
      </c>
      <c r="G17625" s="110" t="s">
        <v>15307</v>
      </c>
      <c r="H17625" s="114">
        <v>0</v>
      </c>
      <c r="I17625" s="114">
        <v>0</v>
      </c>
      <c r="J17625" s="114">
        <v>0</v>
      </c>
      <c r="K17625" s="114">
        <v>0</v>
      </c>
      <c r="L17625" s="114">
        <v>0</v>
      </c>
      <c r="M17625" s="110" t="s">
        <v>15307</v>
      </c>
      <c r="N17625" s="114">
        <v>0</v>
      </c>
      <c r="O17625" s="114">
        <v>0</v>
      </c>
      <c r="P17625" s="114">
        <v>0</v>
      </c>
      <c r="Q17625" s="112" t="s">
        <v>15358</v>
      </c>
      <c r="R17625" s="114">
        <v>0</v>
      </c>
      <c r="S17625" s="114">
        <v>0</v>
      </c>
    </row>
    <row r="17626" spans="1:19" ht="11.25" thickBot="1" x14ac:dyDescent="0.2">
      <c r="A17626" s="93"/>
    </row>
    <row r="17627" spans="1:19" ht="11.25" thickBot="1" x14ac:dyDescent="0.2">
      <c r="A17627" s="87" t="s">
        <v>345</v>
      </c>
      <c r="B17627" s="87" t="s">
        <v>346</v>
      </c>
      <c r="C17627" s="120" t="s">
        <v>68</v>
      </c>
      <c r="D17627" s="120" t="s">
        <v>15325</v>
      </c>
    </row>
    <row r="17628" spans="1:19" ht="11.25" thickBot="1" x14ac:dyDescent="0.2">
      <c r="A17628" s="88">
        <v>1</v>
      </c>
      <c r="B17628" s="109">
        <v>0.69144675925925936</v>
      </c>
      <c r="C17628" s="89">
        <v>7404.9960000000001</v>
      </c>
      <c r="D17628" s="89">
        <v>55.555999999999997</v>
      </c>
    </row>
    <row r="17629" spans="1:19" ht="11.25" thickBot="1" x14ac:dyDescent="0.2">
      <c r="A17629" s="93"/>
    </row>
    <row r="17630" spans="1:19" ht="11.25" thickBot="1" x14ac:dyDescent="0.2">
      <c r="A17630" s="113" t="s">
        <v>352</v>
      </c>
      <c r="B17630" s="93"/>
      <c r="C17630" s="114">
        <v>7404.9960000000001</v>
      </c>
      <c r="D17630" s="114">
        <v>55.555999999999997</v>
      </c>
    </row>
    <row r="17631" spans="1:19" ht="11.25" thickBot="1" x14ac:dyDescent="0.2">
      <c r="A17631" s="93"/>
    </row>
    <row r="17632" spans="1:19" ht="11.25" thickBot="1" x14ac:dyDescent="0.2">
      <c r="A17632" s="116" t="s">
        <v>355</v>
      </c>
      <c r="B17632" s="93"/>
      <c r="C17632" s="114">
        <v>0</v>
      </c>
      <c r="D17632" s="114">
        <v>0</v>
      </c>
    </row>
    <row r="17633" spans="1:19" ht="11.25" thickBot="1" x14ac:dyDescent="0.2">
      <c r="A17633" s="93"/>
    </row>
    <row r="17634" spans="1:19" ht="11.25" thickBot="1" x14ac:dyDescent="0.2">
      <c r="A17634" s="117" t="s">
        <v>358</v>
      </c>
      <c r="B17634" s="93"/>
      <c r="C17634" s="114">
        <v>0</v>
      </c>
      <c r="D17634" s="114">
        <v>0</v>
      </c>
    </row>
    <row r="17635" spans="1:19" ht="10.5" x14ac:dyDescent="0.15">
      <c r="A17635" s="93"/>
    </row>
    <row r="17636" spans="1:19" x14ac:dyDescent="0.15">
      <c r="A17636" s="106"/>
      <c r="B17636" s="69" t="s">
        <v>513</v>
      </c>
    </row>
    <row r="17637" spans="1:19" ht="9.75" thickBot="1" x14ac:dyDescent="0.2">
      <c r="A17637" s="64" t="s">
        <v>6210</v>
      </c>
    </row>
    <row r="17638" spans="1:19" ht="11.25" thickBot="1" x14ac:dyDescent="0.2">
      <c r="A17638" s="87" t="s">
        <v>345</v>
      </c>
      <c r="B17638" s="87" t="s">
        <v>346</v>
      </c>
      <c r="C17638" s="120" t="s">
        <v>15300</v>
      </c>
      <c r="D17638" s="120" t="s">
        <v>15301</v>
      </c>
      <c r="E17638" s="120" t="s">
        <v>15302</v>
      </c>
      <c r="F17638" s="120" t="s">
        <v>1</v>
      </c>
      <c r="G17638" s="120" t="s">
        <v>2</v>
      </c>
      <c r="H17638" s="120" t="s">
        <v>3</v>
      </c>
      <c r="I17638" s="120" t="s">
        <v>15303</v>
      </c>
      <c r="J17638" s="120" t="s">
        <v>4</v>
      </c>
      <c r="K17638" s="120" t="s">
        <v>15304</v>
      </c>
      <c r="L17638" s="120" t="s">
        <v>8</v>
      </c>
      <c r="M17638" s="120" t="s">
        <v>15305</v>
      </c>
      <c r="N17638" s="120" t="s">
        <v>10</v>
      </c>
      <c r="O17638" s="120" t="s">
        <v>11</v>
      </c>
      <c r="P17638" s="120" t="s">
        <v>12</v>
      </c>
      <c r="Q17638" s="120" t="s">
        <v>13</v>
      </c>
      <c r="R17638" s="120" t="s">
        <v>14</v>
      </c>
      <c r="S17638" s="120" t="s">
        <v>15</v>
      </c>
    </row>
    <row r="17639" spans="1:19" ht="11.25" thickBot="1" x14ac:dyDescent="0.2">
      <c r="A17639" s="88">
        <v>1</v>
      </c>
      <c r="B17639" s="109">
        <v>0.69688657407407406</v>
      </c>
      <c r="C17639" s="110" t="s">
        <v>15306</v>
      </c>
      <c r="D17639" s="110" t="s">
        <v>15306</v>
      </c>
      <c r="E17639" s="110" t="s">
        <v>15306</v>
      </c>
      <c r="F17639" s="89">
        <v>9803.9079999999994</v>
      </c>
      <c r="G17639" s="89">
        <v>3311.5430000000001</v>
      </c>
      <c r="H17639" s="89">
        <v>1018.567</v>
      </c>
      <c r="I17639" s="89">
        <v>83.334000000000003</v>
      </c>
      <c r="J17639" s="110" t="s">
        <v>15306</v>
      </c>
      <c r="K17639" s="89">
        <v>1648.258</v>
      </c>
      <c r="L17639" s="119">
        <v>42279.913999999997</v>
      </c>
      <c r="M17639" s="89">
        <v>933.37400000000002</v>
      </c>
      <c r="N17639" s="89">
        <v>1400.078</v>
      </c>
      <c r="O17639" s="89">
        <v>1050.049</v>
      </c>
      <c r="P17639" s="89">
        <v>6301.5360000000001</v>
      </c>
      <c r="Q17639" s="89">
        <v>109839.74</v>
      </c>
      <c r="R17639" s="89">
        <v>2100.194</v>
      </c>
      <c r="S17639" s="89">
        <v>722.24099999999999</v>
      </c>
    </row>
    <row r="17640" spans="1:19" ht="11.25" thickBot="1" x14ac:dyDescent="0.2">
      <c r="A17640" s="93"/>
    </row>
    <row r="17641" spans="1:19" ht="11.25" thickBot="1" x14ac:dyDescent="0.2">
      <c r="A17641" s="113" t="s">
        <v>352</v>
      </c>
      <c r="B17641" s="93"/>
      <c r="C17641" s="110" t="s">
        <v>15307</v>
      </c>
      <c r="D17641" s="110" t="s">
        <v>15307</v>
      </c>
      <c r="E17641" s="110" t="s">
        <v>15307</v>
      </c>
      <c r="F17641" s="114">
        <v>9803.9079999999994</v>
      </c>
      <c r="G17641" s="114">
        <v>3311.5430000000001</v>
      </c>
      <c r="H17641" s="114">
        <v>1018.567</v>
      </c>
      <c r="I17641" s="114">
        <v>83.334000000000003</v>
      </c>
      <c r="J17641" s="110" t="s">
        <v>15307</v>
      </c>
      <c r="K17641" s="114">
        <v>1648.258</v>
      </c>
      <c r="L17641" s="118">
        <v>42279.913999999997</v>
      </c>
      <c r="M17641" s="114">
        <v>933.37400000000002</v>
      </c>
      <c r="N17641" s="114">
        <v>1400.078</v>
      </c>
      <c r="O17641" s="114">
        <v>1050.049</v>
      </c>
      <c r="P17641" s="114">
        <v>6301.5360000000001</v>
      </c>
      <c r="Q17641" s="114">
        <v>109839.74</v>
      </c>
      <c r="R17641" s="114">
        <v>2100.194</v>
      </c>
      <c r="S17641" s="114">
        <v>722.24099999999999</v>
      </c>
    </row>
    <row r="17642" spans="1:19" ht="11.25" thickBot="1" x14ac:dyDescent="0.2">
      <c r="A17642" s="93"/>
    </row>
    <row r="17643" spans="1:19" ht="11.25" thickBot="1" x14ac:dyDescent="0.2">
      <c r="A17643" s="116" t="s">
        <v>355</v>
      </c>
      <c r="B17643" s="93"/>
      <c r="C17643" s="110" t="s">
        <v>15307</v>
      </c>
      <c r="D17643" s="110" t="s">
        <v>15307</v>
      </c>
      <c r="E17643" s="110" t="s">
        <v>15307</v>
      </c>
      <c r="F17643" s="114">
        <v>0</v>
      </c>
      <c r="G17643" s="114">
        <v>0</v>
      </c>
      <c r="H17643" s="114">
        <v>0</v>
      </c>
      <c r="I17643" s="114">
        <v>0</v>
      </c>
      <c r="J17643" s="110" t="s">
        <v>15307</v>
      </c>
      <c r="K17643" s="114">
        <v>0</v>
      </c>
      <c r="L17643" s="118">
        <v>0</v>
      </c>
      <c r="M17643" s="114">
        <v>0</v>
      </c>
      <c r="N17643" s="114">
        <v>0</v>
      </c>
      <c r="O17643" s="114">
        <v>0</v>
      </c>
      <c r="P17643" s="114">
        <v>0</v>
      </c>
      <c r="Q17643" s="114">
        <v>0</v>
      </c>
      <c r="R17643" s="114">
        <v>0</v>
      </c>
      <c r="S17643" s="114">
        <v>0</v>
      </c>
    </row>
    <row r="17644" spans="1:19" ht="11.25" thickBot="1" x14ac:dyDescent="0.2">
      <c r="A17644" s="93"/>
    </row>
    <row r="17645" spans="1:19" ht="11.25" thickBot="1" x14ac:dyDescent="0.2">
      <c r="A17645" s="117" t="s">
        <v>358</v>
      </c>
      <c r="B17645" s="93"/>
      <c r="C17645" s="110" t="s">
        <v>15307</v>
      </c>
      <c r="D17645" s="110" t="s">
        <v>15307</v>
      </c>
      <c r="E17645" s="110" t="s">
        <v>15307</v>
      </c>
      <c r="F17645" s="114">
        <v>0</v>
      </c>
      <c r="G17645" s="114">
        <v>0</v>
      </c>
      <c r="H17645" s="114">
        <v>0</v>
      </c>
      <c r="I17645" s="114">
        <v>0</v>
      </c>
      <c r="J17645" s="110" t="s">
        <v>15307</v>
      </c>
      <c r="K17645" s="114">
        <v>0</v>
      </c>
      <c r="L17645" s="118">
        <v>0</v>
      </c>
      <c r="M17645" s="114">
        <v>0</v>
      </c>
      <c r="N17645" s="114">
        <v>0</v>
      </c>
      <c r="O17645" s="114">
        <v>0</v>
      </c>
      <c r="P17645" s="114">
        <v>0</v>
      </c>
      <c r="Q17645" s="114">
        <v>0</v>
      </c>
      <c r="R17645" s="114">
        <v>0</v>
      </c>
      <c r="S17645" s="114">
        <v>0</v>
      </c>
    </row>
    <row r="17646" spans="1:19" ht="11.25" thickBot="1" x14ac:dyDescent="0.2">
      <c r="A17646" s="93"/>
    </row>
    <row r="17647" spans="1:19" ht="11.25" thickBot="1" x14ac:dyDescent="0.2">
      <c r="A17647" s="87" t="s">
        <v>345</v>
      </c>
      <c r="B17647" s="87" t="s">
        <v>346</v>
      </c>
      <c r="C17647" s="120" t="s">
        <v>16</v>
      </c>
      <c r="D17647" s="120" t="s">
        <v>15309</v>
      </c>
      <c r="E17647" s="120" t="s">
        <v>15310</v>
      </c>
      <c r="F17647" s="120" t="s">
        <v>20</v>
      </c>
      <c r="G17647" s="120" t="s">
        <v>21</v>
      </c>
      <c r="H17647" s="120" t="s">
        <v>22</v>
      </c>
      <c r="I17647" s="120" t="s">
        <v>23</v>
      </c>
      <c r="J17647" s="120" t="s">
        <v>24</v>
      </c>
      <c r="K17647" s="120" t="s">
        <v>26</v>
      </c>
      <c r="L17647" s="120" t="s">
        <v>15311</v>
      </c>
      <c r="M17647" s="120" t="s">
        <v>27</v>
      </c>
      <c r="N17647" s="120" t="s">
        <v>28</v>
      </c>
      <c r="O17647" s="120" t="s">
        <v>29</v>
      </c>
      <c r="P17647" s="120" t="s">
        <v>30</v>
      </c>
      <c r="Q17647" s="120" t="s">
        <v>15312</v>
      </c>
      <c r="R17647" s="120" t="s">
        <v>32</v>
      </c>
      <c r="S17647" s="120" t="s">
        <v>33</v>
      </c>
    </row>
    <row r="17648" spans="1:19" ht="11.25" thickBot="1" x14ac:dyDescent="0.2">
      <c r="A17648" s="88">
        <v>1</v>
      </c>
      <c r="B17648" s="109">
        <v>0.69688657407407406</v>
      </c>
      <c r="C17648" s="89">
        <v>1074.1279999999999</v>
      </c>
      <c r="D17648" s="89">
        <v>1550.096</v>
      </c>
      <c r="E17648" s="89">
        <v>33.332999999999998</v>
      </c>
      <c r="F17648" s="119">
        <v>34867.254000000001</v>
      </c>
      <c r="G17648" s="89">
        <v>166.66900000000001</v>
      </c>
      <c r="H17648" s="89">
        <v>83.334000000000003</v>
      </c>
      <c r="I17648" s="89">
        <v>1814.9580000000001</v>
      </c>
      <c r="J17648" s="89">
        <v>772.24900000000002</v>
      </c>
      <c r="K17648" s="119">
        <v>330010.71000000002</v>
      </c>
      <c r="L17648" s="89">
        <v>4467.5159999999996</v>
      </c>
      <c r="M17648" s="89">
        <v>1018.564</v>
      </c>
      <c r="N17648" s="89">
        <v>981.51900000000001</v>
      </c>
      <c r="O17648" s="89">
        <v>104.167</v>
      </c>
      <c r="P17648" s="89">
        <v>629.65</v>
      </c>
      <c r="Q17648" s="89">
        <v>500.012</v>
      </c>
      <c r="R17648" s="89">
        <v>629.64800000000002</v>
      </c>
      <c r="S17648" s="89">
        <v>592.60900000000004</v>
      </c>
    </row>
    <row r="17649" spans="1:19" ht="11.25" thickBot="1" x14ac:dyDescent="0.2">
      <c r="A17649" s="93"/>
    </row>
    <row r="17650" spans="1:19" ht="11.25" thickBot="1" x14ac:dyDescent="0.2">
      <c r="A17650" s="113" t="s">
        <v>352</v>
      </c>
      <c r="B17650" s="93"/>
      <c r="C17650" s="114">
        <v>1074.1279999999999</v>
      </c>
      <c r="D17650" s="114">
        <v>1550.096</v>
      </c>
      <c r="E17650" s="114">
        <v>33.332999999999998</v>
      </c>
      <c r="F17650" s="118">
        <v>34867.254000000001</v>
      </c>
      <c r="G17650" s="114">
        <v>166.66900000000001</v>
      </c>
      <c r="H17650" s="114">
        <v>83.334000000000003</v>
      </c>
      <c r="I17650" s="114">
        <v>1814.9580000000001</v>
      </c>
      <c r="J17650" s="114">
        <v>772.24900000000002</v>
      </c>
      <c r="K17650" s="118">
        <v>330010.71000000002</v>
      </c>
      <c r="L17650" s="114">
        <v>4467.5159999999996</v>
      </c>
      <c r="M17650" s="114">
        <v>1018.564</v>
      </c>
      <c r="N17650" s="114">
        <v>981.51900000000001</v>
      </c>
      <c r="O17650" s="114">
        <v>104.167</v>
      </c>
      <c r="P17650" s="114">
        <v>629.65</v>
      </c>
      <c r="Q17650" s="114">
        <v>500.012</v>
      </c>
      <c r="R17650" s="114">
        <v>629.64800000000002</v>
      </c>
      <c r="S17650" s="114">
        <v>592.60900000000004</v>
      </c>
    </row>
    <row r="17651" spans="1:19" ht="11.25" thickBot="1" x14ac:dyDescent="0.2">
      <c r="A17651" s="93"/>
    </row>
    <row r="17652" spans="1:19" ht="11.25" thickBot="1" x14ac:dyDescent="0.2">
      <c r="A17652" s="116" t="s">
        <v>355</v>
      </c>
      <c r="B17652" s="93"/>
      <c r="C17652" s="114">
        <v>0</v>
      </c>
      <c r="D17652" s="114">
        <v>0</v>
      </c>
      <c r="E17652" s="114">
        <v>0</v>
      </c>
      <c r="F17652" s="118">
        <v>0</v>
      </c>
      <c r="G17652" s="114">
        <v>0</v>
      </c>
      <c r="H17652" s="114">
        <v>0</v>
      </c>
      <c r="I17652" s="114">
        <v>0</v>
      </c>
      <c r="J17652" s="114">
        <v>0</v>
      </c>
      <c r="K17652" s="118">
        <v>0</v>
      </c>
      <c r="L17652" s="114">
        <v>0</v>
      </c>
      <c r="M17652" s="114">
        <v>0</v>
      </c>
      <c r="N17652" s="114">
        <v>0</v>
      </c>
      <c r="O17652" s="114">
        <v>0</v>
      </c>
      <c r="P17652" s="114">
        <v>0</v>
      </c>
      <c r="Q17652" s="114">
        <v>0</v>
      </c>
      <c r="R17652" s="114">
        <v>0</v>
      </c>
      <c r="S17652" s="114">
        <v>0</v>
      </c>
    </row>
    <row r="17653" spans="1:19" ht="11.25" thickBot="1" x14ac:dyDescent="0.2">
      <c r="A17653" s="93"/>
    </row>
    <row r="17654" spans="1:19" ht="11.25" thickBot="1" x14ac:dyDescent="0.2">
      <c r="A17654" s="117" t="s">
        <v>358</v>
      </c>
      <c r="B17654" s="93"/>
      <c r="C17654" s="114">
        <v>0</v>
      </c>
      <c r="D17654" s="114">
        <v>0</v>
      </c>
      <c r="E17654" s="114">
        <v>0</v>
      </c>
      <c r="F17654" s="118">
        <v>0</v>
      </c>
      <c r="G17654" s="114">
        <v>0</v>
      </c>
      <c r="H17654" s="114">
        <v>0</v>
      </c>
      <c r="I17654" s="114">
        <v>0</v>
      </c>
      <c r="J17654" s="114">
        <v>0</v>
      </c>
      <c r="K17654" s="118">
        <v>0</v>
      </c>
      <c r="L17654" s="114">
        <v>0</v>
      </c>
      <c r="M17654" s="114">
        <v>0</v>
      </c>
      <c r="N17654" s="114">
        <v>0</v>
      </c>
      <c r="O17654" s="114">
        <v>0</v>
      </c>
      <c r="P17654" s="114">
        <v>0</v>
      </c>
      <c r="Q17654" s="114">
        <v>0</v>
      </c>
      <c r="R17654" s="114">
        <v>0</v>
      </c>
      <c r="S17654" s="114">
        <v>0</v>
      </c>
    </row>
    <row r="17655" spans="1:19" ht="11.25" thickBot="1" x14ac:dyDescent="0.2">
      <c r="A17655" s="93"/>
    </row>
    <row r="17656" spans="1:19" ht="11.25" thickBot="1" x14ac:dyDescent="0.2">
      <c r="A17656" s="87" t="s">
        <v>345</v>
      </c>
      <c r="B17656" s="87" t="s">
        <v>346</v>
      </c>
      <c r="C17656" s="120" t="s">
        <v>35</v>
      </c>
      <c r="D17656" s="120" t="s">
        <v>36</v>
      </c>
      <c r="E17656" s="120" t="s">
        <v>15315</v>
      </c>
      <c r="F17656" s="120" t="s">
        <v>38</v>
      </c>
      <c r="G17656" s="120" t="s">
        <v>39</v>
      </c>
      <c r="H17656" s="120" t="s">
        <v>41</v>
      </c>
      <c r="I17656" s="120" t="s">
        <v>42</v>
      </c>
      <c r="J17656" s="120" t="s">
        <v>43</v>
      </c>
      <c r="K17656" s="120" t="s">
        <v>44</v>
      </c>
      <c r="L17656" s="120" t="s">
        <v>45</v>
      </c>
      <c r="M17656" s="120" t="s">
        <v>46</v>
      </c>
      <c r="N17656" s="120" t="s">
        <v>47</v>
      </c>
      <c r="O17656" s="120" t="s">
        <v>48</v>
      </c>
      <c r="P17656" s="120" t="s">
        <v>49</v>
      </c>
      <c r="Q17656" s="120" t="s">
        <v>50</v>
      </c>
      <c r="R17656" s="120" t="s">
        <v>51</v>
      </c>
      <c r="S17656" s="120" t="s">
        <v>52</v>
      </c>
    </row>
    <row r="17657" spans="1:19" ht="11.25" thickBot="1" x14ac:dyDescent="0.2">
      <c r="A17657" s="88">
        <v>1</v>
      </c>
      <c r="B17657" s="109">
        <v>0.69688657407407406</v>
      </c>
      <c r="C17657" s="119">
        <v>587068.98</v>
      </c>
      <c r="D17657" s="89">
        <v>233.33600000000001</v>
      </c>
      <c r="E17657" s="89">
        <v>187.50200000000001</v>
      </c>
      <c r="F17657" s="110" t="s">
        <v>15306</v>
      </c>
      <c r="G17657" s="89">
        <v>1216.7329999999999</v>
      </c>
      <c r="H17657" s="89">
        <v>17036.800999999999</v>
      </c>
      <c r="I17657" s="89">
        <v>683.35299999999995</v>
      </c>
      <c r="J17657" s="89">
        <v>1066.72</v>
      </c>
      <c r="K17657" s="89">
        <v>1055.6010000000001</v>
      </c>
      <c r="L17657" s="89">
        <v>293.65800000000002</v>
      </c>
      <c r="M17657" s="89">
        <v>158.732</v>
      </c>
      <c r="N17657" s="89">
        <v>919.79100000000005</v>
      </c>
      <c r="O17657" s="89">
        <v>383.339</v>
      </c>
      <c r="P17657" s="89">
        <v>1866.818</v>
      </c>
      <c r="Q17657" s="89">
        <v>520.846</v>
      </c>
      <c r="R17657" s="89">
        <v>2266.9140000000002</v>
      </c>
      <c r="S17657" s="89">
        <v>833.36300000000006</v>
      </c>
    </row>
    <row r="17658" spans="1:19" ht="11.25" thickBot="1" x14ac:dyDescent="0.2">
      <c r="A17658" s="93"/>
    </row>
    <row r="17659" spans="1:19" ht="11.25" thickBot="1" x14ac:dyDescent="0.2">
      <c r="A17659" s="113" t="s">
        <v>352</v>
      </c>
      <c r="B17659" s="93"/>
      <c r="C17659" s="118">
        <v>587068.98</v>
      </c>
      <c r="D17659" s="114">
        <v>233.33600000000001</v>
      </c>
      <c r="E17659" s="114">
        <v>187.50200000000001</v>
      </c>
      <c r="F17659" s="110" t="s">
        <v>15307</v>
      </c>
      <c r="G17659" s="114">
        <v>1216.7329999999999</v>
      </c>
      <c r="H17659" s="114">
        <v>17036.800999999999</v>
      </c>
      <c r="I17659" s="114">
        <v>683.35299999999995</v>
      </c>
      <c r="J17659" s="114">
        <v>1066.72</v>
      </c>
      <c r="K17659" s="114">
        <v>1055.6010000000001</v>
      </c>
      <c r="L17659" s="114">
        <v>293.65800000000002</v>
      </c>
      <c r="M17659" s="114">
        <v>158.732</v>
      </c>
      <c r="N17659" s="114">
        <v>919.79100000000005</v>
      </c>
      <c r="O17659" s="114">
        <v>383.339</v>
      </c>
      <c r="P17659" s="114">
        <v>1866.818</v>
      </c>
      <c r="Q17659" s="114">
        <v>520.846</v>
      </c>
      <c r="R17659" s="114">
        <v>2266.9140000000002</v>
      </c>
      <c r="S17659" s="114">
        <v>833.36300000000006</v>
      </c>
    </row>
    <row r="17660" spans="1:19" ht="11.25" thickBot="1" x14ac:dyDescent="0.2">
      <c r="A17660" s="93"/>
    </row>
    <row r="17661" spans="1:19" ht="11.25" thickBot="1" x14ac:dyDescent="0.2">
      <c r="A17661" s="116" t="s">
        <v>355</v>
      </c>
      <c r="B17661" s="93"/>
      <c r="C17661" s="118">
        <v>0</v>
      </c>
      <c r="D17661" s="114">
        <v>0</v>
      </c>
      <c r="E17661" s="114">
        <v>0</v>
      </c>
      <c r="F17661" s="110" t="s">
        <v>15307</v>
      </c>
      <c r="G17661" s="114">
        <v>0</v>
      </c>
      <c r="H17661" s="114">
        <v>0</v>
      </c>
      <c r="I17661" s="114">
        <v>0</v>
      </c>
      <c r="J17661" s="114">
        <v>0</v>
      </c>
      <c r="K17661" s="114">
        <v>0</v>
      </c>
      <c r="L17661" s="114">
        <v>0</v>
      </c>
      <c r="M17661" s="114">
        <v>0</v>
      </c>
      <c r="N17661" s="114">
        <v>0</v>
      </c>
      <c r="O17661" s="114">
        <v>0</v>
      </c>
      <c r="P17661" s="114">
        <v>0</v>
      </c>
      <c r="Q17661" s="114">
        <v>0</v>
      </c>
      <c r="R17661" s="114">
        <v>0</v>
      </c>
      <c r="S17661" s="114">
        <v>0</v>
      </c>
    </row>
    <row r="17662" spans="1:19" ht="11.25" thickBot="1" x14ac:dyDescent="0.2">
      <c r="A17662" s="93"/>
    </row>
    <row r="17663" spans="1:19" ht="11.25" thickBot="1" x14ac:dyDescent="0.2">
      <c r="A17663" s="117" t="s">
        <v>358</v>
      </c>
      <c r="B17663" s="93"/>
      <c r="C17663" s="118">
        <v>0</v>
      </c>
      <c r="D17663" s="114">
        <v>0</v>
      </c>
      <c r="E17663" s="114">
        <v>0</v>
      </c>
      <c r="F17663" s="110" t="s">
        <v>15307</v>
      </c>
      <c r="G17663" s="114">
        <v>0</v>
      </c>
      <c r="H17663" s="114">
        <v>0</v>
      </c>
      <c r="I17663" s="114">
        <v>0</v>
      </c>
      <c r="J17663" s="114">
        <v>0</v>
      </c>
      <c r="K17663" s="114">
        <v>0</v>
      </c>
      <c r="L17663" s="114">
        <v>0</v>
      </c>
      <c r="M17663" s="114">
        <v>0</v>
      </c>
      <c r="N17663" s="114">
        <v>0</v>
      </c>
      <c r="O17663" s="114">
        <v>0</v>
      </c>
      <c r="P17663" s="114">
        <v>0</v>
      </c>
      <c r="Q17663" s="114">
        <v>0</v>
      </c>
      <c r="R17663" s="114">
        <v>0</v>
      </c>
      <c r="S17663" s="114">
        <v>0</v>
      </c>
    </row>
    <row r="17664" spans="1:19" ht="11.25" thickBot="1" x14ac:dyDescent="0.2">
      <c r="A17664" s="93"/>
    </row>
    <row r="17665" spans="1:19" ht="11.25" thickBot="1" x14ac:dyDescent="0.2">
      <c r="A17665" s="87" t="s">
        <v>345</v>
      </c>
      <c r="B17665" s="87" t="s">
        <v>346</v>
      </c>
      <c r="C17665" s="120" t="s">
        <v>53</v>
      </c>
      <c r="D17665" s="120" t="s">
        <v>54</v>
      </c>
      <c r="E17665" s="120" t="s">
        <v>55</v>
      </c>
      <c r="F17665" s="120" t="s">
        <v>56</v>
      </c>
      <c r="G17665" s="120" t="s">
        <v>15318</v>
      </c>
      <c r="H17665" s="120" t="s">
        <v>57</v>
      </c>
      <c r="I17665" s="120" t="s">
        <v>59</v>
      </c>
      <c r="J17665" s="120" t="s">
        <v>15319</v>
      </c>
      <c r="K17665" s="120" t="s">
        <v>60</v>
      </c>
      <c r="L17665" s="120" t="s">
        <v>61</v>
      </c>
      <c r="M17665" s="120" t="s">
        <v>62</v>
      </c>
      <c r="N17665" s="120" t="s">
        <v>15320</v>
      </c>
      <c r="O17665" s="120" t="s">
        <v>63</v>
      </c>
      <c r="P17665" s="120" t="s">
        <v>64</v>
      </c>
      <c r="Q17665" s="120" t="s">
        <v>66</v>
      </c>
      <c r="R17665" s="120" t="s">
        <v>15321</v>
      </c>
      <c r="S17665" s="120" t="s">
        <v>67</v>
      </c>
    </row>
    <row r="17666" spans="1:19" ht="11.25" thickBot="1" x14ac:dyDescent="0.2">
      <c r="A17666" s="88">
        <v>1</v>
      </c>
      <c r="B17666" s="109">
        <v>0.69688657407407406</v>
      </c>
      <c r="C17666" s="89">
        <v>2296.5189999999998</v>
      </c>
      <c r="D17666" s="89">
        <v>629.64700000000005</v>
      </c>
      <c r="E17666" s="89">
        <v>1833.482</v>
      </c>
      <c r="F17666" s="89">
        <v>6674.7129999999997</v>
      </c>
      <c r="G17666" s="110" t="s">
        <v>15306</v>
      </c>
      <c r="H17666" s="89">
        <v>3407.9319999999998</v>
      </c>
      <c r="I17666" s="89">
        <v>6903.1580000000004</v>
      </c>
      <c r="J17666" s="110" t="s">
        <v>15306</v>
      </c>
      <c r="K17666" s="89">
        <v>1037.087</v>
      </c>
      <c r="L17666" s="89">
        <v>645.85599999999999</v>
      </c>
      <c r="M17666" s="89">
        <v>95.239000000000004</v>
      </c>
      <c r="N17666" s="89">
        <v>1963.135</v>
      </c>
      <c r="O17666" s="89">
        <v>47426.81</v>
      </c>
      <c r="P17666" s="89">
        <v>5946.0829999999996</v>
      </c>
      <c r="Q17666" s="112" t="s">
        <v>15716</v>
      </c>
      <c r="R17666" s="110" t="s">
        <v>15306</v>
      </c>
      <c r="S17666" s="89">
        <v>2240.9789999999998</v>
      </c>
    </row>
    <row r="17667" spans="1:19" ht="11.25" thickBot="1" x14ac:dyDescent="0.2">
      <c r="A17667" s="93"/>
    </row>
    <row r="17668" spans="1:19" ht="11.25" thickBot="1" x14ac:dyDescent="0.2">
      <c r="A17668" s="113" t="s">
        <v>352</v>
      </c>
      <c r="B17668" s="93"/>
      <c r="C17668" s="114">
        <v>2296.5189999999998</v>
      </c>
      <c r="D17668" s="114">
        <v>629.64700000000005</v>
      </c>
      <c r="E17668" s="114">
        <v>1833.482</v>
      </c>
      <c r="F17668" s="114">
        <v>6674.7129999999997</v>
      </c>
      <c r="G17668" s="110" t="s">
        <v>15307</v>
      </c>
      <c r="H17668" s="114">
        <v>3407.9319999999998</v>
      </c>
      <c r="I17668" s="114">
        <v>6903.1580000000004</v>
      </c>
      <c r="J17668" s="110" t="s">
        <v>15307</v>
      </c>
      <c r="K17668" s="114">
        <v>1037.087</v>
      </c>
      <c r="L17668" s="114">
        <v>645.85599999999999</v>
      </c>
      <c r="M17668" s="114">
        <v>95.239000000000004</v>
      </c>
      <c r="N17668" s="114">
        <v>1963.135</v>
      </c>
      <c r="O17668" s="114">
        <v>47426.81</v>
      </c>
      <c r="P17668" s="114">
        <v>5946.0829999999996</v>
      </c>
      <c r="Q17668" s="112" t="s">
        <v>15717</v>
      </c>
      <c r="R17668" s="110" t="s">
        <v>15307</v>
      </c>
      <c r="S17668" s="114">
        <v>2240.9789999999998</v>
      </c>
    </row>
    <row r="17669" spans="1:19" ht="11.25" thickBot="1" x14ac:dyDescent="0.2">
      <c r="A17669" s="93"/>
    </row>
    <row r="17670" spans="1:19" ht="11.25" thickBot="1" x14ac:dyDescent="0.2">
      <c r="A17670" s="116" t="s">
        <v>355</v>
      </c>
      <c r="B17670" s="93"/>
      <c r="C17670" s="114">
        <v>0</v>
      </c>
      <c r="D17670" s="114">
        <v>0</v>
      </c>
      <c r="E17670" s="114">
        <v>0</v>
      </c>
      <c r="F17670" s="114">
        <v>0</v>
      </c>
      <c r="G17670" s="110" t="s">
        <v>15307</v>
      </c>
      <c r="H17670" s="114">
        <v>0</v>
      </c>
      <c r="I17670" s="114">
        <v>0</v>
      </c>
      <c r="J17670" s="110" t="s">
        <v>15307</v>
      </c>
      <c r="K17670" s="114">
        <v>0</v>
      </c>
      <c r="L17670" s="114">
        <v>0</v>
      </c>
      <c r="M17670" s="114">
        <v>0</v>
      </c>
      <c r="N17670" s="114">
        <v>0</v>
      </c>
      <c r="O17670" s="114">
        <v>0</v>
      </c>
      <c r="P17670" s="114">
        <v>0</v>
      </c>
      <c r="Q17670" s="112" t="s">
        <v>15358</v>
      </c>
      <c r="R17670" s="110" t="s">
        <v>15307</v>
      </c>
      <c r="S17670" s="114">
        <v>0</v>
      </c>
    </row>
    <row r="17671" spans="1:19" ht="11.25" thickBot="1" x14ac:dyDescent="0.2">
      <c r="A17671" s="93"/>
    </row>
    <row r="17672" spans="1:19" ht="11.25" thickBot="1" x14ac:dyDescent="0.2">
      <c r="A17672" s="117" t="s">
        <v>358</v>
      </c>
      <c r="B17672" s="93"/>
      <c r="C17672" s="114">
        <v>0</v>
      </c>
      <c r="D17672" s="114">
        <v>0</v>
      </c>
      <c r="E17672" s="114">
        <v>0</v>
      </c>
      <c r="F17672" s="114">
        <v>0</v>
      </c>
      <c r="G17672" s="110" t="s">
        <v>15307</v>
      </c>
      <c r="H17672" s="114">
        <v>0</v>
      </c>
      <c r="I17672" s="114">
        <v>0</v>
      </c>
      <c r="J17672" s="110" t="s">
        <v>15307</v>
      </c>
      <c r="K17672" s="114">
        <v>0</v>
      </c>
      <c r="L17672" s="114">
        <v>0</v>
      </c>
      <c r="M17672" s="114">
        <v>0</v>
      </c>
      <c r="N17672" s="114">
        <v>0</v>
      </c>
      <c r="O17672" s="114">
        <v>0</v>
      </c>
      <c r="P17672" s="114">
        <v>0</v>
      </c>
      <c r="Q17672" s="112" t="s">
        <v>15358</v>
      </c>
      <c r="R17672" s="110" t="s">
        <v>15307</v>
      </c>
      <c r="S17672" s="114">
        <v>0</v>
      </c>
    </row>
    <row r="17673" spans="1:19" ht="11.25" thickBot="1" x14ac:dyDescent="0.2">
      <c r="A17673" s="93"/>
    </row>
    <row r="17674" spans="1:19" ht="11.25" thickBot="1" x14ac:dyDescent="0.2">
      <c r="A17674" s="87" t="s">
        <v>345</v>
      </c>
      <c r="B17674" s="87" t="s">
        <v>346</v>
      </c>
      <c r="C17674" s="120" t="s">
        <v>68</v>
      </c>
      <c r="D17674" s="120" t="s">
        <v>15325</v>
      </c>
    </row>
    <row r="17675" spans="1:19" ht="11.25" thickBot="1" x14ac:dyDescent="0.2">
      <c r="A17675" s="88">
        <v>1</v>
      </c>
      <c r="B17675" s="109">
        <v>0.69688657407407406</v>
      </c>
      <c r="C17675" s="89">
        <v>11055.714</v>
      </c>
      <c r="D17675" s="89">
        <v>66.667000000000002</v>
      </c>
    </row>
    <row r="17676" spans="1:19" ht="11.25" thickBot="1" x14ac:dyDescent="0.2">
      <c r="A17676" s="93"/>
    </row>
    <row r="17677" spans="1:19" ht="11.25" thickBot="1" x14ac:dyDescent="0.2">
      <c r="A17677" s="113" t="s">
        <v>352</v>
      </c>
      <c r="B17677" s="93"/>
      <c r="C17677" s="114">
        <v>11055.714</v>
      </c>
      <c r="D17677" s="114">
        <v>66.667000000000002</v>
      </c>
    </row>
    <row r="17678" spans="1:19" ht="11.25" thickBot="1" x14ac:dyDescent="0.2">
      <c r="A17678" s="93"/>
    </row>
    <row r="17679" spans="1:19" ht="11.25" thickBot="1" x14ac:dyDescent="0.2">
      <c r="A17679" s="116" t="s">
        <v>355</v>
      </c>
      <c r="B17679" s="93"/>
      <c r="C17679" s="114">
        <v>0</v>
      </c>
      <c r="D17679" s="114">
        <v>0</v>
      </c>
    </row>
    <row r="17680" spans="1:19" ht="11.25" thickBot="1" x14ac:dyDescent="0.2">
      <c r="A17680" s="93"/>
    </row>
    <row r="17681" spans="1:19" ht="11.25" thickBot="1" x14ac:dyDescent="0.2">
      <c r="A17681" s="117" t="s">
        <v>358</v>
      </c>
      <c r="B17681" s="93"/>
      <c r="C17681" s="114">
        <v>0</v>
      </c>
      <c r="D17681" s="114">
        <v>0</v>
      </c>
    </row>
    <row r="17682" spans="1:19" ht="10.5" x14ac:dyDescent="0.15">
      <c r="A17682" s="93"/>
    </row>
    <row r="17683" spans="1:19" x14ac:dyDescent="0.15">
      <c r="A17683" s="106"/>
      <c r="B17683" s="69" t="s">
        <v>568</v>
      </c>
    </row>
    <row r="17684" spans="1:19" ht="9.75" thickBot="1" x14ac:dyDescent="0.2">
      <c r="A17684" s="64" t="s">
        <v>6210</v>
      </c>
    </row>
    <row r="17685" spans="1:19" ht="11.25" thickBot="1" x14ac:dyDescent="0.2">
      <c r="A17685" s="87" t="s">
        <v>345</v>
      </c>
      <c r="B17685" s="87" t="s">
        <v>346</v>
      </c>
      <c r="C17685" s="120" t="s">
        <v>15300</v>
      </c>
      <c r="D17685" s="120" t="s">
        <v>15301</v>
      </c>
      <c r="E17685" s="120" t="s">
        <v>15302</v>
      </c>
      <c r="F17685" s="120" t="s">
        <v>1</v>
      </c>
      <c r="G17685" s="120" t="s">
        <v>2</v>
      </c>
      <c r="H17685" s="120" t="s">
        <v>3</v>
      </c>
      <c r="I17685" s="120" t="s">
        <v>15303</v>
      </c>
      <c r="J17685" s="120" t="s">
        <v>4</v>
      </c>
      <c r="K17685" s="120" t="s">
        <v>15304</v>
      </c>
      <c r="L17685" s="120" t="s">
        <v>8</v>
      </c>
      <c r="M17685" s="120" t="s">
        <v>15305</v>
      </c>
      <c r="N17685" s="120" t="s">
        <v>10</v>
      </c>
      <c r="O17685" s="120" t="s">
        <v>11</v>
      </c>
      <c r="P17685" s="120" t="s">
        <v>12</v>
      </c>
      <c r="Q17685" s="120" t="s">
        <v>13</v>
      </c>
      <c r="R17685" s="120" t="s">
        <v>14</v>
      </c>
      <c r="S17685" s="120" t="s">
        <v>15</v>
      </c>
    </row>
    <row r="17686" spans="1:19" ht="11.25" thickBot="1" x14ac:dyDescent="0.2">
      <c r="A17686" s="88">
        <v>1</v>
      </c>
      <c r="B17686" s="109">
        <v>0.70233796296296302</v>
      </c>
      <c r="C17686" s="110" t="s">
        <v>15306</v>
      </c>
      <c r="D17686" s="110" t="s">
        <v>15306</v>
      </c>
      <c r="E17686" s="110" t="s">
        <v>15306</v>
      </c>
      <c r="F17686" s="89">
        <v>15248.233</v>
      </c>
      <c r="G17686" s="89">
        <v>8386.1540000000005</v>
      </c>
      <c r="H17686" s="89">
        <v>2233.5479999999998</v>
      </c>
      <c r="I17686" s="89">
        <v>148.15</v>
      </c>
      <c r="J17686" s="89">
        <v>95.239000000000004</v>
      </c>
      <c r="K17686" s="89">
        <v>1833.471</v>
      </c>
      <c r="L17686" s="119">
        <v>42028.387999999999</v>
      </c>
      <c r="M17686" s="89">
        <v>2166.877</v>
      </c>
      <c r="N17686" s="89">
        <v>3750.5659999999998</v>
      </c>
      <c r="O17686" s="89">
        <v>2844.8020000000001</v>
      </c>
      <c r="P17686" s="89">
        <v>15304.058000000001</v>
      </c>
      <c r="Q17686" s="89">
        <v>258670.14</v>
      </c>
      <c r="R17686" s="89">
        <v>4584.2539999999999</v>
      </c>
      <c r="S17686" s="89">
        <v>1250.0640000000001</v>
      </c>
    </row>
    <row r="17687" spans="1:19" ht="11.25" thickBot="1" x14ac:dyDescent="0.2">
      <c r="A17687" s="93"/>
    </row>
    <row r="17688" spans="1:19" ht="11.25" thickBot="1" x14ac:dyDescent="0.2">
      <c r="A17688" s="113" t="s">
        <v>352</v>
      </c>
      <c r="B17688" s="93"/>
      <c r="C17688" s="110" t="s">
        <v>15307</v>
      </c>
      <c r="D17688" s="110" t="s">
        <v>15307</v>
      </c>
      <c r="E17688" s="110" t="s">
        <v>15307</v>
      </c>
      <c r="F17688" s="114">
        <v>15248.233</v>
      </c>
      <c r="G17688" s="114">
        <v>8386.1540000000005</v>
      </c>
      <c r="H17688" s="114">
        <v>2233.5479999999998</v>
      </c>
      <c r="I17688" s="114">
        <v>148.15</v>
      </c>
      <c r="J17688" s="114">
        <v>95.239000000000004</v>
      </c>
      <c r="K17688" s="114">
        <v>1833.471</v>
      </c>
      <c r="L17688" s="118">
        <v>42028.387999999999</v>
      </c>
      <c r="M17688" s="114">
        <v>2166.877</v>
      </c>
      <c r="N17688" s="114">
        <v>3750.5659999999998</v>
      </c>
      <c r="O17688" s="114">
        <v>2844.8020000000001</v>
      </c>
      <c r="P17688" s="114">
        <v>15304.058000000001</v>
      </c>
      <c r="Q17688" s="114">
        <v>258670.14</v>
      </c>
      <c r="R17688" s="114">
        <v>4584.2539999999999</v>
      </c>
      <c r="S17688" s="114">
        <v>1250.0640000000001</v>
      </c>
    </row>
    <row r="17689" spans="1:19" ht="11.25" thickBot="1" x14ac:dyDescent="0.2">
      <c r="A17689" s="93"/>
    </row>
    <row r="17690" spans="1:19" ht="11.25" thickBot="1" x14ac:dyDescent="0.2">
      <c r="A17690" s="116" t="s">
        <v>355</v>
      </c>
      <c r="B17690" s="93"/>
      <c r="C17690" s="110" t="s">
        <v>15307</v>
      </c>
      <c r="D17690" s="110" t="s">
        <v>15307</v>
      </c>
      <c r="E17690" s="110" t="s">
        <v>15307</v>
      </c>
      <c r="F17690" s="114">
        <v>0</v>
      </c>
      <c r="G17690" s="114">
        <v>0</v>
      </c>
      <c r="H17690" s="114">
        <v>0</v>
      </c>
      <c r="I17690" s="114">
        <v>0</v>
      </c>
      <c r="J17690" s="114">
        <v>0</v>
      </c>
      <c r="K17690" s="114">
        <v>0</v>
      </c>
      <c r="L17690" s="118">
        <v>0</v>
      </c>
      <c r="M17690" s="114">
        <v>0</v>
      </c>
      <c r="N17690" s="114">
        <v>0</v>
      </c>
      <c r="O17690" s="114">
        <v>0</v>
      </c>
      <c r="P17690" s="114">
        <v>0</v>
      </c>
      <c r="Q17690" s="114">
        <v>0</v>
      </c>
      <c r="R17690" s="114">
        <v>0</v>
      </c>
      <c r="S17690" s="114">
        <v>0</v>
      </c>
    </row>
    <row r="17691" spans="1:19" ht="11.25" thickBot="1" x14ac:dyDescent="0.2">
      <c r="A17691" s="93"/>
    </row>
    <row r="17692" spans="1:19" ht="11.25" thickBot="1" x14ac:dyDescent="0.2">
      <c r="A17692" s="117" t="s">
        <v>358</v>
      </c>
      <c r="B17692" s="93"/>
      <c r="C17692" s="110" t="s">
        <v>15307</v>
      </c>
      <c r="D17692" s="110" t="s">
        <v>15307</v>
      </c>
      <c r="E17692" s="110" t="s">
        <v>15307</v>
      </c>
      <c r="F17692" s="114">
        <v>0</v>
      </c>
      <c r="G17692" s="114">
        <v>0</v>
      </c>
      <c r="H17692" s="114">
        <v>0</v>
      </c>
      <c r="I17692" s="114">
        <v>0</v>
      </c>
      <c r="J17692" s="114">
        <v>0</v>
      </c>
      <c r="K17692" s="114">
        <v>0</v>
      </c>
      <c r="L17692" s="118">
        <v>0</v>
      </c>
      <c r="M17692" s="114">
        <v>0</v>
      </c>
      <c r="N17692" s="114">
        <v>0</v>
      </c>
      <c r="O17692" s="114">
        <v>0</v>
      </c>
      <c r="P17692" s="114">
        <v>0</v>
      </c>
      <c r="Q17692" s="114">
        <v>0</v>
      </c>
      <c r="R17692" s="114">
        <v>0</v>
      </c>
      <c r="S17692" s="114">
        <v>0</v>
      </c>
    </row>
    <row r="17693" spans="1:19" ht="11.25" thickBot="1" x14ac:dyDescent="0.2">
      <c r="A17693" s="93"/>
    </row>
    <row r="17694" spans="1:19" ht="11.25" thickBot="1" x14ac:dyDescent="0.2">
      <c r="A17694" s="87" t="s">
        <v>345</v>
      </c>
      <c r="B17694" s="87" t="s">
        <v>346</v>
      </c>
      <c r="C17694" s="120" t="s">
        <v>16</v>
      </c>
      <c r="D17694" s="120" t="s">
        <v>15309</v>
      </c>
      <c r="E17694" s="120" t="s">
        <v>15310</v>
      </c>
      <c r="F17694" s="120" t="s">
        <v>20</v>
      </c>
      <c r="G17694" s="120" t="s">
        <v>21</v>
      </c>
      <c r="H17694" s="120" t="s">
        <v>22</v>
      </c>
      <c r="I17694" s="120" t="s">
        <v>23</v>
      </c>
      <c r="J17694" s="120" t="s">
        <v>24</v>
      </c>
      <c r="K17694" s="120" t="s">
        <v>26</v>
      </c>
      <c r="L17694" s="120" t="s">
        <v>15311</v>
      </c>
      <c r="M17694" s="120" t="s">
        <v>27</v>
      </c>
      <c r="N17694" s="120" t="s">
        <v>28</v>
      </c>
      <c r="O17694" s="120" t="s">
        <v>29</v>
      </c>
      <c r="P17694" s="120" t="s">
        <v>30</v>
      </c>
      <c r="Q17694" s="120" t="s">
        <v>15312</v>
      </c>
      <c r="R17694" s="120" t="s">
        <v>32</v>
      </c>
      <c r="S17694" s="120" t="s">
        <v>33</v>
      </c>
    </row>
    <row r="17695" spans="1:19" ht="11.25" thickBot="1" x14ac:dyDescent="0.2">
      <c r="A17695" s="88">
        <v>1</v>
      </c>
      <c r="B17695" s="109">
        <v>0.70233796296296302</v>
      </c>
      <c r="C17695" s="89">
        <v>2333.5500000000002</v>
      </c>
      <c r="D17695" s="89">
        <v>1333.4159999999999</v>
      </c>
      <c r="E17695" s="89">
        <v>333.34</v>
      </c>
      <c r="F17695" s="119">
        <v>34631.146000000001</v>
      </c>
      <c r="G17695" s="89">
        <v>166.66800000000001</v>
      </c>
      <c r="H17695" s="89">
        <v>95.239000000000004</v>
      </c>
      <c r="I17695" s="89">
        <v>4122.9120000000003</v>
      </c>
      <c r="J17695" s="89">
        <v>2383.5830000000001</v>
      </c>
      <c r="K17695" s="119">
        <v>339679.82</v>
      </c>
      <c r="L17695" s="89">
        <v>10921.657999999999</v>
      </c>
      <c r="M17695" s="89">
        <v>2116.85</v>
      </c>
      <c r="N17695" s="89">
        <v>2200.2130000000002</v>
      </c>
      <c r="O17695" s="89">
        <v>200.00200000000001</v>
      </c>
      <c r="P17695" s="89">
        <v>1790.248</v>
      </c>
      <c r="Q17695" s="89">
        <v>284.726</v>
      </c>
      <c r="R17695" s="89">
        <v>444.45299999999997</v>
      </c>
      <c r="S17695" s="89">
        <v>1533.4359999999999</v>
      </c>
    </row>
    <row r="17696" spans="1:19" ht="11.25" thickBot="1" x14ac:dyDescent="0.2">
      <c r="A17696" s="93"/>
    </row>
    <row r="17697" spans="1:19" ht="11.25" thickBot="1" x14ac:dyDescent="0.2">
      <c r="A17697" s="113" t="s">
        <v>352</v>
      </c>
      <c r="B17697" s="93"/>
      <c r="C17697" s="114">
        <v>2333.5500000000002</v>
      </c>
      <c r="D17697" s="114">
        <v>1333.4159999999999</v>
      </c>
      <c r="E17697" s="114">
        <v>333.34</v>
      </c>
      <c r="F17697" s="118">
        <v>34631.146000000001</v>
      </c>
      <c r="G17697" s="114">
        <v>166.66800000000001</v>
      </c>
      <c r="H17697" s="114">
        <v>95.239000000000004</v>
      </c>
      <c r="I17697" s="114">
        <v>4122.9120000000003</v>
      </c>
      <c r="J17697" s="114">
        <v>2383.5830000000001</v>
      </c>
      <c r="K17697" s="118">
        <v>339679.82</v>
      </c>
      <c r="L17697" s="114">
        <v>10921.657999999999</v>
      </c>
      <c r="M17697" s="114">
        <v>2116.85</v>
      </c>
      <c r="N17697" s="114">
        <v>2200.2130000000002</v>
      </c>
      <c r="O17697" s="114">
        <v>200.00200000000001</v>
      </c>
      <c r="P17697" s="114">
        <v>1790.248</v>
      </c>
      <c r="Q17697" s="114">
        <v>284.726</v>
      </c>
      <c r="R17697" s="114">
        <v>444.45299999999997</v>
      </c>
      <c r="S17697" s="114">
        <v>1533.4359999999999</v>
      </c>
    </row>
    <row r="17698" spans="1:19" ht="11.25" thickBot="1" x14ac:dyDescent="0.2">
      <c r="A17698" s="93"/>
    </row>
    <row r="17699" spans="1:19" ht="11.25" thickBot="1" x14ac:dyDescent="0.2">
      <c r="A17699" s="116" t="s">
        <v>355</v>
      </c>
      <c r="B17699" s="93"/>
      <c r="C17699" s="114">
        <v>0</v>
      </c>
      <c r="D17699" s="114">
        <v>0</v>
      </c>
      <c r="E17699" s="114">
        <v>0</v>
      </c>
      <c r="F17699" s="118">
        <v>0</v>
      </c>
      <c r="G17699" s="114">
        <v>0</v>
      </c>
      <c r="H17699" s="114">
        <v>0</v>
      </c>
      <c r="I17699" s="114">
        <v>0</v>
      </c>
      <c r="J17699" s="114">
        <v>0</v>
      </c>
      <c r="K17699" s="118">
        <v>0</v>
      </c>
      <c r="L17699" s="114">
        <v>0</v>
      </c>
      <c r="M17699" s="114">
        <v>0</v>
      </c>
      <c r="N17699" s="114">
        <v>0</v>
      </c>
      <c r="O17699" s="114">
        <v>0</v>
      </c>
      <c r="P17699" s="114">
        <v>0</v>
      </c>
      <c r="Q17699" s="114">
        <v>0</v>
      </c>
      <c r="R17699" s="114">
        <v>0</v>
      </c>
      <c r="S17699" s="114">
        <v>0</v>
      </c>
    </row>
    <row r="17700" spans="1:19" ht="11.25" thickBot="1" x14ac:dyDescent="0.2">
      <c r="A17700" s="93"/>
    </row>
    <row r="17701" spans="1:19" ht="11.25" thickBot="1" x14ac:dyDescent="0.2">
      <c r="A17701" s="117" t="s">
        <v>358</v>
      </c>
      <c r="B17701" s="93"/>
      <c r="C17701" s="114">
        <v>0</v>
      </c>
      <c r="D17701" s="114">
        <v>0</v>
      </c>
      <c r="E17701" s="114">
        <v>0</v>
      </c>
      <c r="F17701" s="118">
        <v>0</v>
      </c>
      <c r="G17701" s="114">
        <v>0</v>
      </c>
      <c r="H17701" s="114">
        <v>0</v>
      </c>
      <c r="I17701" s="114">
        <v>0</v>
      </c>
      <c r="J17701" s="114">
        <v>0</v>
      </c>
      <c r="K17701" s="118">
        <v>0</v>
      </c>
      <c r="L17701" s="114">
        <v>0</v>
      </c>
      <c r="M17701" s="114">
        <v>0</v>
      </c>
      <c r="N17701" s="114">
        <v>0</v>
      </c>
      <c r="O17701" s="114">
        <v>0</v>
      </c>
      <c r="P17701" s="114">
        <v>0</v>
      </c>
      <c r="Q17701" s="114">
        <v>0</v>
      </c>
      <c r="R17701" s="114">
        <v>0</v>
      </c>
      <c r="S17701" s="114">
        <v>0</v>
      </c>
    </row>
    <row r="17702" spans="1:19" ht="11.25" thickBot="1" x14ac:dyDescent="0.2">
      <c r="A17702" s="93"/>
    </row>
    <row r="17703" spans="1:19" ht="11.25" thickBot="1" x14ac:dyDescent="0.2">
      <c r="A17703" s="87" t="s">
        <v>345</v>
      </c>
      <c r="B17703" s="87" t="s">
        <v>346</v>
      </c>
      <c r="C17703" s="120" t="s">
        <v>35</v>
      </c>
      <c r="D17703" s="120" t="s">
        <v>36</v>
      </c>
      <c r="E17703" s="120" t="s">
        <v>15315</v>
      </c>
      <c r="F17703" s="120" t="s">
        <v>38</v>
      </c>
      <c r="G17703" s="120" t="s">
        <v>39</v>
      </c>
      <c r="H17703" s="120" t="s">
        <v>41</v>
      </c>
      <c r="I17703" s="120" t="s">
        <v>42</v>
      </c>
      <c r="J17703" s="120" t="s">
        <v>43</v>
      </c>
      <c r="K17703" s="120" t="s">
        <v>44</v>
      </c>
      <c r="L17703" s="120" t="s">
        <v>45</v>
      </c>
      <c r="M17703" s="120" t="s">
        <v>46</v>
      </c>
      <c r="N17703" s="120" t="s">
        <v>47</v>
      </c>
      <c r="O17703" s="120" t="s">
        <v>48</v>
      </c>
      <c r="P17703" s="120" t="s">
        <v>49</v>
      </c>
      <c r="Q17703" s="120" t="s">
        <v>50</v>
      </c>
      <c r="R17703" s="120" t="s">
        <v>51</v>
      </c>
      <c r="S17703" s="120" t="s">
        <v>52</v>
      </c>
    </row>
    <row r="17704" spans="1:19" ht="11.25" thickBot="1" x14ac:dyDescent="0.2">
      <c r="A17704" s="88">
        <v>1</v>
      </c>
      <c r="B17704" s="109">
        <v>0.70233796296296302</v>
      </c>
      <c r="C17704" s="119">
        <v>574085.65</v>
      </c>
      <c r="D17704" s="89">
        <v>604.18600000000004</v>
      </c>
      <c r="E17704" s="89">
        <v>298.61599999999999</v>
      </c>
      <c r="F17704" s="110" t="s">
        <v>15306</v>
      </c>
      <c r="G17704" s="89">
        <v>3784.5619999999999</v>
      </c>
      <c r="H17704" s="89">
        <v>37495.718999999997</v>
      </c>
      <c r="I17704" s="89">
        <v>1907.566</v>
      </c>
      <c r="J17704" s="89">
        <v>2648.4569999999999</v>
      </c>
      <c r="K17704" s="89">
        <v>3426.3989999999999</v>
      </c>
      <c r="L17704" s="89">
        <v>348.49200000000002</v>
      </c>
      <c r="M17704" s="89">
        <v>854.19799999999998</v>
      </c>
      <c r="N17704" s="89">
        <v>2074.2629999999999</v>
      </c>
      <c r="O17704" s="89">
        <v>1055.6079999999999</v>
      </c>
      <c r="P17704" s="89">
        <v>5117.8850000000002</v>
      </c>
      <c r="Q17704" s="89">
        <v>1463.056</v>
      </c>
      <c r="R17704" s="89">
        <v>5184.5479999999998</v>
      </c>
      <c r="S17704" s="89">
        <v>2018.6869999999999</v>
      </c>
    </row>
    <row r="17705" spans="1:19" ht="11.25" thickBot="1" x14ac:dyDescent="0.2">
      <c r="A17705" s="93"/>
    </row>
    <row r="17706" spans="1:19" ht="11.25" thickBot="1" x14ac:dyDescent="0.2">
      <c r="A17706" s="113" t="s">
        <v>352</v>
      </c>
      <c r="B17706" s="93"/>
      <c r="C17706" s="118">
        <v>574085.65</v>
      </c>
      <c r="D17706" s="114">
        <v>604.18600000000004</v>
      </c>
      <c r="E17706" s="114">
        <v>298.61599999999999</v>
      </c>
      <c r="F17706" s="110" t="s">
        <v>15307</v>
      </c>
      <c r="G17706" s="114">
        <v>3784.5619999999999</v>
      </c>
      <c r="H17706" s="114">
        <v>37495.718999999997</v>
      </c>
      <c r="I17706" s="114">
        <v>1907.566</v>
      </c>
      <c r="J17706" s="114">
        <v>2648.4569999999999</v>
      </c>
      <c r="K17706" s="114">
        <v>3426.3989999999999</v>
      </c>
      <c r="L17706" s="114">
        <v>348.49200000000002</v>
      </c>
      <c r="M17706" s="114">
        <v>854.19799999999998</v>
      </c>
      <c r="N17706" s="114">
        <v>2074.2629999999999</v>
      </c>
      <c r="O17706" s="114">
        <v>1055.6079999999999</v>
      </c>
      <c r="P17706" s="114">
        <v>5117.8850000000002</v>
      </c>
      <c r="Q17706" s="114">
        <v>1463.056</v>
      </c>
      <c r="R17706" s="114">
        <v>5184.5479999999998</v>
      </c>
      <c r="S17706" s="114">
        <v>2018.6869999999999</v>
      </c>
    </row>
    <row r="17707" spans="1:19" ht="11.25" thickBot="1" x14ac:dyDescent="0.2">
      <c r="A17707" s="93"/>
    </row>
    <row r="17708" spans="1:19" ht="11.25" thickBot="1" x14ac:dyDescent="0.2">
      <c r="A17708" s="116" t="s">
        <v>355</v>
      </c>
      <c r="B17708" s="93"/>
      <c r="C17708" s="118">
        <v>0</v>
      </c>
      <c r="D17708" s="114">
        <v>0</v>
      </c>
      <c r="E17708" s="114">
        <v>0</v>
      </c>
      <c r="F17708" s="110" t="s">
        <v>15307</v>
      </c>
      <c r="G17708" s="114">
        <v>0</v>
      </c>
      <c r="H17708" s="114">
        <v>0</v>
      </c>
      <c r="I17708" s="114">
        <v>0</v>
      </c>
      <c r="J17708" s="114">
        <v>0</v>
      </c>
      <c r="K17708" s="114">
        <v>0</v>
      </c>
      <c r="L17708" s="114">
        <v>0</v>
      </c>
      <c r="M17708" s="114">
        <v>0</v>
      </c>
      <c r="N17708" s="114">
        <v>0</v>
      </c>
      <c r="O17708" s="114">
        <v>0</v>
      </c>
      <c r="P17708" s="114">
        <v>0</v>
      </c>
      <c r="Q17708" s="114">
        <v>0</v>
      </c>
      <c r="R17708" s="114">
        <v>0</v>
      </c>
      <c r="S17708" s="114">
        <v>0</v>
      </c>
    </row>
    <row r="17709" spans="1:19" ht="11.25" thickBot="1" x14ac:dyDescent="0.2">
      <c r="A17709" s="93"/>
    </row>
    <row r="17710" spans="1:19" ht="11.25" thickBot="1" x14ac:dyDescent="0.2">
      <c r="A17710" s="117" t="s">
        <v>358</v>
      </c>
      <c r="B17710" s="93"/>
      <c r="C17710" s="118">
        <v>0</v>
      </c>
      <c r="D17710" s="114">
        <v>0</v>
      </c>
      <c r="E17710" s="114">
        <v>0</v>
      </c>
      <c r="F17710" s="110" t="s">
        <v>15307</v>
      </c>
      <c r="G17710" s="114">
        <v>0</v>
      </c>
      <c r="H17710" s="114">
        <v>0</v>
      </c>
      <c r="I17710" s="114">
        <v>0</v>
      </c>
      <c r="J17710" s="114">
        <v>0</v>
      </c>
      <c r="K17710" s="114">
        <v>0</v>
      </c>
      <c r="L17710" s="114">
        <v>0</v>
      </c>
      <c r="M17710" s="114">
        <v>0</v>
      </c>
      <c r="N17710" s="114">
        <v>0</v>
      </c>
      <c r="O17710" s="114">
        <v>0</v>
      </c>
      <c r="P17710" s="114">
        <v>0</v>
      </c>
      <c r="Q17710" s="114">
        <v>0</v>
      </c>
      <c r="R17710" s="114">
        <v>0</v>
      </c>
      <c r="S17710" s="114">
        <v>0</v>
      </c>
    </row>
    <row r="17711" spans="1:19" ht="11.25" thickBot="1" x14ac:dyDescent="0.2">
      <c r="A17711" s="93"/>
    </row>
    <row r="17712" spans="1:19" ht="11.25" thickBot="1" x14ac:dyDescent="0.2">
      <c r="A17712" s="87" t="s">
        <v>345</v>
      </c>
      <c r="B17712" s="87" t="s">
        <v>346</v>
      </c>
      <c r="C17712" s="120" t="s">
        <v>53</v>
      </c>
      <c r="D17712" s="120" t="s">
        <v>54</v>
      </c>
      <c r="E17712" s="120" t="s">
        <v>55</v>
      </c>
      <c r="F17712" s="120" t="s">
        <v>56</v>
      </c>
      <c r="G17712" s="120" t="s">
        <v>15318</v>
      </c>
      <c r="H17712" s="120" t="s">
        <v>57</v>
      </c>
      <c r="I17712" s="120" t="s">
        <v>59</v>
      </c>
      <c r="J17712" s="120" t="s">
        <v>15319</v>
      </c>
      <c r="K17712" s="120" t="s">
        <v>60</v>
      </c>
      <c r="L17712" s="120" t="s">
        <v>61</v>
      </c>
      <c r="M17712" s="120" t="s">
        <v>62</v>
      </c>
      <c r="N17712" s="120" t="s">
        <v>15320</v>
      </c>
      <c r="O17712" s="120" t="s">
        <v>63</v>
      </c>
      <c r="P17712" s="120" t="s">
        <v>64</v>
      </c>
      <c r="Q17712" s="120" t="s">
        <v>66</v>
      </c>
      <c r="R17712" s="120" t="s">
        <v>15321</v>
      </c>
      <c r="S17712" s="120" t="s">
        <v>67</v>
      </c>
    </row>
    <row r="17713" spans="1:19" ht="11.25" thickBot="1" x14ac:dyDescent="0.2">
      <c r="A17713" s="88">
        <v>1</v>
      </c>
      <c r="B17713" s="109">
        <v>0.70233796296296302</v>
      </c>
      <c r="C17713" s="89">
        <v>6662.2280000000001</v>
      </c>
      <c r="D17713" s="89">
        <v>1790.269</v>
      </c>
      <c r="E17713" s="89">
        <v>3567.2159999999999</v>
      </c>
      <c r="F17713" s="89">
        <v>16232.812</v>
      </c>
      <c r="G17713" s="110" t="s">
        <v>15306</v>
      </c>
      <c r="H17713" s="89">
        <v>8496.7880000000005</v>
      </c>
      <c r="I17713" s="89">
        <v>18062.682000000001</v>
      </c>
      <c r="J17713" s="110" t="s">
        <v>15306</v>
      </c>
      <c r="K17713" s="89">
        <v>2111.31</v>
      </c>
      <c r="L17713" s="89">
        <v>1259.3309999999999</v>
      </c>
      <c r="M17713" s="89">
        <v>41.667000000000002</v>
      </c>
      <c r="N17713" s="89">
        <v>1155.617</v>
      </c>
      <c r="O17713" s="89">
        <v>114534.93</v>
      </c>
      <c r="P17713" s="89">
        <v>13316.200999999999</v>
      </c>
      <c r="Q17713" s="112" t="s">
        <v>15718</v>
      </c>
      <c r="R17713" s="110" t="s">
        <v>15306</v>
      </c>
      <c r="S17713" s="89">
        <v>5834.7470000000003</v>
      </c>
    </row>
    <row r="17714" spans="1:19" ht="11.25" thickBot="1" x14ac:dyDescent="0.2">
      <c r="A17714" s="93"/>
    </row>
    <row r="17715" spans="1:19" ht="11.25" thickBot="1" x14ac:dyDescent="0.2">
      <c r="A17715" s="113" t="s">
        <v>352</v>
      </c>
      <c r="B17715" s="93"/>
      <c r="C17715" s="114">
        <v>6662.2280000000001</v>
      </c>
      <c r="D17715" s="114">
        <v>1790.269</v>
      </c>
      <c r="E17715" s="114">
        <v>3567.2159999999999</v>
      </c>
      <c r="F17715" s="114">
        <v>16232.812</v>
      </c>
      <c r="G17715" s="110" t="s">
        <v>15307</v>
      </c>
      <c r="H17715" s="114">
        <v>8496.7880000000005</v>
      </c>
      <c r="I17715" s="114">
        <v>18062.682000000001</v>
      </c>
      <c r="J17715" s="110" t="s">
        <v>15307</v>
      </c>
      <c r="K17715" s="114">
        <v>2111.31</v>
      </c>
      <c r="L17715" s="114">
        <v>1259.3309999999999</v>
      </c>
      <c r="M17715" s="114">
        <v>41.667000000000002</v>
      </c>
      <c r="N17715" s="114">
        <v>1155.617</v>
      </c>
      <c r="O17715" s="114">
        <v>114534.93</v>
      </c>
      <c r="P17715" s="114">
        <v>13316.200999999999</v>
      </c>
      <c r="Q17715" s="112" t="s">
        <v>15719</v>
      </c>
      <c r="R17715" s="110" t="s">
        <v>15307</v>
      </c>
      <c r="S17715" s="114">
        <v>5834.7470000000003</v>
      </c>
    </row>
    <row r="17716" spans="1:19" ht="11.25" thickBot="1" x14ac:dyDescent="0.2">
      <c r="A17716" s="93"/>
    </row>
    <row r="17717" spans="1:19" ht="11.25" thickBot="1" x14ac:dyDescent="0.2">
      <c r="A17717" s="116" t="s">
        <v>355</v>
      </c>
      <c r="B17717" s="93"/>
      <c r="C17717" s="114">
        <v>0</v>
      </c>
      <c r="D17717" s="114">
        <v>0</v>
      </c>
      <c r="E17717" s="114">
        <v>0</v>
      </c>
      <c r="F17717" s="114">
        <v>0</v>
      </c>
      <c r="G17717" s="110" t="s">
        <v>15307</v>
      </c>
      <c r="H17717" s="114">
        <v>0</v>
      </c>
      <c r="I17717" s="114">
        <v>0</v>
      </c>
      <c r="J17717" s="110" t="s">
        <v>15307</v>
      </c>
      <c r="K17717" s="114">
        <v>0</v>
      </c>
      <c r="L17717" s="114">
        <v>0</v>
      </c>
      <c r="M17717" s="114">
        <v>0</v>
      </c>
      <c r="N17717" s="114">
        <v>0</v>
      </c>
      <c r="O17717" s="114">
        <v>0</v>
      </c>
      <c r="P17717" s="114">
        <v>0</v>
      </c>
      <c r="Q17717" s="112" t="s">
        <v>15358</v>
      </c>
      <c r="R17717" s="110" t="s">
        <v>15307</v>
      </c>
      <c r="S17717" s="114">
        <v>0</v>
      </c>
    </row>
    <row r="17718" spans="1:19" ht="11.25" thickBot="1" x14ac:dyDescent="0.2">
      <c r="A17718" s="93"/>
    </row>
    <row r="17719" spans="1:19" ht="11.25" thickBot="1" x14ac:dyDescent="0.2">
      <c r="A17719" s="117" t="s">
        <v>358</v>
      </c>
      <c r="B17719" s="93"/>
      <c r="C17719" s="114">
        <v>0</v>
      </c>
      <c r="D17719" s="114">
        <v>0</v>
      </c>
      <c r="E17719" s="114">
        <v>0</v>
      </c>
      <c r="F17719" s="114">
        <v>0</v>
      </c>
      <c r="G17719" s="110" t="s">
        <v>15307</v>
      </c>
      <c r="H17719" s="114">
        <v>0</v>
      </c>
      <c r="I17719" s="114">
        <v>0</v>
      </c>
      <c r="J17719" s="110" t="s">
        <v>15307</v>
      </c>
      <c r="K17719" s="114">
        <v>0</v>
      </c>
      <c r="L17719" s="114">
        <v>0</v>
      </c>
      <c r="M17719" s="114">
        <v>0</v>
      </c>
      <c r="N17719" s="114">
        <v>0</v>
      </c>
      <c r="O17719" s="114">
        <v>0</v>
      </c>
      <c r="P17719" s="114">
        <v>0</v>
      </c>
      <c r="Q17719" s="112" t="s">
        <v>15358</v>
      </c>
      <c r="R17719" s="110" t="s">
        <v>15307</v>
      </c>
      <c r="S17719" s="114">
        <v>0</v>
      </c>
    </row>
    <row r="17720" spans="1:19" ht="11.25" thickBot="1" x14ac:dyDescent="0.2">
      <c r="A17720" s="93"/>
    </row>
    <row r="17721" spans="1:19" ht="11.25" thickBot="1" x14ac:dyDescent="0.2">
      <c r="A17721" s="87" t="s">
        <v>345</v>
      </c>
      <c r="B17721" s="87" t="s">
        <v>346</v>
      </c>
      <c r="C17721" s="120" t="s">
        <v>68</v>
      </c>
      <c r="D17721" s="120" t="s">
        <v>15325</v>
      </c>
    </row>
    <row r="17722" spans="1:19" ht="11.25" thickBot="1" x14ac:dyDescent="0.2">
      <c r="A17722" s="88">
        <v>1</v>
      </c>
      <c r="B17722" s="109">
        <v>0.70233796296296302</v>
      </c>
      <c r="C17722" s="89">
        <v>35056.112000000001</v>
      </c>
      <c r="D17722" s="89">
        <v>33.332999999999998</v>
      </c>
    </row>
    <row r="17723" spans="1:19" ht="11.25" thickBot="1" x14ac:dyDescent="0.2">
      <c r="A17723" s="93"/>
    </row>
    <row r="17724" spans="1:19" ht="11.25" thickBot="1" x14ac:dyDescent="0.2">
      <c r="A17724" s="113" t="s">
        <v>352</v>
      </c>
      <c r="B17724" s="93"/>
      <c r="C17724" s="114">
        <v>35056.112000000001</v>
      </c>
      <c r="D17724" s="114">
        <v>33.332999999999998</v>
      </c>
    </row>
    <row r="17725" spans="1:19" ht="11.25" thickBot="1" x14ac:dyDescent="0.2">
      <c r="A17725" s="93"/>
    </row>
    <row r="17726" spans="1:19" ht="11.25" thickBot="1" x14ac:dyDescent="0.2">
      <c r="A17726" s="116" t="s">
        <v>355</v>
      </c>
      <c r="B17726" s="93"/>
      <c r="C17726" s="114">
        <v>0</v>
      </c>
      <c r="D17726" s="114">
        <v>0</v>
      </c>
    </row>
    <row r="17727" spans="1:19" ht="11.25" thickBot="1" x14ac:dyDescent="0.2">
      <c r="A17727" s="93"/>
    </row>
    <row r="17728" spans="1:19" ht="11.25" thickBot="1" x14ac:dyDescent="0.2">
      <c r="A17728" s="117" t="s">
        <v>358</v>
      </c>
      <c r="B17728" s="93"/>
      <c r="C17728" s="114">
        <v>0</v>
      </c>
      <c r="D17728" s="114">
        <v>0</v>
      </c>
    </row>
    <row r="17729" spans="1:19" ht="10.5" x14ac:dyDescent="0.15">
      <c r="A17729" s="93"/>
    </row>
    <row r="17730" spans="1:19" x14ac:dyDescent="0.15">
      <c r="A17730" s="106"/>
      <c r="B17730" s="69" t="s">
        <v>628</v>
      </c>
    </row>
    <row r="17731" spans="1:19" ht="9.75" thickBot="1" x14ac:dyDescent="0.2">
      <c r="A17731" s="64" t="s">
        <v>6210</v>
      </c>
    </row>
    <row r="17732" spans="1:19" ht="11.25" thickBot="1" x14ac:dyDescent="0.2">
      <c r="A17732" s="87" t="s">
        <v>345</v>
      </c>
      <c r="B17732" s="87" t="s">
        <v>346</v>
      </c>
      <c r="C17732" s="120" t="s">
        <v>15300</v>
      </c>
      <c r="D17732" s="120" t="s">
        <v>15301</v>
      </c>
      <c r="E17732" s="120" t="s">
        <v>15302</v>
      </c>
      <c r="F17732" s="120" t="s">
        <v>1</v>
      </c>
      <c r="G17732" s="120" t="s">
        <v>2</v>
      </c>
      <c r="H17732" s="120" t="s">
        <v>3</v>
      </c>
      <c r="I17732" s="120" t="s">
        <v>15303</v>
      </c>
      <c r="J17732" s="120" t="s">
        <v>4</v>
      </c>
      <c r="K17732" s="120" t="s">
        <v>15304</v>
      </c>
      <c r="L17732" s="120" t="s">
        <v>8</v>
      </c>
      <c r="M17732" s="120" t="s">
        <v>15305</v>
      </c>
      <c r="N17732" s="120" t="s">
        <v>10</v>
      </c>
      <c r="O17732" s="120" t="s">
        <v>11</v>
      </c>
      <c r="P17732" s="120" t="s">
        <v>12</v>
      </c>
      <c r="Q17732" s="120" t="s">
        <v>13</v>
      </c>
      <c r="R17732" s="120" t="s">
        <v>14</v>
      </c>
      <c r="S17732" s="120" t="s">
        <v>15</v>
      </c>
    </row>
    <row r="17733" spans="1:19" ht="11.25" thickBot="1" x14ac:dyDescent="0.2">
      <c r="A17733" s="88">
        <v>1</v>
      </c>
      <c r="B17733" s="109">
        <v>0.70780092592592592</v>
      </c>
      <c r="C17733" s="110" t="s">
        <v>15306</v>
      </c>
      <c r="D17733" s="110" t="s">
        <v>15306</v>
      </c>
      <c r="E17733" s="110" t="s">
        <v>15306</v>
      </c>
      <c r="F17733" s="89">
        <v>27069.383000000002</v>
      </c>
      <c r="G17733" s="89">
        <v>17011.161</v>
      </c>
      <c r="H17733" s="89">
        <v>4852.7470000000003</v>
      </c>
      <c r="I17733" s="89">
        <v>55.555999999999997</v>
      </c>
      <c r="J17733" s="89">
        <v>74.073999999999998</v>
      </c>
      <c r="K17733" s="89">
        <v>1533.4390000000001</v>
      </c>
      <c r="L17733" s="119">
        <v>42147.271000000001</v>
      </c>
      <c r="M17733" s="89">
        <v>4250.7299999999996</v>
      </c>
      <c r="N17733" s="89">
        <v>8231.01</v>
      </c>
      <c r="O17733" s="89">
        <v>5551.3220000000001</v>
      </c>
      <c r="P17733" s="89">
        <v>30972.998</v>
      </c>
      <c r="Q17733" s="89">
        <v>522664.94</v>
      </c>
      <c r="R17733" s="89">
        <v>9903.9410000000007</v>
      </c>
      <c r="S17733" s="89">
        <v>2483.607</v>
      </c>
    </row>
    <row r="17734" spans="1:19" ht="11.25" thickBot="1" x14ac:dyDescent="0.2">
      <c r="A17734" s="93"/>
    </row>
    <row r="17735" spans="1:19" ht="11.25" thickBot="1" x14ac:dyDescent="0.2">
      <c r="A17735" s="113" t="s">
        <v>352</v>
      </c>
      <c r="B17735" s="93"/>
      <c r="C17735" s="110" t="s">
        <v>15307</v>
      </c>
      <c r="D17735" s="110" t="s">
        <v>15307</v>
      </c>
      <c r="E17735" s="110" t="s">
        <v>15307</v>
      </c>
      <c r="F17735" s="114">
        <v>27069.383000000002</v>
      </c>
      <c r="G17735" s="114">
        <v>17011.161</v>
      </c>
      <c r="H17735" s="114">
        <v>4852.7470000000003</v>
      </c>
      <c r="I17735" s="114">
        <v>55.555999999999997</v>
      </c>
      <c r="J17735" s="114">
        <v>74.073999999999998</v>
      </c>
      <c r="K17735" s="114">
        <v>1533.4390000000001</v>
      </c>
      <c r="L17735" s="118">
        <v>42147.271000000001</v>
      </c>
      <c r="M17735" s="114">
        <v>4250.7299999999996</v>
      </c>
      <c r="N17735" s="114">
        <v>8231.01</v>
      </c>
      <c r="O17735" s="114">
        <v>5551.3220000000001</v>
      </c>
      <c r="P17735" s="114">
        <v>30972.998</v>
      </c>
      <c r="Q17735" s="114">
        <v>522664.94</v>
      </c>
      <c r="R17735" s="114">
        <v>9903.9410000000007</v>
      </c>
      <c r="S17735" s="114">
        <v>2483.607</v>
      </c>
    </row>
    <row r="17736" spans="1:19" ht="11.25" thickBot="1" x14ac:dyDescent="0.2">
      <c r="A17736" s="93"/>
    </row>
    <row r="17737" spans="1:19" ht="11.25" thickBot="1" x14ac:dyDescent="0.2">
      <c r="A17737" s="116" t="s">
        <v>355</v>
      </c>
      <c r="B17737" s="93"/>
      <c r="C17737" s="110" t="s">
        <v>15307</v>
      </c>
      <c r="D17737" s="110" t="s">
        <v>15307</v>
      </c>
      <c r="E17737" s="110" t="s">
        <v>15307</v>
      </c>
      <c r="F17737" s="114">
        <v>0</v>
      </c>
      <c r="G17737" s="114">
        <v>0</v>
      </c>
      <c r="H17737" s="114">
        <v>0</v>
      </c>
      <c r="I17737" s="114">
        <v>0</v>
      </c>
      <c r="J17737" s="114">
        <v>0</v>
      </c>
      <c r="K17737" s="114">
        <v>0</v>
      </c>
      <c r="L17737" s="118">
        <v>0</v>
      </c>
      <c r="M17737" s="114">
        <v>0</v>
      </c>
      <c r="N17737" s="114">
        <v>0</v>
      </c>
      <c r="O17737" s="114">
        <v>0</v>
      </c>
      <c r="P17737" s="114">
        <v>0</v>
      </c>
      <c r="Q17737" s="114">
        <v>0</v>
      </c>
      <c r="R17737" s="114">
        <v>0</v>
      </c>
      <c r="S17737" s="114">
        <v>0</v>
      </c>
    </row>
    <row r="17738" spans="1:19" ht="11.25" thickBot="1" x14ac:dyDescent="0.2">
      <c r="A17738" s="93"/>
    </row>
    <row r="17739" spans="1:19" ht="11.25" thickBot="1" x14ac:dyDescent="0.2">
      <c r="A17739" s="117" t="s">
        <v>358</v>
      </c>
      <c r="B17739" s="93"/>
      <c r="C17739" s="110" t="s">
        <v>15307</v>
      </c>
      <c r="D17739" s="110" t="s">
        <v>15307</v>
      </c>
      <c r="E17739" s="110" t="s">
        <v>15307</v>
      </c>
      <c r="F17739" s="114">
        <v>0</v>
      </c>
      <c r="G17739" s="114">
        <v>0</v>
      </c>
      <c r="H17739" s="114">
        <v>0</v>
      </c>
      <c r="I17739" s="114">
        <v>0</v>
      </c>
      <c r="J17739" s="114">
        <v>0</v>
      </c>
      <c r="K17739" s="114">
        <v>0</v>
      </c>
      <c r="L17739" s="118">
        <v>0</v>
      </c>
      <c r="M17739" s="114">
        <v>0</v>
      </c>
      <c r="N17739" s="114">
        <v>0</v>
      </c>
      <c r="O17739" s="114">
        <v>0</v>
      </c>
      <c r="P17739" s="114">
        <v>0</v>
      </c>
      <c r="Q17739" s="114">
        <v>0</v>
      </c>
      <c r="R17739" s="114">
        <v>0</v>
      </c>
      <c r="S17739" s="114">
        <v>0</v>
      </c>
    </row>
    <row r="17740" spans="1:19" ht="11.25" thickBot="1" x14ac:dyDescent="0.2">
      <c r="A17740" s="93"/>
    </row>
    <row r="17741" spans="1:19" ht="11.25" thickBot="1" x14ac:dyDescent="0.2">
      <c r="A17741" s="87" t="s">
        <v>345</v>
      </c>
      <c r="B17741" s="87" t="s">
        <v>346</v>
      </c>
      <c r="C17741" s="120" t="s">
        <v>16</v>
      </c>
      <c r="D17741" s="120" t="s">
        <v>15309</v>
      </c>
      <c r="E17741" s="120" t="s">
        <v>15310</v>
      </c>
      <c r="F17741" s="120" t="s">
        <v>20</v>
      </c>
      <c r="G17741" s="120" t="s">
        <v>21</v>
      </c>
      <c r="H17741" s="120" t="s">
        <v>22</v>
      </c>
      <c r="I17741" s="120" t="s">
        <v>23</v>
      </c>
      <c r="J17741" s="120" t="s">
        <v>24</v>
      </c>
      <c r="K17741" s="120" t="s">
        <v>26</v>
      </c>
      <c r="L17741" s="120" t="s">
        <v>15311</v>
      </c>
      <c r="M17741" s="120" t="s">
        <v>27</v>
      </c>
      <c r="N17741" s="120" t="s">
        <v>28</v>
      </c>
      <c r="O17741" s="120" t="s">
        <v>29</v>
      </c>
      <c r="P17741" s="120" t="s">
        <v>30</v>
      </c>
      <c r="Q17741" s="120" t="s">
        <v>15312</v>
      </c>
      <c r="R17741" s="120" t="s">
        <v>32</v>
      </c>
      <c r="S17741" s="120" t="s">
        <v>33</v>
      </c>
    </row>
    <row r="17742" spans="1:19" ht="11.25" thickBot="1" x14ac:dyDescent="0.2">
      <c r="A17742" s="88">
        <v>1</v>
      </c>
      <c r="B17742" s="109">
        <v>0.70780092592592592</v>
      </c>
      <c r="C17742" s="89">
        <v>4367.45</v>
      </c>
      <c r="D17742" s="89">
        <v>3850.6060000000002</v>
      </c>
      <c r="E17742" s="89">
        <v>700.02200000000005</v>
      </c>
      <c r="F17742" s="119">
        <v>32962.036</v>
      </c>
      <c r="G17742" s="89">
        <v>350.00700000000001</v>
      </c>
      <c r="H17742" s="89">
        <v>66.667000000000002</v>
      </c>
      <c r="I17742" s="89">
        <v>8803.1769999999997</v>
      </c>
      <c r="J17742" s="89">
        <v>4478.5749999999998</v>
      </c>
      <c r="K17742" s="119">
        <v>339938.07</v>
      </c>
      <c r="L17742" s="89">
        <v>22298.596000000001</v>
      </c>
      <c r="M17742" s="89">
        <v>4327.8850000000002</v>
      </c>
      <c r="N17742" s="89">
        <v>4350.79</v>
      </c>
      <c r="O17742" s="89">
        <v>574.08900000000006</v>
      </c>
      <c r="P17742" s="89">
        <v>2796.605</v>
      </c>
      <c r="Q17742" s="89">
        <v>370.37700000000001</v>
      </c>
      <c r="R17742" s="89">
        <v>3800.6379999999999</v>
      </c>
      <c r="S17742" s="89">
        <v>2767.0070000000001</v>
      </c>
    </row>
    <row r="17743" spans="1:19" ht="11.25" thickBot="1" x14ac:dyDescent="0.2">
      <c r="A17743" s="93"/>
    </row>
    <row r="17744" spans="1:19" ht="11.25" thickBot="1" x14ac:dyDescent="0.2">
      <c r="A17744" s="113" t="s">
        <v>352</v>
      </c>
      <c r="B17744" s="93"/>
      <c r="C17744" s="114">
        <v>4367.45</v>
      </c>
      <c r="D17744" s="114">
        <v>3850.6060000000002</v>
      </c>
      <c r="E17744" s="114">
        <v>700.02200000000005</v>
      </c>
      <c r="F17744" s="118">
        <v>32962.036</v>
      </c>
      <c r="G17744" s="114">
        <v>350.00700000000001</v>
      </c>
      <c r="H17744" s="114">
        <v>66.667000000000002</v>
      </c>
      <c r="I17744" s="114">
        <v>8803.1769999999997</v>
      </c>
      <c r="J17744" s="114">
        <v>4478.5749999999998</v>
      </c>
      <c r="K17744" s="118">
        <v>339938.07</v>
      </c>
      <c r="L17744" s="114">
        <v>22298.596000000001</v>
      </c>
      <c r="M17744" s="114">
        <v>4327.8850000000002</v>
      </c>
      <c r="N17744" s="114">
        <v>4350.79</v>
      </c>
      <c r="O17744" s="114">
        <v>574.08900000000006</v>
      </c>
      <c r="P17744" s="114">
        <v>2796.605</v>
      </c>
      <c r="Q17744" s="114">
        <v>370.37700000000001</v>
      </c>
      <c r="R17744" s="114">
        <v>3800.6379999999999</v>
      </c>
      <c r="S17744" s="114">
        <v>2767.0070000000001</v>
      </c>
    </row>
    <row r="17745" spans="1:19" ht="11.25" thickBot="1" x14ac:dyDescent="0.2">
      <c r="A17745" s="93"/>
    </row>
    <row r="17746" spans="1:19" ht="11.25" thickBot="1" x14ac:dyDescent="0.2">
      <c r="A17746" s="116" t="s">
        <v>355</v>
      </c>
      <c r="B17746" s="93"/>
      <c r="C17746" s="114">
        <v>0</v>
      </c>
      <c r="D17746" s="114">
        <v>0</v>
      </c>
      <c r="E17746" s="114">
        <v>0</v>
      </c>
      <c r="F17746" s="118">
        <v>0</v>
      </c>
      <c r="G17746" s="114">
        <v>0</v>
      </c>
      <c r="H17746" s="114">
        <v>0</v>
      </c>
      <c r="I17746" s="114">
        <v>0</v>
      </c>
      <c r="J17746" s="114">
        <v>0</v>
      </c>
      <c r="K17746" s="118">
        <v>0</v>
      </c>
      <c r="L17746" s="114">
        <v>0</v>
      </c>
      <c r="M17746" s="114">
        <v>0</v>
      </c>
      <c r="N17746" s="114">
        <v>0</v>
      </c>
      <c r="O17746" s="114">
        <v>0</v>
      </c>
      <c r="P17746" s="114">
        <v>0</v>
      </c>
      <c r="Q17746" s="114">
        <v>0</v>
      </c>
      <c r="R17746" s="114">
        <v>0</v>
      </c>
      <c r="S17746" s="114">
        <v>0</v>
      </c>
    </row>
    <row r="17747" spans="1:19" ht="11.25" thickBot="1" x14ac:dyDescent="0.2">
      <c r="A17747" s="93"/>
    </row>
    <row r="17748" spans="1:19" ht="11.25" thickBot="1" x14ac:dyDescent="0.2">
      <c r="A17748" s="117" t="s">
        <v>358</v>
      </c>
      <c r="B17748" s="93"/>
      <c r="C17748" s="114">
        <v>0</v>
      </c>
      <c r="D17748" s="114">
        <v>0</v>
      </c>
      <c r="E17748" s="114">
        <v>0</v>
      </c>
      <c r="F17748" s="118">
        <v>0</v>
      </c>
      <c r="G17748" s="114">
        <v>0</v>
      </c>
      <c r="H17748" s="114">
        <v>0</v>
      </c>
      <c r="I17748" s="114">
        <v>0</v>
      </c>
      <c r="J17748" s="114">
        <v>0</v>
      </c>
      <c r="K17748" s="118">
        <v>0</v>
      </c>
      <c r="L17748" s="114">
        <v>0</v>
      </c>
      <c r="M17748" s="114">
        <v>0</v>
      </c>
      <c r="N17748" s="114">
        <v>0</v>
      </c>
      <c r="O17748" s="114">
        <v>0</v>
      </c>
      <c r="P17748" s="114">
        <v>0</v>
      </c>
      <c r="Q17748" s="114">
        <v>0</v>
      </c>
      <c r="R17748" s="114">
        <v>0</v>
      </c>
      <c r="S17748" s="114">
        <v>0</v>
      </c>
    </row>
    <row r="17749" spans="1:19" ht="11.25" thickBot="1" x14ac:dyDescent="0.2">
      <c r="A17749" s="93"/>
    </row>
    <row r="17750" spans="1:19" ht="11.25" thickBot="1" x14ac:dyDescent="0.2">
      <c r="A17750" s="87" t="s">
        <v>345</v>
      </c>
      <c r="B17750" s="87" t="s">
        <v>346</v>
      </c>
      <c r="C17750" s="120" t="s">
        <v>35</v>
      </c>
      <c r="D17750" s="120" t="s">
        <v>36</v>
      </c>
      <c r="E17750" s="120" t="s">
        <v>15315</v>
      </c>
      <c r="F17750" s="120" t="s">
        <v>38</v>
      </c>
      <c r="G17750" s="120" t="s">
        <v>39</v>
      </c>
      <c r="H17750" s="120" t="s">
        <v>41</v>
      </c>
      <c r="I17750" s="120" t="s">
        <v>42</v>
      </c>
      <c r="J17750" s="120" t="s">
        <v>43</v>
      </c>
      <c r="K17750" s="120" t="s">
        <v>44</v>
      </c>
      <c r="L17750" s="120" t="s">
        <v>45</v>
      </c>
      <c r="M17750" s="120" t="s">
        <v>46</v>
      </c>
      <c r="N17750" s="120" t="s">
        <v>47</v>
      </c>
      <c r="O17750" s="120" t="s">
        <v>48</v>
      </c>
      <c r="P17750" s="120" t="s">
        <v>49</v>
      </c>
      <c r="Q17750" s="120" t="s">
        <v>50</v>
      </c>
      <c r="R17750" s="120" t="s">
        <v>51</v>
      </c>
      <c r="S17750" s="120" t="s">
        <v>52</v>
      </c>
    </row>
    <row r="17751" spans="1:19" ht="11.25" thickBot="1" x14ac:dyDescent="0.2">
      <c r="A17751" s="88">
        <v>1</v>
      </c>
      <c r="B17751" s="109">
        <v>0.70780092592592592</v>
      </c>
      <c r="C17751" s="119">
        <v>585053.91</v>
      </c>
      <c r="D17751" s="89">
        <v>650.02300000000002</v>
      </c>
      <c r="E17751" s="89">
        <v>433.34199999999998</v>
      </c>
      <c r="F17751" s="110" t="s">
        <v>15306</v>
      </c>
      <c r="G17751" s="89">
        <v>6551.875</v>
      </c>
      <c r="H17751" s="89">
        <v>82527.815000000002</v>
      </c>
      <c r="I17751" s="89">
        <v>4556.3860000000004</v>
      </c>
      <c r="J17751" s="89">
        <v>5661.741</v>
      </c>
      <c r="K17751" s="89">
        <v>6180.5550000000003</v>
      </c>
      <c r="L17751" s="89">
        <v>883.36699999999996</v>
      </c>
      <c r="M17751" s="89">
        <v>1074.1189999999999</v>
      </c>
      <c r="N17751" s="89">
        <v>4982.5060000000003</v>
      </c>
      <c r="O17751" s="89">
        <v>2148.3220000000001</v>
      </c>
      <c r="P17751" s="89">
        <v>11913.344999999999</v>
      </c>
      <c r="Q17751" s="89">
        <v>2926.2710000000002</v>
      </c>
      <c r="R17751" s="89">
        <v>10738.592000000001</v>
      </c>
      <c r="S17751" s="89">
        <v>4167.4179999999997</v>
      </c>
    </row>
    <row r="17752" spans="1:19" ht="11.25" thickBot="1" x14ac:dyDescent="0.2">
      <c r="A17752" s="93"/>
    </row>
    <row r="17753" spans="1:19" ht="11.25" thickBot="1" x14ac:dyDescent="0.2">
      <c r="A17753" s="113" t="s">
        <v>352</v>
      </c>
      <c r="B17753" s="93"/>
      <c r="C17753" s="118">
        <v>585053.91</v>
      </c>
      <c r="D17753" s="114">
        <v>650.02300000000002</v>
      </c>
      <c r="E17753" s="114">
        <v>433.34199999999998</v>
      </c>
      <c r="F17753" s="110" t="s">
        <v>15307</v>
      </c>
      <c r="G17753" s="114">
        <v>6551.875</v>
      </c>
      <c r="H17753" s="114">
        <v>82527.815000000002</v>
      </c>
      <c r="I17753" s="114">
        <v>4556.3860000000004</v>
      </c>
      <c r="J17753" s="114">
        <v>5661.741</v>
      </c>
      <c r="K17753" s="114">
        <v>6180.5550000000003</v>
      </c>
      <c r="L17753" s="114">
        <v>883.36699999999996</v>
      </c>
      <c r="M17753" s="114">
        <v>1074.1189999999999</v>
      </c>
      <c r="N17753" s="114">
        <v>4982.5060000000003</v>
      </c>
      <c r="O17753" s="114">
        <v>2148.3220000000001</v>
      </c>
      <c r="P17753" s="114">
        <v>11913.344999999999</v>
      </c>
      <c r="Q17753" s="114">
        <v>2926.2710000000002</v>
      </c>
      <c r="R17753" s="114">
        <v>10738.592000000001</v>
      </c>
      <c r="S17753" s="114">
        <v>4167.4179999999997</v>
      </c>
    </row>
    <row r="17754" spans="1:19" ht="11.25" thickBot="1" x14ac:dyDescent="0.2">
      <c r="A17754" s="93"/>
    </row>
    <row r="17755" spans="1:19" ht="11.25" thickBot="1" x14ac:dyDescent="0.2">
      <c r="A17755" s="116" t="s">
        <v>355</v>
      </c>
      <c r="B17755" s="93"/>
      <c r="C17755" s="118">
        <v>0</v>
      </c>
      <c r="D17755" s="114">
        <v>0</v>
      </c>
      <c r="E17755" s="114">
        <v>0</v>
      </c>
      <c r="F17755" s="110" t="s">
        <v>15307</v>
      </c>
      <c r="G17755" s="114">
        <v>0</v>
      </c>
      <c r="H17755" s="114">
        <v>0</v>
      </c>
      <c r="I17755" s="114">
        <v>0</v>
      </c>
      <c r="J17755" s="114">
        <v>0</v>
      </c>
      <c r="K17755" s="114">
        <v>0</v>
      </c>
      <c r="L17755" s="114">
        <v>0</v>
      </c>
      <c r="M17755" s="114">
        <v>0</v>
      </c>
      <c r="N17755" s="114">
        <v>0</v>
      </c>
      <c r="O17755" s="114">
        <v>0</v>
      </c>
      <c r="P17755" s="114">
        <v>0</v>
      </c>
      <c r="Q17755" s="114">
        <v>0</v>
      </c>
      <c r="R17755" s="114">
        <v>0</v>
      </c>
      <c r="S17755" s="114">
        <v>0</v>
      </c>
    </row>
    <row r="17756" spans="1:19" ht="11.25" thickBot="1" x14ac:dyDescent="0.2">
      <c r="A17756" s="93"/>
    </row>
    <row r="17757" spans="1:19" ht="11.25" thickBot="1" x14ac:dyDescent="0.2">
      <c r="A17757" s="117" t="s">
        <v>358</v>
      </c>
      <c r="B17757" s="93"/>
      <c r="C17757" s="118">
        <v>0</v>
      </c>
      <c r="D17757" s="114">
        <v>0</v>
      </c>
      <c r="E17757" s="114">
        <v>0</v>
      </c>
      <c r="F17757" s="110" t="s">
        <v>15307</v>
      </c>
      <c r="G17757" s="114">
        <v>0</v>
      </c>
      <c r="H17757" s="114">
        <v>0</v>
      </c>
      <c r="I17757" s="114">
        <v>0</v>
      </c>
      <c r="J17757" s="114">
        <v>0</v>
      </c>
      <c r="K17757" s="114">
        <v>0</v>
      </c>
      <c r="L17757" s="114">
        <v>0</v>
      </c>
      <c r="M17757" s="114">
        <v>0</v>
      </c>
      <c r="N17757" s="114">
        <v>0</v>
      </c>
      <c r="O17757" s="114">
        <v>0</v>
      </c>
      <c r="P17757" s="114">
        <v>0</v>
      </c>
      <c r="Q17757" s="114">
        <v>0</v>
      </c>
      <c r="R17757" s="114">
        <v>0</v>
      </c>
      <c r="S17757" s="114">
        <v>0</v>
      </c>
    </row>
    <row r="17758" spans="1:19" ht="11.25" thickBot="1" x14ac:dyDescent="0.2">
      <c r="A17758" s="93"/>
    </row>
    <row r="17759" spans="1:19" ht="11.25" thickBot="1" x14ac:dyDescent="0.2">
      <c r="A17759" s="87" t="s">
        <v>345</v>
      </c>
      <c r="B17759" s="87" t="s">
        <v>346</v>
      </c>
      <c r="C17759" s="120" t="s">
        <v>53</v>
      </c>
      <c r="D17759" s="120" t="s">
        <v>54</v>
      </c>
      <c r="E17759" s="120" t="s">
        <v>55</v>
      </c>
      <c r="F17759" s="120" t="s">
        <v>56</v>
      </c>
      <c r="G17759" s="120" t="s">
        <v>15318</v>
      </c>
      <c r="H17759" s="120" t="s">
        <v>57</v>
      </c>
      <c r="I17759" s="120" t="s">
        <v>59</v>
      </c>
      <c r="J17759" s="120" t="s">
        <v>15319</v>
      </c>
      <c r="K17759" s="120" t="s">
        <v>60</v>
      </c>
      <c r="L17759" s="120" t="s">
        <v>61</v>
      </c>
      <c r="M17759" s="120" t="s">
        <v>62</v>
      </c>
      <c r="N17759" s="120" t="s">
        <v>15320</v>
      </c>
      <c r="O17759" s="120" t="s">
        <v>63</v>
      </c>
      <c r="P17759" s="120" t="s">
        <v>64</v>
      </c>
      <c r="Q17759" s="120" t="s">
        <v>66</v>
      </c>
      <c r="R17759" s="120" t="s">
        <v>15321</v>
      </c>
      <c r="S17759" s="120" t="s">
        <v>67</v>
      </c>
    </row>
    <row r="17760" spans="1:19" ht="11.25" thickBot="1" x14ac:dyDescent="0.2">
      <c r="A17760" s="88">
        <v>1</v>
      </c>
      <c r="B17760" s="109">
        <v>0.70780092592592592</v>
      </c>
      <c r="C17760" s="89">
        <v>14032.691000000001</v>
      </c>
      <c r="D17760" s="89">
        <v>2796.6509999999998</v>
      </c>
      <c r="E17760" s="89">
        <v>8720.14</v>
      </c>
      <c r="F17760" s="89">
        <v>32529.971000000001</v>
      </c>
      <c r="G17760" s="89">
        <v>95.239000000000004</v>
      </c>
      <c r="H17760" s="89">
        <v>18377.991999999998</v>
      </c>
      <c r="I17760" s="89">
        <v>34555.180999999997</v>
      </c>
      <c r="J17760" s="110" t="s">
        <v>15306</v>
      </c>
      <c r="K17760" s="89">
        <v>5204.8190000000004</v>
      </c>
      <c r="L17760" s="89">
        <v>2183.5509999999999</v>
      </c>
      <c r="M17760" s="89">
        <v>350.00599999999997</v>
      </c>
      <c r="N17760" s="89">
        <v>1743.184</v>
      </c>
      <c r="O17760" s="89">
        <v>242041.31</v>
      </c>
      <c r="P17760" s="89">
        <v>25434.682000000001</v>
      </c>
      <c r="Q17760" s="112" t="s">
        <v>15720</v>
      </c>
      <c r="R17760" s="110" t="s">
        <v>15306</v>
      </c>
      <c r="S17760" s="89">
        <v>12136.111999999999</v>
      </c>
    </row>
    <row r="17761" spans="1:19" ht="11.25" thickBot="1" x14ac:dyDescent="0.2">
      <c r="A17761" s="93"/>
    </row>
    <row r="17762" spans="1:19" ht="11.25" thickBot="1" x14ac:dyDescent="0.2">
      <c r="A17762" s="113" t="s">
        <v>352</v>
      </c>
      <c r="B17762" s="93"/>
      <c r="C17762" s="114">
        <v>14032.691000000001</v>
      </c>
      <c r="D17762" s="114">
        <v>2796.6509999999998</v>
      </c>
      <c r="E17762" s="114">
        <v>8720.14</v>
      </c>
      <c r="F17762" s="114">
        <v>32529.971000000001</v>
      </c>
      <c r="G17762" s="114">
        <v>95.239000000000004</v>
      </c>
      <c r="H17762" s="114">
        <v>18377.991999999998</v>
      </c>
      <c r="I17762" s="114">
        <v>34555.180999999997</v>
      </c>
      <c r="J17762" s="110" t="s">
        <v>15307</v>
      </c>
      <c r="K17762" s="114">
        <v>5204.8190000000004</v>
      </c>
      <c r="L17762" s="114">
        <v>2183.5509999999999</v>
      </c>
      <c r="M17762" s="114">
        <v>350.00599999999997</v>
      </c>
      <c r="N17762" s="114">
        <v>1743.184</v>
      </c>
      <c r="O17762" s="114">
        <v>242041.31</v>
      </c>
      <c r="P17762" s="114">
        <v>25434.682000000001</v>
      </c>
      <c r="Q17762" s="112" t="s">
        <v>15721</v>
      </c>
      <c r="R17762" s="110" t="s">
        <v>15307</v>
      </c>
      <c r="S17762" s="114">
        <v>12136.111999999999</v>
      </c>
    </row>
    <row r="17763" spans="1:19" ht="11.25" thickBot="1" x14ac:dyDescent="0.2">
      <c r="A17763" s="93"/>
    </row>
    <row r="17764" spans="1:19" ht="11.25" thickBot="1" x14ac:dyDescent="0.2">
      <c r="A17764" s="116" t="s">
        <v>355</v>
      </c>
      <c r="B17764" s="93"/>
      <c r="C17764" s="114">
        <v>0</v>
      </c>
      <c r="D17764" s="114">
        <v>0</v>
      </c>
      <c r="E17764" s="114">
        <v>0</v>
      </c>
      <c r="F17764" s="114">
        <v>0</v>
      </c>
      <c r="G17764" s="114">
        <v>0</v>
      </c>
      <c r="H17764" s="114">
        <v>0</v>
      </c>
      <c r="I17764" s="114">
        <v>0</v>
      </c>
      <c r="J17764" s="110" t="s">
        <v>15307</v>
      </c>
      <c r="K17764" s="114">
        <v>0</v>
      </c>
      <c r="L17764" s="114">
        <v>0</v>
      </c>
      <c r="M17764" s="114">
        <v>0</v>
      </c>
      <c r="N17764" s="114">
        <v>0</v>
      </c>
      <c r="O17764" s="114">
        <v>0</v>
      </c>
      <c r="P17764" s="114">
        <v>0</v>
      </c>
      <c r="Q17764" s="112" t="s">
        <v>15358</v>
      </c>
      <c r="R17764" s="110" t="s">
        <v>15307</v>
      </c>
      <c r="S17764" s="114">
        <v>0</v>
      </c>
    </row>
    <row r="17765" spans="1:19" ht="11.25" thickBot="1" x14ac:dyDescent="0.2">
      <c r="A17765" s="93"/>
    </row>
    <row r="17766" spans="1:19" ht="11.25" thickBot="1" x14ac:dyDescent="0.2">
      <c r="A17766" s="117" t="s">
        <v>358</v>
      </c>
      <c r="B17766" s="93"/>
      <c r="C17766" s="114">
        <v>0</v>
      </c>
      <c r="D17766" s="114">
        <v>0</v>
      </c>
      <c r="E17766" s="114">
        <v>0</v>
      </c>
      <c r="F17766" s="114">
        <v>0</v>
      </c>
      <c r="G17766" s="114">
        <v>0</v>
      </c>
      <c r="H17766" s="114">
        <v>0</v>
      </c>
      <c r="I17766" s="114">
        <v>0</v>
      </c>
      <c r="J17766" s="110" t="s">
        <v>15307</v>
      </c>
      <c r="K17766" s="114">
        <v>0</v>
      </c>
      <c r="L17766" s="114">
        <v>0</v>
      </c>
      <c r="M17766" s="114">
        <v>0</v>
      </c>
      <c r="N17766" s="114">
        <v>0</v>
      </c>
      <c r="O17766" s="114">
        <v>0</v>
      </c>
      <c r="P17766" s="114">
        <v>0</v>
      </c>
      <c r="Q17766" s="112" t="s">
        <v>15358</v>
      </c>
      <c r="R17766" s="110" t="s">
        <v>15307</v>
      </c>
      <c r="S17766" s="114">
        <v>0</v>
      </c>
    </row>
    <row r="17767" spans="1:19" ht="11.25" thickBot="1" x14ac:dyDescent="0.2">
      <c r="A17767" s="93"/>
    </row>
    <row r="17768" spans="1:19" ht="11.25" thickBot="1" x14ac:dyDescent="0.2">
      <c r="A17768" s="87" t="s">
        <v>345</v>
      </c>
      <c r="B17768" s="87" t="s">
        <v>346</v>
      </c>
      <c r="C17768" s="120" t="s">
        <v>68</v>
      </c>
      <c r="D17768" s="120" t="s">
        <v>15325</v>
      </c>
    </row>
    <row r="17769" spans="1:19" ht="11.25" thickBot="1" x14ac:dyDescent="0.2">
      <c r="A17769" s="88">
        <v>1</v>
      </c>
      <c r="B17769" s="109">
        <v>0.70780092592592592</v>
      </c>
      <c r="C17769" s="89">
        <v>68656.270999999993</v>
      </c>
      <c r="D17769" s="89">
        <v>33.332999999999998</v>
      </c>
    </row>
    <row r="17770" spans="1:19" ht="11.25" thickBot="1" x14ac:dyDescent="0.2">
      <c r="A17770" s="93"/>
    </row>
    <row r="17771" spans="1:19" ht="11.25" thickBot="1" x14ac:dyDescent="0.2">
      <c r="A17771" s="113" t="s">
        <v>352</v>
      </c>
      <c r="B17771" s="93"/>
      <c r="C17771" s="114">
        <v>68656.270999999993</v>
      </c>
      <c r="D17771" s="114">
        <v>33.332999999999998</v>
      </c>
    </row>
    <row r="17772" spans="1:19" ht="11.25" thickBot="1" x14ac:dyDescent="0.2">
      <c r="A17772" s="93"/>
    </row>
    <row r="17773" spans="1:19" ht="11.25" thickBot="1" x14ac:dyDescent="0.2">
      <c r="A17773" s="116" t="s">
        <v>355</v>
      </c>
      <c r="B17773" s="93"/>
      <c r="C17773" s="114">
        <v>0</v>
      </c>
      <c r="D17773" s="114">
        <v>0</v>
      </c>
    </row>
    <row r="17774" spans="1:19" ht="11.25" thickBot="1" x14ac:dyDescent="0.2">
      <c r="A17774" s="93"/>
    </row>
    <row r="17775" spans="1:19" ht="11.25" thickBot="1" x14ac:dyDescent="0.2">
      <c r="A17775" s="117" t="s">
        <v>358</v>
      </c>
      <c r="B17775" s="93"/>
      <c r="C17775" s="114">
        <v>0</v>
      </c>
      <c r="D17775" s="114">
        <v>0</v>
      </c>
    </row>
    <row r="17776" spans="1:19" ht="10.5" x14ac:dyDescent="0.15">
      <c r="A17776" s="93"/>
    </row>
    <row r="17777" spans="1:19" x14ac:dyDescent="0.15">
      <c r="A17777" s="106"/>
      <c r="B17777" s="69" t="s">
        <v>689</v>
      </c>
    </row>
    <row r="17778" spans="1:19" ht="9.75" thickBot="1" x14ac:dyDescent="0.2">
      <c r="A17778" s="64" t="s">
        <v>6210</v>
      </c>
    </row>
    <row r="17779" spans="1:19" ht="11.25" thickBot="1" x14ac:dyDescent="0.2">
      <c r="A17779" s="87" t="s">
        <v>345</v>
      </c>
      <c r="B17779" s="87" t="s">
        <v>346</v>
      </c>
      <c r="C17779" s="120" t="s">
        <v>15300</v>
      </c>
      <c r="D17779" s="120" t="s">
        <v>15301</v>
      </c>
      <c r="E17779" s="120" t="s">
        <v>15302</v>
      </c>
      <c r="F17779" s="120" t="s">
        <v>1</v>
      </c>
      <c r="G17779" s="120" t="s">
        <v>2</v>
      </c>
      <c r="H17779" s="120" t="s">
        <v>3</v>
      </c>
      <c r="I17779" s="120" t="s">
        <v>15303</v>
      </c>
      <c r="J17779" s="120" t="s">
        <v>4</v>
      </c>
      <c r="K17779" s="120" t="s">
        <v>15304</v>
      </c>
      <c r="L17779" s="120" t="s">
        <v>8</v>
      </c>
      <c r="M17779" s="120" t="s">
        <v>15305</v>
      </c>
      <c r="N17779" s="120" t="s">
        <v>10</v>
      </c>
      <c r="O17779" s="120" t="s">
        <v>11</v>
      </c>
      <c r="P17779" s="120" t="s">
        <v>12</v>
      </c>
      <c r="Q17779" s="120" t="s">
        <v>13</v>
      </c>
      <c r="R17779" s="120" t="s">
        <v>14</v>
      </c>
      <c r="S17779" s="120" t="s">
        <v>15</v>
      </c>
    </row>
    <row r="17780" spans="1:19" ht="11.25" thickBot="1" x14ac:dyDescent="0.2">
      <c r="A17780" s="88">
        <v>1</v>
      </c>
      <c r="B17780" s="109">
        <v>0.71326388888888881</v>
      </c>
      <c r="C17780" s="89">
        <v>33.332999999999998</v>
      </c>
      <c r="D17780" s="110" t="s">
        <v>15706</v>
      </c>
      <c r="E17780" s="89">
        <v>33.332999999999998</v>
      </c>
      <c r="F17780" s="89">
        <v>49203.197999999997</v>
      </c>
      <c r="G17780" s="89">
        <v>35571.946000000004</v>
      </c>
      <c r="H17780" s="89">
        <v>10399.177</v>
      </c>
      <c r="I17780" s="89">
        <v>66.667000000000002</v>
      </c>
      <c r="J17780" s="89">
        <v>388.89800000000002</v>
      </c>
      <c r="K17780" s="89">
        <v>1777.9069999999999</v>
      </c>
      <c r="L17780" s="119">
        <v>42643.898999999998</v>
      </c>
      <c r="M17780" s="89">
        <v>8919.8580000000002</v>
      </c>
      <c r="N17780" s="89">
        <v>17579.246999999999</v>
      </c>
      <c r="O17780" s="89">
        <v>11005.111999999999</v>
      </c>
      <c r="P17780" s="89">
        <v>62219.430999999997</v>
      </c>
      <c r="Q17780" s="89">
        <v>1057686.1000000001</v>
      </c>
      <c r="R17780" s="89">
        <v>19114.649000000001</v>
      </c>
      <c r="S17780" s="89">
        <v>5173.3670000000002</v>
      </c>
    </row>
    <row r="17781" spans="1:19" ht="11.25" thickBot="1" x14ac:dyDescent="0.2">
      <c r="A17781" s="93"/>
    </row>
    <row r="17782" spans="1:19" ht="11.25" thickBot="1" x14ac:dyDescent="0.2">
      <c r="A17782" s="113" t="s">
        <v>352</v>
      </c>
      <c r="B17782" s="93"/>
      <c r="C17782" s="114">
        <v>33.332999999999998</v>
      </c>
      <c r="D17782" s="110" t="s">
        <v>15707</v>
      </c>
      <c r="E17782" s="114">
        <v>33.332999999999998</v>
      </c>
      <c r="F17782" s="114">
        <v>49203.197999999997</v>
      </c>
      <c r="G17782" s="114">
        <v>35571.946000000004</v>
      </c>
      <c r="H17782" s="114">
        <v>10399.177</v>
      </c>
      <c r="I17782" s="114">
        <v>66.667000000000002</v>
      </c>
      <c r="J17782" s="114">
        <v>388.89800000000002</v>
      </c>
      <c r="K17782" s="114">
        <v>1777.9069999999999</v>
      </c>
      <c r="L17782" s="118">
        <v>42643.898999999998</v>
      </c>
      <c r="M17782" s="114">
        <v>8919.8580000000002</v>
      </c>
      <c r="N17782" s="114">
        <v>17579.246999999999</v>
      </c>
      <c r="O17782" s="114">
        <v>11005.111999999999</v>
      </c>
      <c r="P17782" s="114">
        <v>62219.430999999997</v>
      </c>
      <c r="Q17782" s="114">
        <v>1057686.1000000001</v>
      </c>
      <c r="R17782" s="114">
        <v>19114.649000000001</v>
      </c>
      <c r="S17782" s="114">
        <v>5173.3670000000002</v>
      </c>
    </row>
    <row r="17783" spans="1:19" ht="11.25" thickBot="1" x14ac:dyDescent="0.2">
      <c r="A17783" s="93"/>
    </row>
    <row r="17784" spans="1:19" ht="11.25" thickBot="1" x14ac:dyDescent="0.2">
      <c r="A17784" s="116" t="s">
        <v>355</v>
      </c>
      <c r="B17784" s="93"/>
      <c r="C17784" s="114">
        <v>0</v>
      </c>
      <c r="D17784" s="110" t="s">
        <v>15307</v>
      </c>
      <c r="E17784" s="114">
        <v>0</v>
      </c>
      <c r="F17784" s="114">
        <v>0</v>
      </c>
      <c r="G17784" s="114">
        <v>0</v>
      </c>
      <c r="H17784" s="114">
        <v>0</v>
      </c>
      <c r="I17784" s="114">
        <v>0</v>
      </c>
      <c r="J17784" s="114">
        <v>0</v>
      </c>
      <c r="K17784" s="114">
        <v>0</v>
      </c>
      <c r="L17784" s="118">
        <v>0</v>
      </c>
      <c r="M17784" s="114">
        <v>0</v>
      </c>
      <c r="N17784" s="114">
        <v>0</v>
      </c>
      <c r="O17784" s="114">
        <v>0</v>
      </c>
      <c r="P17784" s="114">
        <v>0</v>
      </c>
      <c r="Q17784" s="114">
        <v>0</v>
      </c>
      <c r="R17784" s="114">
        <v>0</v>
      </c>
      <c r="S17784" s="114">
        <v>0</v>
      </c>
    </row>
    <row r="17785" spans="1:19" ht="11.25" thickBot="1" x14ac:dyDescent="0.2">
      <c r="A17785" s="93"/>
    </row>
    <row r="17786" spans="1:19" ht="11.25" thickBot="1" x14ac:dyDescent="0.2">
      <c r="A17786" s="117" t="s">
        <v>358</v>
      </c>
      <c r="B17786" s="93"/>
      <c r="C17786" s="114">
        <v>0</v>
      </c>
      <c r="D17786" s="110" t="s">
        <v>15307</v>
      </c>
      <c r="E17786" s="114">
        <v>0</v>
      </c>
      <c r="F17786" s="114">
        <v>0</v>
      </c>
      <c r="G17786" s="114">
        <v>0</v>
      </c>
      <c r="H17786" s="114">
        <v>0</v>
      </c>
      <c r="I17786" s="114">
        <v>0</v>
      </c>
      <c r="J17786" s="114">
        <v>0</v>
      </c>
      <c r="K17786" s="114">
        <v>0</v>
      </c>
      <c r="L17786" s="118">
        <v>0</v>
      </c>
      <c r="M17786" s="114">
        <v>0</v>
      </c>
      <c r="N17786" s="114">
        <v>0</v>
      </c>
      <c r="O17786" s="114">
        <v>0</v>
      </c>
      <c r="P17786" s="114">
        <v>0</v>
      </c>
      <c r="Q17786" s="114">
        <v>0</v>
      </c>
      <c r="R17786" s="114">
        <v>0</v>
      </c>
      <c r="S17786" s="114">
        <v>0</v>
      </c>
    </row>
    <row r="17787" spans="1:19" ht="11.25" thickBot="1" x14ac:dyDescent="0.2">
      <c r="A17787" s="93"/>
    </row>
    <row r="17788" spans="1:19" ht="11.25" thickBot="1" x14ac:dyDescent="0.2">
      <c r="A17788" s="87" t="s">
        <v>345</v>
      </c>
      <c r="B17788" s="87" t="s">
        <v>346</v>
      </c>
      <c r="C17788" s="120" t="s">
        <v>16</v>
      </c>
      <c r="D17788" s="120" t="s">
        <v>15309</v>
      </c>
      <c r="E17788" s="120" t="s">
        <v>15310</v>
      </c>
      <c r="F17788" s="120" t="s">
        <v>20</v>
      </c>
      <c r="G17788" s="120" t="s">
        <v>21</v>
      </c>
      <c r="H17788" s="120" t="s">
        <v>22</v>
      </c>
      <c r="I17788" s="120" t="s">
        <v>23</v>
      </c>
      <c r="J17788" s="120" t="s">
        <v>24</v>
      </c>
      <c r="K17788" s="120" t="s">
        <v>26</v>
      </c>
      <c r="L17788" s="120" t="s">
        <v>15311</v>
      </c>
      <c r="M17788" s="120" t="s">
        <v>27</v>
      </c>
      <c r="N17788" s="120" t="s">
        <v>28</v>
      </c>
      <c r="O17788" s="120" t="s">
        <v>29</v>
      </c>
      <c r="P17788" s="120" t="s">
        <v>30</v>
      </c>
      <c r="Q17788" s="120" t="s">
        <v>15312</v>
      </c>
      <c r="R17788" s="120" t="s">
        <v>32</v>
      </c>
      <c r="S17788" s="120" t="s">
        <v>33</v>
      </c>
    </row>
    <row r="17789" spans="1:19" ht="11.25" thickBot="1" x14ac:dyDescent="0.2">
      <c r="A17789" s="88">
        <v>1</v>
      </c>
      <c r="B17789" s="109">
        <v>0.71326388888888881</v>
      </c>
      <c r="C17789" s="89">
        <v>7435.6149999999998</v>
      </c>
      <c r="D17789" s="89">
        <v>3683.915</v>
      </c>
      <c r="E17789" s="89">
        <v>1363.711</v>
      </c>
      <c r="F17789" s="119">
        <v>34833.586000000003</v>
      </c>
      <c r="G17789" s="89">
        <v>805.58399999999995</v>
      </c>
      <c r="H17789" s="89">
        <v>148.149</v>
      </c>
      <c r="I17789" s="89">
        <v>17090.008000000002</v>
      </c>
      <c r="J17789" s="89">
        <v>7691.3770000000004</v>
      </c>
      <c r="K17789" s="119">
        <v>337573.73</v>
      </c>
      <c r="L17789" s="89">
        <v>45059.955999999998</v>
      </c>
      <c r="M17789" s="89">
        <v>8391.7720000000008</v>
      </c>
      <c r="N17789" s="89">
        <v>9147.91</v>
      </c>
      <c r="O17789" s="89">
        <v>1161.172</v>
      </c>
      <c r="P17789" s="89">
        <v>5156.6549999999997</v>
      </c>
      <c r="Q17789" s="89">
        <v>802.49699999999996</v>
      </c>
      <c r="R17789" s="89">
        <v>10259.923000000001</v>
      </c>
      <c r="S17789" s="89">
        <v>6657.4250000000002</v>
      </c>
    </row>
    <row r="17790" spans="1:19" ht="11.25" thickBot="1" x14ac:dyDescent="0.2">
      <c r="A17790" s="93"/>
    </row>
    <row r="17791" spans="1:19" ht="11.25" thickBot="1" x14ac:dyDescent="0.2">
      <c r="A17791" s="113" t="s">
        <v>352</v>
      </c>
      <c r="B17791" s="93"/>
      <c r="C17791" s="114">
        <v>7435.6149999999998</v>
      </c>
      <c r="D17791" s="114">
        <v>3683.915</v>
      </c>
      <c r="E17791" s="114">
        <v>1363.711</v>
      </c>
      <c r="F17791" s="118">
        <v>34833.586000000003</v>
      </c>
      <c r="G17791" s="114">
        <v>805.58399999999995</v>
      </c>
      <c r="H17791" s="114">
        <v>148.149</v>
      </c>
      <c r="I17791" s="114">
        <v>17090.008000000002</v>
      </c>
      <c r="J17791" s="114">
        <v>7691.3770000000004</v>
      </c>
      <c r="K17791" s="118">
        <v>337573.73</v>
      </c>
      <c r="L17791" s="114">
        <v>45059.955999999998</v>
      </c>
      <c r="M17791" s="114">
        <v>8391.7720000000008</v>
      </c>
      <c r="N17791" s="114">
        <v>9147.91</v>
      </c>
      <c r="O17791" s="114">
        <v>1161.172</v>
      </c>
      <c r="P17791" s="114">
        <v>5156.6549999999997</v>
      </c>
      <c r="Q17791" s="114">
        <v>802.49699999999996</v>
      </c>
      <c r="R17791" s="114">
        <v>10259.923000000001</v>
      </c>
      <c r="S17791" s="114">
        <v>6657.4250000000002</v>
      </c>
    </row>
    <row r="17792" spans="1:19" ht="11.25" thickBot="1" x14ac:dyDescent="0.2">
      <c r="A17792" s="93"/>
    </row>
    <row r="17793" spans="1:19" ht="11.25" thickBot="1" x14ac:dyDescent="0.2">
      <c r="A17793" s="116" t="s">
        <v>355</v>
      </c>
      <c r="B17793" s="93"/>
      <c r="C17793" s="114">
        <v>0</v>
      </c>
      <c r="D17793" s="114">
        <v>0</v>
      </c>
      <c r="E17793" s="114">
        <v>0</v>
      </c>
      <c r="F17793" s="118">
        <v>0</v>
      </c>
      <c r="G17793" s="114">
        <v>0</v>
      </c>
      <c r="H17793" s="114">
        <v>0</v>
      </c>
      <c r="I17793" s="114">
        <v>0</v>
      </c>
      <c r="J17793" s="114">
        <v>0</v>
      </c>
      <c r="K17793" s="118">
        <v>0</v>
      </c>
      <c r="L17793" s="114">
        <v>0</v>
      </c>
      <c r="M17793" s="114">
        <v>0</v>
      </c>
      <c r="N17793" s="114">
        <v>0</v>
      </c>
      <c r="O17793" s="114">
        <v>0</v>
      </c>
      <c r="P17793" s="114">
        <v>0</v>
      </c>
      <c r="Q17793" s="114">
        <v>0</v>
      </c>
      <c r="R17793" s="114">
        <v>0</v>
      </c>
      <c r="S17793" s="114">
        <v>0</v>
      </c>
    </row>
    <row r="17794" spans="1:19" ht="11.25" thickBot="1" x14ac:dyDescent="0.2">
      <c r="A17794" s="93"/>
    </row>
    <row r="17795" spans="1:19" ht="11.25" thickBot="1" x14ac:dyDescent="0.2">
      <c r="A17795" s="117" t="s">
        <v>358</v>
      </c>
      <c r="B17795" s="93"/>
      <c r="C17795" s="114">
        <v>0</v>
      </c>
      <c r="D17795" s="114">
        <v>0</v>
      </c>
      <c r="E17795" s="114">
        <v>0</v>
      </c>
      <c r="F17795" s="118">
        <v>0</v>
      </c>
      <c r="G17795" s="114">
        <v>0</v>
      </c>
      <c r="H17795" s="114">
        <v>0</v>
      </c>
      <c r="I17795" s="114">
        <v>0</v>
      </c>
      <c r="J17795" s="114">
        <v>0</v>
      </c>
      <c r="K17795" s="118">
        <v>0</v>
      </c>
      <c r="L17795" s="114">
        <v>0</v>
      </c>
      <c r="M17795" s="114">
        <v>0</v>
      </c>
      <c r="N17795" s="114">
        <v>0</v>
      </c>
      <c r="O17795" s="114">
        <v>0</v>
      </c>
      <c r="P17795" s="114">
        <v>0</v>
      </c>
      <c r="Q17795" s="114">
        <v>0</v>
      </c>
      <c r="R17795" s="114">
        <v>0</v>
      </c>
      <c r="S17795" s="114">
        <v>0</v>
      </c>
    </row>
    <row r="17796" spans="1:19" ht="11.25" thickBot="1" x14ac:dyDescent="0.2">
      <c r="A17796" s="93"/>
    </row>
    <row r="17797" spans="1:19" ht="11.25" thickBot="1" x14ac:dyDescent="0.2">
      <c r="A17797" s="87" t="s">
        <v>345</v>
      </c>
      <c r="B17797" s="87" t="s">
        <v>346</v>
      </c>
      <c r="C17797" s="120" t="s">
        <v>35</v>
      </c>
      <c r="D17797" s="120" t="s">
        <v>36</v>
      </c>
      <c r="E17797" s="120" t="s">
        <v>15315</v>
      </c>
      <c r="F17797" s="120" t="s">
        <v>38</v>
      </c>
      <c r="G17797" s="120" t="s">
        <v>39</v>
      </c>
      <c r="H17797" s="120" t="s">
        <v>41</v>
      </c>
      <c r="I17797" s="120" t="s">
        <v>42</v>
      </c>
      <c r="J17797" s="120" t="s">
        <v>43</v>
      </c>
      <c r="K17797" s="120" t="s">
        <v>44</v>
      </c>
      <c r="L17797" s="120" t="s">
        <v>45</v>
      </c>
      <c r="M17797" s="120" t="s">
        <v>46</v>
      </c>
      <c r="N17797" s="120" t="s">
        <v>47</v>
      </c>
      <c r="O17797" s="120" t="s">
        <v>48</v>
      </c>
      <c r="P17797" s="120" t="s">
        <v>49</v>
      </c>
      <c r="Q17797" s="120" t="s">
        <v>50</v>
      </c>
      <c r="R17797" s="120" t="s">
        <v>51</v>
      </c>
      <c r="S17797" s="120" t="s">
        <v>52</v>
      </c>
    </row>
    <row r="17798" spans="1:19" ht="11.25" thickBot="1" x14ac:dyDescent="0.2">
      <c r="A17798" s="88">
        <v>1</v>
      </c>
      <c r="B17798" s="109">
        <v>0.71326388888888881</v>
      </c>
      <c r="C17798" s="119">
        <v>583051.91</v>
      </c>
      <c r="D17798" s="89">
        <v>1314.8879999999999</v>
      </c>
      <c r="E17798" s="89">
        <v>1216.1089999999999</v>
      </c>
      <c r="F17798" s="89">
        <v>111.11199999999999</v>
      </c>
      <c r="G17798" s="89">
        <v>12556.972</v>
      </c>
      <c r="H17798" s="89">
        <v>150499.19</v>
      </c>
      <c r="I17798" s="89">
        <v>8811.8770000000004</v>
      </c>
      <c r="J17798" s="89">
        <v>10215.507</v>
      </c>
      <c r="K17798" s="89">
        <v>12487.554</v>
      </c>
      <c r="L17798" s="89">
        <v>2037.2180000000001</v>
      </c>
      <c r="M17798" s="89">
        <v>2105.1190000000001</v>
      </c>
      <c r="N17798" s="89">
        <v>8898.1990000000005</v>
      </c>
      <c r="O17798" s="89">
        <v>3858.6590000000001</v>
      </c>
      <c r="P17798" s="89">
        <v>23583.696</v>
      </c>
      <c r="Q17798" s="89">
        <v>5612.3609999999999</v>
      </c>
      <c r="R17798" s="89">
        <v>22578.273000000001</v>
      </c>
      <c r="S17798" s="89">
        <v>7747.0240000000003</v>
      </c>
    </row>
    <row r="17799" spans="1:19" ht="11.25" thickBot="1" x14ac:dyDescent="0.2">
      <c r="A17799" s="93"/>
    </row>
    <row r="17800" spans="1:19" ht="11.25" thickBot="1" x14ac:dyDescent="0.2">
      <c r="A17800" s="113" t="s">
        <v>352</v>
      </c>
      <c r="B17800" s="93"/>
      <c r="C17800" s="118">
        <v>583051.91</v>
      </c>
      <c r="D17800" s="114">
        <v>1314.8879999999999</v>
      </c>
      <c r="E17800" s="114">
        <v>1216.1089999999999</v>
      </c>
      <c r="F17800" s="114">
        <v>111.11199999999999</v>
      </c>
      <c r="G17800" s="114">
        <v>12556.972</v>
      </c>
      <c r="H17800" s="114">
        <v>150499.19</v>
      </c>
      <c r="I17800" s="114">
        <v>8811.8770000000004</v>
      </c>
      <c r="J17800" s="114">
        <v>10215.507</v>
      </c>
      <c r="K17800" s="114">
        <v>12487.554</v>
      </c>
      <c r="L17800" s="114">
        <v>2037.2180000000001</v>
      </c>
      <c r="M17800" s="114">
        <v>2105.1190000000001</v>
      </c>
      <c r="N17800" s="114">
        <v>8898.1990000000005</v>
      </c>
      <c r="O17800" s="114">
        <v>3858.6590000000001</v>
      </c>
      <c r="P17800" s="114">
        <v>23583.696</v>
      </c>
      <c r="Q17800" s="114">
        <v>5612.3609999999999</v>
      </c>
      <c r="R17800" s="114">
        <v>22578.273000000001</v>
      </c>
      <c r="S17800" s="114">
        <v>7747.0240000000003</v>
      </c>
    </row>
    <row r="17801" spans="1:19" ht="11.25" thickBot="1" x14ac:dyDescent="0.2">
      <c r="A17801" s="93"/>
    </row>
    <row r="17802" spans="1:19" ht="11.25" thickBot="1" x14ac:dyDescent="0.2">
      <c r="A17802" s="116" t="s">
        <v>355</v>
      </c>
      <c r="B17802" s="93"/>
      <c r="C17802" s="118">
        <v>0</v>
      </c>
      <c r="D17802" s="114">
        <v>0</v>
      </c>
      <c r="E17802" s="114">
        <v>0</v>
      </c>
      <c r="F17802" s="114">
        <v>0</v>
      </c>
      <c r="G17802" s="114">
        <v>0</v>
      </c>
      <c r="H17802" s="114">
        <v>0</v>
      </c>
      <c r="I17802" s="114">
        <v>0</v>
      </c>
      <c r="J17802" s="114">
        <v>0</v>
      </c>
      <c r="K17802" s="114">
        <v>0</v>
      </c>
      <c r="L17802" s="114">
        <v>0</v>
      </c>
      <c r="M17802" s="114">
        <v>0</v>
      </c>
      <c r="N17802" s="114">
        <v>0</v>
      </c>
      <c r="O17802" s="114">
        <v>0</v>
      </c>
      <c r="P17802" s="114">
        <v>0</v>
      </c>
      <c r="Q17802" s="114">
        <v>0</v>
      </c>
      <c r="R17802" s="114">
        <v>0</v>
      </c>
      <c r="S17802" s="114">
        <v>0</v>
      </c>
    </row>
    <row r="17803" spans="1:19" ht="11.25" thickBot="1" x14ac:dyDescent="0.2">
      <c r="A17803" s="93"/>
    </row>
    <row r="17804" spans="1:19" ht="11.25" thickBot="1" x14ac:dyDescent="0.2">
      <c r="A17804" s="117" t="s">
        <v>358</v>
      </c>
      <c r="B17804" s="93"/>
      <c r="C17804" s="118">
        <v>0</v>
      </c>
      <c r="D17804" s="114">
        <v>0</v>
      </c>
      <c r="E17804" s="114">
        <v>0</v>
      </c>
      <c r="F17804" s="114">
        <v>0</v>
      </c>
      <c r="G17804" s="114">
        <v>0</v>
      </c>
      <c r="H17804" s="114">
        <v>0</v>
      </c>
      <c r="I17804" s="114">
        <v>0</v>
      </c>
      <c r="J17804" s="114">
        <v>0</v>
      </c>
      <c r="K17804" s="114">
        <v>0</v>
      </c>
      <c r="L17804" s="114">
        <v>0</v>
      </c>
      <c r="M17804" s="114">
        <v>0</v>
      </c>
      <c r="N17804" s="114">
        <v>0</v>
      </c>
      <c r="O17804" s="114">
        <v>0</v>
      </c>
      <c r="P17804" s="114">
        <v>0</v>
      </c>
      <c r="Q17804" s="114">
        <v>0</v>
      </c>
      <c r="R17804" s="114">
        <v>0</v>
      </c>
      <c r="S17804" s="114">
        <v>0</v>
      </c>
    </row>
    <row r="17805" spans="1:19" ht="11.25" thickBot="1" x14ac:dyDescent="0.2">
      <c r="A17805" s="93"/>
    </row>
    <row r="17806" spans="1:19" ht="11.25" thickBot="1" x14ac:dyDescent="0.2">
      <c r="A17806" s="87" t="s">
        <v>345</v>
      </c>
      <c r="B17806" s="87" t="s">
        <v>346</v>
      </c>
      <c r="C17806" s="120" t="s">
        <v>53</v>
      </c>
      <c r="D17806" s="120" t="s">
        <v>54</v>
      </c>
      <c r="E17806" s="120" t="s">
        <v>55</v>
      </c>
      <c r="F17806" s="120" t="s">
        <v>56</v>
      </c>
      <c r="G17806" s="120" t="s">
        <v>15318</v>
      </c>
      <c r="H17806" s="120" t="s">
        <v>57</v>
      </c>
      <c r="I17806" s="120" t="s">
        <v>59</v>
      </c>
      <c r="J17806" s="120" t="s">
        <v>15319</v>
      </c>
      <c r="K17806" s="120" t="s">
        <v>60</v>
      </c>
      <c r="L17806" s="120" t="s">
        <v>61</v>
      </c>
      <c r="M17806" s="120" t="s">
        <v>62</v>
      </c>
      <c r="N17806" s="120" t="s">
        <v>15320</v>
      </c>
      <c r="O17806" s="120" t="s">
        <v>63</v>
      </c>
      <c r="P17806" s="120" t="s">
        <v>64</v>
      </c>
      <c r="Q17806" s="120" t="s">
        <v>66</v>
      </c>
      <c r="R17806" s="120" t="s">
        <v>15321</v>
      </c>
      <c r="S17806" s="120" t="s">
        <v>67</v>
      </c>
    </row>
    <row r="17807" spans="1:19" ht="11.25" thickBot="1" x14ac:dyDescent="0.2">
      <c r="A17807" s="88">
        <v>1</v>
      </c>
      <c r="B17807" s="109">
        <v>0.71326388888888881</v>
      </c>
      <c r="C17807" s="89">
        <v>28068.917000000001</v>
      </c>
      <c r="D17807" s="89">
        <v>6273.2070000000003</v>
      </c>
      <c r="E17807" s="89">
        <v>16707.114000000001</v>
      </c>
      <c r="F17807" s="89">
        <v>67343.885999999999</v>
      </c>
      <c r="G17807" s="89">
        <v>142.858</v>
      </c>
      <c r="H17807" s="89">
        <v>35612.703999999998</v>
      </c>
      <c r="I17807" s="89">
        <v>72124.426000000007</v>
      </c>
      <c r="J17807" s="89">
        <v>41.667000000000002</v>
      </c>
      <c r="K17807" s="89">
        <v>10566.323</v>
      </c>
      <c r="L17807" s="89">
        <v>4939.3</v>
      </c>
      <c r="M17807" s="89">
        <v>500.012</v>
      </c>
      <c r="N17807" s="89">
        <v>1561.84</v>
      </c>
      <c r="O17807" s="89">
        <v>467908.13</v>
      </c>
      <c r="P17807" s="89">
        <v>54189.84</v>
      </c>
      <c r="Q17807" s="112" t="s">
        <v>15722</v>
      </c>
      <c r="R17807" s="89">
        <v>74.073999999999998</v>
      </c>
      <c r="S17807" s="89">
        <v>22034.112000000001</v>
      </c>
    </row>
    <row r="17808" spans="1:19" ht="11.25" thickBot="1" x14ac:dyDescent="0.2">
      <c r="A17808" s="93"/>
    </row>
    <row r="17809" spans="1:19" ht="11.25" thickBot="1" x14ac:dyDescent="0.2">
      <c r="A17809" s="113" t="s">
        <v>352</v>
      </c>
      <c r="B17809" s="93"/>
      <c r="C17809" s="114">
        <v>28068.917000000001</v>
      </c>
      <c r="D17809" s="114">
        <v>6273.2070000000003</v>
      </c>
      <c r="E17809" s="114">
        <v>16707.114000000001</v>
      </c>
      <c r="F17809" s="114">
        <v>67343.885999999999</v>
      </c>
      <c r="G17809" s="114">
        <v>142.858</v>
      </c>
      <c r="H17809" s="114">
        <v>35612.703999999998</v>
      </c>
      <c r="I17809" s="114">
        <v>72124.426000000007</v>
      </c>
      <c r="J17809" s="114">
        <v>41.667000000000002</v>
      </c>
      <c r="K17809" s="114">
        <v>10566.323</v>
      </c>
      <c r="L17809" s="114">
        <v>4939.3</v>
      </c>
      <c r="M17809" s="114">
        <v>500.012</v>
      </c>
      <c r="N17809" s="114">
        <v>1561.84</v>
      </c>
      <c r="O17809" s="114">
        <v>467908.13</v>
      </c>
      <c r="P17809" s="114">
        <v>54189.84</v>
      </c>
      <c r="Q17809" s="112" t="s">
        <v>15723</v>
      </c>
      <c r="R17809" s="114">
        <v>74.073999999999998</v>
      </c>
      <c r="S17809" s="114">
        <v>22034.112000000001</v>
      </c>
    </row>
    <row r="17810" spans="1:19" ht="11.25" thickBot="1" x14ac:dyDescent="0.2">
      <c r="A17810" s="93"/>
    </row>
    <row r="17811" spans="1:19" ht="11.25" thickBot="1" x14ac:dyDescent="0.2">
      <c r="A17811" s="116" t="s">
        <v>355</v>
      </c>
      <c r="B17811" s="93"/>
      <c r="C17811" s="114">
        <v>0</v>
      </c>
      <c r="D17811" s="114">
        <v>0</v>
      </c>
      <c r="E17811" s="114">
        <v>0</v>
      </c>
      <c r="F17811" s="114">
        <v>0</v>
      </c>
      <c r="G17811" s="114">
        <v>0</v>
      </c>
      <c r="H17811" s="114">
        <v>0</v>
      </c>
      <c r="I17811" s="114">
        <v>0</v>
      </c>
      <c r="J17811" s="114">
        <v>0</v>
      </c>
      <c r="K17811" s="114">
        <v>0</v>
      </c>
      <c r="L17811" s="114">
        <v>0</v>
      </c>
      <c r="M17811" s="114">
        <v>0</v>
      </c>
      <c r="N17811" s="114">
        <v>0</v>
      </c>
      <c r="O17811" s="114">
        <v>0</v>
      </c>
      <c r="P17811" s="114">
        <v>0</v>
      </c>
      <c r="Q17811" s="112" t="s">
        <v>15358</v>
      </c>
      <c r="R17811" s="114">
        <v>0</v>
      </c>
      <c r="S17811" s="114">
        <v>0</v>
      </c>
    </row>
    <row r="17812" spans="1:19" ht="11.25" thickBot="1" x14ac:dyDescent="0.2">
      <c r="A17812" s="93"/>
    </row>
    <row r="17813" spans="1:19" ht="11.25" thickBot="1" x14ac:dyDescent="0.2">
      <c r="A17813" s="117" t="s">
        <v>358</v>
      </c>
      <c r="B17813" s="93"/>
      <c r="C17813" s="114">
        <v>0</v>
      </c>
      <c r="D17813" s="114">
        <v>0</v>
      </c>
      <c r="E17813" s="114">
        <v>0</v>
      </c>
      <c r="F17813" s="114">
        <v>0</v>
      </c>
      <c r="G17813" s="114">
        <v>0</v>
      </c>
      <c r="H17813" s="114">
        <v>0</v>
      </c>
      <c r="I17813" s="114">
        <v>0</v>
      </c>
      <c r="J17813" s="114">
        <v>0</v>
      </c>
      <c r="K17813" s="114">
        <v>0</v>
      </c>
      <c r="L17813" s="114">
        <v>0</v>
      </c>
      <c r="M17813" s="114">
        <v>0</v>
      </c>
      <c r="N17813" s="114">
        <v>0</v>
      </c>
      <c r="O17813" s="114">
        <v>0</v>
      </c>
      <c r="P17813" s="114">
        <v>0</v>
      </c>
      <c r="Q17813" s="112" t="s">
        <v>15358</v>
      </c>
      <c r="R17813" s="114">
        <v>0</v>
      </c>
      <c r="S17813" s="114">
        <v>0</v>
      </c>
    </row>
    <row r="17814" spans="1:19" ht="11.25" thickBot="1" x14ac:dyDescent="0.2">
      <c r="A17814" s="93"/>
    </row>
    <row r="17815" spans="1:19" ht="11.25" thickBot="1" x14ac:dyDescent="0.2">
      <c r="A17815" s="87" t="s">
        <v>345</v>
      </c>
      <c r="B17815" s="87" t="s">
        <v>346</v>
      </c>
      <c r="C17815" s="120" t="s">
        <v>68</v>
      </c>
      <c r="D17815" s="120" t="s">
        <v>15325</v>
      </c>
    </row>
    <row r="17816" spans="1:19" ht="11.25" thickBot="1" x14ac:dyDescent="0.2">
      <c r="A17816" s="88">
        <v>1</v>
      </c>
      <c r="B17816" s="109">
        <v>0.71326388888888881</v>
      </c>
      <c r="C17816" s="89">
        <v>129354.05</v>
      </c>
      <c r="D17816" s="89">
        <v>138.88999999999999</v>
      </c>
    </row>
    <row r="17817" spans="1:19" ht="11.25" thickBot="1" x14ac:dyDescent="0.2">
      <c r="A17817" s="93"/>
    </row>
    <row r="17818" spans="1:19" ht="11.25" thickBot="1" x14ac:dyDescent="0.2">
      <c r="A17818" s="113" t="s">
        <v>352</v>
      </c>
      <c r="B17818" s="93"/>
      <c r="C17818" s="114">
        <v>129354.05</v>
      </c>
      <c r="D17818" s="114">
        <v>138.88999999999999</v>
      </c>
    </row>
    <row r="17819" spans="1:19" ht="11.25" thickBot="1" x14ac:dyDescent="0.2">
      <c r="A17819" s="93"/>
    </row>
    <row r="17820" spans="1:19" ht="11.25" thickBot="1" x14ac:dyDescent="0.2">
      <c r="A17820" s="116" t="s">
        <v>355</v>
      </c>
      <c r="B17820" s="93"/>
      <c r="C17820" s="114">
        <v>0</v>
      </c>
      <c r="D17820" s="114">
        <v>0</v>
      </c>
    </row>
    <row r="17821" spans="1:19" ht="11.25" thickBot="1" x14ac:dyDescent="0.2">
      <c r="A17821" s="93"/>
    </row>
    <row r="17822" spans="1:19" ht="11.25" thickBot="1" x14ac:dyDescent="0.2">
      <c r="A17822" s="117" t="s">
        <v>358</v>
      </c>
      <c r="B17822" s="93"/>
      <c r="C17822" s="114">
        <v>0</v>
      </c>
      <c r="D17822" s="114">
        <v>0</v>
      </c>
    </row>
    <row r="17823" spans="1:19" ht="10.5" x14ac:dyDescent="0.15">
      <c r="A17823" s="93"/>
    </row>
    <row r="17824" spans="1:19" x14ac:dyDescent="0.15">
      <c r="A17824" s="106"/>
      <c r="B17824" s="69" t="s">
        <v>764</v>
      </c>
    </row>
    <row r="17825" spans="1:19" ht="9.75" thickBot="1" x14ac:dyDescent="0.2">
      <c r="A17825" s="64" t="s">
        <v>6210</v>
      </c>
    </row>
    <row r="17826" spans="1:19" ht="11.25" thickBot="1" x14ac:dyDescent="0.2">
      <c r="A17826" s="87" t="s">
        <v>345</v>
      </c>
      <c r="B17826" s="87" t="s">
        <v>346</v>
      </c>
      <c r="C17826" s="120" t="s">
        <v>15300</v>
      </c>
      <c r="D17826" s="120" t="s">
        <v>15301</v>
      </c>
      <c r="E17826" s="120" t="s">
        <v>15302</v>
      </c>
      <c r="F17826" s="120" t="s">
        <v>1</v>
      </c>
      <c r="G17826" s="120" t="s">
        <v>2</v>
      </c>
      <c r="H17826" s="120" t="s">
        <v>3</v>
      </c>
      <c r="I17826" s="120" t="s">
        <v>15303</v>
      </c>
      <c r="J17826" s="120" t="s">
        <v>4</v>
      </c>
      <c r="K17826" s="120" t="s">
        <v>15304</v>
      </c>
      <c r="L17826" s="120" t="s">
        <v>8</v>
      </c>
      <c r="M17826" s="120" t="s">
        <v>15305</v>
      </c>
      <c r="N17826" s="120" t="s">
        <v>10</v>
      </c>
      <c r="O17826" s="120" t="s">
        <v>11</v>
      </c>
      <c r="P17826" s="120" t="s">
        <v>12</v>
      </c>
      <c r="Q17826" s="120" t="s">
        <v>13</v>
      </c>
      <c r="R17826" s="120" t="s">
        <v>14</v>
      </c>
      <c r="S17826" s="120" t="s">
        <v>15</v>
      </c>
    </row>
    <row r="17827" spans="1:19" ht="11.25" thickBot="1" x14ac:dyDescent="0.2">
      <c r="A17827" s="88">
        <v>1</v>
      </c>
      <c r="B17827" s="109">
        <v>0.71873842592592585</v>
      </c>
      <c r="C17827" s="110" t="s">
        <v>15306</v>
      </c>
      <c r="D17827" s="89">
        <v>66.667000000000002</v>
      </c>
      <c r="E17827" s="110" t="s">
        <v>15306</v>
      </c>
      <c r="F17827" s="89">
        <v>452117.73</v>
      </c>
      <c r="G17827" s="89">
        <v>332380.45</v>
      </c>
      <c r="H17827" s="89">
        <v>101226.18</v>
      </c>
      <c r="I17827" s="89">
        <v>119.04900000000001</v>
      </c>
      <c r="J17827" s="89">
        <v>3833.9389999999999</v>
      </c>
      <c r="K17827" s="89">
        <v>1466.7739999999999</v>
      </c>
      <c r="L17827" s="119">
        <v>44509.802000000003</v>
      </c>
      <c r="M17827" s="89">
        <v>88818.282000000007</v>
      </c>
      <c r="N17827" s="89">
        <v>159339.29999999999</v>
      </c>
      <c r="O17827" s="89">
        <v>111579.45</v>
      </c>
      <c r="P17827" s="110" t="s">
        <v>15724</v>
      </c>
      <c r="Q17827" s="110" t="s">
        <v>15725</v>
      </c>
      <c r="R17827" s="89">
        <v>184428.4</v>
      </c>
      <c r="S17827" s="89">
        <v>50505.796000000002</v>
      </c>
    </row>
    <row r="17828" spans="1:19" ht="11.25" thickBot="1" x14ac:dyDescent="0.2">
      <c r="A17828" s="93"/>
    </row>
    <row r="17829" spans="1:19" ht="11.25" thickBot="1" x14ac:dyDescent="0.2">
      <c r="A17829" s="113" t="s">
        <v>352</v>
      </c>
      <c r="B17829" s="93"/>
      <c r="C17829" s="110" t="s">
        <v>15307</v>
      </c>
      <c r="D17829" s="114">
        <v>66.667000000000002</v>
      </c>
      <c r="E17829" s="110" t="s">
        <v>15307</v>
      </c>
      <c r="F17829" s="114">
        <v>452117.73</v>
      </c>
      <c r="G17829" s="114">
        <v>332380.45</v>
      </c>
      <c r="H17829" s="114">
        <v>101226.18</v>
      </c>
      <c r="I17829" s="114">
        <v>119.04900000000001</v>
      </c>
      <c r="J17829" s="114">
        <v>3833.9389999999999</v>
      </c>
      <c r="K17829" s="114">
        <v>1466.7739999999999</v>
      </c>
      <c r="L17829" s="118">
        <v>44509.802000000003</v>
      </c>
      <c r="M17829" s="114">
        <v>88818.282000000007</v>
      </c>
      <c r="N17829" s="114">
        <v>159339.29999999999</v>
      </c>
      <c r="O17829" s="114">
        <v>111579.45</v>
      </c>
      <c r="P17829" s="110" t="s">
        <v>15726</v>
      </c>
      <c r="Q17829" s="110" t="s">
        <v>15727</v>
      </c>
      <c r="R17829" s="114">
        <v>184428.4</v>
      </c>
      <c r="S17829" s="114">
        <v>50505.796000000002</v>
      </c>
    </row>
    <row r="17830" spans="1:19" ht="11.25" thickBot="1" x14ac:dyDescent="0.2">
      <c r="A17830" s="93"/>
    </row>
    <row r="17831" spans="1:19" ht="11.25" thickBot="1" x14ac:dyDescent="0.2">
      <c r="A17831" s="116" t="s">
        <v>355</v>
      </c>
      <c r="B17831" s="93"/>
      <c r="C17831" s="110" t="s">
        <v>15307</v>
      </c>
      <c r="D17831" s="114">
        <v>0</v>
      </c>
      <c r="E17831" s="110" t="s">
        <v>15307</v>
      </c>
      <c r="F17831" s="114">
        <v>0</v>
      </c>
      <c r="G17831" s="114">
        <v>0</v>
      </c>
      <c r="H17831" s="114">
        <v>0</v>
      </c>
      <c r="I17831" s="114">
        <v>0</v>
      </c>
      <c r="J17831" s="114">
        <v>0</v>
      </c>
      <c r="K17831" s="114">
        <v>0</v>
      </c>
      <c r="L17831" s="118">
        <v>0</v>
      </c>
      <c r="M17831" s="114">
        <v>0</v>
      </c>
      <c r="N17831" s="114">
        <v>0</v>
      </c>
      <c r="O17831" s="114">
        <v>0</v>
      </c>
      <c r="P17831" s="110" t="s">
        <v>15358</v>
      </c>
      <c r="Q17831" s="110" t="s">
        <v>15358</v>
      </c>
      <c r="R17831" s="114">
        <v>0</v>
      </c>
      <c r="S17831" s="114">
        <v>0</v>
      </c>
    </row>
    <row r="17832" spans="1:19" ht="11.25" thickBot="1" x14ac:dyDescent="0.2">
      <c r="A17832" s="93"/>
    </row>
    <row r="17833" spans="1:19" ht="11.25" thickBot="1" x14ac:dyDescent="0.2">
      <c r="A17833" s="117" t="s">
        <v>358</v>
      </c>
      <c r="B17833" s="93"/>
      <c r="C17833" s="110" t="s">
        <v>15307</v>
      </c>
      <c r="D17833" s="114">
        <v>0</v>
      </c>
      <c r="E17833" s="110" t="s">
        <v>15307</v>
      </c>
      <c r="F17833" s="114">
        <v>0</v>
      </c>
      <c r="G17833" s="114">
        <v>0</v>
      </c>
      <c r="H17833" s="114">
        <v>0</v>
      </c>
      <c r="I17833" s="114">
        <v>0</v>
      </c>
      <c r="J17833" s="114">
        <v>0</v>
      </c>
      <c r="K17833" s="114">
        <v>0</v>
      </c>
      <c r="L17833" s="118">
        <v>0</v>
      </c>
      <c r="M17833" s="114">
        <v>0</v>
      </c>
      <c r="N17833" s="114">
        <v>0</v>
      </c>
      <c r="O17833" s="114">
        <v>0</v>
      </c>
      <c r="P17833" s="110" t="s">
        <v>15358</v>
      </c>
      <c r="Q17833" s="110" t="s">
        <v>15358</v>
      </c>
      <c r="R17833" s="114">
        <v>0</v>
      </c>
      <c r="S17833" s="114">
        <v>0</v>
      </c>
    </row>
    <row r="17834" spans="1:19" ht="11.25" thickBot="1" x14ac:dyDescent="0.2">
      <c r="A17834" s="93"/>
    </row>
    <row r="17835" spans="1:19" ht="11.25" thickBot="1" x14ac:dyDescent="0.2">
      <c r="A17835" s="87" t="s">
        <v>345</v>
      </c>
      <c r="B17835" s="87" t="s">
        <v>346</v>
      </c>
      <c r="C17835" s="120" t="s">
        <v>16</v>
      </c>
      <c r="D17835" s="120" t="s">
        <v>15309</v>
      </c>
      <c r="E17835" s="120" t="s">
        <v>15310</v>
      </c>
      <c r="F17835" s="120" t="s">
        <v>20</v>
      </c>
      <c r="G17835" s="120" t="s">
        <v>21</v>
      </c>
      <c r="H17835" s="120" t="s">
        <v>22</v>
      </c>
      <c r="I17835" s="120" t="s">
        <v>23</v>
      </c>
      <c r="J17835" s="120" t="s">
        <v>24</v>
      </c>
      <c r="K17835" s="120" t="s">
        <v>26</v>
      </c>
      <c r="L17835" s="120" t="s">
        <v>15311</v>
      </c>
      <c r="M17835" s="120" t="s">
        <v>27</v>
      </c>
      <c r="N17835" s="120" t="s">
        <v>28</v>
      </c>
      <c r="O17835" s="120" t="s">
        <v>29</v>
      </c>
      <c r="P17835" s="120" t="s">
        <v>30</v>
      </c>
      <c r="Q17835" s="120" t="s">
        <v>15312</v>
      </c>
      <c r="R17835" s="120" t="s">
        <v>32</v>
      </c>
      <c r="S17835" s="120" t="s">
        <v>33</v>
      </c>
    </row>
    <row r="17836" spans="1:19" ht="11.25" thickBot="1" x14ac:dyDescent="0.2">
      <c r="A17836" s="88">
        <v>1</v>
      </c>
      <c r="B17836" s="109">
        <v>0.71873842592592585</v>
      </c>
      <c r="C17836" s="89">
        <v>78346.266000000003</v>
      </c>
      <c r="D17836" s="89">
        <v>30838.742999999999</v>
      </c>
      <c r="E17836" s="89">
        <v>14558.287</v>
      </c>
      <c r="F17836" s="119">
        <v>34381.830999999998</v>
      </c>
      <c r="G17836" s="89">
        <v>6885.2169999999996</v>
      </c>
      <c r="H17836" s="89">
        <v>611.12400000000002</v>
      </c>
      <c r="I17836" s="89">
        <v>165716.71</v>
      </c>
      <c r="J17836" s="89">
        <v>89730.066999999995</v>
      </c>
      <c r="K17836" s="119">
        <v>367087.12</v>
      </c>
      <c r="L17836" s="89">
        <v>439763.83</v>
      </c>
      <c r="M17836" s="89">
        <v>90966.172000000006</v>
      </c>
      <c r="N17836" s="89">
        <v>89862.517999999996</v>
      </c>
      <c r="O17836" s="89">
        <v>9337.143</v>
      </c>
      <c r="P17836" s="89">
        <v>62307.578999999998</v>
      </c>
      <c r="Q17836" s="89">
        <v>12579.120999999999</v>
      </c>
      <c r="R17836" s="89">
        <v>135163.10999999999</v>
      </c>
      <c r="S17836" s="89">
        <v>63457.972999999998</v>
      </c>
    </row>
    <row r="17837" spans="1:19" ht="11.25" thickBot="1" x14ac:dyDescent="0.2">
      <c r="A17837" s="93"/>
    </row>
    <row r="17838" spans="1:19" ht="11.25" thickBot="1" x14ac:dyDescent="0.2">
      <c r="A17838" s="113" t="s">
        <v>352</v>
      </c>
      <c r="B17838" s="93"/>
      <c r="C17838" s="114">
        <v>78346.266000000003</v>
      </c>
      <c r="D17838" s="114">
        <v>30838.742999999999</v>
      </c>
      <c r="E17838" s="114">
        <v>14558.287</v>
      </c>
      <c r="F17838" s="118">
        <v>34381.830999999998</v>
      </c>
      <c r="G17838" s="114">
        <v>6885.2169999999996</v>
      </c>
      <c r="H17838" s="114">
        <v>611.12400000000002</v>
      </c>
      <c r="I17838" s="114">
        <v>165716.71</v>
      </c>
      <c r="J17838" s="114">
        <v>89730.066999999995</v>
      </c>
      <c r="K17838" s="118">
        <v>367087.12</v>
      </c>
      <c r="L17838" s="114">
        <v>439763.83</v>
      </c>
      <c r="M17838" s="114">
        <v>90966.172000000006</v>
      </c>
      <c r="N17838" s="114">
        <v>89862.517999999996</v>
      </c>
      <c r="O17838" s="114">
        <v>9337.143</v>
      </c>
      <c r="P17838" s="114">
        <v>62307.578999999998</v>
      </c>
      <c r="Q17838" s="114">
        <v>12579.120999999999</v>
      </c>
      <c r="R17838" s="114">
        <v>135163.10999999999</v>
      </c>
      <c r="S17838" s="114">
        <v>63457.972999999998</v>
      </c>
    </row>
    <row r="17839" spans="1:19" ht="11.25" thickBot="1" x14ac:dyDescent="0.2">
      <c r="A17839" s="93"/>
    </row>
    <row r="17840" spans="1:19" ht="11.25" thickBot="1" x14ac:dyDescent="0.2">
      <c r="A17840" s="116" t="s">
        <v>355</v>
      </c>
      <c r="B17840" s="93"/>
      <c r="C17840" s="114">
        <v>0</v>
      </c>
      <c r="D17840" s="114">
        <v>0</v>
      </c>
      <c r="E17840" s="114">
        <v>0</v>
      </c>
      <c r="F17840" s="118">
        <v>0</v>
      </c>
      <c r="G17840" s="114">
        <v>0</v>
      </c>
      <c r="H17840" s="114">
        <v>0</v>
      </c>
      <c r="I17840" s="114">
        <v>0</v>
      </c>
      <c r="J17840" s="114">
        <v>0</v>
      </c>
      <c r="K17840" s="118">
        <v>0</v>
      </c>
      <c r="L17840" s="114">
        <v>0</v>
      </c>
      <c r="M17840" s="114">
        <v>0</v>
      </c>
      <c r="N17840" s="114">
        <v>0</v>
      </c>
      <c r="O17840" s="114">
        <v>0</v>
      </c>
      <c r="P17840" s="114">
        <v>0</v>
      </c>
      <c r="Q17840" s="114">
        <v>0</v>
      </c>
      <c r="R17840" s="114">
        <v>0</v>
      </c>
      <c r="S17840" s="114">
        <v>0</v>
      </c>
    </row>
    <row r="17841" spans="1:19" ht="11.25" thickBot="1" x14ac:dyDescent="0.2">
      <c r="A17841" s="93"/>
    </row>
    <row r="17842" spans="1:19" ht="11.25" thickBot="1" x14ac:dyDescent="0.2">
      <c r="A17842" s="117" t="s">
        <v>358</v>
      </c>
      <c r="B17842" s="93"/>
      <c r="C17842" s="114">
        <v>0</v>
      </c>
      <c r="D17842" s="114">
        <v>0</v>
      </c>
      <c r="E17842" s="114">
        <v>0</v>
      </c>
      <c r="F17842" s="118">
        <v>0</v>
      </c>
      <c r="G17842" s="114">
        <v>0</v>
      </c>
      <c r="H17842" s="114">
        <v>0</v>
      </c>
      <c r="I17842" s="114">
        <v>0</v>
      </c>
      <c r="J17842" s="114">
        <v>0</v>
      </c>
      <c r="K17842" s="118">
        <v>0</v>
      </c>
      <c r="L17842" s="114">
        <v>0</v>
      </c>
      <c r="M17842" s="114">
        <v>0</v>
      </c>
      <c r="N17842" s="114">
        <v>0</v>
      </c>
      <c r="O17842" s="114">
        <v>0</v>
      </c>
      <c r="P17842" s="114">
        <v>0</v>
      </c>
      <c r="Q17842" s="114">
        <v>0</v>
      </c>
      <c r="R17842" s="114">
        <v>0</v>
      </c>
      <c r="S17842" s="114">
        <v>0</v>
      </c>
    </row>
    <row r="17843" spans="1:19" ht="11.25" thickBot="1" x14ac:dyDescent="0.2">
      <c r="A17843" s="93"/>
    </row>
    <row r="17844" spans="1:19" ht="11.25" thickBot="1" x14ac:dyDescent="0.2">
      <c r="A17844" s="87" t="s">
        <v>345</v>
      </c>
      <c r="B17844" s="87" t="s">
        <v>346</v>
      </c>
      <c r="C17844" s="120" t="s">
        <v>35</v>
      </c>
      <c r="D17844" s="120" t="s">
        <v>36</v>
      </c>
      <c r="E17844" s="120" t="s">
        <v>15315</v>
      </c>
      <c r="F17844" s="120" t="s">
        <v>38</v>
      </c>
      <c r="G17844" s="120" t="s">
        <v>39</v>
      </c>
      <c r="H17844" s="120" t="s">
        <v>41</v>
      </c>
      <c r="I17844" s="120" t="s">
        <v>42</v>
      </c>
      <c r="J17844" s="120" t="s">
        <v>43</v>
      </c>
      <c r="K17844" s="120" t="s">
        <v>44</v>
      </c>
      <c r="L17844" s="120" t="s">
        <v>45</v>
      </c>
      <c r="M17844" s="120" t="s">
        <v>46</v>
      </c>
      <c r="N17844" s="120" t="s">
        <v>47</v>
      </c>
      <c r="O17844" s="120" t="s">
        <v>48</v>
      </c>
      <c r="P17844" s="120" t="s">
        <v>49</v>
      </c>
      <c r="Q17844" s="120" t="s">
        <v>50</v>
      </c>
      <c r="R17844" s="120" t="s">
        <v>51</v>
      </c>
      <c r="S17844" s="120" t="s">
        <v>52</v>
      </c>
    </row>
    <row r="17845" spans="1:19" ht="11.25" thickBot="1" x14ac:dyDescent="0.2">
      <c r="A17845" s="88">
        <v>1</v>
      </c>
      <c r="B17845" s="109">
        <v>0.71873842592592585</v>
      </c>
      <c r="C17845" s="119">
        <v>577643.48</v>
      </c>
      <c r="D17845" s="89">
        <v>8953.4369999999999</v>
      </c>
      <c r="E17845" s="89">
        <v>10356.022999999999</v>
      </c>
      <c r="F17845" s="89">
        <v>379.637</v>
      </c>
      <c r="G17845" s="89">
        <v>126453.04</v>
      </c>
      <c r="H17845" s="110" t="s">
        <v>15728</v>
      </c>
      <c r="I17845" s="89">
        <v>76606.978000000003</v>
      </c>
      <c r="J17845" s="89">
        <v>104271.67999999999</v>
      </c>
      <c r="K17845" s="89">
        <v>120300.19</v>
      </c>
      <c r="L17845" s="89">
        <v>24950.466</v>
      </c>
      <c r="M17845" s="89">
        <v>21048.463</v>
      </c>
      <c r="N17845" s="89">
        <v>89413.896999999997</v>
      </c>
      <c r="O17845" s="89">
        <v>39017.764999999999</v>
      </c>
      <c r="P17845" s="89">
        <v>226047.16</v>
      </c>
      <c r="Q17845" s="89">
        <v>56516.608</v>
      </c>
      <c r="R17845" s="89">
        <v>220706.45</v>
      </c>
      <c r="S17845" s="89">
        <v>76929.532999999996</v>
      </c>
    </row>
    <row r="17846" spans="1:19" ht="11.25" thickBot="1" x14ac:dyDescent="0.2">
      <c r="A17846" s="93"/>
    </row>
    <row r="17847" spans="1:19" ht="11.25" thickBot="1" x14ac:dyDescent="0.2">
      <c r="A17847" s="113" t="s">
        <v>352</v>
      </c>
      <c r="B17847" s="93"/>
      <c r="C17847" s="118">
        <v>577643.48</v>
      </c>
      <c r="D17847" s="114">
        <v>8953.4369999999999</v>
      </c>
      <c r="E17847" s="114">
        <v>10356.022999999999</v>
      </c>
      <c r="F17847" s="114">
        <v>379.637</v>
      </c>
      <c r="G17847" s="114">
        <v>126453.04</v>
      </c>
      <c r="H17847" s="110" t="s">
        <v>15729</v>
      </c>
      <c r="I17847" s="114">
        <v>76606.978000000003</v>
      </c>
      <c r="J17847" s="114">
        <v>104271.67999999999</v>
      </c>
      <c r="K17847" s="114">
        <v>120300.19</v>
      </c>
      <c r="L17847" s="114">
        <v>24950.466</v>
      </c>
      <c r="M17847" s="114">
        <v>21048.463</v>
      </c>
      <c r="N17847" s="114">
        <v>89413.896999999997</v>
      </c>
      <c r="O17847" s="114">
        <v>39017.764999999999</v>
      </c>
      <c r="P17847" s="114">
        <v>226047.16</v>
      </c>
      <c r="Q17847" s="114">
        <v>56516.608</v>
      </c>
      <c r="R17847" s="114">
        <v>220706.45</v>
      </c>
      <c r="S17847" s="114">
        <v>76929.532999999996</v>
      </c>
    </row>
    <row r="17848" spans="1:19" ht="11.25" thickBot="1" x14ac:dyDescent="0.2">
      <c r="A17848" s="93"/>
    </row>
    <row r="17849" spans="1:19" ht="11.25" thickBot="1" x14ac:dyDescent="0.2">
      <c r="A17849" s="116" t="s">
        <v>355</v>
      </c>
      <c r="B17849" s="93"/>
      <c r="C17849" s="118">
        <v>0</v>
      </c>
      <c r="D17849" s="114">
        <v>0</v>
      </c>
      <c r="E17849" s="114">
        <v>0</v>
      </c>
      <c r="F17849" s="114">
        <v>0</v>
      </c>
      <c r="G17849" s="114">
        <v>0</v>
      </c>
      <c r="H17849" s="110" t="s">
        <v>15358</v>
      </c>
      <c r="I17849" s="114">
        <v>0</v>
      </c>
      <c r="J17849" s="114">
        <v>0</v>
      </c>
      <c r="K17849" s="114">
        <v>0</v>
      </c>
      <c r="L17849" s="114">
        <v>0</v>
      </c>
      <c r="M17849" s="114">
        <v>0</v>
      </c>
      <c r="N17849" s="114">
        <v>0</v>
      </c>
      <c r="O17849" s="114">
        <v>0</v>
      </c>
      <c r="P17849" s="114">
        <v>0</v>
      </c>
      <c r="Q17849" s="114">
        <v>0</v>
      </c>
      <c r="R17849" s="114">
        <v>0</v>
      </c>
      <c r="S17849" s="114">
        <v>0</v>
      </c>
    </row>
    <row r="17850" spans="1:19" ht="11.25" thickBot="1" x14ac:dyDescent="0.2">
      <c r="A17850" s="93"/>
    </row>
    <row r="17851" spans="1:19" ht="11.25" thickBot="1" x14ac:dyDescent="0.2">
      <c r="A17851" s="117" t="s">
        <v>358</v>
      </c>
      <c r="B17851" s="93"/>
      <c r="C17851" s="118">
        <v>0</v>
      </c>
      <c r="D17851" s="114">
        <v>0</v>
      </c>
      <c r="E17851" s="114">
        <v>0</v>
      </c>
      <c r="F17851" s="114">
        <v>0</v>
      </c>
      <c r="G17851" s="114">
        <v>0</v>
      </c>
      <c r="H17851" s="110" t="s">
        <v>15358</v>
      </c>
      <c r="I17851" s="114">
        <v>0</v>
      </c>
      <c r="J17851" s="114">
        <v>0</v>
      </c>
      <c r="K17851" s="114">
        <v>0</v>
      </c>
      <c r="L17851" s="114">
        <v>0</v>
      </c>
      <c r="M17851" s="114">
        <v>0</v>
      </c>
      <c r="N17851" s="114">
        <v>0</v>
      </c>
      <c r="O17851" s="114">
        <v>0</v>
      </c>
      <c r="P17851" s="114">
        <v>0</v>
      </c>
      <c r="Q17851" s="114">
        <v>0</v>
      </c>
      <c r="R17851" s="114">
        <v>0</v>
      </c>
      <c r="S17851" s="114">
        <v>0</v>
      </c>
    </row>
    <row r="17852" spans="1:19" ht="11.25" thickBot="1" x14ac:dyDescent="0.2">
      <c r="A17852" s="93"/>
    </row>
    <row r="17853" spans="1:19" ht="11.25" thickBot="1" x14ac:dyDescent="0.2">
      <c r="A17853" s="87" t="s">
        <v>345</v>
      </c>
      <c r="B17853" s="87" t="s">
        <v>346</v>
      </c>
      <c r="C17853" s="120" t="s">
        <v>53</v>
      </c>
      <c r="D17853" s="120" t="s">
        <v>54</v>
      </c>
      <c r="E17853" s="120" t="s">
        <v>55</v>
      </c>
      <c r="F17853" s="120" t="s">
        <v>56</v>
      </c>
      <c r="G17853" s="120" t="s">
        <v>15318</v>
      </c>
      <c r="H17853" s="120" t="s">
        <v>57</v>
      </c>
      <c r="I17853" s="120" t="s">
        <v>59</v>
      </c>
      <c r="J17853" s="120" t="s">
        <v>15319</v>
      </c>
      <c r="K17853" s="120" t="s">
        <v>60</v>
      </c>
      <c r="L17853" s="120" t="s">
        <v>61</v>
      </c>
      <c r="M17853" s="120" t="s">
        <v>62</v>
      </c>
      <c r="N17853" s="120" t="s">
        <v>15320</v>
      </c>
      <c r="O17853" s="120" t="s">
        <v>63</v>
      </c>
      <c r="P17853" s="120" t="s">
        <v>64</v>
      </c>
      <c r="Q17853" s="120" t="s">
        <v>66</v>
      </c>
      <c r="R17853" s="120" t="s">
        <v>15321</v>
      </c>
      <c r="S17853" s="120" t="s">
        <v>67</v>
      </c>
    </row>
    <row r="17854" spans="1:19" ht="11.25" thickBot="1" x14ac:dyDescent="0.2">
      <c r="A17854" s="88">
        <v>1</v>
      </c>
      <c r="B17854" s="109">
        <v>0.71873842592592585</v>
      </c>
      <c r="C17854" s="89">
        <v>289946.02</v>
      </c>
      <c r="D17854" s="89">
        <v>65666.004000000001</v>
      </c>
      <c r="E17854" s="89">
        <v>164735.73000000001</v>
      </c>
      <c r="F17854" s="89">
        <v>653410.11</v>
      </c>
      <c r="G17854" s="89">
        <v>1104.989</v>
      </c>
      <c r="H17854" s="89">
        <v>352913.45</v>
      </c>
      <c r="I17854" s="89">
        <v>706808.07</v>
      </c>
      <c r="J17854" s="89">
        <v>33.332999999999998</v>
      </c>
      <c r="K17854" s="89">
        <v>120062.69</v>
      </c>
      <c r="L17854" s="89">
        <v>46412.546000000002</v>
      </c>
      <c r="M17854" s="89">
        <v>25568.694</v>
      </c>
      <c r="N17854" s="89">
        <v>4760.1769999999997</v>
      </c>
      <c r="O17854" s="110" t="s">
        <v>15730</v>
      </c>
      <c r="P17854" s="89">
        <v>512622.96</v>
      </c>
      <c r="Q17854" s="112" t="s">
        <v>15731</v>
      </c>
      <c r="R17854" s="110" t="s">
        <v>15306</v>
      </c>
      <c r="S17854" s="89">
        <v>227965.89</v>
      </c>
    </row>
    <row r="17855" spans="1:19" ht="11.25" thickBot="1" x14ac:dyDescent="0.2">
      <c r="A17855" s="93"/>
    </row>
    <row r="17856" spans="1:19" ht="11.25" thickBot="1" x14ac:dyDescent="0.2">
      <c r="A17856" s="113" t="s">
        <v>352</v>
      </c>
      <c r="B17856" s="93"/>
      <c r="C17856" s="114">
        <v>289946.02</v>
      </c>
      <c r="D17856" s="114">
        <v>65666.004000000001</v>
      </c>
      <c r="E17856" s="114">
        <v>164735.73000000001</v>
      </c>
      <c r="F17856" s="114">
        <v>653410.11</v>
      </c>
      <c r="G17856" s="114">
        <v>1104.989</v>
      </c>
      <c r="H17856" s="114">
        <v>352913.45</v>
      </c>
      <c r="I17856" s="114">
        <v>706808.07</v>
      </c>
      <c r="J17856" s="114">
        <v>33.332999999999998</v>
      </c>
      <c r="K17856" s="114">
        <v>120062.69</v>
      </c>
      <c r="L17856" s="114">
        <v>46412.546000000002</v>
      </c>
      <c r="M17856" s="114">
        <v>25568.694</v>
      </c>
      <c r="N17856" s="114">
        <v>4760.1769999999997</v>
      </c>
      <c r="O17856" s="110" t="s">
        <v>15732</v>
      </c>
      <c r="P17856" s="114">
        <v>512622.96</v>
      </c>
      <c r="Q17856" s="112" t="s">
        <v>15733</v>
      </c>
      <c r="R17856" s="110" t="s">
        <v>15307</v>
      </c>
      <c r="S17856" s="114">
        <v>227965.89</v>
      </c>
    </row>
    <row r="17857" spans="1:19" ht="11.25" thickBot="1" x14ac:dyDescent="0.2">
      <c r="A17857" s="93"/>
    </row>
    <row r="17858" spans="1:19" ht="11.25" thickBot="1" x14ac:dyDescent="0.2">
      <c r="A17858" s="116" t="s">
        <v>355</v>
      </c>
      <c r="B17858" s="93"/>
      <c r="C17858" s="114">
        <v>0</v>
      </c>
      <c r="D17858" s="114">
        <v>0</v>
      </c>
      <c r="E17858" s="114">
        <v>0</v>
      </c>
      <c r="F17858" s="114">
        <v>0</v>
      </c>
      <c r="G17858" s="114">
        <v>0</v>
      </c>
      <c r="H17858" s="114">
        <v>0</v>
      </c>
      <c r="I17858" s="114">
        <v>0</v>
      </c>
      <c r="J17858" s="114">
        <v>0</v>
      </c>
      <c r="K17858" s="114">
        <v>0</v>
      </c>
      <c r="L17858" s="114">
        <v>0</v>
      </c>
      <c r="M17858" s="114">
        <v>0</v>
      </c>
      <c r="N17858" s="114">
        <v>0</v>
      </c>
      <c r="O17858" s="110" t="s">
        <v>15358</v>
      </c>
      <c r="P17858" s="114">
        <v>0</v>
      </c>
      <c r="Q17858" s="112" t="s">
        <v>15358</v>
      </c>
      <c r="R17858" s="110" t="s">
        <v>15307</v>
      </c>
      <c r="S17858" s="114">
        <v>0</v>
      </c>
    </row>
    <row r="17859" spans="1:19" ht="11.25" thickBot="1" x14ac:dyDescent="0.2">
      <c r="A17859" s="93"/>
    </row>
    <row r="17860" spans="1:19" ht="11.25" thickBot="1" x14ac:dyDescent="0.2">
      <c r="A17860" s="117" t="s">
        <v>358</v>
      </c>
      <c r="B17860" s="93"/>
      <c r="C17860" s="114">
        <v>0</v>
      </c>
      <c r="D17860" s="114">
        <v>0</v>
      </c>
      <c r="E17860" s="114">
        <v>0</v>
      </c>
      <c r="F17860" s="114">
        <v>0</v>
      </c>
      <c r="G17860" s="114">
        <v>0</v>
      </c>
      <c r="H17860" s="114">
        <v>0</v>
      </c>
      <c r="I17860" s="114">
        <v>0</v>
      </c>
      <c r="J17860" s="114">
        <v>0</v>
      </c>
      <c r="K17860" s="114">
        <v>0</v>
      </c>
      <c r="L17860" s="114">
        <v>0</v>
      </c>
      <c r="M17860" s="114">
        <v>0</v>
      </c>
      <c r="N17860" s="114">
        <v>0</v>
      </c>
      <c r="O17860" s="110" t="s">
        <v>15358</v>
      </c>
      <c r="P17860" s="114">
        <v>0</v>
      </c>
      <c r="Q17860" s="112" t="s">
        <v>15358</v>
      </c>
      <c r="R17860" s="110" t="s">
        <v>15307</v>
      </c>
      <c r="S17860" s="114">
        <v>0</v>
      </c>
    </row>
    <row r="17861" spans="1:19" ht="11.25" thickBot="1" x14ac:dyDescent="0.2">
      <c r="A17861" s="93"/>
    </row>
    <row r="17862" spans="1:19" ht="11.25" thickBot="1" x14ac:dyDescent="0.2">
      <c r="A17862" s="87" t="s">
        <v>345</v>
      </c>
      <c r="B17862" s="87" t="s">
        <v>346</v>
      </c>
      <c r="C17862" s="120" t="s">
        <v>68</v>
      </c>
      <c r="D17862" s="120" t="s">
        <v>15325</v>
      </c>
    </row>
    <row r="17863" spans="1:19" ht="11.25" thickBot="1" x14ac:dyDescent="0.2">
      <c r="A17863" s="88">
        <v>1</v>
      </c>
      <c r="B17863" s="109">
        <v>0.71873842592592585</v>
      </c>
      <c r="C17863" s="89">
        <v>1204792.5</v>
      </c>
      <c r="D17863" s="89">
        <v>645.85</v>
      </c>
    </row>
    <row r="17864" spans="1:19" ht="11.25" thickBot="1" x14ac:dyDescent="0.2">
      <c r="A17864" s="93"/>
    </row>
    <row r="17865" spans="1:19" ht="11.25" thickBot="1" x14ac:dyDescent="0.2">
      <c r="A17865" s="113" t="s">
        <v>352</v>
      </c>
      <c r="B17865" s="93"/>
      <c r="C17865" s="114">
        <v>1204792.5</v>
      </c>
      <c r="D17865" s="114">
        <v>645.85</v>
      </c>
    </row>
    <row r="17866" spans="1:19" ht="11.25" thickBot="1" x14ac:dyDescent="0.2">
      <c r="A17866" s="93"/>
    </row>
    <row r="17867" spans="1:19" ht="11.25" thickBot="1" x14ac:dyDescent="0.2">
      <c r="A17867" s="116" t="s">
        <v>355</v>
      </c>
      <c r="B17867" s="93"/>
      <c r="C17867" s="114">
        <v>0</v>
      </c>
      <c r="D17867" s="114">
        <v>0</v>
      </c>
    </row>
    <row r="17868" spans="1:19" ht="11.25" thickBot="1" x14ac:dyDescent="0.2">
      <c r="A17868" s="93"/>
    </row>
    <row r="17869" spans="1:19" ht="11.25" thickBot="1" x14ac:dyDescent="0.2">
      <c r="A17869" s="117" t="s">
        <v>358</v>
      </c>
      <c r="B17869" s="93"/>
      <c r="C17869" s="114">
        <v>0</v>
      </c>
      <c r="D17869" s="114">
        <v>0</v>
      </c>
    </row>
    <row r="17870" spans="1:19" ht="10.5" x14ac:dyDescent="0.15">
      <c r="A17870" s="93"/>
    </row>
    <row r="17871" spans="1:19" x14ac:dyDescent="0.15">
      <c r="A17871" s="106"/>
      <c r="B17871" s="69" t="s">
        <v>1057</v>
      </c>
    </row>
    <row r="17872" spans="1:19" ht="9.75" thickBot="1" x14ac:dyDescent="0.2">
      <c r="A17872" s="64" t="s">
        <v>6210</v>
      </c>
    </row>
    <row r="17873" spans="1:19" ht="11.25" thickBot="1" x14ac:dyDescent="0.2">
      <c r="A17873" s="87" t="s">
        <v>345</v>
      </c>
      <c r="B17873" s="87" t="s">
        <v>346</v>
      </c>
      <c r="C17873" s="120" t="s">
        <v>15300</v>
      </c>
      <c r="D17873" s="120" t="s">
        <v>15301</v>
      </c>
      <c r="E17873" s="120" t="s">
        <v>15302</v>
      </c>
      <c r="F17873" s="120" t="s">
        <v>1</v>
      </c>
      <c r="G17873" s="120" t="s">
        <v>2</v>
      </c>
      <c r="H17873" s="120" t="s">
        <v>3</v>
      </c>
      <c r="I17873" s="120" t="s">
        <v>15303</v>
      </c>
      <c r="J17873" s="120" t="s">
        <v>4</v>
      </c>
      <c r="K17873" s="120" t="s">
        <v>15304</v>
      </c>
      <c r="L17873" s="120" t="s">
        <v>8</v>
      </c>
      <c r="M17873" s="120" t="s">
        <v>15305</v>
      </c>
      <c r="N17873" s="120" t="s">
        <v>10</v>
      </c>
      <c r="O17873" s="120" t="s">
        <v>11</v>
      </c>
      <c r="P17873" s="120" t="s">
        <v>12</v>
      </c>
      <c r="Q17873" s="120" t="s">
        <v>13</v>
      </c>
      <c r="R17873" s="120" t="s">
        <v>14</v>
      </c>
      <c r="S17873" s="120" t="s">
        <v>15</v>
      </c>
    </row>
    <row r="17874" spans="1:19" ht="11.25" thickBot="1" x14ac:dyDescent="0.2">
      <c r="A17874" s="88">
        <v>1</v>
      </c>
      <c r="B17874" s="109">
        <v>0.72418981481481481</v>
      </c>
      <c r="C17874" s="89">
        <v>33.332999999999998</v>
      </c>
      <c r="D17874" s="89">
        <v>33.332999999999998</v>
      </c>
      <c r="E17874" s="110" t="s">
        <v>15306</v>
      </c>
      <c r="F17874" s="89">
        <v>3506.078</v>
      </c>
      <c r="G17874" s="89">
        <v>129.63</v>
      </c>
      <c r="H17874" s="89">
        <v>33.332999999999998</v>
      </c>
      <c r="I17874" s="89">
        <v>129.63</v>
      </c>
      <c r="J17874" s="110" t="s">
        <v>15306</v>
      </c>
      <c r="K17874" s="89">
        <v>1855.703</v>
      </c>
      <c r="L17874" s="119">
        <v>43081.733999999997</v>
      </c>
      <c r="M17874" s="110" t="s">
        <v>15306</v>
      </c>
      <c r="N17874" s="110" t="s">
        <v>15306</v>
      </c>
      <c r="O17874" s="89">
        <v>148.15</v>
      </c>
      <c r="P17874" s="89">
        <v>33.332999999999998</v>
      </c>
      <c r="Q17874" s="89">
        <v>2629.904</v>
      </c>
      <c r="R17874" s="89">
        <v>95.239000000000004</v>
      </c>
      <c r="S17874" s="89">
        <v>33.332999999999998</v>
      </c>
    </row>
    <row r="17875" spans="1:19" ht="11.25" thickBot="1" x14ac:dyDescent="0.2">
      <c r="A17875" s="93"/>
    </row>
    <row r="17876" spans="1:19" ht="11.25" thickBot="1" x14ac:dyDescent="0.2">
      <c r="A17876" s="113" t="s">
        <v>352</v>
      </c>
      <c r="B17876" s="93"/>
      <c r="C17876" s="114">
        <v>33.332999999999998</v>
      </c>
      <c r="D17876" s="114">
        <v>33.332999999999998</v>
      </c>
      <c r="E17876" s="110" t="s">
        <v>15307</v>
      </c>
      <c r="F17876" s="114">
        <v>3506.078</v>
      </c>
      <c r="G17876" s="114">
        <v>129.63</v>
      </c>
      <c r="H17876" s="114">
        <v>33.332999999999998</v>
      </c>
      <c r="I17876" s="114">
        <v>129.63</v>
      </c>
      <c r="J17876" s="110" t="s">
        <v>15307</v>
      </c>
      <c r="K17876" s="114">
        <v>1855.703</v>
      </c>
      <c r="L17876" s="118">
        <v>43081.733999999997</v>
      </c>
      <c r="M17876" s="110" t="s">
        <v>15307</v>
      </c>
      <c r="N17876" s="110" t="s">
        <v>15307</v>
      </c>
      <c r="O17876" s="114">
        <v>148.15</v>
      </c>
      <c r="P17876" s="114">
        <v>33.332999999999998</v>
      </c>
      <c r="Q17876" s="114">
        <v>2629.904</v>
      </c>
      <c r="R17876" s="114">
        <v>95.239000000000004</v>
      </c>
      <c r="S17876" s="114">
        <v>33.332999999999998</v>
      </c>
    </row>
    <row r="17877" spans="1:19" ht="11.25" thickBot="1" x14ac:dyDescent="0.2">
      <c r="A17877" s="93"/>
    </row>
    <row r="17878" spans="1:19" ht="11.25" thickBot="1" x14ac:dyDescent="0.2">
      <c r="A17878" s="116" t="s">
        <v>355</v>
      </c>
      <c r="B17878" s="93"/>
      <c r="C17878" s="114">
        <v>0</v>
      </c>
      <c r="D17878" s="114">
        <v>0</v>
      </c>
      <c r="E17878" s="110" t="s">
        <v>15307</v>
      </c>
      <c r="F17878" s="114">
        <v>0</v>
      </c>
      <c r="G17878" s="114">
        <v>0</v>
      </c>
      <c r="H17878" s="114">
        <v>0</v>
      </c>
      <c r="I17878" s="114">
        <v>0</v>
      </c>
      <c r="J17878" s="110" t="s">
        <v>15307</v>
      </c>
      <c r="K17878" s="114">
        <v>0</v>
      </c>
      <c r="L17878" s="118">
        <v>0</v>
      </c>
      <c r="M17878" s="110" t="s">
        <v>15307</v>
      </c>
      <c r="N17878" s="110" t="s">
        <v>15307</v>
      </c>
      <c r="O17878" s="114">
        <v>0</v>
      </c>
      <c r="P17878" s="114">
        <v>0</v>
      </c>
      <c r="Q17878" s="114">
        <v>0</v>
      </c>
      <c r="R17878" s="114">
        <v>0</v>
      </c>
      <c r="S17878" s="114">
        <v>0</v>
      </c>
    </row>
    <row r="17879" spans="1:19" ht="11.25" thickBot="1" x14ac:dyDescent="0.2">
      <c r="A17879" s="93"/>
    </row>
    <row r="17880" spans="1:19" ht="11.25" thickBot="1" x14ac:dyDescent="0.2">
      <c r="A17880" s="117" t="s">
        <v>358</v>
      </c>
      <c r="B17880" s="93"/>
      <c r="C17880" s="114">
        <v>0</v>
      </c>
      <c r="D17880" s="114">
        <v>0</v>
      </c>
      <c r="E17880" s="110" t="s">
        <v>15307</v>
      </c>
      <c r="F17880" s="114">
        <v>0</v>
      </c>
      <c r="G17880" s="114">
        <v>0</v>
      </c>
      <c r="H17880" s="114">
        <v>0</v>
      </c>
      <c r="I17880" s="114">
        <v>0</v>
      </c>
      <c r="J17880" s="110" t="s">
        <v>15307</v>
      </c>
      <c r="K17880" s="114">
        <v>0</v>
      </c>
      <c r="L17880" s="118">
        <v>0</v>
      </c>
      <c r="M17880" s="110" t="s">
        <v>15307</v>
      </c>
      <c r="N17880" s="110" t="s">
        <v>15307</v>
      </c>
      <c r="O17880" s="114">
        <v>0</v>
      </c>
      <c r="P17880" s="114">
        <v>0</v>
      </c>
      <c r="Q17880" s="114">
        <v>0</v>
      </c>
      <c r="R17880" s="114">
        <v>0</v>
      </c>
      <c r="S17880" s="114">
        <v>0</v>
      </c>
    </row>
    <row r="17881" spans="1:19" ht="11.25" thickBot="1" x14ac:dyDescent="0.2">
      <c r="A17881" s="93"/>
    </row>
    <row r="17882" spans="1:19" ht="11.25" thickBot="1" x14ac:dyDescent="0.2">
      <c r="A17882" s="87" t="s">
        <v>345</v>
      </c>
      <c r="B17882" s="87" t="s">
        <v>346</v>
      </c>
      <c r="C17882" s="120" t="s">
        <v>16</v>
      </c>
      <c r="D17882" s="120" t="s">
        <v>15309</v>
      </c>
      <c r="E17882" s="120" t="s">
        <v>15310</v>
      </c>
      <c r="F17882" s="120" t="s">
        <v>20</v>
      </c>
      <c r="G17882" s="120" t="s">
        <v>21</v>
      </c>
      <c r="H17882" s="120" t="s">
        <v>22</v>
      </c>
      <c r="I17882" s="120" t="s">
        <v>23</v>
      </c>
      <c r="J17882" s="120" t="s">
        <v>24</v>
      </c>
      <c r="K17882" s="120" t="s">
        <v>26</v>
      </c>
      <c r="L17882" s="120" t="s">
        <v>15311</v>
      </c>
      <c r="M17882" s="120" t="s">
        <v>27</v>
      </c>
      <c r="N17882" s="120" t="s">
        <v>28</v>
      </c>
      <c r="O17882" s="120" t="s">
        <v>29</v>
      </c>
      <c r="P17882" s="120" t="s">
        <v>30</v>
      </c>
      <c r="Q17882" s="120" t="s">
        <v>15312</v>
      </c>
      <c r="R17882" s="120" t="s">
        <v>32</v>
      </c>
      <c r="S17882" s="120" t="s">
        <v>33</v>
      </c>
    </row>
    <row r="17883" spans="1:19" ht="11.25" thickBot="1" x14ac:dyDescent="0.2">
      <c r="A17883" s="88">
        <v>1</v>
      </c>
      <c r="B17883" s="109">
        <v>0.72418981481481481</v>
      </c>
      <c r="C17883" s="89">
        <v>216.66900000000001</v>
      </c>
      <c r="D17883" s="89">
        <v>366.673</v>
      </c>
      <c r="E17883" s="89">
        <v>33.332999999999998</v>
      </c>
      <c r="F17883" s="119">
        <v>34984.250999999997</v>
      </c>
      <c r="G17883" s="89">
        <v>66.667000000000002</v>
      </c>
      <c r="H17883" s="89">
        <v>71.429000000000002</v>
      </c>
      <c r="I17883" s="89">
        <v>194.44800000000001</v>
      </c>
      <c r="J17883" s="110" t="s">
        <v>15306</v>
      </c>
      <c r="K17883" s="119">
        <v>334920.49</v>
      </c>
      <c r="L17883" s="89">
        <v>166.66800000000001</v>
      </c>
      <c r="M17883" s="110" t="s">
        <v>15306</v>
      </c>
      <c r="N17883" s="89">
        <v>104.167</v>
      </c>
      <c r="O17883" s="110" t="s">
        <v>15306</v>
      </c>
      <c r="P17883" s="110" t="s">
        <v>15306</v>
      </c>
      <c r="Q17883" s="89">
        <v>388.89600000000002</v>
      </c>
      <c r="R17883" s="89">
        <v>17513.477999999999</v>
      </c>
      <c r="S17883" s="110" t="s">
        <v>15306</v>
      </c>
    </row>
    <row r="17884" spans="1:19" ht="11.25" thickBot="1" x14ac:dyDescent="0.2">
      <c r="A17884" s="93"/>
    </row>
    <row r="17885" spans="1:19" ht="11.25" thickBot="1" x14ac:dyDescent="0.2">
      <c r="A17885" s="113" t="s">
        <v>352</v>
      </c>
      <c r="B17885" s="93"/>
      <c r="C17885" s="114">
        <v>216.66900000000001</v>
      </c>
      <c r="D17885" s="114">
        <v>366.673</v>
      </c>
      <c r="E17885" s="114">
        <v>33.332999999999998</v>
      </c>
      <c r="F17885" s="118">
        <v>34984.250999999997</v>
      </c>
      <c r="G17885" s="114">
        <v>66.667000000000002</v>
      </c>
      <c r="H17885" s="114">
        <v>71.429000000000002</v>
      </c>
      <c r="I17885" s="114">
        <v>194.44800000000001</v>
      </c>
      <c r="J17885" s="110" t="s">
        <v>15307</v>
      </c>
      <c r="K17885" s="118">
        <v>334920.49</v>
      </c>
      <c r="L17885" s="114">
        <v>166.66800000000001</v>
      </c>
      <c r="M17885" s="110" t="s">
        <v>15307</v>
      </c>
      <c r="N17885" s="114">
        <v>104.167</v>
      </c>
      <c r="O17885" s="110" t="s">
        <v>15307</v>
      </c>
      <c r="P17885" s="110" t="s">
        <v>15307</v>
      </c>
      <c r="Q17885" s="114">
        <v>388.89600000000002</v>
      </c>
      <c r="R17885" s="114">
        <v>17513.477999999999</v>
      </c>
      <c r="S17885" s="110" t="s">
        <v>15307</v>
      </c>
    </row>
    <row r="17886" spans="1:19" ht="11.25" thickBot="1" x14ac:dyDescent="0.2">
      <c r="A17886" s="93"/>
    </row>
    <row r="17887" spans="1:19" ht="11.25" thickBot="1" x14ac:dyDescent="0.2">
      <c r="A17887" s="116" t="s">
        <v>355</v>
      </c>
      <c r="B17887" s="93"/>
      <c r="C17887" s="114">
        <v>0</v>
      </c>
      <c r="D17887" s="114">
        <v>0</v>
      </c>
      <c r="E17887" s="114">
        <v>0</v>
      </c>
      <c r="F17887" s="118">
        <v>0</v>
      </c>
      <c r="G17887" s="114">
        <v>0</v>
      </c>
      <c r="H17887" s="114">
        <v>0</v>
      </c>
      <c r="I17887" s="114">
        <v>0</v>
      </c>
      <c r="J17887" s="110" t="s">
        <v>15307</v>
      </c>
      <c r="K17887" s="118">
        <v>0</v>
      </c>
      <c r="L17887" s="114">
        <v>0</v>
      </c>
      <c r="M17887" s="110" t="s">
        <v>15307</v>
      </c>
      <c r="N17887" s="114">
        <v>0</v>
      </c>
      <c r="O17887" s="110" t="s">
        <v>15307</v>
      </c>
      <c r="P17887" s="110" t="s">
        <v>15307</v>
      </c>
      <c r="Q17887" s="114">
        <v>0</v>
      </c>
      <c r="R17887" s="114">
        <v>0</v>
      </c>
      <c r="S17887" s="110" t="s">
        <v>15307</v>
      </c>
    </row>
    <row r="17888" spans="1:19" ht="11.25" thickBot="1" x14ac:dyDescent="0.2">
      <c r="A17888" s="93"/>
    </row>
    <row r="17889" spans="1:19" ht="11.25" thickBot="1" x14ac:dyDescent="0.2">
      <c r="A17889" s="117" t="s">
        <v>358</v>
      </c>
      <c r="B17889" s="93"/>
      <c r="C17889" s="114">
        <v>0</v>
      </c>
      <c r="D17889" s="114">
        <v>0</v>
      </c>
      <c r="E17889" s="114">
        <v>0</v>
      </c>
      <c r="F17889" s="118">
        <v>0</v>
      </c>
      <c r="G17889" s="114">
        <v>0</v>
      </c>
      <c r="H17889" s="114">
        <v>0</v>
      </c>
      <c r="I17889" s="114">
        <v>0</v>
      </c>
      <c r="J17889" s="110" t="s">
        <v>15307</v>
      </c>
      <c r="K17889" s="118">
        <v>0</v>
      </c>
      <c r="L17889" s="114">
        <v>0</v>
      </c>
      <c r="M17889" s="110" t="s">
        <v>15307</v>
      </c>
      <c r="N17889" s="114">
        <v>0</v>
      </c>
      <c r="O17889" s="110" t="s">
        <v>15307</v>
      </c>
      <c r="P17889" s="110" t="s">
        <v>15307</v>
      </c>
      <c r="Q17889" s="114">
        <v>0</v>
      </c>
      <c r="R17889" s="114">
        <v>0</v>
      </c>
      <c r="S17889" s="110" t="s">
        <v>15307</v>
      </c>
    </row>
    <row r="17890" spans="1:19" ht="11.25" thickBot="1" x14ac:dyDescent="0.2">
      <c r="A17890" s="93"/>
    </row>
    <row r="17891" spans="1:19" ht="11.25" thickBot="1" x14ac:dyDescent="0.2">
      <c r="A17891" s="87" t="s">
        <v>345</v>
      </c>
      <c r="B17891" s="87" t="s">
        <v>346</v>
      </c>
      <c r="C17891" s="120" t="s">
        <v>35</v>
      </c>
      <c r="D17891" s="120" t="s">
        <v>36</v>
      </c>
      <c r="E17891" s="120" t="s">
        <v>15315</v>
      </c>
      <c r="F17891" s="120" t="s">
        <v>38</v>
      </c>
      <c r="G17891" s="120" t="s">
        <v>39</v>
      </c>
      <c r="H17891" s="120" t="s">
        <v>41</v>
      </c>
      <c r="I17891" s="120" t="s">
        <v>42</v>
      </c>
      <c r="J17891" s="120" t="s">
        <v>43</v>
      </c>
      <c r="K17891" s="120" t="s">
        <v>44</v>
      </c>
      <c r="L17891" s="120" t="s">
        <v>45</v>
      </c>
      <c r="M17891" s="120" t="s">
        <v>46</v>
      </c>
      <c r="N17891" s="120" t="s">
        <v>47</v>
      </c>
      <c r="O17891" s="120" t="s">
        <v>48</v>
      </c>
      <c r="P17891" s="120" t="s">
        <v>49</v>
      </c>
      <c r="Q17891" s="120" t="s">
        <v>50</v>
      </c>
      <c r="R17891" s="120" t="s">
        <v>51</v>
      </c>
      <c r="S17891" s="120" t="s">
        <v>52</v>
      </c>
    </row>
    <row r="17892" spans="1:19" ht="11.25" thickBot="1" x14ac:dyDescent="0.2">
      <c r="A17892" s="88">
        <v>1</v>
      </c>
      <c r="B17892" s="109">
        <v>0.72418981481481481</v>
      </c>
      <c r="C17892" s="119">
        <v>588922.59</v>
      </c>
      <c r="D17892" s="89">
        <v>197.53299999999999</v>
      </c>
      <c r="E17892" s="110" t="s">
        <v>15306</v>
      </c>
      <c r="F17892" s="110" t="s">
        <v>15306</v>
      </c>
      <c r="G17892" s="110" t="s">
        <v>15306</v>
      </c>
      <c r="H17892" s="89">
        <v>208.33600000000001</v>
      </c>
      <c r="I17892" s="110" t="s">
        <v>15306</v>
      </c>
      <c r="J17892" s="89">
        <v>101.852</v>
      </c>
      <c r="K17892" s="110" t="s">
        <v>15306</v>
      </c>
      <c r="L17892" s="110" t="s">
        <v>15306</v>
      </c>
      <c r="M17892" s="110" t="s">
        <v>15306</v>
      </c>
      <c r="N17892" s="110" t="s">
        <v>15306</v>
      </c>
      <c r="O17892" s="110" t="s">
        <v>15306</v>
      </c>
      <c r="P17892" s="110" t="s">
        <v>15306</v>
      </c>
      <c r="Q17892" s="110" t="s">
        <v>15306</v>
      </c>
      <c r="R17892" s="110" t="s">
        <v>15306</v>
      </c>
      <c r="S17892" s="110" t="s">
        <v>15306</v>
      </c>
    </row>
    <row r="17893" spans="1:19" ht="11.25" thickBot="1" x14ac:dyDescent="0.2">
      <c r="A17893" s="93"/>
    </row>
    <row r="17894" spans="1:19" ht="11.25" thickBot="1" x14ac:dyDescent="0.2">
      <c r="A17894" s="113" t="s">
        <v>352</v>
      </c>
      <c r="B17894" s="93"/>
      <c r="C17894" s="118">
        <v>588922.59</v>
      </c>
      <c r="D17894" s="114">
        <v>197.53299999999999</v>
      </c>
      <c r="E17894" s="110" t="s">
        <v>15307</v>
      </c>
      <c r="F17894" s="110" t="s">
        <v>15307</v>
      </c>
      <c r="G17894" s="110" t="s">
        <v>15307</v>
      </c>
      <c r="H17894" s="114">
        <v>208.33600000000001</v>
      </c>
      <c r="I17894" s="110" t="s">
        <v>15307</v>
      </c>
      <c r="J17894" s="114">
        <v>101.852</v>
      </c>
      <c r="K17894" s="110" t="s">
        <v>15307</v>
      </c>
      <c r="L17894" s="110" t="s">
        <v>15307</v>
      </c>
      <c r="M17894" s="110" t="s">
        <v>15307</v>
      </c>
      <c r="N17894" s="110" t="s">
        <v>15307</v>
      </c>
      <c r="O17894" s="110" t="s">
        <v>15307</v>
      </c>
      <c r="P17894" s="110" t="s">
        <v>15307</v>
      </c>
      <c r="Q17894" s="110" t="s">
        <v>15307</v>
      </c>
      <c r="R17894" s="110" t="s">
        <v>15307</v>
      </c>
      <c r="S17894" s="110" t="s">
        <v>15307</v>
      </c>
    </row>
    <row r="17895" spans="1:19" ht="11.25" thickBot="1" x14ac:dyDescent="0.2">
      <c r="A17895" s="93"/>
    </row>
    <row r="17896" spans="1:19" ht="11.25" thickBot="1" x14ac:dyDescent="0.2">
      <c r="A17896" s="116" t="s">
        <v>355</v>
      </c>
      <c r="B17896" s="93"/>
      <c r="C17896" s="118">
        <v>0</v>
      </c>
      <c r="D17896" s="114">
        <v>0</v>
      </c>
      <c r="E17896" s="110" t="s">
        <v>15307</v>
      </c>
      <c r="F17896" s="110" t="s">
        <v>15307</v>
      </c>
      <c r="G17896" s="110" t="s">
        <v>15307</v>
      </c>
      <c r="H17896" s="114">
        <v>0</v>
      </c>
      <c r="I17896" s="110" t="s">
        <v>15307</v>
      </c>
      <c r="J17896" s="114">
        <v>0</v>
      </c>
      <c r="K17896" s="110" t="s">
        <v>15307</v>
      </c>
      <c r="L17896" s="110" t="s">
        <v>15307</v>
      </c>
      <c r="M17896" s="110" t="s">
        <v>15307</v>
      </c>
      <c r="N17896" s="110" t="s">
        <v>15307</v>
      </c>
      <c r="O17896" s="110" t="s">
        <v>15307</v>
      </c>
      <c r="P17896" s="110" t="s">
        <v>15307</v>
      </c>
      <c r="Q17896" s="110" t="s">
        <v>15307</v>
      </c>
      <c r="R17896" s="110" t="s">
        <v>15307</v>
      </c>
      <c r="S17896" s="110" t="s">
        <v>15307</v>
      </c>
    </row>
    <row r="17897" spans="1:19" ht="11.25" thickBot="1" x14ac:dyDescent="0.2">
      <c r="A17897" s="93"/>
    </row>
    <row r="17898" spans="1:19" ht="11.25" thickBot="1" x14ac:dyDescent="0.2">
      <c r="A17898" s="117" t="s">
        <v>358</v>
      </c>
      <c r="B17898" s="93"/>
      <c r="C17898" s="118">
        <v>0</v>
      </c>
      <c r="D17898" s="114">
        <v>0</v>
      </c>
      <c r="E17898" s="110" t="s">
        <v>15307</v>
      </c>
      <c r="F17898" s="110" t="s">
        <v>15307</v>
      </c>
      <c r="G17898" s="110" t="s">
        <v>15307</v>
      </c>
      <c r="H17898" s="114">
        <v>0</v>
      </c>
      <c r="I17898" s="110" t="s">
        <v>15307</v>
      </c>
      <c r="J17898" s="114">
        <v>0</v>
      </c>
      <c r="K17898" s="110" t="s">
        <v>15307</v>
      </c>
      <c r="L17898" s="110" t="s">
        <v>15307</v>
      </c>
      <c r="M17898" s="110" t="s">
        <v>15307</v>
      </c>
      <c r="N17898" s="110" t="s">
        <v>15307</v>
      </c>
      <c r="O17898" s="110" t="s">
        <v>15307</v>
      </c>
      <c r="P17898" s="110" t="s">
        <v>15307</v>
      </c>
      <c r="Q17898" s="110" t="s">
        <v>15307</v>
      </c>
      <c r="R17898" s="110" t="s">
        <v>15307</v>
      </c>
      <c r="S17898" s="110" t="s">
        <v>15307</v>
      </c>
    </row>
    <row r="17899" spans="1:19" ht="11.25" thickBot="1" x14ac:dyDescent="0.2">
      <c r="A17899" s="93"/>
    </row>
    <row r="17900" spans="1:19" ht="11.25" thickBot="1" x14ac:dyDescent="0.2">
      <c r="A17900" s="87" t="s">
        <v>345</v>
      </c>
      <c r="B17900" s="87" t="s">
        <v>346</v>
      </c>
      <c r="C17900" s="120" t="s">
        <v>53</v>
      </c>
      <c r="D17900" s="120" t="s">
        <v>54</v>
      </c>
      <c r="E17900" s="120" t="s">
        <v>55</v>
      </c>
      <c r="F17900" s="120" t="s">
        <v>56</v>
      </c>
      <c r="G17900" s="120" t="s">
        <v>15318</v>
      </c>
      <c r="H17900" s="120" t="s">
        <v>57</v>
      </c>
      <c r="I17900" s="120" t="s">
        <v>59</v>
      </c>
      <c r="J17900" s="120" t="s">
        <v>15319</v>
      </c>
      <c r="K17900" s="120" t="s">
        <v>60</v>
      </c>
      <c r="L17900" s="120" t="s">
        <v>61</v>
      </c>
      <c r="M17900" s="120" t="s">
        <v>62</v>
      </c>
      <c r="N17900" s="120" t="s">
        <v>15320</v>
      </c>
      <c r="O17900" s="120" t="s">
        <v>63</v>
      </c>
      <c r="P17900" s="120" t="s">
        <v>64</v>
      </c>
      <c r="Q17900" s="120" t="s">
        <v>66</v>
      </c>
      <c r="R17900" s="120" t="s">
        <v>15321</v>
      </c>
      <c r="S17900" s="120" t="s">
        <v>67</v>
      </c>
    </row>
    <row r="17901" spans="1:19" ht="11.25" thickBot="1" x14ac:dyDescent="0.2">
      <c r="A17901" s="88">
        <v>1</v>
      </c>
      <c r="B17901" s="109">
        <v>0.72418981481481481</v>
      </c>
      <c r="C17901" s="110" t="s">
        <v>15306</v>
      </c>
      <c r="D17901" s="110" t="s">
        <v>15306</v>
      </c>
      <c r="E17901" s="110" t="s">
        <v>15306</v>
      </c>
      <c r="F17901" s="110" t="s">
        <v>15306</v>
      </c>
      <c r="G17901" s="110" t="s">
        <v>15306</v>
      </c>
      <c r="H17901" s="89">
        <v>703.726</v>
      </c>
      <c r="I17901" s="110" t="s">
        <v>15306</v>
      </c>
      <c r="J17901" s="110" t="s">
        <v>15306</v>
      </c>
      <c r="K17901" s="89">
        <v>240.744</v>
      </c>
      <c r="L17901" s="89">
        <v>41.667000000000002</v>
      </c>
      <c r="M17901" s="89">
        <v>111.11199999999999</v>
      </c>
      <c r="N17901" s="89">
        <v>1018.566</v>
      </c>
      <c r="O17901" s="89">
        <v>750.02300000000002</v>
      </c>
      <c r="P17901" s="89">
        <v>166.66800000000001</v>
      </c>
      <c r="Q17901" s="112" t="s">
        <v>15734</v>
      </c>
      <c r="R17901" s="110" t="s">
        <v>15306</v>
      </c>
      <c r="S17901" s="110" t="s">
        <v>15306</v>
      </c>
    </row>
    <row r="17902" spans="1:19" ht="11.25" thickBot="1" x14ac:dyDescent="0.2">
      <c r="A17902" s="93"/>
    </row>
    <row r="17903" spans="1:19" ht="11.25" thickBot="1" x14ac:dyDescent="0.2">
      <c r="A17903" s="113" t="s">
        <v>352</v>
      </c>
      <c r="B17903" s="93"/>
      <c r="C17903" s="110" t="s">
        <v>15307</v>
      </c>
      <c r="D17903" s="110" t="s">
        <v>15307</v>
      </c>
      <c r="E17903" s="110" t="s">
        <v>15307</v>
      </c>
      <c r="F17903" s="110" t="s">
        <v>15307</v>
      </c>
      <c r="G17903" s="110" t="s">
        <v>15307</v>
      </c>
      <c r="H17903" s="114">
        <v>703.726</v>
      </c>
      <c r="I17903" s="110" t="s">
        <v>15307</v>
      </c>
      <c r="J17903" s="110" t="s">
        <v>15307</v>
      </c>
      <c r="K17903" s="114">
        <v>240.744</v>
      </c>
      <c r="L17903" s="114">
        <v>41.667000000000002</v>
      </c>
      <c r="M17903" s="114">
        <v>111.11199999999999</v>
      </c>
      <c r="N17903" s="114">
        <v>1018.566</v>
      </c>
      <c r="O17903" s="114">
        <v>750.02300000000002</v>
      </c>
      <c r="P17903" s="114">
        <v>166.66800000000001</v>
      </c>
      <c r="Q17903" s="112" t="s">
        <v>15735</v>
      </c>
      <c r="R17903" s="110" t="s">
        <v>15307</v>
      </c>
      <c r="S17903" s="110" t="s">
        <v>15307</v>
      </c>
    </row>
    <row r="17904" spans="1:19" ht="11.25" thickBot="1" x14ac:dyDescent="0.2">
      <c r="A17904" s="93"/>
    </row>
    <row r="17905" spans="1:19" ht="11.25" thickBot="1" x14ac:dyDescent="0.2">
      <c r="A17905" s="116" t="s">
        <v>355</v>
      </c>
      <c r="B17905" s="93"/>
      <c r="C17905" s="110" t="s">
        <v>15307</v>
      </c>
      <c r="D17905" s="110" t="s">
        <v>15307</v>
      </c>
      <c r="E17905" s="110" t="s">
        <v>15307</v>
      </c>
      <c r="F17905" s="110" t="s">
        <v>15307</v>
      </c>
      <c r="G17905" s="110" t="s">
        <v>15307</v>
      </c>
      <c r="H17905" s="114">
        <v>0</v>
      </c>
      <c r="I17905" s="110" t="s">
        <v>15307</v>
      </c>
      <c r="J17905" s="110" t="s">
        <v>15307</v>
      </c>
      <c r="K17905" s="114">
        <v>0</v>
      </c>
      <c r="L17905" s="114">
        <v>0</v>
      </c>
      <c r="M17905" s="114">
        <v>0</v>
      </c>
      <c r="N17905" s="114">
        <v>0</v>
      </c>
      <c r="O17905" s="114">
        <v>0</v>
      </c>
      <c r="P17905" s="114">
        <v>0</v>
      </c>
      <c r="Q17905" s="112" t="s">
        <v>15358</v>
      </c>
      <c r="R17905" s="110" t="s">
        <v>15307</v>
      </c>
      <c r="S17905" s="110" t="s">
        <v>15307</v>
      </c>
    </row>
    <row r="17906" spans="1:19" ht="11.25" thickBot="1" x14ac:dyDescent="0.2">
      <c r="A17906" s="93"/>
    </row>
    <row r="17907" spans="1:19" ht="11.25" thickBot="1" x14ac:dyDescent="0.2">
      <c r="A17907" s="117" t="s">
        <v>358</v>
      </c>
      <c r="B17907" s="93"/>
      <c r="C17907" s="110" t="s">
        <v>15307</v>
      </c>
      <c r="D17907" s="110" t="s">
        <v>15307</v>
      </c>
      <c r="E17907" s="110" t="s">
        <v>15307</v>
      </c>
      <c r="F17907" s="110" t="s">
        <v>15307</v>
      </c>
      <c r="G17907" s="110" t="s">
        <v>15307</v>
      </c>
      <c r="H17907" s="114">
        <v>0</v>
      </c>
      <c r="I17907" s="110" t="s">
        <v>15307</v>
      </c>
      <c r="J17907" s="110" t="s">
        <v>15307</v>
      </c>
      <c r="K17907" s="114">
        <v>0</v>
      </c>
      <c r="L17907" s="114">
        <v>0</v>
      </c>
      <c r="M17907" s="114">
        <v>0</v>
      </c>
      <c r="N17907" s="114">
        <v>0</v>
      </c>
      <c r="O17907" s="114">
        <v>0</v>
      </c>
      <c r="P17907" s="114">
        <v>0</v>
      </c>
      <c r="Q17907" s="112" t="s">
        <v>15358</v>
      </c>
      <c r="R17907" s="110" t="s">
        <v>15307</v>
      </c>
      <c r="S17907" s="110" t="s">
        <v>15307</v>
      </c>
    </row>
    <row r="17908" spans="1:19" ht="11.25" thickBot="1" x14ac:dyDescent="0.2">
      <c r="A17908" s="93"/>
    </row>
    <row r="17909" spans="1:19" ht="11.25" thickBot="1" x14ac:dyDescent="0.2">
      <c r="A17909" s="87" t="s">
        <v>345</v>
      </c>
      <c r="B17909" s="87" t="s">
        <v>346</v>
      </c>
      <c r="C17909" s="120" t="s">
        <v>68</v>
      </c>
      <c r="D17909" s="120" t="s">
        <v>15325</v>
      </c>
    </row>
    <row r="17910" spans="1:19" ht="11.25" thickBot="1" x14ac:dyDescent="0.2">
      <c r="A17910" s="88">
        <v>1</v>
      </c>
      <c r="B17910" s="109">
        <v>0.72418981481481481</v>
      </c>
      <c r="C17910" s="89">
        <v>55.555999999999997</v>
      </c>
      <c r="D17910" s="110" t="s">
        <v>15306</v>
      </c>
    </row>
    <row r="17911" spans="1:19" ht="11.25" thickBot="1" x14ac:dyDescent="0.2">
      <c r="A17911" s="93"/>
    </row>
    <row r="17912" spans="1:19" ht="11.25" thickBot="1" x14ac:dyDescent="0.2">
      <c r="A17912" s="113" t="s">
        <v>352</v>
      </c>
      <c r="B17912" s="93"/>
      <c r="C17912" s="114">
        <v>55.555999999999997</v>
      </c>
      <c r="D17912" s="110" t="s">
        <v>15307</v>
      </c>
    </row>
    <row r="17913" spans="1:19" ht="11.25" thickBot="1" x14ac:dyDescent="0.2">
      <c r="A17913" s="93"/>
    </row>
    <row r="17914" spans="1:19" ht="11.25" thickBot="1" x14ac:dyDescent="0.2">
      <c r="A17914" s="116" t="s">
        <v>355</v>
      </c>
      <c r="B17914" s="93"/>
      <c r="C17914" s="114">
        <v>0</v>
      </c>
      <c r="D17914" s="110" t="s">
        <v>15307</v>
      </c>
    </row>
    <row r="17915" spans="1:19" ht="11.25" thickBot="1" x14ac:dyDescent="0.2">
      <c r="A17915" s="93"/>
    </row>
    <row r="17916" spans="1:19" ht="11.25" thickBot="1" x14ac:dyDescent="0.2">
      <c r="A17916" s="117" t="s">
        <v>358</v>
      </c>
      <c r="B17916" s="93"/>
      <c r="C17916" s="114">
        <v>0</v>
      </c>
      <c r="D17916" s="110" t="s">
        <v>15307</v>
      </c>
    </row>
    <row r="17917" spans="1:19" ht="10.5" x14ac:dyDescent="0.15">
      <c r="A17917" s="93"/>
    </row>
    <row r="17918" spans="1:19" x14ac:dyDescent="0.15">
      <c r="A17918" s="106"/>
      <c r="B17918" s="69" t="s">
        <v>1093</v>
      </c>
    </row>
    <row r="17919" spans="1:19" ht="9.75" thickBot="1" x14ac:dyDescent="0.2">
      <c r="A17919" s="64" t="s">
        <v>6926</v>
      </c>
    </row>
    <row r="17920" spans="1:19" ht="11.25" thickBot="1" x14ac:dyDescent="0.2">
      <c r="A17920" s="87" t="s">
        <v>345</v>
      </c>
      <c r="B17920" s="87" t="s">
        <v>346</v>
      </c>
      <c r="C17920" s="120" t="s">
        <v>15300</v>
      </c>
      <c r="D17920" s="120" t="s">
        <v>15301</v>
      </c>
      <c r="E17920" s="120" t="s">
        <v>15302</v>
      </c>
      <c r="F17920" s="120" t="s">
        <v>1</v>
      </c>
      <c r="G17920" s="120" t="s">
        <v>2</v>
      </c>
      <c r="H17920" s="120" t="s">
        <v>3</v>
      </c>
      <c r="I17920" s="120" t="s">
        <v>15303</v>
      </c>
      <c r="J17920" s="120" t="s">
        <v>4</v>
      </c>
      <c r="K17920" s="120" t="s">
        <v>15304</v>
      </c>
      <c r="L17920" s="120" t="s">
        <v>8</v>
      </c>
      <c r="M17920" s="120" t="s">
        <v>15305</v>
      </c>
      <c r="N17920" s="120" t="s">
        <v>10</v>
      </c>
      <c r="O17920" s="120" t="s">
        <v>11</v>
      </c>
      <c r="P17920" s="120" t="s">
        <v>12</v>
      </c>
      <c r="Q17920" s="120" t="s">
        <v>13</v>
      </c>
      <c r="R17920" s="120" t="s">
        <v>14</v>
      </c>
      <c r="S17920" s="120" t="s">
        <v>15</v>
      </c>
    </row>
    <row r="17921" spans="1:19" ht="11.25" thickBot="1" x14ac:dyDescent="0.2">
      <c r="A17921" s="88">
        <v>1</v>
      </c>
      <c r="B17921" s="109">
        <v>0.72966435185185186</v>
      </c>
      <c r="C17921" s="110" t="s">
        <v>15306</v>
      </c>
      <c r="D17921" s="110" t="s">
        <v>15306</v>
      </c>
      <c r="E17921" s="89">
        <v>481.48899999999998</v>
      </c>
      <c r="F17921" s="89">
        <v>17367.856</v>
      </c>
      <c r="G17921" s="89">
        <v>168338.65</v>
      </c>
      <c r="H17921" s="89">
        <v>4100.6859999999997</v>
      </c>
      <c r="I17921" s="89">
        <v>466.67599999999999</v>
      </c>
      <c r="J17921" s="89">
        <v>1197.0329999999999</v>
      </c>
      <c r="K17921" s="89">
        <v>1981.644</v>
      </c>
      <c r="L17921" s="119">
        <v>45553.803</v>
      </c>
      <c r="M17921" s="89">
        <v>388.89800000000002</v>
      </c>
      <c r="N17921" s="89">
        <v>462.97199999999998</v>
      </c>
      <c r="O17921" s="89">
        <v>783.35799999999995</v>
      </c>
      <c r="P17921" s="89">
        <v>58354.593999999997</v>
      </c>
      <c r="Q17921" s="89">
        <v>402392.42</v>
      </c>
      <c r="R17921" s="89">
        <v>400.00799999999998</v>
      </c>
      <c r="S17921" s="89">
        <v>966.70699999999999</v>
      </c>
    </row>
    <row r="17922" spans="1:19" ht="11.25" thickBot="1" x14ac:dyDescent="0.2">
      <c r="A17922" s="93"/>
    </row>
    <row r="17923" spans="1:19" ht="11.25" thickBot="1" x14ac:dyDescent="0.2">
      <c r="A17923" s="113" t="s">
        <v>352</v>
      </c>
      <c r="B17923" s="93"/>
      <c r="C17923" s="110" t="s">
        <v>15307</v>
      </c>
      <c r="D17923" s="110" t="s">
        <v>15307</v>
      </c>
      <c r="E17923" s="114">
        <v>481.48899999999998</v>
      </c>
      <c r="F17923" s="114">
        <v>17367.856</v>
      </c>
      <c r="G17923" s="114">
        <v>168338.65</v>
      </c>
      <c r="H17923" s="114">
        <v>4100.6859999999997</v>
      </c>
      <c r="I17923" s="114">
        <v>466.67599999999999</v>
      </c>
      <c r="J17923" s="114">
        <v>1197.0329999999999</v>
      </c>
      <c r="K17923" s="114">
        <v>1981.644</v>
      </c>
      <c r="L17923" s="118">
        <v>45553.803</v>
      </c>
      <c r="M17923" s="114">
        <v>388.89800000000002</v>
      </c>
      <c r="N17923" s="114">
        <v>462.97199999999998</v>
      </c>
      <c r="O17923" s="114">
        <v>783.35799999999995</v>
      </c>
      <c r="P17923" s="114">
        <v>58354.593999999997</v>
      </c>
      <c r="Q17923" s="114">
        <v>402392.42</v>
      </c>
      <c r="R17923" s="114">
        <v>400.00799999999998</v>
      </c>
      <c r="S17923" s="114">
        <v>966.70699999999999</v>
      </c>
    </row>
    <row r="17924" spans="1:19" ht="11.25" thickBot="1" x14ac:dyDescent="0.2">
      <c r="A17924" s="93"/>
    </row>
    <row r="17925" spans="1:19" ht="11.25" thickBot="1" x14ac:dyDescent="0.2">
      <c r="A17925" s="116" t="s">
        <v>355</v>
      </c>
      <c r="B17925" s="93"/>
      <c r="C17925" s="110" t="s">
        <v>15307</v>
      </c>
      <c r="D17925" s="110" t="s">
        <v>15307</v>
      </c>
      <c r="E17925" s="114">
        <v>0</v>
      </c>
      <c r="F17925" s="114">
        <v>0</v>
      </c>
      <c r="G17925" s="114">
        <v>0</v>
      </c>
      <c r="H17925" s="114">
        <v>0</v>
      </c>
      <c r="I17925" s="114">
        <v>0</v>
      </c>
      <c r="J17925" s="114">
        <v>0</v>
      </c>
      <c r="K17925" s="114">
        <v>0</v>
      </c>
      <c r="L17925" s="118">
        <v>0</v>
      </c>
      <c r="M17925" s="114">
        <v>0</v>
      </c>
      <c r="N17925" s="114">
        <v>0</v>
      </c>
      <c r="O17925" s="114">
        <v>0</v>
      </c>
      <c r="P17925" s="114">
        <v>0</v>
      </c>
      <c r="Q17925" s="114">
        <v>0</v>
      </c>
      <c r="R17925" s="114">
        <v>0</v>
      </c>
      <c r="S17925" s="114">
        <v>0</v>
      </c>
    </row>
    <row r="17926" spans="1:19" ht="11.25" thickBot="1" x14ac:dyDescent="0.2">
      <c r="A17926" s="93"/>
    </row>
    <row r="17927" spans="1:19" ht="11.25" thickBot="1" x14ac:dyDescent="0.2">
      <c r="A17927" s="117" t="s">
        <v>358</v>
      </c>
      <c r="B17927" s="93"/>
      <c r="C17927" s="110" t="s">
        <v>15307</v>
      </c>
      <c r="D17927" s="110" t="s">
        <v>15307</v>
      </c>
      <c r="E17927" s="114">
        <v>0</v>
      </c>
      <c r="F17927" s="114">
        <v>0</v>
      </c>
      <c r="G17927" s="114">
        <v>0</v>
      </c>
      <c r="H17927" s="114">
        <v>0</v>
      </c>
      <c r="I17927" s="114">
        <v>0</v>
      </c>
      <c r="J17927" s="114">
        <v>0</v>
      </c>
      <c r="K17927" s="114">
        <v>0</v>
      </c>
      <c r="L17927" s="118">
        <v>0</v>
      </c>
      <c r="M17927" s="114">
        <v>0</v>
      </c>
      <c r="N17927" s="114">
        <v>0</v>
      </c>
      <c r="O17927" s="114">
        <v>0</v>
      </c>
      <c r="P17927" s="114">
        <v>0</v>
      </c>
      <c r="Q17927" s="114">
        <v>0</v>
      </c>
      <c r="R17927" s="114">
        <v>0</v>
      </c>
      <c r="S17927" s="114">
        <v>0</v>
      </c>
    </row>
    <row r="17928" spans="1:19" ht="11.25" thickBot="1" x14ac:dyDescent="0.2">
      <c r="A17928" s="93"/>
    </row>
    <row r="17929" spans="1:19" ht="11.25" thickBot="1" x14ac:dyDescent="0.2">
      <c r="A17929" s="87" t="s">
        <v>345</v>
      </c>
      <c r="B17929" s="87" t="s">
        <v>346</v>
      </c>
      <c r="C17929" s="120" t="s">
        <v>16</v>
      </c>
      <c r="D17929" s="120" t="s">
        <v>15309</v>
      </c>
      <c r="E17929" s="120" t="s">
        <v>15310</v>
      </c>
      <c r="F17929" s="120" t="s">
        <v>20</v>
      </c>
      <c r="G17929" s="120" t="s">
        <v>21</v>
      </c>
      <c r="H17929" s="120" t="s">
        <v>22</v>
      </c>
      <c r="I17929" s="120" t="s">
        <v>23</v>
      </c>
      <c r="J17929" s="120" t="s">
        <v>24</v>
      </c>
      <c r="K17929" s="120" t="s">
        <v>26</v>
      </c>
      <c r="L17929" s="120" t="s">
        <v>15311</v>
      </c>
      <c r="M17929" s="120" t="s">
        <v>27</v>
      </c>
      <c r="N17929" s="120" t="s">
        <v>28</v>
      </c>
      <c r="O17929" s="120" t="s">
        <v>29</v>
      </c>
      <c r="P17929" s="120" t="s">
        <v>30</v>
      </c>
      <c r="Q17929" s="120" t="s">
        <v>15312</v>
      </c>
      <c r="R17929" s="120" t="s">
        <v>32</v>
      </c>
      <c r="S17929" s="120" t="s">
        <v>33</v>
      </c>
    </row>
    <row r="17930" spans="1:19" ht="11.25" thickBot="1" x14ac:dyDescent="0.2">
      <c r="A17930" s="88">
        <v>1</v>
      </c>
      <c r="B17930" s="109">
        <v>0.72966435185185186</v>
      </c>
      <c r="C17930" s="89">
        <v>30587.011999999999</v>
      </c>
      <c r="D17930" s="89">
        <v>22821.212</v>
      </c>
      <c r="E17930" s="89">
        <v>83.334000000000003</v>
      </c>
      <c r="F17930" s="119">
        <v>34213.923999999999</v>
      </c>
      <c r="G17930" s="89">
        <v>125.001</v>
      </c>
      <c r="H17930" s="89">
        <v>95.239000000000004</v>
      </c>
      <c r="I17930" s="89">
        <v>10538.022000000001</v>
      </c>
      <c r="J17930" s="89">
        <v>155769.04999999999</v>
      </c>
      <c r="K17930" s="119">
        <v>351272.09</v>
      </c>
      <c r="L17930" s="89">
        <v>1016.708</v>
      </c>
      <c r="M17930" s="89">
        <v>266.67099999999999</v>
      </c>
      <c r="N17930" s="89">
        <v>1033.384</v>
      </c>
      <c r="O17930" s="110" t="s">
        <v>15306</v>
      </c>
      <c r="P17930" s="110" t="s">
        <v>15306</v>
      </c>
      <c r="Q17930" s="89">
        <v>472.23099999999999</v>
      </c>
      <c r="R17930" s="89">
        <v>616.69000000000005</v>
      </c>
      <c r="S17930" s="89">
        <v>138.88999999999999</v>
      </c>
    </row>
    <row r="17931" spans="1:19" ht="11.25" thickBot="1" x14ac:dyDescent="0.2">
      <c r="A17931" s="93"/>
    </row>
    <row r="17932" spans="1:19" ht="11.25" thickBot="1" x14ac:dyDescent="0.2">
      <c r="A17932" s="113" t="s">
        <v>352</v>
      </c>
      <c r="B17932" s="93"/>
      <c r="C17932" s="114">
        <v>30587.011999999999</v>
      </c>
      <c r="D17932" s="114">
        <v>22821.212</v>
      </c>
      <c r="E17932" s="114">
        <v>83.334000000000003</v>
      </c>
      <c r="F17932" s="118">
        <v>34213.923999999999</v>
      </c>
      <c r="G17932" s="114">
        <v>125.001</v>
      </c>
      <c r="H17932" s="114">
        <v>95.239000000000004</v>
      </c>
      <c r="I17932" s="114">
        <v>10538.022000000001</v>
      </c>
      <c r="J17932" s="114">
        <v>155769.04999999999</v>
      </c>
      <c r="K17932" s="118">
        <v>351272.09</v>
      </c>
      <c r="L17932" s="114">
        <v>1016.708</v>
      </c>
      <c r="M17932" s="114">
        <v>266.67099999999999</v>
      </c>
      <c r="N17932" s="114">
        <v>1033.384</v>
      </c>
      <c r="O17932" s="110" t="s">
        <v>15307</v>
      </c>
      <c r="P17932" s="110" t="s">
        <v>15307</v>
      </c>
      <c r="Q17932" s="114">
        <v>472.23099999999999</v>
      </c>
      <c r="R17932" s="114">
        <v>616.69000000000005</v>
      </c>
      <c r="S17932" s="114">
        <v>138.88999999999999</v>
      </c>
    </row>
    <row r="17933" spans="1:19" ht="11.25" thickBot="1" x14ac:dyDescent="0.2">
      <c r="A17933" s="93"/>
    </row>
    <row r="17934" spans="1:19" ht="11.25" thickBot="1" x14ac:dyDescent="0.2">
      <c r="A17934" s="116" t="s">
        <v>355</v>
      </c>
      <c r="B17934" s="93"/>
      <c r="C17934" s="114">
        <v>0</v>
      </c>
      <c r="D17934" s="114">
        <v>0</v>
      </c>
      <c r="E17934" s="114">
        <v>0</v>
      </c>
      <c r="F17934" s="118">
        <v>0</v>
      </c>
      <c r="G17934" s="114">
        <v>0</v>
      </c>
      <c r="H17934" s="114">
        <v>0</v>
      </c>
      <c r="I17934" s="114">
        <v>0</v>
      </c>
      <c r="J17934" s="114">
        <v>0</v>
      </c>
      <c r="K17934" s="118">
        <v>0</v>
      </c>
      <c r="L17934" s="114">
        <v>0</v>
      </c>
      <c r="M17934" s="114">
        <v>0</v>
      </c>
      <c r="N17934" s="114">
        <v>0</v>
      </c>
      <c r="O17934" s="110" t="s">
        <v>15307</v>
      </c>
      <c r="P17934" s="110" t="s">
        <v>15307</v>
      </c>
      <c r="Q17934" s="114">
        <v>0</v>
      </c>
      <c r="R17934" s="114">
        <v>0</v>
      </c>
      <c r="S17934" s="114">
        <v>0</v>
      </c>
    </row>
    <row r="17935" spans="1:19" ht="11.25" thickBot="1" x14ac:dyDescent="0.2">
      <c r="A17935" s="93"/>
    </row>
    <row r="17936" spans="1:19" ht="11.25" thickBot="1" x14ac:dyDescent="0.2">
      <c r="A17936" s="117" t="s">
        <v>358</v>
      </c>
      <c r="B17936" s="93"/>
      <c r="C17936" s="114">
        <v>0</v>
      </c>
      <c r="D17936" s="114">
        <v>0</v>
      </c>
      <c r="E17936" s="114">
        <v>0</v>
      </c>
      <c r="F17936" s="118">
        <v>0</v>
      </c>
      <c r="G17936" s="114">
        <v>0</v>
      </c>
      <c r="H17936" s="114">
        <v>0</v>
      </c>
      <c r="I17936" s="114">
        <v>0</v>
      </c>
      <c r="J17936" s="114">
        <v>0</v>
      </c>
      <c r="K17936" s="118">
        <v>0</v>
      </c>
      <c r="L17936" s="114">
        <v>0</v>
      </c>
      <c r="M17936" s="114">
        <v>0</v>
      </c>
      <c r="N17936" s="114">
        <v>0</v>
      </c>
      <c r="O17936" s="110" t="s">
        <v>15307</v>
      </c>
      <c r="P17936" s="110" t="s">
        <v>15307</v>
      </c>
      <c r="Q17936" s="114">
        <v>0</v>
      </c>
      <c r="R17936" s="114">
        <v>0</v>
      </c>
      <c r="S17936" s="114">
        <v>0</v>
      </c>
    </row>
    <row r="17937" spans="1:19" ht="11.25" thickBot="1" x14ac:dyDescent="0.2">
      <c r="A17937" s="93"/>
    </row>
    <row r="17938" spans="1:19" ht="11.25" thickBot="1" x14ac:dyDescent="0.2">
      <c r="A17938" s="87" t="s">
        <v>345</v>
      </c>
      <c r="B17938" s="87" t="s">
        <v>346</v>
      </c>
      <c r="C17938" s="120" t="s">
        <v>35</v>
      </c>
      <c r="D17938" s="120" t="s">
        <v>36</v>
      </c>
      <c r="E17938" s="120" t="s">
        <v>15315</v>
      </c>
      <c r="F17938" s="120" t="s">
        <v>38</v>
      </c>
      <c r="G17938" s="120" t="s">
        <v>39</v>
      </c>
      <c r="H17938" s="120" t="s">
        <v>41</v>
      </c>
      <c r="I17938" s="120" t="s">
        <v>42</v>
      </c>
      <c r="J17938" s="120" t="s">
        <v>43</v>
      </c>
      <c r="K17938" s="120" t="s">
        <v>44</v>
      </c>
      <c r="L17938" s="120" t="s">
        <v>45</v>
      </c>
      <c r="M17938" s="120" t="s">
        <v>46</v>
      </c>
      <c r="N17938" s="120" t="s">
        <v>47</v>
      </c>
      <c r="O17938" s="120" t="s">
        <v>48</v>
      </c>
      <c r="P17938" s="120" t="s">
        <v>49</v>
      </c>
      <c r="Q17938" s="120" t="s">
        <v>50</v>
      </c>
      <c r="R17938" s="120" t="s">
        <v>51</v>
      </c>
      <c r="S17938" s="120" t="s">
        <v>52</v>
      </c>
    </row>
    <row r="17939" spans="1:19" ht="11.25" thickBot="1" x14ac:dyDescent="0.2">
      <c r="A17939" s="88">
        <v>1</v>
      </c>
      <c r="B17939" s="109">
        <v>0.72966435185185186</v>
      </c>
      <c r="C17939" s="119">
        <v>604595.25</v>
      </c>
      <c r="D17939" s="89">
        <v>900.04200000000003</v>
      </c>
      <c r="E17939" s="89">
        <v>166.66800000000001</v>
      </c>
      <c r="F17939" s="110" t="s">
        <v>15306</v>
      </c>
      <c r="G17939" s="89">
        <v>1100.0619999999999</v>
      </c>
      <c r="H17939" s="89">
        <v>99951.597999999998</v>
      </c>
      <c r="I17939" s="89">
        <v>3117.0970000000002</v>
      </c>
      <c r="J17939" s="89">
        <v>5760.6490000000003</v>
      </c>
      <c r="K17939" s="89">
        <v>1037.0840000000001</v>
      </c>
      <c r="L17939" s="89">
        <v>648.16999999999996</v>
      </c>
      <c r="M17939" s="89">
        <v>129.63</v>
      </c>
      <c r="N17939" s="89">
        <v>33.332999999999998</v>
      </c>
      <c r="O17939" s="89">
        <v>145.83500000000001</v>
      </c>
      <c r="P17939" s="89">
        <v>77.778000000000006</v>
      </c>
      <c r="Q17939" s="89">
        <v>111.11199999999999</v>
      </c>
      <c r="R17939" s="89">
        <v>208.33699999999999</v>
      </c>
      <c r="S17939" s="89">
        <v>148.149</v>
      </c>
    </row>
    <row r="17940" spans="1:19" ht="11.25" thickBot="1" x14ac:dyDescent="0.2">
      <c r="A17940" s="93"/>
    </row>
    <row r="17941" spans="1:19" ht="11.25" thickBot="1" x14ac:dyDescent="0.2">
      <c r="A17941" s="113" t="s">
        <v>352</v>
      </c>
      <c r="B17941" s="93"/>
      <c r="C17941" s="118">
        <v>604595.25</v>
      </c>
      <c r="D17941" s="114">
        <v>900.04200000000003</v>
      </c>
      <c r="E17941" s="114">
        <v>166.66800000000001</v>
      </c>
      <c r="F17941" s="110" t="s">
        <v>15307</v>
      </c>
      <c r="G17941" s="114">
        <v>1100.0619999999999</v>
      </c>
      <c r="H17941" s="114">
        <v>99951.597999999998</v>
      </c>
      <c r="I17941" s="114">
        <v>3117.0970000000002</v>
      </c>
      <c r="J17941" s="114">
        <v>5760.6490000000003</v>
      </c>
      <c r="K17941" s="114">
        <v>1037.0840000000001</v>
      </c>
      <c r="L17941" s="114">
        <v>648.16999999999996</v>
      </c>
      <c r="M17941" s="114">
        <v>129.63</v>
      </c>
      <c r="N17941" s="114">
        <v>33.332999999999998</v>
      </c>
      <c r="O17941" s="114">
        <v>145.83500000000001</v>
      </c>
      <c r="P17941" s="114">
        <v>77.778000000000006</v>
      </c>
      <c r="Q17941" s="114">
        <v>111.11199999999999</v>
      </c>
      <c r="R17941" s="114">
        <v>208.33699999999999</v>
      </c>
      <c r="S17941" s="114">
        <v>148.149</v>
      </c>
    </row>
    <row r="17942" spans="1:19" ht="11.25" thickBot="1" x14ac:dyDescent="0.2">
      <c r="A17942" s="93"/>
    </row>
    <row r="17943" spans="1:19" ht="11.25" thickBot="1" x14ac:dyDescent="0.2">
      <c r="A17943" s="116" t="s">
        <v>355</v>
      </c>
      <c r="B17943" s="93"/>
      <c r="C17943" s="118">
        <v>0</v>
      </c>
      <c r="D17943" s="114">
        <v>0</v>
      </c>
      <c r="E17943" s="114">
        <v>0</v>
      </c>
      <c r="F17943" s="110" t="s">
        <v>15307</v>
      </c>
      <c r="G17943" s="114">
        <v>0</v>
      </c>
      <c r="H17943" s="114">
        <v>0</v>
      </c>
      <c r="I17943" s="114">
        <v>0</v>
      </c>
      <c r="J17943" s="114">
        <v>0</v>
      </c>
      <c r="K17943" s="114">
        <v>0</v>
      </c>
      <c r="L17943" s="114">
        <v>0</v>
      </c>
      <c r="M17943" s="114">
        <v>0</v>
      </c>
      <c r="N17943" s="114">
        <v>0</v>
      </c>
      <c r="O17943" s="114">
        <v>0</v>
      </c>
      <c r="P17943" s="114">
        <v>0</v>
      </c>
      <c r="Q17943" s="114">
        <v>0</v>
      </c>
      <c r="R17943" s="114">
        <v>0</v>
      </c>
      <c r="S17943" s="114">
        <v>0</v>
      </c>
    </row>
    <row r="17944" spans="1:19" ht="11.25" thickBot="1" x14ac:dyDescent="0.2">
      <c r="A17944" s="93"/>
    </row>
    <row r="17945" spans="1:19" ht="11.25" thickBot="1" x14ac:dyDescent="0.2">
      <c r="A17945" s="117" t="s">
        <v>358</v>
      </c>
      <c r="B17945" s="93"/>
      <c r="C17945" s="118">
        <v>0</v>
      </c>
      <c r="D17945" s="114">
        <v>0</v>
      </c>
      <c r="E17945" s="114">
        <v>0</v>
      </c>
      <c r="F17945" s="110" t="s">
        <v>15307</v>
      </c>
      <c r="G17945" s="114">
        <v>0</v>
      </c>
      <c r="H17945" s="114">
        <v>0</v>
      </c>
      <c r="I17945" s="114">
        <v>0</v>
      </c>
      <c r="J17945" s="114">
        <v>0</v>
      </c>
      <c r="K17945" s="114">
        <v>0</v>
      </c>
      <c r="L17945" s="114">
        <v>0</v>
      </c>
      <c r="M17945" s="114">
        <v>0</v>
      </c>
      <c r="N17945" s="114">
        <v>0</v>
      </c>
      <c r="O17945" s="114">
        <v>0</v>
      </c>
      <c r="P17945" s="114">
        <v>0</v>
      </c>
      <c r="Q17945" s="114">
        <v>0</v>
      </c>
      <c r="R17945" s="114">
        <v>0</v>
      </c>
      <c r="S17945" s="114">
        <v>0</v>
      </c>
    </row>
    <row r="17946" spans="1:19" ht="11.25" thickBot="1" x14ac:dyDescent="0.2">
      <c r="A17946" s="93"/>
    </row>
    <row r="17947" spans="1:19" ht="11.25" thickBot="1" x14ac:dyDescent="0.2">
      <c r="A17947" s="87" t="s">
        <v>345</v>
      </c>
      <c r="B17947" s="87" t="s">
        <v>346</v>
      </c>
      <c r="C17947" s="120" t="s">
        <v>53</v>
      </c>
      <c r="D17947" s="120" t="s">
        <v>54</v>
      </c>
      <c r="E17947" s="120" t="s">
        <v>55</v>
      </c>
      <c r="F17947" s="120" t="s">
        <v>56</v>
      </c>
      <c r="G17947" s="120" t="s">
        <v>15318</v>
      </c>
      <c r="H17947" s="120" t="s">
        <v>57</v>
      </c>
      <c r="I17947" s="120" t="s">
        <v>59</v>
      </c>
      <c r="J17947" s="120" t="s">
        <v>15319</v>
      </c>
      <c r="K17947" s="120" t="s">
        <v>60</v>
      </c>
      <c r="L17947" s="120" t="s">
        <v>61</v>
      </c>
      <c r="M17947" s="120" t="s">
        <v>62</v>
      </c>
      <c r="N17947" s="120" t="s">
        <v>15320</v>
      </c>
      <c r="O17947" s="120" t="s">
        <v>63</v>
      </c>
      <c r="P17947" s="120" t="s">
        <v>64</v>
      </c>
      <c r="Q17947" s="120" t="s">
        <v>66</v>
      </c>
      <c r="R17947" s="120" t="s">
        <v>15321</v>
      </c>
      <c r="S17947" s="120" t="s">
        <v>67</v>
      </c>
    </row>
    <row r="17948" spans="1:19" ht="11.25" thickBot="1" x14ac:dyDescent="0.2">
      <c r="A17948" s="88">
        <v>1</v>
      </c>
      <c r="B17948" s="109">
        <v>0.72966435185185186</v>
      </c>
      <c r="C17948" s="89">
        <v>101.852</v>
      </c>
      <c r="D17948" s="89">
        <v>166.66800000000001</v>
      </c>
      <c r="E17948" s="89">
        <v>74.073999999999998</v>
      </c>
      <c r="F17948" s="89">
        <v>259.262</v>
      </c>
      <c r="G17948" s="89">
        <v>159.72300000000001</v>
      </c>
      <c r="H17948" s="89">
        <v>993.096</v>
      </c>
      <c r="I17948" s="89">
        <v>14520.487999999999</v>
      </c>
      <c r="J17948" s="110" t="s">
        <v>15306</v>
      </c>
      <c r="K17948" s="89">
        <v>33.332999999999998</v>
      </c>
      <c r="L17948" s="110" t="s">
        <v>15306</v>
      </c>
      <c r="M17948" s="89">
        <v>370.37700000000001</v>
      </c>
      <c r="N17948" s="89">
        <v>3815.4560000000001</v>
      </c>
      <c r="O17948" s="89">
        <v>2133.5439999999999</v>
      </c>
      <c r="P17948" s="89">
        <v>9985.6110000000008</v>
      </c>
      <c r="Q17948" s="112" t="s">
        <v>15736</v>
      </c>
      <c r="R17948" s="89">
        <v>33.332999999999998</v>
      </c>
      <c r="S17948" s="89">
        <v>2518.81</v>
      </c>
    </row>
    <row r="17949" spans="1:19" ht="11.25" thickBot="1" x14ac:dyDescent="0.2">
      <c r="A17949" s="93"/>
    </row>
    <row r="17950" spans="1:19" ht="11.25" thickBot="1" x14ac:dyDescent="0.2">
      <c r="A17950" s="113" t="s">
        <v>352</v>
      </c>
      <c r="B17950" s="93"/>
      <c r="C17950" s="114">
        <v>101.852</v>
      </c>
      <c r="D17950" s="114">
        <v>166.66800000000001</v>
      </c>
      <c r="E17950" s="114">
        <v>74.073999999999998</v>
      </c>
      <c r="F17950" s="114">
        <v>259.262</v>
      </c>
      <c r="G17950" s="114">
        <v>159.72300000000001</v>
      </c>
      <c r="H17950" s="114">
        <v>993.096</v>
      </c>
      <c r="I17950" s="114">
        <v>14520.487999999999</v>
      </c>
      <c r="J17950" s="110" t="s">
        <v>15307</v>
      </c>
      <c r="K17950" s="114">
        <v>33.332999999999998</v>
      </c>
      <c r="L17950" s="110" t="s">
        <v>15307</v>
      </c>
      <c r="M17950" s="114">
        <v>370.37700000000001</v>
      </c>
      <c r="N17950" s="114">
        <v>3815.4560000000001</v>
      </c>
      <c r="O17950" s="114">
        <v>2133.5439999999999</v>
      </c>
      <c r="P17950" s="114">
        <v>9985.6110000000008</v>
      </c>
      <c r="Q17950" s="112" t="s">
        <v>15737</v>
      </c>
      <c r="R17950" s="114">
        <v>33.332999999999998</v>
      </c>
      <c r="S17950" s="114">
        <v>2518.81</v>
      </c>
    </row>
    <row r="17951" spans="1:19" ht="11.25" thickBot="1" x14ac:dyDescent="0.2">
      <c r="A17951" s="93"/>
    </row>
    <row r="17952" spans="1:19" ht="11.25" thickBot="1" x14ac:dyDescent="0.2">
      <c r="A17952" s="116" t="s">
        <v>355</v>
      </c>
      <c r="B17952" s="93"/>
      <c r="C17952" s="114">
        <v>0</v>
      </c>
      <c r="D17952" s="114">
        <v>0</v>
      </c>
      <c r="E17952" s="114">
        <v>0</v>
      </c>
      <c r="F17952" s="114">
        <v>0</v>
      </c>
      <c r="G17952" s="114">
        <v>0</v>
      </c>
      <c r="H17952" s="114">
        <v>0</v>
      </c>
      <c r="I17952" s="114">
        <v>0</v>
      </c>
      <c r="J17952" s="110" t="s">
        <v>15307</v>
      </c>
      <c r="K17952" s="114">
        <v>0</v>
      </c>
      <c r="L17952" s="110" t="s">
        <v>15307</v>
      </c>
      <c r="M17952" s="114">
        <v>0</v>
      </c>
      <c r="N17952" s="114">
        <v>0</v>
      </c>
      <c r="O17952" s="114">
        <v>0</v>
      </c>
      <c r="P17952" s="114">
        <v>0</v>
      </c>
      <c r="Q17952" s="112" t="s">
        <v>15358</v>
      </c>
      <c r="R17952" s="114">
        <v>0</v>
      </c>
      <c r="S17952" s="114">
        <v>0</v>
      </c>
    </row>
    <row r="17953" spans="1:19" ht="11.25" thickBot="1" x14ac:dyDescent="0.2">
      <c r="A17953" s="93"/>
    </row>
    <row r="17954" spans="1:19" ht="11.25" thickBot="1" x14ac:dyDescent="0.2">
      <c r="A17954" s="117" t="s">
        <v>358</v>
      </c>
      <c r="B17954" s="93"/>
      <c r="C17954" s="114">
        <v>0</v>
      </c>
      <c r="D17954" s="114">
        <v>0</v>
      </c>
      <c r="E17954" s="114">
        <v>0</v>
      </c>
      <c r="F17954" s="114">
        <v>0</v>
      </c>
      <c r="G17954" s="114">
        <v>0</v>
      </c>
      <c r="H17954" s="114">
        <v>0</v>
      </c>
      <c r="I17954" s="114">
        <v>0</v>
      </c>
      <c r="J17954" s="110" t="s">
        <v>15307</v>
      </c>
      <c r="K17954" s="114">
        <v>0</v>
      </c>
      <c r="L17954" s="110" t="s">
        <v>15307</v>
      </c>
      <c r="M17954" s="114">
        <v>0</v>
      </c>
      <c r="N17954" s="114">
        <v>0</v>
      </c>
      <c r="O17954" s="114">
        <v>0</v>
      </c>
      <c r="P17954" s="114">
        <v>0</v>
      </c>
      <c r="Q17954" s="112" t="s">
        <v>15358</v>
      </c>
      <c r="R17954" s="114">
        <v>0</v>
      </c>
      <c r="S17954" s="114">
        <v>0</v>
      </c>
    </row>
    <row r="17955" spans="1:19" ht="11.25" thickBot="1" x14ac:dyDescent="0.2">
      <c r="A17955" s="93"/>
    </row>
    <row r="17956" spans="1:19" ht="11.25" thickBot="1" x14ac:dyDescent="0.2">
      <c r="A17956" s="87" t="s">
        <v>345</v>
      </c>
      <c r="B17956" s="87" t="s">
        <v>346</v>
      </c>
      <c r="C17956" s="120" t="s">
        <v>68</v>
      </c>
      <c r="D17956" s="120" t="s">
        <v>15325</v>
      </c>
    </row>
    <row r="17957" spans="1:19" ht="11.25" thickBot="1" x14ac:dyDescent="0.2">
      <c r="A17957" s="88">
        <v>1</v>
      </c>
      <c r="B17957" s="109">
        <v>0.72966435185185186</v>
      </c>
      <c r="C17957" s="89">
        <v>388.89600000000002</v>
      </c>
      <c r="D17957" s="110" t="s">
        <v>15306</v>
      </c>
    </row>
    <row r="17958" spans="1:19" ht="11.25" thickBot="1" x14ac:dyDescent="0.2">
      <c r="A17958" s="93"/>
    </row>
    <row r="17959" spans="1:19" ht="11.25" thickBot="1" x14ac:dyDescent="0.2">
      <c r="A17959" s="113" t="s">
        <v>352</v>
      </c>
      <c r="B17959" s="93"/>
      <c r="C17959" s="114">
        <v>388.89600000000002</v>
      </c>
      <c r="D17959" s="110" t="s">
        <v>15307</v>
      </c>
    </row>
    <row r="17960" spans="1:19" ht="11.25" thickBot="1" x14ac:dyDescent="0.2">
      <c r="A17960" s="93"/>
    </row>
    <row r="17961" spans="1:19" ht="11.25" thickBot="1" x14ac:dyDescent="0.2">
      <c r="A17961" s="116" t="s">
        <v>355</v>
      </c>
      <c r="B17961" s="93"/>
      <c r="C17961" s="114">
        <v>0</v>
      </c>
      <c r="D17961" s="110" t="s">
        <v>15307</v>
      </c>
    </row>
    <row r="17962" spans="1:19" ht="11.25" thickBot="1" x14ac:dyDescent="0.2">
      <c r="A17962" s="93"/>
    </row>
    <row r="17963" spans="1:19" ht="11.25" thickBot="1" x14ac:dyDescent="0.2">
      <c r="A17963" s="117" t="s">
        <v>358</v>
      </c>
      <c r="B17963" s="93"/>
      <c r="C17963" s="114">
        <v>0</v>
      </c>
      <c r="D17963" s="110" t="s">
        <v>15307</v>
      </c>
    </row>
    <row r="17964" spans="1:19" ht="10.5" x14ac:dyDescent="0.15">
      <c r="A17964" s="93"/>
    </row>
    <row r="17965" spans="1:19" x14ac:dyDescent="0.15">
      <c r="A17965" s="106"/>
      <c r="B17965" s="69" t="s">
        <v>1179</v>
      </c>
    </row>
    <row r="17966" spans="1:19" ht="9.75" thickBot="1" x14ac:dyDescent="0.2">
      <c r="A17966" s="64" t="s">
        <v>6926</v>
      </c>
    </row>
    <row r="17967" spans="1:19" ht="11.25" thickBot="1" x14ac:dyDescent="0.2">
      <c r="A17967" s="87" t="s">
        <v>345</v>
      </c>
      <c r="B17967" s="87" t="s">
        <v>346</v>
      </c>
      <c r="C17967" s="120" t="s">
        <v>15300</v>
      </c>
      <c r="D17967" s="120" t="s">
        <v>15301</v>
      </c>
      <c r="E17967" s="120" t="s">
        <v>15302</v>
      </c>
      <c r="F17967" s="120" t="s">
        <v>1</v>
      </c>
      <c r="G17967" s="120" t="s">
        <v>2</v>
      </c>
      <c r="H17967" s="120" t="s">
        <v>3</v>
      </c>
      <c r="I17967" s="120" t="s">
        <v>15303</v>
      </c>
      <c r="J17967" s="120" t="s">
        <v>4</v>
      </c>
      <c r="K17967" s="120" t="s">
        <v>15304</v>
      </c>
      <c r="L17967" s="120" t="s">
        <v>8</v>
      </c>
      <c r="M17967" s="120" t="s">
        <v>15305</v>
      </c>
      <c r="N17967" s="120" t="s">
        <v>10</v>
      </c>
      <c r="O17967" s="120" t="s">
        <v>11</v>
      </c>
      <c r="P17967" s="120" t="s">
        <v>12</v>
      </c>
      <c r="Q17967" s="120" t="s">
        <v>13</v>
      </c>
      <c r="R17967" s="120" t="s">
        <v>14</v>
      </c>
      <c r="S17967" s="120" t="s">
        <v>15</v>
      </c>
    </row>
    <row r="17968" spans="1:19" ht="11.25" thickBot="1" x14ac:dyDescent="0.2">
      <c r="A17968" s="88">
        <v>1</v>
      </c>
      <c r="B17968" s="109">
        <v>0.73509259259259263</v>
      </c>
      <c r="C17968" s="89">
        <v>33.332999999999998</v>
      </c>
      <c r="D17968" s="110" t="s">
        <v>15306</v>
      </c>
      <c r="E17968" s="89">
        <v>166.66900000000001</v>
      </c>
      <c r="F17968" s="89">
        <v>13702.152</v>
      </c>
      <c r="G17968" s="89">
        <v>95132.15</v>
      </c>
      <c r="H17968" s="89">
        <v>2055.7199999999998</v>
      </c>
      <c r="I17968" s="89">
        <v>472.233</v>
      </c>
      <c r="J17968" s="89">
        <v>2808.95</v>
      </c>
      <c r="K17968" s="89">
        <v>1983.508</v>
      </c>
      <c r="L17968" s="119">
        <v>43322.089</v>
      </c>
      <c r="M17968" s="89">
        <v>129.63</v>
      </c>
      <c r="N17968" s="89">
        <v>370.37599999999998</v>
      </c>
      <c r="O17968" s="89">
        <v>462.97699999999998</v>
      </c>
      <c r="P17968" s="89">
        <v>42356.947999999997</v>
      </c>
      <c r="Q17968" s="89">
        <v>216256.71</v>
      </c>
      <c r="R17968" s="89">
        <v>650.02099999999996</v>
      </c>
      <c r="S17968" s="89">
        <v>1833.4590000000001</v>
      </c>
    </row>
    <row r="17969" spans="1:19" ht="11.25" thickBot="1" x14ac:dyDescent="0.2">
      <c r="A17969" s="93"/>
    </row>
    <row r="17970" spans="1:19" ht="11.25" thickBot="1" x14ac:dyDescent="0.2">
      <c r="A17970" s="113" t="s">
        <v>352</v>
      </c>
      <c r="B17970" s="93"/>
      <c r="C17970" s="114">
        <v>33.332999999999998</v>
      </c>
      <c r="D17970" s="110" t="s">
        <v>15307</v>
      </c>
      <c r="E17970" s="114">
        <v>166.66900000000001</v>
      </c>
      <c r="F17970" s="114">
        <v>13702.152</v>
      </c>
      <c r="G17970" s="114">
        <v>95132.15</v>
      </c>
      <c r="H17970" s="114">
        <v>2055.7199999999998</v>
      </c>
      <c r="I17970" s="114">
        <v>472.233</v>
      </c>
      <c r="J17970" s="114">
        <v>2808.95</v>
      </c>
      <c r="K17970" s="114">
        <v>1983.508</v>
      </c>
      <c r="L17970" s="118">
        <v>43322.089</v>
      </c>
      <c r="M17970" s="114">
        <v>129.63</v>
      </c>
      <c r="N17970" s="114">
        <v>370.37599999999998</v>
      </c>
      <c r="O17970" s="114">
        <v>462.97699999999998</v>
      </c>
      <c r="P17970" s="114">
        <v>42356.947999999997</v>
      </c>
      <c r="Q17970" s="114">
        <v>216256.71</v>
      </c>
      <c r="R17970" s="114">
        <v>650.02099999999996</v>
      </c>
      <c r="S17970" s="114">
        <v>1833.4590000000001</v>
      </c>
    </row>
    <row r="17971" spans="1:19" ht="11.25" thickBot="1" x14ac:dyDescent="0.2">
      <c r="A17971" s="93"/>
    </row>
    <row r="17972" spans="1:19" ht="11.25" thickBot="1" x14ac:dyDescent="0.2">
      <c r="A17972" s="116" t="s">
        <v>355</v>
      </c>
      <c r="B17972" s="93"/>
      <c r="C17972" s="114">
        <v>0</v>
      </c>
      <c r="D17972" s="110" t="s">
        <v>15307</v>
      </c>
      <c r="E17972" s="114">
        <v>0</v>
      </c>
      <c r="F17972" s="114">
        <v>0</v>
      </c>
      <c r="G17972" s="114">
        <v>0</v>
      </c>
      <c r="H17972" s="114">
        <v>0</v>
      </c>
      <c r="I17972" s="114">
        <v>0</v>
      </c>
      <c r="J17972" s="114">
        <v>0</v>
      </c>
      <c r="K17972" s="114">
        <v>0</v>
      </c>
      <c r="L17972" s="118">
        <v>0</v>
      </c>
      <c r="M17972" s="114">
        <v>0</v>
      </c>
      <c r="N17972" s="114">
        <v>0</v>
      </c>
      <c r="O17972" s="114">
        <v>0</v>
      </c>
      <c r="P17972" s="114">
        <v>0</v>
      </c>
      <c r="Q17972" s="114">
        <v>0</v>
      </c>
      <c r="R17972" s="114">
        <v>0</v>
      </c>
      <c r="S17972" s="114">
        <v>0</v>
      </c>
    </row>
    <row r="17973" spans="1:19" ht="11.25" thickBot="1" x14ac:dyDescent="0.2">
      <c r="A17973" s="93"/>
    </row>
    <row r="17974" spans="1:19" ht="11.25" thickBot="1" x14ac:dyDescent="0.2">
      <c r="A17974" s="117" t="s">
        <v>358</v>
      </c>
      <c r="B17974" s="93"/>
      <c r="C17974" s="114">
        <v>0</v>
      </c>
      <c r="D17974" s="110" t="s">
        <v>15307</v>
      </c>
      <c r="E17974" s="114">
        <v>0</v>
      </c>
      <c r="F17974" s="114">
        <v>0</v>
      </c>
      <c r="G17974" s="114">
        <v>0</v>
      </c>
      <c r="H17974" s="114">
        <v>0</v>
      </c>
      <c r="I17974" s="114">
        <v>0</v>
      </c>
      <c r="J17974" s="114">
        <v>0</v>
      </c>
      <c r="K17974" s="114">
        <v>0</v>
      </c>
      <c r="L17974" s="118">
        <v>0</v>
      </c>
      <c r="M17974" s="114">
        <v>0</v>
      </c>
      <c r="N17974" s="114">
        <v>0</v>
      </c>
      <c r="O17974" s="114">
        <v>0</v>
      </c>
      <c r="P17974" s="114">
        <v>0</v>
      </c>
      <c r="Q17974" s="114">
        <v>0</v>
      </c>
      <c r="R17974" s="114">
        <v>0</v>
      </c>
      <c r="S17974" s="114">
        <v>0</v>
      </c>
    </row>
    <row r="17975" spans="1:19" ht="11.25" thickBot="1" x14ac:dyDescent="0.2">
      <c r="A17975" s="93"/>
    </row>
    <row r="17976" spans="1:19" ht="11.25" thickBot="1" x14ac:dyDescent="0.2">
      <c r="A17976" s="87" t="s">
        <v>345</v>
      </c>
      <c r="B17976" s="87" t="s">
        <v>346</v>
      </c>
      <c r="C17976" s="120" t="s">
        <v>16</v>
      </c>
      <c r="D17976" s="120" t="s">
        <v>15309</v>
      </c>
      <c r="E17976" s="120" t="s">
        <v>15310</v>
      </c>
      <c r="F17976" s="120" t="s">
        <v>20</v>
      </c>
      <c r="G17976" s="120" t="s">
        <v>21</v>
      </c>
      <c r="H17976" s="120" t="s">
        <v>22</v>
      </c>
      <c r="I17976" s="120" t="s">
        <v>23</v>
      </c>
      <c r="J17976" s="120" t="s">
        <v>24</v>
      </c>
      <c r="K17976" s="120" t="s">
        <v>26</v>
      </c>
      <c r="L17976" s="120" t="s">
        <v>15311</v>
      </c>
      <c r="M17976" s="120" t="s">
        <v>27</v>
      </c>
      <c r="N17976" s="120" t="s">
        <v>28</v>
      </c>
      <c r="O17976" s="120" t="s">
        <v>29</v>
      </c>
      <c r="P17976" s="120" t="s">
        <v>30</v>
      </c>
      <c r="Q17976" s="120" t="s">
        <v>15312</v>
      </c>
      <c r="R17976" s="120" t="s">
        <v>32</v>
      </c>
      <c r="S17976" s="120" t="s">
        <v>33</v>
      </c>
    </row>
    <row r="17977" spans="1:19" ht="11.25" thickBot="1" x14ac:dyDescent="0.2">
      <c r="A17977" s="88">
        <v>1</v>
      </c>
      <c r="B17977" s="109">
        <v>0.73509259259259263</v>
      </c>
      <c r="C17977" s="89">
        <v>10866.067999999999</v>
      </c>
      <c r="D17977" s="89">
        <v>11427.44</v>
      </c>
      <c r="E17977" s="89">
        <v>166.66900000000001</v>
      </c>
      <c r="F17977" s="119">
        <v>34732.353000000003</v>
      </c>
      <c r="G17977" s="110" t="s">
        <v>15306</v>
      </c>
      <c r="H17977" s="89">
        <v>148.15</v>
      </c>
      <c r="I17977" s="89">
        <v>10104.281999999999</v>
      </c>
      <c r="J17977" s="89">
        <v>55004.076000000001</v>
      </c>
      <c r="K17977" s="119">
        <v>351494.05</v>
      </c>
      <c r="L17977" s="89">
        <v>416.673</v>
      </c>
      <c r="M17977" s="89">
        <v>111.11199999999999</v>
      </c>
      <c r="N17977" s="89">
        <v>469.70800000000003</v>
      </c>
      <c r="O17977" s="110" t="s">
        <v>15306</v>
      </c>
      <c r="P17977" s="110" t="s">
        <v>15306</v>
      </c>
      <c r="Q17977" s="89">
        <v>450.00900000000001</v>
      </c>
      <c r="R17977" s="89">
        <v>246.035</v>
      </c>
      <c r="S17977" s="89">
        <v>33.332999999999998</v>
      </c>
    </row>
    <row r="17978" spans="1:19" ht="11.25" thickBot="1" x14ac:dyDescent="0.2">
      <c r="A17978" s="93"/>
    </row>
    <row r="17979" spans="1:19" ht="11.25" thickBot="1" x14ac:dyDescent="0.2">
      <c r="A17979" s="113" t="s">
        <v>352</v>
      </c>
      <c r="B17979" s="93"/>
      <c r="C17979" s="114">
        <v>10866.067999999999</v>
      </c>
      <c r="D17979" s="114">
        <v>11427.44</v>
      </c>
      <c r="E17979" s="114">
        <v>166.66900000000001</v>
      </c>
      <c r="F17979" s="118">
        <v>34732.353000000003</v>
      </c>
      <c r="G17979" s="110" t="s">
        <v>15307</v>
      </c>
      <c r="H17979" s="114">
        <v>148.15</v>
      </c>
      <c r="I17979" s="114">
        <v>10104.281999999999</v>
      </c>
      <c r="J17979" s="114">
        <v>55004.076000000001</v>
      </c>
      <c r="K17979" s="118">
        <v>351494.05</v>
      </c>
      <c r="L17979" s="114">
        <v>416.673</v>
      </c>
      <c r="M17979" s="114">
        <v>111.11199999999999</v>
      </c>
      <c r="N17979" s="114">
        <v>469.70800000000003</v>
      </c>
      <c r="O17979" s="110" t="s">
        <v>15307</v>
      </c>
      <c r="P17979" s="110" t="s">
        <v>15307</v>
      </c>
      <c r="Q17979" s="114">
        <v>450.00900000000001</v>
      </c>
      <c r="R17979" s="114">
        <v>246.035</v>
      </c>
      <c r="S17979" s="114">
        <v>33.332999999999998</v>
      </c>
    </row>
    <row r="17980" spans="1:19" ht="11.25" thickBot="1" x14ac:dyDescent="0.2">
      <c r="A17980" s="93"/>
    </row>
    <row r="17981" spans="1:19" ht="11.25" thickBot="1" x14ac:dyDescent="0.2">
      <c r="A17981" s="116" t="s">
        <v>355</v>
      </c>
      <c r="B17981" s="93"/>
      <c r="C17981" s="114">
        <v>0</v>
      </c>
      <c r="D17981" s="114">
        <v>0</v>
      </c>
      <c r="E17981" s="114">
        <v>0</v>
      </c>
      <c r="F17981" s="118">
        <v>0</v>
      </c>
      <c r="G17981" s="110" t="s">
        <v>15307</v>
      </c>
      <c r="H17981" s="114">
        <v>0</v>
      </c>
      <c r="I17981" s="114">
        <v>0</v>
      </c>
      <c r="J17981" s="114">
        <v>0</v>
      </c>
      <c r="K17981" s="118">
        <v>0</v>
      </c>
      <c r="L17981" s="114">
        <v>0</v>
      </c>
      <c r="M17981" s="114">
        <v>0</v>
      </c>
      <c r="N17981" s="114">
        <v>0</v>
      </c>
      <c r="O17981" s="110" t="s">
        <v>15307</v>
      </c>
      <c r="P17981" s="110" t="s">
        <v>15307</v>
      </c>
      <c r="Q17981" s="114">
        <v>0</v>
      </c>
      <c r="R17981" s="114">
        <v>0</v>
      </c>
      <c r="S17981" s="114">
        <v>0</v>
      </c>
    </row>
    <row r="17982" spans="1:19" ht="11.25" thickBot="1" x14ac:dyDescent="0.2">
      <c r="A17982" s="93"/>
    </row>
    <row r="17983" spans="1:19" ht="11.25" thickBot="1" x14ac:dyDescent="0.2">
      <c r="A17983" s="117" t="s">
        <v>358</v>
      </c>
      <c r="B17983" s="93"/>
      <c r="C17983" s="114">
        <v>0</v>
      </c>
      <c r="D17983" s="114">
        <v>0</v>
      </c>
      <c r="E17983" s="114">
        <v>0</v>
      </c>
      <c r="F17983" s="118">
        <v>0</v>
      </c>
      <c r="G17983" s="110" t="s">
        <v>15307</v>
      </c>
      <c r="H17983" s="114">
        <v>0</v>
      </c>
      <c r="I17983" s="114">
        <v>0</v>
      </c>
      <c r="J17983" s="114">
        <v>0</v>
      </c>
      <c r="K17983" s="118">
        <v>0</v>
      </c>
      <c r="L17983" s="114">
        <v>0</v>
      </c>
      <c r="M17983" s="114">
        <v>0</v>
      </c>
      <c r="N17983" s="114">
        <v>0</v>
      </c>
      <c r="O17983" s="110" t="s">
        <v>15307</v>
      </c>
      <c r="P17983" s="110" t="s">
        <v>15307</v>
      </c>
      <c r="Q17983" s="114">
        <v>0</v>
      </c>
      <c r="R17983" s="114">
        <v>0</v>
      </c>
      <c r="S17983" s="114">
        <v>0</v>
      </c>
    </row>
    <row r="17984" spans="1:19" ht="11.25" thickBot="1" x14ac:dyDescent="0.2">
      <c r="A17984" s="93"/>
    </row>
    <row r="17985" spans="1:19" ht="11.25" thickBot="1" x14ac:dyDescent="0.2">
      <c r="A17985" s="87" t="s">
        <v>345</v>
      </c>
      <c r="B17985" s="87" t="s">
        <v>346</v>
      </c>
      <c r="C17985" s="120" t="s">
        <v>35</v>
      </c>
      <c r="D17985" s="120" t="s">
        <v>36</v>
      </c>
      <c r="E17985" s="120" t="s">
        <v>15315</v>
      </c>
      <c r="F17985" s="120" t="s">
        <v>38</v>
      </c>
      <c r="G17985" s="120" t="s">
        <v>39</v>
      </c>
      <c r="H17985" s="120" t="s">
        <v>41</v>
      </c>
      <c r="I17985" s="120" t="s">
        <v>42</v>
      </c>
      <c r="J17985" s="120" t="s">
        <v>43</v>
      </c>
      <c r="K17985" s="120" t="s">
        <v>44</v>
      </c>
      <c r="L17985" s="120" t="s">
        <v>45</v>
      </c>
      <c r="M17985" s="120" t="s">
        <v>46</v>
      </c>
      <c r="N17985" s="120" t="s">
        <v>47</v>
      </c>
      <c r="O17985" s="120" t="s">
        <v>48</v>
      </c>
      <c r="P17985" s="120" t="s">
        <v>49</v>
      </c>
      <c r="Q17985" s="120" t="s">
        <v>50</v>
      </c>
      <c r="R17985" s="120" t="s">
        <v>51</v>
      </c>
      <c r="S17985" s="120" t="s">
        <v>52</v>
      </c>
    </row>
    <row r="17986" spans="1:19" ht="11.25" thickBot="1" x14ac:dyDescent="0.2">
      <c r="A17986" s="88">
        <v>1</v>
      </c>
      <c r="B17986" s="109">
        <v>0.73509259259259263</v>
      </c>
      <c r="C17986" s="119">
        <v>616269.48</v>
      </c>
      <c r="D17986" s="89">
        <v>400.00900000000001</v>
      </c>
      <c r="E17986" s="89">
        <v>111.11199999999999</v>
      </c>
      <c r="F17986" s="89">
        <v>33.332999999999998</v>
      </c>
      <c r="G17986" s="89">
        <v>444.45499999999998</v>
      </c>
      <c r="H17986" s="89">
        <v>43343.087</v>
      </c>
      <c r="I17986" s="89">
        <v>2055.7559999999999</v>
      </c>
      <c r="J17986" s="89">
        <v>3561.6210000000001</v>
      </c>
      <c r="K17986" s="89">
        <v>527.79</v>
      </c>
      <c r="L17986" s="89">
        <v>472.23599999999999</v>
      </c>
      <c r="M17986" s="89">
        <v>101.852</v>
      </c>
      <c r="N17986" s="89">
        <v>66.667000000000002</v>
      </c>
      <c r="O17986" s="89">
        <v>159.72399999999999</v>
      </c>
      <c r="P17986" s="89">
        <v>111.11199999999999</v>
      </c>
      <c r="Q17986" s="89">
        <v>138.88999999999999</v>
      </c>
      <c r="R17986" s="89">
        <v>33.332999999999998</v>
      </c>
      <c r="S17986" s="89">
        <v>129.63</v>
      </c>
    </row>
    <row r="17987" spans="1:19" ht="11.25" thickBot="1" x14ac:dyDescent="0.2">
      <c r="A17987" s="93"/>
    </row>
    <row r="17988" spans="1:19" ht="11.25" thickBot="1" x14ac:dyDescent="0.2">
      <c r="A17988" s="113" t="s">
        <v>352</v>
      </c>
      <c r="B17988" s="93"/>
      <c r="C17988" s="118">
        <v>616269.48</v>
      </c>
      <c r="D17988" s="114">
        <v>400.00900000000001</v>
      </c>
      <c r="E17988" s="114">
        <v>111.11199999999999</v>
      </c>
      <c r="F17988" s="114">
        <v>33.332999999999998</v>
      </c>
      <c r="G17988" s="114">
        <v>444.45499999999998</v>
      </c>
      <c r="H17988" s="114">
        <v>43343.087</v>
      </c>
      <c r="I17988" s="114">
        <v>2055.7559999999999</v>
      </c>
      <c r="J17988" s="114">
        <v>3561.6210000000001</v>
      </c>
      <c r="K17988" s="114">
        <v>527.79</v>
      </c>
      <c r="L17988" s="114">
        <v>472.23599999999999</v>
      </c>
      <c r="M17988" s="114">
        <v>101.852</v>
      </c>
      <c r="N17988" s="114">
        <v>66.667000000000002</v>
      </c>
      <c r="O17988" s="114">
        <v>159.72399999999999</v>
      </c>
      <c r="P17988" s="114">
        <v>111.11199999999999</v>
      </c>
      <c r="Q17988" s="114">
        <v>138.88999999999999</v>
      </c>
      <c r="R17988" s="114">
        <v>33.332999999999998</v>
      </c>
      <c r="S17988" s="114">
        <v>129.63</v>
      </c>
    </row>
    <row r="17989" spans="1:19" ht="11.25" thickBot="1" x14ac:dyDescent="0.2">
      <c r="A17989" s="93"/>
    </row>
    <row r="17990" spans="1:19" ht="11.25" thickBot="1" x14ac:dyDescent="0.2">
      <c r="A17990" s="116" t="s">
        <v>355</v>
      </c>
      <c r="B17990" s="93"/>
      <c r="C17990" s="118">
        <v>0</v>
      </c>
      <c r="D17990" s="114">
        <v>0</v>
      </c>
      <c r="E17990" s="114">
        <v>0</v>
      </c>
      <c r="F17990" s="114">
        <v>0</v>
      </c>
      <c r="G17990" s="114">
        <v>0</v>
      </c>
      <c r="H17990" s="114">
        <v>0</v>
      </c>
      <c r="I17990" s="114">
        <v>0</v>
      </c>
      <c r="J17990" s="114">
        <v>0</v>
      </c>
      <c r="K17990" s="114">
        <v>0</v>
      </c>
      <c r="L17990" s="114">
        <v>0</v>
      </c>
      <c r="M17990" s="114">
        <v>0</v>
      </c>
      <c r="N17990" s="114">
        <v>0</v>
      </c>
      <c r="O17990" s="114">
        <v>0</v>
      </c>
      <c r="P17990" s="114">
        <v>0</v>
      </c>
      <c r="Q17990" s="114">
        <v>0</v>
      </c>
      <c r="R17990" s="114">
        <v>0</v>
      </c>
      <c r="S17990" s="114">
        <v>0</v>
      </c>
    </row>
    <row r="17991" spans="1:19" ht="11.25" thickBot="1" x14ac:dyDescent="0.2">
      <c r="A17991" s="93"/>
    </row>
    <row r="17992" spans="1:19" ht="11.25" thickBot="1" x14ac:dyDescent="0.2">
      <c r="A17992" s="117" t="s">
        <v>358</v>
      </c>
      <c r="B17992" s="93"/>
      <c r="C17992" s="118">
        <v>0</v>
      </c>
      <c r="D17992" s="114">
        <v>0</v>
      </c>
      <c r="E17992" s="114">
        <v>0</v>
      </c>
      <c r="F17992" s="114">
        <v>0</v>
      </c>
      <c r="G17992" s="114">
        <v>0</v>
      </c>
      <c r="H17992" s="114">
        <v>0</v>
      </c>
      <c r="I17992" s="114">
        <v>0</v>
      </c>
      <c r="J17992" s="114">
        <v>0</v>
      </c>
      <c r="K17992" s="114">
        <v>0</v>
      </c>
      <c r="L17992" s="114">
        <v>0</v>
      </c>
      <c r="M17992" s="114">
        <v>0</v>
      </c>
      <c r="N17992" s="114">
        <v>0</v>
      </c>
      <c r="O17992" s="114">
        <v>0</v>
      </c>
      <c r="P17992" s="114">
        <v>0</v>
      </c>
      <c r="Q17992" s="114">
        <v>0</v>
      </c>
      <c r="R17992" s="114">
        <v>0</v>
      </c>
      <c r="S17992" s="114">
        <v>0</v>
      </c>
    </row>
    <row r="17993" spans="1:19" ht="11.25" thickBot="1" x14ac:dyDescent="0.2">
      <c r="A17993" s="93"/>
    </row>
    <row r="17994" spans="1:19" ht="11.25" thickBot="1" x14ac:dyDescent="0.2">
      <c r="A17994" s="87" t="s">
        <v>345</v>
      </c>
      <c r="B17994" s="87" t="s">
        <v>346</v>
      </c>
      <c r="C17994" s="120" t="s">
        <v>53</v>
      </c>
      <c r="D17994" s="120" t="s">
        <v>54</v>
      </c>
      <c r="E17994" s="120" t="s">
        <v>55</v>
      </c>
      <c r="F17994" s="120" t="s">
        <v>56</v>
      </c>
      <c r="G17994" s="120" t="s">
        <v>15318</v>
      </c>
      <c r="H17994" s="120" t="s">
        <v>57</v>
      </c>
      <c r="I17994" s="120" t="s">
        <v>59</v>
      </c>
      <c r="J17994" s="120" t="s">
        <v>15319</v>
      </c>
      <c r="K17994" s="120" t="s">
        <v>60</v>
      </c>
      <c r="L17994" s="120" t="s">
        <v>61</v>
      </c>
      <c r="M17994" s="120" t="s">
        <v>62</v>
      </c>
      <c r="N17994" s="120" t="s">
        <v>15320</v>
      </c>
      <c r="O17994" s="120" t="s">
        <v>63</v>
      </c>
      <c r="P17994" s="120" t="s">
        <v>64</v>
      </c>
      <c r="Q17994" s="120" t="s">
        <v>66</v>
      </c>
      <c r="R17994" s="120" t="s">
        <v>15321</v>
      </c>
      <c r="S17994" s="120" t="s">
        <v>67</v>
      </c>
    </row>
    <row r="17995" spans="1:19" ht="11.25" thickBot="1" x14ac:dyDescent="0.2">
      <c r="A17995" s="88">
        <v>1</v>
      </c>
      <c r="B17995" s="109">
        <v>0.73509259259259263</v>
      </c>
      <c r="C17995" s="89">
        <v>66.667000000000002</v>
      </c>
      <c r="D17995" s="89">
        <v>111.11199999999999</v>
      </c>
      <c r="E17995" s="110" t="s">
        <v>15306</v>
      </c>
      <c r="F17995" s="89">
        <v>111.11199999999999</v>
      </c>
      <c r="G17995" s="89">
        <v>33.332999999999998</v>
      </c>
      <c r="H17995" s="89">
        <v>537.05200000000002</v>
      </c>
      <c r="I17995" s="89">
        <v>1600.1079999999999</v>
      </c>
      <c r="J17995" s="110" t="s">
        <v>15306</v>
      </c>
      <c r="K17995" s="110" t="s">
        <v>15306</v>
      </c>
      <c r="L17995" s="110" t="s">
        <v>15306</v>
      </c>
      <c r="M17995" s="89">
        <v>314.81900000000002</v>
      </c>
      <c r="N17995" s="89">
        <v>1263.9590000000001</v>
      </c>
      <c r="O17995" s="89">
        <v>180.55699999999999</v>
      </c>
      <c r="P17995" s="89">
        <v>5112.2179999999998</v>
      </c>
      <c r="Q17995" s="112" t="s">
        <v>15738</v>
      </c>
      <c r="R17995" s="110" t="s">
        <v>15306</v>
      </c>
      <c r="S17995" s="89">
        <v>1030.923</v>
      </c>
    </row>
    <row r="17996" spans="1:19" ht="11.25" thickBot="1" x14ac:dyDescent="0.2">
      <c r="A17996" s="93"/>
    </row>
    <row r="17997" spans="1:19" ht="11.25" thickBot="1" x14ac:dyDescent="0.2">
      <c r="A17997" s="113" t="s">
        <v>352</v>
      </c>
      <c r="B17997" s="93"/>
      <c r="C17997" s="114">
        <v>66.667000000000002</v>
      </c>
      <c r="D17997" s="114">
        <v>111.11199999999999</v>
      </c>
      <c r="E17997" s="110" t="s">
        <v>15307</v>
      </c>
      <c r="F17997" s="114">
        <v>111.11199999999999</v>
      </c>
      <c r="G17997" s="114">
        <v>33.332999999999998</v>
      </c>
      <c r="H17997" s="114">
        <v>537.05200000000002</v>
      </c>
      <c r="I17997" s="114">
        <v>1600.1079999999999</v>
      </c>
      <c r="J17997" s="110" t="s">
        <v>15307</v>
      </c>
      <c r="K17997" s="110" t="s">
        <v>15307</v>
      </c>
      <c r="L17997" s="110" t="s">
        <v>15307</v>
      </c>
      <c r="M17997" s="114">
        <v>314.81900000000002</v>
      </c>
      <c r="N17997" s="114">
        <v>1263.9590000000001</v>
      </c>
      <c r="O17997" s="114">
        <v>180.55699999999999</v>
      </c>
      <c r="P17997" s="114">
        <v>5112.2179999999998</v>
      </c>
      <c r="Q17997" s="112" t="s">
        <v>15739</v>
      </c>
      <c r="R17997" s="110" t="s">
        <v>15307</v>
      </c>
      <c r="S17997" s="114">
        <v>1030.923</v>
      </c>
    </row>
    <row r="17998" spans="1:19" ht="11.25" thickBot="1" x14ac:dyDescent="0.2">
      <c r="A17998" s="93"/>
    </row>
    <row r="17999" spans="1:19" ht="11.25" thickBot="1" x14ac:dyDescent="0.2">
      <c r="A17999" s="116" t="s">
        <v>355</v>
      </c>
      <c r="B17999" s="93"/>
      <c r="C17999" s="114">
        <v>0</v>
      </c>
      <c r="D17999" s="114">
        <v>0</v>
      </c>
      <c r="E17999" s="110" t="s">
        <v>15307</v>
      </c>
      <c r="F17999" s="114">
        <v>0</v>
      </c>
      <c r="G17999" s="114">
        <v>0</v>
      </c>
      <c r="H17999" s="114">
        <v>0</v>
      </c>
      <c r="I17999" s="114">
        <v>0</v>
      </c>
      <c r="J17999" s="110" t="s">
        <v>15307</v>
      </c>
      <c r="K17999" s="110" t="s">
        <v>15307</v>
      </c>
      <c r="L17999" s="110" t="s">
        <v>15307</v>
      </c>
      <c r="M17999" s="114">
        <v>0</v>
      </c>
      <c r="N17999" s="114">
        <v>0</v>
      </c>
      <c r="O17999" s="114">
        <v>0</v>
      </c>
      <c r="P17999" s="114">
        <v>0</v>
      </c>
      <c r="Q17999" s="112" t="s">
        <v>15358</v>
      </c>
      <c r="R17999" s="110" t="s">
        <v>15307</v>
      </c>
      <c r="S17999" s="114">
        <v>0</v>
      </c>
    </row>
    <row r="18000" spans="1:19" ht="11.25" thickBot="1" x14ac:dyDescent="0.2">
      <c r="A18000" s="93"/>
    </row>
    <row r="18001" spans="1:19" ht="11.25" thickBot="1" x14ac:dyDescent="0.2">
      <c r="A18001" s="117" t="s">
        <v>358</v>
      </c>
      <c r="B18001" s="93"/>
      <c r="C18001" s="114">
        <v>0</v>
      </c>
      <c r="D18001" s="114">
        <v>0</v>
      </c>
      <c r="E18001" s="110" t="s">
        <v>15307</v>
      </c>
      <c r="F18001" s="114">
        <v>0</v>
      </c>
      <c r="G18001" s="114">
        <v>0</v>
      </c>
      <c r="H18001" s="114">
        <v>0</v>
      </c>
      <c r="I18001" s="114">
        <v>0</v>
      </c>
      <c r="J18001" s="110" t="s">
        <v>15307</v>
      </c>
      <c r="K18001" s="110" t="s">
        <v>15307</v>
      </c>
      <c r="L18001" s="110" t="s">
        <v>15307</v>
      </c>
      <c r="M18001" s="114">
        <v>0</v>
      </c>
      <c r="N18001" s="114">
        <v>0</v>
      </c>
      <c r="O18001" s="114">
        <v>0</v>
      </c>
      <c r="P18001" s="114">
        <v>0</v>
      </c>
      <c r="Q18001" s="112" t="s">
        <v>15358</v>
      </c>
      <c r="R18001" s="110" t="s">
        <v>15307</v>
      </c>
      <c r="S18001" s="114">
        <v>0</v>
      </c>
    </row>
    <row r="18002" spans="1:19" ht="11.25" thickBot="1" x14ac:dyDescent="0.2">
      <c r="A18002" s="93"/>
    </row>
    <row r="18003" spans="1:19" ht="11.25" thickBot="1" x14ac:dyDescent="0.2">
      <c r="A18003" s="87" t="s">
        <v>345</v>
      </c>
      <c r="B18003" s="87" t="s">
        <v>346</v>
      </c>
      <c r="C18003" s="120" t="s">
        <v>68</v>
      </c>
      <c r="D18003" s="120" t="s">
        <v>15325</v>
      </c>
    </row>
    <row r="18004" spans="1:19" ht="11.25" thickBot="1" x14ac:dyDescent="0.2">
      <c r="A18004" s="88">
        <v>1</v>
      </c>
      <c r="B18004" s="109">
        <v>0.73509259259259263</v>
      </c>
      <c r="C18004" s="89">
        <v>166.66900000000001</v>
      </c>
      <c r="D18004" s="89">
        <v>33.332999999999998</v>
      </c>
    </row>
    <row r="18005" spans="1:19" ht="11.25" thickBot="1" x14ac:dyDescent="0.2">
      <c r="A18005" s="93"/>
    </row>
    <row r="18006" spans="1:19" ht="11.25" thickBot="1" x14ac:dyDescent="0.2">
      <c r="A18006" s="113" t="s">
        <v>352</v>
      </c>
      <c r="B18006" s="93"/>
      <c r="C18006" s="114">
        <v>166.66900000000001</v>
      </c>
      <c r="D18006" s="114">
        <v>33.332999999999998</v>
      </c>
    </row>
    <row r="18007" spans="1:19" ht="11.25" thickBot="1" x14ac:dyDescent="0.2">
      <c r="A18007" s="93"/>
    </row>
    <row r="18008" spans="1:19" ht="11.25" thickBot="1" x14ac:dyDescent="0.2">
      <c r="A18008" s="116" t="s">
        <v>355</v>
      </c>
      <c r="B18008" s="93"/>
      <c r="C18008" s="114">
        <v>0</v>
      </c>
      <c r="D18008" s="114">
        <v>0</v>
      </c>
    </row>
    <row r="18009" spans="1:19" ht="11.25" thickBot="1" x14ac:dyDescent="0.2">
      <c r="A18009" s="93"/>
    </row>
    <row r="18010" spans="1:19" ht="11.25" thickBot="1" x14ac:dyDescent="0.2">
      <c r="A18010" s="117" t="s">
        <v>358</v>
      </c>
      <c r="B18010" s="93"/>
      <c r="C18010" s="114">
        <v>0</v>
      </c>
      <c r="D18010" s="114">
        <v>0</v>
      </c>
    </row>
    <row r="18011" spans="1:19" ht="10.5" x14ac:dyDescent="0.15">
      <c r="A18011" s="93"/>
    </row>
    <row r="18012" spans="1:19" x14ac:dyDescent="0.15">
      <c r="A18012" s="106"/>
      <c r="B18012" s="69" t="s">
        <v>1262</v>
      </c>
    </row>
    <row r="18013" spans="1:19" ht="9.75" thickBot="1" x14ac:dyDescent="0.2">
      <c r="A18013" s="64" t="s">
        <v>6926</v>
      </c>
    </row>
    <row r="18014" spans="1:19" ht="11.25" thickBot="1" x14ac:dyDescent="0.2">
      <c r="A18014" s="87" t="s">
        <v>345</v>
      </c>
      <c r="B18014" s="87" t="s">
        <v>346</v>
      </c>
      <c r="C18014" s="120" t="s">
        <v>15300</v>
      </c>
      <c r="D18014" s="120" t="s">
        <v>15301</v>
      </c>
      <c r="E18014" s="120" t="s">
        <v>15302</v>
      </c>
      <c r="F18014" s="120" t="s">
        <v>1</v>
      </c>
      <c r="G18014" s="120" t="s">
        <v>2</v>
      </c>
      <c r="H18014" s="120" t="s">
        <v>3</v>
      </c>
      <c r="I18014" s="120" t="s">
        <v>15303</v>
      </c>
      <c r="J18014" s="120" t="s">
        <v>4</v>
      </c>
      <c r="K18014" s="120" t="s">
        <v>15304</v>
      </c>
      <c r="L18014" s="120" t="s">
        <v>8</v>
      </c>
      <c r="M18014" s="120" t="s">
        <v>15305</v>
      </c>
      <c r="N18014" s="120" t="s">
        <v>10</v>
      </c>
      <c r="O18014" s="120" t="s">
        <v>11</v>
      </c>
      <c r="P18014" s="120" t="s">
        <v>12</v>
      </c>
      <c r="Q18014" s="120" t="s">
        <v>13</v>
      </c>
      <c r="R18014" s="120" t="s">
        <v>14</v>
      </c>
      <c r="S18014" s="120" t="s">
        <v>15</v>
      </c>
    </row>
    <row r="18015" spans="1:19" ht="11.25" thickBot="1" x14ac:dyDescent="0.2">
      <c r="A18015" s="88">
        <v>1</v>
      </c>
      <c r="B18015" s="109">
        <v>0.74052083333333341</v>
      </c>
      <c r="C18015" s="110" t="s">
        <v>15306</v>
      </c>
      <c r="D18015" s="110" t="s">
        <v>15306</v>
      </c>
      <c r="E18015" s="89">
        <v>33.332999999999998</v>
      </c>
      <c r="F18015" s="89">
        <v>13980.128000000001</v>
      </c>
      <c r="G18015" s="89">
        <v>94732.646999999997</v>
      </c>
      <c r="H18015" s="89">
        <v>1796.431</v>
      </c>
      <c r="I18015" s="89">
        <v>333.339</v>
      </c>
      <c r="J18015" s="89">
        <v>3556.0569999999998</v>
      </c>
      <c r="K18015" s="89">
        <v>1616.7739999999999</v>
      </c>
      <c r="L18015" s="119">
        <v>44705.669000000002</v>
      </c>
      <c r="M18015" s="89">
        <v>148.149</v>
      </c>
      <c r="N18015" s="89">
        <v>236.113</v>
      </c>
      <c r="O18015" s="89">
        <v>240.74299999999999</v>
      </c>
      <c r="P18015" s="89">
        <v>43392.81</v>
      </c>
      <c r="Q18015" s="89">
        <v>194567.93</v>
      </c>
      <c r="R18015" s="89">
        <v>621.23</v>
      </c>
      <c r="S18015" s="89">
        <v>5367.8620000000001</v>
      </c>
    </row>
    <row r="18016" spans="1:19" ht="11.25" thickBot="1" x14ac:dyDescent="0.2">
      <c r="A18016" s="93"/>
    </row>
    <row r="18017" spans="1:19" ht="11.25" thickBot="1" x14ac:dyDescent="0.2">
      <c r="A18017" s="113" t="s">
        <v>352</v>
      </c>
      <c r="B18017" s="93"/>
      <c r="C18017" s="110" t="s">
        <v>15307</v>
      </c>
      <c r="D18017" s="110" t="s">
        <v>15307</v>
      </c>
      <c r="E18017" s="114">
        <v>33.332999999999998</v>
      </c>
      <c r="F18017" s="114">
        <v>13980.128000000001</v>
      </c>
      <c r="G18017" s="114">
        <v>94732.646999999997</v>
      </c>
      <c r="H18017" s="114">
        <v>1796.431</v>
      </c>
      <c r="I18017" s="114">
        <v>333.339</v>
      </c>
      <c r="J18017" s="114">
        <v>3556.0569999999998</v>
      </c>
      <c r="K18017" s="114">
        <v>1616.7739999999999</v>
      </c>
      <c r="L18017" s="118">
        <v>44705.669000000002</v>
      </c>
      <c r="M18017" s="114">
        <v>148.149</v>
      </c>
      <c r="N18017" s="114">
        <v>236.113</v>
      </c>
      <c r="O18017" s="114">
        <v>240.74299999999999</v>
      </c>
      <c r="P18017" s="114">
        <v>43392.81</v>
      </c>
      <c r="Q18017" s="114">
        <v>194567.93</v>
      </c>
      <c r="R18017" s="114">
        <v>621.23</v>
      </c>
      <c r="S18017" s="114">
        <v>5367.8620000000001</v>
      </c>
    </row>
    <row r="18018" spans="1:19" ht="11.25" thickBot="1" x14ac:dyDescent="0.2">
      <c r="A18018" s="93"/>
    </row>
    <row r="18019" spans="1:19" ht="11.25" thickBot="1" x14ac:dyDescent="0.2">
      <c r="A18019" s="116" t="s">
        <v>355</v>
      </c>
      <c r="B18019" s="93"/>
      <c r="C18019" s="110" t="s">
        <v>15307</v>
      </c>
      <c r="D18019" s="110" t="s">
        <v>15307</v>
      </c>
      <c r="E18019" s="114">
        <v>0</v>
      </c>
      <c r="F18019" s="114">
        <v>0</v>
      </c>
      <c r="G18019" s="114">
        <v>0</v>
      </c>
      <c r="H18019" s="114">
        <v>0</v>
      </c>
      <c r="I18019" s="114">
        <v>0</v>
      </c>
      <c r="J18019" s="114">
        <v>0</v>
      </c>
      <c r="K18019" s="114">
        <v>0</v>
      </c>
      <c r="L18019" s="118">
        <v>0</v>
      </c>
      <c r="M18019" s="114">
        <v>0</v>
      </c>
      <c r="N18019" s="114">
        <v>0</v>
      </c>
      <c r="O18019" s="114">
        <v>0</v>
      </c>
      <c r="P18019" s="114">
        <v>0</v>
      </c>
      <c r="Q18019" s="114">
        <v>0</v>
      </c>
      <c r="R18019" s="114">
        <v>0</v>
      </c>
      <c r="S18019" s="114">
        <v>0</v>
      </c>
    </row>
    <row r="18020" spans="1:19" ht="11.25" thickBot="1" x14ac:dyDescent="0.2">
      <c r="A18020" s="93"/>
    </row>
    <row r="18021" spans="1:19" ht="11.25" thickBot="1" x14ac:dyDescent="0.2">
      <c r="A18021" s="117" t="s">
        <v>358</v>
      </c>
      <c r="B18021" s="93"/>
      <c r="C18021" s="110" t="s">
        <v>15307</v>
      </c>
      <c r="D18021" s="110" t="s">
        <v>15307</v>
      </c>
      <c r="E18021" s="114">
        <v>0</v>
      </c>
      <c r="F18021" s="114">
        <v>0</v>
      </c>
      <c r="G18021" s="114">
        <v>0</v>
      </c>
      <c r="H18021" s="114">
        <v>0</v>
      </c>
      <c r="I18021" s="114">
        <v>0</v>
      </c>
      <c r="J18021" s="114">
        <v>0</v>
      </c>
      <c r="K18021" s="114">
        <v>0</v>
      </c>
      <c r="L18021" s="118">
        <v>0</v>
      </c>
      <c r="M18021" s="114">
        <v>0</v>
      </c>
      <c r="N18021" s="114">
        <v>0</v>
      </c>
      <c r="O18021" s="114">
        <v>0</v>
      </c>
      <c r="P18021" s="114">
        <v>0</v>
      </c>
      <c r="Q18021" s="114">
        <v>0</v>
      </c>
      <c r="R18021" s="114">
        <v>0</v>
      </c>
      <c r="S18021" s="114">
        <v>0</v>
      </c>
    </row>
    <row r="18022" spans="1:19" ht="11.25" thickBot="1" x14ac:dyDescent="0.2">
      <c r="A18022" s="93"/>
    </row>
    <row r="18023" spans="1:19" ht="11.25" thickBot="1" x14ac:dyDescent="0.2">
      <c r="A18023" s="87" t="s">
        <v>345</v>
      </c>
      <c r="B18023" s="87" t="s">
        <v>346</v>
      </c>
      <c r="C18023" s="120" t="s">
        <v>16</v>
      </c>
      <c r="D18023" s="120" t="s">
        <v>15309</v>
      </c>
      <c r="E18023" s="120" t="s">
        <v>15310</v>
      </c>
      <c r="F18023" s="120" t="s">
        <v>20</v>
      </c>
      <c r="G18023" s="120" t="s">
        <v>21</v>
      </c>
      <c r="H18023" s="120" t="s">
        <v>22</v>
      </c>
      <c r="I18023" s="120" t="s">
        <v>23</v>
      </c>
      <c r="J18023" s="120" t="s">
        <v>24</v>
      </c>
      <c r="K18023" s="120" t="s">
        <v>26</v>
      </c>
      <c r="L18023" s="120" t="s">
        <v>15311</v>
      </c>
      <c r="M18023" s="120" t="s">
        <v>27</v>
      </c>
      <c r="N18023" s="120" t="s">
        <v>28</v>
      </c>
      <c r="O18023" s="120" t="s">
        <v>29</v>
      </c>
      <c r="P18023" s="120" t="s">
        <v>30</v>
      </c>
      <c r="Q18023" s="120" t="s">
        <v>15312</v>
      </c>
      <c r="R18023" s="120" t="s">
        <v>32</v>
      </c>
      <c r="S18023" s="120" t="s">
        <v>33</v>
      </c>
    </row>
    <row r="18024" spans="1:19" ht="11.25" thickBot="1" x14ac:dyDescent="0.2">
      <c r="A18024" s="88">
        <v>1</v>
      </c>
      <c r="B18024" s="109">
        <v>0.74052083333333341</v>
      </c>
      <c r="C18024" s="89">
        <v>17545.863000000001</v>
      </c>
      <c r="D18024" s="89">
        <v>11355.018</v>
      </c>
      <c r="E18024" s="89">
        <v>66.667000000000002</v>
      </c>
      <c r="F18024" s="119">
        <v>33729.571000000004</v>
      </c>
      <c r="G18024" s="89">
        <v>74.073999999999998</v>
      </c>
      <c r="H18024" s="89">
        <v>111.11199999999999</v>
      </c>
      <c r="I18024" s="89">
        <v>15509.843999999999</v>
      </c>
      <c r="J18024" s="89">
        <v>43776.627999999997</v>
      </c>
      <c r="K18024" s="119">
        <v>348448.43</v>
      </c>
      <c r="L18024" s="89">
        <v>400.00799999999998</v>
      </c>
      <c r="M18024" s="110" t="s">
        <v>15306</v>
      </c>
      <c r="N18024" s="89">
        <v>203.70599999999999</v>
      </c>
      <c r="O18024" s="110" t="s">
        <v>15306</v>
      </c>
      <c r="P18024" s="110" t="s">
        <v>15306</v>
      </c>
      <c r="Q18024" s="89">
        <v>481.49099999999999</v>
      </c>
      <c r="R18024" s="89">
        <v>222.22399999999999</v>
      </c>
      <c r="S18024" s="89">
        <v>66.667000000000002</v>
      </c>
    </row>
    <row r="18025" spans="1:19" ht="11.25" thickBot="1" x14ac:dyDescent="0.2">
      <c r="A18025" s="93"/>
    </row>
    <row r="18026" spans="1:19" ht="11.25" thickBot="1" x14ac:dyDescent="0.2">
      <c r="A18026" s="113" t="s">
        <v>352</v>
      </c>
      <c r="B18026" s="93"/>
      <c r="C18026" s="114">
        <v>17545.863000000001</v>
      </c>
      <c r="D18026" s="114">
        <v>11355.018</v>
      </c>
      <c r="E18026" s="114">
        <v>66.667000000000002</v>
      </c>
      <c r="F18026" s="118">
        <v>33729.571000000004</v>
      </c>
      <c r="G18026" s="114">
        <v>74.073999999999998</v>
      </c>
      <c r="H18026" s="114">
        <v>111.11199999999999</v>
      </c>
      <c r="I18026" s="114">
        <v>15509.843999999999</v>
      </c>
      <c r="J18026" s="114">
        <v>43776.627999999997</v>
      </c>
      <c r="K18026" s="118">
        <v>348448.43</v>
      </c>
      <c r="L18026" s="114">
        <v>400.00799999999998</v>
      </c>
      <c r="M18026" s="110" t="s">
        <v>15307</v>
      </c>
      <c r="N18026" s="114">
        <v>203.70599999999999</v>
      </c>
      <c r="O18026" s="110" t="s">
        <v>15307</v>
      </c>
      <c r="P18026" s="110" t="s">
        <v>15307</v>
      </c>
      <c r="Q18026" s="114">
        <v>481.49099999999999</v>
      </c>
      <c r="R18026" s="114">
        <v>222.22399999999999</v>
      </c>
      <c r="S18026" s="114">
        <v>66.667000000000002</v>
      </c>
    </row>
    <row r="18027" spans="1:19" ht="11.25" thickBot="1" x14ac:dyDescent="0.2">
      <c r="A18027" s="93"/>
    </row>
    <row r="18028" spans="1:19" ht="11.25" thickBot="1" x14ac:dyDescent="0.2">
      <c r="A18028" s="116" t="s">
        <v>355</v>
      </c>
      <c r="B18028" s="93"/>
      <c r="C18028" s="114">
        <v>0</v>
      </c>
      <c r="D18028" s="114">
        <v>0</v>
      </c>
      <c r="E18028" s="114">
        <v>0</v>
      </c>
      <c r="F18028" s="118">
        <v>0</v>
      </c>
      <c r="G18028" s="114">
        <v>0</v>
      </c>
      <c r="H18028" s="114">
        <v>0</v>
      </c>
      <c r="I18028" s="114">
        <v>0</v>
      </c>
      <c r="J18028" s="114">
        <v>0</v>
      </c>
      <c r="K18028" s="118">
        <v>0</v>
      </c>
      <c r="L18028" s="114">
        <v>0</v>
      </c>
      <c r="M18028" s="110" t="s">
        <v>15307</v>
      </c>
      <c r="N18028" s="114">
        <v>0</v>
      </c>
      <c r="O18028" s="110" t="s">
        <v>15307</v>
      </c>
      <c r="P18028" s="110" t="s">
        <v>15307</v>
      </c>
      <c r="Q18028" s="114">
        <v>0</v>
      </c>
      <c r="R18028" s="114">
        <v>0</v>
      </c>
      <c r="S18028" s="114">
        <v>0</v>
      </c>
    </row>
    <row r="18029" spans="1:19" ht="11.25" thickBot="1" x14ac:dyDescent="0.2">
      <c r="A18029" s="93"/>
    </row>
    <row r="18030" spans="1:19" ht="11.25" thickBot="1" x14ac:dyDescent="0.2">
      <c r="A18030" s="117" t="s">
        <v>358</v>
      </c>
      <c r="B18030" s="93"/>
      <c r="C18030" s="114">
        <v>0</v>
      </c>
      <c r="D18030" s="114">
        <v>0</v>
      </c>
      <c r="E18030" s="114">
        <v>0</v>
      </c>
      <c r="F18030" s="118">
        <v>0</v>
      </c>
      <c r="G18030" s="114">
        <v>0</v>
      </c>
      <c r="H18030" s="114">
        <v>0</v>
      </c>
      <c r="I18030" s="114">
        <v>0</v>
      </c>
      <c r="J18030" s="114">
        <v>0</v>
      </c>
      <c r="K18030" s="118">
        <v>0</v>
      </c>
      <c r="L18030" s="114">
        <v>0</v>
      </c>
      <c r="M18030" s="110" t="s">
        <v>15307</v>
      </c>
      <c r="N18030" s="114">
        <v>0</v>
      </c>
      <c r="O18030" s="110" t="s">
        <v>15307</v>
      </c>
      <c r="P18030" s="110" t="s">
        <v>15307</v>
      </c>
      <c r="Q18030" s="114">
        <v>0</v>
      </c>
      <c r="R18030" s="114">
        <v>0</v>
      </c>
      <c r="S18030" s="114">
        <v>0</v>
      </c>
    </row>
    <row r="18031" spans="1:19" ht="11.25" thickBot="1" x14ac:dyDescent="0.2">
      <c r="A18031" s="93"/>
    </row>
    <row r="18032" spans="1:19" ht="11.25" thickBot="1" x14ac:dyDescent="0.2">
      <c r="A18032" s="87" t="s">
        <v>345</v>
      </c>
      <c r="B18032" s="87" t="s">
        <v>346</v>
      </c>
      <c r="C18032" s="120" t="s">
        <v>35</v>
      </c>
      <c r="D18032" s="120" t="s">
        <v>36</v>
      </c>
      <c r="E18032" s="120" t="s">
        <v>15315</v>
      </c>
      <c r="F18032" s="120" t="s">
        <v>38</v>
      </c>
      <c r="G18032" s="120" t="s">
        <v>39</v>
      </c>
      <c r="H18032" s="120" t="s">
        <v>41</v>
      </c>
      <c r="I18032" s="120" t="s">
        <v>42</v>
      </c>
      <c r="J18032" s="120" t="s">
        <v>43</v>
      </c>
      <c r="K18032" s="120" t="s">
        <v>44</v>
      </c>
      <c r="L18032" s="120" t="s">
        <v>45</v>
      </c>
      <c r="M18032" s="120" t="s">
        <v>46</v>
      </c>
      <c r="N18032" s="120" t="s">
        <v>47</v>
      </c>
      <c r="O18032" s="120" t="s">
        <v>48</v>
      </c>
      <c r="P18032" s="120" t="s">
        <v>49</v>
      </c>
      <c r="Q18032" s="120" t="s">
        <v>50</v>
      </c>
      <c r="R18032" s="120" t="s">
        <v>51</v>
      </c>
      <c r="S18032" s="120" t="s">
        <v>52</v>
      </c>
    </row>
    <row r="18033" spans="1:19" ht="11.25" thickBot="1" x14ac:dyDescent="0.2">
      <c r="A18033" s="88">
        <v>1</v>
      </c>
      <c r="B18033" s="109">
        <v>0.74052083333333341</v>
      </c>
      <c r="C18033" s="119">
        <v>591267.97</v>
      </c>
      <c r="D18033" s="89">
        <v>375.00700000000001</v>
      </c>
      <c r="E18033" s="89">
        <v>33.332999999999998</v>
      </c>
      <c r="F18033" s="110" t="s">
        <v>15306</v>
      </c>
      <c r="G18033" s="89">
        <v>166.66900000000001</v>
      </c>
      <c r="H18033" s="89">
        <v>11138.731</v>
      </c>
      <c r="I18033" s="89">
        <v>925.96199999999999</v>
      </c>
      <c r="J18033" s="89">
        <v>2012.511</v>
      </c>
      <c r="K18033" s="89">
        <v>425.93299999999999</v>
      </c>
      <c r="L18033" s="89">
        <v>151.51599999999999</v>
      </c>
      <c r="M18033" s="89">
        <v>133.33500000000001</v>
      </c>
      <c r="N18033" s="110" t="s">
        <v>15306</v>
      </c>
      <c r="O18033" s="89">
        <v>111.11199999999999</v>
      </c>
      <c r="P18033" s="89">
        <v>74.073999999999998</v>
      </c>
      <c r="Q18033" s="110" t="s">
        <v>15306</v>
      </c>
      <c r="R18033" s="89">
        <v>111.11199999999999</v>
      </c>
      <c r="S18033" s="89">
        <v>74.073999999999998</v>
      </c>
    </row>
    <row r="18034" spans="1:19" ht="11.25" thickBot="1" x14ac:dyDescent="0.2">
      <c r="A18034" s="93"/>
    </row>
    <row r="18035" spans="1:19" ht="11.25" thickBot="1" x14ac:dyDescent="0.2">
      <c r="A18035" s="113" t="s">
        <v>352</v>
      </c>
      <c r="B18035" s="93"/>
      <c r="C18035" s="118">
        <v>591267.97</v>
      </c>
      <c r="D18035" s="114">
        <v>375.00700000000001</v>
      </c>
      <c r="E18035" s="114">
        <v>33.332999999999998</v>
      </c>
      <c r="F18035" s="110" t="s">
        <v>15307</v>
      </c>
      <c r="G18035" s="114">
        <v>166.66900000000001</v>
      </c>
      <c r="H18035" s="114">
        <v>11138.731</v>
      </c>
      <c r="I18035" s="114">
        <v>925.96199999999999</v>
      </c>
      <c r="J18035" s="114">
        <v>2012.511</v>
      </c>
      <c r="K18035" s="114">
        <v>425.93299999999999</v>
      </c>
      <c r="L18035" s="114">
        <v>151.51599999999999</v>
      </c>
      <c r="M18035" s="114">
        <v>133.33500000000001</v>
      </c>
      <c r="N18035" s="110" t="s">
        <v>15307</v>
      </c>
      <c r="O18035" s="114">
        <v>111.11199999999999</v>
      </c>
      <c r="P18035" s="114">
        <v>74.073999999999998</v>
      </c>
      <c r="Q18035" s="110" t="s">
        <v>15307</v>
      </c>
      <c r="R18035" s="114">
        <v>111.11199999999999</v>
      </c>
      <c r="S18035" s="114">
        <v>74.073999999999998</v>
      </c>
    </row>
    <row r="18036" spans="1:19" ht="11.25" thickBot="1" x14ac:dyDescent="0.2">
      <c r="A18036" s="93"/>
    </row>
    <row r="18037" spans="1:19" ht="11.25" thickBot="1" x14ac:dyDescent="0.2">
      <c r="A18037" s="116" t="s">
        <v>355</v>
      </c>
      <c r="B18037" s="93"/>
      <c r="C18037" s="118">
        <v>0</v>
      </c>
      <c r="D18037" s="114">
        <v>0</v>
      </c>
      <c r="E18037" s="114">
        <v>0</v>
      </c>
      <c r="F18037" s="110" t="s">
        <v>15307</v>
      </c>
      <c r="G18037" s="114">
        <v>0</v>
      </c>
      <c r="H18037" s="114">
        <v>0</v>
      </c>
      <c r="I18037" s="114">
        <v>0</v>
      </c>
      <c r="J18037" s="114">
        <v>0</v>
      </c>
      <c r="K18037" s="114">
        <v>0</v>
      </c>
      <c r="L18037" s="114">
        <v>0</v>
      </c>
      <c r="M18037" s="114">
        <v>0</v>
      </c>
      <c r="N18037" s="110" t="s">
        <v>15307</v>
      </c>
      <c r="O18037" s="114">
        <v>0</v>
      </c>
      <c r="P18037" s="114">
        <v>0</v>
      </c>
      <c r="Q18037" s="110" t="s">
        <v>15307</v>
      </c>
      <c r="R18037" s="114">
        <v>0</v>
      </c>
      <c r="S18037" s="114">
        <v>0</v>
      </c>
    </row>
    <row r="18038" spans="1:19" ht="11.25" thickBot="1" x14ac:dyDescent="0.2">
      <c r="A18038" s="93"/>
    </row>
    <row r="18039" spans="1:19" ht="11.25" thickBot="1" x14ac:dyDescent="0.2">
      <c r="A18039" s="117" t="s">
        <v>358</v>
      </c>
      <c r="B18039" s="93"/>
      <c r="C18039" s="118">
        <v>0</v>
      </c>
      <c r="D18039" s="114">
        <v>0</v>
      </c>
      <c r="E18039" s="114">
        <v>0</v>
      </c>
      <c r="F18039" s="110" t="s">
        <v>15307</v>
      </c>
      <c r="G18039" s="114">
        <v>0</v>
      </c>
      <c r="H18039" s="114">
        <v>0</v>
      </c>
      <c r="I18039" s="114">
        <v>0</v>
      </c>
      <c r="J18039" s="114">
        <v>0</v>
      </c>
      <c r="K18039" s="114">
        <v>0</v>
      </c>
      <c r="L18039" s="114">
        <v>0</v>
      </c>
      <c r="M18039" s="114">
        <v>0</v>
      </c>
      <c r="N18039" s="110" t="s">
        <v>15307</v>
      </c>
      <c r="O18039" s="114">
        <v>0</v>
      </c>
      <c r="P18039" s="114">
        <v>0</v>
      </c>
      <c r="Q18039" s="110" t="s">
        <v>15307</v>
      </c>
      <c r="R18039" s="114">
        <v>0</v>
      </c>
      <c r="S18039" s="114">
        <v>0</v>
      </c>
    </row>
    <row r="18040" spans="1:19" ht="11.25" thickBot="1" x14ac:dyDescent="0.2">
      <c r="A18040" s="93"/>
    </row>
    <row r="18041" spans="1:19" ht="11.25" thickBot="1" x14ac:dyDescent="0.2">
      <c r="A18041" s="87" t="s">
        <v>345</v>
      </c>
      <c r="B18041" s="87" t="s">
        <v>346</v>
      </c>
      <c r="C18041" s="120" t="s">
        <v>53</v>
      </c>
      <c r="D18041" s="120" t="s">
        <v>54</v>
      </c>
      <c r="E18041" s="120" t="s">
        <v>55</v>
      </c>
      <c r="F18041" s="120" t="s">
        <v>56</v>
      </c>
      <c r="G18041" s="120" t="s">
        <v>15318</v>
      </c>
      <c r="H18041" s="120" t="s">
        <v>57</v>
      </c>
      <c r="I18041" s="120" t="s">
        <v>59</v>
      </c>
      <c r="J18041" s="120" t="s">
        <v>15319</v>
      </c>
      <c r="K18041" s="120" t="s">
        <v>60</v>
      </c>
      <c r="L18041" s="120" t="s">
        <v>61</v>
      </c>
      <c r="M18041" s="120" t="s">
        <v>62</v>
      </c>
      <c r="N18041" s="120" t="s">
        <v>15320</v>
      </c>
      <c r="O18041" s="120" t="s">
        <v>63</v>
      </c>
      <c r="P18041" s="120" t="s">
        <v>64</v>
      </c>
      <c r="Q18041" s="120" t="s">
        <v>66</v>
      </c>
      <c r="R18041" s="120" t="s">
        <v>15321</v>
      </c>
      <c r="S18041" s="120" t="s">
        <v>67</v>
      </c>
    </row>
    <row r="18042" spans="1:19" ht="11.25" thickBot="1" x14ac:dyDescent="0.2">
      <c r="A18042" s="88">
        <v>1</v>
      </c>
      <c r="B18042" s="109">
        <v>0.74052083333333341</v>
      </c>
      <c r="C18042" s="110" t="s">
        <v>15306</v>
      </c>
      <c r="D18042" s="89">
        <v>71.429000000000002</v>
      </c>
      <c r="E18042" s="89">
        <v>55.555999999999997</v>
      </c>
      <c r="F18042" s="89">
        <v>111.11199999999999</v>
      </c>
      <c r="G18042" s="89">
        <v>71.429000000000002</v>
      </c>
      <c r="H18042" s="89">
        <v>256.947</v>
      </c>
      <c r="I18042" s="89">
        <v>1475.396</v>
      </c>
      <c r="J18042" s="110" t="s">
        <v>15306</v>
      </c>
      <c r="K18042" s="110" t="s">
        <v>15306</v>
      </c>
      <c r="L18042" s="110" t="s">
        <v>15306</v>
      </c>
      <c r="M18042" s="89">
        <v>148.149</v>
      </c>
      <c r="N18042" s="89">
        <v>981.52700000000004</v>
      </c>
      <c r="O18042" s="89">
        <v>285.71800000000002</v>
      </c>
      <c r="P18042" s="89">
        <v>3685.7649999999999</v>
      </c>
      <c r="Q18042" s="112" t="s">
        <v>15740</v>
      </c>
      <c r="R18042" s="110" t="s">
        <v>15306</v>
      </c>
      <c r="S18042" s="89">
        <v>611.13</v>
      </c>
    </row>
    <row r="18043" spans="1:19" ht="11.25" thickBot="1" x14ac:dyDescent="0.2">
      <c r="A18043" s="93"/>
    </row>
    <row r="18044" spans="1:19" ht="11.25" thickBot="1" x14ac:dyDescent="0.2">
      <c r="A18044" s="113" t="s">
        <v>352</v>
      </c>
      <c r="B18044" s="93"/>
      <c r="C18044" s="110" t="s">
        <v>15307</v>
      </c>
      <c r="D18044" s="114">
        <v>71.429000000000002</v>
      </c>
      <c r="E18044" s="114">
        <v>55.555999999999997</v>
      </c>
      <c r="F18044" s="114">
        <v>111.11199999999999</v>
      </c>
      <c r="G18044" s="114">
        <v>71.429000000000002</v>
      </c>
      <c r="H18044" s="114">
        <v>256.947</v>
      </c>
      <c r="I18044" s="114">
        <v>1475.396</v>
      </c>
      <c r="J18044" s="110" t="s">
        <v>15307</v>
      </c>
      <c r="K18044" s="110" t="s">
        <v>15307</v>
      </c>
      <c r="L18044" s="110" t="s">
        <v>15307</v>
      </c>
      <c r="M18044" s="114">
        <v>148.149</v>
      </c>
      <c r="N18044" s="114">
        <v>981.52700000000004</v>
      </c>
      <c r="O18044" s="114">
        <v>285.71800000000002</v>
      </c>
      <c r="P18044" s="114">
        <v>3685.7649999999999</v>
      </c>
      <c r="Q18044" s="112" t="s">
        <v>15741</v>
      </c>
      <c r="R18044" s="110" t="s">
        <v>15307</v>
      </c>
      <c r="S18044" s="114">
        <v>611.13</v>
      </c>
    </row>
    <row r="18045" spans="1:19" ht="11.25" thickBot="1" x14ac:dyDescent="0.2">
      <c r="A18045" s="93"/>
    </row>
    <row r="18046" spans="1:19" ht="11.25" thickBot="1" x14ac:dyDescent="0.2">
      <c r="A18046" s="116" t="s">
        <v>355</v>
      </c>
      <c r="B18046" s="93"/>
      <c r="C18046" s="110" t="s">
        <v>15307</v>
      </c>
      <c r="D18046" s="114">
        <v>0</v>
      </c>
      <c r="E18046" s="114">
        <v>0</v>
      </c>
      <c r="F18046" s="114">
        <v>0</v>
      </c>
      <c r="G18046" s="114">
        <v>0</v>
      </c>
      <c r="H18046" s="114">
        <v>0</v>
      </c>
      <c r="I18046" s="114">
        <v>0</v>
      </c>
      <c r="J18046" s="110" t="s">
        <v>15307</v>
      </c>
      <c r="K18046" s="110" t="s">
        <v>15307</v>
      </c>
      <c r="L18046" s="110" t="s">
        <v>15307</v>
      </c>
      <c r="M18046" s="114">
        <v>0</v>
      </c>
      <c r="N18046" s="114">
        <v>0</v>
      </c>
      <c r="O18046" s="114">
        <v>0</v>
      </c>
      <c r="P18046" s="114">
        <v>0</v>
      </c>
      <c r="Q18046" s="112" t="s">
        <v>15358</v>
      </c>
      <c r="R18046" s="110" t="s">
        <v>15307</v>
      </c>
      <c r="S18046" s="114">
        <v>0</v>
      </c>
    </row>
    <row r="18047" spans="1:19" ht="11.25" thickBot="1" x14ac:dyDescent="0.2">
      <c r="A18047" s="93"/>
    </row>
    <row r="18048" spans="1:19" ht="11.25" thickBot="1" x14ac:dyDescent="0.2">
      <c r="A18048" s="117" t="s">
        <v>358</v>
      </c>
      <c r="B18048" s="93"/>
      <c r="C18048" s="110" t="s">
        <v>15307</v>
      </c>
      <c r="D18048" s="114">
        <v>0</v>
      </c>
      <c r="E18048" s="114">
        <v>0</v>
      </c>
      <c r="F18048" s="114">
        <v>0</v>
      </c>
      <c r="G18048" s="114">
        <v>0</v>
      </c>
      <c r="H18048" s="114">
        <v>0</v>
      </c>
      <c r="I18048" s="114">
        <v>0</v>
      </c>
      <c r="J18048" s="110" t="s">
        <v>15307</v>
      </c>
      <c r="K18048" s="110" t="s">
        <v>15307</v>
      </c>
      <c r="L18048" s="110" t="s">
        <v>15307</v>
      </c>
      <c r="M18048" s="114">
        <v>0</v>
      </c>
      <c r="N18048" s="114">
        <v>0</v>
      </c>
      <c r="O18048" s="114">
        <v>0</v>
      </c>
      <c r="P18048" s="114">
        <v>0</v>
      </c>
      <c r="Q18048" s="112" t="s">
        <v>15358</v>
      </c>
      <c r="R18048" s="110" t="s">
        <v>15307</v>
      </c>
      <c r="S18048" s="114">
        <v>0</v>
      </c>
    </row>
    <row r="18049" spans="1:19" ht="11.25" thickBot="1" x14ac:dyDescent="0.2">
      <c r="A18049" s="93"/>
    </row>
    <row r="18050" spans="1:19" ht="11.25" thickBot="1" x14ac:dyDescent="0.2">
      <c r="A18050" s="87" t="s">
        <v>345</v>
      </c>
      <c r="B18050" s="87" t="s">
        <v>346</v>
      </c>
      <c r="C18050" s="120" t="s">
        <v>68</v>
      </c>
      <c r="D18050" s="120" t="s">
        <v>15325</v>
      </c>
    </row>
    <row r="18051" spans="1:19" ht="11.25" thickBot="1" x14ac:dyDescent="0.2">
      <c r="A18051" s="88">
        <v>1</v>
      </c>
      <c r="B18051" s="109">
        <v>0.74052083333333341</v>
      </c>
      <c r="C18051" s="89">
        <v>104.167</v>
      </c>
      <c r="D18051" s="110" t="s">
        <v>15306</v>
      </c>
    </row>
    <row r="18052" spans="1:19" ht="11.25" thickBot="1" x14ac:dyDescent="0.2">
      <c r="A18052" s="93"/>
    </row>
    <row r="18053" spans="1:19" ht="11.25" thickBot="1" x14ac:dyDescent="0.2">
      <c r="A18053" s="113" t="s">
        <v>352</v>
      </c>
      <c r="B18053" s="93"/>
      <c r="C18053" s="114">
        <v>104.167</v>
      </c>
      <c r="D18053" s="110" t="s">
        <v>15307</v>
      </c>
    </row>
    <row r="18054" spans="1:19" ht="11.25" thickBot="1" x14ac:dyDescent="0.2">
      <c r="A18054" s="93"/>
    </row>
    <row r="18055" spans="1:19" ht="11.25" thickBot="1" x14ac:dyDescent="0.2">
      <c r="A18055" s="116" t="s">
        <v>355</v>
      </c>
      <c r="B18055" s="93"/>
      <c r="C18055" s="114">
        <v>0</v>
      </c>
      <c r="D18055" s="110" t="s">
        <v>15307</v>
      </c>
    </row>
    <row r="18056" spans="1:19" ht="11.25" thickBot="1" x14ac:dyDescent="0.2">
      <c r="A18056" s="93"/>
    </row>
    <row r="18057" spans="1:19" ht="11.25" thickBot="1" x14ac:dyDescent="0.2">
      <c r="A18057" s="117" t="s">
        <v>358</v>
      </c>
      <c r="B18057" s="93"/>
      <c r="C18057" s="114">
        <v>0</v>
      </c>
      <c r="D18057" s="110" t="s">
        <v>15307</v>
      </c>
    </row>
    <row r="18058" spans="1:19" ht="10.5" x14ac:dyDescent="0.15">
      <c r="A18058" s="93"/>
    </row>
    <row r="18059" spans="1:19" x14ac:dyDescent="0.15">
      <c r="A18059" s="106"/>
      <c r="B18059" s="69" t="s">
        <v>1345</v>
      </c>
    </row>
    <row r="18060" spans="1:19" ht="9.75" thickBot="1" x14ac:dyDescent="0.2">
      <c r="A18060" s="64" t="s">
        <v>6926</v>
      </c>
    </row>
    <row r="18061" spans="1:19" ht="11.25" thickBot="1" x14ac:dyDescent="0.2">
      <c r="A18061" s="87" t="s">
        <v>345</v>
      </c>
      <c r="B18061" s="87" t="s">
        <v>346</v>
      </c>
      <c r="C18061" s="120" t="s">
        <v>15300</v>
      </c>
      <c r="D18061" s="120" t="s">
        <v>15301</v>
      </c>
      <c r="E18061" s="120" t="s">
        <v>15302</v>
      </c>
      <c r="F18061" s="120" t="s">
        <v>1</v>
      </c>
      <c r="G18061" s="120" t="s">
        <v>2</v>
      </c>
      <c r="H18061" s="120" t="s">
        <v>3</v>
      </c>
      <c r="I18061" s="120" t="s">
        <v>15303</v>
      </c>
      <c r="J18061" s="120" t="s">
        <v>4</v>
      </c>
      <c r="K18061" s="120" t="s">
        <v>15304</v>
      </c>
      <c r="L18061" s="120" t="s">
        <v>8</v>
      </c>
      <c r="M18061" s="120" t="s">
        <v>15305</v>
      </c>
      <c r="N18061" s="120" t="s">
        <v>10</v>
      </c>
      <c r="O18061" s="120" t="s">
        <v>11</v>
      </c>
      <c r="P18061" s="120" t="s">
        <v>12</v>
      </c>
      <c r="Q18061" s="120" t="s">
        <v>13</v>
      </c>
      <c r="R18061" s="120" t="s">
        <v>14</v>
      </c>
      <c r="S18061" s="120" t="s">
        <v>15</v>
      </c>
    </row>
    <row r="18062" spans="1:19" ht="11.25" thickBot="1" x14ac:dyDescent="0.2">
      <c r="A18062" s="88">
        <v>1</v>
      </c>
      <c r="B18062" s="109">
        <v>0.74596064814814811</v>
      </c>
      <c r="C18062" s="89">
        <v>166.66800000000001</v>
      </c>
      <c r="D18062" s="110" t="s">
        <v>15306</v>
      </c>
      <c r="E18062" s="89">
        <v>466.67599999999999</v>
      </c>
      <c r="F18062" s="89">
        <v>126683.25</v>
      </c>
      <c r="G18062" s="89">
        <v>220822.74</v>
      </c>
      <c r="H18062" s="89">
        <v>3783.9340000000002</v>
      </c>
      <c r="I18062" s="89">
        <v>592.60699999999997</v>
      </c>
      <c r="J18062" s="89">
        <v>2018.6759999999999</v>
      </c>
      <c r="K18062" s="89">
        <v>1944.6030000000001</v>
      </c>
      <c r="L18062" s="119">
        <v>45365.45</v>
      </c>
      <c r="M18062" s="89">
        <v>466.67599999999999</v>
      </c>
      <c r="N18062" s="89">
        <v>533.34699999999998</v>
      </c>
      <c r="O18062" s="89">
        <v>583.34699999999998</v>
      </c>
      <c r="P18062" s="89">
        <v>53533.760000000002</v>
      </c>
      <c r="Q18062" s="89">
        <v>446717.57</v>
      </c>
      <c r="R18062" s="89">
        <v>800.03</v>
      </c>
      <c r="S18062" s="89">
        <v>1351.932</v>
      </c>
    </row>
    <row r="18063" spans="1:19" ht="11.25" thickBot="1" x14ac:dyDescent="0.2">
      <c r="A18063" s="93"/>
    </row>
    <row r="18064" spans="1:19" ht="11.25" thickBot="1" x14ac:dyDescent="0.2">
      <c r="A18064" s="113" t="s">
        <v>352</v>
      </c>
      <c r="B18064" s="93"/>
      <c r="C18064" s="114">
        <v>166.66800000000001</v>
      </c>
      <c r="D18064" s="110" t="s">
        <v>15307</v>
      </c>
      <c r="E18064" s="114">
        <v>466.67599999999999</v>
      </c>
      <c r="F18064" s="114">
        <v>126683.25</v>
      </c>
      <c r="G18064" s="114">
        <v>220822.74</v>
      </c>
      <c r="H18064" s="114">
        <v>3783.9340000000002</v>
      </c>
      <c r="I18064" s="114">
        <v>592.60699999999997</v>
      </c>
      <c r="J18064" s="114">
        <v>2018.6759999999999</v>
      </c>
      <c r="K18064" s="114">
        <v>1944.6030000000001</v>
      </c>
      <c r="L18064" s="118">
        <v>45365.45</v>
      </c>
      <c r="M18064" s="114">
        <v>466.67599999999999</v>
      </c>
      <c r="N18064" s="114">
        <v>533.34699999999998</v>
      </c>
      <c r="O18064" s="114">
        <v>583.34699999999998</v>
      </c>
      <c r="P18064" s="114">
        <v>53533.760000000002</v>
      </c>
      <c r="Q18064" s="114">
        <v>446717.57</v>
      </c>
      <c r="R18064" s="114">
        <v>800.03</v>
      </c>
      <c r="S18064" s="114">
        <v>1351.932</v>
      </c>
    </row>
    <row r="18065" spans="1:19" ht="11.25" thickBot="1" x14ac:dyDescent="0.2">
      <c r="A18065" s="93"/>
    </row>
    <row r="18066" spans="1:19" ht="11.25" thickBot="1" x14ac:dyDescent="0.2">
      <c r="A18066" s="116" t="s">
        <v>355</v>
      </c>
      <c r="B18066" s="93"/>
      <c r="C18066" s="114">
        <v>0</v>
      </c>
      <c r="D18066" s="110" t="s">
        <v>15307</v>
      </c>
      <c r="E18066" s="114">
        <v>0</v>
      </c>
      <c r="F18066" s="114">
        <v>0</v>
      </c>
      <c r="G18066" s="114">
        <v>0</v>
      </c>
      <c r="H18066" s="114">
        <v>0</v>
      </c>
      <c r="I18066" s="114">
        <v>0</v>
      </c>
      <c r="J18066" s="114">
        <v>0</v>
      </c>
      <c r="K18066" s="114">
        <v>0</v>
      </c>
      <c r="L18066" s="118">
        <v>0</v>
      </c>
      <c r="M18066" s="114">
        <v>0</v>
      </c>
      <c r="N18066" s="114">
        <v>0</v>
      </c>
      <c r="O18066" s="114">
        <v>0</v>
      </c>
      <c r="P18066" s="114">
        <v>0</v>
      </c>
      <c r="Q18066" s="114">
        <v>0</v>
      </c>
      <c r="R18066" s="114">
        <v>0</v>
      </c>
      <c r="S18066" s="114">
        <v>0</v>
      </c>
    </row>
    <row r="18067" spans="1:19" ht="11.25" thickBot="1" x14ac:dyDescent="0.2">
      <c r="A18067" s="93"/>
    </row>
    <row r="18068" spans="1:19" ht="11.25" thickBot="1" x14ac:dyDescent="0.2">
      <c r="A18068" s="117" t="s">
        <v>358</v>
      </c>
      <c r="B18068" s="93"/>
      <c r="C18068" s="114">
        <v>0</v>
      </c>
      <c r="D18068" s="110" t="s">
        <v>15307</v>
      </c>
      <c r="E18068" s="114">
        <v>0</v>
      </c>
      <c r="F18068" s="114">
        <v>0</v>
      </c>
      <c r="G18068" s="114">
        <v>0</v>
      </c>
      <c r="H18068" s="114">
        <v>0</v>
      </c>
      <c r="I18068" s="114">
        <v>0</v>
      </c>
      <c r="J18068" s="114">
        <v>0</v>
      </c>
      <c r="K18068" s="114">
        <v>0</v>
      </c>
      <c r="L18068" s="118">
        <v>0</v>
      </c>
      <c r="M18068" s="114">
        <v>0</v>
      </c>
      <c r="N18068" s="114">
        <v>0</v>
      </c>
      <c r="O18068" s="114">
        <v>0</v>
      </c>
      <c r="P18068" s="114">
        <v>0</v>
      </c>
      <c r="Q18068" s="114">
        <v>0</v>
      </c>
      <c r="R18068" s="114">
        <v>0</v>
      </c>
      <c r="S18068" s="114">
        <v>0</v>
      </c>
    </row>
    <row r="18069" spans="1:19" ht="11.25" thickBot="1" x14ac:dyDescent="0.2">
      <c r="A18069" s="93"/>
    </row>
    <row r="18070" spans="1:19" ht="11.25" thickBot="1" x14ac:dyDescent="0.2">
      <c r="A18070" s="87" t="s">
        <v>345</v>
      </c>
      <c r="B18070" s="87" t="s">
        <v>346</v>
      </c>
      <c r="C18070" s="120" t="s">
        <v>16</v>
      </c>
      <c r="D18070" s="120" t="s">
        <v>15309</v>
      </c>
      <c r="E18070" s="120" t="s">
        <v>15310</v>
      </c>
      <c r="F18070" s="120" t="s">
        <v>20</v>
      </c>
      <c r="G18070" s="120" t="s">
        <v>21</v>
      </c>
      <c r="H18070" s="120" t="s">
        <v>22</v>
      </c>
      <c r="I18070" s="120" t="s">
        <v>23</v>
      </c>
      <c r="J18070" s="120" t="s">
        <v>24</v>
      </c>
      <c r="K18070" s="120" t="s">
        <v>26</v>
      </c>
      <c r="L18070" s="120" t="s">
        <v>15311</v>
      </c>
      <c r="M18070" s="120" t="s">
        <v>27</v>
      </c>
      <c r="N18070" s="120" t="s">
        <v>28</v>
      </c>
      <c r="O18070" s="120" t="s">
        <v>29</v>
      </c>
      <c r="P18070" s="120" t="s">
        <v>30</v>
      </c>
      <c r="Q18070" s="120" t="s">
        <v>15312</v>
      </c>
      <c r="R18070" s="120" t="s">
        <v>32</v>
      </c>
      <c r="S18070" s="120" t="s">
        <v>33</v>
      </c>
    </row>
    <row r="18071" spans="1:19" ht="11.25" thickBot="1" x14ac:dyDescent="0.2">
      <c r="A18071" s="88">
        <v>1</v>
      </c>
      <c r="B18071" s="109">
        <v>0.74596064814814811</v>
      </c>
      <c r="C18071" s="89">
        <v>13590.875</v>
      </c>
      <c r="D18071" s="89">
        <v>6807.3620000000001</v>
      </c>
      <c r="E18071" s="89">
        <v>55.555999999999997</v>
      </c>
      <c r="F18071" s="119">
        <v>35550.555999999997</v>
      </c>
      <c r="G18071" s="89">
        <v>122.223</v>
      </c>
      <c r="H18071" s="89">
        <v>104.167</v>
      </c>
      <c r="I18071" s="89">
        <v>9203.6290000000008</v>
      </c>
      <c r="J18071" s="89">
        <v>440487.86</v>
      </c>
      <c r="K18071" s="119">
        <v>346398.27</v>
      </c>
      <c r="L18071" s="89">
        <v>814.84199999999998</v>
      </c>
      <c r="M18071" s="89">
        <v>134.922</v>
      </c>
      <c r="N18071" s="89">
        <v>938.31</v>
      </c>
      <c r="O18071" s="110" t="s">
        <v>15306</v>
      </c>
      <c r="P18071" s="89">
        <v>83.334000000000003</v>
      </c>
      <c r="Q18071" s="89">
        <v>518.53099999999995</v>
      </c>
      <c r="R18071" s="89">
        <v>185.18700000000001</v>
      </c>
      <c r="S18071" s="110" t="s">
        <v>15306</v>
      </c>
    </row>
    <row r="18072" spans="1:19" ht="11.25" thickBot="1" x14ac:dyDescent="0.2">
      <c r="A18072" s="93"/>
    </row>
    <row r="18073" spans="1:19" ht="11.25" thickBot="1" x14ac:dyDescent="0.2">
      <c r="A18073" s="113" t="s">
        <v>352</v>
      </c>
      <c r="B18073" s="93"/>
      <c r="C18073" s="114">
        <v>13590.875</v>
      </c>
      <c r="D18073" s="114">
        <v>6807.3620000000001</v>
      </c>
      <c r="E18073" s="114">
        <v>55.555999999999997</v>
      </c>
      <c r="F18073" s="118">
        <v>35550.555999999997</v>
      </c>
      <c r="G18073" s="114">
        <v>122.223</v>
      </c>
      <c r="H18073" s="114">
        <v>104.167</v>
      </c>
      <c r="I18073" s="114">
        <v>9203.6290000000008</v>
      </c>
      <c r="J18073" s="114">
        <v>440487.86</v>
      </c>
      <c r="K18073" s="118">
        <v>346398.27</v>
      </c>
      <c r="L18073" s="114">
        <v>814.84199999999998</v>
      </c>
      <c r="M18073" s="114">
        <v>134.922</v>
      </c>
      <c r="N18073" s="114">
        <v>938.31</v>
      </c>
      <c r="O18073" s="110" t="s">
        <v>15307</v>
      </c>
      <c r="P18073" s="114">
        <v>83.334000000000003</v>
      </c>
      <c r="Q18073" s="114">
        <v>518.53099999999995</v>
      </c>
      <c r="R18073" s="114">
        <v>185.18700000000001</v>
      </c>
      <c r="S18073" s="110" t="s">
        <v>15307</v>
      </c>
    </row>
    <row r="18074" spans="1:19" ht="11.25" thickBot="1" x14ac:dyDescent="0.2">
      <c r="A18074" s="93"/>
    </row>
    <row r="18075" spans="1:19" ht="11.25" thickBot="1" x14ac:dyDescent="0.2">
      <c r="A18075" s="116" t="s">
        <v>355</v>
      </c>
      <c r="B18075" s="93"/>
      <c r="C18075" s="114">
        <v>0</v>
      </c>
      <c r="D18075" s="114">
        <v>0</v>
      </c>
      <c r="E18075" s="114">
        <v>0</v>
      </c>
      <c r="F18075" s="118">
        <v>0</v>
      </c>
      <c r="G18075" s="114">
        <v>0</v>
      </c>
      <c r="H18075" s="114">
        <v>0</v>
      </c>
      <c r="I18075" s="114">
        <v>0</v>
      </c>
      <c r="J18075" s="114">
        <v>0</v>
      </c>
      <c r="K18075" s="118">
        <v>0</v>
      </c>
      <c r="L18075" s="114">
        <v>0</v>
      </c>
      <c r="M18075" s="114">
        <v>0</v>
      </c>
      <c r="N18075" s="114">
        <v>0</v>
      </c>
      <c r="O18075" s="110" t="s">
        <v>15307</v>
      </c>
      <c r="P18075" s="114">
        <v>0</v>
      </c>
      <c r="Q18075" s="114">
        <v>0</v>
      </c>
      <c r="R18075" s="114">
        <v>0</v>
      </c>
      <c r="S18075" s="110" t="s">
        <v>15307</v>
      </c>
    </row>
    <row r="18076" spans="1:19" ht="11.25" thickBot="1" x14ac:dyDescent="0.2">
      <c r="A18076" s="93"/>
    </row>
    <row r="18077" spans="1:19" ht="11.25" thickBot="1" x14ac:dyDescent="0.2">
      <c r="A18077" s="117" t="s">
        <v>358</v>
      </c>
      <c r="B18077" s="93"/>
      <c r="C18077" s="114">
        <v>0</v>
      </c>
      <c r="D18077" s="114">
        <v>0</v>
      </c>
      <c r="E18077" s="114">
        <v>0</v>
      </c>
      <c r="F18077" s="118">
        <v>0</v>
      </c>
      <c r="G18077" s="114">
        <v>0</v>
      </c>
      <c r="H18077" s="114">
        <v>0</v>
      </c>
      <c r="I18077" s="114">
        <v>0</v>
      </c>
      <c r="J18077" s="114">
        <v>0</v>
      </c>
      <c r="K18077" s="118">
        <v>0</v>
      </c>
      <c r="L18077" s="114">
        <v>0</v>
      </c>
      <c r="M18077" s="114">
        <v>0</v>
      </c>
      <c r="N18077" s="114">
        <v>0</v>
      </c>
      <c r="O18077" s="110" t="s">
        <v>15307</v>
      </c>
      <c r="P18077" s="114">
        <v>0</v>
      </c>
      <c r="Q18077" s="114">
        <v>0</v>
      </c>
      <c r="R18077" s="114">
        <v>0</v>
      </c>
      <c r="S18077" s="110" t="s">
        <v>15307</v>
      </c>
    </row>
    <row r="18078" spans="1:19" ht="11.25" thickBot="1" x14ac:dyDescent="0.2">
      <c r="A18078" s="93"/>
    </row>
    <row r="18079" spans="1:19" ht="11.25" thickBot="1" x14ac:dyDescent="0.2">
      <c r="A18079" s="87" t="s">
        <v>345</v>
      </c>
      <c r="B18079" s="87" t="s">
        <v>346</v>
      </c>
      <c r="C18079" s="120" t="s">
        <v>35</v>
      </c>
      <c r="D18079" s="120" t="s">
        <v>36</v>
      </c>
      <c r="E18079" s="120" t="s">
        <v>15315</v>
      </c>
      <c r="F18079" s="120" t="s">
        <v>38</v>
      </c>
      <c r="G18079" s="120" t="s">
        <v>39</v>
      </c>
      <c r="H18079" s="120" t="s">
        <v>41</v>
      </c>
      <c r="I18079" s="120" t="s">
        <v>42</v>
      </c>
      <c r="J18079" s="120" t="s">
        <v>43</v>
      </c>
      <c r="K18079" s="120" t="s">
        <v>44</v>
      </c>
      <c r="L18079" s="120" t="s">
        <v>45</v>
      </c>
      <c r="M18079" s="120" t="s">
        <v>46</v>
      </c>
      <c r="N18079" s="120" t="s">
        <v>47</v>
      </c>
      <c r="O18079" s="120" t="s">
        <v>48</v>
      </c>
      <c r="P18079" s="120" t="s">
        <v>49</v>
      </c>
      <c r="Q18079" s="120" t="s">
        <v>50</v>
      </c>
      <c r="R18079" s="120" t="s">
        <v>51</v>
      </c>
      <c r="S18079" s="120" t="s">
        <v>52</v>
      </c>
    </row>
    <row r="18080" spans="1:19" ht="11.25" thickBot="1" x14ac:dyDescent="0.2">
      <c r="A18080" s="88">
        <v>1</v>
      </c>
      <c r="B18080" s="109">
        <v>0.74596064814814811</v>
      </c>
      <c r="C18080" s="119">
        <v>599500.13</v>
      </c>
      <c r="D18080" s="89">
        <v>648.16600000000005</v>
      </c>
      <c r="E18080" s="89">
        <v>103.175</v>
      </c>
      <c r="F18080" s="89">
        <v>33.332999999999998</v>
      </c>
      <c r="G18080" s="89">
        <v>592.60799999999995</v>
      </c>
      <c r="H18080" s="89">
        <v>171324.54</v>
      </c>
      <c r="I18080" s="89">
        <v>3543.7429999999999</v>
      </c>
      <c r="J18080" s="89">
        <v>7152.2179999999998</v>
      </c>
      <c r="K18080" s="89">
        <v>1050.05</v>
      </c>
      <c r="L18080" s="89">
        <v>685.21</v>
      </c>
      <c r="M18080" s="89">
        <v>166.66800000000001</v>
      </c>
      <c r="N18080" s="89">
        <v>111.11199999999999</v>
      </c>
      <c r="O18080" s="89">
        <v>216.66900000000001</v>
      </c>
      <c r="P18080" s="89">
        <v>203.70599999999999</v>
      </c>
      <c r="Q18080" s="89">
        <v>185.18700000000001</v>
      </c>
      <c r="R18080" s="89">
        <v>259.26299999999998</v>
      </c>
      <c r="S18080" s="89">
        <v>144.44499999999999</v>
      </c>
    </row>
    <row r="18081" spans="1:19" ht="11.25" thickBot="1" x14ac:dyDescent="0.2">
      <c r="A18081" s="93"/>
    </row>
    <row r="18082" spans="1:19" ht="11.25" thickBot="1" x14ac:dyDescent="0.2">
      <c r="A18082" s="113" t="s">
        <v>352</v>
      </c>
      <c r="B18082" s="93"/>
      <c r="C18082" s="118">
        <v>599500.13</v>
      </c>
      <c r="D18082" s="114">
        <v>648.16600000000005</v>
      </c>
      <c r="E18082" s="114">
        <v>103.175</v>
      </c>
      <c r="F18082" s="114">
        <v>33.332999999999998</v>
      </c>
      <c r="G18082" s="114">
        <v>592.60799999999995</v>
      </c>
      <c r="H18082" s="114">
        <v>171324.54</v>
      </c>
      <c r="I18082" s="114">
        <v>3543.7429999999999</v>
      </c>
      <c r="J18082" s="114">
        <v>7152.2179999999998</v>
      </c>
      <c r="K18082" s="114">
        <v>1050.05</v>
      </c>
      <c r="L18082" s="114">
        <v>685.21</v>
      </c>
      <c r="M18082" s="114">
        <v>166.66800000000001</v>
      </c>
      <c r="N18082" s="114">
        <v>111.11199999999999</v>
      </c>
      <c r="O18082" s="114">
        <v>216.66900000000001</v>
      </c>
      <c r="P18082" s="114">
        <v>203.70599999999999</v>
      </c>
      <c r="Q18082" s="114">
        <v>185.18700000000001</v>
      </c>
      <c r="R18082" s="114">
        <v>259.26299999999998</v>
      </c>
      <c r="S18082" s="114">
        <v>144.44499999999999</v>
      </c>
    </row>
    <row r="18083" spans="1:19" ht="11.25" thickBot="1" x14ac:dyDescent="0.2">
      <c r="A18083" s="93"/>
    </row>
    <row r="18084" spans="1:19" ht="11.25" thickBot="1" x14ac:dyDescent="0.2">
      <c r="A18084" s="116" t="s">
        <v>355</v>
      </c>
      <c r="B18084" s="93"/>
      <c r="C18084" s="118">
        <v>0</v>
      </c>
      <c r="D18084" s="114">
        <v>0</v>
      </c>
      <c r="E18084" s="114">
        <v>0</v>
      </c>
      <c r="F18084" s="114">
        <v>0</v>
      </c>
      <c r="G18084" s="114">
        <v>0</v>
      </c>
      <c r="H18084" s="114">
        <v>0</v>
      </c>
      <c r="I18084" s="114">
        <v>0</v>
      </c>
      <c r="J18084" s="114">
        <v>0</v>
      </c>
      <c r="K18084" s="114">
        <v>0</v>
      </c>
      <c r="L18084" s="114">
        <v>0</v>
      </c>
      <c r="M18084" s="114">
        <v>0</v>
      </c>
      <c r="N18084" s="114">
        <v>0</v>
      </c>
      <c r="O18084" s="114">
        <v>0</v>
      </c>
      <c r="P18084" s="114">
        <v>0</v>
      </c>
      <c r="Q18084" s="114">
        <v>0</v>
      </c>
      <c r="R18084" s="114">
        <v>0</v>
      </c>
      <c r="S18084" s="114">
        <v>0</v>
      </c>
    </row>
    <row r="18085" spans="1:19" ht="11.25" thickBot="1" x14ac:dyDescent="0.2">
      <c r="A18085" s="93"/>
    </row>
    <row r="18086" spans="1:19" ht="11.25" thickBot="1" x14ac:dyDescent="0.2">
      <c r="A18086" s="117" t="s">
        <v>358</v>
      </c>
      <c r="B18086" s="93"/>
      <c r="C18086" s="118">
        <v>0</v>
      </c>
      <c r="D18086" s="114">
        <v>0</v>
      </c>
      <c r="E18086" s="114">
        <v>0</v>
      </c>
      <c r="F18086" s="114">
        <v>0</v>
      </c>
      <c r="G18086" s="114">
        <v>0</v>
      </c>
      <c r="H18086" s="114">
        <v>0</v>
      </c>
      <c r="I18086" s="114">
        <v>0</v>
      </c>
      <c r="J18086" s="114">
        <v>0</v>
      </c>
      <c r="K18086" s="114">
        <v>0</v>
      </c>
      <c r="L18086" s="114">
        <v>0</v>
      </c>
      <c r="M18086" s="114">
        <v>0</v>
      </c>
      <c r="N18086" s="114">
        <v>0</v>
      </c>
      <c r="O18086" s="114">
        <v>0</v>
      </c>
      <c r="P18086" s="114">
        <v>0</v>
      </c>
      <c r="Q18086" s="114">
        <v>0</v>
      </c>
      <c r="R18086" s="114">
        <v>0</v>
      </c>
      <c r="S18086" s="114">
        <v>0</v>
      </c>
    </row>
    <row r="18087" spans="1:19" ht="11.25" thickBot="1" x14ac:dyDescent="0.2">
      <c r="A18087" s="93"/>
    </row>
    <row r="18088" spans="1:19" ht="11.25" thickBot="1" x14ac:dyDescent="0.2">
      <c r="A18088" s="87" t="s">
        <v>345</v>
      </c>
      <c r="B18088" s="87" t="s">
        <v>346</v>
      </c>
      <c r="C18088" s="120" t="s">
        <v>53</v>
      </c>
      <c r="D18088" s="120" t="s">
        <v>54</v>
      </c>
      <c r="E18088" s="120" t="s">
        <v>55</v>
      </c>
      <c r="F18088" s="120" t="s">
        <v>56</v>
      </c>
      <c r="G18088" s="120" t="s">
        <v>15318</v>
      </c>
      <c r="H18088" s="120" t="s">
        <v>57</v>
      </c>
      <c r="I18088" s="120" t="s">
        <v>59</v>
      </c>
      <c r="J18088" s="120" t="s">
        <v>15319</v>
      </c>
      <c r="K18088" s="120" t="s">
        <v>60</v>
      </c>
      <c r="L18088" s="120" t="s">
        <v>61</v>
      </c>
      <c r="M18088" s="120" t="s">
        <v>62</v>
      </c>
      <c r="N18088" s="120" t="s">
        <v>15320</v>
      </c>
      <c r="O18088" s="120" t="s">
        <v>63</v>
      </c>
      <c r="P18088" s="120" t="s">
        <v>64</v>
      </c>
      <c r="Q18088" s="120" t="s">
        <v>66</v>
      </c>
      <c r="R18088" s="120" t="s">
        <v>15321</v>
      </c>
      <c r="S18088" s="120" t="s">
        <v>67</v>
      </c>
    </row>
    <row r="18089" spans="1:19" ht="11.25" thickBot="1" x14ac:dyDescent="0.2">
      <c r="A18089" s="88">
        <v>1</v>
      </c>
      <c r="B18089" s="109">
        <v>0.74596064814814811</v>
      </c>
      <c r="C18089" s="89">
        <v>101.852</v>
      </c>
      <c r="D18089" s="89">
        <v>166.66900000000001</v>
      </c>
      <c r="E18089" s="89">
        <v>33.332999999999998</v>
      </c>
      <c r="F18089" s="89">
        <v>185.18700000000001</v>
      </c>
      <c r="G18089" s="89">
        <v>166.66900000000001</v>
      </c>
      <c r="H18089" s="89">
        <v>592.60799999999995</v>
      </c>
      <c r="I18089" s="89">
        <v>1666.79</v>
      </c>
      <c r="J18089" s="89">
        <v>33.332999999999998</v>
      </c>
      <c r="K18089" s="110" t="s">
        <v>15306</v>
      </c>
      <c r="L18089" s="110" t="s">
        <v>15306</v>
      </c>
      <c r="M18089" s="89">
        <v>111.11199999999999</v>
      </c>
      <c r="N18089" s="89">
        <v>685.20600000000002</v>
      </c>
      <c r="O18089" s="89">
        <v>111.11199999999999</v>
      </c>
      <c r="P18089" s="89">
        <v>8058.2330000000002</v>
      </c>
      <c r="Q18089" s="112" t="s">
        <v>15742</v>
      </c>
      <c r="R18089" s="89">
        <v>129.63</v>
      </c>
      <c r="S18089" s="89">
        <v>2018.6990000000001</v>
      </c>
    </row>
    <row r="18090" spans="1:19" ht="11.25" thickBot="1" x14ac:dyDescent="0.2">
      <c r="A18090" s="93"/>
    </row>
    <row r="18091" spans="1:19" ht="11.25" thickBot="1" x14ac:dyDescent="0.2">
      <c r="A18091" s="113" t="s">
        <v>352</v>
      </c>
      <c r="B18091" s="93"/>
      <c r="C18091" s="114">
        <v>101.852</v>
      </c>
      <c r="D18091" s="114">
        <v>166.66900000000001</v>
      </c>
      <c r="E18091" s="114">
        <v>33.332999999999998</v>
      </c>
      <c r="F18091" s="114">
        <v>185.18700000000001</v>
      </c>
      <c r="G18091" s="114">
        <v>166.66900000000001</v>
      </c>
      <c r="H18091" s="114">
        <v>592.60799999999995</v>
      </c>
      <c r="I18091" s="114">
        <v>1666.79</v>
      </c>
      <c r="J18091" s="114">
        <v>33.332999999999998</v>
      </c>
      <c r="K18091" s="110" t="s">
        <v>15307</v>
      </c>
      <c r="L18091" s="110" t="s">
        <v>15307</v>
      </c>
      <c r="M18091" s="114">
        <v>111.11199999999999</v>
      </c>
      <c r="N18091" s="114">
        <v>685.20600000000002</v>
      </c>
      <c r="O18091" s="114">
        <v>111.11199999999999</v>
      </c>
      <c r="P18091" s="114">
        <v>8058.2330000000002</v>
      </c>
      <c r="Q18091" s="112" t="s">
        <v>15743</v>
      </c>
      <c r="R18091" s="114">
        <v>129.63</v>
      </c>
      <c r="S18091" s="114">
        <v>2018.6990000000001</v>
      </c>
    </row>
    <row r="18092" spans="1:19" ht="11.25" thickBot="1" x14ac:dyDescent="0.2">
      <c r="A18092" s="93"/>
    </row>
    <row r="18093" spans="1:19" ht="11.25" thickBot="1" x14ac:dyDescent="0.2">
      <c r="A18093" s="116" t="s">
        <v>355</v>
      </c>
      <c r="B18093" s="93"/>
      <c r="C18093" s="114">
        <v>0</v>
      </c>
      <c r="D18093" s="114">
        <v>0</v>
      </c>
      <c r="E18093" s="114">
        <v>0</v>
      </c>
      <c r="F18093" s="114">
        <v>0</v>
      </c>
      <c r="G18093" s="114">
        <v>0</v>
      </c>
      <c r="H18093" s="114">
        <v>0</v>
      </c>
      <c r="I18093" s="114">
        <v>0</v>
      </c>
      <c r="J18093" s="114">
        <v>0</v>
      </c>
      <c r="K18093" s="110" t="s">
        <v>15307</v>
      </c>
      <c r="L18093" s="110" t="s">
        <v>15307</v>
      </c>
      <c r="M18093" s="114">
        <v>0</v>
      </c>
      <c r="N18093" s="114">
        <v>0</v>
      </c>
      <c r="O18093" s="114">
        <v>0</v>
      </c>
      <c r="P18093" s="114">
        <v>0</v>
      </c>
      <c r="Q18093" s="112" t="s">
        <v>15358</v>
      </c>
      <c r="R18093" s="114">
        <v>0</v>
      </c>
      <c r="S18093" s="114">
        <v>0</v>
      </c>
    </row>
    <row r="18094" spans="1:19" ht="11.25" thickBot="1" x14ac:dyDescent="0.2">
      <c r="A18094" s="93"/>
    </row>
    <row r="18095" spans="1:19" ht="11.25" thickBot="1" x14ac:dyDescent="0.2">
      <c r="A18095" s="117" t="s">
        <v>358</v>
      </c>
      <c r="B18095" s="93"/>
      <c r="C18095" s="114">
        <v>0</v>
      </c>
      <c r="D18095" s="114">
        <v>0</v>
      </c>
      <c r="E18095" s="114">
        <v>0</v>
      </c>
      <c r="F18095" s="114">
        <v>0</v>
      </c>
      <c r="G18095" s="114">
        <v>0</v>
      </c>
      <c r="H18095" s="114">
        <v>0</v>
      </c>
      <c r="I18095" s="114">
        <v>0</v>
      </c>
      <c r="J18095" s="114">
        <v>0</v>
      </c>
      <c r="K18095" s="110" t="s">
        <v>15307</v>
      </c>
      <c r="L18095" s="110" t="s">
        <v>15307</v>
      </c>
      <c r="M18095" s="114">
        <v>0</v>
      </c>
      <c r="N18095" s="114">
        <v>0</v>
      </c>
      <c r="O18095" s="114">
        <v>0</v>
      </c>
      <c r="P18095" s="114">
        <v>0</v>
      </c>
      <c r="Q18095" s="112" t="s">
        <v>15358</v>
      </c>
      <c r="R18095" s="114">
        <v>0</v>
      </c>
      <c r="S18095" s="114">
        <v>0</v>
      </c>
    </row>
    <row r="18096" spans="1:19" ht="11.25" thickBot="1" x14ac:dyDescent="0.2">
      <c r="A18096" s="93"/>
    </row>
    <row r="18097" spans="1:19" ht="11.25" thickBot="1" x14ac:dyDescent="0.2">
      <c r="A18097" s="87" t="s">
        <v>345</v>
      </c>
      <c r="B18097" s="87" t="s">
        <v>346</v>
      </c>
      <c r="C18097" s="120" t="s">
        <v>68</v>
      </c>
      <c r="D18097" s="120" t="s">
        <v>15325</v>
      </c>
    </row>
    <row r="18098" spans="1:19" ht="11.25" thickBot="1" x14ac:dyDescent="0.2">
      <c r="A18098" s="88">
        <v>1</v>
      </c>
      <c r="B18098" s="109">
        <v>0.74596064814814811</v>
      </c>
      <c r="C18098" s="89">
        <v>351.85899999999998</v>
      </c>
      <c r="D18098" s="110" t="s">
        <v>15306</v>
      </c>
    </row>
    <row r="18099" spans="1:19" ht="11.25" thickBot="1" x14ac:dyDescent="0.2">
      <c r="A18099" s="93"/>
    </row>
    <row r="18100" spans="1:19" ht="11.25" thickBot="1" x14ac:dyDescent="0.2">
      <c r="A18100" s="113" t="s">
        <v>352</v>
      </c>
      <c r="B18100" s="93"/>
      <c r="C18100" s="114">
        <v>351.85899999999998</v>
      </c>
      <c r="D18100" s="110" t="s">
        <v>15307</v>
      </c>
    </row>
    <row r="18101" spans="1:19" ht="11.25" thickBot="1" x14ac:dyDescent="0.2">
      <c r="A18101" s="93"/>
    </row>
    <row r="18102" spans="1:19" ht="11.25" thickBot="1" x14ac:dyDescent="0.2">
      <c r="A18102" s="116" t="s">
        <v>355</v>
      </c>
      <c r="B18102" s="93"/>
      <c r="C18102" s="114">
        <v>0</v>
      </c>
      <c r="D18102" s="110" t="s">
        <v>15307</v>
      </c>
    </row>
    <row r="18103" spans="1:19" ht="11.25" thickBot="1" x14ac:dyDescent="0.2">
      <c r="A18103" s="93"/>
    </row>
    <row r="18104" spans="1:19" ht="11.25" thickBot="1" x14ac:dyDescent="0.2">
      <c r="A18104" s="117" t="s">
        <v>358</v>
      </c>
      <c r="B18104" s="93"/>
      <c r="C18104" s="114">
        <v>0</v>
      </c>
      <c r="D18104" s="110" t="s">
        <v>15307</v>
      </c>
    </row>
    <row r="18105" spans="1:19" ht="10.5" x14ac:dyDescent="0.15">
      <c r="A18105" s="93"/>
    </row>
    <row r="18106" spans="1:19" x14ac:dyDescent="0.15">
      <c r="A18106" s="106"/>
      <c r="B18106" s="69" t="s">
        <v>1432</v>
      </c>
    </row>
    <row r="18107" spans="1:19" ht="9.75" thickBot="1" x14ac:dyDescent="0.2">
      <c r="A18107" s="64" t="s">
        <v>6926</v>
      </c>
    </row>
    <row r="18108" spans="1:19" ht="11.25" thickBot="1" x14ac:dyDescent="0.2">
      <c r="A18108" s="87" t="s">
        <v>345</v>
      </c>
      <c r="B18108" s="87" t="s">
        <v>346</v>
      </c>
      <c r="C18108" s="120" t="s">
        <v>15300</v>
      </c>
      <c r="D18108" s="120" t="s">
        <v>15301</v>
      </c>
      <c r="E18108" s="120" t="s">
        <v>15302</v>
      </c>
      <c r="F18108" s="120" t="s">
        <v>1</v>
      </c>
      <c r="G18108" s="120" t="s">
        <v>2</v>
      </c>
      <c r="H18108" s="120" t="s">
        <v>3</v>
      </c>
      <c r="I18108" s="120" t="s">
        <v>15303</v>
      </c>
      <c r="J18108" s="120" t="s">
        <v>4</v>
      </c>
      <c r="K18108" s="120" t="s">
        <v>15304</v>
      </c>
      <c r="L18108" s="120" t="s">
        <v>8</v>
      </c>
      <c r="M18108" s="120" t="s">
        <v>15305</v>
      </c>
      <c r="N18108" s="120" t="s">
        <v>10</v>
      </c>
      <c r="O18108" s="120" t="s">
        <v>11</v>
      </c>
      <c r="P18108" s="120" t="s">
        <v>12</v>
      </c>
      <c r="Q18108" s="120" t="s">
        <v>13</v>
      </c>
      <c r="R18108" s="120" t="s">
        <v>14</v>
      </c>
      <c r="S18108" s="120" t="s">
        <v>15</v>
      </c>
    </row>
    <row r="18109" spans="1:19" ht="11.25" thickBot="1" x14ac:dyDescent="0.2">
      <c r="A18109" s="88">
        <v>1</v>
      </c>
      <c r="B18109" s="109">
        <v>0.75141203703703707</v>
      </c>
      <c r="C18109" s="110" t="s">
        <v>15306</v>
      </c>
      <c r="D18109" s="110" t="s">
        <v>15306</v>
      </c>
      <c r="E18109" s="89">
        <v>253.971</v>
      </c>
      <c r="F18109" s="89">
        <v>33556.69</v>
      </c>
      <c r="G18109" s="89">
        <v>128693.5</v>
      </c>
      <c r="H18109" s="89">
        <v>3741.297</v>
      </c>
      <c r="I18109" s="89">
        <v>544.45600000000002</v>
      </c>
      <c r="J18109" s="89">
        <v>2889.2109999999998</v>
      </c>
      <c r="K18109" s="89">
        <v>2475.5509999999999</v>
      </c>
      <c r="L18109" s="119">
        <v>42798.063000000002</v>
      </c>
      <c r="M18109" s="89">
        <v>333.33800000000002</v>
      </c>
      <c r="N18109" s="89">
        <v>388.89600000000002</v>
      </c>
      <c r="O18109" s="89">
        <v>700.02099999999996</v>
      </c>
      <c r="P18109" s="89">
        <v>49483.862999999998</v>
      </c>
      <c r="Q18109" s="89">
        <v>346075.74</v>
      </c>
      <c r="R18109" s="89">
        <v>645.851</v>
      </c>
      <c r="S18109" s="89">
        <v>2506.4409999999998</v>
      </c>
    </row>
    <row r="18110" spans="1:19" ht="11.25" thickBot="1" x14ac:dyDescent="0.2">
      <c r="A18110" s="93"/>
    </row>
    <row r="18111" spans="1:19" ht="11.25" thickBot="1" x14ac:dyDescent="0.2">
      <c r="A18111" s="113" t="s">
        <v>352</v>
      </c>
      <c r="B18111" s="93"/>
      <c r="C18111" s="110" t="s">
        <v>15307</v>
      </c>
      <c r="D18111" s="110" t="s">
        <v>15307</v>
      </c>
      <c r="E18111" s="114">
        <v>253.971</v>
      </c>
      <c r="F18111" s="114">
        <v>33556.69</v>
      </c>
      <c r="G18111" s="114">
        <v>128693.5</v>
      </c>
      <c r="H18111" s="114">
        <v>3741.297</v>
      </c>
      <c r="I18111" s="114">
        <v>544.45600000000002</v>
      </c>
      <c r="J18111" s="114">
        <v>2889.2109999999998</v>
      </c>
      <c r="K18111" s="114">
        <v>2475.5509999999999</v>
      </c>
      <c r="L18111" s="118">
        <v>42798.063000000002</v>
      </c>
      <c r="M18111" s="114">
        <v>333.33800000000002</v>
      </c>
      <c r="N18111" s="114">
        <v>388.89600000000002</v>
      </c>
      <c r="O18111" s="114">
        <v>700.02099999999996</v>
      </c>
      <c r="P18111" s="114">
        <v>49483.862999999998</v>
      </c>
      <c r="Q18111" s="114">
        <v>346075.74</v>
      </c>
      <c r="R18111" s="114">
        <v>645.851</v>
      </c>
      <c r="S18111" s="114">
        <v>2506.4409999999998</v>
      </c>
    </row>
    <row r="18112" spans="1:19" ht="11.25" thickBot="1" x14ac:dyDescent="0.2">
      <c r="A18112" s="93"/>
    </row>
    <row r="18113" spans="1:19" ht="11.25" thickBot="1" x14ac:dyDescent="0.2">
      <c r="A18113" s="116" t="s">
        <v>355</v>
      </c>
      <c r="B18113" s="93"/>
      <c r="C18113" s="110" t="s">
        <v>15307</v>
      </c>
      <c r="D18113" s="110" t="s">
        <v>15307</v>
      </c>
      <c r="E18113" s="114">
        <v>0</v>
      </c>
      <c r="F18113" s="114">
        <v>0</v>
      </c>
      <c r="G18113" s="114">
        <v>0</v>
      </c>
      <c r="H18113" s="114">
        <v>0</v>
      </c>
      <c r="I18113" s="114">
        <v>0</v>
      </c>
      <c r="J18113" s="114">
        <v>0</v>
      </c>
      <c r="K18113" s="114">
        <v>0</v>
      </c>
      <c r="L18113" s="118">
        <v>0</v>
      </c>
      <c r="M18113" s="114">
        <v>0</v>
      </c>
      <c r="N18113" s="114">
        <v>0</v>
      </c>
      <c r="O18113" s="114">
        <v>0</v>
      </c>
      <c r="P18113" s="114">
        <v>0</v>
      </c>
      <c r="Q18113" s="114">
        <v>0</v>
      </c>
      <c r="R18113" s="114">
        <v>0</v>
      </c>
      <c r="S18113" s="114">
        <v>0</v>
      </c>
    </row>
    <row r="18114" spans="1:19" ht="11.25" thickBot="1" x14ac:dyDescent="0.2">
      <c r="A18114" s="93"/>
    </row>
    <row r="18115" spans="1:19" ht="11.25" thickBot="1" x14ac:dyDescent="0.2">
      <c r="A18115" s="117" t="s">
        <v>358</v>
      </c>
      <c r="B18115" s="93"/>
      <c r="C18115" s="110" t="s">
        <v>15307</v>
      </c>
      <c r="D18115" s="110" t="s">
        <v>15307</v>
      </c>
      <c r="E18115" s="114">
        <v>0</v>
      </c>
      <c r="F18115" s="114">
        <v>0</v>
      </c>
      <c r="G18115" s="114">
        <v>0</v>
      </c>
      <c r="H18115" s="114">
        <v>0</v>
      </c>
      <c r="I18115" s="114">
        <v>0</v>
      </c>
      <c r="J18115" s="114">
        <v>0</v>
      </c>
      <c r="K18115" s="114">
        <v>0</v>
      </c>
      <c r="L18115" s="118">
        <v>0</v>
      </c>
      <c r="M18115" s="114">
        <v>0</v>
      </c>
      <c r="N18115" s="114">
        <v>0</v>
      </c>
      <c r="O18115" s="114">
        <v>0</v>
      </c>
      <c r="P18115" s="114">
        <v>0</v>
      </c>
      <c r="Q18115" s="114">
        <v>0</v>
      </c>
      <c r="R18115" s="114">
        <v>0</v>
      </c>
      <c r="S18115" s="114">
        <v>0</v>
      </c>
    </row>
    <row r="18116" spans="1:19" ht="11.25" thickBot="1" x14ac:dyDescent="0.2">
      <c r="A18116" s="93"/>
    </row>
    <row r="18117" spans="1:19" ht="11.25" thickBot="1" x14ac:dyDescent="0.2">
      <c r="A18117" s="87" t="s">
        <v>345</v>
      </c>
      <c r="B18117" s="87" t="s">
        <v>346</v>
      </c>
      <c r="C18117" s="120" t="s">
        <v>16</v>
      </c>
      <c r="D18117" s="120" t="s">
        <v>15309</v>
      </c>
      <c r="E18117" s="120" t="s">
        <v>15310</v>
      </c>
      <c r="F18117" s="120" t="s">
        <v>20</v>
      </c>
      <c r="G18117" s="120" t="s">
        <v>21</v>
      </c>
      <c r="H18117" s="120" t="s">
        <v>22</v>
      </c>
      <c r="I18117" s="120" t="s">
        <v>23</v>
      </c>
      <c r="J18117" s="120" t="s">
        <v>24</v>
      </c>
      <c r="K18117" s="120" t="s">
        <v>26</v>
      </c>
      <c r="L18117" s="120" t="s">
        <v>15311</v>
      </c>
      <c r="M18117" s="120" t="s">
        <v>27</v>
      </c>
      <c r="N18117" s="120" t="s">
        <v>28</v>
      </c>
      <c r="O18117" s="120" t="s">
        <v>29</v>
      </c>
      <c r="P18117" s="120" t="s">
        <v>30</v>
      </c>
      <c r="Q18117" s="120" t="s">
        <v>15312</v>
      </c>
      <c r="R18117" s="120" t="s">
        <v>32</v>
      </c>
      <c r="S18117" s="120" t="s">
        <v>33</v>
      </c>
    </row>
    <row r="18118" spans="1:19" ht="11.25" thickBot="1" x14ac:dyDescent="0.2">
      <c r="A18118" s="88">
        <v>1</v>
      </c>
      <c r="B18118" s="109">
        <v>0.75141203703703707</v>
      </c>
      <c r="C18118" s="89">
        <v>13240.514999999999</v>
      </c>
      <c r="D18118" s="89">
        <v>13440.695</v>
      </c>
      <c r="E18118" s="89">
        <v>41.667000000000002</v>
      </c>
      <c r="F18118" s="119">
        <v>33780.785000000003</v>
      </c>
      <c r="G18118" s="89">
        <v>55.555999999999997</v>
      </c>
      <c r="H18118" s="89">
        <v>95.239000000000004</v>
      </c>
      <c r="I18118" s="89">
        <v>9553.8950000000004</v>
      </c>
      <c r="J18118" s="89">
        <v>142744.32999999999</v>
      </c>
      <c r="K18118" s="119">
        <v>331826.48</v>
      </c>
      <c r="L18118" s="89">
        <v>847.25800000000004</v>
      </c>
      <c r="M18118" s="89">
        <v>55.555999999999997</v>
      </c>
      <c r="N18118" s="89">
        <v>816.69500000000005</v>
      </c>
      <c r="O18118" s="110" t="s">
        <v>15306</v>
      </c>
      <c r="P18118" s="89">
        <v>33.332999999999998</v>
      </c>
      <c r="Q18118" s="89">
        <v>416.67700000000002</v>
      </c>
      <c r="R18118" s="89">
        <v>300.00400000000002</v>
      </c>
      <c r="S18118" s="89">
        <v>33.332999999999998</v>
      </c>
    </row>
    <row r="18119" spans="1:19" ht="11.25" thickBot="1" x14ac:dyDescent="0.2">
      <c r="A18119" s="93"/>
    </row>
    <row r="18120" spans="1:19" ht="11.25" thickBot="1" x14ac:dyDescent="0.2">
      <c r="A18120" s="113" t="s">
        <v>352</v>
      </c>
      <c r="B18120" s="93"/>
      <c r="C18120" s="114">
        <v>13240.514999999999</v>
      </c>
      <c r="D18120" s="114">
        <v>13440.695</v>
      </c>
      <c r="E18120" s="114">
        <v>41.667000000000002</v>
      </c>
      <c r="F18120" s="118">
        <v>33780.785000000003</v>
      </c>
      <c r="G18120" s="114">
        <v>55.555999999999997</v>
      </c>
      <c r="H18120" s="114">
        <v>95.239000000000004</v>
      </c>
      <c r="I18120" s="114">
        <v>9553.8950000000004</v>
      </c>
      <c r="J18120" s="114">
        <v>142744.32999999999</v>
      </c>
      <c r="K18120" s="118">
        <v>331826.48</v>
      </c>
      <c r="L18120" s="114">
        <v>847.25800000000004</v>
      </c>
      <c r="M18120" s="114">
        <v>55.555999999999997</v>
      </c>
      <c r="N18120" s="114">
        <v>816.69500000000005</v>
      </c>
      <c r="O18120" s="110" t="s">
        <v>15307</v>
      </c>
      <c r="P18120" s="114">
        <v>33.332999999999998</v>
      </c>
      <c r="Q18120" s="114">
        <v>416.67700000000002</v>
      </c>
      <c r="R18120" s="114">
        <v>300.00400000000002</v>
      </c>
      <c r="S18120" s="114">
        <v>33.332999999999998</v>
      </c>
    </row>
    <row r="18121" spans="1:19" ht="11.25" thickBot="1" x14ac:dyDescent="0.2">
      <c r="A18121" s="93"/>
    </row>
    <row r="18122" spans="1:19" ht="11.25" thickBot="1" x14ac:dyDescent="0.2">
      <c r="A18122" s="116" t="s">
        <v>355</v>
      </c>
      <c r="B18122" s="93"/>
      <c r="C18122" s="114">
        <v>0</v>
      </c>
      <c r="D18122" s="114">
        <v>0</v>
      </c>
      <c r="E18122" s="114">
        <v>0</v>
      </c>
      <c r="F18122" s="118">
        <v>0</v>
      </c>
      <c r="G18122" s="114">
        <v>0</v>
      </c>
      <c r="H18122" s="114">
        <v>0</v>
      </c>
      <c r="I18122" s="114">
        <v>0</v>
      </c>
      <c r="J18122" s="114">
        <v>0</v>
      </c>
      <c r="K18122" s="118">
        <v>0</v>
      </c>
      <c r="L18122" s="114">
        <v>0</v>
      </c>
      <c r="M18122" s="114">
        <v>0</v>
      </c>
      <c r="N18122" s="114">
        <v>0</v>
      </c>
      <c r="O18122" s="110" t="s">
        <v>15307</v>
      </c>
      <c r="P18122" s="114">
        <v>0</v>
      </c>
      <c r="Q18122" s="114">
        <v>0</v>
      </c>
      <c r="R18122" s="114">
        <v>0</v>
      </c>
      <c r="S18122" s="114">
        <v>0</v>
      </c>
    </row>
    <row r="18123" spans="1:19" ht="11.25" thickBot="1" x14ac:dyDescent="0.2">
      <c r="A18123" s="93"/>
    </row>
    <row r="18124" spans="1:19" ht="11.25" thickBot="1" x14ac:dyDescent="0.2">
      <c r="A18124" s="117" t="s">
        <v>358</v>
      </c>
      <c r="B18124" s="93"/>
      <c r="C18124" s="114">
        <v>0</v>
      </c>
      <c r="D18124" s="114">
        <v>0</v>
      </c>
      <c r="E18124" s="114">
        <v>0</v>
      </c>
      <c r="F18124" s="118">
        <v>0</v>
      </c>
      <c r="G18124" s="114">
        <v>0</v>
      </c>
      <c r="H18124" s="114">
        <v>0</v>
      </c>
      <c r="I18124" s="114">
        <v>0</v>
      </c>
      <c r="J18124" s="114">
        <v>0</v>
      </c>
      <c r="K18124" s="118">
        <v>0</v>
      </c>
      <c r="L18124" s="114">
        <v>0</v>
      </c>
      <c r="M18124" s="114">
        <v>0</v>
      </c>
      <c r="N18124" s="114">
        <v>0</v>
      </c>
      <c r="O18124" s="110" t="s">
        <v>15307</v>
      </c>
      <c r="P18124" s="114">
        <v>0</v>
      </c>
      <c r="Q18124" s="114">
        <v>0</v>
      </c>
      <c r="R18124" s="114">
        <v>0</v>
      </c>
      <c r="S18124" s="114">
        <v>0</v>
      </c>
    </row>
    <row r="18125" spans="1:19" ht="11.25" thickBot="1" x14ac:dyDescent="0.2">
      <c r="A18125" s="93"/>
    </row>
    <row r="18126" spans="1:19" ht="11.25" thickBot="1" x14ac:dyDescent="0.2">
      <c r="A18126" s="87" t="s">
        <v>345</v>
      </c>
      <c r="B18126" s="87" t="s">
        <v>346</v>
      </c>
      <c r="C18126" s="120" t="s">
        <v>35</v>
      </c>
      <c r="D18126" s="120" t="s">
        <v>36</v>
      </c>
      <c r="E18126" s="120" t="s">
        <v>15315</v>
      </c>
      <c r="F18126" s="120" t="s">
        <v>38</v>
      </c>
      <c r="G18126" s="120" t="s">
        <v>39</v>
      </c>
      <c r="H18126" s="120" t="s">
        <v>41</v>
      </c>
      <c r="I18126" s="120" t="s">
        <v>42</v>
      </c>
      <c r="J18126" s="120" t="s">
        <v>43</v>
      </c>
      <c r="K18126" s="120" t="s">
        <v>44</v>
      </c>
      <c r="L18126" s="120" t="s">
        <v>45</v>
      </c>
      <c r="M18126" s="120" t="s">
        <v>46</v>
      </c>
      <c r="N18126" s="120" t="s">
        <v>47</v>
      </c>
      <c r="O18126" s="120" t="s">
        <v>48</v>
      </c>
      <c r="P18126" s="120" t="s">
        <v>49</v>
      </c>
      <c r="Q18126" s="120" t="s">
        <v>50</v>
      </c>
      <c r="R18126" s="120" t="s">
        <v>51</v>
      </c>
      <c r="S18126" s="120" t="s">
        <v>52</v>
      </c>
    </row>
    <row r="18127" spans="1:19" ht="11.25" thickBot="1" x14ac:dyDescent="0.2">
      <c r="A18127" s="88">
        <v>1</v>
      </c>
      <c r="B18127" s="109">
        <v>0.75141203703703707</v>
      </c>
      <c r="C18127" s="119">
        <v>561339.30000000005</v>
      </c>
      <c r="D18127" s="89">
        <v>574.08799999999997</v>
      </c>
      <c r="E18127" s="89">
        <v>125.001</v>
      </c>
      <c r="F18127" s="110" t="s">
        <v>15306</v>
      </c>
      <c r="G18127" s="89">
        <v>407.41500000000002</v>
      </c>
      <c r="H18127" s="89">
        <v>131830.54</v>
      </c>
      <c r="I18127" s="89">
        <v>1866.827</v>
      </c>
      <c r="J18127" s="89">
        <v>4457.5630000000001</v>
      </c>
      <c r="K18127" s="89">
        <v>611.13199999999995</v>
      </c>
      <c r="L18127" s="89">
        <v>351.858</v>
      </c>
      <c r="M18127" s="89">
        <v>148.15</v>
      </c>
      <c r="N18127" s="89">
        <v>111.11199999999999</v>
      </c>
      <c r="O18127" s="89">
        <v>185.18700000000001</v>
      </c>
      <c r="P18127" s="89">
        <v>74.073999999999998</v>
      </c>
      <c r="Q18127" s="89">
        <v>104.167</v>
      </c>
      <c r="R18127" s="89">
        <v>101.852</v>
      </c>
      <c r="S18127" s="89">
        <v>74.073999999999998</v>
      </c>
    </row>
    <row r="18128" spans="1:19" ht="11.25" thickBot="1" x14ac:dyDescent="0.2">
      <c r="A18128" s="93"/>
    </row>
    <row r="18129" spans="1:19" ht="11.25" thickBot="1" x14ac:dyDescent="0.2">
      <c r="A18129" s="113" t="s">
        <v>352</v>
      </c>
      <c r="B18129" s="93"/>
      <c r="C18129" s="118">
        <v>561339.30000000005</v>
      </c>
      <c r="D18129" s="114">
        <v>574.08799999999997</v>
      </c>
      <c r="E18129" s="114">
        <v>125.001</v>
      </c>
      <c r="F18129" s="110" t="s">
        <v>15307</v>
      </c>
      <c r="G18129" s="114">
        <v>407.41500000000002</v>
      </c>
      <c r="H18129" s="114">
        <v>131830.54</v>
      </c>
      <c r="I18129" s="114">
        <v>1866.827</v>
      </c>
      <c r="J18129" s="114">
        <v>4457.5630000000001</v>
      </c>
      <c r="K18129" s="114">
        <v>611.13199999999995</v>
      </c>
      <c r="L18129" s="114">
        <v>351.858</v>
      </c>
      <c r="M18129" s="114">
        <v>148.15</v>
      </c>
      <c r="N18129" s="114">
        <v>111.11199999999999</v>
      </c>
      <c r="O18129" s="114">
        <v>185.18700000000001</v>
      </c>
      <c r="P18129" s="114">
        <v>74.073999999999998</v>
      </c>
      <c r="Q18129" s="114">
        <v>104.167</v>
      </c>
      <c r="R18129" s="114">
        <v>101.852</v>
      </c>
      <c r="S18129" s="114">
        <v>74.073999999999998</v>
      </c>
    </row>
    <row r="18130" spans="1:19" ht="11.25" thickBot="1" x14ac:dyDescent="0.2">
      <c r="A18130" s="93"/>
    </row>
    <row r="18131" spans="1:19" ht="11.25" thickBot="1" x14ac:dyDescent="0.2">
      <c r="A18131" s="116" t="s">
        <v>355</v>
      </c>
      <c r="B18131" s="93"/>
      <c r="C18131" s="118">
        <v>0</v>
      </c>
      <c r="D18131" s="114">
        <v>0</v>
      </c>
      <c r="E18131" s="114">
        <v>0</v>
      </c>
      <c r="F18131" s="110" t="s">
        <v>15307</v>
      </c>
      <c r="G18131" s="114">
        <v>0</v>
      </c>
      <c r="H18131" s="114">
        <v>0</v>
      </c>
      <c r="I18131" s="114">
        <v>0</v>
      </c>
      <c r="J18131" s="114">
        <v>0</v>
      </c>
      <c r="K18131" s="114">
        <v>0</v>
      </c>
      <c r="L18131" s="114">
        <v>0</v>
      </c>
      <c r="M18131" s="114">
        <v>0</v>
      </c>
      <c r="N18131" s="114">
        <v>0</v>
      </c>
      <c r="O18131" s="114">
        <v>0</v>
      </c>
      <c r="P18131" s="114">
        <v>0</v>
      </c>
      <c r="Q18131" s="114">
        <v>0</v>
      </c>
      <c r="R18131" s="114">
        <v>0</v>
      </c>
      <c r="S18131" s="114">
        <v>0</v>
      </c>
    </row>
    <row r="18132" spans="1:19" ht="11.25" thickBot="1" x14ac:dyDescent="0.2">
      <c r="A18132" s="93"/>
    </row>
    <row r="18133" spans="1:19" ht="11.25" thickBot="1" x14ac:dyDescent="0.2">
      <c r="A18133" s="117" t="s">
        <v>358</v>
      </c>
      <c r="B18133" s="93"/>
      <c r="C18133" s="118">
        <v>0</v>
      </c>
      <c r="D18133" s="114">
        <v>0</v>
      </c>
      <c r="E18133" s="114">
        <v>0</v>
      </c>
      <c r="F18133" s="110" t="s">
        <v>15307</v>
      </c>
      <c r="G18133" s="114">
        <v>0</v>
      </c>
      <c r="H18133" s="114">
        <v>0</v>
      </c>
      <c r="I18133" s="114">
        <v>0</v>
      </c>
      <c r="J18133" s="114">
        <v>0</v>
      </c>
      <c r="K18133" s="114">
        <v>0</v>
      </c>
      <c r="L18133" s="114">
        <v>0</v>
      </c>
      <c r="M18133" s="114">
        <v>0</v>
      </c>
      <c r="N18133" s="114">
        <v>0</v>
      </c>
      <c r="O18133" s="114">
        <v>0</v>
      </c>
      <c r="P18133" s="114">
        <v>0</v>
      </c>
      <c r="Q18133" s="114">
        <v>0</v>
      </c>
      <c r="R18133" s="114">
        <v>0</v>
      </c>
      <c r="S18133" s="114">
        <v>0</v>
      </c>
    </row>
    <row r="18134" spans="1:19" ht="11.25" thickBot="1" x14ac:dyDescent="0.2">
      <c r="A18134" s="93"/>
    </row>
    <row r="18135" spans="1:19" ht="11.25" thickBot="1" x14ac:dyDescent="0.2">
      <c r="A18135" s="87" t="s">
        <v>345</v>
      </c>
      <c r="B18135" s="87" t="s">
        <v>346</v>
      </c>
      <c r="C18135" s="120" t="s">
        <v>53</v>
      </c>
      <c r="D18135" s="120" t="s">
        <v>54</v>
      </c>
      <c r="E18135" s="120" t="s">
        <v>55</v>
      </c>
      <c r="F18135" s="120" t="s">
        <v>56</v>
      </c>
      <c r="G18135" s="120" t="s">
        <v>15318</v>
      </c>
      <c r="H18135" s="120" t="s">
        <v>57</v>
      </c>
      <c r="I18135" s="120" t="s">
        <v>59</v>
      </c>
      <c r="J18135" s="120" t="s">
        <v>15319</v>
      </c>
      <c r="K18135" s="120" t="s">
        <v>60</v>
      </c>
      <c r="L18135" s="120" t="s">
        <v>61</v>
      </c>
      <c r="M18135" s="120" t="s">
        <v>62</v>
      </c>
      <c r="N18135" s="120" t="s">
        <v>15320</v>
      </c>
      <c r="O18135" s="120" t="s">
        <v>63</v>
      </c>
      <c r="P18135" s="120" t="s">
        <v>64</v>
      </c>
      <c r="Q18135" s="120" t="s">
        <v>66</v>
      </c>
      <c r="R18135" s="120" t="s">
        <v>15321</v>
      </c>
      <c r="S18135" s="120" t="s">
        <v>67</v>
      </c>
    </row>
    <row r="18136" spans="1:19" ht="11.25" thickBot="1" x14ac:dyDescent="0.2">
      <c r="A18136" s="88">
        <v>1</v>
      </c>
      <c r="B18136" s="109">
        <v>0.75141203703703707</v>
      </c>
      <c r="C18136" s="89">
        <v>66.667000000000002</v>
      </c>
      <c r="D18136" s="89">
        <v>125.002</v>
      </c>
      <c r="E18136" s="110" t="s">
        <v>15306</v>
      </c>
      <c r="F18136" s="89">
        <v>33.332999999999998</v>
      </c>
      <c r="G18136" s="89">
        <v>129.63</v>
      </c>
      <c r="H18136" s="89">
        <v>648.16700000000003</v>
      </c>
      <c r="I18136" s="89">
        <v>3111.52</v>
      </c>
      <c r="J18136" s="110" t="s">
        <v>15306</v>
      </c>
      <c r="K18136" s="110" t="s">
        <v>15306</v>
      </c>
      <c r="L18136" s="110" t="s">
        <v>15306</v>
      </c>
      <c r="M18136" s="89">
        <v>148.149</v>
      </c>
      <c r="N18136" s="89">
        <v>888.923</v>
      </c>
      <c r="O18136" s="89">
        <v>182.541</v>
      </c>
      <c r="P18136" s="89">
        <v>4389.7</v>
      </c>
      <c r="Q18136" s="112" t="s">
        <v>15744</v>
      </c>
      <c r="R18136" s="110" t="s">
        <v>15306</v>
      </c>
      <c r="S18136" s="89">
        <v>944.48699999999997</v>
      </c>
    </row>
    <row r="18137" spans="1:19" ht="11.25" thickBot="1" x14ac:dyDescent="0.2">
      <c r="A18137" s="93"/>
    </row>
    <row r="18138" spans="1:19" ht="11.25" thickBot="1" x14ac:dyDescent="0.2">
      <c r="A18138" s="113" t="s">
        <v>352</v>
      </c>
      <c r="B18138" s="93"/>
      <c r="C18138" s="114">
        <v>66.667000000000002</v>
      </c>
      <c r="D18138" s="114">
        <v>125.002</v>
      </c>
      <c r="E18138" s="110" t="s">
        <v>15307</v>
      </c>
      <c r="F18138" s="114">
        <v>33.332999999999998</v>
      </c>
      <c r="G18138" s="114">
        <v>129.63</v>
      </c>
      <c r="H18138" s="114">
        <v>648.16700000000003</v>
      </c>
      <c r="I18138" s="114">
        <v>3111.52</v>
      </c>
      <c r="J18138" s="110" t="s">
        <v>15307</v>
      </c>
      <c r="K18138" s="110" t="s">
        <v>15307</v>
      </c>
      <c r="L18138" s="110" t="s">
        <v>15307</v>
      </c>
      <c r="M18138" s="114">
        <v>148.149</v>
      </c>
      <c r="N18138" s="114">
        <v>888.923</v>
      </c>
      <c r="O18138" s="114">
        <v>182.541</v>
      </c>
      <c r="P18138" s="114">
        <v>4389.7</v>
      </c>
      <c r="Q18138" s="112" t="s">
        <v>15745</v>
      </c>
      <c r="R18138" s="110" t="s">
        <v>15307</v>
      </c>
      <c r="S18138" s="114">
        <v>944.48699999999997</v>
      </c>
    </row>
    <row r="18139" spans="1:19" ht="11.25" thickBot="1" x14ac:dyDescent="0.2">
      <c r="A18139" s="93"/>
    </row>
    <row r="18140" spans="1:19" ht="11.25" thickBot="1" x14ac:dyDescent="0.2">
      <c r="A18140" s="116" t="s">
        <v>355</v>
      </c>
      <c r="B18140" s="93"/>
      <c r="C18140" s="114">
        <v>0</v>
      </c>
      <c r="D18140" s="114">
        <v>0</v>
      </c>
      <c r="E18140" s="110" t="s">
        <v>15307</v>
      </c>
      <c r="F18140" s="114">
        <v>0</v>
      </c>
      <c r="G18140" s="114">
        <v>0</v>
      </c>
      <c r="H18140" s="114">
        <v>0</v>
      </c>
      <c r="I18140" s="114">
        <v>0</v>
      </c>
      <c r="J18140" s="110" t="s">
        <v>15307</v>
      </c>
      <c r="K18140" s="110" t="s">
        <v>15307</v>
      </c>
      <c r="L18140" s="110" t="s">
        <v>15307</v>
      </c>
      <c r="M18140" s="114">
        <v>0</v>
      </c>
      <c r="N18140" s="114">
        <v>0</v>
      </c>
      <c r="O18140" s="114">
        <v>0</v>
      </c>
      <c r="P18140" s="114">
        <v>0</v>
      </c>
      <c r="Q18140" s="112" t="s">
        <v>15358</v>
      </c>
      <c r="R18140" s="110" t="s">
        <v>15307</v>
      </c>
      <c r="S18140" s="114">
        <v>0</v>
      </c>
    </row>
    <row r="18141" spans="1:19" ht="11.25" thickBot="1" x14ac:dyDescent="0.2">
      <c r="A18141" s="93"/>
    </row>
    <row r="18142" spans="1:19" ht="11.25" thickBot="1" x14ac:dyDescent="0.2">
      <c r="A18142" s="117" t="s">
        <v>358</v>
      </c>
      <c r="B18142" s="93"/>
      <c r="C18142" s="114">
        <v>0</v>
      </c>
      <c r="D18142" s="114">
        <v>0</v>
      </c>
      <c r="E18142" s="110" t="s">
        <v>15307</v>
      </c>
      <c r="F18142" s="114">
        <v>0</v>
      </c>
      <c r="G18142" s="114">
        <v>0</v>
      </c>
      <c r="H18142" s="114">
        <v>0</v>
      </c>
      <c r="I18142" s="114">
        <v>0</v>
      </c>
      <c r="J18142" s="110" t="s">
        <v>15307</v>
      </c>
      <c r="K18142" s="110" t="s">
        <v>15307</v>
      </c>
      <c r="L18142" s="110" t="s">
        <v>15307</v>
      </c>
      <c r="M18142" s="114">
        <v>0</v>
      </c>
      <c r="N18142" s="114">
        <v>0</v>
      </c>
      <c r="O18142" s="114">
        <v>0</v>
      </c>
      <c r="P18142" s="114">
        <v>0</v>
      </c>
      <c r="Q18142" s="112" t="s">
        <v>15358</v>
      </c>
      <c r="R18142" s="110" t="s">
        <v>15307</v>
      </c>
      <c r="S18142" s="114">
        <v>0</v>
      </c>
    </row>
    <row r="18143" spans="1:19" ht="11.25" thickBot="1" x14ac:dyDescent="0.2">
      <c r="A18143" s="93"/>
    </row>
    <row r="18144" spans="1:19" ht="11.25" thickBot="1" x14ac:dyDescent="0.2">
      <c r="A18144" s="87" t="s">
        <v>345</v>
      </c>
      <c r="B18144" s="87" t="s">
        <v>346</v>
      </c>
      <c r="C18144" s="120" t="s">
        <v>68</v>
      </c>
      <c r="D18144" s="120" t="s">
        <v>15325</v>
      </c>
    </row>
    <row r="18145" spans="1:19" ht="11.25" thickBot="1" x14ac:dyDescent="0.2">
      <c r="A18145" s="88">
        <v>1</v>
      </c>
      <c r="B18145" s="109">
        <v>0.75141203703703707</v>
      </c>
      <c r="C18145" s="89">
        <v>301.59100000000001</v>
      </c>
      <c r="D18145" s="110" t="s">
        <v>15306</v>
      </c>
    </row>
    <row r="18146" spans="1:19" ht="11.25" thickBot="1" x14ac:dyDescent="0.2">
      <c r="A18146" s="93"/>
    </row>
    <row r="18147" spans="1:19" ht="11.25" thickBot="1" x14ac:dyDescent="0.2">
      <c r="A18147" s="113" t="s">
        <v>352</v>
      </c>
      <c r="B18147" s="93"/>
      <c r="C18147" s="114">
        <v>301.59100000000001</v>
      </c>
      <c r="D18147" s="110" t="s">
        <v>15307</v>
      </c>
    </row>
    <row r="18148" spans="1:19" ht="11.25" thickBot="1" x14ac:dyDescent="0.2">
      <c r="A18148" s="93"/>
    </row>
    <row r="18149" spans="1:19" ht="11.25" thickBot="1" x14ac:dyDescent="0.2">
      <c r="A18149" s="116" t="s">
        <v>355</v>
      </c>
      <c r="B18149" s="93"/>
      <c r="C18149" s="114">
        <v>0</v>
      </c>
      <c r="D18149" s="110" t="s">
        <v>15307</v>
      </c>
    </row>
    <row r="18150" spans="1:19" ht="11.25" thickBot="1" x14ac:dyDescent="0.2">
      <c r="A18150" s="93"/>
    </row>
    <row r="18151" spans="1:19" ht="11.25" thickBot="1" x14ac:dyDescent="0.2">
      <c r="A18151" s="117" t="s">
        <v>358</v>
      </c>
      <c r="B18151" s="93"/>
      <c r="C18151" s="114">
        <v>0</v>
      </c>
      <c r="D18151" s="110" t="s">
        <v>15307</v>
      </c>
    </row>
    <row r="18152" spans="1:19" ht="10.5" x14ac:dyDescent="0.15">
      <c r="A18152" s="93"/>
    </row>
    <row r="18153" spans="1:19" x14ac:dyDescent="0.15">
      <c r="A18153" s="106"/>
      <c r="B18153" s="69" t="s">
        <v>1519</v>
      </c>
    </row>
    <row r="18154" spans="1:19" ht="9.75" thickBot="1" x14ac:dyDescent="0.2">
      <c r="A18154" s="64" t="s">
        <v>6926</v>
      </c>
    </row>
    <row r="18155" spans="1:19" ht="11.25" thickBot="1" x14ac:dyDescent="0.2">
      <c r="A18155" s="87" t="s">
        <v>345</v>
      </c>
      <c r="B18155" s="87" t="s">
        <v>346</v>
      </c>
      <c r="C18155" s="120" t="s">
        <v>15300</v>
      </c>
      <c r="D18155" s="120" t="s">
        <v>15301</v>
      </c>
      <c r="E18155" s="120" t="s">
        <v>15302</v>
      </c>
      <c r="F18155" s="120" t="s">
        <v>1</v>
      </c>
      <c r="G18155" s="120" t="s">
        <v>2</v>
      </c>
      <c r="H18155" s="120" t="s">
        <v>3</v>
      </c>
      <c r="I18155" s="120" t="s">
        <v>15303</v>
      </c>
      <c r="J18155" s="120" t="s">
        <v>4</v>
      </c>
      <c r="K18155" s="120" t="s">
        <v>15304</v>
      </c>
      <c r="L18155" s="120" t="s">
        <v>8</v>
      </c>
      <c r="M18155" s="120" t="s">
        <v>15305</v>
      </c>
      <c r="N18155" s="120" t="s">
        <v>10</v>
      </c>
      <c r="O18155" s="120" t="s">
        <v>11</v>
      </c>
      <c r="P18155" s="120" t="s">
        <v>12</v>
      </c>
      <c r="Q18155" s="120" t="s">
        <v>13</v>
      </c>
      <c r="R18155" s="120" t="s">
        <v>14</v>
      </c>
      <c r="S18155" s="120" t="s">
        <v>15</v>
      </c>
    </row>
    <row r="18156" spans="1:19" ht="11.25" thickBot="1" x14ac:dyDescent="0.2">
      <c r="A18156" s="88">
        <v>1</v>
      </c>
      <c r="B18156" s="109">
        <v>0.75685185185185189</v>
      </c>
      <c r="C18156" s="89">
        <v>33.332999999999998</v>
      </c>
      <c r="D18156" s="110" t="s">
        <v>15306</v>
      </c>
      <c r="E18156" s="89">
        <v>74.073999999999998</v>
      </c>
      <c r="F18156" s="89">
        <v>29452.192999999999</v>
      </c>
      <c r="G18156" s="89">
        <v>89753.153999999995</v>
      </c>
      <c r="H18156" s="89">
        <v>2537.2930000000001</v>
      </c>
      <c r="I18156" s="89">
        <v>444.46199999999999</v>
      </c>
      <c r="J18156" s="89">
        <v>3150.4090000000001</v>
      </c>
      <c r="K18156" s="89">
        <v>2629.9090000000001</v>
      </c>
      <c r="L18156" s="119">
        <v>43806.923999999999</v>
      </c>
      <c r="M18156" s="89">
        <v>175.92699999999999</v>
      </c>
      <c r="N18156" s="89">
        <v>357.15</v>
      </c>
      <c r="O18156" s="89">
        <v>555.57000000000005</v>
      </c>
      <c r="P18156" s="89">
        <v>27646.853999999999</v>
      </c>
      <c r="Q18156" s="89">
        <v>255632.48</v>
      </c>
      <c r="R18156" s="89">
        <v>516.67899999999997</v>
      </c>
      <c r="S18156" s="89">
        <v>2233.5509999999999</v>
      </c>
    </row>
    <row r="18157" spans="1:19" ht="11.25" thickBot="1" x14ac:dyDescent="0.2">
      <c r="A18157" s="93"/>
    </row>
    <row r="18158" spans="1:19" ht="11.25" thickBot="1" x14ac:dyDescent="0.2">
      <c r="A18158" s="113" t="s">
        <v>352</v>
      </c>
      <c r="B18158" s="93"/>
      <c r="C18158" s="114">
        <v>33.332999999999998</v>
      </c>
      <c r="D18158" s="110" t="s">
        <v>15307</v>
      </c>
      <c r="E18158" s="114">
        <v>74.073999999999998</v>
      </c>
      <c r="F18158" s="114">
        <v>29452.192999999999</v>
      </c>
      <c r="G18158" s="114">
        <v>89753.153999999995</v>
      </c>
      <c r="H18158" s="114">
        <v>2537.2930000000001</v>
      </c>
      <c r="I18158" s="114">
        <v>444.46199999999999</v>
      </c>
      <c r="J18158" s="114">
        <v>3150.4090000000001</v>
      </c>
      <c r="K18158" s="114">
        <v>2629.9090000000001</v>
      </c>
      <c r="L18158" s="118">
        <v>43806.923999999999</v>
      </c>
      <c r="M18158" s="114">
        <v>175.92699999999999</v>
      </c>
      <c r="N18158" s="114">
        <v>357.15</v>
      </c>
      <c r="O18158" s="114">
        <v>555.57000000000005</v>
      </c>
      <c r="P18158" s="114">
        <v>27646.853999999999</v>
      </c>
      <c r="Q18158" s="114">
        <v>255632.48</v>
      </c>
      <c r="R18158" s="114">
        <v>516.67899999999997</v>
      </c>
      <c r="S18158" s="114">
        <v>2233.5509999999999</v>
      </c>
    </row>
    <row r="18159" spans="1:19" ht="11.25" thickBot="1" x14ac:dyDescent="0.2">
      <c r="A18159" s="93"/>
    </row>
    <row r="18160" spans="1:19" ht="11.25" thickBot="1" x14ac:dyDescent="0.2">
      <c r="A18160" s="116" t="s">
        <v>355</v>
      </c>
      <c r="B18160" s="93"/>
      <c r="C18160" s="114">
        <v>0</v>
      </c>
      <c r="D18160" s="110" t="s">
        <v>15307</v>
      </c>
      <c r="E18160" s="114">
        <v>0</v>
      </c>
      <c r="F18160" s="114">
        <v>0</v>
      </c>
      <c r="G18160" s="114">
        <v>0</v>
      </c>
      <c r="H18160" s="114">
        <v>0</v>
      </c>
      <c r="I18160" s="114">
        <v>0</v>
      </c>
      <c r="J18160" s="114">
        <v>0</v>
      </c>
      <c r="K18160" s="114">
        <v>0</v>
      </c>
      <c r="L18160" s="118">
        <v>0</v>
      </c>
      <c r="M18160" s="114">
        <v>0</v>
      </c>
      <c r="N18160" s="114">
        <v>0</v>
      </c>
      <c r="O18160" s="114">
        <v>0</v>
      </c>
      <c r="P18160" s="114">
        <v>0</v>
      </c>
      <c r="Q18160" s="114">
        <v>0</v>
      </c>
      <c r="R18160" s="114">
        <v>0</v>
      </c>
      <c r="S18160" s="114">
        <v>0</v>
      </c>
    </row>
    <row r="18161" spans="1:19" ht="11.25" thickBot="1" x14ac:dyDescent="0.2">
      <c r="A18161" s="93"/>
    </row>
    <row r="18162" spans="1:19" ht="11.25" thickBot="1" x14ac:dyDescent="0.2">
      <c r="A18162" s="117" t="s">
        <v>358</v>
      </c>
      <c r="B18162" s="93"/>
      <c r="C18162" s="114">
        <v>0</v>
      </c>
      <c r="D18162" s="110" t="s">
        <v>15307</v>
      </c>
      <c r="E18162" s="114">
        <v>0</v>
      </c>
      <c r="F18162" s="114">
        <v>0</v>
      </c>
      <c r="G18162" s="114">
        <v>0</v>
      </c>
      <c r="H18162" s="114">
        <v>0</v>
      </c>
      <c r="I18162" s="114">
        <v>0</v>
      </c>
      <c r="J18162" s="114">
        <v>0</v>
      </c>
      <c r="K18162" s="114">
        <v>0</v>
      </c>
      <c r="L18162" s="118">
        <v>0</v>
      </c>
      <c r="M18162" s="114">
        <v>0</v>
      </c>
      <c r="N18162" s="114">
        <v>0</v>
      </c>
      <c r="O18162" s="114">
        <v>0</v>
      </c>
      <c r="P18162" s="114">
        <v>0</v>
      </c>
      <c r="Q18162" s="114">
        <v>0</v>
      </c>
      <c r="R18162" s="114">
        <v>0</v>
      </c>
      <c r="S18162" s="114">
        <v>0</v>
      </c>
    </row>
    <row r="18163" spans="1:19" ht="11.25" thickBot="1" x14ac:dyDescent="0.2">
      <c r="A18163" s="93"/>
    </row>
    <row r="18164" spans="1:19" ht="11.25" thickBot="1" x14ac:dyDescent="0.2">
      <c r="A18164" s="87" t="s">
        <v>345</v>
      </c>
      <c r="B18164" s="87" t="s">
        <v>346</v>
      </c>
      <c r="C18164" s="120" t="s">
        <v>16</v>
      </c>
      <c r="D18164" s="120" t="s">
        <v>15309</v>
      </c>
      <c r="E18164" s="120" t="s">
        <v>15310</v>
      </c>
      <c r="F18164" s="120" t="s">
        <v>20</v>
      </c>
      <c r="G18164" s="120" t="s">
        <v>21</v>
      </c>
      <c r="H18164" s="120" t="s">
        <v>22</v>
      </c>
      <c r="I18164" s="120" t="s">
        <v>23</v>
      </c>
      <c r="J18164" s="120" t="s">
        <v>24</v>
      </c>
      <c r="K18164" s="120" t="s">
        <v>26</v>
      </c>
      <c r="L18164" s="120" t="s">
        <v>15311</v>
      </c>
      <c r="M18164" s="120" t="s">
        <v>27</v>
      </c>
      <c r="N18164" s="120" t="s">
        <v>28</v>
      </c>
      <c r="O18164" s="120" t="s">
        <v>29</v>
      </c>
      <c r="P18164" s="120" t="s">
        <v>30</v>
      </c>
      <c r="Q18164" s="120" t="s">
        <v>15312</v>
      </c>
      <c r="R18164" s="120" t="s">
        <v>32</v>
      </c>
      <c r="S18164" s="120" t="s">
        <v>33</v>
      </c>
    </row>
    <row r="18165" spans="1:19" ht="11.25" thickBot="1" x14ac:dyDescent="0.2">
      <c r="A18165" s="88">
        <v>1</v>
      </c>
      <c r="B18165" s="109">
        <v>0.75685185185185189</v>
      </c>
      <c r="C18165" s="89">
        <v>26578.579000000002</v>
      </c>
      <c r="D18165" s="89">
        <v>17095.133000000002</v>
      </c>
      <c r="E18165" s="110" t="s">
        <v>15306</v>
      </c>
      <c r="F18165" s="119">
        <v>32743.964</v>
      </c>
      <c r="G18165" s="89">
        <v>33.332999999999998</v>
      </c>
      <c r="H18165" s="89">
        <v>55.555999999999997</v>
      </c>
      <c r="I18165" s="89">
        <v>8769.991</v>
      </c>
      <c r="J18165" s="89">
        <v>103410.64</v>
      </c>
      <c r="K18165" s="119">
        <v>328957.15000000002</v>
      </c>
      <c r="L18165" s="89">
        <v>1333.41</v>
      </c>
      <c r="M18165" s="89">
        <v>66.667000000000002</v>
      </c>
      <c r="N18165" s="89">
        <v>305.56099999999998</v>
      </c>
      <c r="O18165" s="110" t="s">
        <v>15306</v>
      </c>
      <c r="P18165" s="110" t="s">
        <v>15306</v>
      </c>
      <c r="Q18165" s="89">
        <v>333.33800000000002</v>
      </c>
      <c r="R18165" s="89">
        <v>277.78199999999998</v>
      </c>
      <c r="S18165" s="89">
        <v>33.332999999999998</v>
      </c>
    </row>
    <row r="18166" spans="1:19" ht="11.25" thickBot="1" x14ac:dyDescent="0.2">
      <c r="A18166" s="93"/>
    </row>
    <row r="18167" spans="1:19" ht="11.25" thickBot="1" x14ac:dyDescent="0.2">
      <c r="A18167" s="113" t="s">
        <v>352</v>
      </c>
      <c r="B18167" s="93"/>
      <c r="C18167" s="114">
        <v>26578.579000000002</v>
      </c>
      <c r="D18167" s="114">
        <v>17095.133000000002</v>
      </c>
      <c r="E18167" s="110" t="s">
        <v>15307</v>
      </c>
      <c r="F18167" s="118">
        <v>32743.964</v>
      </c>
      <c r="G18167" s="114">
        <v>33.332999999999998</v>
      </c>
      <c r="H18167" s="114">
        <v>55.555999999999997</v>
      </c>
      <c r="I18167" s="114">
        <v>8769.991</v>
      </c>
      <c r="J18167" s="114">
        <v>103410.64</v>
      </c>
      <c r="K18167" s="118">
        <v>328957.15000000002</v>
      </c>
      <c r="L18167" s="114">
        <v>1333.41</v>
      </c>
      <c r="M18167" s="114">
        <v>66.667000000000002</v>
      </c>
      <c r="N18167" s="114">
        <v>305.56099999999998</v>
      </c>
      <c r="O18167" s="110" t="s">
        <v>15307</v>
      </c>
      <c r="P18167" s="110" t="s">
        <v>15307</v>
      </c>
      <c r="Q18167" s="114">
        <v>333.33800000000002</v>
      </c>
      <c r="R18167" s="114">
        <v>277.78199999999998</v>
      </c>
      <c r="S18167" s="114">
        <v>33.332999999999998</v>
      </c>
    </row>
    <row r="18168" spans="1:19" ht="11.25" thickBot="1" x14ac:dyDescent="0.2">
      <c r="A18168" s="93"/>
    </row>
    <row r="18169" spans="1:19" ht="11.25" thickBot="1" x14ac:dyDescent="0.2">
      <c r="A18169" s="116" t="s">
        <v>355</v>
      </c>
      <c r="B18169" s="93"/>
      <c r="C18169" s="114">
        <v>0</v>
      </c>
      <c r="D18169" s="114">
        <v>0</v>
      </c>
      <c r="E18169" s="110" t="s">
        <v>15307</v>
      </c>
      <c r="F18169" s="118">
        <v>0</v>
      </c>
      <c r="G18169" s="114">
        <v>0</v>
      </c>
      <c r="H18169" s="114">
        <v>0</v>
      </c>
      <c r="I18169" s="114">
        <v>0</v>
      </c>
      <c r="J18169" s="114">
        <v>0</v>
      </c>
      <c r="K18169" s="118">
        <v>0</v>
      </c>
      <c r="L18169" s="114">
        <v>0</v>
      </c>
      <c r="M18169" s="114">
        <v>0</v>
      </c>
      <c r="N18169" s="114">
        <v>0</v>
      </c>
      <c r="O18169" s="110" t="s">
        <v>15307</v>
      </c>
      <c r="P18169" s="110" t="s">
        <v>15307</v>
      </c>
      <c r="Q18169" s="114">
        <v>0</v>
      </c>
      <c r="R18169" s="114">
        <v>0</v>
      </c>
      <c r="S18169" s="114">
        <v>0</v>
      </c>
    </row>
    <row r="18170" spans="1:19" ht="11.25" thickBot="1" x14ac:dyDescent="0.2">
      <c r="A18170" s="93"/>
    </row>
    <row r="18171" spans="1:19" ht="11.25" thickBot="1" x14ac:dyDescent="0.2">
      <c r="A18171" s="117" t="s">
        <v>358</v>
      </c>
      <c r="B18171" s="93"/>
      <c r="C18171" s="114">
        <v>0</v>
      </c>
      <c r="D18171" s="114">
        <v>0</v>
      </c>
      <c r="E18171" s="110" t="s">
        <v>15307</v>
      </c>
      <c r="F18171" s="118">
        <v>0</v>
      </c>
      <c r="G18171" s="114">
        <v>0</v>
      </c>
      <c r="H18171" s="114">
        <v>0</v>
      </c>
      <c r="I18171" s="114">
        <v>0</v>
      </c>
      <c r="J18171" s="114">
        <v>0</v>
      </c>
      <c r="K18171" s="118">
        <v>0</v>
      </c>
      <c r="L18171" s="114">
        <v>0</v>
      </c>
      <c r="M18171" s="114">
        <v>0</v>
      </c>
      <c r="N18171" s="114">
        <v>0</v>
      </c>
      <c r="O18171" s="110" t="s">
        <v>15307</v>
      </c>
      <c r="P18171" s="110" t="s">
        <v>15307</v>
      </c>
      <c r="Q18171" s="114">
        <v>0</v>
      </c>
      <c r="R18171" s="114">
        <v>0</v>
      </c>
      <c r="S18171" s="114">
        <v>0</v>
      </c>
    </row>
    <row r="18172" spans="1:19" ht="11.25" thickBot="1" x14ac:dyDescent="0.2">
      <c r="A18172" s="93"/>
    </row>
    <row r="18173" spans="1:19" ht="11.25" thickBot="1" x14ac:dyDescent="0.2">
      <c r="A18173" s="87" t="s">
        <v>345</v>
      </c>
      <c r="B18173" s="87" t="s">
        <v>346</v>
      </c>
      <c r="C18173" s="120" t="s">
        <v>35</v>
      </c>
      <c r="D18173" s="120" t="s">
        <v>36</v>
      </c>
      <c r="E18173" s="120" t="s">
        <v>15315</v>
      </c>
      <c r="F18173" s="120" t="s">
        <v>38</v>
      </c>
      <c r="G18173" s="120" t="s">
        <v>39</v>
      </c>
      <c r="H18173" s="120" t="s">
        <v>41</v>
      </c>
      <c r="I18173" s="120" t="s">
        <v>42</v>
      </c>
      <c r="J18173" s="120" t="s">
        <v>43</v>
      </c>
      <c r="K18173" s="120" t="s">
        <v>44</v>
      </c>
      <c r="L18173" s="120" t="s">
        <v>45</v>
      </c>
      <c r="M18173" s="120" t="s">
        <v>46</v>
      </c>
      <c r="N18173" s="120" t="s">
        <v>47</v>
      </c>
      <c r="O18173" s="120" t="s">
        <v>48</v>
      </c>
      <c r="P18173" s="120" t="s">
        <v>49</v>
      </c>
      <c r="Q18173" s="120" t="s">
        <v>50</v>
      </c>
      <c r="R18173" s="120" t="s">
        <v>51</v>
      </c>
      <c r="S18173" s="120" t="s">
        <v>52</v>
      </c>
    </row>
    <row r="18174" spans="1:19" ht="11.25" thickBot="1" x14ac:dyDescent="0.2">
      <c r="A18174" s="88">
        <v>1</v>
      </c>
      <c r="B18174" s="109">
        <v>0.75685185185185189</v>
      </c>
      <c r="C18174" s="119">
        <v>574535.47</v>
      </c>
      <c r="D18174" s="89">
        <v>500.01299999999998</v>
      </c>
      <c r="E18174" s="89">
        <v>83.334000000000003</v>
      </c>
      <c r="F18174" s="110" t="s">
        <v>15306</v>
      </c>
      <c r="G18174" s="89">
        <v>166.66800000000001</v>
      </c>
      <c r="H18174" s="89">
        <v>42930.146999999997</v>
      </c>
      <c r="I18174" s="89">
        <v>2650.3119999999999</v>
      </c>
      <c r="J18174" s="89">
        <v>5001.0469999999996</v>
      </c>
      <c r="K18174" s="89">
        <v>604.18700000000001</v>
      </c>
      <c r="L18174" s="89">
        <v>520.84699999999998</v>
      </c>
      <c r="M18174" s="89">
        <v>55.555999999999997</v>
      </c>
      <c r="N18174" s="89">
        <v>74.073999999999998</v>
      </c>
      <c r="O18174" s="89">
        <v>33.332999999999998</v>
      </c>
      <c r="P18174" s="89">
        <v>74.073999999999998</v>
      </c>
      <c r="Q18174" s="89">
        <v>66.667000000000002</v>
      </c>
      <c r="R18174" s="89">
        <v>100.001</v>
      </c>
      <c r="S18174" s="89">
        <v>66.667000000000002</v>
      </c>
    </row>
    <row r="18175" spans="1:19" ht="11.25" thickBot="1" x14ac:dyDescent="0.2">
      <c r="A18175" s="93"/>
    </row>
    <row r="18176" spans="1:19" ht="11.25" thickBot="1" x14ac:dyDescent="0.2">
      <c r="A18176" s="113" t="s">
        <v>352</v>
      </c>
      <c r="B18176" s="93"/>
      <c r="C18176" s="118">
        <v>574535.47</v>
      </c>
      <c r="D18176" s="114">
        <v>500.01299999999998</v>
      </c>
      <c r="E18176" s="114">
        <v>83.334000000000003</v>
      </c>
      <c r="F18176" s="110" t="s">
        <v>15307</v>
      </c>
      <c r="G18176" s="114">
        <v>166.66800000000001</v>
      </c>
      <c r="H18176" s="114">
        <v>42930.146999999997</v>
      </c>
      <c r="I18176" s="114">
        <v>2650.3119999999999</v>
      </c>
      <c r="J18176" s="114">
        <v>5001.0469999999996</v>
      </c>
      <c r="K18176" s="114">
        <v>604.18700000000001</v>
      </c>
      <c r="L18176" s="114">
        <v>520.84699999999998</v>
      </c>
      <c r="M18176" s="114">
        <v>55.555999999999997</v>
      </c>
      <c r="N18176" s="114">
        <v>74.073999999999998</v>
      </c>
      <c r="O18176" s="114">
        <v>33.332999999999998</v>
      </c>
      <c r="P18176" s="114">
        <v>74.073999999999998</v>
      </c>
      <c r="Q18176" s="114">
        <v>66.667000000000002</v>
      </c>
      <c r="R18176" s="114">
        <v>100.001</v>
      </c>
      <c r="S18176" s="114">
        <v>66.667000000000002</v>
      </c>
    </row>
    <row r="18177" spans="1:19" ht="11.25" thickBot="1" x14ac:dyDescent="0.2">
      <c r="A18177" s="93"/>
    </row>
    <row r="18178" spans="1:19" ht="11.25" thickBot="1" x14ac:dyDescent="0.2">
      <c r="A18178" s="116" t="s">
        <v>355</v>
      </c>
      <c r="B18178" s="93"/>
      <c r="C18178" s="118">
        <v>0</v>
      </c>
      <c r="D18178" s="114">
        <v>0</v>
      </c>
      <c r="E18178" s="114">
        <v>0</v>
      </c>
      <c r="F18178" s="110" t="s">
        <v>15307</v>
      </c>
      <c r="G18178" s="114">
        <v>0</v>
      </c>
      <c r="H18178" s="114">
        <v>0</v>
      </c>
      <c r="I18178" s="114">
        <v>0</v>
      </c>
      <c r="J18178" s="114">
        <v>0</v>
      </c>
      <c r="K18178" s="114">
        <v>0</v>
      </c>
      <c r="L18178" s="114">
        <v>0</v>
      </c>
      <c r="M18178" s="114">
        <v>0</v>
      </c>
      <c r="N18178" s="114">
        <v>0</v>
      </c>
      <c r="O18178" s="114">
        <v>0</v>
      </c>
      <c r="P18178" s="114">
        <v>0</v>
      </c>
      <c r="Q18178" s="114">
        <v>0</v>
      </c>
      <c r="R18178" s="114">
        <v>0</v>
      </c>
      <c r="S18178" s="114">
        <v>0</v>
      </c>
    </row>
    <row r="18179" spans="1:19" ht="11.25" thickBot="1" x14ac:dyDescent="0.2">
      <c r="A18179" s="93"/>
    </row>
    <row r="18180" spans="1:19" ht="11.25" thickBot="1" x14ac:dyDescent="0.2">
      <c r="A18180" s="117" t="s">
        <v>358</v>
      </c>
      <c r="B18180" s="93"/>
      <c r="C18180" s="118">
        <v>0</v>
      </c>
      <c r="D18180" s="114">
        <v>0</v>
      </c>
      <c r="E18180" s="114">
        <v>0</v>
      </c>
      <c r="F18180" s="110" t="s">
        <v>15307</v>
      </c>
      <c r="G18180" s="114">
        <v>0</v>
      </c>
      <c r="H18180" s="114">
        <v>0</v>
      </c>
      <c r="I18180" s="114">
        <v>0</v>
      </c>
      <c r="J18180" s="114">
        <v>0</v>
      </c>
      <c r="K18180" s="114">
        <v>0</v>
      </c>
      <c r="L18180" s="114">
        <v>0</v>
      </c>
      <c r="M18180" s="114">
        <v>0</v>
      </c>
      <c r="N18180" s="114">
        <v>0</v>
      </c>
      <c r="O18180" s="114">
        <v>0</v>
      </c>
      <c r="P18180" s="114">
        <v>0</v>
      </c>
      <c r="Q18180" s="114">
        <v>0</v>
      </c>
      <c r="R18180" s="114">
        <v>0</v>
      </c>
      <c r="S18180" s="114">
        <v>0</v>
      </c>
    </row>
    <row r="18181" spans="1:19" ht="11.25" thickBot="1" x14ac:dyDescent="0.2">
      <c r="A18181" s="93"/>
    </row>
    <row r="18182" spans="1:19" ht="11.25" thickBot="1" x14ac:dyDescent="0.2">
      <c r="A18182" s="87" t="s">
        <v>345</v>
      </c>
      <c r="B18182" s="87" t="s">
        <v>346</v>
      </c>
      <c r="C18182" s="120" t="s">
        <v>53</v>
      </c>
      <c r="D18182" s="120" t="s">
        <v>54</v>
      </c>
      <c r="E18182" s="120" t="s">
        <v>55</v>
      </c>
      <c r="F18182" s="120" t="s">
        <v>56</v>
      </c>
      <c r="G18182" s="120" t="s">
        <v>15318</v>
      </c>
      <c r="H18182" s="120" t="s">
        <v>57</v>
      </c>
      <c r="I18182" s="120" t="s">
        <v>59</v>
      </c>
      <c r="J18182" s="120" t="s">
        <v>15319</v>
      </c>
      <c r="K18182" s="120" t="s">
        <v>60</v>
      </c>
      <c r="L18182" s="120" t="s">
        <v>61</v>
      </c>
      <c r="M18182" s="120" t="s">
        <v>62</v>
      </c>
      <c r="N18182" s="120" t="s">
        <v>15320</v>
      </c>
      <c r="O18182" s="120" t="s">
        <v>63</v>
      </c>
      <c r="P18182" s="120" t="s">
        <v>64</v>
      </c>
      <c r="Q18182" s="120" t="s">
        <v>66</v>
      </c>
      <c r="R18182" s="120" t="s">
        <v>15321</v>
      </c>
      <c r="S18182" s="120" t="s">
        <v>67</v>
      </c>
    </row>
    <row r="18183" spans="1:19" ht="11.25" thickBot="1" x14ac:dyDescent="0.2">
      <c r="A18183" s="88">
        <v>1</v>
      </c>
      <c r="B18183" s="109">
        <v>0.75685185185185189</v>
      </c>
      <c r="C18183" s="89">
        <v>33.332999999999998</v>
      </c>
      <c r="D18183" s="110" t="s">
        <v>15306</v>
      </c>
      <c r="E18183" s="89">
        <v>33.332999999999998</v>
      </c>
      <c r="F18183" s="89">
        <v>125.001</v>
      </c>
      <c r="G18183" s="110" t="s">
        <v>15306</v>
      </c>
      <c r="H18183" s="89">
        <v>291.67200000000003</v>
      </c>
      <c r="I18183" s="89">
        <v>814.84299999999996</v>
      </c>
      <c r="J18183" s="110" t="s">
        <v>15306</v>
      </c>
      <c r="K18183" s="89">
        <v>33.332999999999998</v>
      </c>
      <c r="L18183" s="110" t="s">
        <v>15306</v>
      </c>
      <c r="M18183" s="89">
        <v>268.52199999999999</v>
      </c>
      <c r="N18183" s="89">
        <v>833.36500000000001</v>
      </c>
      <c r="O18183" s="89">
        <v>222.22499999999999</v>
      </c>
      <c r="P18183" s="89">
        <v>4198.3119999999999</v>
      </c>
      <c r="Q18183" s="112" t="s">
        <v>15746</v>
      </c>
      <c r="R18183" s="110" t="s">
        <v>15306</v>
      </c>
      <c r="S18183" s="89">
        <v>928.61</v>
      </c>
    </row>
    <row r="18184" spans="1:19" ht="11.25" thickBot="1" x14ac:dyDescent="0.2">
      <c r="A18184" s="93"/>
    </row>
    <row r="18185" spans="1:19" ht="11.25" thickBot="1" x14ac:dyDescent="0.2">
      <c r="A18185" s="113" t="s">
        <v>352</v>
      </c>
      <c r="B18185" s="93"/>
      <c r="C18185" s="114">
        <v>33.332999999999998</v>
      </c>
      <c r="D18185" s="110" t="s">
        <v>15307</v>
      </c>
      <c r="E18185" s="114">
        <v>33.332999999999998</v>
      </c>
      <c r="F18185" s="114">
        <v>125.001</v>
      </c>
      <c r="G18185" s="110" t="s">
        <v>15307</v>
      </c>
      <c r="H18185" s="114">
        <v>291.67200000000003</v>
      </c>
      <c r="I18185" s="114">
        <v>814.84299999999996</v>
      </c>
      <c r="J18185" s="110" t="s">
        <v>15307</v>
      </c>
      <c r="K18185" s="114">
        <v>33.332999999999998</v>
      </c>
      <c r="L18185" s="110" t="s">
        <v>15307</v>
      </c>
      <c r="M18185" s="114">
        <v>268.52199999999999</v>
      </c>
      <c r="N18185" s="114">
        <v>833.36500000000001</v>
      </c>
      <c r="O18185" s="114">
        <v>222.22499999999999</v>
      </c>
      <c r="P18185" s="114">
        <v>4198.3119999999999</v>
      </c>
      <c r="Q18185" s="112" t="s">
        <v>15747</v>
      </c>
      <c r="R18185" s="110" t="s">
        <v>15307</v>
      </c>
      <c r="S18185" s="114">
        <v>928.61</v>
      </c>
    </row>
    <row r="18186" spans="1:19" ht="11.25" thickBot="1" x14ac:dyDescent="0.2">
      <c r="A18186" s="93"/>
    </row>
    <row r="18187" spans="1:19" ht="11.25" thickBot="1" x14ac:dyDescent="0.2">
      <c r="A18187" s="116" t="s">
        <v>355</v>
      </c>
      <c r="B18187" s="93"/>
      <c r="C18187" s="114">
        <v>0</v>
      </c>
      <c r="D18187" s="110" t="s">
        <v>15307</v>
      </c>
      <c r="E18187" s="114">
        <v>0</v>
      </c>
      <c r="F18187" s="114">
        <v>0</v>
      </c>
      <c r="G18187" s="110" t="s">
        <v>15307</v>
      </c>
      <c r="H18187" s="114">
        <v>0</v>
      </c>
      <c r="I18187" s="114">
        <v>0</v>
      </c>
      <c r="J18187" s="110" t="s">
        <v>15307</v>
      </c>
      <c r="K18187" s="114">
        <v>0</v>
      </c>
      <c r="L18187" s="110" t="s">
        <v>15307</v>
      </c>
      <c r="M18187" s="114">
        <v>0</v>
      </c>
      <c r="N18187" s="114">
        <v>0</v>
      </c>
      <c r="O18187" s="114">
        <v>0</v>
      </c>
      <c r="P18187" s="114">
        <v>0</v>
      </c>
      <c r="Q18187" s="112" t="s">
        <v>15358</v>
      </c>
      <c r="R18187" s="110" t="s">
        <v>15307</v>
      </c>
      <c r="S18187" s="114">
        <v>0</v>
      </c>
    </row>
    <row r="18188" spans="1:19" ht="11.25" thickBot="1" x14ac:dyDescent="0.2">
      <c r="A18188" s="93"/>
    </row>
    <row r="18189" spans="1:19" ht="11.25" thickBot="1" x14ac:dyDescent="0.2">
      <c r="A18189" s="117" t="s">
        <v>358</v>
      </c>
      <c r="B18189" s="93"/>
      <c r="C18189" s="114">
        <v>0</v>
      </c>
      <c r="D18189" s="110" t="s">
        <v>15307</v>
      </c>
      <c r="E18189" s="114">
        <v>0</v>
      </c>
      <c r="F18189" s="114">
        <v>0</v>
      </c>
      <c r="G18189" s="110" t="s">
        <v>15307</v>
      </c>
      <c r="H18189" s="114">
        <v>0</v>
      </c>
      <c r="I18189" s="114">
        <v>0</v>
      </c>
      <c r="J18189" s="110" t="s">
        <v>15307</v>
      </c>
      <c r="K18189" s="114">
        <v>0</v>
      </c>
      <c r="L18189" s="110" t="s">
        <v>15307</v>
      </c>
      <c r="M18189" s="114">
        <v>0</v>
      </c>
      <c r="N18189" s="114">
        <v>0</v>
      </c>
      <c r="O18189" s="114">
        <v>0</v>
      </c>
      <c r="P18189" s="114">
        <v>0</v>
      </c>
      <c r="Q18189" s="112" t="s">
        <v>15358</v>
      </c>
      <c r="R18189" s="110" t="s">
        <v>15307</v>
      </c>
      <c r="S18189" s="114">
        <v>0</v>
      </c>
    </row>
    <row r="18190" spans="1:19" ht="11.25" thickBot="1" x14ac:dyDescent="0.2">
      <c r="A18190" s="93"/>
    </row>
    <row r="18191" spans="1:19" ht="11.25" thickBot="1" x14ac:dyDescent="0.2">
      <c r="A18191" s="87" t="s">
        <v>345</v>
      </c>
      <c r="B18191" s="87" t="s">
        <v>346</v>
      </c>
      <c r="C18191" s="120" t="s">
        <v>68</v>
      </c>
      <c r="D18191" s="120" t="s">
        <v>15325</v>
      </c>
    </row>
    <row r="18192" spans="1:19" ht="11.25" thickBot="1" x14ac:dyDescent="0.2">
      <c r="A18192" s="88">
        <v>1</v>
      </c>
      <c r="B18192" s="109">
        <v>0.75685185185185189</v>
      </c>
      <c r="C18192" s="89">
        <v>148.149</v>
      </c>
      <c r="D18192" s="110" t="s">
        <v>15306</v>
      </c>
    </row>
    <row r="18193" spans="1:19" ht="11.25" thickBot="1" x14ac:dyDescent="0.2">
      <c r="A18193" s="93"/>
    </row>
    <row r="18194" spans="1:19" ht="11.25" thickBot="1" x14ac:dyDescent="0.2">
      <c r="A18194" s="113" t="s">
        <v>352</v>
      </c>
      <c r="B18194" s="93"/>
      <c r="C18194" s="114">
        <v>148.149</v>
      </c>
      <c r="D18194" s="110" t="s">
        <v>15307</v>
      </c>
    </row>
    <row r="18195" spans="1:19" ht="11.25" thickBot="1" x14ac:dyDescent="0.2">
      <c r="A18195" s="93"/>
    </row>
    <row r="18196" spans="1:19" ht="11.25" thickBot="1" x14ac:dyDescent="0.2">
      <c r="A18196" s="116" t="s">
        <v>355</v>
      </c>
      <c r="B18196" s="93"/>
      <c r="C18196" s="114">
        <v>0</v>
      </c>
      <c r="D18196" s="110" t="s">
        <v>15307</v>
      </c>
    </row>
    <row r="18197" spans="1:19" ht="11.25" thickBot="1" x14ac:dyDescent="0.2">
      <c r="A18197" s="93"/>
    </row>
    <row r="18198" spans="1:19" ht="11.25" thickBot="1" x14ac:dyDescent="0.2">
      <c r="A18198" s="117" t="s">
        <v>358</v>
      </c>
      <c r="B18198" s="93"/>
      <c r="C18198" s="114">
        <v>0</v>
      </c>
      <c r="D18198" s="110" t="s">
        <v>15307</v>
      </c>
    </row>
    <row r="18199" spans="1:19" ht="10.5" x14ac:dyDescent="0.15">
      <c r="A18199" s="93"/>
    </row>
    <row r="18200" spans="1:19" x14ac:dyDescent="0.15">
      <c r="A18200" s="106"/>
      <c r="B18200" s="69" t="s">
        <v>1599</v>
      </c>
    </row>
    <row r="18201" spans="1:19" ht="9.75" thickBot="1" x14ac:dyDescent="0.2">
      <c r="A18201" s="64" t="s">
        <v>6926</v>
      </c>
    </row>
    <row r="18202" spans="1:19" ht="11.25" thickBot="1" x14ac:dyDescent="0.2">
      <c r="A18202" s="87" t="s">
        <v>345</v>
      </c>
      <c r="B18202" s="87" t="s">
        <v>346</v>
      </c>
      <c r="C18202" s="120" t="s">
        <v>15300</v>
      </c>
      <c r="D18202" s="120" t="s">
        <v>15301</v>
      </c>
      <c r="E18202" s="120" t="s">
        <v>15302</v>
      </c>
      <c r="F18202" s="120" t="s">
        <v>1</v>
      </c>
      <c r="G18202" s="120" t="s">
        <v>2</v>
      </c>
      <c r="H18202" s="120" t="s">
        <v>3</v>
      </c>
      <c r="I18202" s="120" t="s">
        <v>15303</v>
      </c>
      <c r="J18202" s="120" t="s">
        <v>4</v>
      </c>
      <c r="K18202" s="120" t="s">
        <v>15304</v>
      </c>
      <c r="L18202" s="120" t="s">
        <v>8</v>
      </c>
      <c r="M18202" s="120" t="s">
        <v>15305</v>
      </c>
      <c r="N18202" s="120" t="s">
        <v>10</v>
      </c>
      <c r="O18202" s="120" t="s">
        <v>11</v>
      </c>
      <c r="P18202" s="120" t="s">
        <v>12</v>
      </c>
      <c r="Q18202" s="120" t="s">
        <v>13</v>
      </c>
      <c r="R18202" s="120" t="s">
        <v>14</v>
      </c>
      <c r="S18202" s="120" t="s">
        <v>15</v>
      </c>
    </row>
    <row r="18203" spans="1:19" ht="11.25" thickBot="1" x14ac:dyDescent="0.2">
      <c r="A18203" s="88">
        <v>1</v>
      </c>
      <c r="B18203" s="109">
        <v>0.76230324074074074</v>
      </c>
      <c r="C18203" s="89">
        <v>33.332999999999998</v>
      </c>
      <c r="D18203" s="110" t="s">
        <v>15306</v>
      </c>
      <c r="E18203" s="89">
        <v>200.00200000000001</v>
      </c>
      <c r="F18203" s="89">
        <v>31518.16</v>
      </c>
      <c r="G18203" s="89">
        <v>129821.64</v>
      </c>
      <c r="H18203" s="89">
        <v>6754.7730000000001</v>
      </c>
      <c r="I18203" s="89">
        <v>462.97199999999998</v>
      </c>
      <c r="J18203" s="89">
        <v>1111.1600000000001</v>
      </c>
      <c r="K18203" s="89">
        <v>2203.9110000000001</v>
      </c>
      <c r="L18203" s="119">
        <v>42146.957999999999</v>
      </c>
      <c r="M18203" s="89">
        <v>777.81200000000001</v>
      </c>
      <c r="N18203" s="89">
        <v>685.20899999999995</v>
      </c>
      <c r="O18203" s="89">
        <v>1296.3589999999999</v>
      </c>
      <c r="P18203" s="89">
        <v>85715.942999999999</v>
      </c>
      <c r="Q18203" s="89">
        <v>610566.46</v>
      </c>
      <c r="R18203" s="89">
        <v>619.06399999999996</v>
      </c>
      <c r="S18203" s="89">
        <v>882.75</v>
      </c>
    </row>
    <row r="18204" spans="1:19" ht="11.25" thickBot="1" x14ac:dyDescent="0.2">
      <c r="A18204" s="93"/>
    </row>
    <row r="18205" spans="1:19" ht="11.25" thickBot="1" x14ac:dyDescent="0.2">
      <c r="A18205" s="113" t="s">
        <v>352</v>
      </c>
      <c r="B18205" s="93"/>
      <c r="C18205" s="114">
        <v>33.332999999999998</v>
      </c>
      <c r="D18205" s="110" t="s">
        <v>15307</v>
      </c>
      <c r="E18205" s="114">
        <v>200.00200000000001</v>
      </c>
      <c r="F18205" s="114">
        <v>31518.16</v>
      </c>
      <c r="G18205" s="114">
        <v>129821.64</v>
      </c>
      <c r="H18205" s="114">
        <v>6754.7730000000001</v>
      </c>
      <c r="I18205" s="114">
        <v>462.97199999999998</v>
      </c>
      <c r="J18205" s="114">
        <v>1111.1600000000001</v>
      </c>
      <c r="K18205" s="114">
        <v>2203.9110000000001</v>
      </c>
      <c r="L18205" s="118">
        <v>42146.957999999999</v>
      </c>
      <c r="M18205" s="114">
        <v>777.81200000000001</v>
      </c>
      <c r="N18205" s="114">
        <v>685.20899999999995</v>
      </c>
      <c r="O18205" s="114">
        <v>1296.3589999999999</v>
      </c>
      <c r="P18205" s="114">
        <v>85715.942999999999</v>
      </c>
      <c r="Q18205" s="114">
        <v>610566.46</v>
      </c>
      <c r="R18205" s="114">
        <v>619.06399999999996</v>
      </c>
      <c r="S18205" s="114">
        <v>882.75</v>
      </c>
    </row>
    <row r="18206" spans="1:19" ht="11.25" thickBot="1" x14ac:dyDescent="0.2">
      <c r="A18206" s="93"/>
    </row>
    <row r="18207" spans="1:19" ht="11.25" thickBot="1" x14ac:dyDescent="0.2">
      <c r="A18207" s="116" t="s">
        <v>355</v>
      </c>
      <c r="B18207" s="93"/>
      <c r="C18207" s="114">
        <v>0</v>
      </c>
      <c r="D18207" s="110" t="s">
        <v>15307</v>
      </c>
      <c r="E18207" s="114">
        <v>0</v>
      </c>
      <c r="F18207" s="114">
        <v>0</v>
      </c>
      <c r="G18207" s="114">
        <v>0</v>
      </c>
      <c r="H18207" s="114">
        <v>0</v>
      </c>
      <c r="I18207" s="114">
        <v>0</v>
      </c>
      <c r="J18207" s="114">
        <v>0</v>
      </c>
      <c r="K18207" s="114">
        <v>0</v>
      </c>
      <c r="L18207" s="118">
        <v>0</v>
      </c>
      <c r="M18207" s="114">
        <v>0</v>
      </c>
      <c r="N18207" s="114">
        <v>0</v>
      </c>
      <c r="O18207" s="114">
        <v>0</v>
      </c>
      <c r="P18207" s="114">
        <v>0</v>
      </c>
      <c r="Q18207" s="114">
        <v>0</v>
      </c>
      <c r="R18207" s="114">
        <v>0</v>
      </c>
      <c r="S18207" s="114">
        <v>0</v>
      </c>
    </row>
    <row r="18208" spans="1:19" ht="11.25" thickBot="1" x14ac:dyDescent="0.2">
      <c r="A18208" s="93"/>
    </row>
    <row r="18209" spans="1:19" ht="11.25" thickBot="1" x14ac:dyDescent="0.2">
      <c r="A18209" s="117" t="s">
        <v>358</v>
      </c>
      <c r="B18209" s="93"/>
      <c r="C18209" s="114">
        <v>0</v>
      </c>
      <c r="D18209" s="110" t="s">
        <v>15307</v>
      </c>
      <c r="E18209" s="114">
        <v>0</v>
      </c>
      <c r="F18209" s="114">
        <v>0</v>
      </c>
      <c r="G18209" s="114">
        <v>0</v>
      </c>
      <c r="H18209" s="114">
        <v>0</v>
      </c>
      <c r="I18209" s="114">
        <v>0</v>
      </c>
      <c r="J18209" s="114">
        <v>0</v>
      </c>
      <c r="K18209" s="114">
        <v>0</v>
      </c>
      <c r="L18209" s="118">
        <v>0</v>
      </c>
      <c r="M18209" s="114">
        <v>0</v>
      </c>
      <c r="N18209" s="114">
        <v>0</v>
      </c>
      <c r="O18209" s="114">
        <v>0</v>
      </c>
      <c r="P18209" s="114">
        <v>0</v>
      </c>
      <c r="Q18209" s="114">
        <v>0</v>
      </c>
      <c r="R18209" s="114">
        <v>0</v>
      </c>
      <c r="S18209" s="114">
        <v>0</v>
      </c>
    </row>
    <row r="18210" spans="1:19" ht="11.25" thickBot="1" x14ac:dyDescent="0.2">
      <c r="A18210" s="93"/>
    </row>
    <row r="18211" spans="1:19" ht="11.25" thickBot="1" x14ac:dyDescent="0.2">
      <c r="A18211" s="87" t="s">
        <v>345</v>
      </c>
      <c r="B18211" s="87" t="s">
        <v>346</v>
      </c>
      <c r="C18211" s="120" t="s">
        <v>16</v>
      </c>
      <c r="D18211" s="120" t="s">
        <v>15309</v>
      </c>
      <c r="E18211" s="120" t="s">
        <v>15310</v>
      </c>
      <c r="F18211" s="120" t="s">
        <v>20</v>
      </c>
      <c r="G18211" s="120" t="s">
        <v>21</v>
      </c>
      <c r="H18211" s="120" t="s">
        <v>22</v>
      </c>
      <c r="I18211" s="120" t="s">
        <v>23</v>
      </c>
      <c r="J18211" s="120" t="s">
        <v>24</v>
      </c>
      <c r="K18211" s="120" t="s">
        <v>26</v>
      </c>
      <c r="L18211" s="120" t="s">
        <v>15311</v>
      </c>
      <c r="M18211" s="120" t="s">
        <v>27</v>
      </c>
      <c r="N18211" s="120" t="s">
        <v>28</v>
      </c>
      <c r="O18211" s="120" t="s">
        <v>29</v>
      </c>
      <c r="P18211" s="120" t="s">
        <v>30</v>
      </c>
      <c r="Q18211" s="120" t="s">
        <v>15312</v>
      </c>
      <c r="R18211" s="120" t="s">
        <v>32</v>
      </c>
      <c r="S18211" s="120" t="s">
        <v>33</v>
      </c>
    </row>
    <row r="18212" spans="1:19" ht="11.25" thickBot="1" x14ac:dyDescent="0.2">
      <c r="A18212" s="88">
        <v>1</v>
      </c>
      <c r="B18212" s="109">
        <v>0.76230324074074074</v>
      </c>
      <c r="C18212" s="89">
        <v>14641.839</v>
      </c>
      <c r="D18212" s="89">
        <v>7268.8220000000001</v>
      </c>
      <c r="E18212" s="89">
        <v>194.446</v>
      </c>
      <c r="F18212" s="119">
        <v>32427.874</v>
      </c>
      <c r="G18212" s="110" t="s">
        <v>15306</v>
      </c>
      <c r="H18212" s="89">
        <v>296.3</v>
      </c>
      <c r="I18212" s="89">
        <v>9970.6419999999998</v>
      </c>
      <c r="J18212" s="89">
        <v>248641.94</v>
      </c>
      <c r="K18212" s="119">
        <v>343489.91</v>
      </c>
      <c r="L18212" s="89">
        <v>1166.7280000000001</v>
      </c>
      <c r="M18212" s="89">
        <v>342.60199999999998</v>
      </c>
      <c r="N18212" s="89">
        <v>534.73599999999999</v>
      </c>
      <c r="O18212" s="110" t="s">
        <v>15306</v>
      </c>
      <c r="P18212" s="89">
        <v>66.667000000000002</v>
      </c>
      <c r="Q18212" s="89">
        <v>629.64700000000005</v>
      </c>
      <c r="R18212" s="89">
        <v>222.22399999999999</v>
      </c>
      <c r="S18212" s="89">
        <v>74.073999999999998</v>
      </c>
    </row>
    <row r="18213" spans="1:19" ht="11.25" thickBot="1" x14ac:dyDescent="0.2">
      <c r="A18213" s="93"/>
    </row>
    <row r="18214" spans="1:19" ht="11.25" thickBot="1" x14ac:dyDescent="0.2">
      <c r="A18214" s="113" t="s">
        <v>352</v>
      </c>
      <c r="B18214" s="93"/>
      <c r="C18214" s="114">
        <v>14641.839</v>
      </c>
      <c r="D18214" s="114">
        <v>7268.8220000000001</v>
      </c>
      <c r="E18214" s="114">
        <v>194.446</v>
      </c>
      <c r="F18214" s="118">
        <v>32427.874</v>
      </c>
      <c r="G18214" s="110" t="s">
        <v>15307</v>
      </c>
      <c r="H18214" s="114">
        <v>296.3</v>
      </c>
      <c r="I18214" s="114">
        <v>9970.6419999999998</v>
      </c>
      <c r="J18214" s="114">
        <v>248641.94</v>
      </c>
      <c r="K18214" s="118">
        <v>343489.91</v>
      </c>
      <c r="L18214" s="114">
        <v>1166.7280000000001</v>
      </c>
      <c r="M18214" s="114">
        <v>342.60199999999998</v>
      </c>
      <c r="N18214" s="114">
        <v>534.73599999999999</v>
      </c>
      <c r="O18214" s="110" t="s">
        <v>15307</v>
      </c>
      <c r="P18214" s="114">
        <v>66.667000000000002</v>
      </c>
      <c r="Q18214" s="114">
        <v>629.64700000000005</v>
      </c>
      <c r="R18214" s="114">
        <v>222.22399999999999</v>
      </c>
      <c r="S18214" s="114">
        <v>74.073999999999998</v>
      </c>
    </row>
    <row r="18215" spans="1:19" ht="11.25" thickBot="1" x14ac:dyDescent="0.2">
      <c r="A18215" s="93"/>
    </row>
    <row r="18216" spans="1:19" ht="11.25" thickBot="1" x14ac:dyDescent="0.2">
      <c r="A18216" s="116" t="s">
        <v>355</v>
      </c>
      <c r="B18216" s="93"/>
      <c r="C18216" s="114">
        <v>0</v>
      </c>
      <c r="D18216" s="114">
        <v>0</v>
      </c>
      <c r="E18216" s="114">
        <v>0</v>
      </c>
      <c r="F18216" s="118">
        <v>0</v>
      </c>
      <c r="G18216" s="110" t="s">
        <v>15307</v>
      </c>
      <c r="H18216" s="114">
        <v>0</v>
      </c>
      <c r="I18216" s="114">
        <v>0</v>
      </c>
      <c r="J18216" s="114">
        <v>0</v>
      </c>
      <c r="K18216" s="118">
        <v>0</v>
      </c>
      <c r="L18216" s="114">
        <v>0</v>
      </c>
      <c r="M18216" s="114">
        <v>0</v>
      </c>
      <c r="N18216" s="114">
        <v>0</v>
      </c>
      <c r="O18216" s="110" t="s">
        <v>15307</v>
      </c>
      <c r="P18216" s="114">
        <v>0</v>
      </c>
      <c r="Q18216" s="114">
        <v>0</v>
      </c>
      <c r="R18216" s="114">
        <v>0</v>
      </c>
      <c r="S18216" s="114">
        <v>0</v>
      </c>
    </row>
    <row r="18217" spans="1:19" ht="11.25" thickBot="1" x14ac:dyDescent="0.2">
      <c r="A18217" s="93"/>
    </row>
    <row r="18218" spans="1:19" ht="11.25" thickBot="1" x14ac:dyDescent="0.2">
      <c r="A18218" s="117" t="s">
        <v>358</v>
      </c>
      <c r="B18218" s="93"/>
      <c r="C18218" s="114">
        <v>0</v>
      </c>
      <c r="D18218" s="114">
        <v>0</v>
      </c>
      <c r="E18218" s="114">
        <v>0</v>
      </c>
      <c r="F18218" s="118">
        <v>0</v>
      </c>
      <c r="G18218" s="110" t="s">
        <v>15307</v>
      </c>
      <c r="H18218" s="114">
        <v>0</v>
      </c>
      <c r="I18218" s="114">
        <v>0</v>
      </c>
      <c r="J18218" s="114">
        <v>0</v>
      </c>
      <c r="K18218" s="118">
        <v>0</v>
      </c>
      <c r="L18218" s="114">
        <v>0</v>
      </c>
      <c r="M18218" s="114">
        <v>0</v>
      </c>
      <c r="N18218" s="114">
        <v>0</v>
      </c>
      <c r="O18218" s="110" t="s">
        <v>15307</v>
      </c>
      <c r="P18218" s="114">
        <v>0</v>
      </c>
      <c r="Q18218" s="114">
        <v>0</v>
      </c>
      <c r="R18218" s="114">
        <v>0</v>
      </c>
      <c r="S18218" s="114">
        <v>0</v>
      </c>
    </row>
    <row r="18219" spans="1:19" ht="11.25" thickBot="1" x14ac:dyDescent="0.2">
      <c r="A18219" s="93"/>
    </row>
    <row r="18220" spans="1:19" ht="11.25" thickBot="1" x14ac:dyDescent="0.2">
      <c r="A18220" s="87" t="s">
        <v>345</v>
      </c>
      <c r="B18220" s="87" t="s">
        <v>346</v>
      </c>
      <c r="C18220" s="120" t="s">
        <v>35</v>
      </c>
      <c r="D18220" s="120" t="s">
        <v>36</v>
      </c>
      <c r="E18220" s="120" t="s">
        <v>15315</v>
      </c>
      <c r="F18220" s="120" t="s">
        <v>38</v>
      </c>
      <c r="G18220" s="120" t="s">
        <v>39</v>
      </c>
      <c r="H18220" s="120" t="s">
        <v>41</v>
      </c>
      <c r="I18220" s="120" t="s">
        <v>42</v>
      </c>
      <c r="J18220" s="120" t="s">
        <v>43</v>
      </c>
      <c r="K18220" s="120" t="s">
        <v>44</v>
      </c>
      <c r="L18220" s="120" t="s">
        <v>45</v>
      </c>
      <c r="M18220" s="120" t="s">
        <v>46</v>
      </c>
      <c r="N18220" s="120" t="s">
        <v>47</v>
      </c>
      <c r="O18220" s="120" t="s">
        <v>48</v>
      </c>
      <c r="P18220" s="120" t="s">
        <v>49</v>
      </c>
      <c r="Q18220" s="120" t="s">
        <v>50</v>
      </c>
      <c r="R18220" s="120" t="s">
        <v>51</v>
      </c>
      <c r="S18220" s="120" t="s">
        <v>52</v>
      </c>
    </row>
    <row r="18221" spans="1:19" ht="11.25" thickBot="1" x14ac:dyDescent="0.2">
      <c r="A18221" s="88">
        <v>1</v>
      </c>
      <c r="B18221" s="109">
        <v>0.76230324074074074</v>
      </c>
      <c r="C18221" s="119">
        <v>574828.07999999996</v>
      </c>
      <c r="D18221" s="89">
        <v>876.58699999999999</v>
      </c>
      <c r="E18221" s="89">
        <v>395.84300000000002</v>
      </c>
      <c r="F18221" s="110" t="s">
        <v>15306</v>
      </c>
      <c r="G18221" s="89">
        <v>1200.0719999999999</v>
      </c>
      <c r="H18221" s="89">
        <v>116169.66</v>
      </c>
      <c r="I18221" s="89">
        <v>3400.5120000000002</v>
      </c>
      <c r="J18221" s="89">
        <v>8799.4539999999997</v>
      </c>
      <c r="K18221" s="89">
        <v>1388.9670000000001</v>
      </c>
      <c r="L18221" s="89">
        <v>877.80899999999997</v>
      </c>
      <c r="M18221" s="89">
        <v>305.56</v>
      </c>
      <c r="N18221" s="89">
        <v>148.149</v>
      </c>
      <c r="O18221" s="89">
        <v>435.19400000000002</v>
      </c>
      <c r="P18221" s="89">
        <v>134.922</v>
      </c>
      <c r="Q18221" s="89">
        <v>309.52800000000002</v>
      </c>
      <c r="R18221" s="89">
        <v>122.223</v>
      </c>
      <c r="S18221" s="89">
        <v>333.339</v>
      </c>
    </row>
    <row r="18222" spans="1:19" ht="11.25" thickBot="1" x14ac:dyDescent="0.2">
      <c r="A18222" s="93"/>
    </row>
    <row r="18223" spans="1:19" ht="11.25" thickBot="1" x14ac:dyDescent="0.2">
      <c r="A18223" s="113" t="s">
        <v>352</v>
      </c>
      <c r="B18223" s="93"/>
      <c r="C18223" s="118">
        <v>574828.07999999996</v>
      </c>
      <c r="D18223" s="114">
        <v>876.58699999999999</v>
      </c>
      <c r="E18223" s="114">
        <v>395.84300000000002</v>
      </c>
      <c r="F18223" s="110" t="s">
        <v>15307</v>
      </c>
      <c r="G18223" s="114">
        <v>1200.0719999999999</v>
      </c>
      <c r="H18223" s="114">
        <v>116169.66</v>
      </c>
      <c r="I18223" s="114">
        <v>3400.5120000000002</v>
      </c>
      <c r="J18223" s="114">
        <v>8799.4539999999997</v>
      </c>
      <c r="K18223" s="114">
        <v>1388.9670000000001</v>
      </c>
      <c r="L18223" s="114">
        <v>877.80899999999997</v>
      </c>
      <c r="M18223" s="114">
        <v>305.56</v>
      </c>
      <c r="N18223" s="114">
        <v>148.149</v>
      </c>
      <c r="O18223" s="114">
        <v>435.19400000000002</v>
      </c>
      <c r="P18223" s="114">
        <v>134.922</v>
      </c>
      <c r="Q18223" s="114">
        <v>309.52800000000002</v>
      </c>
      <c r="R18223" s="114">
        <v>122.223</v>
      </c>
      <c r="S18223" s="114">
        <v>333.339</v>
      </c>
    </row>
    <row r="18224" spans="1:19" ht="11.25" thickBot="1" x14ac:dyDescent="0.2">
      <c r="A18224" s="93"/>
    </row>
    <row r="18225" spans="1:19" ht="11.25" thickBot="1" x14ac:dyDescent="0.2">
      <c r="A18225" s="116" t="s">
        <v>355</v>
      </c>
      <c r="B18225" s="93"/>
      <c r="C18225" s="118">
        <v>0</v>
      </c>
      <c r="D18225" s="114">
        <v>0</v>
      </c>
      <c r="E18225" s="114">
        <v>0</v>
      </c>
      <c r="F18225" s="110" t="s">
        <v>15307</v>
      </c>
      <c r="G18225" s="114">
        <v>0</v>
      </c>
      <c r="H18225" s="114">
        <v>0</v>
      </c>
      <c r="I18225" s="114">
        <v>0</v>
      </c>
      <c r="J18225" s="114">
        <v>0</v>
      </c>
      <c r="K18225" s="114">
        <v>0</v>
      </c>
      <c r="L18225" s="114">
        <v>0</v>
      </c>
      <c r="M18225" s="114">
        <v>0</v>
      </c>
      <c r="N18225" s="114">
        <v>0</v>
      </c>
      <c r="O18225" s="114">
        <v>0</v>
      </c>
      <c r="P18225" s="114">
        <v>0</v>
      </c>
      <c r="Q18225" s="114">
        <v>0</v>
      </c>
      <c r="R18225" s="114">
        <v>0</v>
      </c>
      <c r="S18225" s="114">
        <v>0</v>
      </c>
    </row>
    <row r="18226" spans="1:19" ht="11.25" thickBot="1" x14ac:dyDescent="0.2">
      <c r="A18226" s="93"/>
    </row>
    <row r="18227" spans="1:19" ht="11.25" thickBot="1" x14ac:dyDescent="0.2">
      <c r="A18227" s="117" t="s">
        <v>358</v>
      </c>
      <c r="B18227" s="93"/>
      <c r="C18227" s="118">
        <v>0</v>
      </c>
      <c r="D18227" s="114">
        <v>0</v>
      </c>
      <c r="E18227" s="114">
        <v>0</v>
      </c>
      <c r="F18227" s="110" t="s">
        <v>15307</v>
      </c>
      <c r="G18227" s="114">
        <v>0</v>
      </c>
      <c r="H18227" s="114">
        <v>0</v>
      </c>
      <c r="I18227" s="114">
        <v>0</v>
      </c>
      <c r="J18227" s="114">
        <v>0</v>
      </c>
      <c r="K18227" s="114">
        <v>0</v>
      </c>
      <c r="L18227" s="114">
        <v>0</v>
      </c>
      <c r="M18227" s="114">
        <v>0</v>
      </c>
      <c r="N18227" s="114">
        <v>0</v>
      </c>
      <c r="O18227" s="114">
        <v>0</v>
      </c>
      <c r="P18227" s="114">
        <v>0</v>
      </c>
      <c r="Q18227" s="114">
        <v>0</v>
      </c>
      <c r="R18227" s="114">
        <v>0</v>
      </c>
      <c r="S18227" s="114">
        <v>0</v>
      </c>
    </row>
    <row r="18228" spans="1:19" ht="11.25" thickBot="1" x14ac:dyDescent="0.2">
      <c r="A18228" s="93"/>
    </row>
    <row r="18229" spans="1:19" ht="11.25" thickBot="1" x14ac:dyDescent="0.2">
      <c r="A18229" s="87" t="s">
        <v>345</v>
      </c>
      <c r="B18229" s="87" t="s">
        <v>346</v>
      </c>
      <c r="C18229" s="120" t="s">
        <v>53</v>
      </c>
      <c r="D18229" s="120" t="s">
        <v>54</v>
      </c>
      <c r="E18229" s="120" t="s">
        <v>55</v>
      </c>
      <c r="F18229" s="120" t="s">
        <v>56</v>
      </c>
      <c r="G18229" s="120" t="s">
        <v>15318</v>
      </c>
      <c r="H18229" s="120" t="s">
        <v>57</v>
      </c>
      <c r="I18229" s="120" t="s">
        <v>59</v>
      </c>
      <c r="J18229" s="120" t="s">
        <v>15319</v>
      </c>
      <c r="K18229" s="120" t="s">
        <v>60</v>
      </c>
      <c r="L18229" s="120" t="s">
        <v>61</v>
      </c>
      <c r="M18229" s="120" t="s">
        <v>62</v>
      </c>
      <c r="N18229" s="120" t="s">
        <v>15320</v>
      </c>
      <c r="O18229" s="120" t="s">
        <v>63</v>
      </c>
      <c r="P18229" s="120" t="s">
        <v>64</v>
      </c>
      <c r="Q18229" s="120" t="s">
        <v>66</v>
      </c>
      <c r="R18229" s="120" t="s">
        <v>15321</v>
      </c>
      <c r="S18229" s="120" t="s">
        <v>67</v>
      </c>
    </row>
    <row r="18230" spans="1:19" ht="11.25" thickBot="1" x14ac:dyDescent="0.2">
      <c r="A18230" s="88">
        <v>1</v>
      </c>
      <c r="B18230" s="109">
        <v>0.76230324074074074</v>
      </c>
      <c r="C18230" s="89">
        <v>166.66800000000001</v>
      </c>
      <c r="D18230" s="89">
        <v>83.334000000000003</v>
      </c>
      <c r="E18230" s="89">
        <v>33.332999999999998</v>
      </c>
      <c r="F18230" s="89">
        <v>212.965</v>
      </c>
      <c r="G18230" s="89">
        <v>104.167</v>
      </c>
      <c r="H18230" s="89">
        <v>633.35199999999998</v>
      </c>
      <c r="I18230" s="89">
        <v>2278.0070000000001</v>
      </c>
      <c r="J18230" s="110" t="s">
        <v>15306</v>
      </c>
      <c r="K18230" s="110" t="s">
        <v>15306</v>
      </c>
      <c r="L18230" s="110" t="s">
        <v>15306</v>
      </c>
      <c r="M18230" s="89">
        <v>129.63</v>
      </c>
      <c r="N18230" s="89">
        <v>777.80700000000002</v>
      </c>
      <c r="O18230" s="89">
        <v>111.11199999999999</v>
      </c>
      <c r="P18230" s="89">
        <v>10949.153</v>
      </c>
      <c r="Q18230" s="112" t="s">
        <v>15748</v>
      </c>
      <c r="R18230" s="89">
        <v>33.332999999999998</v>
      </c>
      <c r="S18230" s="89">
        <v>2611.413</v>
      </c>
    </row>
    <row r="18231" spans="1:19" ht="11.25" thickBot="1" x14ac:dyDescent="0.2">
      <c r="A18231" s="93"/>
    </row>
    <row r="18232" spans="1:19" ht="11.25" thickBot="1" x14ac:dyDescent="0.2">
      <c r="A18232" s="113" t="s">
        <v>352</v>
      </c>
      <c r="B18232" s="93"/>
      <c r="C18232" s="114">
        <v>166.66800000000001</v>
      </c>
      <c r="D18232" s="114">
        <v>83.334000000000003</v>
      </c>
      <c r="E18232" s="114">
        <v>33.332999999999998</v>
      </c>
      <c r="F18232" s="114">
        <v>212.965</v>
      </c>
      <c r="G18232" s="114">
        <v>104.167</v>
      </c>
      <c r="H18232" s="114">
        <v>633.35199999999998</v>
      </c>
      <c r="I18232" s="114">
        <v>2278.0070000000001</v>
      </c>
      <c r="J18232" s="110" t="s">
        <v>15307</v>
      </c>
      <c r="K18232" s="110" t="s">
        <v>15307</v>
      </c>
      <c r="L18232" s="110" t="s">
        <v>15307</v>
      </c>
      <c r="M18232" s="114">
        <v>129.63</v>
      </c>
      <c r="N18232" s="114">
        <v>777.80700000000002</v>
      </c>
      <c r="O18232" s="114">
        <v>111.11199999999999</v>
      </c>
      <c r="P18232" s="114">
        <v>10949.153</v>
      </c>
      <c r="Q18232" s="112" t="s">
        <v>15749</v>
      </c>
      <c r="R18232" s="114">
        <v>33.332999999999998</v>
      </c>
      <c r="S18232" s="114">
        <v>2611.413</v>
      </c>
    </row>
    <row r="18233" spans="1:19" ht="11.25" thickBot="1" x14ac:dyDescent="0.2">
      <c r="A18233" s="93"/>
    </row>
    <row r="18234" spans="1:19" ht="11.25" thickBot="1" x14ac:dyDescent="0.2">
      <c r="A18234" s="116" t="s">
        <v>355</v>
      </c>
      <c r="B18234" s="93"/>
      <c r="C18234" s="114">
        <v>0</v>
      </c>
      <c r="D18234" s="114">
        <v>0</v>
      </c>
      <c r="E18234" s="114">
        <v>0</v>
      </c>
      <c r="F18234" s="114">
        <v>0</v>
      </c>
      <c r="G18234" s="114">
        <v>0</v>
      </c>
      <c r="H18234" s="114">
        <v>0</v>
      </c>
      <c r="I18234" s="114">
        <v>0</v>
      </c>
      <c r="J18234" s="110" t="s">
        <v>15307</v>
      </c>
      <c r="K18234" s="110" t="s">
        <v>15307</v>
      </c>
      <c r="L18234" s="110" t="s">
        <v>15307</v>
      </c>
      <c r="M18234" s="114">
        <v>0</v>
      </c>
      <c r="N18234" s="114">
        <v>0</v>
      </c>
      <c r="O18234" s="114">
        <v>0</v>
      </c>
      <c r="P18234" s="114">
        <v>0</v>
      </c>
      <c r="Q18234" s="112" t="s">
        <v>15358</v>
      </c>
      <c r="R18234" s="114">
        <v>0</v>
      </c>
      <c r="S18234" s="114">
        <v>0</v>
      </c>
    </row>
    <row r="18235" spans="1:19" ht="11.25" thickBot="1" x14ac:dyDescent="0.2">
      <c r="A18235" s="93"/>
    </row>
    <row r="18236" spans="1:19" ht="11.25" thickBot="1" x14ac:dyDescent="0.2">
      <c r="A18236" s="117" t="s">
        <v>358</v>
      </c>
      <c r="B18236" s="93"/>
      <c r="C18236" s="114">
        <v>0</v>
      </c>
      <c r="D18236" s="114">
        <v>0</v>
      </c>
      <c r="E18236" s="114">
        <v>0</v>
      </c>
      <c r="F18236" s="114">
        <v>0</v>
      </c>
      <c r="G18236" s="114">
        <v>0</v>
      </c>
      <c r="H18236" s="114">
        <v>0</v>
      </c>
      <c r="I18236" s="114">
        <v>0</v>
      </c>
      <c r="J18236" s="110" t="s">
        <v>15307</v>
      </c>
      <c r="K18236" s="110" t="s">
        <v>15307</v>
      </c>
      <c r="L18236" s="110" t="s">
        <v>15307</v>
      </c>
      <c r="M18236" s="114">
        <v>0</v>
      </c>
      <c r="N18236" s="114">
        <v>0</v>
      </c>
      <c r="O18236" s="114">
        <v>0</v>
      </c>
      <c r="P18236" s="114">
        <v>0</v>
      </c>
      <c r="Q18236" s="112" t="s">
        <v>15358</v>
      </c>
      <c r="R18236" s="114">
        <v>0</v>
      </c>
      <c r="S18236" s="114">
        <v>0</v>
      </c>
    </row>
    <row r="18237" spans="1:19" ht="11.25" thickBot="1" x14ac:dyDescent="0.2">
      <c r="A18237" s="93"/>
    </row>
    <row r="18238" spans="1:19" ht="11.25" thickBot="1" x14ac:dyDescent="0.2">
      <c r="A18238" s="87" t="s">
        <v>345</v>
      </c>
      <c r="B18238" s="87" t="s">
        <v>346</v>
      </c>
      <c r="C18238" s="120" t="s">
        <v>68</v>
      </c>
      <c r="D18238" s="120" t="s">
        <v>15325</v>
      </c>
    </row>
    <row r="18239" spans="1:19" ht="11.25" thickBot="1" x14ac:dyDescent="0.2">
      <c r="A18239" s="88">
        <v>1</v>
      </c>
      <c r="B18239" s="109">
        <v>0.76230324074074074</v>
      </c>
      <c r="C18239" s="89">
        <v>619.06600000000003</v>
      </c>
      <c r="D18239" s="110" t="s">
        <v>15306</v>
      </c>
    </row>
    <row r="18240" spans="1:19" ht="11.25" thickBot="1" x14ac:dyDescent="0.2">
      <c r="A18240" s="93"/>
    </row>
    <row r="18241" spans="1:19" ht="11.25" thickBot="1" x14ac:dyDescent="0.2">
      <c r="A18241" s="113" t="s">
        <v>352</v>
      </c>
      <c r="B18241" s="93"/>
      <c r="C18241" s="114">
        <v>619.06600000000003</v>
      </c>
      <c r="D18241" s="110" t="s">
        <v>15307</v>
      </c>
    </row>
    <row r="18242" spans="1:19" ht="11.25" thickBot="1" x14ac:dyDescent="0.2">
      <c r="A18242" s="93"/>
    </row>
    <row r="18243" spans="1:19" ht="11.25" thickBot="1" x14ac:dyDescent="0.2">
      <c r="A18243" s="116" t="s">
        <v>355</v>
      </c>
      <c r="B18243" s="93"/>
      <c r="C18243" s="114">
        <v>0</v>
      </c>
      <c r="D18243" s="110" t="s">
        <v>15307</v>
      </c>
    </row>
    <row r="18244" spans="1:19" ht="11.25" thickBot="1" x14ac:dyDescent="0.2">
      <c r="A18244" s="93"/>
    </row>
    <row r="18245" spans="1:19" ht="11.25" thickBot="1" x14ac:dyDescent="0.2">
      <c r="A18245" s="117" t="s">
        <v>358</v>
      </c>
      <c r="B18245" s="93"/>
      <c r="C18245" s="114">
        <v>0</v>
      </c>
      <c r="D18245" s="110" t="s">
        <v>15307</v>
      </c>
    </row>
    <row r="18246" spans="1:19" ht="10.5" x14ac:dyDescent="0.15">
      <c r="A18246" s="93"/>
    </row>
    <row r="18247" spans="1:19" x14ac:dyDescent="0.15">
      <c r="A18247" s="106"/>
      <c r="B18247" s="69" t="s">
        <v>1685</v>
      </c>
    </row>
    <row r="18248" spans="1:19" ht="9.75" thickBot="1" x14ac:dyDescent="0.2">
      <c r="A18248" s="64" t="s">
        <v>6926</v>
      </c>
    </row>
    <row r="18249" spans="1:19" ht="11.25" thickBot="1" x14ac:dyDescent="0.2">
      <c r="A18249" s="87" t="s">
        <v>345</v>
      </c>
      <c r="B18249" s="87" t="s">
        <v>346</v>
      </c>
      <c r="C18249" s="120" t="s">
        <v>15300</v>
      </c>
      <c r="D18249" s="120" t="s">
        <v>15301</v>
      </c>
      <c r="E18249" s="120" t="s">
        <v>15302</v>
      </c>
      <c r="F18249" s="120" t="s">
        <v>1</v>
      </c>
      <c r="G18249" s="120" t="s">
        <v>2</v>
      </c>
      <c r="H18249" s="120" t="s">
        <v>3</v>
      </c>
      <c r="I18249" s="120" t="s">
        <v>15303</v>
      </c>
      <c r="J18249" s="120" t="s">
        <v>4</v>
      </c>
      <c r="K18249" s="120" t="s">
        <v>15304</v>
      </c>
      <c r="L18249" s="120" t="s">
        <v>8</v>
      </c>
      <c r="M18249" s="120" t="s">
        <v>15305</v>
      </c>
      <c r="N18249" s="120" t="s">
        <v>10</v>
      </c>
      <c r="O18249" s="120" t="s">
        <v>11</v>
      </c>
      <c r="P18249" s="120" t="s">
        <v>12</v>
      </c>
      <c r="Q18249" s="120" t="s">
        <v>13</v>
      </c>
      <c r="R18249" s="120" t="s">
        <v>14</v>
      </c>
      <c r="S18249" s="120" t="s">
        <v>15</v>
      </c>
    </row>
    <row r="18250" spans="1:19" ht="11.25" thickBot="1" x14ac:dyDescent="0.2">
      <c r="A18250" s="88">
        <v>1</v>
      </c>
      <c r="B18250" s="109">
        <v>0.7677546296296297</v>
      </c>
      <c r="C18250" s="110" t="s">
        <v>15306</v>
      </c>
      <c r="D18250" s="110" t="s">
        <v>15306</v>
      </c>
      <c r="E18250" s="89">
        <v>157.40899999999999</v>
      </c>
      <c r="F18250" s="89">
        <v>22286.782999999999</v>
      </c>
      <c r="G18250" s="89">
        <v>79417.930999999997</v>
      </c>
      <c r="H18250" s="89">
        <v>2778.0949999999998</v>
      </c>
      <c r="I18250" s="89">
        <v>333.33800000000002</v>
      </c>
      <c r="J18250" s="89">
        <v>3537.538</v>
      </c>
      <c r="K18250" s="89">
        <v>2116.857</v>
      </c>
      <c r="L18250" s="119">
        <v>44132.421000000002</v>
      </c>
      <c r="M18250" s="89">
        <v>370.37700000000001</v>
      </c>
      <c r="N18250" s="89">
        <v>450.00900000000001</v>
      </c>
      <c r="O18250" s="89">
        <v>833.36099999999999</v>
      </c>
      <c r="P18250" s="89">
        <v>51507.466</v>
      </c>
      <c r="Q18250" s="89">
        <v>413108.77</v>
      </c>
      <c r="R18250" s="89">
        <v>462.97199999999998</v>
      </c>
      <c r="S18250" s="89">
        <v>2150.2109999999998</v>
      </c>
    </row>
    <row r="18251" spans="1:19" ht="11.25" thickBot="1" x14ac:dyDescent="0.2">
      <c r="A18251" s="93"/>
    </row>
    <row r="18252" spans="1:19" ht="11.25" thickBot="1" x14ac:dyDescent="0.2">
      <c r="A18252" s="113" t="s">
        <v>352</v>
      </c>
      <c r="B18252" s="93"/>
      <c r="C18252" s="110" t="s">
        <v>15307</v>
      </c>
      <c r="D18252" s="110" t="s">
        <v>15307</v>
      </c>
      <c r="E18252" s="114">
        <v>157.40899999999999</v>
      </c>
      <c r="F18252" s="114">
        <v>22286.782999999999</v>
      </c>
      <c r="G18252" s="114">
        <v>79417.930999999997</v>
      </c>
      <c r="H18252" s="114">
        <v>2778.0949999999998</v>
      </c>
      <c r="I18252" s="114">
        <v>333.33800000000002</v>
      </c>
      <c r="J18252" s="114">
        <v>3537.538</v>
      </c>
      <c r="K18252" s="114">
        <v>2116.857</v>
      </c>
      <c r="L18252" s="118">
        <v>44132.421000000002</v>
      </c>
      <c r="M18252" s="114">
        <v>370.37700000000001</v>
      </c>
      <c r="N18252" s="114">
        <v>450.00900000000001</v>
      </c>
      <c r="O18252" s="114">
        <v>833.36099999999999</v>
      </c>
      <c r="P18252" s="114">
        <v>51507.466</v>
      </c>
      <c r="Q18252" s="114">
        <v>413108.77</v>
      </c>
      <c r="R18252" s="114">
        <v>462.97199999999998</v>
      </c>
      <c r="S18252" s="114">
        <v>2150.2109999999998</v>
      </c>
    </row>
    <row r="18253" spans="1:19" ht="11.25" thickBot="1" x14ac:dyDescent="0.2">
      <c r="A18253" s="93"/>
    </row>
    <row r="18254" spans="1:19" ht="11.25" thickBot="1" x14ac:dyDescent="0.2">
      <c r="A18254" s="116" t="s">
        <v>355</v>
      </c>
      <c r="B18254" s="93"/>
      <c r="C18254" s="110" t="s">
        <v>15307</v>
      </c>
      <c r="D18254" s="110" t="s">
        <v>15307</v>
      </c>
      <c r="E18254" s="114">
        <v>0</v>
      </c>
      <c r="F18254" s="114">
        <v>0</v>
      </c>
      <c r="G18254" s="114">
        <v>0</v>
      </c>
      <c r="H18254" s="114">
        <v>0</v>
      </c>
      <c r="I18254" s="114">
        <v>0</v>
      </c>
      <c r="J18254" s="114">
        <v>0</v>
      </c>
      <c r="K18254" s="114">
        <v>0</v>
      </c>
      <c r="L18254" s="118">
        <v>0</v>
      </c>
      <c r="M18254" s="114">
        <v>0</v>
      </c>
      <c r="N18254" s="114">
        <v>0</v>
      </c>
      <c r="O18254" s="114">
        <v>0</v>
      </c>
      <c r="P18254" s="114">
        <v>0</v>
      </c>
      <c r="Q18254" s="114">
        <v>0</v>
      </c>
      <c r="R18254" s="114">
        <v>0</v>
      </c>
      <c r="S18254" s="114">
        <v>0</v>
      </c>
    </row>
    <row r="18255" spans="1:19" ht="11.25" thickBot="1" x14ac:dyDescent="0.2">
      <c r="A18255" s="93"/>
    </row>
    <row r="18256" spans="1:19" ht="11.25" thickBot="1" x14ac:dyDescent="0.2">
      <c r="A18256" s="117" t="s">
        <v>358</v>
      </c>
      <c r="B18256" s="93"/>
      <c r="C18256" s="110" t="s">
        <v>15307</v>
      </c>
      <c r="D18256" s="110" t="s">
        <v>15307</v>
      </c>
      <c r="E18256" s="114">
        <v>0</v>
      </c>
      <c r="F18256" s="114">
        <v>0</v>
      </c>
      <c r="G18256" s="114">
        <v>0</v>
      </c>
      <c r="H18256" s="114">
        <v>0</v>
      </c>
      <c r="I18256" s="114">
        <v>0</v>
      </c>
      <c r="J18256" s="114">
        <v>0</v>
      </c>
      <c r="K18256" s="114">
        <v>0</v>
      </c>
      <c r="L18256" s="118">
        <v>0</v>
      </c>
      <c r="M18256" s="114">
        <v>0</v>
      </c>
      <c r="N18256" s="114">
        <v>0</v>
      </c>
      <c r="O18256" s="114">
        <v>0</v>
      </c>
      <c r="P18256" s="114">
        <v>0</v>
      </c>
      <c r="Q18256" s="114">
        <v>0</v>
      </c>
      <c r="R18256" s="114">
        <v>0</v>
      </c>
      <c r="S18256" s="114">
        <v>0</v>
      </c>
    </row>
    <row r="18257" spans="1:19" ht="11.25" thickBot="1" x14ac:dyDescent="0.2">
      <c r="A18257" s="93"/>
    </row>
    <row r="18258" spans="1:19" ht="11.25" thickBot="1" x14ac:dyDescent="0.2">
      <c r="A18258" s="87" t="s">
        <v>345</v>
      </c>
      <c r="B18258" s="87" t="s">
        <v>346</v>
      </c>
      <c r="C18258" s="120" t="s">
        <v>16</v>
      </c>
      <c r="D18258" s="120" t="s">
        <v>15309</v>
      </c>
      <c r="E18258" s="120" t="s">
        <v>15310</v>
      </c>
      <c r="F18258" s="120" t="s">
        <v>20</v>
      </c>
      <c r="G18258" s="120" t="s">
        <v>21</v>
      </c>
      <c r="H18258" s="120" t="s">
        <v>22</v>
      </c>
      <c r="I18258" s="120" t="s">
        <v>23</v>
      </c>
      <c r="J18258" s="120" t="s">
        <v>24</v>
      </c>
      <c r="K18258" s="120" t="s">
        <v>26</v>
      </c>
      <c r="L18258" s="120" t="s">
        <v>15311</v>
      </c>
      <c r="M18258" s="120" t="s">
        <v>27</v>
      </c>
      <c r="N18258" s="120" t="s">
        <v>28</v>
      </c>
      <c r="O18258" s="120" t="s">
        <v>29</v>
      </c>
      <c r="P18258" s="120" t="s">
        <v>30</v>
      </c>
      <c r="Q18258" s="120" t="s">
        <v>15312</v>
      </c>
      <c r="R18258" s="120" t="s">
        <v>32</v>
      </c>
      <c r="S18258" s="120" t="s">
        <v>33</v>
      </c>
    </row>
    <row r="18259" spans="1:19" ht="11.25" thickBot="1" x14ac:dyDescent="0.2">
      <c r="A18259" s="88">
        <v>1</v>
      </c>
      <c r="B18259" s="109">
        <v>0.7677546296296297</v>
      </c>
      <c r="C18259" s="89">
        <v>23405.386999999999</v>
      </c>
      <c r="D18259" s="89">
        <v>10554.501</v>
      </c>
      <c r="E18259" s="110" t="s">
        <v>15306</v>
      </c>
      <c r="F18259" s="119">
        <v>33279.379000000001</v>
      </c>
      <c r="G18259" s="89">
        <v>55.555999999999997</v>
      </c>
      <c r="H18259" s="89">
        <v>111.11199999999999</v>
      </c>
      <c r="I18259" s="89">
        <v>7402.4040000000005</v>
      </c>
      <c r="J18259" s="89">
        <v>168696.63</v>
      </c>
      <c r="K18259" s="119">
        <v>334409.07</v>
      </c>
      <c r="L18259" s="89">
        <v>700.02</v>
      </c>
      <c r="M18259" s="89">
        <v>188.89099999999999</v>
      </c>
      <c r="N18259" s="89">
        <v>296.3</v>
      </c>
      <c r="O18259" s="110" t="s">
        <v>15306</v>
      </c>
      <c r="P18259" s="110" t="s">
        <v>15306</v>
      </c>
      <c r="Q18259" s="89">
        <v>629.64599999999996</v>
      </c>
      <c r="R18259" s="89">
        <v>233.33600000000001</v>
      </c>
      <c r="S18259" s="110" t="s">
        <v>15306</v>
      </c>
    </row>
    <row r="18260" spans="1:19" ht="11.25" thickBot="1" x14ac:dyDescent="0.2">
      <c r="A18260" s="93"/>
    </row>
    <row r="18261" spans="1:19" ht="11.25" thickBot="1" x14ac:dyDescent="0.2">
      <c r="A18261" s="113" t="s">
        <v>352</v>
      </c>
      <c r="B18261" s="93"/>
      <c r="C18261" s="114">
        <v>23405.386999999999</v>
      </c>
      <c r="D18261" s="114">
        <v>10554.501</v>
      </c>
      <c r="E18261" s="110" t="s">
        <v>15307</v>
      </c>
      <c r="F18261" s="118">
        <v>33279.379000000001</v>
      </c>
      <c r="G18261" s="114">
        <v>55.555999999999997</v>
      </c>
      <c r="H18261" s="114">
        <v>111.11199999999999</v>
      </c>
      <c r="I18261" s="114">
        <v>7402.4040000000005</v>
      </c>
      <c r="J18261" s="114">
        <v>168696.63</v>
      </c>
      <c r="K18261" s="118">
        <v>334409.07</v>
      </c>
      <c r="L18261" s="114">
        <v>700.02</v>
      </c>
      <c r="M18261" s="114">
        <v>188.89099999999999</v>
      </c>
      <c r="N18261" s="114">
        <v>296.3</v>
      </c>
      <c r="O18261" s="110" t="s">
        <v>15307</v>
      </c>
      <c r="P18261" s="110" t="s">
        <v>15307</v>
      </c>
      <c r="Q18261" s="114">
        <v>629.64599999999996</v>
      </c>
      <c r="R18261" s="114">
        <v>233.33600000000001</v>
      </c>
      <c r="S18261" s="110" t="s">
        <v>15307</v>
      </c>
    </row>
    <row r="18262" spans="1:19" ht="11.25" thickBot="1" x14ac:dyDescent="0.2">
      <c r="A18262" s="93"/>
    </row>
    <row r="18263" spans="1:19" ht="11.25" thickBot="1" x14ac:dyDescent="0.2">
      <c r="A18263" s="116" t="s">
        <v>355</v>
      </c>
      <c r="B18263" s="93"/>
      <c r="C18263" s="114">
        <v>0</v>
      </c>
      <c r="D18263" s="114">
        <v>0</v>
      </c>
      <c r="E18263" s="110" t="s">
        <v>15307</v>
      </c>
      <c r="F18263" s="118">
        <v>0</v>
      </c>
      <c r="G18263" s="114">
        <v>0</v>
      </c>
      <c r="H18263" s="114">
        <v>0</v>
      </c>
      <c r="I18263" s="114">
        <v>0</v>
      </c>
      <c r="J18263" s="114">
        <v>0</v>
      </c>
      <c r="K18263" s="118">
        <v>0</v>
      </c>
      <c r="L18263" s="114">
        <v>0</v>
      </c>
      <c r="M18263" s="114">
        <v>0</v>
      </c>
      <c r="N18263" s="114">
        <v>0</v>
      </c>
      <c r="O18263" s="110" t="s">
        <v>15307</v>
      </c>
      <c r="P18263" s="110" t="s">
        <v>15307</v>
      </c>
      <c r="Q18263" s="114">
        <v>0</v>
      </c>
      <c r="R18263" s="114">
        <v>0</v>
      </c>
      <c r="S18263" s="110" t="s">
        <v>15307</v>
      </c>
    </row>
    <row r="18264" spans="1:19" ht="11.25" thickBot="1" x14ac:dyDescent="0.2">
      <c r="A18264" s="93"/>
    </row>
    <row r="18265" spans="1:19" ht="11.25" thickBot="1" x14ac:dyDescent="0.2">
      <c r="A18265" s="117" t="s">
        <v>358</v>
      </c>
      <c r="B18265" s="93"/>
      <c r="C18265" s="114">
        <v>0</v>
      </c>
      <c r="D18265" s="114">
        <v>0</v>
      </c>
      <c r="E18265" s="110" t="s">
        <v>15307</v>
      </c>
      <c r="F18265" s="118">
        <v>0</v>
      </c>
      <c r="G18265" s="114">
        <v>0</v>
      </c>
      <c r="H18265" s="114">
        <v>0</v>
      </c>
      <c r="I18265" s="114">
        <v>0</v>
      </c>
      <c r="J18265" s="114">
        <v>0</v>
      </c>
      <c r="K18265" s="118">
        <v>0</v>
      </c>
      <c r="L18265" s="114">
        <v>0</v>
      </c>
      <c r="M18265" s="114">
        <v>0</v>
      </c>
      <c r="N18265" s="114">
        <v>0</v>
      </c>
      <c r="O18265" s="110" t="s">
        <v>15307</v>
      </c>
      <c r="P18265" s="110" t="s">
        <v>15307</v>
      </c>
      <c r="Q18265" s="114">
        <v>0</v>
      </c>
      <c r="R18265" s="114">
        <v>0</v>
      </c>
      <c r="S18265" s="110" t="s">
        <v>15307</v>
      </c>
    </row>
    <row r="18266" spans="1:19" ht="11.25" thickBot="1" x14ac:dyDescent="0.2">
      <c r="A18266" s="93"/>
    </row>
    <row r="18267" spans="1:19" ht="11.25" thickBot="1" x14ac:dyDescent="0.2">
      <c r="A18267" s="87" t="s">
        <v>345</v>
      </c>
      <c r="B18267" s="87" t="s">
        <v>346</v>
      </c>
      <c r="C18267" s="120" t="s">
        <v>35</v>
      </c>
      <c r="D18267" s="120" t="s">
        <v>36</v>
      </c>
      <c r="E18267" s="120" t="s">
        <v>15315</v>
      </c>
      <c r="F18267" s="120" t="s">
        <v>38</v>
      </c>
      <c r="G18267" s="120" t="s">
        <v>39</v>
      </c>
      <c r="H18267" s="120" t="s">
        <v>41</v>
      </c>
      <c r="I18267" s="120" t="s">
        <v>42</v>
      </c>
      <c r="J18267" s="120" t="s">
        <v>43</v>
      </c>
      <c r="K18267" s="120" t="s">
        <v>44</v>
      </c>
      <c r="L18267" s="120" t="s">
        <v>45</v>
      </c>
      <c r="M18267" s="120" t="s">
        <v>46</v>
      </c>
      <c r="N18267" s="120" t="s">
        <v>47</v>
      </c>
      <c r="O18267" s="120" t="s">
        <v>48</v>
      </c>
      <c r="P18267" s="120" t="s">
        <v>49</v>
      </c>
      <c r="Q18267" s="120" t="s">
        <v>50</v>
      </c>
      <c r="R18267" s="120" t="s">
        <v>51</v>
      </c>
      <c r="S18267" s="120" t="s">
        <v>52</v>
      </c>
    </row>
    <row r="18268" spans="1:19" ht="11.25" thickBot="1" x14ac:dyDescent="0.2">
      <c r="A18268" s="88">
        <v>1</v>
      </c>
      <c r="B18268" s="109">
        <v>0.7677546296296297</v>
      </c>
      <c r="C18268" s="119">
        <v>554705.43999999994</v>
      </c>
      <c r="D18268" s="89">
        <v>512.36099999999999</v>
      </c>
      <c r="E18268" s="89">
        <v>157.40899999999999</v>
      </c>
      <c r="F18268" s="110" t="s">
        <v>15306</v>
      </c>
      <c r="G18268" s="89">
        <v>290.12700000000001</v>
      </c>
      <c r="H18268" s="89">
        <v>93982.793999999994</v>
      </c>
      <c r="I18268" s="89">
        <v>3543.741</v>
      </c>
      <c r="J18268" s="89">
        <v>5791.4690000000001</v>
      </c>
      <c r="K18268" s="89">
        <v>500.012</v>
      </c>
      <c r="L18268" s="89">
        <v>537.04999999999995</v>
      </c>
      <c r="M18268" s="89">
        <v>100.001</v>
      </c>
      <c r="N18268" s="89">
        <v>157.40899999999999</v>
      </c>
      <c r="O18268" s="89">
        <v>203.70599999999999</v>
      </c>
      <c r="P18268" s="89">
        <v>222.22399999999999</v>
      </c>
      <c r="Q18268" s="89">
        <v>119.04900000000001</v>
      </c>
      <c r="R18268" s="89">
        <v>145.834</v>
      </c>
      <c r="S18268" s="89">
        <v>200.00200000000001</v>
      </c>
    </row>
    <row r="18269" spans="1:19" ht="11.25" thickBot="1" x14ac:dyDescent="0.2">
      <c r="A18269" s="93"/>
    </row>
    <row r="18270" spans="1:19" ht="11.25" thickBot="1" x14ac:dyDescent="0.2">
      <c r="A18270" s="113" t="s">
        <v>352</v>
      </c>
      <c r="B18270" s="93"/>
      <c r="C18270" s="118">
        <v>554705.43999999994</v>
      </c>
      <c r="D18270" s="114">
        <v>512.36099999999999</v>
      </c>
      <c r="E18270" s="114">
        <v>157.40899999999999</v>
      </c>
      <c r="F18270" s="110" t="s">
        <v>15307</v>
      </c>
      <c r="G18270" s="114">
        <v>290.12700000000001</v>
      </c>
      <c r="H18270" s="114">
        <v>93982.793999999994</v>
      </c>
      <c r="I18270" s="114">
        <v>3543.741</v>
      </c>
      <c r="J18270" s="114">
        <v>5791.4690000000001</v>
      </c>
      <c r="K18270" s="114">
        <v>500.012</v>
      </c>
      <c r="L18270" s="114">
        <v>537.04999999999995</v>
      </c>
      <c r="M18270" s="114">
        <v>100.001</v>
      </c>
      <c r="N18270" s="114">
        <v>157.40899999999999</v>
      </c>
      <c r="O18270" s="114">
        <v>203.70599999999999</v>
      </c>
      <c r="P18270" s="114">
        <v>222.22399999999999</v>
      </c>
      <c r="Q18270" s="114">
        <v>119.04900000000001</v>
      </c>
      <c r="R18270" s="114">
        <v>145.834</v>
      </c>
      <c r="S18270" s="114">
        <v>200.00200000000001</v>
      </c>
    </row>
    <row r="18271" spans="1:19" ht="11.25" thickBot="1" x14ac:dyDescent="0.2">
      <c r="A18271" s="93"/>
    </row>
    <row r="18272" spans="1:19" ht="11.25" thickBot="1" x14ac:dyDescent="0.2">
      <c r="A18272" s="116" t="s">
        <v>355</v>
      </c>
      <c r="B18272" s="93"/>
      <c r="C18272" s="118">
        <v>0</v>
      </c>
      <c r="D18272" s="114">
        <v>0</v>
      </c>
      <c r="E18272" s="114">
        <v>0</v>
      </c>
      <c r="F18272" s="110" t="s">
        <v>15307</v>
      </c>
      <c r="G18272" s="114">
        <v>0</v>
      </c>
      <c r="H18272" s="114">
        <v>0</v>
      </c>
      <c r="I18272" s="114">
        <v>0</v>
      </c>
      <c r="J18272" s="114">
        <v>0</v>
      </c>
      <c r="K18272" s="114">
        <v>0</v>
      </c>
      <c r="L18272" s="114">
        <v>0</v>
      </c>
      <c r="M18272" s="114">
        <v>0</v>
      </c>
      <c r="N18272" s="114">
        <v>0</v>
      </c>
      <c r="O18272" s="114">
        <v>0</v>
      </c>
      <c r="P18272" s="114">
        <v>0</v>
      </c>
      <c r="Q18272" s="114">
        <v>0</v>
      </c>
      <c r="R18272" s="114">
        <v>0</v>
      </c>
      <c r="S18272" s="114">
        <v>0</v>
      </c>
    </row>
    <row r="18273" spans="1:19" ht="11.25" thickBot="1" x14ac:dyDescent="0.2">
      <c r="A18273" s="93"/>
    </row>
    <row r="18274" spans="1:19" ht="11.25" thickBot="1" x14ac:dyDescent="0.2">
      <c r="A18274" s="117" t="s">
        <v>358</v>
      </c>
      <c r="B18274" s="93"/>
      <c r="C18274" s="118">
        <v>0</v>
      </c>
      <c r="D18274" s="114">
        <v>0</v>
      </c>
      <c r="E18274" s="114">
        <v>0</v>
      </c>
      <c r="F18274" s="110" t="s">
        <v>15307</v>
      </c>
      <c r="G18274" s="114">
        <v>0</v>
      </c>
      <c r="H18274" s="114">
        <v>0</v>
      </c>
      <c r="I18274" s="114">
        <v>0</v>
      </c>
      <c r="J18274" s="114">
        <v>0</v>
      </c>
      <c r="K18274" s="114">
        <v>0</v>
      </c>
      <c r="L18274" s="114">
        <v>0</v>
      </c>
      <c r="M18274" s="114">
        <v>0</v>
      </c>
      <c r="N18274" s="114">
        <v>0</v>
      </c>
      <c r="O18274" s="114">
        <v>0</v>
      </c>
      <c r="P18274" s="114">
        <v>0</v>
      </c>
      <c r="Q18274" s="114">
        <v>0</v>
      </c>
      <c r="R18274" s="114">
        <v>0</v>
      </c>
      <c r="S18274" s="114">
        <v>0</v>
      </c>
    </row>
    <row r="18275" spans="1:19" ht="11.25" thickBot="1" x14ac:dyDescent="0.2">
      <c r="A18275" s="93"/>
    </row>
    <row r="18276" spans="1:19" ht="11.25" thickBot="1" x14ac:dyDescent="0.2">
      <c r="A18276" s="87" t="s">
        <v>345</v>
      </c>
      <c r="B18276" s="87" t="s">
        <v>346</v>
      </c>
      <c r="C18276" s="120" t="s">
        <v>53</v>
      </c>
      <c r="D18276" s="120" t="s">
        <v>54</v>
      </c>
      <c r="E18276" s="120" t="s">
        <v>55</v>
      </c>
      <c r="F18276" s="120" t="s">
        <v>56</v>
      </c>
      <c r="G18276" s="120" t="s">
        <v>15318</v>
      </c>
      <c r="H18276" s="120" t="s">
        <v>57</v>
      </c>
      <c r="I18276" s="120" t="s">
        <v>59</v>
      </c>
      <c r="J18276" s="120" t="s">
        <v>15319</v>
      </c>
      <c r="K18276" s="120" t="s">
        <v>60</v>
      </c>
      <c r="L18276" s="120" t="s">
        <v>61</v>
      </c>
      <c r="M18276" s="120" t="s">
        <v>62</v>
      </c>
      <c r="N18276" s="120" t="s">
        <v>15320</v>
      </c>
      <c r="O18276" s="120" t="s">
        <v>63</v>
      </c>
      <c r="P18276" s="120" t="s">
        <v>64</v>
      </c>
      <c r="Q18276" s="120" t="s">
        <v>66</v>
      </c>
      <c r="R18276" s="120" t="s">
        <v>15321</v>
      </c>
      <c r="S18276" s="120" t="s">
        <v>67</v>
      </c>
    </row>
    <row r="18277" spans="1:19" ht="11.25" thickBot="1" x14ac:dyDescent="0.2">
      <c r="A18277" s="88">
        <v>1</v>
      </c>
      <c r="B18277" s="109">
        <v>0.7677546296296297</v>
      </c>
      <c r="C18277" s="89">
        <v>111.11199999999999</v>
      </c>
      <c r="D18277" s="89">
        <v>33.332999999999998</v>
      </c>
      <c r="E18277" s="89">
        <v>33.332999999999998</v>
      </c>
      <c r="F18277" s="89">
        <v>125.001</v>
      </c>
      <c r="G18277" s="89">
        <v>77.778000000000006</v>
      </c>
      <c r="H18277" s="89">
        <v>611.13</v>
      </c>
      <c r="I18277" s="89">
        <v>2166.8609999999999</v>
      </c>
      <c r="J18277" s="110" t="s">
        <v>15306</v>
      </c>
      <c r="K18277" s="110" t="s">
        <v>15306</v>
      </c>
      <c r="L18277" s="110" t="s">
        <v>15306</v>
      </c>
      <c r="M18277" s="89">
        <v>33.332999999999998</v>
      </c>
      <c r="N18277" s="89">
        <v>740.76800000000003</v>
      </c>
      <c r="O18277" s="89">
        <v>66.667000000000002</v>
      </c>
      <c r="P18277" s="89">
        <v>20499.473999999998</v>
      </c>
      <c r="Q18277" s="112" t="s">
        <v>15750</v>
      </c>
      <c r="R18277" s="110" t="s">
        <v>15306</v>
      </c>
      <c r="S18277" s="89">
        <v>2426.2080000000001</v>
      </c>
    </row>
    <row r="18278" spans="1:19" ht="11.25" thickBot="1" x14ac:dyDescent="0.2">
      <c r="A18278" s="93"/>
    </row>
    <row r="18279" spans="1:19" ht="11.25" thickBot="1" x14ac:dyDescent="0.2">
      <c r="A18279" s="113" t="s">
        <v>352</v>
      </c>
      <c r="B18279" s="93"/>
      <c r="C18279" s="114">
        <v>111.11199999999999</v>
      </c>
      <c r="D18279" s="114">
        <v>33.332999999999998</v>
      </c>
      <c r="E18279" s="114">
        <v>33.332999999999998</v>
      </c>
      <c r="F18279" s="114">
        <v>125.001</v>
      </c>
      <c r="G18279" s="114">
        <v>77.778000000000006</v>
      </c>
      <c r="H18279" s="114">
        <v>611.13</v>
      </c>
      <c r="I18279" s="114">
        <v>2166.8609999999999</v>
      </c>
      <c r="J18279" s="110" t="s">
        <v>15307</v>
      </c>
      <c r="K18279" s="110" t="s">
        <v>15307</v>
      </c>
      <c r="L18279" s="110" t="s">
        <v>15307</v>
      </c>
      <c r="M18279" s="114">
        <v>33.332999999999998</v>
      </c>
      <c r="N18279" s="114">
        <v>740.76800000000003</v>
      </c>
      <c r="O18279" s="114">
        <v>66.667000000000002</v>
      </c>
      <c r="P18279" s="114">
        <v>20499.473999999998</v>
      </c>
      <c r="Q18279" s="112" t="s">
        <v>15751</v>
      </c>
      <c r="R18279" s="110" t="s">
        <v>15307</v>
      </c>
      <c r="S18279" s="114">
        <v>2426.2080000000001</v>
      </c>
    </row>
    <row r="18280" spans="1:19" ht="11.25" thickBot="1" x14ac:dyDescent="0.2">
      <c r="A18280" s="93"/>
    </row>
    <row r="18281" spans="1:19" ht="11.25" thickBot="1" x14ac:dyDescent="0.2">
      <c r="A18281" s="116" t="s">
        <v>355</v>
      </c>
      <c r="B18281" s="93"/>
      <c r="C18281" s="114">
        <v>0</v>
      </c>
      <c r="D18281" s="114">
        <v>0</v>
      </c>
      <c r="E18281" s="114">
        <v>0</v>
      </c>
      <c r="F18281" s="114">
        <v>0</v>
      </c>
      <c r="G18281" s="114">
        <v>0</v>
      </c>
      <c r="H18281" s="114">
        <v>0</v>
      </c>
      <c r="I18281" s="114">
        <v>0</v>
      </c>
      <c r="J18281" s="110" t="s">
        <v>15307</v>
      </c>
      <c r="K18281" s="110" t="s">
        <v>15307</v>
      </c>
      <c r="L18281" s="110" t="s">
        <v>15307</v>
      </c>
      <c r="M18281" s="114">
        <v>0</v>
      </c>
      <c r="N18281" s="114">
        <v>0</v>
      </c>
      <c r="O18281" s="114">
        <v>0</v>
      </c>
      <c r="P18281" s="114">
        <v>0</v>
      </c>
      <c r="Q18281" s="112" t="s">
        <v>15358</v>
      </c>
      <c r="R18281" s="110" t="s">
        <v>15307</v>
      </c>
      <c r="S18281" s="114">
        <v>0</v>
      </c>
    </row>
    <row r="18282" spans="1:19" ht="11.25" thickBot="1" x14ac:dyDescent="0.2">
      <c r="A18282" s="93"/>
    </row>
    <row r="18283" spans="1:19" ht="11.25" thickBot="1" x14ac:dyDescent="0.2">
      <c r="A18283" s="117" t="s">
        <v>358</v>
      </c>
      <c r="B18283" s="93"/>
      <c r="C18283" s="114">
        <v>0</v>
      </c>
      <c r="D18283" s="114">
        <v>0</v>
      </c>
      <c r="E18283" s="114">
        <v>0</v>
      </c>
      <c r="F18283" s="114">
        <v>0</v>
      </c>
      <c r="G18283" s="114">
        <v>0</v>
      </c>
      <c r="H18283" s="114">
        <v>0</v>
      </c>
      <c r="I18283" s="114">
        <v>0</v>
      </c>
      <c r="J18283" s="110" t="s">
        <v>15307</v>
      </c>
      <c r="K18283" s="110" t="s">
        <v>15307</v>
      </c>
      <c r="L18283" s="110" t="s">
        <v>15307</v>
      </c>
      <c r="M18283" s="114">
        <v>0</v>
      </c>
      <c r="N18283" s="114">
        <v>0</v>
      </c>
      <c r="O18283" s="114">
        <v>0</v>
      </c>
      <c r="P18283" s="114">
        <v>0</v>
      </c>
      <c r="Q18283" s="112" t="s">
        <v>15358</v>
      </c>
      <c r="R18283" s="110" t="s">
        <v>15307</v>
      </c>
      <c r="S18283" s="114">
        <v>0</v>
      </c>
    </row>
    <row r="18284" spans="1:19" ht="11.25" thickBot="1" x14ac:dyDescent="0.2">
      <c r="A18284" s="93"/>
    </row>
    <row r="18285" spans="1:19" ht="11.25" thickBot="1" x14ac:dyDescent="0.2">
      <c r="A18285" s="87" t="s">
        <v>345</v>
      </c>
      <c r="B18285" s="87" t="s">
        <v>346</v>
      </c>
      <c r="C18285" s="120" t="s">
        <v>68</v>
      </c>
      <c r="D18285" s="120" t="s">
        <v>15325</v>
      </c>
    </row>
    <row r="18286" spans="1:19" ht="11.25" thickBot="1" x14ac:dyDescent="0.2">
      <c r="A18286" s="88">
        <v>1</v>
      </c>
      <c r="B18286" s="109">
        <v>0.7677546296296297</v>
      </c>
      <c r="C18286" s="89">
        <v>351.85700000000003</v>
      </c>
      <c r="D18286" s="110" t="s">
        <v>15306</v>
      </c>
    </row>
    <row r="18287" spans="1:19" ht="11.25" thickBot="1" x14ac:dyDescent="0.2">
      <c r="A18287" s="93"/>
    </row>
    <row r="18288" spans="1:19" ht="11.25" thickBot="1" x14ac:dyDescent="0.2">
      <c r="A18288" s="113" t="s">
        <v>352</v>
      </c>
      <c r="B18288" s="93"/>
      <c r="C18288" s="114">
        <v>351.85700000000003</v>
      </c>
      <c r="D18288" s="110" t="s">
        <v>15307</v>
      </c>
    </row>
    <row r="18289" spans="1:19" ht="11.25" thickBot="1" x14ac:dyDescent="0.2">
      <c r="A18289" s="93"/>
    </row>
    <row r="18290" spans="1:19" ht="11.25" thickBot="1" x14ac:dyDescent="0.2">
      <c r="A18290" s="116" t="s">
        <v>355</v>
      </c>
      <c r="B18290" s="93"/>
      <c r="C18290" s="114">
        <v>0</v>
      </c>
      <c r="D18290" s="110" t="s">
        <v>15307</v>
      </c>
    </row>
    <row r="18291" spans="1:19" ht="11.25" thickBot="1" x14ac:dyDescent="0.2">
      <c r="A18291" s="93"/>
    </row>
    <row r="18292" spans="1:19" ht="11.25" thickBot="1" x14ac:dyDescent="0.2">
      <c r="A18292" s="117" t="s">
        <v>358</v>
      </c>
      <c r="B18292" s="93"/>
      <c r="C18292" s="114">
        <v>0</v>
      </c>
      <c r="D18292" s="110" t="s">
        <v>15307</v>
      </c>
    </row>
    <row r="18293" spans="1:19" ht="10.5" x14ac:dyDescent="0.15">
      <c r="A18293" s="93"/>
    </row>
    <row r="18294" spans="1:19" x14ac:dyDescent="0.15">
      <c r="A18294" s="106"/>
      <c r="B18294" s="69" t="s">
        <v>1768</v>
      </c>
    </row>
    <row r="18295" spans="1:19" ht="9.75" thickBot="1" x14ac:dyDescent="0.2">
      <c r="A18295" s="64" t="s">
        <v>6926</v>
      </c>
    </row>
    <row r="18296" spans="1:19" ht="11.25" thickBot="1" x14ac:dyDescent="0.2">
      <c r="A18296" s="87" t="s">
        <v>345</v>
      </c>
      <c r="B18296" s="87" t="s">
        <v>346</v>
      </c>
      <c r="C18296" s="120" t="s">
        <v>15300</v>
      </c>
      <c r="D18296" s="120" t="s">
        <v>15301</v>
      </c>
      <c r="E18296" s="120" t="s">
        <v>15302</v>
      </c>
      <c r="F18296" s="120" t="s">
        <v>1</v>
      </c>
      <c r="G18296" s="120" t="s">
        <v>2</v>
      </c>
      <c r="H18296" s="120" t="s">
        <v>3</v>
      </c>
      <c r="I18296" s="120" t="s">
        <v>15303</v>
      </c>
      <c r="J18296" s="120" t="s">
        <v>4</v>
      </c>
      <c r="K18296" s="120" t="s">
        <v>15304</v>
      </c>
      <c r="L18296" s="120" t="s">
        <v>8</v>
      </c>
      <c r="M18296" s="120" t="s">
        <v>15305</v>
      </c>
      <c r="N18296" s="120" t="s">
        <v>10</v>
      </c>
      <c r="O18296" s="120" t="s">
        <v>11</v>
      </c>
      <c r="P18296" s="120" t="s">
        <v>12</v>
      </c>
      <c r="Q18296" s="120" t="s">
        <v>13</v>
      </c>
      <c r="R18296" s="120" t="s">
        <v>14</v>
      </c>
      <c r="S18296" s="120" t="s">
        <v>15</v>
      </c>
    </row>
    <row r="18297" spans="1:19" ht="11.25" thickBot="1" x14ac:dyDescent="0.2">
      <c r="A18297" s="88">
        <v>1</v>
      </c>
      <c r="B18297" s="109">
        <v>0.77320601851851845</v>
      </c>
      <c r="C18297" s="89">
        <v>33.332999999999998</v>
      </c>
      <c r="D18297" s="110" t="s">
        <v>15306</v>
      </c>
      <c r="E18297" s="89">
        <v>145.834</v>
      </c>
      <c r="F18297" s="89">
        <v>16327.612999999999</v>
      </c>
      <c r="G18297" s="89">
        <v>136681.19</v>
      </c>
      <c r="H18297" s="89">
        <v>2833.6660000000002</v>
      </c>
      <c r="I18297" s="89">
        <v>333.33800000000002</v>
      </c>
      <c r="J18297" s="89">
        <v>4056.2130000000002</v>
      </c>
      <c r="K18297" s="89">
        <v>1900.152</v>
      </c>
      <c r="L18297" s="119">
        <v>42245.277999999998</v>
      </c>
      <c r="M18297" s="89">
        <v>322.22800000000001</v>
      </c>
      <c r="N18297" s="89">
        <v>370.37700000000001</v>
      </c>
      <c r="O18297" s="89">
        <v>592.60799999999995</v>
      </c>
      <c r="P18297" s="89">
        <v>52864.01</v>
      </c>
      <c r="Q18297" s="89">
        <v>305374.25</v>
      </c>
      <c r="R18297" s="89">
        <v>444.45299999999997</v>
      </c>
      <c r="S18297" s="89">
        <v>1500.0889999999999</v>
      </c>
    </row>
    <row r="18298" spans="1:19" ht="11.25" thickBot="1" x14ac:dyDescent="0.2">
      <c r="A18298" s="93"/>
    </row>
    <row r="18299" spans="1:19" ht="11.25" thickBot="1" x14ac:dyDescent="0.2">
      <c r="A18299" s="113" t="s">
        <v>352</v>
      </c>
      <c r="B18299" s="93"/>
      <c r="C18299" s="114">
        <v>33.332999999999998</v>
      </c>
      <c r="D18299" s="110" t="s">
        <v>15307</v>
      </c>
      <c r="E18299" s="114">
        <v>145.834</v>
      </c>
      <c r="F18299" s="114">
        <v>16327.612999999999</v>
      </c>
      <c r="G18299" s="114">
        <v>136681.19</v>
      </c>
      <c r="H18299" s="114">
        <v>2833.6660000000002</v>
      </c>
      <c r="I18299" s="114">
        <v>333.33800000000002</v>
      </c>
      <c r="J18299" s="114">
        <v>4056.2130000000002</v>
      </c>
      <c r="K18299" s="114">
        <v>1900.152</v>
      </c>
      <c r="L18299" s="118">
        <v>42245.277999999998</v>
      </c>
      <c r="M18299" s="114">
        <v>322.22800000000001</v>
      </c>
      <c r="N18299" s="114">
        <v>370.37700000000001</v>
      </c>
      <c r="O18299" s="114">
        <v>592.60799999999995</v>
      </c>
      <c r="P18299" s="114">
        <v>52864.01</v>
      </c>
      <c r="Q18299" s="114">
        <v>305374.25</v>
      </c>
      <c r="R18299" s="114">
        <v>444.45299999999997</v>
      </c>
      <c r="S18299" s="114">
        <v>1500.0889999999999</v>
      </c>
    </row>
    <row r="18300" spans="1:19" ht="11.25" thickBot="1" x14ac:dyDescent="0.2">
      <c r="A18300" s="93"/>
    </row>
    <row r="18301" spans="1:19" ht="11.25" thickBot="1" x14ac:dyDescent="0.2">
      <c r="A18301" s="116" t="s">
        <v>355</v>
      </c>
      <c r="B18301" s="93"/>
      <c r="C18301" s="114">
        <v>0</v>
      </c>
      <c r="D18301" s="110" t="s">
        <v>15307</v>
      </c>
      <c r="E18301" s="114">
        <v>0</v>
      </c>
      <c r="F18301" s="114">
        <v>0</v>
      </c>
      <c r="G18301" s="114">
        <v>0</v>
      </c>
      <c r="H18301" s="114">
        <v>0</v>
      </c>
      <c r="I18301" s="114">
        <v>0</v>
      </c>
      <c r="J18301" s="114">
        <v>0</v>
      </c>
      <c r="K18301" s="114">
        <v>0</v>
      </c>
      <c r="L18301" s="118">
        <v>0</v>
      </c>
      <c r="M18301" s="114">
        <v>0</v>
      </c>
      <c r="N18301" s="114">
        <v>0</v>
      </c>
      <c r="O18301" s="114">
        <v>0</v>
      </c>
      <c r="P18301" s="114">
        <v>0</v>
      </c>
      <c r="Q18301" s="114">
        <v>0</v>
      </c>
      <c r="R18301" s="114">
        <v>0</v>
      </c>
      <c r="S18301" s="114">
        <v>0</v>
      </c>
    </row>
    <row r="18302" spans="1:19" ht="11.25" thickBot="1" x14ac:dyDescent="0.2">
      <c r="A18302" s="93"/>
    </row>
    <row r="18303" spans="1:19" ht="11.25" thickBot="1" x14ac:dyDescent="0.2">
      <c r="A18303" s="117" t="s">
        <v>358</v>
      </c>
      <c r="B18303" s="93"/>
      <c r="C18303" s="114">
        <v>0</v>
      </c>
      <c r="D18303" s="110" t="s">
        <v>15307</v>
      </c>
      <c r="E18303" s="114">
        <v>0</v>
      </c>
      <c r="F18303" s="114">
        <v>0</v>
      </c>
      <c r="G18303" s="114">
        <v>0</v>
      </c>
      <c r="H18303" s="114">
        <v>0</v>
      </c>
      <c r="I18303" s="114">
        <v>0</v>
      </c>
      <c r="J18303" s="114">
        <v>0</v>
      </c>
      <c r="K18303" s="114">
        <v>0</v>
      </c>
      <c r="L18303" s="118">
        <v>0</v>
      </c>
      <c r="M18303" s="114">
        <v>0</v>
      </c>
      <c r="N18303" s="114">
        <v>0</v>
      </c>
      <c r="O18303" s="114">
        <v>0</v>
      </c>
      <c r="P18303" s="114">
        <v>0</v>
      </c>
      <c r="Q18303" s="114">
        <v>0</v>
      </c>
      <c r="R18303" s="114">
        <v>0</v>
      </c>
      <c r="S18303" s="114">
        <v>0</v>
      </c>
    </row>
    <row r="18304" spans="1:19" ht="11.25" thickBot="1" x14ac:dyDescent="0.2">
      <c r="A18304" s="93"/>
    </row>
    <row r="18305" spans="1:19" ht="11.25" thickBot="1" x14ac:dyDescent="0.2">
      <c r="A18305" s="87" t="s">
        <v>345</v>
      </c>
      <c r="B18305" s="87" t="s">
        <v>346</v>
      </c>
      <c r="C18305" s="120" t="s">
        <v>16</v>
      </c>
      <c r="D18305" s="120" t="s">
        <v>15309</v>
      </c>
      <c r="E18305" s="120" t="s">
        <v>15310</v>
      </c>
      <c r="F18305" s="120" t="s">
        <v>20</v>
      </c>
      <c r="G18305" s="120" t="s">
        <v>21</v>
      </c>
      <c r="H18305" s="120" t="s">
        <v>22</v>
      </c>
      <c r="I18305" s="120" t="s">
        <v>23</v>
      </c>
      <c r="J18305" s="120" t="s">
        <v>24</v>
      </c>
      <c r="K18305" s="120" t="s">
        <v>26</v>
      </c>
      <c r="L18305" s="120" t="s">
        <v>15311</v>
      </c>
      <c r="M18305" s="120" t="s">
        <v>27</v>
      </c>
      <c r="N18305" s="120" t="s">
        <v>28</v>
      </c>
      <c r="O18305" s="120" t="s">
        <v>29</v>
      </c>
      <c r="P18305" s="120" t="s">
        <v>30</v>
      </c>
      <c r="Q18305" s="120" t="s">
        <v>15312</v>
      </c>
      <c r="R18305" s="120" t="s">
        <v>32</v>
      </c>
      <c r="S18305" s="120" t="s">
        <v>33</v>
      </c>
    </row>
    <row r="18306" spans="1:19" ht="11.25" thickBot="1" x14ac:dyDescent="0.2">
      <c r="A18306" s="88">
        <v>1</v>
      </c>
      <c r="B18306" s="109">
        <v>0.77320601851851845</v>
      </c>
      <c r="C18306" s="89">
        <v>19932.776000000002</v>
      </c>
      <c r="D18306" s="89">
        <v>14942.512000000001</v>
      </c>
      <c r="E18306" s="89">
        <v>185.18700000000001</v>
      </c>
      <c r="F18306" s="119">
        <v>34811.205999999998</v>
      </c>
      <c r="G18306" s="89">
        <v>111.11199999999999</v>
      </c>
      <c r="H18306" s="89">
        <v>166.66800000000001</v>
      </c>
      <c r="I18306" s="89">
        <v>12306.25</v>
      </c>
      <c r="J18306" s="89">
        <v>125399.11</v>
      </c>
      <c r="K18306" s="119">
        <v>325383.77</v>
      </c>
      <c r="L18306" s="89">
        <v>600.01800000000003</v>
      </c>
      <c r="M18306" s="89">
        <v>74.073999999999998</v>
      </c>
      <c r="N18306" s="89">
        <v>666.68799999999999</v>
      </c>
      <c r="O18306" s="89">
        <v>33.332999999999998</v>
      </c>
      <c r="P18306" s="110" t="s">
        <v>15306</v>
      </c>
      <c r="Q18306" s="89">
        <v>433.34199999999998</v>
      </c>
      <c r="R18306" s="89">
        <v>324.07900000000001</v>
      </c>
      <c r="S18306" s="110" t="s">
        <v>15306</v>
      </c>
    </row>
    <row r="18307" spans="1:19" ht="11.25" thickBot="1" x14ac:dyDescent="0.2">
      <c r="A18307" s="93"/>
    </row>
    <row r="18308" spans="1:19" ht="11.25" thickBot="1" x14ac:dyDescent="0.2">
      <c r="A18308" s="113" t="s">
        <v>352</v>
      </c>
      <c r="B18308" s="93"/>
      <c r="C18308" s="114">
        <v>19932.776000000002</v>
      </c>
      <c r="D18308" s="114">
        <v>14942.512000000001</v>
      </c>
      <c r="E18308" s="114">
        <v>185.18700000000001</v>
      </c>
      <c r="F18308" s="118">
        <v>34811.205999999998</v>
      </c>
      <c r="G18308" s="114">
        <v>111.11199999999999</v>
      </c>
      <c r="H18308" s="114">
        <v>166.66800000000001</v>
      </c>
      <c r="I18308" s="114">
        <v>12306.25</v>
      </c>
      <c r="J18308" s="114">
        <v>125399.11</v>
      </c>
      <c r="K18308" s="118">
        <v>325383.77</v>
      </c>
      <c r="L18308" s="114">
        <v>600.01800000000003</v>
      </c>
      <c r="M18308" s="114">
        <v>74.073999999999998</v>
      </c>
      <c r="N18308" s="114">
        <v>666.68799999999999</v>
      </c>
      <c r="O18308" s="114">
        <v>33.332999999999998</v>
      </c>
      <c r="P18308" s="110" t="s">
        <v>15307</v>
      </c>
      <c r="Q18308" s="114">
        <v>433.34199999999998</v>
      </c>
      <c r="R18308" s="114">
        <v>324.07900000000001</v>
      </c>
      <c r="S18308" s="110" t="s">
        <v>15307</v>
      </c>
    </row>
    <row r="18309" spans="1:19" ht="11.25" thickBot="1" x14ac:dyDescent="0.2">
      <c r="A18309" s="93"/>
    </row>
    <row r="18310" spans="1:19" ht="11.25" thickBot="1" x14ac:dyDescent="0.2">
      <c r="A18310" s="116" t="s">
        <v>355</v>
      </c>
      <c r="B18310" s="93"/>
      <c r="C18310" s="114">
        <v>0</v>
      </c>
      <c r="D18310" s="114">
        <v>0</v>
      </c>
      <c r="E18310" s="114">
        <v>0</v>
      </c>
      <c r="F18310" s="118">
        <v>0</v>
      </c>
      <c r="G18310" s="114">
        <v>0</v>
      </c>
      <c r="H18310" s="114">
        <v>0</v>
      </c>
      <c r="I18310" s="114">
        <v>0</v>
      </c>
      <c r="J18310" s="114">
        <v>0</v>
      </c>
      <c r="K18310" s="118">
        <v>0</v>
      </c>
      <c r="L18310" s="114">
        <v>0</v>
      </c>
      <c r="M18310" s="114">
        <v>0</v>
      </c>
      <c r="N18310" s="114">
        <v>0</v>
      </c>
      <c r="O18310" s="114">
        <v>0</v>
      </c>
      <c r="P18310" s="110" t="s">
        <v>15307</v>
      </c>
      <c r="Q18310" s="114">
        <v>0</v>
      </c>
      <c r="R18310" s="114">
        <v>0</v>
      </c>
      <c r="S18310" s="110" t="s">
        <v>15307</v>
      </c>
    </row>
    <row r="18311" spans="1:19" ht="11.25" thickBot="1" x14ac:dyDescent="0.2">
      <c r="A18311" s="93"/>
    </row>
    <row r="18312" spans="1:19" ht="11.25" thickBot="1" x14ac:dyDescent="0.2">
      <c r="A18312" s="117" t="s">
        <v>358</v>
      </c>
      <c r="B18312" s="93"/>
      <c r="C18312" s="114">
        <v>0</v>
      </c>
      <c r="D18312" s="114">
        <v>0</v>
      </c>
      <c r="E18312" s="114">
        <v>0</v>
      </c>
      <c r="F18312" s="118">
        <v>0</v>
      </c>
      <c r="G18312" s="114">
        <v>0</v>
      </c>
      <c r="H18312" s="114">
        <v>0</v>
      </c>
      <c r="I18312" s="114">
        <v>0</v>
      </c>
      <c r="J18312" s="114">
        <v>0</v>
      </c>
      <c r="K18312" s="118">
        <v>0</v>
      </c>
      <c r="L18312" s="114">
        <v>0</v>
      </c>
      <c r="M18312" s="114">
        <v>0</v>
      </c>
      <c r="N18312" s="114">
        <v>0</v>
      </c>
      <c r="O18312" s="114">
        <v>0</v>
      </c>
      <c r="P18312" s="110" t="s">
        <v>15307</v>
      </c>
      <c r="Q18312" s="114">
        <v>0</v>
      </c>
      <c r="R18312" s="114">
        <v>0</v>
      </c>
      <c r="S18312" s="110" t="s">
        <v>15307</v>
      </c>
    </row>
    <row r="18313" spans="1:19" ht="11.25" thickBot="1" x14ac:dyDescent="0.2">
      <c r="A18313" s="93"/>
    </row>
    <row r="18314" spans="1:19" ht="11.25" thickBot="1" x14ac:dyDescent="0.2">
      <c r="A18314" s="87" t="s">
        <v>345</v>
      </c>
      <c r="B18314" s="87" t="s">
        <v>346</v>
      </c>
      <c r="C18314" s="120" t="s">
        <v>35</v>
      </c>
      <c r="D18314" s="120" t="s">
        <v>36</v>
      </c>
      <c r="E18314" s="120" t="s">
        <v>15315</v>
      </c>
      <c r="F18314" s="120" t="s">
        <v>38</v>
      </c>
      <c r="G18314" s="120" t="s">
        <v>39</v>
      </c>
      <c r="H18314" s="120" t="s">
        <v>41</v>
      </c>
      <c r="I18314" s="120" t="s">
        <v>42</v>
      </c>
      <c r="J18314" s="120" t="s">
        <v>43</v>
      </c>
      <c r="K18314" s="120" t="s">
        <v>44</v>
      </c>
      <c r="L18314" s="120" t="s">
        <v>45</v>
      </c>
      <c r="M18314" s="120" t="s">
        <v>46</v>
      </c>
      <c r="N18314" s="120" t="s">
        <v>47</v>
      </c>
      <c r="O18314" s="120" t="s">
        <v>48</v>
      </c>
      <c r="P18314" s="120" t="s">
        <v>49</v>
      </c>
      <c r="Q18314" s="120" t="s">
        <v>50</v>
      </c>
      <c r="R18314" s="120" t="s">
        <v>51</v>
      </c>
      <c r="S18314" s="120" t="s">
        <v>52</v>
      </c>
    </row>
    <row r="18315" spans="1:19" ht="11.25" thickBot="1" x14ac:dyDescent="0.2">
      <c r="A18315" s="88">
        <v>1</v>
      </c>
      <c r="B18315" s="109">
        <v>0.77320601851851845</v>
      </c>
      <c r="C18315" s="119">
        <v>564805.75</v>
      </c>
      <c r="D18315" s="89">
        <v>549.39599999999996</v>
      </c>
      <c r="E18315" s="89">
        <v>111.11199999999999</v>
      </c>
      <c r="F18315" s="110" t="s">
        <v>15306</v>
      </c>
      <c r="G18315" s="89">
        <v>407.416</v>
      </c>
      <c r="H18315" s="89">
        <v>79016.820000000007</v>
      </c>
      <c r="I18315" s="89">
        <v>2516.9499999999998</v>
      </c>
      <c r="J18315" s="89">
        <v>3867.3339999999998</v>
      </c>
      <c r="K18315" s="89">
        <v>685.20699999999999</v>
      </c>
      <c r="L18315" s="89">
        <v>257.57900000000001</v>
      </c>
      <c r="M18315" s="89">
        <v>88.888999999999996</v>
      </c>
      <c r="N18315" s="89">
        <v>66.667000000000002</v>
      </c>
      <c r="O18315" s="89">
        <v>129.63</v>
      </c>
      <c r="P18315" s="89">
        <v>222.22499999999999</v>
      </c>
      <c r="Q18315" s="89">
        <v>119.048</v>
      </c>
      <c r="R18315" s="89">
        <v>166.66800000000001</v>
      </c>
      <c r="S18315" s="89">
        <v>83.334000000000003</v>
      </c>
    </row>
    <row r="18316" spans="1:19" ht="11.25" thickBot="1" x14ac:dyDescent="0.2">
      <c r="A18316" s="93"/>
    </row>
    <row r="18317" spans="1:19" ht="11.25" thickBot="1" x14ac:dyDescent="0.2">
      <c r="A18317" s="113" t="s">
        <v>352</v>
      </c>
      <c r="B18317" s="93"/>
      <c r="C18317" s="118">
        <v>564805.75</v>
      </c>
      <c r="D18317" s="114">
        <v>549.39599999999996</v>
      </c>
      <c r="E18317" s="114">
        <v>111.11199999999999</v>
      </c>
      <c r="F18317" s="110" t="s">
        <v>15307</v>
      </c>
      <c r="G18317" s="114">
        <v>407.416</v>
      </c>
      <c r="H18317" s="114">
        <v>79016.820000000007</v>
      </c>
      <c r="I18317" s="114">
        <v>2516.9499999999998</v>
      </c>
      <c r="J18317" s="114">
        <v>3867.3339999999998</v>
      </c>
      <c r="K18317" s="114">
        <v>685.20699999999999</v>
      </c>
      <c r="L18317" s="114">
        <v>257.57900000000001</v>
      </c>
      <c r="M18317" s="114">
        <v>88.888999999999996</v>
      </c>
      <c r="N18317" s="114">
        <v>66.667000000000002</v>
      </c>
      <c r="O18317" s="114">
        <v>129.63</v>
      </c>
      <c r="P18317" s="114">
        <v>222.22499999999999</v>
      </c>
      <c r="Q18317" s="114">
        <v>119.048</v>
      </c>
      <c r="R18317" s="114">
        <v>166.66800000000001</v>
      </c>
      <c r="S18317" s="114">
        <v>83.334000000000003</v>
      </c>
    </row>
    <row r="18318" spans="1:19" ht="11.25" thickBot="1" x14ac:dyDescent="0.2">
      <c r="A18318" s="93"/>
    </row>
    <row r="18319" spans="1:19" ht="11.25" thickBot="1" x14ac:dyDescent="0.2">
      <c r="A18319" s="116" t="s">
        <v>355</v>
      </c>
      <c r="B18319" s="93"/>
      <c r="C18319" s="118">
        <v>0</v>
      </c>
      <c r="D18319" s="114">
        <v>0</v>
      </c>
      <c r="E18319" s="114">
        <v>0</v>
      </c>
      <c r="F18319" s="110" t="s">
        <v>15307</v>
      </c>
      <c r="G18319" s="114">
        <v>0</v>
      </c>
      <c r="H18319" s="114">
        <v>0</v>
      </c>
      <c r="I18319" s="114">
        <v>0</v>
      </c>
      <c r="J18319" s="114">
        <v>0</v>
      </c>
      <c r="K18319" s="114">
        <v>0</v>
      </c>
      <c r="L18319" s="114">
        <v>0</v>
      </c>
      <c r="M18319" s="114">
        <v>0</v>
      </c>
      <c r="N18319" s="114">
        <v>0</v>
      </c>
      <c r="O18319" s="114">
        <v>0</v>
      </c>
      <c r="P18319" s="114">
        <v>0</v>
      </c>
      <c r="Q18319" s="114">
        <v>0</v>
      </c>
      <c r="R18319" s="114">
        <v>0</v>
      </c>
      <c r="S18319" s="114">
        <v>0</v>
      </c>
    </row>
    <row r="18320" spans="1:19" ht="11.25" thickBot="1" x14ac:dyDescent="0.2">
      <c r="A18320" s="93"/>
    </row>
    <row r="18321" spans="1:19" ht="11.25" thickBot="1" x14ac:dyDescent="0.2">
      <c r="A18321" s="117" t="s">
        <v>358</v>
      </c>
      <c r="B18321" s="93"/>
      <c r="C18321" s="118">
        <v>0</v>
      </c>
      <c r="D18321" s="114">
        <v>0</v>
      </c>
      <c r="E18321" s="114">
        <v>0</v>
      </c>
      <c r="F18321" s="110" t="s">
        <v>15307</v>
      </c>
      <c r="G18321" s="114">
        <v>0</v>
      </c>
      <c r="H18321" s="114">
        <v>0</v>
      </c>
      <c r="I18321" s="114">
        <v>0</v>
      </c>
      <c r="J18321" s="114">
        <v>0</v>
      </c>
      <c r="K18321" s="114">
        <v>0</v>
      </c>
      <c r="L18321" s="114">
        <v>0</v>
      </c>
      <c r="M18321" s="114">
        <v>0</v>
      </c>
      <c r="N18321" s="114">
        <v>0</v>
      </c>
      <c r="O18321" s="114">
        <v>0</v>
      </c>
      <c r="P18321" s="114">
        <v>0</v>
      </c>
      <c r="Q18321" s="114">
        <v>0</v>
      </c>
      <c r="R18321" s="114">
        <v>0</v>
      </c>
      <c r="S18321" s="114">
        <v>0</v>
      </c>
    </row>
    <row r="18322" spans="1:19" ht="11.25" thickBot="1" x14ac:dyDescent="0.2">
      <c r="A18322" s="93"/>
    </row>
    <row r="18323" spans="1:19" ht="11.25" thickBot="1" x14ac:dyDescent="0.2">
      <c r="A18323" s="87" t="s">
        <v>345</v>
      </c>
      <c r="B18323" s="87" t="s">
        <v>346</v>
      </c>
      <c r="C18323" s="120" t="s">
        <v>53</v>
      </c>
      <c r="D18323" s="120" t="s">
        <v>54</v>
      </c>
      <c r="E18323" s="120" t="s">
        <v>55</v>
      </c>
      <c r="F18323" s="120" t="s">
        <v>56</v>
      </c>
      <c r="G18323" s="120" t="s">
        <v>15318</v>
      </c>
      <c r="H18323" s="120" t="s">
        <v>57</v>
      </c>
      <c r="I18323" s="120" t="s">
        <v>59</v>
      </c>
      <c r="J18323" s="120" t="s">
        <v>15319</v>
      </c>
      <c r="K18323" s="120" t="s">
        <v>60</v>
      </c>
      <c r="L18323" s="120" t="s">
        <v>61</v>
      </c>
      <c r="M18323" s="120" t="s">
        <v>62</v>
      </c>
      <c r="N18323" s="120" t="s">
        <v>15320</v>
      </c>
      <c r="O18323" s="120" t="s">
        <v>63</v>
      </c>
      <c r="P18323" s="120" t="s">
        <v>64</v>
      </c>
      <c r="Q18323" s="120" t="s">
        <v>66</v>
      </c>
      <c r="R18323" s="120" t="s">
        <v>15321</v>
      </c>
      <c r="S18323" s="120" t="s">
        <v>67</v>
      </c>
    </row>
    <row r="18324" spans="1:19" ht="11.25" thickBot="1" x14ac:dyDescent="0.2">
      <c r="A18324" s="88">
        <v>1</v>
      </c>
      <c r="B18324" s="109">
        <v>0.77320601851851845</v>
      </c>
      <c r="C18324" s="89">
        <v>119.048</v>
      </c>
      <c r="D18324" s="89">
        <v>33.332999999999998</v>
      </c>
      <c r="E18324" s="89">
        <v>33.332999999999998</v>
      </c>
      <c r="F18324" s="89">
        <v>55.555999999999997</v>
      </c>
      <c r="G18324" s="89">
        <v>104.167</v>
      </c>
      <c r="H18324" s="89">
        <v>516.67899999999997</v>
      </c>
      <c r="I18324" s="89">
        <v>2265.6419999999998</v>
      </c>
      <c r="J18324" s="110" t="s">
        <v>15306</v>
      </c>
      <c r="K18324" s="110" t="s">
        <v>15306</v>
      </c>
      <c r="L18324" s="110" t="s">
        <v>15306</v>
      </c>
      <c r="M18324" s="89">
        <v>74.073999999999998</v>
      </c>
      <c r="N18324" s="89">
        <v>800.02800000000002</v>
      </c>
      <c r="O18324" s="89">
        <v>145.834</v>
      </c>
      <c r="P18324" s="89">
        <v>9726.1229999999996</v>
      </c>
      <c r="Q18324" s="112" t="s">
        <v>15752</v>
      </c>
      <c r="R18324" s="89">
        <v>33.332999999999998</v>
      </c>
      <c r="S18324" s="89">
        <v>1555.664</v>
      </c>
    </row>
    <row r="18325" spans="1:19" ht="11.25" thickBot="1" x14ac:dyDescent="0.2">
      <c r="A18325" s="93"/>
    </row>
    <row r="18326" spans="1:19" ht="11.25" thickBot="1" x14ac:dyDescent="0.2">
      <c r="A18326" s="113" t="s">
        <v>352</v>
      </c>
      <c r="B18326" s="93"/>
      <c r="C18326" s="114">
        <v>119.048</v>
      </c>
      <c r="D18326" s="114">
        <v>33.332999999999998</v>
      </c>
      <c r="E18326" s="114">
        <v>33.332999999999998</v>
      </c>
      <c r="F18326" s="114">
        <v>55.555999999999997</v>
      </c>
      <c r="G18326" s="114">
        <v>104.167</v>
      </c>
      <c r="H18326" s="114">
        <v>516.67899999999997</v>
      </c>
      <c r="I18326" s="114">
        <v>2265.6419999999998</v>
      </c>
      <c r="J18326" s="110" t="s">
        <v>15307</v>
      </c>
      <c r="K18326" s="110" t="s">
        <v>15307</v>
      </c>
      <c r="L18326" s="110" t="s">
        <v>15307</v>
      </c>
      <c r="M18326" s="114">
        <v>74.073999999999998</v>
      </c>
      <c r="N18326" s="114">
        <v>800.02800000000002</v>
      </c>
      <c r="O18326" s="114">
        <v>145.834</v>
      </c>
      <c r="P18326" s="114">
        <v>9726.1229999999996</v>
      </c>
      <c r="Q18326" s="112" t="s">
        <v>15753</v>
      </c>
      <c r="R18326" s="114">
        <v>33.332999999999998</v>
      </c>
      <c r="S18326" s="114">
        <v>1555.664</v>
      </c>
    </row>
    <row r="18327" spans="1:19" ht="11.25" thickBot="1" x14ac:dyDescent="0.2">
      <c r="A18327" s="93"/>
    </row>
    <row r="18328" spans="1:19" ht="11.25" thickBot="1" x14ac:dyDescent="0.2">
      <c r="A18328" s="116" t="s">
        <v>355</v>
      </c>
      <c r="B18328" s="93"/>
      <c r="C18328" s="114">
        <v>0</v>
      </c>
      <c r="D18328" s="114">
        <v>0</v>
      </c>
      <c r="E18328" s="114">
        <v>0</v>
      </c>
      <c r="F18328" s="114">
        <v>0</v>
      </c>
      <c r="G18328" s="114">
        <v>0</v>
      </c>
      <c r="H18328" s="114">
        <v>0</v>
      </c>
      <c r="I18328" s="114">
        <v>0</v>
      </c>
      <c r="J18328" s="110" t="s">
        <v>15307</v>
      </c>
      <c r="K18328" s="110" t="s">
        <v>15307</v>
      </c>
      <c r="L18328" s="110" t="s">
        <v>15307</v>
      </c>
      <c r="M18328" s="114">
        <v>0</v>
      </c>
      <c r="N18328" s="114">
        <v>0</v>
      </c>
      <c r="O18328" s="114">
        <v>0</v>
      </c>
      <c r="P18328" s="114">
        <v>0</v>
      </c>
      <c r="Q18328" s="112" t="s">
        <v>15358</v>
      </c>
      <c r="R18328" s="114">
        <v>0</v>
      </c>
      <c r="S18328" s="114">
        <v>0</v>
      </c>
    </row>
    <row r="18329" spans="1:19" ht="11.25" thickBot="1" x14ac:dyDescent="0.2">
      <c r="A18329" s="93"/>
    </row>
    <row r="18330" spans="1:19" ht="11.25" thickBot="1" x14ac:dyDescent="0.2">
      <c r="A18330" s="117" t="s">
        <v>358</v>
      </c>
      <c r="B18330" s="93"/>
      <c r="C18330" s="114">
        <v>0</v>
      </c>
      <c r="D18330" s="114">
        <v>0</v>
      </c>
      <c r="E18330" s="114">
        <v>0</v>
      </c>
      <c r="F18330" s="114">
        <v>0</v>
      </c>
      <c r="G18330" s="114">
        <v>0</v>
      </c>
      <c r="H18330" s="114">
        <v>0</v>
      </c>
      <c r="I18330" s="114">
        <v>0</v>
      </c>
      <c r="J18330" s="110" t="s">
        <v>15307</v>
      </c>
      <c r="K18330" s="110" t="s">
        <v>15307</v>
      </c>
      <c r="L18330" s="110" t="s">
        <v>15307</v>
      </c>
      <c r="M18330" s="114">
        <v>0</v>
      </c>
      <c r="N18330" s="114">
        <v>0</v>
      </c>
      <c r="O18330" s="114">
        <v>0</v>
      </c>
      <c r="P18330" s="114">
        <v>0</v>
      </c>
      <c r="Q18330" s="112" t="s">
        <v>15358</v>
      </c>
      <c r="R18330" s="114">
        <v>0</v>
      </c>
      <c r="S18330" s="114">
        <v>0</v>
      </c>
    </row>
    <row r="18331" spans="1:19" ht="11.25" thickBot="1" x14ac:dyDescent="0.2">
      <c r="A18331" s="93"/>
    </row>
    <row r="18332" spans="1:19" ht="11.25" thickBot="1" x14ac:dyDescent="0.2">
      <c r="A18332" s="87" t="s">
        <v>345</v>
      </c>
      <c r="B18332" s="87" t="s">
        <v>346</v>
      </c>
      <c r="C18332" s="120" t="s">
        <v>68</v>
      </c>
      <c r="D18332" s="120" t="s">
        <v>15325</v>
      </c>
    </row>
    <row r="18333" spans="1:19" ht="11.25" thickBot="1" x14ac:dyDescent="0.2">
      <c r="A18333" s="88">
        <v>1</v>
      </c>
      <c r="B18333" s="109">
        <v>0.77320601851851845</v>
      </c>
      <c r="C18333" s="89">
        <v>300.00400000000002</v>
      </c>
      <c r="D18333" s="110" t="s">
        <v>15306</v>
      </c>
    </row>
    <row r="18334" spans="1:19" ht="11.25" thickBot="1" x14ac:dyDescent="0.2">
      <c r="A18334" s="93"/>
    </row>
    <row r="18335" spans="1:19" ht="11.25" thickBot="1" x14ac:dyDescent="0.2">
      <c r="A18335" s="113" t="s">
        <v>352</v>
      </c>
      <c r="B18335" s="93"/>
      <c r="C18335" s="114">
        <v>300.00400000000002</v>
      </c>
      <c r="D18335" s="110" t="s">
        <v>15307</v>
      </c>
    </row>
    <row r="18336" spans="1:19" ht="11.25" thickBot="1" x14ac:dyDescent="0.2">
      <c r="A18336" s="93"/>
    </row>
    <row r="18337" spans="1:19" ht="11.25" thickBot="1" x14ac:dyDescent="0.2">
      <c r="A18337" s="116" t="s">
        <v>355</v>
      </c>
      <c r="B18337" s="93"/>
      <c r="C18337" s="114">
        <v>0</v>
      </c>
      <c r="D18337" s="110" t="s">
        <v>15307</v>
      </c>
    </row>
    <row r="18338" spans="1:19" ht="11.25" thickBot="1" x14ac:dyDescent="0.2">
      <c r="A18338" s="93"/>
    </row>
    <row r="18339" spans="1:19" ht="11.25" thickBot="1" x14ac:dyDescent="0.2">
      <c r="A18339" s="117" t="s">
        <v>358</v>
      </c>
      <c r="B18339" s="93"/>
      <c r="C18339" s="114">
        <v>0</v>
      </c>
      <c r="D18339" s="110" t="s">
        <v>15307</v>
      </c>
    </row>
    <row r="18340" spans="1:19" ht="10.5" x14ac:dyDescent="0.15">
      <c r="A18340" s="93"/>
    </row>
    <row r="18341" spans="1:19" x14ac:dyDescent="0.15">
      <c r="A18341" s="106"/>
      <c r="B18341" s="69" t="s">
        <v>1848</v>
      </c>
    </row>
    <row r="18342" spans="1:19" ht="9.75" thickBot="1" x14ac:dyDescent="0.2">
      <c r="A18342" s="64" t="s">
        <v>6926</v>
      </c>
    </row>
    <row r="18343" spans="1:19" ht="11.25" thickBot="1" x14ac:dyDescent="0.2">
      <c r="A18343" s="87" t="s">
        <v>345</v>
      </c>
      <c r="B18343" s="87" t="s">
        <v>346</v>
      </c>
      <c r="C18343" s="120" t="s">
        <v>15300</v>
      </c>
      <c r="D18343" s="120" t="s">
        <v>15301</v>
      </c>
      <c r="E18343" s="120" t="s">
        <v>15302</v>
      </c>
      <c r="F18343" s="120" t="s">
        <v>1</v>
      </c>
      <c r="G18343" s="120" t="s">
        <v>2</v>
      </c>
      <c r="H18343" s="120" t="s">
        <v>3</v>
      </c>
      <c r="I18343" s="120" t="s">
        <v>15303</v>
      </c>
      <c r="J18343" s="120" t="s">
        <v>4</v>
      </c>
      <c r="K18343" s="120" t="s">
        <v>15304</v>
      </c>
      <c r="L18343" s="120" t="s">
        <v>8</v>
      </c>
      <c r="M18343" s="120" t="s">
        <v>15305</v>
      </c>
      <c r="N18343" s="120" t="s">
        <v>10</v>
      </c>
      <c r="O18343" s="120" t="s">
        <v>11</v>
      </c>
      <c r="P18343" s="120" t="s">
        <v>12</v>
      </c>
      <c r="Q18343" s="120" t="s">
        <v>13</v>
      </c>
      <c r="R18343" s="120" t="s">
        <v>14</v>
      </c>
      <c r="S18343" s="120" t="s">
        <v>15</v>
      </c>
    </row>
    <row r="18344" spans="1:19" ht="11.25" thickBot="1" x14ac:dyDescent="0.2">
      <c r="A18344" s="88">
        <v>1</v>
      </c>
      <c r="B18344" s="109">
        <v>0.77865740740740741</v>
      </c>
      <c r="C18344" s="89">
        <v>66.667000000000002</v>
      </c>
      <c r="D18344" s="110" t="s">
        <v>15306</v>
      </c>
      <c r="E18344" s="89">
        <v>266.67</v>
      </c>
      <c r="F18344" s="89">
        <v>43002.758999999998</v>
      </c>
      <c r="G18344" s="89">
        <v>106871.94</v>
      </c>
      <c r="H18344" s="89">
        <v>9262.4950000000008</v>
      </c>
      <c r="I18344" s="89">
        <v>814.84400000000005</v>
      </c>
      <c r="J18344" s="89">
        <v>1333.4079999999999</v>
      </c>
      <c r="K18344" s="89">
        <v>2083.5230000000001</v>
      </c>
      <c r="L18344" s="119">
        <v>42986.900999999998</v>
      </c>
      <c r="M18344" s="89">
        <v>1187.5640000000001</v>
      </c>
      <c r="N18344" s="89">
        <v>1250.0709999999999</v>
      </c>
      <c r="O18344" s="89">
        <v>1733.4570000000001</v>
      </c>
      <c r="P18344" s="89">
        <v>58943.610999999997</v>
      </c>
      <c r="Q18344" s="89">
        <v>1044338.7</v>
      </c>
      <c r="R18344" s="89">
        <v>1094.4970000000001</v>
      </c>
      <c r="S18344" s="89">
        <v>1166.7260000000001</v>
      </c>
    </row>
    <row r="18345" spans="1:19" ht="11.25" thickBot="1" x14ac:dyDescent="0.2">
      <c r="A18345" s="93"/>
    </row>
    <row r="18346" spans="1:19" ht="11.25" thickBot="1" x14ac:dyDescent="0.2">
      <c r="A18346" s="113" t="s">
        <v>352</v>
      </c>
      <c r="B18346" s="93"/>
      <c r="C18346" s="114">
        <v>66.667000000000002</v>
      </c>
      <c r="D18346" s="110" t="s">
        <v>15307</v>
      </c>
      <c r="E18346" s="114">
        <v>266.67</v>
      </c>
      <c r="F18346" s="114">
        <v>43002.758999999998</v>
      </c>
      <c r="G18346" s="114">
        <v>106871.94</v>
      </c>
      <c r="H18346" s="114">
        <v>9262.4950000000008</v>
      </c>
      <c r="I18346" s="114">
        <v>814.84400000000005</v>
      </c>
      <c r="J18346" s="114">
        <v>1333.4079999999999</v>
      </c>
      <c r="K18346" s="114">
        <v>2083.5230000000001</v>
      </c>
      <c r="L18346" s="118">
        <v>42986.900999999998</v>
      </c>
      <c r="M18346" s="114">
        <v>1187.5640000000001</v>
      </c>
      <c r="N18346" s="114">
        <v>1250.0709999999999</v>
      </c>
      <c r="O18346" s="114">
        <v>1733.4570000000001</v>
      </c>
      <c r="P18346" s="114">
        <v>58943.610999999997</v>
      </c>
      <c r="Q18346" s="114">
        <v>1044338.7</v>
      </c>
      <c r="R18346" s="114">
        <v>1094.4970000000001</v>
      </c>
      <c r="S18346" s="114">
        <v>1166.7260000000001</v>
      </c>
    </row>
    <row r="18347" spans="1:19" ht="11.25" thickBot="1" x14ac:dyDescent="0.2">
      <c r="A18347" s="93"/>
    </row>
    <row r="18348" spans="1:19" ht="11.25" thickBot="1" x14ac:dyDescent="0.2">
      <c r="A18348" s="116" t="s">
        <v>355</v>
      </c>
      <c r="B18348" s="93"/>
      <c r="C18348" s="114">
        <v>0</v>
      </c>
      <c r="D18348" s="110" t="s">
        <v>15307</v>
      </c>
      <c r="E18348" s="114">
        <v>0</v>
      </c>
      <c r="F18348" s="114">
        <v>0</v>
      </c>
      <c r="G18348" s="114">
        <v>0</v>
      </c>
      <c r="H18348" s="114">
        <v>0</v>
      </c>
      <c r="I18348" s="114">
        <v>0</v>
      </c>
      <c r="J18348" s="114">
        <v>0</v>
      </c>
      <c r="K18348" s="114">
        <v>0</v>
      </c>
      <c r="L18348" s="118">
        <v>0</v>
      </c>
      <c r="M18348" s="114">
        <v>0</v>
      </c>
      <c r="N18348" s="114">
        <v>0</v>
      </c>
      <c r="O18348" s="114">
        <v>0</v>
      </c>
      <c r="P18348" s="114">
        <v>0</v>
      </c>
      <c r="Q18348" s="114">
        <v>0</v>
      </c>
      <c r="R18348" s="114">
        <v>0</v>
      </c>
      <c r="S18348" s="114">
        <v>0</v>
      </c>
    </row>
    <row r="18349" spans="1:19" ht="11.25" thickBot="1" x14ac:dyDescent="0.2">
      <c r="A18349" s="93"/>
    </row>
    <row r="18350" spans="1:19" ht="11.25" thickBot="1" x14ac:dyDescent="0.2">
      <c r="A18350" s="117" t="s">
        <v>358</v>
      </c>
      <c r="B18350" s="93"/>
      <c r="C18350" s="114">
        <v>0</v>
      </c>
      <c r="D18350" s="110" t="s">
        <v>15307</v>
      </c>
      <c r="E18350" s="114">
        <v>0</v>
      </c>
      <c r="F18350" s="114">
        <v>0</v>
      </c>
      <c r="G18350" s="114">
        <v>0</v>
      </c>
      <c r="H18350" s="114">
        <v>0</v>
      </c>
      <c r="I18350" s="114">
        <v>0</v>
      </c>
      <c r="J18350" s="114">
        <v>0</v>
      </c>
      <c r="K18350" s="114">
        <v>0</v>
      </c>
      <c r="L18350" s="118">
        <v>0</v>
      </c>
      <c r="M18350" s="114">
        <v>0</v>
      </c>
      <c r="N18350" s="114">
        <v>0</v>
      </c>
      <c r="O18350" s="114">
        <v>0</v>
      </c>
      <c r="P18350" s="114">
        <v>0</v>
      </c>
      <c r="Q18350" s="114">
        <v>0</v>
      </c>
      <c r="R18350" s="114">
        <v>0</v>
      </c>
      <c r="S18350" s="114">
        <v>0</v>
      </c>
    </row>
    <row r="18351" spans="1:19" ht="11.25" thickBot="1" x14ac:dyDescent="0.2">
      <c r="A18351" s="93"/>
    </row>
    <row r="18352" spans="1:19" ht="11.25" thickBot="1" x14ac:dyDescent="0.2">
      <c r="A18352" s="87" t="s">
        <v>345</v>
      </c>
      <c r="B18352" s="87" t="s">
        <v>346</v>
      </c>
      <c r="C18352" s="120" t="s">
        <v>16</v>
      </c>
      <c r="D18352" s="120" t="s">
        <v>15309</v>
      </c>
      <c r="E18352" s="120" t="s">
        <v>15310</v>
      </c>
      <c r="F18352" s="120" t="s">
        <v>20</v>
      </c>
      <c r="G18352" s="120" t="s">
        <v>21</v>
      </c>
      <c r="H18352" s="120" t="s">
        <v>22</v>
      </c>
      <c r="I18352" s="120" t="s">
        <v>23</v>
      </c>
      <c r="J18352" s="120" t="s">
        <v>24</v>
      </c>
      <c r="K18352" s="120" t="s">
        <v>26</v>
      </c>
      <c r="L18352" s="120" t="s">
        <v>15311</v>
      </c>
      <c r="M18352" s="120" t="s">
        <v>27</v>
      </c>
      <c r="N18352" s="120" t="s">
        <v>28</v>
      </c>
      <c r="O18352" s="120" t="s">
        <v>29</v>
      </c>
      <c r="P18352" s="120" t="s">
        <v>30</v>
      </c>
      <c r="Q18352" s="120" t="s">
        <v>15312</v>
      </c>
      <c r="R18352" s="120" t="s">
        <v>32</v>
      </c>
      <c r="S18352" s="120" t="s">
        <v>33</v>
      </c>
    </row>
    <row r="18353" spans="1:19" ht="11.25" thickBot="1" x14ac:dyDescent="0.2">
      <c r="A18353" s="88">
        <v>1</v>
      </c>
      <c r="B18353" s="109">
        <v>0.77865740740740741</v>
      </c>
      <c r="C18353" s="89">
        <v>14391.885</v>
      </c>
      <c r="D18353" s="89">
        <v>12456.299000000001</v>
      </c>
      <c r="E18353" s="89">
        <v>100.001</v>
      </c>
      <c r="F18353" s="119">
        <v>32608.897000000001</v>
      </c>
      <c r="G18353" s="89">
        <v>83.334000000000003</v>
      </c>
      <c r="H18353" s="89">
        <v>185.18600000000001</v>
      </c>
      <c r="I18353" s="89">
        <v>20717.465</v>
      </c>
      <c r="J18353" s="89">
        <v>128801.4</v>
      </c>
      <c r="K18353" s="119">
        <v>327355.7</v>
      </c>
      <c r="L18353" s="89">
        <v>1866.819</v>
      </c>
      <c r="M18353" s="89">
        <v>433.34300000000002</v>
      </c>
      <c r="N18353" s="89">
        <v>716.69</v>
      </c>
      <c r="O18353" s="110" t="s">
        <v>15306</v>
      </c>
      <c r="P18353" s="110" t="s">
        <v>15306</v>
      </c>
      <c r="Q18353" s="89">
        <v>355.56200000000001</v>
      </c>
      <c r="R18353" s="89">
        <v>175.928</v>
      </c>
      <c r="S18353" s="89">
        <v>101.852</v>
      </c>
    </row>
    <row r="18354" spans="1:19" ht="11.25" thickBot="1" x14ac:dyDescent="0.2">
      <c r="A18354" s="93"/>
    </row>
    <row r="18355" spans="1:19" ht="11.25" thickBot="1" x14ac:dyDescent="0.2">
      <c r="A18355" s="113" t="s">
        <v>352</v>
      </c>
      <c r="B18355" s="93"/>
      <c r="C18355" s="114">
        <v>14391.885</v>
      </c>
      <c r="D18355" s="114">
        <v>12456.299000000001</v>
      </c>
      <c r="E18355" s="114">
        <v>100.001</v>
      </c>
      <c r="F18355" s="118">
        <v>32608.897000000001</v>
      </c>
      <c r="G18355" s="114">
        <v>83.334000000000003</v>
      </c>
      <c r="H18355" s="114">
        <v>185.18600000000001</v>
      </c>
      <c r="I18355" s="114">
        <v>20717.465</v>
      </c>
      <c r="J18355" s="114">
        <v>128801.4</v>
      </c>
      <c r="K18355" s="118">
        <v>327355.7</v>
      </c>
      <c r="L18355" s="114">
        <v>1866.819</v>
      </c>
      <c r="M18355" s="114">
        <v>433.34300000000002</v>
      </c>
      <c r="N18355" s="114">
        <v>716.69</v>
      </c>
      <c r="O18355" s="110" t="s">
        <v>15307</v>
      </c>
      <c r="P18355" s="110" t="s">
        <v>15307</v>
      </c>
      <c r="Q18355" s="114">
        <v>355.56200000000001</v>
      </c>
      <c r="R18355" s="114">
        <v>175.928</v>
      </c>
      <c r="S18355" s="114">
        <v>101.852</v>
      </c>
    </row>
    <row r="18356" spans="1:19" ht="11.25" thickBot="1" x14ac:dyDescent="0.2">
      <c r="A18356" s="93"/>
    </row>
    <row r="18357" spans="1:19" ht="11.25" thickBot="1" x14ac:dyDescent="0.2">
      <c r="A18357" s="116" t="s">
        <v>355</v>
      </c>
      <c r="B18357" s="93"/>
      <c r="C18357" s="114">
        <v>0</v>
      </c>
      <c r="D18357" s="114">
        <v>0</v>
      </c>
      <c r="E18357" s="114">
        <v>0</v>
      </c>
      <c r="F18357" s="118">
        <v>0</v>
      </c>
      <c r="G18357" s="114">
        <v>0</v>
      </c>
      <c r="H18357" s="114">
        <v>0</v>
      </c>
      <c r="I18357" s="114">
        <v>0</v>
      </c>
      <c r="J18357" s="114">
        <v>0</v>
      </c>
      <c r="K18357" s="118">
        <v>0</v>
      </c>
      <c r="L18357" s="114">
        <v>0</v>
      </c>
      <c r="M18357" s="114">
        <v>0</v>
      </c>
      <c r="N18357" s="114">
        <v>0</v>
      </c>
      <c r="O18357" s="110" t="s">
        <v>15307</v>
      </c>
      <c r="P18357" s="110" t="s">
        <v>15307</v>
      </c>
      <c r="Q18357" s="114">
        <v>0</v>
      </c>
      <c r="R18357" s="114">
        <v>0</v>
      </c>
      <c r="S18357" s="114">
        <v>0</v>
      </c>
    </row>
    <row r="18358" spans="1:19" ht="11.25" thickBot="1" x14ac:dyDescent="0.2">
      <c r="A18358" s="93"/>
    </row>
    <row r="18359" spans="1:19" ht="11.25" thickBot="1" x14ac:dyDescent="0.2">
      <c r="A18359" s="117" t="s">
        <v>358</v>
      </c>
      <c r="B18359" s="93"/>
      <c r="C18359" s="114">
        <v>0</v>
      </c>
      <c r="D18359" s="114">
        <v>0</v>
      </c>
      <c r="E18359" s="114">
        <v>0</v>
      </c>
      <c r="F18359" s="118">
        <v>0</v>
      </c>
      <c r="G18359" s="114">
        <v>0</v>
      </c>
      <c r="H18359" s="114">
        <v>0</v>
      </c>
      <c r="I18359" s="114">
        <v>0</v>
      </c>
      <c r="J18359" s="114">
        <v>0</v>
      </c>
      <c r="K18359" s="118">
        <v>0</v>
      </c>
      <c r="L18359" s="114">
        <v>0</v>
      </c>
      <c r="M18359" s="114">
        <v>0</v>
      </c>
      <c r="N18359" s="114">
        <v>0</v>
      </c>
      <c r="O18359" s="110" t="s">
        <v>15307</v>
      </c>
      <c r="P18359" s="110" t="s">
        <v>15307</v>
      </c>
      <c r="Q18359" s="114">
        <v>0</v>
      </c>
      <c r="R18359" s="114">
        <v>0</v>
      </c>
      <c r="S18359" s="114">
        <v>0</v>
      </c>
    </row>
    <row r="18360" spans="1:19" ht="11.25" thickBot="1" x14ac:dyDescent="0.2">
      <c r="A18360" s="93"/>
    </row>
    <row r="18361" spans="1:19" ht="11.25" thickBot="1" x14ac:dyDescent="0.2">
      <c r="A18361" s="87" t="s">
        <v>345</v>
      </c>
      <c r="B18361" s="87" t="s">
        <v>346</v>
      </c>
      <c r="C18361" s="120" t="s">
        <v>35</v>
      </c>
      <c r="D18361" s="120" t="s">
        <v>36</v>
      </c>
      <c r="E18361" s="120" t="s">
        <v>15315</v>
      </c>
      <c r="F18361" s="120" t="s">
        <v>38</v>
      </c>
      <c r="G18361" s="120" t="s">
        <v>39</v>
      </c>
      <c r="H18361" s="120" t="s">
        <v>41</v>
      </c>
      <c r="I18361" s="120" t="s">
        <v>42</v>
      </c>
      <c r="J18361" s="120" t="s">
        <v>43</v>
      </c>
      <c r="K18361" s="120" t="s">
        <v>44</v>
      </c>
      <c r="L18361" s="120" t="s">
        <v>45</v>
      </c>
      <c r="M18361" s="120" t="s">
        <v>46</v>
      </c>
      <c r="N18361" s="120" t="s">
        <v>47</v>
      </c>
      <c r="O18361" s="120" t="s">
        <v>48</v>
      </c>
      <c r="P18361" s="120" t="s">
        <v>49</v>
      </c>
      <c r="Q18361" s="120" t="s">
        <v>50</v>
      </c>
      <c r="R18361" s="120" t="s">
        <v>51</v>
      </c>
      <c r="S18361" s="120" t="s">
        <v>52</v>
      </c>
    </row>
    <row r="18362" spans="1:19" ht="11.25" thickBot="1" x14ac:dyDescent="0.2">
      <c r="A18362" s="88">
        <v>1</v>
      </c>
      <c r="B18362" s="109">
        <v>0.77865740740740741</v>
      </c>
      <c r="C18362" s="119">
        <v>550323.47</v>
      </c>
      <c r="D18362" s="89">
        <v>562.51800000000003</v>
      </c>
      <c r="E18362" s="89">
        <v>350.005</v>
      </c>
      <c r="F18362" s="110" t="s">
        <v>15306</v>
      </c>
      <c r="G18362" s="89">
        <v>983.37900000000002</v>
      </c>
      <c r="H18362" s="89">
        <v>96428.508000000002</v>
      </c>
      <c r="I18362" s="89">
        <v>6365.8249999999998</v>
      </c>
      <c r="J18362" s="89">
        <v>17116.812999999998</v>
      </c>
      <c r="K18362" s="89">
        <v>2111.2759999999998</v>
      </c>
      <c r="L18362" s="89">
        <v>1592.71</v>
      </c>
      <c r="M18362" s="89">
        <v>259.26299999999998</v>
      </c>
      <c r="N18362" s="89">
        <v>125.001</v>
      </c>
      <c r="O18362" s="89">
        <v>395.84100000000001</v>
      </c>
      <c r="P18362" s="89">
        <v>296.30099999999999</v>
      </c>
      <c r="Q18362" s="89">
        <v>629.64700000000005</v>
      </c>
      <c r="R18362" s="89">
        <v>435.19400000000002</v>
      </c>
      <c r="S18362" s="89">
        <v>444.45400000000001</v>
      </c>
    </row>
    <row r="18363" spans="1:19" ht="11.25" thickBot="1" x14ac:dyDescent="0.2">
      <c r="A18363" s="93"/>
    </row>
    <row r="18364" spans="1:19" ht="11.25" thickBot="1" x14ac:dyDescent="0.2">
      <c r="A18364" s="113" t="s">
        <v>352</v>
      </c>
      <c r="B18364" s="93"/>
      <c r="C18364" s="118">
        <v>550323.47</v>
      </c>
      <c r="D18364" s="114">
        <v>562.51800000000003</v>
      </c>
      <c r="E18364" s="114">
        <v>350.005</v>
      </c>
      <c r="F18364" s="110" t="s">
        <v>15307</v>
      </c>
      <c r="G18364" s="114">
        <v>983.37900000000002</v>
      </c>
      <c r="H18364" s="114">
        <v>96428.508000000002</v>
      </c>
      <c r="I18364" s="114">
        <v>6365.8249999999998</v>
      </c>
      <c r="J18364" s="114">
        <v>17116.812999999998</v>
      </c>
      <c r="K18364" s="114">
        <v>2111.2759999999998</v>
      </c>
      <c r="L18364" s="114">
        <v>1592.71</v>
      </c>
      <c r="M18364" s="114">
        <v>259.26299999999998</v>
      </c>
      <c r="N18364" s="114">
        <v>125.001</v>
      </c>
      <c r="O18364" s="114">
        <v>395.84100000000001</v>
      </c>
      <c r="P18364" s="114">
        <v>296.30099999999999</v>
      </c>
      <c r="Q18364" s="114">
        <v>629.64700000000005</v>
      </c>
      <c r="R18364" s="114">
        <v>435.19400000000002</v>
      </c>
      <c r="S18364" s="114">
        <v>444.45400000000001</v>
      </c>
    </row>
    <row r="18365" spans="1:19" ht="11.25" thickBot="1" x14ac:dyDescent="0.2">
      <c r="A18365" s="93"/>
    </row>
    <row r="18366" spans="1:19" ht="11.25" thickBot="1" x14ac:dyDescent="0.2">
      <c r="A18366" s="116" t="s">
        <v>355</v>
      </c>
      <c r="B18366" s="93"/>
      <c r="C18366" s="118">
        <v>0</v>
      </c>
      <c r="D18366" s="114">
        <v>0</v>
      </c>
      <c r="E18366" s="114">
        <v>0</v>
      </c>
      <c r="F18366" s="110" t="s">
        <v>15307</v>
      </c>
      <c r="G18366" s="114">
        <v>0</v>
      </c>
      <c r="H18366" s="114">
        <v>0</v>
      </c>
      <c r="I18366" s="114">
        <v>0</v>
      </c>
      <c r="J18366" s="114">
        <v>0</v>
      </c>
      <c r="K18366" s="114">
        <v>0</v>
      </c>
      <c r="L18366" s="114">
        <v>0</v>
      </c>
      <c r="M18366" s="114">
        <v>0</v>
      </c>
      <c r="N18366" s="114">
        <v>0</v>
      </c>
      <c r="O18366" s="114">
        <v>0</v>
      </c>
      <c r="P18366" s="114">
        <v>0</v>
      </c>
      <c r="Q18366" s="114">
        <v>0</v>
      </c>
      <c r="R18366" s="114">
        <v>0</v>
      </c>
      <c r="S18366" s="114">
        <v>0</v>
      </c>
    </row>
    <row r="18367" spans="1:19" ht="11.25" thickBot="1" x14ac:dyDescent="0.2">
      <c r="A18367" s="93"/>
    </row>
    <row r="18368" spans="1:19" ht="11.25" thickBot="1" x14ac:dyDescent="0.2">
      <c r="A18368" s="117" t="s">
        <v>358</v>
      </c>
      <c r="B18368" s="93"/>
      <c r="C18368" s="118">
        <v>0</v>
      </c>
      <c r="D18368" s="114">
        <v>0</v>
      </c>
      <c r="E18368" s="114">
        <v>0</v>
      </c>
      <c r="F18368" s="110" t="s">
        <v>15307</v>
      </c>
      <c r="G18368" s="114">
        <v>0</v>
      </c>
      <c r="H18368" s="114">
        <v>0</v>
      </c>
      <c r="I18368" s="114">
        <v>0</v>
      </c>
      <c r="J18368" s="114">
        <v>0</v>
      </c>
      <c r="K18368" s="114">
        <v>0</v>
      </c>
      <c r="L18368" s="114">
        <v>0</v>
      </c>
      <c r="M18368" s="114">
        <v>0</v>
      </c>
      <c r="N18368" s="114">
        <v>0</v>
      </c>
      <c r="O18368" s="114">
        <v>0</v>
      </c>
      <c r="P18368" s="114">
        <v>0</v>
      </c>
      <c r="Q18368" s="114">
        <v>0</v>
      </c>
      <c r="R18368" s="114">
        <v>0</v>
      </c>
      <c r="S18368" s="114">
        <v>0</v>
      </c>
    </row>
    <row r="18369" spans="1:19" ht="11.25" thickBot="1" x14ac:dyDescent="0.2">
      <c r="A18369" s="93"/>
    </row>
    <row r="18370" spans="1:19" ht="11.25" thickBot="1" x14ac:dyDescent="0.2">
      <c r="A18370" s="87" t="s">
        <v>345</v>
      </c>
      <c r="B18370" s="87" t="s">
        <v>346</v>
      </c>
      <c r="C18370" s="120" t="s">
        <v>53</v>
      </c>
      <c r="D18370" s="120" t="s">
        <v>54</v>
      </c>
      <c r="E18370" s="120" t="s">
        <v>55</v>
      </c>
      <c r="F18370" s="120" t="s">
        <v>56</v>
      </c>
      <c r="G18370" s="120" t="s">
        <v>15318</v>
      </c>
      <c r="H18370" s="120" t="s">
        <v>57</v>
      </c>
      <c r="I18370" s="120" t="s">
        <v>59</v>
      </c>
      <c r="J18370" s="120" t="s">
        <v>15319</v>
      </c>
      <c r="K18370" s="120" t="s">
        <v>60</v>
      </c>
      <c r="L18370" s="120" t="s">
        <v>61</v>
      </c>
      <c r="M18370" s="120" t="s">
        <v>62</v>
      </c>
      <c r="N18370" s="120" t="s">
        <v>15320</v>
      </c>
      <c r="O18370" s="120" t="s">
        <v>63</v>
      </c>
      <c r="P18370" s="120" t="s">
        <v>64</v>
      </c>
      <c r="Q18370" s="120" t="s">
        <v>66</v>
      </c>
      <c r="R18370" s="120" t="s">
        <v>15321</v>
      </c>
      <c r="S18370" s="120" t="s">
        <v>67</v>
      </c>
    </row>
    <row r="18371" spans="1:19" ht="11.25" thickBot="1" x14ac:dyDescent="0.2">
      <c r="A18371" s="88">
        <v>1</v>
      </c>
      <c r="B18371" s="109">
        <v>0.77865740740740741</v>
      </c>
      <c r="C18371" s="89">
        <v>185.18700000000001</v>
      </c>
      <c r="D18371" s="89">
        <v>377.78399999999999</v>
      </c>
      <c r="E18371" s="89">
        <v>111.11199999999999</v>
      </c>
      <c r="F18371" s="89">
        <v>296.3</v>
      </c>
      <c r="G18371" s="89">
        <v>277.78199999999998</v>
      </c>
      <c r="H18371" s="89">
        <v>1444.5340000000001</v>
      </c>
      <c r="I18371" s="89">
        <v>1388.9780000000001</v>
      </c>
      <c r="J18371" s="110" t="s">
        <v>15306</v>
      </c>
      <c r="K18371" s="110" t="s">
        <v>15306</v>
      </c>
      <c r="L18371" s="89">
        <v>33.332999999999998</v>
      </c>
      <c r="M18371" s="89">
        <v>33.332999999999998</v>
      </c>
      <c r="N18371" s="89">
        <v>750.029</v>
      </c>
      <c r="O18371" s="89">
        <v>377.78500000000003</v>
      </c>
      <c r="P18371" s="89">
        <v>18631.417000000001</v>
      </c>
      <c r="Q18371" s="112" t="s">
        <v>15754</v>
      </c>
      <c r="R18371" s="110" t="s">
        <v>15306</v>
      </c>
      <c r="S18371" s="89">
        <v>7070.1909999999998</v>
      </c>
    </row>
    <row r="18372" spans="1:19" ht="11.25" thickBot="1" x14ac:dyDescent="0.2">
      <c r="A18372" s="93"/>
    </row>
    <row r="18373" spans="1:19" ht="11.25" thickBot="1" x14ac:dyDescent="0.2">
      <c r="A18373" s="113" t="s">
        <v>352</v>
      </c>
      <c r="B18373" s="93"/>
      <c r="C18373" s="114">
        <v>185.18700000000001</v>
      </c>
      <c r="D18373" s="114">
        <v>377.78399999999999</v>
      </c>
      <c r="E18373" s="114">
        <v>111.11199999999999</v>
      </c>
      <c r="F18373" s="114">
        <v>296.3</v>
      </c>
      <c r="G18373" s="114">
        <v>277.78199999999998</v>
      </c>
      <c r="H18373" s="114">
        <v>1444.5340000000001</v>
      </c>
      <c r="I18373" s="114">
        <v>1388.9780000000001</v>
      </c>
      <c r="J18373" s="110" t="s">
        <v>15307</v>
      </c>
      <c r="K18373" s="110" t="s">
        <v>15307</v>
      </c>
      <c r="L18373" s="114">
        <v>33.332999999999998</v>
      </c>
      <c r="M18373" s="114">
        <v>33.332999999999998</v>
      </c>
      <c r="N18373" s="114">
        <v>750.029</v>
      </c>
      <c r="O18373" s="114">
        <v>377.78500000000003</v>
      </c>
      <c r="P18373" s="114">
        <v>18631.417000000001</v>
      </c>
      <c r="Q18373" s="112" t="s">
        <v>15755</v>
      </c>
      <c r="R18373" s="110" t="s">
        <v>15307</v>
      </c>
      <c r="S18373" s="114">
        <v>7070.1909999999998</v>
      </c>
    </row>
    <row r="18374" spans="1:19" ht="11.25" thickBot="1" x14ac:dyDescent="0.2">
      <c r="A18374" s="93"/>
    </row>
    <row r="18375" spans="1:19" ht="11.25" thickBot="1" x14ac:dyDescent="0.2">
      <c r="A18375" s="116" t="s">
        <v>355</v>
      </c>
      <c r="B18375" s="93"/>
      <c r="C18375" s="114">
        <v>0</v>
      </c>
      <c r="D18375" s="114">
        <v>0</v>
      </c>
      <c r="E18375" s="114">
        <v>0</v>
      </c>
      <c r="F18375" s="114">
        <v>0</v>
      </c>
      <c r="G18375" s="114">
        <v>0</v>
      </c>
      <c r="H18375" s="114">
        <v>0</v>
      </c>
      <c r="I18375" s="114">
        <v>0</v>
      </c>
      <c r="J18375" s="110" t="s">
        <v>15307</v>
      </c>
      <c r="K18375" s="110" t="s">
        <v>15307</v>
      </c>
      <c r="L18375" s="114">
        <v>0</v>
      </c>
      <c r="M18375" s="114">
        <v>0</v>
      </c>
      <c r="N18375" s="114">
        <v>0</v>
      </c>
      <c r="O18375" s="114">
        <v>0</v>
      </c>
      <c r="P18375" s="114">
        <v>0</v>
      </c>
      <c r="Q18375" s="112" t="s">
        <v>15358</v>
      </c>
      <c r="R18375" s="110" t="s">
        <v>15307</v>
      </c>
      <c r="S18375" s="114">
        <v>0</v>
      </c>
    </row>
    <row r="18376" spans="1:19" ht="11.25" thickBot="1" x14ac:dyDescent="0.2">
      <c r="A18376" s="93"/>
    </row>
    <row r="18377" spans="1:19" ht="11.25" thickBot="1" x14ac:dyDescent="0.2">
      <c r="A18377" s="117" t="s">
        <v>358</v>
      </c>
      <c r="B18377" s="93"/>
      <c r="C18377" s="114">
        <v>0</v>
      </c>
      <c r="D18377" s="114">
        <v>0</v>
      </c>
      <c r="E18377" s="114">
        <v>0</v>
      </c>
      <c r="F18377" s="114">
        <v>0</v>
      </c>
      <c r="G18377" s="114">
        <v>0</v>
      </c>
      <c r="H18377" s="114">
        <v>0</v>
      </c>
      <c r="I18377" s="114">
        <v>0</v>
      </c>
      <c r="J18377" s="110" t="s">
        <v>15307</v>
      </c>
      <c r="K18377" s="110" t="s">
        <v>15307</v>
      </c>
      <c r="L18377" s="114">
        <v>0</v>
      </c>
      <c r="M18377" s="114">
        <v>0</v>
      </c>
      <c r="N18377" s="114">
        <v>0</v>
      </c>
      <c r="O18377" s="114">
        <v>0</v>
      </c>
      <c r="P18377" s="114">
        <v>0</v>
      </c>
      <c r="Q18377" s="112" t="s">
        <v>15358</v>
      </c>
      <c r="R18377" s="110" t="s">
        <v>15307</v>
      </c>
      <c r="S18377" s="114">
        <v>0</v>
      </c>
    </row>
    <row r="18378" spans="1:19" ht="11.25" thickBot="1" x14ac:dyDescent="0.2">
      <c r="A18378" s="93"/>
    </row>
    <row r="18379" spans="1:19" ht="11.25" thickBot="1" x14ac:dyDescent="0.2">
      <c r="A18379" s="87" t="s">
        <v>345</v>
      </c>
      <c r="B18379" s="87" t="s">
        <v>346</v>
      </c>
      <c r="C18379" s="120" t="s">
        <v>68</v>
      </c>
      <c r="D18379" s="120" t="s">
        <v>15325</v>
      </c>
    </row>
    <row r="18380" spans="1:19" ht="11.25" thickBot="1" x14ac:dyDescent="0.2">
      <c r="A18380" s="88">
        <v>1</v>
      </c>
      <c r="B18380" s="109">
        <v>0.77865740740740741</v>
      </c>
      <c r="C18380" s="89">
        <v>888.923</v>
      </c>
      <c r="D18380" s="110" t="s">
        <v>15306</v>
      </c>
    </row>
    <row r="18381" spans="1:19" ht="11.25" thickBot="1" x14ac:dyDescent="0.2">
      <c r="A18381" s="93"/>
    </row>
    <row r="18382" spans="1:19" ht="11.25" thickBot="1" x14ac:dyDescent="0.2">
      <c r="A18382" s="113" t="s">
        <v>352</v>
      </c>
      <c r="B18382" s="93"/>
      <c r="C18382" s="114">
        <v>888.923</v>
      </c>
      <c r="D18382" s="110" t="s">
        <v>15307</v>
      </c>
    </row>
    <row r="18383" spans="1:19" ht="11.25" thickBot="1" x14ac:dyDescent="0.2">
      <c r="A18383" s="93"/>
    </row>
    <row r="18384" spans="1:19" ht="11.25" thickBot="1" x14ac:dyDescent="0.2">
      <c r="A18384" s="116" t="s">
        <v>355</v>
      </c>
      <c r="B18384" s="93"/>
      <c r="C18384" s="114">
        <v>0</v>
      </c>
      <c r="D18384" s="110" t="s">
        <v>15307</v>
      </c>
    </row>
    <row r="18385" spans="1:19" ht="11.25" thickBot="1" x14ac:dyDescent="0.2">
      <c r="A18385" s="93"/>
    </row>
    <row r="18386" spans="1:19" ht="11.25" thickBot="1" x14ac:dyDescent="0.2">
      <c r="A18386" s="117" t="s">
        <v>358</v>
      </c>
      <c r="B18386" s="93"/>
      <c r="C18386" s="114">
        <v>0</v>
      </c>
      <c r="D18386" s="110" t="s">
        <v>15307</v>
      </c>
    </row>
    <row r="18387" spans="1:19" ht="10.5" x14ac:dyDescent="0.15">
      <c r="A18387" s="93"/>
    </row>
    <row r="18388" spans="1:19" x14ac:dyDescent="0.15">
      <c r="A18388" s="106"/>
      <c r="B18388" s="69" t="s">
        <v>1940</v>
      </c>
    </row>
    <row r="18389" spans="1:19" ht="9.75" thickBot="1" x14ac:dyDescent="0.2">
      <c r="A18389" s="64" t="s">
        <v>6926</v>
      </c>
    </row>
    <row r="18390" spans="1:19" ht="11.25" thickBot="1" x14ac:dyDescent="0.2">
      <c r="A18390" s="87" t="s">
        <v>345</v>
      </c>
      <c r="B18390" s="87" t="s">
        <v>346</v>
      </c>
      <c r="C18390" s="120" t="s">
        <v>15300</v>
      </c>
      <c r="D18390" s="120" t="s">
        <v>15301</v>
      </c>
      <c r="E18390" s="120" t="s">
        <v>15302</v>
      </c>
      <c r="F18390" s="120" t="s">
        <v>1</v>
      </c>
      <c r="G18390" s="120" t="s">
        <v>2</v>
      </c>
      <c r="H18390" s="120" t="s">
        <v>3</v>
      </c>
      <c r="I18390" s="120" t="s">
        <v>15303</v>
      </c>
      <c r="J18390" s="120" t="s">
        <v>4</v>
      </c>
      <c r="K18390" s="120" t="s">
        <v>15304</v>
      </c>
      <c r="L18390" s="120" t="s">
        <v>8</v>
      </c>
      <c r="M18390" s="120" t="s">
        <v>15305</v>
      </c>
      <c r="N18390" s="120" t="s">
        <v>10</v>
      </c>
      <c r="O18390" s="120" t="s">
        <v>11</v>
      </c>
      <c r="P18390" s="120" t="s">
        <v>12</v>
      </c>
      <c r="Q18390" s="120" t="s">
        <v>13</v>
      </c>
      <c r="R18390" s="120" t="s">
        <v>14</v>
      </c>
      <c r="S18390" s="120" t="s">
        <v>15</v>
      </c>
    </row>
    <row r="18391" spans="1:19" ht="11.25" thickBot="1" x14ac:dyDescent="0.2">
      <c r="A18391" s="88">
        <v>1</v>
      </c>
      <c r="B18391" s="109">
        <v>0.78412037037037041</v>
      </c>
      <c r="C18391" s="89">
        <v>33.332999999999998</v>
      </c>
      <c r="D18391" s="110" t="s">
        <v>15306</v>
      </c>
      <c r="E18391" s="89">
        <v>83.334000000000003</v>
      </c>
      <c r="F18391" s="89">
        <v>45606.017999999996</v>
      </c>
      <c r="G18391" s="89">
        <v>131668.06</v>
      </c>
      <c r="H18391" s="89">
        <v>3315.2280000000001</v>
      </c>
      <c r="I18391" s="89">
        <v>433.34199999999998</v>
      </c>
      <c r="J18391" s="89">
        <v>2917.03</v>
      </c>
      <c r="K18391" s="89">
        <v>2086.5929999999998</v>
      </c>
      <c r="L18391" s="119">
        <v>43819.089</v>
      </c>
      <c r="M18391" s="89">
        <v>208.33600000000001</v>
      </c>
      <c r="N18391" s="89">
        <v>416.67500000000001</v>
      </c>
      <c r="O18391" s="89">
        <v>883.37</v>
      </c>
      <c r="P18391" s="89">
        <v>56046.103000000003</v>
      </c>
      <c r="Q18391" s="89">
        <v>345340.28</v>
      </c>
      <c r="R18391" s="89">
        <v>566.68100000000004</v>
      </c>
      <c r="S18391" s="89">
        <v>1250.066</v>
      </c>
    </row>
    <row r="18392" spans="1:19" ht="11.25" thickBot="1" x14ac:dyDescent="0.2">
      <c r="A18392" s="93"/>
    </row>
    <row r="18393" spans="1:19" ht="11.25" thickBot="1" x14ac:dyDescent="0.2">
      <c r="A18393" s="113" t="s">
        <v>352</v>
      </c>
      <c r="B18393" s="93"/>
      <c r="C18393" s="114">
        <v>33.332999999999998</v>
      </c>
      <c r="D18393" s="110" t="s">
        <v>15307</v>
      </c>
      <c r="E18393" s="114">
        <v>83.334000000000003</v>
      </c>
      <c r="F18393" s="114">
        <v>45606.017999999996</v>
      </c>
      <c r="G18393" s="114">
        <v>131668.06</v>
      </c>
      <c r="H18393" s="114">
        <v>3315.2280000000001</v>
      </c>
      <c r="I18393" s="114">
        <v>433.34199999999998</v>
      </c>
      <c r="J18393" s="114">
        <v>2917.03</v>
      </c>
      <c r="K18393" s="114">
        <v>2086.5929999999998</v>
      </c>
      <c r="L18393" s="118">
        <v>43819.089</v>
      </c>
      <c r="M18393" s="114">
        <v>208.33600000000001</v>
      </c>
      <c r="N18393" s="114">
        <v>416.67500000000001</v>
      </c>
      <c r="O18393" s="114">
        <v>883.37</v>
      </c>
      <c r="P18393" s="114">
        <v>56046.103000000003</v>
      </c>
      <c r="Q18393" s="114">
        <v>345340.28</v>
      </c>
      <c r="R18393" s="114">
        <v>566.68100000000004</v>
      </c>
      <c r="S18393" s="114">
        <v>1250.066</v>
      </c>
    </row>
    <row r="18394" spans="1:19" ht="11.25" thickBot="1" x14ac:dyDescent="0.2">
      <c r="A18394" s="93"/>
    </row>
    <row r="18395" spans="1:19" ht="11.25" thickBot="1" x14ac:dyDescent="0.2">
      <c r="A18395" s="116" t="s">
        <v>355</v>
      </c>
      <c r="B18395" s="93"/>
      <c r="C18395" s="114">
        <v>0</v>
      </c>
      <c r="D18395" s="110" t="s">
        <v>15307</v>
      </c>
      <c r="E18395" s="114">
        <v>0</v>
      </c>
      <c r="F18395" s="114">
        <v>0</v>
      </c>
      <c r="G18395" s="114">
        <v>0</v>
      </c>
      <c r="H18395" s="114">
        <v>0</v>
      </c>
      <c r="I18395" s="114">
        <v>0</v>
      </c>
      <c r="J18395" s="114">
        <v>0</v>
      </c>
      <c r="K18395" s="114">
        <v>0</v>
      </c>
      <c r="L18395" s="118">
        <v>0</v>
      </c>
      <c r="M18395" s="114">
        <v>0</v>
      </c>
      <c r="N18395" s="114">
        <v>0</v>
      </c>
      <c r="O18395" s="114">
        <v>0</v>
      </c>
      <c r="P18395" s="114">
        <v>0</v>
      </c>
      <c r="Q18395" s="114">
        <v>0</v>
      </c>
      <c r="R18395" s="114">
        <v>0</v>
      </c>
      <c r="S18395" s="114">
        <v>0</v>
      </c>
    </row>
    <row r="18396" spans="1:19" ht="11.25" thickBot="1" x14ac:dyDescent="0.2">
      <c r="A18396" s="93"/>
    </row>
    <row r="18397" spans="1:19" ht="11.25" thickBot="1" x14ac:dyDescent="0.2">
      <c r="A18397" s="117" t="s">
        <v>358</v>
      </c>
      <c r="B18397" s="93"/>
      <c r="C18397" s="114">
        <v>0</v>
      </c>
      <c r="D18397" s="110" t="s">
        <v>15307</v>
      </c>
      <c r="E18397" s="114">
        <v>0</v>
      </c>
      <c r="F18397" s="114">
        <v>0</v>
      </c>
      <c r="G18397" s="114">
        <v>0</v>
      </c>
      <c r="H18397" s="114">
        <v>0</v>
      </c>
      <c r="I18397" s="114">
        <v>0</v>
      </c>
      <c r="J18397" s="114">
        <v>0</v>
      </c>
      <c r="K18397" s="114">
        <v>0</v>
      </c>
      <c r="L18397" s="118">
        <v>0</v>
      </c>
      <c r="M18397" s="114">
        <v>0</v>
      </c>
      <c r="N18397" s="114">
        <v>0</v>
      </c>
      <c r="O18397" s="114">
        <v>0</v>
      </c>
      <c r="P18397" s="114">
        <v>0</v>
      </c>
      <c r="Q18397" s="114">
        <v>0</v>
      </c>
      <c r="R18397" s="114">
        <v>0</v>
      </c>
      <c r="S18397" s="114">
        <v>0</v>
      </c>
    </row>
    <row r="18398" spans="1:19" ht="11.25" thickBot="1" x14ac:dyDescent="0.2">
      <c r="A18398" s="93"/>
    </row>
    <row r="18399" spans="1:19" ht="11.25" thickBot="1" x14ac:dyDescent="0.2">
      <c r="A18399" s="87" t="s">
        <v>345</v>
      </c>
      <c r="B18399" s="87" t="s">
        <v>346</v>
      </c>
      <c r="C18399" s="120" t="s">
        <v>16</v>
      </c>
      <c r="D18399" s="120" t="s">
        <v>15309</v>
      </c>
      <c r="E18399" s="120" t="s">
        <v>15310</v>
      </c>
      <c r="F18399" s="120" t="s">
        <v>20</v>
      </c>
      <c r="G18399" s="120" t="s">
        <v>21</v>
      </c>
      <c r="H18399" s="120" t="s">
        <v>22</v>
      </c>
      <c r="I18399" s="120" t="s">
        <v>23</v>
      </c>
      <c r="J18399" s="120" t="s">
        <v>24</v>
      </c>
      <c r="K18399" s="120" t="s">
        <v>26</v>
      </c>
      <c r="L18399" s="120" t="s">
        <v>15311</v>
      </c>
      <c r="M18399" s="120" t="s">
        <v>27</v>
      </c>
      <c r="N18399" s="120" t="s">
        <v>28</v>
      </c>
      <c r="O18399" s="120" t="s">
        <v>29</v>
      </c>
      <c r="P18399" s="120" t="s">
        <v>30</v>
      </c>
      <c r="Q18399" s="120" t="s">
        <v>15312</v>
      </c>
      <c r="R18399" s="120" t="s">
        <v>32</v>
      </c>
      <c r="S18399" s="120" t="s">
        <v>33</v>
      </c>
    </row>
    <row r="18400" spans="1:19" ht="11.25" thickBot="1" x14ac:dyDescent="0.2">
      <c r="A18400" s="88">
        <v>1</v>
      </c>
      <c r="B18400" s="109">
        <v>0.78412037037037041</v>
      </c>
      <c r="C18400" s="89">
        <v>11455.369000000001</v>
      </c>
      <c r="D18400" s="89">
        <v>6435.0280000000002</v>
      </c>
      <c r="E18400" s="89">
        <v>74.073999999999998</v>
      </c>
      <c r="F18400" s="119">
        <v>33110.582999999999</v>
      </c>
      <c r="G18400" s="110" t="s">
        <v>15306</v>
      </c>
      <c r="H18400" s="89">
        <v>111.11199999999999</v>
      </c>
      <c r="I18400" s="89">
        <v>7983.9660000000003</v>
      </c>
      <c r="J18400" s="89">
        <v>169565.01</v>
      </c>
      <c r="K18400" s="119">
        <v>341908.75</v>
      </c>
      <c r="L18400" s="89">
        <v>1366.75</v>
      </c>
      <c r="M18400" s="89">
        <v>203.70599999999999</v>
      </c>
      <c r="N18400" s="89">
        <v>916.70399999999995</v>
      </c>
      <c r="O18400" s="110" t="s">
        <v>15306</v>
      </c>
      <c r="P18400" s="110" t="s">
        <v>15306</v>
      </c>
      <c r="Q18400" s="89">
        <v>316.67200000000003</v>
      </c>
      <c r="R18400" s="89">
        <v>155.55699999999999</v>
      </c>
      <c r="S18400" s="89">
        <v>55.555999999999997</v>
      </c>
    </row>
    <row r="18401" spans="1:19" ht="11.25" thickBot="1" x14ac:dyDescent="0.2">
      <c r="A18401" s="93"/>
    </row>
    <row r="18402" spans="1:19" ht="11.25" thickBot="1" x14ac:dyDescent="0.2">
      <c r="A18402" s="113" t="s">
        <v>352</v>
      </c>
      <c r="B18402" s="93"/>
      <c r="C18402" s="114">
        <v>11455.369000000001</v>
      </c>
      <c r="D18402" s="114">
        <v>6435.0280000000002</v>
      </c>
      <c r="E18402" s="114">
        <v>74.073999999999998</v>
      </c>
      <c r="F18402" s="118">
        <v>33110.582999999999</v>
      </c>
      <c r="G18402" s="110" t="s">
        <v>15307</v>
      </c>
      <c r="H18402" s="114">
        <v>111.11199999999999</v>
      </c>
      <c r="I18402" s="114">
        <v>7983.9660000000003</v>
      </c>
      <c r="J18402" s="114">
        <v>169565.01</v>
      </c>
      <c r="K18402" s="118">
        <v>341908.75</v>
      </c>
      <c r="L18402" s="114">
        <v>1366.75</v>
      </c>
      <c r="M18402" s="114">
        <v>203.70599999999999</v>
      </c>
      <c r="N18402" s="114">
        <v>916.70399999999995</v>
      </c>
      <c r="O18402" s="110" t="s">
        <v>15307</v>
      </c>
      <c r="P18402" s="110" t="s">
        <v>15307</v>
      </c>
      <c r="Q18402" s="114">
        <v>316.67200000000003</v>
      </c>
      <c r="R18402" s="114">
        <v>155.55699999999999</v>
      </c>
      <c r="S18402" s="114">
        <v>55.555999999999997</v>
      </c>
    </row>
    <row r="18403" spans="1:19" ht="11.25" thickBot="1" x14ac:dyDescent="0.2">
      <c r="A18403" s="93"/>
    </row>
    <row r="18404" spans="1:19" ht="11.25" thickBot="1" x14ac:dyDescent="0.2">
      <c r="A18404" s="116" t="s">
        <v>355</v>
      </c>
      <c r="B18404" s="93"/>
      <c r="C18404" s="114">
        <v>0</v>
      </c>
      <c r="D18404" s="114">
        <v>0</v>
      </c>
      <c r="E18404" s="114">
        <v>0</v>
      </c>
      <c r="F18404" s="118">
        <v>0</v>
      </c>
      <c r="G18404" s="110" t="s">
        <v>15307</v>
      </c>
      <c r="H18404" s="114">
        <v>0</v>
      </c>
      <c r="I18404" s="114">
        <v>0</v>
      </c>
      <c r="J18404" s="114">
        <v>0</v>
      </c>
      <c r="K18404" s="118">
        <v>0</v>
      </c>
      <c r="L18404" s="114">
        <v>0</v>
      </c>
      <c r="M18404" s="114">
        <v>0</v>
      </c>
      <c r="N18404" s="114">
        <v>0</v>
      </c>
      <c r="O18404" s="110" t="s">
        <v>15307</v>
      </c>
      <c r="P18404" s="110" t="s">
        <v>15307</v>
      </c>
      <c r="Q18404" s="114">
        <v>0</v>
      </c>
      <c r="R18404" s="114">
        <v>0</v>
      </c>
      <c r="S18404" s="114">
        <v>0</v>
      </c>
    </row>
    <row r="18405" spans="1:19" ht="11.25" thickBot="1" x14ac:dyDescent="0.2">
      <c r="A18405" s="93"/>
    </row>
    <row r="18406" spans="1:19" ht="11.25" thickBot="1" x14ac:dyDescent="0.2">
      <c r="A18406" s="117" t="s">
        <v>358</v>
      </c>
      <c r="B18406" s="93"/>
      <c r="C18406" s="114">
        <v>0</v>
      </c>
      <c r="D18406" s="114">
        <v>0</v>
      </c>
      <c r="E18406" s="114">
        <v>0</v>
      </c>
      <c r="F18406" s="118">
        <v>0</v>
      </c>
      <c r="G18406" s="110" t="s">
        <v>15307</v>
      </c>
      <c r="H18406" s="114">
        <v>0</v>
      </c>
      <c r="I18406" s="114">
        <v>0</v>
      </c>
      <c r="J18406" s="114">
        <v>0</v>
      </c>
      <c r="K18406" s="118">
        <v>0</v>
      </c>
      <c r="L18406" s="114">
        <v>0</v>
      </c>
      <c r="M18406" s="114">
        <v>0</v>
      </c>
      <c r="N18406" s="114">
        <v>0</v>
      </c>
      <c r="O18406" s="110" t="s">
        <v>15307</v>
      </c>
      <c r="P18406" s="110" t="s">
        <v>15307</v>
      </c>
      <c r="Q18406" s="114">
        <v>0</v>
      </c>
      <c r="R18406" s="114">
        <v>0</v>
      </c>
      <c r="S18406" s="114">
        <v>0</v>
      </c>
    </row>
    <row r="18407" spans="1:19" ht="11.25" thickBot="1" x14ac:dyDescent="0.2">
      <c r="A18407" s="93"/>
    </row>
    <row r="18408" spans="1:19" ht="11.25" thickBot="1" x14ac:dyDescent="0.2">
      <c r="A18408" s="87" t="s">
        <v>345</v>
      </c>
      <c r="B18408" s="87" t="s">
        <v>346</v>
      </c>
      <c r="C18408" s="120" t="s">
        <v>35</v>
      </c>
      <c r="D18408" s="120" t="s">
        <v>36</v>
      </c>
      <c r="E18408" s="120" t="s">
        <v>15315</v>
      </c>
      <c r="F18408" s="120" t="s">
        <v>38</v>
      </c>
      <c r="G18408" s="120" t="s">
        <v>39</v>
      </c>
      <c r="H18408" s="120" t="s">
        <v>41</v>
      </c>
      <c r="I18408" s="120" t="s">
        <v>42</v>
      </c>
      <c r="J18408" s="120" t="s">
        <v>43</v>
      </c>
      <c r="K18408" s="120" t="s">
        <v>44</v>
      </c>
      <c r="L18408" s="120" t="s">
        <v>45</v>
      </c>
      <c r="M18408" s="120" t="s">
        <v>46</v>
      </c>
      <c r="N18408" s="120" t="s">
        <v>47</v>
      </c>
      <c r="O18408" s="120" t="s">
        <v>48</v>
      </c>
      <c r="P18408" s="120" t="s">
        <v>49</v>
      </c>
      <c r="Q18408" s="120" t="s">
        <v>50</v>
      </c>
      <c r="R18408" s="120" t="s">
        <v>51</v>
      </c>
      <c r="S18408" s="120" t="s">
        <v>52</v>
      </c>
    </row>
    <row r="18409" spans="1:19" ht="11.25" thickBot="1" x14ac:dyDescent="0.2">
      <c r="A18409" s="88">
        <v>1</v>
      </c>
      <c r="B18409" s="109">
        <v>0.78412037037037041</v>
      </c>
      <c r="C18409" s="119">
        <v>572778.09</v>
      </c>
      <c r="D18409" s="89">
        <v>288.89299999999997</v>
      </c>
      <c r="E18409" s="89">
        <v>33.332999999999998</v>
      </c>
      <c r="F18409" s="110" t="s">
        <v>15306</v>
      </c>
      <c r="G18409" s="89">
        <v>333.34</v>
      </c>
      <c r="H18409" s="89">
        <v>143642.53</v>
      </c>
      <c r="I18409" s="89">
        <v>1907.577</v>
      </c>
      <c r="J18409" s="89">
        <v>4587.2700000000004</v>
      </c>
      <c r="K18409" s="89">
        <v>629.64700000000005</v>
      </c>
      <c r="L18409" s="89">
        <v>666.68899999999996</v>
      </c>
      <c r="M18409" s="89">
        <v>166.66900000000001</v>
      </c>
      <c r="N18409" s="89">
        <v>55.555999999999997</v>
      </c>
      <c r="O18409" s="89">
        <v>104.167</v>
      </c>
      <c r="P18409" s="89">
        <v>92.593000000000004</v>
      </c>
      <c r="Q18409" s="89">
        <v>175.928</v>
      </c>
      <c r="R18409" s="89">
        <v>240.74299999999999</v>
      </c>
      <c r="S18409" s="89">
        <v>166.66800000000001</v>
      </c>
    </row>
    <row r="18410" spans="1:19" ht="11.25" thickBot="1" x14ac:dyDescent="0.2">
      <c r="A18410" s="93"/>
    </row>
    <row r="18411" spans="1:19" ht="11.25" thickBot="1" x14ac:dyDescent="0.2">
      <c r="A18411" s="113" t="s">
        <v>352</v>
      </c>
      <c r="B18411" s="93"/>
      <c r="C18411" s="118">
        <v>572778.09</v>
      </c>
      <c r="D18411" s="114">
        <v>288.89299999999997</v>
      </c>
      <c r="E18411" s="114">
        <v>33.332999999999998</v>
      </c>
      <c r="F18411" s="110" t="s">
        <v>15307</v>
      </c>
      <c r="G18411" s="114">
        <v>333.34</v>
      </c>
      <c r="H18411" s="114">
        <v>143642.53</v>
      </c>
      <c r="I18411" s="114">
        <v>1907.577</v>
      </c>
      <c r="J18411" s="114">
        <v>4587.2700000000004</v>
      </c>
      <c r="K18411" s="114">
        <v>629.64700000000005</v>
      </c>
      <c r="L18411" s="114">
        <v>666.68899999999996</v>
      </c>
      <c r="M18411" s="114">
        <v>166.66900000000001</v>
      </c>
      <c r="N18411" s="114">
        <v>55.555999999999997</v>
      </c>
      <c r="O18411" s="114">
        <v>104.167</v>
      </c>
      <c r="P18411" s="114">
        <v>92.593000000000004</v>
      </c>
      <c r="Q18411" s="114">
        <v>175.928</v>
      </c>
      <c r="R18411" s="114">
        <v>240.74299999999999</v>
      </c>
      <c r="S18411" s="114">
        <v>166.66800000000001</v>
      </c>
    </row>
    <row r="18412" spans="1:19" ht="11.25" thickBot="1" x14ac:dyDescent="0.2">
      <c r="A18412" s="93"/>
    </row>
    <row r="18413" spans="1:19" ht="11.25" thickBot="1" x14ac:dyDescent="0.2">
      <c r="A18413" s="116" t="s">
        <v>355</v>
      </c>
      <c r="B18413" s="93"/>
      <c r="C18413" s="118">
        <v>0</v>
      </c>
      <c r="D18413" s="114">
        <v>0</v>
      </c>
      <c r="E18413" s="114">
        <v>0</v>
      </c>
      <c r="F18413" s="110" t="s">
        <v>15307</v>
      </c>
      <c r="G18413" s="114">
        <v>0</v>
      </c>
      <c r="H18413" s="114">
        <v>0</v>
      </c>
      <c r="I18413" s="114">
        <v>0</v>
      </c>
      <c r="J18413" s="114">
        <v>0</v>
      </c>
      <c r="K18413" s="114">
        <v>0</v>
      </c>
      <c r="L18413" s="114">
        <v>0</v>
      </c>
      <c r="M18413" s="114">
        <v>0</v>
      </c>
      <c r="N18413" s="114">
        <v>0</v>
      </c>
      <c r="O18413" s="114">
        <v>0</v>
      </c>
      <c r="P18413" s="114">
        <v>0</v>
      </c>
      <c r="Q18413" s="114">
        <v>0</v>
      </c>
      <c r="R18413" s="114">
        <v>0</v>
      </c>
      <c r="S18413" s="114">
        <v>0</v>
      </c>
    </row>
    <row r="18414" spans="1:19" ht="11.25" thickBot="1" x14ac:dyDescent="0.2">
      <c r="A18414" s="93"/>
    </row>
    <row r="18415" spans="1:19" ht="11.25" thickBot="1" x14ac:dyDescent="0.2">
      <c r="A18415" s="117" t="s">
        <v>358</v>
      </c>
      <c r="B18415" s="93"/>
      <c r="C18415" s="118">
        <v>0</v>
      </c>
      <c r="D18415" s="114">
        <v>0</v>
      </c>
      <c r="E18415" s="114">
        <v>0</v>
      </c>
      <c r="F18415" s="110" t="s">
        <v>15307</v>
      </c>
      <c r="G18415" s="114">
        <v>0</v>
      </c>
      <c r="H18415" s="114">
        <v>0</v>
      </c>
      <c r="I18415" s="114">
        <v>0</v>
      </c>
      <c r="J18415" s="114">
        <v>0</v>
      </c>
      <c r="K18415" s="114">
        <v>0</v>
      </c>
      <c r="L18415" s="114">
        <v>0</v>
      </c>
      <c r="M18415" s="114">
        <v>0</v>
      </c>
      <c r="N18415" s="114">
        <v>0</v>
      </c>
      <c r="O18415" s="114">
        <v>0</v>
      </c>
      <c r="P18415" s="114">
        <v>0</v>
      </c>
      <c r="Q18415" s="114">
        <v>0</v>
      </c>
      <c r="R18415" s="114">
        <v>0</v>
      </c>
      <c r="S18415" s="114">
        <v>0</v>
      </c>
    </row>
    <row r="18416" spans="1:19" ht="11.25" thickBot="1" x14ac:dyDescent="0.2">
      <c r="A18416" s="93"/>
    </row>
    <row r="18417" spans="1:19" ht="11.25" thickBot="1" x14ac:dyDescent="0.2">
      <c r="A18417" s="87" t="s">
        <v>345</v>
      </c>
      <c r="B18417" s="87" t="s">
        <v>346</v>
      </c>
      <c r="C18417" s="120" t="s">
        <v>53</v>
      </c>
      <c r="D18417" s="120" t="s">
        <v>54</v>
      </c>
      <c r="E18417" s="120" t="s">
        <v>55</v>
      </c>
      <c r="F18417" s="120" t="s">
        <v>56</v>
      </c>
      <c r="G18417" s="120" t="s">
        <v>15318</v>
      </c>
      <c r="H18417" s="120" t="s">
        <v>57</v>
      </c>
      <c r="I18417" s="120" t="s">
        <v>59</v>
      </c>
      <c r="J18417" s="120" t="s">
        <v>15319</v>
      </c>
      <c r="K18417" s="120" t="s">
        <v>60</v>
      </c>
      <c r="L18417" s="120" t="s">
        <v>61</v>
      </c>
      <c r="M18417" s="120" t="s">
        <v>62</v>
      </c>
      <c r="N18417" s="120" t="s">
        <v>15320</v>
      </c>
      <c r="O18417" s="120" t="s">
        <v>63</v>
      </c>
      <c r="P18417" s="120" t="s">
        <v>64</v>
      </c>
      <c r="Q18417" s="120" t="s">
        <v>66</v>
      </c>
      <c r="R18417" s="120" t="s">
        <v>15321</v>
      </c>
      <c r="S18417" s="120" t="s">
        <v>67</v>
      </c>
    </row>
    <row r="18418" spans="1:19" ht="11.25" thickBot="1" x14ac:dyDescent="0.2">
      <c r="A18418" s="88">
        <v>1</v>
      </c>
      <c r="B18418" s="109">
        <v>0.78412037037037041</v>
      </c>
      <c r="C18418" s="110" t="s">
        <v>15306</v>
      </c>
      <c r="D18418" s="89">
        <v>138.89099999999999</v>
      </c>
      <c r="E18418" s="89">
        <v>33.332999999999998</v>
      </c>
      <c r="F18418" s="89">
        <v>206.352</v>
      </c>
      <c r="G18418" s="89">
        <v>66.667000000000002</v>
      </c>
      <c r="H18418" s="89">
        <v>629.649</v>
      </c>
      <c r="I18418" s="89">
        <v>2963.3359999999998</v>
      </c>
      <c r="J18418" s="110" t="s">
        <v>15306</v>
      </c>
      <c r="K18418" s="110" t="s">
        <v>15306</v>
      </c>
      <c r="L18418" s="110" t="s">
        <v>15306</v>
      </c>
      <c r="M18418" s="89">
        <v>33.332999999999998</v>
      </c>
      <c r="N18418" s="89">
        <v>500.012</v>
      </c>
      <c r="O18418" s="89">
        <v>200.00200000000001</v>
      </c>
      <c r="P18418" s="89">
        <v>3722.8220000000001</v>
      </c>
      <c r="Q18418" s="112" t="s">
        <v>15756</v>
      </c>
      <c r="R18418" s="110" t="s">
        <v>15306</v>
      </c>
      <c r="S18418" s="89">
        <v>2250.2240000000002</v>
      </c>
    </row>
    <row r="18419" spans="1:19" ht="11.25" thickBot="1" x14ac:dyDescent="0.2">
      <c r="A18419" s="93"/>
    </row>
    <row r="18420" spans="1:19" ht="11.25" thickBot="1" x14ac:dyDescent="0.2">
      <c r="A18420" s="113" t="s">
        <v>352</v>
      </c>
      <c r="B18420" s="93"/>
      <c r="C18420" s="110" t="s">
        <v>15307</v>
      </c>
      <c r="D18420" s="114">
        <v>138.89099999999999</v>
      </c>
      <c r="E18420" s="114">
        <v>33.332999999999998</v>
      </c>
      <c r="F18420" s="114">
        <v>206.352</v>
      </c>
      <c r="G18420" s="114">
        <v>66.667000000000002</v>
      </c>
      <c r="H18420" s="114">
        <v>629.649</v>
      </c>
      <c r="I18420" s="114">
        <v>2963.3359999999998</v>
      </c>
      <c r="J18420" s="110" t="s">
        <v>15307</v>
      </c>
      <c r="K18420" s="110" t="s">
        <v>15307</v>
      </c>
      <c r="L18420" s="110" t="s">
        <v>15307</v>
      </c>
      <c r="M18420" s="114">
        <v>33.332999999999998</v>
      </c>
      <c r="N18420" s="114">
        <v>500.012</v>
      </c>
      <c r="O18420" s="114">
        <v>200.00200000000001</v>
      </c>
      <c r="P18420" s="114">
        <v>3722.8220000000001</v>
      </c>
      <c r="Q18420" s="112" t="s">
        <v>15757</v>
      </c>
      <c r="R18420" s="110" t="s">
        <v>15307</v>
      </c>
      <c r="S18420" s="114">
        <v>2250.2240000000002</v>
      </c>
    </row>
    <row r="18421" spans="1:19" ht="11.25" thickBot="1" x14ac:dyDescent="0.2">
      <c r="A18421" s="93"/>
    </row>
    <row r="18422" spans="1:19" ht="11.25" thickBot="1" x14ac:dyDescent="0.2">
      <c r="A18422" s="116" t="s">
        <v>355</v>
      </c>
      <c r="B18422" s="93"/>
      <c r="C18422" s="110" t="s">
        <v>15307</v>
      </c>
      <c r="D18422" s="114">
        <v>0</v>
      </c>
      <c r="E18422" s="114">
        <v>0</v>
      </c>
      <c r="F18422" s="114">
        <v>0</v>
      </c>
      <c r="G18422" s="114">
        <v>0</v>
      </c>
      <c r="H18422" s="114">
        <v>0</v>
      </c>
      <c r="I18422" s="114">
        <v>0</v>
      </c>
      <c r="J18422" s="110" t="s">
        <v>15307</v>
      </c>
      <c r="K18422" s="110" t="s">
        <v>15307</v>
      </c>
      <c r="L18422" s="110" t="s">
        <v>15307</v>
      </c>
      <c r="M18422" s="114">
        <v>0</v>
      </c>
      <c r="N18422" s="114">
        <v>0</v>
      </c>
      <c r="O18422" s="114">
        <v>0</v>
      </c>
      <c r="P18422" s="114">
        <v>0</v>
      </c>
      <c r="Q18422" s="112" t="s">
        <v>15358</v>
      </c>
      <c r="R18422" s="110" t="s">
        <v>15307</v>
      </c>
      <c r="S18422" s="114">
        <v>0</v>
      </c>
    </row>
    <row r="18423" spans="1:19" ht="11.25" thickBot="1" x14ac:dyDescent="0.2">
      <c r="A18423" s="93"/>
    </row>
    <row r="18424" spans="1:19" ht="11.25" thickBot="1" x14ac:dyDescent="0.2">
      <c r="A18424" s="117" t="s">
        <v>358</v>
      </c>
      <c r="B18424" s="93"/>
      <c r="C18424" s="110" t="s">
        <v>15307</v>
      </c>
      <c r="D18424" s="114">
        <v>0</v>
      </c>
      <c r="E18424" s="114">
        <v>0</v>
      </c>
      <c r="F18424" s="114">
        <v>0</v>
      </c>
      <c r="G18424" s="114">
        <v>0</v>
      </c>
      <c r="H18424" s="114">
        <v>0</v>
      </c>
      <c r="I18424" s="114">
        <v>0</v>
      </c>
      <c r="J18424" s="110" t="s">
        <v>15307</v>
      </c>
      <c r="K18424" s="110" t="s">
        <v>15307</v>
      </c>
      <c r="L18424" s="110" t="s">
        <v>15307</v>
      </c>
      <c r="M18424" s="114">
        <v>0</v>
      </c>
      <c r="N18424" s="114">
        <v>0</v>
      </c>
      <c r="O18424" s="114">
        <v>0</v>
      </c>
      <c r="P18424" s="114">
        <v>0</v>
      </c>
      <c r="Q18424" s="112" t="s">
        <v>15358</v>
      </c>
      <c r="R18424" s="110" t="s">
        <v>15307</v>
      </c>
      <c r="S18424" s="114">
        <v>0</v>
      </c>
    </row>
    <row r="18425" spans="1:19" ht="11.25" thickBot="1" x14ac:dyDescent="0.2">
      <c r="A18425" s="93"/>
    </row>
    <row r="18426" spans="1:19" ht="11.25" thickBot="1" x14ac:dyDescent="0.2">
      <c r="A18426" s="87" t="s">
        <v>345</v>
      </c>
      <c r="B18426" s="87" t="s">
        <v>346</v>
      </c>
      <c r="C18426" s="120" t="s">
        <v>68</v>
      </c>
      <c r="D18426" s="120" t="s">
        <v>15325</v>
      </c>
    </row>
    <row r="18427" spans="1:19" ht="11.25" thickBot="1" x14ac:dyDescent="0.2">
      <c r="A18427" s="88">
        <v>1</v>
      </c>
      <c r="B18427" s="109">
        <v>0.78412037037037041</v>
      </c>
      <c r="C18427" s="89">
        <v>277.78300000000002</v>
      </c>
      <c r="D18427" s="89">
        <v>33.332999999999998</v>
      </c>
    </row>
    <row r="18428" spans="1:19" ht="11.25" thickBot="1" x14ac:dyDescent="0.2">
      <c r="A18428" s="93"/>
    </row>
    <row r="18429" spans="1:19" ht="11.25" thickBot="1" x14ac:dyDescent="0.2">
      <c r="A18429" s="113" t="s">
        <v>352</v>
      </c>
      <c r="B18429" s="93"/>
      <c r="C18429" s="114">
        <v>277.78300000000002</v>
      </c>
      <c r="D18429" s="114">
        <v>33.332999999999998</v>
      </c>
    </row>
    <row r="18430" spans="1:19" ht="11.25" thickBot="1" x14ac:dyDescent="0.2">
      <c r="A18430" s="93"/>
    </row>
    <row r="18431" spans="1:19" ht="11.25" thickBot="1" x14ac:dyDescent="0.2">
      <c r="A18431" s="116" t="s">
        <v>355</v>
      </c>
      <c r="B18431" s="93"/>
      <c r="C18431" s="114">
        <v>0</v>
      </c>
      <c r="D18431" s="114">
        <v>0</v>
      </c>
    </row>
    <row r="18432" spans="1:19" ht="11.25" thickBot="1" x14ac:dyDescent="0.2">
      <c r="A18432" s="93"/>
    </row>
    <row r="18433" spans="1:19" ht="11.25" thickBot="1" x14ac:dyDescent="0.2">
      <c r="A18433" s="117" t="s">
        <v>358</v>
      </c>
      <c r="B18433" s="93"/>
      <c r="C18433" s="114">
        <v>0</v>
      </c>
      <c r="D18433" s="114">
        <v>0</v>
      </c>
    </row>
    <row r="18434" spans="1:19" ht="10.5" x14ac:dyDescent="0.15">
      <c r="A18434" s="93"/>
    </row>
    <row r="18435" spans="1:19" x14ac:dyDescent="0.15">
      <c r="A18435" s="106"/>
      <c r="B18435" s="69" t="s">
        <v>2029</v>
      </c>
    </row>
    <row r="18436" spans="1:19" ht="9.75" thickBot="1" x14ac:dyDescent="0.2">
      <c r="A18436" s="64" t="s">
        <v>6926</v>
      </c>
    </row>
    <row r="18437" spans="1:19" ht="11.25" thickBot="1" x14ac:dyDescent="0.2">
      <c r="A18437" s="87" t="s">
        <v>345</v>
      </c>
      <c r="B18437" s="87" t="s">
        <v>346</v>
      </c>
      <c r="C18437" s="120" t="s">
        <v>15300</v>
      </c>
      <c r="D18437" s="120" t="s">
        <v>15301</v>
      </c>
      <c r="E18437" s="120" t="s">
        <v>15302</v>
      </c>
      <c r="F18437" s="120" t="s">
        <v>1</v>
      </c>
      <c r="G18437" s="120" t="s">
        <v>2</v>
      </c>
      <c r="H18437" s="120" t="s">
        <v>3</v>
      </c>
      <c r="I18437" s="120" t="s">
        <v>15303</v>
      </c>
      <c r="J18437" s="120" t="s">
        <v>4</v>
      </c>
      <c r="K18437" s="120" t="s">
        <v>15304</v>
      </c>
      <c r="L18437" s="120" t="s">
        <v>8</v>
      </c>
      <c r="M18437" s="120" t="s">
        <v>15305</v>
      </c>
      <c r="N18437" s="120" t="s">
        <v>10</v>
      </c>
      <c r="O18437" s="120" t="s">
        <v>11</v>
      </c>
      <c r="P18437" s="120" t="s">
        <v>12</v>
      </c>
      <c r="Q18437" s="120" t="s">
        <v>13</v>
      </c>
      <c r="R18437" s="120" t="s">
        <v>14</v>
      </c>
      <c r="S18437" s="120" t="s">
        <v>15</v>
      </c>
    </row>
    <row r="18438" spans="1:19" ht="11.25" thickBot="1" x14ac:dyDescent="0.2">
      <c r="A18438" s="88">
        <v>1</v>
      </c>
      <c r="B18438" s="109">
        <v>0.78959490740740745</v>
      </c>
      <c r="C18438" s="110" t="s">
        <v>15306</v>
      </c>
      <c r="D18438" s="110" t="s">
        <v>15306</v>
      </c>
      <c r="E18438" s="89">
        <v>166.66800000000001</v>
      </c>
      <c r="F18438" s="89">
        <v>98597.13</v>
      </c>
      <c r="G18438" s="89">
        <v>111590.67</v>
      </c>
      <c r="H18438" s="89">
        <v>3222.643</v>
      </c>
      <c r="I18438" s="89">
        <v>500.01</v>
      </c>
      <c r="J18438" s="89">
        <v>2133.5239999999999</v>
      </c>
      <c r="K18438" s="89">
        <v>2296.5140000000001</v>
      </c>
      <c r="L18438" s="119">
        <v>43701.534</v>
      </c>
      <c r="M18438" s="89">
        <v>314.81900000000002</v>
      </c>
      <c r="N18438" s="89">
        <v>518.53200000000004</v>
      </c>
      <c r="O18438" s="89">
        <v>592.60900000000004</v>
      </c>
      <c r="P18438" s="89">
        <v>51023.292999999998</v>
      </c>
      <c r="Q18438" s="89">
        <v>344761.22</v>
      </c>
      <c r="R18438" s="89">
        <v>766.69299999999998</v>
      </c>
      <c r="S18438" s="89">
        <v>1433.42</v>
      </c>
    </row>
    <row r="18439" spans="1:19" ht="11.25" thickBot="1" x14ac:dyDescent="0.2">
      <c r="A18439" s="93"/>
    </row>
    <row r="18440" spans="1:19" ht="11.25" thickBot="1" x14ac:dyDescent="0.2">
      <c r="A18440" s="113" t="s">
        <v>352</v>
      </c>
      <c r="B18440" s="93"/>
      <c r="C18440" s="110" t="s">
        <v>15307</v>
      </c>
      <c r="D18440" s="110" t="s">
        <v>15307</v>
      </c>
      <c r="E18440" s="114">
        <v>166.66800000000001</v>
      </c>
      <c r="F18440" s="114">
        <v>98597.13</v>
      </c>
      <c r="G18440" s="114">
        <v>111590.67</v>
      </c>
      <c r="H18440" s="114">
        <v>3222.643</v>
      </c>
      <c r="I18440" s="114">
        <v>500.01</v>
      </c>
      <c r="J18440" s="114">
        <v>2133.5239999999999</v>
      </c>
      <c r="K18440" s="114">
        <v>2296.5140000000001</v>
      </c>
      <c r="L18440" s="118">
        <v>43701.534</v>
      </c>
      <c r="M18440" s="114">
        <v>314.81900000000002</v>
      </c>
      <c r="N18440" s="114">
        <v>518.53200000000004</v>
      </c>
      <c r="O18440" s="114">
        <v>592.60900000000004</v>
      </c>
      <c r="P18440" s="114">
        <v>51023.292999999998</v>
      </c>
      <c r="Q18440" s="114">
        <v>344761.22</v>
      </c>
      <c r="R18440" s="114">
        <v>766.69299999999998</v>
      </c>
      <c r="S18440" s="114">
        <v>1433.42</v>
      </c>
    </row>
    <row r="18441" spans="1:19" ht="11.25" thickBot="1" x14ac:dyDescent="0.2">
      <c r="A18441" s="93"/>
    </row>
    <row r="18442" spans="1:19" ht="11.25" thickBot="1" x14ac:dyDescent="0.2">
      <c r="A18442" s="116" t="s">
        <v>355</v>
      </c>
      <c r="B18442" s="93"/>
      <c r="C18442" s="110" t="s">
        <v>15307</v>
      </c>
      <c r="D18442" s="110" t="s">
        <v>15307</v>
      </c>
      <c r="E18442" s="114">
        <v>0</v>
      </c>
      <c r="F18442" s="114">
        <v>0</v>
      </c>
      <c r="G18442" s="114">
        <v>0</v>
      </c>
      <c r="H18442" s="114">
        <v>0</v>
      </c>
      <c r="I18442" s="114">
        <v>0</v>
      </c>
      <c r="J18442" s="114">
        <v>0</v>
      </c>
      <c r="K18442" s="114">
        <v>0</v>
      </c>
      <c r="L18442" s="118">
        <v>0</v>
      </c>
      <c r="M18442" s="114">
        <v>0</v>
      </c>
      <c r="N18442" s="114">
        <v>0</v>
      </c>
      <c r="O18442" s="114">
        <v>0</v>
      </c>
      <c r="P18442" s="114">
        <v>0</v>
      </c>
      <c r="Q18442" s="114">
        <v>0</v>
      </c>
      <c r="R18442" s="114">
        <v>0</v>
      </c>
      <c r="S18442" s="114">
        <v>0</v>
      </c>
    </row>
    <row r="18443" spans="1:19" ht="11.25" thickBot="1" x14ac:dyDescent="0.2">
      <c r="A18443" s="93"/>
    </row>
    <row r="18444" spans="1:19" ht="11.25" thickBot="1" x14ac:dyDescent="0.2">
      <c r="A18444" s="117" t="s">
        <v>358</v>
      </c>
      <c r="B18444" s="93"/>
      <c r="C18444" s="110" t="s">
        <v>15307</v>
      </c>
      <c r="D18444" s="110" t="s">
        <v>15307</v>
      </c>
      <c r="E18444" s="114">
        <v>0</v>
      </c>
      <c r="F18444" s="114">
        <v>0</v>
      </c>
      <c r="G18444" s="114">
        <v>0</v>
      </c>
      <c r="H18444" s="114">
        <v>0</v>
      </c>
      <c r="I18444" s="114">
        <v>0</v>
      </c>
      <c r="J18444" s="114">
        <v>0</v>
      </c>
      <c r="K18444" s="114">
        <v>0</v>
      </c>
      <c r="L18444" s="118">
        <v>0</v>
      </c>
      <c r="M18444" s="114">
        <v>0</v>
      </c>
      <c r="N18444" s="114">
        <v>0</v>
      </c>
      <c r="O18444" s="114">
        <v>0</v>
      </c>
      <c r="P18444" s="114">
        <v>0</v>
      </c>
      <c r="Q18444" s="114">
        <v>0</v>
      </c>
      <c r="R18444" s="114">
        <v>0</v>
      </c>
      <c r="S18444" s="114">
        <v>0</v>
      </c>
    </row>
    <row r="18445" spans="1:19" ht="11.25" thickBot="1" x14ac:dyDescent="0.2">
      <c r="A18445" s="93"/>
    </row>
    <row r="18446" spans="1:19" ht="11.25" thickBot="1" x14ac:dyDescent="0.2">
      <c r="A18446" s="87" t="s">
        <v>345</v>
      </c>
      <c r="B18446" s="87" t="s">
        <v>346</v>
      </c>
      <c r="C18446" s="120" t="s">
        <v>16</v>
      </c>
      <c r="D18446" s="120" t="s">
        <v>15309</v>
      </c>
      <c r="E18446" s="120" t="s">
        <v>15310</v>
      </c>
      <c r="F18446" s="120" t="s">
        <v>20</v>
      </c>
      <c r="G18446" s="120" t="s">
        <v>21</v>
      </c>
      <c r="H18446" s="120" t="s">
        <v>22</v>
      </c>
      <c r="I18446" s="120" t="s">
        <v>23</v>
      </c>
      <c r="J18446" s="120" t="s">
        <v>24</v>
      </c>
      <c r="K18446" s="120" t="s">
        <v>26</v>
      </c>
      <c r="L18446" s="120" t="s">
        <v>15311</v>
      </c>
      <c r="M18446" s="120" t="s">
        <v>27</v>
      </c>
      <c r="N18446" s="120" t="s">
        <v>28</v>
      </c>
      <c r="O18446" s="120" t="s">
        <v>29</v>
      </c>
      <c r="P18446" s="120" t="s">
        <v>30</v>
      </c>
      <c r="Q18446" s="120" t="s">
        <v>15312</v>
      </c>
      <c r="R18446" s="120" t="s">
        <v>32</v>
      </c>
      <c r="S18446" s="120" t="s">
        <v>33</v>
      </c>
    </row>
    <row r="18447" spans="1:19" ht="11.25" thickBot="1" x14ac:dyDescent="0.2">
      <c r="A18447" s="88">
        <v>1</v>
      </c>
      <c r="B18447" s="109">
        <v>0.78959490740740745</v>
      </c>
      <c r="C18447" s="89">
        <v>14374.909</v>
      </c>
      <c r="D18447" s="89">
        <v>6151.4949999999999</v>
      </c>
      <c r="E18447" s="89">
        <v>66.667000000000002</v>
      </c>
      <c r="F18447" s="119">
        <v>32860.673000000003</v>
      </c>
      <c r="G18447" s="89">
        <v>148.15</v>
      </c>
      <c r="H18447" s="89">
        <v>259.262</v>
      </c>
      <c r="I18447" s="89">
        <v>8152.78</v>
      </c>
      <c r="J18447" s="89">
        <v>140843.93</v>
      </c>
      <c r="K18447" s="119">
        <v>339087.89</v>
      </c>
      <c r="L18447" s="89">
        <v>1316.741</v>
      </c>
      <c r="M18447" s="89">
        <v>177.779</v>
      </c>
      <c r="N18447" s="89">
        <v>616.68299999999999</v>
      </c>
      <c r="O18447" s="110" t="s">
        <v>15306</v>
      </c>
      <c r="P18447" s="110" t="s">
        <v>15306</v>
      </c>
      <c r="Q18447" s="89">
        <v>435.19499999999999</v>
      </c>
      <c r="R18447" s="89">
        <v>88.888999999999996</v>
      </c>
      <c r="S18447" s="89">
        <v>55.555999999999997</v>
      </c>
    </row>
    <row r="18448" spans="1:19" ht="11.25" thickBot="1" x14ac:dyDescent="0.2">
      <c r="A18448" s="93"/>
    </row>
    <row r="18449" spans="1:19" ht="11.25" thickBot="1" x14ac:dyDescent="0.2">
      <c r="A18449" s="113" t="s">
        <v>352</v>
      </c>
      <c r="B18449" s="93"/>
      <c r="C18449" s="114">
        <v>14374.909</v>
      </c>
      <c r="D18449" s="114">
        <v>6151.4949999999999</v>
      </c>
      <c r="E18449" s="114">
        <v>66.667000000000002</v>
      </c>
      <c r="F18449" s="118">
        <v>32860.673000000003</v>
      </c>
      <c r="G18449" s="114">
        <v>148.15</v>
      </c>
      <c r="H18449" s="114">
        <v>259.262</v>
      </c>
      <c r="I18449" s="114">
        <v>8152.78</v>
      </c>
      <c r="J18449" s="114">
        <v>140843.93</v>
      </c>
      <c r="K18449" s="118">
        <v>339087.89</v>
      </c>
      <c r="L18449" s="114">
        <v>1316.741</v>
      </c>
      <c r="M18449" s="114">
        <v>177.779</v>
      </c>
      <c r="N18449" s="114">
        <v>616.68299999999999</v>
      </c>
      <c r="O18449" s="110" t="s">
        <v>15307</v>
      </c>
      <c r="P18449" s="110" t="s">
        <v>15307</v>
      </c>
      <c r="Q18449" s="114">
        <v>435.19499999999999</v>
      </c>
      <c r="R18449" s="114">
        <v>88.888999999999996</v>
      </c>
      <c r="S18449" s="114">
        <v>55.555999999999997</v>
      </c>
    </row>
    <row r="18450" spans="1:19" ht="11.25" thickBot="1" x14ac:dyDescent="0.2">
      <c r="A18450" s="93"/>
    </row>
    <row r="18451" spans="1:19" ht="11.25" thickBot="1" x14ac:dyDescent="0.2">
      <c r="A18451" s="116" t="s">
        <v>355</v>
      </c>
      <c r="B18451" s="93"/>
      <c r="C18451" s="114">
        <v>0</v>
      </c>
      <c r="D18451" s="114">
        <v>0</v>
      </c>
      <c r="E18451" s="114">
        <v>0</v>
      </c>
      <c r="F18451" s="118">
        <v>0</v>
      </c>
      <c r="G18451" s="114">
        <v>0</v>
      </c>
      <c r="H18451" s="114">
        <v>0</v>
      </c>
      <c r="I18451" s="114">
        <v>0</v>
      </c>
      <c r="J18451" s="114">
        <v>0</v>
      </c>
      <c r="K18451" s="118">
        <v>0</v>
      </c>
      <c r="L18451" s="114">
        <v>0</v>
      </c>
      <c r="M18451" s="114">
        <v>0</v>
      </c>
      <c r="N18451" s="114">
        <v>0</v>
      </c>
      <c r="O18451" s="110" t="s">
        <v>15307</v>
      </c>
      <c r="P18451" s="110" t="s">
        <v>15307</v>
      </c>
      <c r="Q18451" s="114">
        <v>0</v>
      </c>
      <c r="R18451" s="114">
        <v>0</v>
      </c>
      <c r="S18451" s="114">
        <v>0</v>
      </c>
    </row>
    <row r="18452" spans="1:19" ht="11.25" thickBot="1" x14ac:dyDescent="0.2">
      <c r="A18452" s="93"/>
    </row>
    <row r="18453" spans="1:19" ht="11.25" thickBot="1" x14ac:dyDescent="0.2">
      <c r="A18453" s="117" t="s">
        <v>358</v>
      </c>
      <c r="B18453" s="93"/>
      <c r="C18453" s="114">
        <v>0</v>
      </c>
      <c r="D18453" s="114">
        <v>0</v>
      </c>
      <c r="E18453" s="114">
        <v>0</v>
      </c>
      <c r="F18453" s="118">
        <v>0</v>
      </c>
      <c r="G18453" s="114">
        <v>0</v>
      </c>
      <c r="H18453" s="114">
        <v>0</v>
      </c>
      <c r="I18453" s="114">
        <v>0</v>
      </c>
      <c r="J18453" s="114">
        <v>0</v>
      </c>
      <c r="K18453" s="118">
        <v>0</v>
      </c>
      <c r="L18453" s="114">
        <v>0</v>
      </c>
      <c r="M18453" s="114">
        <v>0</v>
      </c>
      <c r="N18453" s="114">
        <v>0</v>
      </c>
      <c r="O18453" s="110" t="s">
        <v>15307</v>
      </c>
      <c r="P18453" s="110" t="s">
        <v>15307</v>
      </c>
      <c r="Q18453" s="114">
        <v>0</v>
      </c>
      <c r="R18453" s="114">
        <v>0</v>
      </c>
      <c r="S18453" s="114">
        <v>0</v>
      </c>
    </row>
    <row r="18454" spans="1:19" ht="11.25" thickBot="1" x14ac:dyDescent="0.2">
      <c r="A18454" s="93"/>
    </row>
    <row r="18455" spans="1:19" ht="11.25" thickBot="1" x14ac:dyDescent="0.2">
      <c r="A18455" s="87" t="s">
        <v>345</v>
      </c>
      <c r="B18455" s="87" t="s">
        <v>346</v>
      </c>
      <c r="C18455" s="120" t="s">
        <v>35</v>
      </c>
      <c r="D18455" s="120" t="s">
        <v>36</v>
      </c>
      <c r="E18455" s="120" t="s">
        <v>15315</v>
      </c>
      <c r="F18455" s="120" t="s">
        <v>38</v>
      </c>
      <c r="G18455" s="120" t="s">
        <v>39</v>
      </c>
      <c r="H18455" s="120" t="s">
        <v>41</v>
      </c>
      <c r="I18455" s="120" t="s">
        <v>42</v>
      </c>
      <c r="J18455" s="120" t="s">
        <v>43</v>
      </c>
      <c r="K18455" s="120" t="s">
        <v>44</v>
      </c>
      <c r="L18455" s="120" t="s">
        <v>45</v>
      </c>
      <c r="M18455" s="120" t="s">
        <v>46</v>
      </c>
      <c r="N18455" s="120" t="s">
        <v>47</v>
      </c>
      <c r="O18455" s="120" t="s">
        <v>48</v>
      </c>
      <c r="P18455" s="120" t="s">
        <v>49</v>
      </c>
      <c r="Q18455" s="120" t="s">
        <v>50</v>
      </c>
      <c r="R18455" s="120" t="s">
        <v>51</v>
      </c>
      <c r="S18455" s="120" t="s">
        <v>52</v>
      </c>
    </row>
    <row r="18456" spans="1:19" ht="11.25" thickBot="1" x14ac:dyDescent="0.2">
      <c r="A18456" s="88">
        <v>1</v>
      </c>
      <c r="B18456" s="109">
        <v>0.78959490740740745</v>
      </c>
      <c r="C18456" s="119">
        <v>567471.04</v>
      </c>
      <c r="D18456" s="89">
        <v>500.01100000000002</v>
      </c>
      <c r="E18456" s="89">
        <v>33.332999999999998</v>
      </c>
      <c r="F18456" s="110" t="s">
        <v>15306</v>
      </c>
      <c r="G18456" s="89">
        <v>312.505</v>
      </c>
      <c r="H18456" s="89">
        <v>60203.055</v>
      </c>
      <c r="I18456" s="89">
        <v>1555.653</v>
      </c>
      <c r="J18456" s="89">
        <v>4484.2129999999997</v>
      </c>
      <c r="K18456" s="89">
        <v>378.79500000000002</v>
      </c>
      <c r="L18456" s="89">
        <v>388.89600000000002</v>
      </c>
      <c r="M18456" s="89">
        <v>33.332999999999998</v>
      </c>
      <c r="N18456" s="89">
        <v>55.555999999999997</v>
      </c>
      <c r="O18456" s="89">
        <v>155.55699999999999</v>
      </c>
      <c r="P18456" s="89">
        <v>33.332999999999998</v>
      </c>
      <c r="Q18456" s="89">
        <v>250.00299999999999</v>
      </c>
      <c r="R18456" s="89">
        <v>100.001</v>
      </c>
      <c r="S18456" s="89">
        <v>166.66800000000001</v>
      </c>
    </row>
    <row r="18457" spans="1:19" ht="11.25" thickBot="1" x14ac:dyDescent="0.2">
      <c r="A18457" s="93"/>
    </row>
    <row r="18458" spans="1:19" ht="11.25" thickBot="1" x14ac:dyDescent="0.2">
      <c r="A18458" s="113" t="s">
        <v>352</v>
      </c>
      <c r="B18458" s="93"/>
      <c r="C18458" s="118">
        <v>567471.04</v>
      </c>
      <c r="D18458" s="114">
        <v>500.01100000000002</v>
      </c>
      <c r="E18458" s="114">
        <v>33.332999999999998</v>
      </c>
      <c r="F18458" s="110" t="s">
        <v>15307</v>
      </c>
      <c r="G18458" s="114">
        <v>312.505</v>
      </c>
      <c r="H18458" s="114">
        <v>60203.055</v>
      </c>
      <c r="I18458" s="114">
        <v>1555.653</v>
      </c>
      <c r="J18458" s="114">
        <v>4484.2129999999997</v>
      </c>
      <c r="K18458" s="114">
        <v>378.79500000000002</v>
      </c>
      <c r="L18458" s="114">
        <v>388.89600000000002</v>
      </c>
      <c r="M18458" s="114">
        <v>33.332999999999998</v>
      </c>
      <c r="N18458" s="114">
        <v>55.555999999999997</v>
      </c>
      <c r="O18458" s="114">
        <v>155.55699999999999</v>
      </c>
      <c r="P18458" s="114">
        <v>33.332999999999998</v>
      </c>
      <c r="Q18458" s="114">
        <v>250.00299999999999</v>
      </c>
      <c r="R18458" s="114">
        <v>100.001</v>
      </c>
      <c r="S18458" s="114">
        <v>166.66800000000001</v>
      </c>
    </row>
    <row r="18459" spans="1:19" ht="11.25" thickBot="1" x14ac:dyDescent="0.2">
      <c r="A18459" s="93"/>
    </row>
    <row r="18460" spans="1:19" ht="11.25" thickBot="1" x14ac:dyDescent="0.2">
      <c r="A18460" s="116" t="s">
        <v>355</v>
      </c>
      <c r="B18460" s="93"/>
      <c r="C18460" s="118">
        <v>0</v>
      </c>
      <c r="D18460" s="114">
        <v>0</v>
      </c>
      <c r="E18460" s="114">
        <v>0</v>
      </c>
      <c r="F18460" s="110" t="s">
        <v>15307</v>
      </c>
      <c r="G18460" s="114">
        <v>0</v>
      </c>
      <c r="H18460" s="114">
        <v>0</v>
      </c>
      <c r="I18460" s="114">
        <v>0</v>
      </c>
      <c r="J18460" s="114">
        <v>0</v>
      </c>
      <c r="K18460" s="114">
        <v>0</v>
      </c>
      <c r="L18460" s="114">
        <v>0</v>
      </c>
      <c r="M18460" s="114">
        <v>0</v>
      </c>
      <c r="N18460" s="114">
        <v>0</v>
      </c>
      <c r="O18460" s="114">
        <v>0</v>
      </c>
      <c r="P18460" s="114">
        <v>0</v>
      </c>
      <c r="Q18460" s="114">
        <v>0</v>
      </c>
      <c r="R18460" s="114">
        <v>0</v>
      </c>
      <c r="S18460" s="114">
        <v>0</v>
      </c>
    </row>
    <row r="18461" spans="1:19" ht="11.25" thickBot="1" x14ac:dyDescent="0.2">
      <c r="A18461" s="93"/>
    </row>
    <row r="18462" spans="1:19" ht="11.25" thickBot="1" x14ac:dyDescent="0.2">
      <c r="A18462" s="117" t="s">
        <v>358</v>
      </c>
      <c r="B18462" s="93"/>
      <c r="C18462" s="118">
        <v>0</v>
      </c>
      <c r="D18462" s="114">
        <v>0</v>
      </c>
      <c r="E18462" s="114">
        <v>0</v>
      </c>
      <c r="F18462" s="110" t="s">
        <v>15307</v>
      </c>
      <c r="G18462" s="114">
        <v>0</v>
      </c>
      <c r="H18462" s="114">
        <v>0</v>
      </c>
      <c r="I18462" s="114">
        <v>0</v>
      </c>
      <c r="J18462" s="114">
        <v>0</v>
      </c>
      <c r="K18462" s="114">
        <v>0</v>
      </c>
      <c r="L18462" s="114">
        <v>0</v>
      </c>
      <c r="M18462" s="114">
        <v>0</v>
      </c>
      <c r="N18462" s="114">
        <v>0</v>
      </c>
      <c r="O18462" s="114">
        <v>0</v>
      </c>
      <c r="P18462" s="114">
        <v>0</v>
      </c>
      <c r="Q18462" s="114">
        <v>0</v>
      </c>
      <c r="R18462" s="114">
        <v>0</v>
      </c>
      <c r="S18462" s="114">
        <v>0</v>
      </c>
    </row>
    <row r="18463" spans="1:19" ht="11.25" thickBot="1" x14ac:dyDescent="0.2">
      <c r="A18463" s="93"/>
    </row>
    <row r="18464" spans="1:19" ht="11.25" thickBot="1" x14ac:dyDescent="0.2">
      <c r="A18464" s="87" t="s">
        <v>345</v>
      </c>
      <c r="B18464" s="87" t="s">
        <v>346</v>
      </c>
      <c r="C18464" s="120" t="s">
        <v>53</v>
      </c>
      <c r="D18464" s="120" t="s">
        <v>54</v>
      </c>
      <c r="E18464" s="120" t="s">
        <v>55</v>
      </c>
      <c r="F18464" s="120" t="s">
        <v>56</v>
      </c>
      <c r="G18464" s="120" t="s">
        <v>15318</v>
      </c>
      <c r="H18464" s="120" t="s">
        <v>57</v>
      </c>
      <c r="I18464" s="120" t="s">
        <v>59</v>
      </c>
      <c r="J18464" s="120" t="s">
        <v>15319</v>
      </c>
      <c r="K18464" s="120" t="s">
        <v>60</v>
      </c>
      <c r="L18464" s="120" t="s">
        <v>61</v>
      </c>
      <c r="M18464" s="120" t="s">
        <v>62</v>
      </c>
      <c r="N18464" s="120" t="s">
        <v>15320</v>
      </c>
      <c r="O18464" s="120" t="s">
        <v>63</v>
      </c>
      <c r="P18464" s="120" t="s">
        <v>64</v>
      </c>
      <c r="Q18464" s="120" t="s">
        <v>66</v>
      </c>
      <c r="R18464" s="120" t="s">
        <v>15321</v>
      </c>
      <c r="S18464" s="120" t="s">
        <v>67</v>
      </c>
    </row>
    <row r="18465" spans="1:19" ht="11.25" thickBot="1" x14ac:dyDescent="0.2">
      <c r="A18465" s="88">
        <v>1</v>
      </c>
      <c r="B18465" s="109">
        <v>0.78959490740740745</v>
      </c>
      <c r="C18465" s="89">
        <v>33.332999999999998</v>
      </c>
      <c r="D18465" s="89">
        <v>145.83500000000001</v>
      </c>
      <c r="E18465" s="110" t="s">
        <v>15306</v>
      </c>
      <c r="F18465" s="89">
        <v>41.667000000000002</v>
      </c>
      <c r="G18465" s="89">
        <v>88.888999999999996</v>
      </c>
      <c r="H18465" s="89">
        <v>555.56899999999996</v>
      </c>
      <c r="I18465" s="89">
        <v>3796.8969999999999</v>
      </c>
      <c r="J18465" s="110" t="s">
        <v>15306</v>
      </c>
      <c r="K18465" s="110" t="s">
        <v>15306</v>
      </c>
      <c r="L18465" s="110" t="s">
        <v>15306</v>
      </c>
      <c r="M18465" s="89">
        <v>83.334000000000003</v>
      </c>
      <c r="N18465" s="89">
        <v>574.09100000000001</v>
      </c>
      <c r="O18465" s="89">
        <v>200.00200000000001</v>
      </c>
      <c r="P18465" s="89">
        <v>3296.799</v>
      </c>
      <c r="Q18465" s="112" t="s">
        <v>15758</v>
      </c>
      <c r="R18465" s="110" t="s">
        <v>15306</v>
      </c>
      <c r="S18465" s="89">
        <v>1116.732</v>
      </c>
    </row>
    <row r="18466" spans="1:19" ht="11.25" thickBot="1" x14ac:dyDescent="0.2">
      <c r="A18466" s="93"/>
    </row>
    <row r="18467" spans="1:19" ht="11.25" thickBot="1" x14ac:dyDescent="0.2">
      <c r="A18467" s="113" t="s">
        <v>352</v>
      </c>
      <c r="B18467" s="93"/>
      <c r="C18467" s="114">
        <v>33.332999999999998</v>
      </c>
      <c r="D18467" s="114">
        <v>145.83500000000001</v>
      </c>
      <c r="E18467" s="110" t="s">
        <v>15307</v>
      </c>
      <c r="F18467" s="114">
        <v>41.667000000000002</v>
      </c>
      <c r="G18467" s="114">
        <v>88.888999999999996</v>
      </c>
      <c r="H18467" s="114">
        <v>555.56899999999996</v>
      </c>
      <c r="I18467" s="114">
        <v>3796.8969999999999</v>
      </c>
      <c r="J18467" s="110" t="s">
        <v>15307</v>
      </c>
      <c r="K18467" s="110" t="s">
        <v>15307</v>
      </c>
      <c r="L18467" s="110" t="s">
        <v>15307</v>
      </c>
      <c r="M18467" s="114">
        <v>83.334000000000003</v>
      </c>
      <c r="N18467" s="114">
        <v>574.09100000000001</v>
      </c>
      <c r="O18467" s="114">
        <v>200.00200000000001</v>
      </c>
      <c r="P18467" s="114">
        <v>3296.799</v>
      </c>
      <c r="Q18467" s="112" t="s">
        <v>15759</v>
      </c>
      <c r="R18467" s="110" t="s">
        <v>15307</v>
      </c>
      <c r="S18467" s="114">
        <v>1116.732</v>
      </c>
    </row>
    <row r="18468" spans="1:19" ht="11.25" thickBot="1" x14ac:dyDescent="0.2">
      <c r="A18468" s="93"/>
    </row>
    <row r="18469" spans="1:19" ht="11.25" thickBot="1" x14ac:dyDescent="0.2">
      <c r="A18469" s="116" t="s">
        <v>355</v>
      </c>
      <c r="B18469" s="93"/>
      <c r="C18469" s="114">
        <v>0</v>
      </c>
      <c r="D18469" s="114">
        <v>0</v>
      </c>
      <c r="E18469" s="110" t="s">
        <v>15307</v>
      </c>
      <c r="F18469" s="114">
        <v>0</v>
      </c>
      <c r="G18469" s="114">
        <v>0</v>
      </c>
      <c r="H18469" s="114">
        <v>0</v>
      </c>
      <c r="I18469" s="114">
        <v>0</v>
      </c>
      <c r="J18469" s="110" t="s">
        <v>15307</v>
      </c>
      <c r="K18469" s="110" t="s">
        <v>15307</v>
      </c>
      <c r="L18469" s="110" t="s">
        <v>15307</v>
      </c>
      <c r="M18469" s="114">
        <v>0</v>
      </c>
      <c r="N18469" s="114">
        <v>0</v>
      </c>
      <c r="O18469" s="114">
        <v>0</v>
      </c>
      <c r="P18469" s="114">
        <v>0</v>
      </c>
      <c r="Q18469" s="112" t="s">
        <v>15358</v>
      </c>
      <c r="R18469" s="110" t="s">
        <v>15307</v>
      </c>
      <c r="S18469" s="114">
        <v>0</v>
      </c>
    </row>
    <row r="18470" spans="1:19" ht="11.25" thickBot="1" x14ac:dyDescent="0.2">
      <c r="A18470" s="93"/>
    </row>
    <row r="18471" spans="1:19" ht="11.25" thickBot="1" x14ac:dyDescent="0.2">
      <c r="A18471" s="117" t="s">
        <v>358</v>
      </c>
      <c r="B18471" s="93"/>
      <c r="C18471" s="114">
        <v>0</v>
      </c>
      <c r="D18471" s="114">
        <v>0</v>
      </c>
      <c r="E18471" s="110" t="s">
        <v>15307</v>
      </c>
      <c r="F18471" s="114">
        <v>0</v>
      </c>
      <c r="G18471" s="114">
        <v>0</v>
      </c>
      <c r="H18471" s="114">
        <v>0</v>
      </c>
      <c r="I18471" s="114">
        <v>0</v>
      </c>
      <c r="J18471" s="110" t="s">
        <v>15307</v>
      </c>
      <c r="K18471" s="110" t="s">
        <v>15307</v>
      </c>
      <c r="L18471" s="110" t="s">
        <v>15307</v>
      </c>
      <c r="M18471" s="114">
        <v>0</v>
      </c>
      <c r="N18471" s="114">
        <v>0</v>
      </c>
      <c r="O18471" s="114">
        <v>0</v>
      </c>
      <c r="P18471" s="114">
        <v>0</v>
      </c>
      <c r="Q18471" s="112" t="s">
        <v>15358</v>
      </c>
      <c r="R18471" s="110" t="s">
        <v>15307</v>
      </c>
      <c r="S18471" s="114">
        <v>0</v>
      </c>
    </row>
    <row r="18472" spans="1:19" ht="11.25" thickBot="1" x14ac:dyDescent="0.2">
      <c r="A18472" s="93"/>
    </row>
    <row r="18473" spans="1:19" ht="11.25" thickBot="1" x14ac:dyDescent="0.2">
      <c r="A18473" s="87" t="s">
        <v>345</v>
      </c>
      <c r="B18473" s="87" t="s">
        <v>346</v>
      </c>
      <c r="C18473" s="120" t="s">
        <v>68</v>
      </c>
      <c r="D18473" s="120" t="s">
        <v>15325</v>
      </c>
    </row>
    <row r="18474" spans="1:19" ht="11.25" thickBot="1" x14ac:dyDescent="0.2">
      <c r="A18474" s="88">
        <v>1</v>
      </c>
      <c r="B18474" s="109">
        <v>0.78959490740740745</v>
      </c>
      <c r="C18474" s="89">
        <v>314.81900000000002</v>
      </c>
      <c r="D18474" s="110" t="s">
        <v>15306</v>
      </c>
    </row>
    <row r="18475" spans="1:19" ht="11.25" thickBot="1" x14ac:dyDescent="0.2">
      <c r="A18475" s="93"/>
    </row>
    <row r="18476" spans="1:19" ht="11.25" thickBot="1" x14ac:dyDescent="0.2">
      <c r="A18476" s="113" t="s">
        <v>352</v>
      </c>
      <c r="B18476" s="93"/>
      <c r="C18476" s="114">
        <v>314.81900000000002</v>
      </c>
      <c r="D18476" s="110" t="s">
        <v>15307</v>
      </c>
    </row>
    <row r="18477" spans="1:19" ht="11.25" thickBot="1" x14ac:dyDescent="0.2">
      <c r="A18477" s="93"/>
    </row>
    <row r="18478" spans="1:19" ht="11.25" thickBot="1" x14ac:dyDescent="0.2">
      <c r="A18478" s="116" t="s">
        <v>355</v>
      </c>
      <c r="B18478" s="93"/>
      <c r="C18478" s="114">
        <v>0</v>
      </c>
      <c r="D18478" s="110" t="s">
        <v>15307</v>
      </c>
    </row>
    <row r="18479" spans="1:19" ht="11.25" thickBot="1" x14ac:dyDescent="0.2">
      <c r="A18479" s="93"/>
    </row>
    <row r="18480" spans="1:19" ht="11.25" thickBot="1" x14ac:dyDescent="0.2">
      <c r="A18480" s="117" t="s">
        <v>358</v>
      </c>
      <c r="B18480" s="93"/>
      <c r="C18480" s="114">
        <v>0</v>
      </c>
      <c r="D18480" s="110" t="s">
        <v>15307</v>
      </c>
    </row>
    <row r="18481" spans="1:19" ht="10.5" x14ac:dyDescent="0.15">
      <c r="A18481" s="93"/>
    </row>
    <row r="18482" spans="1:19" x14ac:dyDescent="0.15">
      <c r="A18482" s="106"/>
      <c r="B18482" s="69" t="s">
        <v>2113</v>
      </c>
    </row>
    <row r="18483" spans="1:19" ht="9.75" thickBot="1" x14ac:dyDescent="0.2">
      <c r="A18483" s="64" t="s">
        <v>6926</v>
      </c>
    </row>
    <row r="18484" spans="1:19" ht="11.25" thickBot="1" x14ac:dyDescent="0.2">
      <c r="A18484" s="87" t="s">
        <v>345</v>
      </c>
      <c r="B18484" s="87" t="s">
        <v>346</v>
      </c>
      <c r="C18484" s="120" t="s">
        <v>15300</v>
      </c>
      <c r="D18484" s="120" t="s">
        <v>15301</v>
      </c>
      <c r="E18484" s="120" t="s">
        <v>15302</v>
      </c>
      <c r="F18484" s="120" t="s">
        <v>1</v>
      </c>
      <c r="G18484" s="120" t="s">
        <v>2</v>
      </c>
      <c r="H18484" s="120" t="s">
        <v>3</v>
      </c>
      <c r="I18484" s="120" t="s">
        <v>15303</v>
      </c>
      <c r="J18484" s="120" t="s">
        <v>4</v>
      </c>
      <c r="K18484" s="120" t="s">
        <v>15304</v>
      </c>
      <c r="L18484" s="120" t="s">
        <v>8</v>
      </c>
      <c r="M18484" s="120" t="s">
        <v>15305</v>
      </c>
      <c r="N18484" s="120" t="s">
        <v>10</v>
      </c>
      <c r="O18484" s="120" t="s">
        <v>11</v>
      </c>
      <c r="P18484" s="120" t="s">
        <v>12</v>
      </c>
      <c r="Q18484" s="120" t="s">
        <v>13</v>
      </c>
      <c r="R18484" s="120" t="s">
        <v>14</v>
      </c>
      <c r="S18484" s="120" t="s">
        <v>15</v>
      </c>
    </row>
    <row r="18485" spans="1:19" ht="11.25" thickBot="1" x14ac:dyDescent="0.2">
      <c r="A18485" s="88">
        <v>1</v>
      </c>
      <c r="B18485" s="109">
        <v>0.79503472222222227</v>
      </c>
      <c r="C18485" s="110" t="s">
        <v>15306</v>
      </c>
      <c r="D18485" s="110" t="s">
        <v>15306</v>
      </c>
      <c r="E18485" s="89">
        <v>351.85700000000003</v>
      </c>
      <c r="F18485" s="89">
        <v>37028.167999999998</v>
      </c>
      <c r="G18485" s="89">
        <v>136885.17000000001</v>
      </c>
      <c r="H18485" s="89">
        <v>4234.0540000000001</v>
      </c>
      <c r="I18485" s="89">
        <v>616.68700000000001</v>
      </c>
      <c r="J18485" s="89">
        <v>2457.047</v>
      </c>
      <c r="K18485" s="89">
        <v>2333.567</v>
      </c>
      <c r="L18485" s="119">
        <v>44844.447999999997</v>
      </c>
      <c r="M18485" s="89">
        <v>444.45499999999998</v>
      </c>
      <c r="N18485" s="89">
        <v>685.20399999999995</v>
      </c>
      <c r="O18485" s="89">
        <v>800.02800000000002</v>
      </c>
      <c r="P18485" s="89">
        <v>80718.942999999999</v>
      </c>
      <c r="Q18485" s="89">
        <v>493756.94</v>
      </c>
      <c r="R18485" s="89">
        <v>1400.0930000000001</v>
      </c>
      <c r="S18485" s="89">
        <v>2450.259</v>
      </c>
    </row>
    <row r="18486" spans="1:19" ht="11.25" thickBot="1" x14ac:dyDescent="0.2">
      <c r="A18486" s="93"/>
    </row>
    <row r="18487" spans="1:19" ht="11.25" thickBot="1" x14ac:dyDescent="0.2">
      <c r="A18487" s="113" t="s">
        <v>352</v>
      </c>
      <c r="B18487" s="93"/>
      <c r="C18487" s="110" t="s">
        <v>15307</v>
      </c>
      <c r="D18487" s="110" t="s">
        <v>15307</v>
      </c>
      <c r="E18487" s="114">
        <v>351.85700000000003</v>
      </c>
      <c r="F18487" s="114">
        <v>37028.167999999998</v>
      </c>
      <c r="G18487" s="114">
        <v>136885.17000000001</v>
      </c>
      <c r="H18487" s="114">
        <v>4234.0540000000001</v>
      </c>
      <c r="I18487" s="114">
        <v>616.68700000000001</v>
      </c>
      <c r="J18487" s="114">
        <v>2457.047</v>
      </c>
      <c r="K18487" s="114">
        <v>2333.567</v>
      </c>
      <c r="L18487" s="118">
        <v>44844.447999999997</v>
      </c>
      <c r="M18487" s="114">
        <v>444.45499999999998</v>
      </c>
      <c r="N18487" s="114">
        <v>685.20399999999995</v>
      </c>
      <c r="O18487" s="114">
        <v>800.02800000000002</v>
      </c>
      <c r="P18487" s="114">
        <v>80718.942999999999</v>
      </c>
      <c r="Q18487" s="114">
        <v>493756.94</v>
      </c>
      <c r="R18487" s="114">
        <v>1400.0930000000001</v>
      </c>
      <c r="S18487" s="114">
        <v>2450.259</v>
      </c>
    </row>
    <row r="18488" spans="1:19" ht="11.25" thickBot="1" x14ac:dyDescent="0.2">
      <c r="A18488" s="93"/>
    </row>
    <row r="18489" spans="1:19" ht="11.25" thickBot="1" x14ac:dyDescent="0.2">
      <c r="A18489" s="116" t="s">
        <v>355</v>
      </c>
      <c r="B18489" s="93"/>
      <c r="C18489" s="110" t="s">
        <v>15307</v>
      </c>
      <c r="D18489" s="110" t="s">
        <v>15307</v>
      </c>
      <c r="E18489" s="114">
        <v>0</v>
      </c>
      <c r="F18489" s="114">
        <v>0</v>
      </c>
      <c r="G18489" s="114">
        <v>0</v>
      </c>
      <c r="H18489" s="114">
        <v>0</v>
      </c>
      <c r="I18489" s="114">
        <v>0</v>
      </c>
      <c r="J18489" s="114">
        <v>0</v>
      </c>
      <c r="K18489" s="114">
        <v>0</v>
      </c>
      <c r="L18489" s="118">
        <v>0</v>
      </c>
      <c r="M18489" s="114">
        <v>0</v>
      </c>
      <c r="N18489" s="114">
        <v>0</v>
      </c>
      <c r="O18489" s="114">
        <v>0</v>
      </c>
      <c r="P18489" s="114">
        <v>0</v>
      </c>
      <c r="Q18489" s="114">
        <v>0</v>
      </c>
      <c r="R18489" s="114">
        <v>0</v>
      </c>
      <c r="S18489" s="114">
        <v>0</v>
      </c>
    </row>
    <row r="18490" spans="1:19" ht="11.25" thickBot="1" x14ac:dyDescent="0.2">
      <c r="A18490" s="93"/>
    </row>
    <row r="18491" spans="1:19" ht="11.25" thickBot="1" x14ac:dyDescent="0.2">
      <c r="A18491" s="117" t="s">
        <v>358</v>
      </c>
      <c r="B18491" s="93"/>
      <c r="C18491" s="110" t="s">
        <v>15307</v>
      </c>
      <c r="D18491" s="110" t="s">
        <v>15307</v>
      </c>
      <c r="E18491" s="114">
        <v>0</v>
      </c>
      <c r="F18491" s="114">
        <v>0</v>
      </c>
      <c r="G18491" s="114">
        <v>0</v>
      </c>
      <c r="H18491" s="114">
        <v>0</v>
      </c>
      <c r="I18491" s="114">
        <v>0</v>
      </c>
      <c r="J18491" s="114">
        <v>0</v>
      </c>
      <c r="K18491" s="114">
        <v>0</v>
      </c>
      <c r="L18491" s="118">
        <v>0</v>
      </c>
      <c r="M18491" s="114">
        <v>0</v>
      </c>
      <c r="N18491" s="114">
        <v>0</v>
      </c>
      <c r="O18491" s="114">
        <v>0</v>
      </c>
      <c r="P18491" s="114">
        <v>0</v>
      </c>
      <c r="Q18491" s="114">
        <v>0</v>
      </c>
      <c r="R18491" s="114">
        <v>0</v>
      </c>
      <c r="S18491" s="114">
        <v>0</v>
      </c>
    </row>
    <row r="18492" spans="1:19" ht="11.25" thickBot="1" x14ac:dyDescent="0.2">
      <c r="A18492" s="93"/>
    </row>
    <row r="18493" spans="1:19" ht="11.25" thickBot="1" x14ac:dyDescent="0.2">
      <c r="A18493" s="87" t="s">
        <v>345</v>
      </c>
      <c r="B18493" s="87" t="s">
        <v>346</v>
      </c>
      <c r="C18493" s="120" t="s">
        <v>16</v>
      </c>
      <c r="D18493" s="120" t="s">
        <v>15309</v>
      </c>
      <c r="E18493" s="120" t="s">
        <v>15310</v>
      </c>
      <c r="F18493" s="120" t="s">
        <v>20</v>
      </c>
      <c r="G18493" s="120" t="s">
        <v>21</v>
      </c>
      <c r="H18493" s="120" t="s">
        <v>22</v>
      </c>
      <c r="I18493" s="120" t="s">
        <v>23</v>
      </c>
      <c r="J18493" s="120" t="s">
        <v>24</v>
      </c>
      <c r="K18493" s="120" t="s">
        <v>26</v>
      </c>
      <c r="L18493" s="120" t="s">
        <v>15311</v>
      </c>
      <c r="M18493" s="120" t="s">
        <v>27</v>
      </c>
      <c r="N18493" s="120" t="s">
        <v>28</v>
      </c>
      <c r="O18493" s="120" t="s">
        <v>29</v>
      </c>
      <c r="P18493" s="120" t="s">
        <v>30</v>
      </c>
      <c r="Q18493" s="120" t="s">
        <v>15312</v>
      </c>
      <c r="R18493" s="120" t="s">
        <v>32</v>
      </c>
      <c r="S18493" s="120" t="s">
        <v>33</v>
      </c>
    </row>
    <row r="18494" spans="1:19" ht="11.25" thickBot="1" x14ac:dyDescent="0.2">
      <c r="A18494" s="88">
        <v>1</v>
      </c>
      <c r="B18494" s="109">
        <v>0.79503472222222227</v>
      </c>
      <c r="C18494" s="89">
        <v>20728.600999999999</v>
      </c>
      <c r="D18494" s="89">
        <v>8169.317</v>
      </c>
      <c r="E18494" s="89">
        <v>111.11199999999999</v>
      </c>
      <c r="F18494" s="119">
        <v>34297.998</v>
      </c>
      <c r="G18494" s="89">
        <v>66.667000000000002</v>
      </c>
      <c r="H18494" s="89">
        <v>277.78100000000001</v>
      </c>
      <c r="I18494" s="89">
        <v>16172.368</v>
      </c>
      <c r="J18494" s="89">
        <v>302776.11</v>
      </c>
      <c r="K18494" s="119">
        <v>331758.92</v>
      </c>
      <c r="L18494" s="89">
        <v>938.92899999999997</v>
      </c>
      <c r="M18494" s="89">
        <v>166.66800000000001</v>
      </c>
      <c r="N18494" s="89">
        <v>916.69899999999996</v>
      </c>
      <c r="O18494" s="110" t="s">
        <v>15306</v>
      </c>
      <c r="P18494" s="110" t="s">
        <v>15306</v>
      </c>
      <c r="Q18494" s="89">
        <v>388.89499999999998</v>
      </c>
      <c r="R18494" s="89">
        <v>229.16900000000001</v>
      </c>
      <c r="S18494" s="89">
        <v>33.332999999999998</v>
      </c>
    </row>
    <row r="18495" spans="1:19" ht="11.25" thickBot="1" x14ac:dyDescent="0.2">
      <c r="A18495" s="93"/>
    </row>
    <row r="18496" spans="1:19" ht="11.25" thickBot="1" x14ac:dyDescent="0.2">
      <c r="A18496" s="113" t="s">
        <v>352</v>
      </c>
      <c r="B18496" s="93"/>
      <c r="C18496" s="114">
        <v>20728.600999999999</v>
      </c>
      <c r="D18496" s="114">
        <v>8169.317</v>
      </c>
      <c r="E18496" s="114">
        <v>111.11199999999999</v>
      </c>
      <c r="F18496" s="118">
        <v>34297.998</v>
      </c>
      <c r="G18496" s="114">
        <v>66.667000000000002</v>
      </c>
      <c r="H18496" s="114">
        <v>277.78100000000001</v>
      </c>
      <c r="I18496" s="114">
        <v>16172.368</v>
      </c>
      <c r="J18496" s="114">
        <v>302776.11</v>
      </c>
      <c r="K18496" s="118">
        <v>331758.92</v>
      </c>
      <c r="L18496" s="114">
        <v>938.92899999999997</v>
      </c>
      <c r="M18496" s="114">
        <v>166.66800000000001</v>
      </c>
      <c r="N18496" s="114">
        <v>916.69899999999996</v>
      </c>
      <c r="O18496" s="110" t="s">
        <v>15307</v>
      </c>
      <c r="P18496" s="110" t="s">
        <v>15307</v>
      </c>
      <c r="Q18496" s="114">
        <v>388.89499999999998</v>
      </c>
      <c r="R18496" s="114">
        <v>229.16900000000001</v>
      </c>
      <c r="S18496" s="114">
        <v>33.332999999999998</v>
      </c>
    </row>
    <row r="18497" spans="1:19" ht="11.25" thickBot="1" x14ac:dyDescent="0.2">
      <c r="A18497" s="93"/>
    </row>
    <row r="18498" spans="1:19" ht="11.25" thickBot="1" x14ac:dyDescent="0.2">
      <c r="A18498" s="116" t="s">
        <v>355</v>
      </c>
      <c r="B18498" s="93"/>
      <c r="C18498" s="114">
        <v>0</v>
      </c>
      <c r="D18498" s="114">
        <v>0</v>
      </c>
      <c r="E18498" s="114">
        <v>0</v>
      </c>
      <c r="F18498" s="118">
        <v>0</v>
      </c>
      <c r="G18498" s="114">
        <v>0</v>
      </c>
      <c r="H18498" s="114">
        <v>0</v>
      </c>
      <c r="I18498" s="114">
        <v>0</v>
      </c>
      <c r="J18498" s="114">
        <v>0</v>
      </c>
      <c r="K18498" s="118">
        <v>0</v>
      </c>
      <c r="L18498" s="114">
        <v>0</v>
      </c>
      <c r="M18498" s="114">
        <v>0</v>
      </c>
      <c r="N18498" s="114">
        <v>0</v>
      </c>
      <c r="O18498" s="110" t="s">
        <v>15307</v>
      </c>
      <c r="P18498" s="110" t="s">
        <v>15307</v>
      </c>
      <c r="Q18498" s="114">
        <v>0</v>
      </c>
      <c r="R18498" s="114">
        <v>0</v>
      </c>
      <c r="S18498" s="114">
        <v>0</v>
      </c>
    </row>
    <row r="18499" spans="1:19" ht="11.25" thickBot="1" x14ac:dyDescent="0.2">
      <c r="A18499" s="93"/>
    </row>
    <row r="18500" spans="1:19" ht="11.25" thickBot="1" x14ac:dyDescent="0.2">
      <c r="A18500" s="117" t="s">
        <v>358</v>
      </c>
      <c r="B18500" s="93"/>
      <c r="C18500" s="114">
        <v>0</v>
      </c>
      <c r="D18500" s="114">
        <v>0</v>
      </c>
      <c r="E18500" s="114">
        <v>0</v>
      </c>
      <c r="F18500" s="118">
        <v>0</v>
      </c>
      <c r="G18500" s="114">
        <v>0</v>
      </c>
      <c r="H18500" s="114">
        <v>0</v>
      </c>
      <c r="I18500" s="114">
        <v>0</v>
      </c>
      <c r="J18500" s="114">
        <v>0</v>
      </c>
      <c r="K18500" s="118">
        <v>0</v>
      </c>
      <c r="L18500" s="114">
        <v>0</v>
      </c>
      <c r="M18500" s="114">
        <v>0</v>
      </c>
      <c r="N18500" s="114">
        <v>0</v>
      </c>
      <c r="O18500" s="110" t="s">
        <v>15307</v>
      </c>
      <c r="P18500" s="110" t="s">
        <v>15307</v>
      </c>
      <c r="Q18500" s="114">
        <v>0</v>
      </c>
      <c r="R18500" s="114">
        <v>0</v>
      </c>
      <c r="S18500" s="114">
        <v>0</v>
      </c>
    </row>
    <row r="18501" spans="1:19" ht="11.25" thickBot="1" x14ac:dyDescent="0.2">
      <c r="A18501" s="93"/>
    </row>
    <row r="18502" spans="1:19" ht="11.25" thickBot="1" x14ac:dyDescent="0.2">
      <c r="A18502" s="87" t="s">
        <v>345</v>
      </c>
      <c r="B18502" s="87" t="s">
        <v>346</v>
      </c>
      <c r="C18502" s="120" t="s">
        <v>35</v>
      </c>
      <c r="D18502" s="120" t="s">
        <v>36</v>
      </c>
      <c r="E18502" s="120" t="s">
        <v>15315</v>
      </c>
      <c r="F18502" s="120" t="s">
        <v>38</v>
      </c>
      <c r="G18502" s="120" t="s">
        <v>39</v>
      </c>
      <c r="H18502" s="120" t="s">
        <v>41</v>
      </c>
      <c r="I18502" s="120" t="s">
        <v>42</v>
      </c>
      <c r="J18502" s="120" t="s">
        <v>43</v>
      </c>
      <c r="K18502" s="120" t="s">
        <v>44</v>
      </c>
      <c r="L18502" s="120" t="s">
        <v>45</v>
      </c>
      <c r="M18502" s="120" t="s">
        <v>46</v>
      </c>
      <c r="N18502" s="120" t="s">
        <v>47</v>
      </c>
      <c r="O18502" s="120" t="s">
        <v>48</v>
      </c>
      <c r="P18502" s="120" t="s">
        <v>49</v>
      </c>
      <c r="Q18502" s="120" t="s">
        <v>50</v>
      </c>
      <c r="R18502" s="120" t="s">
        <v>51</v>
      </c>
      <c r="S18502" s="120" t="s">
        <v>52</v>
      </c>
    </row>
    <row r="18503" spans="1:19" ht="11.25" thickBot="1" x14ac:dyDescent="0.2">
      <c r="A18503" s="88">
        <v>1</v>
      </c>
      <c r="B18503" s="109">
        <v>0.79503472222222227</v>
      </c>
      <c r="C18503" s="119">
        <v>557794.56000000006</v>
      </c>
      <c r="D18503" s="89">
        <v>433.34399999999999</v>
      </c>
      <c r="E18503" s="89">
        <v>66.667000000000002</v>
      </c>
      <c r="F18503" s="110" t="s">
        <v>15306</v>
      </c>
      <c r="G18503" s="89">
        <v>450.00900000000001</v>
      </c>
      <c r="H18503" s="89">
        <v>173113.14</v>
      </c>
      <c r="I18503" s="89">
        <v>2366.9110000000001</v>
      </c>
      <c r="J18503" s="89">
        <v>6501.848</v>
      </c>
      <c r="K18503" s="89">
        <v>648.16999999999996</v>
      </c>
      <c r="L18503" s="89">
        <v>592.60900000000004</v>
      </c>
      <c r="M18503" s="89">
        <v>148.15</v>
      </c>
      <c r="N18503" s="89">
        <v>55.555999999999997</v>
      </c>
      <c r="O18503" s="89">
        <v>208.33600000000001</v>
      </c>
      <c r="P18503" s="89">
        <v>222.22399999999999</v>
      </c>
      <c r="Q18503" s="89">
        <v>185.18700000000001</v>
      </c>
      <c r="R18503" s="89">
        <v>314.81900000000002</v>
      </c>
      <c r="S18503" s="89">
        <v>203.70599999999999</v>
      </c>
    </row>
    <row r="18504" spans="1:19" ht="11.25" thickBot="1" x14ac:dyDescent="0.2">
      <c r="A18504" s="93"/>
    </row>
    <row r="18505" spans="1:19" ht="11.25" thickBot="1" x14ac:dyDescent="0.2">
      <c r="A18505" s="113" t="s">
        <v>352</v>
      </c>
      <c r="B18505" s="93"/>
      <c r="C18505" s="118">
        <v>557794.56000000006</v>
      </c>
      <c r="D18505" s="114">
        <v>433.34399999999999</v>
      </c>
      <c r="E18505" s="114">
        <v>66.667000000000002</v>
      </c>
      <c r="F18505" s="110" t="s">
        <v>15307</v>
      </c>
      <c r="G18505" s="114">
        <v>450.00900000000001</v>
      </c>
      <c r="H18505" s="114">
        <v>173113.14</v>
      </c>
      <c r="I18505" s="114">
        <v>2366.9110000000001</v>
      </c>
      <c r="J18505" s="114">
        <v>6501.848</v>
      </c>
      <c r="K18505" s="114">
        <v>648.16999999999996</v>
      </c>
      <c r="L18505" s="114">
        <v>592.60900000000004</v>
      </c>
      <c r="M18505" s="114">
        <v>148.15</v>
      </c>
      <c r="N18505" s="114">
        <v>55.555999999999997</v>
      </c>
      <c r="O18505" s="114">
        <v>208.33600000000001</v>
      </c>
      <c r="P18505" s="114">
        <v>222.22399999999999</v>
      </c>
      <c r="Q18505" s="114">
        <v>185.18700000000001</v>
      </c>
      <c r="R18505" s="114">
        <v>314.81900000000002</v>
      </c>
      <c r="S18505" s="114">
        <v>203.70599999999999</v>
      </c>
    </row>
    <row r="18506" spans="1:19" ht="11.25" thickBot="1" x14ac:dyDescent="0.2">
      <c r="A18506" s="93"/>
    </row>
    <row r="18507" spans="1:19" ht="11.25" thickBot="1" x14ac:dyDescent="0.2">
      <c r="A18507" s="116" t="s">
        <v>355</v>
      </c>
      <c r="B18507" s="93"/>
      <c r="C18507" s="118">
        <v>0</v>
      </c>
      <c r="D18507" s="114">
        <v>0</v>
      </c>
      <c r="E18507" s="114">
        <v>0</v>
      </c>
      <c r="F18507" s="110" t="s">
        <v>15307</v>
      </c>
      <c r="G18507" s="114">
        <v>0</v>
      </c>
      <c r="H18507" s="114">
        <v>0</v>
      </c>
      <c r="I18507" s="114">
        <v>0</v>
      </c>
      <c r="J18507" s="114">
        <v>0</v>
      </c>
      <c r="K18507" s="114">
        <v>0</v>
      </c>
      <c r="L18507" s="114">
        <v>0</v>
      </c>
      <c r="M18507" s="114">
        <v>0</v>
      </c>
      <c r="N18507" s="114">
        <v>0</v>
      </c>
      <c r="O18507" s="114">
        <v>0</v>
      </c>
      <c r="P18507" s="114">
        <v>0</v>
      </c>
      <c r="Q18507" s="114">
        <v>0</v>
      </c>
      <c r="R18507" s="114">
        <v>0</v>
      </c>
      <c r="S18507" s="114">
        <v>0</v>
      </c>
    </row>
    <row r="18508" spans="1:19" ht="11.25" thickBot="1" x14ac:dyDescent="0.2">
      <c r="A18508" s="93"/>
    </row>
    <row r="18509" spans="1:19" ht="11.25" thickBot="1" x14ac:dyDescent="0.2">
      <c r="A18509" s="117" t="s">
        <v>358</v>
      </c>
      <c r="B18509" s="93"/>
      <c r="C18509" s="118">
        <v>0</v>
      </c>
      <c r="D18509" s="114">
        <v>0</v>
      </c>
      <c r="E18509" s="114">
        <v>0</v>
      </c>
      <c r="F18509" s="110" t="s">
        <v>15307</v>
      </c>
      <c r="G18509" s="114">
        <v>0</v>
      </c>
      <c r="H18509" s="114">
        <v>0</v>
      </c>
      <c r="I18509" s="114">
        <v>0</v>
      </c>
      <c r="J18509" s="114">
        <v>0</v>
      </c>
      <c r="K18509" s="114">
        <v>0</v>
      </c>
      <c r="L18509" s="114">
        <v>0</v>
      </c>
      <c r="M18509" s="114">
        <v>0</v>
      </c>
      <c r="N18509" s="114">
        <v>0</v>
      </c>
      <c r="O18509" s="114">
        <v>0</v>
      </c>
      <c r="P18509" s="114">
        <v>0</v>
      </c>
      <c r="Q18509" s="114">
        <v>0</v>
      </c>
      <c r="R18509" s="114">
        <v>0</v>
      </c>
      <c r="S18509" s="114">
        <v>0</v>
      </c>
    </row>
    <row r="18510" spans="1:19" ht="11.25" thickBot="1" x14ac:dyDescent="0.2">
      <c r="A18510" s="93"/>
    </row>
    <row r="18511" spans="1:19" ht="11.25" thickBot="1" x14ac:dyDescent="0.2">
      <c r="A18511" s="87" t="s">
        <v>345</v>
      </c>
      <c r="B18511" s="87" t="s">
        <v>346</v>
      </c>
      <c r="C18511" s="120" t="s">
        <v>53</v>
      </c>
      <c r="D18511" s="120" t="s">
        <v>54</v>
      </c>
      <c r="E18511" s="120" t="s">
        <v>55</v>
      </c>
      <c r="F18511" s="120" t="s">
        <v>56</v>
      </c>
      <c r="G18511" s="120" t="s">
        <v>15318</v>
      </c>
      <c r="H18511" s="120" t="s">
        <v>57</v>
      </c>
      <c r="I18511" s="120" t="s">
        <v>59</v>
      </c>
      <c r="J18511" s="120" t="s">
        <v>15319</v>
      </c>
      <c r="K18511" s="120" t="s">
        <v>60</v>
      </c>
      <c r="L18511" s="120" t="s">
        <v>61</v>
      </c>
      <c r="M18511" s="120" t="s">
        <v>62</v>
      </c>
      <c r="N18511" s="120" t="s">
        <v>15320</v>
      </c>
      <c r="O18511" s="120" t="s">
        <v>63</v>
      </c>
      <c r="P18511" s="120" t="s">
        <v>64</v>
      </c>
      <c r="Q18511" s="120" t="s">
        <v>66</v>
      </c>
      <c r="R18511" s="120" t="s">
        <v>15321</v>
      </c>
      <c r="S18511" s="120" t="s">
        <v>67</v>
      </c>
    </row>
    <row r="18512" spans="1:19" ht="11.25" thickBot="1" x14ac:dyDescent="0.2">
      <c r="A18512" s="88">
        <v>1</v>
      </c>
      <c r="B18512" s="109">
        <v>0.79503472222222227</v>
      </c>
      <c r="C18512" s="89">
        <v>55.555999999999997</v>
      </c>
      <c r="D18512" s="89">
        <v>185.18700000000001</v>
      </c>
      <c r="E18512" s="89">
        <v>111.11199999999999</v>
      </c>
      <c r="F18512" s="89">
        <v>166.66800000000001</v>
      </c>
      <c r="G18512" s="89">
        <v>145.83500000000001</v>
      </c>
      <c r="H18512" s="89">
        <v>907.44600000000003</v>
      </c>
      <c r="I18512" s="89">
        <v>4352.6890000000003</v>
      </c>
      <c r="J18512" s="89">
        <v>66.667000000000002</v>
      </c>
      <c r="K18512" s="89">
        <v>33.332999999999998</v>
      </c>
      <c r="L18512" s="89">
        <v>33.332999999999998</v>
      </c>
      <c r="M18512" s="89">
        <v>71.429000000000002</v>
      </c>
      <c r="N18512" s="89">
        <v>595.25699999999995</v>
      </c>
      <c r="O18512" s="89">
        <v>388.89499999999998</v>
      </c>
      <c r="P18512" s="89">
        <v>8558.6219999999994</v>
      </c>
      <c r="Q18512" s="112" t="s">
        <v>15760</v>
      </c>
      <c r="R18512" s="110" t="s">
        <v>15306</v>
      </c>
      <c r="S18512" s="89">
        <v>2086.6280000000002</v>
      </c>
    </row>
    <row r="18513" spans="1:19" ht="11.25" thickBot="1" x14ac:dyDescent="0.2">
      <c r="A18513" s="93"/>
    </row>
    <row r="18514" spans="1:19" ht="11.25" thickBot="1" x14ac:dyDescent="0.2">
      <c r="A18514" s="113" t="s">
        <v>352</v>
      </c>
      <c r="B18514" s="93"/>
      <c r="C18514" s="114">
        <v>55.555999999999997</v>
      </c>
      <c r="D18514" s="114">
        <v>185.18700000000001</v>
      </c>
      <c r="E18514" s="114">
        <v>111.11199999999999</v>
      </c>
      <c r="F18514" s="114">
        <v>166.66800000000001</v>
      </c>
      <c r="G18514" s="114">
        <v>145.83500000000001</v>
      </c>
      <c r="H18514" s="114">
        <v>907.44600000000003</v>
      </c>
      <c r="I18514" s="114">
        <v>4352.6890000000003</v>
      </c>
      <c r="J18514" s="114">
        <v>66.667000000000002</v>
      </c>
      <c r="K18514" s="114">
        <v>33.332999999999998</v>
      </c>
      <c r="L18514" s="114">
        <v>33.332999999999998</v>
      </c>
      <c r="M18514" s="114">
        <v>71.429000000000002</v>
      </c>
      <c r="N18514" s="114">
        <v>595.25699999999995</v>
      </c>
      <c r="O18514" s="114">
        <v>388.89499999999998</v>
      </c>
      <c r="P18514" s="114">
        <v>8558.6219999999994</v>
      </c>
      <c r="Q18514" s="112" t="s">
        <v>15761</v>
      </c>
      <c r="R18514" s="110" t="s">
        <v>15307</v>
      </c>
      <c r="S18514" s="114">
        <v>2086.6280000000002</v>
      </c>
    </row>
    <row r="18515" spans="1:19" ht="11.25" thickBot="1" x14ac:dyDescent="0.2">
      <c r="A18515" s="93"/>
    </row>
    <row r="18516" spans="1:19" ht="11.25" thickBot="1" x14ac:dyDescent="0.2">
      <c r="A18516" s="116" t="s">
        <v>355</v>
      </c>
      <c r="B18516" s="93"/>
      <c r="C18516" s="114">
        <v>0</v>
      </c>
      <c r="D18516" s="114">
        <v>0</v>
      </c>
      <c r="E18516" s="114">
        <v>0</v>
      </c>
      <c r="F18516" s="114">
        <v>0</v>
      </c>
      <c r="G18516" s="114">
        <v>0</v>
      </c>
      <c r="H18516" s="114">
        <v>0</v>
      </c>
      <c r="I18516" s="114">
        <v>0</v>
      </c>
      <c r="J18516" s="114">
        <v>0</v>
      </c>
      <c r="K18516" s="114">
        <v>0</v>
      </c>
      <c r="L18516" s="114">
        <v>0</v>
      </c>
      <c r="M18516" s="114">
        <v>0</v>
      </c>
      <c r="N18516" s="114">
        <v>0</v>
      </c>
      <c r="O18516" s="114">
        <v>0</v>
      </c>
      <c r="P18516" s="114">
        <v>0</v>
      </c>
      <c r="Q18516" s="112" t="s">
        <v>15358</v>
      </c>
      <c r="R18516" s="110" t="s">
        <v>15307</v>
      </c>
      <c r="S18516" s="114">
        <v>0</v>
      </c>
    </row>
    <row r="18517" spans="1:19" ht="11.25" thickBot="1" x14ac:dyDescent="0.2">
      <c r="A18517" s="93"/>
    </row>
    <row r="18518" spans="1:19" ht="11.25" thickBot="1" x14ac:dyDescent="0.2">
      <c r="A18518" s="117" t="s">
        <v>358</v>
      </c>
      <c r="B18518" s="93"/>
      <c r="C18518" s="114">
        <v>0</v>
      </c>
      <c r="D18518" s="114">
        <v>0</v>
      </c>
      <c r="E18518" s="114">
        <v>0</v>
      </c>
      <c r="F18518" s="114">
        <v>0</v>
      </c>
      <c r="G18518" s="114">
        <v>0</v>
      </c>
      <c r="H18518" s="114">
        <v>0</v>
      </c>
      <c r="I18518" s="114">
        <v>0</v>
      </c>
      <c r="J18518" s="114">
        <v>0</v>
      </c>
      <c r="K18518" s="114">
        <v>0</v>
      </c>
      <c r="L18518" s="114">
        <v>0</v>
      </c>
      <c r="M18518" s="114">
        <v>0</v>
      </c>
      <c r="N18518" s="114">
        <v>0</v>
      </c>
      <c r="O18518" s="114">
        <v>0</v>
      </c>
      <c r="P18518" s="114">
        <v>0</v>
      </c>
      <c r="Q18518" s="112" t="s">
        <v>15358</v>
      </c>
      <c r="R18518" s="110" t="s">
        <v>15307</v>
      </c>
      <c r="S18518" s="114">
        <v>0</v>
      </c>
    </row>
    <row r="18519" spans="1:19" ht="11.25" thickBot="1" x14ac:dyDescent="0.2">
      <c r="A18519" s="93"/>
    </row>
    <row r="18520" spans="1:19" ht="11.25" thickBot="1" x14ac:dyDescent="0.2">
      <c r="A18520" s="87" t="s">
        <v>345</v>
      </c>
      <c r="B18520" s="87" t="s">
        <v>346</v>
      </c>
      <c r="C18520" s="120" t="s">
        <v>68</v>
      </c>
      <c r="D18520" s="120" t="s">
        <v>15325</v>
      </c>
    </row>
    <row r="18521" spans="1:19" ht="11.25" thickBot="1" x14ac:dyDescent="0.2">
      <c r="A18521" s="88">
        <v>1</v>
      </c>
      <c r="B18521" s="109">
        <v>0.79503472222222227</v>
      </c>
      <c r="C18521" s="89">
        <v>395.84199999999998</v>
      </c>
      <c r="D18521" s="110" t="s">
        <v>15306</v>
      </c>
    </row>
    <row r="18522" spans="1:19" ht="11.25" thickBot="1" x14ac:dyDescent="0.2">
      <c r="A18522" s="93"/>
    </row>
    <row r="18523" spans="1:19" ht="11.25" thickBot="1" x14ac:dyDescent="0.2">
      <c r="A18523" s="113" t="s">
        <v>352</v>
      </c>
      <c r="B18523" s="93"/>
      <c r="C18523" s="114">
        <v>395.84199999999998</v>
      </c>
      <c r="D18523" s="110" t="s">
        <v>15307</v>
      </c>
    </row>
    <row r="18524" spans="1:19" ht="11.25" thickBot="1" x14ac:dyDescent="0.2">
      <c r="A18524" s="93"/>
    </row>
    <row r="18525" spans="1:19" ht="11.25" thickBot="1" x14ac:dyDescent="0.2">
      <c r="A18525" s="116" t="s">
        <v>355</v>
      </c>
      <c r="B18525" s="93"/>
      <c r="C18525" s="114">
        <v>0</v>
      </c>
      <c r="D18525" s="110" t="s">
        <v>15307</v>
      </c>
    </row>
    <row r="18526" spans="1:19" ht="11.25" thickBot="1" x14ac:dyDescent="0.2">
      <c r="A18526" s="93"/>
    </row>
    <row r="18527" spans="1:19" ht="11.25" thickBot="1" x14ac:dyDescent="0.2">
      <c r="A18527" s="117" t="s">
        <v>358</v>
      </c>
      <c r="B18527" s="93"/>
      <c r="C18527" s="114">
        <v>0</v>
      </c>
      <c r="D18527" s="110" t="s">
        <v>15307</v>
      </c>
    </row>
    <row r="18528" spans="1:19" ht="10.5" x14ac:dyDescent="0.15">
      <c r="A18528" s="93"/>
    </row>
    <row r="18529" spans="1:19" x14ac:dyDescent="0.15">
      <c r="A18529" s="106"/>
      <c r="B18529" s="69" t="s">
        <v>2198</v>
      </c>
    </row>
    <row r="18530" spans="1:19" ht="9.75" thickBot="1" x14ac:dyDescent="0.2">
      <c r="A18530" s="64" t="s">
        <v>6926</v>
      </c>
    </row>
    <row r="18531" spans="1:19" ht="11.25" thickBot="1" x14ac:dyDescent="0.2">
      <c r="A18531" s="87" t="s">
        <v>345</v>
      </c>
      <c r="B18531" s="87" t="s">
        <v>346</v>
      </c>
      <c r="C18531" s="120" t="s">
        <v>15300</v>
      </c>
      <c r="D18531" s="120" t="s">
        <v>15301</v>
      </c>
      <c r="E18531" s="120" t="s">
        <v>15302</v>
      </c>
      <c r="F18531" s="120" t="s">
        <v>1</v>
      </c>
      <c r="G18531" s="120" t="s">
        <v>2</v>
      </c>
      <c r="H18531" s="120" t="s">
        <v>3</v>
      </c>
      <c r="I18531" s="120" t="s">
        <v>15303</v>
      </c>
      <c r="J18531" s="120" t="s">
        <v>4</v>
      </c>
      <c r="K18531" s="120" t="s">
        <v>15304</v>
      </c>
      <c r="L18531" s="120" t="s">
        <v>8</v>
      </c>
      <c r="M18531" s="120" t="s">
        <v>15305</v>
      </c>
      <c r="N18531" s="120" t="s">
        <v>10</v>
      </c>
      <c r="O18531" s="120" t="s">
        <v>11</v>
      </c>
      <c r="P18531" s="120" t="s">
        <v>12</v>
      </c>
      <c r="Q18531" s="120" t="s">
        <v>13</v>
      </c>
      <c r="R18531" s="120" t="s">
        <v>14</v>
      </c>
      <c r="S18531" s="120" t="s">
        <v>15</v>
      </c>
    </row>
    <row r="18532" spans="1:19" ht="11.25" thickBot="1" x14ac:dyDescent="0.2">
      <c r="A18532" s="88">
        <v>1</v>
      </c>
      <c r="B18532" s="109">
        <v>0.80046296296296304</v>
      </c>
      <c r="C18532" s="110" t="s">
        <v>15306</v>
      </c>
      <c r="D18532" s="110" t="s">
        <v>15306</v>
      </c>
      <c r="E18532" s="89">
        <v>88.888999999999996</v>
      </c>
      <c r="F18532" s="89">
        <v>17328.633999999998</v>
      </c>
      <c r="G18532" s="89">
        <v>108342.78</v>
      </c>
      <c r="H18532" s="89">
        <v>4241.4549999999999</v>
      </c>
      <c r="I18532" s="89">
        <v>420.64400000000001</v>
      </c>
      <c r="J18532" s="89">
        <v>3111.49</v>
      </c>
      <c r="K18532" s="89">
        <v>1833.4829999999999</v>
      </c>
      <c r="L18532" s="119">
        <v>42218.124000000003</v>
      </c>
      <c r="M18532" s="89">
        <v>383.34</v>
      </c>
      <c r="N18532" s="89">
        <v>549.39599999999996</v>
      </c>
      <c r="O18532" s="89">
        <v>933.37900000000002</v>
      </c>
      <c r="P18532" s="89">
        <v>59314.016000000003</v>
      </c>
      <c r="Q18532" s="89">
        <v>450668.2</v>
      </c>
      <c r="R18532" s="89">
        <v>566.68100000000004</v>
      </c>
      <c r="S18532" s="89">
        <v>2233.547</v>
      </c>
    </row>
    <row r="18533" spans="1:19" ht="11.25" thickBot="1" x14ac:dyDescent="0.2">
      <c r="A18533" s="93"/>
    </row>
    <row r="18534" spans="1:19" ht="11.25" thickBot="1" x14ac:dyDescent="0.2">
      <c r="A18534" s="113" t="s">
        <v>352</v>
      </c>
      <c r="B18534" s="93"/>
      <c r="C18534" s="110" t="s">
        <v>15307</v>
      </c>
      <c r="D18534" s="110" t="s">
        <v>15307</v>
      </c>
      <c r="E18534" s="114">
        <v>88.888999999999996</v>
      </c>
      <c r="F18534" s="114">
        <v>17328.633999999998</v>
      </c>
      <c r="G18534" s="114">
        <v>108342.78</v>
      </c>
      <c r="H18534" s="114">
        <v>4241.4549999999999</v>
      </c>
      <c r="I18534" s="114">
        <v>420.64400000000001</v>
      </c>
      <c r="J18534" s="114">
        <v>3111.49</v>
      </c>
      <c r="K18534" s="114">
        <v>1833.4829999999999</v>
      </c>
      <c r="L18534" s="118">
        <v>42218.124000000003</v>
      </c>
      <c r="M18534" s="114">
        <v>383.34</v>
      </c>
      <c r="N18534" s="114">
        <v>549.39599999999996</v>
      </c>
      <c r="O18534" s="114">
        <v>933.37900000000002</v>
      </c>
      <c r="P18534" s="114">
        <v>59314.016000000003</v>
      </c>
      <c r="Q18534" s="114">
        <v>450668.2</v>
      </c>
      <c r="R18534" s="114">
        <v>566.68100000000004</v>
      </c>
      <c r="S18534" s="114">
        <v>2233.547</v>
      </c>
    </row>
    <row r="18535" spans="1:19" ht="11.25" thickBot="1" x14ac:dyDescent="0.2">
      <c r="A18535" s="93"/>
    </row>
    <row r="18536" spans="1:19" ht="11.25" thickBot="1" x14ac:dyDescent="0.2">
      <c r="A18536" s="116" t="s">
        <v>355</v>
      </c>
      <c r="B18536" s="93"/>
      <c r="C18536" s="110" t="s">
        <v>15307</v>
      </c>
      <c r="D18536" s="110" t="s">
        <v>15307</v>
      </c>
      <c r="E18536" s="114">
        <v>0</v>
      </c>
      <c r="F18536" s="114">
        <v>0</v>
      </c>
      <c r="G18536" s="114">
        <v>0</v>
      </c>
      <c r="H18536" s="114">
        <v>0</v>
      </c>
      <c r="I18536" s="114">
        <v>0</v>
      </c>
      <c r="J18536" s="114">
        <v>0</v>
      </c>
      <c r="K18536" s="114">
        <v>0</v>
      </c>
      <c r="L18536" s="118">
        <v>0</v>
      </c>
      <c r="M18536" s="114">
        <v>0</v>
      </c>
      <c r="N18536" s="114">
        <v>0</v>
      </c>
      <c r="O18536" s="114">
        <v>0</v>
      </c>
      <c r="P18536" s="114">
        <v>0</v>
      </c>
      <c r="Q18536" s="114">
        <v>0</v>
      </c>
      <c r="R18536" s="114">
        <v>0</v>
      </c>
      <c r="S18536" s="114">
        <v>0</v>
      </c>
    </row>
    <row r="18537" spans="1:19" ht="11.25" thickBot="1" x14ac:dyDescent="0.2">
      <c r="A18537" s="93"/>
    </row>
    <row r="18538" spans="1:19" ht="11.25" thickBot="1" x14ac:dyDescent="0.2">
      <c r="A18538" s="117" t="s">
        <v>358</v>
      </c>
      <c r="B18538" s="93"/>
      <c r="C18538" s="110" t="s">
        <v>15307</v>
      </c>
      <c r="D18538" s="110" t="s">
        <v>15307</v>
      </c>
      <c r="E18538" s="114">
        <v>0</v>
      </c>
      <c r="F18538" s="114">
        <v>0</v>
      </c>
      <c r="G18538" s="114">
        <v>0</v>
      </c>
      <c r="H18538" s="114">
        <v>0</v>
      </c>
      <c r="I18538" s="114">
        <v>0</v>
      </c>
      <c r="J18538" s="114">
        <v>0</v>
      </c>
      <c r="K18538" s="114">
        <v>0</v>
      </c>
      <c r="L18538" s="118">
        <v>0</v>
      </c>
      <c r="M18538" s="114">
        <v>0</v>
      </c>
      <c r="N18538" s="114">
        <v>0</v>
      </c>
      <c r="O18538" s="114">
        <v>0</v>
      </c>
      <c r="P18538" s="114">
        <v>0</v>
      </c>
      <c r="Q18538" s="114">
        <v>0</v>
      </c>
      <c r="R18538" s="114">
        <v>0</v>
      </c>
      <c r="S18538" s="114">
        <v>0</v>
      </c>
    </row>
    <row r="18539" spans="1:19" ht="11.25" thickBot="1" x14ac:dyDescent="0.2">
      <c r="A18539" s="93"/>
    </row>
    <row r="18540" spans="1:19" ht="11.25" thickBot="1" x14ac:dyDescent="0.2">
      <c r="A18540" s="87" t="s">
        <v>345</v>
      </c>
      <c r="B18540" s="87" t="s">
        <v>346</v>
      </c>
      <c r="C18540" s="120" t="s">
        <v>16</v>
      </c>
      <c r="D18540" s="120" t="s">
        <v>15309</v>
      </c>
      <c r="E18540" s="120" t="s">
        <v>15310</v>
      </c>
      <c r="F18540" s="120" t="s">
        <v>20</v>
      </c>
      <c r="G18540" s="120" t="s">
        <v>21</v>
      </c>
      <c r="H18540" s="120" t="s">
        <v>22</v>
      </c>
      <c r="I18540" s="120" t="s">
        <v>23</v>
      </c>
      <c r="J18540" s="120" t="s">
        <v>24</v>
      </c>
      <c r="K18540" s="120" t="s">
        <v>26</v>
      </c>
      <c r="L18540" s="120" t="s">
        <v>15311</v>
      </c>
      <c r="M18540" s="120" t="s">
        <v>27</v>
      </c>
      <c r="N18540" s="120" t="s">
        <v>28</v>
      </c>
      <c r="O18540" s="120" t="s">
        <v>29</v>
      </c>
      <c r="P18540" s="120" t="s">
        <v>30</v>
      </c>
      <c r="Q18540" s="120" t="s">
        <v>15312</v>
      </c>
      <c r="R18540" s="120" t="s">
        <v>32</v>
      </c>
      <c r="S18540" s="120" t="s">
        <v>33</v>
      </c>
    </row>
    <row r="18541" spans="1:19" ht="11.25" thickBot="1" x14ac:dyDescent="0.2">
      <c r="A18541" s="88">
        <v>1</v>
      </c>
      <c r="B18541" s="109">
        <v>0.80046296296296304</v>
      </c>
      <c r="C18541" s="89">
        <v>13223.871999999999</v>
      </c>
      <c r="D18541" s="89">
        <v>4367.4570000000003</v>
      </c>
      <c r="E18541" s="89">
        <v>119.04900000000001</v>
      </c>
      <c r="F18541" s="119">
        <v>34565.07</v>
      </c>
      <c r="G18541" s="89">
        <v>33.332999999999998</v>
      </c>
      <c r="H18541" s="89">
        <v>55.555999999999997</v>
      </c>
      <c r="I18541" s="89">
        <v>23138.764999999999</v>
      </c>
      <c r="J18541" s="89">
        <v>97694.288</v>
      </c>
      <c r="K18541" s="119">
        <v>325495.67</v>
      </c>
      <c r="L18541" s="89">
        <v>787.06500000000005</v>
      </c>
      <c r="M18541" s="89">
        <v>120.371</v>
      </c>
      <c r="N18541" s="89">
        <v>629.64800000000002</v>
      </c>
      <c r="O18541" s="110" t="s">
        <v>15306</v>
      </c>
      <c r="P18541" s="110" t="s">
        <v>15306</v>
      </c>
      <c r="Q18541" s="89">
        <v>597.23800000000006</v>
      </c>
      <c r="R18541" s="89">
        <v>185.18700000000001</v>
      </c>
      <c r="S18541" s="89">
        <v>111.11199999999999</v>
      </c>
    </row>
    <row r="18542" spans="1:19" ht="11.25" thickBot="1" x14ac:dyDescent="0.2">
      <c r="A18542" s="93"/>
    </row>
    <row r="18543" spans="1:19" ht="11.25" thickBot="1" x14ac:dyDescent="0.2">
      <c r="A18543" s="113" t="s">
        <v>352</v>
      </c>
      <c r="B18543" s="93"/>
      <c r="C18543" s="114">
        <v>13223.871999999999</v>
      </c>
      <c r="D18543" s="114">
        <v>4367.4570000000003</v>
      </c>
      <c r="E18543" s="114">
        <v>119.04900000000001</v>
      </c>
      <c r="F18543" s="118">
        <v>34565.07</v>
      </c>
      <c r="G18543" s="114">
        <v>33.332999999999998</v>
      </c>
      <c r="H18543" s="114">
        <v>55.555999999999997</v>
      </c>
      <c r="I18543" s="114">
        <v>23138.764999999999</v>
      </c>
      <c r="J18543" s="114">
        <v>97694.288</v>
      </c>
      <c r="K18543" s="118">
        <v>325495.67</v>
      </c>
      <c r="L18543" s="114">
        <v>787.06500000000005</v>
      </c>
      <c r="M18543" s="114">
        <v>120.371</v>
      </c>
      <c r="N18543" s="114">
        <v>629.64800000000002</v>
      </c>
      <c r="O18543" s="110" t="s">
        <v>15307</v>
      </c>
      <c r="P18543" s="110" t="s">
        <v>15307</v>
      </c>
      <c r="Q18543" s="114">
        <v>597.23800000000006</v>
      </c>
      <c r="R18543" s="114">
        <v>185.18700000000001</v>
      </c>
      <c r="S18543" s="114">
        <v>111.11199999999999</v>
      </c>
    </row>
    <row r="18544" spans="1:19" ht="11.25" thickBot="1" x14ac:dyDescent="0.2">
      <c r="A18544" s="93"/>
    </row>
    <row r="18545" spans="1:19" ht="11.25" thickBot="1" x14ac:dyDescent="0.2">
      <c r="A18545" s="116" t="s">
        <v>355</v>
      </c>
      <c r="B18545" s="93"/>
      <c r="C18545" s="114">
        <v>0</v>
      </c>
      <c r="D18545" s="114">
        <v>0</v>
      </c>
      <c r="E18545" s="114">
        <v>0</v>
      </c>
      <c r="F18545" s="118">
        <v>0</v>
      </c>
      <c r="G18545" s="114">
        <v>0</v>
      </c>
      <c r="H18545" s="114">
        <v>0</v>
      </c>
      <c r="I18545" s="114">
        <v>0</v>
      </c>
      <c r="J18545" s="114">
        <v>0</v>
      </c>
      <c r="K18545" s="118">
        <v>0</v>
      </c>
      <c r="L18545" s="114">
        <v>0</v>
      </c>
      <c r="M18545" s="114">
        <v>0</v>
      </c>
      <c r="N18545" s="114">
        <v>0</v>
      </c>
      <c r="O18545" s="110" t="s">
        <v>15307</v>
      </c>
      <c r="P18545" s="110" t="s">
        <v>15307</v>
      </c>
      <c r="Q18545" s="114">
        <v>0</v>
      </c>
      <c r="R18545" s="114">
        <v>0</v>
      </c>
      <c r="S18545" s="114">
        <v>0</v>
      </c>
    </row>
    <row r="18546" spans="1:19" ht="11.25" thickBot="1" x14ac:dyDescent="0.2">
      <c r="A18546" s="93"/>
    </row>
    <row r="18547" spans="1:19" ht="11.25" thickBot="1" x14ac:dyDescent="0.2">
      <c r="A18547" s="117" t="s">
        <v>358</v>
      </c>
      <c r="B18547" s="93"/>
      <c r="C18547" s="114">
        <v>0</v>
      </c>
      <c r="D18547" s="114">
        <v>0</v>
      </c>
      <c r="E18547" s="114">
        <v>0</v>
      </c>
      <c r="F18547" s="118">
        <v>0</v>
      </c>
      <c r="G18547" s="114">
        <v>0</v>
      </c>
      <c r="H18547" s="114">
        <v>0</v>
      </c>
      <c r="I18547" s="114">
        <v>0</v>
      </c>
      <c r="J18547" s="114">
        <v>0</v>
      </c>
      <c r="K18547" s="118">
        <v>0</v>
      </c>
      <c r="L18547" s="114">
        <v>0</v>
      </c>
      <c r="M18547" s="114">
        <v>0</v>
      </c>
      <c r="N18547" s="114">
        <v>0</v>
      </c>
      <c r="O18547" s="110" t="s">
        <v>15307</v>
      </c>
      <c r="P18547" s="110" t="s">
        <v>15307</v>
      </c>
      <c r="Q18547" s="114">
        <v>0</v>
      </c>
      <c r="R18547" s="114">
        <v>0</v>
      </c>
      <c r="S18547" s="114">
        <v>0</v>
      </c>
    </row>
    <row r="18548" spans="1:19" ht="11.25" thickBot="1" x14ac:dyDescent="0.2">
      <c r="A18548" s="93"/>
    </row>
    <row r="18549" spans="1:19" ht="11.25" thickBot="1" x14ac:dyDescent="0.2">
      <c r="A18549" s="87" t="s">
        <v>345</v>
      </c>
      <c r="B18549" s="87" t="s">
        <v>346</v>
      </c>
      <c r="C18549" s="120" t="s">
        <v>35</v>
      </c>
      <c r="D18549" s="120" t="s">
        <v>36</v>
      </c>
      <c r="E18549" s="120" t="s">
        <v>15315</v>
      </c>
      <c r="F18549" s="120" t="s">
        <v>38</v>
      </c>
      <c r="G18549" s="120" t="s">
        <v>39</v>
      </c>
      <c r="H18549" s="120" t="s">
        <v>41</v>
      </c>
      <c r="I18549" s="120" t="s">
        <v>42</v>
      </c>
      <c r="J18549" s="120" t="s">
        <v>43</v>
      </c>
      <c r="K18549" s="120" t="s">
        <v>44</v>
      </c>
      <c r="L18549" s="120" t="s">
        <v>45</v>
      </c>
      <c r="M18549" s="120" t="s">
        <v>46</v>
      </c>
      <c r="N18549" s="120" t="s">
        <v>47</v>
      </c>
      <c r="O18549" s="120" t="s">
        <v>48</v>
      </c>
      <c r="P18549" s="120" t="s">
        <v>49</v>
      </c>
      <c r="Q18549" s="120" t="s">
        <v>50</v>
      </c>
      <c r="R18549" s="120" t="s">
        <v>51</v>
      </c>
      <c r="S18549" s="120" t="s">
        <v>52</v>
      </c>
    </row>
    <row r="18550" spans="1:19" ht="11.25" thickBot="1" x14ac:dyDescent="0.2">
      <c r="A18550" s="88">
        <v>1</v>
      </c>
      <c r="B18550" s="109">
        <v>0.80046296296296304</v>
      </c>
      <c r="C18550" s="119">
        <v>565588.96</v>
      </c>
      <c r="D18550" s="89">
        <v>703.726</v>
      </c>
      <c r="E18550" s="89">
        <v>104.167</v>
      </c>
      <c r="F18550" s="110" t="s">
        <v>15306</v>
      </c>
      <c r="G18550" s="89">
        <v>592.60900000000004</v>
      </c>
      <c r="H18550" s="89">
        <v>80836.782999999996</v>
      </c>
      <c r="I18550" s="89">
        <v>1901.3920000000001</v>
      </c>
      <c r="J18550" s="89">
        <v>4784.37</v>
      </c>
      <c r="K18550" s="89">
        <v>583.351</v>
      </c>
      <c r="L18550" s="89">
        <v>500.012</v>
      </c>
      <c r="M18550" s="89">
        <v>166.66800000000001</v>
      </c>
      <c r="N18550" s="89">
        <v>55.555999999999997</v>
      </c>
      <c r="O18550" s="89">
        <v>100.001</v>
      </c>
      <c r="P18550" s="89">
        <v>240.744</v>
      </c>
      <c r="Q18550" s="89">
        <v>148.149</v>
      </c>
      <c r="R18550" s="89">
        <v>166.66900000000001</v>
      </c>
      <c r="S18550" s="89">
        <v>55.555999999999997</v>
      </c>
    </row>
    <row r="18551" spans="1:19" ht="11.25" thickBot="1" x14ac:dyDescent="0.2">
      <c r="A18551" s="93"/>
    </row>
    <row r="18552" spans="1:19" ht="11.25" thickBot="1" x14ac:dyDescent="0.2">
      <c r="A18552" s="113" t="s">
        <v>352</v>
      </c>
      <c r="B18552" s="93"/>
      <c r="C18552" s="118">
        <v>565588.96</v>
      </c>
      <c r="D18552" s="114">
        <v>703.726</v>
      </c>
      <c r="E18552" s="114">
        <v>104.167</v>
      </c>
      <c r="F18552" s="110" t="s">
        <v>15307</v>
      </c>
      <c r="G18552" s="114">
        <v>592.60900000000004</v>
      </c>
      <c r="H18552" s="114">
        <v>80836.782999999996</v>
      </c>
      <c r="I18552" s="114">
        <v>1901.3920000000001</v>
      </c>
      <c r="J18552" s="114">
        <v>4784.37</v>
      </c>
      <c r="K18552" s="114">
        <v>583.351</v>
      </c>
      <c r="L18552" s="114">
        <v>500.012</v>
      </c>
      <c r="M18552" s="114">
        <v>166.66800000000001</v>
      </c>
      <c r="N18552" s="114">
        <v>55.555999999999997</v>
      </c>
      <c r="O18552" s="114">
        <v>100.001</v>
      </c>
      <c r="P18552" s="114">
        <v>240.744</v>
      </c>
      <c r="Q18552" s="114">
        <v>148.149</v>
      </c>
      <c r="R18552" s="114">
        <v>166.66900000000001</v>
      </c>
      <c r="S18552" s="114">
        <v>55.555999999999997</v>
      </c>
    </row>
    <row r="18553" spans="1:19" ht="11.25" thickBot="1" x14ac:dyDescent="0.2">
      <c r="A18553" s="93"/>
    </row>
    <row r="18554" spans="1:19" ht="11.25" thickBot="1" x14ac:dyDescent="0.2">
      <c r="A18554" s="116" t="s">
        <v>355</v>
      </c>
      <c r="B18554" s="93"/>
      <c r="C18554" s="118">
        <v>0</v>
      </c>
      <c r="D18554" s="114">
        <v>0</v>
      </c>
      <c r="E18554" s="114">
        <v>0</v>
      </c>
      <c r="F18554" s="110" t="s">
        <v>15307</v>
      </c>
      <c r="G18554" s="114">
        <v>0</v>
      </c>
      <c r="H18554" s="114">
        <v>0</v>
      </c>
      <c r="I18554" s="114">
        <v>0</v>
      </c>
      <c r="J18554" s="114">
        <v>0</v>
      </c>
      <c r="K18554" s="114">
        <v>0</v>
      </c>
      <c r="L18554" s="114">
        <v>0</v>
      </c>
      <c r="M18554" s="114">
        <v>0</v>
      </c>
      <c r="N18554" s="114">
        <v>0</v>
      </c>
      <c r="O18554" s="114">
        <v>0</v>
      </c>
      <c r="P18554" s="114">
        <v>0</v>
      </c>
      <c r="Q18554" s="114">
        <v>0</v>
      </c>
      <c r="R18554" s="114">
        <v>0</v>
      </c>
      <c r="S18554" s="114">
        <v>0</v>
      </c>
    </row>
    <row r="18555" spans="1:19" ht="11.25" thickBot="1" x14ac:dyDescent="0.2">
      <c r="A18555" s="93"/>
    </row>
    <row r="18556" spans="1:19" ht="11.25" thickBot="1" x14ac:dyDescent="0.2">
      <c r="A18556" s="117" t="s">
        <v>358</v>
      </c>
      <c r="B18556" s="93"/>
      <c r="C18556" s="118">
        <v>0</v>
      </c>
      <c r="D18556" s="114">
        <v>0</v>
      </c>
      <c r="E18556" s="114">
        <v>0</v>
      </c>
      <c r="F18556" s="110" t="s">
        <v>15307</v>
      </c>
      <c r="G18556" s="114">
        <v>0</v>
      </c>
      <c r="H18556" s="114">
        <v>0</v>
      </c>
      <c r="I18556" s="114">
        <v>0</v>
      </c>
      <c r="J18556" s="114">
        <v>0</v>
      </c>
      <c r="K18556" s="114">
        <v>0</v>
      </c>
      <c r="L18556" s="114">
        <v>0</v>
      </c>
      <c r="M18556" s="114">
        <v>0</v>
      </c>
      <c r="N18556" s="114">
        <v>0</v>
      </c>
      <c r="O18556" s="114">
        <v>0</v>
      </c>
      <c r="P18556" s="114">
        <v>0</v>
      </c>
      <c r="Q18556" s="114">
        <v>0</v>
      </c>
      <c r="R18556" s="114">
        <v>0</v>
      </c>
      <c r="S18556" s="114">
        <v>0</v>
      </c>
    </row>
    <row r="18557" spans="1:19" ht="11.25" thickBot="1" x14ac:dyDescent="0.2">
      <c r="A18557" s="93"/>
    </row>
    <row r="18558" spans="1:19" ht="11.25" thickBot="1" x14ac:dyDescent="0.2">
      <c r="A18558" s="87" t="s">
        <v>345</v>
      </c>
      <c r="B18558" s="87" t="s">
        <v>346</v>
      </c>
      <c r="C18558" s="120" t="s">
        <v>53</v>
      </c>
      <c r="D18558" s="120" t="s">
        <v>54</v>
      </c>
      <c r="E18558" s="120" t="s">
        <v>55</v>
      </c>
      <c r="F18558" s="120" t="s">
        <v>56</v>
      </c>
      <c r="G18558" s="120" t="s">
        <v>15318</v>
      </c>
      <c r="H18558" s="120" t="s">
        <v>57</v>
      </c>
      <c r="I18558" s="120" t="s">
        <v>59</v>
      </c>
      <c r="J18558" s="120" t="s">
        <v>15319</v>
      </c>
      <c r="K18558" s="120" t="s">
        <v>60</v>
      </c>
      <c r="L18558" s="120" t="s">
        <v>61</v>
      </c>
      <c r="M18558" s="120" t="s">
        <v>62</v>
      </c>
      <c r="N18558" s="120" t="s">
        <v>15320</v>
      </c>
      <c r="O18558" s="120" t="s">
        <v>63</v>
      </c>
      <c r="P18558" s="120" t="s">
        <v>64</v>
      </c>
      <c r="Q18558" s="120" t="s">
        <v>66</v>
      </c>
      <c r="R18558" s="120" t="s">
        <v>15321</v>
      </c>
      <c r="S18558" s="120" t="s">
        <v>67</v>
      </c>
    </row>
    <row r="18559" spans="1:19" ht="11.25" thickBot="1" x14ac:dyDescent="0.2">
      <c r="A18559" s="88">
        <v>1</v>
      </c>
      <c r="B18559" s="109">
        <v>0.80046296296296304</v>
      </c>
      <c r="C18559" s="89">
        <v>101.852</v>
      </c>
      <c r="D18559" s="89">
        <v>101.852</v>
      </c>
      <c r="E18559" s="89">
        <v>33.332999999999998</v>
      </c>
      <c r="F18559" s="89">
        <v>33.332999999999998</v>
      </c>
      <c r="G18559" s="89">
        <v>166.66800000000001</v>
      </c>
      <c r="H18559" s="89">
        <v>516.678</v>
      </c>
      <c r="I18559" s="89">
        <v>981.52800000000002</v>
      </c>
      <c r="J18559" s="110" t="s">
        <v>15306</v>
      </c>
      <c r="K18559" s="89">
        <v>55.555999999999997</v>
      </c>
      <c r="L18559" s="110" t="s">
        <v>15306</v>
      </c>
      <c r="M18559" s="89">
        <v>142.858</v>
      </c>
      <c r="N18559" s="89">
        <v>697.553</v>
      </c>
      <c r="O18559" s="89">
        <v>312.505</v>
      </c>
      <c r="P18559" s="89">
        <v>5433.4189999999999</v>
      </c>
      <c r="Q18559" s="112" t="s">
        <v>15762</v>
      </c>
      <c r="R18559" s="89">
        <v>33.332999999999998</v>
      </c>
      <c r="S18559" s="89">
        <v>1623.595</v>
      </c>
    </row>
    <row r="18560" spans="1:19" ht="11.25" thickBot="1" x14ac:dyDescent="0.2">
      <c r="A18560" s="93"/>
    </row>
    <row r="18561" spans="1:19" ht="11.25" thickBot="1" x14ac:dyDescent="0.2">
      <c r="A18561" s="113" t="s">
        <v>352</v>
      </c>
      <c r="B18561" s="93"/>
      <c r="C18561" s="114">
        <v>101.852</v>
      </c>
      <c r="D18561" s="114">
        <v>101.852</v>
      </c>
      <c r="E18561" s="114">
        <v>33.332999999999998</v>
      </c>
      <c r="F18561" s="114">
        <v>33.332999999999998</v>
      </c>
      <c r="G18561" s="114">
        <v>166.66800000000001</v>
      </c>
      <c r="H18561" s="114">
        <v>516.678</v>
      </c>
      <c r="I18561" s="114">
        <v>981.52800000000002</v>
      </c>
      <c r="J18561" s="110" t="s">
        <v>15307</v>
      </c>
      <c r="K18561" s="114">
        <v>55.555999999999997</v>
      </c>
      <c r="L18561" s="110" t="s">
        <v>15307</v>
      </c>
      <c r="M18561" s="114">
        <v>142.858</v>
      </c>
      <c r="N18561" s="114">
        <v>697.553</v>
      </c>
      <c r="O18561" s="114">
        <v>312.505</v>
      </c>
      <c r="P18561" s="114">
        <v>5433.4189999999999</v>
      </c>
      <c r="Q18561" s="112" t="s">
        <v>15763</v>
      </c>
      <c r="R18561" s="114">
        <v>33.332999999999998</v>
      </c>
      <c r="S18561" s="114">
        <v>1623.595</v>
      </c>
    </row>
    <row r="18562" spans="1:19" ht="11.25" thickBot="1" x14ac:dyDescent="0.2">
      <c r="A18562" s="93"/>
    </row>
    <row r="18563" spans="1:19" ht="11.25" thickBot="1" x14ac:dyDescent="0.2">
      <c r="A18563" s="116" t="s">
        <v>355</v>
      </c>
      <c r="B18563" s="93"/>
      <c r="C18563" s="114">
        <v>0</v>
      </c>
      <c r="D18563" s="114">
        <v>0</v>
      </c>
      <c r="E18563" s="114">
        <v>0</v>
      </c>
      <c r="F18563" s="114">
        <v>0</v>
      </c>
      <c r="G18563" s="114">
        <v>0</v>
      </c>
      <c r="H18563" s="114">
        <v>0</v>
      </c>
      <c r="I18563" s="114">
        <v>0</v>
      </c>
      <c r="J18563" s="110" t="s">
        <v>15307</v>
      </c>
      <c r="K18563" s="114">
        <v>0</v>
      </c>
      <c r="L18563" s="110" t="s">
        <v>15307</v>
      </c>
      <c r="M18563" s="114">
        <v>0</v>
      </c>
      <c r="N18563" s="114">
        <v>0</v>
      </c>
      <c r="O18563" s="114">
        <v>0</v>
      </c>
      <c r="P18563" s="114">
        <v>0</v>
      </c>
      <c r="Q18563" s="112" t="s">
        <v>15358</v>
      </c>
      <c r="R18563" s="114">
        <v>0</v>
      </c>
      <c r="S18563" s="114">
        <v>0</v>
      </c>
    </row>
    <row r="18564" spans="1:19" ht="11.25" thickBot="1" x14ac:dyDescent="0.2">
      <c r="A18564" s="93"/>
    </row>
    <row r="18565" spans="1:19" ht="11.25" thickBot="1" x14ac:dyDescent="0.2">
      <c r="A18565" s="117" t="s">
        <v>358</v>
      </c>
      <c r="B18565" s="93"/>
      <c r="C18565" s="114">
        <v>0</v>
      </c>
      <c r="D18565" s="114">
        <v>0</v>
      </c>
      <c r="E18565" s="114">
        <v>0</v>
      </c>
      <c r="F18565" s="114">
        <v>0</v>
      </c>
      <c r="G18565" s="114">
        <v>0</v>
      </c>
      <c r="H18565" s="114">
        <v>0</v>
      </c>
      <c r="I18565" s="114">
        <v>0</v>
      </c>
      <c r="J18565" s="110" t="s">
        <v>15307</v>
      </c>
      <c r="K18565" s="114">
        <v>0</v>
      </c>
      <c r="L18565" s="110" t="s">
        <v>15307</v>
      </c>
      <c r="M18565" s="114">
        <v>0</v>
      </c>
      <c r="N18565" s="114">
        <v>0</v>
      </c>
      <c r="O18565" s="114">
        <v>0</v>
      </c>
      <c r="P18565" s="114">
        <v>0</v>
      </c>
      <c r="Q18565" s="112" t="s">
        <v>15358</v>
      </c>
      <c r="R18565" s="114">
        <v>0</v>
      </c>
      <c r="S18565" s="114">
        <v>0</v>
      </c>
    </row>
    <row r="18566" spans="1:19" ht="11.25" thickBot="1" x14ac:dyDescent="0.2">
      <c r="A18566" s="93"/>
    </row>
    <row r="18567" spans="1:19" ht="11.25" thickBot="1" x14ac:dyDescent="0.2">
      <c r="A18567" s="87" t="s">
        <v>345</v>
      </c>
      <c r="B18567" s="87" t="s">
        <v>346</v>
      </c>
      <c r="C18567" s="120" t="s">
        <v>68</v>
      </c>
      <c r="D18567" s="120" t="s">
        <v>15325</v>
      </c>
    </row>
    <row r="18568" spans="1:19" ht="11.25" thickBot="1" x14ac:dyDescent="0.2">
      <c r="A18568" s="88">
        <v>1</v>
      </c>
      <c r="B18568" s="109">
        <v>0.80046296296296304</v>
      </c>
      <c r="C18568" s="89">
        <v>240.744</v>
      </c>
      <c r="D18568" s="110" t="s">
        <v>15306</v>
      </c>
    </row>
    <row r="18569" spans="1:19" ht="11.25" thickBot="1" x14ac:dyDescent="0.2">
      <c r="A18569" s="93"/>
    </row>
    <row r="18570" spans="1:19" ht="11.25" thickBot="1" x14ac:dyDescent="0.2">
      <c r="A18570" s="113" t="s">
        <v>352</v>
      </c>
      <c r="B18570" s="93"/>
      <c r="C18570" s="114">
        <v>240.744</v>
      </c>
      <c r="D18570" s="110" t="s">
        <v>15307</v>
      </c>
    </row>
    <row r="18571" spans="1:19" ht="11.25" thickBot="1" x14ac:dyDescent="0.2">
      <c r="A18571" s="93"/>
    </row>
    <row r="18572" spans="1:19" ht="11.25" thickBot="1" x14ac:dyDescent="0.2">
      <c r="A18572" s="116" t="s">
        <v>355</v>
      </c>
      <c r="B18572" s="93"/>
      <c r="C18572" s="114">
        <v>0</v>
      </c>
      <c r="D18572" s="110" t="s">
        <v>15307</v>
      </c>
    </row>
    <row r="18573" spans="1:19" ht="11.25" thickBot="1" x14ac:dyDescent="0.2">
      <c r="A18573" s="93"/>
    </row>
    <row r="18574" spans="1:19" ht="11.25" thickBot="1" x14ac:dyDescent="0.2">
      <c r="A18574" s="117" t="s">
        <v>358</v>
      </c>
      <c r="B18574" s="93"/>
      <c r="C18574" s="114">
        <v>0</v>
      </c>
      <c r="D18574" s="110" t="s">
        <v>15307</v>
      </c>
    </row>
    <row r="18575" spans="1:19" ht="10.5" x14ac:dyDescent="0.15">
      <c r="A18575" s="93"/>
    </row>
    <row r="18576" spans="1:19" x14ac:dyDescent="0.15">
      <c r="A18576" s="106"/>
      <c r="B18576" s="69" t="s">
        <v>2288</v>
      </c>
    </row>
    <row r="18577" spans="1:19" ht="9.75" thickBot="1" x14ac:dyDescent="0.2">
      <c r="A18577" s="64" t="s">
        <v>6926</v>
      </c>
    </row>
    <row r="18578" spans="1:19" ht="11.25" thickBot="1" x14ac:dyDescent="0.2">
      <c r="A18578" s="87" t="s">
        <v>345</v>
      </c>
      <c r="B18578" s="87" t="s">
        <v>346</v>
      </c>
      <c r="C18578" s="120" t="s">
        <v>15300</v>
      </c>
      <c r="D18578" s="120" t="s">
        <v>15301</v>
      </c>
      <c r="E18578" s="120" t="s">
        <v>15302</v>
      </c>
      <c r="F18578" s="120" t="s">
        <v>1</v>
      </c>
      <c r="G18578" s="120" t="s">
        <v>2</v>
      </c>
      <c r="H18578" s="120" t="s">
        <v>3</v>
      </c>
      <c r="I18578" s="120" t="s">
        <v>15303</v>
      </c>
      <c r="J18578" s="120" t="s">
        <v>4</v>
      </c>
      <c r="K18578" s="120" t="s">
        <v>15304</v>
      </c>
      <c r="L18578" s="120" t="s">
        <v>8</v>
      </c>
      <c r="M18578" s="120" t="s">
        <v>15305</v>
      </c>
      <c r="N18578" s="120" t="s">
        <v>10</v>
      </c>
      <c r="O18578" s="120" t="s">
        <v>11</v>
      </c>
      <c r="P18578" s="120" t="s">
        <v>12</v>
      </c>
      <c r="Q18578" s="120" t="s">
        <v>13</v>
      </c>
      <c r="R18578" s="120" t="s">
        <v>14</v>
      </c>
      <c r="S18578" s="120" t="s">
        <v>15</v>
      </c>
    </row>
    <row r="18579" spans="1:19" ht="11.25" thickBot="1" x14ac:dyDescent="0.2">
      <c r="A18579" s="88">
        <v>1</v>
      </c>
      <c r="B18579" s="109">
        <v>0.80589120370370371</v>
      </c>
      <c r="C18579" s="110" t="s">
        <v>15306</v>
      </c>
      <c r="D18579" s="110" t="s">
        <v>15306</v>
      </c>
      <c r="E18579" s="89">
        <v>244.44800000000001</v>
      </c>
      <c r="F18579" s="89">
        <v>21908.246999999999</v>
      </c>
      <c r="G18579" s="89">
        <v>107205.8</v>
      </c>
      <c r="H18579" s="89">
        <v>2703.99</v>
      </c>
      <c r="I18579" s="89">
        <v>366.673</v>
      </c>
      <c r="J18579" s="89">
        <v>2518.7660000000001</v>
      </c>
      <c r="K18579" s="89">
        <v>2055.7339999999999</v>
      </c>
      <c r="L18579" s="119">
        <v>44549.112999999998</v>
      </c>
      <c r="M18579" s="89">
        <v>222.22499999999999</v>
      </c>
      <c r="N18579" s="89">
        <v>366.673</v>
      </c>
      <c r="O18579" s="89">
        <v>444.45499999999998</v>
      </c>
      <c r="P18579" s="89">
        <v>64027.637000000002</v>
      </c>
      <c r="Q18579" s="89">
        <v>286279.96999999997</v>
      </c>
      <c r="R18579" s="89">
        <v>555.56799999999998</v>
      </c>
      <c r="S18579" s="89">
        <v>1833.4880000000001</v>
      </c>
    </row>
    <row r="18580" spans="1:19" ht="11.25" thickBot="1" x14ac:dyDescent="0.2">
      <c r="A18580" s="93"/>
    </row>
    <row r="18581" spans="1:19" ht="11.25" thickBot="1" x14ac:dyDescent="0.2">
      <c r="A18581" s="113" t="s">
        <v>352</v>
      </c>
      <c r="B18581" s="93"/>
      <c r="C18581" s="110" t="s">
        <v>15307</v>
      </c>
      <c r="D18581" s="110" t="s">
        <v>15307</v>
      </c>
      <c r="E18581" s="114">
        <v>244.44800000000001</v>
      </c>
      <c r="F18581" s="114">
        <v>21908.246999999999</v>
      </c>
      <c r="G18581" s="114">
        <v>107205.8</v>
      </c>
      <c r="H18581" s="114">
        <v>2703.99</v>
      </c>
      <c r="I18581" s="114">
        <v>366.673</v>
      </c>
      <c r="J18581" s="114">
        <v>2518.7660000000001</v>
      </c>
      <c r="K18581" s="114">
        <v>2055.7339999999999</v>
      </c>
      <c r="L18581" s="118">
        <v>44549.112999999998</v>
      </c>
      <c r="M18581" s="114">
        <v>222.22499999999999</v>
      </c>
      <c r="N18581" s="114">
        <v>366.673</v>
      </c>
      <c r="O18581" s="114">
        <v>444.45499999999998</v>
      </c>
      <c r="P18581" s="114">
        <v>64027.637000000002</v>
      </c>
      <c r="Q18581" s="114">
        <v>286279.96999999997</v>
      </c>
      <c r="R18581" s="114">
        <v>555.56799999999998</v>
      </c>
      <c r="S18581" s="114">
        <v>1833.4880000000001</v>
      </c>
    </row>
    <row r="18582" spans="1:19" ht="11.25" thickBot="1" x14ac:dyDescent="0.2">
      <c r="A18582" s="93"/>
    </row>
    <row r="18583" spans="1:19" ht="11.25" thickBot="1" x14ac:dyDescent="0.2">
      <c r="A18583" s="116" t="s">
        <v>355</v>
      </c>
      <c r="B18583" s="93"/>
      <c r="C18583" s="110" t="s">
        <v>15307</v>
      </c>
      <c r="D18583" s="110" t="s">
        <v>15307</v>
      </c>
      <c r="E18583" s="114">
        <v>0</v>
      </c>
      <c r="F18583" s="114">
        <v>0</v>
      </c>
      <c r="G18583" s="114">
        <v>0</v>
      </c>
      <c r="H18583" s="114">
        <v>0</v>
      </c>
      <c r="I18583" s="114">
        <v>0</v>
      </c>
      <c r="J18583" s="114">
        <v>0</v>
      </c>
      <c r="K18583" s="114">
        <v>0</v>
      </c>
      <c r="L18583" s="118">
        <v>0</v>
      </c>
      <c r="M18583" s="114">
        <v>0</v>
      </c>
      <c r="N18583" s="114">
        <v>0</v>
      </c>
      <c r="O18583" s="114">
        <v>0</v>
      </c>
      <c r="P18583" s="114">
        <v>0</v>
      </c>
      <c r="Q18583" s="114">
        <v>0</v>
      </c>
      <c r="R18583" s="114">
        <v>0</v>
      </c>
      <c r="S18583" s="114">
        <v>0</v>
      </c>
    </row>
    <row r="18584" spans="1:19" ht="11.25" thickBot="1" x14ac:dyDescent="0.2">
      <c r="A18584" s="93"/>
    </row>
    <row r="18585" spans="1:19" ht="11.25" thickBot="1" x14ac:dyDescent="0.2">
      <c r="A18585" s="117" t="s">
        <v>358</v>
      </c>
      <c r="B18585" s="93"/>
      <c r="C18585" s="110" t="s">
        <v>15307</v>
      </c>
      <c r="D18585" s="110" t="s">
        <v>15307</v>
      </c>
      <c r="E18585" s="114">
        <v>0</v>
      </c>
      <c r="F18585" s="114">
        <v>0</v>
      </c>
      <c r="G18585" s="114">
        <v>0</v>
      </c>
      <c r="H18585" s="114">
        <v>0</v>
      </c>
      <c r="I18585" s="114">
        <v>0</v>
      </c>
      <c r="J18585" s="114">
        <v>0</v>
      </c>
      <c r="K18585" s="114">
        <v>0</v>
      </c>
      <c r="L18585" s="118">
        <v>0</v>
      </c>
      <c r="M18585" s="114">
        <v>0</v>
      </c>
      <c r="N18585" s="114">
        <v>0</v>
      </c>
      <c r="O18585" s="114">
        <v>0</v>
      </c>
      <c r="P18585" s="114">
        <v>0</v>
      </c>
      <c r="Q18585" s="114">
        <v>0</v>
      </c>
      <c r="R18585" s="114">
        <v>0</v>
      </c>
      <c r="S18585" s="114">
        <v>0</v>
      </c>
    </row>
    <row r="18586" spans="1:19" ht="11.25" thickBot="1" x14ac:dyDescent="0.2">
      <c r="A18586" s="93"/>
    </row>
    <row r="18587" spans="1:19" ht="11.25" thickBot="1" x14ac:dyDescent="0.2">
      <c r="A18587" s="87" t="s">
        <v>345</v>
      </c>
      <c r="B18587" s="87" t="s">
        <v>346</v>
      </c>
      <c r="C18587" s="120" t="s">
        <v>16</v>
      </c>
      <c r="D18587" s="120" t="s">
        <v>15309</v>
      </c>
      <c r="E18587" s="120" t="s">
        <v>15310</v>
      </c>
      <c r="F18587" s="120" t="s">
        <v>20</v>
      </c>
      <c r="G18587" s="120" t="s">
        <v>21</v>
      </c>
      <c r="H18587" s="120" t="s">
        <v>22</v>
      </c>
      <c r="I18587" s="120" t="s">
        <v>23</v>
      </c>
      <c r="J18587" s="120" t="s">
        <v>24</v>
      </c>
      <c r="K18587" s="120" t="s">
        <v>26</v>
      </c>
      <c r="L18587" s="120" t="s">
        <v>15311</v>
      </c>
      <c r="M18587" s="120" t="s">
        <v>27</v>
      </c>
      <c r="N18587" s="120" t="s">
        <v>28</v>
      </c>
      <c r="O18587" s="120" t="s">
        <v>29</v>
      </c>
      <c r="P18587" s="120" t="s">
        <v>30</v>
      </c>
      <c r="Q18587" s="120" t="s">
        <v>15312</v>
      </c>
      <c r="R18587" s="120" t="s">
        <v>32</v>
      </c>
      <c r="S18587" s="120" t="s">
        <v>33</v>
      </c>
    </row>
    <row r="18588" spans="1:19" ht="11.25" thickBot="1" x14ac:dyDescent="0.2">
      <c r="A18588" s="88">
        <v>1</v>
      </c>
      <c r="B18588" s="109">
        <v>0.80589120370370371</v>
      </c>
      <c r="C18588" s="89">
        <v>13624.316000000001</v>
      </c>
      <c r="D18588" s="89">
        <v>6468.4170000000004</v>
      </c>
      <c r="E18588" s="89">
        <v>41.667000000000002</v>
      </c>
      <c r="F18588" s="119">
        <v>32258.717000000001</v>
      </c>
      <c r="G18588" s="89">
        <v>74.073999999999998</v>
      </c>
      <c r="H18588" s="89">
        <v>33.332999999999998</v>
      </c>
      <c r="I18588" s="89">
        <v>10572.272999999999</v>
      </c>
      <c r="J18588" s="89">
        <v>129481.29</v>
      </c>
      <c r="K18588" s="119">
        <v>333159.59000000003</v>
      </c>
      <c r="L18588" s="89">
        <v>740.77599999999995</v>
      </c>
      <c r="M18588" s="110" t="s">
        <v>15306</v>
      </c>
      <c r="N18588" s="89">
        <v>342.59699999999998</v>
      </c>
      <c r="O18588" s="110" t="s">
        <v>15306</v>
      </c>
      <c r="P18588" s="110" t="s">
        <v>15306</v>
      </c>
      <c r="Q18588" s="89">
        <v>487.66399999999999</v>
      </c>
      <c r="R18588" s="89">
        <v>166.66800000000001</v>
      </c>
      <c r="S18588" s="89">
        <v>148.15</v>
      </c>
    </row>
    <row r="18589" spans="1:19" ht="11.25" thickBot="1" x14ac:dyDescent="0.2">
      <c r="A18589" s="93"/>
    </row>
    <row r="18590" spans="1:19" ht="11.25" thickBot="1" x14ac:dyDescent="0.2">
      <c r="A18590" s="113" t="s">
        <v>352</v>
      </c>
      <c r="B18590" s="93"/>
      <c r="C18590" s="114">
        <v>13624.316000000001</v>
      </c>
      <c r="D18590" s="114">
        <v>6468.4170000000004</v>
      </c>
      <c r="E18590" s="114">
        <v>41.667000000000002</v>
      </c>
      <c r="F18590" s="118">
        <v>32258.717000000001</v>
      </c>
      <c r="G18590" s="114">
        <v>74.073999999999998</v>
      </c>
      <c r="H18590" s="114">
        <v>33.332999999999998</v>
      </c>
      <c r="I18590" s="114">
        <v>10572.272999999999</v>
      </c>
      <c r="J18590" s="114">
        <v>129481.29</v>
      </c>
      <c r="K18590" s="118">
        <v>333159.59000000003</v>
      </c>
      <c r="L18590" s="114">
        <v>740.77599999999995</v>
      </c>
      <c r="M18590" s="110" t="s">
        <v>15307</v>
      </c>
      <c r="N18590" s="114">
        <v>342.59699999999998</v>
      </c>
      <c r="O18590" s="110" t="s">
        <v>15307</v>
      </c>
      <c r="P18590" s="110" t="s">
        <v>15307</v>
      </c>
      <c r="Q18590" s="114">
        <v>487.66399999999999</v>
      </c>
      <c r="R18590" s="114">
        <v>166.66800000000001</v>
      </c>
      <c r="S18590" s="114">
        <v>148.15</v>
      </c>
    </row>
    <row r="18591" spans="1:19" ht="11.25" thickBot="1" x14ac:dyDescent="0.2">
      <c r="A18591" s="93"/>
    </row>
    <row r="18592" spans="1:19" ht="11.25" thickBot="1" x14ac:dyDescent="0.2">
      <c r="A18592" s="116" t="s">
        <v>355</v>
      </c>
      <c r="B18592" s="93"/>
      <c r="C18592" s="114">
        <v>0</v>
      </c>
      <c r="D18592" s="114">
        <v>0</v>
      </c>
      <c r="E18592" s="114">
        <v>0</v>
      </c>
      <c r="F18592" s="118">
        <v>0</v>
      </c>
      <c r="G18592" s="114">
        <v>0</v>
      </c>
      <c r="H18592" s="114">
        <v>0</v>
      </c>
      <c r="I18592" s="114">
        <v>0</v>
      </c>
      <c r="J18592" s="114">
        <v>0</v>
      </c>
      <c r="K18592" s="118">
        <v>0</v>
      </c>
      <c r="L18592" s="114">
        <v>0</v>
      </c>
      <c r="M18592" s="110" t="s">
        <v>15307</v>
      </c>
      <c r="N18592" s="114">
        <v>0</v>
      </c>
      <c r="O18592" s="110" t="s">
        <v>15307</v>
      </c>
      <c r="P18592" s="110" t="s">
        <v>15307</v>
      </c>
      <c r="Q18592" s="114">
        <v>0</v>
      </c>
      <c r="R18592" s="114">
        <v>0</v>
      </c>
      <c r="S18592" s="114">
        <v>0</v>
      </c>
    </row>
    <row r="18593" spans="1:19" ht="11.25" thickBot="1" x14ac:dyDescent="0.2">
      <c r="A18593" s="93"/>
    </row>
    <row r="18594" spans="1:19" ht="11.25" thickBot="1" x14ac:dyDescent="0.2">
      <c r="A18594" s="117" t="s">
        <v>358</v>
      </c>
      <c r="B18594" s="93"/>
      <c r="C18594" s="114">
        <v>0</v>
      </c>
      <c r="D18594" s="114">
        <v>0</v>
      </c>
      <c r="E18594" s="114">
        <v>0</v>
      </c>
      <c r="F18594" s="118">
        <v>0</v>
      </c>
      <c r="G18594" s="114">
        <v>0</v>
      </c>
      <c r="H18594" s="114">
        <v>0</v>
      </c>
      <c r="I18594" s="114">
        <v>0</v>
      </c>
      <c r="J18594" s="114">
        <v>0</v>
      </c>
      <c r="K18594" s="118">
        <v>0</v>
      </c>
      <c r="L18594" s="114">
        <v>0</v>
      </c>
      <c r="M18594" s="110" t="s">
        <v>15307</v>
      </c>
      <c r="N18594" s="114">
        <v>0</v>
      </c>
      <c r="O18594" s="110" t="s">
        <v>15307</v>
      </c>
      <c r="P18594" s="110" t="s">
        <v>15307</v>
      </c>
      <c r="Q18594" s="114">
        <v>0</v>
      </c>
      <c r="R18594" s="114">
        <v>0</v>
      </c>
      <c r="S18594" s="114">
        <v>0</v>
      </c>
    </row>
    <row r="18595" spans="1:19" ht="11.25" thickBot="1" x14ac:dyDescent="0.2">
      <c r="A18595" s="93"/>
    </row>
    <row r="18596" spans="1:19" ht="11.25" thickBot="1" x14ac:dyDescent="0.2">
      <c r="A18596" s="87" t="s">
        <v>345</v>
      </c>
      <c r="B18596" s="87" t="s">
        <v>346</v>
      </c>
      <c r="C18596" s="120" t="s">
        <v>35</v>
      </c>
      <c r="D18596" s="120" t="s">
        <v>36</v>
      </c>
      <c r="E18596" s="120" t="s">
        <v>15315</v>
      </c>
      <c r="F18596" s="120" t="s">
        <v>38</v>
      </c>
      <c r="G18596" s="120" t="s">
        <v>39</v>
      </c>
      <c r="H18596" s="120" t="s">
        <v>41</v>
      </c>
      <c r="I18596" s="120" t="s">
        <v>42</v>
      </c>
      <c r="J18596" s="120" t="s">
        <v>43</v>
      </c>
      <c r="K18596" s="120" t="s">
        <v>44</v>
      </c>
      <c r="L18596" s="120" t="s">
        <v>45</v>
      </c>
      <c r="M18596" s="120" t="s">
        <v>46</v>
      </c>
      <c r="N18596" s="120" t="s">
        <v>47</v>
      </c>
      <c r="O18596" s="120" t="s">
        <v>48</v>
      </c>
      <c r="P18596" s="120" t="s">
        <v>49</v>
      </c>
      <c r="Q18596" s="120" t="s">
        <v>50</v>
      </c>
      <c r="R18596" s="120" t="s">
        <v>51</v>
      </c>
      <c r="S18596" s="120" t="s">
        <v>52</v>
      </c>
    </row>
    <row r="18597" spans="1:19" ht="11.25" thickBot="1" x14ac:dyDescent="0.2">
      <c r="A18597" s="88">
        <v>1</v>
      </c>
      <c r="B18597" s="109">
        <v>0.80589120370370371</v>
      </c>
      <c r="C18597" s="119">
        <v>576201.49</v>
      </c>
      <c r="D18597" s="89">
        <v>629.65099999999995</v>
      </c>
      <c r="E18597" s="89">
        <v>125.001</v>
      </c>
      <c r="F18597" s="110" t="s">
        <v>15306</v>
      </c>
      <c r="G18597" s="89">
        <v>327.166</v>
      </c>
      <c r="H18597" s="89">
        <v>94155.826000000001</v>
      </c>
      <c r="I18597" s="89">
        <v>1283.4079999999999</v>
      </c>
      <c r="J18597" s="89">
        <v>3846.3249999999998</v>
      </c>
      <c r="K18597" s="89">
        <v>500.01299999999998</v>
      </c>
      <c r="L18597" s="89">
        <v>222.22499999999999</v>
      </c>
      <c r="M18597" s="89">
        <v>33.332999999999998</v>
      </c>
      <c r="N18597" s="89">
        <v>33.332999999999998</v>
      </c>
      <c r="O18597" s="89">
        <v>83.334000000000003</v>
      </c>
      <c r="P18597" s="89">
        <v>101.852</v>
      </c>
      <c r="Q18597" s="89">
        <v>120.371</v>
      </c>
      <c r="R18597" s="89">
        <v>166.66800000000001</v>
      </c>
      <c r="S18597" s="89">
        <v>111.11199999999999</v>
      </c>
    </row>
    <row r="18598" spans="1:19" ht="11.25" thickBot="1" x14ac:dyDescent="0.2">
      <c r="A18598" s="93"/>
    </row>
    <row r="18599" spans="1:19" ht="11.25" thickBot="1" x14ac:dyDescent="0.2">
      <c r="A18599" s="113" t="s">
        <v>352</v>
      </c>
      <c r="B18599" s="93"/>
      <c r="C18599" s="118">
        <v>576201.49</v>
      </c>
      <c r="D18599" s="114">
        <v>629.65099999999995</v>
      </c>
      <c r="E18599" s="114">
        <v>125.001</v>
      </c>
      <c r="F18599" s="110" t="s">
        <v>15307</v>
      </c>
      <c r="G18599" s="114">
        <v>327.166</v>
      </c>
      <c r="H18599" s="114">
        <v>94155.826000000001</v>
      </c>
      <c r="I18599" s="114">
        <v>1283.4079999999999</v>
      </c>
      <c r="J18599" s="114">
        <v>3846.3249999999998</v>
      </c>
      <c r="K18599" s="114">
        <v>500.01299999999998</v>
      </c>
      <c r="L18599" s="114">
        <v>222.22499999999999</v>
      </c>
      <c r="M18599" s="114">
        <v>33.332999999999998</v>
      </c>
      <c r="N18599" s="114">
        <v>33.332999999999998</v>
      </c>
      <c r="O18599" s="114">
        <v>83.334000000000003</v>
      </c>
      <c r="P18599" s="114">
        <v>101.852</v>
      </c>
      <c r="Q18599" s="114">
        <v>120.371</v>
      </c>
      <c r="R18599" s="114">
        <v>166.66800000000001</v>
      </c>
      <c r="S18599" s="114">
        <v>111.11199999999999</v>
      </c>
    </row>
    <row r="18600" spans="1:19" ht="11.25" thickBot="1" x14ac:dyDescent="0.2">
      <c r="A18600" s="93"/>
    </row>
    <row r="18601" spans="1:19" ht="11.25" thickBot="1" x14ac:dyDescent="0.2">
      <c r="A18601" s="116" t="s">
        <v>355</v>
      </c>
      <c r="B18601" s="93"/>
      <c r="C18601" s="118">
        <v>0</v>
      </c>
      <c r="D18601" s="114">
        <v>0</v>
      </c>
      <c r="E18601" s="114">
        <v>0</v>
      </c>
      <c r="F18601" s="110" t="s">
        <v>15307</v>
      </c>
      <c r="G18601" s="114">
        <v>0</v>
      </c>
      <c r="H18601" s="114">
        <v>0</v>
      </c>
      <c r="I18601" s="114">
        <v>0</v>
      </c>
      <c r="J18601" s="114">
        <v>0</v>
      </c>
      <c r="K18601" s="114">
        <v>0</v>
      </c>
      <c r="L18601" s="114">
        <v>0</v>
      </c>
      <c r="M18601" s="114">
        <v>0</v>
      </c>
      <c r="N18601" s="114">
        <v>0</v>
      </c>
      <c r="O18601" s="114">
        <v>0</v>
      </c>
      <c r="P18601" s="114">
        <v>0</v>
      </c>
      <c r="Q18601" s="114">
        <v>0</v>
      </c>
      <c r="R18601" s="114">
        <v>0</v>
      </c>
      <c r="S18601" s="114">
        <v>0</v>
      </c>
    </row>
    <row r="18602" spans="1:19" ht="11.25" thickBot="1" x14ac:dyDescent="0.2">
      <c r="A18602" s="93"/>
    </row>
    <row r="18603" spans="1:19" ht="11.25" thickBot="1" x14ac:dyDescent="0.2">
      <c r="A18603" s="117" t="s">
        <v>358</v>
      </c>
      <c r="B18603" s="93"/>
      <c r="C18603" s="118">
        <v>0</v>
      </c>
      <c r="D18603" s="114">
        <v>0</v>
      </c>
      <c r="E18603" s="114">
        <v>0</v>
      </c>
      <c r="F18603" s="110" t="s">
        <v>15307</v>
      </c>
      <c r="G18603" s="114">
        <v>0</v>
      </c>
      <c r="H18603" s="114">
        <v>0</v>
      </c>
      <c r="I18603" s="114">
        <v>0</v>
      </c>
      <c r="J18603" s="114">
        <v>0</v>
      </c>
      <c r="K18603" s="114">
        <v>0</v>
      </c>
      <c r="L18603" s="114">
        <v>0</v>
      </c>
      <c r="M18603" s="114">
        <v>0</v>
      </c>
      <c r="N18603" s="114">
        <v>0</v>
      </c>
      <c r="O18603" s="114">
        <v>0</v>
      </c>
      <c r="P18603" s="114">
        <v>0</v>
      </c>
      <c r="Q18603" s="114">
        <v>0</v>
      </c>
      <c r="R18603" s="114">
        <v>0</v>
      </c>
      <c r="S18603" s="114">
        <v>0</v>
      </c>
    </row>
    <row r="18604" spans="1:19" ht="11.25" thickBot="1" x14ac:dyDescent="0.2">
      <c r="A18604" s="93"/>
    </row>
    <row r="18605" spans="1:19" ht="11.25" thickBot="1" x14ac:dyDescent="0.2">
      <c r="A18605" s="87" t="s">
        <v>345</v>
      </c>
      <c r="B18605" s="87" t="s">
        <v>346</v>
      </c>
      <c r="C18605" s="120" t="s">
        <v>53</v>
      </c>
      <c r="D18605" s="120" t="s">
        <v>54</v>
      </c>
      <c r="E18605" s="120" t="s">
        <v>55</v>
      </c>
      <c r="F18605" s="120" t="s">
        <v>56</v>
      </c>
      <c r="G18605" s="120" t="s">
        <v>15318</v>
      </c>
      <c r="H18605" s="120" t="s">
        <v>57</v>
      </c>
      <c r="I18605" s="120" t="s">
        <v>59</v>
      </c>
      <c r="J18605" s="120" t="s">
        <v>15319</v>
      </c>
      <c r="K18605" s="120" t="s">
        <v>60</v>
      </c>
      <c r="L18605" s="120" t="s">
        <v>61</v>
      </c>
      <c r="M18605" s="120" t="s">
        <v>62</v>
      </c>
      <c r="N18605" s="120" t="s">
        <v>15320</v>
      </c>
      <c r="O18605" s="120" t="s">
        <v>63</v>
      </c>
      <c r="P18605" s="120" t="s">
        <v>64</v>
      </c>
      <c r="Q18605" s="120" t="s">
        <v>66</v>
      </c>
      <c r="R18605" s="120" t="s">
        <v>15321</v>
      </c>
      <c r="S18605" s="120" t="s">
        <v>67</v>
      </c>
    </row>
    <row r="18606" spans="1:19" ht="11.25" thickBot="1" x14ac:dyDescent="0.2">
      <c r="A18606" s="88">
        <v>1</v>
      </c>
      <c r="B18606" s="109">
        <v>0.80589120370370371</v>
      </c>
      <c r="C18606" s="89">
        <v>55.555999999999997</v>
      </c>
      <c r="D18606" s="89">
        <v>33.332999999999998</v>
      </c>
      <c r="E18606" s="89">
        <v>74.073999999999998</v>
      </c>
      <c r="F18606" s="89">
        <v>66.667000000000002</v>
      </c>
      <c r="G18606" s="89">
        <v>100.001</v>
      </c>
      <c r="H18606" s="89">
        <v>555.56899999999996</v>
      </c>
      <c r="I18606" s="89">
        <v>2216.875</v>
      </c>
      <c r="J18606" s="110" t="s">
        <v>15306</v>
      </c>
      <c r="K18606" s="110" t="s">
        <v>15306</v>
      </c>
      <c r="L18606" s="110" t="s">
        <v>15306</v>
      </c>
      <c r="M18606" s="89">
        <v>92.593000000000004</v>
      </c>
      <c r="N18606" s="89">
        <v>555.57100000000003</v>
      </c>
      <c r="O18606" s="89">
        <v>129.631</v>
      </c>
      <c r="P18606" s="89">
        <v>4593.5559999999996</v>
      </c>
      <c r="Q18606" s="112" t="s">
        <v>15764</v>
      </c>
      <c r="R18606" s="110" t="s">
        <v>15306</v>
      </c>
      <c r="S18606" s="89">
        <v>1083.3869999999999</v>
      </c>
    </row>
    <row r="18607" spans="1:19" ht="11.25" thickBot="1" x14ac:dyDescent="0.2">
      <c r="A18607" s="93"/>
    </row>
    <row r="18608" spans="1:19" ht="11.25" thickBot="1" x14ac:dyDescent="0.2">
      <c r="A18608" s="113" t="s">
        <v>352</v>
      </c>
      <c r="B18608" s="93"/>
      <c r="C18608" s="114">
        <v>55.555999999999997</v>
      </c>
      <c r="D18608" s="114">
        <v>33.332999999999998</v>
      </c>
      <c r="E18608" s="114">
        <v>74.073999999999998</v>
      </c>
      <c r="F18608" s="114">
        <v>66.667000000000002</v>
      </c>
      <c r="G18608" s="114">
        <v>100.001</v>
      </c>
      <c r="H18608" s="114">
        <v>555.56899999999996</v>
      </c>
      <c r="I18608" s="114">
        <v>2216.875</v>
      </c>
      <c r="J18608" s="110" t="s">
        <v>15307</v>
      </c>
      <c r="K18608" s="110" t="s">
        <v>15307</v>
      </c>
      <c r="L18608" s="110" t="s">
        <v>15307</v>
      </c>
      <c r="M18608" s="114">
        <v>92.593000000000004</v>
      </c>
      <c r="N18608" s="114">
        <v>555.57100000000003</v>
      </c>
      <c r="O18608" s="114">
        <v>129.631</v>
      </c>
      <c r="P18608" s="114">
        <v>4593.5559999999996</v>
      </c>
      <c r="Q18608" s="112" t="s">
        <v>15765</v>
      </c>
      <c r="R18608" s="110" t="s">
        <v>15307</v>
      </c>
      <c r="S18608" s="114">
        <v>1083.3869999999999</v>
      </c>
    </row>
    <row r="18609" spans="1:19" ht="11.25" thickBot="1" x14ac:dyDescent="0.2">
      <c r="A18609" s="93"/>
    </row>
    <row r="18610" spans="1:19" ht="11.25" thickBot="1" x14ac:dyDescent="0.2">
      <c r="A18610" s="116" t="s">
        <v>355</v>
      </c>
      <c r="B18610" s="93"/>
      <c r="C18610" s="114">
        <v>0</v>
      </c>
      <c r="D18610" s="114">
        <v>0</v>
      </c>
      <c r="E18610" s="114">
        <v>0</v>
      </c>
      <c r="F18610" s="114">
        <v>0</v>
      </c>
      <c r="G18610" s="114">
        <v>0</v>
      </c>
      <c r="H18610" s="114">
        <v>0</v>
      </c>
      <c r="I18610" s="114">
        <v>0</v>
      </c>
      <c r="J18610" s="110" t="s">
        <v>15307</v>
      </c>
      <c r="K18610" s="110" t="s">
        <v>15307</v>
      </c>
      <c r="L18610" s="110" t="s">
        <v>15307</v>
      </c>
      <c r="M18610" s="114">
        <v>0</v>
      </c>
      <c r="N18610" s="114">
        <v>0</v>
      </c>
      <c r="O18610" s="114">
        <v>0</v>
      </c>
      <c r="P18610" s="114">
        <v>0</v>
      </c>
      <c r="Q18610" s="112" t="s">
        <v>15358</v>
      </c>
      <c r="R18610" s="110" t="s">
        <v>15307</v>
      </c>
      <c r="S18610" s="114">
        <v>0</v>
      </c>
    </row>
    <row r="18611" spans="1:19" ht="11.25" thickBot="1" x14ac:dyDescent="0.2">
      <c r="A18611" s="93"/>
    </row>
    <row r="18612" spans="1:19" ht="11.25" thickBot="1" x14ac:dyDescent="0.2">
      <c r="A18612" s="117" t="s">
        <v>358</v>
      </c>
      <c r="B18612" s="93"/>
      <c r="C18612" s="114">
        <v>0</v>
      </c>
      <c r="D18612" s="114">
        <v>0</v>
      </c>
      <c r="E18612" s="114">
        <v>0</v>
      </c>
      <c r="F18612" s="114">
        <v>0</v>
      </c>
      <c r="G18612" s="114">
        <v>0</v>
      </c>
      <c r="H18612" s="114">
        <v>0</v>
      </c>
      <c r="I18612" s="114">
        <v>0</v>
      </c>
      <c r="J18612" s="110" t="s">
        <v>15307</v>
      </c>
      <c r="K18612" s="110" t="s">
        <v>15307</v>
      </c>
      <c r="L18612" s="110" t="s">
        <v>15307</v>
      </c>
      <c r="M18612" s="114">
        <v>0</v>
      </c>
      <c r="N18612" s="114">
        <v>0</v>
      </c>
      <c r="O18612" s="114">
        <v>0</v>
      </c>
      <c r="P18612" s="114">
        <v>0</v>
      </c>
      <c r="Q18612" s="112" t="s">
        <v>15358</v>
      </c>
      <c r="R18612" s="110" t="s">
        <v>15307</v>
      </c>
      <c r="S18612" s="114">
        <v>0</v>
      </c>
    </row>
    <row r="18613" spans="1:19" ht="11.25" thickBot="1" x14ac:dyDescent="0.2">
      <c r="A18613" s="93"/>
    </row>
    <row r="18614" spans="1:19" ht="11.25" thickBot="1" x14ac:dyDescent="0.2">
      <c r="A18614" s="87" t="s">
        <v>345</v>
      </c>
      <c r="B18614" s="87" t="s">
        <v>346</v>
      </c>
      <c r="C18614" s="120" t="s">
        <v>68</v>
      </c>
      <c r="D18614" s="120" t="s">
        <v>15325</v>
      </c>
    </row>
    <row r="18615" spans="1:19" ht="11.25" thickBot="1" x14ac:dyDescent="0.2">
      <c r="A18615" s="88">
        <v>1</v>
      </c>
      <c r="B18615" s="109">
        <v>0.80589120370370371</v>
      </c>
      <c r="C18615" s="89">
        <v>166.66800000000001</v>
      </c>
      <c r="D18615" s="110" t="s">
        <v>15306</v>
      </c>
    </row>
    <row r="18616" spans="1:19" ht="11.25" thickBot="1" x14ac:dyDescent="0.2">
      <c r="A18616" s="93"/>
    </row>
    <row r="18617" spans="1:19" ht="11.25" thickBot="1" x14ac:dyDescent="0.2">
      <c r="A18617" s="113" t="s">
        <v>352</v>
      </c>
      <c r="B18617" s="93"/>
      <c r="C18617" s="114">
        <v>166.66800000000001</v>
      </c>
      <c r="D18617" s="110" t="s">
        <v>15307</v>
      </c>
    </row>
    <row r="18618" spans="1:19" ht="11.25" thickBot="1" x14ac:dyDescent="0.2">
      <c r="A18618" s="93"/>
    </row>
    <row r="18619" spans="1:19" ht="11.25" thickBot="1" x14ac:dyDescent="0.2">
      <c r="A18619" s="116" t="s">
        <v>355</v>
      </c>
      <c r="B18619" s="93"/>
      <c r="C18619" s="114">
        <v>0</v>
      </c>
      <c r="D18619" s="110" t="s">
        <v>15307</v>
      </c>
    </row>
    <row r="18620" spans="1:19" ht="11.25" thickBot="1" x14ac:dyDescent="0.2">
      <c r="A18620" s="93"/>
    </row>
    <row r="18621" spans="1:19" ht="11.25" thickBot="1" x14ac:dyDescent="0.2">
      <c r="A18621" s="117" t="s">
        <v>358</v>
      </c>
      <c r="B18621" s="93"/>
      <c r="C18621" s="114">
        <v>0</v>
      </c>
      <c r="D18621" s="110" t="s">
        <v>15307</v>
      </c>
    </row>
    <row r="18622" spans="1:19" ht="10.5" x14ac:dyDescent="0.15">
      <c r="A18622" s="93"/>
    </row>
    <row r="18623" spans="1:19" x14ac:dyDescent="0.15">
      <c r="A18623" s="106"/>
      <c r="B18623" s="69" t="s">
        <v>2363</v>
      </c>
    </row>
    <row r="18624" spans="1:19" ht="9.75" thickBot="1" x14ac:dyDescent="0.2">
      <c r="A18624" s="64" t="s">
        <v>6926</v>
      </c>
    </row>
    <row r="18625" spans="1:19" ht="11.25" thickBot="1" x14ac:dyDescent="0.2">
      <c r="A18625" s="87" t="s">
        <v>345</v>
      </c>
      <c r="B18625" s="87" t="s">
        <v>346</v>
      </c>
      <c r="C18625" s="120" t="s">
        <v>15300</v>
      </c>
      <c r="D18625" s="120" t="s">
        <v>15301</v>
      </c>
      <c r="E18625" s="120" t="s">
        <v>15302</v>
      </c>
      <c r="F18625" s="120" t="s">
        <v>1</v>
      </c>
      <c r="G18625" s="120" t="s">
        <v>2</v>
      </c>
      <c r="H18625" s="120" t="s">
        <v>3</v>
      </c>
      <c r="I18625" s="120" t="s">
        <v>15303</v>
      </c>
      <c r="J18625" s="120" t="s">
        <v>4</v>
      </c>
      <c r="K18625" s="120" t="s">
        <v>15304</v>
      </c>
      <c r="L18625" s="120" t="s">
        <v>8</v>
      </c>
      <c r="M18625" s="120" t="s">
        <v>15305</v>
      </c>
      <c r="N18625" s="120" t="s">
        <v>10</v>
      </c>
      <c r="O18625" s="120" t="s">
        <v>11</v>
      </c>
      <c r="P18625" s="120" t="s">
        <v>12</v>
      </c>
      <c r="Q18625" s="120" t="s">
        <v>13</v>
      </c>
      <c r="R18625" s="120" t="s">
        <v>14</v>
      </c>
      <c r="S18625" s="120" t="s">
        <v>15</v>
      </c>
    </row>
    <row r="18626" spans="1:19" ht="11.25" thickBot="1" x14ac:dyDescent="0.2">
      <c r="A18626" s="88">
        <v>1</v>
      </c>
      <c r="B18626" s="109">
        <v>0.81131944444444448</v>
      </c>
      <c r="C18626" s="110" t="s">
        <v>15306</v>
      </c>
      <c r="D18626" s="110" t="s">
        <v>15306</v>
      </c>
      <c r="E18626" s="89">
        <v>33.332999999999998</v>
      </c>
      <c r="F18626" s="89">
        <v>12439.545</v>
      </c>
      <c r="G18626" s="89">
        <v>267067.52000000002</v>
      </c>
      <c r="H18626" s="89">
        <v>1766.7909999999999</v>
      </c>
      <c r="I18626" s="89">
        <v>266.67099999999999</v>
      </c>
      <c r="J18626" s="89">
        <v>1740.8679999999999</v>
      </c>
      <c r="K18626" s="89">
        <v>1833.47</v>
      </c>
      <c r="L18626" s="119">
        <v>44069.447999999997</v>
      </c>
      <c r="M18626" s="89">
        <v>83.334000000000003</v>
      </c>
      <c r="N18626" s="89">
        <v>309.52800000000002</v>
      </c>
      <c r="O18626" s="89">
        <v>3417.1529999999998</v>
      </c>
      <c r="P18626" s="89">
        <v>70734.930999999997</v>
      </c>
      <c r="Q18626" s="89">
        <v>297657.57</v>
      </c>
      <c r="R18626" s="89">
        <v>333.339</v>
      </c>
      <c r="S18626" s="89">
        <v>796.32600000000002</v>
      </c>
    </row>
    <row r="18627" spans="1:19" ht="11.25" thickBot="1" x14ac:dyDescent="0.2">
      <c r="A18627" s="93"/>
    </row>
    <row r="18628" spans="1:19" ht="11.25" thickBot="1" x14ac:dyDescent="0.2">
      <c r="A18628" s="113" t="s">
        <v>352</v>
      </c>
      <c r="B18628" s="93"/>
      <c r="C18628" s="110" t="s">
        <v>15307</v>
      </c>
      <c r="D18628" s="110" t="s">
        <v>15307</v>
      </c>
      <c r="E18628" s="114">
        <v>33.332999999999998</v>
      </c>
      <c r="F18628" s="114">
        <v>12439.545</v>
      </c>
      <c r="G18628" s="114">
        <v>267067.52000000002</v>
      </c>
      <c r="H18628" s="114">
        <v>1766.7909999999999</v>
      </c>
      <c r="I18628" s="114">
        <v>266.67099999999999</v>
      </c>
      <c r="J18628" s="114">
        <v>1740.8679999999999</v>
      </c>
      <c r="K18628" s="114">
        <v>1833.47</v>
      </c>
      <c r="L18628" s="118">
        <v>44069.447999999997</v>
      </c>
      <c r="M18628" s="114">
        <v>83.334000000000003</v>
      </c>
      <c r="N18628" s="114">
        <v>309.52800000000002</v>
      </c>
      <c r="O18628" s="114">
        <v>3417.1529999999998</v>
      </c>
      <c r="P18628" s="114">
        <v>70734.930999999997</v>
      </c>
      <c r="Q18628" s="114">
        <v>297657.57</v>
      </c>
      <c r="R18628" s="114">
        <v>333.339</v>
      </c>
      <c r="S18628" s="114">
        <v>796.32600000000002</v>
      </c>
    </row>
    <row r="18629" spans="1:19" ht="11.25" thickBot="1" x14ac:dyDescent="0.2">
      <c r="A18629" s="93"/>
    </row>
    <row r="18630" spans="1:19" ht="11.25" thickBot="1" x14ac:dyDescent="0.2">
      <c r="A18630" s="116" t="s">
        <v>355</v>
      </c>
      <c r="B18630" s="93"/>
      <c r="C18630" s="110" t="s">
        <v>15307</v>
      </c>
      <c r="D18630" s="110" t="s">
        <v>15307</v>
      </c>
      <c r="E18630" s="114">
        <v>0</v>
      </c>
      <c r="F18630" s="114">
        <v>0</v>
      </c>
      <c r="G18630" s="114">
        <v>0</v>
      </c>
      <c r="H18630" s="114">
        <v>0</v>
      </c>
      <c r="I18630" s="114">
        <v>0</v>
      </c>
      <c r="J18630" s="114">
        <v>0</v>
      </c>
      <c r="K18630" s="114">
        <v>0</v>
      </c>
      <c r="L18630" s="118">
        <v>0</v>
      </c>
      <c r="M18630" s="114">
        <v>0</v>
      </c>
      <c r="N18630" s="114">
        <v>0</v>
      </c>
      <c r="O18630" s="114">
        <v>0</v>
      </c>
      <c r="P18630" s="114">
        <v>0</v>
      </c>
      <c r="Q18630" s="114">
        <v>0</v>
      </c>
      <c r="R18630" s="114">
        <v>0</v>
      </c>
      <c r="S18630" s="114">
        <v>0</v>
      </c>
    </row>
    <row r="18631" spans="1:19" ht="11.25" thickBot="1" x14ac:dyDescent="0.2">
      <c r="A18631" s="93"/>
    </row>
    <row r="18632" spans="1:19" ht="11.25" thickBot="1" x14ac:dyDescent="0.2">
      <c r="A18632" s="117" t="s">
        <v>358</v>
      </c>
      <c r="B18632" s="93"/>
      <c r="C18632" s="110" t="s">
        <v>15307</v>
      </c>
      <c r="D18632" s="110" t="s">
        <v>15307</v>
      </c>
      <c r="E18632" s="114">
        <v>0</v>
      </c>
      <c r="F18632" s="114">
        <v>0</v>
      </c>
      <c r="G18632" s="114">
        <v>0</v>
      </c>
      <c r="H18632" s="114">
        <v>0</v>
      </c>
      <c r="I18632" s="114">
        <v>0</v>
      </c>
      <c r="J18632" s="114">
        <v>0</v>
      </c>
      <c r="K18632" s="114">
        <v>0</v>
      </c>
      <c r="L18632" s="118">
        <v>0</v>
      </c>
      <c r="M18632" s="114">
        <v>0</v>
      </c>
      <c r="N18632" s="114">
        <v>0</v>
      </c>
      <c r="O18632" s="114">
        <v>0</v>
      </c>
      <c r="P18632" s="114">
        <v>0</v>
      </c>
      <c r="Q18632" s="114">
        <v>0</v>
      </c>
      <c r="R18632" s="114">
        <v>0</v>
      </c>
      <c r="S18632" s="114">
        <v>0</v>
      </c>
    </row>
    <row r="18633" spans="1:19" ht="11.25" thickBot="1" x14ac:dyDescent="0.2">
      <c r="A18633" s="93"/>
    </row>
    <row r="18634" spans="1:19" ht="11.25" thickBot="1" x14ac:dyDescent="0.2">
      <c r="A18634" s="87" t="s">
        <v>345</v>
      </c>
      <c r="B18634" s="87" t="s">
        <v>346</v>
      </c>
      <c r="C18634" s="120" t="s">
        <v>16</v>
      </c>
      <c r="D18634" s="120" t="s">
        <v>15309</v>
      </c>
      <c r="E18634" s="120" t="s">
        <v>15310</v>
      </c>
      <c r="F18634" s="120" t="s">
        <v>20</v>
      </c>
      <c r="G18634" s="120" t="s">
        <v>21</v>
      </c>
      <c r="H18634" s="120" t="s">
        <v>22</v>
      </c>
      <c r="I18634" s="120" t="s">
        <v>23</v>
      </c>
      <c r="J18634" s="120" t="s">
        <v>24</v>
      </c>
      <c r="K18634" s="120" t="s">
        <v>26</v>
      </c>
      <c r="L18634" s="120" t="s">
        <v>15311</v>
      </c>
      <c r="M18634" s="120" t="s">
        <v>27</v>
      </c>
      <c r="N18634" s="120" t="s">
        <v>28</v>
      </c>
      <c r="O18634" s="120" t="s">
        <v>29</v>
      </c>
      <c r="P18634" s="120" t="s">
        <v>30</v>
      </c>
      <c r="Q18634" s="120" t="s">
        <v>15312</v>
      </c>
      <c r="R18634" s="120" t="s">
        <v>32</v>
      </c>
      <c r="S18634" s="120" t="s">
        <v>33</v>
      </c>
    </row>
    <row r="18635" spans="1:19" ht="11.25" thickBot="1" x14ac:dyDescent="0.2">
      <c r="A18635" s="88">
        <v>1</v>
      </c>
      <c r="B18635" s="109">
        <v>0.81131944444444448</v>
      </c>
      <c r="C18635" s="89">
        <v>13340.625</v>
      </c>
      <c r="D18635" s="89">
        <v>11138.359</v>
      </c>
      <c r="E18635" s="89">
        <v>66.667000000000002</v>
      </c>
      <c r="F18635" s="119">
        <v>35266.355000000003</v>
      </c>
      <c r="G18635" s="89">
        <v>1592.6949999999999</v>
      </c>
      <c r="H18635" s="89">
        <v>55.555999999999997</v>
      </c>
      <c r="I18635" s="89">
        <v>9103.6170000000002</v>
      </c>
      <c r="J18635" s="89">
        <v>34834.334000000003</v>
      </c>
      <c r="K18635" s="119">
        <v>347123.38</v>
      </c>
      <c r="L18635" s="89">
        <v>388.89499999999998</v>
      </c>
      <c r="M18635" s="89">
        <v>66.667000000000002</v>
      </c>
      <c r="N18635" s="89">
        <v>3150.4229999999998</v>
      </c>
      <c r="O18635" s="110" t="s">
        <v>15306</v>
      </c>
      <c r="P18635" s="110" t="s">
        <v>15306</v>
      </c>
      <c r="Q18635" s="89">
        <v>469.14600000000002</v>
      </c>
      <c r="R18635" s="89">
        <v>125.001</v>
      </c>
      <c r="S18635" s="89">
        <v>285.71800000000002</v>
      </c>
    </row>
    <row r="18636" spans="1:19" ht="11.25" thickBot="1" x14ac:dyDescent="0.2">
      <c r="A18636" s="93"/>
    </row>
    <row r="18637" spans="1:19" ht="11.25" thickBot="1" x14ac:dyDescent="0.2">
      <c r="A18637" s="113" t="s">
        <v>352</v>
      </c>
      <c r="B18637" s="93"/>
      <c r="C18637" s="114">
        <v>13340.625</v>
      </c>
      <c r="D18637" s="114">
        <v>11138.359</v>
      </c>
      <c r="E18637" s="114">
        <v>66.667000000000002</v>
      </c>
      <c r="F18637" s="118">
        <v>35266.355000000003</v>
      </c>
      <c r="G18637" s="114">
        <v>1592.6949999999999</v>
      </c>
      <c r="H18637" s="114">
        <v>55.555999999999997</v>
      </c>
      <c r="I18637" s="114">
        <v>9103.6170000000002</v>
      </c>
      <c r="J18637" s="114">
        <v>34834.334000000003</v>
      </c>
      <c r="K18637" s="118">
        <v>347123.38</v>
      </c>
      <c r="L18637" s="114">
        <v>388.89499999999998</v>
      </c>
      <c r="M18637" s="114">
        <v>66.667000000000002</v>
      </c>
      <c r="N18637" s="114">
        <v>3150.4229999999998</v>
      </c>
      <c r="O18637" s="110" t="s">
        <v>15307</v>
      </c>
      <c r="P18637" s="110" t="s">
        <v>15307</v>
      </c>
      <c r="Q18637" s="114">
        <v>469.14600000000002</v>
      </c>
      <c r="R18637" s="114">
        <v>125.001</v>
      </c>
      <c r="S18637" s="114">
        <v>285.71800000000002</v>
      </c>
    </row>
    <row r="18638" spans="1:19" ht="11.25" thickBot="1" x14ac:dyDescent="0.2">
      <c r="A18638" s="93"/>
    </row>
    <row r="18639" spans="1:19" ht="11.25" thickBot="1" x14ac:dyDescent="0.2">
      <c r="A18639" s="116" t="s">
        <v>355</v>
      </c>
      <c r="B18639" s="93"/>
      <c r="C18639" s="114">
        <v>0</v>
      </c>
      <c r="D18639" s="114">
        <v>0</v>
      </c>
      <c r="E18639" s="114">
        <v>0</v>
      </c>
      <c r="F18639" s="118">
        <v>0</v>
      </c>
      <c r="G18639" s="114">
        <v>0</v>
      </c>
      <c r="H18639" s="114">
        <v>0</v>
      </c>
      <c r="I18639" s="114">
        <v>0</v>
      </c>
      <c r="J18639" s="114">
        <v>0</v>
      </c>
      <c r="K18639" s="118">
        <v>0</v>
      </c>
      <c r="L18639" s="114">
        <v>0</v>
      </c>
      <c r="M18639" s="114">
        <v>0</v>
      </c>
      <c r="N18639" s="114">
        <v>0</v>
      </c>
      <c r="O18639" s="110" t="s">
        <v>15307</v>
      </c>
      <c r="P18639" s="110" t="s">
        <v>15307</v>
      </c>
      <c r="Q18639" s="114">
        <v>0</v>
      </c>
      <c r="R18639" s="114">
        <v>0</v>
      </c>
      <c r="S18639" s="114">
        <v>0</v>
      </c>
    </row>
    <row r="18640" spans="1:19" ht="11.25" thickBot="1" x14ac:dyDescent="0.2">
      <c r="A18640" s="93"/>
    </row>
    <row r="18641" spans="1:19" ht="11.25" thickBot="1" x14ac:dyDescent="0.2">
      <c r="A18641" s="117" t="s">
        <v>358</v>
      </c>
      <c r="B18641" s="93"/>
      <c r="C18641" s="114">
        <v>0</v>
      </c>
      <c r="D18641" s="114">
        <v>0</v>
      </c>
      <c r="E18641" s="114">
        <v>0</v>
      </c>
      <c r="F18641" s="118">
        <v>0</v>
      </c>
      <c r="G18641" s="114">
        <v>0</v>
      </c>
      <c r="H18641" s="114">
        <v>0</v>
      </c>
      <c r="I18641" s="114">
        <v>0</v>
      </c>
      <c r="J18641" s="114">
        <v>0</v>
      </c>
      <c r="K18641" s="118">
        <v>0</v>
      </c>
      <c r="L18641" s="114">
        <v>0</v>
      </c>
      <c r="M18641" s="114">
        <v>0</v>
      </c>
      <c r="N18641" s="114">
        <v>0</v>
      </c>
      <c r="O18641" s="110" t="s">
        <v>15307</v>
      </c>
      <c r="P18641" s="110" t="s">
        <v>15307</v>
      </c>
      <c r="Q18641" s="114">
        <v>0</v>
      </c>
      <c r="R18641" s="114">
        <v>0</v>
      </c>
      <c r="S18641" s="114">
        <v>0</v>
      </c>
    </row>
    <row r="18642" spans="1:19" ht="11.25" thickBot="1" x14ac:dyDescent="0.2">
      <c r="A18642" s="93"/>
    </row>
    <row r="18643" spans="1:19" ht="11.25" thickBot="1" x14ac:dyDescent="0.2">
      <c r="A18643" s="87" t="s">
        <v>345</v>
      </c>
      <c r="B18643" s="87" t="s">
        <v>346</v>
      </c>
      <c r="C18643" s="120" t="s">
        <v>35</v>
      </c>
      <c r="D18643" s="120" t="s">
        <v>36</v>
      </c>
      <c r="E18643" s="120" t="s">
        <v>15315</v>
      </c>
      <c r="F18643" s="120" t="s">
        <v>38</v>
      </c>
      <c r="G18643" s="120" t="s">
        <v>39</v>
      </c>
      <c r="H18643" s="120" t="s">
        <v>41</v>
      </c>
      <c r="I18643" s="120" t="s">
        <v>42</v>
      </c>
      <c r="J18643" s="120" t="s">
        <v>43</v>
      </c>
      <c r="K18643" s="120" t="s">
        <v>44</v>
      </c>
      <c r="L18643" s="120" t="s">
        <v>45</v>
      </c>
      <c r="M18643" s="120" t="s">
        <v>46</v>
      </c>
      <c r="N18643" s="120" t="s">
        <v>47</v>
      </c>
      <c r="O18643" s="120" t="s">
        <v>48</v>
      </c>
      <c r="P18643" s="120" t="s">
        <v>49</v>
      </c>
      <c r="Q18643" s="120" t="s">
        <v>50</v>
      </c>
      <c r="R18643" s="120" t="s">
        <v>51</v>
      </c>
      <c r="S18643" s="120" t="s">
        <v>52</v>
      </c>
    </row>
    <row r="18644" spans="1:19" ht="11.25" thickBot="1" x14ac:dyDescent="0.2">
      <c r="A18644" s="88">
        <v>1</v>
      </c>
      <c r="B18644" s="109">
        <v>0.81131944444444448</v>
      </c>
      <c r="C18644" s="119">
        <v>573076.16</v>
      </c>
      <c r="D18644" s="89">
        <v>616.68200000000002</v>
      </c>
      <c r="E18644" s="89">
        <v>4507.0259999999998</v>
      </c>
      <c r="F18644" s="110" t="s">
        <v>15306</v>
      </c>
      <c r="G18644" s="89">
        <v>120.371</v>
      </c>
      <c r="H18644" s="89">
        <v>154833.26</v>
      </c>
      <c r="I18644" s="89">
        <v>7002.1729999999998</v>
      </c>
      <c r="J18644" s="89">
        <v>8577.0360000000001</v>
      </c>
      <c r="K18644" s="89">
        <v>1882.857</v>
      </c>
      <c r="L18644" s="89">
        <v>1203.7619999999999</v>
      </c>
      <c r="M18644" s="89">
        <v>388.89699999999999</v>
      </c>
      <c r="N18644" s="89">
        <v>291.67099999999999</v>
      </c>
      <c r="O18644" s="89">
        <v>277.78100000000001</v>
      </c>
      <c r="P18644" s="89">
        <v>428.58</v>
      </c>
      <c r="Q18644" s="89">
        <v>234.57</v>
      </c>
      <c r="R18644" s="89">
        <v>261.90899999999999</v>
      </c>
      <c r="S18644" s="89">
        <v>181.82</v>
      </c>
    </row>
    <row r="18645" spans="1:19" ht="11.25" thickBot="1" x14ac:dyDescent="0.2">
      <c r="A18645" s="93"/>
    </row>
    <row r="18646" spans="1:19" ht="11.25" thickBot="1" x14ac:dyDescent="0.2">
      <c r="A18646" s="113" t="s">
        <v>352</v>
      </c>
      <c r="B18646" s="93"/>
      <c r="C18646" s="118">
        <v>573076.16</v>
      </c>
      <c r="D18646" s="114">
        <v>616.68200000000002</v>
      </c>
      <c r="E18646" s="114">
        <v>4507.0259999999998</v>
      </c>
      <c r="F18646" s="110" t="s">
        <v>15307</v>
      </c>
      <c r="G18646" s="114">
        <v>120.371</v>
      </c>
      <c r="H18646" s="114">
        <v>154833.26</v>
      </c>
      <c r="I18646" s="114">
        <v>7002.1729999999998</v>
      </c>
      <c r="J18646" s="114">
        <v>8577.0360000000001</v>
      </c>
      <c r="K18646" s="114">
        <v>1882.857</v>
      </c>
      <c r="L18646" s="114">
        <v>1203.7619999999999</v>
      </c>
      <c r="M18646" s="114">
        <v>388.89699999999999</v>
      </c>
      <c r="N18646" s="114">
        <v>291.67099999999999</v>
      </c>
      <c r="O18646" s="114">
        <v>277.78100000000001</v>
      </c>
      <c r="P18646" s="114">
        <v>428.58</v>
      </c>
      <c r="Q18646" s="114">
        <v>234.57</v>
      </c>
      <c r="R18646" s="114">
        <v>261.90899999999999</v>
      </c>
      <c r="S18646" s="114">
        <v>181.82</v>
      </c>
    </row>
    <row r="18647" spans="1:19" ht="11.25" thickBot="1" x14ac:dyDescent="0.2">
      <c r="A18647" s="93"/>
    </row>
    <row r="18648" spans="1:19" ht="11.25" thickBot="1" x14ac:dyDescent="0.2">
      <c r="A18648" s="116" t="s">
        <v>355</v>
      </c>
      <c r="B18648" s="93"/>
      <c r="C18648" s="118">
        <v>0</v>
      </c>
      <c r="D18648" s="114">
        <v>0</v>
      </c>
      <c r="E18648" s="114">
        <v>0</v>
      </c>
      <c r="F18648" s="110" t="s">
        <v>15307</v>
      </c>
      <c r="G18648" s="114">
        <v>0</v>
      </c>
      <c r="H18648" s="114">
        <v>0</v>
      </c>
      <c r="I18648" s="114">
        <v>0</v>
      </c>
      <c r="J18648" s="114">
        <v>0</v>
      </c>
      <c r="K18648" s="114">
        <v>0</v>
      </c>
      <c r="L18648" s="114">
        <v>0</v>
      </c>
      <c r="M18648" s="114">
        <v>0</v>
      </c>
      <c r="N18648" s="114">
        <v>0</v>
      </c>
      <c r="O18648" s="114">
        <v>0</v>
      </c>
      <c r="P18648" s="114">
        <v>0</v>
      </c>
      <c r="Q18648" s="114">
        <v>0</v>
      </c>
      <c r="R18648" s="114">
        <v>0</v>
      </c>
      <c r="S18648" s="114">
        <v>0</v>
      </c>
    </row>
    <row r="18649" spans="1:19" ht="11.25" thickBot="1" x14ac:dyDescent="0.2">
      <c r="A18649" s="93"/>
    </row>
    <row r="18650" spans="1:19" ht="11.25" thickBot="1" x14ac:dyDescent="0.2">
      <c r="A18650" s="117" t="s">
        <v>358</v>
      </c>
      <c r="B18650" s="93"/>
      <c r="C18650" s="118">
        <v>0</v>
      </c>
      <c r="D18650" s="114">
        <v>0</v>
      </c>
      <c r="E18650" s="114">
        <v>0</v>
      </c>
      <c r="F18650" s="110" t="s">
        <v>15307</v>
      </c>
      <c r="G18650" s="114">
        <v>0</v>
      </c>
      <c r="H18650" s="114">
        <v>0</v>
      </c>
      <c r="I18650" s="114">
        <v>0</v>
      </c>
      <c r="J18650" s="114">
        <v>0</v>
      </c>
      <c r="K18650" s="114">
        <v>0</v>
      </c>
      <c r="L18650" s="114">
        <v>0</v>
      </c>
      <c r="M18650" s="114">
        <v>0</v>
      </c>
      <c r="N18650" s="114">
        <v>0</v>
      </c>
      <c r="O18650" s="114">
        <v>0</v>
      </c>
      <c r="P18650" s="114">
        <v>0</v>
      </c>
      <c r="Q18650" s="114">
        <v>0</v>
      </c>
      <c r="R18650" s="114">
        <v>0</v>
      </c>
      <c r="S18650" s="114">
        <v>0</v>
      </c>
    </row>
    <row r="18651" spans="1:19" ht="11.25" thickBot="1" x14ac:dyDescent="0.2">
      <c r="A18651" s="93"/>
    </row>
    <row r="18652" spans="1:19" ht="11.25" thickBot="1" x14ac:dyDescent="0.2">
      <c r="A18652" s="87" t="s">
        <v>345</v>
      </c>
      <c r="B18652" s="87" t="s">
        <v>346</v>
      </c>
      <c r="C18652" s="120" t="s">
        <v>53</v>
      </c>
      <c r="D18652" s="120" t="s">
        <v>54</v>
      </c>
      <c r="E18652" s="120" t="s">
        <v>55</v>
      </c>
      <c r="F18652" s="120" t="s">
        <v>56</v>
      </c>
      <c r="G18652" s="120" t="s">
        <v>15318</v>
      </c>
      <c r="H18652" s="120" t="s">
        <v>57</v>
      </c>
      <c r="I18652" s="120" t="s">
        <v>59</v>
      </c>
      <c r="J18652" s="120" t="s">
        <v>15319</v>
      </c>
      <c r="K18652" s="120" t="s">
        <v>60</v>
      </c>
      <c r="L18652" s="120" t="s">
        <v>61</v>
      </c>
      <c r="M18652" s="120" t="s">
        <v>62</v>
      </c>
      <c r="N18652" s="120" t="s">
        <v>15320</v>
      </c>
      <c r="O18652" s="120" t="s">
        <v>63</v>
      </c>
      <c r="P18652" s="120" t="s">
        <v>64</v>
      </c>
      <c r="Q18652" s="120" t="s">
        <v>66</v>
      </c>
      <c r="R18652" s="120" t="s">
        <v>15321</v>
      </c>
      <c r="S18652" s="120" t="s">
        <v>67</v>
      </c>
    </row>
    <row r="18653" spans="1:19" ht="11.25" thickBot="1" x14ac:dyDescent="0.2">
      <c r="A18653" s="88">
        <v>1</v>
      </c>
      <c r="B18653" s="109">
        <v>0.81131944444444448</v>
      </c>
      <c r="C18653" s="89">
        <v>155.55699999999999</v>
      </c>
      <c r="D18653" s="89">
        <v>129.63</v>
      </c>
      <c r="E18653" s="89">
        <v>77.778000000000006</v>
      </c>
      <c r="F18653" s="89">
        <v>83.334000000000003</v>
      </c>
      <c r="G18653" s="110" t="s">
        <v>15306</v>
      </c>
      <c r="H18653" s="89">
        <v>444.45299999999997</v>
      </c>
      <c r="I18653" s="89">
        <v>33.332999999999998</v>
      </c>
      <c r="J18653" s="110" t="s">
        <v>15306</v>
      </c>
      <c r="K18653" s="110" t="s">
        <v>15306</v>
      </c>
      <c r="L18653" s="110" t="s">
        <v>15306</v>
      </c>
      <c r="M18653" s="89">
        <v>41.667000000000002</v>
      </c>
      <c r="N18653" s="89">
        <v>827.19500000000005</v>
      </c>
      <c r="O18653" s="89">
        <v>629.649</v>
      </c>
      <c r="P18653" s="89">
        <v>525819.89</v>
      </c>
      <c r="Q18653" s="112" t="s">
        <v>15766</v>
      </c>
      <c r="R18653" s="110" t="s">
        <v>15306</v>
      </c>
      <c r="S18653" s="89">
        <v>1074.124</v>
      </c>
    </row>
    <row r="18654" spans="1:19" ht="11.25" thickBot="1" x14ac:dyDescent="0.2">
      <c r="A18654" s="93"/>
    </row>
    <row r="18655" spans="1:19" ht="11.25" thickBot="1" x14ac:dyDescent="0.2">
      <c r="A18655" s="113" t="s">
        <v>352</v>
      </c>
      <c r="B18655" s="93"/>
      <c r="C18655" s="114">
        <v>155.55699999999999</v>
      </c>
      <c r="D18655" s="114">
        <v>129.63</v>
      </c>
      <c r="E18655" s="114">
        <v>77.778000000000006</v>
      </c>
      <c r="F18655" s="114">
        <v>83.334000000000003</v>
      </c>
      <c r="G18655" s="110" t="s">
        <v>15307</v>
      </c>
      <c r="H18655" s="114">
        <v>444.45299999999997</v>
      </c>
      <c r="I18655" s="114">
        <v>33.332999999999998</v>
      </c>
      <c r="J18655" s="110" t="s">
        <v>15307</v>
      </c>
      <c r="K18655" s="110" t="s">
        <v>15307</v>
      </c>
      <c r="L18655" s="110" t="s">
        <v>15307</v>
      </c>
      <c r="M18655" s="114">
        <v>41.667000000000002</v>
      </c>
      <c r="N18655" s="114">
        <v>827.19500000000005</v>
      </c>
      <c r="O18655" s="114">
        <v>629.649</v>
      </c>
      <c r="P18655" s="114">
        <v>525819.89</v>
      </c>
      <c r="Q18655" s="112" t="s">
        <v>15767</v>
      </c>
      <c r="R18655" s="110" t="s">
        <v>15307</v>
      </c>
      <c r="S18655" s="114">
        <v>1074.124</v>
      </c>
    </row>
    <row r="18656" spans="1:19" ht="11.25" thickBot="1" x14ac:dyDescent="0.2">
      <c r="A18656" s="93"/>
    </row>
    <row r="18657" spans="1:19" ht="11.25" thickBot="1" x14ac:dyDescent="0.2">
      <c r="A18657" s="116" t="s">
        <v>355</v>
      </c>
      <c r="B18657" s="93"/>
      <c r="C18657" s="114">
        <v>0</v>
      </c>
      <c r="D18657" s="114">
        <v>0</v>
      </c>
      <c r="E18657" s="114">
        <v>0</v>
      </c>
      <c r="F18657" s="114">
        <v>0</v>
      </c>
      <c r="G18657" s="110" t="s">
        <v>15307</v>
      </c>
      <c r="H18657" s="114">
        <v>0</v>
      </c>
      <c r="I18657" s="114">
        <v>0</v>
      </c>
      <c r="J18657" s="110" t="s">
        <v>15307</v>
      </c>
      <c r="K18657" s="110" t="s">
        <v>15307</v>
      </c>
      <c r="L18657" s="110" t="s">
        <v>15307</v>
      </c>
      <c r="M18657" s="114">
        <v>0</v>
      </c>
      <c r="N18657" s="114">
        <v>0</v>
      </c>
      <c r="O18657" s="114">
        <v>0</v>
      </c>
      <c r="P18657" s="114">
        <v>0</v>
      </c>
      <c r="Q18657" s="112" t="s">
        <v>15358</v>
      </c>
      <c r="R18657" s="110" t="s">
        <v>15307</v>
      </c>
      <c r="S18657" s="114">
        <v>0</v>
      </c>
    </row>
    <row r="18658" spans="1:19" ht="11.25" thickBot="1" x14ac:dyDescent="0.2">
      <c r="A18658" s="93"/>
    </row>
    <row r="18659" spans="1:19" ht="11.25" thickBot="1" x14ac:dyDescent="0.2">
      <c r="A18659" s="117" t="s">
        <v>358</v>
      </c>
      <c r="B18659" s="93"/>
      <c r="C18659" s="114">
        <v>0</v>
      </c>
      <c r="D18659" s="114">
        <v>0</v>
      </c>
      <c r="E18659" s="114">
        <v>0</v>
      </c>
      <c r="F18659" s="114">
        <v>0</v>
      </c>
      <c r="G18659" s="110" t="s">
        <v>15307</v>
      </c>
      <c r="H18659" s="114">
        <v>0</v>
      </c>
      <c r="I18659" s="114">
        <v>0</v>
      </c>
      <c r="J18659" s="110" t="s">
        <v>15307</v>
      </c>
      <c r="K18659" s="110" t="s">
        <v>15307</v>
      </c>
      <c r="L18659" s="110" t="s">
        <v>15307</v>
      </c>
      <c r="M18659" s="114">
        <v>0</v>
      </c>
      <c r="N18659" s="114">
        <v>0</v>
      </c>
      <c r="O18659" s="114">
        <v>0</v>
      </c>
      <c r="P18659" s="114">
        <v>0</v>
      </c>
      <c r="Q18659" s="112" t="s">
        <v>15358</v>
      </c>
      <c r="R18659" s="110" t="s">
        <v>15307</v>
      </c>
      <c r="S18659" s="114">
        <v>0</v>
      </c>
    </row>
    <row r="18660" spans="1:19" ht="11.25" thickBot="1" x14ac:dyDescent="0.2">
      <c r="A18660" s="93"/>
    </row>
    <row r="18661" spans="1:19" ht="11.25" thickBot="1" x14ac:dyDescent="0.2">
      <c r="A18661" s="87" t="s">
        <v>345</v>
      </c>
      <c r="B18661" s="87" t="s">
        <v>346</v>
      </c>
      <c r="C18661" s="120" t="s">
        <v>68</v>
      </c>
      <c r="D18661" s="120" t="s">
        <v>15325</v>
      </c>
    </row>
    <row r="18662" spans="1:19" ht="11.25" thickBot="1" x14ac:dyDescent="0.2">
      <c r="A18662" s="88">
        <v>1</v>
      </c>
      <c r="B18662" s="109">
        <v>0.81131944444444448</v>
      </c>
      <c r="C18662" s="89">
        <v>351.858</v>
      </c>
      <c r="D18662" s="110" t="s">
        <v>15306</v>
      </c>
    </row>
    <row r="18663" spans="1:19" ht="11.25" thickBot="1" x14ac:dyDescent="0.2">
      <c r="A18663" s="93"/>
    </row>
    <row r="18664" spans="1:19" ht="11.25" thickBot="1" x14ac:dyDescent="0.2">
      <c r="A18664" s="113" t="s">
        <v>352</v>
      </c>
      <c r="B18664" s="93"/>
      <c r="C18664" s="114">
        <v>351.858</v>
      </c>
      <c r="D18664" s="110" t="s">
        <v>15307</v>
      </c>
    </row>
    <row r="18665" spans="1:19" ht="11.25" thickBot="1" x14ac:dyDescent="0.2">
      <c r="A18665" s="93"/>
    </row>
    <row r="18666" spans="1:19" ht="11.25" thickBot="1" x14ac:dyDescent="0.2">
      <c r="A18666" s="116" t="s">
        <v>355</v>
      </c>
      <c r="B18666" s="93"/>
      <c r="C18666" s="114">
        <v>0</v>
      </c>
      <c r="D18666" s="110" t="s">
        <v>15307</v>
      </c>
    </row>
    <row r="18667" spans="1:19" ht="11.25" thickBot="1" x14ac:dyDescent="0.2">
      <c r="A18667" s="93"/>
    </row>
    <row r="18668" spans="1:19" ht="11.25" thickBot="1" x14ac:dyDescent="0.2">
      <c r="A18668" s="117" t="s">
        <v>358</v>
      </c>
      <c r="B18668" s="93"/>
      <c r="C18668" s="114">
        <v>0</v>
      </c>
      <c r="D18668" s="110" t="s">
        <v>15307</v>
      </c>
    </row>
    <row r="18669" spans="1:19" ht="10.5" x14ac:dyDescent="0.15">
      <c r="A18669" s="93"/>
    </row>
    <row r="18670" spans="1:19" x14ac:dyDescent="0.15">
      <c r="A18670" s="106"/>
      <c r="B18670" s="69" t="s">
        <v>2454</v>
      </c>
    </row>
    <row r="18671" spans="1:19" ht="9.75" thickBot="1" x14ac:dyDescent="0.2">
      <c r="A18671" s="64" t="s">
        <v>6926</v>
      </c>
    </row>
    <row r="18672" spans="1:19" ht="11.25" thickBot="1" x14ac:dyDescent="0.2">
      <c r="A18672" s="87" t="s">
        <v>345</v>
      </c>
      <c r="B18672" s="87" t="s">
        <v>346</v>
      </c>
      <c r="C18672" s="120" t="s">
        <v>15300</v>
      </c>
      <c r="D18672" s="120" t="s">
        <v>15301</v>
      </c>
      <c r="E18672" s="120" t="s">
        <v>15302</v>
      </c>
      <c r="F18672" s="120" t="s">
        <v>1</v>
      </c>
      <c r="G18672" s="120" t="s">
        <v>2</v>
      </c>
      <c r="H18672" s="120" t="s">
        <v>3</v>
      </c>
      <c r="I18672" s="120" t="s">
        <v>15303</v>
      </c>
      <c r="J18672" s="120" t="s">
        <v>4</v>
      </c>
      <c r="K18672" s="120" t="s">
        <v>15304</v>
      </c>
      <c r="L18672" s="120" t="s">
        <v>8</v>
      </c>
      <c r="M18672" s="120" t="s">
        <v>15305</v>
      </c>
      <c r="N18672" s="120" t="s">
        <v>10</v>
      </c>
      <c r="O18672" s="120" t="s">
        <v>11</v>
      </c>
      <c r="P18672" s="120" t="s">
        <v>12</v>
      </c>
      <c r="Q18672" s="120" t="s">
        <v>13</v>
      </c>
      <c r="R18672" s="120" t="s">
        <v>14</v>
      </c>
      <c r="S18672" s="120" t="s">
        <v>15</v>
      </c>
    </row>
    <row r="18673" spans="1:19" ht="11.25" thickBot="1" x14ac:dyDescent="0.2">
      <c r="A18673" s="88">
        <v>1</v>
      </c>
      <c r="B18673" s="109">
        <v>0.8167592592592593</v>
      </c>
      <c r="C18673" s="89">
        <v>33.332999999999998</v>
      </c>
      <c r="D18673" s="110" t="s">
        <v>15306</v>
      </c>
      <c r="E18673" s="89">
        <v>111.11199999999999</v>
      </c>
      <c r="F18673" s="89">
        <v>9475.8359999999993</v>
      </c>
      <c r="G18673" s="89">
        <v>199830.12</v>
      </c>
      <c r="H18673" s="89">
        <v>4500.7860000000001</v>
      </c>
      <c r="I18673" s="89">
        <v>592.60900000000004</v>
      </c>
      <c r="J18673" s="89">
        <v>2611.4</v>
      </c>
      <c r="K18673" s="89">
        <v>2389.1219999999998</v>
      </c>
      <c r="L18673" s="119">
        <v>44174.673000000003</v>
      </c>
      <c r="M18673" s="89">
        <v>185.18700000000001</v>
      </c>
      <c r="N18673" s="89">
        <v>370.37599999999998</v>
      </c>
      <c r="O18673" s="89">
        <v>700.02099999999996</v>
      </c>
      <c r="P18673" s="89">
        <v>72969.929000000004</v>
      </c>
      <c r="Q18673" s="89">
        <v>175297.91</v>
      </c>
      <c r="R18673" s="89">
        <v>576.404</v>
      </c>
      <c r="S18673" s="89">
        <v>883.37099999999998</v>
      </c>
    </row>
    <row r="18674" spans="1:19" ht="11.25" thickBot="1" x14ac:dyDescent="0.2">
      <c r="A18674" s="93"/>
    </row>
    <row r="18675" spans="1:19" ht="11.25" thickBot="1" x14ac:dyDescent="0.2">
      <c r="A18675" s="113" t="s">
        <v>352</v>
      </c>
      <c r="B18675" s="93"/>
      <c r="C18675" s="114">
        <v>33.332999999999998</v>
      </c>
      <c r="D18675" s="110" t="s">
        <v>15307</v>
      </c>
      <c r="E18675" s="114">
        <v>111.11199999999999</v>
      </c>
      <c r="F18675" s="114">
        <v>9475.8359999999993</v>
      </c>
      <c r="G18675" s="114">
        <v>199830.12</v>
      </c>
      <c r="H18675" s="114">
        <v>4500.7860000000001</v>
      </c>
      <c r="I18675" s="114">
        <v>592.60900000000004</v>
      </c>
      <c r="J18675" s="114">
        <v>2611.4</v>
      </c>
      <c r="K18675" s="114">
        <v>2389.1219999999998</v>
      </c>
      <c r="L18675" s="118">
        <v>44174.673000000003</v>
      </c>
      <c r="M18675" s="114">
        <v>185.18700000000001</v>
      </c>
      <c r="N18675" s="114">
        <v>370.37599999999998</v>
      </c>
      <c r="O18675" s="114">
        <v>700.02099999999996</v>
      </c>
      <c r="P18675" s="114">
        <v>72969.929000000004</v>
      </c>
      <c r="Q18675" s="114">
        <v>175297.91</v>
      </c>
      <c r="R18675" s="114">
        <v>576.404</v>
      </c>
      <c r="S18675" s="114">
        <v>883.37099999999998</v>
      </c>
    </row>
    <row r="18676" spans="1:19" ht="11.25" thickBot="1" x14ac:dyDescent="0.2">
      <c r="A18676" s="93"/>
    </row>
    <row r="18677" spans="1:19" ht="11.25" thickBot="1" x14ac:dyDescent="0.2">
      <c r="A18677" s="116" t="s">
        <v>355</v>
      </c>
      <c r="B18677" s="93"/>
      <c r="C18677" s="114">
        <v>0</v>
      </c>
      <c r="D18677" s="110" t="s">
        <v>15307</v>
      </c>
      <c r="E18677" s="114">
        <v>0</v>
      </c>
      <c r="F18677" s="114">
        <v>0</v>
      </c>
      <c r="G18677" s="114">
        <v>0</v>
      </c>
      <c r="H18677" s="114">
        <v>0</v>
      </c>
      <c r="I18677" s="114">
        <v>0</v>
      </c>
      <c r="J18677" s="114">
        <v>0</v>
      </c>
      <c r="K18677" s="114">
        <v>0</v>
      </c>
      <c r="L18677" s="118">
        <v>0</v>
      </c>
      <c r="M18677" s="114">
        <v>0</v>
      </c>
      <c r="N18677" s="114">
        <v>0</v>
      </c>
      <c r="O18677" s="114">
        <v>0</v>
      </c>
      <c r="P18677" s="114">
        <v>0</v>
      </c>
      <c r="Q18677" s="114">
        <v>0</v>
      </c>
      <c r="R18677" s="114">
        <v>0</v>
      </c>
      <c r="S18677" s="114">
        <v>0</v>
      </c>
    </row>
    <row r="18678" spans="1:19" ht="11.25" thickBot="1" x14ac:dyDescent="0.2">
      <c r="A18678" s="93"/>
    </row>
    <row r="18679" spans="1:19" ht="11.25" thickBot="1" x14ac:dyDescent="0.2">
      <c r="A18679" s="117" t="s">
        <v>358</v>
      </c>
      <c r="B18679" s="93"/>
      <c r="C18679" s="114">
        <v>0</v>
      </c>
      <c r="D18679" s="110" t="s">
        <v>15307</v>
      </c>
      <c r="E18679" s="114">
        <v>0</v>
      </c>
      <c r="F18679" s="114">
        <v>0</v>
      </c>
      <c r="G18679" s="114">
        <v>0</v>
      </c>
      <c r="H18679" s="114">
        <v>0</v>
      </c>
      <c r="I18679" s="114">
        <v>0</v>
      </c>
      <c r="J18679" s="114">
        <v>0</v>
      </c>
      <c r="K18679" s="114">
        <v>0</v>
      </c>
      <c r="L18679" s="118">
        <v>0</v>
      </c>
      <c r="M18679" s="114">
        <v>0</v>
      </c>
      <c r="N18679" s="114">
        <v>0</v>
      </c>
      <c r="O18679" s="114">
        <v>0</v>
      </c>
      <c r="P18679" s="114">
        <v>0</v>
      </c>
      <c r="Q18679" s="114">
        <v>0</v>
      </c>
      <c r="R18679" s="114">
        <v>0</v>
      </c>
      <c r="S18679" s="114">
        <v>0</v>
      </c>
    </row>
    <row r="18680" spans="1:19" ht="11.25" thickBot="1" x14ac:dyDescent="0.2">
      <c r="A18680" s="93"/>
    </row>
    <row r="18681" spans="1:19" ht="11.25" thickBot="1" x14ac:dyDescent="0.2">
      <c r="A18681" s="87" t="s">
        <v>345</v>
      </c>
      <c r="B18681" s="87" t="s">
        <v>346</v>
      </c>
      <c r="C18681" s="120" t="s">
        <v>16</v>
      </c>
      <c r="D18681" s="120" t="s">
        <v>15309</v>
      </c>
      <c r="E18681" s="120" t="s">
        <v>15310</v>
      </c>
      <c r="F18681" s="120" t="s">
        <v>20</v>
      </c>
      <c r="G18681" s="120" t="s">
        <v>21</v>
      </c>
      <c r="H18681" s="120" t="s">
        <v>22</v>
      </c>
      <c r="I18681" s="120" t="s">
        <v>23</v>
      </c>
      <c r="J18681" s="120" t="s">
        <v>24</v>
      </c>
      <c r="K18681" s="120" t="s">
        <v>26</v>
      </c>
      <c r="L18681" s="120" t="s">
        <v>15311</v>
      </c>
      <c r="M18681" s="120" t="s">
        <v>27</v>
      </c>
      <c r="N18681" s="120" t="s">
        <v>28</v>
      </c>
      <c r="O18681" s="120" t="s">
        <v>29</v>
      </c>
      <c r="P18681" s="120" t="s">
        <v>30</v>
      </c>
      <c r="Q18681" s="120" t="s">
        <v>15312</v>
      </c>
      <c r="R18681" s="120" t="s">
        <v>32</v>
      </c>
      <c r="S18681" s="120" t="s">
        <v>33</v>
      </c>
    </row>
    <row r="18682" spans="1:19" ht="11.25" thickBot="1" x14ac:dyDescent="0.2">
      <c r="A18682" s="88">
        <v>1</v>
      </c>
      <c r="B18682" s="109">
        <v>0.8167592592592593</v>
      </c>
      <c r="C18682" s="89">
        <v>10971.616</v>
      </c>
      <c r="D18682" s="89">
        <v>7602.2579999999998</v>
      </c>
      <c r="E18682" s="89">
        <v>976.22699999999998</v>
      </c>
      <c r="F18682" s="119">
        <v>33300.201000000001</v>
      </c>
      <c r="G18682" s="89">
        <v>305.56</v>
      </c>
      <c r="H18682" s="89">
        <v>95.239000000000004</v>
      </c>
      <c r="I18682" s="89">
        <v>12990.325999999999</v>
      </c>
      <c r="J18682" s="89">
        <v>39503.800999999999</v>
      </c>
      <c r="K18682" s="119">
        <v>383735.4</v>
      </c>
      <c r="L18682" s="89">
        <v>383.34100000000001</v>
      </c>
      <c r="M18682" s="89">
        <v>101.852</v>
      </c>
      <c r="N18682" s="89">
        <v>150.001</v>
      </c>
      <c r="O18682" s="110" t="s">
        <v>15306</v>
      </c>
      <c r="P18682" s="110" t="s">
        <v>15306</v>
      </c>
      <c r="Q18682" s="89">
        <v>296.3</v>
      </c>
      <c r="R18682" s="89">
        <v>66.667000000000002</v>
      </c>
      <c r="S18682" s="89">
        <v>259.26299999999998</v>
      </c>
    </row>
    <row r="18683" spans="1:19" ht="11.25" thickBot="1" x14ac:dyDescent="0.2">
      <c r="A18683" s="93"/>
    </row>
    <row r="18684" spans="1:19" ht="11.25" thickBot="1" x14ac:dyDescent="0.2">
      <c r="A18684" s="113" t="s">
        <v>352</v>
      </c>
      <c r="B18684" s="93"/>
      <c r="C18684" s="114">
        <v>10971.616</v>
      </c>
      <c r="D18684" s="114">
        <v>7602.2579999999998</v>
      </c>
      <c r="E18684" s="114">
        <v>976.22699999999998</v>
      </c>
      <c r="F18684" s="118">
        <v>33300.201000000001</v>
      </c>
      <c r="G18684" s="114">
        <v>305.56</v>
      </c>
      <c r="H18684" s="114">
        <v>95.239000000000004</v>
      </c>
      <c r="I18684" s="114">
        <v>12990.325999999999</v>
      </c>
      <c r="J18684" s="114">
        <v>39503.800999999999</v>
      </c>
      <c r="K18684" s="118">
        <v>383735.4</v>
      </c>
      <c r="L18684" s="114">
        <v>383.34100000000001</v>
      </c>
      <c r="M18684" s="114">
        <v>101.852</v>
      </c>
      <c r="N18684" s="114">
        <v>150.001</v>
      </c>
      <c r="O18684" s="110" t="s">
        <v>15307</v>
      </c>
      <c r="P18684" s="110" t="s">
        <v>15307</v>
      </c>
      <c r="Q18684" s="114">
        <v>296.3</v>
      </c>
      <c r="R18684" s="114">
        <v>66.667000000000002</v>
      </c>
      <c r="S18684" s="114">
        <v>259.26299999999998</v>
      </c>
    </row>
    <row r="18685" spans="1:19" ht="11.25" thickBot="1" x14ac:dyDescent="0.2">
      <c r="A18685" s="93"/>
    </row>
    <row r="18686" spans="1:19" ht="11.25" thickBot="1" x14ac:dyDescent="0.2">
      <c r="A18686" s="116" t="s">
        <v>355</v>
      </c>
      <c r="B18686" s="93"/>
      <c r="C18686" s="114">
        <v>0</v>
      </c>
      <c r="D18686" s="114">
        <v>0</v>
      </c>
      <c r="E18686" s="114">
        <v>0</v>
      </c>
      <c r="F18686" s="118">
        <v>0</v>
      </c>
      <c r="G18686" s="114">
        <v>0</v>
      </c>
      <c r="H18686" s="114">
        <v>0</v>
      </c>
      <c r="I18686" s="114">
        <v>0</v>
      </c>
      <c r="J18686" s="114">
        <v>0</v>
      </c>
      <c r="K18686" s="118">
        <v>0</v>
      </c>
      <c r="L18686" s="114">
        <v>0</v>
      </c>
      <c r="M18686" s="114">
        <v>0</v>
      </c>
      <c r="N18686" s="114">
        <v>0</v>
      </c>
      <c r="O18686" s="110" t="s">
        <v>15307</v>
      </c>
      <c r="P18686" s="110" t="s">
        <v>15307</v>
      </c>
      <c r="Q18686" s="114">
        <v>0</v>
      </c>
      <c r="R18686" s="114">
        <v>0</v>
      </c>
      <c r="S18686" s="114">
        <v>0</v>
      </c>
    </row>
    <row r="18687" spans="1:19" ht="11.25" thickBot="1" x14ac:dyDescent="0.2">
      <c r="A18687" s="93"/>
    </row>
    <row r="18688" spans="1:19" ht="11.25" thickBot="1" x14ac:dyDescent="0.2">
      <c r="A18688" s="117" t="s">
        <v>358</v>
      </c>
      <c r="B18688" s="93"/>
      <c r="C18688" s="114">
        <v>0</v>
      </c>
      <c r="D18688" s="114">
        <v>0</v>
      </c>
      <c r="E18688" s="114">
        <v>0</v>
      </c>
      <c r="F18688" s="118">
        <v>0</v>
      </c>
      <c r="G18688" s="114">
        <v>0</v>
      </c>
      <c r="H18688" s="114">
        <v>0</v>
      </c>
      <c r="I18688" s="114">
        <v>0</v>
      </c>
      <c r="J18688" s="114">
        <v>0</v>
      </c>
      <c r="K18688" s="118">
        <v>0</v>
      </c>
      <c r="L18688" s="114">
        <v>0</v>
      </c>
      <c r="M18688" s="114">
        <v>0</v>
      </c>
      <c r="N18688" s="114">
        <v>0</v>
      </c>
      <c r="O18688" s="110" t="s">
        <v>15307</v>
      </c>
      <c r="P18688" s="110" t="s">
        <v>15307</v>
      </c>
      <c r="Q18688" s="114">
        <v>0</v>
      </c>
      <c r="R18688" s="114">
        <v>0</v>
      </c>
      <c r="S18688" s="114">
        <v>0</v>
      </c>
    </row>
    <row r="18689" spans="1:19" ht="11.25" thickBot="1" x14ac:dyDescent="0.2">
      <c r="A18689" s="93"/>
    </row>
    <row r="18690" spans="1:19" ht="11.25" thickBot="1" x14ac:dyDescent="0.2">
      <c r="A18690" s="87" t="s">
        <v>345</v>
      </c>
      <c r="B18690" s="87" t="s">
        <v>346</v>
      </c>
      <c r="C18690" s="120" t="s">
        <v>35</v>
      </c>
      <c r="D18690" s="120" t="s">
        <v>36</v>
      </c>
      <c r="E18690" s="120" t="s">
        <v>15315</v>
      </c>
      <c r="F18690" s="120" t="s">
        <v>38</v>
      </c>
      <c r="G18690" s="120" t="s">
        <v>39</v>
      </c>
      <c r="H18690" s="120" t="s">
        <v>41</v>
      </c>
      <c r="I18690" s="120" t="s">
        <v>42</v>
      </c>
      <c r="J18690" s="120" t="s">
        <v>43</v>
      </c>
      <c r="K18690" s="120" t="s">
        <v>44</v>
      </c>
      <c r="L18690" s="120" t="s">
        <v>45</v>
      </c>
      <c r="M18690" s="120" t="s">
        <v>46</v>
      </c>
      <c r="N18690" s="120" t="s">
        <v>47</v>
      </c>
      <c r="O18690" s="120" t="s">
        <v>48</v>
      </c>
      <c r="P18690" s="120" t="s">
        <v>49</v>
      </c>
      <c r="Q18690" s="120" t="s">
        <v>50</v>
      </c>
      <c r="R18690" s="120" t="s">
        <v>51</v>
      </c>
      <c r="S18690" s="120" t="s">
        <v>52</v>
      </c>
    </row>
    <row r="18691" spans="1:19" ht="11.25" thickBot="1" x14ac:dyDescent="0.2">
      <c r="A18691" s="88">
        <v>1</v>
      </c>
      <c r="B18691" s="109">
        <v>0.8167592592592593</v>
      </c>
      <c r="C18691" s="119">
        <v>573707.36</v>
      </c>
      <c r="D18691" s="89">
        <v>616.68499999999995</v>
      </c>
      <c r="E18691" s="110" t="s">
        <v>15306</v>
      </c>
      <c r="F18691" s="110" t="s">
        <v>15306</v>
      </c>
      <c r="G18691" s="89">
        <v>74.073999999999998</v>
      </c>
      <c r="H18691" s="89">
        <v>302440.77</v>
      </c>
      <c r="I18691" s="89">
        <v>250211.35</v>
      </c>
      <c r="J18691" s="89">
        <v>49477.512000000002</v>
      </c>
      <c r="K18691" s="89">
        <v>80834.126000000004</v>
      </c>
      <c r="L18691" s="89">
        <v>59559.913999999997</v>
      </c>
      <c r="M18691" s="89">
        <v>9701.2090000000007</v>
      </c>
      <c r="N18691" s="89">
        <v>3957.4859999999999</v>
      </c>
      <c r="O18691" s="89">
        <v>19397.79</v>
      </c>
      <c r="P18691" s="89">
        <v>11555.753000000001</v>
      </c>
      <c r="Q18691" s="89">
        <v>16783.118999999999</v>
      </c>
      <c r="R18691" s="89">
        <v>10221.248</v>
      </c>
      <c r="S18691" s="89">
        <v>6952.2359999999999</v>
      </c>
    </row>
    <row r="18692" spans="1:19" ht="11.25" thickBot="1" x14ac:dyDescent="0.2">
      <c r="A18692" s="93"/>
    </row>
    <row r="18693" spans="1:19" ht="11.25" thickBot="1" x14ac:dyDescent="0.2">
      <c r="A18693" s="113" t="s">
        <v>352</v>
      </c>
      <c r="B18693" s="93"/>
      <c r="C18693" s="118">
        <v>573707.36</v>
      </c>
      <c r="D18693" s="114">
        <v>616.68499999999995</v>
      </c>
      <c r="E18693" s="110" t="s">
        <v>15307</v>
      </c>
      <c r="F18693" s="110" t="s">
        <v>15307</v>
      </c>
      <c r="G18693" s="114">
        <v>74.073999999999998</v>
      </c>
      <c r="H18693" s="114">
        <v>302440.77</v>
      </c>
      <c r="I18693" s="114">
        <v>250211.35</v>
      </c>
      <c r="J18693" s="114">
        <v>49477.512000000002</v>
      </c>
      <c r="K18693" s="114">
        <v>80834.126000000004</v>
      </c>
      <c r="L18693" s="114">
        <v>59559.913999999997</v>
      </c>
      <c r="M18693" s="114">
        <v>9701.2090000000007</v>
      </c>
      <c r="N18693" s="114">
        <v>3957.4859999999999</v>
      </c>
      <c r="O18693" s="114">
        <v>19397.79</v>
      </c>
      <c r="P18693" s="114">
        <v>11555.753000000001</v>
      </c>
      <c r="Q18693" s="114">
        <v>16783.118999999999</v>
      </c>
      <c r="R18693" s="114">
        <v>10221.248</v>
      </c>
      <c r="S18693" s="114">
        <v>6952.2359999999999</v>
      </c>
    </row>
    <row r="18694" spans="1:19" ht="11.25" thickBot="1" x14ac:dyDescent="0.2">
      <c r="A18694" s="93"/>
    </row>
    <row r="18695" spans="1:19" ht="11.25" thickBot="1" x14ac:dyDescent="0.2">
      <c r="A18695" s="116" t="s">
        <v>355</v>
      </c>
      <c r="B18695" s="93"/>
      <c r="C18695" s="118">
        <v>0</v>
      </c>
      <c r="D18695" s="114">
        <v>0</v>
      </c>
      <c r="E18695" s="110" t="s">
        <v>15307</v>
      </c>
      <c r="F18695" s="110" t="s">
        <v>15307</v>
      </c>
      <c r="G18695" s="114">
        <v>0</v>
      </c>
      <c r="H18695" s="114">
        <v>0</v>
      </c>
      <c r="I18695" s="114">
        <v>0</v>
      </c>
      <c r="J18695" s="114">
        <v>0</v>
      </c>
      <c r="K18695" s="114">
        <v>0</v>
      </c>
      <c r="L18695" s="114">
        <v>0</v>
      </c>
      <c r="M18695" s="114">
        <v>0</v>
      </c>
      <c r="N18695" s="114">
        <v>0</v>
      </c>
      <c r="O18695" s="114">
        <v>0</v>
      </c>
      <c r="P18695" s="114">
        <v>0</v>
      </c>
      <c r="Q18695" s="114">
        <v>0</v>
      </c>
      <c r="R18695" s="114">
        <v>0</v>
      </c>
      <c r="S18695" s="114">
        <v>0</v>
      </c>
    </row>
    <row r="18696" spans="1:19" ht="11.25" thickBot="1" x14ac:dyDescent="0.2">
      <c r="A18696" s="93"/>
    </row>
    <row r="18697" spans="1:19" ht="11.25" thickBot="1" x14ac:dyDescent="0.2">
      <c r="A18697" s="117" t="s">
        <v>358</v>
      </c>
      <c r="B18697" s="93"/>
      <c r="C18697" s="118">
        <v>0</v>
      </c>
      <c r="D18697" s="114">
        <v>0</v>
      </c>
      <c r="E18697" s="110" t="s">
        <v>15307</v>
      </c>
      <c r="F18697" s="110" t="s">
        <v>15307</v>
      </c>
      <c r="G18697" s="114">
        <v>0</v>
      </c>
      <c r="H18697" s="114">
        <v>0</v>
      </c>
      <c r="I18697" s="114">
        <v>0</v>
      </c>
      <c r="J18697" s="114">
        <v>0</v>
      </c>
      <c r="K18697" s="114">
        <v>0</v>
      </c>
      <c r="L18697" s="114">
        <v>0</v>
      </c>
      <c r="M18697" s="114">
        <v>0</v>
      </c>
      <c r="N18697" s="114">
        <v>0</v>
      </c>
      <c r="O18697" s="114">
        <v>0</v>
      </c>
      <c r="P18697" s="114">
        <v>0</v>
      </c>
      <c r="Q18697" s="114">
        <v>0</v>
      </c>
      <c r="R18697" s="114">
        <v>0</v>
      </c>
      <c r="S18697" s="114">
        <v>0</v>
      </c>
    </row>
    <row r="18698" spans="1:19" ht="11.25" thickBot="1" x14ac:dyDescent="0.2">
      <c r="A18698" s="93"/>
    </row>
    <row r="18699" spans="1:19" ht="11.25" thickBot="1" x14ac:dyDescent="0.2">
      <c r="A18699" s="87" t="s">
        <v>345</v>
      </c>
      <c r="B18699" s="87" t="s">
        <v>346</v>
      </c>
      <c r="C18699" s="120" t="s">
        <v>53</v>
      </c>
      <c r="D18699" s="120" t="s">
        <v>54</v>
      </c>
      <c r="E18699" s="120" t="s">
        <v>55</v>
      </c>
      <c r="F18699" s="120" t="s">
        <v>56</v>
      </c>
      <c r="G18699" s="120" t="s">
        <v>15318</v>
      </c>
      <c r="H18699" s="120" t="s">
        <v>57</v>
      </c>
      <c r="I18699" s="120" t="s">
        <v>59</v>
      </c>
      <c r="J18699" s="120" t="s">
        <v>15319</v>
      </c>
      <c r="K18699" s="120" t="s">
        <v>60</v>
      </c>
      <c r="L18699" s="120" t="s">
        <v>61</v>
      </c>
      <c r="M18699" s="120" t="s">
        <v>62</v>
      </c>
      <c r="N18699" s="120" t="s">
        <v>15320</v>
      </c>
      <c r="O18699" s="120" t="s">
        <v>63</v>
      </c>
      <c r="P18699" s="120" t="s">
        <v>64</v>
      </c>
      <c r="Q18699" s="120" t="s">
        <v>66</v>
      </c>
      <c r="R18699" s="120" t="s">
        <v>15321</v>
      </c>
      <c r="S18699" s="120" t="s">
        <v>67</v>
      </c>
    </row>
    <row r="18700" spans="1:19" ht="11.25" thickBot="1" x14ac:dyDescent="0.2">
      <c r="A18700" s="88">
        <v>1</v>
      </c>
      <c r="B18700" s="109">
        <v>0.8167592592592593</v>
      </c>
      <c r="C18700" s="89">
        <v>2481.7559999999999</v>
      </c>
      <c r="D18700" s="89">
        <v>2086.5880000000002</v>
      </c>
      <c r="E18700" s="89">
        <v>574.08900000000006</v>
      </c>
      <c r="F18700" s="89">
        <v>104.167</v>
      </c>
      <c r="G18700" s="89">
        <v>74.073999999999998</v>
      </c>
      <c r="H18700" s="89">
        <v>269.84500000000003</v>
      </c>
      <c r="I18700" s="110" t="s">
        <v>15306</v>
      </c>
      <c r="J18700" s="110" t="s">
        <v>15306</v>
      </c>
      <c r="K18700" s="110" t="s">
        <v>15306</v>
      </c>
      <c r="L18700" s="110" t="s">
        <v>15306</v>
      </c>
      <c r="M18700" s="89">
        <v>33.332999999999998</v>
      </c>
      <c r="N18700" s="89">
        <v>703.72900000000004</v>
      </c>
      <c r="O18700" s="89">
        <v>355.56099999999998</v>
      </c>
      <c r="P18700" s="89">
        <v>10943.606</v>
      </c>
      <c r="Q18700" s="112" t="s">
        <v>15768</v>
      </c>
      <c r="R18700" s="110" t="s">
        <v>15306</v>
      </c>
      <c r="S18700" s="89">
        <v>759.28599999999994</v>
      </c>
    </row>
    <row r="18701" spans="1:19" ht="11.25" thickBot="1" x14ac:dyDescent="0.2">
      <c r="A18701" s="93"/>
    </row>
    <row r="18702" spans="1:19" ht="11.25" thickBot="1" x14ac:dyDescent="0.2">
      <c r="A18702" s="113" t="s">
        <v>352</v>
      </c>
      <c r="B18702" s="93"/>
      <c r="C18702" s="114">
        <v>2481.7559999999999</v>
      </c>
      <c r="D18702" s="114">
        <v>2086.5880000000002</v>
      </c>
      <c r="E18702" s="114">
        <v>574.08900000000006</v>
      </c>
      <c r="F18702" s="114">
        <v>104.167</v>
      </c>
      <c r="G18702" s="114">
        <v>74.073999999999998</v>
      </c>
      <c r="H18702" s="114">
        <v>269.84500000000003</v>
      </c>
      <c r="I18702" s="110" t="s">
        <v>15307</v>
      </c>
      <c r="J18702" s="110" t="s">
        <v>15307</v>
      </c>
      <c r="K18702" s="110" t="s">
        <v>15307</v>
      </c>
      <c r="L18702" s="110" t="s">
        <v>15307</v>
      </c>
      <c r="M18702" s="114">
        <v>33.332999999999998</v>
      </c>
      <c r="N18702" s="114">
        <v>703.72900000000004</v>
      </c>
      <c r="O18702" s="114">
        <v>355.56099999999998</v>
      </c>
      <c r="P18702" s="114">
        <v>10943.606</v>
      </c>
      <c r="Q18702" s="112" t="s">
        <v>15769</v>
      </c>
      <c r="R18702" s="110" t="s">
        <v>15307</v>
      </c>
      <c r="S18702" s="114">
        <v>759.28599999999994</v>
      </c>
    </row>
    <row r="18703" spans="1:19" ht="11.25" thickBot="1" x14ac:dyDescent="0.2">
      <c r="A18703" s="93"/>
    </row>
    <row r="18704" spans="1:19" ht="11.25" thickBot="1" x14ac:dyDescent="0.2">
      <c r="A18704" s="116" t="s">
        <v>355</v>
      </c>
      <c r="B18704" s="93"/>
      <c r="C18704" s="114">
        <v>0</v>
      </c>
      <c r="D18704" s="114">
        <v>0</v>
      </c>
      <c r="E18704" s="114">
        <v>0</v>
      </c>
      <c r="F18704" s="114">
        <v>0</v>
      </c>
      <c r="G18704" s="114">
        <v>0</v>
      </c>
      <c r="H18704" s="114">
        <v>0</v>
      </c>
      <c r="I18704" s="110" t="s">
        <v>15307</v>
      </c>
      <c r="J18704" s="110" t="s">
        <v>15307</v>
      </c>
      <c r="K18704" s="110" t="s">
        <v>15307</v>
      </c>
      <c r="L18704" s="110" t="s">
        <v>15307</v>
      </c>
      <c r="M18704" s="114">
        <v>0</v>
      </c>
      <c r="N18704" s="114">
        <v>0</v>
      </c>
      <c r="O18704" s="114">
        <v>0</v>
      </c>
      <c r="P18704" s="114">
        <v>0</v>
      </c>
      <c r="Q18704" s="112" t="s">
        <v>15358</v>
      </c>
      <c r="R18704" s="110" t="s">
        <v>15307</v>
      </c>
      <c r="S18704" s="114">
        <v>0</v>
      </c>
    </row>
    <row r="18705" spans="1:19" ht="11.25" thickBot="1" x14ac:dyDescent="0.2">
      <c r="A18705" s="93"/>
    </row>
    <row r="18706" spans="1:19" ht="11.25" thickBot="1" x14ac:dyDescent="0.2">
      <c r="A18706" s="117" t="s">
        <v>358</v>
      </c>
      <c r="B18706" s="93"/>
      <c r="C18706" s="114">
        <v>0</v>
      </c>
      <c r="D18706" s="114">
        <v>0</v>
      </c>
      <c r="E18706" s="114">
        <v>0</v>
      </c>
      <c r="F18706" s="114">
        <v>0</v>
      </c>
      <c r="G18706" s="114">
        <v>0</v>
      </c>
      <c r="H18706" s="114">
        <v>0</v>
      </c>
      <c r="I18706" s="110" t="s">
        <v>15307</v>
      </c>
      <c r="J18706" s="110" t="s">
        <v>15307</v>
      </c>
      <c r="K18706" s="110" t="s">
        <v>15307</v>
      </c>
      <c r="L18706" s="110" t="s">
        <v>15307</v>
      </c>
      <c r="M18706" s="114">
        <v>0</v>
      </c>
      <c r="N18706" s="114">
        <v>0</v>
      </c>
      <c r="O18706" s="114">
        <v>0</v>
      </c>
      <c r="P18706" s="114">
        <v>0</v>
      </c>
      <c r="Q18706" s="112" t="s">
        <v>15358</v>
      </c>
      <c r="R18706" s="110" t="s">
        <v>15307</v>
      </c>
      <c r="S18706" s="114">
        <v>0</v>
      </c>
    </row>
    <row r="18707" spans="1:19" ht="11.25" thickBot="1" x14ac:dyDescent="0.2">
      <c r="A18707" s="93"/>
    </row>
    <row r="18708" spans="1:19" ht="11.25" thickBot="1" x14ac:dyDescent="0.2">
      <c r="A18708" s="87" t="s">
        <v>345</v>
      </c>
      <c r="B18708" s="87" t="s">
        <v>346</v>
      </c>
      <c r="C18708" s="120" t="s">
        <v>68</v>
      </c>
      <c r="D18708" s="120" t="s">
        <v>15325</v>
      </c>
    </row>
    <row r="18709" spans="1:19" ht="11.25" thickBot="1" x14ac:dyDescent="0.2">
      <c r="A18709" s="88">
        <v>1</v>
      </c>
      <c r="B18709" s="109">
        <v>0.8167592592592593</v>
      </c>
      <c r="C18709" s="89">
        <v>534.73900000000003</v>
      </c>
      <c r="D18709" s="110" t="s">
        <v>15306</v>
      </c>
    </row>
    <row r="18710" spans="1:19" ht="11.25" thickBot="1" x14ac:dyDescent="0.2">
      <c r="A18710" s="93"/>
    </row>
    <row r="18711" spans="1:19" ht="11.25" thickBot="1" x14ac:dyDescent="0.2">
      <c r="A18711" s="113" t="s">
        <v>352</v>
      </c>
      <c r="B18711" s="93"/>
      <c r="C18711" s="114">
        <v>534.73900000000003</v>
      </c>
      <c r="D18711" s="110" t="s">
        <v>15307</v>
      </c>
    </row>
    <row r="18712" spans="1:19" ht="11.25" thickBot="1" x14ac:dyDescent="0.2">
      <c r="A18712" s="93"/>
    </row>
    <row r="18713" spans="1:19" ht="11.25" thickBot="1" x14ac:dyDescent="0.2">
      <c r="A18713" s="116" t="s">
        <v>355</v>
      </c>
      <c r="B18713" s="93"/>
      <c r="C18713" s="114">
        <v>0</v>
      </c>
      <c r="D18713" s="110" t="s">
        <v>15307</v>
      </c>
    </row>
    <row r="18714" spans="1:19" ht="11.25" thickBot="1" x14ac:dyDescent="0.2">
      <c r="A18714" s="93"/>
    </row>
    <row r="18715" spans="1:19" ht="11.25" thickBot="1" x14ac:dyDescent="0.2">
      <c r="A18715" s="117" t="s">
        <v>358</v>
      </c>
      <c r="B18715" s="93"/>
      <c r="C18715" s="114">
        <v>0</v>
      </c>
      <c r="D18715" s="110" t="s">
        <v>15307</v>
      </c>
    </row>
    <row r="18716" spans="1:19" ht="10.5" x14ac:dyDescent="0.15">
      <c r="A18716" s="93"/>
    </row>
    <row r="18717" spans="1:19" x14ac:dyDescent="0.15">
      <c r="A18717" s="106"/>
      <c r="B18717" s="69" t="s">
        <v>2552</v>
      </c>
    </row>
    <row r="18718" spans="1:19" ht="9.75" thickBot="1" x14ac:dyDescent="0.2">
      <c r="A18718" s="64" t="s">
        <v>6926</v>
      </c>
    </row>
    <row r="18719" spans="1:19" ht="11.25" thickBot="1" x14ac:dyDescent="0.2">
      <c r="A18719" s="87" t="s">
        <v>345</v>
      </c>
      <c r="B18719" s="87" t="s">
        <v>346</v>
      </c>
      <c r="C18719" s="120" t="s">
        <v>15300</v>
      </c>
      <c r="D18719" s="120" t="s">
        <v>15301</v>
      </c>
      <c r="E18719" s="120" t="s">
        <v>15302</v>
      </c>
      <c r="F18719" s="120" t="s">
        <v>1</v>
      </c>
      <c r="G18719" s="120" t="s">
        <v>2</v>
      </c>
      <c r="H18719" s="120" t="s">
        <v>3</v>
      </c>
      <c r="I18719" s="120" t="s">
        <v>15303</v>
      </c>
      <c r="J18719" s="120" t="s">
        <v>4</v>
      </c>
      <c r="K18719" s="120" t="s">
        <v>15304</v>
      </c>
      <c r="L18719" s="120" t="s">
        <v>8</v>
      </c>
      <c r="M18719" s="120" t="s">
        <v>15305</v>
      </c>
      <c r="N18719" s="120" t="s">
        <v>10</v>
      </c>
      <c r="O18719" s="120" t="s">
        <v>11</v>
      </c>
      <c r="P18719" s="120" t="s">
        <v>12</v>
      </c>
      <c r="Q18719" s="120" t="s">
        <v>13</v>
      </c>
      <c r="R18719" s="120" t="s">
        <v>14</v>
      </c>
      <c r="S18719" s="120" t="s">
        <v>15</v>
      </c>
    </row>
    <row r="18720" spans="1:19" ht="11.25" thickBot="1" x14ac:dyDescent="0.2">
      <c r="A18720" s="88">
        <v>1</v>
      </c>
      <c r="B18720" s="109">
        <v>0.822199074074074</v>
      </c>
      <c r="C18720" s="110" t="s">
        <v>15306</v>
      </c>
      <c r="D18720" s="110" t="s">
        <v>15306</v>
      </c>
      <c r="E18720" s="89">
        <v>33.332999999999998</v>
      </c>
      <c r="F18720" s="89">
        <v>4045.152</v>
      </c>
      <c r="G18720" s="89">
        <v>111.11199999999999</v>
      </c>
      <c r="H18720" s="89">
        <v>129.63</v>
      </c>
      <c r="I18720" s="89">
        <v>66.667000000000002</v>
      </c>
      <c r="J18720" s="89">
        <v>33.332999999999998</v>
      </c>
      <c r="K18720" s="89">
        <v>2092.7759999999998</v>
      </c>
      <c r="L18720" s="119">
        <v>41515.048999999999</v>
      </c>
      <c r="M18720" s="110" t="s">
        <v>15306</v>
      </c>
      <c r="N18720" s="110" t="s">
        <v>15306</v>
      </c>
      <c r="O18720" s="89">
        <v>41.667000000000002</v>
      </c>
      <c r="P18720" s="89">
        <v>133.334</v>
      </c>
      <c r="Q18720" s="89">
        <v>13741.204</v>
      </c>
      <c r="R18720" s="89">
        <v>33.332999999999998</v>
      </c>
      <c r="S18720" s="89">
        <v>222.22499999999999</v>
      </c>
    </row>
    <row r="18721" spans="1:19" ht="11.25" thickBot="1" x14ac:dyDescent="0.2">
      <c r="A18721" s="93"/>
    </row>
    <row r="18722" spans="1:19" ht="11.25" thickBot="1" x14ac:dyDescent="0.2">
      <c r="A18722" s="113" t="s">
        <v>352</v>
      </c>
      <c r="B18722" s="93"/>
      <c r="C18722" s="110" t="s">
        <v>15307</v>
      </c>
      <c r="D18722" s="110" t="s">
        <v>15307</v>
      </c>
      <c r="E18722" s="114">
        <v>33.332999999999998</v>
      </c>
      <c r="F18722" s="114">
        <v>4045.152</v>
      </c>
      <c r="G18722" s="114">
        <v>111.11199999999999</v>
      </c>
      <c r="H18722" s="114">
        <v>129.63</v>
      </c>
      <c r="I18722" s="114">
        <v>66.667000000000002</v>
      </c>
      <c r="J18722" s="114">
        <v>33.332999999999998</v>
      </c>
      <c r="K18722" s="114">
        <v>2092.7759999999998</v>
      </c>
      <c r="L18722" s="118">
        <v>41515.048999999999</v>
      </c>
      <c r="M18722" s="110" t="s">
        <v>15307</v>
      </c>
      <c r="N18722" s="110" t="s">
        <v>15307</v>
      </c>
      <c r="O18722" s="114">
        <v>41.667000000000002</v>
      </c>
      <c r="P18722" s="114">
        <v>133.334</v>
      </c>
      <c r="Q18722" s="114">
        <v>13741.204</v>
      </c>
      <c r="R18722" s="114">
        <v>33.332999999999998</v>
      </c>
      <c r="S18722" s="114">
        <v>222.22499999999999</v>
      </c>
    </row>
    <row r="18723" spans="1:19" ht="11.25" thickBot="1" x14ac:dyDescent="0.2">
      <c r="A18723" s="93"/>
    </row>
    <row r="18724" spans="1:19" ht="11.25" thickBot="1" x14ac:dyDescent="0.2">
      <c r="A18724" s="116" t="s">
        <v>355</v>
      </c>
      <c r="B18724" s="93"/>
      <c r="C18724" s="110" t="s">
        <v>15307</v>
      </c>
      <c r="D18724" s="110" t="s">
        <v>15307</v>
      </c>
      <c r="E18724" s="114">
        <v>0</v>
      </c>
      <c r="F18724" s="114">
        <v>0</v>
      </c>
      <c r="G18724" s="114">
        <v>0</v>
      </c>
      <c r="H18724" s="114">
        <v>0</v>
      </c>
      <c r="I18724" s="114">
        <v>0</v>
      </c>
      <c r="J18724" s="114">
        <v>0</v>
      </c>
      <c r="K18724" s="114">
        <v>0</v>
      </c>
      <c r="L18724" s="118">
        <v>0</v>
      </c>
      <c r="M18724" s="110" t="s">
        <v>15307</v>
      </c>
      <c r="N18724" s="110" t="s">
        <v>15307</v>
      </c>
      <c r="O18724" s="114">
        <v>0</v>
      </c>
      <c r="P18724" s="114">
        <v>0</v>
      </c>
      <c r="Q18724" s="114">
        <v>0</v>
      </c>
      <c r="R18724" s="114">
        <v>0</v>
      </c>
      <c r="S18724" s="114">
        <v>0</v>
      </c>
    </row>
    <row r="18725" spans="1:19" ht="11.25" thickBot="1" x14ac:dyDescent="0.2">
      <c r="A18725" s="93"/>
    </row>
    <row r="18726" spans="1:19" ht="11.25" thickBot="1" x14ac:dyDescent="0.2">
      <c r="A18726" s="117" t="s">
        <v>358</v>
      </c>
      <c r="B18726" s="93"/>
      <c r="C18726" s="110" t="s">
        <v>15307</v>
      </c>
      <c r="D18726" s="110" t="s">
        <v>15307</v>
      </c>
      <c r="E18726" s="114">
        <v>0</v>
      </c>
      <c r="F18726" s="114">
        <v>0</v>
      </c>
      <c r="G18726" s="114">
        <v>0</v>
      </c>
      <c r="H18726" s="114">
        <v>0</v>
      </c>
      <c r="I18726" s="114">
        <v>0</v>
      </c>
      <c r="J18726" s="114">
        <v>0</v>
      </c>
      <c r="K18726" s="114">
        <v>0</v>
      </c>
      <c r="L18726" s="118">
        <v>0</v>
      </c>
      <c r="M18726" s="110" t="s">
        <v>15307</v>
      </c>
      <c r="N18726" s="110" t="s">
        <v>15307</v>
      </c>
      <c r="O18726" s="114">
        <v>0</v>
      </c>
      <c r="P18726" s="114">
        <v>0</v>
      </c>
      <c r="Q18726" s="114">
        <v>0</v>
      </c>
      <c r="R18726" s="114">
        <v>0</v>
      </c>
      <c r="S18726" s="114">
        <v>0</v>
      </c>
    </row>
    <row r="18727" spans="1:19" ht="11.25" thickBot="1" x14ac:dyDescent="0.2">
      <c r="A18727" s="93"/>
    </row>
    <row r="18728" spans="1:19" ht="11.25" thickBot="1" x14ac:dyDescent="0.2">
      <c r="A18728" s="87" t="s">
        <v>345</v>
      </c>
      <c r="B18728" s="87" t="s">
        <v>346</v>
      </c>
      <c r="C18728" s="120" t="s">
        <v>16</v>
      </c>
      <c r="D18728" s="120" t="s">
        <v>15309</v>
      </c>
      <c r="E18728" s="120" t="s">
        <v>15310</v>
      </c>
      <c r="F18728" s="120" t="s">
        <v>20</v>
      </c>
      <c r="G18728" s="120" t="s">
        <v>21</v>
      </c>
      <c r="H18728" s="120" t="s">
        <v>22</v>
      </c>
      <c r="I18728" s="120" t="s">
        <v>23</v>
      </c>
      <c r="J18728" s="120" t="s">
        <v>24</v>
      </c>
      <c r="K18728" s="120" t="s">
        <v>26</v>
      </c>
      <c r="L18728" s="120" t="s">
        <v>15311</v>
      </c>
      <c r="M18728" s="120" t="s">
        <v>27</v>
      </c>
      <c r="N18728" s="120" t="s">
        <v>28</v>
      </c>
      <c r="O18728" s="120" t="s">
        <v>29</v>
      </c>
      <c r="P18728" s="120" t="s">
        <v>30</v>
      </c>
      <c r="Q18728" s="120" t="s">
        <v>15312</v>
      </c>
      <c r="R18728" s="120" t="s">
        <v>32</v>
      </c>
      <c r="S18728" s="120" t="s">
        <v>33</v>
      </c>
    </row>
    <row r="18729" spans="1:19" ht="11.25" thickBot="1" x14ac:dyDescent="0.2">
      <c r="A18729" s="88">
        <v>1</v>
      </c>
      <c r="B18729" s="109">
        <v>0.822199074074074</v>
      </c>
      <c r="C18729" s="89">
        <v>383.34</v>
      </c>
      <c r="D18729" s="89">
        <v>1983.4849999999999</v>
      </c>
      <c r="E18729" s="110" t="s">
        <v>15306</v>
      </c>
      <c r="F18729" s="119">
        <v>33095.372000000003</v>
      </c>
      <c r="G18729" s="89">
        <v>55.555999999999997</v>
      </c>
      <c r="H18729" s="110" t="s">
        <v>15306</v>
      </c>
      <c r="I18729" s="89">
        <v>71.429000000000002</v>
      </c>
      <c r="J18729" s="110" t="s">
        <v>15306</v>
      </c>
      <c r="K18729" s="119">
        <v>332932.02</v>
      </c>
      <c r="L18729" s="89">
        <v>166.66800000000001</v>
      </c>
      <c r="M18729" s="110" t="s">
        <v>15306</v>
      </c>
      <c r="N18729" s="89">
        <v>33.332999999999998</v>
      </c>
      <c r="O18729" s="110" t="s">
        <v>15306</v>
      </c>
      <c r="P18729" s="110" t="s">
        <v>15306</v>
      </c>
      <c r="Q18729" s="89">
        <v>350.00700000000001</v>
      </c>
      <c r="R18729" s="89">
        <v>111.11199999999999</v>
      </c>
      <c r="S18729" s="89">
        <v>759.28399999999999</v>
      </c>
    </row>
    <row r="18730" spans="1:19" ht="11.25" thickBot="1" x14ac:dyDescent="0.2">
      <c r="A18730" s="93"/>
    </row>
    <row r="18731" spans="1:19" ht="11.25" thickBot="1" x14ac:dyDescent="0.2">
      <c r="A18731" s="113" t="s">
        <v>352</v>
      </c>
      <c r="B18731" s="93"/>
      <c r="C18731" s="114">
        <v>383.34</v>
      </c>
      <c r="D18731" s="114">
        <v>1983.4849999999999</v>
      </c>
      <c r="E18731" s="110" t="s">
        <v>15307</v>
      </c>
      <c r="F18731" s="118">
        <v>33095.372000000003</v>
      </c>
      <c r="G18731" s="114">
        <v>55.555999999999997</v>
      </c>
      <c r="H18731" s="110" t="s">
        <v>15307</v>
      </c>
      <c r="I18731" s="114">
        <v>71.429000000000002</v>
      </c>
      <c r="J18731" s="110" t="s">
        <v>15307</v>
      </c>
      <c r="K18731" s="118">
        <v>332932.02</v>
      </c>
      <c r="L18731" s="114">
        <v>166.66800000000001</v>
      </c>
      <c r="M18731" s="110" t="s">
        <v>15307</v>
      </c>
      <c r="N18731" s="114">
        <v>33.332999999999998</v>
      </c>
      <c r="O18731" s="110" t="s">
        <v>15307</v>
      </c>
      <c r="P18731" s="110" t="s">
        <v>15307</v>
      </c>
      <c r="Q18731" s="114">
        <v>350.00700000000001</v>
      </c>
      <c r="R18731" s="114">
        <v>111.11199999999999</v>
      </c>
      <c r="S18731" s="114">
        <v>759.28399999999999</v>
      </c>
    </row>
    <row r="18732" spans="1:19" ht="11.25" thickBot="1" x14ac:dyDescent="0.2">
      <c r="A18732" s="93"/>
    </row>
    <row r="18733" spans="1:19" ht="11.25" thickBot="1" x14ac:dyDescent="0.2">
      <c r="A18733" s="116" t="s">
        <v>355</v>
      </c>
      <c r="B18733" s="93"/>
      <c r="C18733" s="114">
        <v>0</v>
      </c>
      <c r="D18733" s="114">
        <v>0</v>
      </c>
      <c r="E18733" s="110" t="s">
        <v>15307</v>
      </c>
      <c r="F18733" s="118">
        <v>0</v>
      </c>
      <c r="G18733" s="114">
        <v>0</v>
      </c>
      <c r="H18733" s="110" t="s">
        <v>15307</v>
      </c>
      <c r="I18733" s="114">
        <v>0</v>
      </c>
      <c r="J18733" s="110" t="s">
        <v>15307</v>
      </c>
      <c r="K18733" s="118">
        <v>0</v>
      </c>
      <c r="L18733" s="114">
        <v>0</v>
      </c>
      <c r="M18733" s="110" t="s">
        <v>15307</v>
      </c>
      <c r="N18733" s="114">
        <v>0</v>
      </c>
      <c r="O18733" s="110" t="s">
        <v>15307</v>
      </c>
      <c r="P18733" s="110" t="s">
        <v>15307</v>
      </c>
      <c r="Q18733" s="114">
        <v>0</v>
      </c>
      <c r="R18733" s="114">
        <v>0</v>
      </c>
      <c r="S18733" s="114">
        <v>0</v>
      </c>
    </row>
    <row r="18734" spans="1:19" ht="11.25" thickBot="1" x14ac:dyDescent="0.2">
      <c r="A18734" s="93"/>
    </row>
    <row r="18735" spans="1:19" ht="11.25" thickBot="1" x14ac:dyDescent="0.2">
      <c r="A18735" s="117" t="s">
        <v>358</v>
      </c>
      <c r="B18735" s="93"/>
      <c r="C18735" s="114">
        <v>0</v>
      </c>
      <c r="D18735" s="114">
        <v>0</v>
      </c>
      <c r="E18735" s="110" t="s">
        <v>15307</v>
      </c>
      <c r="F18735" s="118">
        <v>0</v>
      </c>
      <c r="G18735" s="114">
        <v>0</v>
      </c>
      <c r="H18735" s="110" t="s">
        <v>15307</v>
      </c>
      <c r="I18735" s="114">
        <v>0</v>
      </c>
      <c r="J18735" s="110" t="s">
        <v>15307</v>
      </c>
      <c r="K18735" s="118">
        <v>0</v>
      </c>
      <c r="L18735" s="114">
        <v>0</v>
      </c>
      <c r="M18735" s="110" t="s">
        <v>15307</v>
      </c>
      <c r="N18735" s="114">
        <v>0</v>
      </c>
      <c r="O18735" s="110" t="s">
        <v>15307</v>
      </c>
      <c r="P18735" s="110" t="s">
        <v>15307</v>
      </c>
      <c r="Q18735" s="114">
        <v>0</v>
      </c>
      <c r="R18735" s="114">
        <v>0</v>
      </c>
      <c r="S18735" s="114">
        <v>0</v>
      </c>
    </row>
    <row r="18736" spans="1:19" ht="11.25" thickBot="1" x14ac:dyDescent="0.2">
      <c r="A18736" s="93"/>
    </row>
    <row r="18737" spans="1:19" ht="11.25" thickBot="1" x14ac:dyDescent="0.2">
      <c r="A18737" s="87" t="s">
        <v>345</v>
      </c>
      <c r="B18737" s="87" t="s">
        <v>346</v>
      </c>
      <c r="C18737" s="120" t="s">
        <v>35</v>
      </c>
      <c r="D18737" s="120" t="s">
        <v>36</v>
      </c>
      <c r="E18737" s="120" t="s">
        <v>15315</v>
      </c>
      <c r="F18737" s="120" t="s">
        <v>38</v>
      </c>
      <c r="G18737" s="120" t="s">
        <v>39</v>
      </c>
      <c r="H18737" s="120" t="s">
        <v>41</v>
      </c>
      <c r="I18737" s="120" t="s">
        <v>42</v>
      </c>
      <c r="J18737" s="120" t="s">
        <v>43</v>
      </c>
      <c r="K18737" s="120" t="s">
        <v>44</v>
      </c>
      <c r="L18737" s="120" t="s">
        <v>45</v>
      </c>
      <c r="M18737" s="120" t="s">
        <v>46</v>
      </c>
      <c r="N18737" s="120" t="s">
        <v>47</v>
      </c>
      <c r="O18737" s="120" t="s">
        <v>48</v>
      </c>
      <c r="P18737" s="120" t="s">
        <v>49</v>
      </c>
      <c r="Q18737" s="120" t="s">
        <v>50</v>
      </c>
      <c r="R18737" s="120" t="s">
        <v>51</v>
      </c>
      <c r="S18737" s="120" t="s">
        <v>52</v>
      </c>
    </row>
    <row r="18738" spans="1:19" ht="11.25" thickBot="1" x14ac:dyDescent="0.2">
      <c r="A18738" s="88">
        <v>1</v>
      </c>
      <c r="B18738" s="109">
        <v>0.822199074074074</v>
      </c>
      <c r="C18738" s="119">
        <v>574668.18999999994</v>
      </c>
      <c r="D18738" s="89">
        <v>333.34</v>
      </c>
      <c r="E18738" s="89">
        <v>33.332999999999998</v>
      </c>
      <c r="F18738" s="110" t="s">
        <v>15306</v>
      </c>
      <c r="G18738" s="110" t="s">
        <v>15306</v>
      </c>
      <c r="H18738" s="89">
        <v>351.85700000000003</v>
      </c>
      <c r="I18738" s="89">
        <v>100.001</v>
      </c>
      <c r="J18738" s="89">
        <v>55.555999999999997</v>
      </c>
      <c r="K18738" s="89">
        <v>33.332999999999998</v>
      </c>
      <c r="L18738" s="89">
        <v>33.332999999999998</v>
      </c>
      <c r="M18738" s="110" t="s">
        <v>15306</v>
      </c>
      <c r="N18738" s="110" t="s">
        <v>15306</v>
      </c>
      <c r="O18738" s="110" t="s">
        <v>15306</v>
      </c>
      <c r="P18738" s="89">
        <v>33.332999999999998</v>
      </c>
      <c r="Q18738" s="110" t="s">
        <v>15306</v>
      </c>
      <c r="R18738" s="110" t="s">
        <v>15306</v>
      </c>
      <c r="S18738" s="89">
        <v>33.332999999999998</v>
      </c>
    </row>
    <row r="18739" spans="1:19" ht="11.25" thickBot="1" x14ac:dyDescent="0.2">
      <c r="A18739" s="93"/>
    </row>
    <row r="18740" spans="1:19" ht="11.25" thickBot="1" x14ac:dyDescent="0.2">
      <c r="A18740" s="113" t="s">
        <v>352</v>
      </c>
      <c r="B18740" s="93"/>
      <c r="C18740" s="118">
        <v>574668.18999999994</v>
      </c>
      <c r="D18740" s="114">
        <v>333.34</v>
      </c>
      <c r="E18740" s="114">
        <v>33.332999999999998</v>
      </c>
      <c r="F18740" s="110" t="s">
        <v>15307</v>
      </c>
      <c r="G18740" s="110" t="s">
        <v>15307</v>
      </c>
      <c r="H18740" s="114">
        <v>351.85700000000003</v>
      </c>
      <c r="I18740" s="114">
        <v>100.001</v>
      </c>
      <c r="J18740" s="114">
        <v>55.555999999999997</v>
      </c>
      <c r="K18740" s="114">
        <v>33.332999999999998</v>
      </c>
      <c r="L18740" s="114">
        <v>33.332999999999998</v>
      </c>
      <c r="M18740" s="110" t="s">
        <v>15307</v>
      </c>
      <c r="N18740" s="110" t="s">
        <v>15307</v>
      </c>
      <c r="O18740" s="110" t="s">
        <v>15307</v>
      </c>
      <c r="P18740" s="114">
        <v>33.332999999999998</v>
      </c>
      <c r="Q18740" s="110" t="s">
        <v>15307</v>
      </c>
      <c r="R18740" s="110" t="s">
        <v>15307</v>
      </c>
      <c r="S18740" s="114">
        <v>33.332999999999998</v>
      </c>
    </row>
    <row r="18741" spans="1:19" ht="11.25" thickBot="1" x14ac:dyDescent="0.2">
      <c r="A18741" s="93"/>
    </row>
    <row r="18742" spans="1:19" ht="11.25" thickBot="1" x14ac:dyDescent="0.2">
      <c r="A18742" s="116" t="s">
        <v>355</v>
      </c>
      <c r="B18742" s="93"/>
      <c r="C18742" s="118">
        <v>0</v>
      </c>
      <c r="D18742" s="114">
        <v>0</v>
      </c>
      <c r="E18742" s="114">
        <v>0</v>
      </c>
      <c r="F18742" s="110" t="s">
        <v>15307</v>
      </c>
      <c r="G18742" s="110" t="s">
        <v>15307</v>
      </c>
      <c r="H18742" s="114">
        <v>0</v>
      </c>
      <c r="I18742" s="114">
        <v>0</v>
      </c>
      <c r="J18742" s="114">
        <v>0</v>
      </c>
      <c r="K18742" s="114">
        <v>0</v>
      </c>
      <c r="L18742" s="114">
        <v>0</v>
      </c>
      <c r="M18742" s="110" t="s">
        <v>15307</v>
      </c>
      <c r="N18742" s="110" t="s">
        <v>15307</v>
      </c>
      <c r="O18742" s="110" t="s">
        <v>15307</v>
      </c>
      <c r="P18742" s="114">
        <v>0</v>
      </c>
      <c r="Q18742" s="110" t="s">
        <v>15307</v>
      </c>
      <c r="R18742" s="110" t="s">
        <v>15307</v>
      </c>
      <c r="S18742" s="114">
        <v>0</v>
      </c>
    </row>
    <row r="18743" spans="1:19" ht="11.25" thickBot="1" x14ac:dyDescent="0.2">
      <c r="A18743" s="93"/>
    </row>
    <row r="18744" spans="1:19" ht="11.25" thickBot="1" x14ac:dyDescent="0.2">
      <c r="A18744" s="117" t="s">
        <v>358</v>
      </c>
      <c r="B18744" s="93"/>
      <c r="C18744" s="118">
        <v>0</v>
      </c>
      <c r="D18744" s="114">
        <v>0</v>
      </c>
      <c r="E18744" s="114">
        <v>0</v>
      </c>
      <c r="F18744" s="110" t="s">
        <v>15307</v>
      </c>
      <c r="G18744" s="110" t="s">
        <v>15307</v>
      </c>
      <c r="H18744" s="114">
        <v>0</v>
      </c>
      <c r="I18744" s="114">
        <v>0</v>
      </c>
      <c r="J18744" s="114">
        <v>0</v>
      </c>
      <c r="K18744" s="114">
        <v>0</v>
      </c>
      <c r="L18744" s="114">
        <v>0</v>
      </c>
      <c r="M18744" s="110" t="s">
        <v>15307</v>
      </c>
      <c r="N18744" s="110" t="s">
        <v>15307</v>
      </c>
      <c r="O18744" s="110" t="s">
        <v>15307</v>
      </c>
      <c r="P18744" s="114">
        <v>0</v>
      </c>
      <c r="Q18744" s="110" t="s">
        <v>15307</v>
      </c>
      <c r="R18744" s="110" t="s">
        <v>15307</v>
      </c>
      <c r="S18744" s="114">
        <v>0</v>
      </c>
    </row>
    <row r="18745" spans="1:19" ht="11.25" thickBot="1" x14ac:dyDescent="0.2">
      <c r="A18745" s="93"/>
    </row>
    <row r="18746" spans="1:19" ht="11.25" thickBot="1" x14ac:dyDescent="0.2">
      <c r="A18746" s="87" t="s">
        <v>345</v>
      </c>
      <c r="B18746" s="87" t="s">
        <v>346</v>
      </c>
      <c r="C18746" s="120" t="s">
        <v>53</v>
      </c>
      <c r="D18746" s="120" t="s">
        <v>54</v>
      </c>
      <c r="E18746" s="120" t="s">
        <v>55</v>
      </c>
      <c r="F18746" s="120" t="s">
        <v>56</v>
      </c>
      <c r="G18746" s="120" t="s">
        <v>15318</v>
      </c>
      <c r="H18746" s="120" t="s">
        <v>57</v>
      </c>
      <c r="I18746" s="120" t="s">
        <v>59</v>
      </c>
      <c r="J18746" s="120" t="s">
        <v>15319</v>
      </c>
      <c r="K18746" s="120" t="s">
        <v>60</v>
      </c>
      <c r="L18746" s="120" t="s">
        <v>61</v>
      </c>
      <c r="M18746" s="120" t="s">
        <v>62</v>
      </c>
      <c r="N18746" s="120" t="s">
        <v>15320</v>
      </c>
      <c r="O18746" s="120" t="s">
        <v>63</v>
      </c>
      <c r="P18746" s="120" t="s">
        <v>64</v>
      </c>
      <c r="Q18746" s="120" t="s">
        <v>66</v>
      </c>
      <c r="R18746" s="120" t="s">
        <v>15321</v>
      </c>
      <c r="S18746" s="120" t="s">
        <v>67</v>
      </c>
    </row>
    <row r="18747" spans="1:19" ht="11.25" thickBot="1" x14ac:dyDescent="0.2">
      <c r="A18747" s="88">
        <v>1</v>
      </c>
      <c r="B18747" s="109">
        <v>0.822199074074074</v>
      </c>
      <c r="C18747" s="110" t="s">
        <v>15306</v>
      </c>
      <c r="D18747" s="110" t="s">
        <v>15306</v>
      </c>
      <c r="E18747" s="89">
        <v>33.332999999999998</v>
      </c>
      <c r="F18747" s="110" t="s">
        <v>15306</v>
      </c>
      <c r="G18747" s="110" t="s">
        <v>15306</v>
      </c>
      <c r="H18747" s="89">
        <v>71.429000000000002</v>
      </c>
      <c r="I18747" s="110" t="s">
        <v>15306</v>
      </c>
      <c r="J18747" s="110" t="s">
        <v>15306</v>
      </c>
      <c r="K18747" s="110" t="s">
        <v>15306</v>
      </c>
      <c r="L18747" s="110" t="s">
        <v>15306</v>
      </c>
      <c r="M18747" s="89">
        <v>33.332999999999998</v>
      </c>
      <c r="N18747" s="89">
        <v>312.50400000000002</v>
      </c>
      <c r="O18747" s="110" t="s">
        <v>15306</v>
      </c>
      <c r="P18747" s="89">
        <v>925.96600000000001</v>
      </c>
      <c r="Q18747" s="112" t="s">
        <v>15770</v>
      </c>
      <c r="R18747" s="110" t="s">
        <v>15306</v>
      </c>
      <c r="S18747" s="89">
        <v>41.667000000000002</v>
      </c>
    </row>
    <row r="18748" spans="1:19" ht="11.25" thickBot="1" x14ac:dyDescent="0.2">
      <c r="A18748" s="93"/>
    </row>
    <row r="18749" spans="1:19" ht="11.25" thickBot="1" x14ac:dyDescent="0.2">
      <c r="A18749" s="113" t="s">
        <v>352</v>
      </c>
      <c r="B18749" s="93"/>
      <c r="C18749" s="110" t="s">
        <v>15307</v>
      </c>
      <c r="D18749" s="110" t="s">
        <v>15307</v>
      </c>
      <c r="E18749" s="114">
        <v>33.332999999999998</v>
      </c>
      <c r="F18749" s="110" t="s">
        <v>15307</v>
      </c>
      <c r="G18749" s="110" t="s">
        <v>15307</v>
      </c>
      <c r="H18749" s="114">
        <v>71.429000000000002</v>
      </c>
      <c r="I18749" s="110" t="s">
        <v>15307</v>
      </c>
      <c r="J18749" s="110" t="s">
        <v>15307</v>
      </c>
      <c r="K18749" s="110" t="s">
        <v>15307</v>
      </c>
      <c r="L18749" s="110" t="s">
        <v>15307</v>
      </c>
      <c r="M18749" s="114">
        <v>33.332999999999998</v>
      </c>
      <c r="N18749" s="114">
        <v>312.50400000000002</v>
      </c>
      <c r="O18749" s="110" t="s">
        <v>15307</v>
      </c>
      <c r="P18749" s="114">
        <v>925.96600000000001</v>
      </c>
      <c r="Q18749" s="112" t="s">
        <v>15771</v>
      </c>
      <c r="R18749" s="110" t="s">
        <v>15307</v>
      </c>
      <c r="S18749" s="114">
        <v>41.667000000000002</v>
      </c>
    </row>
    <row r="18750" spans="1:19" ht="11.25" thickBot="1" x14ac:dyDescent="0.2">
      <c r="A18750" s="93"/>
    </row>
    <row r="18751" spans="1:19" ht="11.25" thickBot="1" x14ac:dyDescent="0.2">
      <c r="A18751" s="116" t="s">
        <v>355</v>
      </c>
      <c r="B18751" s="93"/>
      <c r="C18751" s="110" t="s">
        <v>15307</v>
      </c>
      <c r="D18751" s="110" t="s">
        <v>15307</v>
      </c>
      <c r="E18751" s="114">
        <v>0</v>
      </c>
      <c r="F18751" s="110" t="s">
        <v>15307</v>
      </c>
      <c r="G18751" s="110" t="s">
        <v>15307</v>
      </c>
      <c r="H18751" s="114">
        <v>0</v>
      </c>
      <c r="I18751" s="110" t="s">
        <v>15307</v>
      </c>
      <c r="J18751" s="110" t="s">
        <v>15307</v>
      </c>
      <c r="K18751" s="110" t="s">
        <v>15307</v>
      </c>
      <c r="L18751" s="110" t="s">
        <v>15307</v>
      </c>
      <c r="M18751" s="114">
        <v>0</v>
      </c>
      <c r="N18751" s="114">
        <v>0</v>
      </c>
      <c r="O18751" s="110" t="s">
        <v>15307</v>
      </c>
      <c r="P18751" s="114">
        <v>0</v>
      </c>
      <c r="Q18751" s="112" t="s">
        <v>15358</v>
      </c>
      <c r="R18751" s="110" t="s">
        <v>15307</v>
      </c>
      <c r="S18751" s="114">
        <v>0</v>
      </c>
    </row>
    <row r="18752" spans="1:19" ht="11.25" thickBot="1" x14ac:dyDescent="0.2">
      <c r="A18752" s="93"/>
    </row>
    <row r="18753" spans="1:19" ht="11.25" thickBot="1" x14ac:dyDescent="0.2">
      <c r="A18753" s="117" t="s">
        <v>358</v>
      </c>
      <c r="B18753" s="93"/>
      <c r="C18753" s="110" t="s">
        <v>15307</v>
      </c>
      <c r="D18753" s="110" t="s">
        <v>15307</v>
      </c>
      <c r="E18753" s="114">
        <v>0</v>
      </c>
      <c r="F18753" s="110" t="s">
        <v>15307</v>
      </c>
      <c r="G18753" s="110" t="s">
        <v>15307</v>
      </c>
      <c r="H18753" s="114">
        <v>0</v>
      </c>
      <c r="I18753" s="110" t="s">
        <v>15307</v>
      </c>
      <c r="J18753" s="110" t="s">
        <v>15307</v>
      </c>
      <c r="K18753" s="110" t="s">
        <v>15307</v>
      </c>
      <c r="L18753" s="110" t="s">
        <v>15307</v>
      </c>
      <c r="M18753" s="114">
        <v>0</v>
      </c>
      <c r="N18753" s="114">
        <v>0</v>
      </c>
      <c r="O18753" s="110" t="s">
        <v>15307</v>
      </c>
      <c r="P18753" s="114">
        <v>0</v>
      </c>
      <c r="Q18753" s="112" t="s">
        <v>15358</v>
      </c>
      <c r="R18753" s="110" t="s">
        <v>15307</v>
      </c>
      <c r="S18753" s="114">
        <v>0</v>
      </c>
    </row>
    <row r="18754" spans="1:19" ht="11.25" thickBot="1" x14ac:dyDescent="0.2">
      <c r="A18754" s="93"/>
    </row>
    <row r="18755" spans="1:19" ht="11.25" thickBot="1" x14ac:dyDescent="0.2">
      <c r="A18755" s="87" t="s">
        <v>345</v>
      </c>
      <c r="B18755" s="87" t="s">
        <v>346</v>
      </c>
      <c r="C18755" s="120" t="s">
        <v>68</v>
      </c>
      <c r="D18755" s="120" t="s">
        <v>15325</v>
      </c>
    </row>
    <row r="18756" spans="1:19" ht="11.25" thickBot="1" x14ac:dyDescent="0.2">
      <c r="A18756" s="88">
        <v>1</v>
      </c>
      <c r="B18756" s="109">
        <v>0.822199074074074</v>
      </c>
      <c r="C18756" s="110" t="s">
        <v>15306</v>
      </c>
      <c r="D18756" s="110" t="s">
        <v>15306</v>
      </c>
    </row>
    <row r="18757" spans="1:19" ht="11.25" thickBot="1" x14ac:dyDescent="0.2">
      <c r="A18757" s="93"/>
    </row>
    <row r="18758" spans="1:19" ht="11.25" thickBot="1" x14ac:dyDescent="0.2">
      <c r="A18758" s="113" t="s">
        <v>352</v>
      </c>
      <c r="B18758" s="93"/>
      <c r="C18758" s="110" t="s">
        <v>15307</v>
      </c>
      <c r="D18758" s="110" t="s">
        <v>15307</v>
      </c>
    </row>
    <row r="18759" spans="1:19" ht="11.25" thickBot="1" x14ac:dyDescent="0.2">
      <c r="A18759" s="93"/>
    </row>
    <row r="18760" spans="1:19" ht="11.25" thickBot="1" x14ac:dyDescent="0.2">
      <c r="A18760" s="116" t="s">
        <v>355</v>
      </c>
      <c r="B18760" s="93"/>
      <c r="C18760" s="110" t="s">
        <v>15307</v>
      </c>
      <c r="D18760" s="110" t="s">
        <v>15307</v>
      </c>
    </row>
    <row r="18761" spans="1:19" ht="11.25" thickBot="1" x14ac:dyDescent="0.2">
      <c r="A18761" s="93"/>
    </row>
    <row r="18762" spans="1:19" ht="11.25" thickBot="1" x14ac:dyDescent="0.2">
      <c r="A18762" s="117" t="s">
        <v>358</v>
      </c>
      <c r="B18762" s="93"/>
      <c r="C18762" s="110" t="s">
        <v>15307</v>
      </c>
      <c r="D18762" s="110" t="s">
        <v>15307</v>
      </c>
    </row>
    <row r="18763" spans="1:19" ht="10.5" x14ac:dyDescent="0.15">
      <c r="A18763" s="93"/>
    </row>
    <row r="18764" spans="1:19" x14ac:dyDescent="0.15">
      <c r="A18764" s="106"/>
      <c r="B18764" s="69" t="s">
        <v>2586</v>
      </c>
    </row>
    <row r="18765" spans="1:19" ht="9.75" thickBot="1" x14ac:dyDescent="0.2">
      <c r="A18765" s="64" t="s">
        <v>6210</v>
      </c>
    </row>
    <row r="18766" spans="1:19" ht="11.25" thickBot="1" x14ac:dyDescent="0.2">
      <c r="A18766" s="87" t="s">
        <v>345</v>
      </c>
      <c r="B18766" s="87" t="s">
        <v>346</v>
      </c>
      <c r="C18766" s="120" t="s">
        <v>15300</v>
      </c>
      <c r="D18766" s="120" t="s">
        <v>15301</v>
      </c>
      <c r="E18766" s="120" t="s">
        <v>15302</v>
      </c>
      <c r="F18766" s="120" t="s">
        <v>1</v>
      </c>
      <c r="G18766" s="120" t="s">
        <v>2</v>
      </c>
      <c r="H18766" s="120" t="s">
        <v>3</v>
      </c>
      <c r="I18766" s="120" t="s">
        <v>15303</v>
      </c>
      <c r="J18766" s="120" t="s">
        <v>4</v>
      </c>
      <c r="K18766" s="120" t="s">
        <v>15304</v>
      </c>
      <c r="L18766" s="120" t="s">
        <v>8</v>
      </c>
      <c r="M18766" s="120" t="s">
        <v>15305</v>
      </c>
      <c r="N18766" s="120" t="s">
        <v>10</v>
      </c>
      <c r="O18766" s="120" t="s">
        <v>11</v>
      </c>
      <c r="P18766" s="120" t="s">
        <v>12</v>
      </c>
      <c r="Q18766" s="120" t="s">
        <v>13</v>
      </c>
      <c r="R18766" s="120" t="s">
        <v>14</v>
      </c>
      <c r="S18766" s="120" t="s">
        <v>15</v>
      </c>
    </row>
    <row r="18767" spans="1:19" ht="11.25" thickBot="1" x14ac:dyDescent="0.2">
      <c r="A18767" s="88">
        <v>1</v>
      </c>
      <c r="B18767" s="109">
        <v>0.827662037037037</v>
      </c>
      <c r="C18767" s="110" t="s">
        <v>15306</v>
      </c>
      <c r="D18767" s="110" t="s">
        <v>15306</v>
      </c>
      <c r="E18767" s="110" t="s">
        <v>15306</v>
      </c>
      <c r="F18767" s="89">
        <v>17206.427</v>
      </c>
      <c r="G18767" s="89">
        <v>9970.6620000000003</v>
      </c>
      <c r="H18767" s="89">
        <v>2537.2959999999998</v>
      </c>
      <c r="I18767" s="89">
        <v>166.66800000000001</v>
      </c>
      <c r="J18767" s="89">
        <v>111.11199999999999</v>
      </c>
      <c r="K18767" s="89">
        <v>2000.1790000000001</v>
      </c>
      <c r="L18767" s="119">
        <v>43014.803</v>
      </c>
      <c r="M18767" s="89">
        <v>2685.509</v>
      </c>
      <c r="N18767" s="89">
        <v>3950.6489999999999</v>
      </c>
      <c r="O18767" s="89">
        <v>3200.4360000000001</v>
      </c>
      <c r="P18767" s="89">
        <v>16077.316000000001</v>
      </c>
      <c r="Q18767" s="89">
        <v>290926.82</v>
      </c>
      <c r="R18767" s="89">
        <v>4900.9740000000002</v>
      </c>
      <c r="S18767" s="89">
        <v>1233.3989999999999</v>
      </c>
    </row>
    <row r="18768" spans="1:19" ht="11.25" thickBot="1" x14ac:dyDescent="0.2">
      <c r="A18768" s="93"/>
    </row>
    <row r="18769" spans="1:19" ht="11.25" thickBot="1" x14ac:dyDescent="0.2">
      <c r="A18769" s="113" t="s">
        <v>352</v>
      </c>
      <c r="B18769" s="93"/>
      <c r="C18769" s="110" t="s">
        <v>15307</v>
      </c>
      <c r="D18769" s="110" t="s">
        <v>15307</v>
      </c>
      <c r="E18769" s="110" t="s">
        <v>15307</v>
      </c>
      <c r="F18769" s="114">
        <v>17206.427</v>
      </c>
      <c r="G18769" s="114">
        <v>9970.6620000000003</v>
      </c>
      <c r="H18769" s="114">
        <v>2537.2959999999998</v>
      </c>
      <c r="I18769" s="114">
        <v>166.66800000000001</v>
      </c>
      <c r="J18769" s="114">
        <v>111.11199999999999</v>
      </c>
      <c r="K18769" s="114">
        <v>2000.1790000000001</v>
      </c>
      <c r="L18769" s="118">
        <v>43014.803</v>
      </c>
      <c r="M18769" s="114">
        <v>2685.509</v>
      </c>
      <c r="N18769" s="114">
        <v>3950.6489999999999</v>
      </c>
      <c r="O18769" s="114">
        <v>3200.4360000000001</v>
      </c>
      <c r="P18769" s="114">
        <v>16077.316000000001</v>
      </c>
      <c r="Q18769" s="114">
        <v>290926.82</v>
      </c>
      <c r="R18769" s="114">
        <v>4900.9740000000002</v>
      </c>
      <c r="S18769" s="114">
        <v>1233.3989999999999</v>
      </c>
    </row>
    <row r="18770" spans="1:19" ht="11.25" thickBot="1" x14ac:dyDescent="0.2">
      <c r="A18770" s="93"/>
    </row>
    <row r="18771" spans="1:19" ht="11.25" thickBot="1" x14ac:dyDescent="0.2">
      <c r="A18771" s="116" t="s">
        <v>355</v>
      </c>
      <c r="B18771" s="93"/>
      <c r="C18771" s="110" t="s">
        <v>15307</v>
      </c>
      <c r="D18771" s="110" t="s">
        <v>15307</v>
      </c>
      <c r="E18771" s="110" t="s">
        <v>15307</v>
      </c>
      <c r="F18771" s="114">
        <v>0</v>
      </c>
      <c r="G18771" s="114">
        <v>0</v>
      </c>
      <c r="H18771" s="114">
        <v>0</v>
      </c>
      <c r="I18771" s="114">
        <v>0</v>
      </c>
      <c r="J18771" s="114">
        <v>0</v>
      </c>
      <c r="K18771" s="114">
        <v>0</v>
      </c>
      <c r="L18771" s="118">
        <v>0</v>
      </c>
      <c r="M18771" s="114">
        <v>0</v>
      </c>
      <c r="N18771" s="114">
        <v>0</v>
      </c>
      <c r="O18771" s="114">
        <v>0</v>
      </c>
      <c r="P18771" s="114">
        <v>0</v>
      </c>
      <c r="Q18771" s="114">
        <v>0</v>
      </c>
      <c r="R18771" s="114">
        <v>0</v>
      </c>
      <c r="S18771" s="114">
        <v>0</v>
      </c>
    </row>
    <row r="18772" spans="1:19" ht="11.25" thickBot="1" x14ac:dyDescent="0.2">
      <c r="A18772" s="93"/>
    </row>
    <row r="18773" spans="1:19" ht="11.25" thickBot="1" x14ac:dyDescent="0.2">
      <c r="A18773" s="117" t="s">
        <v>358</v>
      </c>
      <c r="B18773" s="93"/>
      <c r="C18773" s="110" t="s">
        <v>15307</v>
      </c>
      <c r="D18773" s="110" t="s">
        <v>15307</v>
      </c>
      <c r="E18773" s="110" t="s">
        <v>15307</v>
      </c>
      <c r="F18773" s="114">
        <v>0</v>
      </c>
      <c r="G18773" s="114">
        <v>0</v>
      </c>
      <c r="H18773" s="114">
        <v>0</v>
      </c>
      <c r="I18773" s="114">
        <v>0</v>
      </c>
      <c r="J18773" s="114">
        <v>0</v>
      </c>
      <c r="K18773" s="114">
        <v>0</v>
      </c>
      <c r="L18773" s="118">
        <v>0</v>
      </c>
      <c r="M18773" s="114">
        <v>0</v>
      </c>
      <c r="N18773" s="114">
        <v>0</v>
      </c>
      <c r="O18773" s="114">
        <v>0</v>
      </c>
      <c r="P18773" s="114">
        <v>0</v>
      </c>
      <c r="Q18773" s="114">
        <v>0</v>
      </c>
      <c r="R18773" s="114">
        <v>0</v>
      </c>
      <c r="S18773" s="114">
        <v>0</v>
      </c>
    </row>
    <row r="18774" spans="1:19" ht="11.25" thickBot="1" x14ac:dyDescent="0.2">
      <c r="A18774" s="93"/>
    </row>
    <row r="18775" spans="1:19" ht="11.25" thickBot="1" x14ac:dyDescent="0.2">
      <c r="A18775" s="87" t="s">
        <v>345</v>
      </c>
      <c r="B18775" s="87" t="s">
        <v>346</v>
      </c>
      <c r="C18775" s="120" t="s">
        <v>16</v>
      </c>
      <c r="D18775" s="120" t="s">
        <v>15309</v>
      </c>
      <c r="E18775" s="120" t="s">
        <v>15310</v>
      </c>
      <c r="F18775" s="120" t="s">
        <v>20</v>
      </c>
      <c r="G18775" s="120" t="s">
        <v>21</v>
      </c>
      <c r="H18775" s="120" t="s">
        <v>22</v>
      </c>
      <c r="I18775" s="120" t="s">
        <v>23</v>
      </c>
      <c r="J18775" s="120" t="s">
        <v>24</v>
      </c>
      <c r="K18775" s="120" t="s">
        <v>26</v>
      </c>
      <c r="L18775" s="120" t="s">
        <v>15311</v>
      </c>
      <c r="M18775" s="120" t="s">
        <v>27</v>
      </c>
      <c r="N18775" s="120" t="s">
        <v>28</v>
      </c>
      <c r="O18775" s="120" t="s">
        <v>29</v>
      </c>
      <c r="P18775" s="120" t="s">
        <v>30</v>
      </c>
      <c r="Q18775" s="120" t="s">
        <v>15312</v>
      </c>
      <c r="R18775" s="120" t="s">
        <v>32</v>
      </c>
      <c r="S18775" s="120" t="s">
        <v>33</v>
      </c>
    </row>
    <row r="18776" spans="1:19" ht="11.25" thickBot="1" x14ac:dyDescent="0.2">
      <c r="A18776" s="88">
        <v>1</v>
      </c>
      <c r="B18776" s="109">
        <v>0.827662037037037</v>
      </c>
      <c r="C18776" s="89">
        <v>2650.3</v>
      </c>
      <c r="D18776" s="89">
        <v>2066.848</v>
      </c>
      <c r="E18776" s="89">
        <v>466.67599999999999</v>
      </c>
      <c r="F18776" s="119">
        <v>34899.936000000002</v>
      </c>
      <c r="G18776" s="89">
        <v>263.892</v>
      </c>
      <c r="H18776" s="89">
        <v>55.555999999999997</v>
      </c>
      <c r="I18776" s="89">
        <v>3961.7530000000002</v>
      </c>
      <c r="J18776" s="89">
        <v>2845.9859999999999</v>
      </c>
      <c r="K18776" s="119">
        <v>321639.53999999998</v>
      </c>
      <c r="L18776" s="89">
        <v>11188.589</v>
      </c>
      <c r="M18776" s="89">
        <v>2327.3760000000002</v>
      </c>
      <c r="N18776" s="89">
        <v>2200.2139999999999</v>
      </c>
      <c r="O18776" s="89">
        <v>277.78100000000001</v>
      </c>
      <c r="P18776" s="89">
        <v>1851.9870000000001</v>
      </c>
      <c r="Q18776" s="89">
        <v>400.00799999999998</v>
      </c>
      <c r="R18776" s="89">
        <v>950.04200000000003</v>
      </c>
      <c r="S18776" s="89">
        <v>2049.5630000000001</v>
      </c>
    </row>
    <row r="18777" spans="1:19" ht="11.25" thickBot="1" x14ac:dyDescent="0.2">
      <c r="A18777" s="93"/>
    </row>
    <row r="18778" spans="1:19" ht="11.25" thickBot="1" x14ac:dyDescent="0.2">
      <c r="A18778" s="113" t="s">
        <v>352</v>
      </c>
      <c r="B18778" s="93"/>
      <c r="C18778" s="114">
        <v>2650.3</v>
      </c>
      <c r="D18778" s="114">
        <v>2066.848</v>
      </c>
      <c r="E18778" s="114">
        <v>466.67599999999999</v>
      </c>
      <c r="F18778" s="118">
        <v>34899.936000000002</v>
      </c>
      <c r="G18778" s="114">
        <v>263.892</v>
      </c>
      <c r="H18778" s="114">
        <v>55.555999999999997</v>
      </c>
      <c r="I18778" s="114">
        <v>3961.7530000000002</v>
      </c>
      <c r="J18778" s="114">
        <v>2845.9859999999999</v>
      </c>
      <c r="K18778" s="118">
        <v>321639.53999999998</v>
      </c>
      <c r="L18778" s="114">
        <v>11188.589</v>
      </c>
      <c r="M18778" s="114">
        <v>2327.3760000000002</v>
      </c>
      <c r="N18778" s="114">
        <v>2200.2139999999999</v>
      </c>
      <c r="O18778" s="114">
        <v>277.78100000000001</v>
      </c>
      <c r="P18778" s="114">
        <v>1851.9870000000001</v>
      </c>
      <c r="Q18778" s="114">
        <v>400.00799999999998</v>
      </c>
      <c r="R18778" s="114">
        <v>950.04200000000003</v>
      </c>
      <c r="S18778" s="114">
        <v>2049.5630000000001</v>
      </c>
    </row>
    <row r="18779" spans="1:19" ht="11.25" thickBot="1" x14ac:dyDescent="0.2">
      <c r="A18779" s="93"/>
    </row>
    <row r="18780" spans="1:19" ht="11.25" thickBot="1" x14ac:dyDescent="0.2">
      <c r="A18780" s="116" t="s">
        <v>355</v>
      </c>
      <c r="B18780" s="93"/>
      <c r="C18780" s="114">
        <v>0</v>
      </c>
      <c r="D18780" s="114">
        <v>0</v>
      </c>
      <c r="E18780" s="114">
        <v>0</v>
      </c>
      <c r="F18780" s="118">
        <v>0</v>
      </c>
      <c r="G18780" s="114">
        <v>0</v>
      </c>
      <c r="H18780" s="114">
        <v>0</v>
      </c>
      <c r="I18780" s="114">
        <v>0</v>
      </c>
      <c r="J18780" s="114">
        <v>0</v>
      </c>
      <c r="K18780" s="118">
        <v>0</v>
      </c>
      <c r="L18780" s="114">
        <v>0</v>
      </c>
      <c r="M18780" s="114">
        <v>0</v>
      </c>
      <c r="N18780" s="114">
        <v>0</v>
      </c>
      <c r="O18780" s="114">
        <v>0</v>
      </c>
      <c r="P18780" s="114">
        <v>0</v>
      </c>
      <c r="Q18780" s="114">
        <v>0</v>
      </c>
      <c r="R18780" s="114">
        <v>0</v>
      </c>
      <c r="S18780" s="114">
        <v>0</v>
      </c>
    </row>
    <row r="18781" spans="1:19" ht="11.25" thickBot="1" x14ac:dyDescent="0.2">
      <c r="A18781" s="93"/>
    </row>
    <row r="18782" spans="1:19" ht="11.25" thickBot="1" x14ac:dyDescent="0.2">
      <c r="A18782" s="117" t="s">
        <v>358</v>
      </c>
      <c r="B18782" s="93"/>
      <c r="C18782" s="114">
        <v>0</v>
      </c>
      <c r="D18782" s="114">
        <v>0</v>
      </c>
      <c r="E18782" s="114">
        <v>0</v>
      </c>
      <c r="F18782" s="118">
        <v>0</v>
      </c>
      <c r="G18782" s="114">
        <v>0</v>
      </c>
      <c r="H18782" s="114">
        <v>0</v>
      </c>
      <c r="I18782" s="114">
        <v>0</v>
      </c>
      <c r="J18782" s="114">
        <v>0</v>
      </c>
      <c r="K18782" s="118">
        <v>0</v>
      </c>
      <c r="L18782" s="114">
        <v>0</v>
      </c>
      <c r="M18782" s="114">
        <v>0</v>
      </c>
      <c r="N18782" s="114">
        <v>0</v>
      </c>
      <c r="O18782" s="114">
        <v>0</v>
      </c>
      <c r="P18782" s="114">
        <v>0</v>
      </c>
      <c r="Q18782" s="114">
        <v>0</v>
      </c>
      <c r="R18782" s="114">
        <v>0</v>
      </c>
      <c r="S18782" s="114">
        <v>0</v>
      </c>
    </row>
    <row r="18783" spans="1:19" ht="11.25" thickBot="1" x14ac:dyDescent="0.2">
      <c r="A18783" s="93"/>
    </row>
    <row r="18784" spans="1:19" ht="11.25" thickBot="1" x14ac:dyDescent="0.2">
      <c r="A18784" s="87" t="s">
        <v>345</v>
      </c>
      <c r="B18784" s="87" t="s">
        <v>346</v>
      </c>
      <c r="C18784" s="120" t="s">
        <v>35</v>
      </c>
      <c r="D18784" s="120" t="s">
        <v>36</v>
      </c>
      <c r="E18784" s="120" t="s">
        <v>15315</v>
      </c>
      <c r="F18784" s="120" t="s">
        <v>38</v>
      </c>
      <c r="G18784" s="120" t="s">
        <v>39</v>
      </c>
      <c r="H18784" s="120" t="s">
        <v>41</v>
      </c>
      <c r="I18784" s="120" t="s">
        <v>42</v>
      </c>
      <c r="J18784" s="120" t="s">
        <v>43</v>
      </c>
      <c r="K18784" s="120" t="s">
        <v>44</v>
      </c>
      <c r="L18784" s="120" t="s">
        <v>45</v>
      </c>
      <c r="M18784" s="120" t="s">
        <v>46</v>
      </c>
      <c r="N18784" s="120" t="s">
        <v>47</v>
      </c>
      <c r="O18784" s="120" t="s">
        <v>48</v>
      </c>
      <c r="P18784" s="120" t="s">
        <v>49</v>
      </c>
      <c r="Q18784" s="120" t="s">
        <v>50</v>
      </c>
      <c r="R18784" s="120" t="s">
        <v>51</v>
      </c>
      <c r="S18784" s="120" t="s">
        <v>52</v>
      </c>
    </row>
    <row r="18785" spans="1:19" ht="11.25" thickBot="1" x14ac:dyDescent="0.2">
      <c r="A18785" s="88">
        <v>1</v>
      </c>
      <c r="B18785" s="109">
        <v>0.827662037037037</v>
      </c>
      <c r="C18785" s="119">
        <v>562404.55000000005</v>
      </c>
      <c r="D18785" s="89">
        <v>518.53</v>
      </c>
      <c r="E18785" s="89">
        <v>388.89499999999998</v>
      </c>
      <c r="F18785" s="110" t="s">
        <v>15306</v>
      </c>
      <c r="G18785" s="89">
        <v>3100.4169999999999</v>
      </c>
      <c r="H18785" s="89">
        <v>38224.141000000003</v>
      </c>
      <c r="I18785" s="89">
        <v>2150.2269999999999</v>
      </c>
      <c r="J18785" s="89">
        <v>2734.873</v>
      </c>
      <c r="K18785" s="89">
        <v>3130.047</v>
      </c>
      <c r="L18785" s="89">
        <v>648.16800000000001</v>
      </c>
      <c r="M18785" s="89">
        <v>416.67700000000002</v>
      </c>
      <c r="N18785" s="89">
        <v>2592.866</v>
      </c>
      <c r="O18785" s="89">
        <v>1116.7270000000001</v>
      </c>
      <c r="P18785" s="89">
        <v>5117.848</v>
      </c>
      <c r="Q18785" s="89">
        <v>1166.7280000000001</v>
      </c>
      <c r="R18785" s="89">
        <v>7370.1329999999998</v>
      </c>
      <c r="S18785" s="89">
        <v>2271.0430000000001</v>
      </c>
    </row>
    <row r="18786" spans="1:19" ht="11.25" thickBot="1" x14ac:dyDescent="0.2">
      <c r="A18786" s="93"/>
    </row>
    <row r="18787" spans="1:19" ht="11.25" thickBot="1" x14ac:dyDescent="0.2">
      <c r="A18787" s="113" t="s">
        <v>352</v>
      </c>
      <c r="B18787" s="93"/>
      <c r="C18787" s="118">
        <v>562404.55000000005</v>
      </c>
      <c r="D18787" s="114">
        <v>518.53</v>
      </c>
      <c r="E18787" s="114">
        <v>388.89499999999998</v>
      </c>
      <c r="F18787" s="110" t="s">
        <v>15307</v>
      </c>
      <c r="G18787" s="114">
        <v>3100.4169999999999</v>
      </c>
      <c r="H18787" s="114">
        <v>38224.141000000003</v>
      </c>
      <c r="I18787" s="114">
        <v>2150.2269999999999</v>
      </c>
      <c r="J18787" s="114">
        <v>2734.873</v>
      </c>
      <c r="K18787" s="114">
        <v>3130.047</v>
      </c>
      <c r="L18787" s="114">
        <v>648.16800000000001</v>
      </c>
      <c r="M18787" s="114">
        <v>416.67700000000002</v>
      </c>
      <c r="N18787" s="114">
        <v>2592.866</v>
      </c>
      <c r="O18787" s="114">
        <v>1116.7270000000001</v>
      </c>
      <c r="P18787" s="114">
        <v>5117.848</v>
      </c>
      <c r="Q18787" s="114">
        <v>1166.7280000000001</v>
      </c>
      <c r="R18787" s="114">
        <v>7370.1329999999998</v>
      </c>
      <c r="S18787" s="114">
        <v>2271.0430000000001</v>
      </c>
    </row>
    <row r="18788" spans="1:19" ht="11.25" thickBot="1" x14ac:dyDescent="0.2">
      <c r="A18788" s="93"/>
    </row>
    <row r="18789" spans="1:19" ht="11.25" thickBot="1" x14ac:dyDescent="0.2">
      <c r="A18789" s="116" t="s">
        <v>355</v>
      </c>
      <c r="B18789" s="93"/>
      <c r="C18789" s="118">
        <v>0</v>
      </c>
      <c r="D18789" s="114">
        <v>0</v>
      </c>
      <c r="E18789" s="114">
        <v>0</v>
      </c>
      <c r="F18789" s="110" t="s">
        <v>15307</v>
      </c>
      <c r="G18789" s="114">
        <v>0</v>
      </c>
      <c r="H18789" s="114">
        <v>0</v>
      </c>
      <c r="I18789" s="114">
        <v>0</v>
      </c>
      <c r="J18789" s="114">
        <v>0</v>
      </c>
      <c r="K18789" s="114">
        <v>0</v>
      </c>
      <c r="L18789" s="114">
        <v>0</v>
      </c>
      <c r="M18789" s="114">
        <v>0</v>
      </c>
      <c r="N18789" s="114">
        <v>0</v>
      </c>
      <c r="O18789" s="114">
        <v>0</v>
      </c>
      <c r="P18789" s="114">
        <v>0</v>
      </c>
      <c r="Q18789" s="114">
        <v>0</v>
      </c>
      <c r="R18789" s="114">
        <v>0</v>
      </c>
      <c r="S18789" s="114">
        <v>0</v>
      </c>
    </row>
    <row r="18790" spans="1:19" ht="11.25" thickBot="1" x14ac:dyDescent="0.2">
      <c r="A18790" s="93"/>
    </row>
    <row r="18791" spans="1:19" ht="11.25" thickBot="1" x14ac:dyDescent="0.2">
      <c r="A18791" s="117" t="s">
        <v>358</v>
      </c>
      <c r="B18791" s="93"/>
      <c r="C18791" s="118">
        <v>0</v>
      </c>
      <c r="D18791" s="114">
        <v>0</v>
      </c>
      <c r="E18791" s="114">
        <v>0</v>
      </c>
      <c r="F18791" s="110" t="s">
        <v>15307</v>
      </c>
      <c r="G18791" s="114">
        <v>0</v>
      </c>
      <c r="H18791" s="114">
        <v>0</v>
      </c>
      <c r="I18791" s="114">
        <v>0</v>
      </c>
      <c r="J18791" s="114">
        <v>0</v>
      </c>
      <c r="K18791" s="114">
        <v>0</v>
      </c>
      <c r="L18791" s="114">
        <v>0</v>
      </c>
      <c r="M18791" s="114">
        <v>0</v>
      </c>
      <c r="N18791" s="114">
        <v>0</v>
      </c>
      <c r="O18791" s="114">
        <v>0</v>
      </c>
      <c r="P18791" s="114">
        <v>0</v>
      </c>
      <c r="Q18791" s="114">
        <v>0</v>
      </c>
      <c r="R18791" s="114">
        <v>0</v>
      </c>
      <c r="S18791" s="114">
        <v>0</v>
      </c>
    </row>
    <row r="18792" spans="1:19" ht="11.25" thickBot="1" x14ac:dyDescent="0.2">
      <c r="A18792" s="93"/>
    </row>
    <row r="18793" spans="1:19" ht="11.25" thickBot="1" x14ac:dyDescent="0.2">
      <c r="A18793" s="87" t="s">
        <v>345</v>
      </c>
      <c r="B18793" s="87" t="s">
        <v>346</v>
      </c>
      <c r="C18793" s="120" t="s">
        <v>53</v>
      </c>
      <c r="D18793" s="120" t="s">
        <v>54</v>
      </c>
      <c r="E18793" s="120" t="s">
        <v>55</v>
      </c>
      <c r="F18793" s="120" t="s">
        <v>56</v>
      </c>
      <c r="G18793" s="120" t="s">
        <v>15318</v>
      </c>
      <c r="H18793" s="120" t="s">
        <v>57</v>
      </c>
      <c r="I18793" s="120" t="s">
        <v>59</v>
      </c>
      <c r="J18793" s="120" t="s">
        <v>15319</v>
      </c>
      <c r="K18793" s="120" t="s">
        <v>60</v>
      </c>
      <c r="L18793" s="120" t="s">
        <v>61</v>
      </c>
      <c r="M18793" s="120" t="s">
        <v>62</v>
      </c>
      <c r="N18793" s="120" t="s">
        <v>15320</v>
      </c>
      <c r="O18793" s="120" t="s">
        <v>63</v>
      </c>
      <c r="P18793" s="120" t="s">
        <v>64</v>
      </c>
      <c r="Q18793" s="120" t="s">
        <v>66</v>
      </c>
      <c r="R18793" s="120" t="s">
        <v>15321</v>
      </c>
      <c r="S18793" s="120" t="s">
        <v>67</v>
      </c>
    </row>
    <row r="18794" spans="1:19" ht="11.25" thickBot="1" x14ac:dyDescent="0.2">
      <c r="A18794" s="88">
        <v>1</v>
      </c>
      <c r="B18794" s="109">
        <v>0.827662037037037</v>
      </c>
      <c r="C18794" s="89">
        <v>7866.6779999999999</v>
      </c>
      <c r="D18794" s="89">
        <v>1981.646</v>
      </c>
      <c r="E18794" s="89">
        <v>4367.5119999999997</v>
      </c>
      <c r="F18794" s="89">
        <v>15046.156000000001</v>
      </c>
      <c r="G18794" s="110" t="s">
        <v>15306</v>
      </c>
      <c r="H18794" s="89">
        <v>8385.5460000000003</v>
      </c>
      <c r="I18794" s="89">
        <v>18915.722000000002</v>
      </c>
      <c r="J18794" s="110" t="s">
        <v>15306</v>
      </c>
      <c r="K18794" s="89">
        <v>2568.1990000000001</v>
      </c>
      <c r="L18794" s="89">
        <v>1166.7270000000001</v>
      </c>
      <c r="M18794" s="89">
        <v>111.11199999999999</v>
      </c>
      <c r="N18794" s="89">
        <v>562.51400000000001</v>
      </c>
      <c r="O18794" s="89">
        <v>127498.63</v>
      </c>
      <c r="P18794" s="89">
        <v>13563.281999999999</v>
      </c>
      <c r="Q18794" s="112" t="s">
        <v>15772</v>
      </c>
      <c r="R18794" s="110" t="s">
        <v>15306</v>
      </c>
      <c r="S18794" s="89">
        <v>5816.3469999999998</v>
      </c>
    </row>
    <row r="18795" spans="1:19" ht="11.25" thickBot="1" x14ac:dyDescent="0.2">
      <c r="A18795" s="93"/>
    </row>
    <row r="18796" spans="1:19" ht="11.25" thickBot="1" x14ac:dyDescent="0.2">
      <c r="A18796" s="113" t="s">
        <v>352</v>
      </c>
      <c r="B18796" s="93"/>
      <c r="C18796" s="114">
        <v>7866.6779999999999</v>
      </c>
      <c r="D18796" s="114">
        <v>1981.646</v>
      </c>
      <c r="E18796" s="114">
        <v>4367.5119999999997</v>
      </c>
      <c r="F18796" s="114">
        <v>15046.156000000001</v>
      </c>
      <c r="G18796" s="110" t="s">
        <v>15307</v>
      </c>
      <c r="H18796" s="114">
        <v>8385.5460000000003</v>
      </c>
      <c r="I18796" s="114">
        <v>18915.722000000002</v>
      </c>
      <c r="J18796" s="110" t="s">
        <v>15307</v>
      </c>
      <c r="K18796" s="114">
        <v>2568.1990000000001</v>
      </c>
      <c r="L18796" s="114">
        <v>1166.7270000000001</v>
      </c>
      <c r="M18796" s="114">
        <v>111.11199999999999</v>
      </c>
      <c r="N18796" s="114">
        <v>562.51400000000001</v>
      </c>
      <c r="O18796" s="114">
        <v>127498.63</v>
      </c>
      <c r="P18796" s="114">
        <v>13563.281999999999</v>
      </c>
      <c r="Q18796" s="112" t="s">
        <v>15773</v>
      </c>
      <c r="R18796" s="110" t="s">
        <v>15307</v>
      </c>
      <c r="S18796" s="114">
        <v>5816.3469999999998</v>
      </c>
    </row>
    <row r="18797" spans="1:19" ht="11.25" thickBot="1" x14ac:dyDescent="0.2">
      <c r="A18797" s="93"/>
    </row>
    <row r="18798" spans="1:19" ht="11.25" thickBot="1" x14ac:dyDescent="0.2">
      <c r="A18798" s="116" t="s">
        <v>355</v>
      </c>
      <c r="B18798" s="93"/>
      <c r="C18798" s="114">
        <v>0</v>
      </c>
      <c r="D18798" s="114">
        <v>0</v>
      </c>
      <c r="E18798" s="114">
        <v>0</v>
      </c>
      <c r="F18798" s="114">
        <v>0</v>
      </c>
      <c r="G18798" s="110" t="s">
        <v>15307</v>
      </c>
      <c r="H18798" s="114">
        <v>0</v>
      </c>
      <c r="I18798" s="114">
        <v>0</v>
      </c>
      <c r="J18798" s="110" t="s">
        <v>15307</v>
      </c>
      <c r="K18798" s="114">
        <v>0</v>
      </c>
      <c r="L18798" s="114">
        <v>0</v>
      </c>
      <c r="M18798" s="114">
        <v>0</v>
      </c>
      <c r="N18798" s="114">
        <v>0</v>
      </c>
      <c r="O18798" s="114">
        <v>0</v>
      </c>
      <c r="P18798" s="114">
        <v>0</v>
      </c>
      <c r="Q18798" s="112" t="s">
        <v>15358</v>
      </c>
      <c r="R18798" s="110" t="s">
        <v>15307</v>
      </c>
      <c r="S18798" s="114">
        <v>0</v>
      </c>
    </row>
    <row r="18799" spans="1:19" ht="11.25" thickBot="1" x14ac:dyDescent="0.2">
      <c r="A18799" s="93"/>
    </row>
    <row r="18800" spans="1:19" ht="11.25" thickBot="1" x14ac:dyDescent="0.2">
      <c r="A18800" s="117" t="s">
        <v>358</v>
      </c>
      <c r="B18800" s="93"/>
      <c r="C18800" s="114">
        <v>0</v>
      </c>
      <c r="D18800" s="114">
        <v>0</v>
      </c>
      <c r="E18800" s="114">
        <v>0</v>
      </c>
      <c r="F18800" s="114">
        <v>0</v>
      </c>
      <c r="G18800" s="110" t="s">
        <v>15307</v>
      </c>
      <c r="H18800" s="114">
        <v>0</v>
      </c>
      <c r="I18800" s="114">
        <v>0</v>
      </c>
      <c r="J18800" s="110" t="s">
        <v>15307</v>
      </c>
      <c r="K18800" s="114">
        <v>0</v>
      </c>
      <c r="L18800" s="114">
        <v>0</v>
      </c>
      <c r="M18800" s="114">
        <v>0</v>
      </c>
      <c r="N18800" s="114">
        <v>0</v>
      </c>
      <c r="O18800" s="114">
        <v>0</v>
      </c>
      <c r="P18800" s="114">
        <v>0</v>
      </c>
      <c r="Q18800" s="112" t="s">
        <v>15358</v>
      </c>
      <c r="R18800" s="110" t="s">
        <v>15307</v>
      </c>
      <c r="S18800" s="114">
        <v>0</v>
      </c>
    </row>
    <row r="18801" spans="1:19" ht="11.25" thickBot="1" x14ac:dyDescent="0.2">
      <c r="A18801" s="93"/>
    </row>
    <row r="18802" spans="1:19" ht="11.25" thickBot="1" x14ac:dyDescent="0.2">
      <c r="A18802" s="87" t="s">
        <v>345</v>
      </c>
      <c r="B18802" s="87" t="s">
        <v>346</v>
      </c>
      <c r="C18802" s="120" t="s">
        <v>68</v>
      </c>
      <c r="D18802" s="120" t="s">
        <v>15325</v>
      </c>
    </row>
    <row r="18803" spans="1:19" ht="11.25" thickBot="1" x14ac:dyDescent="0.2">
      <c r="A18803" s="88">
        <v>1</v>
      </c>
      <c r="B18803" s="109">
        <v>0.827662037037037</v>
      </c>
      <c r="C18803" s="89">
        <v>34732.663999999997</v>
      </c>
      <c r="D18803" s="89">
        <v>33.332999999999998</v>
      </c>
    </row>
    <row r="18804" spans="1:19" ht="11.25" thickBot="1" x14ac:dyDescent="0.2">
      <c r="A18804" s="93"/>
    </row>
    <row r="18805" spans="1:19" ht="11.25" thickBot="1" x14ac:dyDescent="0.2">
      <c r="A18805" s="113" t="s">
        <v>352</v>
      </c>
      <c r="B18805" s="93"/>
      <c r="C18805" s="114">
        <v>34732.663999999997</v>
      </c>
      <c r="D18805" s="114">
        <v>33.332999999999998</v>
      </c>
    </row>
    <row r="18806" spans="1:19" ht="11.25" thickBot="1" x14ac:dyDescent="0.2">
      <c r="A18806" s="93"/>
    </row>
    <row r="18807" spans="1:19" ht="11.25" thickBot="1" x14ac:dyDescent="0.2">
      <c r="A18807" s="116" t="s">
        <v>355</v>
      </c>
      <c r="B18807" s="93"/>
      <c r="C18807" s="114">
        <v>0</v>
      </c>
      <c r="D18807" s="114">
        <v>0</v>
      </c>
    </row>
    <row r="18808" spans="1:19" ht="11.25" thickBot="1" x14ac:dyDescent="0.2">
      <c r="A18808" s="93"/>
    </row>
    <row r="18809" spans="1:19" ht="11.25" thickBot="1" x14ac:dyDescent="0.2">
      <c r="A18809" s="117" t="s">
        <v>358</v>
      </c>
      <c r="B18809" s="93"/>
      <c r="C18809" s="114">
        <v>0</v>
      </c>
      <c r="D18809" s="114">
        <v>0</v>
      </c>
    </row>
    <row r="18810" spans="1:19" ht="10.5" x14ac:dyDescent="0.15">
      <c r="A18810" s="93"/>
    </row>
    <row r="18811" spans="1:19" x14ac:dyDescent="0.15">
      <c r="A18811" s="106"/>
      <c r="B18811" s="69" t="s">
        <v>2640</v>
      </c>
    </row>
    <row r="18812" spans="1:19" ht="9.75" thickBot="1" x14ac:dyDescent="0.2">
      <c r="A18812" s="64" t="s">
        <v>6926</v>
      </c>
    </row>
    <row r="18813" spans="1:19" ht="11.25" thickBot="1" x14ac:dyDescent="0.2">
      <c r="A18813" s="87" t="s">
        <v>345</v>
      </c>
      <c r="B18813" s="87" t="s">
        <v>346</v>
      </c>
      <c r="C18813" s="120" t="s">
        <v>15300</v>
      </c>
      <c r="D18813" s="120" t="s">
        <v>15301</v>
      </c>
      <c r="E18813" s="120" t="s">
        <v>15302</v>
      </c>
      <c r="F18813" s="120" t="s">
        <v>1</v>
      </c>
      <c r="G18813" s="120" t="s">
        <v>2</v>
      </c>
      <c r="H18813" s="120" t="s">
        <v>3</v>
      </c>
      <c r="I18813" s="120" t="s">
        <v>15303</v>
      </c>
      <c r="J18813" s="120" t="s">
        <v>4</v>
      </c>
      <c r="K18813" s="120" t="s">
        <v>15304</v>
      </c>
      <c r="L18813" s="120" t="s">
        <v>8</v>
      </c>
      <c r="M18813" s="120" t="s">
        <v>15305</v>
      </c>
      <c r="N18813" s="120" t="s">
        <v>10</v>
      </c>
      <c r="O18813" s="120" t="s">
        <v>11</v>
      </c>
      <c r="P18813" s="120" t="s">
        <v>12</v>
      </c>
      <c r="Q18813" s="120" t="s">
        <v>13</v>
      </c>
      <c r="R18813" s="120" t="s">
        <v>14</v>
      </c>
      <c r="S18813" s="120" t="s">
        <v>15</v>
      </c>
    </row>
    <row r="18814" spans="1:19" ht="11.25" thickBot="1" x14ac:dyDescent="0.2">
      <c r="A18814" s="88">
        <v>1</v>
      </c>
      <c r="B18814" s="109">
        <v>0.833125</v>
      </c>
      <c r="C18814" s="110" t="s">
        <v>15306</v>
      </c>
      <c r="D18814" s="110" t="s">
        <v>15306</v>
      </c>
      <c r="E18814" s="110" t="s">
        <v>15306</v>
      </c>
      <c r="F18814" s="89">
        <v>146509.48000000001</v>
      </c>
      <c r="G18814" s="89">
        <v>52641.889000000003</v>
      </c>
      <c r="H18814" s="89">
        <v>39335.891000000003</v>
      </c>
      <c r="I18814" s="89">
        <v>71.429000000000002</v>
      </c>
      <c r="J18814" s="89">
        <v>5927.335</v>
      </c>
      <c r="K18814" s="89">
        <v>1900.1590000000001</v>
      </c>
      <c r="L18814" s="119">
        <v>39984.082000000002</v>
      </c>
      <c r="M18814" s="89">
        <v>29118.523000000001</v>
      </c>
      <c r="N18814" s="89">
        <v>5865.6120000000001</v>
      </c>
      <c r="O18814" s="89">
        <v>20567.697</v>
      </c>
      <c r="P18814" s="110" t="s">
        <v>15774</v>
      </c>
      <c r="Q18814" s="110" t="s">
        <v>15775</v>
      </c>
      <c r="R18814" s="89">
        <v>2366.8980000000001</v>
      </c>
      <c r="S18814" s="89">
        <v>11638.637000000001</v>
      </c>
    </row>
    <row r="18815" spans="1:19" ht="11.25" thickBot="1" x14ac:dyDescent="0.2">
      <c r="A18815" s="93"/>
    </row>
    <row r="18816" spans="1:19" ht="11.25" thickBot="1" x14ac:dyDescent="0.2">
      <c r="A18816" s="113" t="s">
        <v>352</v>
      </c>
      <c r="B18816" s="93"/>
      <c r="C18816" s="110" t="s">
        <v>15307</v>
      </c>
      <c r="D18816" s="110" t="s">
        <v>15307</v>
      </c>
      <c r="E18816" s="110" t="s">
        <v>15307</v>
      </c>
      <c r="F18816" s="114">
        <v>146509.48000000001</v>
      </c>
      <c r="G18816" s="114">
        <v>52641.889000000003</v>
      </c>
      <c r="H18816" s="114">
        <v>39335.891000000003</v>
      </c>
      <c r="I18816" s="114">
        <v>71.429000000000002</v>
      </c>
      <c r="J18816" s="114">
        <v>5927.335</v>
      </c>
      <c r="K18816" s="114">
        <v>1900.1590000000001</v>
      </c>
      <c r="L18816" s="118">
        <v>39984.082000000002</v>
      </c>
      <c r="M18816" s="114">
        <v>29118.523000000001</v>
      </c>
      <c r="N18816" s="114">
        <v>5865.6120000000001</v>
      </c>
      <c r="O18816" s="114">
        <v>20567.697</v>
      </c>
      <c r="P18816" s="110" t="s">
        <v>15776</v>
      </c>
      <c r="Q18816" s="110" t="s">
        <v>15777</v>
      </c>
      <c r="R18816" s="114">
        <v>2366.8980000000001</v>
      </c>
      <c r="S18816" s="114">
        <v>11638.637000000001</v>
      </c>
    </row>
    <row r="18817" spans="1:19" ht="11.25" thickBot="1" x14ac:dyDescent="0.2">
      <c r="A18817" s="93"/>
    </row>
    <row r="18818" spans="1:19" ht="11.25" thickBot="1" x14ac:dyDescent="0.2">
      <c r="A18818" s="116" t="s">
        <v>355</v>
      </c>
      <c r="B18818" s="93"/>
      <c r="C18818" s="110" t="s">
        <v>15307</v>
      </c>
      <c r="D18818" s="110" t="s">
        <v>15307</v>
      </c>
      <c r="E18818" s="110" t="s">
        <v>15307</v>
      </c>
      <c r="F18818" s="114">
        <v>0</v>
      </c>
      <c r="G18818" s="114">
        <v>0</v>
      </c>
      <c r="H18818" s="114">
        <v>0</v>
      </c>
      <c r="I18818" s="114">
        <v>0</v>
      </c>
      <c r="J18818" s="114">
        <v>0</v>
      </c>
      <c r="K18818" s="114">
        <v>0</v>
      </c>
      <c r="L18818" s="118">
        <v>0</v>
      </c>
      <c r="M18818" s="114">
        <v>0</v>
      </c>
      <c r="N18818" s="114">
        <v>0</v>
      </c>
      <c r="O18818" s="114">
        <v>0</v>
      </c>
      <c r="P18818" s="110" t="s">
        <v>15358</v>
      </c>
      <c r="Q18818" s="110" t="s">
        <v>15358</v>
      </c>
      <c r="R18818" s="114">
        <v>0</v>
      </c>
      <c r="S18818" s="114">
        <v>0</v>
      </c>
    </row>
    <row r="18819" spans="1:19" ht="11.25" thickBot="1" x14ac:dyDescent="0.2">
      <c r="A18819" s="93"/>
    </row>
    <row r="18820" spans="1:19" ht="11.25" thickBot="1" x14ac:dyDescent="0.2">
      <c r="A18820" s="117" t="s">
        <v>358</v>
      </c>
      <c r="B18820" s="93"/>
      <c r="C18820" s="110" t="s">
        <v>15307</v>
      </c>
      <c r="D18820" s="110" t="s">
        <v>15307</v>
      </c>
      <c r="E18820" s="110" t="s">
        <v>15307</v>
      </c>
      <c r="F18820" s="114">
        <v>0</v>
      </c>
      <c r="G18820" s="114">
        <v>0</v>
      </c>
      <c r="H18820" s="114">
        <v>0</v>
      </c>
      <c r="I18820" s="114">
        <v>0</v>
      </c>
      <c r="J18820" s="114">
        <v>0</v>
      </c>
      <c r="K18820" s="114">
        <v>0</v>
      </c>
      <c r="L18820" s="118">
        <v>0</v>
      </c>
      <c r="M18820" s="114">
        <v>0</v>
      </c>
      <c r="N18820" s="114">
        <v>0</v>
      </c>
      <c r="O18820" s="114">
        <v>0</v>
      </c>
      <c r="P18820" s="110" t="s">
        <v>15358</v>
      </c>
      <c r="Q18820" s="110" t="s">
        <v>15358</v>
      </c>
      <c r="R18820" s="114">
        <v>0</v>
      </c>
      <c r="S18820" s="114">
        <v>0</v>
      </c>
    </row>
    <row r="18821" spans="1:19" ht="11.25" thickBot="1" x14ac:dyDescent="0.2">
      <c r="A18821" s="93"/>
    </row>
    <row r="18822" spans="1:19" ht="11.25" thickBot="1" x14ac:dyDescent="0.2">
      <c r="A18822" s="87" t="s">
        <v>345</v>
      </c>
      <c r="B18822" s="87" t="s">
        <v>346</v>
      </c>
      <c r="C18822" s="120" t="s">
        <v>16</v>
      </c>
      <c r="D18822" s="120" t="s">
        <v>15309</v>
      </c>
      <c r="E18822" s="120" t="s">
        <v>15310</v>
      </c>
      <c r="F18822" s="120" t="s">
        <v>20</v>
      </c>
      <c r="G18822" s="120" t="s">
        <v>21</v>
      </c>
      <c r="H18822" s="120" t="s">
        <v>22</v>
      </c>
      <c r="I18822" s="120" t="s">
        <v>23</v>
      </c>
      <c r="J18822" s="120" t="s">
        <v>24</v>
      </c>
      <c r="K18822" s="120" t="s">
        <v>26</v>
      </c>
      <c r="L18822" s="120" t="s">
        <v>15311</v>
      </c>
      <c r="M18822" s="120" t="s">
        <v>27</v>
      </c>
      <c r="N18822" s="120" t="s">
        <v>28</v>
      </c>
      <c r="O18822" s="120" t="s">
        <v>29</v>
      </c>
      <c r="P18822" s="120" t="s">
        <v>30</v>
      </c>
      <c r="Q18822" s="120" t="s">
        <v>15312</v>
      </c>
      <c r="R18822" s="120" t="s">
        <v>32</v>
      </c>
      <c r="S18822" s="120" t="s">
        <v>33</v>
      </c>
    </row>
    <row r="18823" spans="1:19" ht="11.25" thickBot="1" x14ac:dyDescent="0.2">
      <c r="A18823" s="88">
        <v>1</v>
      </c>
      <c r="B18823" s="109">
        <v>0.833125</v>
      </c>
      <c r="C18823" s="89">
        <v>241975.29</v>
      </c>
      <c r="D18823" s="89">
        <v>160119.22</v>
      </c>
      <c r="E18823" s="89">
        <v>2194.6370000000002</v>
      </c>
      <c r="F18823" s="119">
        <v>31707.473999999998</v>
      </c>
      <c r="G18823" s="89">
        <v>691.37800000000004</v>
      </c>
      <c r="H18823" s="89">
        <v>74.073999999999998</v>
      </c>
      <c r="I18823" s="89">
        <v>2917.0169999999998</v>
      </c>
      <c r="J18823" s="89">
        <v>44405.678999999996</v>
      </c>
      <c r="K18823" s="119">
        <v>325894.84999999998</v>
      </c>
      <c r="L18823" s="89">
        <v>483057.37</v>
      </c>
      <c r="M18823" s="89">
        <v>157121.54999999999</v>
      </c>
      <c r="N18823" s="89">
        <v>3717.2730000000001</v>
      </c>
      <c r="O18823" s="110" t="s">
        <v>15306</v>
      </c>
      <c r="P18823" s="110" t="s">
        <v>15306</v>
      </c>
      <c r="Q18823" s="89">
        <v>277.78100000000001</v>
      </c>
      <c r="R18823" s="89">
        <v>3850.63</v>
      </c>
      <c r="S18823" s="89">
        <v>925.96600000000001</v>
      </c>
    </row>
    <row r="18824" spans="1:19" ht="11.25" thickBot="1" x14ac:dyDescent="0.2">
      <c r="A18824" s="93"/>
    </row>
    <row r="18825" spans="1:19" ht="11.25" thickBot="1" x14ac:dyDescent="0.2">
      <c r="A18825" s="113" t="s">
        <v>352</v>
      </c>
      <c r="B18825" s="93"/>
      <c r="C18825" s="114">
        <v>241975.29</v>
      </c>
      <c r="D18825" s="114">
        <v>160119.22</v>
      </c>
      <c r="E18825" s="114">
        <v>2194.6370000000002</v>
      </c>
      <c r="F18825" s="118">
        <v>31707.473999999998</v>
      </c>
      <c r="G18825" s="114">
        <v>691.37800000000004</v>
      </c>
      <c r="H18825" s="114">
        <v>74.073999999999998</v>
      </c>
      <c r="I18825" s="114">
        <v>2917.0169999999998</v>
      </c>
      <c r="J18825" s="114">
        <v>44405.678999999996</v>
      </c>
      <c r="K18825" s="118">
        <v>325894.84999999998</v>
      </c>
      <c r="L18825" s="114">
        <v>483057.37</v>
      </c>
      <c r="M18825" s="114">
        <v>157121.54999999999</v>
      </c>
      <c r="N18825" s="114">
        <v>3717.2730000000001</v>
      </c>
      <c r="O18825" s="110" t="s">
        <v>15307</v>
      </c>
      <c r="P18825" s="110" t="s">
        <v>15307</v>
      </c>
      <c r="Q18825" s="114">
        <v>277.78100000000001</v>
      </c>
      <c r="R18825" s="114">
        <v>3850.63</v>
      </c>
      <c r="S18825" s="114">
        <v>925.96600000000001</v>
      </c>
    </row>
    <row r="18826" spans="1:19" ht="11.25" thickBot="1" x14ac:dyDescent="0.2">
      <c r="A18826" s="93"/>
    </row>
    <row r="18827" spans="1:19" ht="11.25" thickBot="1" x14ac:dyDescent="0.2">
      <c r="A18827" s="116" t="s">
        <v>355</v>
      </c>
      <c r="B18827" s="93"/>
      <c r="C18827" s="114">
        <v>0</v>
      </c>
      <c r="D18827" s="114">
        <v>0</v>
      </c>
      <c r="E18827" s="114">
        <v>0</v>
      </c>
      <c r="F18827" s="118">
        <v>0</v>
      </c>
      <c r="G18827" s="114">
        <v>0</v>
      </c>
      <c r="H18827" s="114">
        <v>0</v>
      </c>
      <c r="I18827" s="114">
        <v>0</v>
      </c>
      <c r="J18827" s="114">
        <v>0</v>
      </c>
      <c r="K18827" s="118">
        <v>0</v>
      </c>
      <c r="L18827" s="114">
        <v>0</v>
      </c>
      <c r="M18827" s="114">
        <v>0</v>
      </c>
      <c r="N18827" s="114">
        <v>0</v>
      </c>
      <c r="O18827" s="110" t="s">
        <v>15307</v>
      </c>
      <c r="P18827" s="110" t="s">
        <v>15307</v>
      </c>
      <c r="Q18827" s="114">
        <v>0</v>
      </c>
      <c r="R18827" s="114">
        <v>0</v>
      </c>
      <c r="S18827" s="114">
        <v>0</v>
      </c>
    </row>
    <row r="18828" spans="1:19" ht="11.25" thickBot="1" x14ac:dyDescent="0.2">
      <c r="A18828" s="93"/>
    </row>
    <row r="18829" spans="1:19" ht="11.25" thickBot="1" x14ac:dyDescent="0.2">
      <c r="A18829" s="117" t="s">
        <v>358</v>
      </c>
      <c r="B18829" s="93"/>
      <c r="C18829" s="114">
        <v>0</v>
      </c>
      <c r="D18829" s="114">
        <v>0</v>
      </c>
      <c r="E18829" s="114">
        <v>0</v>
      </c>
      <c r="F18829" s="118">
        <v>0</v>
      </c>
      <c r="G18829" s="114">
        <v>0</v>
      </c>
      <c r="H18829" s="114">
        <v>0</v>
      </c>
      <c r="I18829" s="114">
        <v>0</v>
      </c>
      <c r="J18829" s="114">
        <v>0</v>
      </c>
      <c r="K18829" s="118">
        <v>0</v>
      </c>
      <c r="L18829" s="114">
        <v>0</v>
      </c>
      <c r="M18829" s="114">
        <v>0</v>
      </c>
      <c r="N18829" s="114">
        <v>0</v>
      </c>
      <c r="O18829" s="110" t="s">
        <v>15307</v>
      </c>
      <c r="P18829" s="110" t="s">
        <v>15307</v>
      </c>
      <c r="Q18829" s="114">
        <v>0</v>
      </c>
      <c r="R18829" s="114">
        <v>0</v>
      </c>
      <c r="S18829" s="114">
        <v>0</v>
      </c>
    </row>
    <row r="18830" spans="1:19" ht="11.25" thickBot="1" x14ac:dyDescent="0.2">
      <c r="A18830" s="93"/>
    </row>
    <row r="18831" spans="1:19" ht="11.25" thickBot="1" x14ac:dyDescent="0.2">
      <c r="A18831" s="87" t="s">
        <v>345</v>
      </c>
      <c r="B18831" s="87" t="s">
        <v>346</v>
      </c>
      <c r="C18831" s="120" t="s">
        <v>35</v>
      </c>
      <c r="D18831" s="120" t="s">
        <v>36</v>
      </c>
      <c r="E18831" s="120" t="s">
        <v>15315</v>
      </c>
      <c r="F18831" s="120" t="s">
        <v>38</v>
      </c>
      <c r="G18831" s="120" t="s">
        <v>39</v>
      </c>
      <c r="H18831" s="120" t="s">
        <v>41</v>
      </c>
      <c r="I18831" s="120" t="s">
        <v>42</v>
      </c>
      <c r="J18831" s="120" t="s">
        <v>43</v>
      </c>
      <c r="K18831" s="120" t="s">
        <v>44</v>
      </c>
      <c r="L18831" s="120" t="s">
        <v>45</v>
      </c>
      <c r="M18831" s="120" t="s">
        <v>46</v>
      </c>
      <c r="N18831" s="120" t="s">
        <v>47</v>
      </c>
      <c r="O18831" s="120" t="s">
        <v>48</v>
      </c>
      <c r="P18831" s="120" t="s">
        <v>49</v>
      </c>
      <c r="Q18831" s="120" t="s">
        <v>50</v>
      </c>
      <c r="R18831" s="120" t="s">
        <v>51</v>
      </c>
      <c r="S18831" s="120" t="s">
        <v>52</v>
      </c>
    </row>
    <row r="18832" spans="1:19" ht="11.25" thickBot="1" x14ac:dyDescent="0.2">
      <c r="A18832" s="88">
        <v>1</v>
      </c>
      <c r="B18832" s="109">
        <v>0.833125</v>
      </c>
      <c r="C18832" s="119">
        <v>538011.82999999996</v>
      </c>
      <c r="D18832" s="89">
        <v>16044.48</v>
      </c>
      <c r="E18832" s="89">
        <v>1463.0550000000001</v>
      </c>
      <c r="F18832" s="89">
        <v>33.332999999999998</v>
      </c>
      <c r="G18832" s="89">
        <v>433.34199999999998</v>
      </c>
      <c r="H18832" s="89">
        <v>352621.08</v>
      </c>
      <c r="I18832" s="89">
        <v>25317.662</v>
      </c>
      <c r="J18832" s="89">
        <v>59745.88</v>
      </c>
      <c r="K18832" s="89">
        <v>7755.43</v>
      </c>
      <c r="L18832" s="89">
        <v>6835.2730000000001</v>
      </c>
      <c r="M18832" s="89">
        <v>1388.9760000000001</v>
      </c>
      <c r="N18832" s="89">
        <v>1314.8869999999999</v>
      </c>
      <c r="O18832" s="89">
        <v>1907.59</v>
      </c>
      <c r="P18832" s="89">
        <v>1311.182</v>
      </c>
      <c r="Q18832" s="89">
        <v>2407.6480000000001</v>
      </c>
      <c r="R18832" s="89">
        <v>1777.92</v>
      </c>
      <c r="S18832" s="89">
        <v>1883.4949999999999</v>
      </c>
    </row>
    <row r="18833" spans="1:19" ht="11.25" thickBot="1" x14ac:dyDescent="0.2">
      <c r="A18833" s="93"/>
    </row>
    <row r="18834" spans="1:19" ht="11.25" thickBot="1" x14ac:dyDescent="0.2">
      <c r="A18834" s="113" t="s">
        <v>352</v>
      </c>
      <c r="B18834" s="93"/>
      <c r="C18834" s="118">
        <v>538011.82999999996</v>
      </c>
      <c r="D18834" s="114">
        <v>16044.48</v>
      </c>
      <c r="E18834" s="114">
        <v>1463.0550000000001</v>
      </c>
      <c r="F18834" s="114">
        <v>33.332999999999998</v>
      </c>
      <c r="G18834" s="114">
        <v>433.34199999999998</v>
      </c>
      <c r="H18834" s="114">
        <v>352621.08</v>
      </c>
      <c r="I18834" s="114">
        <v>25317.662</v>
      </c>
      <c r="J18834" s="114">
        <v>59745.88</v>
      </c>
      <c r="K18834" s="114">
        <v>7755.43</v>
      </c>
      <c r="L18834" s="114">
        <v>6835.2730000000001</v>
      </c>
      <c r="M18834" s="114">
        <v>1388.9760000000001</v>
      </c>
      <c r="N18834" s="114">
        <v>1314.8869999999999</v>
      </c>
      <c r="O18834" s="114">
        <v>1907.59</v>
      </c>
      <c r="P18834" s="114">
        <v>1311.182</v>
      </c>
      <c r="Q18834" s="114">
        <v>2407.6480000000001</v>
      </c>
      <c r="R18834" s="114">
        <v>1777.92</v>
      </c>
      <c r="S18834" s="114">
        <v>1883.4949999999999</v>
      </c>
    </row>
    <row r="18835" spans="1:19" ht="11.25" thickBot="1" x14ac:dyDescent="0.2">
      <c r="A18835" s="93"/>
    </row>
    <row r="18836" spans="1:19" ht="11.25" thickBot="1" x14ac:dyDescent="0.2">
      <c r="A18836" s="116" t="s">
        <v>355</v>
      </c>
      <c r="B18836" s="93"/>
      <c r="C18836" s="118">
        <v>0</v>
      </c>
      <c r="D18836" s="114">
        <v>0</v>
      </c>
      <c r="E18836" s="114">
        <v>0</v>
      </c>
      <c r="F18836" s="114">
        <v>0</v>
      </c>
      <c r="G18836" s="114">
        <v>0</v>
      </c>
      <c r="H18836" s="114">
        <v>0</v>
      </c>
      <c r="I18836" s="114">
        <v>0</v>
      </c>
      <c r="J18836" s="114">
        <v>0</v>
      </c>
      <c r="K18836" s="114">
        <v>0</v>
      </c>
      <c r="L18836" s="114">
        <v>0</v>
      </c>
      <c r="M18836" s="114">
        <v>0</v>
      </c>
      <c r="N18836" s="114">
        <v>0</v>
      </c>
      <c r="O18836" s="114">
        <v>0</v>
      </c>
      <c r="P18836" s="114">
        <v>0</v>
      </c>
      <c r="Q18836" s="114">
        <v>0</v>
      </c>
      <c r="R18836" s="114">
        <v>0</v>
      </c>
      <c r="S18836" s="114">
        <v>0</v>
      </c>
    </row>
    <row r="18837" spans="1:19" ht="11.25" thickBot="1" x14ac:dyDescent="0.2">
      <c r="A18837" s="93"/>
    </row>
    <row r="18838" spans="1:19" ht="11.25" thickBot="1" x14ac:dyDescent="0.2">
      <c r="A18838" s="117" t="s">
        <v>358</v>
      </c>
      <c r="B18838" s="93"/>
      <c r="C18838" s="118">
        <v>0</v>
      </c>
      <c r="D18838" s="114">
        <v>0</v>
      </c>
      <c r="E18838" s="114">
        <v>0</v>
      </c>
      <c r="F18838" s="114">
        <v>0</v>
      </c>
      <c r="G18838" s="114">
        <v>0</v>
      </c>
      <c r="H18838" s="114">
        <v>0</v>
      </c>
      <c r="I18838" s="114">
        <v>0</v>
      </c>
      <c r="J18838" s="114">
        <v>0</v>
      </c>
      <c r="K18838" s="114">
        <v>0</v>
      </c>
      <c r="L18838" s="114">
        <v>0</v>
      </c>
      <c r="M18838" s="114">
        <v>0</v>
      </c>
      <c r="N18838" s="114">
        <v>0</v>
      </c>
      <c r="O18838" s="114">
        <v>0</v>
      </c>
      <c r="P18838" s="114">
        <v>0</v>
      </c>
      <c r="Q18838" s="114">
        <v>0</v>
      </c>
      <c r="R18838" s="114">
        <v>0</v>
      </c>
      <c r="S18838" s="114">
        <v>0</v>
      </c>
    </row>
    <row r="18839" spans="1:19" ht="11.25" thickBot="1" x14ac:dyDescent="0.2">
      <c r="A18839" s="93"/>
    </row>
    <row r="18840" spans="1:19" ht="11.25" thickBot="1" x14ac:dyDescent="0.2">
      <c r="A18840" s="87" t="s">
        <v>345</v>
      </c>
      <c r="B18840" s="87" t="s">
        <v>346</v>
      </c>
      <c r="C18840" s="120" t="s">
        <v>53</v>
      </c>
      <c r="D18840" s="120" t="s">
        <v>54</v>
      </c>
      <c r="E18840" s="120" t="s">
        <v>55</v>
      </c>
      <c r="F18840" s="120" t="s">
        <v>56</v>
      </c>
      <c r="G18840" s="120" t="s">
        <v>15318</v>
      </c>
      <c r="H18840" s="120" t="s">
        <v>57</v>
      </c>
      <c r="I18840" s="120" t="s">
        <v>59</v>
      </c>
      <c r="J18840" s="120" t="s">
        <v>15319</v>
      </c>
      <c r="K18840" s="120" t="s">
        <v>60</v>
      </c>
      <c r="L18840" s="120" t="s">
        <v>61</v>
      </c>
      <c r="M18840" s="120" t="s">
        <v>62</v>
      </c>
      <c r="N18840" s="120" t="s">
        <v>15320</v>
      </c>
      <c r="O18840" s="120" t="s">
        <v>63</v>
      </c>
      <c r="P18840" s="120" t="s">
        <v>64</v>
      </c>
      <c r="Q18840" s="120" t="s">
        <v>66</v>
      </c>
      <c r="R18840" s="120" t="s">
        <v>15321</v>
      </c>
      <c r="S18840" s="120" t="s">
        <v>67</v>
      </c>
    </row>
    <row r="18841" spans="1:19" ht="11.25" thickBot="1" x14ac:dyDescent="0.2">
      <c r="A18841" s="88">
        <v>1</v>
      </c>
      <c r="B18841" s="109">
        <v>0.833125</v>
      </c>
      <c r="C18841" s="89">
        <v>777.80600000000004</v>
      </c>
      <c r="D18841" s="89">
        <v>933.37099999999998</v>
      </c>
      <c r="E18841" s="89">
        <v>481.495</v>
      </c>
      <c r="F18841" s="89">
        <v>42325.843000000001</v>
      </c>
      <c r="G18841" s="89">
        <v>54255.517</v>
      </c>
      <c r="H18841" s="89">
        <v>12277.985000000001</v>
      </c>
      <c r="I18841" s="110" t="s">
        <v>15306</v>
      </c>
      <c r="J18841" s="110" t="s">
        <v>15306</v>
      </c>
      <c r="K18841" s="89">
        <v>183.33500000000001</v>
      </c>
      <c r="L18841" s="89">
        <v>208.33799999999999</v>
      </c>
      <c r="M18841" s="89">
        <v>1067.9490000000001</v>
      </c>
      <c r="N18841" s="89">
        <v>533.346</v>
      </c>
      <c r="O18841" s="89">
        <v>1083.384</v>
      </c>
      <c r="P18841" s="89">
        <v>209835.35</v>
      </c>
      <c r="Q18841" s="112" t="s">
        <v>15778</v>
      </c>
      <c r="R18841" s="110" t="s">
        <v>15306</v>
      </c>
      <c r="S18841" s="89">
        <v>27218.494999999999</v>
      </c>
    </row>
    <row r="18842" spans="1:19" ht="11.25" thickBot="1" x14ac:dyDescent="0.2">
      <c r="A18842" s="93"/>
    </row>
    <row r="18843" spans="1:19" ht="11.25" thickBot="1" x14ac:dyDescent="0.2">
      <c r="A18843" s="113" t="s">
        <v>352</v>
      </c>
      <c r="B18843" s="93"/>
      <c r="C18843" s="114">
        <v>777.80600000000004</v>
      </c>
      <c r="D18843" s="114">
        <v>933.37099999999998</v>
      </c>
      <c r="E18843" s="114">
        <v>481.495</v>
      </c>
      <c r="F18843" s="114">
        <v>42325.843000000001</v>
      </c>
      <c r="G18843" s="114">
        <v>54255.517</v>
      </c>
      <c r="H18843" s="114">
        <v>12277.985000000001</v>
      </c>
      <c r="I18843" s="110" t="s">
        <v>15307</v>
      </c>
      <c r="J18843" s="110" t="s">
        <v>15307</v>
      </c>
      <c r="K18843" s="114">
        <v>183.33500000000001</v>
      </c>
      <c r="L18843" s="114">
        <v>208.33799999999999</v>
      </c>
      <c r="M18843" s="114">
        <v>1067.9490000000001</v>
      </c>
      <c r="N18843" s="114">
        <v>533.346</v>
      </c>
      <c r="O18843" s="114">
        <v>1083.384</v>
      </c>
      <c r="P18843" s="114">
        <v>209835.35</v>
      </c>
      <c r="Q18843" s="112" t="s">
        <v>15779</v>
      </c>
      <c r="R18843" s="110" t="s">
        <v>15307</v>
      </c>
      <c r="S18843" s="114">
        <v>27218.494999999999</v>
      </c>
    </row>
    <row r="18844" spans="1:19" ht="11.25" thickBot="1" x14ac:dyDescent="0.2">
      <c r="A18844" s="93"/>
    </row>
    <row r="18845" spans="1:19" ht="11.25" thickBot="1" x14ac:dyDescent="0.2">
      <c r="A18845" s="116" t="s">
        <v>355</v>
      </c>
      <c r="B18845" s="93"/>
      <c r="C18845" s="114">
        <v>0</v>
      </c>
      <c r="D18845" s="114">
        <v>0</v>
      </c>
      <c r="E18845" s="114">
        <v>0</v>
      </c>
      <c r="F18845" s="114">
        <v>0</v>
      </c>
      <c r="G18845" s="114">
        <v>0</v>
      </c>
      <c r="H18845" s="114">
        <v>0</v>
      </c>
      <c r="I18845" s="110" t="s">
        <v>15307</v>
      </c>
      <c r="J18845" s="110" t="s">
        <v>15307</v>
      </c>
      <c r="K18845" s="114">
        <v>0</v>
      </c>
      <c r="L18845" s="114">
        <v>0</v>
      </c>
      <c r="M18845" s="114">
        <v>0</v>
      </c>
      <c r="N18845" s="114">
        <v>0</v>
      </c>
      <c r="O18845" s="114">
        <v>0</v>
      </c>
      <c r="P18845" s="114">
        <v>0</v>
      </c>
      <c r="Q18845" s="112" t="s">
        <v>15358</v>
      </c>
      <c r="R18845" s="110" t="s">
        <v>15307</v>
      </c>
      <c r="S18845" s="114">
        <v>0</v>
      </c>
    </row>
    <row r="18846" spans="1:19" ht="11.25" thickBot="1" x14ac:dyDescent="0.2">
      <c r="A18846" s="93"/>
    </row>
    <row r="18847" spans="1:19" ht="11.25" thickBot="1" x14ac:dyDescent="0.2">
      <c r="A18847" s="117" t="s">
        <v>358</v>
      </c>
      <c r="B18847" s="93"/>
      <c r="C18847" s="114">
        <v>0</v>
      </c>
      <c r="D18847" s="114">
        <v>0</v>
      </c>
      <c r="E18847" s="114">
        <v>0</v>
      </c>
      <c r="F18847" s="114">
        <v>0</v>
      </c>
      <c r="G18847" s="114">
        <v>0</v>
      </c>
      <c r="H18847" s="114">
        <v>0</v>
      </c>
      <c r="I18847" s="110" t="s">
        <v>15307</v>
      </c>
      <c r="J18847" s="110" t="s">
        <v>15307</v>
      </c>
      <c r="K18847" s="114">
        <v>0</v>
      </c>
      <c r="L18847" s="114">
        <v>0</v>
      </c>
      <c r="M18847" s="114">
        <v>0</v>
      </c>
      <c r="N18847" s="114">
        <v>0</v>
      </c>
      <c r="O18847" s="114">
        <v>0</v>
      </c>
      <c r="P18847" s="114">
        <v>0</v>
      </c>
      <c r="Q18847" s="112" t="s">
        <v>15358</v>
      </c>
      <c r="R18847" s="110" t="s">
        <v>15307</v>
      </c>
      <c r="S18847" s="114">
        <v>0</v>
      </c>
    </row>
    <row r="18848" spans="1:19" ht="11.25" thickBot="1" x14ac:dyDescent="0.2">
      <c r="A18848" s="93"/>
    </row>
    <row r="18849" spans="1:19" ht="11.25" thickBot="1" x14ac:dyDescent="0.2">
      <c r="A18849" s="87" t="s">
        <v>345</v>
      </c>
      <c r="B18849" s="87" t="s">
        <v>346</v>
      </c>
      <c r="C18849" s="120" t="s">
        <v>68</v>
      </c>
      <c r="D18849" s="120" t="s">
        <v>15325</v>
      </c>
    </row>
    <row r="18850" spans="1:19" ht="11.25" thickBot="1" x14ac:dyDescent="0.2">
      <c r="A18850" s="88">
        <v>1</v>
      </c>
      <c r="B18850" s="109">
        <v>0.833125</v>
      </c>
      <c r="C18850" s="89">
        <v>22888.795999999998</v>
      </c>
      <c r="D18850" s="110" t="s">
        <v>15306</v>
      </c>
    </row>
    <row r="18851" spans="1:19" ht="11.25" thickBot="1" x14ac:dyDescent="0.2">
      <c r="A18851" s="93"/>
    </row>
    <row r="18852" spans="1:19" ht="11.25" thickBot="1" x14ac:dyDescent="0.2">
      <c r="A18852" s="113" t="s">
        <v>352</v>
      </c>
      <c r="B18852" s="93"/>
      <c r="C18852" s="114">
        <v>22888.795999999998</v>
      </c>
      <c r="D18852" s="110" t="s">
        <v>15307</v>
      </c>
    </row>
    <row r="18853" spans="1:19" ht="11.25" thickBot="1" x14ac:dyDescent="0.2">
      <c r="A18853" s="93"/>
    </row>
    <row r="18854" spans="1:19" ht="11.25" thickBot="1" x14ac:dyDescent="0.2">
      <c r="A18854" s="116" t="s">
        <v>355</v>
      </c>
      <c r="B18854" s="93"/>
      <c r="C18854" s="114">
        <v>0</v>
      </c>
      <c r="D18854" s="110" t="s">
        <v>15307</v>
      </c>
    </row>
    <row r="18855" spans="1:19" ht="11.25" thickBot="1" x14ac:dyDescent="0.2">
      <c r="A18855" s="93"/>
    </row>
    <row r="18856" spans="1:19" ht="11.25" thickBot="1" x14ac:dyDescent="0.2">
      <c r="A18856" s="117" t="s">
        <v>358</v>
      </c>
      <c r="B18856" s="93"/>
      <c r="C18856" s="114">
        <v>0</v>
      </c>
      <c r="D18856" s="110" t="s">
        <v>15307</v>
      </c>
    </row>
    <row r="18857" spans="1:19" ht="10.5" x14ac:dyDescent="0.15">
      <c r="A18857" s="93"/>
    </row>
    <row r="18858" spans="1:19" x14ac:dyDescent="0.15">
      <c r="A18858" s="106"/>
      <c r="B18858" s="69" t="s">
        <v>2751</v>
      </c>
    </row>
    <row r="18859" spans="1:19" ht="9.75" thickBot="1" x14ac:dyDescent="0.2">
      <c r="A18859" s="64" t="s">
        <v>6926</v>
      </c>
    </row>
    <row r="18860" spans="1:19" ht="11.25" thickBot="1" x14ac:dyDescent="0.2">
      <c r="A18860" s="87" t="s">
        <v>345</v>
      </c>
      <c r="B18860" s="87" t="s">
        <v>346</v>
      </c>
      <c r="C18860" s="120" t="s">
        <v>15300</v>
      </c>
      <c r="D18860" s="120" t="s">
        <v>15301</v>
      </c>
      <c r="E18860" s="120" t="s">
        <v>15302</v>
      </c>
      <c r="F18860" s="120" t="s">
        <v>1</v>
      </c>
      <c r="G18860" s="120" t="s">
        <v>2</v>
      </c>
      <c r="H18860" s="120" t="s">
        <v>3</v>
      </c>
      <c r="I18860" s="120" t="s">
        <v>15303</v>
      </c>
      <c r="J18860" s="120" t="s">
        <v>4</v>
      </c>
      <c r="K18860" s="120" t="s">
        <v>15304</v>
      </c>
      <c r="L18860" s="120" t="s">
        <v>8</v>
      </c>
      <c r="M18860" s="120" t="s">
        <v>15305</v>
      </c>
      <c r="N18860" s="120" t="s">
        <v>10</v>
      </c>
      <c r="O18860" s="120" t="s">
        <v>11</v>
      </c>
      <c r="P18860" s="120" t="s">
        <v>12</v>
      </c>
      <c r="Q18860" s="120" t="s">
        <v>13</v>
      </c>
      <c r="R18860" s="120" t="s">
        <v>14</v>
      </c>
      <c r="S18860" s="120" t="s">
        <v>15</v>
      </c>
    </row>
    <row r="18861" spans="1:19" ht="11.25" thickBot="1" x14ac:dyDescent="0.2">
      <c r="A18861" s="88">
        <v>1</v>
      </c>
      <c r="B18861" s="109">
        <v>0.83857638888888886</v>
      </c>
      <c r="C18861" s="110" t="s">
        <v>15306</v>
      </c>
      <c r="D18861" s="110" t="s">
        <v>15306</v>
      </c>
      <c r="E18861" s="110" t="s">
        <v>15306</v>
      </c>
      <c r="F18861" s="89">
        <v>46136.296999999999</v>
      </c>
      <c r="G18861" s="89">
        <v>19442.27</v>
      </c>
      <c r="H18861" s="89">
        <v>9151.2240000000002</v>
      </c>
      <c r="I18861" s="89">
        <v>182.542</v>
      </c>
      <c r="J18861" s="89">
        <v>2333.558</v>
      </c>
      <c r="K18861" s="89">
        <v>1466.759</v>
      </c>
      <c r="L18861" s="119">
        <v>42370.713000000003</v>
      </c>
      <c r="M18861" s="89">
        <v>7935.9639999999999</v>
      </c>
      <c r="N18861" s="89">
        <v>1090.961</v>
      </c>
      <c r="O18861" s="89">
        <v>5984.8249999999998</v>
      </c>
      <c r="P18861" s="110" t="s">
        <v>15780</v>
      </c>
      <c r="Q18861" s="110" t="s">
        <v>15781</v>
      </c>
      <c r="R18861" s="89">
        <v>518.53399999999999</v>
      </c>
      <c r="S18861" s="89">
        <v>2950.3589999999999</v>
      </c>
    </row>
    <row r="18862" spans="1:19" ht="11.25" thickBot="1" x14ac:dyDescent="0.2">
      <c r="A18862" s="93"/>
    </row>
    <row r="18863" spans="1:19" ht="11.25" thickBot="1" x14ac:dyDescent="0.2">
      <c r="A18863" s="113" t="s">
        <v>352</v>
      </c>
      <c r="B18863" s="93"/>
      <c r="C18863" s="110" t="s">
        <v>15307</v>
      </c>
      <c r="D18863" s="110" t="s">
        <v>15307</v>
      </c>
      <c r="E18863" s="110" t="s">
        <v>15307</v>
      </c>
      <c r="F18863" s="114">
        <v>46136.296999999999</v>
      </c>
      <c r="G18863" s="114">
        <v>19442.27</v>
      </c>
      <c r="H18863" s="114">
        <v>9151.2240000000002</v>
      </c>
      <c r="I18863" s="114">
        <v>182.542</v>
      </c>
      <c r="J18863" s="114">
        <v>2333.558</v>
      </c>
      <c r="K18863" s="114">
        <v>1466.759</v>
      </c>
      <c r="L18863" s="118">
        <v>42370.713000000003</v>
      </c>
      <c r="M18863" s="114">
        <v>7935.9639999999999</v>
      </c>
      <c r="N18863" s="114">
        <v>1090.961</v>
      </c>
      <c r="O18863" s="114">
        <v>5984.8249999999998</v>
      </c>
      <c r="P18863" s="110" t="s">
        <v>15782</v>
      </c>
      <c r="Q18863" s="110" t="s">
        <v>15783</v>
      </c>
      <c r="R18863" s="114">
        <v>518.53399999999999</v>
      </c>
      <c r="S18863" s="114">
        <v>2950.3589999999999</v>
      </c>
    </row>
    <row r="18864" spans="1:19" ht="11.25" thickBot="1" x14ac:dyDescent="0.2">
      <c r="A18864" s="93"/>
    </row>
    <row r="18865" spans="1:19" ht="11.25" thickBot="1" x14ac:dyDescent="0.2">
      <c r="A18865" s="116" t="s">
        <v>355</v>
      </c>
      <c r="B18865" s="93"/>
      <c r="C18865" s="110" t="s">
        <v>15307</v>
      </c>
      <c r="D18865" s="110" t="s">
        <v>15307</v>
      </c>
      <c r="E18865" s="110" t="s">
        <v>15307</v>
      </c>
      <c r="F18865" s="114">
        <v>0</v>
      </c>
      <c r="G18865" s="114">
        <v>0</v>
      </c>
      <c r="H18865" s="114">
        <v>0</v>
      </c>
      <c r="I18865" s="114">
        <v>0</v>
      </c>
      <c r="J18865" s="114">
        <v>0</v>
      </c>
      <c r="K18865" s="114">
        <v>0</v>
      </c>
      <c r="L18865" s="118">
        <v>0</v>
      </c>
      <c r="M18865" s="114">
        <v>0</v>
      </c>
      <c r="N18865" s="114">
        <v>0</v>
      </c>
      <c r="O18865" s="114">
        <v>0</v>
      </c>
      <c r="P18865" s="110" t="s">
        <v>15358</v>
      </c>
      <c r="Q18865" s="110" t="s">
        <v>15358</v>
      </c>
      <c r="R18865" s="114">
        <v>0</v>
      </c>
      <c r="S18865" s="114">
        <v>0</v>
      </c>
    </row>
    <row r="18866" spans="1:19" ht="11.25" thickBot="1" x14ac:dyDescent="0.2">
      <c r="A18866" s="93"/>
    </row>
    <row r="18867" spans="1:19" ht="11.25" thickBot="1" x14ac:dyDescent="0.2">
      <c r="A18867" s="117" t="s">
        <v>358</v>
      </c>
      <c r="B18867" s="93"/>
      <c r="C18867" s="110" t="s">
        <v>15307</v>
      </c>
      <c r="D18867" s="110" t="s">
        <v>15307</v>
      </c>
      <c r="E18867" s="110" t="s">
        <v>15307</v>
      </c>
      <c r="F18867" s="114">
        <v>0</v>
      </c>
      <c r="G18867" s="114">
        <v>0</v>
      </c>
      <c r="H18867" s="114">
        <v>0</v>
      </c>
      <c r="I18867" s="114">
        <v>0</v>
      </c>
      <c r="J18867" s="114">
        <v>0</v>
      </c>
      <c r="K18867" s="114">
        <v>0</v>
      </c>
      <c r="L18867" s="118">
        <v>0</v>
      </c>
      <c r="M18867" s="114">
        <v>0</v>
      </c>
      <c r="N18867" s="114">
        <v>0</v>
      </c>
      <c r="O18867" s="114">
        <v>0</v>
      </c>
      <c r="P18867" s="110" t="s">
        <v>15358</v>
      </c>
      <c r="Q18867" s="110" t="s">
        <v>15358</v>
      </c>
      <c r="R18867" s="114">
        <v>0</v>
      </c>
      <c r="S18867" s="114">
        <v>0</v>
      </c>
    </row>
    <row r="18868" spans="1:19" ht="11.25" thickBot="1" x14ac:dyDescent="0.2">
      <c r="A18868" s="93"/>
    </row>
    <row r="18869" spans="1:19" ht="11.25" thickBot="1" x14ac:dyDescent="0.2">
      <c r="A18869" s="87" t="s">
        <v>345</v>
      </c>
      <c r="B18869" s="87" t="s">
        <v>346</v>
      </c>
      <c r="C18869" s="120" t="s">
        <v>16</v>
      </c>
      <c r="D18869" s="120" t="s">
        <v>15309</v>
      </c>
      <c r="E18869" s="120" t="s">
        <v>15310</v>
      </c>
      <c r="F18869" s="120" t="s">
        <v>20</v>
      </c>
      <c r="G18869" s="120" t="s">
        <v>21</v>
      </c>
      <c r="H18869" s="120" t="s">
        <v>22</v>
      </c>
      <c r="I18869" s="120" t="s">
        <v>23</v>
      </c>
      <c r="J18869" s="120" t="s">
        <v>24</v>
      </c>
      <c r="K18869" s="120" t="s">
        <v>26</v>
      </c>
      <c r="L18869" s="120" t="s">
        <v>15311</v>
      </c>
      <c r="M18869" s="120" t="s">
        <v>27</v>
      </c>
      <c r="N18869" s="120" t="s">
        <v>28</v>
      </c>
      <c r="O18869" s="120" t="s">
        <v>29</v>
      </c>
      <c r="P18869" s="120" t="s">
        <v>30</v>
      </c>
      <c r="Q18869" s="120" t="s">
        <v>15312</v>
      </c>
      <c r="R18869" s="120" t="s">
        <v>32</v>
      </c>
      <c r="S18869" s="120" t="s">
        <v>33</v>
      </c>
    </row>
    <row r="18870" spans="1:19" ht="11.25" thickBot="1" x14ac:dyDescent="0.2">
      <c r="A18870" s="88">
        <v>1</v>
      </c>
      <c r="B18870" s="109">
        <v>0.83857638888888886</v>
      </c>
      <c r="C18870" s="89">
        <v>58085.534</v>
      </c>
      <c r="D18870" s="89">
        <v>42438.944000000003</v>
      </c>
      <c r="E18870" s="89">
        <v>296.3</v>
      </c>
      <c r="F18870" s="119">
        <v>32743.663</v>
      </c>
      <c r="G18870" s="89">
        <v>312.50400000000002</v>
      </c>
      <c r="H18870" s="89">
        <v>74.073999999999998</v>
      </c>
      <c r="I18870" s="89">
        <v>796.32299999999998</v>
      </c>
      <c r="J18870" s="89">
        <v>15943.998</v>
      </c>
      <c r="K18870" s="119">
        <v>321779.06</v>
      </c>
      <c r="L18870" s="89">
        <v>127159.91</v>
      </c>
      <c r="M18870" s="89">
        <v>42400.313999999998</v>
      </c>
      <c r="N18870" s="89">
        <v>1268.5840000000001</v>
      </c>
      <c r="O18870" s="110" t="s">
        <v>15306</v>
      </c>
      <c r="P18870" s="110" t="s">
        <v>15306</v>
      </c>
      <c r="Q18870" s="89">
        <v>416.67500000000001</v>
      </c>
      <c r="R18870" s="89">
        <v>2148.3429999999998</v>
      </c>
      <c r="S18870" s="89">
        <v>200.00200000000001</v>
      </c>
    </row>
    <row r="18871" spans="1:19" ht="11.25" thickBot="1" x14ac:dyDescent="0.2">
      <c r="A18871" s="93"/>
    </row>
    <row r="18872" spans="1:19" ht="11.25" thickBot="1" x14ac:dyDescent="0.2">
      <c r="A18872" s="113" t="s">
        <v>352</v>
      </c>
      <c r="B18872" s="93"/>
      <c r="C18872" s="114">
        <v>58085.534</v>
      </c>
      <c r="D18872" s="114">
        <v>42438.944000000003</v>
      </c>
      <c r="E18872" s="114">
        <v>296.3</v>
      </c>
      <c r="F18872" s="118">
        <v>32743.663</v>
      </c>
      <c r="G18872" s="114">
        <v>312.50400000000002</v>
      </c>
      <c r="H18872" s="114">
        <v>74.073999999999998</v>
      </c>
      <c r="I18872" s="114">
        <v>796.32299999999998</v>
      </c>
      <c r="J18872" s="114">
        <v>15943.998</v>
      </c>
      <c r="K18872" s="118">
        <v>321779.06</v>
      </c>
      <c r="L18872" s="114">
        <v>127159.91</v>
      </c>
      <c r="M18872" s="114">
        <v>42400.313999999998</v>
      </c>
      <c r="N18872" s="114">
        <v>1268.5840000000001</v>
      </c>
      <c r="O18872" s="110" t="s">
        <v>15307</v>
      </c>
      <c r="P18872" s="110" t="s">
        <v>15307</v>
      </c>
      <c r="Q18872" s="114">
        <v>416.67500000000001</v>
      </c>
      <c r="R18872" s="114">
        <v>2148.3429999999998</v>
      </c>
      <c r="S18872" s="114">
        <v>200.00200000000001</v>
      </c>
    </row>
    <row r="18873" spans="1:19" ht="11.25" thickBot="1" x14ac:dyDescent="0.2">
      <c r="A18873" s="93"/>
    </row>
    <row r="18874" spans="1:19" ht="11.25" thickBot="1" x14ac:dyDescent="0.2">
      <c r="A18874" s="116" t="s">
        <v>355</v>
      </c>
      <c r="B18874" s="93"/>
      <c r="C18874" s="114">
        <v>0</v>
      </c>
      <c r="D18874" s="114">
        <v>0</v>
      </c>
      <c r="E18874" s="114">
        <v>0</v>
      </c>
      <c r="F18874" s="118">
        <v>0</v>
      </c>
      <c r="G18874" s="114">
        <v>0</v>
      </c>
      <c r="H18874" s="114">
        <v>0</v>
      </c>
      <c r="I18874" s="114">
        <v>0</v>
      </c>
      <c r="J18874" s="114">
        <v>0</v>
      </c>
      <c r="K18874" s="118">
        <v>0</v>
      </c>
      <c r="L18874" s="114">
        <v>0</v>
      </c>
      <c r="M18874" s="114">
        <v>0</v>
      </c>
      <c r="N18874" s="114">
        <v>0</v>
      </c>
      <c r="O18874" s="110" t="s">
        <v>15307</v>
      </c>
      <c r="P18874" s="110" t="s">
        <v>15307</v>
      </c>
      <c r="Q18874" s="114">
        <v>0</v>
      </c>
      <c r="R18874" s="114">
        <v>0</v>
      </c>
      <c r="S18874" s="114">
        <v>0</v>
      </c>
    </row>
    <row r="18875" spans="1:19" ht="11.25" thickBot="1" x14ac:dyDescent="0.2">
      <c r="A18875" s="93"/>
    </row>
    <row r="18876" spans="1:19" ht="11.25" thickBot="1" x14ac:dyDescent="0.2">
      <c r="A18876" s="117" t="s">
        <v>358</v>
      </c>
      <c r="B18876" s="93"/>
      <c r="C18876" s="114">
        <v>0</v>
      </c>
      <c r="D18876" s="114">
        <v>0</v>
      </c>
      <c r="E18876" s="114">
        <v>0</v>
      </c>
      <c r="F18876" s="118">
        <v>0</v>
      </c>
      <c r="G18876" s="114">
        <v>0</v>
      </c>
      <c r="H18876" s="114">
        <v>0</v>
      </c>
      <c r="I18876" s="114">
        <v>0</v>
      </c>
      <c r="J18876" s="114">
        <v>0</v>
      </c>
      <c r="K18876" s="118">
        <v>0</v>
      </c>
      <c r="L18876" s="114">
        <v>0</v>
      </c>
      <c r="M18876" s="114">
        <v>0</v>
      </c>
      <c r="N18876" s="114">
        <v>0</v>
      </c>
      <c r="O18876" s="110" t="s">
        <v>15307</v>
      </c>
      <c r="P18876" s="110" t="s">
        <v>15307</v>
      </c>
      <c r="Q18876" s="114">
        <v>0</v>
      </c>
      <c r="R18876" s="114">
        <v>0</v>
      </c>
      <c r="S18876" s="114">
        <v>0</v>
      </c>
    </row>
    <row r="18877" spans="1:19" ht="11.25" thickBot="1" x14ac:dyDescent="0.2">
      <c r="A18877" s="93"/>
    </row>
    <row r="18878" spans="1:19" ht="11.25" thickBot="1" x14ac:dyDescent="0.2">
      <c r="A18878" s="87" t="s">
        <v>345</v>
      </c>
      <c r="B18878" s="87" t="s">
        <v>346</v>
      </c>
      <c r="C18878" s="120" t="s">
        <v>35</v>
      </c>
      <c r="D18878" s="120" t="s">
        <v>36</v>
      </c>
      <c r="E18878" s="120" t="s">
        <v>15315</v>
      </c>
      <c r="F18878" s="120" t="s">
        <v>38</v>
      </c>
      <c r="G18878" s="120" t="s">
        <v>39</v>
      </c>
      <c r="H18878" s="120" t="s">
        <v>41</v>
      </c>
      <c r="I18878" s="120" t="s">
        <v>42</v>
      </c>
      <c r="J18878" s="120" t="s">
        <v>43</v>
      </c>
      <c r="K18878" s="120" t="s">
        <v>44</v>
      </c>
      <c r="L18878" s="120" t="s">
        <v>45</v>
      </c>
      <c r="M18878" s="120" t="s">
        <v>46</v>
      </c>
      <c r="N18878" s="120" t="s">
        <v>47</v>
      </c>
      <c r="O18878" s="120" t="s">
        <v>48</v>
      </c>
      <c r="P18878" s="120" t="s">
        <v>49</v>
      </c>
      <c r="Q18878" s="120" t="s">
        <v>50</v>
      </c>
      <c r="R18878" s="120" t="s">
        <v>51</v>
      </c>
      <c r="S18878" s="120" t="s">
        <v>52</v>
      </c>
    </row>
    <row r="18879" spans="1:19" ht="11.25" thickBot="1" x14ac:dyDescent="0.2">
      <c r="A18879" s="88">
        <v>1</v>
      </c>
      <c r="B18879" s="109">
        <v>0.83857638888888886</v>
      </c>
      <c r="C18879" s="119">
        <v>551391.57999999996</v>
      </c>
      <c r="D18879" s="89">
        <v>3683.924</v>
      </c>
      <c r="E18879" s="89">
        <v>500.01400000000001</v>
      </c>
      <c r="F18879" s="110" t="s">
        <v>15306</v>
      </c>
      <c r="G18879" s="89">
        <v>33.332999999999998</v>
      </c>
      <c r="H18879" s="89">
        <v>95880.558000000005</v>
      </c>
      <c r="I18879" s="89">
        <v>6701.9309999999996</v>
      </c>
      <c r="J18879" s="89">
        <v>14181.091</v>
      </c>
      <c r="K18879" s="89">
        <v>1926.07</v>
      </c>
      <c r="L18879" s="89">
        <v>1350.0820000000001</v>
      </c>
      <c r="M18879" s="89">
        <v>148.149</v>
      </c>
      <c r="N18879" s="89">
        <v>261.90800000000002</v>
      </c>
      <c r="O18879" s="89">
        <v>685.20600000000002</v>
      </c>
      <c r="P18879" s="89">
        <v>383.34199999999998</v>
      </c>
      <c r="Q18879" s="89">
        <v>500.01400000000001</v>
      </c>
      <c r="R18879" s="89">
        <v>333.33800000000002</v>
      </c>
      <c r="S18879" s="89">
        <v>284.72699999999998</v>
      </c>
    </row>
    <row r="18880" spans="1:19" ht="11.25" thickBot="1" x14ac:dyDescent="0.2">
      <c r="A18880" s="93"/>
    </row>
    <row r="18881" spans="1:19" ht="11.25" thickBot="1" x14ac:dyDescent="0.2">
      <c r="A18881" s="113" t="s">
        <v>352</v>
      </c>
      <c r="B18881" s="93"/>
      <c r="C18881" s="118">
        <v>551391.57999999996</v>
      </c>
      <c r="D18881" s="114">
        <v>3683.924</v>
      </c>
      <c r="E18881" s="114">
        <v>500.01400000000001</v>
      </c>
      <c r="F18881" s="110" t="s">
        <v>15307</v>
      </c>
      <c r="G18881" s="114">
        <v>33.332999999999998</v>
      </c>
      <c r="H18881" s="114">
        <v>95880.558000000005</v>
      </c>
      <c r="I18881" s="114">
        <v>6701.9309999999996</v>
      </c>
      <c r="J18881" s="114">
        <v>14181.091</v>
      </c>
      <c r="K18881" s="114">
        <v>1926.07</v>
      </c>
      <c r="L18881" s="114">
        <v>1350.0820000000001</v>
      </c>
      <c r="M18881" s="114">
        <v>148.149</v>
      </c>
      <c r="N18881" s="114">
        <v>261.90800000000002</v>
      </c>
      <c r="O18881" s="114">
        <v>685.20600000000002</v>
      </c>
      <c r="P18881" s="114">
        <v>383.34199999999998</v>
      </c>
      <c r="Q18881" s="114">
        <v>500.01400000000001</v>
      </c>
      <c r="R18881" s="114">
        <v>333.33800000000002</v>
      </c>
      <c r="S18881" s="114">
        <v>284.72699999999998</v>
      </c>
    </row>
    <row r="18882" spans="1:19" ht="11.25" thickBot="1" x14ac:dyDescent="0.2">
      <c r="A18882" s="93"/>
    </row>
    <row r="18883" spans="1:19" ht="11.25" thickBot="1" x14ac:dyDescent="0.2">
      <c r="A18883" s="116" t="s">
        <v>355</v>
      </c>
      <c r="B18883" s="93"/>
      <c r="C18883" s="118">
        <v>0</v>
      </c>
      <c r="D18883" s="114">
        <v>0</v>
      </c>
      <c r="E18883" s="114">
        <v>0</v>
      </c>
      <c r="F18883" s="110" t="s">
        <v>15307</v>
      </c>
      <c r="G18883" s="114">
        <v>0</v>
      </c>
      <c r="H18883" s="114">
        <v>0</v>
      </c>
      <c r="I18883" s="114">
        <v>0</v>
      </c>
      <c r="J18883" s="114">
        <v>0</v>
      </c>
      <c r="K18883" s="114">
        <v>0</v>
      </c>
      <c r="L18883" s="114">
        <v>0</v>
      </c>
      <c r="M18883" s="114">
        <v>0</v>
      </c>
      <c r="N18883" s="114">
        <v>0</v>
      </c>
      <c r="O18883" s="114">
        <v>0</v>
      </c>
      <c r="P18883" s="114">
        <v>0</v>
      </c>
      <c r="Q18883" s="114">
        <v>0</v>
      </c>
      <c r="R18883" s="114">
        <v>0</v>
      </c>
      <c r="S18883" s="114">
        <v>0</v>
      </c>
    </row>
    <row r="18884" spans="1:19" ht="11.25" thickBot="1" x14ac:dyDescent="0.2">
      <c r="A18884" s="93"/>
    </row>
    <row r="18885" spans="1:19" ht="11.25" thickBot="1" x14ac:dyDescent="0.2">
      <c r="A18885" s="117" t="s">
        <v>358</v>
      </c>
      <c r="B18885" s="93"/>
      <c r="C18885" s="118">
        <v>0</v>
      </c>
      <c r="D18885" s="114">
        <v>0</v>
      </c>
      <c r="E18885" s="114">
        <v>0</v>
      </c>
      <c r="F18885" s="110" t="s">
        <v>15307</v>
      </c>
      <c r="G18885" s="114">
        <v>0</v>
      </c>
      <c r="H18885" s="114">
        <v>0</v>
      </c>
      <c r="I18885" s="114">
        <v>0</v>
      </c>
      <c r="J18885" s="114">
        <v>0</v>
      </c>
      <c r="K18885" s="114">
        <v>0</v>
      </c>
      <c r="L18885" s="114">
        <v>0</v>
      </c>
      <c r="M18885" s="114">
        <v>0</v>
      </c>
      <c r="N18885" s="114">
        <v>0</v>
      </c>
      <c r="O18885" s="114">
        <v>0</v>
      </c>
      <c r="P18885" s="114">
        <v>0</v>
      </c>
      <c r="Q18885" s="114">
        <v>0</v>
      </c>
      <c r="R18885" s="114">
        <v>0</v>
      </c>
      <c r="S18885" s="114">
        <v>0</v>
      </c>
    </row>
    <row r="18886" spans="1:19" ht="11.25" thickBot="1" x14ac:dyDescent="0.2">
      <c r="A18886" s="93"/>
    </row>
    <row r="18887" spans="1:19" ht="11.25" thickBot="1" x14ac:dyDescent="0.2">
      <c r="A18887" s="87" t="s">
        <v>345</v>
      </c>
      <c r="B18887" s="87" t="s">
        <v>346</v>
      </c>
      <c r="C18887" s="120" t="s">
        <v>53</v>
      </c>
      <c r="D18887" s="120" t="s">
        <v>54</v>
      </c>
      <c r="E18887" s="120" t="s">
        <v>55</v>
      </c>
      <c r="F18887" s="120" t="s">
        <v>56</v>
      </c>
      <c r="G18887" s="120" t="s">
        <v>15318</v>
      </c>
      <c r="H18887" s="120" t="s">
        <v>57</v>
      </c>
      <c r="I18887" s="120" t="s">
        <v>59</v>
      </c>
      <c r="J18887" s="120" t="s">
        <v>15319</v>
      </c>
      <c r="K18887" s="120" t="s">
        <v>60</v>
      </c>
      <c r="L18887" s="120" t="s">
        <v>61</v>
      </c>
      <c r="M18887" s="120" t="s">
        <v>62</v>
      </c>
      <c r="N18887" s="120" t="s">
        <v>15320</v>
      </c>
      <c r="O18887" s="120" t="s">
        <v>63</v>
      </c>
      <c r="P18887" s="120" t="s">
        <v>64</v>
      </c>
      <c r="Q18887" s="120" t="s">
        <v>66</v>
      </c>
      <c r="R18887" s="120" t="s">
        <v>15321</v>
      </c>
      <c r="S18887" s="120" t="s">
        <v>67</v>
      </c>
    </row>
    <row r="18888" spans="1:19" ht="11.25" thickBot="1" x14ac:dyDescent="0.2">
      <c r="A18888" s="88">
        <v>1</v>
      </c>
      <c r="B18888" s="109">
        <v>0.83857638888888886</v>
      </c>
      <c r="C18888" s="89">
        <v>351.858</v>
      </c>
      <c r="D18888" s="89">
        <v>277.78199999999998</v>
      </c>
      <c r="E18888" s="89">
        <v>222.22499999999999</v>
      </c>
      <c r="F18888" s="89">
        <v>10720.683000000001</v>
      </c>
      <c r="G18888" s="89">
        <v>11856.279</v>
      </c>
      <c r="H18888" s="89">
        <v>3426.4180000000001</v>
      </c>
      <c r="I18888" s="110" t="s">
        <v>15306</v>
      </c>
      <c r="J18888" s="110" t="s">
        <v>15306</v>
      </c>
      <c r="K18888" s="89">
        <v>111.11199999999999</v>
      </c>
      <c r="L18888" s="89">
        <v>92.593000000000004</v>
      </c>
      <c r="M18888" s="89">
        <v>428.58199999999999</v>
      </c>
      <c r="N18888" s="89">
        <v>388.89499999999998</v>
      </c>
      <c r="O18888" s="89">
        <v>438.28199999999998</v>
      </c>
      <c r="P18888" s="89">
        <v>50258.125</v>
      </c>
      <c r="Q18888" s="112" t="s">
        <v>15784</v>
      </c>
      <c r="R18888" s="110" t="s">
        <v>15306</v>
      </c>
      <c r="S18888" s="89">
        <v>6520.4210000000003</v>
      </c>
    </row>
    <row r="18889" spans="1:19" ht="11.25" thickBot="1" x14ac:dyDescent="0.2">
      <c r="A18889" s="93"/>
    </row>
    <row r="18890" spans="1:19" ht="11.25" thickBot="1" x14ac:dyDescent="0.2">
      <c r="A18890" s="113" t="s">
        <v>352</v>
      </c>
      <c r="B18890" s="93"/>
      <c r="C18890" s="114">
        <v>351.858</v>
      </c>
      <c r="D18890" s="114">
        <v>277.78199999999998</v>
      </c>
      <c r="E18890" s="114">
        <v>222.22499999999999</v>
      </c>
      <c r="F18890" s="114">
        <v>10720.683000000001</v>
      </c>
      <c r="G18890" s="114">
        <v>11856.279</v>
      </c>
      <c r="H18890" s="114">
        <v>3426.4180000000001</v>
      </c>
      <c r="I18890" s="110" t="s">
        <v>15307</v>
      </c>
      <c r="J18890" s="110" t="s">
        <v>15307</v>
      </c>
      <c r="K18890" s="114">
        <v>111.11199999999999</v>
      </c>
      <c r="L18890" s="114">
        <v>92.593000000000004</v>
      </c>
      <c r="M18890" s="114">
        <v>428.58199999999999</v>
      </c>
      <c r="N18890" s="114">
        <v>388.89499999999998</v>
      </c>
      <c r="O18890" s="114">
        <v>438.28199999999998</v>
      </c>
      <c r="P18890" s="114">
        <v>50258.125</v>
      </c>
      <c r="Q18890" s="112" t="s">
        <v>15785</v>
      </c>
      <c r="R18890" s="110" t="s">
        <v>15307</v>
      </c>
      <c r="S18890" s="114">
        <v>6520.4210000000003</v>
      </c>
    </row>
    <row r="18891" spans="1:19" ht="11.25" thickBot="1" x14ac:dyDescent="0.2">
      <c r="A18891" s="93"/>
    </row>
    <row r="18892" spans="1:19" ht="11.25" thickBot="1" x14ac:dyDescent="0.2">
      <c r="A18892" s="116" t="s">
        <v>355</v>
      </c>
      <c r="B18892" s="93"/>
      <c r="C18892" s="114">
        <v>0</v>
      </c>
      <c r="D18892" s="114">
        <v>0</v>
      </c>
      <c r="E18892" s="114">
        <v>0</v>
      </c>
      <c r="F18892" s="114">
        <v>0</v>
      </c>
      <c r="G18892" s="114">
        <v>0</v>
      </c>
      <c r="H18892" s="114">
        <v>0</v>
      </c>
      <c r="I18892" s="110" t="s">
        <v>15307</v>
      </c>
      <c r="J18892" s="110" t="s">
        <v>15307</v>
      </c>
      <c r="K18892" s="114">
        <v>0</v>
      </c>
      <c r="L18892" s="114">
        <v>0</v>
      </c>
      <c r="M18892" s="114">
        <v>0</v>
      </c>
      <c r="N18892" s="114">
        <v>0</v>
      </c>
      <c r="O18892" s="114">
        <v>0</v>
      </c>
      <c r="P18892" s="114">
        <v>0</v>
      </c>
      <c r="Q18892" s="112" t="s">
        <v>15358</v>
      </c>
      <c r="R18892" s="110" t="s">
        <v>15307</v>
      </c>
      <c r="S18892" s="114">
        <v>0</v>
      </c>
    </row>
    <row r="18893" spans="1:19" ht="11.25" thickBot="1" x14ac:dyDescent="0.2">
      <c r="A18893" s="93"/>
    </row>
    <row r="18894" spans="1:19" ht="11.25" thickBot="1" x14ac:dyDescent="0.2">
      <c r="A18894" s="117" t="s">
        <v>358</v>
      </c>
      <c r="B18894" s="93"/>
      <c r="C18894" s="114">
        <v>0</v>
      </c>
      <c r="D18894" s="114">
        <v>0</v>
      </c>
      <c r="E18894" s="114">
        <v>0</v>
      </c>
      <c r="F18894" s="114">
        <v>0</v>
      </c>
      <c r="G18894" s="114">
        <v>0</v>
      </c>
      <c r="H18894" s="114">
        <v>0</v>
      </c>
      <c r="I18894" s="110" t="s">
        <v>15307</v>
      </c>
      <c r="J18894" s="110" t="s">
        <v>15307</v>
      </c>
      <c r="K18894" s="114">
        <v>0</v>
      </c>
      <c r="L18894" s="114">
        <v>0</v>
      </c>
      <c r="M18894" s="114">
        <v>0</v>
      </c>
      <c r="N18894" s="114">
        <v>0</v>
      </c>
      <c r="O18894" s="114">
        <v>0</v>
      </c>
      <c r="P18894" s="114">
        <v>0</v>
      </c>
      <c r="Q18894" s="112" t="s">
        <v>15358</v>
      </c>
      <c r="R18894" s="110" t="s">
        <v>15307</v>
      </c>
      <c r="S18894" s="114">
        <v>0</v>
      </c>
    </row>
    <row r="18895" spans="1:19" ht="11.25" thickBot="1" x14ac:dyDescent="0.2">
      <c r="A18895" s="93"/>
    </row>
    <row r="18896" spans="1:19" ht="11.25" thickBot="1" x14ac:dyDescent="0.2">
      <c r="A18896" s="87" t="s">
        <v>345</v>
      </c>
      <c r="B18896" s="87" t="s">
        <v>346</v>
      </c>
      <c r="C18896" s="120" t="s">
        <v>68</v>
      </c>
      <c r="D18896" s="120" t="s">
        <v>15325</v>
      </c>
    </row>
    <row r="18897" spans="1:19" ht="11.25" thickBot="1" x14ac:dyDescent="0.2">
      <c r="A18897" s="88">
        <v>1</v>
      </c>
      <c r="B18897" s="109">
        <v>0.83857638888888886</v>
      </c>
      <c r="C18897" s="89">
        <v>5346.9160000000002</v>
      </c>
      <c r="D18897" s="110" t="s">
        <v>15306</v>
      </c>
    </row>
    <row r="18898" spans="1:19" ht="11.25" thickBot="1" x14ac:dyDescent="0.2">
      <c r="A18898" s="93"/>
    </row>
    <row r="18899" spans="1:19" ht="11.25" thickBot="1" x14ac:dyDescent="0.2">
      <c r="A18899" s="113" t="s">
        <v>352</v>
      </c>
      <c r="B18899" s="93"/>
      <c r="C18899" s="114">
        <v>5346.9160000000002</v>
      </c>
      <c r="D18899" s="110" t="s">
        <v>15307</v>
      </c>
    </row>
    <row r="18900" spans="1:19" ht="11.25" thickBot="1" x14ac:dyDescent="0.2">
      <c r="A18900" s="93"/>
    </row>
    <row r="18901" spans="1:19" ht="11.25" thickBot="1" x14ac:dyDescent="0.2">
      <c r="A18901" s="116" t="s">
        <v>355</v>
      </c>
      <c r="B18901" s="93"/>
      <c r="C18901" s="114">
        <v>0</v>
      </c>
      <c r="D18901" s="110" t="s">
        <v>15307</v>
      </c>
    </row>
    <row r="18902" spans="1:19" ht="11.25" thickBot="1" x14ac:dyDescent="0.2">
      <c r="A18902" s="93"/>
    </row>
    <row r="18903" spans="1:19" ht="11.25" thickBot="1" x14ac:dyDescent="0.2">
      <c r="A18903" s="117" t="s">
        <v>358</v>
      </c>
      <c r="B18903" s="93"/>
      <c r="C18903" s="114">
        <v>0</v>
      </c>
      <c r="D18903" s="110" t="s">
        <v>15307</v>
      </c>
    </row>
    <row r="18904" spans="1:19" ht="10.5" x14ac:dyDescent="0.15">
      <c r="A18904" s="93"/>
    </row>
    <row r="18905" spans="1:19" x14ac:dyDescent="0.15">
      <c r="A18905" s="106"/>
      <c r="B18905" s="69" t="s">
        <v>2826</v>
      </c>
    </row>
    <row r="18906" spans="1:19" ht="9.75" thickBot="1" x14ac:dyDescent="0.2">
      <c r="A18906" s="64" t="s">
        <v>6926</v>
      </c>
    </row>
    <row r="18907" spans="1:19" ht="11.25" thickBot="1" x14ac:dyDescent="0.2">
      <c r="A18907" s="87" t="s">
        <v>345</v>
      </c>
      <c r="B18907" s="87" t="s">
        <v>346</v>
      </c>
      <c r="C18907" s="120" t="s">
        <v>15300</v>
      </c>
      <c r="D18907" s="120" t="s">
        <v>15301</v>
      </c>
      <c r="E18907" s="120" t="s">
        <v>15302</v>
      </c>
      <c r="F18907" s="120" t="s">
        <v>1</v>
      </c>
      <c r="G18907" s="120" t="s">
        <v>2</v>
      </c>
      <c r="H18907" s="120" t="s">
        <v>3</v>
      </c>
      <c r="I18907" s="120" t="s">
        <v>15303</v>
      </c>
      <c r="J18907" s="120" t="s">
        <v>4</v>
      </c>
      <c r="K18907" s="120" t="s">
        <v>15304</v>
      </c>
      <c r="L18907" s="120" t="s">
        <v>8</v>
      </c>
      <c r="M18907" s="120" t="s">
        <v>15305</v>
      </c>
      <c r="N18907" s="120" t="s">
        <v>10</v>
      </c>
      <c r="O18907" s="120" t="s">
        <v>11</v>
      </c>
      <c r="P18907" s="120" t="s">
        <v>12</v>
      </c>
      <c r="Q18907" s="120" t="s">
        <v>13</v>
      </c>
      <c r="R18907" s="120" t="s">
        <v>14</v>
      </c>
      <c r="S18907" s="120" t="s">
        <v>15</v>
      </c>
    </row>
    <row r="18908" spans="1:19" ht="11.25" thickBot="1" x14ac:dyDescent="0.2">
      <c r="A18908" s="88">
        <v>1</v>
      </c>
      <c r="B18908" s="109">
        <v>0.84402777777777782</v>
      </c>
      <c r="C18908" s="110" t="s">
        <v>15306</v>
      </c>
      <c r="D18908" s="110" t="s">
        <v>15306</v>
      </c>
      <c r="E18908" s="89">
        <v>33.332999999999998</v>
      </c>
      <c r="F18908" s="89">
        <v>85501.406000000003</v>
      </c>
      <c r="G18908" s="89">
        <v>48704.728000000003</v>
      </c>
      <c r="H18908" s="89">
        <v>18024.292000000001</v>
      </c>
      <c r="I18908" s="89">
        <v>100.001</v>
      </c>
      <c r="J18908" s="89">
        <v>6483.1319999999996</v>
      </c>
      <c r="K18908" s="89">
        <v>1650.114</v>
      </c>
      <c r="L18908" s="119">
        <v>41043.648999999998</v>
      </c>
      <c r="M18908" s="89">
        <v>9003.4259999999995</v>
      </c>
      <c r="N18908" s="89">
        <v>4951.058</v>
      </c>
      <c r="O18908" s="89">
        <v>19098.236000000001</v>
      </c>
      <c r="P18908" s="110" t="s">
        <v>15786</v>
      </c>
      <c r="Q18908" s="110" t="s">
        <v>15787</v>
      </c>
      <c r="R18908" s="89">
        <v>1750.1320000000001</v>
      </c>
      <c r="S18908" s="89">
        <v>4457.5829999999996</v>
      </c>
    </row>
    <row r="18909" spans="1:19" ht="11.25" thickBot="1" x14ac:dyDescent="0.2">
      <c r="A18909" s="93"/>
    </row>
    <row r="18910" spans="1:19" ht="11.25" thickBot="1" x14ac:dyDescent="0.2">
      <c r="A18910" s="113" t="s">
        <v>352</v>
      </c>
      <c r="B18910" s="93"/>
      <c r="C18910" s="110" t="s">
        <v>15307</v>
      </c>
      <c r="D18910" s="110" t="s">
        <v>15307</v>
      </c>
      <c r="E18910" s="114">
        <v>33.332999999999998</v>
      </c>
      <c r="F18910" s="114">
        <v>85501.406000000003</v>
      </c>
      <c r="G18910" s="114">
        <v>48704.728000000003</v>
      </c>
      <c r="H18910" s="114">
        <v>18024.292000000001</v>
      </c>
      <c r="I18910" s="114">
        <v>100.001</v>
      </c>
      <c r="J18910" s="114">
        <v>6483.1319999999996</v>
      </c>
      <c r="K18910" s="114">
        <v>1650.114</v>
      </c>
      <c r="L18910" s="118">
        <v>41043.648999999998</v>
      </c>
      <c r="M18910" s="114">
        <v>9003.4259999999995</v>
      </c>
      <c r="N18910" s="114">
        <v>4951.058</v>
      </c>
      <c r="O18910" s="114">
        <v>19098.236000000001</v>
      </c>
      <c r="P18910" s="110" t="s">
        <v>15788</v>
      </c>
      <c r="Q18910" s="110" t="s">
        <v>15789</v>
      </c>
      <c r="R18910" s="114">
        <v>1750.1320000000001</v>
      </c>
      <c r="S18910" s="114">
        <v>4457.5829999999996</v>
      </c>
    </row>
    <row r="18911" spans="1:19" ht="11.25" thickBot="1" x14ac:dyDescent="0.2">
      <c r="A18911" s="93"/>
    </row>
    <row r="18912" spans="1:19" ht="11.25" thickBot="1" x14ac:dyDescent="0.2">
      <c r="A18912" s="116" t="s">
        <v>355</v>
      </c>
      <c r="B18912" s="93"/>
      <c r="C18912" s="110" t="s">
        <v>15307</v>
      </c>
      <c r="D18912" s="110" t="s">
        <v>15307</v>
      </c>
      <c r="E18912" s="114">
        <v>0</v>
      </c>
      <c r="F18912" s="114">
        <v>0</v>
      </c>
      <c r="G18912" s="114">
        <v>0</v>
      </c>
      <c r="H18912" s="114">
        <v>0</v>
      </c>
      <c r="I18912" s="114">
        <v>0</v>
      </c>
      <c r="J18912" s="114">
        <v>0</v>
      </c>
      <c r="K18912" s="114">
        <v>0</v>
      </c>
      <c r="L18912" s="118">
        <v>0</v>
      </c>
      <c r="M18912" s="114">
        <v>0</v>
      </c>
      <c r="N18912" s="114">
        <v>0</v>
      </c>
      <c r="O18912" s="114">
        <v>0</v>
      </c>
      <c r="P18912" s="110" t="s">
        <v>15358</v>
      </c>
      <c r="Q18912" s="110" t="s">
        <v>15358</v>
      </c>
      <c r="R18912" s="114">
        <v>0</v>
      </c>
      <c r="S18912" s="114">
        <v>0</v>
      </c>
    </row>
    <row r="18913" spans="1:19" ht="11.25" thickBot="1" x14ac:dyDescent="0.2">
      <c r="A18913" s="93"/>
    </row>
    <row r="18914" spans="1:19" ht="11.25" thickBot="1" x14ac:dyDescent="0.2">
      <c r="A18914" s="117" t="s">
        <v>358</v>
      </c>
      <c r="B18914" s="93"/>
      <c r="C18914" s="110" t="s">
        <v>15307</v>
      </c>
      <c r="D18914" s="110" t="s">
        <v>15307</v>
      </c>
      <c r="E18914" s="114">
        <v>0</v>
      </c>
      <c r="F18914" s="114">
        <v>0</v>
      </c>
      <c r="G18914" s="114">
        <v>0</v>
      </c>
      <c r="H18914" s="114">
        <v>0</v>
      </c>
      <c r="I18914" s="114">
        <v>0</v>
      </c>
      <c r="J18914" s="114">
        <v>0</v>
      </c>
      <c r="K18914" s="114">
        <v>0</v>
      </c>
      <c r="L18914" s="118">
        <v>0</v>
      </c>
      <c r="M18914" s="114">
        <v>0</v>
      </c>
      <c r="N18914" s="114">
        <v>0</v>
      </c>
      <c r="O18914" s="114">
        <v>0</v>
      </c>
      <c r="P18914" s="110" t="s">
        <v>15358</v>
      </c>
      <c r="Q18914" s="110" t="s">
        <v>15358</v>
      </c>
      <c r="R18914" s="114">
        <v>0</v>
      </c>
      <c r="S18914" s="114">
        <v>0</v>
      </c>
    </row>
    <row r="18915" spans="1:19" ht="11.25" thickBot="1" x14ac:dyDescent="0.2">
      <c r="A18915" s="93"/>
    </row>
    <row r="18916" spans="1:19" ht="11.25" thickBot="1" x14ac:dyDescent="0.2">
      <c r="A18916" s="87" t="s">
        <v>345</v>
      </c>
      <c r="B18916" s="87" t="s">
        <v>346</v>
      </c>
      <c r="C18916" s="120" t="s">
        <v>16</v>
      </c>
      <c r="D18916" s="120" t="s">
        <v>15309</v>
      </c>
      <c r="E18916" s="120" t="s">
        <v>15310</v>
      </c>
      <c r="F18916" s="120" t="s">
        <v>20</v>
      </c>
      <c r="G18916" s="120" t="s">
        <v>21</v>
      </c>
      <c r="H18916" s="120" t="s">
        <v>22</v>
      </c>
      <c r="I18916" s="120" t="s">
        <v>23</v>
      </c>
      <c r="J18916" s="120" t="s">
        <v>24</v>
      </c>
      <c r="K18916" s="120" t="s">
        <v>26</v>
      </c>
      <c r="L18916" s="120" t="s">
        <v>15311</v>
      </c>
      <c r="M18916" s="120" t="s">
        <v>27</v>
      </c>
      <c r="N18916" s="120" t="s">
        <v>28</v>
      </c>
      <c r="O18916" s="120" t="s">
        <v>29</v>
      </c>
      <c r="P18916" s="120" t="s">
        <v>30</v>
      </c>
      <c r="Q18916" s="120" t="s">
        <v>15312</v>
      </c>
      <c r="R18916" s="120" t="s">
        <v>32</v>
      </c>
      <c r="S18916" s="120" t="s">
        <v>33</v>
      </c>
    </row>
    <row r="18917" spans="1:19" ht="11.25" thickBot="1" x14ac:dyDescent="0.2">
      <c r="A18917" s="88">
        <v>1</v>
      </c>
      <c r="B18917" s="109">
        <v>0.84402777777777782</v>
      </c>
      <c r="C18917" s="89">
        <v>128704.14</v>
      </c>
      <c r="D18917" s="89">
        <v>62474.864999999998</v>
      </c>
      <c r="E18917" s="89">
        <v>300.005</v>
      </c>
      <c r="F18917" s="119">
        <v>32098.064999999999</v>
      </c>
      <c r="G18917" s="89">
        <v>600.01700000000005</v>
      </c>
      <c r="H18917" s="89">
        <v>66.667000000000002</v>
      </c>
      <c r="I18917" s="89">
        <v>1129.6780000000001</v>
      </c>
      <c r="J18917" s="89">
        <v>97687.150999999998</v>
      </c>
      <c r="K18917" s="119">
        <v>323756.26</v>
      </c>
      <c r="L18917" s="89">
        <v>78754.108999999997</v>
      </c>
      <c r="M18917" s="89">
        <v>1074.127</v>
      </c>
      <c r="N18917" s="89">
        <v>3600.538</v>
      </c>
      <c r="O18917" s="110" t="s">
        <v>15306</v>
      </c>
      <c r="P18917" s="110" t="s">
        <v>15306</v>
      </c>
      <c r="Q18917" s="89">
        <v>182.542</v>
      </c>
      <c r="R18917" s="89">
        <v>1234.6310000000001</v>
      </c>
      <c r="S18917" s="89">
        <v>259.26299999999998</v>
      </c>
    </row>
    <row r="18918" spans="1:19" ht="11.25" thickBot="1" x14ac:dyDescent="0.2">
      <c r="A18918" s="93"/>
    </row>
    <row r="18919" spans="1:19" ht="11.25" thickBot="1" x14ac:dyDescent="0.2">
      <c r="A18919" s="113" t="s">
        <v>352</v>
      </c>
      <c r="B18919" s="93"/>
      <c r="C18919" s="114">
        <v>128704.14</v>
      </c>
      <c r="D18919" s="114">
        <v>62474.864999999998</v>
      </c>
      <c r="E18919" s="114">
        <v>300.005</v>
      </c>
      <c r="F18919" s="118">
        <v>32098.064999999999</v>
      </c>
      <c r="G18919" s="114">
        <v>600.01700000000005</v>
      </c>
      <c r="H18919" s="114">
        <v>66.667000000000002</v>
      </c>
      <c r="I18919" s="114">
        <v>1129.6780000000001</v>
      </c>
      <c r="J18919" s="114">
        <v>97687.150999999998</v>
      </c>
      <c r="K18919" s="118">
        <v>323756.26</v>
      </c>
      <c r="L18919" s="114">
        <v>78754.108999999997</v>
      </c>
      <c r="M18919" s="114">
        <v>1074.127</v>
      </c>
      <c r="N18919" s="114">
        <v>3600.538</v>
      </c>
      <c r="O18919" s="110" t="s">
        <v>15307</v>
      </c>
      <c r="P18919" s="110" t="s">
        <v>15307</v>
      </c>
      <c r="Q18919" s="114">
        <v>182.542</v>
      </c>
      <c r="R18919" s="114">
        <v>1234.6310000000001</v>
      </c>
      <c r="S18919" s="114">
        <v>259.26299999999998</v>
      </c>
    </row>
    <row r="18920" spans="1:19" ht="11.25" thickBot="1" x14ac:dyDescent="0.2">
      <c r="A18920" s="93"/>
    </row>
    <row r="18921" spans="1:19" ht="11.25" thickBot="1" x14ac:dyDescent="0.2">
      <c r="A18921" s="116" t="s">
        <v>355</v>
      </c>
      <c r="B18921" s="93"/>
      <c r="C18921" s="114">
        <v>0</v>
      </c>
      <c r="D18921" s="114">
        <v>0</v>
      </c>
      <c r="E18921" s="114">
        <v>0</v>
      </c>
      <c r="F18921" s="118">
        <v>0</v>
      </c>
      <c r="G18921" s="114">
        <v>0</v>
      </c>
      <c r="H18921" s="114">
        <v>0</v>
      </c>
      <c r="I18921" s="114">
        <v>0</v>
      </c>
      <c r="J18921" s="114">
        <v>0</v>
      </c>
      <c r="K18921" s="118">
        <v>0</v>
      </c>
      <c r="L18921" s="114">
        <v>0</v>
      </c>
      <c r="M18921" s="114">
        <v>0</v>
      </c>
      <c r="N18921" s="114">
        <v>0</v>
      </c>
      <c r="O18921" s="110" t="s">
        <v>15307</v>
      </c>
      <c r="P18921" s="110" t="s">
        <v>15307</v>
      </c>
      <c r="Q18921" s="114">
        <v>0</v>
      </c>
      <c r="R18921" s="114">
        <v>0</v>
      </c>
      <c r="S18921" s="114">
        <v>0</v>
      </c>
    </row>
    <row r="18922" spans="1:19" ht="11.25" thickBot="1" x14ac:dyDescent="0.2">
      <c r="A18922" s="93"/>
    </row>
    <row r="18923" spans="1:19" ht="11.25" thickBot="1" x14ac:dyDescent="0.2">
      <c r="A18923" s="117" t="s">
        <v>358</v>
      </c>
      <c r="B18923" s="93"/>
      <c r="C18923" s="114">
        <v>0</v>
      </c>
      <c r="D18923" s="114">
        <v>0</v>
      </c>
      <c r="E18923" s="114">
        <v>0</v>
      </c>
      <c r="F18923" s="118">
        <v>0</v>
      </c>
      <c r="G18923" s="114">
        <v>0</v>
      </c>
      <c r="H18923" s="114">
        <v>0</v>
      </c>
      <c r="I18923" s="114">
        <v>0</v>
      </c>
      <c r="J18923" s="114">
        <v>0</v>
      </c>
      <c r="K18923" s="118">
        <v>0</v>
      </c>
      <c r="L18923" s="114">
        <v>0</v>
      </c>
      <c r="M18923" s="114">
        <v>0</v>
      </c>
      <c r="N18923" s="114">
        <v>0</v>
      </c>
      <c r="O18923" s="110" t="s">
        <v>15307</v>
      </c>
      <c r="P18923" s="110" t="s">
        <v>15307</v>
      </c>
      <c r="Q18923" s="114">
        <v>0</v>
      </c>
      <c r="R18923" s="114">
        <v>0</v>
      </c>
      <c r="S18923" s="114">
        <v>0</v>
      </c>
    </row>
    <row r="18924" spans="1:19" ht="11.25" thickBot="1" x14ac:dyDescent="0.2">
      <c r="A18924" s="93"/>
    </row>
    <row r="18925" spans="1:19" ht="11.25" thickBot="1" x14ac:dyDescent="0.2">
      <c r="A18925" s="87" t="s">
        <v>345</v>
      </c>
      <c r="B18925" s="87" t="s">
        <v>346</v>
      </c>
      <c r="C18925" s="120" t="s">
        <v>35</v>
      </c>
      <c r="D18925" s="120" t="s">
        <v>36</v>
      </c>
      <c r="E18925" s="120" t="s">
        <v>15315</v>
      </c>
      <c r="F18925" s="120" t="s">
        <v>38</v>
      </c>
      <c r="G18925" s="120" t="s">
        <v>39</v>
      </c>
      <c r="H18925" s="120" t="s">
        <v>41</v>
      </c>
      <c r="I18925" s="120" t="s">
        <v>42</v>
      </c>
      <c r="J18925" s="120" t="s">
        <v>43</v>
      </c>
      <c r="K18925" s="120" t="s">
        <v>44</v>
      </c>
      <c r="L18925" s="120" t="s">
        <v>45</v>
      </c>
      <c r="M18925" s="120" t="s">
        <v>46</v>
      </c>
      <c r="N18925" s="120" t="s">
        <v>47</v>
      </c>
      <c r="O18925" s="120" t="s">
        <v>48</v>
      </c>
      <c r="P18925" s="120" t="s">
        <v>49</v>
      </c>
      <c r="Q18925" s="120" t="s">
        <v>50</v>
      </c>
      <c r="R18925" s="120" t="s">
        <v>51</v>
      </c>
      <c r="S18925" s="120" t="s">
        <v>52</v>
      </c>
    </row>
    <row r="18926" spans="1:19" ht="11.25" thickBot="1" x14ac:dyDescent="0.2">
      <c r="A18926" s="88">
        <v>1</v>
      </c>
      <c r="B18926" s="109">
        <v>0.84402777777777782</v>
      </c>
      <c r="C18926" s="119">
        <v>561710.67000000004</v>
      </c>
      <c r="D18926" s="89">
        <v>11188.745999999999</v>
      </c>
      <c r="E18926" s="89">
        <v>1050.05</v>
      </c>
      <c r="F18926" s="110" t="s">
        <v>15306</v>
      </c>
      <c r="G18926" s="89">
        <v>458.34300000000002</v>
      </c>
      <c r="H18926" s="89">
        <v>385716.81</v>
      </c>
      <c r="I18926" s="89">
        <v>14887.55</v>
      </c>
      <c r="J18926" s="89">
        <v>28997.766</v>
      </c>
      <c r="K18926" s="89">
        <v>1261.182</v>
      </c>
      <c r="L18926" s="89">
        <v>907.44100000000003</v>
      </c>
      <c r="M18926" s="89">
        <v>142.85900000000001</v>
      </c>
      <c r="N18926" s="89">
        <v>185.18700000000001</v>
      </c>
      <c r="O18926" s="89">
        <v>425.93400000000003</v>
      </c>
      <c r="P18926" s="89">
        <v>190.47800000000001</v>
      </c>
      <c r="Q18926" s="89">
        <v>259.262</v>
      </c>
      <c r="R18926" s="89">
        <v>229.16900000000001</v>
      </c>
      <c r="S18926" s="89">
        <v>479.178</v>
      </c>
    </row>
    <row r="18927" spans="1:19" ht="11.25" thickBot="1" x14ac:dyDescent="0.2">
      <c r="A18927" s="93"/>
    </row>
    <row r="18928" spans="1:19" ht="11.25" thickBot="1" x14ac:dyDescent="0.2">
      <c r="A18928" s="113" t="s">
        <v>352</v>
      </c>
      <c r="B18928" s="93"/>
      <c r="C18928" s="118">
        <v>561710.67000000004</v>
      </c>
      <c r="D18928" s="114">
        <v>11188.745999999999</v>
      </c>
      <c r="E18928" s="114">
        <v>1050.05</v>
      </c>
      <c r="F18928" s="110" t="s">
        <v>15307</v>
      </c>
      <c r="G18928" s="114">
        <v>458.34300000000002</v>
      </c>
      <c r="H18928" s="114">
        <v>385716.81</v>
      </c>
      <c r="I18928" s="114">
        <v>14887.55</v>
      </c>
      <c r="J18928" s="114">
        <v>28997.766</v>
      </c>
      <c r="K18928" s="114">
        <v>1261.182</v>
      </c>
      <c r="L18928" s="114">
        <v>907.44100000000003</v>
      </c>
      <c r="M18928" s="114">
        <v>142.85900000000001</v>
      </c>
      <c r="N18928" s="114">
        <v>185.18700000000001</v>
      </c>
      <c r="O18928" s="114">
        <v>425.93400000000003</v>
      </c>
      <c r="P18928" s="114">
        <v>190.47800000000001</v>
      </c>
      <c r="Q18928" s="114">
        <v>259.262</v>
      </c>
      <c r="R18928" s="114">
        <v>229.16900000000001</v>
      </c>
      <c r="S18928" s="114">
        <v>479.178</v>
      </c>
    </row>
    <row r="18929" spans="1:19" ht="11.25" thickBot="1" x14ac:dyDescent="0.2">
      <c r="A18929" s="93"/>
    </row>
    <row r="18930" spans="1:19" ht="11.25" thickBot="1" x14ac:dyDescent="0.2">
      <c r="A18930" s="116" t="s">
        <v>355</v>
      </c>
      <c r="B18930" s="93"/>
      <c r="C18930" s="118">
        <v>0</v>
      </c>
      <c r="D18930" s="114">
        <v>0</v>
      </c>
      <c r="E18930" s="114">
        <v>0</v>
      </c>
      <c r="F18930" s="110" t="s">
        <v>15307</v>
      </c>
      <c r="G18930" s="114">
        <v>0</v>
      </c>
      <c r="H18930" s="114">
        <v>0</v>
      </c>
      <c r="I18930" s="114">
        <v>0</v>
      </c>
      <c r="J18930" s="114">
        <v>0</v>
      </c>
      <c r="K18930" s="114">
        <v>0</v>
      </c>
      <c r="L18930" s="114">
        <v>0</v>
      </c>
      <c r="M18930" s="114">
        <v>0</v>
      </c>
      <c r="N18930" s="114">
        <v>0</v>
      </c>
      <c r="O18930" s="114">
        <v>0</v>
      </c>
      <c r="P18930" s="114">
        <v>0</v>
      </c>
      <c r="Q18930" s="114">
        <v>0</v>
      </c>
      <c r="R18930" s="114">
        <v>0</v>
      </c>
      <c r="S18930" s="114">
        <v>0</v>
      </c>
    </row>
    <row r="18931" spans="1:19" ht="11.25" thickBot="1" x14ac:dyDescent="0.2">
      <c r="A18931" s="93"/>
    </row>
    <row r="18932" spans="1:19" ht="11.25" thickBot="1" x14ac:dyDescent="0.2">
      <c r="A18932" s="117" t="s">
        <v>358</v>
      </c>
      <c r="B18932" s="93"/>
      <c r="C18932" s="118">
        <v>0</v>
      </c>
      <c r="D18932" s="114">
        <v>0</v>
      </c>
      <c r="E18932" s="114">
        <v>0</v>
      </c>
      <c r="F18932" s="110" t="s">
        <v>15307</v>
      </c>
      <c r="G18932" s="114">
        <v>0</v>
      </c>
      <c r="H18932" s="114">
        <v>0</v>
      </c>
      <c r="I18932" s="114">
        <v>0</v>
      </c>
      <c r="J18932" s="114">
        <v>0</v>
      </c>
      <c r="K18932" s="114">
        <v>0</v>
      </c>
      <c r="L18932" s="114">
        <v>0</v>
      </c>
      <c r="M18932" s="114">
        <v>0</v>
      </c>
      <c r="N18932" s="114">
        <v>0</v>
      </c>
      <c r="O18932" s="114">
        <v>0</v>
      </c>
      <c r="P18932" s="114">
        <v>0</v>
      </c>
      <c r="Q18932" s="114">
        <v>0</v>
      </c>
      <c r="R18932" s="114">
        <v>0</v>
      </c>
      <c r="S18932" s="114">
        <v>0</v>
      </c>
    </row>
    <row r="18933" spans="1:19" ht="11.25" thickBot="1" x14ac:dyDescent="0.2">
      <c r="A18933" s="93"/>
    </row>
    <row r="18934" spans="1:19" ht="11.25" thickBot="1" x14ac:dyDescent="0.2">
      <c r="A18934" s="87" t="s">
        <v>345</v>
      </c>
      <c r="B18934" s="87" t="s">
        <v>346</v>
      </c>
      <c r="C18934" s="120" t="s">
        <v>53</v>
      </c>
      <c r="D18934" s="120" t="s">
        <v>54</v>
      </c>
      <c r="E18934" s="120" t="s">
        <v>55</v>
      </c>
      <c r="F18934" s="120" t="s">
        <v>56</v>
      </c>
      <c r="G18934" s="120" t="s">
        <v>15318</v>
      </c>
      <c r="H18934" s="120" t="s">
        <v>57</v>
      </c>
      <c r="I18934" s="120" t="s">
        <v>59</v>
      </c>
      <c r="J18934" s="120" t="s">
        <v>15319</v>
      </c>
      <c r="K18934" s="120" t="s">
        <v>60</v>
      </c>
      <c r="L18934" s="120" t="s">
        <v>61</v>
      </c>
      <c r="M18934" s="120" t="s">
        <v>62</v>
      </c>
      <c r="N18934" s="120" t="s">
        <v>15320</v>
      </c>
      <c r="O18934" s="120" t="s">
        <v>63</v>
      </c>
      <c r="P18934" s="120" t="s">
        <v>64</v>
      </c>
      <c r="Q18934" s="120" t="s">
        <v>66</v>
      </c>
      <c r="R18934" s="120" t="s">
        <v>15321</v>
      </c>
      <c r="S18934" s="120" t="s">
        <v>67</v>
      </c>
    </row>
    <row r="18935" spans="1:19" ht="11.25" thickBot="1" x14ac:dyDescent="0.2">
      <c r="A18935" s="88">
        <v>1</v>
      </c>
      <c r="B18935" s="109">
        <v>0.84402777777777782</v>
      </c>
      <c r="C18935" s="89">
        <v>148.149</v>
      </c>
      <c r="D18935" s="89">
        <v>250.00299999999999</v>
      </c>
      <c r="E18935" s="89">
        <v>158.732</v>
      </c>
      <c r="F18935" s="89">
        <v>6427.6379999999999</v>
      </c>
      <c r="G18935" s="89">
        <v>703.73</v>
      </c>
      <c r="H18935" s="89">
        <v>7835.8419999999996</v>
      </c>
      <c r="I18935" s="110" t="s">
        <v>15306</v>
      </c>
      <c r="J18935" s="110" t="s">
        <v>15306</v>
      </c>
      <c r="K18935" s="89">
        <v>66.667000000000002</v>
      </c>
      <c r="L18935" s="89">
        <v>55.555999999999997</v>
      </c>
      <c r="M18935" s="89">
        <v>750.02700000000004</v>
      </c>
      <c r="N18935" s="89">
        <v>407.41500000000002</v>
      </c>
      <c r="O18935" s="89">
        <v>203.70599999999999</v>
      </c>
      <c r="P18935" s="89">
        <v>54425.936999999998</v>
      </c>
      <c r="Q18935" s="112" t="s">
        <v>15790</v>
      </c>
      <c r="R18935" s="110" t="s">
        <v>15306</v>
      </c>
      <c r="S18935" s="89">
        <v>2574.3760000000002</v>
      </c>
    </row>
    <row r="18936" spans="1:19" ht="11.25" thickBot="1" x14ac:dyDescent="0.2">
      <c r="A18936" s="93"/>
    </row>
    <row r="18937" spans="1:19" ht="11.25" thickBot="1" x14ac:dyDescent="0.2">
      <c r="A18937" s="113" t="s">
        <v>352</v>
      </c>
      <c r="B18937" s="93"/>
      <c r="C18937" s="114">
        <v>148.149</v>
      </c>
      <c r="D18937" s="114">
        <v>250.00299999999999</v>
      </c>
      <c r="E18937" s="114">
        <v>158.732</v>
      </c>
      <c r="F18937" s="114">
        <v>6427.6379999999999</v>
      </c>
      <c r="G18937" s="114">
        <v>703.73</v>
      </c>
      <c r="H18937" s="114">
        <v>7835.8419999999996</v>
      </c>
      <c r="I18937" s="110" t="s">
        <v>15307</v>
      </c>
      <c r="J18937" s="110" t="s">
        <v>15307</v>
      </c>
      <c r="K18937" s="114">
        <v>66.667000000000002</v>
      </c>
      <c r="L18937" s="114">
        <v>55.555999999999997</v>
      </c>
      <c r="M18937" s="114">
        <v>750.02700000000004</v>
      </c>
      <c r="N18937" s="114">
        <v>407.41500000000002</v>
      </c>
      <c r="O18937" s="114">
        <v>203.70599999999999</v>
      </c>
      <c r="P18937" s="114">
        <v>54425.936999999998</v>
      </c>
      <c r="Q18937" s="112" t="s">
        <v>15791</v>
      </c>
      <c r="R18937" s="110" t="s">
        <v>15307</v>
      </c>
      <c r="S18937" s="114">
        <v>2574.3760000000002</v>
      </c>
    </row>
    <row r="18938" spans="1:19" ht="11.25" thickBot="1" x14ac:dyDescent="0.2">
      <c r="A18938" s="93"/>
    </row>
    <row r="18939" spans="1:19" ht="11.25" thickBot="1" x14ac:dyDescent="0.2">
      <c r="A18939" s="116" t="s">
        <v>355</v>
      </c>
      <c r="B18939" s="93"/>
      <c r="C18939" s="114">
        <v>0</v>
      </c>
      <c r="D18939" s="114">
        <v>0</v>
      </c>
      <c r="E18939" s="114">
        <v>0</v>
      </c>
      <c r="F18939" s="114">
        <v>0</v>
      </c>
      <c r="G18939" s="114">
        <v>0</v>
      </c>
      <c r="H18939" s="114">
        <v>0</v>
      </c>
      <c r="I18939" s="110" t="s">
        <v>15307</v>
      </c>
      <c r="J18939" s="110" t="s">
        <v>15307</v>
      </c>
      <c r="K18939" s="114">
        <v>0</v>
      </c>
      <c r="L18939" s="114">
        <v>0</v>
      </c>
      <c r="M18939" s="114">
        <v>0</v>
      </c>
      <c r="N18939" s="114">
        <v>0</v>
      </c>
      <c r="O18939" s="114">
        <v>0</v>
      </c>
      <c r="P18939" s="114">
        <v>0</v>
      </c>
      <c r="Q18939" s="112" t="s">
        <v>15358</v>
      </c>
      <c r="R18939" s="110" t="s">
        <v>15307</v>
      </c>
      <c r="S18939" s="114">
        <v>0</v>
      </c>
    </row>
    <row r="18940" spans="1:19" ht="11.25" thickBot="1" x14ac:dyDescent="0.2">
      <c r="A18940" s="93"/>
    </row>
    <row r="18941" spans="1:19" ht="11.25" thickBot="1" x14ac:dyDescent="0.2">
      <c r="A18941" s="117" t="s">
        <v>358</v>
      </c>
      <c r="B18941" s="93"/>
      <c r="C18941" s="114">
        <v>0</v>
      </c>
      <c r="D18941" s="114">
        <v>0</v>
      </c>
      <c r="E18941" s="114">
        <v>0</v>
      </c>
      <c r="F18941" s="114">
        <v>0</v>
      </c>
      <c r="G18941" s="114">
        <v>0</v>
      </c>
      <c r="H18941" s="114">
        <v>0</v>
      </c>
      <c r="I18941" s="110" t="s">
        <v>15307</v>
      </c>
      <c r="J18941" s="110" t="s">
        <v>15307</v>
      </c>
      <c r="K18941" s="114">
        <v>0</v>
      </c>
      <c r="L18941" s="114">
        <v>0</v>
      </c>
      <c r="M18941" s="114">
        <v>0</v>
      </c>
      <c r="N18941" s="114">
        <v>0</v>
      </c>
      <c r="O18941" s="114">
        <v>0</v>
      </c>
      <c r="P18941" s="114">
        <v>0</v>
      </c>
      <c r="Q18941" s="112" t="s">
        <v>15358</v>
      </c>
      <c r="R18941" s="110" t="s">
        <v>15307</v>
      </c>
      <c r="S18941" s="114">
        <v>0</v>
      </c>
    </row>
    <row r="18942" spans="1:19" ht="11.25" thickBot="1" x14ac:dyDescent="0.2">
      <c r="A18942" s="93"/>
    </row>
    <row r="18943" spans="1:19" ht="11.25" thickBot="1" x14ac:dyDescent="0.2">
      <c r="A18943" s="87" t="s">
        <v>345</v>
      </c>
      <c r="B18943" s="87" t="s">
        <v>346</v>
      </c>
      <c r="C18943" s="120" t="s">
        <v>68</v>
      </c>
      <c r="D18943" s="120" t="s">
        <v>15325</v>
      </c>
    </row>
    <row r="18944" spans="1:19" ht="11.25" thickBot="1" x14ac:dyDescent="0.2">
      <c r="A18944" s="88">
        <v>1</v>
      </c>
      <c r="B18944" s="109">
        <v>0.84402777777777782</v>
      </c>
      <c r="C18944" s="89">
        <v>63328.137000000002</v>
      </c>
      <c r="D18944" s="89">
        <v>33.332999999999998</v>
      </c>
    </row>
    <row r="18945" spans="1:19" ht="11.25" thickBot="1" x14ac:dyDescent="0.2">
      <c r="A18945" s="93"/>
    </row>
    <row r="18946" spans="1:19" ht="11.25" thickBot="1" x14ac:dyDescent="0.2">
      <c r="A18946" s="113" t="s">
        <v>352</v>
      </c>
      <c r="B18946" s="93"/>
      <c r="C18946" s="114">
        <v>63328.137000000002</v>
      </c>
      <c r="D18946" s="114">
        <v>33.332999999999998</v>
      </c>
    </row>
    <row r="18947" spans="1:19" ht="11.25" thickBot="1" x14ac:dyDescent="0.2">
      <c r="A18947" s="93"/>
    </row>
    <row r="18948" spans="1:19" ht="11.25" thickBot="1" x14ac:dyDescent="0.2">
      <c r="A18948" s="116" t="s">
        <v>355</v>
      </c>
      <c r="B18948" s="93"/>
      <c r="C18948" s="114">
        <v>0</v>
      </c>
      <c r="D18948" s="114">
        <v>0</v>
      </c>
    </row>
    <row r="18949" spans="1:19" ht="11.25" thickBot="1" x14ac:dyDescent="0.2">
      <c r="A18949" s="93"/>
    </row>
    <row r="18950" spans="1:19" ht="11.25" thickBot="1" x14ac:dyDescent="0.2">
      <c r="A18950" s="117" t="s">
        <v>358</v>
      </c>
      <c r="B18950" s="93"/>
      <c r="C18950" s="114">
        <v>0</v>
      </c>
      <c r="D18950" s="114">
        <v>0</v>
      </c>
    </row>
    <row r="18951" spans="1:19" ht="10.5" x14ac:dyDescent="0.15">
      <c r="A18951" s="93"/>
    </row>
    <row r="18952" spans="1:19" x14ac:dyDescent="0.15">
      <c r="A18952" s="106"/>
      <c r="B18952" s="69" t="s">
        <v>2935</v>
      </c>
    </row>
    <row r="18953" spans="1:19" ht="9.75" thickBot="1" x14ac:dyDescent="0.2">
      <c r="A18953" s="64" t="s">
        <v>6926</v>
      </c>
    </row>
    <row r="18954" spans="1:19" ht="11.25" thickBot="1" x14ac:dyDescent="0.2">
      <c r="A18954" s="87" t="s">
        <v>345</v>
      </c>
      <c r="B18954" s="87" t="s">
        <v>346</v>
      </c>
      <c r="C18954" s="120" t="s">
        <v>15300</v>
      </c>
      <c r="D18954" s="120" t="s">
        <v>15301</v>
      </c>
      <c r="E18954" s="120" t="s">
        <v>15302</v>
      </c>
      <c r="F18954" s="120" t="s">
        <v>1</v>
      </c>
      <c r="G18954" s="120" t="s">
        <v>2</v>
      </c>
      <c r="H18954" s="120" t="s">
        <v>3</v>
      </c>
      <c r="I18954" s="120" t="s">
        <v>15303</v>
      </c>
      <c r="J18954" s="120" t="s">
        <v>4</v>
      </c>
      <c r="K18954" s="120" t="s">
        <v>15304</v>
      </c>
      <c r="L18954" s="120" t="s">
        <v>8</v>
      </c>
      <c r="M18954" s="120" t="s">
        <v>15305</v>
      </c>
      <c r="N18954" s="120" t="s">
        <v>10</v>
      </c>
      <c r="O18954" s="120" t="s">
        <v>11</v>
      </c>
      <c r="P18954" s="120" t="s">
        <v>12</v>
      </c>
      <c r="Q18954" s="120" t="s">
        <v>13</v>
      </c>
      <c r="R18954" s="120" t="s">
        <v>14</v>
      </c>
      <c r="S18954" s="120" t="s">
        <v>15</v>
      </c>
    </row>
    <row r="18955" spans="1:19" ht="11.25" thickBot="1" x14ac:dyDescent="0.2">
      <c r="A18955" s="88">
        <v>1</v>
      </c>
      <c r="B18955" s="109">
        <v>0.84947916666666667</v>
      </c>
      <c r="C18955" s="110" t="s">
        <v>15306</v>
      </c>
      <c r="D18955" s="110" t="s">
        <v>15306</v>
      </c>
      <c r="E18955" s="110" t="s">
        <v>15306</v>
      </c>
      <c r="F18955" s="89">
        <v>5062.1289999999999</v>
      </c>
      <c r="G18955" s="89">
        <v>466.67700000000002</v>
      </c>
      <c r="H18955" s="89">
        <v>145.834</v>
      </c>
      <c r="I18955" s="89">
        <v>111.11199999999999</v>
      </c>
      <c r="J18955" s="89">
        <v>77.778000000000006</v>
      </c>
      <c r="K18955" s="89">
        <v>1722.346</v>
      </c>
      <c r="L18955" s="119">
        <v>38696.044999999998</v>
      </c>
      <c r="M18955" s="89">
        <v>55.555999999999997</v>
      </c>
      <c r="N18955" s="89">
        <v>33.332999999999998</v>
      </c>
      <c r="O18955" s="89">
        <v>150.79499999999999</v>
      </c>
      <c r="P18955" s="89">
        <v>629.64599999999996</v>
      </c>
      <c r="Q18955" s="89">
        <v>172026.44</v>
      </c>
      <c r="R18955" s="89">
        <v>33.332999999999998</v>
      </c>
      <c r="S18955" s="89">
        <v>111.11199999999999</v>
      </c>
    </row>
    <row r="18956" spans="1:19" ht="11.25" thickBot="1" x14ac:dyDescent="0.2">
      <c r="A18956" s="93"/>
    </row>
    <row r="18957" spans="1:19" ht="11.25" thickBot="1" x14ac:dyDescent="0.2">
      <c r="A18957" s="113" t="s">
        <v>352</v>
      </c>
      <c r="B18957" s="93"/>
      <c r="C18957" s="110" t="s">
        <v>15307</v>
      </c>
      <c r="D18957" s="110" t="s">
        <v>15307</v>
      </c>
      <c r="E18957" s="110" t="s">
        <v>15307</v>
      </c>
      <c r="F18957" s="114">
        <v>5062.1289999999999</v>
      </c>
      <c r="G18957" s="114">
        <v>466.67700000000002</v>
      </c>
      <c r="H18957" s="114">
        <v>145.834</v>
      </c>
      <c r="I18957" s="114">
        <v>111.11199999999999</v>
      </c>
      <c r="J18957" s="114">
        <v>77.778000000000006</v>
      </c>
      <c r="K18957" s="114">
        <v>1722.346</v>
      </c>
      <c r="L18957" s="118">
        <v>38696.044999999998</v>
      </c>
      <c r="M18957" s="114">
        <v>55.555999999999997</v>
      </c>
      <c r="N18957" s="114">
        <v>33.332999999999998</v>
      </c>
      <c r="O18957" s="114">
        <v>150.79499999999999</v>
      </c>
      <c r="P18957" s="114">
        <v>629.64599999999996</v>
      </c>
      <c r="Q18957" s="114">
        <v>172026.44</v>
      </c>
      <c r="R18957" s="114">
        <v>33.332999999999998</v>
      </c>
      <c r="S18957" s="114">
        <v>111.11199999999999</v>
      </c>
    </row>
    <row r="18958" spans="1:19" ht="11.25" thickBot="1" x14ac:dyDescent="0.2">
      <c r="A18958" s="93"/>
    </row>
    <row r="18959" spans="1:19" ht="11.25" thickBot="1" x14ac:dyDescent="0.2">
      <c r="A18959" s="116" t="s">
        <v>355</v>
      </c>
      <c r="B18959" s="93"/>
      <c r="C18959" s="110" t="s">
        <v>15307</v>
      </c>
      <c r="D18959" s="110" t="s">
        <v>15307</v>
      </c>
      <c r="E18959" s="110" t="s">
        <v>15307</v>
      </c>
      <c r="F18959" s="114">
        <v>0</v>
      </c>
      <c r="G18959" s="114">
        <v>0</v>
      </c>
      <c r="H18959" s="114">
        <v>0</v>
      </c>
      <c r="I18959" s="114">
        <v>0</v>
      </c>
      <c r="J18959" s="114">
        <v>0</v>
      </c>
      <c r="K18959" s="114">
        <v>0</v>
      </c>
      <c r="L18959" s="118">
        <v>0</v>
      </c>
      <c r="M18959" s="114">
        <v>0</v>
      </c>
      <c r="N18959" s="114">
        <v>0</v>
      </c>
      <c r="O18959" s="114">
        <v>0</v>
      </c>
      <c r="P18959" s="114">
        <v>0</v>
      </c>
      <c r="Q18959" s="114">
        <v>0</v>
      </c>
      <c r="R18959" s="114">
        <v>0</v>
      </c>
      <c r="S18959" s="114">
        <v>0</v>
      </c>
    </row>
    <row r="18960" spans="1:19" ht="11.25" thickBot="1" x14ac:dyDescent="0.2">
      <c r="A18960" s="93"/>
    </row>
    <row r="18961" spans="1:19" ht="11.25" thickBot="1" x14ac:dyDescent="0.2">
      <c r="A18961" s="117" t="s">
        <v>358</v>
      </c>
      <c r="B18961" s="93"/>
      <c r="C18961" s="110" t="s">
        <v>15307</v>
      </c>
      <c r="D18961" s="110" t="s">
        <v>15307</v>
      </c>
      <c r="E18961" s="110" t="s">
        <v>15307</v>
      </c>
      <c r="F18961" s="114">
        <v>0</v>
      </c>
      <c r="G18961" s="114">
        <v>0</v>
      </c>
      <c r="H18961" s="114">
        <v>0</v>
      </c>
      <c r="I18961" s="114">
        <v>0</v>
      </c>
      <c r="J18961" s="114">
        <v>0</v>
      </c>
      <c r="K18961" s="114">
        <v>0</v>
      </c>
      <c r="L18961" s="118">
        <v>0</v>
      </c>
      <c r="M18961" s="114">
        <v>0</v>
      </c>
      <c r="N18961" s="114">
        <v>0</v>
      </c>
      <c r="O18961" s="114">
        <v>0</v>
      </c>
      <c r="P18961" s="114">
        <v>0</v>
      </c>
      <c r="Q18961" s="114">
        <v>0</v>
      </c>
      <c r="R18961" s="114">
        <v>0</v>
      </c>
      <c r="S18961" s="114">
        <v>0</v>
      </c>
    </row>
    <row r="18962" spans="1:19" ht="11.25" thickBot="1" x14ac:dyDescent="0.2">
      <c r="A18962" s="93"/>
    </row>
    <row r="18963" spans="1:19" ht="11.25" thickBot="1" x14ac:dyDescent="0.2">
      <c r="A18963" s="87" t="s">
        <v>345</v>
      </c>
      <c r="B18963" s="87" t="s">
        <v>346</v>
      </c>
      <c r="C18963" s="120" t="s">
        <v>16</v>
      </c>
      <c r="D18963" s="120" t="s">
        <v>15309</v>
      </c>
      <c r="E18963" s="120" t="s">
        <v>15310</v>
      </c>
      <c r="F18963" s="120" t="s">
        <v>20</v>
      </c>
      <c r="G18963" s="120" t="s">
        <v>21</v>
      </c>
      <c r="H18963" s="120" t="s">
        <v>22</v>
      </c>
      <c r="I18963" s="120" t="s">
        <v>23</v>
      </c>
      <c r="J18963" s="120" t="s">
        <v>24</v>
      </c>
      <c r="K18963" s="120" t="s">
        <v>26</v>
      </c>
      <c r="L18963" s="120" t="s">
        <v>15311</v>
      </c>
      <c r="M18963" s="120" t="s">
        <v>27</v>
      </c>
      <c r="N18963" s="120" t="s">
        <v>28</v>
      </c>
      <c r="O18963" s="120" t="s">
        <v>29</v>
      </c>
      <c r="P18963" s="120" t="s">
        <v>30</v>
      </c>
      <c r="Q18963" s="120" t="s">
        <v>15312</v>
      </c>
      <c r="R18963" s="120" t="s">
        <v>32</v>
      </c>
      <c r="S18963" s="120" t="s">
        <v>33</v>
      </c>
    </row>
    <row r="18964" spans="1:19" ht="11.25" thickBot="1" x14ac:dyDescent="0.2">
      <c r="A18964" s="88">
        <v>1</v>
      </c>
      <c r="B18964" s="109">
        <v>0.84947916666666667</v>
      </c>
      <c r="C18964" s="89">
        <v>466.67700000000002</v>
      </c>
      <c r="D18964" s="89">
        <v>1283.4059999999999</v>
      </c>
      <c r="E18964" s="89">
        <v>77.778000000000006</v>
      </c>
      <c r="F18964" s="119">
        <v>32744.738000000001</v>
      </c>
      <c r="G18964" s="89">
        <v>33.332999999999998</v>
      </c>
      <c r="H18964" s="110" t="s">
        <v>15306</v>
      </c>
      <c r="I18964" s="89">
        <v>77.778000000000006</v>
      </c>
      <c r="J18964" s="89">
        <v>616.68299999999999</v>
      </c>
      <c r="K18964" s="119">
        <v>317093.26</v>
      </c>
      <c r="L18964" s="89">
        <v>1650.12</v>
      </c>
      <c r="M18964" s="89">
        <v>479.17599999999999</v>
      </c>
      <c r="N18964" s="110" t="s">
        <v>15306</v>
      </c>
      <c r="O18964" s="110" t="s">
        <v>15306</v>
      </c>
      <c r="P18964" s="110" t="s">
        <v>15306</v>
      </c>
      <c r="Q18964" s="89">
        <v>326.39400000000001</v>
      </c>
      <c r="R18964" s="89">
        <v>166.66900000000001</v>
      </c>
      <c r="S18964" s="89">
        <v>33.332999999999998</v>
      </c>
    </row>
    <row r="18965" spans="1:19" ht="11.25" thickBot="1" x14ac:dyDescent="0.2">
      <c r="A18965" s="93"/>
    </row>
    <row r="18966" spans="1:19" ht="11.25" thickBot="1" x14ac:dyDescent="0.2">
      <c r="A18966" s="113" t="s">
        <v>352</v>
      </c>
      <c r="B18966" s="93"/>
      <c r="C18966" s="114">
        <v>466.67700000000002</v>
      </c>
      <c r="D18966" s="114">
        <v>1283.4059999999999</v>
      </c>
      <c r="E18966" s="114">
        <v>77.778000000000006</v>
      </c>
      <c r="F18966" s="118">
        <v>32744.738000000001</v>
      </c>
      <c r="G18966" s="114">
        <v>33.332999999999998</v>
      </c>
      <c r="H18966" s="110" t="s">
        <v>15307</v>
      </c>
      <c r="I18966" s="114">
        <v>77.778000000000006</v>
      </c>
      <c r="J18966" s="114">
        <v>616.68299999999999</v>
      </c>
      <c r="K18966" s="118">
        <v>317093.26</v>
      </c>
      <c r="L18966" s="114">
        <v>1650.12</v>
      </c>
      <c r="M18966" s="114">
        <v>479.17599999999999</v>
      </c>
      <c r="N18966" s="110" t="s">
        <v>15307</v>
      </c>
      <c r="O18966" s="110" t="s">
        <v>15307</v>
      </c>
      <c r="P18966" s="110" t="s">
        <v>15307</v>
      </c>
      <c r="Q18966" s="114">
        <v>326.39400000000001</v>
      </c>
      <c r="R18966" s="114">
        <v>166.66900000000001</v>
      </c>
      <c r="S18966" s="114">
        <v>33.332999999999998</v>
      </c>
    </row>
    <row r="18967" spans="1:19" ht="11.25" thickBot="1" x14ac:dyDescent="0.2">
      <c r="A18967" s="93"/>
    </row>
    <row r="18968" spans="1:19" ht="11.25" thickBot="1" x14ac:dyDescent="0.2">
      <c r="A18968" s="116" t="s">
        <v>355</v>
      </c>
      <c r="B18968" s="93"/>
      <c r="C18968" s="114">
        <v>0</v>
      </c>
      <c r="D18968" s="114">
        <v>0</v>
      </c>
      <c r="E18968" s="114">
        <v>0</v>
      </c>
      <c r="F18968" s="118">
        <v>0</v>
      </c>
      <c r="G18968" s="114">
        <v>0</v>
      </c>
      <c r="H18968" s="110" t="s">
        <v>15307</v>
      </c>
      <c r="I18968" s="114">
        <v>0</v>
      </c>
      <c r="J18968" s="114">
        <v>0</v>
      </c>
      <c r="K18968" s="118">
        <v>0</v>
      </c>
      <c r="L18968" s="114">
        <v>0</v>
      </c>
      <c r="M18968" s="114">
        <v>0</v>
      </c>
      <c r="N18968" s="110" t="s">
        <v>15307</v>
      </c>
      <c r="O18968" s="110" t="s">
        <v>15307</v>
      </c>
      <c r="P18968" s="110" t="s">
        <v>15307</v>
      </c>
      <c r="Q18968" s="114">
        <v>0</v>
      </c>
      <c r="R18968" s="114">
        <v>0</v>
      </c>
      <c r="S18968" s="114">
        <v>0</v>
      </c>
    </row>
    <row r="18969" spans="1:19" ht="11.25" thickBot="1" x14ac:dyDescent="0.2">
      <c r="A18969" s="93"/>
    </row>
    <row r="18970" spans="1:19" ht="11.25" thickBot="1" x14ac:dyDescent="0.2">
      <c r="A18970" s="117" t="s">
        <v>358</v>
      </c>
      <c r="B18970" s="93"/>
      <c r="C18970" s="114">
        <v>0</v>
      </c>
      <c r="D18970" s="114">
        <v>0</v>
      </c>
      <c r="E18970" s="114">
        <v>0</v>
      </c>
      <c r="F18970" s="118">
        <v>0</v>
      </c>
      <c r="G18970" s="114">
        <v>0</v>
      </c>
      <c r="H18970" s="110" t="s">
        <v>15307</v>
      </c>
      <c r="I18970" s="114">
        <v>0</v>
      </c>
      <c r="J18970" s="114">
        <v>0</v>
      </c>
      <c r="K18970" s="118">
        <v>0</v>
      </c>
      <c r="L18970" s="114">
        <v>0</v>
      </c>
      <c r="M18970" s="114">
        <v>0</v>
      </c>
      <c r="N18970" s="110" t="s">
        <v>15307</v>
      </c>
      <c r="O18970" s="110" t="s">
        <v>15307</v>
      </c>
      <c r="P18970" s="110" t="s">
        <v>15307</v>
      </c>
      <c r="Q18970" s="114">
        <v>0</v>
      </c>
      <c r="R18970" s="114">
        <v>0</v>
      </c>
      <c r="S18970" s="114">
        <v>0</v>
      </c>
    </row>
    <row r="18971" spans="1:19" ht="11.25" thickBot="1" x14ac:dyDescent="0.2">
      <c r="A18971" s="93"/>
    </row>
    <row r="18972" spans="1:19" ht="11.25" thickBot="1" x14ac:dyDescent="0.2">
      <c r="A18972" s="87" t="s">
        <v>345</v>
      </c>
      <c r="B18972" s="87" t="s">
        <v>346</v>
      </c>
      <c r="C18972" s="120" t="s">
        <v>35</v>
      </c>
      <c r="D18972" s="120" t="s">
        <v>36</v>
      </c>
      <c r="E18972" s="120" t="s">
        <v>15315</v>
      </c>
      <c r="F18972" s="120" t="s">
        <v>38</v>
      </c>
      <c r="G18972" s="120" t="s">
        <v>39</v>
      </c>
      <c r="H18972" s="120" t="s">
        <v>41</v>
      </c>
      <c r="I18972" s="120" t="s">
        <v>42</v>
      </c>
      <c r="J18972" s="120" t="s">
        <v>43</v>
      </c>
      <c r="K18972" s="120" t="s">
        <v>44</v>
      </c>
      <c r="L18972" s="120" t="s">
        <v>45</v>
      </c>
      <c r="M18972" s="120" t="s">
        <v>46</v>
      </c>
      <c r="N18972" s="120" t="s">
        <v>47</v>
      </c>
      <c r="O18972" s="120" t="s">
        <v>48</v>
      </c>
      <c r="P18972" s="120" t="s">
        <v>49</v>
      </c>
      <c r="Q18972" s="120" t="s">
        <v>50</v>
      </c>
      <c r="R18972" s="120" t="s">
        <v>51</v>
      </c>
      <c r="S18972" s="120" t="s">
        <v>52</v>
      </c>
    </row>
    <row r="18973" spans="1:19" ht="11.25" thickBot="1" x14ac:dyDescent="0.2">
      <c r="A18973" s="88">
        <v>1</v>
      </c>
      <c r="B18973" s="109">
        <v>0.84947916666666667</v>
      </c>
      <c r="C18973" s="119">
        <v>544465.31999999995</v>
      </c>
      <c r="D18973" s="89">
        <v>216.66900000000001</v>
      </c>
      <c r="E18973" s="89">
        <v>41.667000000000002</v>
      </c>
      <c r="F18973" s="110" t="s">
        <v>15306</v>
      </c>
      <c r="G18973" s="110" t="s">
        <v>15306</v>
      </c>
      <c r="H18973" s="89">
        <v>2533.6</v>
      </c>
      <c r="I18973" s="89">
        <v>33.332999999999998</v>
      </c>
      <c r="J18973" s="89">
        <v>11023.484</v>
      </c>
      <c r="K18973" s="110" t="s">
        <v>15306</v>
      </c>
      <c r="L18973" s="89">
        <v>83.334000000000003</v>
      </c>
      <c r="M18973" s="110" t="s">
        <v>15306</v>
      </c>
      <c r="N18973" s="89">
        <v>33.332999999999998</v>
      </c>
      <c r="O18973" s="89">
        <v>66.667000000000002</v>
      </c>
      <c r="P18973" s="110" t="s">
        <v>15306</v>
      </c>
      <c r="Q18973" s="89">
        <v>33.332999999999998</v>
      </c>
      <c r="R18973" s="110" t="s">
        <v>15306</v>
      </c>
      <c r="S18973" s="110" t="s">
        <v>15306</v>
      </c>
    </row>
    <row r="18974" spans="1:19" ht="11.25" thickBot="1" x14ac:dyDescent="0.2">
      <c r="A18974" s="93"/>
    </row>
    <row r="18975" spans="1:19" ht="11.25" thickBot="1" x14ac:dyDescent="0.2">
      <c r="A18975" s="113" t="s">
        <v>352</v>
      </c>
      <c r="B18975" s="93"/>
      <c r="C18975" s="118">
        <v>544465.31999999995</v>
      </c>
      <c r="D18975" s="114">
        <v>216.66900000000001</v>
      </c>
      <c r="E18975" s="114">
        <v>41.667000000000002</v>
      </c>
      <c r="F18975" s="110" t="s">
        <v>15307</v>
      </c>
      <c r="G18975" s="110" t="s">
        <v>15307</v>
      </c>
      <c r="H18975" s="114">
        <v>2533.6</v>
      </c>
      <c r="I18975" s="114">
        <v>33.332999999999998</v>
      </c>
      <c r="J18975" s="114">
        <v>11023.484</v>
      </c>
      <c r="K18975" s="110" t="s">
        <v>15307</v>
      </c>
      <c r="L18975" s="114">
        <v>83.334000000000003</v>
      </c>
      <c r="M18975" s="110" t="s">
        <v>15307</v>
      </c>
      <c r="N18975" s="114">
        <v>33.332999999999998</v>
      </c>
      <c r="O18975" s="114">
        <v>66.667000000000002</v>
      </c>
      <c r="P18975" s="110" t="s">
        <v>15307</v>
      </c>
      <c r="Q18975" s="114">
        <v>33.332999999999998</v>
      </c>
      <c r="R18975" s="110" t="s">
        <v>15307</v>
      </c>
      <c r="S18975" s="110" t="s">
        <v>15307</v>
      </c>
    </row>
    <row r="18976" spans="1:19" ht="11.25" thickBot="1" x14ac:dyDescent="0.2">
      <c r="A18976" s="93"/>
    </row>
    <row r="18977" spans="1:19" ht="11.25" thickBot="1" x14ac:dyDescent="0.2">
      <c r="A18977" s="116" t="s">
        <v>355</v>
      </c>
      <c r="B18977" s="93"/>
      <c r="C18977" s="118">
        <v>0</v>
      </c>
      <c r="D18977" s="114">
        <v>0</v>
      </c>
      <c r="E18977" s="114">
        <v>0</v>
      </c>
      <c r="F18977" s="110" t="s">
        <v>15307</v>
      </c>
      <c r="G18977" s="110" t="s">
        <v>15307</v>
      </c>
      <c r="H18977" s="114">
        <v>0</v>
      </c>
      <c r="I18977" s="114">
        <v>0</v>
      </c>
      <c r="J18977" s="114">
        <v>0</v>
      </c>
      <c r="K18977" s="110" t="s">
        <v>15307</v>
      </c>
      <c r="L18977" s="114">
        <v>0</v>
      </c>
      <c r="M18977" s="110" t="s">
        <v>15307</v>
      </c>
      <c r="N18977" s="114">
        <v>0</v>
      </c>
      <c r="O18977" s="114">
        <v>0</v>
      </c>
      <c r="P18977" s="110" t="s">
        <v>15307</v>
      </c>
      <c r="Q18977" s="114">
        <v>0</v>
      </c>
      <c r="R18977" s="110" t="s">
        <v>15307</v>
      </c>
      <c r="S18977" s="110" t="s">
        <v>15307</v>
      </c>
    </row>
    <row r="18978" spans="1:19" ht="11.25" thickBot="1" x14ac:dyDescent="0.2">
      <c r="A18978" s="93"/>
    </row>
    <row r="18979" spans="1:19" ht="11.25" thickBot="1" x14ac:dyDescent="0.2">
      <c r="A18979" s="117" t="s">
        <v>358</v>
      </c>
      <c r="B18979" s="93"/>
      <c r="C18979" s="118">
        <v>0</v>
      </c>
      <c r="D18979" s="114">
        <v>0</v>
      </c>
      <c r="E18979" s="114">
        <v>0</v>
      </c>
      <c r="F18979" s="110" t="s">
        <v>15307</v>
      </c>
      <c r="G18979" s="110" t="s">
        <v>15307</v>
      </c>
      <c r="H18979" s="114">
        <v>0</v>
      </c>
      <c r="I18979" s="114">
        <v>0</v>
      </c>
      <c r="J18979" s="114">
        <v>0</v>
      </c>
      <c r="K18979" s="110" t="s">
        <v>15307</v>
      </c>
      <c r="L18979" s="114">
        <v>0</v>
      </c>
      <c r="M18979" s="110" t="s">
        <v>15307</v>
      </c>
      <c r="N18979" s="114">
        <v>0</v>
      </c>
      <c r="O18979" s="114">
        <v>0</v>
      </c>
      <c r="P18979" s="110" t="s">
        <v>15307</v>
      </c>
      <c r="Q18979" s="114">
        <v>0</v>
      </c>
      <c r="R18979" s="110" t="s">
        <v>15307</v>
      </c>
      <c r="S18979" s="110" t="s">
        <v>15307</v>
      </c>
    </row>
    <row r="18980" spans="1:19" ht="11.25" thickBot="1" x14ac:dyDescent="0.2">
      <c r="A18980" s="93"/>
    </row>
    <row r="18981" spans="1:19" ht="11.25" thickBot="1" x14ac:dyDescent="0.2">
      <c r="A18981" s="87" t="s">
        <v>345</v>
      </c>
      <c r="B18981" s="87" t="s">
        <v>346</v>
      </c>
      <c r="C18981" s="120" t="s">
        <v>53</v>
      </c>
      <c r="D18981" s="120" t="s">
        <v>54</v>
      </c>
      <c r="E18981" s="120" t="s">
        <v>55</v>
      </c>
      <c r="F18981" s="120" t="s">
        <v>56</v>
      </c>
      <c r="G18981" s="120" t="s">
        <v>15318</v>
      </c>
      <c r="H18981" s="120" t="s">
        <v>57</v>
      </c>
      <c r="I18981" s="120" t="s">
        <v>59</v>
      </c>
      <c r="J18981" s="120" t="s">
        <v>15319</v>
      </c>
      <c r="K18981" s="120" t="s">
        <v>60</v>
      </c>
      <c r="L18981" s="120" t="s">
        <v>61</v>
      </c>
      <c r="M18981" s="120" t="s">
        <v>62</v>
      </c>
      <c r="N18981" s="120" t="s">
        <v>15320</v>
      </c>
      <c r="O18981" s="120" t="s">
        <v>63</v>
      </c>
      <c r="P18981" s="120" t="s">
        <v>64</v>
      </c>
      <c r="Q18981" s="120" t="s">
        <v>66</v>
      </c>
      <c r="R18981" s="120" t="s">
        <v>15321</v>
      </c>
      <c r="S18981" s="120" t="s">
        <v>67</v>
      </c>
    </row>
    <row r="18982" spans="1:19" ht="11.25" thickBot="1" x14ac:dyDescent="0.2">
      <c r="A18982" s="88">
        <v>1</v>
      </c>
      <c r="B18982" s="109">
        <v>0.84947916666666667</v>
      </c>
      <c r="C18982" s="110" t="s">
        <v>15306</v>
      </c>
      <c r="D18982" s="110" t="s">
        <v>15306</v>
      </c>
      <c r="E18982" s="89">
        <v>33.332999999999998</v>
      </c>
      <c r="F18982" s="89">
        <v>208.33600000000001</v>
      </c>
      <c r="G18982" s="89">
        <v>363.64299999999997</v>
      </c>
      <c r="H18982" s="89">
        <v>166.66800000000001</v>
      </c>
      <c r="I18982" s="110" t="s">
        <v>15306</v>
      </c>
      <c r="J18982" s="110" t="s">
        <v>15306</v>
      </c>
      <c r="K18982" s="110" t="s">
        <v>15306</v>
      </c>
      <c r="L18982" s="110" t="s">
        <v>15306</v>
      </c>
      <c r="M18982" s="89">
        <v>33.332999999999998</v>
      </c>
      <c r="N18982" s="89">
        <v>438.28</v>
      </c>
      <c r="O18982" s="110" t="s">
        <v>15306</v>
      </c>
      <c r="P18982" s="89">
        <v>400.00799999999998</v>
      </c>
      <c r="Q18982" s="112" t="s">
        <v>15792</v>
      </c>
      <c r="R18982" s="110" t="s">
        <v>15306</v>
      </c>
      <c r="S18982" s="89">
        <v>33.332999999999998</v>
      </c>
    </row>
    <row r="18983" spans="1:19" ht="11.25" thickBot="1" x14ac:dyDescent="0.2">
      <c r="A18983" s="93"/>
    </row>
    <row r="18984" spans="1:19" ht="11.25" thickBot="1" x14ac:dyDescent="0.2">
      <c r="A18984" s="113" t="s">
        <v>352</v>
      </c>
      <c r="B18984" s="93"/>
      <c r="C18984" s="110" t="s">
        <v>15307</v>
      </c>
      <c r="D18984" s="110" t="s">
        <v>15307</v>
      </c>
      <c r="E18984" s="114">
        <v>33.332999999999998</v>
      </c>
      <c r="F18984" s="114">
        <v>208.33600000000001</v>
      </c>
      <c r="G18984" s="114">
        <v>363.64299999999997</v>
      </c>
      <c r="H18984" s="114">
        <v>166.66800000000001</v>
      </c>
      <c r="I18984" s="110" t="s">
        <v>15307</v>
      </c>
      <c r="J18984" s="110" t="s">
        <v>15307</v>
      </c>
      <c r="K18984" s="110" t="s">
        <v>15307</v>
      </c>
      <c r="L18984" s="110" t="s">
        <v>15307</v>
      </c>
      <c r="M18984" s="114">
        <v>33.332999999999998</v>
      </c>
      <c r="N18984" s="114">
        <v>438.28</v>
      </c>
      <c r="O18984" s="110" t="s">
        <v>15307</v>
      </c>
      <c r="P18984" s="114">
        <v>400.00799999999998</v>
      </c>
      <c r="Q18984" s="112" t="s">
        <v>15793</v>
      </c>
      <c r="R18984" s="110" t="s">
        <v>15307</v>
      </c>
      <c r="S18984" s="114">
        <v>33.332999999999998</v>
      </c>
    </row>
    <row r="18985" spans="1:19" ht="11.25" thickBot="1" x14ac:dyDescent="0.2">
      <c r="A18985" s="93"/>
    </row>
    <row r="18986" spans="1:19" ht="11.25" thickBot="1" x14ac:dyDescent="0.2">
      <c r="A18986" s="116" t="s">
        <v>355</v>
      </c>
      <c r="B18986" s="93"/>
      <c r="C18986" s="110" t="s">
        <v>15307</v>
      </c>
      <c r="D18986" s="110" t="s">
        <v>15307</v>
      </c>
      <c r="E18986" s="114">
        <v>0</v>
      </c>
      <c r="F18986" s="114">
        <v>0</v>
      </c>
      <c r="G18986" s="114">
        <v>0</v>
      </c>
      <c r="H18986" s="114">
        <v>0</v>
      </c>
      <c r="I18986" s="110" t="s">
        <v>15307</v>
      </c>
      <c r="J18986" s="110" t="s">
        <v>15307</v>
      </c>
      <c r="K18986" s="110" t="s">
        <v>15307</v>
      </c>
      <c r="L18986" s="110" t="s">
        <v>15307</v>
      </c>
      <c r="M18986" s="114">
        <v>0</v>
      </c>
      <c r="N18986" s="114">
        <v>0</v>
      </c>
      <c r="O18986" s="110" t="s">
        <v>15307</v>
      </c>
      <c r="P18986" s="114">
        <v>0</v>
      </c>
      <c r="Q18986" s="112" t="s">
        <v>15358</v>
      </c>
      <c r="R18986" s="110" t="s">
        <v>15307</v>
      </c>
      <c r="S18986" s="114">
        <v>0</v>
      </c>
    </row>
    <row r="18987" spans="1:19" ht="11.25" thickBot="1" x14ac:dyDescent="0.2">
      <c r="A18987" s="93"/>
    </row>
    <row r="18988" spans="1:19" ht="11.25" thickBot="1" x14ac:dyDescent="0.2">
      <c r="A18988" s="117" t="s">
        <v>358</v>
      </c>
      <c r="B18988" s="93"/>
      <c r="C18988" s="110" t="s">
        <v>15307</v>
      </c>
      <c r="D18988" s="110" t="s">
        <v>15307</v>
      </c>
      <c r="E18988" s="114">
        <v>0</v>
      </c>
      <c r="F18988" s="114">
        <v>0</v>
      </c>
      <c r="G18988" s="114">
        <v>0</v>
      </c>
      <c r="H18988" s="114">
        <v>0</v>
      </c>
      <c r="I18988" s="110" t="s">
        <v>15307</v>
      </c>
      <c r="J18988" s="110" t="s">
        <v>15307</v>
      </c>
      <c r="K18988" s="110" t="s">
        <v>15307</v>
      </c>
      <c r="L18988" s="110" t="s">
        <v>15307</v>
      </c>
      <c r="M18988" s="114">
        <v>0</v>
      </c>
      <c r="N18988" s="114">
        <v>0</v>
      </c>
      <c r="O18988" s="110" t="s">
        <v>15307</v>
      </c>
      <c r="P18988" s="114">
        <v>0</v>
      </c>
      <c r="Q18988" s="112" t="s">
        <v>15358</v>
      </c>
      <c r="R18988" s="110" t="s">
        <v>15307</v>
      </c>
      <c r="S18988" s="114">
        <v>0</v>
      </c>
    </row>
    <row r="18989" spans="1:19" ht="11.25" thickBot="1" x14ac:dyDescent="0.2">
      <c r="A18989" s="93"/>
    </row>
    <row r="18990" spans="1:19" ht="11.25" thickBot="1" x14ac:dyDescent="0.2">
      <c r="A18990" s="87" t="s">
        <v>345</v>
      </c>
      <c r="B18990" s="87" t="s">
        <v>346</v>
      </c>
      <c r="C18990" s="120" t="s">
        <v>68</v>
      </c>
      <c r="D18990" s="120" t="s">
        <v>15325</v>
      </c>
    </row>
    <row r="18991" spans="1:19" ht="11.25" thickBot="1" x14ac:dyDescent="0.2">
      <c r="A18991" s="88">
        <v>1</v>
      </c>
      <c r="B18991" s="109">
        <v>0.84947916666666667</v>
      </c>
      <c r="C18991" s="89">
        <v>129.63</v>
      </c>
      <c r="D18991" s="110" t="s">
        <v>15306</v>
      </c>
    </row>
    <row r="18992" spans="1:19" ht="11.25" thickBot="1" x14ac:dyDescent="0.2">
      <c r="A18992" s="93"/>
    </row>
    <row r="18993" spans="1:19" ht="11.25" thickBot="1" x14ac:dyDescent="0.2">
      <c r="A18993" s="113" t="s">
        <v>352</v>
      </c>
      <c r="B18993" s="93"/>
      <c r="C18993" s="114">
        <v>129.63</v>
      </c>
      <c r="D18993" s="110" t="s">
        <v>15307</v>
      </c>
    </row>
    <row r="18994" spans="1:19" ht="11.25" thickBot="1" x14ac:dyDescent="0.2">
      <c r="A18994" s="93"/>
    </row>
    <row r="18995" spans="1:19" ht="11.25" thickBot="1" x14ac:dyDescent="0.2">
      <c r="A18995" s="116" t="s">
        <v>355</v>
      </c>
      <c r="B18995" s="93"/>
      <c r="C18995" s="114">
        <v>0</v>
      </c>
      <c r="D18995" s="110" t="s">
        <v>15307</v>
      </c>
    </row>
    <row r="18996" spans="1:19" ht="11.25" thickBot="1" x14ac:dyDescent="0.2">
      <c r="A18996" s="93"/>
    </row>
    <row r="18997" spans="1:19" ht="11.25" thickBot="1" x14ac:dyDescent="0.2">
      <c r="A18997" s="117" t="s">
        <v>358</v>
      </c>
      <c r="B18997" s="93"/>
      <c r="C18997" s="114">
        <v>0</v>
      </c>
      <c r="D18997" s="110" t="s">
        <v>15307</v>
      </c>
    </row>
    <row r="18998" spans="1:19" ht="10.5" x14ac:dyDescent="0.15">
      <c r="A18998" s="93"/>
    </row>
    <row r="18999" spans="1:19" x14ac:dyDescent="0.15">
      <c r="A18999" s="106"/>
      <c r="B18999" s="69" t="s">
        <v>2970</v>
      </c>
    </row>
    <row r="19000" spans="1:19" ht="9.75" thickBot="1" x14ac:dyDescent="0.2">
      <c r="A19000" s="64" t="s">
        <v>6926</v>
      </c>
    </row>
    <row r="19001" spans="1:19" ht="11.25" thickBot="1" x14ac:dyDescent="0.2">
      <c r="A19001" s="87" t="s">
        <v>345</v>
      </c>
      <c r="B19001" s="87" t="s">
        <v>346</v>
      </c>
      <c r="C19001" s="120" t="s">
        <v>15300</v>
      </c>
      <c r="D19001" s="120" t="s">
        <v>15301</v>
      </c>
      <c r="E19001" s="120" t="s">
        <v>15302</v>
      </c>
      <c r="F19001" s="120" t="s">
        <v>1</v>
      </c>
      <c r="G19001" s="120" t="s">
        <v>2</v>
      </c>
      <c r="H19001" s="120" t="s">
        <v>3</v>
      </c>
      <c r="I19001" s="120" t="s">
        <v>15303</v>
      </c>
      <c r="J19001" s="120" t="s">
        <v>4</v>
      </c>
      <c r="K19001" s="120" t="s">
        <v>15304</v>
      </c>
      <c r="L19001" s="120" t="s">
        <v>8</v>
      </c>
      <c r="M19001" s="120" t="s">
        <v>15305</v>
      </c>
      <c r="N19001" s="120" t="s">
        <v>10</v>
      </c>
      <c r="O19001" s="120" t="s">
        <v>11</v>
      </c>
      <c r="P19001" s="120" t="s">
        <v>12</v>
      </c>
      <c r="Q19001" s="120" t="s">
        <v>13</v>
      </c>
      <c r="R19001" s="120" t="s">
        <v>14</v>
      </c>
      <c r="S19001" s="120" t="s">
        <v>15</v>
      </c>
    </row>
    <row r="19002" spans="1:19" ht="11.25" thickBot="1" x14ac:dyDescent="0.2">
      <c r="A19002" s="88">
        <v>1</v>
      </c>
      <c r="B19002" s="109">
        <v>0.85494212962962957</v>
      </c>
      <c r="C19002" s="110" t="s">
        <v>15306</v>
      </c>
      <c r="D19002" s="110" t="s">
        <v>15306</v>
      </c>
      <c r="E19002" s="89">
        <v>33.332999999999998</v>
      </c>
      <c r="F19002" s="89">
        <v>107704.55</v>
      </c>
      <c r="G19002" s="89">
        <v>134128.68</v>
      </c>
      <c r="H19002" s="89">
        <v>56772.3</v>
      </c>
      <c r="I19002" s="89">
        <v>126.985</v>
      </c>
      <c r="J19002" s="89">
        <v>21140.784</v>
      </c>
      <c r="K19002" s="89">
        <v>2018.692</v>
      </c>
      <c r="L19002" s="119">
        <v>43132.237000000001</v>
      </c>
      <c r="M19002" s="89">
        <v>59664.909</v>
      </c>
      <c r="N19002" s="89">
        <v>5025.7070000000003</v>
      </c>
      <c r="O19002" s="89">
        <v>36470.675999999999</v>
      </c>
      <c r="P19002" s="110" t="s">
        <v>15794</v>
      </c>
      <c r="Q19002" s="110" t="s">
        <v>15795</v>
      </c>
      <c r="R19002" s="89">
        <v>4734.21</v>
      </c>
      <c r="S19002" s="89">
        <v>6418.2920000000004</v>
      </c>
    </row>
    <row r="19003" spans="1:19" ht="11.25" thickBot="1" x14ac:dyDescent="0.2">
      <c r="A19003" s="93"/>
    </row>
    <row r="19004" spans="1:19" ht="11.25" thickBot="1" x14ac:dyDescent="0.2">
      <c r="A19004" s="113" t="s">
        <v>352</v>
      </c>
      <c r="B19004" s="93"/>
      <c r="C19004" s="110" t="s">
        <v>15307</v>
      </c>
      <c r="D19004" s="110" t="s">
        <v>15307</v>
      </c>
      <c r="E19004" s="114">
        <v>33.332999999999998</v>
      </c>
      <c r="F19004" s="114">
        <v>107704.55</v>
      </c>
      <c r="G19004" s="114">
        <v>134128.68</v>
      </c>
      <c r="H19004" s="114">
        <v>56772.3</v>
      </c>
      <c r="I19004" s="114">
        <v>126.985</v>
      </c>
      <c r="J19004" s="114">
        <v>21140.784</v>
      </c>
      <c r="K19004" s="114">
        <v>2018.692</v>
      </c>
      <c r="L19004" s="118">
        <v>43132.237000000001</v>
      </c>
      <c r="M19004" s="114">
        <v>59664.909</v>
      </c>
      <c r="N19004" s="114">
        <v>5025.7070000000003</v>
      </c>
      <c r="O19004" s="114">
        <v>36470.675999999999</v>
      </c>
      <c r="P19004" s="110" t="s">
        <v>15796</v>
      </c>
      <c r="Q19004" s="110" t="s">
        <v>15797</v>
      </c>
      <c r="R19004" s="114">
        <v>4734.21</v>
      </c>
      <c r="S19004" s="114">
        <v>6418.2920000000004</v>
      </c>
    </row>
    <row r="19005" spans="1:19" ht="11.25" thickBot="1" x14ac:dyDescent="0.2">
      <c r="A19005" s="93"/>
    </row>
    <row r="19006" spans="1:19" ht="11.25" thickBot="1" x14ac:dyDescent="0.2">
      <c r="A19006" s="116" t="s">
        <v>355</v>
      </c>
      <c r="B19006" s="93"/>
      <c r="C19006" s="110" t="s">
        <v>15307</v>
      </c>
      <c r="D19006" s="110" t="s">
        <v>15307</v>
      </c>
      <c r="E19006" s="114">
        <v>0</v>
      </c>
      <c r="F19006" s="114">
        <v>0</v>
      </c>
      <c r="G19006" s="114">
        <v>0</v>
      </c>
      <c r="H19006" s="114">
        <v>0</v>
      </c>
      <c r="I19006" s="114">
        <v>0</v>
      </c>
      <c r="J19006" s="114">
        <v>0</v>
      </c>
      <c r="K19006" s="114">
        <v>0</v>
      </c>
      <c r="L19006" s="118">
        <v>0</v>
      </c>
      <c r="M19006" s="114">
        <v>0</v>
      </c>
      <c r="N19006" s="114">
        <v>0</v>
      </c>
      <c r="O19006" s="114">
        <v>0</v>
      </c>
      <c r="P19006" s="110" t="s">
        <v>15358</v>
      </c>
      <c r="Q19006" s="110" t="s">
        <v>15358</v>
      </c>
      <c r="R19006" s="114">
        <v>0</v>
      </c>
      <c r="S19006" s="114">
        <v>0</v>
      </c>
    </row>
    <row r="19007" spans="1:19" ht="11.25" thickBot="1" x14ac:dyDescent="0.2">
      <c r="A19007" s="93"/>
    </row>
    <row r="19008" spans="1:19" ht="11.25" thickBot="1" x14ac:dyDescent="0.2">
      <c r="A19008" s="117" t="s">
        <v>358</v>
      </c>
      <c r="B19008" s="93"/>
      <c r="C19008" s="110" t="s">
        <v>15307</v>
      </c>
      <c r="D19008" s="110" t="s">
        <v>15307</v>
      </c>
      <c r="E19008" s="114">
        <v>0</v>
      </c>
      <c r="F19008" s="114">
        <v>0</v>
      </c>
      <c r="G19008" s="114">
        <v>0</v>
      </c>
      <c r="H19008" s="114">
        <v>0</v>
      </c>
      <c r="I19008" s="114">
        <v>0</v>
      </c>
      <c r="J19008" s="114">
        <v>0</v>
      </c>
      <c r="K19008" s="114">
        <v>0</v>
      </c>
      <c r="L19008" s="118">
        <v>0</v>
      </c>
      <c r="M19008" s="114">
        <v>0</v>
      </c>
      <c r="N19008" s="114">
        <v>0</v>
      </c>
      <c r="O19008" s="114">
        <v>0</v>
      </c>
      <c r="P19008" s="110" t="s">
        <v>15358</v>
      </c>
      <c r="Q19008" s="110" t="s">
        <v>15358</v>
      </c>
      <c r="R19008" s="114">
        <v>0</v>
      </c>
      <c r="S19008" s="114">
        <v>0</v>
      </c>
    </row>
    <row r="19009" spans="1:19" ht="11.25" thickBot="1" x14ac:dyDescent="0.2">
      <c r="A19009" s="93"/>
    </row>
    <row r="19010" spans="1:19" ht="11.25" thickBot="1" x14ac:dyDescent="0.2">
      <c r="A19010" s="87" t="s">
        <v>345</v>
      </c>
      <c r="B19010" s="87" t="s">
        <v>346</v>
      </c>
      <c r="C19010" s="120" t="s">
        <v>16</v>
      </c>
      <c r="D19010" s="120" t="s">
        <v>15309</v>
      </c>
      <c r="E19010" s="120" t="s">
        <v>15310</v>
      </c>
      <c r="F19010" s="120" t="s">
        <v>20</v>
      </c>
      <c r="G19010" s="120" t="s">
        <v>21</v>
      </c>
      <c r="H19010" s="120" t="s">
        <v>22</v>
      </c>
      <c r="I19010" s="120" t="s">
        <v>23</v>
      </c>
      <c r="J19010" s="120" t="s">
        <v>24</v>
      </c>
      <c r="K19010" s="120" t="s">
        <v>26</v>
      </c>
      <c r="L19010" s="120" t="s">
        <v>15311</v>
      </c>
      <c r="M19010" s="120" t="s">
        <v>27</v>
      </c>
      <c r="N19010" s="120" t="s">
        <v>28</v>
      </c>
      <c r="O19010" s="120" t="s">
        <v>29</v>
      </c>
      <c r="P19010" s="120" t="s">
        <v>30</v>
      </c>
      <c r="Q19010" s="120" t="s">
        <v>15312</v>
      </c>
      <c r="R19010" s="120" t="s">
        <v>32</v>
      </c>
      <c r="S19010" s="120" t="s">
        <v>33</v>
      </c>
    </row>
    <row r="19011" spans="1:19" ht="11.25" thickBot="1" x14ac:dyDescent="0.2">
      <c r="A19011" s="88">
        <v>1</v>
      </c>
      <c r="B19011" s="109">
        <v>0.85494212962962957</v>
      </c>
      <c r="C19011" s="89">
        <v>212051.47</v>
      </c>
      <c r="D19011" s="89">
        <v>340920.34</v>
      </c>
      <c r="E19011" s="89">
        <v>3122.6390000000001</v>
      </c>
      <c r="F19011" s="119">
        <v>33478.476999999999</v>
      </c>
      <c r="G19011" s="89">
        <v>377.78300000000002</v>
      </c>
      <c r="H19011" s="89">
        <v>41.667000000000002</v>
      </c>
      <c r="I19011" s="89">
        <v>3683.8870000000002</v>
      </c>
      <c r="J19011" s="89">
        <v>112850.08</v>
      </c>
      <c r="K19011" s="119">
        <v>332816.05</v>
      </c>
      <c r="L19011" s="89">
        <v>907968.43</v>
      </c>
      <c r="M19011" s="89">
        <v>294540.46000000002</v>
      </c>
      <c r="N19011" s="89">
        <v>6485.1170000000002</v>
      </c>
      <c r="O19011" s="110" t="s">
        <v>15306</v>
      </c>
      <c r="P19011" s="89">
        <v>66.667000000000002</v>
      </c>
      <c r="Q19011" s="89">
        <v>407.41500000000002</v>
      </c>
      <c r="R19011" s="89">
        <v>15083.431</v>
      </c>
      <c r="S19011" s="89">
        <v>850.03800000000001</v>
      </c>
    </row>
    <row r="19012" spans="1:19" ht="11.25" thickBot="1" x14ac:dyDescent="0.2">
      <c r="A19012" s="93"/>
    </row>
    <row r="19013" spans="1:19" ht="11.25" thickBot="1" x14ac:dyDescent="0.2">
      <c r="A19013" s="113" t="s">
        <v>352</v>
      </c>
      <c r="B19013" s="93"/>
      <c r="C19013" s="114">
        <v>212051.47</v>
      </c>
      <c r="D19013" s="114">
        <v>340920.34</v>
      </c>
      <c r="E19013" s="114">
        <v>3122.6390000000001</v>
      </c>
      <c r="F19013" s="118">
        <v>33478.476999999999</v>
      </c>
      <c r="G19013" s="114">
        <v>377.78300000000002</v>
      </c>
      <c r="H19013" s="114">
        <v>41.667000000000002</v>
      </c>
      <c r="I19013" s="114">
        <v>3683.8870000000002</v>
      </c>
      <c r="J19013" s="114">
        <v>112850.08</v>
      </c>
      <c r="K19013" s="118">
        <v>332816.05</v>
      </c>
      <c r="L19013" s="114">
        <v>907968.43</v>
      </c>
      <c r="M19013" s="114">
        <v>294540.46000000002</v>
      </c>
      <c r="N19013" s="114">
        <v>6485.1170000000002</v>
      </c>
      <c r="O19013" s="110" t="s">
        <v>15307</v>
      </c>
      <c r="P19013" s="114">
        <v>66.667000000000002</v>
      </c>
      <c r="Q19013" s="114">
        <v>407.41500000000002</v>
      </c>
      <c r="R19013" s="114">
        <v>15083.431</v>
      </c>
      <c r="S19013" s="114">
        <v>850.03800000000001</v>
      </c>
    </row>
    <row r="19014" spans="1:19" ht="11.25" thickBot="1" x14ac:dyDescent="0.2">
      <c r="A19014" s="93"/>
    </row>
    <row r="19015" spans="1:19" ht="11.25" thickBot="1" x14ac:dyDescent="0.2">
      <c r="A19015" s="116" t="s">
        <v>355</v>
      </c>
      <c r="B19015" s="93"/>
      <c r="C19015" s="114">
        <v>0</v>
      </c>
      <c r="D19015" s="114">
        <v>0</v>
      </c>
      <c r="E19015" s="114">
        <v>0</v>
      </c>
      <c r="F19015" s="118">
        <v>0</v>
      </c>
      <c r="G19015" s="114">
        <v>0</v>
      </c>
      <c r="H19015" s="114">
        <v>0</v>
      </c>
      <c r="I19015" s="114">
        <v>0</v>
      </c>
      <c r="J19015" s="114">
        <v>0</v>
      </c>
      <c r="K19015" s="118">
        <v>0</v>
      </c>
      <c r="L19015" s="114">
        <v>0</v>
      </c>
      <c r="M19015" s="114">
        <v>0</v>
      </c>
      <c r="N19015" s="114">
        <v>0</v>
      </c>
      <c r="O19015" s="110" t="s">
        <v>15307</v>
      </c>
      <c r="P19015" s="114">
        <v>0</v>
      </c>
      <c r="Q19015" s="114">
        <v>0</v>
      </c>
      <c r="R19015" s="114">
        <v>0</v>
      </c>
      <c r="S19015" s="114">
        <v>0</v>
      </c>
    </row>
    <row r="19016" spans="1:19" ht="11.25" thickBot="1" x14ac:dyDescent="0.2">
      <c r="A19016" s="93"/>
    </row>
    <row r="19017" spans="1:19" ht="11.25" thickBot="1" x14ac:dyDescent="0.2">
      <c r="A19017" s="117" t="s">
        <v>358</v>
      </c>
      <c r="B19017" s="93"/>
      <c r="C19017" s="114">
        <v>0</v>
      </c>
      <c r="D19017" s="114">
        <v>0</v>
      </c>
      <c r="E19017" s="114">
        <v>0</v>
      </c>
      <c r="F19017" s="118">
        <v>0</v>
      </c>
      <c r="G19017" s="114">
        <v>0</v>
      </c>
      <c r="H19017" s="114">
        <v>0</v>
      </c>
      <c r="I19017" s="114">
        <v>0</v>
      </c>
      <c r="J19017" s="114">
        <v>0</v>
      </c>
      <c r="K19017" s="118">
        <v>0</v>
      </c>
      <c r="L19017" s="114">
        <v>0</v>
      </c>
      <c r="M19017" s="114">
        <v>0</v>
      </c>
      <c r="N19017" s="114">
        <v>0</v>
      </c>
      <c r="O19017" s="110" t="s">
        <v>15307</v>
      </c>
      <c r="P19017" s="114">
        <v>0</v>
      </c>
      <c r="Q19017" s="114">
        <v>0</v>
      </c>
      <c r="R19017" s="114">
        <v>0</v>
      </c>
      <c r="S19017" s="114">
        <v>0</v>
      </c>
    </row>
    <row r="19018" spans="1:19" ht="11.25" thickBot="1" x14ac:dyDescent="0.2">
      <c r="A19018" s="93"/>
    </row>
    <row r="19019" spans="1:19" ht="11.25" thickBot="1" x14ac:dyDescent="0.2">
      <c r="A19019" s="87" t="s">
        <v>345</v>
      </c>
      <c r="B19019" s="87" t="s">
        <v>346</v>
      </c>
      <c r="C19019" s="120" t="s">
        <v>35</v>
      </c>
      <c r="D19019" s="120" t="s">
        <v>36</v>
      </c>
      <c r="E19019" s="120" t="s">
        <v>15315</v>
      </c>
      <c r="F19019" s="120" t="s">
        <v>38</v>
      </c>
      <c r="G19019" s="120" t="s">
        <v>39</v>
      </c>
      <c r="H19019" s="120" t="s">
        <v>41</v>
      </c>
      <c r="I19019" s="120" t="s">
        <v>42</v>
      </c>
      <c r="J19019" s="120" t="s">
        <v>43</v>
      </c>
      <c r="K19019" s="120" t="s">
        <v>44</v>
      </c>
      <c r="L19019" s="120" t="s">
        <v>45</v>
      </c>
      <c r="M19019" s="120" t="s">
        <v>46</v>
      </c>
      <c r="N19019" s="120" t="s">
        <v>47</v>
      </c>
      <c r="O19019" s="120" t="s">
        <v>48</v>
      </c>
      <c r="P19019" s="120" t="s">
        <v>49</v>
      </c>
      <c r="Q19019" s="120" t="s">
        <v>50</v>
      </c>
      <c r="R19019" s="120" t="s">
        <v>51</v>
      </c>
      <c r="S19019" s="120" t="s">
        <v>52</v>
      </c>
    </row>
    <row r="19020" spans="1:19" ht="11.25" thickBot="1" x14ac:dyDescent="0.2">
      <c r="A19020" s="88">
        <v>1</v>
      </c>
      <c r="B19020" s="109">
        <v>0.85494212962962957</v>
      </c>
      <c r="C19020" s="119">
        <v>563228.44999999995</v>
      </c>
      <c r="D19020" s="89">
        <v>36819.498</v>
      </c>
      <c r="E19020" s="89">
        <v>2944.8229999999999</v>
      </c>
      <c r="F19020" s="110" t="s">
        <v>15306</v>
      </c>
      <c r="G19020" s="89">
        <v>462.97199999999998</v>
      </c>
      <c r="H19020" s="89">
        <v>793070.35</v>
      </c>
      <c r="I19020" s="89">
        <v>46511.25</v>
      </c>
      <c r="J19020" s="89">
        <v>86507.967000000004</v>
      </c>
      <c r="K19020" s="89">
        <v>10442.906999999999</v>
      </c>
      <c r="L19020" s="89">
        <v>8144.7150000000001</v>
      </c>
      <c r="M19020" s="89">
        <v>1426.0160000000001</v>
      </c>
      <c r="N19020" s="89">
        <v>1333.4179999999999</v>
      </c>
      <c r="O19020" s="89">
        <v>3290.5520000000001</v>
      </c>
      <c r="P19020" s="89">
        <v>2037.2070000000001</v>
      </c>
      <c r="Q19020" s="89">
        <v>2685.4810000000002</v>
      </c>
      <c r="R19020" s="89">
        <v>2611.3879999999999</v>
      </c>
      <c r="S19020" s="89">
        <v>2673.1219999999998</v>
      </c>
    </row>
    <row r="19021" spans="1:19" ht="11.25" thickBot="1" x14ac:dyDescent="0.2">
      <c r="A19021" s="93"/>
    </row>
    <row r="19022" spans="1:19" ht="11.25" thickBot="1" x14ac:dyDescent="0.2">
      <c r="A19022" s="113" t="s">
        <v>352</v>
      </c>
      <c r="B19022" s="93"/>
      <c r="C19022" s="118">
        <v>563228.44999999995</v>
      </c>
      <c r="D19022" s="114">
        <v>36819.498</v>
      </c>
      <c r="E19022" s="114">
        <v>2944.8229999999999</v>
      </c>
      <c r="F19022" s="110" t="s">
        <v>15307</v>
      </c>
      <c r="G19022" s="114">
        <v>462.97199999999998</v>
      </c>
      <c r="H19022" s="114">
        <v>793070.35</v>
      </c>
      <c r="I19022" s="114">
        <v>46511.25</v>
      </c>
      <c r="J19022" s="114">
        <v>86507.967000000004</v>
      </c>
      <c r="K19022" s="114">
        <v>10442.906999999999</v>
      </c>
      <c r="L19022" s="114">
        <v>8144.7150000000001</v>
      </c>
      <c r="M19022" s="114">
        <v>1426.0160000000001</v>
      </c>
      <c r="N19022" s="114">
        <v>1333.4179999999999</v>
      </c>
      <c r="O19022" s="114">
        <v>3290.5520000000001</v>
      </c>
      <c r="P19022" s="114">
        <v>2037.2070000000001</v>
      </c>
      <c r="Q19022" s="114">
        <v>2685.4810000000002</v>
      </c>
      <c r="R19022" s="114">
        <v>2611.3879999999999</v>
      </c>
      <c r="S19022" s="114">
        <v>2673.1219999999998</v>
      </c>
    </row>
    <row r="19023" spans="1:19" ht="11.25" thickBot="1" x14ac:dyDescent="0.2">
      <c r="A19023" s="93"/>
    </row>
    <row r="19024" spans="1:19" ht="11.25" thickBot="1" x14ac:dyDescent="0.2">
      <c r="A19024" s="116" t="s">
        <v>355</v>
      </c>
      <c r="B19024" s="93"/>
      <c r="C19024" s="118">
        <v>0</v>
      </c>
      <c r="D19024" s="114">
        <v>0</v>
      </c>
      <c r="E19024" s="114">
        <v>0</v>
      </c>
      <c r="F19024" s="110" t="s">
        <v>15307</v>
      </c>
      <c r="G19024" s="114">
        <v>0</v>
      </c>
      <c r="H19024" s="114">
        <v>0</v>
      </c>
      <c r="I19024" s="114">
        <v>0</v>
      </c>
      <c r="J19024" s="114">
        <v>0</v>
      </c>
      <c r="K19024" s="114">
        <v>0</v>
      </c>
      <c r="L19024" s="114">
        <v>0</v>
      </c>
      <c r="M19024" s="114">
        <v>0</v>
      </c>
      <c r="N19024" s="114">
        <v>0</v>
      </c>
      <c r="O19024" s="114">
        <v>0</v>
      </c>
      <c r="P19024" s="114">
        <v>0</v>
      </c>
      <c r="Q19024" s="114">
        <v>0</v>
      </c>
      <c r="R19024" s="114">
        <v>0</v>
      </c>
      <c r="S19024" s="114">
        <v>0</v>
      </c>
    </row>
    <row r="19025" spans="1:19" ht="11.25" thickBot="1" x14ac:dyDescent="0.2">
      <c r="A19025" s="93"/>
    </row>
    <row r="19026" spans="1:19" ht="11.25" thickBot="1" x14ac:dyDescent="0.2">
      <c r="A19026" s="117" t="s">
        <v>358</v>
      </c>
      <c r="B19026" s="93"/>
      <c r="C19026" s="118">
        <v>0</v>
      </c>
      <c r="D19026" s="114">
        <v>0</v>
      </c>
      <c r="E19026" s="114">
        <v>0</v>
      </c>
      <c r="F19026" s="110" t="s">
        <v>15307</v>
      </c>
      <c r="G19026" s="114">
        <v>0</v>
      </c>
      <c r="H19026" s="114">
        <v>0</v>
      </c>
      <c r="I19026" s="114">
        <v>0</v>
      </c>
      <c r="J19026" s="114">
        <v>0</v>
      </c>
      <c r="K19026" s="114">
        <v>0</v>
      </c>
      <c r="L19026" s="114">
        <v>0</v>
      </c>
      <c r="M19026" s="114">
        <v>0</v>
      </c>
      <c r="N19026" s="114">
        <v>0</v>
      </c>
      <c r="O19026" s="114">
        <v>0</v>
      </c>
      <c r="P19026" s="114">
        <v>0</v>
      </c>
      <c r="Q19026" s="114">
        <v>0</v>
      </c>
      <c r="R19026" s="114">
        <v>0</v>
      </c>
      <c r="S19026" s="114">
        <v>0</v>
      </c>
    </row>
    <row r="19027" spans="1:19" ht="11.25" thickBot="1" x14ac:dyDescent="0.2">
      <c r="A19027" s="93"/>
    </row>
    <row r="19028" spans="1:19" ht="11.25" thickBot="1" x14ac:dyDescent="0.2">
      <c r="A19028" s="87" t="s">
        <v>345</v>
      </c>
      <c r="B19028" s="87" t="s">
        <v>346</v>
      </c>
      <c r="C19028" s="120" t="s">
        <v>53</v>
      </c>
      <c r="D19028" s="120" t="s">
        <v>54</v>
      </c>
      <c r="E19028" s="120" t="s">
        <v>55</v>
      </c>
      <c r="F19028" s="120" t="s">
        <v>56</v>
      </c>
      <c r="G19028" s="120" t="s">
        <v>15318</v>
      </c>
      <c r="H19028" s="120" t="s">
        <v>57</v>
      </c>
      <c r="I19028" s="120" t="s">
        <v>59</v>
      </c>
      <c r="J19028" s="120" t="s">
        <v>15319</v>
      </c>
      <c r="K19028" s="120" t="s">
        <v>60</v>
      </c>
      <c r="L19028" s="120" t="s">
        <v>61</v>
      </c>
      <c r="M19028" s="120" t="s">
        <v>62</v>
      </c>
      <c r="N19028" s="120" t="s">
        <v>15320</v>
      </c>
      <c r="O19028" s="120" t="s">
        <v>63</v>
      </c>
      <c r="P19028" s="120" t="s">
        <v>64</v>
      </c>
      <c r="Q19028" s="120" t="s">
        <v>66</v>
      </c>
      <c r="R19028" s="120" t="s">
        <v>15321</v>
      </c>
      <c r="S19028" s="120" t="s">
        <v>67</v>
      </c>
    </row>
    <row r="19029" spans="1:19" ht="11.25" thickBot="1" x14ac:dyDescent="0.2">
      <c r="A19029" s="88">
        <v>1</v>
      </c>
      <c r="B19029" s="109">
        <v>0.85494212962962957</v>
      </c>
      <c r="C19029" s="89">
        <v>916.70500000000004</v>
      </c>
      <c r="D19029" s="89">
        <v>1500.088</v>
      </c>
      <c r="E19029" s="89">
        <v>571.44399999999996</v>
      </c>
      <c r="F19029" s="89">
        <v>73908.737999999998</v>
      </c>
      <c r="G19029" s="89">
        <v>102061.58</v>
      </c>
      <c r="H19029" s="89">
        <v>33843.351999999999</v>
      </c>
      <c r="I19029" s="89">
        <v>66.667000000000002</v>
      </c>
      <c r="J19029" s="89">
        <v>33.332999999999998</v>
      </c>
      <c r="K19029" s="89">
        <v>333.339</v>
      </c>
      <c r="L19029" s="89">
        <v>604.18399999999997</v>
      </c>
      <c r="M19029" s="89">
        <v>3233.8110000000001</v>
      </c>
      <c r="N19029" s="89">
        <v>493.06700000000001</v>
      </c>
      <c r="O19029" s="89">
        <v>944.48299999999995</v>
      </c>
      <c r="P19029" s="89">
        <v>249689.11</v>
      </c>
      <c r="Q19029" s="112" t="s">
        <v>15798</v>
      </c>
      <c r="R19029" s="110" t="s">
        <v>15306</v>
      </c>
      <c r="S19029" s="89">
        <v>36737.976000000002</v>
      </c>
    </row>
    <row r="19030" spans="1:19" ht="11.25" thickBot="1" x14ac:dyDescent="0.2">
      <c r="A19030" s="93"/>
    </row>
    <row r="19031" spans="1:19" ht="11.25" thickBot="1" x14ac:dyDescent="0.2">
      <c r="A19031" s="113" t="s">
        <v>352</v>
      </c>
      <c r="B19031" s="93"/>
      <c r="C19031" s="114">
        <v>916.70500000000004</v>
      </c>
      <c r="D19031" s="114">
        <v>1500.088</v>
      </c>
      <c r="E19031" s="114">
        <v>571.44399999999996</v>
      </c>
      <c r="F19031" s="114">
        <v>73908.737999999998</v>
      </c>
      <c r="G19031" s="114">
        <v>102061.58</v>
      </c>
      <c r="H19031" s="114">
        <v>33843.351999999999</v>
      </c>
      <c r="I19031" s="114">
        <v>66.667000000000002</v>
      </c>
      <c r="J19031" s="114">
        <v>33.332999999999998</v>
      </c>
      <c r="K19031" s="114">
        <v>333.339</v>
      </c>
      <c r="L19031" s="114">
        <v>604.18399999999997</v>
      </c>
      <c r="M19031" s="114">
        <v>3233.8110000000001</v>
      </c>
      <c r="N19031" s="114">
        <v>493.06700000000001</v>
      </c>
      <c r="O19031" s="114">
        <v>944.48299999999995</v>
      </c>
      <c r="P19031" s="114">
        <v>249689.11</v>
      </c>
      <c r="Q19031" s="112" t="s">
        <v>15799</v>
      </c>
      <c r="R19031" s="110" t="s">
        <v>15307</v>
      </c>
      <c r="S19031" s="114">
        <v>36737.976000000002</v>
      </c>
    </row>
    <row r="19032" spans="1:19" ht="11.25" thickBot="1" x14ac:dyDescent="0.2">
      <c r="A19032" s="93"/>
    </row>
    <row r="19033" spans="1:19" ht="11.25" thickBot="1" x14ac:dyDescent="0.2">
      <c r="A19033" s="116" t="s">
        <v>355</v>
      </c>
      <c r="B19033" s="93"/>
      <c r="C19033" s="114">
        <v>0</v>
      </c>
      <c r="D19033" s="114">
        <v>0</v>
      </c>
      <c r="E19033" s="114">
        <v>0</v>
      </c>
      <c r="F19033" s="114">
        <v>0</v>
      </c>
      <c r="G19033" s="114">
        <v>0</v>
      </c>
      <c r="H19033" s="114">
        <v>0</v>
      </c>
      <c r="I19033" s="114">
        <v>0</v>
      </c>
      <c r="J19033" s="114">
        <v>0</v>
      </c>
      <c r="K19033" s="114">
        <v>0</v>
      </c>
      <c r="L19033" s="114">
        <v>0</v>
      </c>
      <c r="M19033" s="114">
        <v>0</v>
      </c>
      <c r="N19033" s="114">
        <v>0</v>
      </c>
      <c r="O19033" s="114">
        <v>0</v>
      </c>
      <c r="P19033" s="114">
        <v>0</v>
      </c>
      <c r="Q19033" s="112" t="s">
        <v>15358</v>
      </c>
      <c r="R19033" s="110" t="s">
        <v>15307</v>
      </c>
      <c r="S19033" s="114">
        <v>0</v>
      </c>
    </row>
    <row r="19034" spans="1:19" ht="11.25" thickBot="1" x14ac:dyDescent="0.2">
      <c r="A19034" s="93"/>
    </row>
    <row r="19035" spans="1:19" ht="11.25" thickBot="1" x14ac:dyDescent="0.2">
      <c r="A19035" s="117" t="s">
        <v>358</v>
      </c>
      <c r="B19035" s="93"/>
      <c r="C19035" s="114">
        <v>0</v>
      </c>
      <c r="D19035" s="114">
        <v>0</v>
      </c>
      <c r="E19035" s="114">
        <v>0</v>
      </c>
      <c r="F19035" s="114">
        <v>0</v>
      </c>
      <c r="G19035" s="114">
        <v>0</v>
      </c>
      <c r="H19035" s="114">
        <v>0</v>
      </c>
      <c r="I19035" s="114">
        <v>0</v>
      </c>
      <c r="J19035" s="114">
        <v>0</v>
      </c>
      <c r="K19035" s="114">
        <v>0</v>
      </c>
      <c r="L19035" s="114">
        <v>0</v>
      </c>
      <c r="M19035" s="114">
        <v>0</v>
      </c>
      <c r="N19035" s="114">
        <v>0</v>
      </c>
      <c r="O19035" s="114">
        <v>0</v>
      </c>
      <c r="P19035" s="114">
        <v>0</v>
      </c>
      <c r="Q19035" s="112" t="s">
        <v>15358</v>
      </c>
      <c r="R19035" s="110" t="s">
        <v>15307</v>
      </c>
      <c r="S19035" s="114">
        <v>0</v>
      </c>
    </row>
    <row r="19036" spans="1:19" ht="11.25" thickBot="1" x14ac:dyDescent="0.2">
      <c r="A19036" s="93"/>
    </row>
    <row r="19037" spans="1:19" ht="11.25" thickBot="1" x14ac:dyDescent="0.2">
      <c r="A19037" s="87" t="s">
        <v>345</v>
      </c>
      <c r="B19037" s="87" t="s">
        <v>346</v>
      </c>
      <c r="C19037" s="120" t="s">
        <v>68</v>
      </c>
      <c r="D19037" s="120" t="s">
        <v>15325</v>
      </c>
    </row>
    <row r="19038" spans="1:19" ht="11.25" thickBot="1" x14ac:dyDescent="0.2">
      <c r="A19038" s="88">
        <v>1</v>
      </c>
      <c r="B19038" s="109">
        <v>0.85494212962962957</v>
      </c>
      <c r="C19038" s="89">
        <v>25373.444</v>
      </c>
      <c r="D19038" s="110" t="s">
        <v>15306</v>
      </c>
    </row>
    <row r="19039" spans="1:19" ht="11.25" thickBot="1" x14ac:dyDescent="0.2">
      <c r="A19039" s="93"/>
    </row>
    <row r="19040" spans="1:19" ht="11.25" thickBot="1" x14ac:dyDescent="0.2">
      <c r="A19040" s="113" t="s">
        <v>352</v>
      </c>
      <c r="B19040" s="93"/>
      <c r="C19040" s="114">
        <v>25373.444</v>
      </c>
      <c r="D19040" s="110" t="s">
        <v>15307</v>
      </c>
    </row>
    <row r="19041" spans="1:19" ht="11.25" thickBot="1" x14ac:dyDescent="0.2">
      <c r="A19041" s="93"/>
    </row>
    <row r="19042" spans="1:19" ht="11.25" thickBot="1" x14ac:dyDescent="0.2">
      <c r="A19042" s="116" t="s">
        <v>355</v>
      </c>
      <c r="B19042" s="93"/>
      <c r="C19042" s="114">
        <v>0</v>
      </c>
      <c r="D19042" s="110" t="s">
        <v>15307</v>
      </c>
    </row>
    <row r="19043" spans="1:19" ht="11.25" thickBot="1" x14ac:dyDescent="0.2">
      <c r="A19043" s="93"/>
    </row>
    <row r="19044" spans="1:19" ht="11.25" thickBot="1" x14ac:dyDescent="0.2">
      <c r="A19044" s="117" t="s">
        <v>358</v>
      </c>
      <c r="B19044" s="93"/>
      <c r="C19044" s="114">
        <v>0</v>
      </c>
      <c r="D19044" s="110" t="s">
        <v>15307</v>
      </c>
    </row>
    <row r="19045" spans="1:19" ht="10.5" x14ac:dyDescent="0.15">
      <c r="A19045" s="93"/>
    </row>
    <row r="19046" spans="1:19" x14ac:dyDescent="0.15">
      <c r="A19046" s="106"/>
      <c r="B19046" s="69" t="s">
        <v>3092</v>
      </c>
    </row>
    <row r="19047" spans="1:19" ht="9.75" thickBot="1" x14ac:dyDescent="0.2">
      <c r="A19047" s="64" t="s">
        <v>6926</v>
      </c>
    </row>
    <row r="19048" spans="1:19" ht="11.25" thickBot="1" x14ac:dyDescent="0.2">
      <c r="A19048" s="87" t="s">
        <v>345</v>
      </c>
      <c r="B19048" s="87" t="s">
        <v>346</v>
      </c>
      <c r="C19048" s="120" t="s">
        <v>15300</v>
      </c>
      <c r="D19048" s="120" t="s">
        <v>15301</v>
      </c>
      <c r="E19048" s="120" t="s">
        <v>15302</v>
      </c>
      <c r="F19048" s="120" t="s">
        <v>1</v>
      </c>
      <c r="G19048" s="120" t="s">
        <v>2</v>
      </c>
      <c r="H19048" s="120" t="s">
        <v>3</v>
      </c>
      <c r="I19048" s="120" t="s">
        <v>15303</v>
      </c>
      <c r="J19048" s="120" t="s">
        <v>4</v>
      </c>
      <c r="K19048" s="120" t="s">
        <v>15304</v>
      </c>
      <c r="L19048" s="120" t="s">
        <v>8</v>
      </c>
      <c r="M19048" s="120" t="s">
        <v>15305</v>
      </c>
      <c r="N19048" s="120" t="s">
        <v>10</v>
      </c>
      <c r="O19048" s="120" t="s">
        <v>11</v>
      </c>
      <c r="P19048" s="120" t="s">
        <v>12</v>
      </c>
      <c r="Q19048" s="120" t="s">
        <v>13</v>
      </c>
      <c r="R19048" s="120" t="s">
        <v>14</v>
      </c>
      <c r="S19048" s="120" t="s">
        <v>15</v>
      </c>
    </row>
    <row r="19049" spans="1:19" ht="11.25" thickBot="1" x14ac:dyDescent="0.2">
      <c r="A19049" s="88">
        <v>1</v>
      </c>
      <c r="B19049" s="109">
        <v>0.86039351851851853</v>
      </c>
      <c r="C19049" s="89">
        <v>41.667000000000002</v>
      </c>
      <c r="D19049" s="110" t="s">
        <v>15306</v>
      </c>
      <c r="E19049" s="89">
        <v>33.332999999999998</v>
      </c>
      <c r="F19049" s="89">
        <v>168142.69</v>
      </c>
      <c r="G19049" s="89">
        <v>54830.523000000001</v>
      </c>
      <c r="H19049" s="89">
        <v>42944.345999999998</v>
      </c>
      <c r="I19049" s="89">
        <v>145.83500000000001</v>
      </c>
      <c r="J19049" s="89">
        <v>6234.9340000000002</v>
      </c>
      <c r="K19049" s="89">
        <v>1944.62</v>
      </c>
      <c r="L19049" s="119">
        <v>43086.692000000003</v>
      </c>
      <c r="M19049" s="89">
        <v>31752.653999999999</v>
      </c>
      <c r="N19049" s="89">
        <v>5818.02</v>
      </c>
      <c r="O19049" s="89">
        <v>22805.235000000001</v>
      </c>
      <c r="P19049" s="110" t="s">
        <v>15800</v>
      </c>
      <c r="Q19049" s="110" t="s">
        <v>15801</v>
      </c>
      <c r="R19049" s="89">
        <v>3067.0619999999999</v>
      </c>
      <c r="S19049" s="89">
        <v>12089.204</v>
      </c>
    </row>
    <row r="19050" spans="1:19" ht="11.25" thickBot="1" x14ac:dyDescent="0.2">
      <c r="A19050" s="93"/>
    </row>
    <row r="19051" spans="1:19" ht="11.25" thickBot="1" x14ac:dyDescent="0.2">
      <c r="A19051" s="113" t="s">
        <v>352</v>
      </c>
      <c r="B19051" s="93"/>
      <c r="C19051" s="114">
        <v>41.667000000000002</v>
      </c>
      <c r="D19051" s="110" t="s">
        <v>15307</v>
      </c>
      <c r="E19051" s="114">
        <v>33.332999999999998</v>
      </c>
      <c r="F19051" s="114">
        <v>168142.69</v>
      </c>
      <c r="G19051" s="114">
        <v>54830.523000000001</v>
      </c>
      <c r="H19051" s="114">
        <v>42944.345999999998</v>
      </c>
      <c r="I19051" s="114">
        <v>145.83500000000001</v>
      </c>
      <c r="J19051" s="114">
        <v>6234.9340000000002</v>
      </c>
      <c r="K19051" s="114">
        <v>1944.62</v>
      </c>
      <c r="L19051" s="118">
        <v>43086.692000000003</v>
      </c>
      <c r="M19051" s="114">
        <v>31752.653999999999</v>
      </c>
      <c r="N19051" s="114">
        <v>5818.02</v>
      </c>
      <c r="O19051" s="114">
        <v>22805.235000000001</v>
      </c>
      <c r="P19051" s="110" t="s">
        <v>15802</v>
      </c>
      <c r="Q19051" s="110" t="s">
        <v>15803</v>
      </c>
      <c r="R19051" s="114">
        <v>3067.0619999999999</v>
      </c>
      <c r="S19051" s="114">
        <v>12089.204</v>
      </c>
    </row>
    <row r="19052" spans="1:19" ht="11.25" thickBot="1" x14ac:dyDescent="0.2">
      <c r="A19052" s="93"/>
    </row>
    <row r="19053" spans="1:19" ht="11.25" thickBot="1" x14ac:dyDescent="0.2">
      <c r="A19053" s="116" t="s">
        <v>355</v>
      </c>
      <c r="B19053" s="93"/>
      <c r="C19053" s="114">
        <v>0</v>
      </c>
      <c r="D19053" s="110" t="s">
        <v>15307</v>
      </c>
      <c r="E19053" s="114">
        <v>0</v>
      </c>
      <c r="F19053" s="114">
        <v>0</v>
      </c>
      <c r="G19053" s="114">
        <v>0</v>
      </c>
      <c r="H19053" s="114">
        <v>0</v>
      </c>
      <c r="I19053" s="114">
        <v>0</v>
      </c>
      <c r="J19053" s="114">
        <v>0</v>
      </c>
      <c r="K19053" s="114">
        <v>0</v>
      </c>
      <c r="L19053" s="118">
        <v>0</v>
      </c>
      <c r="M19053" s="114">
        <v>0</v>
      </c>
      <c r="N19053" s="114">
        <v>0</v>
      </c>
      <c r="O19053" s="114">
        <v>0</v>
      </c>
      <c r="P19053" s="110" t="s">
        <v>15358</v>
      </c>
      <c r="Q19053" s="110" t="s">
        <v>15358</v>
      </c>
      <c r="R19053" s="114">
        <v>0</v>
      </c>
      <c r="S19053" s="114">
        <v>0</v>
      </c>
    </row>
    <row r="19054" spans="1:19" ht="11.25" thickBot="1" x14ac:dyDescent="0.2">
      <c r="A19054" s="93"/>
    </row>
    <row r="19055" spans="1:19" ht="11.25" thickBot="1" x14ac:dyDescent="0.2">
      <c r="A19055" s="117" t="s">
        <v>358</v>
      </c>
      <c r="B19055" s="93"/>
      <c r="C19055" s="114">
        <v>0</v>
      </c>
      <c r="D19055" s="110" t="s">
        <v>15307</v>
      </c>
      <c r="E19055" s="114">
        <v>0</v>
      </c>
      <c r="F19055" s="114">
        <v>0</v>
      </c>
      <c r="G19055" s="114">
        <v>0</v>
      </c>
      <c r="H19055" s="114">
        <v>0</v>
      </c>
      <c r="I19055" s="114">
        <v>0</v>
      </c>
      <c r="J19055" s="114">
        <v>0</v>
      </c>
      <c r="K19055" s="114">
        <v>0</v>
      </c>
      <c r="L19055" s="118">
        <v>0</v>
      </c>
      <c r="M19055" s="114">
        <v>0</v>
      </c>
      <c r="N19055" s="114">
        <v>0</v>
      </c>
      <c r="O19055" s="114">
        <v>0</v>
      </c>
      <c r="P19055" s="110" t="s">
        <v>15358</v>
      </c>
      <c r="Q19055" s="110" t="s">
        <v>15358</v>
      </c>
      <c r="R19055" s="114">
        <v>0</v>
      </c>
      <c r="S19055" s="114">
        <v>0</v>
      </c>
    </row>
    <row r="19056" spans="1:19" ht="11.25" thickBot="1" x14ac:dyDescent="0.2">
      <c r="A19056" s="93"/>
    </row>
    <row r="19057" spans="1:19" ht="11.25" thickBot="1" x14ac:dyDescent="0.2">
      <c r="A19057" s="87" t="s">
        <v>345</v>
      </c>
      <c r="B19057" s="87" t="s">
        <v>346</v>
      </c>
      <c r="C19057" s="120" t="s">
        <v>16</v>
      </c>
      <c r="D19057" s="120" t="s">
        <v>15309</v>
      </c>
      <c r="E19057" s="120" t="s">
        <v>15310</v>
      </c>
      <c r="F19057" s="120" t="s">
        <v>20</v>
      </c>
      <c r="G19057" s="120" t="s">
        <v>21</v>
      </c>
      <c r="H19057" s="120" t="s">
        <v>22</v>
      </c>
      <c r="I19057" s="120" t="s">
        <v>23</v>
      </c>
      <c r="J19057" s="120" t="s">
        <v>24</v>
      </c>
      <c r="K19057" s="120" t="s">
        <v>26</v>
      </c>
      <c r="L19057" s="120" t="s">
        <v>15311</v>
      </c>
      <c r="M19057" s="120" t="s">
        <v>27</v>
      </c>
      <c r="N19057" s="120" t="s">
        <v>28</v>
      </c>
      <c r="O19057" s="120" t="s">
        <v>29</v>
      </c>
      <c r="P19057" s="120" t="s">
        <v>30</v>
      </c>
      <c r="Q19057" s="120" t="s">
        <v>15312</v>
      </c>
      <c r="R19057" s="120" t="s">
        <v>32</v>
      </c>
      <c r="S19057" s="120" t="s">
        <v>33</v>
      </c>
    </row>
    <row r="19058" spans="1:19" ht="11.25" thickBot="1" x14ac:dyDescent="0.2">
      <c r="A19058" s="88">
        <v>1</v>
      </c>
      <c r="B19058" s="109">
        <v>0.86039351851851853</v>
      </c>
      <c r="C19058" s="89">
        <v>254298.94</v>
      </c>
      <c r="D19058" s="89">
        <v>174389.01</v>
      </c>
      <c r="E19058" s="89">
        <v>2144.6619999999998</v>
      </c>
      <c r="F19058" s="119">
        <v>33713.201000000001</v>
      </c>
      <c r="G19058" s="89">
        <v>629.64800000000002</v>
      </c>
      <c r="H19058" s="89">
        <v>150.001</v>
      </c>
      <c r="I19058" s="89">
        <v>2333.5569999999998</v>
      </c>
      <c r="J19058" s="89">
        <v>48104.777000000002</v>
      </c>
      <c r="K19058" s="119">
        <v>334123.43</v>
      </c>
      <c r="L19058" s="89">
        <v>486688.28</v>
      </c>
      <c r="M19058" s="89">
        <v>162801.57999999999</v>
      </c>
      <c r="N19058" s="89">
        <v>4072.9180000000001</v>
      </c>
      <c r="O19058" s="110" t="s">
        <v>15306</v>
      </c>
      <c r="P19058" s="110" t="s">
        <v>15306</v>
      </c>
      <c r="Q19058" s="89">
        <v>425.93400000000003</v>
      </c>
      <c r="R19058" s="89">
        <v>4750.9570000000003</v>
      </c>
      <c r="S19058" s="89">
        <v>1296.3679999999999</v>
      </c>
    </row>
    <row r="19059" spans="1:19" ht="11.25" thickBot="1" x14ac:dyDescent="0.2">
      <c r="A19059" s="93"/>
    </row>
    <row r="19060" spans="1:19" ht="11.25" thickBot="1" x14ac:dyDescent="0.2">
      <c r="A19060" s="113" t="s">
        <v>352</v>
      </c>
      <c r="B19060" s="93"/>
      <c r="C19060" s="114">
        <v>254298.94</v>
      </c>
      <c r="D19060" s="114">
        <v>174389.01</v>
      </c>
      <c r="E19060" s="114">
        <v>2144.6619999999998</v>
      </c>
      <c r="F19060" s="118">
        <v>33713.201000000001</v>
      </c>
      <c r="G19060" s="114">
        <v>629.64800000000002</v>
      </c>
      <c r="H19060" s="114">
        <v>150.001</v>
      </c>
      <c r="I19060" s="114">
        <v>2333.5569999999998</v>
      </c>
      <c r="J19060" s="114">
        <v>48104.777000000002</v>
      </c>
      <c r="K19060" s="118">
        <v>334123.43</v>
      </c>
      <c r="L19060" s="114">
        <v>486688.28</v>
      </c>
      <c r="M19060" s="114">
        <v>162801.57999999999</v>
      </c>
      <c r="N19060" s="114">
        <v>4072.9180000000001</v>
      </c>
      <c r="O19060" s="110" t="s">
        <v>15307</v>
      </c>
      <c r="P19060" s="110" t="s">
        <v>15307</v>
      </c>
      <c r="Q19060" s="114">
        <v>425.93400000000003</v>
      </c>
      <c r="R19060" s="114">
        <v>4750.9570000000003</v>
      </c>
      <c r="S19060" s="114">
        <v>1296.3679999999999</v>
      </c>
    </row>
    <row r="19061" spans="1:19" ht="11.25" thickBot="1" x14ac:dyDescent="0.2">
      <c r="A19061" s="93"/>
    </row>
    <row r="19062" spans="1:19" ht="11.25" thickBot="1" x14ac:dyDescent="0.2">
      <c r="A19062" s="116" t="s">
        <v>355</v>
      </c>
      <c r="B19062" s="93"/>
      <c r="C19062" s="114">
        <v>0</v>
      </c>
      <c r="D19062" s="114">
        <v>0</v>
      </c>
      <c r="E19062" s="114">
        <v>0</v>
      </c>
      <c r="F19062" s="118">
        <v>0</v>
      </c>
      <c r="G19062" s="114">
        <v>0</v>
      </c>
      <c r="H19062" s="114">
        <v>0</v>
      </c>
      <c r="I19062" s="114">
        <v>0</v>
      </c>
      <c r="J19062" s="114">
        <v>0</v>
      </c>
      <c r="K19062" s="118">
        <v>0</v>
      </c>
      <c r="L19062" s="114">
        <v>0</v>
      </c>
      <c r="M19062" s="114">
        <v>0</v>
      </c>
      <c r="N19062" s="114">
        <v>0</v>
      </c>
      <c r="O19062" s="110" t="s">
        <v>15307</v>
      </c>
      <c r="P19062" s="110" t="s">
        <v>15307</v>
      </c>
      <c r="Q19062" s="114">
        <v>0</v>
      </c>
      <c r="R19062" s="114">
        <v>0</v>
      </c>
      <c r="S19062" s="114">
        <v>0</v>
      </c>
    </row>
    <row r="19063" spans="1:19" ht="11.25" thickBot="1" x14ac:dyDescent="0.2">
      <c r="A19063" s="93"/>
    </row>
    <row r="19064" spans="1:19" ht="11.25" thickBot="1" x14ac:dyDescent="0.2">
      <c r="A19064" s="117" t="s">
        <v>358</v>
      </c>
      <c r="B19064" s="93"/>
      <c r="C19064" s="114">
        <v>0</v>
      </c>
      <c r="D19064" s="114">
        <v>0</v>
      </c>
      <c r="E19064" s="114">
        <v>0</v>
      </c>
      <c r="F19064" s="118">
        <v>0</v>
      </c>
      <c r="G19064" s="114">
        <v>0</v>
      </c>
      <c r="H19064" s="114">
        <v>0</v>
      </c>
      <c r="I19064" s="114">
        <v>0</v>
      </c>
      <c r="J19064" s="114">
        <v>0</v>
      </c>
      <c r="K19064" s="118">
        <v>0</v>
      </c>
      <c r="L19064" s="114">
        <v>0</v>
      </c>
      <c r="M19064" s="114">
        <v>0</v>
      </c>
      <c r="N19064" s="114">
        <v>0</v>
      </c>
      <c r="O19064" s="110" t="s">
        <v>15307</v>
      </c>
      <c r="P19064" s="110" t="s">
        <v>15307</v>
      </c>
      <c r="Q19064" s="114">
        <v>0</v>
      </c>
      <c r="R19064" s="114">
        <v>0</v>
      </c>
      <c r="S19064" s="114">
        <v>0</v>
      </c>
    </row>
    <row r="19065" spans="1:19" ht="11.25" thickBot="1" x14ac:dyDescent="0.2">
      <c r="A19065" s="93"/>
    </row>
    <row r="19066" spans="1:19" ht="11.25" thickBot="1" x14ac:dyDescent="0.2">
      <c r="A19066" s="87" t="s">
        <v>345</v>
      </c>
      <c r="B19066" s="87" t="s">
        <v>346</v>
      </c>
      <c r="C19066" s="120" t="s">
        <v>35</v>
      </c>
      <c r="D19066" s="120" t="s">
        <v>36</v>
      </c>
      <c r="E19066" s="120" t="s">
        <v>15315</v>
      </c>
      <c r="F19066" s="120" t="s">
        <v>38</v>
      </c>
      <c r="G19066" s="120" t="s">
        <v>39</v>
      </c>
      <c r="H19066" s="120" t="s">
        <v>41</v>
      </c>
      <c r="I19066" s="120" t="s">
        <v>42</v>
      </c>
      <c r="J19066" s="120" t="s">
        <v>43</v>
      </c>
      <c r="K19066" s="120" t="s">
        <v>44</v>
      </c>
      <c r="L19066" s="120" t="s">
        <v>45</v>
      </c>
      <c r="M19066" s="120" t="s">
        <v>46</v>
      </c>
      <c r="N19066" s="120" t="s">
        <v>47</v>
      </c>
      <c r="O19066" s="120" t="s">
        <v>48</v>
      </c>
      <c r="P19066" s="120" t="s">
        <v>49</v>
      </c>
      <c r="Q19066" s="120" t="s">
        <v>50</v>
      </c>
      <c r="R19066" s="120" t="s">
        <v>51</v>
      </c>
      <c r="S19066" s="120" t="s">
        <v>52</v>
      </c>
    </row>
    <row r="19067" spans="1:19" ht="11.25" thickBot="1" x14ac:dyDescent="0.2">
      <c r="A19067" s="88">
        <v>1</v>
      </c>
      <c r="B19067" s="109">
        <v>0.86039351851851853</v>
      </c>
      <c r="C19067" s="119">
        <v>572148.35</v>
      </c>
      <c r="D19067" s="89">
        <v>14603.424999999999</v>
      </c>
      <c r="E19067" s="89">
        <v>2253.3020000000001</v>
      </c>
      <c r="F19067" s="110" t="s">
        <v>15306</v>
      </c>
      <c r="G19067" s="89">
        <v>562.51499999999999</v>
      </c>
      <c r="H19067" s="89">
        <v>390353.62</v>
      </c>
      <c r="I19067" s="89">
        <v>25534.489000000001</v>
      </c>
      <c r="J19067" s="89">
        <v>62440.300999999999</v>
      </c>
      <c r="K19067" s="89">
        <v>8373.2819999999992</v>
      </c>
      <c r="L19067" s="89">
        <v>6575.78</v>
      </c>
      <c r="M19067" s="89">
        <v>1314.9010000000001</v>
      </c>
      <c r="N19067" s="89">
        <v>1000.046</v>
      </c>
      <c r="O19067" s="89">
        <v>2222.4270000000001</v>
      </c>
      <c r="P19067" s="89">
        <v>1183.3900000000001</v>
      </c>
      <c r="Q19067" s="89">
        <v>2500.2860000000001</v>
      </c>
      <c r="R19067" s="89">
        <v>1733.472</v>
      </c>
      <c r="S19067" s="89">
        <v>1777.91</v>
      </c>
    </row>
    <row r="19068" spans="1:19" ht="11.25" thickBot="1" x14ac:dyDescent="0.2">
      <c r="A19068" s="93"/>
    </row>
    <row r="19069" spans="1:19" ht="11.25" thickBot="1" x14ac:dyDescent="0.2">
      <c r="A19069" s="113" t="s">
        <v>352</v>
      </c>
      <c r="B19069" s="93"/>
      <c r="C19069" s="118">
        <v>572148.35</v>
      </c>
      <c r="D19069" s="114">
        <v>14603.424999999999</v>
      </c>
      <c r="E19069" s="114">
        <v>2253.3020000000001</v>
      </c>
      <c r="F19069" s="110" t="s">
        <v>15307</v>
      </c>
      <c r="G19069" s="114">
        <v>562.51499999999999</v>
      </c>
      <c r="H19069" s="114">
        <v>390353.62</v>
      </c>
      <c r="I19069" s="114">
        <v>25534.489000000001</v>
      </c>
      <c r="J19069" s="114">
        <v>62440.300999999999</v>
      </c>
      <c r="K19069" s="114">
        <v>8373.2819999999992</v>
      </c>
      <c r="L19069" s="114">
        <v>6575.78</v>
      </c>
      <c r="M19069" s="114">
        <v>1314.9010000000001</v>
      </c>
      <c r="N19069" s="114">
        <v>1000.046</v>
      </c>
      <c r="O19069" s="114">
        <v>2222.4270000000001</v>
      </c>
      <c r="P19069" s="114">
        <v>1183.3900000000001</v>
      </c>
      <c r="Q19069" s="114">
        <v>2500.2860000000001</v>
      </c>
      <c r="R19069" s="114">
        <v>1733.472</v>
      </c>
      <c r="S19069" s="114">
        <v>1777.91</v>
      </c>
    </row>
    <row r="19070" spans="1:19" ht="11.25" thickBot="1" x14ac:dyDescent="0.2">
      <c r="A19070" s="93"/>
    </row>
    <row r="19071" spans="1:19" ht="11.25" thickBot="1" x14ac:dyDescent="0.2">
      <c r="A19071" s="116" t="s">
        <v>355</v>
      </c>
      <c r="B19071" s="93"/>
      <c r="C19071" s="118">
        <v>0</v>
      </c>
      <c r="D19071" s="114">
        <v>0</v>
      </c>
      <c r="E19071" s="114">
        <v>0</v>
      </c>
      <c r="F19071" s="110" t="s">
        <v>15307</v>
      </c>
      <c r="G19071" s="114">
        <v>0</v>
      </c>
      <c r="H19071" s="114">
        <v>0</v>
      </c>
      <c r="I19071" s="114">
        <v>0</v>
      </c>
      <c r="J19071" s="114">
        <v>0</v>
      </c>
      <c r="K19071" s="114">
        <v>0</v>
      </c>
      <c r="L19071" s="114">
        <v>0</v>
      </c>
      <c r="M19071" s="114">
        <v>0</v>
      </c>
      <c r="N19071" s="114">
        <v>0</v>
      </c>
      <c r="O19071" s="114">
        <v>0</v>
      </c>
      <c r="P19071" s="114">
        <v>0</v>
      </c>
      <c r="Q19071" s="114">
        <v>0</v>
      </c>
      <c r="R19071" s="114">
        <v>0</v>
      </c>
      <c r="S19071" s="114">
        <v>0</v>
      </c>
    </row>
    <row r="19072" spans="1:19" ht="11.25" thickBot="1" x14ac:dyDescent="0.2">
      <c r="A19072" s="93"/>
    </row>
    <row r="19073" spans="1:19" ht="11.25" thickBot="1" x14ac:dyDescent="0.2">
      <c r="A19073" s="117" t="s">
        <v>358</v>
      </c>
      <c r="B19073" s="93"/>
      <c r="C19073" s="118">
        <v>0</v>
      </c>
      <c r="D19073" s="114">
        <v>0</v>
      </c>
      <c r="E19073" s="114">
        <v>0</v>
      </c>
      <c r="F19073" s="110" t="s">
        <v>15307</v>
      </c>
      <c r="G19073" s="114">
        <v>0</v>
      </c>
      <c r="H19073" s="114">
        <v>0</v>
      </c>
      <c r="I19073" s="114">
        <v>0</v>
      </c>
      <c r="J19073" s="114">
        <v>0</v>
      </c>
      <c r="K19073" s="114">
        <v>0</v>
      </c>
      <c r="L19073" s="114">
        <v>0</v>
      </c>
      <c r="M19073" s="114">
        <v>0</v>
      </c>
      <c r="N19073" s="114">
        <v>0</v>
      </c>
      <c r="O19073" s="114">
        <v>0</v>
      </c>
      <c r="P19073" s="114">
        <v>0</v>
      </c>
      <c r="Q19073" s="114">
        <v>0</v>
      </c>
      <c r="R19073" s="114">
        <v>0</v>
      </c>
      <c r="S19073" s="114">
        <v>0</v>
      </c>
    </row>
    <row r="19074" spans="1:19" ht="11.25" thickBot="1" x14ac:dyDescent="0.2">
      <c r="A19074" s="93"/>
    </row>
    <row r="19075" spans="1:19" ht="11.25" thickBot="1" x14ac:dyDescent="0.2">
      <c r="A19075" s="87" t="s">
        <v>345</v>
      </c>
      <c r="B19075" s="87" t="s">
        <v>346</v>
      </c>
      <c r="C19075" s="120" t="s">
        <v>53</v>
      </c>
      <c r="D19075" s="120" t="s">
        <v>54</v>
      </c>
      <c r="E19075" s="120" t="s">
        <v>55</v>
      </c>
      <c r="F19075" s="120" t="s">
        <v>56</v>
      </c>
      <c r="G19075" s="120" t="s">
        <v>15318</v>
      </c>
      <c r="H19075" s="120" t="s">
        <v>57</v>
      </c>
      <c r="I19075" s="120" t="s">
        <v>59</v>
      </c>
      <c r="J19075" s="120" t="s">
        <v>15319</v>
      </c>
      <c r="K19075" s="120" t="s">
        <v>60</v>
      </c>
      <c r="L19075" s="120" t="s">
        <v>61</v>
      </c>
      <c r="M19075" s="120" t="s">
        <v>62</v>
      </c>
      <c r="N19075" s="120" t="s">
        <v>15320</v>
      </c>
      <c r="O19075" s="120" t="s">
        <v>63</v>
      </c>
      <c r="P19075" s="120" t="s">
        <v>64</v>
      </c>
      <c r="Q19075" s="120" t="s">
        <v>66</v>
      </c>
      <c r="R19075" s="120" t="s">
        <v>15321</v>
      </c>
      <c r="S19075" s="120" t="s">
        <v>67</v>
      </c>
    </row>
    <row r="19076" spans="1:19" ht="11.25" thickBot="1" x14ac:dyDescent="0.2">
      <c r="A19076" s="88">
        <v>1</v>
      </c>
      <c r="B19076" s="109">
        <v>0.86039351851851853</v>
      </c>
      <c r="C19076" s="89">
        <v>722.24699999999996</v>
      </c>
      <c r="D19076" s="89">
        <v>1092.6479999999999</v>
      </c>
      <c r="E19076" s="89">
        <v>586.43700000000001</v>
      </c>
      <c r="F19076" s="89">
        <v>42065.336000000003</v>
      </c>
      <c r="G19076" s="89">
        <v>49543.423999999999</v>
      </c>
      <c r="H19076" s="89">
        <v>12197.42</v>
      </c>
      <c r="I19076" s="89">
        <v>33.332999999999998</v>
      </c>
      <c r="J19076" s="110" t="s">
        <v>15306</v>
      </c>
      <c r="K19076" s="89">
        <v>101.852</v>
      </c>
      <c r="L19076" s="89">
        <v>229.16900000000001</v>
      </c>
      <c r="M19076" s="89">
        <v>1333.413</v>
      </c>
      <c r="N19076" s="89">
        <v>1018.56</v>
      </c>
      <c r="O19076" s="89">
        <v>1037.0840000000001</v>
      </c>
      <c r="P19076" s="89">
        <v>198476.93</v>
      </c>
      <c r="Q19076" s="112" t="s">
        <v>15804</v>
      </c>
      <c r="R19076" s="110" t="s">
        <v>15306</v>
      </c>
      <c r="S19076" s="89">
        <v>25937.321</v>
      </c>
    </row>
    <row r="19077" spans="1:19" ht="11.25" thickBot="1" x14ac:dyDescent="0.2">
      <c r="A19077" s="93"/>
    </row>
    <row r="19078" spans="1:19" ht="11.25" thickBot="1" x14ac:dyDescent="0.2">
      <c r="A19078" s="113" t="s">
        <v>352</v>
      </c>
      <c r="B19078" s="93"/>
      <c r="C19078" s="114">
        <v>722.24699999999996</v>
      </c>
      <c r="D19078" s="114">
        <v>1092.6479999999999</v>
      </c>
      <c r="E19078" s="114">
        <v>586.43700000000001</v>
      </c>
      <c r="F19078" s="114">
        <v>42065.336000000003</v>
      </c>
      <c r="G19078" s="114">
        <v>49543.423999999999</v>
      </c>
      <c r="H19078" s="114">
        <v>12197.42</v>
      </c>
      <c r="I19078" s="114">
        <v>33.332999999999998</v>
      </c>
      <c r="J19078" s="110" t="s">
        <v>15307</v>
      </c>
      <c r="K19078" s="114">
        <v>101.852</v>
      </c>
      <c r="L19078" s="114">
        <v>229.16900000000001</v>
      </c>
      <c r="M19078" s="114">
        <v>1333.413</v>
      </c>
      <c r="N19078" s="114">
        <v>1018.56</v>
      </c>
      <c r="O19078" s="114">
        <v>1037.0840000000001</v>
      </c>
      <c r="P19078" s="114">
        <v>198476.93</v>
      </c>
      <c r="Q19078" s="112" t="s">
        <v>15805</v>
      </c>
      <c r="R19078" s="110" t="s">
        <v>15307</v>
      </c>
      <c r="S19078" s="114">
        <v>25937.321</v>
      </c>
    </row>
    <row r="19079" spans="1:19" ht="11.25" thickBot="1" x14ac:dyDescent="0.2">
      <c r="A19079" s="93"/>
    </row>
    <row r="19080" spans="1:19" ht="11.25" thickBot="1" x14ac:dyDescent="0.2">
      <c r="A19080" s="116" t="s">
        <v>355</v>
      </c>
      <c r="B19080" s="93"/>
      <c r="C19080" s="114">
        <v>0</v>
      </c>
      <c r="D19080" s="114">
        <v>0</v>
      </c>
      <c r="E19080" s="114">
        <v>0</v>
      </c>
      <c r="F19080" s="114">
        <v>0</v>
      </c>
      <c r="G19080" s="114">
        <v>0</v>
      </c>
      <c r="H19080" s="114">
        <v>0</v>
      </c>
      <c r="I19080" s="114">
        <v>0</v>
      </c>
      <c r="J19080" s="110" t="s">
        <v>15307</v>
      </c>
      <c r="K19080" s="114">
        <v>0</v>
      </c>
      <c r="L19080" s="114">
        <v>0</v>
      </c>
      <c r="M19080" s="114">
        <v>0</v>
      </c>
      <c r="N19080" s="114">
        <v>0</v>
      </c>
      <c r="O19080" s="114">
        <v>0</v>
      </c>
      <c r="P19080" s="114">
        <v>0</v>
      </c>
      <c r="Q19080" s="112" t="s">
        <v>15358</v>
      </c>
      <c r="R19080" s="110" t="s">
        <v>15307</v>
      </c>
      <c r="S19080" s="114">
        <v>0</v>
      </c>
    </row>
    <row r="19081" spans="1:19" ht="11.25" thickBot="1" x14ac:dyDescent="0.2">
      <c r="A19081" s="93"/>
    </row>
    <row r="19082" spans="1:19" ht="11.25" thickBot="1" x14ac:dyDescent="0.2">
      <c r="A19082" s="117" t="s">
        <v>358</v>
      </c>
      <c r="B19082" s="93"/>
      <c r="C19082" s="114">
        <v>0</v>
      </c>
      <c r="D19082" s="114">
        <v>0</v>
      </c>
      <c r="E19082" s="114">
        <v>0</v>
      </c>
      <c r="F19082" s="114">
        <v>0</v>
      </c>
      <c r="G19082" s="114">
        <v>0</v>
      </c>
      <c r="H19082" s="114">
        <v>0</v>
      </c>
      <c r="I19082" s="114">
        <v>0</v>
      </c>
      <c r="J19082" s="110" t="s">
        <v>15307</v>
      </c>
      <c r="K19082" s="114">
        <v>0</v>
      </c>
      <c r="L19082" s="114">
        <v>0</v>
      </c>
      <c r="M19082" s="114">
        <v>0</v>
      </c>
      <c r="N19082" s="114">
        <v>0</v>
      </c>
      <c r="O19082" s="114">
        <v>0</v>
      </c>
      <c r="P19082" s="114">
        <v>0</v>
      </c>
      <c r="Q19082" s="112" t="s">
        <v>15358</v>
      </c>
      <c r="R19082" s="110" t="s">
        <v>15307</v>
      </c>
      <c r="S19082" s="114">
        <v>0</v>
      </c>
    </row>
    <row r="19083" spans="1:19" ht="11.25" thickBot="1" x14ac:dyDescent="0.2">
      <c r="A19083" s="93"/>
    </row>
    <row r="19084" spans="1:19" ht="11.25" thickBot="1" x14ac:dyDescent="0.2">
      <c r="A19084" s="87" t="s">
        <v>345</v>
      </c>
      <c r="B19084" s="87" t="s">
        <v>346</v>
      </c>
      <c r="C19084" s="120" t="s">
        <v>68</v>
      </c>
      <c r="D19084" s="120" t="s">
        <v>15325</v>
      </c>
    </row>
    <row r="19085" spans="1:19" ht="11.25" thickBot="1" x14ac:dyDescent="0.2">
      <c r="A19085" s="88">
        <v>1</v>
      </c>
      <c r="B19085" s="109">
        <v>0.86039351851851853</v>
      </c>
      <c r="C19085" s="89">
        <v>22332.285</v>
      </c>
      <c r="D19085" s="89">
        <v>33.332999999999998</v>
      </c>
    </row>
    <row r="19086" spans="1:19" ht="11.25" thickBot="1" x14ac:dyDescent="0.2">
      <c r="A19086" s="93"/>
    </row>
    <row r="19087" spans="1:19" ht="11.25" thickBot="1" x14ac:dyDescent="0.2">
      <c r="A19087" s="113" t="s">
        <v>352</v>
      </c>
      <c r="B19087" s="93"/>
      <c r="C19087" s="114">
        <v>22332.285</v>
      </c>
      <c r="D19087" s="114">
        <v>33.332999999999998</v>
      </c>
    </row>
    <row r="19088" spans="1:19" ht="11.25" thickBot="1" x14ac:dyDescent="0.2">
      <c r="A19088" s="93"/>
    </row>
    <row r="19089" spans="1:19" ht="11.25" thickBot="1" x14ac:dyDescent="0.2">
      <c r="A19089" s="116" t="s">
        <v>355</v>
      </c>
      <c r="B19089" s="93"/>
      <c r="C19089" s="114">
        <v>0</v>
      </c>
      <c r="D19089" s="114">
        <v>0</v>
      </c>
    </row>
    <row r="19090" spans="1:19" ht="11.25" thickBot="1" x14ac:dyDescent="0.2">
      <c r="A19090" s="93"/>
    </row>
    <row r="19091" spans="1:19" ht="11.25" thickBot="1" x14ac:dyDescent="0.2">
      <c r="A19091" s="117" t="s">
        <v>358</v>
      </c>
      <c r="B19091" s="93"/>
      <c r="C19091" s="114">
        <v>0</v>
      </c>
      <c r="D19091" s="114">
        <v>0</v>
      </c>
    </row>
    <row r="19092" spans="1:19" ht="10.5" x14ac:dyDescent="0.15">
      <c r="A19092" s="93"/>
    </row>
    <row r="19093" spans="1:19" x14ac:dyDescent="0.15">
      <c r="A19093" s="106"/>
      <c r="B19093" s="69" t="s">
        <v>3203</v>
      </c>
    </row>
    <row r="19094" spans="1:19" ht="9.75" thickBot="1" x14ac:dyDescent="0.2">
      <c r="A19094" s="64" t="s">
        <v>6926</v>
      </c>
    </row>
    <row r="19095" spans="1:19" ht="11.25" thickBot="1" x14ac:dyDescent="0.2">
      <c r="A19095" s="87" t="s">
        <v>345</v>
      </c>
      <c r="B19095" s="87" t="s">
        <v>346</v>
      </c>
      <c r="C19095" s="120" t="s">
        <v>15300</v>
      </c>
      <c r="D19095" s="120" t="s">
        <v>15301</v>
      </c>
      <c r="E19095" s="120" t="s">
        <v>15302</v>
      </c>
      <c r="F19095" s="120" t="s">
        <v>1</v>
      </c>
      <c r="G19095" s="120" t="s">
        <v>2</v>
      </c>
      <c r="H19095" s="120" t="s">
        <v>3</v>
      </c>
      <c r="I19095" s="120" t="s">
        <v>15303</v>
      </c>
      <c r="J19095" s="120" t="s">
        <v>4</v>
      </c>
      <c r="K19095" s="120" t="s">
        <v>15304</v>
      </c>
      <c r="L19095" s="120" t="s">
        <v>8</v>
      </c>
      <c r="M19095" s="120" t="s">
        <v>15305</v>
      </c>
      <c r="N19095" s="120" t="s">
        <v>10</v>
      </c>
      <c r="O19095" s="120" t="s">
        <v>11</v>
      </c>
      <c r="P19095" s="120" t="s">
        <v>12</v>
      </c>
      <c r="Q19095" s="120" t="s">
        <v>13</v>
      </c>
      <c r="R19095" s="120" t="s">
        <v>14</v>
      </c>
      <c r="S19095" s="120" t="s">
        <v>15</v>
      </c>
    </row>
    <row r="19096" spans="1:19" ht="11.25" thickBot="1" x14ac:dyDescent="0.2">
      <c r="A19096" s="88">
        <v>1</v>
      </c>
      <c r="B19096" s="109">
        <v>0.86584490740740738</v>
      </c>
      <c r="C19096" s="110" t="s">
        <v>15306</v>
      </c>
      <c r="D19096" s="110" t="s">
        <v>15306</v>
      </c>
      <c r="E19096" s="110" t="s">
        <v>15306</v>
      </c>
      <c r="F19096" s="89">
        <v>31563.044000000002</v>
      </c>
      <c r="G19096" s="89">
        <v>11171.424999999999</v>
      </c>
      <c r="H19096" s="89">
        <v>5075.0630000000001</v>
      </c>
      <c r="I19096" s="89">
        <v>222.22499999999999</v>
      </c>
      <c r="J19096" s="89">
        <v>1203.7650000000001</v>
      </c>
      <c r="K19096" s="89">
        <v>2024.8610000000001</v>
      </c>
      <c r="L19096" s="119">
        <v>44298.828000000001</v>
      </c>
      <c r="M19096" s="89">
        <v>4684.25</v>
      </c>
      <c r="N19096" s="89">
        <v>850.03</v>
      </c>
      <c r="O19096" s="89">
        <v>3283.7489999999998</v>
      </c>
      <c r="P19096" s="110" t="s">
        <v>15806</v>
      </c>
      <c r="Q19096" s="110" t="s">
        <v>15807</v>
      </c>
      <c r="R19096" s="89">
        <v>407.41399999999999</v>
      </c>
      <c r="S19096" s="89">
        <v>2016.836</v>
      </c>
    </row>
    <row r="19097" spans="1:19" ht="11.25" thickBot="1" x14ac:dyDescent="0.2">
      <c r="A19097" s="93"/>
    </row>
    <row r="19098" spans="1:19" ht="11.25" thickBot="1" x14ac:dyDescent="0.2">
      <c r="A19098" s="113" t="s">
        <v>352</v>
      </c>
      <c r="B19098" s="93"/>
      <c r="C19098" s="110" t="s">
        <v>15307</v>
      </c>
      <c r="D19098" s="110" t="s">
        <v>15307</v>
      </c>
      <c r="E19098" s="110" t="s">
        <v>15307</v>
      </c>
      <c r="F19098" s="114">
        <v>31563.044000000002</v>
      </c>
      <c r="G19098" s="114">
        <v>11171.424999999999</v>
      </c>
      <c r="H19098" s="114">
        <v>5075.0630000000001</v>
      </c>
      <c r="I19098" s="114">
        <v>222.22499999999999</v>
      </c>
      <c r="J19098" s="114">
        <v>1203.7650000000001</v>
      </c>
      <c r="K19098" s="114">
        <v>2024.8610000000001</v>
      </c>
      <c r="L19098" s="118">
        <v>44298.828000000001</v>
      </c>
      <c r="M19098" s="114">
        <v>4684.25</v>
      </c>
      <c r="N19098" s="114">
        <v>850.03</v>
      </c>
      <c r="O19098" s="114">
        <v>3283.7489999999998</v>
      </c>
      <c r="P19098" s="110" t="s">
        <v>15808</v>
      </c>
      <c r="Q19098" s="110" t="s">
        <v>15809</v>
      </c>
      <c r="R19098" s="114">
        <v>407.41399999999999</v>
      </c>
      <c r="S19098" s="114">
        <v>2016.836</v>
      </c>
    </row>
    <row r="19099" spans="1:19" ht="11.25" thickBot="1" x14ac:dyDescent="0.2">
      <c r="A19099" s="93"/>
    </row>
    <row r="19100" spans="1:19" ht="11.25" thickBot="1" x14ac:dyDescent="0.2">
      <c r="A19100" s="116" t="s">
        <v>355</v>
      </c>
      <c r="B19100" s="93"/>
      <c r="C19100" s="110" t="s">
        <v>15307</v>
      </c>
      <c r="D19100" s="110" t="s">
        <v>15307</v>
      </c>
      <c r="E19100" s="110" t="s">
        <v>15307</v>
      </c>
      <c r="F19100" s="114">
        <v>0</v>
      </c>
      <c r="G19100" s="114">
        <v>0</v>
      </c>
      <c r="H19100" s="114">
        <v>0</v>
      </c>
      <c r="I19100" s="114">
        <v>0</v>
      </c>
      <c r="J19100" s="114">
        <v>0</v>
      </c>
      <c r="K19100" s="114">
        <v>0</v>
      </c>
      <c r="L19100" s="118">
        <v>0</v>
      </c>
      <c r="M19100" s="114">
        <v>0</v>
      </c>
      <c r="N19100" s="114">
        <v>0</v>
      </c>
      <c r="O19100" s="114">
        <v>0</v>
      </c>
      <c r="P19100" s="110" t="s">
        <v>15358</v>
      </c>
      <c r="Q19100" s="110" t="s">
        <v>15358</v>
      </c>
      <c r="R19100" s="114">
        <v>0</v>
      </c>
      <c r="S19100" s="114">
        <v>0</v>
      </c>
    </row>
    <row r="19101" spans="1:19" ht="11.25" thickBot="1" x14ac:dyDescent="0.2">
      <c r="A19101" s="93"/>
    </row>
    <row r="19102" spans="1:19" ht="11.25" thickBot="1" x14ac:dyDescent="0.2">
      <c r="A19102" s="117" t="s">
        <v>358</v>
      </c>
      <c r="B19102" s="93"/>
      <c r="C19102" s="110" t="s">
        <v>15307</v>
      </c>
      <c r="D19102" s="110" t="s">
        <v>15307</v>
      </c>
      <c r="E19102" s="110" t="s">
        <v>15307</v>
      </c>
      <c r="F19102" s="114">
        <v>0</v>
      </c>
      <c r="G19102" s="114">
        <v>0</v>
      </c>
      <c r="H19102" s="114">
        <v>0</v>
      </c>
      <c r="I19102" s="114">
        <v>0</v>
      </c>
      <c r="J19102" s="114">
        <v>0</v>
      </c>
      <c r="K19102" s="114">
        <v>0</v>
      </c>
      <c r="L19102" s="118">
        <v>0</v>
      </c>
      <c r="M19102" s="114">
        <v>0</v>
      </c>
      <c r="N19102" s="114">
        <v>0</v>
      </c>
      <c r="O19102" s="114">
        <v>0</v>
      </c>
      <c r="P19102" s="110" t="s">
        <v>15358</v>
      </c>
      <c r="Q19102" s="110" t="s">
        <v>15358</v>
      </c>
      <c r="R19102" s="114">
        <v>0</v>
      </c>
      <c r="S19102" s="114">
        <v>0</v>
      </c>
    </row>
    <row r="19103" spans="1:19" ht="11.25" thickBot="1" x14ac:dyDescent="0.2">
      <c r="A19103" s="93"/>
    </row>
    <row r="19104" spans="1:19" ht="11.25" thickBot="1" x14ac:dyDescent="0.2">
      <c r="A19104" s="87" t="s">
        <v>345</v>
      </c>
      <c r="B19104" s="87" t="s">
        <v>346</v>
      </c>
      <c r="C19104" s="120" t="s">
        <v>16</v>
      </c>
      <c r="D19104" s="120" t="s">
        <v>15309</v>
      </c>
      <c r="E19104" s="120" t="s">
        <v>15310</v>
      </c>
      <c r="F19104" s="120" t="s">
        <v>20</v>
      </c>
      <c r="G19104" s="120" t="s">
        <v>21</v>
      </c>
      <c r="H19104" s="120" t="s">
        <v>22</v>
      </c>
      <c r="I19104" s="120" t="s">
        <v>23</v>
      </c>
      <c r="J19104" s="120" t="s">
        <v>24</v>
      </c>
      <c r="K19104" s="120" t="s">
        <v>26</v>
      </c>
      <c r="L19104" s="120" t="s">
        <v>15311</v>
      </c>
      <c r="M19104" s="120" t="s">
        <v>27</v>
      </c>
      <c r="N19104" s="120" t="s">
        <v>28</v>
      </c>
      <c r="O19104" s="120" t="s">
        <v>29</v>
      </c>
      <c r="P19104" s="120" t="s">
        <v>30</v>
      </c>
      <c r="Q19104" s="120" t="s">
        <v>15312</v>
      </c>
      <c r="R19104" s="120" t="s">
        <v>32</v>
      </c>
      <c r="S19104" s="120" t="s">
        <v>33</v>
      </c>
    </row>
    <row r="19105" spans="1:19" ht="11.25" thickBot="1" x14ac:dyDescent="0.2">
      <c r="A19105" s="88">
        <v>1</v>
      </c>
      <c r="B19105" s="109">
        <v>0.86584490740740738</v>
      </c>
      <c r="C19105" s="89">
        <v>33378.798000000003</v>
      </c>
      <c r="D19105" s="89">
        <v>24190.883999999998</v>
      </c>
      <c r="E19105" s="89">
        <v>361.11599999999999</v>
      </c>
      <c r="F19105" s="119">
        <v>34951.014999999999</v>
      </c>
      <c r="G19105" s="89">
        <v>74.073999999999998</v>
      </c>
      <c r="H19105" s="89">
        <v>83.334000000000003</v>
      </c>
      <c r="I19105" s="89">
        <v>444.45400000000001</v>
      </c>
      <c r="J19105" s="89">
        <v>8786.5910000000003</v>
      </c>
      <c r="K19105" s="119">
        <v>343651.48</v>
      </c>
      <c r="L19105" s="89">
        <v>71480.910999999993</v>
      </c>
      <c r="M19105" s="89">
        <v>25561.982</v>
      </c>
      <c r="N19105" s="89">
        <v>566.68100000000004</v>
      </c>
      <c r="O19105" s="110" t="s">
        <v>15306</v>
      </c>
      <c r="P19105" s="110" t="s">
        <v>15306</v>
      </c>
      <c r="Q19105" s="89">
        <v>486.12200000000001</v>
      </c>
      <c r="R19105" s="89">
        <v>1049.433</v>
      </c>
      <c r="S19105" s="89">
        <v>183.33600000000001</v>
      </c>
    </row>
    <row r="19106" spans="1:19" ht="11.25" thickBot="1" x14ac:dyDescent="0.2">
      <c r="A19106" s="93"/>
    </row>
    <row r="19107" spans="1:19" ht="11.25" thickBot="1" x14ac:dyDescent="0.2">
      <c r="A19107" s="113" t="s">
        <v>352</v>
      </c>
      <c r="B19107" s="93"/>
      <c r="C19107" s="114">
        <v>33378.798000000003</v>
      </c>
      <c r="D19107" s="114">
        <v>24190.883999999998</v>
      </c>
      <c r="E19107" s="114">
        <v>361.11599999999999</v>
      </c>
      <c r="F19107" s="118">
        <v>34951.014999999999</v>
      </c>
      <c r="G19107" s="114">
        <v>74.073999999999998</v>
      </c>
      <c r="H19107" s="114">
        <v>83.334000000000003</v>
      </c>
      <c r="I19107" s="114">
        <v>444.45400000000001</v>
      </c>
      <c r="J19107" s="114">
        <v>8786.5910000000003</v>
      </c>
      <c r="K19107" s="118">
        <v>343651.48</v>
      </c>
      <c r="L19107" s="114">
        <v>71480.910999999993</v>
      </c>
      <c r="M19107" s="114">
        <v>25561.982</v>
      </c>
      <c r="N19107" s="114">
        <v>566.68100000000004</v>
      </c>
      <c r="O19107" s="110" t="s">
        <v>15307</v>
      </c>
      <c r="P19107" s="110" t="s">
        <v>15307</v>
      </c>
      <c r="Q19107" s="114">
        <v>486.12200000000001</v>
      </c>
      <c r="R19107" s="114">
        <v>1049.433</v>
      </c>
      <c r="S19107" s="114">
        <v>183.33600000000001</v>
      </c>
    </row>
    <row r="19108" spans="1:19" ht="11.25" thickBot="1" x14ac:dyDescent="0.2">
      <c r="A19108" s="93"/>
    </row>
    <row r="19109" spans="1:19" ht="11.25" thickBot="1" x14ac:dyDescent="0.2">
      <c r="A19109" s="116" t="s">
        <v>355</v>
      </c>
      <c r="B19109" s="93"/>
      <c r="C19109" s="114">
        <v>0</v>
      </c>
      <c r="D19109" s="114">
        <v>0</v>
      </c>
      <c r="E19109" s="114">
        <v>0</v>
      </c>
      <c r="F19109" s="118">
        <v>0</v>
      </c>
      <c r="G19109" s="114">
        <v>0</v>
      </c>
      <c r="H19109" s="114">
        <v>0</v>
      </c>
      <c r="I19109" s="114">
        <v>0</v>
      </c>
      <c r="J19109" s="114">
        <v>0</v>
      </c>
      <c r="K19109" s="118">
        <v>0</v>
      </c>
      <c r="L19109" s="114">
        <v>0</v>
      </c>
      <c r="M19109" s="114">
        <v>0</v>
      </c>
      <c r="N19109" s="114">
        <v>0</v>
      </c>
      <c r="O19109" s="110" t="s">
        <v>15307</v>
      </c>
      <c r="P19109" s="110" t="s">
        <v>15307</v>
      </c>
      <c r="Q19109" s="114">
        <v>0</v>
      </c>
      <c r="R19109" s="114">
        <v>0</v>
      </c>
      <c r="S19109" s="114">
        <v>0</v>
      </c>
    </row>
    <row r="19110" spans="1:19" ht="11.25" thickBot="1" x14ac:dyDescent="0.2">
      <c r="A19110" s="93"/>
    </row>
    <row r="19111" spans="1:19" ht="11.25" thickBot="1" x14ac:dyDescent="0.2">
      <c r="A19111" s="117" t="s">
        <v>358</v>
      </c>
      <c r="B19111" s="93"/>
      <c r="C19111" s="114">
        <v>0</v>
      </c>
      <c r="D19111" s="114">
        <v>0</v>
      </c>
      <c r="E19111" s="114">
        <v>0</v>
      </c>
      <c r="F19111" s="118">
        <v>0</v>
      </c>
      <c r="G19111" s="114">
        <v>0</v>
      </c>
      <c r="H19111" s="114">
        <v>0</v>
      </c>
      <c r="I19111" s="114">
        <v>0</v>
      </c>
      <c r="J19111" s="114">
        <v>0</v>
      </c>
      <c r="K19111" s="118">
        <v>0</v>
      </c>
      <c r="L19111" s="114">
        <v>0</v>
      </c>
      <c r="M19111" s="114">
        <v>0</v>
      </c>
      <c r="N19111" s="114">
        <v>0</v>
      </c>
      <c r="O19111" s="110" t="s">
        <v>15307</v>
      </c>
      <c r="P19111" s="110" t="s">
        <v>15307</v>
      </c>
      <c r="Q19111" s="114">
        <v>0</v>
      </c>
      <c r="R19111" s="114">
        <v>0</v>
      </c>
      <c r="S19111" s="114">
        <v>0</v>
      </c>
    </row>
    <row r="19112" spans="1:19" ht="11.25" thickBot="1" x14ac:dyDescent="0.2">
      <c r="A19112" s="93"/>
    </row>
    <row r="19113" spans="1:19" ht="11.25" thickBot="1" x14ac:dyDescent="0.2">
      <c r="A19113" s="87" t="s">
        <v>345</v>
      </c>
      <c r="B19113" s="87" t="s">
        <v>346</v>
      </c>
      <c r="C19113" s="120" t="s">
        <v>35</v>
      </c>
      <c r="D19113" s="120" t="s">
        <v>36</v>
      </c>
      <c r="E19113" s="120" t="s">
        <v>15315</v>
      </c>
      <c r="F19113" s="120" t="s">
        <v>38</v>
      </c>
      <c r="G19113" s="120" t="s">
        <v>39</v>
      </c>
      <c r="H19113" s="120" t="s">
        <v>41</v>
      </c>
      <c r="I19113" s="120" t="s">
        <v>42</v>
      </c>
      <c r="J19113" s="120" t="s">
        <v>43</v>
      </c>
      <c r="K19113" s="120" t="s">
        <v>44</v>
      </c>
      <c r="L19113" s="120" t="s">
        <v>45</v>
      </c>
      <c r="M19113" s="120" t="s">
        <v>46</v>
      </c>
      <c r="N19113" s="120" t="s">
        <v>47</v>
      </c>
      <c r="O19113" s="120" t="s">
        <v>48</v>
      </c>
      <c r="P19113" s="120" t="s">
        <v>49</v>
      </c>
      <c r="Q19113" s="120" t="s">
        <v>50</v>
      </c>
      <c r="R19113" s="120" t="s">
        <v>51</v>
      </c>
      <c r="S19113" s="120" t="s">
        <v>52</v>
      </c>
    </row>
    <row r="19114" spans="1:19" ht="11.25" thickBot="1" x14ac:dyDescent="0.2">
      <c r="A19114" s="88">
        <v>1</v>
      </c>
      <c r="B19114" s="109">
        <v>0.86584490740740738</v>
      </c>
      <c r="C19114" s="119">
        <v>569472.5</v>
      </c>
      <c r="D19114" s="89">
        <v>2433.585</v>
      </c>
      <c r="E19114" s="89">
        <v>291.67200000000003</v>
      </c>
      <c r="F19114" s="110" t="s">
        <v>15306</v>
      </c>
      <c r="G19114" s="89">
        <v>111.11199999999999</v>
      </c>
      <c r="H19114" s="89">
        <v>52613.582000000002</v>
      </c>
      <c r="I19114" s="89">
        <v>3167.107</v>
      </c>
      <c r="J19114" s="89">
        <v>8385.4809999999998</v>
      </c>
      <c r="K19114" s="89">
        <v>783.35900000000004</v>
      </c>
      <c r="L19114" s="89">
        <v>772.75199999999995</v>
      </c>
      <c r="M19114" s="89">
        <v>185.18700000000001</v>
      </c>
      <c r="N19114" s="89">
        <v>322.22699999999998</v>
      </c>
      <c r="O19114" s="89">
        <v>293.65499999999997</v>
      </c>
      <c r="P19114" s="89">
        <v>222.22499999999999</v>
      </c>
      <c r="Q19114" s="89">
        <v>370.37599999999998</v>
      </c>
      <c r="R19114" s="89">
        <v>250.00399999999999</v>
      </c>
      <c r="S19114" s="89">
        <v>166.66800000000001</v>
      </c>
    </row>
    <row r="19115" spans="1:19" ht="11.25" thickBot="1" x14ac:dyDescent="0.2">
      <c r="A19115" s="93"/>
    </row>
    <row r="19116" spans="1:19" ht="11.25" thickBot="1" x14ac:dyDescent="0.2">
      <c r="A19116" s="113" t="s">
        <v>352</v>
      </c>
      <c r="B19116" s="93"/>
      <c r="C19116" s="118">
        <v>569472.5</v>
      </c>
      <c r="D19116" s="114">
        <v>2433.585</v>
      </c>
      <c r="E19116" s="114">
        <v>291.67200000000003</v>
      </c>
      <c r="F19116" s="110" t="s">
        <v>15307</v>
      </c>
      <c r="G19116" s="114">
        <v>111.11199999999999</v>
      </c>
      <c r="H19116" s="114">
        <v>52613.582000000002</v>
      </c>
      <c r="I19116" s="114">
        <v>3167.107</v>
      </c>
      <c r="J19116" s="114">
        <v>8385.4809999999998</v>
      </c>
      <c r="K19116" s="114">
        <v>783.35900000000004</v>
      </c>
      <c r="L19116" s="114">
        <v>772.75199999999995</v>
      </c>
      <c r="M19116" s="114">
        <v>185.18700000000001</v>
      </c>
      <c r="N19116" s="114">
        <v>322.22699999999998</v>
      </c>
      <c r="O19116" s="114">
        <v>293.65499999999997</v>
      </c>
      <c r="P19116" s="114">
        <v>222.22499999999999</v>
      </c>
      <c r="Q19116" s="114">
        <v>370.37599999999998</v>
      </c>
      <c r="R19116" s="114">
        <v>250.00399999999999</v>
      </c>
      <c r="S19116" s="114">
        <v>166.66800000000001</v>
      </c>
    </row>
    <row r="19117" spans="1:19" ht="11.25" thickBot="1" x14ac:dyDescent="0.2">
      <c r="A19117" s="93"/>
    </row>
    <row r="19118" spans="1:19" ht="11.25" thickBot="1" x14ac:dyDescent="0.2">
      <c r="A19118" s="116" t="s">
        <v>355</v>
      </c>
      <c r="B19118" s="93"/>
      <c r="C19118" s="118">
        <v>0</v>
      </c>
      <c r="D19118" s="114">
        <v>0</v>
      </c>
      <c r="E19118" s="114">
        <v>0</v>
      </c>
      <c r="F19118" s="110" t="s">
        <v>15307</v>
      </c>
      <c r="G19118" s="114">
        <v>0</v>
      </c>
      <c r="H19118" s="114">
        <v>0</v>
      </c>
      <c r="I19118" s="114">
        <v>0</v>
      </c>
      <c r="J19118" s="114">
        <v>0</v>
      </c>
      <c r="K19118" s="114">
        <v>0</v>
      </c>
      <c r="L19118" s="114">
        <v>0</v>
      </c>
      <c r="M19118" s="114">
        <v>0</v>
      </c>
      <c r="N19118" s="114">
        <v>0</v>
      </c>
      <c r="O19118" s="114">
        <v>0</v>
      </c>
      <c r="P19118" s="114">
        <v>0</v>
      </c>
      <c r="Q19118" s="114">
        <v>0</v>
      </c>
      <c r="R19118" s="114">
        <v>0</v>
      </c>
      <c r="S19118" s="114">
        <v>0</v>
      </c>
    </row>
    <row r="19119" spans="1:19" ht="11.25" thickBot="1" x14ac:dyDescent="0.2">
      <c r="A19119" s="93"/>
    </row>
    <row r="19120" spans="1:19" ht="11.25" thickBot="1" x14ac:dyDescent="0.2">
      <c r="A19120" s="117" t="s">
        <v>358</v>
      </c>
      <c r="B19120" s="93"/>
      <c r="C19120" s="118">
        <v>0</v>
      </c>
      <c r="D19120" s="114">
        <v>0</v>
      </c>
      <c r="E19120" s="114">
        <v>0</v>
      </c>
      <c r="F19120" s="110" t="s">
        <v>15307</v>
      </c>
      <c r="G19120" s="114">
        <v>0</v>
      </c>
      <c r="H19120" s="114">
        <v>0</v>
      </c>
      <c r="I19120" s="114">
        <v>0</v>
      </c>
      <c r="J19120" s="114">
        <v>0</v>
      </c>
      <c r="K19120" s="114">
        <v>0</v>
      </c>
      <c r="L19120" s="114">
        <v>0</v>
      </c>
      <c r="M19120" s="114">
        <v>0</v>
      </c>
      <c r="N19120" s="114">
        <v>0</v>
      </c>
      <c r="O19120" s="114">
        <v>0</v>
      </c>
      <c r="P19120" s="114">
        <v>0</v>
      </c>
      <c r="Q19120" s="114">
        <v>0</v>
      </c>
      <c r="R19120" s="114">
        <v>0</v>
      </c>
      <c r="S19120" s="114">
        <v>0</v>
      </c>
    </row>
    <row r="19121" spans="1:19" ht="11.25" thickBot="1" x14ac:dyDescent="0.2">
      <c r="A19121" s="93"/>
    </row>
    <row r="19122" spans="1:19" ht="11.25" thickBot="1" x14ac:dyDescent="0.2">
      <c r="A19122" s="87" t="s">
        <v>345</v>
      </c>
      <c r="B19122" s="87" t="s">
        <v>346</v>
      </c>
      <c r="C19122" s="120" t="s">
        <v>53</v>
      </c>
      <c r="D19122" s="120" t="s">
        <v>54</v>
      </c>
      <c r="E19122" s="120" t="s">
        <v>55</v>
      </c>
      <c r="F19122" s="120" t="s">
        <v>56</v>
      </c>
      <c r="G19122" s="120" t="s">
        <v>15318</v>
      </c>
      <c r="H19122" s="120" t="s">
        <v>57</v>
      </c>
      <c r="I19122" s="120" t="s">
        <v>59</v>
      </c>
      <c r="J19122" s="120" t="s">
        <v>15319</v>
      </c>
      <c r="K19122" s="120" t="s">
        <v>60</v>
      </c>
      <c r="L19122" s="120" t="s">
        <v>61</v>
      </c>
      <c r="M19122" s="120" t="s">
        <v>62</v>
      </c>
      <c r="N19122" s="120" t="s">
        <v>15320</v>
      </c>
      <c r="O19122" s="120" t="s">
        <v>63</v>
      </c>
      <c r="P19122" s="120" t="s">
        <v>64</v>
      </c>
      <c r="Q19122" s="120" t="s">
        <v>66</v>
      </c>
      <c r="R19122" s="120" t="s">
        <v>15321</v>
      </c>
      <c r="S19122" s="120" t="s">
        <v>67</v>
      </c>
    </row>
    <row r="19123" spans="1:19" ht="11.25" thickBot="1" x14ac:dyDescent="0.2">
      <c r="A19123" s="88">
        <v>1</v>
      </c>
      <c r="B19123" s="109">
        <v>0.86584490740740738</v>
      </c>
      <c r="C19123" s="89">
        <v>125.001</v>
      </c>
      <c r="D19123" s="89">
        <v>203.70599999999999</v>
      </c>
      <c r="E19123" s="89">
        <v>138.88999999999999</v>
      </c>
      <c r="F19123" s="89">
        <v>5038.0640000000003</v>
      </c>
      <c r="G19123" s="89">
        <v>7224.4409999999998</v>
      </c>
      <c r="H19123" s="89">
        <v>2185.395</v>
      </c>
      <c r="I19123" s="89">
        <v>33.332999999999998</v>
      </c>
      <c r="J19123" s="110" t="s">
        <v>15306</v>
      </c>
      <c r="K19123" s="89">
        <v>71.429000000000002</v>
      </c>
      <c r="L19123" s="89">
        <v>33.332999999999998</v>
      </c>
      <c r="M19123" s="89">
        <v>203.70599999999999</v>
      </c>
      <c r="N19123" s="89">
        <v>458.34399999999999</v>
      </c>
      <c r="O19123" s="89">
        <v>416.67599999999999</v>
      </c>
      <c r="P19123" s="89">
        <v>27933.503000000001</v>
      </c>
      <c r="Q19123" s="112" t="s">
        <v>15810</v>
      </c>
      <c r="R19123" s="110" t="s">
        <v>15306</v>
      </c>
      <c r="S19123" s="89">
        <v>3494.424</v>
      </c>
    </row>
    <row r="19124" spans="1:19" ht="11.25" thickBot="1" x14ac:dyDescent="0.2">
      <c r="A19124" s="93"/>
    </row>
    <row r="19125" spans="1:19" ht="11.25" thickBot="1" x14ac:dyDescent="0.2">
      <c r="A19125" s="113" t="s">
        <v>352</v>
      </c>
      <c r="B19125" s="93"/>
      <c r="C19125" s="114">
        <v>125.001</v>
      </c>
      <c r="D19125" s="114">
        <v>203.70599999999999</v>
      </c>
      <c r="E19125" s="114">
        <v>138.88999999999999</v>
      </c>
      <c r="F19125" s="114">
        <v>5038.0640000000003</v>
      </c>
      <c r="G19125" s="114">
        <v>7224.4409999999998</v>
      </c>
      <c r="H19125" s="114">
        <v>2185.395</v>
      </c>
      <c r="I19125" s="114">
        <v>33.332999999999998</v>
      </c>
      <c r="J19125" s="110" t="s">
        <v>15307</v>
      </c>
      <c r="K19125" s="114">
        <v>71.429000000000002</v>
      </c>
      <c r="L19125" s="114">
        <v>33.332999999999998</v>
      </c>
      <c r="M19125" s="114">
        <v>203.70599999999999</v>
      </c>
      <c r="N19125" s="114">
        <v>458.34399999999999</v>
      </c>
      <c r="O19125" s="114">
        <v>416.67599999999999</v>
      </c>
      <c r="P19125" s="114">
        <v>27933.503000000001</v>
      </c>
      <c r="Q19125" s="112" t="s">
        <v>15811</v>
      </c>
      <c r="R19125" s="110" t="s">
        <v>15307</v>
      </c>
      <c r="S19125" s="114">
        <v>3494.424</v>
      </c>
    </row>
    <row r="19126" spans="1:19" ht="11.25" thickBot="1" x14ac:dyDescent="0.2">
      <c r="A19126" s="93"/>
    </row>
    <row r="19127" spans="1:19" ht="11.25" thickBot="1" x14ac:dyDescent="0.2">
      <c r="A19127" s="116" t="s">
        <v>355</v>
      </c>
      <c r="B19127" s="93"/>
      <c r="C19127" s="114">
        <v>0</v>
      </c>
      <c r="D19127" s="114">
        <v>0</v>
      </c>
      <c r="E19127" s="114">
        <v>0</v>
      </c>
      <c r="F19127" s="114">
        <v>0</v>
      </c>
      <c r="G19127" s="114">
        <v>0</v>
      </c>
      <c r="H19127" s="114">
        <v>0</v>
      </c>
      <c r="I19127" s="114">
        <v>0</v>
      </c>
      <c r="J19127" s="110" t="s">
        <v>15307</v>
      </c>
      <c r="K19127" s="114">
        <v>0</v>
      </c>
      <c r="L19127" s="114">
        <v>0</v>
      </c>
      <c r="M19127" s="114">
        <v>0</v>
      </c>
      <c r="N19127" s="114">
        <v>0</v>
      </c>
      <c r="O19127" s="114">
        <v>0</v>
      </c>
      <c r="P19127" s="114">
        <v>0</v>
      </c>
      <c r="Q19127" s="112" t="s">
        <v>15358</v>
      </c>
      <c r="R19127" s="110" t="s">
        <v>15307</v>
      </c>
      <c r="S19127" s="114">
        <v>0</v>
      </c>
    </row>
    <row r="19128" spans="1:19" ht="11.25" thickBot="1" x14ac:dyDescent="0.2">
      <c r="A19128" s="93"/>
    </row>
    <row r="19129" spans="1:19" ht="11.25" thickBot="1" x14ac:dyDescent="0.2">
      <c r="A19129" s="117" t="s">
        <v>358</v>
      </c>
      <c r="B19129" s="93"/>
      <c r="C19129" s="114">
        <v>0</v>
      </c>
      <c r="D19129" s="114">
        <v>0</v>
      </c>
      <c r="E19129" s="114">
        <v>0</v>
      </c>
      <c r="F19129" s="114">
        <v>0</v>
      </c>
      <c r="G19129" s="114">
        <v>0</v>
      </c>
      <c r="H19129" s="114">
        <v>0</v>
      </c>
      <c r="I19129" s="114">
        <v>0</v>
      </c>
      <c r="J19129" s="110" t="s">
        <v>15307</v>
      </c>
      <c r="K19129" s="114">
        <v>0</v>
      </c>
      <c r="L19129" s="114">
        <v>0</v>
      </c>
      <c r="M19129" s="114">
        <v>0</v>
      </c>
      <c r="N19129" s="114">
        <v>0</v>
      </c>
      <c r="O19129" s="114">
        <v>0</v>
      </c>
      <c r="P19129" s="114">
        <v>0</v>
      </c>
      <c r="Q19129" s="112" t="s">
        <v>15358</v>
      </c>
      <c r="R19129" s="110" t="s">
        <v>15307</v>
      </c>
      <c r="S19129" s="114">
        <v>0</v>
      </c>
    </row>
    <row r="19130" spans="1:19" ht="11.25" thickBot="1" x14ac:dyDescent="0.2">
      <c r="A19130" s="93"/>
    </row>
    <row r="19131" spans="1:19" ht="11.25" thickBot="1" x14ac:dyDescent="0.2">
      <c r="A19131" s="87" t="s">
        <v>345</v>
      </c>
      <c r="B19131" s="87" t="s">
        <v>346</v>
      </c>
      <c r="C19131" s="120" t="s">
        <v>68</v>
      </c>
      <c r="D19131" s="120" t="s">
        <v>15325</v>
      </c>
    </row>
    <row r="19132" spans="1:19" ht="11.25" thickBot="1" x14ac:dyDescent="0.2">
      <c r="A19132" s="88">
        <v>1</v>
      </c>
      <c r="B19132" s="109">
        <v>0.86584490740740738</v>
      </c>
      <c r="C19132" s="89">
        <v>2759.62</v>
      </c>
      <c r="D19132" s="110" t="s">
        <v>15306</v>
      </c>
    </row>
    <row r="19133" spans="1:19" ht="11.25" thickBot="1" x14ac:dyDescent="0.2">
      <c r="A19133" s="93"/>
    </row>
    <row r="19134" spans="1:19" ht="11.25" thickBot="1" x14ac:dyDescent="0.2">
      <c r="A19134" s="113" t="s">
        <v>352</v>
      </c>
      <c r="B19134" s="93"/>
      <c r="C19134" s="114">
        <v>2759.62</v>
      </c>
      <c r="D19134" s="110" t="s">
        <v>15307</v>
      </c>
    </row>
    <row r="19135" spans="1:19" ht="11.25" thickBot="1" x14ac:dyDescent="0.2">
      <c r="A19135" s="93"/>
    </row>
    <row r="19136" spans="1:19" ht="11.25" thickBot="1" x14ac:dyDescent="0.2">
      <c r="A19136" s="116" t="s">
        <v>355</v>
      </c>
      <c r="B19136" s="93"/>
      <c r="C19136" s="114">
        <v>0</v>
      </c>
      <c r="D19136" s="110" t="s">
        <v>15307</v>
      </c>
    </row>
    <row r="19137" spans="1:19" ht="11.25" thickBot="1" x14ac:dyDescent="0.2">
      <c r="A19137" s="93"/>
    </row>
    <row r="19138" spans="1:19" ht="11.25" thickBot="1" x14ac:dyDescent="0.2">
      <c r="A19138" s="117" t="s">
        <v>358</v>
      </c>
      <c r="B19138" s="93"/>
      <c r="C19138" s="114">
        <v>0</v>
      </c>
      <c r="D19138" s="110" t="s">
        <v>15307</v>
      </c>
    </row>
    <row r="19139" spans="1:19" ht="10.5" x14ac:dyDescent="0.15">
      <c r="A19139" s="93"/>
    </row>
    <row r="19140" spans="1:19" x14ac:dyDescent="0.15">
      <c r="A19140" s="106"/>
      <c r="B19140" s="69" t="s">
        <v>3270</v>
      </c>
    </row>
    <row r="19141" spans="1:19" ht="9.75" thickBot="1" x14ac:dyDescent="0.2">
      <c r="A19141" s="64" t="s">
        <v>6926</v>
      </c>
    </row>
    <row r="19142" spans="1:19" ht="11.25" thickBot="1" x14ac:dyDescent="0.2">
      <c r="A19142" s="87" t="s">
        <v>345</v>
      </c>
      <c r="B19142" s="87" t="s">
        <v>346</v>
      </c>
      <c r="C19142" s="120" t="s">
        <v>15300</v>
      </c>
      <c r="D19142" s="120" t="s">
        <v>15301</v>
      </c>
      <c r="E19142" s="120" t="s">
        <v>15302</v>
      </c>
      <c r="F19142" s="120" t="s">
        <v>1</v>
      </c>
      <c r="G19142" s="120" t="s">
        <v>2</v>
      </c>
      <c r="H19142" s="120" t="s">
        <v>3</v>
      </c>
      <c r="I19142" s="120" t="s">
        <v>15303</v>
      </c>
      <c r="J19142" s="120" t="s">
        <v>4</v>
      </c>
      <c r="K19142" s="120" t="s">
        <v>15304</v>
      </c>
      <c r="L19142" s="120" t="s">
        <v>8</v>
      </c>
      <c r="M19142" s="120" t="s">
        <v>15305</v>
      </c>
      <c r="N19142" s="120" t="s">
        <v>10</v>
      </c>
      <c r="O19142" s="120" t="s">
        <v>11</v>
      </c>
      <c r="P19142" s="120" t="s">
        <v>12</v>
      </c>
      <c r="Q19142" s="120" t="s">
        <v>13</v>
      </c>
      <c r="R19142" s="120" t="s">
        <v>14</v>
      </c>
      <c r="S19142" s="120" t="s">
        <v>15</v>
      </c>
    </row>
    <row r="19143" spans="1:19" ht="11.25" thickBot="1" x14ac:dyDescent="0.2">
      <c r="A19143" s="88">
        <v>1</v>
      </c>
      <c r="B19143" s="109">
        <v>0.87126157407407412</v>
      </c>
      <c r="C19143" s="110" t="s">
        <v>15306</v>
      </c>
      <c r="D19143" s="110" t="s">
        <v>15306</v>
      </c>
      <c r="E19143" s="110" t="s">
        <v>15306</v>
      </c>
      <c r="F19143" s="89">
        <v>141331.23000000001</v>
      </c>
      <c r="G19143" s="89">
        <v>59375.375999999997</v>
      </c>
      <c r="H19143" s="89">
        <v>15317.445</v>
      </c>
      <c r="I19143" s="89">
        <v>33.332999999999998</v>
      </c>
      <c r="J19143" s="89">
        <v>4593.4250000000002</v>
      </c>
      <c r="K19143" s="89">
        <v>2574.3470000000002</v>
      </c>
      <c r="L19143" s="119">
        <v>44438.213000000003</v>
      </c>
      <c r="M19143" s="89">
        <v>7353.98</v>
      </c>
      <c r="N19143" s="89">
        <v>2983.71</v>
      </c>
      <c r="O19143" s="89">
        <v>13240.825999999999</v>
      </c>
      <c r="P19143" s="110" t="s">
        <v>15812</v>
      </c>
      <c r="Q19143" s="110" t="s">
        <v>15813</v>
      </c>
      <c r="R19143" s="89">
        <v>1568.0050000000001</v>
      </c>
      <c r="S19143" s="89">
        <v>3867.2890000000002</v>
      </c>
    </row>
    <row r="19144" spans="1:19" ht="11.25" thickBot="1" x14ac:dyDescent="0.2">
      <c r="A19144" s="93"/>
    </row>
    <row r="19145" spans="1:19" ht="11.25" thickBot="1" x14ac:dyDescent="0.2">
      <c r="A19145" s="113" t="s">
        <v>352</v>
      </c>
      <c r="B19145" s="93"/>
      <c r="C19145" s="110" t="s">
        <v>15307</v>
      </c>
      <c r="D19145" s="110" t="s">
        <v>15307</v>
      </c>
      <c r="E19145" s="110" t="s">
        <v>15307</v>
      </c>
      <c r="F19145" s="114">
        <v>141331.23000000001</v>
      </c>
      <c r="G19145" s="114">
        <v>59375.375999999997</v>
      </c>
      <c r="H19145" s="114">
        <v>15317.445</v>
      </c>
      <c r="I19145" s="114">
        <v>33.332999999999998</v>
      </c>
      <c r="J19145" s="114">
        <v>4593.4250000000002</v>
      </c>
      <c r="K19145" s="114">
        <v>2574.3470000000002</v>
      </c>
      <c r="L19145" s="118">
        <v>44438.213000000003</v>
      </c>
      <c r="M19145" s="114">
        <v>7353.98</v>
      </c>
      <c r="N19145" s="114">
        <v>2983.71</v>
      </c>
      <c r="O19145" s="114">
        <v>13240.825999999999</v>
      </c>
      <c r="P19145" s="110" t="s">
        <v>15814</v>
      </c>
      <c r="Q19145" s="110" t="s">
        <v>15815</v>
      </c>
      <c r="R19145" s="114">
        <v>1568.0050000000001</v>
      </c>
      <c r="S19145" s="114">
        <v>3867.2890000000002</v>
      </c>
    </row>
    <row r="19146" spans="1:19" ht="11.25" thickBot="1" x14ac:dyDescent="0.2">
      <c r="A19146" s="93"/>
    </row>
    <row r="19147" spans="1:19" ht="11.25" thickBot="1" x14ac:dyDescent="0.2">
      <c r="A19147" s="116" t="s">
        <v>355</v>
      </c>
      <c r="B19147" s="93"/>
      <c r="C19147" s="110" t="s">
        <v>15307</v>
      </c>
      <c r="D19147" s="110" t="s">
        <v>15307</v>
      </c>
      <c r="E19147" s="110" t="s">
        <v>15307</v>
      </c>
      <c r="F19147" s="114">
        <v>0</v>
      </c>
      <c r="G19147" s="114">
        <v>0</v>
      </c>
      <c r="H19147" s="114">
        <v>0</v>
      </c>
      <c r="I19147" s="114">
        <v>0</v>
      </c>
      <c r="J19147" s="114">
        <v>0</v>
      </c>
      <c r="K19147" s="114">
        <v>0</v>
      </c>
      <c r="L19147" s="118">
        <v>0</v>
      </c>
      <c r="M19147" s="114">
        <v>0</v>
      </c>
      <c r="N19147" s="114">
        <v>0</v>
      </c>
      <c r="O19147" s="114">
        <v>0</v>
      </c>
      <c r="P19147" s="110" t="s">
        <v>15358</v>
      </c>
      <c r="Q19147" s="110" t="s">
        <v>15358</v>
      </c>
      <c r="R19147" s="114">
        <v>0</v>
      </c>
      <c r="S19147" s="114">
        <v>0</v>
      </c>
    </row>
    <row r="19148" spans="1:19" ht="11.25" thickBot="1" x14ac:dyDescent="0.2">
      <c r="A19148" s="93"/>
    </row>
    <row r="19149" spans="1:19" ht="11.25" thickBot="1" x14ac:dyDescent="0.2">
      <c r="A19149" s="117" t="s">
        <v>358</v>
      </c>
      <c r="B19149" s="93"/>
      <c r="C19149" s="110" t="s">
        <v>15307</v>
      </c>
      <c r="D19149" s="110" t="s">
        <v>15307</v>
      </c>
      <c r="E19149" s="110" t="s">
        <v>15307</v>
      </c>
      <c r="F19149" s="114">
        <v>0</v>
      </c>
      <c r="G19149" s="114">
        <v>0</v>
      </c>
      <c r="H19149" s="114">
        <v>0</v>
      </c>
      <c r="I19149" s="114">
        <v>0</v>
      </c>
      <c r="J19149" s="114">
        <v>0</v>
      </c>
      <c r="K19149" s="114">
        <v>0</v>
      </c>
      <c r="L19149" s="118">
        <v>0</v>
      </c>
      <c r="M19149" s="114">
        <v>0</v>
      </c>
      <c r="N19149" s="114">
        <v>0</v>
      </c>
      <c r="O19149" s="114">
        <v>0</v>
      </c>
      <c r="P19149" s="110" t="s">
        <v>15358</v>
      </c>
      <c r="Q19149" s="110" t="s">
        <v>15358</v>
      </c>
      <c r="R19149" s="114">
        <v>0</v>
      </c>
      <c r="S19149" s="114">
        <v>0</v>
      </c>
    </row>
    <row r="19150" spans="1:19" ht="11.25" thickBot="1" x14ac:dyDescent="0.2">
      <c r="A19150" s="93"/>
    </row>
    <row r="19151" spans="1:19" ht="11.25" thickBot="1" x14ac:dyDescent="0.2">
      <c r="A19151" s="87" t="s">
        <v>345</v>
      </c>
      <c r="B19151" s="87" t="s">
        <v>346</v>
      </c>
      <c r="C19151" s="120" t="s">
        <v>16</v>
      </c>
      <c r="D19151" s="120" t="s">
        <v>15309</v>
      </c>
      <c r="E19151" s="120" t="s">
        <v>15310</v>
      </c>
      <c r="F19151" s="120" t="s">
        <v>20</v>
      </c>
      <c r="G19151" s="120" t="s">
        <v>21</v>
      </c>
      <c r="H19151" s="120" t="s">
        <v>22</v>
      </c>
      <c r="I19151" s="120" t="s">
        <v>23</v>
      </c>
      <c r="J19151" s="120" t="s">
        <v>24</v>
      </c>
      <c r="K19151" s="120" t="s">
        <v>26</v>
      </c>
      <c r="L19151" s="120" t="s">
        <v>15311</v>
      </c>
      <c r="M19151" s="120" t="s">
        <v>27</v>
      </c>
      <c r="N19151" s="120" t="s">
        <v>28</v>
      </c>
      <c r="O19151" s="120" t="s">
        <v>29</v>
      </c>
      <c r="P19151" s="120" t="s">
        <v>30</v>
      </c>
      <c r="Q19151" s="120" t="s">
        <v>15312</v>
      </c>
      <c r="R19151" s="120" t="s">
        <v>32</v>
      </c>
      <c r="S19151" s="120" t="s">
        <v>33</v>
      </c>
    </row>
    <row r="19152" spans="1:19" ht="11.25" thickBot="1" x14ac:dyDescent="0.2">
      <c r="A19152" s="88">
        <v>1</v>
      </c>
      <c r="B19152" s="109">
        <v>0.87126157407407412</v>
      </c>
      <c r="C19152" s="89">
        <v>69259.118000000002</v>
      </c>
      <c r="D19152" s="89">
        <v>45014.201999999997</v>
      </c>
      <c r="E19152" s="89">
        <v>185.18700000000001</v>
      </c>
      <c r="F19152" s="119">
        <v>34281.817000000003</v>
      </c>
      <c r="G19152" s="89">
        <v>266.67099999999999</v>
      </c>
      <c r="H19152" s="89">
        <v>66.667000000000002</v>
      </c>
      <c r="I19152" s="89">
        <v>1179.068</v>
      </c>
      <c r="J19152" s="89">
        <v>69274.239000000001</v>
      </c>
      <c r="K19152" s="119">
        <v>333594.96000000002</v>
      </c>
      <c r="L19152" s="89">
        <v>47307.370999999999</v>
      </c>
      <c r="M19152" s="89">
        <v>1037.08</v>
      </c>
      <c r="N19152" s="89">
        <v>2366.924</v>
      </c>
      <c r="O19152" s="110" t="s">
        <v>15306</v>
      </c>
      <c r="P19152" s="110" t="s">
        <v>15306</v>
      </c>
      <c r="Q19152" s="89">
        <v>370.37599999999998</v>
      </c>
      <c r="R19152" s="89">
        <v>1116.72</v>
      </c>
      <c r="S19152" s="89">
        <v>148.149</v>
      </c>
    </row>
    <row r="19153" spans="1:19" ht="11.25" thickBot="1" x14ac:dyDescent="0.2">
      <c r="A19153" s="93"/>
    </row>
    <row r="19154" spans="1:19" ht="11.25" thickBot="1" x14ac:dyDescent="0.2">
      <c r="A19154" s="113" t="s">
        <v>352</v>
      </c>
      <c r="B19154" s="93"/>
      <c r="C19154" s="114">
        <v>69259.118000000002</v>
      </c>
      <c r="D19154" s="114">
        <v>45014.201999999997</v>
      </c>
      <c r="E19154" s="114">
        <v>185.18700000000001</v>
      </c>
      <c r="F19154" s="118">
        <v>34281.817000000003</v>
      </c>
      <c r="G19154" s="114">
        <v>266.67099999999999</v>
      </c>
      <c r="H19154" s="114">
        <v>66.667000000000002</v>
      </c>
      <c r="I19154" s="114">
        <v>1179.068</v>
      </c>
      <c r="J19154" s="114">
        <v>69274.239000000001</v>
      </c>
      <c r="K19154" s="118">
        <v>333594.96000000002</v>
      </c>
      <c r="L19154" s="114">
        <v>47307.370999999999</v>
      </c>
      <c r="M19154" s="114">
        <v>1037.08</v>
      </c>
      <c r="N19154" s="114">
        <v>2366.924</v>
      </c>
      <c r="O19154" s="110" t="s">
        <v>15307</v>
      </c>
      <c r="P19154" s="110" t="s">
        <v>15307</v>
      </c>
      <c r="Q19154" s="114">
        <v>370.37599999999998</v>
      </c>
      <c r="R19154" s="114">
        <v>1116.72</v>
      </c>
      <c r="S19154" s="114">
        <v>148.149</v>
      </c>
    </row>
    <row r="19155" spans="1:19" ht="11.25" thickBot="1" x14ac:dyDescent="0.2">
      <c r="A19155" s="93"/>
    </row>
    <row r="19156" spans="1:19" ht="11.25" thickBot="1" x14ac:dyDescent="0.2">
      <c r="A19156" s="116" t="s">
        <v>355</v>
      </c>
      <c r="B19156" s="93"/>
      <c r="C19156" s="114">
        <v>0</v>
      </c>
      <c r="D19156" s="114">
        <v>0</v>
      </c>
      <c r="E19156" s="114">
        <v>0</v>
      </c>
      <c r="F19156" s="118">
        <v>0</v>
      </c>
      <c r="G19156" s="114">
        <v>0</v>
      </c>
      <c r="H19156" s="114">
        <v>0</v>
      </c>
      <c r="I19156" s="114">
        <v>0</v>
      </c>
      <c r="J19156" s="114">
        <v>0</v>
      </c>
      <c r="K19156" s="118">
        <v>0</v>
      </c>
      <c r="L19156" s="114">
        <v>0</v>
      </c>
      <c r="M19156" s="114">
        <v>0</v>
      </c>
      <c r="N19156" s="114">
        <v>0</v>
      </c>
      <c r="O19156" s="110" t="s">
        <v>15307</v>
      </c>
      <c r="P19156" s="110" t="s">
        <v>15307</v>
      </c>
      <c r="Q19156" s="114">
        <v>0</v>
      </c>
      <c r="R19156" s="114">
        <v>0</v>
      </c>
      <c r="S19156" s="114">
        <v>0</v>
      </c>
    </row>
    <row r="19157" spans="1:19" ht="11.25" thickBot="1" x14ac:dyDescent="0.2">
      <c r="A19157" s="93"/>
    </row>
    <row r="19158" spans="1:19" ht="11.25" thickBot="1" x14ac:dyDescent="0.2">
      <c r="A19158" s="117" t="s">
        <v>358</v>
      </c>
      <c r="B19158" s="93"/>
      <c r="C19158" s="114">
        <v>0</v>
      </c>
      <c r="D19158" s="114">
        <v>0</v>
      </c>
      <c r="E19158" s="114">
        <v>0</v>
      </c>
      <c r="F19158" s="118">
        <v>0</v>
      </c>
      <c r="G19158" s="114">
        <v>0</v>
      </c>
      <c r="H19158" s="114">
        <v>0</v>
      </c>
      <c r="I19158" s="114">
        <v>0</v>
      </c>
      <c r="J19158" s="114">
        <v>0</v>
      </c>
      <c r="K19158" s="118">
        <v>0</v>
      </c>
      <c r="L19158" s="114">
        <v>0</v>
      </c>
      <c r="M19158" s="114">
        <v>0</v>
      </c>
      <c r="N19158" s="114">
        <v>0</v>
      </c>
      <c r="O19158" s="110" t="s">
        <v>15307</v>
      </c>
      <c r="P19158" s="110" t="s">
        <v>15307</v>
      </c>
      <c r="Q19158" s="114">
        <v>0</v>
      </c>
      <c r="R19158" s="114">
        <v>0</v>
      </c>
      <c r="S19158" s="114">
        <v>0</v>
      </c>
    </row>
    <row r="19159" spans="1:19" ht="11.25" thickBot="1" x14ac:dyDescent="0.2">
      <c r="A19159" s="93"/>
    </row>
    <row r="19160" spans="1:19" ht="11.25" thickBot="1" x14ac:dyDescent="0.2">
      <c r="A19160" s="87" t="s">
        <v>345</v>
      </c>
      <c r="B19160" s="87" t="s">
        <v>346</v>
      </c>
      <c r="C19160" s="120" t="s">
        <v>35</v>
      </c>
      <c r="D19160" s="120" t="s">
        <v>36</v>
      </c>
      <c r="E19160" s="120" t="s">
        <v>15315</v>
      </c>
      <c r="F19160" s="120" t="s">
        <v>38</v>
      </c>
      <c r="G19160" s="120" t="s">
        <v>39</v>
      </c>
      <c r="H19160" s="120" t="s">
        <v>41</v>
      </c>
      <c r="I19160" s="120" t="s">
        <v>42</v>
      </c>
      <c r="J19160" s="120" t="s">
        <v>43</v>
      </c>
      <c r="K19160" s="120" t="s">
        <v>44</v>
      </c>
      <c r="L19160" s="120" t="s">
        <v>45</v>
      </c>
      <c r="M19160" s="120" t="s">
        <v>46</v>
      </c>
      <c r="N19160" s="120" t="s">
        <v>47</v>
      </c>
      <c r="O19160" s="120" t="s">
        <v>48</v>
      </c>
      <c r="P19160" s="120" t="s">
        <v>49</v>
      </c>
      <c r="Q19160" s="120" t="s">
        <v>50</v>
      </c>
      <c r="R19160" s="120" t="s">
        <v>51</v>
      </c>
      <c r="S19160" s="120" t="s">
        <v>52</v>
      </c>
    </row>
    <row r="19161" spans="1:19" ht="11.25" thickBot="1" x14ac:dyDescent="0.2">
      <c r="A19161" s="88">
        <v>1</v>
      </c>
      <c r="B19161" s="109">
        <v>0.87126157407407412</v>
      </c>
      <c r="C19161" s="119">
        <v>563169.78</v>
      </c>
      <c r="D19161" s="89">
        <v>6868.7749999999996</v>
      </c>
      <c r="E19161" s="89">
        <v>702.04399999999998</v>
      </c>
      <c r="F19161" s="110" t="s">
        <v>15306</v>
      </c>
      <c r="G19161" s="89">
        <v>277.78199999999998</v>
      </c>
      <c r="H19161" s="89">
        <v>253818.32</v>
      </c>
      <c r="I19161" s="89">
        <v>11038.768</v>
      </c>
      <c r="J19161" s="89">
        <v>15249.950999999999</v>
      </c>
      <c r="K19161" s="89">
        <v>1166.7280000000001</v>
      </c>
      <c r="L19161" s="89">
        <v>677.8</v>
      </c>
      <c r="M19161" s="89">
        <v>74.073999999999998</v>
      </c>
      <c r="N19161" s="89">
        <v>183.33500000000001</v>
      </c>
      <c r="O19161" s="89">
        <v>314.82</v>
      </c>
      <c r="P19161" s="89">
        <v>234.57</v>
      </c>
      <c r="Q19161" s="89">
        <v>240.74299999999999</v>
      </c>
      <c r="R19161" s="89">
        <v>222.22499999999999</v>
      </c>
      <c r="S19161" s="89">
        <v>444.45400000000001</v>
      </c>
    </row>
    <row r="19162" spans="1:19" ht="11.25" thickBot="1" x14ac:dyDescent="0.2">
      <c r="A19162" s="93"/>
    </row>
    <row r="19163" spans="1:19" ht="11.25" thickBot="1" x14ac:dyDescent="0.2">
      <c r="A19163" s="113" t="s">
        <v>352</v>
      </c>
      <c r="B19163" s="93"/>
      <c r="C19163" s="118">
        <v>563169.78</v>
      </c>
      <c r="D19163" s="114">
        <v>6868.7749999999996</v>
      </c>
      <c r="E19163" s="114">
        <v>702.04399999999998</v>
      </c>
      <c r="F19163" s="110" t="s">
        <v>15307</v>
      </c>
      <c r="G19163" s="114">
        <v>277.78199999999998</v>
      </c>
      <c r="H19163" s="114">
        <v>253818.32</v>
      </c>
      <c r="I19163" s="114">
        <v>11038.768</v>
      </c>
      <c r="J19163" s="114">
        <v>15249.950999999999</v>
      </c>
      <c r="K19163" s="114">
        <v>1166.7280000000001</v>
      </c>
      <c r="L19163" s="114">
        <v>677.8</v>
      </c>
      <c r="M19163" s="114">
        <v>74.073999999999998</v>
      </c>
      <c r="N19163" s="114">
        <v>183.33500000000001</v>
      </c>
      <c r="O19163" s="114">
        <v>314.82</v>
      </c>
      <c r="P19163" s="114">
        <v>234.57</v>
      </c>
      <c r="Q19163" s="114">
        <v>240.74299999999999</v>
      </c>
      <c r="R19163" s="114">
        <v>222.22499999999999</v>
      </c>
      <c r="S19163" s="114">
        <v>444.45400000000001</v>
      </c>
    </row>
    <row r="19164" spans="1:19" ht="11.25" thickBot="1" x14ac:dyDescent="0.2">
      <c r="A19164" s="93"/>
    </row>
    <row r="19165" spans="1:19" ht="11.25" thickBot="1" x14ac:dyDescent="0.2">
      <c r="A19165" s="116" t="s">
        <v>355</v>
      </c>
      <c r="B19165" s="93"/>
      <c r="C19165" s="118">
        <v>0</v>
      </c>
      <c r="D19165" s="114">
        <v>0</v>
      </c>
      <c r="E19165" s="114">
        <v>0</v>
      </c>
      <c r="F19165" s="110" t="s">
        <v>15307</v>
      </c>
      <c r="G19165" s="114">
        <v>0</v>
      </c>
      <c r="H19165" s="114">
        <v>0</v>
      </c>
      <c r="I19165" s="114">
        <v>0</v>
      </c>
      <c r="J19165" s="114">
        <v>0</v>
      </c>
      <c r="K19165" s="114">
        <v>0</v>
      </c>
      <c r="L19165" s="114">
        <v>0</v>
      </c>
      <c r="M19165" s="114">
        <v>0</v>
      </c>
      <c r="N19165" s="114">
        <v>0</v>
      </c>
      <c r="O19165" s="114">
        <v>0</v>
      </c>
      <c r="P19165" s="114">
        <v>0</v>
      </c>
      <c r="Q19165" s="114">
        <v>0</v>
      </c>
      <c r="R19165" s="114">
        <v>0</v>
      </c>
      <c r="S19165" s="114">
        <v>0</v>
      </c>
    </row>
    <row r="19166" spans="1:19" ht="11.25" thickBot="1" x14ac:dyDescent="0.2">
      <c r="A19166" s="93"/>
    </row>
    <row r="19167" spans="1:19" ht="11.25" thickBot="1" x14ac:dyDescent="0.2">
      <c r="A19167" s="117" t="s">
        <v>358</v>
      </c>
      <c r="B19167" s="93"/>
      <c r="C19167" s="118">
        <v>0</v>
      </c>
      <c r="D19167" s="114">
        <v>0</v>
      </c>
      <c r="E19167" s="114">
        <v>0</v>
      </c>
      <c r="F19167" s="110" t="s">
        <v>15307</v>
      </c>
      <c r="G19167" s="114">
        <v>0</v>
      </c>
      <c r="H19167" s="114">
        <v>0</v>
      </c>
      <c r="I19167" s="114">
        <v>0</v>
      </c>
      <c r="J19167" s="114">
        <v>0</v>
      </c>
      <c r="K19167" s="114">
        <v>0</v>
      </c>
      <c r="L19167" s="114">
        <v>0</v>
      </c>
      <c r="M19167" s="114">
        <v>0</v>
      </c>
      <c r="N19167" s="114">
        <v>0</v>
      </c>
      <c r="O19167" s="114">
        <v>0</v>
      </c>
      <c r="P19167" s="114">
        <v>0</v>
      </c>
      <c r="Q19167" s="114">
        <v>0</v>
      </c>
      <c r="R19167" s="114">
        <v>0</v>
      </c>
      <c r="S19167" s="114">
        <v>0</v>
      </c>
    </row>
    <row r="19168" spans="1:19" ht="11.25" thickBot="1" x14ac:dyDescent="0.2">
      <c r="A19168" s="93"/>
    </row>
    <row r="19169" spans="1:19" ht="11.25" thickBot="1" x14ac:dyDescent="0.2">
      <c r="A19169" s="87" t="s">
        <v>345</v>
      </c>
      <c r="B19169" s="87" t="s">
        <v>346</v>
      </c>
      <c r="C19169" s="120" t="s">
        <v>53</v>
      </c>
      <c r="D19169" s="120" t="s">
        <v>54</v>
      </c>
      <c r="E19169" s="120" t="s">
        <v>55</v>
      </c>
      <c r="F19169" s="120" t="s">
        <v>56</v>
      </c>
      <c r="G19169" s="120" t="s">
        <v>15318</v>
      </c>
      <c r="H19169" s="120" t="s">
        <v>57</v>
      </c>
      <c r="I19169" s="120" t="s">
        <v>59</v>
      </c>
      <c r="J19169" s="120" t="s">
        <v>15319</v>
      </c>
      <c r="K19169" s="120" t="s">
        <v>60</v>
      </c>
      <c r="L19169" s="120" t="s">
        <v>61</v>
      </c>
      <c r="M19169" s="120" t="s">
        <v>62</v>
      </c>
      <c r="N19169" s="120" t="s">
        <v>15320</v>
      </c>
      <c r="O19169" s="120" t="s">
        <v>63</v>
      </c>
      <c r="P19169" s="120" t="s">
        <v>64</v>
      </c>
      <c r="Q19169" s="120" t="s">
        <v>66</v>
      </c>
      <c r="R19169" s="120" t="s">
        <v>15321</v>
      </c>
      <c r="S19169" s="120" t="s">
        <v>67</v>
      </c>
    </row>
    <row r="19170" spans="1:19" ht="11.25" thickBot="1" x14ac:dyDescent="0.2">
      <c r="A19170" s="88">
        <v>1</v>
      </c>
      <c r="B19170" s="109">
        <v>0.87126157407407412</v>
      </c>
      <c r="C19170" s="89">
        <v>214.28800000000001</v>
      </c>
      <c r="D19170" s="89">
        <v>145.83500000000001</v>
      </c>
      <c r="E19170" s="89">
        <v>74.073999999999998</v>
      </c>
      <c r="F19170" s="89">
        <v>4327.9440000000004</v>
      </c>
      <c r="G19170" s="89">
        <v>755.577</v>
      </c>
      <c r="H19170" s="89">
        <v>4031.5410000000002</v>
      </c>
      <c r="I19170" s="110" t="s">
        <v>15306</v>
      </c>
      <c r="J19170" s="110" t="s">
        <v>15306</v>
      </c>
      <c r="K19170" s="89">
        <v>74.073999999999998</v>
      </c>
      <c r="L19170" s="89">
        <v>55.555999999999997</v>
      </c>
      <c r="M19170" s="89">
        <v>388.89600000000002</v>
      </c>
      <c r="N19170" s="89">
        <v>437.51</v>
      </c>
      <c r="O19170" s="89">
        <v>183.33500000000001</v>
      </c>
      <c r="P19170" s="89">
        <v>28787.839</v>
      </c>
      <c r="Q19170" s="112" t="s">
        <v>15816</v>
      </c>
      <c r="R19170" s="110" t="s">
        <v>15306</v>
      </c>
      <c r="S19170" s="89">
        <v>2784.2869999999998</v>
      </c>
    </row>
    <row r="19171" spans="1:19" ht="11.25" thickBot="1" x14ac:dyDescent="0.2">
      <c r="A19171" s="93"/>
    </row>
    <row r="19172" spans="1:19" ht="11.25" thickBot="1" x14ac:dyDescent="0.2">
      <c r="A19172" s="113" t="s">
        <v>352</v>
      </c>
      <c r="B19172" s="93"/>
      <c r="C19172" s="114">
        <v>214.28800000000001</v>
      </c>
      <c r="D19172" s="114">
        <v>145.83500000000001</v>
      </c>
      <c r="E19172" s="114">
        <v>74.073999999999998</v>
      </c>
      <c r="F19172" s="114">
        <v>4327.9440000000004</v>
      </c>
      <c r="G19172" s="114">
        <v>755.577</v>
      </c>
      <c r="H19172" s="114">
        <v>4031.5410000000002</v>
      </c>
      <c r="I19172" s="110" t="s">
        <v>15307</v>
      </c>
      <c r="J19172" s="110" t="s">
        <v>15307</v>
      </c>
      <c r="K19172" s="114">
        <v>74.073999999999998</v>
      </c>
      <c r="L19172" s="114">
        <v>55.555999999999997</v>
      </c>
      <c r="M19172" s="114">
        <v>388.89600000000002</v>
      </c>
      <c r="N19172" s="114">
        <v>437.51</v>
      </c>
      <c r="O19172" s="114">
        <v>183.33500000000001</v>
      </c>
      <c r="P19172" s="114">
        <v>28787.839</v>
      </c>
      <c r="Q19172" s="112" t="s">
        <v>15817</v>
      </c>
      <c r="R19172" s="110" t="s">
        <v>15307</v>
      </c>
      <c r="S19172" s="114">
        <v>2784.2869999999998</v>
      </c>
    </row>
    <row r="19173" spans="1:19" ht="11.25" thickBot="1" x14ac:dyDescent="0.2">
      <c r="A19173" s="93"/>
    </row>
    <row r="19174" spans="1:19" ht="11.25" thickBot="1" x14ac:dyDescent="0.2">
      <c r="A19174" s="116" t="s">
        <v>355</v>
      </c>
      <c r="B19174" s="93"/>
      <c r="C19174" s="114">
        <v>0</v>
      </c>
      <c r="D19174" s="114">
        <v>0</v>
      </c>
      <c r="E19174" s="114">
        <v>0</v>
      </c>
      <c r="F19174" s="114">
        <v>0</v>
      </c>
      <c r="G19174" s="114">
        <v>0</v>
      </c>
      <c r="H19174" s="114">
        <v>0</v>
      </c>
      <c r="I19174" s="110" t="s">
        <v>15307</v>
      </c>
      <c r="J19174" s="110" t="s">
        <v>15307</v>
      </c>
      <c r="K19174" s="114">
        <v>0</v>
      </c>
      <c r="L19174" s="114">
        <v>0</v>
      </c>
      <c r="M19174" s="114">
        <v>0</v>
      </c>
      <c r="N19174" s="114">
        <v>0</v>
      </c>
      <c r="O19174" s="114">
        <v>0</v>
      </c>
      <c r="P19174" s="114">
        <v>0</v>
      </c>
      <c r="Q19174" s="112" t="s">
        <v>15358</v>
      </c>
      <c r="R19174" s="110" t="s">
        <v>15307</v>
      </c>
      <c r="S19174" s="114">
        <v>0</v>
      </c>
    </row>
    <row r="19175" spans="1:19" ht="11.25" thickBot="1" x14ac:dyDescent="0.2">
      <c r="A19175" s="93"/>
    </row>
    <row r="19176" spans="1:19" ht="11.25" thickBot="1" x14ac:dyDescent="0.2">
      <c r="A19176" s="117" t="s">
        <v>358</v>
      </c>
      <c r="B19176" s="93"/>
      <c r="C19176" s="114">
        <v>0</v>
      </c>
      <c r="D19176" s="114">
        <v>0</v>
      </c>
      <c r="E19176" s="114">
        <v>0</v>
      </c>
      <c r="F19176" s="114">
        <v>0</v>
      </c>
      <c r="G19176" s="114">
        <v>0</v>
      </c>
      <c r="H19176" s="114">
        <v>0</v>
      </c>
      <c r="I19176" s="110" t="s">
        <v>15307</v>
      </c>
      <c r="J19176" s="110" t="s">
        <v>15307</v>
      </c>
      <c r="K19176" s="114">
        <v>0</v>
      </c>
      <c r="L19176" s="114">
        <v>0</v>
      </c>
      <c r="M19176" s="114">
        <v>0</v>
      </c>
      <c r="N19176" s="114">
        <v>0</v>
      </c>
      <c r="O19176" s="114">
        <v>0</v>
      </c>
      <c r="P19176" s="114">
        <v>0</v>
      </c>
      <c r="Q19176" s="112" t="s">
        <v>15358</v>
      </c>
      <c r="R19176" s="110" t="s">
        <v>15307</v>
      </c>
      <c r="S19176" s="114">
        <v>0</v>
      </c>
    </row>
    <row r="19177" spans="1:19" ht="11.25" thickBot="1" x14ac:dyDescent="0.2">
      <c r="A19177" s="93"/>
    </row>
    <row r="19178" spans="1:19" ht="11.25" thickBot="1" x14ac:dyDescent="0.2">
      <c r="A19178" s="87" t="s">
        <v>345</v>
      </c>
      <c r="B19178" s="87" t="s">
        <v>346</v>
      </c>
      <c r="C19178" s="120" t="s">
        <v>68</v>
      </c>
      <c r="D19178" s="120" t="s">
        <v>15325</v>
      </c>
    </row>
    <row r="19179" spans="1:19" ht="11.25" thickBot="1" x14ac:dyDescent="0.2">
      <c r="A19179" s="88">
        <v>1</v>
      </c>
      <c r="B19179" s="109">
        <v>0.87126157407407412</v>
      </c>
      <c r="C19179" s="89">
        <v>35850.538999999997</v>
      </c>
      <c r="D19179" s="89">
        <v>33.332999999999998</v>
      </c>
    </row>
    <row r="19180" spans="1:19" ht="11.25" thickBot="1" x14ac:dyDescent="0.2">
      <c r="A19180" s="93"/>
    </row>
    <row r="19181" spans="1:19" ht="11.25" thickBot="1" x14ac:dyDescent="0.2">
      <c r="A19181" s="113" t="s">
        <v>352</v>
      </c>
      <c r="B19181" s="93"/>
      <c r="C19181" s="114">
        <v>35850.538999999997</v>
      </c>
      <c r="D19181" s="114">
        <v>33.332999999999998</v>
      </c>
    </row>
    <row r="19182" spans="1:19" ht="11.25" thickBot="1" x14ac:dyDescent="0.2">
      <c r="A19182" s="93"/>
    </row>
    <row r="19183" spans="1:19" ht="11.25" thickBot="1" x14ac:dyDescent="0.2">
      <c r="A19183" s="116" t="s">
        <v>355</v>
      </c>
      <c r="B19183" s="93"/>
      <c r="C19183" s="114">
        <v>0</v>
      </c>
      <c r="D19183" s="114">
        <v>0</v>
      </c>
    </row>
    <row r="19184" spans="1:19" ht="11.25" thickBot="1" x14ac:dyDescent="0.2">
      <c r="A19184" s="93"/>
    </row>
    <row r="19185" spans="1:19" ht="11.25" thickBot="1" x14ac:dyDescent="0.2">
      <c r="A19185" s="117" t="s">
        <v>358</v>
      </c>
      <c r="B19185" s="93"/>
      <c r="C19185" s="114">
        <v>0</v>
      </c>
      <c r="D19185" s="114">
        <v>0</v>
      </c>
    </row>
    <row r="19186" spans="1:19" ht="10.5" x14ac:dyDescent="0.15">
      <c r="A19186" s="93"/>
    </row>
    <row r="19187" spans="1:19" x14ac:dyDescent="0.15">
      <c r="A19187" s="106"/>
      <c r="B19187" s="69" t="s">
        <v>3363</v>
      </c>
    </row>
    <row r="19188" spans="1:19" ht="9.75" thickBot="1" x14ac:dyDescent="0.2">
      <c r="A19188" s="64" t="s">
        <v>6926</v>
      </c>
    </row>
    <row r="19189" spans="1:19" ht="11.25" thickBot="1" x14ac:dyDescent="0.2">
      <c r="A19189" s="87" t="s">
        <v>345</v>
      </c>
      <c r="B19189" s="87" t="s">
        <v>346</v>
      </c>
      <c r="C19189" s="120" t="s">
        <v>15300</v>
      </c>
      <c r="D19189" s="120" t="s">
        <v>15301</v>
      </c>
      <c r="E19189" s="120" t="s">
        <v>15302</v>
      </c>
      <c r="F19189" s="120" t="s">
        <v>1</v>
      </c>
      <c r="G19189" s="120" t="s">
        <v>2</v>
      </c>
      <c r="H19189" s="120" t="s">
        <v>3</v>
      </c>
      <c r="I19189" s="120" t="s">
        <v>15303</v>
      </c>
      <c r="J19189" s="120" t="s">
        <v>4</v>
      </c>
      <c r="K19189" s="120" t="s">
        <v>15304</v>
      </c>
      <c r="L19189" s="120" t="s">
        <v>8</v>
      </c>
      <c r="M19189" s="120" t="s">
        <v>15305</v>
      </c>
      <c r="N19189" s="120" t="s">
        <v>10</v>
      </c>
      <c r="O19189" s="120" t="s">
        <v>11</v>
      </c>
      <c r="P19189" s="120" t="s">
        <v>12</v>
      </c>
      <c r="Q19189" s="120" t="s">
        <v>13</v>
      </c>
      <c r="R19189" s="120" t="s">
        <v>14</v>
      </c>
      <c r="S19189" s="120" t="s">
        <v>15</v>
      </c>
    </row>
    <row r="19190" spans="1:19" ht="11.25" thickBot="1" x14ac:dyDescent="0.2">
      <c r="A19190" s="88">
        <v>1</v>
      </c>
      <c r="B19190" s="109">
        <v>0.87670138888888882</v>
      </c>
      <c r="C19190" s="110" t="s">
        <v>15306</v>
      </c>
      <c r="D19190" s="110" t="s">
        <v>15306</v>
      </c>
      <c r="E19190" s="110" t="s">
        <v>15306</v>
      </c>
      <c r="F19190" s="89">
        <v>35260.686999999998</v>
      </c>
      <c r="G19190" s="89">
        <v>21601.483</v>
      </c>
      <c r="H19190" s="89">
        <v>11375.129000000001</v>
      </c>
      <c r="I19190" s="89">
        <v>104.167</v>
      </c>
      <c r="J19190" s="89">
        <v>3704.2420000000002</v>
      </c>
      <c r="K19190" s="89">
        <v>2240.953</v>
      </c>
      <c r="L19190" s="119">
        <v>44432.499000000003</v>
      </c>
      <c r="M19190" s="89">
        <v>12078.253000000001</v>
      </c>
      <c r="N19190" s="89">
        <v>1388.9649999999999</v>
      </c>
      <c r="O19190" s="89">
        <v>6785.2860000000001</v>
      </c>
      <c r="P19190" s="110" t="s">
        <v>15818</v>
      </c>
      <c r="Q19190" s="110" t="s">
        <v>15819</v>
      </c>
      <c r="R19190" s="89">
        <v>916.702</v>
      </c>
      <c r="S19190" s="89">
        <v>1550.1</v>
      </c>
    </row>
    <row r="19191" spans="1:19" ht="11.25" thickBot="1" x14ac:dyDescent="0.2">
      <c r="A19191" s="93"/>
    </row>
    <row r="19192" spans="1:19" ht="11.25" thickBot="1" x14ac:dyDescent="0.2">
      <c r="A19192" s="113" t="s">
        <v>352</v>
      </c>
      <c r="B19192" s="93"/>
      <c r="C19192" s="110" t="s">
        <v>15307</v>
      </c>
      <c r="D19192" s="110" t="s">
        <v>15307</v>
      </c>
      <c r="E19192" s="110" t="s">
        <v>15307</v>
      </c>
      <c r="F19192" s="114">
        <v>35260.686999999998</v>
      </c>
      <c r="G19192" s="114">
        <v>21601.483</v>
      </c>
      <c r="H19192" s="114">
        <v>11375.129000000001</v>
      </c>
      <c r="I19192" s="114">
        <v>104.167</v>
      </c>
      <c r="J19192" s="114">
        <v>3704.2420000000002</v>
      </c>
      <c r="K19192" s="114">
        <v>2240.953</v>
      </c>
      <c r="L19192" s="118">
        <v>44432.499000000003</v>
      </c>
      <c r="M19192" s="114">
        <v>12078.253000000001</v>
      </c>
      <c r="N19192" s="114">
        <v>1388.9649999999999</v>
      </c>
      <c r="O19192" s="114">
        <v>6785.2860000000001</v>
      </c>
      <c r="P19192" s="110" t="s">
        <v>15820</v>
      </c>
      <c r="Q19192" s="110" t="s">
        <v>15821</v>
      </c>
      <c r="R19192" s="114">
        <v>916.702</v>
      </c>
      <c r="S19192" s="114">
        <v>1550.1</v>
      </c>
    </row>
    <row r="19193" spans="1:19" ht="11.25" thickBot="1" x14ac:dyDescent="0.2">
      <c r="A19193" s="93"/>
    </row>
    <row r="19194" spans="1:19" ht="11.25" thickBot="1" x14ac:dyDescent="0.2">
      <c r="A19194" s="116" t="s">
        <v>355</v>
      </c>
      <c r="B19194" s="93"/>
      <c r="C19194" s="110" t="s">
        <v>15307</v>
      </c>
      <c r="D19194" s="110" t="s">
        <v>15307</v>
      </c>
      <c r="E19194" s="110" t="s">
        <v>15307</v>
      </c>
      <c r="F19194" s="114">
        <v>0</v>
      </c>
      <c r="G19194" s="114">
        <v>0</v>
      </c>
      <c r="H19194" s="114">
        <v>0</v>
      </c>
      <c r="I19194" s="114">
        <v>0</v>
      </c>
      <c r="J19194" s="114">
        <v>0</v>
      </c>
      <c r="K19194" s="114">
        <v>0</v>
      </c>
      <c r="L19194" s="118">
        <v>0</v>
      </c>
      <c r="M19194" s="114">
        <v>0</v>
      </c>
      <c r="N19194" s="114">
        <v>0</v>
      </c>
      <c r="O19194" s="114">
        <v>0</v>
      </c>
      <c r="P19194" s="110" t="s">
        <v>15358</v>
      </c>
      <c r="Q19194" s="110" t="s">
        <v>15358</v>
      </c>
      <c r="R19194" s="114">
        <v>0</v>
      </c>
      <c r="S19194" s="114">
        <v>0</v>
      </c>
    </row>
    <row r="19195" spans="1:19" ht="11.25" thickBot="1" x14ac:dyDescent="0.2">
      <c r="A19195" s="93"/>
    </row>
    <row r="19196" spans="1:19" ht="11.25" thickBot="1" x14ac:dyDescent="0.2">
      <c r="A19196" s="117" t="s">
        <v>358</v>
      </c>
      <c r="B19196" s="93"/>
      <c r="C19196" s="110" t="s">
        <v>15307</v>
      </c>
      <c r="D19196" s="110" t="s">
        <v>15307</v>
      </c>
      <c r="E19196" s="110" t="s">
        <v>15307</v>
      </c>
      <c r="F19196" s="114">
        <v>0</v>
      </c>
      <c r="G19196" s="114">
        <v>0</v>
      </c>
      <c r="H19196" s="114">
        <v>0</v>
      </c>
      <c r="I19196" s="114">
        <v>0</v>
      </c>
      <c r="J19196" s="114">
        <v>0</v>
      </c>
      <c r="K19196" s="114">
        <v>0</v>
      </c>
      <c r="L19196" s="118">
        <v>0</v>
      </c>
      <c r="M19196" s="114">
        <v>0</v>
      </c>
      <c r="N19196" s="114">
        <v>0</v>
      </c>
      <c r="O19196" s="114">
        <v>0</v>
      </c>
      <c r="P19196" s="110" t="s">
        <v>15358</v>
      </c>
      <c r="Q19196" s="110" t="s">
        <v>15358</v>
      </c>
      <c r="R19196" s="114">
        <v>0</v>
      </c>
      <c r="S19196" s="114">
        <v>0</v>
      </c>
    </row>
    <row r="19197" spans="1:19" ht="11.25" thickBot="1" x14ac:dyDescent="0.2">
      <c r="A19197" s="93"/>
    </row>
    <row r="19198" spans="1:19" ht="11.25" thickBot="1" x14ac:dyDescent="0.2">
      <c r="A19198" s="87" t="s">
        <v>345</v>
      </c>
      <c r="B19198" s="87" t="s">
        <v>346</v>
      </c>
      <c r="C19198" s="120" t="s">
        <v>16</v>
      </c>
      <c r="D19198" s="120" t="s">
        <v>15309</v>
      </c>
      <c r="E19198" s="120" t="s">
        <v>15310</v>
      </c>
      <c r="F19198" s="120" t="s">
        <v>20</v>
      </c>
      <c r="G19198" s="120" t="s">
        <v>21</v>
      </c>
      <c r="H19198" s="120" t="s">
        <v>22</v>
      </c>
      <c r="I19198" s="120" t="s">
        <v>23</v>
      </c>
      <c r="J19198" s="120" t="s">
        <v>24</v>
      </c>
      <c r="K19198" s="120" t="s">
        <v>26</v>
      </c>
      <c r="L19198" s="120" t="s">
        <v>15311</v>
      </c>
      <c r="M19198" s="120" t="s">
        <v>27</v>
      </c>
      <c r="N19198" s="120" t="s">
        <v>28</v>
      </c>
      <c r="O19198" s="120" t="s">
        <v>29</v>
      </c>
      <c r="P19198" s="120" t="s">
        <v>30</v>
      </c>
      <c r="Q19198" s="120" t="s">
        <v>15312</v>
      </c>
      <c r="R19198" s="120" t="s">
        <v>32</v>
      </c>
      <c r="S19198" s="120" t="s">
        <v>33</v>
      </c>
    </row>
    <row r="19199" spans="1:19" ht="11.25" thickBot="1" x14ac:dyDescent="0.2">
      <c r="A19199" s="88">
        <v>1</v>
      </c>
      <c r="B19199" s="109">
        <v>0.87670138888888882</v>
      </c>
      <c r="C19199" s="89">
        <v>44429.841999999997</v>
      </c>
      <c r="D19199" s="89">
        <v>69749.66</v>
      </c>
      <c r="E19199" s="89">
        <v>808.67200000000003</v>
      </c>
      <c r="F19199" s="119">
        <v>34398.173999999999</v>
      </c>
      <c r="G19199" s="89">
        <v>148.15</v>
      </c>
      <c r="H19199" s="110" t="s">
        <v>15306</v>
      </c>
      <c r="I19199" s="89">
        <v>533.346</v>
      </c>
      <c r="J19199" s="89">
        <v>16164.290999999999</v>
      </c>
      <c r="K19199" s="119">
        <v>329086.71999999997</v>
      </c>
      <c r="L19199" s="89">
        <v>182116.9</v>
      </c>
      <c r="M19199" s="89">
        <v>57161.031000000003</v>
      </c>
      <c r="N19199" s="89">
        <v>1533.4359999999999</v>
      </c>
      <c r="O19199" s="110" t="s">
        <v>15306</v>
      </c>
      <c r="P19199" s="89">
        <v>33.332999999999998</v>
      </c>
      <c r="Q19199" s="89">
        <v>444.45400000000001</v>
      </c>
      <c r="R19199" s="89">
        <v>22572.021000000001</v>
      </c>
      <c r="S19199" s="89">
        <v>222.22499999999999</v>
      </c>
    </row>
    <row r="19200" spans="1:19" ht="11.25" thickBot="1" x14ac:dyDescent="0.2">
      <c r="A19200" s="93"/>
    </row>
    <row r="19201" spans="1:19" ht="11.25" thickBot="1" x14ac:dyDescent="0.2">
      <c r="A19201" s="113" t="s">
        <v>352</v>
      </c>
      <c r="B19201" s="93"/>
      <c r="C19201" s="114">
        <v>44429.841999999997</v>
      </c>
      <c r="D19201" s="114">
        <v>69749.66</v>
      </c>
      <c r="E19201" s="114">
        <v>808.67200000000003</v>
      </c>
      <c r="F19201" s="118">
        <v>34398.173999999999</v>
      </c>
      <c r="G19201" s="114">
        <v>148.15</v>
      </c>
      <c r="H19201" s="110" t="s">
        <v>15307</v>
      </c>
      <c r="I19201" s="114">
        <v>533.346</v>
      </c>
      <c r="J19201" s="114">
        <v>16164.290999999999</v>
      </c>
      <c r="K19201" s="118">
        <v>329086.71999999997</v>
      </c>
      <c r="L19201" s="114">
        <v>182116.9</v>
      </c>
      <c r="M19201" s="114">
        <v>57161.031000000003</v>
      </c>
      <c r="N19201" s="114">
        <v>1533.4359999999999</v>
      </c>
      <c r="O19201" s="110" t="s">
        <v>15307</v>
      </c>
      <c r="P19201" s="114">
        <v>33.332999999999998</v>
      </c>
      <c r="Q19201" s="114">
        <v>444.45400000000001</v>
      </c>
      <c r="R19201" s="114">
        <v>22572.021000000001</v>
      </c>
      <c r="S19201" s="114">
        <v>222.22499999999999</v>
      </c>
    </row>
    <row r="19202" spans="1:19" ht="11.25" thickBot="1" x14ac:dyDescent="0.2">
      <c r="A19202" s="93"/>
    </row>
    <row r="19203" spans="1:19" ht="11.25" thickBot="1" x14ac:dyDescent="0.2">
      <c r="A19203" s="116" t="s">
        <v>355</v>
      </c>
      <c r="B19203" s="93"/>
      <c r="C19203" s="114">
        <v>0</v>
      </c>
      <c r="D19203" s="114">
        <v>0</v>
      </c>
      <c r="E19203" s="114">
        <v>0</v>
      </c>
      <c r="F19203" s="118">
        <v>0</v>
      </c>
      <c r="G19203" s="114">
        <v>0</v>
      </c>
      <c r="H19203" s="110" t="s">
        <v>15307</v>
      </c>
      <c r="I19203" s="114">
        <v>0</v>
      </c>
      <c r="J19203" s="114">
        <v>0</v>
      </c>
      <c r="K19203" s="118">
        <v>0</v>
      </c>
      <c r="L19203" s="114">
        <v>0</v>
      </c>
      <c r="M19203" s="114">
        <v>0</v>
      </c>
      <c r="N19203" s="114">
        <v>0</v>
      </c>
      <c r="O19203" s="110" t="s">
        <v>15307</v>
      </c>
      <c r="P19203" s="114">
        <v>0</v>
      </c>
      <c r="Q19203" s="114">
        <v>0</v>
      </c>
      <c r="R19203" s="114">
        <v>0</v>
      </c>
      <c r="S19203" s="114">
        <v>0</v>
      </c>
    </row>
    <row r="19204" spans="1:19" ht="11.25" thickBot="1" x14ac:dyDescent="0.2">
      <c r="A19204" s="93"/>
    </row>
    <row r="19205" spans="1:19" ht="11.25" thickBot="1" x14ac:dyDescent="0.2">
      <c r="A19205" s="117" t="s">
        <v>358</v>
      </c>
      <c r="B19205" s="93"/>
      <c r="C19205" s="114">
        <v>0</v>
      </c>
      <c r="D19205" s="114">
        <v>0</v>
      </c>
      <c r="E19205" s="114">
        <v>0</v>
      </c>
      <c r="F19205" s="118">
        <v>0</v>
      </c>
      <c r="G19205" s="114">
        <v>0</v>
      </c>
      <c r="H19205" s="110" t="s">
        <v>15307</v>
      </c>
      <c r="I19205" s="114">
        <v>0</v>
      </c>
      <c r="J19205" s="114">
        <v>0</v>
      </c>
      <c r="K19205" s="118">
        <v>0</v>
      </c>
      <c r="L19205" s="114">
        <v>0</v>
      </c>
      <c r="M19205" s="114">
        <v>0</v>
      </c>
      <c r="N19205" s="114">
        <v>0</v>
      </c>
      <c r="O19205" s="110" t="s">
        <v>15307</v>
      </c>
      <c r="P19205" s="114">
        <v>0</v>
      </c>
      <c r="Q19205" s="114">
        <v>0</v>
      </c>
      <c r="R19205" s="114">
        <v>0</v>
      </c>
      <c r="S19205" s="114">
        <v>0</v>
      </c>
    </row>
    <row r="19206" spans="1:19" ht="11.25" thickBot="1" x14ac:dyDescent="0.2">
      <c r="A19206" s="93"/>
    </row>
    <row r="19207" spans="1:19" ht="11.25" thickBot="1" x14ac:dyDescent="0.2">
      <c r="A19207" s="87" t="s">
        <v>345</v>
      </c>
      <c r="B19207" s="87" t="s">
        <v>346</v>
      </c>
      <c r="C19207" s="120" t="s">
        <v>35</v>
      </c>
      <c r="D19207" s="120" t="s">
        <v>36</v>
      </c>
      <c r="E19207" s="120" t="s">
        <v>15315</v>
      </c>
      <c r="F19207" s="120" t="s">
        <v>38</v>
      </c>
      <c r="G19207" s="120" t="s">
        <v>39</v>
      </c>
      <c r="H19207" s="120" t="s">
        <v>41</v>
      </c>
      <c r="I19207" s="120" t="s">
        <v>42</v>
      </c>
      <c r="J19207" s="120" t="s">
        <v>43</v>
      </c>
      <c r="K19207" s="120" t="s">
        <v>44</v>
      </c>
      <c r="L19207" s="120" t="s">
        <v>45</v>
      </c>
      <c r="M19207" s="120" t="s">
        <v>46</v>
      </c>
      <c r="N19207" s="120" t="s">
        <v>47</v>
      </c>
      <c r="O19207" s="120" t="s">
        <v>48</v>
      </c>
      <c r="P19207" s="120" t="s">
        <v>49</v>
      </c>
      <c r="Q19207" s="120" t="s">
        <v>50</v>
      </c>
      <c r="R19207" s="120" t="s">
        <v>51</v>
      </c>
      <c r="S19207" s="120" t="s">
        <v>52</v>
      </c>
    </row>
    <row r="19208" spans="1:19" ht="11.25" thickBot="1" x14ac:dyDescent="0.2">
      <c r="A19208" s="88">
        <v>1</v>
      </c>
      <c r="B19208" s="109">
        <v>0.87670138888888882</v>
      </c>
      <c r="C19208" s="119">
        <v>570656.17000000004</v>
      </c>
      <c r="D19208" s="89">
        <v>6718.6080000000002</v>
      </c>
      <c r="E19208" s="89">
        <v>574.08900000000006</v>
      </c>
      <c r="F19208" s="110" t="s">
        <v>15306</v>
      </c>
      <c r="G19208" s="89">
        <v>104.167</v>
      </c>
      <c r="H19208" s="89">
        <v>167082.76</v>
      </c>
      <c r="I19208" s="89">
        <v>8909.0560000000005</v>
      </c>
      <c r="J19208" s="89">
        <v>25452.317999999999</v>
      </c>
      <c r="K19208" s="89">
        <v>1981.643</v>
      </c>
      <c r="L19208" s="89">
        <v>1416.7550000000001</v>
      </c>
      <c r="M19208" s="89">
        <v>357.15</v>
      </c>
      <c r="N19208" s="89">
        <v>233.33600000000001</v>
      </c>
      <c r="O19208" s="89">
        <v>750.03</v>
      </c>
      <c r="P19208" s="89">
        <v>543.22400000000005</v>
      </c>
      <c r="Q19208" s="89">
        <v>604.18399999999997</v>
      </c>
      <c r="R19208" s="89">
        <v>541.68700000000001</v>
      </c>
      <c r="S19208" s="89">
        <v>333.33800000000002</v>
      </c>
    </row>
    <row r="19209" spans="1:19" ht="11.25" thickBot="1" x14ac:dyDescent="0.2">
      <c r="A19209" s="93"/>
    </row>
    <row r="19210" spans="1:19" ht="11.25" thickBot="1" x14ac:dyDescent="0.2">
      <c r="A19210" s="113" t="s">
        <v>352</v>
      </c>
      <c r="B19210" s="93"/>
      <c r="C19210" s="118">
        <v>570656.17000000004</v>
      </c>
      <c r="D19210" s="114">
        <v>6718.6080000000002</v>
      </c>
      <c r="E19210" s="114">
        <v>574.08900000000006</v>
      </c>
      <c r="F19210" s="110" t="s">
        <v>15307</v>
      </c>
      <c r="G19210" s="114">
        <v>104.167</v>
      </c>
      <c r="H19210" s="114">
        <v>167082.76</v>
      </c>
      <c r="I19210" s="114">
        <v>8909.0560000000005</v>
      </c>
      <c r="J19210" s="114">
        <v>25452.317999999999</v>
      </c>
      <c r="K19210" s="114">
        <v>1981.643</v>
      </c>
      <c r="L19210" s="114">
        <v>1416.7550000000001</v>
      </c>
      <c r="M19210" s="114">
        <v>357.15</v>
      </c>
      <c r="N19210" s="114">
        <v>233.33600000000001</v>
      </c>
      <c r="O19210" s="114">
        <v>750.03</v>
      </c>
      <c r="P19210" s="114">
        <v>543.22400000000005</v>
      </c>
      <c r="Q19210" s="114">
        <v>604.18399999999997</v>
      </c>
      <c r="R19210" s="114">
        <v>541.68700000000001</v>
      </c>
      <c r="S19210" s="114">
        <v>333.33800000000002</v>
      </c>
    </row>
    <row r="19211" spans="1:19" ht="11.25" thickBot="1" x14ac:dyDescent="0.2">
      <c r="A19211" s="93"/>
    </row>
    <row r="19212" spans="1:19" ht="11.25" thickBot="1" x14ac:dyDescent="0.2">
      <c r="A19212" s="116" t="s">
        <v>355</v>
      </c>
      <c r="B19212" s="93"/>
      <c r="C19212" s="118">
        <v>0</v>
      </c>
      <c r="D19212" s="114">
        <v>0</v>
      </c>
      <c r="E19212" s="114">
        <v>0</v>
      </c>
      <c r="F19212" s="110" t="s">
        <v>15307</v>
      </c>
      <c r="G19212" s="114">
        <v>0</v>
      </c>
      <c r="H19212" s="114">
        <v>0</v>
      </c>
      <c r="I19212" s="114">
        <v>0</v>
      </c>
      <c r="J19212" s="114">
        <v>0</v>
      </c>
      <c r="K19212" s="114">
        <v>0</v>
      </c>
      <c r="L19212" s="114">
        <v>0</v>
      </c>
      <c r="M19212" s="114">
        <v>0</v>
      </c>
      <c r="N19212" s="114">
        <v>0</v>
      </c>
      <c r="O19212" s="114">
        <v>0</v>
      </c>
      <c r="P19212" s="114">
        <v>0</v>
      </c>
      <c r="Q19212" s="114">
        <v>0</v>
      </c>
      <c r="R19212" s="114">
        <v>0</v>
      </c>
      <c r="S19212" s="114">
        <v>0</v>
      </c>
    </row>
    <row r="19213" spans="1:19" ht="11.25" thickBot="1" x14ac:dyDescent="0.2">
      <c r="A19213" s="93"/>
    </row>
    <row r="19214" spans="1:19" ht="11.25" thickBot="1" x14ac:dyDescent="0.2">
      <c r="A19214" s="117" t="s">
        <v>358</v>
      </c>
      <c r="B19214" s="93"/>
      <c r="C19214" s="118">
        <v>0</v>
      </c>
      <c r="D19214" s="114">
        <v>0</v>
      </c>
      <c r="E19214" s="114">
        <v>0</v>
      </c>
      <c r="F19214" s="110" t="s">
        <v>15307</v>
      </c>
      <c r="G19214" s="114">
        <v>0</v>
      </c>
      <c r="H19214" s="114">
        <v>0</v>
      </c>
      <c r="I19214" s="114">
        <v>0</v>
      </c>
      <c r="J19214" s="114">
        <v>0</v>
      </c>
      <c r="K19214" s="114">
        <v>0</v>
      </c>
      <c r="L19214" s="114">
        <v>0</v>
      </c>
      <c r="M19214" s="114">
        <v>0</v>
      </c>
      <c r="N19214" s="114">
        <v>0</v>
      </c>
      <c r="O19214" s="114">
        <v>0</v>
      </c>
      <c r="P19214" s="114">
        <v>0</v>
      </c>
      <c r="Q19214" s="114">
        <v>0</v>
      </c>
      <c r="R19214" s="114">
        <v>0</v>
      </c>
      <c r="S19214" s="114">
        <v>0</v>
      </c>
    </row>
    <row r="19215" spans="1:19" ht="11.25" thickBot="1" x14ac:dyDescent="0.2">
      <c r="A19215" s="93"/>
    </row>
    <row r="19216" spans="1:19" ht="11.25" thickBot="1" x14ac:dyDescent="0.2">
      <c r="A19216" s="87" t="s">
        <v>345</v>
      </c>
      <c r="B19216" s="87" t="s">
        <v>346</v>
      </c>
      <c r="C19216" s="120" t="s">
        <v>53</v>
      </c>
      <c r="D19216" s="120" t="s">
        <v>54</v>
      </c>
      <c r="E19216" s="120" t="s">
        <v>55</v>
      </c>
      <c r="F19216" s="120" t="s">
        <v>56</v>
      </c>
      <c r="G19216" s="120" t="s">
        <v>15318</v>
      </c>
      <c r="H19216" s="120" t="s">
        <v>57</v>
      </c>
      <c r="I19216" s="120" t="s">
        <v>59</v>
      </c>
      <c r="J19216" s="120" t="s">
        <v>15319</v>
      </c>
      <c r="K19216" s="120" t="s">
        <v>60</v>
      </c>
      <c r="L19216" s="120" t="s">
        <v>61</v>
      </c>
      <c r="M19216" s="120" t="s">
        <v>62</v>
      </c>
      <c r="N19216" s="120" t="s">
        <v>15320</v>
      </c>
      <c r="O19216" s="120" t="s">
        <v>63</v>
      </c>
      <c r="P19216" s="120" t="s">
        <v>64</v>
      </c>
      <c r="Q19216" s="120" t="s">
        <v>66</v>
      </c>
      <c r="R19216" s="120" t="s">
        <v>15321</v>
      </c>
      <c r="S19216" s="120" t="s">
        <v>67</v>
      </c>
    </row>
    <row r="19217" spans="1:19" ht="11.25" thickBot="1" x14ac:dyDescent="0.2">
      <c r="A19217" s="88">
        <v>1</v>
      </c>
      <c r="B19217" s="109">
        <v>0.87670138888888882</v>
      </c>
      <c r="C19217" s="89">
        <v>312.50400000000002</v>
      </c>
      <c r="D19217" s="89">
        <v>314.82</v>
      </c>
      <c r="E19217" s="89">
        <v>120.372</v>
      </c>
      <c r="F19217" s="89">
        <v>14619.700999999999</v>
      </c>
      <c r="G19217" s="89">
        <v>19277.376</v>
      </c>
      <c r="H19217" s="89">
        <v>6829.1180000000004</v>
      </c>
      <c r="I19217" s="110" t="s">
        <v>15306</v>
      </c>
      <c r="J19217" s="110" t="s">
        <v>15306</v>
      </c>
      <c r="K19217" s="89">
        <v>111.11199999999999</v>
      </c>
      <c r="L19217" s="89">
        <v>188.89099999999999</v>
      </c>
      <c r="M19217" s="89">
        <v>222.22499999999999</v>
      </c>
      <c r="N19217" s="89">
        <v>270.83699999999999</v>
      </c>
      <c r="O19217" s="89">
        <v>458.34199999999998</v>
      </c>
      <c r="P19217" s="89">
        <v>48802.724000000002</v>
      </c>
      <c r="Q19217" s="112" t="s">
        <v>15822</v>
      </c>
      <c r="R19217" s="110" t="s">
        <v>15306</v>
      </c>
      <c r="S19217" s="89">
        <v>7014.4449999999997</v>
      </c>
    </row>
    <row r="19218" spans="1:19" ht="11.25" thickBot="1" x14ac:dyDescent="0.2">
      <c r="A19218" s="93"/>
    </row>
    <row r="19219" spans="1:19" ht="11.25" thickBot="1" x14ac:dyDescent="0.2">
      <c r="A19219" s="113" t="s">
        <v>352</v>
      </c>
      <c r="B19219" s="93"/>
      <c r="C19219" s="114">
        <v>312.50400000000002</v>
      </c>
      <c r="D19219" s="114">
        <v>314.82</v>
      </c>
      <c r="E19219" s="114">
        <v>120.372</v>
      </c>
      <c r="F19219" s="114">
        <v>14619.700999999999</v>
      </c>
      <c r="G19219" s="114">
        <v>19277.376</v>
      </c>
      <c r="H19219" s="114">
        <v>6829.1180000000004</v>
      </c>
      <c r="I19219" s="110" t="s">
        <v>15307</v>
      </c>
      <c r="J19219" s="110" t="s">
        <v>15307</v>
      </c>
      <c r="K19219" s="114">
        <v>111.11199999999999</v>
      </c>
      <c r="L19219" s="114">
        <v>188.89099999999999</v>
      </c>
      <c r="M19219" s="114">
        <v>222.22499999999999</v>
      </c>
      <c r="N19219" s="114">
        <v>270.83699999999999</v>
      </c>
      <c r="O19219" s="114">
        <v>458.34199999999998</v>
      </c>
      <c r="P19219" s="114">
        <v>48802.724000000002</v>
      </c>
      <c r="Q19219" s="112" t="s">
        <v>15823</v>
      </c>
      <c r="R19219" s="110" t="s">
        <v>15307</v>
      </c>
      <c r="S19219" s="114">
        <v>7014.4449999999997</v>
      </c>
    </row>
    <row r="19220" spans="1:19" ht="11.25" thickBot="1" x14ac:dyDescent="0.2">
      <c r="A19220" s="93"/>
    </row>
    <row r="19221" spans="1:19" ht="11.25" thickBot="1" x14ac:dyDescent="0.2">
      <c r="A19221" s="116" t="s">
        <v>355</v>
      </c>
      <c r="B19221" s="93"/>
      <c r="C19221" s="114">
        <v>0</v>
      </c>
      <c r="D19221" s="114">
        <v>0</v>
      </c>
      <c r="E19221" s="114">
        <v>0</v>
      </c>
      <c r="F19221" s="114">
        <v>0</v>
      </c>
      <c r="G19221" s="114">
        <v>0</v>
      </c>
      <c r="H19221" s="114">
        <v>0</v>
      </c>
      <c r="I19221" s="110" t="s">
        <v>15307</v>
      </c>
      <c r="J19221" s="110" t="s">
        <v>15307</v>
      </c>
      <c r="K19221" s="114">
        <v>0</v>
      </c>
      <c r="L19221" s="114">
        <v>0</v>
      </c>
      <c r="M19221" s="114">
        <v>0</v>
      </c>
      <c r="N19221" s="114">
        <v>0</v>
      </c>
      <c r="O19221" s="114">
        <v>0</v>
      </c>
      <c r="P19221" s="114">
        <v>0</v>
      </c>
      <c r="Q19221" s="112" t="s">
        <v>15358</v>
      </c>
      <c r="R19221" s="110" t="s">
        <v>15307</v>
      </c>
      <c r="S19221" s="114">
        <v>0</v>
      </c>
    </row>
    <row r="19222" spans="1:19" ht="11.25" thickBot="1" x14ac:dyDescent="0.2">
      <c r="A19222" s="93"/>
    </row>
    <row r="19223" spans="1:19" ht="11.25" thickBot="1" x14ac:dyDescent="0.2">
      <c r="A19223" s="117" t="s">
        <v>358</v>
      </c>
      <c r="B19223" s="93"/>
      <c r="C19223" s="114">
        <v>0</v>
      </c>
      <c r="D19223" s="114">
        <v>0</v>
      </c>
      <c r="E19223" s="114">
        <v>0</v>
      </c>
      <c r="F19223" s="114">
        <v>0</v>
      </c>
      <c r="G19223" s="114">
        <v>0</v>
      </c>
      <c r="H19223" s="114">
        <v>0</v>
      </c>
      <c r="I19223" s="110" t="s">
        <v>15307</v>
      </c>
      <c r="J19223" s="110" t="s">
        <v>15307</v>
      </c>
      <c r="K19223" s="114">
        <v>0</v>
      </c>
      <c r="L19223" s="114">
        <v>0</v>
      </c>
      <c r="M19223" s="114">
        <v>0</v>
      </c>
      <c r="N19223" s="114">
        <v>0</v>
      </c>
      <c r="O19223" s="114">
        <v>0</v>
      </c>
      <c r="P19223" s="114">
        <v>0</v>
      </c>
      <c r="Q19223" s="112" t="s">
        <v>15358</v>
      </c>
      <c r="R19223" s="110" t="s">
        <v>15307</v>
      </c>
      <c r="S19223" s="114">
        <v>0</v>
      </c>
    </row>
    <row r="19224" spans="1:19" ht="11.25" thickBot="1" x14ac:dyDescent="0.2">
      <c r="A19224" s="93"/>
    </row>
    <row r="19225" spans="1:19" ht="11.25" thickBot="1" x14ac:dyDescent="0.2">
      <c r="A19225" s="87" t="s">
        <v>345</v>
      </c>
      <c r="B19225" s="87" t="s">
        <v>346</v>
      </c>
      <c r="C19225" s="120" t="s">
        <v>68</v>
      </c>
      <c r="D19225" s="120" t="s">
        <v>15325</v>
      </c>
    </row>
    <row r="19226" spans="1:19" ht="11.25" thickBot="1" x14ac:dyDescent="0.2">
      <c r="A19226" s="88">
        <v>1</v>
      </c>
      <c r="B19226" s="109">
        <v>0.87670138888888882</v>
      </c>
      <c r="C19226" s="89">
        <v>4688.4399999999996</v>
      </c>
      <c r="D19226" s="110" t="s">
        <v>15306</v>
      </c>
    </row>
    <row r="19227" spans="1:19" ht="11.25" thickBot="1" x14ac:dyDescent="0.2">
      <c r="A19227" s="93"/>
    </row>
    <row r="19228" spans="1:19" ht="11.25" thickBot="1" x14ac:dyDescent="0.2">
      <c r="A19228" s="113" t="s">
        <v>352</v>
      </c>
      <c r="B19228" s="93"/>
      <c r="C19228" s="114">
        <v>4688.4399999999996</v>
      </c>
      <c r="D19228" s="110" t="s">
        <v>15307</v>
      </c>
    </row>
    <row r="19229" spans="1:19" ht="11.25" thickBot="1" x14ac:dyDescent="0.2">
      <c r="A19229" s="93"/>
    </row>
    <row r="19230" spans="1:19" ht="11.25" thickBot="1" x14ac:dyDescent="0.2">
      <c r="A19230" s="116" t="s">
        <v>355</v>
      </c>
      <c r="B19230" s="93"/>
      <c r="C19230" s="114">
        <v>0</v>
      </c>
      <c r="D19230" s="110" t="s">
        <v>15307</v>
      </c>
    </row>
    <row r="19231" spans="1:19" ht="11.25" thickBot="1" x14ac:dyDescent="0.2">
      <c r="A19231" s="93"/>
    </row>
    <row r="19232" spans="1:19" ht="11.25" thickBot="1" x14ac:dyDescent="0.2">
      <c r="A19232" s="117" t="s">
        <v>358</v>
      </c>
      <c r="B19232" s="93"/>
      <c r="C19232" s="114">
        <v>0</v>
      </c>
      <c r="D19232" s="110" t="s">
        <v>15307</v>
      </c>
    </row>
    <row r="19233" spans="1:19" ht="10.5" x14ac:dyDescent="0.15">
      <c r="A19233" s="93"/>
    </row>
    <row r="19234" spans="1:19" x14ac:dyDescent="0.15">
      <c r="A19234" s="106"/>
      <c r="B19234" s="69" t="s">
        <v>3452</v>
      </c>
    </row>
    <row r="19235" spans="1:19" ht="9.75" thickBot="1" x14ac:dyDescent="0.2">
      <c r="A19235" s="64" t="s">
        <v>6926</v>
      </c>
    </row>
    <row r="19236" spans="1:19" ht="11.25" thickBot="1" x14ac:dyDescent="0.2">
      <c r="A19236" s="87" t="s">
        <v>345</v>
      </c>
      <c r="B19236" s="87" t="s">
        <v>346</v>
      </c>
      <c r="C19236" s="120" t="s">
        <v>15300</v>
      </c>
      <c r="D19236" s="120" t="s">
        <v>15301</v>
      </c>
      <c r="E19236" s="120" t="s">
        <v>15302</v>
      </c>
      <c r="F19236" s="120" t="s">
        <v>1</v>
      </c>
      <c r="G19236" s="120" t="s">
        <v>2</v>
      </c>
      <c r="H19236" s="120" t="s">
        <v>3</v>
      </c>
      <c r="I19236" s="120" t="s">
        <v>15303</v>
      </c>
      <c r="J19236" s="120" t="s">
        <v>4</v>
      </c>
      <c r="K19236" s="120" t="s">
        <v>15304</v>
      </c>
      <c r="L19236" s="120" t="s">
        <v>8</v>
      </c>
      <c r="M19236" s="120" t="s">
        <v>15305</v>
      </c>
      <c r="N19236" s="120" t="s">
        <v>10</v>
      </c>
      <c r="O19236" s="120" t="s">
        <v>11</v>
      </c>
      <c r="P19236" s="120" t="s">
        <v>12</v>
      </c>
      <c r="Q19236" s="120" t="s">
        <v>13</v>
      </c>
      <c r="R19236" s="120" t="s">
        <v>14</v>
      </c>
      <c r="S19236" s="120" t="s">
        <v>15</v>
      </c>
    </row>
    <row r="19237" spans="1:19" ht="11.25" thickBot="1" x14ac:dyDescent="0.2">
      <c r="A19237" s="88">
        <v>1</v>
      </c>
      <c r="B19237" s="109">
        <v>0.8821296296296296</v>
      </c>
      <c r="C19237" s="110" t="s">
        <v>15306</v>
      </c>
      <c r="D19237" s="110" t="s">
        <v>15306</v>
      </c>
      <c r="E19237" s="89">
        <v>33.332999999999998</v>
      </c>
      <c r="F19237" s="89">
        <v>66126.870999999999</v>
      </c>
      <c r="G19237" s="89">
        <v>81926.357000000004</v>
      </c>
      <c r="H19237" s="89">
        <v>35620.972000000002</v>
      </c>
      <c r="I19237" s="89">
        <v>277.78100000000001</v>
      </c>
      <c r="J19237" s="89">
        <v>13247.599</v>
      </c>
      <c r="K19237" s="89">
        <v>1796.4359999999999</v>
      </c>
      <c r="L19237" s="119">
        <v>43736.451999999997</v>
      </c>
      <c r="M19237" s="89">
        <v>35936.245000000003</v>
      </c>
      <c r="N19237" s="89">
        <v>3283.7820000000002</v>
      </c>
      <c r="O19237" s="89">
        <v>21752.621999999999</v>
      </c>
      <c r="P19237" s="110" t="s">
        <v>15824</v>
      </c>
      <c r="Q19237" s="110" t="s">
        <v>15825</v>
      </c>
      <c r="R19237" s="89">
        <v>2500.268</v>
      </c>
      <c r="S19237" s="89">
        <v>3617.2289999999998</v>
      </c>
    </row>
    <row r="19238" spans="1:19" ht="11.25" thickBot="1" x14ac:dyDescent="0.2">
      <c r="A19238" s="93"/>
    </row>
    <row r="19239" spans="1:19" ht="11.25" thickBot="1" x14ac:dyDescent="0.2">
      <c r="A19239" s="113" t="s">
        <v>352</v>
      </c>
      <c r="B19239" s="93"/>
      <c r="C19239" s="110" t="s">
        <v>15307</v>
      </c>
      <c r="D19239" s="110" t="s">
        <v>15307</v>
      </c>
      <c r="E19239" s="114">
        <v>33.332999999999998</v>
      </c>
      <c r="F19239" s="114">
        <v>66126.870999999999</v>
      </c>
      <c r="G19239" s="114">
        <v>81926.357000000004</v>
      </c>
      <c r="H19239" s="114">
        <v>35620.972000000002</v>
      </c>
      <c r="I19239" s="114">
        <v>277.78100000000001</v>
      </c>
      <c r="J19239" s="114">
        <v>13247.599</v>
      </c>
      <c r="K19239" s="114">
        <v>1796.4359999999999</v>
      </c>
      <c r="L19239" s="118">
        <v>43736.451999999997</v>
      </c>
      <c r="M19239" s="114">
        <v>35936.245000000003</v>
      </c>
      <c r="N19239" s="114">
        <v>3283.7820000000002</v>
      </c>
      <c r="O19239" s="114">
        <v>21752.621999999999</v>
      </c>
      <c r="P19239" s="110" t="s">
        <v>15826</v>
      </c>
      <c r="Q19239" s="110" t="s">
        <v>15827</v>
      </c>
      <c r="R19239" s="114">
        <v>2500.268</v>
      </c>
      <c r="S19239" s="114">
        <v>3617.2289999999998</v>
      </c>
    </row>
    <row r="19240" spans="1:19" ht="11.25" thickBot="1" x14ac:dyDescent="0.2">
      <c r="A19240" s="93"/>
    </row>
    <row r="19241" spans="1:19" ht="11.25" thickBot="1" x14ac:dyDescent="0.2">
      <c r="A19241" s="116" t="s">
        <v>355</v>
      </c>
      <c r="B19241" s="93"/>
      <c r="C19241" s="110" t="s">
        <v>15307</v>
      </c>
      <c r="D19241" s="110" t="s">
        <v>15307</v>
      </c>
      <c r="E19241" s="114">
        <v>0</v>
      </c>
      <c r="F19241" s="114">
        <v>0</v>
      </c>
      <c r="G19241" s="114">
        <v>0</v>
      </c>
      <c r="H19241" s="114">
        <v>0</v>
      </c>
      <c r="I19241" s="114">
        <v>0</v>
      </c>
      <c r="J19241" s="114">
        <v>0</v>
      </c>
      <c r="K19241" s="114">
        <v>0</v>
      </c>
      <c r="L19241" s="118">
        <v>0</v>
      </c>
      <c r="M19241" s="114">
        <v>0</v>
      </c>
      <c r="N19241" s="114">
        <v>0</v>
      </c>
      <c r="O19241" s="114">
        <v>0</v>
      </c>
      <c r="P19241" s="110" t="s">
        <v>15358</v>
      </c>
      <c r="Q19241" s="110" t="s">
        <v>15358</v>
      </c>
      <c r="R19241" s="114">
        <v>0</v>
      </c>
      <c r="S19241" s="114">
        <v>0</v>
      </c>
    </row>
    <row r="19242" spans="1:19" ht="11.25" thickBot="1" x14ac:dyDescent="0.2">
      <c r="A19242" s="93"/>
    </row>
    <row r="19243" spans="1:19" ht="11.25" thickBot="1" x14ac:dyDescent="0.2">
      <c r="A19243" s="117" t="s">
        <v>358</v>
      </c>
      <c r="B19243" s="93"/>
      <c r="C19243" s="110" t="s">
        <v>15307</v>
      </c>
      <c r="D19243" s="110" t="s">
        <v>15307</v>
      </c>
      <c r="E19243" s="114">
        <v>0</v>
      </c>
      <c r="F19243" s="114">
        <v>0</v>
      </c>
      <c r="G19243" s="114">
        <v>0</v>
      </c>
      <c r="H19243" s="114">
        <v>0</v>
      </c>
      <c r="I19243" s="114">
        <v>0</v>
      </c>
      <c r="J19243" s="114">
        <v>0</v>
      </c>
      <c r="K19243" s="114">
        <v>0</v>
      </c>
      <c r="L19243" s="118">
        <v>0</v>
      </c>
      <c r="M19243" s="114">
        <v>0</v>
      </c>
      <c r="N19243" s="114">
        <v>0</v>
      </c>
      <c r="O19243" s="114">
        <v>0</v>
      </c>
      <c r="P19243" s="110" t="s">
        <v>15358</v>
      </c>
      <c r="Q19243" s="110" t="s">
        <v>15358</v>
      </c>
      <c r="R19243" s="114">
        <v>0</v>
      </c>
      <c r="S19243" s="114">
        <v>0</v>
      </c>
    </row>
    <row r="19244" spans="1:19" ht="11.25" thickBot="1" x14ac:dyDescent="0.2">
      <c r="A19244" s="93"/>
    </row>
    <row r="19245" spans="1:19" ht="11.25" thickBot="1" x14ac:dyDescent="0.2">
      <c r="A19245" s="87" t="s">
        <v>345</v>
      </c>
      <c r="B19245" s="87" t="s">
        <v>346</v>
      </c>
      <c r="C19245" s="120" t="s">
        <v>16</v>
      </c>
      <c r="D19245" s="120" t="s">
        <v>15309</v>
      </c>
      <c r="E19245" s="120" t="s">
        <v>15310</v>
      </c>
      <c r="F19245" s="120" t="s">
        <v>20</v>
      </c>
      <c r="G19245" s="120" t="s">
        <v>21</v>
      </c>
      <c r="H19245" s="120" t="s">
        <v>22</v>
      </c>
      <c r="I19245" s="120" t="s">
        <v>23</v>
      </c>
      <c r="J19245" s="120" t="s">
        <v>24</v>
      </c>
      <c r="K19245" s="120" t="s">
        <v>26</v>
      </c>
      <c r="L19245" s="120" t="s">
        <v>15311</v>
      </c>
      <c r="M19245" s="120" t="s">
        <v>27</v>
      </c>
      <c r="N19245" s="120" t="s">
        <v>28</v>
      </c>
      <c r="O19245" s="120" t="s">
        <v>29</v>
      </c>
      <c r="P19245" s="120" t="s">
        <v>30</v>
      </c>
      <c r="Q19245" s="120" t="s">
        <v>15312</v>
      </c>
      <c r="R19245" s="120" t="s">
        <v>32</v>
      </c>
      <c r="S19245" s="120" t="s">
        <v>33</v>
      </c>
    </row>
    <row r="19246" spans="1:19" ht="11.25" thickBot="1" x14ac:dyDescent="0.2">
      <c r="A19246" s="88">
        <v>1</v>
      </c>
      <c r="B19246" s="109">
        <v>0.8821296296296296</v>
      </c>
      <c r="C19246" s="89">
        <v>130420.53</v>
      </c>
      <c r="D19246" s="89">
        <v>198153.21</v>
      </c>
      <c r="E19246" s="89">
        <v>1755.682</v>
      </c>
      <c r="F19246" s="119">
        <v>34843.216</v>
      </c>
      <c r="G19246" s="89">
        <v>437.50900000000001</v>
      </c>
      <c r="H19246" s="89">
        <v>74.073999999999998</v>
      </c>
      <c r="I19246" s="89">
        <v>2550.2669999999998</v>
      </c>
      <c r="J19246" s="89">
        <v>74723.05</v>
      </c>
      <c r="K19246" s="119">
        <v>338379.27</v>
      </c>
      <c r="L19246" s="89">
        <v>526486.30000000005</v>
      </c>
      <c r="M19246" s="89">
        <v>170618.91</v>
      </c>
      <c r="N19246" s="89">
        <v>3950.6790000000001</v>
      </c>
      <c r="O19246" s="110" t="s">
        <v>15306</v>
      </c>
      <c r="P19246" s="110" t="s">
        <v>15306</v>
      </c>
      <c r="Q19246" s="89">
        <v>462.97199999999998</v>
      </c>
      <c r="R19246" s="89">
        <v>419764.82</v>
      </c>
      <c r="S19246" s="89">
        <v>500.01499999999999</v>
      </c>
    </row>
    <row r="19247" spans="1:19" ht="11.25" thickBot="1" x14ac:dyDescent="0.2">
      <c r="A19247" s="93"/>
    </row>
    <row r="19248" spans="1:19" ht="11.25" thickBot="1" x14ac:dyDescent="0.2">
      <c r="A19248" s="113" t="s">
        <v>352</v>
      </c>
      <c r="B19248" s="93"/>
      <c r="C19248" s="114">
        <v>130420.53</v>
      </c>
      <c r="D19248" s="114">
        <v>198153.21</v>
      </c>
      <c r="E19248" s="114">
        <v>1755.682</v>
      </c>
      <c r="F19248" s="118">
        <v>34843.216</v>
      </c>
      <c r="G19248" s="114">
        <v>437.50900000000001</v>
      </c>
      <c r="H19248" s="114">
        <v>74.073999999999998</v>
      </c>
      <c r="I19248" s="114">
        <v>2550.2669999999998</v>
      </c>
      <c r="J19248" s="114">
        <v>74723.05</v>
      </c>
      <c r="K19248" s="118">
        <v>338379.27</v>
      </c>
      <c r="L19248" s="114">
        <v>526486.30000000005</v>
      </c>
      <c r="M19248" s="114">
        <v>170618.91</v>
      </c>
      <c r="N19248" s="114">
        <v>3950.6790000000001</v>
      </c>
      <c r="O19248" s="110" t="s">
        <v>15307</v>
      </c>
      <c r="P19248" s="110" t="s">
        <v>15307</v>
      </c>
      <c r="Q19248" s="114">
        <v>462.97199999999998</v>
      </c>
      <c r="R19248" s="114">
        <v>419764.82</v>
      </c>
      <c r="S19248" s="114">
        <v>500.01499999999999</v>
      </c>
    </row>
    <row r="19249" spans="1:19" ht="11.25" thickBot="1" x14ac:dyDescent="0.2">
      <c r="A19249" s="93"/>
    </row>
    <row r="19250" spans="1:19" ht="11.25" thickBot="1" x14ac:dyDescent="0.2">
      <c r="A19250" s="116" t="s">
        <v>355</v>
      </c>
      <c r="B19250" s="93"/>
      <c r="C19250" s="114">
        <v>0</v>
      </c>
      <c r="D19250" s="114">
        <v>0</v>
      </c>
      <c r="E19250" s="114">
        <v>0</v>
      </c>
      <c r="F19250" s="118">
        <v>0</v>
      </c>
      <c r="G19250" s="114">
        <v>0</v>
      </c>
      <c r="H19250" s="114">
        <v>0</v>
      </c>
      <c r="I19250" s="114">
        <v>0</v>
      </c>
      <c r="J19250" s="114">
        <v>0</v>
      </c>
      <c r="K19250" s="118">
        <v>0</v>
      </c>
      <c r="L19250" s="114">
        <v>0</v>
      </c>
      <c r="M19250" s="114">
        <v>0</v>
      </c>
      <c r="N19250" s="114">
        <v>0</v>
      </c>
      <c r="O19250" s="110" t="s">
        <v>15307</v>
      </c>
      <c r="P19250" s="110" t="s">
        <v>15307</v>
      </c>
      <c r="Q19250" s="114">
        <v>0</v>
      </c>
      <c r="R19250" s="114">
        <v>0</v>
      </c>
      <c r="S19250" s="114">
        <v>0</v>
      </c>
    </row>
    <row r="19251" spans="1:19" ht="11.25" thickBot="1" x14ac:dyDescent="0.2">
      <c r="A19251" s="93"/>
    </row>
    <row r="19252" spans="1:19" ht="11.25" thickBot="1" x14ac:dyDescent="0.2">
      <c r="A19252" s="117" t="s">
        <v>358</v>
      </c>
      <c r="B19252" s="93"/>
      <c r="C19252" s="114">
        <v>0</v>
      </c>
      <c r="D19252" s="114">
        <v>0</v>
      </c>
      <c r="E19252" s="114">
        <v>0</v>
      </c>
      <c r="F19252" s="118">
        <v>0</v>
      </c>
      <c r="G19252" s="114">
        <v>0</v>
      </c>
      <c r="H19252" s="114">
        <v>0</v>
      </c>
      <c r="I19252" s="114">
        <v>0</v>
      </c>
      <c r="J19252" s="114">
        <v>0</v>
      </c>
      <c r="K19252" s="118">
        <v>0</v>
      </c>
      <c r="L19252" s="114">
        <v>0</v>
      </c>
      <c r="M19252" s="114">
        <v>0</v>
      </c>
      <c r="N19252" s="114">
        <v>0</v>
      </c>
      <c r="O19252" s="110" t="s">
        <v>15307</v>
      </c>
      <c r="P19252" s="110" t="s">
        <v>15307</v>
      </c>
      <c r="Q19252" s="114">
        <v>0</v>
      </c>
      <c r="R19252" s="114">
        <v>0</v>
      </c>
      <c r="S19252" s="114">
        <v>0</v>
      </c>
    </row>
    <row r="19253" spans="1:19" ht="11.25" thickBot="1" x14ac:dyDescent="0.2">
      <c r="A19253" s="93"/>
    </row>
    <row r="19254" spans="1:19" ht="11.25" thickBot="1" x14ac:dyDescent="0.2">
      <c r="A19254" s="87" t="s">
        <v>345</v>
      </c>
      <c r="B19254" s="87" t="s">
        <v>346</v>
      </c>
      <c r="C19254" s="120" t="s">
        <v>35</v>
      </c>
      <c r="D19254" s="120" t="s">
        <v>36</v>
      </c>
      <c r="E19254" s="120" t="s">
        <v>15315</v>
      </c>
      <c r="F19254" s="120" t="s">
        <v>38</v>
      </c>
      <c r="G19254" s="120" t="s">
        <v>39</v>
      </c>
      <c r="H19254" s="120" t="s">
        <v>41</v>
      </c>
      <c r="I19254" s="120" t="s">
        <v>42</v>
      </c>
      <c r="J19254" s="120" t="s">
        <v>43</v>
      </c>
      <c r="K19254" s="120" t="s">
        <v>44</v>
      </c>
      <c r="L19254" s="120" t="s">
        <v>45</v>
      </c>
      <c r="M19254" s="120" t="s">
        <v>46</v>
      </c>
      <c r="N19254" s="120" t="s">
        <v>47</v>
      </c>
      <c r="O19254" s="120" t="s">
        <v>48</v>
      </c>
      <c r="P19254" s="120" t="s">
        <v>49</v>
      </c>
      <c r="Q19254" s="120" t="s">
        <v>50</v>
      </c>
      <c r="R19254" s="120" t="s">
        <v>51</v>
      </c>
      <c r="S19254" s="120" t="s">
        <v>52</v>
      </c>
    </row>
    <row r="19255" spans="1:19" ht="11.25" thickBot="1" x14ac:dyDescent="0.2">
      <c r="A19255" s="88">
        <v>1</v>
      </c>
      <c r="B19255" s="109">
        <v>0.8821296296296296</v>
      </c>
      <c r="C19255" s="119">
        <v>542487.12</v>
      </c>
      <c r="D19255" s="89">
        <v>22188.409</v>
      </c>
      <c r="E19255" s="89">
        <v>1475.396</v>
      </c>
      <c r="F19255" s="110" t="s">
        <v>15306</v>
      </c>
      <c r="G19255" s="89">
        <v>259.262</v>
      </c>
      <c r="H19255" s="89">
        <v>448531.48</v>
      </c>
      <c r="I19255" s="89">
        <v>28235.771000000001</v>
      </c>
      <c r="J19255" s="89">
        <v>46042.343999999997</v>
      </c>
      <c r="K19255" s="89">
        <v>6223.7380000000003</v>
      </c>
      <c r="L19255" s="89">
        <v>4852.82</v>
      </c>
      <c r="M19255" s="89">
        <v>950.04</v>
      </c>
      <c r="N19255" s="89">
        <v>600.01499999999999</v>
      </c>
      <c r="O19255" s="89">
        <v>1516.769</v>
      </c>
      <c r="P19255" s="89">
        <v>1187.568</v>
      </c>
      <c r="Q19255" s="89">
        <v>1592.6949999999999</v>
      </c>
      <c r="R19255" s="89">
        <v>1333.4179999999999</v>
      </c>
      <c r="S19255" s="89">
        <v>1116.722</v>
      </c>
    </row>
    <row r="19256" spans="1:19" ht="11.25" thickBot="1" x14ac:dyDescent="0.2">
      <c r="A19256" s="93"/>
    </row>
    <row r="19257" spans="1:19" ht="11.25" thickBot="1" x14ac:dyDescent="0.2">
      <c r="A19257" s="113" t="s">
        <v>352</v>
      </c>
      <c r="B19257" s="93"/>
      <c r="C19257" s="118">
        <v>542487.12</v>
      </c>
      <c r="D19257" s="114">
        <v>22188.409</v>
      </c>
      <c r="E19257" s="114">
        <v>1475.396</v>
      </c>
      <c r="F19257" s="110" t="s">
        <v>15307</v>
      </c>
      <c r="G19257" s="114">
        <v>259.262</v>
      </c>
      <c r="H19257" s="114">
        <v>448531.48</v>
      </c>
      <c r="I19257" s="114">
        <v>28235.771000000001</v>
      </c>
      <c r="J19257" s="114">
        <v>46042.343999999997</v>
      </c>
      <c r="K19257" s="114">
        <v>6223.7380000000003</v>
      </c>
      <c r="L19257" s="114">
        <v>4852.82</v>
      </c>
      <c r="M19257" s="114">
        <v>950.04</v>
      </c>
      <c r="N19257" s="114">
        <v>600.01499999999999</v>
      </c>
      <c r="O19257" s="114">
        <v>1516.769</v>
      </c>
      <c r="P19257" s="114">
        <v>1187.568</v>
      </c>
      <c r="Q19257" s="114">
        <v>1592.6949999999999</v>
      </c>
      <c r="R19257" s="114">
        <v>1333.4179999999999</v>
      </c>
      <c r="S19257" s="114">
        <v>1116.722</v>
      </c>
    </row>
    <row r="19258" spans="1:19" ht="11.25" thickBot="1" x14ac:dyDescent="0.2">
      <c r="A19258" s="93"/>
    </row>
    <row r="19259" spans="1:19" ht="11.25" thickBot="1" x14ac:dyDescent="0.2">
      <c r="A19259" s="116" t="s">
        <v>355</v>
      </c>
      <c r="B19259" s="93"/>
      <c r="C19259" s="118">
        <v>0</v>
      </c>
      <c r="D19259" s="114">
        <v>0</v>
      </c>
      <c r="E19259" s="114">
        <v>0</v>
      </c>
      <c r="F19259" s="110" t="s">
        <v>15307</v>
      </c>
      <c r="G19259" s="114">
        <v>0</v>
      </c>
      <c r="H19259" s="114">
        <v>0</v>
      </c>
      <c r="I19259" s="114">
        <v>0</v>
      </c>
      <c r="J19259" s="114">
        <v>0</v>
      </c>
      <c r="K19259" s="114">
        <v>0</v>
      </c>
      <c r="L19259" s="114">
        <v>0</v>
      </c>
      <c r="M19259" s="114">
        <v>0</v>
      </c>
      <c r="N19259" s="114">
        <v>0</v>
      </c>
      <c r="O19259" s="114">
        <v>0</v>
      </c>
      <c r="P19259" s="114">
        <v>0</v>
      </c>
      <c r="Q19259" s="114">
        <v>0</v>
      </c>
      <c r="R19259" s="114">
        <v>0</v>
      </c>
      <c r="S19259" s="114">
        <v>0</v>
      </c>
    </row>
    <row r="19260" spans="1:19" ht="11.25" thickBot="1" x14ac:dyDescent="0.2">
      <c r="A19260" s="93"/>
    </row>
    <row r="19261" spans="1:19" ht="11.25" thickBot="1" x14ac:dyDescent="0.2">
      <c r="A19261" s="117" t="s">
        <v>358</v>
      </c>
      <c r="B19261" s="93"/>
      <c r="C19261" s="118">
        <v>0</v>
      </c>
      <c r="D19261" s="114">
        <v>0</v>
      </c>
      <c r="E19261" s="114">
        <v>0</v>
      </c>
      <c r="F19261" s="110" t="s">
        <v>15307</v>
      </c>
      <c r="G19261" s="114">
        <v>0</v>
      </c>
      <c r="H19261" s="114">
        <v>0</v>
      </c>
      <c r="I19261" s="114">
        <v>0</v>
      </c>
      <c r="J19261" s="114">
        <v>0</v>
      </c>
      <c r="K19261" s="114">
        <v>0</v>
      </c>
      <c r="L19261" s="114">
        <v>0</v>
      </c>
      <c r="M19261" s="114">
        <v>0</v>
      </c>
      <c r="N19261" s="114">
        <v>0</v>
      </c>
      <c r="O19261" s="114">
        <v>0</v>
      </c>
      <c r="P19261" s="114">
        <v>0</v>
      </c>
      <c r="Q19261" s="114">
        <v>0</v>
      </c>
      <c r="R19261" s="114">
        <v>0</v>
      </c>
      <c r="S19261" s="114">
        <v>0</v>
      </c>
    </row>
    <row r="19262" spans="1:19" ht="11.25" thickBot="1" x14ac:dyDescent="0.2">
      <c r="A19262" s="93"/>
    </row>
    <row r="19263" spans="1:19" ht="11.25" thickBot="1" x14ac:dyDescent="0.2">
      <c r="A19263" s="87" t="s">
        <v>345</v>
      </c>
      <c r="B19263" s="87" t="s">
        <v>346</v>
      </c>
      <c r="C19263" s="120" t="s">
        <v>53</v>
      </c>
      <c r="D19263" s="120" t="s">
        <v>54</v>
      </c>
      <c r="E19263" s="120" t="s">
        <v>55</v>
      </c>
      <c r="F19263" s="120" t="s">
        <v>56</v>
      </c>
      <c r="G19263" s="120" t="s">
        <v>15318</v>
      </c>
      <c r="H19263" s="120" t="s">
        <v>57</v>
      </c>
      <c r="I19263" s="120" t="s">
        <v>59</v>
      </c>
      <c r="J19263" s="120" t="s">
        <v>15319</v>
      </c>
      <c r="K19263" s="120" t="s">
        <v>60</v>
      </c>
      <c r="L19263" s="120" t="s">
        <v>61</v>
      </c>
      <c r="M19263" s="120" t="s">
        <v>62</v>
      </c>
      <c r="N19263" s="120" t="s">
        <v>15320</v>
      </c>
      <c r="O19263" s="120" t="s">
        <v>63</v>
      </c>
      <c r="P19263" s="120" t="s">
        <v>64</v>
      </c>
      <c r="Q19263" s="120" t="s">
        <v>66</v>
      </c>
      <c r="R19263" s="120" t="s">
        <v>15321</v>
      </c>
      <c r="S19263" s="120" t="s">
        <v>67</v>
      </c>
    </row>
    <row r="19264" spans="1:19" ht="11.25" thickBot="1" x14ac:dyDescent="0.2">
      <c r="A19264" s="88">
        <v>1</v>
      </c>
      <c r="B19264" s="109">
        <v>0.8821296296296296</v>
      </c>
      <c r="C19264" s="89">
        <v>483.34399999999999</v>
      </c>
      <c r="D19264" s="89">
        <v>1222.2850000000001</v>
      </c>
      <c r="E19264" s="89">
        <v>277.78100000000001</v>
      </c>
      <c r="F19264" s="89">
        <v>43465.533000000003</v>
      </c>
      <c r="G19264" s="89">
        <v>51845.357000000004</v>
      </c>
      <c r="H19264" s="89">
        <v>19942.431</v>
      </c>
      <c r="I19264" s="110" t="s">
        <v>15306</v>
      </c>
      <c r="J19264" s="110" t="s">
        <v>15306</v>
      </c>
      <c r="K19264" s="89">
        <v>194.446</v>
      </c>
      <c r="L19264" s="89">
        <v>388.89699999999999</v>
      </c>
      <c r="M19264" s="89">
        <v>1370.4549999999999</v>
      </c>
      <c r="N19264" s="89">
        <v>1370.453</v>
      </c>
      <c r="O19264" s="89">
        <v>518.53099999999995</v>
      </c>
      <c r="P19264" s="89">
        <v>142164.38</v>
      </c>
      <c r="Q19264" s="112" t="s">
        <v>15828</v>
      </c>
      <c r="R19264" s="110" t="s">
        <v>15306</v>
      </c>
      <c r="S19264" s="89">
        <v>19572.351999999999</v>
      </c>
    </row>
    <row r="19265" spans="1:19" ht="11.25" thickBot="1" x14ac:dyDescent="0.2">
      <c r="A19265" s="93"/>
    </row>
    <row r="19266" spans="1:19" ht="11.25" thickBot="1" x14ac:dyDescent="0.2">
      <c r="A19266" s="113" t="s">
        <v>352</v>
      </c>
      <c r="B19266" s="93"/>
      <c r="C19266" s="114">
        <v>483.34399999999999</v>
      </c>
      <c r="D19266" s="114">
        <v>1222.2850000000001</v>
      </c>
      <c r="E19266" s="114">
        <v>277.78100000000001</v>
      </c>
      <c r="F19266" s="114">
        <v>43465.533000000003</v>
      </c>
      <c r="G19266" s="114">
        <v>51845.357000000004</v>
      </c>
      <c r="H19266" s="114">
        <v>19942.431</v>
      </c>
      <c r="I19266" s="110" t="s">
        <v>15307</v>
      </c>
      <c r="J19266" s="110" t="s">
        <v>15307</v>
      </c>
      <c r="K19266" s="114">
        <v>194.446</v>
      </c>
      <c r="L19266" s="114">
        <v>388.89699999999999</v>
      </c>
      <c r="M19266" s="114">
        <v>1370.4549999999999</v>
      </c>
      <c r="N19266" s="114">
        <v>1370.453</v>
      </c>
      <c r="O19266" s="114">
        <v>518.53099999999995</v>
      </c>
      <c r="P19266" s="114">
        <v>142164.38</v>
      </c>
      <c r="Q19266" s="112" t="s">
        <v>15829</v>
      </c>
      <c r="R19266" s="110" t="s">
        <v>15307</v>
      </c>
      <c r="S19266" s="114">
        <v>19572.351999999999</v>
      </c>
    </row>
    <row r="19267" spans="1:19" ht="11.25" thickBot="1" x14ac:dyDescent="0.2">
      <c r="A19267" s="93"/>
    </row>
    <row r="19268" spans="1:19" ht="11.25" thickBot="1" x14ac:dyDescent="0.2">
      <c r="A19268" s="116" t="s">
        <v>355</v>
      </c>
      <c r="B19268" s="93"/>
      <c r="C19268" s="114">
        <v>0</v>
      </c>
      <c r="D19268" s="114">
        <v>0</v>
      </c>
      <c r="E19268" s="114">
        <v>0</v>
      </c>
      <c r="F19268" s="114">
        <v>0</v>
      </c>
      <c r="G19268" s="114">
        <v>0</v>
      </c>
      <c r="H19268" s="114">
        <v>0</v>
      </c>
      <c r="I19268" s="110" t="s">
        <v>15307</v>
      </c>
      <c r="J19268" s="110" t="s">
        <v>15307</v>
      </c>
      <c r="K19268" s="114">
        <v>0</v>
      </c>
      <c r="L19268" s="114">
        <v>0</v>
      </c>
      <c r="M19268" s="114">
        <v>0</v>
      </c>
      <c r="N19268" s="114">
        <v>0</v>
      </c>
      <c r="O19268" s="114">
        <v>0</v>
      </c>
      <c r="P19268" s="114">
        <v>0</v>
      </c>
      <c r="Q19268" s="112" t="s">
        <v>15358</v>
      </c>
      <c r="R19268" s="110" t="s">
        <v>15307</v>
      </c>
      <c r="S19268" s="114">
        <v>0</v>
      </c>
    </row>
    <row r="19269" spans="1:19" ht="11.25" thickBot="1" x14ac:dyDescent="0.2">
      <c r="A19269" s="93"/>
    </row>
    <row r="19270" spans="1:19" ht="11.25" thickBot="1" x14ac:dyDescent="0.2">
      <c r="A19270" s="117" t="s">
        <v>358</v>
      </c>
      <c r="B19270" s="93"/>
      <c r="C19270" s="114">
        <v>0</v>
      </c>
      <c r="D19270" s="114">
        <v>0</v>
      </c>
      <c r="E19270" s="114">
        <v>0</v>
      </c>
      <c r="F19270" s="114">
        <v>0</v>
      </c>
      <c r="G19270" s="114">
        <v>0</v>
      </c>
      <c r="H19270" s="114">
        <v>0</v>
      </c>
      <c r="I19270" s="110" t="s">
        <v>15307</v>
      </c>
      <c r="J19270" s="110" t="s">
        <v>15307</v>
      </c>
      <c r="K19270" s="114">
        <v>0</v>
      </c>
      <c r="L19270" s="114">
        <v>0</v>
      </c>
      <c r="M19270" s="114">
        <v>0</v>
      </c>
      <c r="N19270" s="114">
        <v>0</v>
      </c>
      <c r="O19270" s="114">
        <v>0</v>
      </c>
      <c r="P19270" s="114">
        <v>0</v>
      </c>
      <c r="Q19270" s="112" t="s">
        <v>15358</v>
      </c>
      <c r="R19270" s="110" t="s">
        <v>15307</v>
      </c>
      <c r="S19270" s="114">
        <v>0</v>
      </c>
    </row>
    <row r="19271" spans="1:19" ht="11.25" thickBot="1" x14ac:dyDescent="0.2">
      <c r="A19271" s="93"/>
    </row>
    <row r="19272" spans="1:19" ht="11.25" thickBot="1" x14ac:dyDescent="0.2">
      <c r="A19272" s="87" t="s">
        <v>345</v>
      </c>
      <c r="B19272" s="87" t="s">
        <v>346</v>
      </c>
      <c r="C19272" s="120" t="s">
        <v>68</v>
      </c>
      <c r="D19272" s="120" t="s">
        <v>15325</v>
      </c>
    </row>
    <row r="19273" spans="1:19" ht="11.25" thickBot="1" x14ac:dyDescent="0.2">
      <c r="A19273" s="88">
        <v>1</v>
      </c>
      <c r="B19273" s="109">
        <v>0.8821296296296296</v>
      </c>
      <c r="C19273" s="89">
        <v>14082.605</v>
      </c>
      <c r="D19273" s="110" t="s">
        <v>15306</v>
      </c>
    </row>
    <row r="19274" spans="1:19" ht="11.25" thickBot="1" x14ac:dyDescent="0.2">
      <c r="A19274" s="93"/>
    </row>
    <row r="19275" spans="1:19" ht="11.25" thickBot="1" x14ac:dyDescent="0.2">
      <c r="A19275" s="113" t="s">
        <v>352</v>
      </c>
      <c r="B19275" s="93"/>
      <c r="C19275" s="114">
        <v>14082.605</v>
      </c>
      <c r="D19275" s="110" t="s">
        <v>15307</v>
      </c>
    </row>
    <row r="19276" spans="1:19" ht="11.25" thickBot="1" x14ac:dyDescent="0.2">
      <c r="A19276" s="93"/>
    </row>
    <row r="19277" spans="1:19" ht="11.25" thickBot="1" x14ac:dyDescent="0.2">
      <c r="A19277" s="116" t="s">
        <v>355</v>
      </c>
      <c r="B19277" s="93"/>
      <c r="C19277" s="114">
        <v>0</v>
      </c>
      <c r="D19277" s="110" t="s">
        <v>15307</v>
      </c>
    </row>
    <row r="19278" spans="1:19" ht="11.25" thickBot="1" x14ac:dyDescent="0.2">
      <c r="A19278" s="93"/>
    </row>
    <row r="19279" spans="1:19" ht="11.25" thickBot="1" x14ac:dyDescent="0.2">
      <c r="A19279" s="117" t="s">
        <v>358</v>
      </c>
      <c r="B19279" s="93"/>
      <c r="C19279" s="114">
        <v>0</v>
      </c>
      <c r="D19279" s="110" t="s">
        <v>15307</v>
      </c>
    </row>
    <row r="19280" spans="1:19" ht="10.5" x14ac:dyDescent="0.15">
      <c r="A19280" s="93"/>
    </row>
    <row r="19281" spans="1:19" x14ac:dyDescent="0.15">
      <c r="A19281" s="106"/>
      <c r="B19281" s="69" t="s">
        <v>3565</v>
      </c>
    </row>
    <row r="19282" spans="1:19" ht="9.75" thickBot="1" x14ac:dyDescent="0.2">
      <c r="A19282" s="64" t="s">
        <v>6926</v>
      </c>
    </row>
    <row r="19283" spans="1:19" ht="11.25" thickBot="1" x14ac:dyDescent="0.2">
      <c r="A19283" s="87" t="s">
        <v>345</v>
      </c>
      <c r="B19283" s="87" t="s">
        <v>346</v>
      </c>
      <c r="C19283" s="120" t="s">
        <v>15300</v>
      </c>
      <c r="D19283" s="120" t="s">
        <v>15301</v>
      </c>
      <c r="E19283" s="120" t="s">
        <v>15302</v>
      </c>
      <c r="F19283" s="120" t="s">
        <v>1</v>
      </c>
      <c r="G19283" s="120" t="s">
        <v>2</v>
      </c>
      <c r="H19283" s="120" t="s">
        <v>3</v>
      </c>
      <c r="I19283" s="120" t="s">
        <v>15303</v>
      </c>
      <c r="J19283" s="120" t="s">
        <v>4</v>
      </c>
      <c r="K19283" s="120" t="s">
        <v>15304</v>
      </c>
      <c r="L19283" s="120" t="s">
        <v>8</v>
      </c>
      <c r="M19283" s="120" t="s">
        <v>15305</v>
      </c>
      <c r="N19283" s="120" t="s">
        <v>10</v>
      </c>
      <c r="O19283" s="120" t="s">
        <v>11</v>
      </c>
      <c r="P19283" s="120" t="s">
        <v>12</v>
      </c>
      <c r="Q19283" s="120" t="s">
        <v>13</v>
      </c>
      <c r="R19283" s="120" t="s">
        <v>14</v>
      </c>
      <c r="S19283" s="120" t="s">
        <v>15</v>
      </c>
    </row>
    <row r="19284" spans="1:19" ht="11.25" thickBot="1" x14ac:dyDescent="0.2">
      <c r="A19284" s="88">
        <v>1</v>
      </c>
      <c r="B19284" s="109">
        <v>0.88756944444444441</v>
      </c>
      <c r="C19284" s="110" t="s">
        <v>15306</v>
      </c>
      <c r="D19284" s="110" t="s">
        <v>15306</v>
      </c>
      <c r="E19284" s="89">
        <v>33.332999999999998</v>
      </c>
      <c r="F19284" s="89">
        <v>16728.148000000001</v>
      </c>
      <c r="G19284" s="89">
        <v>13924.374</v>
      </c>
      <c r="H19284" s="89">
        <v>516.678</v>
      </c>
      <c r="I19284" s="89">
        <v>104.167</v>
      </c>
      <c r="J19284" s="89">
        <v>2033.508</v>
      </c>
      <c r="K19284" s="89">
        <v>1926.0889999999999</v>
      </c>
      <c r="L19284" s="119">
        <v>43173.353000000003</v>
      </c>
      <c r="M19284" s="89">
        <v>537.05100000000004</v>
      </c>
      <c r="N19284" s="89">
        <v>185.18700000000001</v>
      </c>
      <c r="O19284" s="89">
        <v>611.13099999999997</v>
      </c>
      <c r="P19284" s="110" t="s">
        <v>15830</v>
      </c>
      <c r="Q19284" s="110" t="s">
        <v>15831</v>
      </c>
      <c r="R19284" s="89">
        <v>416.67399999999998</v>
      </c>
      <c r="S19284" s="89">
        <v>1000.053</v>
      </c>
    </row>
    <row r="19285" spans="1:19" ht="11.25" thickBot="1" x14ac:dyDescent="0.2">
      <c r="A19285" s="93"/>
    </row>
    <row r="19286" spans="1:19" ht="11.25" thickBot="1" x14ac:dyDescent="0.2">
      <c r="A19286" s="113" t="s">
        <v>352</v>
      </c>
      <c r="B19286" s="93"/>
      <c r="C19286" s="110" t="s">
        <v>15307</v>
      </c>
      <c r="D19286" s="110" t="s">
        <v>15307</v>
      </c>
      <c r="E19286" s="114">
        <v>33.332999999999998</v>
      </c>
      <c r="F19286" s="114">
        <v>16728.148000000001</v>
      </c>
      <c r="G19286" s="114">
        <v>13924.374</v>
      </c>
      <c r="H19286" s="114">
        <v>516.678</v>
      </c>
      <c r="I19286" s="114">
        <v>104.167</v>
      </c>
      <c r="J19286" s="114">
        <v>2033.508</v>
      </c>
      <c r="K19286" s="114">
        <v>1926.0889999999999</v>
      </c>
      <c r="L19286" s="118">
        <v>43173.353000000003</v>
      </c>
      <c r="M19286" s="114">
        <v>537.05100000000004</v>
      </c>
      <c r="N19286" s="114">
        <v>185.18700000000001</v>
      </c>
      <c r="O19286" s="114">
        <v>611.13099999999997</v>
      </c>
      <c r="P19286" s="110" t="s">
        <v>15832</v>
      </c>
      <c r="Q19286" s="110" t="s">
        <v>15833</v>
      </c>
      <c r="R19286" s="114">
        <v>416.67399999999998</v>
      </c>
      <c r="S19286" s="114">
        <v>1000.053</v>
      </c>
    </row>
    <row r="19287" spans="1:19" ht="11.25" thickBot="1" x14ac:dyDescent="0.2">
      <c r="A19287" s="93"/>
    </row>
    <row r="19288" spans="1:19" ht="11.25" thickBot="1" x14ac:dyDescent="0.2">
      <c r="A19288" s="116" t="s">
        <v>355</v>
      </c>
      <c r="B19288" s="93"/>
      <c r="C19288" s="110" t="s">
        <v>15307</v>
      </c>
      <c r="D19288" s="110" t="s">
        <v>15307</v>
      </c>
      <c r="E19288" s="114">
        <v>0</v>
      </c>
      <c r="F19288" s="114">
        <v>0</v>
      </c>
      <c r="G19288" s="114">
        <v>0</v>
      </c>
      <c r="H19288" s="114">
        <v>0</v>
      </c>
      <c r="I19288" s="114">
        <v>0</v>
      </c>
      <c r="J19288" s="114">
        <v>0</v>
      </c>
      <c r="K19288" s="114">
        <v>0</v>
      </c>
      <c r="L19288" s="118">
        <v>0</v>
      </c>
      <c r="M19288" s="114">
        <v>0</v>
      </c>
      <c r="N19288" s="114">
        <v>0</v>
      </c>
      <c r="O19288" s="114">
        <v>0</v>
      </c>
      <c r="P19288" s="110" t="s">
        <v>15358</v>
      </c>
      <c r="Q19288" s="110" t="s">
        <v>15358</v>
      </c>
      <c r="R19288" s="114">
        <v>0</v>
      </c>
      <c r="S19288" s="114">
        <v>0</v>
      </c>
    </row>
    <row r="19289" spans="1:19" ht="11.25" thickBot="1" x14ac:dyDescent="0.2">
      <c r="A19289" s="93"/>
    </row>
    <row r="19290" spans="1:19" ht="11.25" thickBot="1" x14ac:dyDescent="0.2">
      <c r="A19290" s="117" t="s">
        <v>358</v>
      </c>
      <c r="B19290" s="93"/>
      <c r="C19290" s="110" t="s">
        <v>15307</v>
      </c>
      <c r="D19290" s="110" t="s">
        <v>15307</v>
      </c>
      <c r="E19290" s="114">
        <v>0</v>
      </c>
      <c r="F19290" s="114">
        <v>0</v>
      </c>
      <c r="G19290" s="114">
        <v>0</v>
      </c>
      <c r="H19290" s="114">
        <v>0</v>
      </c>
      <c r="I19290" s="114">
        <v>0</v>
      </c>
      <c r="J19290" s="114">
        <v>0</v>
      </c>
      <c r="K19290" s="114">
        <v>0</v>
      </c>
      <c r="L19290" s="118">
        <v>0</v>
      </c>
      <c r="M19290" s="114">
        <v>0</v>
      </c>
      <c r="N19290" s="114">
        <v>0</v>
      </c>
      <c r="O19290" s="114">
        <v>0</v>
      </c>
      <c r="P19290" s="110" t="s">
        <v>15358</v>
      </c>
      <c r="Q19290" s="110" t="s">
        <v>15358</v>
      </c>
      <c r="R19290" s="114">
        <v>0</v>
      </c>
      <c r="S19290" s="114">
        <v>0</v>
      </c>
    </row>
    <row r="19291" spans="1:19" ht="11.25" thickBot="1" x14ac:dyDescent="0.2">
      <c r="A19291" s="93"/>
    </row>
    <row r="19292" spans="1:19" ht="11.25" thickBot="1" x14ac:dyDescent="0.2">
      <c r="A19292" s="87" t="s">
        <v>345</v>
      </c>
      <c r="B19292" s="87" t="s">
        <v>346</v>
      </c>
      <c r="C19292" s="120" t="s">
        <v>16</v>
      </c>
      <c r="D19292" s="120" t="s">
        <v>15309</v>
      </c>
      <c r="E19292" s="120" t="s">
        <v>15310</v>
      </c>
      <c r="F19292" s="120" t="s">
        <v>20</v>
      </c>
      <c r="G19292" s="120" t="s">
        <v>21</v>
      </c>
      <c r="H19292" s="120" t="s">
        <v>22</v>
      </c>
      <c r="I19292" s="120" t="s">
        <v>23</v>
      </c>
      <c r="J19292" s="120" t="s">
        <v>24</v>
      </c>
      <c r="K19292" s="120" t="s">
        <v>26</v>
      </c>
      <c r="L19292" s="120" t="s">
        <v>15311</v>
      </c>
      <c r="M19292" s="120" t="s">
        <v>27</v>
      </c>
      <c r="N19292" s="120" t="s">
        <v>28</v>
      </c>
      <c r="O19292" s="120" t="s">
        <v>29</v>
      </c>
      <c r="P19292" s="120" t="s">
        <v>30</v>
      </c>
      <c r="Q19292" s="120" t="s">
        <v>15312</v>
      </c>
      <c r="R19292" s="120" t="s">
        <v>32</v>
      </c>
      <c r="S19292" s="120" t="s">
        <v>33</v>
      </c>
    </row>
    <row r="19293" spans="1:19" ht="11.25" thickBot="1" x14ac:dyDescent="0.2">
      <c r="A19293" s="88">
        <v>1</v>
      </c>
      <c r="B19293" s="109">
        <v>0.88756944444444441</v>
      </c>
      <c r="C19293" s="89">
        <v>4000.6410000000001</v>
      </c>
      <c r="D19293" s="89">
        <v>3183.8229999999999</v>
      </c>
      <c r="E19293" s="89">
        <v>33.332999999999998</v>
      </c>
      <c r="F19293" s="119">
        <v>34748.785000000003</v>
      </c>
      <c r="G19293" s="89">
        <v>95.239000000000004</v>
      </c>
      <c r="H19293" s="110" t="s">
        <v>15306</v>
      </c>
      <c r="I19293" s="89">
        <v>111.11199999999999</v>
      </c>
      <c r="J19293" s="89">
        <v>6635.1530000000002</v>
      </c>
      <c r="K19293" s="119">
        <v>329202.23</v>
      </c>
      <c r="L19293" s="89">
        <v>6635.1610000000001</v>
      </c>
      <c r="M19293" s="89">
        <v>2277.9879999999998</v>
      </c>
      <c r="N19293" s="89">
        <v>433.34100000000001</v>
      </c>
      <c r="O19293" s="110" t="s">
        <v>15306</v>
      </c>
      <c r="P19293" s="110" t="s">
        <v>15306</v>
      </c>
      <c r="Q19293" s="89">
        <v>419.76299999999998</v>
      </c>
      <c r="R19293" s="89">
        <v>333.339</v>
      </c>
      <c r="S19293" s="110" t="s">
        <v>15306</v>
      </c>
    </row>
    <row r="19294" spans="1:19" ht="11.25" thickBot="1" x14ac:dyDescent="0.2">
      <c r="A19294" s="93"/>
    </row>
    <row r="19295" spans="1:19" ht="11.25" thickBot="1" x14ac:dyDescent="0.2">
      <c r="A19295" s="113" t="s">
        <v>352</v>
      </c>
      <c r="B19295" s="93"/>
      <c r="C19295" s="114">
        <v>4000.6410000000001</v>
      </c>
      <c r="D19295" s="114">
        <v>3183.8229999999999</v>
      </c>
      <c r="E19295" s="114">
        <v>33.332999999999998</v>
      </c>
      <c r="F19295" s="118">
        <v>34748.785000000003</v>
      </c>
      <c r="G19295" s="114">
        <v>95.239000000000004</v>
      </c>
      <c r="H19295" s="110" t="s">
        <v>15307</v>
      </c>
      <c r="I19295" s="114">
        <v>111.11199999999999</v>
      </c>
      <c r="J19295" s="114">
        <v>6635.1530000000002</v>
      </c>
      <c r="K19295" s="118">
        <v>329202.23</v>
      </c>
      <c r="L19295" s="114">
        <v>6635.1610000000001</v>
      </c>
      <c r="M19295" s="114">
        <v>2277.9879999999998</v>
      </c>
      <c r="N19295" s="114">
        <v>433.34100000000001</v>
      </c>
      <c r="O19295" s="110" t="s">
        <v>15307</v>
      </c>
      <c r="P19295" s="110" t="s">
        <v>15307</v>
      </c>
      <c r="Q19295" s="114">
        <v>419.76299999999998</v>
      </c>
      <c r="R19295" s="114">
        <v>333.339</v>
      </c>
      <c r="S19295" s="110" t="s">
        <v>15307</v>
      </c>
    </row>
    <row r="19296" spans="1:19" ht="11.25" thickBot="1" x14ac:dyDescent="0.2">
      <c r="A19296" s="93"/>
    </row>
    <row r="19297" spans="1:19" ht="11.25" thickBot="1" x14ac:dyDescent="0.2">
      <c r="A19297" s="116" t="s">
        <v>355</v>
      </c>
      <c r="B19297" s="93"/>
      <c r="C19297" s="114">
        <v>0</v>
      </c>
      <c r="D19297" s="114">
        <v>0</v>
      </c>
      <c r="E19297" s="114">
        <v>0</v>
      </c>
      <c r="F19297" s="118">
        <v>0</v>
      </c>
      <c r="G19297" s="114">
        <v>0</v>
      </c>
      <c r="H19297" s="110" t="s">
        <v>15307</v>
      </c>
      <c r="I19297" s="114">
        <v>0</v>
      </c>
      <c r="J19297" s="114">
        <v>0</v>
      </c>
      <c r="K19297" s="118">
        <v>0</v>
      </c>
      <c r="L19297" s="114">
        <v>0</v>
      </c>
      <c r="M19297" s="114">
        <v>0</v>
      </c>
      <c r="N19297" s="114">
        <v>0</v>
      </c>
      <c r="O19297" s="110" t="s">
        <v>15307</v>
      </c>
      <c r="P19297" s="110" t="s">
        <v>15307</v>
      </c>
      <c r="Q19297" s="114">
        <v>0</v>
      </c>
      <c r="R19297" s="114">
        <v>0</v>
      </c>
      <c r="S19297" s="110" t="s">
        <v>15307</v>
      </c>
    </row>
    <row r="19298" spans="1:19" ht="11.25" thickBot="1" x14ac:dyDescent="0.2">
      <c r="A19298" s="93"/>
    </row>
    <row r="19299" spans="1:19" ht="11.25" thickBot="1" x14ac:dyDescent="0.2">
      <c r="A19299" s="117" t="s">
        <v>358</v>
      </c>
      <c r="B19299" s="93"/>
      <c r="C19299" s="114">
        <v>0</v>
      </c>
      <c r="D19299" s="114">
        <v>0</v>
      </c>
      <c r="E19299" s="114">
        <v>0</v>
      </c>
      <c r="F19299" s="118">
        <v>0</v>
      </c>
      <c r="G19299" s="114">
        <v>0</v>
      </c>
      <c r="H19299" s="110" t="s">
        <v>15307</v>
      </c>
      <c r="I19299" s="114">
        <v>0</v>
      </c>
      <c r="J19299" s="114">
        <v>0</v>
      </c>
      <c r="K19299" s="118">
        <v>0</v>
      </c>
      <c r="L19299" s="114">
        <v>0</v>
      </c>
      <c r="M19299" s="114">
        <v>0</v>
      </c>
      <c r="N19299" s="114">
        <v>0</v>
      </c>
      <c r="O19299" s="110" t="s">
        <v>15307</v>
      </c>
      <c r="P19299" s="110" t="s">
        <v>15307</v>
      </c>
      <c r="Q19299" s="114">
        <v>0</v>
      </c>
      <c r="R19299" s="114">
        <v>0</v>
      </c>
      <c r="S19299" s="110" t="s">
        <v>15307</v>
      </c>
    </row>
    <row r="19300" spans="1:19" ht="11.25" thickBot="1" x14ac:dyDescent="0.2">
      <c r="A19300" s="93"/>
    </row>
    <row r="19301" spans="1:19" ht="11.25" thickBot="1" x14ac:dyDescent="0.2">
      <c r="A19301" s="87" t="s">
        <v>345</v>
      </c>
      <c r="B19301" s="87" t="s">
        <v>346</v>
      </c>
      <c r="C19301" s="120" t="s">
        <v>35</v>
      </c>
      <c r="D19301" s="120" t="s">
        <v>36</v>
      </c>
      <c r="E19301" s="120" t="s">
        <v>15315</v>
      </c>
      <c r="F19301" s="120" t="s">
        <v>38</v>
      </c>
      <c r="G19301" s="120" t="s">
        <v>39</v>
      </c>
      <c r="H19301" s="120" t="s">
        <v>41</v>
      </c>
      <c r="I19301" s="120" t="s">
        <v>42</v>
      </c>
      <c r="J19301" s="120" t="s">
        <v>43</v>
      </c>
      <c r="K19301" s="120" t="s">
        <v>44</v>
      </c>
      <c r="L19301" s="120" t="s">
        <v>45</v>
      </c>
      <c r="M19301" s="120" t="s">
        <v>46</v>
      </c>
      <c r="N19301" s="120" t="s">
        <v>47</v>
      </c>
      <c r="O19301" s="120" t="s">
        <v>48</v>
      </c>
      <c r="P19301" s="120" t="s">
        <v>49</v>
      </c>
      <c r="Q19301" s="120" t="s">
        <v>50</v>
      </c>
      <c r="R19301" s="120" t="s">
        <v>51</v>
      </c>
      <c r="S19301" s="120" t="s">
        <v>52</v>
      </c>
    </row>
    <row r="19302" spans="1:19" ht="11.25" thickBot="1" x14ac:dyDescent="0.2">
      <c r="A19302" s="88">
        <v>1</v>
      </c>
      <c r="B19302" s="109">
        <v>0.88756944444444441</v>
      </c>
      <c r="C19302" s="119">
        <v>553933.01</v>
      </c>
      <c r="D19302" s="89">
        <v>339.512</v>
      </c>
      <c r="E19302" s="110" t="s">
        <v>15306</v>
      </c>
      <c r="F19302" s="110" t="s">
        <v>15306</v>
      </c>
      <c r="G19302" s="110" t="s">
        <v>15306</v>
      </c>
      <c r="H19302" s="89">
        <v>10553.944</v>
      </c>
      <c r="I19302" s="89">
        <v>537.04999999999995</v>
      </c>
      <c r="J19302" s="89">
        <v>2648.444</v>
      </c>
      <c r="K19302" s="89">
        <v>175.928</v>
      </c>
      <c r="L19302" s="89">
        <v>41.667000000000002</v>
      </c>
      <c r="M19302" s="110" t="s">
        <v>15306</v>
      </c>
      <c r="N19302" s="89">
        <v>33.332999999999998</v>
      </c>
      <c r="O19302" s="89">
        <v>133.33500000000001</v>
      </c>
      <c r="P19302" s="89">
        <v>33.332999999999998</v>
      </c>
      <c r="Q19302" s="110" t="s">
        <v>15306</v>
      </c>
      <c r="R19302" s="89">
        <v>111.11199999999999</v>
      </c>
      <c r="S19302" s="89">
        <v>55.555999999999997</v>
      </c>
    </row>
    <row r="19303" spans="1:19" ht="11.25" thickBot="1" x14ac:dyDescent="0.2">
      <c r="A19303" s="93"/>
    </row>
    <row r="19304" spans="1:19" ht="11.25" thickBot="1" x14ac:dyDescent="0.2">
      <c r="A19304" s="113" t="s">
        <v>352</v>
      </c>
      <c r="B19304" s="93"/>
      <c r="C19304" s="118">
        <v>553933.01</v>
      </c>
      <c r="D19304" s="114">
        <v>339.512</v>
      </c>
      <c r="E19304" s="110" t="s">
        <v>15307</v>
      </c>
      <c r="F19304" s="110" t="s">
        <v>15307</v>
      </c>
      <c r="G19304" s="110" t="s">
        <v>15307</v>
      </c>
      <c r="H19304" s="114">
        <v>10553.944</v>
      </c>
      <c r="I19304" s="114">
        <v>537.04999999999995</v>
      </c>
      <c r="J19304" s="114">
        <v>2648.444</v>
      </c>
      <c r="K19304" s="114">
        <v>175.928</v>
      </c>
      <c r="L19304" s="114">
        <v>41.667000000000002</v>
      </c>
      <c r="M19304" s="110" t="s">
        <v>15307</v>
      </c>
      <c r="N19304" s="114">
        <v>33.332999999999998</v>
      </c>
      <c r="O19304" s="114">
        <v>133.33500000000001</v>
      </c>
      <c r="P19304" s="114">
        <v>33.332999999999998</v>
      </c>
      <c r="Q19304" s="110" t="s">
        <v>15307</v>
      </c>
      <c r="R19304" s="114">
        <v>111.11199999999999</v>
      </c>
      <c r="S19304" s="114">
        <v>55.555999999999997</v>
      </c>
    </row>
    <row r="19305" spans="1:19" ht="11.25" thickBot="1" x14ac:dyDescent="0.2">
      <c r="A19305" s="93"/>
    </row>
    <row r="19306" spans="1:19" ht="11.25" thickBot="1" x14ac:dyDescent="0.2">
      <c r="A19306" s="116" t="s">
        <v>355</v>
      </c>
      <c r="B19306" s="93"/>
      <c r="C19306" s="118">
        <v>0</v>
      </c>
      <c r="D19306" s="114">
        <v>0</v>
      </c>
      <c r="E19306" s="110" t="s">
        <v>15307</v>
      </c>
      <c r="F19306" s="110" t="s">
        <v>15307</v>
      </c>
      <c r="G19306" s="110" t="s">
        <v>15307</v>
      </c>
      <c r="H19306" s="114">
        <v>0</v>
      </c>
      <c r="I19306" s="114">
        <v>0</v>
      </c>
      <c r="J19306" s="114">
        <v>0</v>
      </c>
      <c r="K19306" s="114">
        <v>0</v>
      </c>
      <c r="L19306" s="114">
        <v>0</v>
      </c>
      <c r="M19306" s="110" t="s">
        <v>15307</v>
      </c>
      <c r="N19306" s="114">
        <v>0</v>
      </c>
      <c r="O19306" s="114">
        <v>0</v>
      </c>
      <c r="P19306" s="114">
        <v>0</v>
      </c>
      <c r="Q19306" s="110" t="s">
        <v>15307</v>
      </c>
      <c r="R19306" s="114">
        <v>0</v>
      </c>
      <c r="S19306" s="114">
        <v>0</v>
      </c>
    </row>
    <row r="19307" spans="1:19" ht="11.25" thickBot="1" x14ac:dyDescent="0.2">
      <c r="A19307" s="93"/>
    </row>
    <row r="19308" spans="1:19" ht="11.25" thickBot="1" x14ac:dyDescent="0.2">
      <c r="A19308" s="117" t="s">
        <v>358</v>
      </c>
      <c r="B19308" s="93"/>
      <c r="C19308" s="118">
        <v>0</v>
      </c>
      <c r="D19308" s="114">
        <v>0</v>
      </c>
      <c r="E19308" s="110" t="s">
        <v>15307</v>
      </c>
      <c r="F19308" s="110" t="s">
        <v>15307</v>
      </c>
      <c r="G19308" s="110" t="s">
        <v>15307</v>
      </c>
      <c r="H19308" s="114">
        <v>0</v>
      </c>
      <c r="I19308" s="114">
        <v>0</v>
      </c>
      <c r="J19308" s="114">
        <v>0</v>
      </c>
      <c r="K19308" s="114">
        <v>0</v>
      </c>
      <c r="L19308" s="114">
        <v>0</v>
      </c>
      <c r="M19308" s="110" t="s">
        <v>15307</v>
      </c>
      <c r="N19308" s="114">
        <v>0</v>
      </c>
      <c r="O19308" s="114">
        <v>0</v>
      </c>
      <c r="P19308" s="114">
        <v>0</v>
      </c>
      <c r="Q19308" s="110" t="s">
        <v>15307</v>
      </c>
      <c r="R19308" s="114">
        <v>0</v>
      </c>
      <c r="S19308" s="114">
        <v>0</v>
      </c>
    </row>
    <row r="19309" spans="1:19" ht="11.25" thickBot="1" x14ac:dyDescent="0.2">
      <c r="A19309" s="93"/>
    </row>
    <row r="19310" spans="1:19" ht="11.25" thickBot="1" x14ac:dyDescent="0.2">
      <c r="A19310" s="87" t="s">
        <v>345</v>
      </c>
      <c r="B19310" s="87" t="s">
        <v>346</v>
      </c>
      <c r="C19310" s="120" t="s">
        <v>53</v>
      </c>
      <c r="D19310" s="120" t="s">
        <v>54</v>
      </c>
      <c r="E19310" s="120" t="s">
        <v>55</v>
      </c>
      <c r="F19310" s="120" t="s">
        <v>56</v>
      </c>
      <c r="G19310" s="120" t="s">
        <v>15318</v>
      </c>
      <c r="H19310" s="120" t="s">
        <v>57</v>
      </c>
      <c r="I19310" s="120" t="s">
        <v>59</v>
      </c>
      <c r="J19310" s="120" t="s">
        <v>15319</v>
      </c>
      <c r="K19310" s="120" t="s">
        <v>60</v>
      </c>
      <c r="L19310" s="120" t="s">
        <v>61</v>
      </c>
      <c r="M19310" s="120" t="s">
        <v>62</v>
      </c>
      <c r="N19310" s="120" t="s">
        <v>15320</v>
      </c>
      <c r="O19310" s="120" t="s">
        <v>63</v>
      </c>
      <c r="P19310" s="120" t="s">
        <v>64</v>
      </c>
      <c r="Q19310" s="120" t="s">
        <v>66</v>
      </c>
      <c r="R19310" s="120" t="s">
        <v>15321</v>
      </c>
      <c r="S19310" s="120" t="s">
        <v>67</v>
      </c>
    </row>
    <row r="19311" spans="1:19" ht="11.25" thickBot="1" x14ac:dyDescent="0.2">
      <c r="A19311" s="88">
        <v>1</v>
      </c>
      <c r="B19311" s="109">
        <v>0.88756944444444441</v>
      </c>
      <c r="C19311" s="89">
        <v>33.332999999999998</v>
      </c>
      <c r="D19311" s="89">
        <v>33.332999999999998</v>
      </c>
      <c r="E19311" s="110" t="s">
        <v>15306</v>
      </c>
      <c r="F19311" s="89">
        <v>648.16700000000003</v>
      </c>
      <c r="G19311" s="89">
        <v>722.24599999999998</v>
      </c>
      <c r="H19311" s="89">
        <v>1129.683</v>
      </c>
      <c r="I19311" s="89">
        <v>33.332999999999998</v>
      </c>
      <c r="J19311" s="110" t="s">
        <v>15306</v>
      </c>
      <c r="K19311" s="110" t="s">
        <v>15306</v>
      </c>
      <c r="L19311" s="110" t="s">
        <v>15306</v>
      </c>
      <c r="M19311" s="89">
        <v>425.93799999999999</v>
      </c>
      <c r="N19311" s="89">
        <v>333.339</v>
      </c>
      <c r="O19311" s="110" t="s">
        <v>15306</v>
      </c>
      <c r="P19311" s="89">
        <v>3370.82</v>
      </c>
      <c r="Q19311" s="112" t="s">
        <v>15834</v>
      </c>
      <c r="R19311" s="110" t="s">
        <v>15306</v>
      </c>
      <c r="S19311" s="89">
        <v>547.63300000000004</v>
      </c>
    </row>
    <row r="19312" spans="1:19" ht="11.25" thickBot="1" x14ac:dyDescent="0.2">
      <c r="A19312" s="93"/>
    </row>
    <row r="19313" spans="1:19" ht="11.25" thickBot="1" x14ac:dyDescent="0.2">
      <c r="A19313" s="113" t="s">
        <v>352</v>
      </c>
      <c r="B19313" s="93"/>
      <c r="C19313" s="114">
        <v>33.332999999999998</v>
      </c>
      <c r="D19313" s="114">
        <v>33.332999999999998</v>
      </c>
      <c r="E19313" s="110" t="s">
        <v>15307</v>
      </c>
      <c r="F19313" s="114">
        <v>648.16700000000003</v>
      </c>
      <c r="G19313" s="114">
        <v>722.24599999999998</v>
      </c>
      <c r="H19313" s="114">
        <v>1129.683</v>
      </c>
      <c r="I19313" s="114">
        <v>33.332999999999998</v>
      </c>
      <c r="J19313" s="110" t="s">
        <v>15307</v>
      </c>
      <c r="K19313" s="110" t="s">
        <v>15307</v>
      </c>
      <c r="L19313" s="110" t="s">
        <v>15307</v>
      </c>
      <c r="M19313" s="114">
        <v>425.93799999999999</v>
      </c>
      <c r="N19313" s="114">
        <v>333.339</v>
      </c>
      <c r="O19313" s="110" t="s">
        <v>15307</v>
      </c>
      <c r="P19313" s="114">
        <v>3370.82</v>
      </c>
      <c r="Q19313" s="112" t="s">
        <v>15835</v>
      </c>
      <c r="R19313" s="110" t="s">
        <v>15307</v>
      </c>
      <c r="S19313" s="114">
        <v>547.63300000000004</v>
      </c>
    </row>
    <row r="19314" spans="1:19" ht="11.25" thickBot="1" x14ac:dyDescent="0.2">
      <c r="A19314" s="93"/>
    </row>
    <row r="19315" spans="1:19" ht="11.25" thickBot="1" x14ac:dyDescent="0.2">
      <c r="A19315" s="116" t="s">
        <v>355</v>
      </c>
      <c r="B19315" s="93"/>
      <c r="C19315" s="114">
        <v>0</v>
      </c>
      <c r="D19315" s="114">
        <v>0</v>
      </c>
      <c r="E19315" s="110" t="s">
        <v>15307</v>
      </c>
      <c r="F19315" s="114">
        <v>0</v>
      </c>
      <c r="G19315" s="114">
        <v>0</v>
      </c>
      <c r="H19315" s="114">
        <v>0</v>
      </c>
      <c r="I19315" s="114">
        <v>0</v>
      </c>
      <c r="J19315" s="110" t="s">
        <v>15307</v>
      </c>
      <c r="K19315" s="110" t="s">
        <v>15307</v>
      </c>
      <c r="L19315" s="110" t="s">
        <v>15307</v>
      </c>
      <c r="M19315" s="114">
        <v>0</v>
      </c>
      <c r="N19315" s="114">
        <v>0</v>
      </c>
      <c r="O19315" s="110" t="s">
        <v>15307</v>
      </c>
      <c r="P19315" s="114">
        <v>0</v>
      </c>
      <c r="Q19315" s="112" t="s">
        <v>15358</v>
      </c>
      <c r="R19315" s="110" t="s">
        <v>15307</v>
      </c>
      <c r="S19315" s="114">
        <v>0</v>
      </c>
    </row>
    <row r="19316" spans="1:19" ht="11.25" thickBot="1" x14ac:dyDescent="0.2">
      <c r="A19316" s="93"/>
    </row>
    <row r="19317" spans="1:19" ht="11.25" thickBot="1" x14ac:dyDescent="0.2">
      <c r="A19317" s="117" t="s">
        <v>358</v>
      </c>
      <c r="B19317" s="93"/>
      <c r="C19317" s="114">
        <v>0</v>
      </c>
      <c r="D19317" s="114">
        <v>0</v>
      </c>
      <c r="E19317" s="110" t="s">
        <v>15307</v>
      </c>
      <c r="F19317" s="114">
        <v>0</v>
      </c>
      <c r="G19317" s="114">
        <v>0</v>
      </c>
      <c r="H19317" s="114">
        <v>0</v>
      </c>
      <c r="I19317" s="114">
        <v>0</v>
      </c>
      <c r="J19317" s="110" t="s">
        <v>15307</v>
      </c>
      <c r="K19317" s="110" t="s">
        <v>15307</v>
      </c>
      <c r="L19317" s="110" t="s">
        <v>15307</v>
      </c>
      <c r="M19317" s="114">
        <v>0</v>
      </c>
      <c r="N19317" s="114">
        <v>0</v>
      </c>
      <c r="O19317" s="110" t="s">
        <v>15307</v>
      </c>
      <c r="P19317" s="114">
        <v>0</v>
      </c>
      <c r="Q19317" s="112" t="s">
        <v>15358</v>
      </c>
      <c r="R19317" s="110" t="s">
        <v>15307</v>
      </c>
      <c r="S19317" s="114">
        <v>0</v>
      </c>
    </row>
    <row r="19318" spans="1:19" ht="11.25" thickBot="1" x14ac:dyDescent="0.2">
      <c r="A19318" s="93"/>
    </row>
    <row r="19319" spans="1:19" ht="11.25" thickBot="1" x14ac:dyDescent="0.2">
      <c r="A19319" s="87" t="s">
        <v>345</v>
      </c>
      <c r="B19319" s="87" t="s">
        <v>346</v>
      </c>
      <c r="C19319" s="120" t="s">
        <v>68</v>
      </c>
      <c r="D19319" s="120" t="s">
        <v>15325</v>
      </c>
    </row>
    <row r="19320" spans="1:19" ht="11.25" thickBot="1" x14ac:dyDescent="0.2">
      <c r="A19320" s="88">
        <v>1</v>
      </c>
      <c r="B19320" s="109">
        <v>0.88756944444444441</v>
      </c>
      <c r="C19320" s="89">
        <v>1145.8900000000001</v>
      </c>
      <c r="D19320" s="110" t="s">
        <v>15306</v>
      </c>
    </row>
    <row r="19321" spans="1:19" ht="11.25" thickBot="1" x14ac:dyDescent="0.2">
      <c r="A19321" s="93"/>
    </row>
    <row r="19322" spans="1:19" ht="11.25" thickBot="1" x14ac:dyDescent="0.2">
      <c r="A19322" s="113" t="s">
        <v>352</v>
      </c>
      <c r="B19322" s="93"/>
      <c r="C19322" s="114">
        <v>1145.8900000000001</v>
      </c>
      <c r="D19322" s="110" t="s">
        <v>15307</v>
      </c>
    </row>
    <row r="19323" spans="1:19" ht="11.25" thickBot="1" x14ac:dyDescent="0.2">
      <c r="A19323" s="93"/>
    </row>
    <row r="19324" spans="1:19" ht="11.25" thickBot="1" x14ac:dyDescent="0.2">
      <c r="A19324" s="116" t="s">
        <v>355</v>
      </c>
      <c r="B19324" s="93"/>
      <c r="C19324" s="114">
        <v>0</v>
      </c>
      <c r="D19324" s="110" t="s">
        <v>15307</v>
      </c>
    </row>
    <row r="19325" spans="1:19" ht="11.25" thickBot="1" x14ac:dyDescent="0.2">
      <c r="A19325" s="93"/>
    </row>
    <row r="19326" spans="1:19" ht="11.25" thickBot="1" x14ac:dyDescent="0.2">
      <c r="A19326" s="117" t="s">
        <v>358</v>
      </c>
      <c r="B19326" s="93"/>
      <c r="C19326" s="114">
        <v>0</v>
      </c>
      <c r="D19326" s="110" t="s">
        <v>15307</v>
      </c>
    </row>
    <row r="19327" spans="1:19" ht="10.5" x14ac:dyDescent="0.15">
      <c r="A19327" s="93"/>
    </row>
    <row r="19328" spans="1:19" x14ac:dyDescent="0.15">
      <c r="A19328" s="106"/>
      <c r="B19328" s="69" t="s">
        <v>3625</v>
      </c>
    </row>
    <row r="19329" spans="1:19" ht="9.75" thickBot="1" x14ac:dyDescent="0.2">
      <c r="A19329" s="64" t="s">
        <v>6926</v>
      </c>
    </row>
    <row r="19330" spans="1:19" ht="11.25" thickBot="1" x14ac:dyDescent="0.2">
      <c r="A19330" s="87" t="s">
        <v>345</v>
      </c>
      <c r="B19330" s="87" t="s">
        <v>346</v>
      </c>
      <c r="C19330" s="120" t="s">
        <v>15300</v>
      </c>
      <c r="D19330" s="120" t="s">
        <v>15301</v>
      </c>
      <c r="E19330" s="120" t="s">
        <v>15302</v>
      </c>
      <c r="F19330" s="120" t="s">
        <v>1</v>
      </c>
      <c r="G19330" s="120" t="s">
        <v>2</v>
      </c>
      <c r="H19330" s="120" t="s">
        <v>3</v>
      </c>
      <c r="I19330" s="120" t="s">
        <v>15303</v>
      </c>
      <c r="J19330" s="120" t="s">
        <v>4</v>
      </c>
      <c r="K19330" s="120" t="s">
        <v>15304</v>
      </c>
      <c r="L19330" s="120" t="s">
        <v>8</v>
      </c>
      <c r="M19330" s="120" t="s">
        <v>15305</v>
      </c>
      <c r="N19330" s="120" t="s">
        <v>10</v>
      </c>
      <c r="O19330" s="120" t="s">
        <v>11</v>
      </c>
      <c r="P19330" s="120" t="s">
        <v>12</v>
      </c>
      <c r="Q19330" s="120" t="s">
        <v>13</v>
      </c>
      <c r="R19330" s="120" t="s">
        <v>14</v>
      </c>
      <c r="S19330" s="120" t="s">
        <v>15</v>
      </c>
    </row>
    <row r="19331" spans="1:19" ht="11.25" thickBot="1" x14ac:dyDescent="0.2">
      <c r="A19331" s="88">
        <v>1</v>
      </c>
      <c r="B19331" s="109">
        <v>0.89300925925925922</v>
      </c>
      <c r="C19331" s="110" t="s">
        <v>15306</v>
      </c>
      <c r="D19331" s="110" t="s">
        <v>15306</v>
      </c>
      <c r="E19331" s="89">
        <v>74.073999999999998</v>
      </c>
      <c r="F19331" s="89">
        <v>451902.56</v>
      </c>
      <c r="G19331" s="89">
        <v>471907.29</v>
      </c>
      <c r="H19331" s="89">
        <v>112229.36</v>
      </c>
      <c r="I19331" s="89">
        <v>175.92699999999999</v>
      </c>
      <c r="J19331" s="89">
        <v>36600.580999999998</v>
      </c>
      <c r="K19331" s="89">
        <v>1870.5260000000001</v>
      </c>
      <c r="L19331" s="119">
        <v>44046.834999999999</v>
      </c>
      <c r="M19331" s="89">
        <v>45202.288</v>
      </c>
      <c r="N19331" s="89">
        <v>9820.6749999999993</v>
      </c>
      <c r="O19331" s="89">
        <v>33162.726000000002</v>
      </c>
      <c r="P19331" s="110" t="s">
        <v>15836</v>
      </c>
      <c r="Q19331" s="110" t="s">
        <v>15837</v>
      </c>
      <c r="R19331" s="89">
        <v>8069.2910000000002</v>
      </c>
      <c r="S19331" s="89">
        <v>13290.384</v>
      </c>
    </row>
    <row r="19332" spans="1:19" ht="11.25" thickBot="1" x14ac:dyDescent="0.2">
      <c r="A19332" s="93"/>
    </row>
    <row r="19333" spans="1:19" ht="11.25" thickBot="1" x14ac:dyDescent="0.2">
      <c r="A19333" s="113" t="s">
        <v>352</v>
      </c>
      <c r="B19333" s="93"/>
      <c r="C19333" s="110" t="s">
        <v>15307</v>
      </c>
      <c r="D19333" s="110" t="s">
        <v>15307</v>
      </c>
      <c r="E19333" s="114">
        <v>74.073999999999998</v>
      </c>
      <c r="F19333" s="114">
        <v>451902.56</v>
      </c>
      <c r="G19333" s="114">
        <v>471907.29</v>
      </c>
      <c r="H19333" s="114">
        <v>112229.36</v>
      </c>
      <c r="I19333" s="114">
        <v>175.92699999999999</v>
      </c>
      <c r="J19333" s="114">
        <v>36600.580999999998</v>
      </c>
      <c r="K19333" s="114">
        <v>1870.5260000000001</v>
      </c>
      <c r="L19333" s="118">
        <v>44046.834999999999</v>
      </c>
      <c r="M19333" s="114">
        <v>45202.288</v>
      </c>
      <c r="N19333" s="114">
        <v>9820.6749999999993</v>
      </c>
      <c r="O19333" s="114">
        <v>33162.726000000002</v>
      </c>
      <c r="P19333" s="110" t="s">
        <v>15838</v>
      </c>
      <c r="Q19333" s="110" t="s">
        <v>15839</v>
      </c>
      <c r="R19333" s="114">
        <v>8069.2910000000002</v>
      </c>
      <c r="S19333" s="114">
        <v>13290.384</v>
      </c>
    </row>
    <row r="19334" spans="1:19" ht="11.25" thickBot="1" x14ac:dyDescent="0.2">
      <c r="A19334" s="93"/>
    </row>
    <row r="19335" spans="1:19" ht="11.25" thickBot="1" x14ac:dyDescent="0.2">
      <c r="A19335" s="116" t="s">
        <v>355</v>
      </c>
      <c r="B19335" s="93"/>
      <c r="C19335" s="110" t="s">
        <v>15307</v>
      </c>
      <c r="D19335" s="110" t="s">
        <v>15307</v>
      </c>
      <c r="E19335" s="114">
        <v>0</v>
      </c>
      <c r="F19335" s="114">
        <v>0</v>
      </c>
      <c r="G19335" s="114">
        <v>0</v>
      </c>
      <c r="H19335" s="114">
        <v>0</v>
      </c>
      <c r="I19335" s="114">
        <v>0</v>
      </c>
      <c r="J19335" s="114">
        <v>0</v>
      </c>
      <c r="K19335" s="114">
        <v>0</v>
      </c>
      <c r="L19335" s="118">
        <v>0</v>
      </c>
      <c r="M19335" s="114">
        <v>0</v>
      </c>
      <c r="N19335" s="114">
        <v>0</v>
      </c>
      <c r="O19335" s="114">
        <v>0</v>
      </c>
      <c r="P19335" s="110" t="s">
        <v>15358</v>
      </c>
      <c r="Q19335" s="110" t="s">
        <v>15358</v>
      </c>
      <c r="R19335" s="114">
        <v>0</v>
      </c>
      <c r="S19335" s="114">
        <v>0</v>
      </c>
    </row>
    <row r="19336" spans="1:19" ht="11.25" thickBot="1" x14ac:dyDescent="0.2">
      <c r="A19336" s="93"/>
    </row>
    <row r="19337" spans="1:19" ht="11.25" thickBot="1" x14ac:dyDescent="0.2">
      <c r="A19337" s="117" t="s">
        <v>358</v>
      </c>
      <c r="B19337" s="93"/>
      <c r="C19337" s="110" t="s">
        <v>15307</v>
      </c>
      <c r="D19337" s="110" t="s">
        <v>15307</v>
      </c>
      <c r="E19337" s="114">
        <v>0</v>
      </c>
      <c r="F19337" s="114">
        <v>0</v>
      </c>
      <c r="G19337" s="114">
        <v>0</v>
      </c>
      <c r="H19337" s="114">
        <v>0</v>
      </c>
      <c r="I19337" s="114">
        <v>0</v>
      </c>
      <c r="J19337" s="114">
        <v>0</v>
      </c>
      <c r="K19337" s="114">
        <v>0</v>
      </c>
      <c r="L19337" s="118">
        <v>0</v>
      </c>
      <c r="M19337" s="114">
        <v>0</v>
      </c>
      <c r="N19337" s="114">
        <v>0</v>
      </c>
      <c r="O19337" s="114">
        <v>0</v>
      </c>
      <c r="P19337" s="110" t="s">
        <v>15358</v>
      </c>
      <c r="Q19337" s="110" t="s">
        <v>15358</v>
      </c>
      <c r="R19337" s="114">
        <v>0</v>
      </c>
      <c r="S19337" s="114">
        <v>0</v>
      </c>
    </row>
    <row r="19338" spans="1:19" ht="11.25" thickBot="1" x14ac:dyDescent="0.2">
      <c r="A19338" s="93"/>
    </row>
    <row r="19339" spans="1:19" ht="11.25" thickBot="1" x14ac:dyDescent="0.2">
      <c r="A19339" s="87" t="s">
        <v>345</v>
      </c>
      <c r="B19339" s="87" t="s">
        <v>346</v>
      </c>
      <c r="C19339" s="120" t="s">
        <v>16</v>
      </c>
      <c r="D19339" s="120" t="s">
        <v>15309</v>
      </c>
      <c r="E19339" s="120" t="s">
        <v>15310</v>
      </c>
      <c r="F19339" s="120" t="s">
        <v>20</v>
      </c>
      <c r="G19339" s="120" t="s">
        <v>21</v>
      </c>
      <c r="H19339" s="120" t="s">
        <v>22</v>
      </c>
      <c r="I19339" s="120" t="s">
        <v>23</v>
      </c>
      <c r="J19339" s="120" t="s">
        <v>24</v>
      </c>
      <c r="K19339" s="120" t="s">
        <v>26</v>
      </c>
      <c r="L19339" s="120" t="s">
        <v>15311</v>
      </c>
      <c r="M19339" s="120" t="s">
        <v>27</v>
      </c>
      <c r="N19339" s="120" t="s">
        <v>28</v>
      </c>
      <c r="O19339" s="120" t="s">
        <v>29</v>
      </c>
      <c r="P19339" s="120" t="s">
        <v>30</v>
      </c>
      <c r="Q19339" s="120" t="s">
        <v>15312</v>
      </c>
      <c r="R19339" s="120" t="s">
        <v>32</v>
      </c>
      <c r="S19339" s="120" t="s">
        <v>33</v>
      </c>
    </row>
    <row r="19340" spans="1:19" ht="11.25" thickBot="1" x14ac:dyDescent="0.2">
      <c r="A19340" s="88">
        <v>1</v>
      </c>
      <c r="B19340" s="109">
        <v>0.89300925925925922</v>
      </c>
      <c r="C19340" s="89">
        <v>370306.22</v>
      </c>
      <c r="D19340" s="89">
        <v>342258.23</v>
      </c>
      <c r="E19340" s="89">
        <v>1300.0719999999999</v>
      </c>
      <c r="F19340" s="119">
        <v>34823.038</v>
      </c>
      <c r="G19340" s="89">
        <v>364.20299999999997</v>
      </c>
      <c r="H19340" s="89">
        <v>33.332999999999998</v>
      </c>
      <c r="I19340" s="89">
        <v>6568.5110000000004</v>
      </c>
      <c r="J19340" s="89">
        <v>128821.69</v>
      </c>
      <c r="K19340" s="119">
        <v>333062.25</v>
      </c>
      <c r="L19340" s="89">
        <v>484316.68</v>
      </c>
      <c r="M19340" s="89">
        <v>26420.960999999999</v>
      </c>
      <c r="N19340" s="89">
        <v>15143.127</v>
      </c>
      <c r="O19340" s="110" t="s">
        <v>15306</v>
      </c>
      <c r="P19340" s="89">
        <v>33.332999999999998</v>
      </c>
      <c r="Q19340" s="89">
        <v>537.05200000000002</v>
      </c>
      <c r="R19340" s="89">
        <v>18235.170999999998</v>
      </c>
      <c r="S19340" s="89">
        <v>236.114</v>
      </c>
    </row>
    <row r="19341" spans="1:19" ht="11.25" thickBot="1" x14ac:dyDescent="0.2">
      <c r="A19341" s="93"/>
    </row>
    <row r="19342" spans="1:19" ht="11.25" thickBot="1" x14ac:dyDescent="0.2">
      <c r="A19342" s="113" t="s">
        <v>352</v>
      </c>
      <c r="B19342" s="93"/>
      <c r="C19342" s="114">
        <v>370306.22</v>
      </c>
      <c r="D19342" s="114">
        <v>342258.23</v>
      </c>
      <c r="E19342" s="114">
        <v>1300.0719999999999</v>
      </c>
      <c r="F19342" s="118">
        <v>34823.038</v>
      </c>
      <c r="G19342" s="114">
        <v>364.20299999999997</v>
      </c>
      <c r="H19342" s="114">
        <v>33.332999999999998</v>
      </c>
      <c r="I19342" s="114">
        <v>6568.5110000000004</v>
      </c>
      <c r="J19342" s="114">
        <v>128821.69</v>
      </c>
      <c r="K19342" s="118">
        <v>333062.25</v>
      </c>
      <c r="L19342" s="114">
        <v>484316.68</v>
      </c>
      <c r="M19342" s="114">
        <v>26420.960999999999</v>
      </c>
      <c r="N19342" s="114">
        <v>15143.127</v>
      </c>
      <c r="O19342" s="110" t="s">
        <v>15307</v>
      </c>
      <c r="P19342" s="114">
        <v>33.332999999999998</v>
      </c>
      <c r="Q19342" s="114">
        <v>537.05200000000002</v>
      </c>
      <c r="R19342" s="114">
        <v>18235.170999999998</v>
      </c>
      <c r="S19342" s="114">
        <v>236.114</v>
      </c>
    </row>
    <row r="19343" spans="1:19" ht="11.25" thickBot="1" x14ac:dyDescent="0.2">
      <c r="A19343" s="93"/>
    </row>
    <row r="19344" spans="1:19" ht="11.25" thickBot="1" x14ac:dyDescent="0.2">
      <c r="A19344" s="116" t="s">
        <v>355</v>
      </c>
      <c r="B19344" s="93"/>
      <c r="C19344" s="114">
        <v>0</v>
      </c>
      <c r="D19344" s="114">
        <v>0</v>
      </c>
      <c r="E19344" s="114">
        <v>0</v>
      </c>
      <c r="F19344" s="118">
        <v>0</v>
      </c>
      <c r="G19344" s="114">
        <v>0</v>
      </c>
      <c r="H19344" s="114">
        <v>0</v>
      </c>
      <c r="I19344" s="114">
        <v>0</v>
      </c>
      <c r="J19344" s="114">
        <v>0</v>
      </c>
      <c r="K19344" s="118">
        <v>0</v>
      </c>
      <c r="L19344" s="114">
        <v>0</v>
      </c>
      <c r="M19344" s="114">
        <v>0</v>
      </c>
      <c r="N19344" s="114">
        <v>0</v>
      </c>
      <c r="O19344" s="110" t="s">
        <v>15307</v>
      </c>
      <c r="P19344" s="114">
        <v>0</v>
      </c>
      <c r="Q19344" s="114">
        <v>0</v>
      </c>
      <c r="R19344" s="114">
        <v>0</v>
      </c>
      <c r="S19344" s="114">
        <v>0</v>
      </c>
    </row>
    <row r="19345" spans="1:19" ht="11.25" thickBot="1" x14ac:dyDescent="0.2">
      <c r="A19345" s="93"/>
    </row>
    <row r="19346" spans="1:19" ht="11.25" thickBot="1" x14ac:dyDescent="0.2">
      <c r="A19346" s="117" t="s">
        <v>358</v>
      </c>
      <c r="B19346" s="93"/>
      <c r="C19346" s="114">
        <v>0</v>
      </c>
      <c r="D19346" s="114">
        <v>0</v>
      </c>
      <c r="E19346" s="114">
        <v>0</v>
      </c>
      <c r="F19346" s="118">
        <v>0</v>
      </c>
      <c r="G19346" s="114">
        <v>0</v>
      </c>
      <c r="H19346" s="114">
        <v>0</v>
      </c>
      <c r="I19346" s="114">
        <v>0</v>
      </c>
      <c r="J19346" s="114">
        <v>0</v>
      </c>
      <c r="K19346" s="118">
        <v>0</v>
      </c>
      <c r="L19346" s="114">
        <v>0</v>
      </c>
      <c r="M19346" s="114">
        <v>0</v>
      </c>
      <c r="N19346" s="114">
        <v>0</v>
      </c>
      <c r="O19346" s="110" t="s">
        <v>15307</v>
      </c>
      <c r="P19346" s="114">
        <v>0</v>
      </c>
      <c r="Q19346" s="114">
        <v>0</v>
      </c>
      <c r="R19346" s="114">
        <v>0</v>
      </c>
      <c r="S19346" s="114">
        <v>0</v>
      </c>
    </row>
    <row r="19347" spans="1:19" ht="11.25" thickBot="1" x14ac:dyDescent="0.2">
      <c r="A19347" s="93"/>
    </row>
    <row r="19348" spans="1:19" ht="11.25" thickBot="1" x14ac:dyDescent="0.2">
      <c r="A19348" s="87" t="s">
        <v>345</v>
      </c>
      <c r="B19348" s="87" t="s">
        <v>346</v>
      </c>
      <c r="C19348" s="120" t="s">
        <v>35</v>
      </c>
      <c r="D19348" s="120" t="s">
        <v>36</v>
      </c>
      <c r="E19348" s="120" t="s">
        <v>15315</v>
      </c>
      <c r="F19348" s="120" t="s">
        <v>38</v>
      </c>
      <c r="G19348" s="120" t="s">
        <v>39</v>
      </c>
      <c r="H19348" s="120" t="s">
        <v>41</v>
      </c>
      <c r="I19348" s="120" t="s">
        <v>42</v>
      </c>
      <c r="J19348" s="120" t="s">
        <v>43</v>
      </c>
      <c r="K19348" s="120" t="s">
        <v>44</v>
      </c>
      <c r="L19348" s="120" t="s">
        <v>45</v>
      </c>
      <c r="M19348" s="120" t="s">
        <v>46</v>
      </c>
      <c r="N19348" s="120" t="s">
        <v>47</v>
      </c>
      <c r="O19348" s="120" t="s">
        <v>48</v>
      </c>
      <c r="P19348" s="120" t="s">
        <v>49</v>
      </c>
      <c r="Q19348" s="120" t="s">
        <v>50</v>
      </c>
      <c r="R19348" s="120" t="s">
        <v>51</v>
      </c>
      <c r="S19348" s="120" t="s">
        <v>52</v>
      </c>
    </row>
    <row r="19349" spans="1:19" ht="11.25" thickBot="1" x14ac:dyDescent="0.2">
      <c r="A19349" s="88">
        <v>1</v>
      </c>
      <c r="B19349" s="109">
        <v>0.89300925925925922</v>
      </c>
      <c r="C19349" s="119">
        <v>546661.94999999995</v>
      </c>
      <c r="D19349" s="89">
        <v>43750.182999999997</v>
      </c>
      <c r="E19349" s="89">
        <v>3217.11</v>
      </c>
      <c r="F19349" s="110" t="s">
        <v>15306</v>
      </c>
      <c r="G19349" s="89">
        <v>1111.1659999999999</v>
      </c>
      <c r="H19349" s="89">
        <v>1218786.1000000001</v>
      </c>
      <c r="I19349" s="89">
        <v>77077.835999999996</v>
      </c>
      <c r="J19349" s="89">
        <v>201053.22</v>
      </c>
      <c r="K19349" s="89">
        <v>17531.039000000001</v>
      </c>
      <c r="L19349" s="89">
        <v>13507.332</v>
      </c>
      <c r="M19349" s="89">
        <v>2364.4299999999998</v>
      </c>
      <c r="N19349" s="89">
        <v>2827.4969999999998</v>
      </c>
      <c r="O19349" s="89">
        <v>5538.2359999999999</v>
      </c>
      <c r="P19349" s="89">
        <v>3465.7570000000001</v>
      </c>
      <c r="Q19349" s="89">
        <v>4686.12</v>
      </c>
      <c r="R19349" s="89">
        <v>3400.5219999999999</v>
      </c>
      <c r="S19349" s="89">
        <v>3574.6460000000002</v>
      </c>
    </row>
    <row r="19350" spans="1:19" ht="11.25" thickBot="1" x14ac:dyDescent="0.2">
      <c r="A19350" s="93"/>
    </row>
    <row r="19351" spans="1:19" ht="11.25" thickBot="1" x14ac:dyDescent="0.2">
      <c r="A19351" s="113" t="s">
        <v>352</v>
      </c>
      <c r="B19351" s="93"/>
      <c r="C19351" s="118">
        <v>546661.94999999995</v>
      </c>
      <c r="D19351" s="114">
        <v>43750.182999999997</v>
      </c>
      <c r="E19351" s="114">
        <v>3217.11</v>
      </c>
      <c r="F19351" s="110" t="s">
        <v>15307</v>
      </c>
      <c r="G19351" s="114">
        <v>1111.1659999999999</v>
      </c>
      <c r="H19351" s="114">
        <v>1218786.1000000001</v>
      </c>
      <c r="I19351" s="114">
        <v>77077.835999999996</v>
      </c>
      <c r="J19351" s="114">
        <v>201053.22</v>
      </c>
      <c r="K19351" s="114">
        <v>17531.039000000001</v>
      </c>
      <c r="L19351" s="114">
        <v>13507.332</v>
      </c>
      <c r="M19351" s="114">
        <v>2364.4299999999998</v>
      </c>
      <c r="N19351" s="114">
        <v>2827.4969999999998</v>
      </c>
      <c r="O19351" s="114">
        <v>5538.2359999999999</v>
      </c>
      <c r="P19351" s="114">
        <v>3465.7570000000001</v>
      </c>
      <c r="Q19351" s="114">
        <v>4686.12</v>
      </c>
      <c r="R19351" s="114">
        <v>3400.5219999999999</v>
      </c>
      <c r="S19351" s="114">
        <v>3574.6460000000002</v>
      </c>
    </row>
    <row r="19352" spans="1:19" ht="11.25" thickBot="1" x14ac:dyDescent="0.2">
      <c r="A19352" s="93"/>
    </row>
    <row r="19353" spans="1:19" ht="11.25" thickBot="1" x14ac:dyDescent="0.2">
      <c r="A19353" s="116" t="s">
        <v>355</v>
      </c>
      <c r="B19353" s="93"/>
      <c r="C19353" s="118">
        <v>0</v>
      </c>
      <c r="D19353" s="114">
        <v>0</v>
      </c>
      <c r="E19353" s="114">
        <v>0</v>
      </c>
      <c r="F19353" s="110" t="s">
        <v>15307</v>
      </c>
      <c r="G19353" s="114">
        <v>0</v>
      </c>
      <c r="H19353" s="114">
        <v>0</v>
      </c>
      <c r="I19353" s="114">
        <v>0</v>
      </c>
      <c r="J19353" s="114">
        <v>0</v>
      </c>
      <c r="K19353" s="114">
        <v>0</v>
      </c>
      <c r="L19353" s="114">
        <v>0</v>
      </c>
      <c r="M19353" s="114">
        <v>0</v>
      </c>
      <c r="N19353" s="114">
        <v>0</v>
      </c>
      <c r="O19353" s="114">
        <v>0</v>
      </c>
      <c r="P19353" s="114">
        <v>0</v>
      </c>
      <c r="Q19353" s="114">
        <v>0</v>
      </c>
      <c r="R19353" s="114">
        <v>0</v>
      </c>
      <c r="S19353" s="114">
        <v>0</v>
      </c>
    </row>
    <row r="19354" spans="1:19" ht="11.25" thickBot="1" x14ac:dyDescent="0.2">
      <c r="A19354" s="93"/>
    </row>
    <row r="19355" spans="1:19" ht="11.25" thickBot="1" x14ac:dyDescent="0.2">
      <c r="A19355" s="117" t="s">
        <v>358</v>
      </c>
      <c r="B19355" s="93"/>
      <c r="C19355" s="118">
        <v>0</v>
      </c>
      <c r="D19355" s="114">
        <v>0</v>
      </c>
      <c r="E19355" s="114">
        <v>0</v>
      </c>
      <c r="F19355" s="110" t="s">
        <v>15307</v>
      </c>
      <c r="G19355" s="114">
        <v>0</v>
      </c>
      <c r="H19355" s="114">
        <v>0</v>
      </c>
      <c r="I19355" s="114">
        <v>0</v>
      </c>
      <c r="J19355" s="114">
        <v>0</v>
      </c>
      <c r="K19355" s="114">
        <v>0</v>
      </c>
      <c r="L19355" s="114">
        <v>0</v>
      </c>
      <c r="M19355" s="114">
        <v>0</v>
      </c>
      <c r="N19355" s="114">
        <v>0</v>
      </c>
      <c r="O19355" s="114">
        <v>0</v>
      </c>
      <c r="P19355" s="114">
        <v>0</v>
      </c>
      <c r="Q19355" s="114">
        <v>0</v>
      </c>
      <c r="R19355" s="114">
        <v>0</v>
      </c>
      <c r="S19355" s="114">
        <v>0</v>
      </c>
    </row>
    <row r="19356" spans="1:19" ht="11.25" thickBot="1" x14ac:dyDescent="0.2">
      <c r="A19356" s="93"/>
    </row>
    <row r="19357" spans="1:19" ht="11.25" thickBot="1" x14ac:dyDescent="0.2">
      <c r="A19357" s="87" t="s">
        <v>345</v>
      </c>
      <c r="B19357" s="87" t="s">
        <v>346</v>
      </c>
      <c r="C19357" s="120" t="s">
        <v>53</v>
      </c>
      <c r="D19357" s="120" t="s">
        <v>54</v>
      </c>
      <c r="E19357" s="120" t="s">
        <v>55</v>
      </c>
      <c r="F19357" s="120" t="s">
        <v>56</v>
      </c>
      <c r="G19357" s="120" t="s">
        <v>15318</v>
      </c>
      <c r="H19357" s="120" t="s">
        <v>57</v>
      </c>
      <c r="I19357" s="120" t="s">
        <v>59</v>
      </c>
      <c r="J19357" s="120" t="s">
        <v>15319</v>
      </c>
      <c r="K19357" s="120" t="s">
        <v>60</v>
      </c>
      <c r="L19357" s="120" t="s">
        <v>61</v>
      </c>
      <c r="M19357" s="120" t="s">
        <v>62</v>
      </c>
      <c r="N19357" s="120" t="s">
        <v>15320</v>
      </c>
      <c r="O19357" s="120" t="s">
        <v>63</v>
      </c>
      <c r="P19357" s="120" t="s">
        <v>64</v>
      </c>
      <c r="Q19357" s="120" t="s">
        <v>66</v>
      </c>
      <c r="R19357" s="120" t="s">
        <v>15321</v>
      </c>
      <c r="S19357" s="120" t="s">
        <v>67</v>
      </c>
    </row>
    <row r="19358" spans="1:19" ht="11.25" thickBot="1" x14ac:dyDescent="0.2">
      <c r="A19358" s="88">
        <v>1</v>
      </c>
      <c r="B19358" s="109">
        <v>0.89300925925925922</v>
      </c>
      <c r="C19358" s="89">
        <v>1963.1289999999999</v>
      </c>
      <c r="D19358" s="89">
        <v>2253.2809999999999</v>
      </c>
      <c r="E19358" s="89">
        <v>683.35500000000002</v>
      </c>
      <c r="F19358" s="89">
        <v>36381.315000000002</v>
      </c>
      <c r="G19358" s="89">
        <v>9793.2880000000005</v>
      </c>
      <c r="H19358" s="89">
        <v>44316.667999999998</v>
      </c>
      <c r="I19358" s="89">
        <v>111.11199999999999</v>
      </c>
      <c r="J19358" s="110" t="s">
        <v>15306</v>
      </c>
      <c r="K19358" s="89">
        <v>100.001</v>
      </c>
      <c r="L19358" s="89">
        <v>370.37599999999998</v>
      </c>
      <c r="M19358" s="89">
        <v>3185.65</v>
      </c>
      <c r="N19358" s="89">
        <v>450.01</v>
      </c>
      <c r="O19358" s="89">
        <v>537.04899999999998</v>
      </c>
      <c r="P19358" s="89">
        <v>213138.17</v>
      </c>
      <c r="Q19358" s="112" t="s">
        <v>15840</v>
      </c>
      <c r="R19358" s="110" t="s">
        <v>15306</v>
      </c>
      <c r="S19358" s="89">
        <v>17179.477999999999</v>
      </c>
    </row>
    <row r="19359" spans="1:19" ht="11.25" thickBot="1" x14ac:dyDescent="0.2">
      <c r="A19359" s="93"/>
    </row>
    <row r="19360" spans="1:19" ht="11.25" thickBot="1" x14ac:dyDescent="0.2">
      <c r="A19360" s="113" t="s">
        <v>352</v>
      </c>
      <c r="B19360" s="93"/>
      <c r="C19360" s="114">
        <v>1963.1289999999999</v>
      </c>
      <c r="D19360" s="114">
        <v>2253.2809999999999</v>
      </c>
      <c r="E19360" s="114">
        <v>683.35500000000002</v>
      </c>
      <c r="F19360" s="114">
        <v>36381.315000000002</v>
      </c>
      <c r="G19360" s="114">
        <v>9793.2880000000005</v>
      </c>
      <c r="H19360" s="114">
        <v>44316.667999999998</v>
      </c>
      <c r="I19360" s="114">
        <v>111.11199999999999</v>
      </c>
      <c r="J19360" s="110" t="s">
        <v>15307</v>
      </c>
      <c r="K19360" s="114">
        <v>100.001</v>
      </c>
      <c r="L19360" s="114">
        <v>370.37599999999998</v>
      </c>
      <c r="M19360" s="114">
        <v>3185.65</v>
      </c>
      <c r="N19360" s="114">
        <v>450.01</v>
      </c>
      <c r="O19360" s="114">
        <v>537.04899999999998</v>
      </c>
      <c r="P19360" s="114">
        <v>213138.17</v>
      </c>
      <c r="Q19360" s="112" t="s">
        <v>15841</v>
      </c>
      <c r="R19360" s="110" t="s">
        <v>15307</v>
      </c>
      <c r="S19360" s="114">
        <v>17179.477999999999</v>
      </c>
    </row>
    <row r="19361" spans="1:19" ht="11.25" thickBot="1" x14ac:dyDescent="0.2">
      <c r="A19361" s="93"/>
    </row>
    <row r="19362" spans="1:19" ht="11.25" thickBot="1" x14ac:dyDescent="0.2">
      <c r="A19362" s="116" t="s">
        <v>355</v>
      </c>
      <c r="B19362" s="93"/>
      <c r="C19362" s="114">
        <v>0</v>
      </c>
      <c r="D19362" s="114">
        <v>0</v>
      </c>
      <c r="E19362" s="114">
        <v>0</v>
      </c>
      <c r="F19362" s="114">
        <v>0</v>
      </c>
      <c r="G19362" s="114">
        <v>0</v>
      </c>
      <c r="H19362" s="114">
        <v>0</v>
      </c>
      <c r="I19362" s="114">
        <v>0</v>
      </c>
      <c r="J19362" s="110" t="s">
        <v>15307</v>
      </c>
      <c r="K19362" s="114">
        <v>0</v>
      </c>
      <c r="L19362" s="114">
        <v>0</v>
      </c>
      <c r="M19362" s="114">
        <v>0</v>
      </c>
      <c r="N19362" s="114">
        <v>0</v>
      </c>
      <c r="O19362" s="114">
        <v>0</v>
      </c>
      <c r="P19362" s="114">
        <v>0</v>
      </c>
      <c r="Q19362" s="112" t="s">
        <v>15358</v>
      </c>
      <c r="R19362" s="110" t="s">
        <v>15307</v>
      </c>
      <c r="S19362" s="114">
        <v>0</v>
      </c>
    </row>
    <row r="19363" spans="1:19" ht="11.25" thickBot="1" x14ac:dyDescent="0.2">
      <c r="A19363" s="93"/>
    </row>
    <row r="19364" spans="1:19" ht="11.25" thickBot="1" x14ac:dyDescent="0.2">
      <c r="A19364" s="117" t="s">
        <v>358</v>
      </c>
      <c r="B19364" s="93"/>
      <c r="C19364" s="114">
        <v>0</v>
      </c>
      <c r="D19364" s="114">
        <v>0</v>
      </c>
      <c r="E19364" s="114">
        <v>0</v>
      </c>
      <c r="F19364" s="114">
        <v>0</v>
      </c>
      <c r="G19364" s="114">
        <v>0</v>
      </c>
      <c r="H19364" s="114">
        <v>0</v>
      </c>
      <c r="I19364" s="114">
        <v>0</v>
      </c>
      <c r="J19364" s="110" t="s">
        <v>15307</v>
      </c>
      <c r="K19364" s="114">
        <v>0</v>
      </c>
      <c r="L19364" s="114">
        <v>0</v>
      </c>
      <c r="M19364" s="114">
        <v>0</v>
      </c>
      <c r="N19364" s="114">
        <v>0</v>
      </c>
      <c r="O19364" s="114">
        <v>0</v>
      </c>
      <c r="P19364" s="114">
        <v>0</v>
      </c>
      <c r="Q19364" s="112" t="s">
        <v>15358</v>
      </c>
      <c r="R19364" s="110" t="s">
        <v>15307</v>
      </c>
      <c r="S19364" s="114">
        <v>0</v>
      </c>
    </row>
    <row r="19365" spans="1:19" ht="11.25" thickBot="1" x14ac:dyDescent="0.2">
      <c r="A19365" s="93"/>
    </row>
    <row r="19366" spans="1:19" ht="11.25" thickBot="1" x14ac:dyDescent="0.2">
      <c r="A19366" s="87" t="s">
        <v>345</v>
      </c>
      <c r="B19366" s="87" t="s">
        <v>346</v>
      </c>
      <c r="C19366" s="120" t="s">
        <v>68</v>
      </c>
      <c r="D19366" s="120" t="s">
        <v>15325</v>
      </c>
    </row>
    <row r="19367" spans="1:19" ht="11.25" thickBot="1" x14ac:dyDescent="0.2">
      <c r="A19367" s="88">
        <v>1</v>
      </c>
      <c r="B19367" s="109">
        <v>0.89300925925925922</v>
      </c>
      <c r="C19367" s="89">
        <v>21497.49</v>
      </c>
      <c r="D19367" s="110" t="s">
        <v>15306</v>
      </c>
    </row>
    <row r="19368" spans="1:19" ht="11.25" thickBot="1" x14ac:dyDescent="0.2">
      <c r="A19368" s="93"/>
    </row>
    <row r="19369" spans="1:19" ht="11.25" thickBot="1" x14ac:dyDescent="0.2">
      <c r="A19369" s="113" t="s">
        <v>352</v>
      </c>
      <c r="B19369" s="93"/>
      <c r="C19369" s="114">
        <v>21497.49</v>
      </c>
      <c r="D19369" s="110" t="s">
        <v>15307</v>
      </c>
    </row>
    <row r="19370" spans="1:19" ht="11.25" thickBot="1" x14ac:dyDescent="0.2">
      <c r="A19370" s="93"/>
    </row>
    <row r="19371" spans="1:19" ht="11.25" thickBot="1" x14ac:dyDescent="0.2">
      <c r="A19371" s="116" t="s">
        <v>355</v>
      </c>
      <c r="B19371" s="93"/>
      <c r="C19371" s="114">
        <v>0</v>
      </c>
      <c r="D19371" s="110" t="s">
        <v>15307</v>
      </c>
    </row>
    <row r="19372" spans="1:19" ht="11.25" thickBot="1" x14ac:dyDescent="0.2">
      <c r="A19372" s="93"/>
    </row>
    <row r="19373" spans="1:19" ht="11.25" thickBot="1" x14ac:dyDescent="0.2">
      <c r="A19373" s="117" t="s">
        <v>358</v>
      </c>
      <c r="B19373" s="93"/>
      <c r="C19373" s="114">
        <v>0</v>
      </c>
      <c r="D19373" s="110" t="s">
        <v>15307</v>
      </c>
    </row>
    <row r="19374" spans="1:19" ht="10.5" x14ac:dyDescent="0.15">
      <c r="A19374" s="93"/>
    </row>
    <row r="19375" spans="1:19" x14ac:dyDescent="0.15">
      <c r="A19375" s="106"/>
      <c r="B19375" s="69" t="s">
        <v>3749</v>
      </c>
    </row>
    <row r="19376" spans="1:19" ht="9.75" thickBot="1" x14ac:dyDescent="0.2">
      <c r="A19376" s="64" t="s">
        <v>6926</v>
      </c>
    </row>
    <row r="19377" spans="1:19" ht="11.25" thickBot="1" x14ac:dyDescent="0.2">
      <c r="A19377" s="87" t="s">
        <v>345</v>
      </c>
      <c r="B19377" s="87" t="s">
        <v>346</v>
      </c>
      <c r="C19377" s="120" t="s">
        <v>15300</v>
      </c>
      <c r="D19377" s="120" t="s">
        <v>15301</v>
      </c>
      <c r="E19377" s="120" t="s">
        <v>15302</v>
      </c>
      <c r="F19377" s="120" t="s">
        <v>1</v>
      </c>
      <c r="G19377" s="120" t="s">
        <v>2</v>
      </c>
      <c r="H19377" s="120" t="s">
        <v>3</v>
      </c>
      <c r="I19377" s="120" t="s">
        <v>15303</v>
      </c>
      <c r="J19377" s="120" t="s">
        <v>4</v>
      </c>
      <c r="K19377" s="120" t="s">
        <v>15304</v>
      </c>
      <c r="L19377" s="120" t="s">
        <v>8</v>
      </c>
      <c r="M19377" s="120" t="s">
        <v>15305</v>
      </c>
      <c r="N19377" s="120" t="s">
        <v>10</v>
      </c>
      <c r="O19377" s="120" t="s">
        <v>11</v>
      </c>
      <c r="P19377" s="120" t="s">
        <v>12</v>
      </c>
      <c r="Q19377" s="120" t="s">
        <v>13</v>
      </c>
      <c r="R19377" s="120" t="s">
        <v>14</v>
      </c>
      <c r="S19377" s="120" t="s">
        <v>15</v>
      </c>
    </row>
    <row r="19378" spans="1:19" ht="11.25" thickBot="1" x14ac:dyDescent="0.2">
      <c r="A19378" s="88">
        <v>1</v>
      </c>
      <c r="B19378" s="109">
        <v>0.89846064814814808</v>
      </c>
      <c r="C19378" s="110" t="s">
        <v>15306</v>
      </c>
      <c r="D19378" s="110" t="s">
        <v>15306</v>
      </c>
      <c r="E19378" s="110" t="s">
        <v>15306</v>
      </c>
      <c r="F19378" s="89">
        <v>73876.962</v>
      </c>
      <c r="G19378" s="89">
        <v>17078.208999999999</v>
      </c>
      <c r="H19378" s="89">
        <v>5649.3990000000003</v>
      </c>
      <c r="I19378" s="89">
        <v>166.66800000000001</v>
      </c>
      <c r="J19378" s="89">
        <v>1703.826</v>
      </c>
      <c r="K19378" s="89">
        <v>1833.4829999999999</v>
      </c>
      <c r="L19378" s="119">
        <v>44873.661999999997</v>
      </c>
      <c r="M19378" s="89">
        <v>3717.2559999999999</v>
      </c>
      <c r="N19378" s="89">
        <v>1648.2650000000001</v>
      </c>
      <c r="O19378" s="89">
        <v>9147.8459999999995</v>
      </c>
      <c r="P19378" s="110" t="s">
        <v>15842</v>
      </c>
      <c r="Q19378" s="110" t="s">
        <v>15843</v>
      </c>
      <c r="R19378" s="89">
        <v>783.36199999999997</v>
      </c>
      <c r="S19378" s="89">
        <v>1963.114</v>
      </c>
    </row>
    <row r="19379" spans="1:19" ht="11.25" thickBot="1" x14ac:dyDescent="0.2">
      <c r="A19379" s="93"/>
    </row>
    <row r="19380" spans="1:19" ht="11.25" thickBot="1" x14ac:dyDescent="0.2">
      <c r="A19380" s="113" t="s">
        <v>352</v>
      </c>
      <c r="B19380" s="93"/>
      <c r="C19380" s="110" t="s">
        <v>15307</v>
      </c>
      <c r="D19380" s="110" t="s">
        <v>15307</v>
      </c>
      <c r="E19380" s="110" t="s">
        <v>15307</v>
      </c>
      <c r="F19380" s="114">
        <v>73876.962</v>
      </c>
      <c r="G19380" s="114">
        <v>17078.208999999999</v>
      </c>
      <c r="H19380" s="114">
        <v>5649.3990000000003</v>
      </c>
      <c r="I19380" s="114">
        <v>166.66800000000001</v>
      </c>
      <c r="J19380" s="114">
        <v>1703.826</v>
      </c>
      <c r="K19380" s="114">
        <v>1833.4829999999999</v>
      </c>
      <c r="L19380" s="118">
        <v>44873.661999999997</v>
      </c>
      <c r="M19380" s="114">
        <v>3717.2559999999999</v>
      </c>
      <c r="N19380" s="114">
        <v>1648.2650000000001</v>
      </c>
      <c r="O19380" s="114">
        <v>9147.8459999999995</v>
      </c>
      <c r="P19380" s="110" t="s">
        <v>15844</v>
      </c>
      <c r="Q19380" s="110" t="s">
        <v>15845</v>
      </c>
      <c r="R19380" s="114">
        <v>783.36199999999997</v>
      </c>
      <c r="S19380" s="114">
        <v>1963.114</v>
      </c>
    </row>
    <row r="19381" spans="1:19" ht="11.25" thickBot="1" x14ac:dyDescent="0.2">
      <c r="A19381" s="93"/>
    </row>
    <row r="19382" spans="1:19" ht="11.25" thickBot="1" x14ac:dyDescent="0.2">
      <c r="A19382" s="116" t="s">
        <v>355</v>
      </c>
      <c r="B19382" s="93"/>
      <c r="C19382" s="110" t="s">
        <v>15307</v>
      </c>
      <c r="D19382" s="110" t="s">
        <v>15307</v>
      </c>
      <c r="E19382" s="110" t="s">
        <v>15307</v>
      </c>
      <c r="F19382" s="114">
        <v>0</v>
      </c>
      <c r="G19382" s="114">
        <v>0</v>
      </c>
      <c r="H19382" s="114">
        <v>0</v>
      </c>
      <c r="I19382" s="114">
        <v>0</v>
      </c>
      <c r="J19382" s="114">
        <v>0</v>
      </c>
      <c r="K19382" s="114">
        <v>0</v>
      </c>
      <c r="L19382" s="118">
        <v>0</v>
      </c>
      <c r="M19382" s="114">
        <v>0</v>
      </c>
      <c r="N19382" s="114">
        <v>0</v>
      </c>
      <c r="O19382" s="114">
        <v>0</v>
      </c>
      <c r="P19382" s="110" t="s">
        <v>15358</v>
      </c>
      <c r="Q19382" s="110" t="s">
        <v>15358</v>
      </c>
      <c r="R19382" s="114">
        <v>0</v>
      </c>
      <c r="S19382" s="114">
        <v>0</v>
      </c>
    </row>
    <row r="19383" spans="1:19" ht="11.25" thickBot="1" x14ac:dyDescent="0.2">
      <c r="A19383" s="93"/>
    </row>
    <row r="19384" spans="1:19" ht="11.25" thickBot="1" x14ac:dyDescent="0.2">
      <c r="A19384" s="117" t="s">
        <v>358</v>
      </c>
      <c r="B19384" s="93"/>
      <c r="C19384" s="110" t="s">
        <v>15307</v>
      </c>
      <c r="D19384" s="110" t="s">
        <v>15307</v>
      </c>
      <c r="E19384" s="110" t="s">
        <v>15307</v>
      </c>
      <c r="F19384" s="114">
        <v>0</v>
      </c>
      <c r="G19384" s="114">
        <v>0</v>
      </c>
      <c r="H19384" s="114">
        <v>0</v>
      </c>
      <c r="I19384" s="114">
        <v>0</v>
      </c>
      <c r="J19384" s="114">
        <v>0</v>
      </c>
      <c r="K19384" s="114">
        <v>0</v>
      </c>
      <c r="L19384" s="118">
        <v>0</v>
      </c>
      <c r="M19384" s="114">
        <v>0</v>
      </c>
      <c r="N19384" s="114">
        <v>0</v>
      </c>
      <c r="O19384" s="114">
        <v>0</v>
      </c>
      <c r="P19384" s="110" t="s">
        <v>15358</v>
      </c>
      <c r="Q19384" s="110" t="s">
        <v>15358</v>
      </c>
      <c r="R19384" s="114">
        <v>0</v>
      </c>
      <c r="S19384" s="114">
        <v>0</v>
      </c>
    </row>
    <row r="19385" spans="1:19" ht="11.25" thickBot="1" x14ac:dyDescent="0.2">
      <c r="A19385" s="93"/>
    </row>
    <row r="19386" spans="1:19" ht="11.25" thickBot="1" x14ac:dyDescent="0.2">
      <c r="A19386" s="87" t="s">
        <v>345</v>
      </c>
      <c r="B19386" s="87" t="s">
        <v>346</v>
      </c>
      <c r="C19386" s="120" t="s">
        <v>16</v>
      </c>
      <c r="D19386" s="120" t="s">
        <v>15309</v>
      </c>
      <c r="E19386" s="120" t="s">
        <v>15310</v>
      </c>
      <c r="F19386" s="120" t="s">
        <v>20</v>
      </c>
      <c r="G19386" s="120" t="s">
        <v>21</v>
      </c>
      <c r="H19386" s="120" t="s">
        <v>22</v>
      </c>
      <c r="I19386" s="120" t="s">
        <v>23</v>
      </c>
      <c r="J19386" s="120" t="s">
        <v>24</v>
      </c>
      <c r="K19386" s="120" t="s">
        <v>26</v>
      </c>
      <c r="L19386" s="120" t="s">
        <v>15311</v>
      </c>
      <c r="M19386" s="120" t="s">
        <v>27</v>
      </c>
      <c r="N19386" s="120" t="s">
        <v>28</v>
      </c>
      <c r="O19386" s="120" t="s">
        <v>29</v>
      </c>
      <c r="P19386" s="120" t="s">
        <v>30</v>
      </c>
      <c r="Q19386" s="120" t="s">
        <v>15312</v>
      </c>
      <c r="R19386" s="120" t="s">
        <v>32</v>
      </c>
      <c r="S19386" s="120" t="s">
        <v>33</v>
      </c>
    </row>
    <row r="19387" spans="1:19" ht="11.25" thickBot="1" x14ac:dyDescent="0.2">
      <c r="A19387" s="88">
        <v>1</v>
      </c>
      <c r="B19387" s="109">
        <v>0.89846064814814808</v>
      </c>
      <c r="C19387" s="89">
        <v>42707.421000000002</v>
      </c>
      <c r="D19387" s="89">
        <v>29936.142</v>
      </c>
      <c r="E19387" s="110" t="s">
        <v>15306</v>
      </c>
      <c r="F19387" s="119">
        <v>34191.695</v>
      </c>
      <c r="G19387" s="89">
        <v>222.22499999999999</v>
      </c>
      <c r="H19387" s="89">
        <v>83.334000000000003</v>
      </c>
      <c r="I19387" s="89">
        <v>366.67200000000003</v>
      </c>
      <c r="J19387" s="89">
        <v>31351.491999999998</v>
      </c>
      <c r="K19387" s="119">
        <v>333732.18</v>
      </c>
      <c r="L19387" s="89">
        <v>28700.294999999998</v>
      </c>
      <c r="M19387" s="89">
        <v>420.64400000000001</v>
      </c>
      <c r="N19387" s="89">
        <v>1733.4649999999999</v>
      </c>
      <c r="O19387" s="110" t="s">
        <v>15306</v>
      </c>
      <c r="P19387" s="110" t="s">
        <v>15306</v>
      </c>
      <c r="Q19387" s="89">
        <v>311.11599999999999</v>
      </c>
      <c r="R19387" s="89">
        <v>1783.4690000000001</v>
      </c>
      <c r="S19387" s="89">
        <v>190.47900000000001</v>
      </c>
    </row>
    <row r="19388" spans="1:19" ht="11.25" thickBot="1" x14ac:dyDescent="0.2">
      <c r="A19388" s="93"/>
    </row>
    <row r="19389" spans="1:19" ht="11.25" thickBot="1" x14ac:dyDescent="0.2">
      <c r="A19389" s="113" t="s">
        <v>352</v>
      </c>
      <c r="B19389" s="93"/>
      <c r="C19389" s="114">
        <v>42707.421000000002</v>
      </c>
      <c r="D19389" s="114">
        <v>29936.142</v>
      </c>
      <c r="E19389" s="110" t="s">
        <v>15307</v>
      </c>
      <c r="F19389" s="118">
        <v>34191.695</v>
      </c>
      <c r="G19389" s="114">
        <v>222.22499999999999</v>
      </c>
      <c r="H19389" s="114">
        <v>83.334000000000003</v>
      </c>
      <c r="I19389" s="114">
        <v>366.67200000000003</v>
      </c>
      <c r="J19389" s="114">
        <v>31351.491999999998</v>
      </c>
      <c r="K19389" s="118">
        <v>333732.18</v>
      </c>
      <c r="L19389" s="114">
        <v>28700.294999999998</v>
      </c>
      <c r="M19389" s="114">
        <v>420.64400000000001</v>
      </c>
      <c r="N19389" s="114">
        <v>1733.4649999999999</v>
      </c>
      <c r="O19389" s="110" t="s">
        <v>15307</v>
      </c>
      <c r="P19389" s="110" t="s">
        <v>15307</v>
      </c>
      <c r="Q19389" s="114">
        <v>311.11599999999999</v>
      </c>
      <c r="R19389" s="114">
        <v>1783.4690000000001</v>
      </c>
      <c r="S19389" s="114">
        <v>190.47900000000001</v>
      </c>
    </row>
    <row r="19390" spans="1:19" ht="11.25" thickBot="1" x14ac:dyDescent="0.2">
      <c r="A19390" s="93"/>
    </row>
    <row r="19391" spans="1:19" ht="11.25" thickBot="1" x14ac:dyDescent="0.2">
      <c r="A19391" s="116" t="s">
        <v>355</v>
      </c>
      <c r="B19391" s="93"/>
      <c r="C19391" s="114">
        <v>0</v>
      </c>
      <c r="D19391" s="114">
        <v>0</v>
      </c>
      <c r="E19391" s="110" t="s">
        <v>15307</v>
      </c>
      <c r="F19391" s="118">
        <v>0</v>
      </c>
      <c r="G19391" s="114">
        <v>0</v>
      </c>
      <c r="H19391" s="114">
        <v>0</v>
      </c>
      <c r="I19391" s="114">
        <v>0</v>
      </c>
      <c r="J19391" s="114">
        <v>0</v>
      </c>
      <c r="K19391" s="118">
        <v>0</v>
      </c>
      <c r="L19391" s="114">
        <v>0</v>
      </c>
      <c r="M19391" s="114">
        <v>0</v>
      </c>
      <c r="N19391" s="114">
        <v>0</v>
      </c>
      <c r="O19391" s="110" t="s">
        <v>15307</v>
      </c>
      <c r="P19391" s="110" t="s">
        <v>15307</v>
      </c>
      <c r="Q19391" s="114">
        <v>0</v>
      </c>
      <c r="R19391" s="114">
        <v>0</v>
      </c>
      <c r="S19391" s="114">
        <v>0</v>
      </c>
    </row>
    <row r="19392" spans="1:19" ht="11.25" thickBot="1" x14ac:dyDescent="0.2">
      <c r="A19392" s="93"/>
    </row>
    <row r="19393" spans="1:19" ht="11.25" thickBot="1" x14ac:dyDescent="0.2">
      <c r="A19393" s="117" t="s">
        <v>358</v>
      </c>
      <c r="B19393" s="93"/>
      <c r="C19393" s="114">
        <v>0</v>
      </c>
      <c r="D19393" s="114">
        <v>0</v>
      </c>
      <c r="E19393" s="110" t="s">
        <v>15307</v>
      </c>
      <c r="F19393" s="118">
        <v>0</v>
      </c>
      <c r="G19393" s="114">
        <v>0</v>
      </c>
      <c r="H19393" s="114">
        <v>0</v>
      </c>
      <c r="I19393" s="114">
        <v>0</v>
      </c>
      <c r="J19393" s="114">
        <v>0</v>
      </c>
      <c r="K19393" s="118">
        <v>0</v>
      </c>
      <c r="L19393" s="114">
        <v>0</v>
      </c>
      <c r="M19393" s="114">
        <v>0</v>
      </c>
      <c r="N19393" s="114">
        <v>0</v>
      </c>
      <c r="O19393" s="110" t="s">
        <v>15307</v>
      </c>
      <c r="P19393" s="110" t="s">
        <v>15307</v>
      </c>
      <c r="Q19393" s="114">
        <v>0</v>
      </c>
      <c r="R19393" s="114">
        <v>0</v>
      </c>
      <c r="S19393" s="114">
        <v>0</v>
      </c>
    </row>
    <row r="19394" spans="1:19" ht="11.25" thickBot="1" x14ac:dyDescent="0.2">
      <c r="A19394" s="93"/>
    </row>
    <row r="19395" spans="1:19" ht="11.25" thickBot="1" x14ac:dyDescent="0.2">
      <c r="A19395" s="87" t="s">
        <v>345</v>
      </c>
      <c r="B19395" s="87" t="s">
        <v>346</v>
      </c>
      <c r="C19395" s="120" t="s">
        <v>35</v>
      </c>
      <c r="D19395" s="120" t="s">
        <v>36</v>
      </c>
      <c r="E19395" s="120" t="s">
        <v>15315</v>
      </c>
      <c r="F19395" s="120" t="s">
        <v>38</v>
      </c>
      <c r="G19395" s="120" t="s">
        <v>39</v>
      </c>
      <c r="H19395" s="120" t="s">
        <v>41</v>
      </c>
      <c r="I19395" s="120" t="s">
        <v>42</v>
      </c>
      <c r="J19395" s="120" t="s">
        <v>43</v>
      </c>
      <c r="K19395" s="120" t="s">
        <v>44</v>
      </c>
      <c r="L19395" s="120" t="s">
        <v>45</v>
      </c>
      <c r="M19395" s="120" t="s">
        <v>46</v>
      </c>
      <c r="N19395" s="120" t="s">
        <v>47</v>
      </c>
      <c r="O19395" s="120" t="s">
        <v>48</v>
      </c>
      <c r="P19395" s="120" t="s">
        <v>49</v>
      </c>
      <c r="Q19395" s="120" t="s">
        <v>50</v>
      </c>
      <c r="R19395" s="120" t="s">
        <v>51</v>
      </c>
      <c r="S19395" s="120" t="s">
        <v>52</v>
      </c>
    </row>
    <row r="19396" spans="1:19" ht="11.25" thickBot="1" x14ac:dyDescent="0.2">
      <c r="A19396" s="88">
        <v>1</v>
      </c>
      <c r="B19396" s="109">
        <v>0.89846064814814808</v>
      </c>
      <c r="C19396" s="119">
        <v>560647.13</v>
      </c>
      <c r="D19396" s="89">
        <v>4334.12</v>
      </c>
      <c r="E19396" s="89">
        <v>377.78500000000003</v>
      </c>
      <c r="F19396" s="110" t="s">
        <v>15306</v>
      </c>
      <c r="G19396" s="89">
        <v>111.11199999999999</v>
      </c>
      <c r="H19396" s="89">
        <v>134722.98000000001</v>
      </c>
      <c r="I19396" s="89">
        <v>5540.2820000000002</v>
      </c>
      <c r="J19396" s="89">
        <v>4661.3710000000001</v>
      </c>
      <c r="K19396" s="89">
        <v>583.351</v>
      </c>
      <c r="L19396" s="89">
        <v>312.505</v>
      </c>
      <c r="M19396" s="89">
        <v>33.332999999999998</v>
      </c>
      <c r="N19396" s="110" t="s">
        <v>15306</v>
      </c>
      <c r="O19396" s="89">
        <v>166.66800000000001</v>
      </c>
      <c r="P19396" s="89">
        <v>111.11199999999999</v>
      </c>
      <c r="Q19396" s="89">
        <v>180.55699999999999</v>
      </c>
      <c r="R19396" s="89">
        <v>111.11199999999999</v>
      </c>
      <c r="S19396" s="89">
        <v>111.11199999999999</v>
      </c>
    </row>
    <row r="19397" spans="1:19" ht="11.25" thickBot="1" x14ac:dyDescent="0.2">
      <c r="A19397" s="93"/>
    </row>
    <row r="19398" spans="1:19" ht="11.25" thickBot="1" x14ac:dyDescent="0.2">
      <c r="A19398" s="113" t="s">
        <v>352</v>
      </c>
      <c r="B19398" s="93"/>
      <c r="C19398" s="118">
        <v>560647.13</v>
      </c>
      <c r="D19398" s="114">
        <v>4334.12</v>
      </c>
      <c r="E19398" s="114">
        <v>377.78500000000003</v>
      </c>
      <c r="F19398" s="110" t="s">
        <v>15307</v>
      </c>
      <c r="G19398" s="114">
        <v>111.11199999999999</v>
      </c>
      <c r="H19398" s="114">
        <v>134722.98000000001</v>
      </c>
      <c r="I19398" s="114">
        <v>5540.2820000000002</v>
      </c>
      <c r="J19398" s="114">
        <v>4661.3710000000001</v>
      </c>
      <c r="K19398" s="114">
        <v>583.351</v>
      </c>
      <c r="L19398" s="114">
        <v>312.505</v>
      </c>
      <c r="M19398" s="114">
        <v>33.332999999999998</v>
      </c>
      <c r="N19398" s="110" t="s">
        <v>15307</v>
      </c>
      <c r="O19398" s="114">
        <v>166.66800000000001</v>
      </c>
      <c r="P19398" s="114">
        <v>111.11199999999999</v>
      </c>
      <c r="Q19398" s="114">
        <v>180.55699999999999</v>
      </c>
      <c r="R19398" s="114">
        <v>111.11199999999999</v>
      </c>
      <c r="S19398" s="114">
        <v>111.11199999999999</v>
      </c>
    </row>
    <row r="19399" spans="1:19" ht="11.25" thickBot="1" x14ac:dyDescent="0.2">
      <c r="A19399" s="93"/>
    </row>
    <row r="19400" spans="1:19" ht="11.25" thickBot="1" x14ac:dyDescent="0.2">
      <c r="A19400" s="116" t="s">
        <v>355</v>
      </c>
      <c r="B19400" s="93"/>
      <c r="C19400" s="118">
        <v>0</v>
      </c>
      <c r="D19400" s="114">
        <v>0</v>
      </c>
      <c r="E19400" s="114">
        <v>0</v>
      </c>
      <c r="F19400" s="110" t="s">
        <v>15307</v>
      </c>
      <c r="G19400" s="114">
        <v>0</v>
      </c>
      <c r="H19400" s="114">
        <v>0</v>
      </c>
      <c r="I19400" s="114">
        <v>0</v>
      </c>
      <c r="J19400" s="114">
        <v>0</v>
      </c>
      <c r="K19400" s="114">
        <v>0</v>
      </c>
      <c r="L19400" s="114">
        <v>0</v>
      </c>
      <c r="M19400" s="114">
        <v>0</v>
      </c>
      <c r="N19400" s="110" t="s">
        <v>15307</v>
      </c>
      <c r="O19400" s="114">
        <v>0</v>
      </c>
      <c r="P19400" s="114">
        <v>0</v>
      </c>
      <c r="Q19400" s="114">
        <v>0</v>
      </c>
      <c r="R19400" s="114">
        <v>0</v>
      </c>
      <c r="S19400" s="114">
        <v>0</v>
      </c>
    </row>
    <row r="19401" spans="1:19" ht="11.25" thickBot="1" x14ac:dyDescent="0.2">
      <c r="A19401" s="93"/>
    </row>
    <row r="19402" spans="1:19" ht="11.25" thickBot="1" x14ac:dyDescent="0.2">
      <c r="A19402" s="117" t="s">
        <v>358</v>
      </c>
      <c r="B19402" s="93"/>
      <c r="C19402" s="118">
        <v>0</v>
      </c>
      <c r="D19402" s="114">
        <v>0</v>
      </c>
      <c r="E19402" s="114">
        <v>0</v>
      </c>
      <c r="F19402" s="110" t="s">
        <v>15307</v>
      </c>
      <c r="G19402" s="114">
        <v>0</v>
      </c>
      <c r="H19402" s="114">
        <v>0</v>
      </c>
      <c r="I19402" s="114">
        <v>0</v>
      </c>
      <c r="J19402" s="114">
        <v>0</v>
      </c>
      <c r="K19402" s="114">
        <v>0</v>
      </c>
      <c r="L19402" s="114">
        <v>0</v>
      </c>
      <c r="M19402" s="114">
        <v>0</v>
      </c>
      <c r="N19402" s="110" t="s">
        <v>15307</v>
      </c>
      <c r="O19402" s="114">
        <v>0</v>
      </c>
      <c r="P19402" s="114">
        <v>0</v>
      </c>
      <c r="Q19402" s="114">
        <v>0</v>
      </c>
      <c r="R19402" s="114">
        <v>0</v>
      </c>
      <c r="S19402" s="114">
        <v>0</v>
      </c>
    </row>
    <row r="19403" spans="1:19" ht="11.25" thickBot="1" x14ac:dyDescent="0.2">
      <c r="A19403" s="93"/>
    </row>
    <row r="19404" spans="1:19" ht="11.25" thickBot="1" x14ac:dyDescent="0.2">
      <c r="A19404" s="87" t="s">
        <v>345</v>
      </c>
      <c r="B19404" s="87" t="s">
        <v>346</v>
      </c>
      <c r="C19404" s="120" t="s">
        <v>53</v>
      </c>
      <c r="D19404" s="120" t="s">
        <v>54</v>
      </c>
      <c r="E19404" s="120" t="s">
        <v>55</v>
      </c>
      <c r="F19404" s="120" t="s">
        <v>56</v>
      </c>
      <c r="G19404" s="120" t="s">
        <v>15318</v>
      </c>
      <c r="H19404" s="120" t="s">
        <v>57</v>
      </c>
      <c r="I19404" s="120" t="s">
        <v>59</v>
      </c>
      <c r="J19404" s="120" t="s">
        <v>15319</v>
      </c>
      <c r="K19404" s="120" t="s">
        <v>60</v>
      </c>
      <c r="L19404" s="120" t="s">
        <v>61</v>
      </c>
      <c r="M19404" s="120" t="s">
        <v>62</v>
      </c>
      <c r="N19404" s="120" t="s">
        <v>15320</v>
      </c>
      <c r="O19404" s="120" t="s">
        <v>63</v>
      </c>
      <c r="P19404" s="120" t="s">
        <v>64</v>
      </c>
      <c r="Q19404" s="120" t="s">
        <v>66</v>
      </c>
      <c r="R19404" s="120" t="s">
        <v>15321</v>
      </c>
      <c r="S19404" s="120" t="s">
        <v>67</v>
      </c>
    </row>
    <row r="19405" spans="1:19" ht="11.25" thickBot="1" x14ac:dyDescent="0.2">
      <c r="A19405" s="88">
        <v>1</v>
      </c>
      <c r="B19405" s="109">
        <v>0.89846064814814808</v>
      </c>
      <c r="C19405" s="89">
        <v>33.332999999999998</v>
      </c>
      <c r="D19405" s="89">
        <v>100.001</v>
      </c>
      <c r="E19405" s="110" t="s">
        <v>15306</v>
      </c>
      <c r="F19405" s="89">
        <v>2166.88</v>
      </c>
      <c r="G19405" s="89">
        <v>155.55699999999999</v>
      </c>
      <c r="H19405" s="89">
        <v>2481.7489999999998</v>
      </c>
      <c r="I19405" s="89">
        <v>66.667000000000002</v>
      </c>
      <c r="J19405" s="110" t="s">
        <v>15306</v>
      </c>
      <c r="K19405" s="110" t="s">
        <v>15306</v>
      </c>
      <c r="L19405" s="89">
        <v>33.332999999999998</v>
      </c>
      <c r="M19405" s="89">
        <v>407.41399999999999</v>
      </c>
      <c r="N19405" s="89">
        <v>250.00299999999999</v>
      </c>
      <c r="O19405" s="89">
        <v>111.11199999999999</v>
      </c>
      <c r="P19405" s="89">
        <v>13340.97</v>
      </c>
      <c r="Q19405" s="112" t="s">
        <v>15846</v>
      </c>
      <c r="R19405" s="110" t="s">
        <v>15306</v>
      </c>
      <c r="S19405" s="89">
        <v>907.44399999999996</v>
      </c>
    </row>
    <row r="19406" spans="1:19" ht="11.25" thickBot="1" x14ac:dyDescent="0.2">
      <c r="A19406" s="93"/>
    </row>
    <row r="19407" spans="1:19" ht="11.25" thickBot="1" x14ac:dyDescent="0.2">
      <c r="A19407" s="113" t="s">
        <v>352</v>
      </c>
      <c r="B19407" s="93"/>
      <c r="C19407" s="114">
        <v>33.332999999999998</v>
      </c>
      <c r="D19407" s="114">
        <v>100.001</v>
      </c>
      <c r="E19407" s="110" t="s">
        <v>15307</v>
      </c>
      <c r="F19407" s="114">
        <v>2166.88</v>
      </c>
      <c r="G19407" s="114">
        <v>155.55699999999999</v>
      </c>
      <c r="H19407" s="114">
        <v>2481.7489999999998</v>
      </c>
      <c r="I19407" s="114">
        <v>66.667000000000002</v>
      </c>
      <c r="J19407" s="110" t="s">
        <v>15307</v>
      </c>
      <c r="K19407" s="110" t="s">
        <v>15307</v>
      </c>
      <c r="L19407" s="114">
        <v>33.332999999999998</v>
      </c>
      <c r="M19407" s="114">
        <v>407.41399999999999</v>
      </c>
      <c r="N19407" s="114">
        <v>250.00299999999999</v>
      </c>
      <c r="O19407" s="114">
        <v>111.11199999999999</v>
      </c>
      <c r="P19407" s="114">
        <v>13340.97</v>
      </c>
      <c r="Q19407" s="112" t="s">
        <v>15847</v>
      </c>
      <c r="R19407" s="110" t="s">
        <v>15307</v>
      </c>
      <c r="S19407" s="114">
        <v>907.44399999999996</v>
      </c>
    </row>
    <row r="19408" spans="1:19" ht="11.25" thickBot="1" x14ac:dyDescent="0.2">
      <c r="A19408" s="93"/>
    </row>
    <row r="19409" spans="1:19" ht="11.25" thickBot="1" x14ac:dyDescent="0.2">
      <c r="A19409" s="116" t="s">
        <v>355</v>
      </c>
      <c r="B19409" s="93"/>
      <c r="C19409" s="114">
        <v>0</v>
      </c>
      <c r="D19409" s="114">
        <v>0</v>
      </c>
      <c r="E19409" s="110" t="s">
        <v>15307</v>
      </c>
      <c r="F19409" s="114">
        <v>0</v>
      </c>
      <c r="G19409" s="114">
        <v>0</v>
      </c>
      <c r="H19409" s="114">
        <v>0</v>
      </c>
      <c r="I19409" s="114">
        <v>0</v>
      </c>
      <c r="J19409" s="110" t="s">
        <v>15307</v>
      </c>
      <c r="K19409" s="110" t="s">
        <v>15307</v>
      </c>
      <c r="L19409" s="114">
        <v>0</v>
      </c>
      <c r="M19409" s="114">
        <v>0</v>
      </c>
      <c r="N19409" s="114">
        <v>0</v>
      </c>
      <c r="O19409" s="114">
        <v>0</v>
      </c>
      <c r="P19409" s="114">
        <v>0</v>
      </c>
      <c r="Q19409" s="112" t="s">
        <v>15358</v>
      </c>
      <c r="R19409" s="110" t="s">
        <v>15307</v>
      </c>
      <c r="S19409" s="114">
        <v>0</v>
      </c>
    </row>
    <row r="19410" spans="1:19" ht="11.25" thickBot="1" x14ac:dyDescent="0.2">
      <c r="A19410" s="93"/>
    </row>
    <row r="19411" spans="1:19" ht="11.25" thickBot="1" x14ac:dyDescent="0.2">
      <c r="A19411" s="117" t="s">
        <v>358</v>
      </c>
      <c r="B19411" s="93"/>
      <c r="C19411" s="114">
        <v>0</v>
      </c>
      <c r="D19411" s="114">
        <v>0</v>
      </c>
      <c r="E19411" s="110" t="s">
        <v>15307</v>
      </c>
      <c r="F19411" s="114">
        <v>0</v>
      </c>
      <c r="G19411" s="114">
        <v>0</v>
      </c>
      <c r="H19411" s="114">
        <v>0</v>
      </c>
      <c r="I19411" s="114">
        <v>0</v>
      </c>
      <c r="J19411" s="110" t="s">
        <v>15307</v>
      </c>
      <c r="K19411" s="110" t="s">
        <v>15307</v>
      </c>
      <c r="L19411" s="114">
        <v>0</v>
      </c>
      <c r="M19411" s="114">
        <v>0</v>
      </c>
      <c r="N19411" s="114">
        <v>0</v>
      </c>
      <c r="O19411" s="114">
        <v>0</v>
      </c>
      <c r="P19411" s="114">
        <v>0</v>
      </c>
      <c r="Q19411" s="112" t="s">
        <v>15358</v>
      </c>
      <c r="R19411" s="110" t="s">
        <v>15307</v>
      </c>
      <c r="S19411" s="114">
        <v>0</v>
      </c>
    </row>
    <row r="19412" spans="1:19" ht="11.25" thickBot="1" x14ac:dyDescent="0.2">
      <c r="A19412" s="93"/>
    </row>
    <row r="19413" spans="1:19" ht="11.25" thickBot="1" x14ac:dyDescent="0.2">
      <c r="A19413" s="87" t="s">
        <v>345</v>
      </c>
      <c r="B19413" s="87" t="s">
        <v>346</v>
      </c>
      <c r="C19413" s="120" t="s">
        <v>68</v>
      </c>
      <c r="D19413" s="120" t="s">
        <v>15325</v>
      </c>
    </row>
    <row r="19414" spans="1:19" ht="11.25" thickBot="1" x14ac:dyDescent="0.2">
      <c r="A19414" s="88">
        <v>1</v>
      </c>
      <c r="B19414" s="109">
        <v>0.89846064814814808</v>
      </c>
      <c r="C19414" s="89">
        <v>21428.41</v>
      </c>
      <c r="D19414" s="110" t="s">
        <v>15306</v>
      </c>
    </row>
    <row r="19415" spans="1:19" ht="11.25" thickBot="1" x14ac:dyDescent="0.2">
      <c r="A19415" s="93"/>
    </row>
    <row r="19416" spans="1:19" ht="11.25" thickBot="1" x14ac:dyDescent="0.2">
      <c r="A19416" s="113" t="s">
        <v>352</v>
      </c>
      <c r="B19416" s="93"/>
      <c r="C19416" s="114">
        <v>21428.41</v>
      </c>
      <c r="D19416" s="110" t="s">
        <v>15307</v>
      </c>
    </row>
    <row r="19417" spans="1:19" ht="11.25" thickBot="1" x14ac:dyDescent="0.2">
      <c r="A19417" s="93"/>
    </row>
    <row r="19418" spans="1:19" ht="11.25" thickBot="1" x14ac:dyDescent="0.2">
      <c r="A19418" s="116" t="s">
        <v>355</v>
      </c>
      <c r="B19418" s="93"/>
      <c r="C19418" s="114">
        <v>0</v>
      </c>
      <c r="D19418" s="110" t="s">
        <v>15307</v>
      </c>
    </row>
    <row r="19419" spans="1:19" ht="11.25" thickBot="1" x14ac:dyDescent="0.2">
      <c r="A19419" s="93"/>
    </row>
    <row r="19420" spans="1:19" ht="11.25" thickBot="1" x14ac:dyDescent="0.2">
      <c r="A19420" s="117" t="s">
        <v>358</v>
      </c>
      <c r="B19420" s="93"/>
      <c r="C19420" s="114">
        <v>0</v>
      </c>
      <c r="D19420" s="110" t="s">
        <v>15307</v>
      </c>
    </row>
    <row r="19421" spans="1:19" ht="10.5" x14ac:dyDescent="0.15">
      <c r="A19421" s="93"/>
    </row>
    <row r="19422" spans="1:19" x14ac:dyDescent="0.15">
      <c r="A19422" s="106"/>
      <c r="B19422" s="69" t="s">
        <v>3829</v>
      </c>
    </row>
    <row r="19423" spans="1:19" ht="9.75" thickBot="1" x14ac:dyDescent="0.2">
      <c r="A19423" s="64" t="s">
        <v>6926</v>
      </c>
    </row>
    <row r="19424" spans="1:19" ht="11.25" thickBot="1" x14ac:dyDescent="0.2">
      <c r="A19424" s="87" t="s">
        <v>345</v>
      </c>
      <c r="B19424" s="87" t="s">
        <v>346</v>
      </c>
      <c r="C19424" s="120" t="s">
        <v>15300</v>
      </c>
      <c r="D19424" s="120" t="s">
        <v>15301</v>
      </c>
      <c r="E19424" s="120" t="s">
        <v>15302</v>
      </c>
      <c r="F19424" s="120" t="s">
        <v>1</v>
      </c>
      <c r="G19424" s="120" t="s">
        <v>2</v>
      </c>
      <c r="H19424" s="120" t="s">
        <v>3</v>
      </c>
      <c r="I19424" s="120" t="s">
        <v>15303</v>
      </c>
      <c r="J19424" s="120" t="s">
        <v>4</v>
      </c>
      <c r="K19424" s="120" t="s">
        <v>15304</v>
      </c>
      <c r="L19424" s="120" t="s">
        <v>8</v>
      </c>
      <c r="M19424" s="120" t="s">
        <v>15305</v>
      </c>
      <c r="N19424" s="120" t="s">
        <v>10</v>
      </c>
      <c r="O19424" s="120" t="s">
        <v>11</v>
      </c>
      <c r="P19424" s="120" t="s">
        <v>12</v>
      </c>
      <c r="Q19424" s="120" t="s">
        <v>13</v>
      </c>
      <c r="R19424" s="120" t="s">
        <v>14</v>
      </c>
      <c r="S19424" s="120" t="s">
        <v>15</v>
      </c>
    </row>
    <row r="19425" spans="1:19" ht="11.25" thickBot="1" x14ac:dyDescent="0.2">
      <c r="A19425" s="88">
        <v>1</v>
      </c>
      <c r="B19425" s="109">
        <v>0.90391203703703704</v>
      </c>
      <c r="C19425" s="110" t="s">
        <v>15306</v>
      </c>
      <c r="D19425" s="110" t="s">
        <v>15306</v>
      </c>
      <c r="E19425" s="89">
        <v>101.852</v>
      </c>
      <c r="F19425" s="89">
        <v>65239.034</v>
      </c>
      <c r="G19425" s="89">
        <v>88562.892999999996</v>
      </c>
      <c r="H19425" s="89">
        <v>21406.276000000002</v>
      </c>
      <c r="I19425" s="89">
        <v>230.16200000000001</v>
      </c>
      <c r="J19425" s="89">
        <v>8854.8619999999992</v>
      </c>
      <c r="K19425" s="89">
        <v>1703.8340000000001</v>
      </c>
      <c r="L19425" s="119">
        <v>45007.574000000001</v>
      </c>
      <c r="M19425" s="89">
        <v>10966.063</v>
      </c>
      <c r="N19425" s="89">
        <v>6134.95</v>
      </c>
      <c r="O19425" s="89">
        <v>22721.537</v>
      </c>
      <c r="P19425" s="110" t="s">
        <v>15848</v>
      </c>
      <c r="Q19425" s="110" t="s">
        <v>15849</v>
      </c>
      <c r="R19425" s="89">
        <v>2316.904</v>
      </c>
      <c r="S19425" s="89">
        <v>5451.2190000000001</v>
      </c>
    </row>
    <row r="19426" spans="1:19" ht="11.25" thickBot="1" x14ac:dyDescent="0.2">
      <c r="A19426" s="93"/>
    </row>
    <row r="19427" spans="1:19" ht="11.25" thickBot="1" x14ac:dyDescent="0.2">
      <c r="A19427" s="113" t="s">
        <v>352</v>
      </c>
      <c r="B19427" s="93"/>
      <c r="C19427" s="110" t="s">
        <v>15307</v>
      </c>
      <c r="D19427" s="110" t="s">
        <v>15307</v>
      </c>
      <c r="E19427" s="114">
        <v>101.852</v>
      </c>
      <c r="F19427" s="114">
        <v>65239.034</v>
      </c>
      <c r="G19427" s="114">
        <v>88562.892999999996</v>
      </c>
      <c r="H19427" s="114">
        <v>21406.276000000002</v>
      </c>
      <c r="I19427" s="114">
        <v>230.16200000000001</v>
      </c>
      <c r="J19427" s="114">
        <v>8854.8619999999992</v>
      </c>
      <c r="K19427" s="114">
        <v>1703.8340000000001</v>
      </c>
      <c r="L19427" s="118">
        <v>45007.574000000001</v>
      </c>
      <c r="M19427" s="114">
        <v>10966.063</v>
      </c>
      <c r="N19427" s="114">
        <v>6134.95</v>
      </c>
      <c r="O19427" s="114">
        <v>22721.537</v>
      </c>
      <c r="P19427" s="110" t="s">
        <v>15850</v>
      </c>
      <c r="Q19427" s="110" t="s">
        <v>15851</v>
      </c>
      <c r="R19427" s="114">
        <v>2316.904</v>
      </c>
      <c r="S19427" s="114">
        <v>5451.2190000000001</v>
      </c>
    </row>
    <row r="19428" spans="1:19" ht="11.25" thickBot="1" x14ac:dyDescent="0.2">
      <c r="A19428" s="93"/>
    </row>
    <row r="19429" spans="1:19" ht="11.25" thickBot="1" x14ac:dyDescent="0.2">
      <c r="A19429" s="116" t="s">
        <v>355</v>
      </c>
      <c r="B19429" s="93"/>
      <c r="C19429" s="110" t="s">
        <v>15307</v>
      </c>
      <c r="D19429" s="110" t="s">
        <v>15307</v>
      </c>
      <c r="E19429" s="114">
        <v>0</v>
      </c>
      <c r="F19429" s="114">
        <v>0</v>
      </c>
      <c r="G19429" s="114">
        <v>0</v>
      </c>
      <c r="H19429" s="114">
        <v>0</v>
      </c>
      <c r="I19429" s="114">
        <v>0</v>
      </c>
      <c r="J19429" s="114">
        <v>0</v>
      </c>
      <c r="K19429" s="114">
        <v>0</v>
      </c>
      <c r="L19429" s="118">
        <v>0</v>
      </c>
      <c r="M19429" s="114">
        <v>0</v>
      </c>
      <c r="N19429" s="114">
        <v>0</v>
      </c>
      <c r="O19429" s="114">
        <v>0</v>
      </c>
      <c r="P19429" s="110" t="s">
        <v>15358</v>
      </c>
      <c r="Q19429" s="110" t="s">
        <v>15358</v>
      </c>
      <c r="R19429" s="114">
        <v>0</v>
      </c>
      <c r="S19429" s="114">
        <v>0</v>
      </c>
    </row>
    <row r="19430" spans="1:19" ht="11.25" thickBot="1" x14ac:dyDescent="0.2">
      <c r="A19430" s="93"/>
    </row>
    <row r="19431" spans="1:19" ht="11.25" thickBot="1" x14ac:dyDescent="0.2">
      <c r="A19431" s="117" t="s">
        <v>358</v>
      </c>
      <c r="B19431" s="93"/>
      <c r="C19431" s="110" t="s">
        <v>15307</v>
      </c>
      <c r="D19431" s="110" t="s">
        <v>15307</v>
      </c>
      <c r="E19431" s="114">
        <v>0</v>
      </c>
      <c r="F19431" s="114">
        <v>0</v>
      </c>
      <c r="G19431" s="114">
        <v>0</v>
      </c>
      <c r="H19431" s="114">
        <v>0</v>
      </c>
      <c r="I19431" s="114">
        <v>0</v>
      </c>
      <c r="J19431" s="114">
        <v>0</v>
      </c>
      <c r="K19431" s="114">
        <v>0</v>
      </c>
      <c r="L19431" s="118">
        <v>0</v>
      </c>
      <c r="M19431" s="114">
        <v>0</v>
      </c>
      <c r="N19431" s="114">
        <v>0</v>
      </c>
      <c r="O19431" s="114">
        <v>0</v>
      </c>
      <c r="P19431" s="110" t="s">
        <v>15358</v>
      </c>
      <c r="Q19431" s="110" t="s">
        <v>15358</v>
      </c>
      <c r="R19431" s="114">
        <v>0</v>
      </c>
      <c r="S19431" s="114">
        <v>0</v>
      </c>
    </row>
    <row r="19432" spans="1:19" ht="11.25" thickBot="1" x14ac:dyDescent="0.2">
      <c r="A19432" s="93"/>
    </row>
    <row r="19433" spans="1:19" ht="11.25" thickBot="1" x14ac:dyDescent="0.2">
      <c r="A19433" s="87" t="s">
        <v>345</v>
      </c>
      <c r="B19433" s="87" t="s">
        <v>346</v>
      </c>
      <c r="C19433" s="120" t="s">
        <v>16</v>
      </c>
      <c r="D19433" s="120" t="s">
        <v>15309</v>
      </c>
      <c r="E19433" s="120" t="s">
        <v>15310</v>
      </c>
      <c r="F19433" s="120" t="s">
        <v>20</v>
      </c>
      <c r="G19433" s="120" t="s">
        <v>21</v>
      </c>
      <c r="H19433" s="120" t="s">
        <v>22</v>
      </c>
      <c r="I19433" s="120" t="s">
        <v>23</v>
      </c>
      <c r="J19433" s="120" t="s">
        <v>24</v>
      </c>
      <c r="K19433" s="120" t="s">
        <v>26</v>
      </c>
      <c r="L19433" s="120" t="s">
        <v>15311</v>
      </c>
      <c r="M19433" s="120" t="s">
        <v>27</v>
      </c>
      <c r="N19433" s="120" t="s">
        <v>28</v>
      </c>
      <c r="O19433" s="120" t="s">
        <v>29</v>
      </c>
      <c r="P19433" s="120" t="s">
        <v>30</v>
      </c>
      <c r="Q19433" s="120" t="s">
        <v>15312</v>
      </c>
      <c r="R19433" s="120" t="s">
        <v>32</v>
      </c>
      <c r="S19433" s="120" t="s">
        <v>33</v>
      </c>
    </row>
    <row r="19434" spans="1:19" ht="11.25" thickBot="1" x14ac:dyDescent="0.2">
      <c r="A19434" s="88">
        <v>1</v>
      </c>
      <c r="B19434" s="109">
        <v>0.90391203703703704</v>
      </c>
      <c r="C19434" s="89">
        <v>111909.23</v>
      </c>
      <c r="D19434" s="89">
        <v>69364.534</v>
      </c>
      <c r="E19434" s="89">
        <v>490.75099999999998</v>
      </c>
      <c r="F19434" s="119">
        <v>34632.724999999999</v>
      </c>
      <c r="G19434" s="89">
        <v>666.68799999999999</v>
      </c>
      <c r="H19434" s="89">
        <v>55.555999999999997</v>
      </c>
      <c r="I19434" s="89">
        <v>1416.761</v>
      </c>
      <c r="J19434" s="89">
        <v>103358.23</v>
      </c>
      <c r="K19434" s="119">
        <v>329343.69</v>
      </c>
      <c r="L19434" s="89">
        <v>85806.479000000007</v>
      </c>
      <c r="M19434" s="89">
        <v>1500.087</v>
      </c>
      <c r="N19434" s="89">
        <v>3917.3539999999998</v>
      </c>
      <c r="O19434" s="110" t="s">
        <v>15306</v>
      </c>
      <c r="P19434" s="110" t="s">
        <v>15306</v>
      </c>
      <c r="Q19434" s="89">
        <v>500.01100000000002</v>
      </c>
      <c r="R19434" s="89">
        <v>2784.2489999999998</v>
      </c>
      <c r="S19434" s="89">
        <v>166.66800000000001</v>
      </c>
    </row>
    <row r="19435" spans="1:19" ht="11.25" thickBot="1" x14ac:dyDescent="0.2">
      <c r="A19435" s="93"/>
    </row>
    <row r="19436" spans="1:19" ht="11.25" thickBot="1" x14ac:dyDescent="0.2">
      <c r="A19436" s="113" t="s">
        <v>352</v>
      </c>
      <c r="B19436" s="93"/>
      <c r="C19436" s="114">
        <v>111909.23</v>
      </c>
      <c r="D19436" s="114">
        <v>69364.534</v>
      </c>
      <c r="E19436" s="114">
        <v>490.75099999999998</v>
      </c>
      <c r="F19436" s="118">
        <v>34632.724999999999</v>
      </c>
      <c r="G19436" s="114">
        <v>666.68799999999999</v>
      </c>
      <c r="H19436" s="114">
        <v>55.555999999999997</v>
      </c>
      <c r="I19436" s="114">
        <v>1416.761</v>
      </c>
      <c r="J19436" s="114">
        <v>103358.23</v>
      </c>
      <c r="K19436" s="118">
        <v>329343.69</v>
      </c>
      <c r="L19436" s="114">
        <v>85806.479000000007</v>
      </c>
      <c r="M19436" s="114">
        <v>1500.087</v>
      </c>
      <c r="N19436" s="114">
        <v>3917.3539999999998</v>
      </c>
      <c r="O19436" s="110" t="s">
        <v>15307</v>
      </c>
      <c r="P19436" s="110" t="s">
        <v>15307</v>
      </c>
      <c r="Q19436" s="114">
        <v>500.01100000000002</v>
      </c>
      <c r="R19436" s="114">
        <v>2784.2489999999998</v>
      </c>
      <c r="S19436" s="114">
        <v>166.66800000000001</v>
      </c>
    </row>
    <row r="19437" spans="1:19" ht="11.25" thickBot="1" x14ac:dyDescent="0.2">
      <c r="A19437" s="93"/>
    </row>
    <row r="19438" spans="1:19" ht="11.25" thickBot="1" x14ac:dyDescent="0.2">
      <c r="A19438" s="116" t="s">
        <v>355</v>
      </c>
      <c r="B19438" s="93"/>
      <c r="C19438" s="114">
        <v>0</v>
      </c>
      <c r="D19438" s="114">
        <v>0</v>
      </c>
      <c r="E19438" s="114">
        <v>0</v>
      </c>
      <c r="F19438" s="118">
        <v>0</v>
      </c>
      <c r="G19438" s="114">
        <v>0</v>
      </c>
      <c r="H19438" s="114">
        <v>0</v>
      </c>
      <c r="I19438" s="114">
        <v>0</v>
      </c>
      <c r="J19438" s="114">
        <v>0</v>
      </c>
      <c r="K19438" s="118">
        <v>0</v>
      </c>
      <c r="L19438" s="114">
        <v>0</v>
      </c>
      <c r="M19438" s="114">
        <v>0</v>
      </c>
      <c r="N19438" s="114">
        <v>0</v>
      </c>
      <c r="O19438" s="110" t="s">
        <v>15307</v>
      </c>
      <c r="P19438" s="110" t="s">
        <v>15307</v>
      </c>
      <c r="Q19438" s="114">
        <v>0</v>
      </c>
      <c r="R19438" s="114">
        <v>0</v>
      </c>
      <c r="S19438" s="114">
        <v>0</v>
      </c>
    </row>
    <row r="19439" spans="1:19" ht="11.25" thickBot="1" x14ac:dyDescent="0.2">
      <c r="A19439" s="93"/>
    </row>
    <row r="19440" spans="1:19" ht="11.25" thickBot="1" x14ac:dyDescent="0.2">
      <c r="A19440" s="117" t="s">
        <v>358</v>
      </c>
      <c r="B19440" s="93"/>
      <c r="C19440" s="114">
        <v>0</v>
      </c>
      <c r="D19440" s="114">
        <v>0</v>
      </c>
      <c r="E19440" s="114">
        <v>0</v>
      </c>
      <c r="F19440" s="118">
        <v>0</v>
      </c>
      <c r="G19440" s="114">
        <v>0</v>
      </c>
      <c r="H19440" s="114">
        <v>0</v>
      </c>
      <c r="I19440" s="114">
        <v>0</v>
      </c>
      <c r="J19440" s="114">
        <v>0</v>
      </c>
      <c r="K19440" s="118">
        <v>0</v>
      </c>
      <c r="L19440" s="114">
        <v>0</v>
      </c>
      <c r="M19440" s="114">
        <v>0</v>
      </c>
      <c r="N19440" s="114">
        <v>0</v>
      </c>
      <c r="O19440" s="110" t="s">
        <v>15307</v>
      </c>
      <c r="P19440" s="110" t="s">
        <v>15307</v>
      </c>
      <c r="Q19440" s="114">
        <v>0</v>
      </c>
      <c r="R19440" s="114">
        <v>0</v>
      </c>
      <c r="S19440" s="114">
        <v>0</v>
      </c>
    </row>
    <row r="19441" spans="1:19" ht="11.25" thickBot="1" x14ac:dyDescent="0.2">
      <c r="A19441" s="93"/>
    </row>
    <row r="19442" spans="1:19" ht="11.25" thickBot="1" x14ac:dyDescent="0.2">
      <c r="A19442" s="87" t="s">
        <v>345</v>
      </c>
      <c r="B19442" s="87" t="s">
        <v>346</v>
      </c>
      <c r="C19442" s="120" t="s">
        <v>35</v>
      </c>
      <c r="D19442" s="120" t="s">
        <v>36</v>
      </c>
      <c r="E19442" s="120" t="s">
        <v>15315</v>
      </c>
      <c r="F19442" s="120" t="s">
        <v>38</v>
      </c>
      <c r="G19442" s="120" t="s">
        <v>39</v>
      </c>
      <c r="H19442" s="120" t="s">
        <v>41</v>
      </c>
      <c r="I19442" s="120" t="s">
        <v>42</v>
      </c>
      <c r="J19442" s="120" t="s">
        <v>43</v>
      </c>
      <c r="K19442" s="120" t="s">
        <v>44</v>
      </c>
      <c r="L19442" s="120" t="s">
        <v>45</v>
      </c>
      <c r="M19442" s="120" t="s">
        <v>46</v>
      </c>
      <c r="N19442" s="120" t="s">
        <v>47</v>
      </c>
      <c r="O19442" s="120" t="s">
        <v>48</v>
      </c>
      <c r="P19442" s="120" t="s">
        <v>49</v>
      </c>
      <c r="Q19442" s="120" t="s">
        <v>50</v>
      </c>
      <c r="R19442" s="120" t="s">
        <v>51</v>
      </c>
      <c r="S19442" s="120" t="s">
        <v>52</v>
      </c>
    </row>
    <row r="19443" spans="1:19" ht="11.25" thickBot="1" x14ac:dyDescent="0.2">
      <c r="A19443" s="88">
        <v>1</v>
      </c>
      <c r="B19443" s="109">
        <v>0.90391203703703704</v>
      </c>
      <c r="C19443" s="119">
        <v>556327.97</v>
      </c>
      <c r="D19443" s="89">
        <v>11422.252</v>
      </c>
      <c r="E19443" s="89">
        <v>850.03099999999995</v>
      </c>
      <c r="F19443" s="110" t="s">
        <v>15306</v>
      </c>
      <c r="G19443" s="89">
        <v>314.82</v>
      </c>
      <c r="H19443" s="89">
        <v>410772.57</v>
      </c>
      <c r="I19443" s="89">
        <v>19183.025000000001</v>
      </c>
      <c r="J19443" s="89">
        <v>25241.764999999999</v>
      </c>
      <c r="K19443" s="89">
        <v>2055.7260000000001</v>
      </c>
      <c r="L19443" s="89">
        <v>1018.569</v>
      </c>
      <c r="M19443" s="89">
        <v>166.66800000000001</v>
      </c>
      <c r="N19443" s="89">
        <v>270.83699999999999</v>
      </c>
      <c r="O19443" s="89">
        <v>444.452</v>
      </c>
      <c r="P19443" s="89">
        <v>312.505</v>
      </c>
      <c r="Q19443" s="89">
        <v>422.23</v>
      </c>
      <c r="R19443" s="89">
        <v>361.11799999999999</v>
      </c>
      <c r="S19443" s="89">
        <v>407.41399999999999</v>
      </c>
    </row>
    <row r="19444" spans="1:19" ht="11.25" thickBot="1" x14ac:dyDescent="0.2">
      <c r="A19444" s="93"/>
    </row>
    <row r="19445" spans="1:19" ht="11.25" thickBot="1" x14ac:dyDescent="0.2">
      <c r="A19445" s="113" t="s">
        <v>352</v>
      </c>
      <c r="B19445" s="93"/>
      <c r="C19445" s="118">
        <v>556327.97</v>
      </c>
      <c r="D19445" s="114">
        <v>11422.252</v>
      </c>
      <c r="E19445" s="114">
        <v>850.03099999999995</v>
      </c>
      <c r="F19445" s="110" t="s">
        <v>15307</v>
      </c>
      <c r="G19445" s="114">
        <v>314.82</v>
      </c>
      <c r="H19445" s="114">
        <v>410772.57</v>
      </c>
      <c r="I19445" s="114">
        <v>19183.025000000001</v>
      </c>
      <c r="J19445" s="114">
        <v>25241.764999999999</v>
      </c>
      <c r="K19445" s="114">
        <v>2055.7260000000001</v>
      </c>
      <c r="L19445" s="114">
        <v>1018.569</v>
      </c>
      <c r="M19445" s="114">
        <v>166.66800000000001</v>
      </c>
      <c r="N19445" s="114">
        <v>270.83699999999999</v>
      </c>
      <c r="O19445" s="114">
        <v>444.452</v>
      </c>
      <c r="P19445" s="114">
        <v>312.505</v>
      </c>
      <c r="Q19445" s="114">
        <v>422.23</v>
      </c>
      <c r="R19445" s="114">
        <v>361.11799999999999</v>
      </c>
      <c r="S19445" s="114">
        <v>407.41399999999999</v>
      </c>
    </row>
    <row r="19446" spans="1:19" ht="11.25" thickBot="1" x14ac:dyDescent="0.2">
      <c r="A19446" s="93"/>
    </row>
    <row r="19447" spans="1:19" ht="11.25" thickBot="1" x14ac:dyDescent="0.2">
      <c r="A19447" s="116" t="s">
        <v>355</v>
      </c>
      <c r="B19447" s="93"/>
      <c r="C19447" s="118">
        <v>0</v>
      </c>
      <c r="D19447" s="114">
        <v>0</v>
      </c>
      <c r="E19447" s="114">
        <v>0</v>
      </c>
      <c r="F19447" s="110" t="s">
        <v>15307</v>
      </c>
      <c r="G19447" s="114">
        <v>0</v>
      </c>
      <c r="H19447" s="114">
        <v>0</v>
      </c>
      <c r="I19447" s="114">
        <v>0</v>
      </c>
      <c r="J19447" s="114">
        <v>0</v>
      </c>
      <c r="K19447" s="114">
        <v>0</v>
      </c>
      <c r="L19447" s="114">
        <v>0</v>
      </c>
      <c r="M19447" s="114">
        <v>0</v>
      </c>
      <c r="N19447" s="114">
        <v>0</v>
      </c>
      <c r="O19447" s="114">
        <v>0</v>
      </c>
      <c r="P19447" s="114">
        <v>0</v>
      </c>
      <c r="Q19447" s="114">
        <v>0</v>
      </c>
      <c r="R19447" s="114">
        <v>0</v>
      </c>
      <c r="S19447" s="114">
        <v>0</v>
      </c>
    </row>
    <row r="19448" spans="1:19" ht="11.25" thickBot="1" x14ac:dyDescent="0.2">
      <c r="A19448" s="93"/>
    </row>
    <row r="19449" spans="1:19" ht="11.25" thickBot="1" x14ac:dyDescent="0.2">
      <c r="A19449" s="117" t="s">
        <v>358</v>
      </c>
      <c r="B19449" s="93"/>
      <c r="C19449" s="118">
        <v>0</v>
      </c>
      <c r="D19449" s="114">
        <v>0</v>
      </c>
      <c r="E19449" s="114">
        <v>0</v>
      </c>
      <c r="F19449" s="110" t="s">
        <v>15307</v>
      </c>
      <c r="G19449" s="114">
        <v>0</v>
      </c>
      <c r="H19449" s="114">
        <v>0</v>
      </c>
      <c r="I19449" s="114">
        <v>0</v>
      </c>
      <c r="J19449" s="114">
        <v>0</v>
      </c>
      <c r="K19449" s="114">
        <v>0</v>
      </c>
      <c r="L19449" s="114">
        <v>0</v>
      </c>
      <c r="M19449" s="114">
        <v>0</v>
      </c>
      <c r="N19449" s="114">
        <v>0</v>
      </c>
      <c r="O19449" s="114">
        <v>0</v>
      </c>
      <c r="P19449" s="114">
        <v>0</v>
      </c>
      <c r="Q19449" s="114">
        <v>0</v>
      </c>
      <c r="R19449" s="114">
        <v>0</v>
      </c>
      <c r="S19449" s="114">
        <v>0</v>
      </c>
    </row>
    <row r="19450" spans="1:19" ht="11.25" thickBot="1" x14ac:dyDescent="0.2">
      <c r="A19450" s="93"/>
    </row>
    <row r="19451" spans="1:19" ht="11.25" thickBot="1" x14ac:dyDescent="0.2">
      <c r="A19451" s="87" t="s">
        <v>345</v>
      </c>
      <c r="B19451" s="87" t="s">
        <v>346</v>
      </c>
      <c r="C19451" s="120" t="s">
        <v>53</v>
      </c>
      <c r="D19451" s="120" t="s">
        <v>54</v>
      </c>
      <c r="E19451" s="120" t="s">
        <v>55</v>
      </c>
      <c r="F19451" s="120" t="s">
        <v>56</v>
      </c>
      <c r="G19451" s="120" t="s">
        <v>15318</v>
      </c>
      <c r="H19451" s="120" t="s">
        <v>57</v>
      </c>
      <c r="I19451" s="120" t="s">
        <v>59</v>
      </c>
      <c r="J19451" s="120" t="s">
        <v>15319</v>
      </c>
      <c r="K19451" s="120" t="s">
        <v>60</v>
      </c>
      <c r="L19451" s="120" t="s">
        <v>61</v>
      </c>
      <c r="M19451" s="120" t="s">
        <v>62</v>
      </c>
      <c r="N19451" s="120" t="s">
        <v>15320</v>
      </c>
      <c r="O19451" s="120" t="s">
        <v>63</v>
      </c>
      <c r="P19451" s="120" t="s">
        <v>64</v>
      </c>
      <c r="Q19451" s="120" t="s">
        <v>66</v>
      </c>
      <c r="R19451" s="120" t="s">
        <v>15321</v>
      </c>
      <c r="S19451" s="120" t="s">
        <v>67</v>
      </c>
    </row>
    <row r="19452" spans="1:19" ht="11.25" thickBot="1" x14ac:dyDescent="0.2">
      <c r="A19452" s="88">
        <v>1</v>
      </c>
      <c r="B19452" s="109">
        <v>0.90391203703703704</v>
      </c>
      <c r="C19452" s="89">
        <v>322.22800000000001</v>
      </c>
      <c r="D19452" s="89">
        <v>324.08</v>
      </c>
      <c r="E19452" s="89">
        <v>148.149</v>
      </c>
      <c r="F19452" s="89">
        <v>6575.9380000000001</v>
      </c>
      <c r="G19452" s="89">
        <v>1259.3240000000001</v>
      </c>
      <c r="H19452" s="89">
        <v>6201.6509999999998</v>
      </c>
      <c r="I19452" s="89">
        <v>55.555999999999997</v>
      </c>
      <c r="J19452" s="110" t="s">
        <v>15306</v>
      </c>
      <c r="K19452" s="110" t="s">
        <v>15306</v>
      </c>
      <c r="L19452" s="89">
        <v>134.922</v>
      </c>
      <c r="M19452" s="89">
        <v>722.245</v>
      </c>
      <c r="N19452" s="89">
        <v>458.34699999999998</v>
      </c>
      <c r="O19452" s="89">
        <v>316.67200000000003</v>
      </c>
      <c r="P19452" s="89">
        <v>41994.046999999999</v>
      </c>
      <c r="Q19452" s="112" t="s">
        <v>15852</v>
      </c>
      <c r="R19452" s="110" t="s">
        <v>15306</v>
      </c>
      <c r="S19452" s="89">
        <v>2753.4250000000002</v>
      </c>
    </row>
    <row r="19453" spans="1:19" ht="11.25" thickBot="1" x14ac:dyDescent="0.2">
      <c r="A19453" s="93"/>
    </row>
    <row r="19454" spans="1:19" ht="11.25" thickBot="1" x14ac:dyDescent="0.2">
      <c r="A19454" s="113" t="s">
        <v>352</v>
      </c>
      <c r="B19454" s="93"/>
      <c r="C19454" s="114">
        <v>322.22800000000001</v>
      </c>
      <c r="D19454" s="114">
        <v>324.08</v>
      </c>
      <c r="E19454" s="114">
        <v>148.149</v>
      </c>
      <c r="F19454" s="114">
        <v>6575.9380000000001</v>
      </c>
      <c r="G19454" s="114">
        <v>1259.3240000000001</v>
      </c>
      <c r="H19454" s="114">
        <v>6201.6509999999998</v>
      </c>
      <c r="I19454" s="114">
        <v>55.555999999999997</v>
      </c>
      <c r="J19454" s="110" t="s">
        <v>15307</v>
      </c>
      <c r="K19454" s="110" t="s">
        <v>15307</v>
      </c>
      <c r="L19454" s="114">
        <v>134.922</v>
      </c>
      <c r="M19454" s="114">
        <v>722.245</v>
      </c>
      <c r="N19454" s="114">
        <v>458.34699999999998</v>
      </c>
      <c r="O19454" s="114">
        <v>316.67200000000003</v>
      </c>
      <c r="P19454" s="114">
        <v>41994.046999999999</v>
      </c>
      <c r="Q19454" s="112" t="s">
        <v>15853</v>
      </c>
      <c r="R19454" s="110" t="s">
        <v>15307</v>
      </c>
      <c r="S19454" s="114">
        <v>2753.4250000000002</v>
      </c>
    </row>
    <row r="19455" spans="1:19" ht="11.25" thickBot="1" x14ac:dyDescent="0.2">
      <c r="A19455" s="93"/>
    </row>
    <row r="19456" spans="1:19" ht="11.25" thickBot="1" x14ac:dyDescent="0.2">
      <c r="A19456" s="116" t="s">
        <v>355</v>
      </c>
      <c r="B19456" s="93"/>
      <c r="C19456" s="114">
        <v>0</v>
      </c>
      <c r="D19456" s="114">
        <v>0</v>
      </c>
      <c r="E19456" s="114">
        <v>0</v>
      </c>
      <c r="F19456" s="114">
        <v>0</v>
      </c>
      <c r="G19456" s="114">
        <v>0</v>
      </c>
      <c r="H19456" s="114">
        <v>0</v>
      </c>
      <c r="I19456" s="114">
        <v>0</v>
      </c>
      <c r="J19456" s="110" t="s">
        <v>15307</v>
      </c>
      <c r="K19456" s="110" t="s">
        <v>15307</v>
      </c>
      <c r="L19456" s="114">
        <v>0</v>
      </c>
      <c r="M19456" s="114">
        <v>0</v>
      </c>
      <c r="N19456" s="114">
        <v>0</v>
      </c>
      <c r="O19456" s="114">
        <v>0</v>
      </c>
      <c r="P19456" s="114">
        <v>0</v>
      </c>
      <c r="Q19456" s="112" t="s">
        <v>15358</v>
      </c>
      <c r="R19456" s="110" t="s">
        <v>15307</v>
      </c>
      <c r="S19456" s="114">
        <v>0</v>
      </c>
    </row>
    <row r="19457" spans="1:19" ht="11.25" thickBot="1" x14ac:dyDescent="0.2">
      <c r="A19457" s="93"/>
    </row>
    <row r="19458" spans="1:19" ht="11.25" thickBot="1" x14ac:dyDescent="0.2">
      <c r="A19458" s="117" t="s">
        <v>358</v>
      </c>
      <c r="B19458" s="93"/>
      <c r="C19458" s="114">
        <v>0</v>
      </c>
      <c r="D19458" s="114">
        <v>0</v>
      </c>
      <c r="E19458" s="114">
        <v>0</v>
      </c>
      <c r="F19458" s="114">
        <v>0</v>
      </c>
      <c r="G19458" s="114">
        <v>0</v>
      </c>
      <c r="H19458" s="114">
        <v>0</v>
      </c>
      <c r="I19458" s="114">
        <v>0</v>
      </c>
      <c r="J19458" s="110" t="s">
        <v>15307</v>
      </c>
      <c r="K19458" s="110" t="s">
        <v>15307</v>
      </c>
      <c r="L19458" s="114">
        <v>0</v>
      </c>
      <c r="M19458" s="114">
        <v>0</v>
      </c>
      <c r="N19458" s="114">
        <v>0</v>
      </c>
      <c r="O19458" s="114">
        <v>0</v>
      </c>
      <c r="P19458" s="114">
        <v>0</v>
      </c>
      <c r="Q19458" s="112" t="s">
        <v>15358</v>
      </c>
      <c r="R19458" s="110" t="s">
        <v>15307</v>
      </c>
      <c r="S19458" s="114">
        <v>0</v>
      </c>
    </row>
    <row r="19459" spans="1:19" ht="11.25" thickBot="1" x14ac:dyDescent="0.2">
      <c r="A19459" s="93"/>
    </row>
    <row r="19460" spans="1:19" ht="11.25" thickBot="1" x14ac:dyDescent="0.2">
      <c r="A19460" s="87" t="s">
        <v>345</v>
      </c>
      <c r="B19460" s="87" t="s">
        <v>346</v>
      </c>
      <c r="C19460" s="120" t="s">
        <v>68</v>
      </c>
      <c r="D19460" s="120" t="s">
        <v>15325</v>
      </c>
    </row>
    <row r="19461" spans="1:19" ht="11.25" thickBot="1" x14ac:dyDescent="0.2">
      <c r="A19461" s="88">
        <v>1</v>
      </c>
      <c r="B19461" s="109">
        <v>0.90391203703703704</v>
      </c>
      <c r="C19461" s="89">
        <v>68262.072</v>
      </c>
      <c r="D19461" s="89">
        <v>33.332999999999998</v>
      </c>
    </row>
    <row r="19462" spans="1:19" ht="11.25" thickBot="1" x14ac:dyDescent="0.2">
      <c r="A19462" s="93"/>
    </row>
    <row r="19463" spans="1:19" ht="11.25" thickBot="1" x14ac:dyDescent="0.2">
      <c r="A19463" s="113" t="s">
        <v>352</v>
      </c>
      <c r="B19463" s="93"/>
      <c r="C19463" s="114">
        <v>68262.072</v>
      </c>
      <c r="D19463" s="114">
        <v>33.332999999999998</v>
      </c>
    </row>
    <row r="19464" spans="1:19" ht="11.25" thickBot="1" x14ac:dyDescent="0.2">
      <c r="A19464" s="93"/>
    </row>
    <row r="19465" spans="1:19" ht="11.25" thickBot="1" x14ac:dyDescent="0.2">
      <c r="A19465" s="116" t="s">
        <v>355</v>
      </c>
      <c r="B19465" s="93"/>
      <c r="C19465" s="114">
        <v>0</v>
      </c>
      <c r="D19465" s="114">
        <v>0</v>
      </c>
    </row>
    <row r="19466" spans="1:19" ht="11.25" thickBot="1" x14ac:dyDescent="0.2">
      <c r="A19466" s="93"/>
    </row>
    <row r="19467" spans="1:19" ht="11.25" thickBot="1" x14ac:dyDescent="0.2">
      <c r="A19467" s="117" t="s">
        <v>358</v>
      </c>
      <c r="B19467" s="93"/>
      <c r="C19467" s="114">
        <v>0</v>
      </c>
      <c r="D19467" s="114">
        <v>0</v>
      </c>
    </row>
    <row r="19468" spans="1:19" ht="10.5" x14ac:dyDescent="0.15">
      <c r="A19468" s="93"/>
    </row>
    <row r="19469" spans="1:19" x14ac:dyDescent="0.15">
      <c r="A19469" s="106"/>
      <c r="B19469" s="69" t="s">
        <v>3930</v>
      </c>
    </row>
    <row r="19470" spans="1:19" ht="9.75" thickBot="1" x14ac:dyDescent="0.2">
      <c r="A19470" s="64" t="s">
        <v>6926</v>
      </c>
    </row>
    <row r="19471" spans="1:19" ht="11.25" thickBot="1" x14ac:dyDescent="0.2">
      <c r="A19471" s="87" t="s">
        <v>345</v>
      </c>
      <c r="B19471" s="87" t="s">
        <v>346</v>
      </c>
      <c r="C19471" s="120" t="s">
        <v>15300</v>
      </c>
      <c r="D19471" s="120" t="s">
        <v>15301</v>
      </c>
      <c r="E19471" s="120" t="s">
        <v>15302</v>
      </c>
      <c r="F19471" s="120" t="s">
        <v>1</v>
      </c>
      <c r="G19471" s="120" t="s">
        <v>2</v>
      </c>
      <c r="H19471" s="120" t="s">
        <v>3</v>
      </c>
      <c r="I19471" s="120" t="s">
        <v>15303</v>
      </c>
      <c r="J19471" s="120" t="s">
        <v>4</v>
      </c>
      <c r="K19471" s="120" t="s">
        <v>15304</v>
      </c>
      <c r="L19471" s="120" t="s">
        <v>8</v>
      </c>
      <c r="M19471" s="120" t="s">
        <v>15305</v>
      </c>
      <c r="N19471" s="120" t="s">
        <v>10</v>
      </c>
      <c r="O19471" s="120" t="s">
        <v>11</v>
      </c>
      <c r="P19471" s="120" t="s">
        <v>12</v>
      </c>
      <c r="Q19471" s="120" t="s">
        <v>13</v>
      </c>
      <c r="R19471" s="120" t="s">
        <v>14</v>
      </c>
      <c r="S19471" s="120" t="s">
        <v>15</v>
      </c>
    </row>
    <row r="19472" spans="1:19" ht="11.25" thickBot="1" x14ac:dyDescent="0.2">
      <c r="A19472" s="88">
        <v>1</v>
      </c>
      <c r="B19472" s="109">
        <v>0.90936342592592589</v>
      </c>
      <c r="C19472" s="110" t="s">
        <v>15306</v>
      </c>
      <c r="D19472" s="110" t="s">
        <v>15306</v>
      </c>
      <c r="E19472" s="89">
        <v>33.332999999999998</v>
      </c>
      <c r="F19472" s="89">
        <v>18586.335999999999</v>
      </c>
      <c r="G19472" s="89">
        <v>3567.16</v>
      </c>
      <c r="H19472" s="89">
        <v>1466.759</v>
      </c>
      <c r="I19472" s="89">
        <v>104.167</v>
      </c>
      <c r="J19472" s="89">
        <v>809.55600000000004</v>
      </c>
      <c r="K19472" s="89">
        <v>2000.1759999999999</v>
      </c>
      <c r="L19472" s="119">
        <v>43567.866000000002</v>
      </c>
      <c r="M19472" s="89">
        <v>1700.1179999999999</v>
      </c>
      <c r="N19472" s="89">
        <v>138.88999999999999</v>
      </c>
      <c r="O19472" s="89">
        <v>1259.3230000000001</v>
      </c>
      <c r="P19472" s="89">
        <v>3233.7660000000001</v>
      </c>
      <c r="Q19472" s="89">
        <v>1026858.2</v>
      </c>
      <c r="R19472" s="89">
        <v>259.26299999999998</v>
      </c>
      <c r="S19472" s="89">
        <v>430.565</v>
      </c>
    </row>
    <row r="19473" spans="1:19" ht="11.25" thickBot="1" x14ac:dyDescent="0.2">
      <c r="A19473" s="93"/>
    </row>
    <row r="19474" spans="1:19" ht="11.25" thickBot="1" x14ac:dyDescent="0.2">
      <c r="A19474" s="113" t="s">
        <v>352</v>
      </c>
      <c r="B19474" s="93"/>
      <c r="C19474" s="110" t="s">
        <v>15307</v>
      </c>
      <c r="D19474" s="110" t="s">
        <v>15307</v>
      </c>
      <c r="E19474" s="114">
        <v>33.332999999999998</v>
      </c>
      <c r="F19474" s="114">
        <v>18586.335999999999</v>
      </c>
      <c r="G19474" s="114">
        <v>3567.16</v>
      </c>
      <c r="H19474" s="114">
        <v>1466.759</v>
      </c>
      <c r="I19474" s="114">
        <v>104.167</v>
      </c>
      <c r="J19474" s="114">
        <v>809.55600000000004</v>
      </c>
      <c r="K19474" s="114">
        <v>2000.1759999999999</v>
      </c>
      <c r="L19474" s="118">
        <v>43567.866000000002</v>
      </c>
      <c r="M19474" s="114">
        <v>1700.1179999999999</v>
      </c>
      <c r="N19474" s="114">
        <v>138.88999999999999</v>
      </c>
      <c r="O19474" s="114">
        <v>1259.3230000000001</v>
      </c>
      <c r="P19474" s="114">
        <v>3233.7660000000001</v>
      </c>
      <c r="Q19474" s="114">
        <v>1026858.2</v>
      </c>
      <c r="R19474" s="114">
        <v>259.26299999999998</v>
      </c>
      <c r="S19474" s="114">
        <v>430.565</v>
      </c>
    </row>
    <row r="19475" spans="1:19" ht="11.25" thickBot="1" x14ac:dyDescent="0.2">
      <c r="A19475" s="93"/>
    </row>
    <row r="19476" spans="1:19" ht="11.25" thickBot="1" x14ac:dyDescent="0.2">
      <c r="A19476" s="116" t="s">
        <v>355</v>
      </c>
      <c r="B19476" s="93"/>
      <c r="C19476" s="110" t="s">
        <v>15307</v>
      </c>
      <c r="D19476" s="110" t="s">
        <v>15307</v>
      </c>
      <c r="E19476" s="114">
        <v>0</v>
      </c>
      <c r="F19476" s="114">
        <v>0</v>
      </c>
      <c r="G19476" s="114">
        <v>0</v>
      </c>
      <c r="H19476" s="114">
        <v>0</v>
      </c>
      <c r="I19476" s="114">
        <v>0</v>
      </c>
      <c r="J19476" s="114">
        <v>0</v>
      </c>
      <c r="K19476" s="114">
        <v>0</v>
      </c>
      <c r="L19476" s="118">
        <v>0</v>
      </c>
      <c r="M19476" s="114">
        <v>0</v>
      </c>
      <c r="N19476" s="114">
        <v>0</v>
      </c>
      <c r="O19476" s="114">
        <v>0</v>
      </c>
      <c r="P19476" s="114">
        <v>0</v>
      </c>
      <c r="Q19476" s="114">
        <v>0</v>
      </c>
      <c r="R19476" s="114">
        <v>0</v>
      </c>
      <c r="S19476" s="114">
        <v>0</v>
      </c>
    </row>
    <row r="19477" spans="1:19" ht="11.25" thickBot="1" x14ac:dyDescent="0.2">
      <c r="A19477" s="93"/>
    </row>
    <row r="19478" spans="1:19" ht="11.25" thickBot="1" x14ac:dyDescent="0.2">
      <c r="A19478" s="117" t="s">
        <v>358</v>
      </c>
      <c r="B19478" s="93"/>
      <c r="C19478" s="110" t="s">
        <v>15307</v>
      </c>
      <c r="D19478" s="110" t="s">
        <v>15307</v>
      </c>
      <c r="E19478" s="114">
        <v>0</v>
      </c>
      <c r="F19478" s="114">
        <v>0</v>
      </c>
      <c r="G19478" s="114">
        <v>0</v>
      </c>
      <c r="H19478" s="114">
        <v>0</v>
      </c>
      <c r="I19478" s="114">
        <v>0</v>
      </c>
      <c r="J19478" s="114">
        <v>0</v>
      </c>
      <c r="K19478" s="114">
        <v>0</v>
      </c>
      <c r="L19478" s="118">
        <v>0</v>
      </c>
      <c r="M19478" s="114">
        <v>0</v>
      </c>
      <c r="N19478" s="114">
        <v>0</v>
      </c>
      <c r="O19478" s="114">
        <v>0</v>
      </c>
      <c r="P19478" s="114">
        <v>0</v>
      </c>
      <c r="Q19478" s="114">
        <v>0</v>
      </c>
      <c r="R19478" s="114">
        <v>0</v>
      </c>
      <c r="S19478" s="114">
        <v>0</v>
      </c>
    </row>
    <row r="19479" spans="1:19" ht="11.25" thickBot="1" x14ac:dyDescent="0.2">
      <c r="A19479" s="93"/>
    </row>
    <row r="19480" spans="1:19" ht="11.25" thickBot="1" x14ac:dyDescent="0.2">
      <c r="A19480" s="87" t="s">
        <v>345</v>
      </c>
      <c r="B19480" s="87" t="s">
        <v>346</v>
      </c>
      <c r="C19480" s="120" t="s">
        <v>16</v>
      </c>
      <c r="D19480" s="120" t="s">
        <v>15309</v>
      </c>
      <c r="E19480" s="120" t="s">
        <v>15310</v>
      </c>
      <c r="F19480" s="120" t="s">
        <v>20</v>
      </c>
      <c r="G19480" s="120" t="s">
        <v>21</v>
      </c>
      <c r="H19480" s="120" t="s">
        <v>22</v>
      </c>
      <c r="I19480" s="120" t="s">
        <v>23</v>
      </c>
      <c r="J19480" s="120" t="s">
        <v>24</v>
      </c>
      <c r="K19480" s="120" t="s">
        <v>26</v>
      </c>
      <c r="L19480" s="120" t="s">
        <v>15311</v>
      </c>
      <c r="M19480" s="120" t="s">
        <v>27</v>
      </c>
      <c r="N19480" s="120" t="s">
        <v>28</v>
      </c>
      <c r="O19480" s="120" t="s">
        <v>29</v>
      </c>
      <c r="P19480" s="120" t="s">
        <v>30</v>
      </c>
      <c r="Q19480" s="120" t="s">
        <v>15312</v>
      </c>
      <c r="R19480" s="120" t="s">
        <v>32</v>
      </c>
      <c r="S19480" s="120" t="s">
        <v>33</v>
      </c>
    </row>
    <row r="19481" spans="1:19" ht="11.25" thickBot="1" x14ac:dyDescent="0.2">
      <c r="A19481" s="88">
        <v>1</v>
      </c>
      <c r="B19481" s="109">
        <v>0.90936342592592589</v>
      </c>
      <c r="C19481" s="89">
        <v>6902.0209999999997</v>
      </c>
      <c r="D19481" s="89">
        <v>10254.147000000001</v>
      </c>
      <c r="E19481" s="89">
        <v>177.779</v>
      </c>
      <c r="F19481" s="119">
        <v>34131.336000000003</v>
      </c>
      <c r="G19481" s="89">
        <v>33.332999999999998</v>
      </c>
      <c r="H19481" s="89">
        <v>33.332999999999998</v>
      </c>
      <c r="I19481" s="89">
        <v>166.66800000000001</v>
      </c>
      <c r="J19481" s="89">
        <v>2189.0819999999999</v>
      </c>
      <c r="K19481" s="119">
        <v>323302.78000000003</v>
      </c>
      <c r="L19481" s="89">
        <v>22253.991000000002</v>
      </c>
      <c r="M19481" s="89">
        <v>6301.6390000000001</v>
      </c>
      <c r="N19481" s="89">
        <v>185.18700000000001</v>
      </c>
      <c r="O19481" s="110" t="s">
        <v>15306</v>
      </c>
      <c r="P19481" s="110" t="s">
        <v>15306</v>
      </c>
      <c r="Q19481" s="89">
        <v>203.70699999999999</v>
      </c>
      <c r="R19481" s="89">
        <v>166.66800000000001</v>
      </c>
      <c r="S19481" s="110" t="s">
        <v>15306</v>
      </c>
    </row>
    <row r="19482" spans="1:19" ht="11.25" thickBot="1" x14ac:dyDescent="0.2">
      <c r="A19482" s="93"/>
    </row>
    <row r="19483" spans="1:19" ht="11.25" thickBot="1" x14ac:dyDescent="0.2">
      <c r="A19483" s="113" t="s">
        <v>352</v>
      </c>
      <c r="B19483" s="93"/>
      <c r="C19483" s="114">
        <v>6902.0209999999997</v>
      </c>
      <c r="D19483" s="114">
        <v>10254.147000000001</v>
      </c>
      <c r="E19483" s="114">
        <v>177.779</v>
      </c>
      <c r="F19483" s="118">
        <v>34131.336000000003</v>
      </c>
      <c r="G19483" s="114">
        <v>33.332999999999998</v>
      </c>
      <c r="H19483" s="114">
        <v>33.332999999999998</v>
      </c>
      <c r="I19483" s="114">
        <v>166.66800000000001</v>
      </c>
      <c r="J19483" s="114">
        <v>2189.0819999999999</v>
      </c>
      <c r="K19483" s="118">
        <v>323302.78000000003</v>
      </c>
      <c r="L19483" s="114">
        <v>22253.991000000002</v>
      </c>
      <c r="M19483" s="114">
        <v>6301.6390000000001</v>
      </c>
      <c r="N19483" s="114">
        <v>185.18700000000001</v>
      </c>
      <c r="O19483" s="110" t="s">
        <v>15307</v>
      </c>
      <c r="P19483" s="110" t="s">
        <v>15307</v>
      </c>
      <c r="Q19483" s="114">
        <v>203.70699999999999</v>
      </c>
      <c r="R19483" s="114">
        <v>166.66800000000001</v>
      </c>
      <c r="S19483" s="110" t="s">
        <v>15307</v>
      </c>
    </row>
    <row r="19484" spans="1:19" ht="11.25" thickBot="1" x14ac:dyDescent="0.2">
      <c r="A19484" s="93"/>
    </row>
    <row r="19485" spans="1:19" ht="11.25" thickBot="1" x14ac:dyDescent="0.2">
      <c r="A19485" s="116" t="s">
        <v>355</v>
      </c>
      <c r="B19485" s="93"/>
      <c r="C19485" s="114">
        <v>0</v>
      </c>
      <c r="D19485" s="114">
        <v>0</v>
      </c>
      <c r="E19485" s="114">
        <v>0</v>
      </c>
      <c r="F19485" s="118">
        <v>0</v>
      </c>
      <c r="G19485" s="114">
        <v>0</v>
      </c>
      <c r="H19485" s="114">
        <v>0</v>
      </c>
      <c r="I19485" s="114">
        <v>0</v>
      </c>
      <c r="J19485" s="114">
        <v>0</v>
      </c>
      <c r="K19485" s="118">
        <v>0</v>
      </c>
      <c r="L19485" s="114">
        <v>0</v>
      </c>
      <c r="M19485" s="114">
        <v>0</v>
      </c>
      <c r="N19485" s="114">
        <v>0</v>
      </c>
      <c r="O19485" s="110" t="s">
        <v>15307</v>
      </c>
      <c r="P19485" s="110" t="s">
        <v>15307</v>
      </c>
      <c r="Q19485" s="114">
        <v>0</v>
      </c>
      <c r="R19485" s="114">
        <v>0</v>
      </c>
      <c r="S19485" s="110" t="s">
        <v>15307</v>
      </c>
    </row>
    <row r="19486" spans="1:19" ht="11.25" thickBot="1" x14ac:dyDescent="0.2">
      <c r="A19486" s="93"/>
    </row>
    <row r="19487" spans="1:19" ht="11.25" thickBot="1" x14ac:dyDescent="0.2">
      <c r="A19487" s="117" t="s">
        <v>358</v>
      </c>
      <c r="B19487" s="93"/>
      <c r="C19487" s="114">
        <v>0</v>
      </c>
      <c r="D19487" s="114">
        <v>0</v>
      </c>
      <c r="E19487" s="114">
        <v>0</v>
      </c>
      <c r="F19487" s="118">
        <v>0</v>
      </c>
      <c r="G19487" s="114">
        <v>0</v>
      </c>
      <c r="H19487" s="114">
        <v>0</v>
      </c>
      <c r="I19487" s="114">
        <v>0</v>
      </c>
      <c r="J19487" s="114">
        <v>0</v>
      </c>
      <c r="K19487" s="118">
        <v>0</v>
      </c>
      <c r="L19487" s="114">
        <v>0</v>
      </c>
      <c r="M19487" s="114">
        <v>0</v>
      </c>
      <c r="N19487" s="114">
        <v>0</v>
      </c>
      <c r="O19487" s="110" t="s">
        <v>15307</v>
      </c>
      <c r="P19487" s="110" t="s">
        <v>15307</v>
      </c>
      <c r="Q19487" s="114">
        <v>0</v>
      </c>
      <c r="R19487" s="114">
        <v>0</v>
      </c>
      <c r="S19487" s="110" t="s">
        <v>15307</v>
      </c>
    </row>
    <row r="19488" spans="1:19" ht="11.25" thickBot="1" x14ac:dyDescent="0.2">
      <c r="A19488" s="93"/>
    </row>
    <row r="19489" spans="1:19" ht="11.25" thickBot="1" x14ac:dyDescent="0.2">
      <c r="A19489" s="87" t="s">
        <v>345</v>
      </c>
      <c r="B19489" s="87" t="s">
        <v>346</v>
      </c>
      <c r="C19489" s="120" t="s">
        <v>35</v>
      </c>
      <c r="D19489" s="120" t="s">
        <v>36</v>
      </c>
      <c r="E19489" s="120" t="s">
        <v>15315</v>
      </c>
      <c r="F19489" s="120" t="s">
        <v>38</v>
      </c>
      <c r="G19489" s="120" t="s">
        <v>39</v>
      </c>
      <c r="H19489" s="120" t="s">
        <v>41</v>
      </c>
      <c r="I19489" s="120" t="s">
        <v>42</v>
      </c>
      <c r="J19489" s="120" t="s">
        <v>43</v>
      </c>
      <c r="K19489" s="120" t="s">
        <v>44</v>
      </c>
      <c r="L19489" s="120" t="s">
        <v>45</v>
      </c>
      <c r="M19489" s="120" t="s">
        <v>46</v>
      </c>
      <c r="N19489" s="120" t="s">
        <v>47</v>
      </c>
      <c r="O19489" s="120" t="s">
        <v>48</v>
      </c>
      <c r="P19489" s="120" t="s">
        <v>49</v>
      </c>
      <c r="Q19489" s="120" t="s">
        <v>50</v>
      </c>
      <c r="R19489" s="120" t="s">
        <v>51</v>
      </c>
      <c r="S19489" s="120" t="s">
        <v>52</v>
      </c>
    </row>
    <row r="19490" spans="1:19" ht="11.25" thickBot="1" x14ac:dyDescent="0.2">
      <c r="A19490" s="88">
        <v>1</v>
      </c>
      <c r="B19490" s="109">
        <v>0.90936342592592589</v>
      </c>
      <c r="C19490" s="119">
        <v>554581.53</v>
      </c>
      <c r="D19490" s="89">
        <v>1370.452</v>
      </c>
      <c r="E19490" s="89">
        <v>95.239000000000004</v>
      </c>
      <c r="F19490" s="110" t="s">
        <v>15306</v>
      </c>
      <c r="G19490" s="110" t="s">
        <v>15306</v>
      </c>
      <c r="H19490" s="89">
        <v>17530.069</v>
      </c>
      <c r="I19490" s="89">
        <v>1277.856</v>
      </c>
      <c r="J19490" s="89">
        <v>1956.9649999999999</v>
      </c>
      <c r="K19490" s="89">
        <v>370.37700000000001</v>
      </c>
      <c r="L19490" s="89">
        <v>312.505</v>
      </c>
      <c r="M19490" s="89">
        <v>55.555999999999997</v>
      </c>
      <c r="N19490" s="89">
        <v>33.332999999999998</v>
      </c>
      <c r="O19490" s="89">
        <v>145.83500000000001</v>
      </c>
      <c r="P19490" s="89">
        <v>77.778000000000006</v>
      </c>
      <c r="Q19490" s="89">
        <v>111.11199999999999</v>
      </c>
      <c r="R19490" s="89">
        <v>66.667000000000002</v>
      </c>
      <c r="S19490" s="89">
        <v>95.239000000000004</v>
      </c>
    </row>
    <row r="19491" spans="1:19" ht="11.25" thickBot="1" x14ac:dyDescent="0.2">
      <c r="A19491" s="93"/>
    </row>
    <row r="19492" spans="1:19" ht="11.25" thickBot="1" x14ac:dyDescent="0.2">
      <c r="A19492" s="113" t="s">
        <v>352</v>
      </c>
      <c r="B19492" s="93"/>
      <c r="C19492" s="118">
        <v>554581.53</v>
      </c>
      <c r="D19492" s="114">
        <v>1370.452</v>
      </c>
      <c r="E19492" s="114">
        <v>95.239000000000004</v>
      </c>
      <c r="F19492" s="110" t="s">
        <v>15307</v>
      </c>
      <c r="G19492" s="110" t="s">
        <v>15307</v>
      </c>
      <c r="H19492" s="114">
        <v>17530.069</v>
      </c>
      <c r="I19492" s="114">
        <v>1277.856</v>
      </c>
      <c r="J19492" s="114">
        <v>1956.9649999999999</v>
      </c>
      <c r="K19492" s="114">
        <v>370.37700000000001</v>
      </c>
      <c r="L19492" s="114">
        <v>312.505</v>
      </c>
      <c r="M19492" s="114">
        <v>55.555999999999997</v>
      </c>
      <c r="N19492" s="114">
        <v>33.332999999999998</v>
      </c>
      <c r="O19492" s="114">
        <v>145.83500000000001</v>
      </c>
      <c r="P19492" s="114">
        <v>77.778000000000006</v>
      </c>
      <c r="Q19492" s="114">
        <v>111.11199999999999</v>
      </c>
      <c r="R19492" s="114">
        <v>66.667000000000002</v>
      </c>
      <c r="S19492" s="114">
        <v>95.239000000000004</v>
      </c>
    </row>
    <row r="19493" spans="1:19" ht="11.25" thickBot="1" x14ac:dyDescent="0.2">
      <c r="A19493" s="93"/>
    </row>
    <row r="19494" spans="1:19" ht="11.25" thickBot="1" x14ac:dyDescent="0.2">
      <c r="A19494" s="116" t="s">
        <v>355</v>
      </c>
      <c r="B19494" s="93"/>
      <c r="C19494" s="118">
        <v>0</v>
      </c>
      <c r="D19494" s="114">
        <v>0</v>
      </c>
      <c r="E19494" s="114">
        <v>0</v>
      </c>
      <c r="F19494" s="110" t="s">
        <v>15307</v>
      </c>
      <c r="G19494" s="110" t="s">
        <v>15307</v>
      </c>
      <c r="H19494" s="114">
        <v>0</v>
      </c>
      <c r="I19494" s="114">
        <v>0</v>
      </c>
      <c r="J19494" s="114">
        <v>0</v>
      </c>
      <c r="K19494" s="114">
        <v>0</v>
      </c>
      <c r="L19494" s="114">
        <v>0</v>
      </c>
      <c r="M19494" s="114">
        <v>0</v>
      </c>
      <c r="N19494" s="114">
        <v>0</v>
      </c>
      <c r="O19494" s="114">
        <v>0</v>
      </c>
      <c r="P19494" s="114">
        <v>0</v>
      </c>
      <c r="Q19494" s="114">
        <v>0</v>
      </c>
      <c r="R19494" s="114">
        <v>0</v>
      </c>
      <c r="S19494" s="114">
        <v>0</v>
      </c>
    </row>
    <row r="19495" spans="1:19" ht="11.25" thickBot="1" x14ac:dyDescent="0.2">
      <c r="A19495" s="93"/>
    </row>
    <row r="19496" spans="1:19" ht="11.25" thickBot="1" x14ac:dyDescent="0.2">
      <c r="A19496" s="117" t="s">
        <v>358</v>
      </c>
      <c r="B19496" s="93"/>
      <c r="C19496" s="118">
        <v>0</v>
      </c>
      <c r="D19496" s="114">
        <v>0</v>
      </c>
      <c r="E19496" s="114">
        <v>0</v>
      </c>
      <c r="F19496" s="110" t="s">
        <v>15307</v>
      </c>
      <c r="G19496" s="110" t="s">
        <v>15307</v>
      </c>
      <c r="H19496" s="114">
        <v>0</v>
      </c>
      <c r="I19496" s="114">
        <v>0</v>
      </c>
      <c r="J19496" s="114">
        <v>0</v>
      </c>
      <c r="K19496" s="114">
        <v>0</v>
      </c>
      <c r="L19496" s="114">
        <v>0</v>
      </c>
      <c r="M19496" s="114">
        <v>0</v>
      </c>
      <c r="N19496" s="114">
        <v>0</v>
      </c>
      <c r="O19496" s="114">
        <v>0</v>
      </c>
      <c r="P19496" s="114">
        <v>0</v>
      </c>
      <c r="Q19496" s="114">
        <v>0</v>
      </c>
      <c r="R19496" s="114">
        <v>0</v>
      </c>
      <c r="S19496" s="114">
        <v>0</v>
      </c>
    </row>
    <row r="19497" spans="1:19" ht="11.25" thickBot="1" x14ac:dyDescent="0.2">
      <c r="A19497" s="93"/>
    </row>
    <row r="19498" spans="1:19" ht="11.25" thickBot="1" x14ac:dyDescent="0.2">
      <c r="A19498" s="87" t="s">
        <v>345</v>
      </c>
      <c r="B19498" s="87" t="s">
        <v>346</v>
      </c>
      <c r="C19498" s="120" t="s">
        <v>53</v>
      </c>
      <c r="D19498" s="120" t="s">
        <v>54</v>
      </c>
      <c r="E19498" s="120" t="s">
        <v>55</v>
      </c>
      <c r="F19498" s="120" t="s">
        <v>56</v>
      </c>
      <c r="G19498" s="120" t="s">
        <v>15318</v>
      </c>
      <c r="H19498" s="120" t="s">
        <v>57</v>
      </c>
      <c r="I19498" s="120" t="s">
        <v>59</v>
      </c>
      <c r="J19498" s="120" t="s">
        <v>15319</v>
      </c>
      <c r="K19498" s="120" t="s">
        <v>60</v>
      </c>
      <c r="L19498" s="120" t="s">
        <v>61</v>
      </c>
      <c r="M19498" s="120" t="s">
        <v>62</v>
      </c>
      <c r="N19498" s="120" t="s">
        <v>15320</v>
      </c>
      <c r="O19498" s="120" t="s">
        <v>63</v>
      </c>
      <c r="P19498" s="120" t="s">
        <v>64</v>
      </c>
      <c r="Q19498" s="120" t="s">
        <v>66</v>
      </c>
      <c r="R19498" s="120" t="s">
        <v>15321</v>
      </c>
      <c r="S19498" s="120" t="s">
        <v>67</v>
      </c>
    </row>
    <row r="19499" spans="1:19" ht="11.25" thickBot="1" x14ac:dyDescent="0.2">
      <c r="A19499" s="88">
        <v>1</v>
      </c>
      <c r="B19499" s="109">
        <v>0.90936342592592589</v>
      </c>
      <c r="C19499" s="89">
        <v>111.11199999999999</v>
      </c>
      <c r="D19499" s="89">
        <v>74.073999999999998</v>
      </c>
      <c r="E19499" s="89">
        <v>83.334000000000003</v>
      </c>
      <c r="F19499" s="89">
        <v>1555.655</v>
      </c>
      <c r="G19499" s="89">
        <v>2296.5219999999999</v>
      </c>
      <c r="H19499" s="89">
        <v>740.76499999999999</v>
      </c>
      <c r="I19499" s="110" t="s">
        <v>15306</v>
      </c>
      <c r="J19499" s="110" t="s">
        <v>15306</v>
      </c>
      <c r="K19499" s="110" t="s">
        <v>15306</v>
      </c>
      <c r="L19499" s="89">
        <v>33.332999999999998</v>
      </c>
      <c r="M19499" s="89">
        <v>111.11199999999999</v>
      </c>
      <c r="N19499" s="89">
        <v>333.339</v>
      </c>
      <c r="O19499" s="89">
        <v>33.332999999999998</v>
      </c>
      <c r="P19499" s="89">
        <v>5420.9690000000001</v>
      </c>
      <c r="Q19499" s="112" t="s">
        <v>15854</v>
      </c>
      <c r="R19499" s="110" t="s">
        <v>15306</v>
      </c>
      <c r="S19499" s="89">
        <v>1083.383</v>
      </c>
    </row>
    <row r="19500" spans="1:19" ht="11.25" thickBot="1" x14ac:dyDescent="0.2">
      <c r="A19500" s="93"/>
    </row>
    <row r="19501" spans="1:19" ht="11.25" thickBot="1" x14ac:dyDescent="0.2">
      <c r="A19501" s="113" t="s">
        <v>352</v>
      </c>
      <c r="B19501" s="93"/>
      <c r="C19501" s="114">
        <v>111.11199999999999</v>
      </c>
      <c r="D19501" s="114">
        <v>74.073999999999998</v>
      </c>
      <c r="E19501" s="114">
        <v>83.334000000000003</v>
      </c>
      <c r="F19501" s="114">
        <v>1555.655</v>
      </c>
      <c r="G19501" s="114">
        <v>2296.5219999999999</v>
      </c>
      <c r="H19501" s="114">
        <v>740.76499999999999</v>
      </c>
      <c r="I19501" s="110" t="s">
        <v>15307</v>
      </c>
      <c r="J19501" s="110" t="s">
        <v>15307</v>
      </c>
      <c r="K19501" s="110" t="s">
        <v>15307</v>
      </c>
      <c r="L19501" s="114">
        <v>33.332999999999998</v>
      </c>
      <c r="M19501" s="114">
        <v>111.11199999999999</v>
      </c>
      <c r="N19501" s="114">
        <v>333.339</v>
      </c>
      <c r="O19501" s="114">
        <v>33.332999999999998</v>
      </c>
      <c r="P19501" s="114">
        <v>5420.9690000000001</v>
      </c>
      <c r="Q19501" s="112" t="s">
        <v>15855</v>
      </c>
      <c r="R19501" s="110" t="s">
        <v>15307</v>
      </c>
      <c r="S19501" s="114">
        <v>1083.383</v>
      </c>
    </row>
    <row r="19502" spans="1:19" ht="11.25" thickBot="1" x14ac:dyDescent="0.2">
      <c r="A19502" s="93"/>
    </row>
    <row r="19503" spans="1:19" ht="11.25" thickBot="1" x14ac:dyDescent="0.2">
      <c r="A19503" s="116" t="s">
        <v>355</v>
      </c>
      <c r="B19503" s="93"/>
      <c r="C19503" s="114">
        <v>0</v>
      </c>
      <c r="D19503" s="114">
        <v>0</v>
      </c>
      <c r="E19503" s="114">
        <v>0</v>
      </c>
      <c r="F19503" s="114">
        <v>0</v>
      </c>
      <c r="G19503" s="114">
        <v>0</v>
      </c>
      <c r="H19503" s="114">
        <v>0</v>
      </c>
      <c r="I19503" s="110" t="s">
        <v>15307</v>
      </c>
      <c r="J19503" s="110" t="s">
        <v>15307</v>
      </c>
      <c r="K19503" s="110" t="s">
        <v>15307</v>
      </c>
      <c r="L19503" s="114">
        <v>0</v>
      </c>
      <c r="M19503" s="114">
        <v>0</v>
      </c>
      <c r="N19503" s="114">
        <v>0</v>
      </c>
      <c r="O19503" s="114">
        <v>0</v>
      </c>
      <c r="P19503" s="114">
        <v>0</v>
      </c>
      <c r="Q19503" s="112" t="s">
        <v>15358</v>
      </c>
      <c r="R19503" s="110" t="s">
        <v>15307</v>
      </c>
      <c r="S19503" s="114">
        <v>0</v>
      </c>
    </row>
    <row r="19504" spans="1:19" ht="11.25" thickBot="1" x14ac:dyDescent="0.2">
      <c r="A19504" s="93"/>
    </row>
    <row r="19505" spans="1:19" ht="11.25" thickBot="1" x14ac:dyDescent="0.2">
      <c r="A19505" s="117" t="s">
        <v>358</v>
      </c>
      <c r="B19505" s="93"/>
      <c r="C19505" s="114">
        <v>0</v>
      </c>
      <c r="D19505" s="114">
        <v>0</v>
      </c>
      <c r="E19505" s="114">
        <v>0</v>
      </c>
      <c r="F19505" s="114">
        <v>0</v>
      </c>
      <c r="G19505" s="114">
        <v>0</v>
      </c>
      <c r="H19505" s="114">
        <v>0</v>
      </c>
      <c r="I19505" s="110" t="s">
        <v>15307</v>
      </c>
      <c r="J19505" s="110" t="s">
        <v>15307</v>
      </c>
      <c r="K19505" s="110" t="s">
        <v>15307</v>
      </c>
      <c r="L19505" s="114">
        <v>0</v>
      </c>
      <c r="M19505" s="114">
        <v>0</v>
      </c>
      <c r="N19505" s="114">
        <v>0</v>
      </c>
      <c r="O19505" s="114">
        <v>0</v>
      </c>
      <c r="P19505" s="114">
        <v>0</v>
      </c>
      <c r="Q19505" s="112" t="s">
        <v>15358</v>
      </c>
      <c r="R19505" s="110" t="s">
        <v>15307</v>
      </c>
      <c r="S19505" s="114">
        <v>0</v>
      </c>
    </row>
    <row r="19506" spans="1:19" ht="11.25" thickBot="1" x14ac:dyDescent="0.2">
      <c r="A19506" s="93"/>
    </row>
    <row r="19507" spans="1:19" ht="11.25" thickBot="1" x14ac:dyDescent="0.2">
      <c r="A19507" s="87" t="s">
        <v>345</v>
      </c>
      <c r="B19507" s="87" t="s">
        <v>346</v>
      </c>
      <c r="C19507" s="120" t="s">
        <v>68</v>
      </c>
      <c r="D19507" s="120" t="s">
        <v>15325</v>
      </c>
    </row>
    <row r="19508" spans="1:19" ht="11.25" thickBot="1" x14ac:dyDescent="0.2">
      <c r="A19508" s="88">
        <v>1</v>
      </c>
      <c r="B19508" s="109">
        <v>0.90936342592592589</v>
      </c>
      <c r="C19508" s="89">
        <v>812.53099999999995</v>
      </c>
      <c r="D19508" s="110" t="s">
        <v>15306</v>
      </c>
    </row>
    <row r="19509" spans="1:19" ht="11.25" thickBot="1" x14ac:dyDescent="0.2">
      <c r="A19509" s="93"/>
    </row>
    <row r="19510" spans="1:19" ht="11.25" thickBot="1" x14ac:dyDescent="0.2">
      <c r="A19510" s="113" t="s">
        <v>352</v>
      </c>
      <c r="B19510" s="93"/>
      <c r="C19510" s="114">
        <v>812.53099999999995</v>
      </c>
      <c r="D19510" s="110" t="s">
        <v>15307</v>
      </c>
    </row>
    <row r="19511" spans="1:19" ht="11.25" thickBot="1" x14ac:dyDescent="0.2">
      <c r="A19511" s="93"/>
    </row>
    <row r="19512" spans="1:19" ht="11.25" thickBot="1" x14ac:dyDescent="0.2">
      <c r="A19512" s="116" t="s">
        <v>355</v>
      </c>
      <c r="B19512" s="93"/>
      <c r="C19512" s="114">
        <v>0</v>
      </c>
      <c r="D19512" s="110" t="s">
        <v>15307</v>
      </c>
    </row>
    <row r="19513" spans="1:19" ht="11.25" thickBot="1" x14ac:dyDescent="0.2">
      <c r="A19513" s="93"/>
    </row>
    <row r="19514" spans="1:19" ht="11.25" thickBot="1" x14ac:dyDescent="0.2">
      <c r="A19514" s="117" t="s">
        <v>358</v>
      </c>
      <c r="B19514" s="93"/>
      <c r="C19514" s="114">
        <v>0</v>
      </c>
      <c r="D19514" s="110" t="s">
        <v>15307</v>
      </c>
    </row>
    <row r="19515" spans="1:19" ht="10.5" x14ac:dyDescent="0.15">
      <c r="A19515" s="93"/>
    </row>
    <row r="19516" spans="1:19" x14ac:dyDescent="0.15">
      <c r="A19516" s="106"/>
      <c r="B19516" s="69" t="s">
        <v>3989</v>
      </c>
    </row>
    <row r="19517" spans="1:19" ht="9.75" thickBot="1" x14ac:dyDescent="0.2">
      <c r="A19517" s="64" t="s">
        <v>6926</v>
      </c>
    </row>
    <row r="19518" spans="1:19" ht="11.25" thickBot="1" x14ac:dyDescent="0.2">
      <c r="A19518" s="87" t="s">
        <v>345</v>
      </c>
      <c r="B19518" s="87" t="s">
        <v>346</v>
      </c>
      <c r="C19518" s="120" t="s">
        <v>15300</v>
      </c>
      <c r="D19518" s="120" t="s">
        <v>15301</v>
      </c>
      <c r="E19518" s="120" t="s">
        <v>15302</v>
      </c>
      <c r="F19518" s="120" t="s">
        <v>1</v>
      </c>
      <c r="G19518" s="120" t="s">
        <v>2</v>
      </c>
      <c r="H19518" s="120" t="s">
        <v>3</v>
      </c>
      <c r="I19518" s="120" t="s">
        <v>15303</v>
      </c>
      <c r="J19518" s="120" t="s">
        <v>4</v>
      </c>
      <c r="K19518" s="120" t="s">
        <v>15304</v>
      </c>
      <c r="L19518" s="120" t="s">
        <v>8</v>
      </c>
      <c r="M19518" s="120" t="s">
        <v>15305</v>
      </c>
      <c r="N19518" s="120" t="s">
        <v>10</v>
      </c>
      <c r="O19518" s="120" t="s">
        <v>11</v>
      </c>
      <c r="P19518" s="120" t="s">
        <v>12</v>
      </c>
      <c r="Q19518" s="120" t="s">
        <v>13</v>
      </c>
      <c r="R19518" s="120" t="s">
        <v>14</v>
      </c>
      <c r="S19518" s="120" t="s">
        <v>15</v>
      </c>
    </row>
    <row r="19519" spans="1:19" ht="11.25" thickBot="1" x14ac:dyDescent="0.2">
      <c r="A19519" s="88">
        <v>1</v>
      </c>
      <c r="B19519" s="109">
        <v>0.91480324074074071</v>
      </c>
      <c r="C19519" s="110" t="s">
        <v>15306</v>
      </c>
      <c r="D19519" s="89">
        <v>33.332999999999998</v>
      </c>
      <c r="E19519" s="89">
        <v>33.332999999999998</v>
      </c>
      <c r="F19519" s="89">
        <v>5879.1660000000002</v>
      </c>
      <c r="G19519" s="89">
        <v>731.50199999999995</v>
      </c>
      <c r="H19519" s="89">
        <v>518.53200000000004</v>
      </c>
      <c r="I19519" s="89">
        <v>157.40899999999999</v>
      </c>
      <c r="J19519" s="89">
        <v>111.11199999999999</v>
      </c>
      <c r="K19519" s="89">
        <v>1716.7909999999999</v>
      </c>
      <c r="L19519" s="119">
        <v>45121.690999999999</v>
      </c>
      <c r="M19519" s="89">
        <v>300.005</v>
      </c>
      <c r="N19519" s="89">
        <v>33.332999999999998</v>
      </c>
      <c r="O19519" s="89">
        <v>227.27500000000001</v>
      </c>
      <c r="P19519" s="89">
        <v>296.3</v>
      </c>
      <c r="Q19519" s="89">
        <v>152750.82</v>
      </c>
      <c r="R19519" s="89">
        <v>83.334000000000003</v>
      </c>
      <c r="S19519" s="89">
        <v>166.66800000000001</v>
      </c>
    </row>
    <row r="19520" spans="1:19" ht="11.25" thickBot="1" x14ac:dyDescent="0.2">
      <c r="A19520" s="93"/>
    </row>
    <row r="19521" spans="1:19" ht="11.25" thickBot="1" x14ac:dyDescent="0.2">
      <c r="A19521" s="113" t="s">
        <v>352</v>
      </c>
      <c r="B19521" s="93"/>
      <c r="C19521" s="110" t="s">
        <v>15307</v>
      </c>
      <c r="D19521" s="114">
        <v>33.332999999999998</v>
      </c>
      <c r="E19521" s="114">
        <v>33.332999999999998</v>
      </c>
      <c r="F19521" s="114">
        <v>5879.1660000000002</v>
      </c>
      <c r="G19521" s="114">
        <v>731.50199999999995</v>
      </c>
      <c r="H19521" s="114">
        <v>518.53200000000004</v>
      </c>
      <c r="I19521" s="114">
        <v>157.40899999999999</v>
      </c>
      <c r="J19521" s="114">
        <v>111.11199999999999</v>
      </c>
      <c r="K19521" s="114">
        <v>1716.7909999999999</v>
      </c>
      <c r="L19521" s="118">
        <v>45121.690999999999</v>
      </c>
      <c r="M19521" s="114">
        <v>300.005</v>
      </c>
      <c r="N19521" s="114">
        <v>33.332999999999998</v>
      </c>
      <c r="O19521" s="114">
        <v>227.27500000000001</v>
      </c>
      <c r="P19521" s="114">
        <v>296.3</v>
      </c>
      <c r="Q19521" s="114">
        <v>152750.82</v>
      </c>
      <c r="R19521" s="114">
        <v>83.334000000000003</v>
      </c>
      <c r="S19521" s="114">
        <v>166.66800000000001</v>
      </c>
    </row>
    <row r="19522" spans="1:19" ht="11.25" thickBot="1" x14ac:dyDescent="0.2">
      <c r="A19522" s="93"/>
    </row>
    <row r="19523" spans="1:19" ht="11.25" thickBot="1" x14ac:dyDescent="0.2">
      <c r="A19523" s="116" t="s">
        <v>355</v>
      </c>
      <c r="B19523" s="93"/>
      <c r="C19523" s="110" t="s">
        <v>15307</v>
      </c>
      <c r="D19523" s="114">
        <v>0</v>
      </c>
      <c r="E19523" s="114">
        <v>0</v>
      </c>
      <c r="F19523" s="114">
        <v>0</v>
      </c>
      <c r="G19523" s="114">
        <v>0</v>
      </c>
      <c r="H19523" s="114">
        <v>0</v>
      </c>
      <c r="I19523" s="114">
        <v>0</v>
      </c>
      <c r="J19523" s="114">
        <v>0</v>
      </c>
      <c r="K19523" s="114">
        <v>0</v>
      </c>
      <c r="L19523" s="118">
        <v>0</v>
      </c>
      <c r="M19523" s="114">
        <v>0</v>
      </c>
      <c r="N19523" s="114">
        <v>0</v>
      </c>
      <c r="O19523" s="114">
        <v>0</v>
      </c>
      <c r="P19523" s="114">
        <v>0</v>
      </c>
      <c r="Q19523" s="114">
        <v>0</v>
      </c>
      <c r="R19523" s="114">
        <v>0</v>
      </c>
      <c r="S19523" s="114">
        <v>0</v>
      </c>
    </row>
    <row r="19524" spans="1:19" ht="11.25" thickBot="1" x14ac:dyDescent="0.2">
      <c r="A19524" s="93"/>
    </row>
    <row r="19525" spans="1:19" ht="11.25" thickBot="1" x14ac:dyDescent="0.2">
      <c r="A19525" s="117" t="s">
        <v>358</v>
      </c>
      <c r="B19525" s="93"/>
      <c r="C19525" s="110" t="s">
        <v>15307</v>
      </c>
      <c r="D19525" s="114">
        <v>0</v>
      </c>
      <c r="E19525" s="114">
        <v>0</v>
      </c>
      <c r="F19525" s="114">
        <v>0</v>
      </c>
      <c r="G19525" s="114">
        <v>0</v>
      </c>
      <c r="H19525" s="114">
        <v>0</v>
      </c>
      <c r="I19525" s="114">
        <v>0</v>
      </c>
      <c r="J19525" s="114">
        <v>0</v>
      </c>
      <c r="K19525" s="114">
        <v>0</v>
      </c>
      <c r="L19525" s="118">
        <v>0</v>
      </c>
      <c r="M19525" s="114">
        <v>0</v>
      </c>
      <c r="N19525" s="114">
        <v>0</v>
      </c>
      <c r="O19525" s="114">
        <v>0</v>
      </c>
      <c r="P19525" s="114">
        <v>0</v>
      </c>
      <c r="Q19525" s="114">
        <v>0</v>
      </c>
      <c r="R19525" s="114">
        <v>0</v>
      </c>
      <c r="S19525" s="114">
        <v>0</v>
      </c>
    </row>
    <row r="19526" spans="1:19" ht="11.25" thickBot="1" x14ac:dyDescent="0.2">
      <c r="A19526" s="93"/>
    </row>
    <row r="19527" spans="1:19" ht="11.25" thickBot="1" x14ac:dyDescent="0.2">
      <c r="A19527" s="87" t="s">
        <v>345</v>
      </c>
      <c r="B19527" s="87" t="s">
        <v>346</v>
      </c>
      <c r="C19527" s="120" t="s">
        <v>16</v>
      </c>
      <c r="D19527" s="120" t="s">
        <v>15309</v>
      </c>
      <c r="E19527" s="120" t="s">
        <v>15310</v>
      </c>
      <c r="F19527" s="120" t="s">
        <v>20</v>
      </c>
      <c r="G19527" s="120" t="s">
        <v>21</v>
      </c>
      <c r="H19527" s="120" t="s">
        <v>22</v>
      </c>
      <c r="I19527" s="120" t="s">
        <v>23</v>
      </c>
      <c r="J19527" s="120" t="s">
        <v>24</v>
      </c>
      <c r="K19527" s="120" t="s">
        <v>26</v>
      </c>
      <c r="L19527" s="120" t="s">
        <v>15311</v>
      </c>
      <c r="M19527" s="120" t="s">
        <v>27</v>
      </c>
      <c r="N19527" s="120" t="s">
        <v>28</v>
      </c>
      <c r="O19527" s="120" t="s">
        <v>29</v>
      </c>
      <c r="P19527" s="120" t="s">
        <v>30</v>
      </c>
      <c r="Q19527" s="120" t="s">
        <v>15312</v>
      </c>
      <c r="R19527" s="120" t="s">
        <v>32</v>
      </c>
      <c r="S19527" s="120" t="s">
        <v>33</v>
      </c>
    </row>
    <row r="19528" spans="1:19" ht="11.25" thickBot="1" x14ac:dyDescent="0.2">
      <c r="A19528" s="88">
        <v>1</v>
      </c>
      <c r="B19528" s="109">
        <v>0.91480324074074071</v>
      </c>
      <c r="C19528" s="89">
        <v>3117.1149999999998</v>
      </c>
      <c r="D19528" s="89">
        <v>3050.373</v>
      </c>
      <c r="E19528" s="89">
        <v>33.332999999999998</v>
      </c>
      <c r="F19528" s="119">
        <v>35451.881000000001</v>
      </c>
      <c r="G19528" s="110" t="s">
        <v>15306</v>
      </c>
      <c r="H19528" s="89">
        <v>33.332999999999998</v>
      </c>
      <c r="I19528" s="89">
        <v>33.332999999999998</v>
      </c>
      <c r="J19528" s="89">
        <v>296.3</v>
      </c>
      <c r="K19528" s="119">
        <v>333525.06</v>
      </c>
      <c r="L19528" s="89">
        <v>3267.1509999999998</v>
      </c>
      <c r="M19528" s="89">
        <v>444.45699999999999</v>
      </c>
      <c r="N19528" s="89">
        <v>157.40799999999999</v>
      </c>
      <c r="O19528" s="110" t="s">
        <v>15306</v>
      </c>
      <c r="P19528" s="110" t="s">
        <v>15306</v>
      </c>
      <c r="Q19528" s="89">
        <v>333.33800000000002</v>
      </c>
      <c r="R19528" s="89">
        <v>259.26299999999998</v>
      </c>
      <c r="S19528" s="89">
        <v>33.332999999999998</v>
      </c>
    </row>
    <row r="19529" spans="1:19" ht="11.25" thickBot="1" x14ac:dyDescent="0.2">
      <c r="A19529" s="93"/>
    </row>
    <row r="19530" spans="1:19" ht="11.25" thickBot="1" x14ac:dyDescent="0.2">
      <c r="A19530" s="113" t="s">
        <v>352</v>
      </c>
      <c r="B19530" s="93"/>
      <c r="C19530" s="114">
        <v>3117.1149999999998</v>
      </c>
      <c r="D19530" s="114">
        <v>3050.373</v>
      </c>
      <c r="E19530" s="114">
        <v>33.332999999999998</v>
      </c>
      <c r="F19530" s="118">
        <v>35451.881000000001</v>
      </c>
      <c r="G19530" s="110" t="s">
        <v>15307</v>
      </c>
      <c r="H19530" s="114">
        <v>33.332999999999998</v>
      </c>
      <c r="I19530" s="114">
        <v>33.332999999999998</v>
      </c>
      <c r="J19530" s="114">
        <v>296.3</v>
      </c>
      <c r="K19530" s="118">
        <v>333525.06</v>
      </c>
      <c r="L19530" s="114">
        <v>3267.1509999999998</v>
      </c>
      <c r="M19530" s="114">
        <v>444.45699999999999</v>
      </c>
      <c r="N19530" s="114">
        <v>157.40799999999999</v>
      </c>
      <c r="O19530" s="110" t="s">
        <v>15307</v>
      </c>
      <c r="P19530" s="110" t="s">
        <v>15307</v>
      </c>
      <c r="Q19530" s="114">
        <v>333.33800000000002</v>
      </c>
      <c r="R19530" s="114">
        <v>259.26299999999998</v>
      </c>
      <c r="S19530" s="114">
        <v>33.332999999999998</v>
      </c>
    </row>
    <row r="19531" spans="1:19" ht="11.25" thickBot="1" x14ac:dyDescent="0.2">
      <c r="A19531" s="93"/>
    </row>
    <row r="19532" spans="1:19" ht="11.25" thickBot="1" x14ac:dyDescent="0.2">
      <c r="A19532" s="116" t="s">
        <v>355</v>
      </c>
      <c r="B19532" s="93"/>
      <c r="C19532" s="114">
        <v>0</v>
      </c>
      <c r="D19532" s="114">
        <v>0</v>
      </c>
      <c r="E19532" s="114">
        <v>0</v>
      </c>
      <c r="F19532" s="118">
        <v>0</v>
      </c>
      <c r="G19532" s="110" t="s">
        <v>15307</v>
      </c>
      <c r="H19532" s="114">
        <v>0</v>
      </c>
      <c r="I19532" s="114">
        <v>0</v>
      </c>
      <c r="J19532" s="114">
        <v>0</v>
      </c>
      <c r="K19532" s="118">
        <v>0</v>
      </c>
      <c r="L19532" s="114">
        <v>0</v>
      </c>
      <c r="M19532" s="114">
        <v>0</v>
      </c>
      <c r="N19532" s="114">
        <v>0</v>
      </c>
      <c r="O19532" s="110" t="s">
        <v>15307</v>
      </c>
      <c r="P19532" s="110" t="s">
        <v>15307</v>
      </c>
      <c r="Q19532" s="114">
        <v>0</v>
      </c>
      <c r="R19532" s="114">
        <v>0</v>
      </c>
      <c r="S19532" s="114">
        <v>0</v>
      </c>
    </row>
    <row r="19533" spans="1:19" ht="11.25" thickBot="1" x14ac:dyDescent="0.2">
      <c r="A19533" s="93"/>
    </row>
    <row r="19534" spans="1:19" ht="11.25" thickBot="1" x14ac:dyDescent="0.2">
      <c r="A19534" s="117" t="s">
        <v>358</v>
      </c>
      <c r="B19534" s="93"/>
      <c r="C19534" s="114">
        <v>0</v>
      </c>
      <c r="D19534" s="114">
        <v>0</v>
      </c>
      <c r="E19534" s="114">
        <v>0</v>
      </c>
      <c r="F19534" s="118">
        <v>0</v>
      </c>
      <c r="G19534" s="110" t="s">
        <v>15307</v>
      </c>
      <c r="H19534" s="114">
        <v>0</v>
      </c>
      <c r="I19534" s="114">
        <v>0</v>
      </c>
      <c r="J19534" s="114">
        <v>0</v>
      </c>
      <c r="K19534" s="118">
        <v>0</v>
      </c>
      <c r="L19534" s="114">
        <v>0</v>
      </c>
      <c r="M19534" s="114">
        <v>0</v>
      </c>
      <c r="N19534" s="114">
        <v>0</v>
      </c>
      <c r="O19534" s="110" t="s">
        <v>15307</v>
      </c>
      <c r="P19534" s="110" t="s">
        <v>15307</v>
      </c>
      <c r="Q19534" s="114">
        <v>0</v>
      </c>
      <c r="R19534" s="114">
        <v>0</v>
      </c>
      <c r="S19534" s="114">
        <v>0</v>
      </c>
    </row>
    <row r="19535" spans="1:19" ht="11.25" thickBot="1" x14ac:dyDescent="0.2">
      <c r="A19535" s="93"/>
    </row>
    <row r="19536" spans="1:19" ht="11.25" thickBot="1" x14ac:dyDescent="0.2">
      <c r="A19536" s="87" t="s">
        <v>345</v>
      </c>
      <c r="B19536" s="87" t="s">
        <v>346</v>
      </c>
      <c r="C19536" s="120" t="s">
        <v>35</v>
      </c>
      <c r="D19536" s="120" t="s">
        <v>36</v>
      </c>
      <c r="E19536" s="120" t="s">
        <v>15315</v>
      </c>
      <c r="F19536" s="120" t="s">
        <v>38</v>
      </c>
      <c r="G19536" s="120" t="s">
        <v>39</v>
      </c>
      <c r="H19536" s="120" t="s">
        <v>41</v>
      </c>
      <c r="I19536" s="120" t="s">
        <v>42</v>
      </c>
      <c r="J19536" s="120" t="s">
        <v>43</v>
      </c>
      <c r="K19536" s="120" t="s">
        <v>44</v>
      </c>
      <c r="L19536" s="120" t="s">
        <v>45</v>
      </c>
      <c r="M19536" s="120" t="s">
        <v>46</v>
      </c>
      <c r="N19536" s="120" t="s">
        <v>47</v>
      </c>
      <c r="O19536" s="120" t="s">
        <v>48</v>
      </c>
      <c r="P19536" s="120" t="s">
        <v>49</v>
      </c>
      <c r="Q19536" s="120" t="s">
        <v>50</v>
      </c>
      <c r="R19536" s="120" t="s">
        <v>51</v>
      </c>
      <c r="S19536" s="120" t="s">
        <v>52</v>
      </c>
    </row>
    <row r="19537" spans="1:19" ht="11.25" thickBot="1" x14ac:dyDescent="0.2">
      <c r="A19537" s="88">
        <v>1</v>
      </c>
      <c r="B19537" s="109">
        <v>0.91480324074074071</v>
      </c>
      <c r="C19537" s="119">
        <v>558736.52</v>
      </c>
      <c r="D19537" s="89">
        <v>351.85700000000003</v>
      </c>
      <c r="E19537" s="89">
        <v>33.332999999999998</v>
      </c>
      <c r="F19537" s="110" t="s">
        <v>15306</v>
      </c>
      <c r="G19537" s="110" t="s">
        <v>15306</v>
      </c>
      <c r="H19537" s="89">
        <v>4563.3379999999997</v>
      </c>
      <c r="I19537" s="89">
        <v>166.66900000000001</v>
      </c>
      <c r="J19537" s="89">
        <v>633.351</v>
      </c>
      <c r="K19537" s="89">
        <v>66.667000000000002</v>
      </c>
      <c r="L19537" s="89">
        <v>125.001</v>
      </c>
      <c r="M19537" s="89">
        <v>66.667000000000002</v>
      </c>
      <c r="N19537" s="110" t="s">
        <v>15306</v>
      </c>
      <c r="O19537" s="110" t="s">
        <v>15306</v>
      </c>
      <c r="P19537" s="110" t="s">
        <v>15306</v>
      </c>
      <c r="Q19537" s="89">
        <v>66.667000000000002</v>
      </c>
      <c r="R19537" s="89">
        <v>33.332999999999998</v>
      </c>
      <c r="S19537" s="89">
        <v>74.073999999999998</v>
      </c>
    </row>
    <row r="19538" spans="1:19" ht="11.25" thickBot="1" x14ac:dyDescent="0.2">
      <c r="A19538" s="93"/>
    </row>
    <row r="19539" spans="1:19" ht="11.25" thickBot="1" x14ac:dyDescent="0.2">
      <c r="A19539" s="113" t="s">
        <v>352</v>
      </c>
      <c r="B19539" s="93"/>
      <c r="C19539" s="118">
        <v>558736.52</v>
      </c>
      <c r="D19539" s="114">
        <v>351.85700000000003</v>
      </c>
      <c r="E19539" s="114">
        <v>33.332999999999998</v>
      </c>
      <c r="F19539" s="110" t="s">
        <v>15307</v>
      </c>
      <c r="G19539" s="110" t="s">
        <v>15307</v>
      </c>
      <c r="H19539" s="114">
        <v>4563.3379999999997</v>
      </c>
      <c r="I19539" s="114">
        <v>166.66900000000001</v>
      </c>
      <c r="J19539" s="114">
        <v>633.351</v>
      </c>
      <c r="K19539" s="114">
        <v>66.667000000000002</v>
      </c>
      <c r="L19539" s="114">
        <v>125.001</v>
      </c>
      <c r="M19539" s="114">
        <v>66.667000000000002</v>
      </c>
      <c r="N19539" s="110" t="s">
        <v>15307</v>
      </c>
      <c r="O19539" s="110" t="s">
        <v>15307</v>
      </c>
      <c r="P19539" s="110" t="s">
        <v>15307</v>
      </c>
      <c r="Q19539" s="114">
        <v>66.667000000000002</v>
      </c>
      <c r="R19539" s="114">
        <v>33.332999999999998</v>
      </c>
      <c r="S19539" s="114">
        <v>74.073999999999998</v>
      </c>
    </row>
    <row r="19540" spans="1:19" ht="11.25" thickBot="1" x14ac:dyDescent="0.2">
      <c r="A19540" s="93"/>
    </row>
    <row r="19541" spans="1:19" ht="11.25" thickBot="1" x14ac:dyDescent="0.2">
      <c r="A19541" s="116" t="s">
        <v>355</v>
      </c>
      <c r="B19541" s="93"/>
      <c r="C19541" s="118">
        <v>0</v>
      </c>
      <c r="D19541" s="114">
        <v>0</v>
      </c>
      <c r="E19541" s="114">
        <v>0</v>
      </c>
      <c r="F19541" s="110" t="s">
        <v>15307</v>
      </c>
      <c r="G19541" s="110" t="s">
        <v>15307</v>
      </c>
      <c r="H19541" s="114">
        <v>0</v>
      </c>
      <c r="I19541" s="114">
        <v>0</v>
      </c>
      <c r="J19541" s="114">
        <v>0</v>
      </c>
      <c r="K19541" s="114">
        <v>0</v>
      </c>
      <c r="L19541" s="114">
        <v>0</v>
      </c>
      <c r="M19541" s="114">
        <v>0</v>
      </c>
      <c r="N19541" s="110" t="s">
        <v>15307</v>
      </c>
      <c r="O19541" s="110" t="s">
        <v>15307</v>
      </c>
      <c r="P19541" s="110" t="s">
        <v>15307</v>
      </c>
      <c r="Q19541" s="114">
        <v>0</v>
      </c>
      <c r="R19541" s="114">
        <v>0</v>
      </c>
      <c r="S19541" s="114">
        <v>0</v>
      </c>
    </row>
    <row r="19542" spans="1:19" ht="11.25" thickBot="1" x14ac:dyDescent="0.2">
      <c r="A19542" s="93"/>
    </row>
    <row r="19543" spans="1:19" ht="11.25" thickBot="1" x14ac:dyDescent="0.2">
      <c r="A19543" s="117" t="s">
        <v>358</v>
      </c>
      <c r="B19543" s="93"/>
      <c r="C19543" s="118">
        <v>0</v>
      </c>
      <c r="D19543" s="114">
        <v>0</v>
      </c>
      <c r="E19543" s="114">
        <v>0</v>
      </c>
      <c r="F19543" s="110" t="s">
        <v>15307</v>
      </c>
      <c r="G19543" s="110" t="s">
        <v>15307</v>
      </c>
      <c r="H19543" s="114">
        <v>0</v>
      </c>
      <c r="I19543" s="114">
        <v>0</v>
      </c>
      <c r="J19543" s="114">
        <v>0</v>
      </c>
      <c r="K19543" s="114">
        <v>0</v>
      </c>
      <c r="L19543" s="114">
        <v>0</v>
      </c>
      <c r="M19543" s="114">
        <v>0</v>
      </c>
      <c r="N19543" s="110" t="s">
        <v>15307</v>
      </c>
      <c r="O19543" s="110" t="s">
        <v>15307</v>
      </c>
      <c r="P19543" s="110" t="s">
        <v>15307</v>
      </c>
      <c r="Q19543" s="114">
        <v>0</v>
      </c>
      <c r="R19543" s="114">
        <v>0</v>
      </c>
      <c r="S19543" s="114">
        <v>0</v>
      </c>
    </row>
    <row r="19544" spans="1:19" ht="11.25" thickBot="1" x14ac:dyDescent="0.2">
      <c r="A19544" s="93"/>
    </row>
    <row r="19545" spans="1:19" ht="11.25" thickBot="1" x14ac:dyDescent="0.2">
      <c r="A19545" s="87" t="s">
        <v>345</v>
      </c>
      <c r="B19545" s="87" t="s">
        <v>346</v>
      </c>
      <c r="C19545" s="120" t="s">
        <v>53</v>
      </c>
      <c r="D19545" s="120" t="s">
        <v>54</v>
      </c>
      <c r="E19545" s="120" t="s">
        <v>55</v>
      </c>
      <c r="F19545" s="120" t="s">
        <v>56</v>
      </c>
      <c r="G19545" s="120" t="s">
        <v>15318</v>
      </c>
      <c r="H19545" s="120" t="s">
        <v>57</v>
      </c>
      <c r="I19545" s="120" t="s">
        <v>59</v>
      </c>
      <c r="J19545" s="120" t="s">
        <v>15319</v>
      </c>
      <c r="K19545" s="120" t="s">
        <v>60</v>
      </c>
      <c r="L19545" s="120" t="s">
        <v>61</v>
      </c>
      <c r="M19545" s="120" t="s">
        <v>62</v>
      </c>
      <c r="N19545" s="120" t="s">
        <v>15320</v>
      </c>
      <c r="O19545" s="120" t="s">
        <v>63</v>
      </c>
      <c r="P19545" s="120" t="s">
        <v>64</v>
      </c>
      <c r="Q19545" s="120" t="s">
        <v>66</v>
      </c>
      <c r="R19545" s="120" t="s">
        <v>15321</v>
      </c>
      <c r="S19545" s="120" t="s">
        <v>67</v>
      </c>
    </row>
    <row r="19546" spans="1:19" ht="11.25" thickBot="1" x14ac:dyDescent="0.2">
      <c r="A19546" s="88">
        <v>1</v>
      </c>
      <c r="B19546" s="109">
        <v>0.91480324074074071</v>
      </c>
      <c r="C19546" s="110" t="s">
        <v>15306</v>
      </c>
      <c r="D19546" s="89">
        <v>33.332999999999998</v>
      </c>
      <c r="E19546" s="89">
        <v>33.332999999999998</v>
      </c>
      <c r="F19546" s="89">
        <v>133.334</v>
      </c>
      <c r="G19546" s="89">
        <v>266.67099999999999</v>
      </c>
      <c r="H19546" s="89">
        <v>33.332999999999998</v>
      </c>
      <c r="I19546" s="110" t="s">
        <v>15306</v>
      </c>
      <c r="J19546" s="110" t="s">
        <v>15306</v>
      </c>
      <c r="K19546" s="110" t="s">
        <v>15306</v>
      </c>
      <c r="L19546" s="110" t="s">
        <v>15306</v>
      </c>
      <c r="M19546" s="89">
        <v>33.332999999999998</v>
      </c>
      <c r="N19546" s="89">
        <v>388.89699999999999</v>
      </c>
      <c r="O19546" s="110" t="s">
        <v>15306</v>
      </c>
      <c r="P19546" s="89">
        <v>1685.3050000000001</v>
      </c>
      <c r="Q19546" s="112" t="s">
        <v>15856</v>
      </c>
      <c r="R19546" s="110" t="s">
        <v>15306</v>
      </c>
      <c r="S19546" s="89">
        <v>145.83500000000001</v>
      </c>
    </row>
    <row r="19547" spans="1:19" ht="11.25" thickBot="1" x14ac:dyDescent="0.2">
      <c r="A19547" s="93"/>
    </row>
    <row r="19548" spans="1:19" ht="11.25" thickBot="1" x14ac:dyDescent="0.2">
      <c r="A19548" s="113" t="s">
        <v>352</v>
      </c>
      <c r="B19548" s="93"/>
      <c r="C19548" s="110" t="s">
        <v>15307</v>
      </c>
      <c r="D19548" s="114">
        <v>33.332999999999998</v>
      </c>
      <c r="E19548" s="114">
        <v>33.332999999999998</v>
      </c>
      <c r="F19548" s="114">
        <v>133.334</v>
      </c>
      <c r="G19548" s="114">
        <v>266.67099999999999</v>
      </c>
      <c r="H19548" s="114">
        <v>33.332999999999998</v>
      </c>
      <c r="I19548" s="110" t="s">
        <v>15307</v>
      </c>
      <c r="J19548" s="110" t="s">
        <v>15307</v>
      </c>
      <c r="K19548" s="110" t="s">
        <v>15307</v>
      </c>
      <c r="L19548" s="110" t="s">
        <v>15307</v>
      </c>
      <c r="M19548" s="114">
        <v>33.332999999999998</v>
      </c>
      <c r="N19548" s="114">
        <v>388.89699999999999</v>
      </c>
      <c r="O19548" s="110" t="s">
        <v>15307</v>
      </c>
      <c r="P19548" s="114">
        <v>1685.3050000000001</v>
      </c>
      <c r="Q19548" s="112" t="s">
        <v>15857</v>
      </c>
      <c r="R19548" s="110" t="s">
        <v>15307</v>
      </c>
      <c r="S19548" s="114">
        <v>145.83500000000001</v>
      </c>
    </row>
    <row r="19549" spans="1:19" ht="11.25" thickBot="1" x14ac:dyDescent="0.2">
      <c r="A19549" s="93"/>
    </row>
    <row r="19550" spans="1:19" ht="11.25" thickBot="1" x14ac:dyDescent="0.2">
      <c r="A19550" s="116" t="s">
        <v>355</v>
      </c>
      <c r="B19550" s="93"/>
      <c r="C19550" s="110" t="s">
        <v>15307</v>
      </c>
      <c r="D19550" s="114">
        <v>0</v>
      </c>
      <c r="E19550" s="114">
        <v>0</v>
      </c>
      <c r="F19550" s="114">
        <v>0</v>
      </c>
      <c r="G19550" s="114">
        <v>0</v>
      </c>
      <c r="H19550" s="114">
        <v>0</v>
      </c>
      <c r="I19550" s="110" t="s">
        <v>15307</v>
      </c>
      <c r="J19550" s="110" t="s">
        <v>15307</v>
      </c>
      <c r="K19550" s="110" t="s">
        <v>15307</v>
      </c>
      <c r="L19550" s="110" t="s">
        <v>15307</v>
      </c>
      <c r="M19550" s="114">
        <v>0</v>
      </c>
      <c r="N19550" s="114">
        <v>0</v>
      </c>
      <c r="O19550" s="110" t="s">
        <v>15307</v>
      </c>
      <c r="P19550" s="114">
        <v>0</v>
      </c>
      <c r="Q19550" s="112" t="s">
        <v>15358</v>
      </c>
      <c r="R19550" s="110" t="s">
        <v>15307</v>
      </c>
      <c r="S19550" s="114">
        <v>0</v>
      </c>
    </row>
    <row r="19551" spans="1:19" ht="11.25" thickBot="1" x14ac:dyDescent="0.2">
      <c r="A19551" s="93"/>
    </row>
    <row r="19552" spans="1:19" ht="11.25" thickBot="1" x14ac:dyDescent="0.2">
      <c r="A19552" s="117" t="s">
        <v>358</v>
      </c>
      <c r="B19552" s="93"/>
      <c r="C19552" s="110" t="s">
        <v>15307</v>
      </c>
      <c r="D19552" s="114">
        <v>0</v>
      </c>
      <c r="E19552" s="114">
        <v>0</v>
      </c>
      <c r="F19552" s="114">
        <v>0</v>
      </c>
      <c r="G19552" s="114">
        <v>0</v>
      </c>
      <c r="H19552" s="114">
        <v>0</v>
      </c>
      <c r="I19552" s="110" t="s">
        <v>15307</v>
      </c>
      <c r="J19552" s="110" t="s">
        <v>15307</v>
      </c>
      <c r="K19552" s="110" t="s">
        <v>15307</v>
      </c>
      <c r="L19552" s="110" t="s">
        <v>15307</v>
      </c>
      <c r="M19552" s="114">
        <v>0</v>
      </c>
      <c r="N19552" s="114">
        <v>0</v>
      </c>
      <c r="O19552" s="110" t="s">
        <v>15307</v>
      </c>
      <c r="P19552" s="114">
        <v>0</v>
      </c>
      <c r="Q19552" s="112" t="s">
        <v>15358</v>
      </c>
      <c r="R19552" s="110" t="s">
        <v>15307</v>
      </c>
      <c r="S19552" s="114">
        <v>0</v>
      </c>
    </row>
    <row r="19553" spans="1:19" ht="11.25" thickBot="1" x14ac:dyDescent="0.2">
      <c r="A19553" s="93"/>
    </row>
    <row r="19554" spans="1:19" ht="11.25" thickBot="1" x14ac:dyDescent="0.2">
      <c r="A19554" s="87" t="s">
        <v>345</v>
      </c>
      <c r="B19554" s="87" t="s">
        <v>346</v>
      </c>
      <c r="C19554" s="120" t="s">
        <v>68</v>
      </c>
      <c r="D19554" s="120" t="s">
        <v>15325</v>
      </c>
    </row>
    <row r="19555" spans="1:19" ht="11.25" thickBot="1" x14ac:dyDescent="0.2">
      <c r="A19555" s="88">
        <v>1</v>
      </c>
      <c r="B19555" s="109">
        <v>0.91480324074074071</v>
      </c>
      <c r="C19555" s="89">
        <v>333.339</v>
      </c>
      <c r="D19555" s="110" t="s">
        <v>15306</v>
      </c>
    </row>
    <row r="19556" spans="1:19" ht="11.25" thickBot="1" x14ac:dyDescent="0.2">
      <c r="A19556" s="93"/>
    </row>
    <row r="19557" spans="1:19" ht="11.25" thickBot="1" x14ac:dyDescent="0.2">
      <c r="A19557" s="113" t="s">
        <v>352</v>
      </c>
      <c r="B19557" s="93"/>
      <c r="C19557" s="114">
        <v>333.339</v>
      </c>
      <c r="D19557" s="110" t="s">
        <v>15307</v>
      </c>
    </row>
    <row r="19558" spans="1:19" ht="11.25" thickBot="1" x14ac:dyDescent="0.2">
      <c r="A19558" s="93"/>
    </row>
    <row r="19559" spans="1:19" ht="11.25" thickBot="1" x14ac:dyDescent="0.2">
      <c r="A19559" s="116" t="s">
        <v>355</v>
      </c>
      <c r="B19559" s="93"/>
      <c r="C19559" s="114">
        <v>0</v>
      </c>
      <c r="D19559" s="110" t="s">
        <v>15307</v>
      </c>
    </row>
    <row r="19560" spans="1:19" ht="11.25" thickBot="1" x14ac:dyDescent="0.2">
      <c r="A19560" s="93"/>
    </row>
    <row r="19561" spans="1:19" ht="11.25" thickBot="1" x14ac:dyDescent="0.2">
      <c r="A19561" s="117" t="s">
        <v>358</v>
      </c>
      <c r="B19561" s="93"/>
      <c r="C19561" s="114">
        <v>0</v>
      </c>
      <c r="D19561" s="110" t="s">
        <v>15307</v>
      </c>
    </row>
    <row r="19562" spans="1:19" ht="10.5" x14ac:dyDescent="0.15">
      <c r="A19562" s="93"/>
    </row>
    <row r="19563" spans="1:19" x14ac:dyDescent="0.15">
      <c r="A19563" s="106"/>
      <c r="B19563" s="69" t="s">
        <v>4022</v>
      </c>
    </row>
    <row r="19564" spans="1:19" ht="9.75" thickBot="1" x14ac:dyDescent="0.2">
      <c r="A19564" s="64" t="s">
        <v>6926</v>
      </c>
    </row>
    <row r="19565" spans="1:19" ht="11.25" thickBot="1" x14ac:dyDescent="0.2">
      <c r="A19565" s="87" t="s">
        <v>345</v>
      </c>
      <c r="B19565" s="87" t="s">
        <v>346</v>
      </c>
      <c r="C19565" s="120" t="s">
        <v>15300</v>
      </c>
      <c r="D19565" s="120" t="s">
        <v>15301</v>
      </c>
      <c r="E19565" s="120" t="s">
        <v>15302</v>
      </c>
      <c r="F19565" s="120" t="s">
        <v>1</v>
      </c>
      <c r="G19565" s="120" t="s">
        <v>2</v>
      </c>
      <c r="H19565" s="120" t="s">
        <v>3</v>
      </c>
      <c r="I19565" s="120" t="s">
        <v>15303</v>
      </c>
      <c r="J19565" s="120" t="s">
        <v>4</v>
      </c>
      <c r="K19565" s="120" t="s">
        <v>15304</v>
      </c>
      <c r="L19565" s="120" t="s">
        <v>8</v>
      </c>
      <c r="M19565" s="120" t="s">
        <v>15305</v>
      </c>
      <c r="N19565" s="120" t="s">
        <v>10</v>
      </c>
      <c r="O19565" s="120" t="s">
        <v>11</v>
      </c>
      <c r="P19565" s="120" t="s">
        <v>12</v>
      </c>
      <c r="Q19565" s="120" t="s">
        <v>13</v>
      </c>
      <c r="R19565" s="120" t="s">
        <v>14</v>
      </c>
      <c r="S19565" s="120" t="s">
        <v>15</v>
      </c>
    </row>
    <row r="19566" spans="1:19" ht="11.25" thickBot="1" x14ac:dyDescent="0.2">
      <c r="A19566" s="88">
        <v>1</v>
      </c>
      <c r="B19566" s="109">
        <v>0.92025462962962967</v>
      </c>
      <c r="C19566" s="110" t="s">
        <v>15306</v>
      </c>
      <c r="D19566" s="110" t="s">
        <v>15306</v>
      </c>
      <c r="E19566" s="110" t="s">
        <v>15306</v>
      </c>
      <c r="F19566" s="89">
        <v>26650.652999999998</v>
      </c>
      <c r="G19566" s="89">
        <v>6818.49</v>
      </c>
      <c r="H19566" s="89">
        <v>1333.4079999999999</v>
      </c>
      <c r="I19566" s="89">
        <v>158.73099999999999</v>
      </c>
      <c r="J19566" s="89">
        <v>200.00200000000001</v>
      </c>
      <c r="K19566" s="89">
        <v>1537.133</v>
      </c>
      <c r="L19566" s="119">
        <v>44994.862000000001</v>
      </c>
      <c r="M19566" s="89">
        <v>683.35400000000004</v>
      </c>
      <c r="N19566" s="89">
        <v>444.45400000000001</v>
      </c>
      <c r="O19566" s="89">
        <v>2283.5410000000002</v>
      </c>
      <c r="P19566" s="89">
        <v>5617.9880000000003</v>
      </c>
      <c r="Q19566" s="89">
        <v>704868.98</v>
      </c>
      <c r="R19566" s="89">
        <v>180.55699999999999</v>
      </c>
      <c r="S19566" s="89">
        <v>1466.761</v>
      </c>
    </row>
    <row r="19567" spans="1:19" ht="11.25" thickBot="1" x14ac:dyDescent="0.2">
      <c r="A19567" s="93"/>
    </row>
    <row r="19568" spans="1:19" ht="11.25" thickBot="1" x14ac:dyDescent="0.2">
      <c r="A19568" s="113" t="s">
        <v>352</v>
      </c>
      <c r="B19568" s="93"/>
      <c r="C19568" s="110" t="s">
        <v>15307</v>
      </c>
      <c r="D19568" s="110" t="s">
        <v>15307</v>
      </c>
      <c r="E19568" s="110" t="s">
        <v>15307</v>
      </c>
      <c r="F19568" s="114">
        <v>26650.652999999998</v>
      </c>
      <c r="G19568" s="114">
        <v>6818.49</v>
      </c>
      <c r="H19568" s="114">
        <v>1333.4079999999999</v>
      </c>
      <c r="I19568" s="114">
        <v>158.73099999999999</v>
      </c>
      <c r="J19568" s="114">
        <v>200.00200000000001</v>
      </c>
      <c r="K19568" s="114">
        <v>1537.133</v>
      </c>
      <c r="L19568" s="118">
        <v>44994.862000000001</v>
      </c>
      <c r="M19568" s="114">
        <v>683.35400000000004</v>
      </c>
      <c r="N19568" s="114">
        <v>444.45400000000001</v>
      </c>
      <c r="O19568" s="114">
        <v>2283.5410000000002</v>
      </c>
      <c r="P19568" s="114">
        <v>5617.9880000000003</v>
      </c>
      <c r="Q19568" s="114">
        <v>704868.98</v>
      </c>
      <c r="R19568" s="114">
        <v>180.55699999999999</v>
      </c>
      <c r="S19568" s="114">
        <v>1466.761</v>
      </c>
    </row>
    <row r="19569" spans="1:19" ht="11.25" thickBot="1" x14ac:dyDescent="0.2">
      <c r="A19569" s="93"/>
    </row>
    <row r="19570" spans="1:19" ht="11.25" thickBot="1" x14ac:dyDescent="0.2">
      <c r="A19570" s="116" t="s">
        <v>355</v>
      </c>
      <c r="B19570" s="93"/>
      <c r="C19570" s="110" t="s">
        <v>15307</v>
      </c>
      <c r="D19570" s="110" t="s">
        <v>15307</v>
      </c>
      <c r="E19570" s="110" t="s">
        <v>15307</v>
      </c>
      <c r="F19570" s="114">
        <v>0</v>
      </c>
      <c r="G19570" s="114">
        <v>0</v>
      </c>
      <c r="H19570" s="114">
        <v>0</v>
      </c>
      <c r="I19570" s="114">
        <v>0</v>
      </c>
      <c r="J19570" s="114">
        <v>0</v>
      </c>
      <c r="K19570" s="114">
        <v>0</v>
      </c>
      <c r="L19570" s="118">
        <v>0</v>
      </c>
      <c r="M19570" s="114">
        <v>0</v>
      </c>
      <c r="N19570" s="114">
        <v>0</v>
      </c>
      <c r="O19570" s="114">
        <v>0</v>
      </c>
      <c r="P19570" s="114">
        <v>0</v>
      </c>
      <c r="Q19570" s="114">
        <v>0</v>
      </c>
      <c r="R19570" s="114">
        <v>0</v>
      </c>
      <c r="S19570" s="114">
        <v>0</v>
      </c>
    </row>
    <row r="19571" spans="1:19" ht="11.25" thickBot="1" x14ac:dyDescent="0.2">
      <c r="A19571" s="93"/>
    </row>
    <row r="19572" spans="1:19" ht="11.25" thickBot="1" x14ac:dyDescent="0.2">
      <c r="A19572" s="117" t="s">
        <v>358</v>
      </c>
      <c r="B19572" s="93"/>
      <c r="C19572" s="110" t="s">
        <v>15307</v>
      </c>
      <c r="D19572" s="110" t="s">
        <v>15307</v>
      </c>
      <c r="E19572" s="110" t="s">
        <v>15307</v>
      </c>
      <c r="F19572" s="114">
        <v>0</v>
      </c>
      <c r="G19572" s="114">
        <v>0</v>
      </c>
      <c r="H19572" s="114">
        <v>0</v>
      </c>
      <c r="I19572" s="114">
        <v>0</v>
      </c>
      <c r="J19572" s="114">
        <v>0</v>
      </c>
      <c r="K19572" s="114">
        <v>0</v>
      </c>
      <c r="L19572" s="118">
        <v>0</v>
      </c>
      <c r="M19572" s="114">
        <v>0</v>
      </c>
      <c r="N19572" s="114">
        <v>0</v>
      </c>
      <c r="O19572" s="114">
        <v>0</v>
      </c>
      <c r="P19572" s="114">
        <v>0</v>
      </c>
      <c r="Q19572" s="114">
        <v>0</v>
      </c>
      <c r="R19572" s="114">
        <v>0</v>
      </c>
      <c r="S19572" s="114">
        <v>0</v>
      </c>
    </row>
    <row r="19573" spans="1:19" ht="11.25" thickBot="1" x14ac:dyDescent="0.2">
      <c r="A19573" s="93"/>
    </row>
    <row r="19574" spans="1:19" ht="11.25" thickBot="1" x14ac:dyDescent="0.2">
      <c r="A19574" s="87" t="s">
        <v>345</v>
      </c>
      <c r="B19574" s="87" t="s">
        <v>346</v>
      </c>
      <c r="C19574" s="120" t="s">
        <v>16</v>
      </c>
      <c r="D19574" s="120" t="s">
        <v>15309</v>
      </c>
      <c r="E19574" s="120" t="s">
        <v>15310</v>
      </c>
      <c r="F19574" s="120" t="s">
        <v>20</v>
      </c>
      <c r="G19574" s="120" t="s">
        <v>21</v>
      </c>
      <c r="H19574" s="120" t="s">
        <v>22</v>
      </c>
      <c r="I19574" s="120" t="s">
        <v>23</v>
      </c>
      <c r="J19574" s="120" t="s">
        <v>24</v>
      </c>
      <c r="K19574" s="120" t="s">
        <v>26</v>
      </c>
      <c r="L19574" s="120" t="s">
        <v>15311</v>
      </c>
      <c r="M19574" s="120" t="s">
        <v>27</v>
      </c>
      <c r="N19574" s="120" t="s">
        <v>28</v>
      </c>
      <c r="O19574" s="120" t="s">
        <v>29</v>
      </c>
      <c r="P19574" s="120" t="s">
        <v>30</v>
      </c>
      <c r="Q19574" s="120" t="s">
        <v>15312</v>
      </c>
      <c r="R19574" s="120" t="s">
        <v>32</v>
      </c>
      <c r="S19574" s="120" t="s">
        <v>33</v>
      </c>
    </row>
    <row r="19575" spans="1:19" ht="11.25" thickBot="1" x14ac:dyDescent="0.2">
      <c r="A19575" s="88">
        <v>1</v>
      </c>
      <c r="B19575" s="109">
        <v>0.92025462962962967</v>
      </c>
      <c r="C19575" s="89">
        <v>22754.543000000001</v>
      </c>
      <c r="D19575" s="89">
        <v>15726.875</v>
      </c>
      <c r="E19575" s="110" t="s">
        <v>15306</v>
      </c>
      <c r="F19575" s="119">
        <v>35068.245999999999</v>
      </c>
      <c r="G19575" s="89">
        <v>74.073999999999998</v>
      </c>
      <c r="H19575" s="89">
        <v>66.667000000000002</v>
      </c>
      <c r="I19575" s="89">
        <v>203.70599999999999</v>
      </c>
      <c r="J19575" s="89">
        <v>33274.775999999998</v>
      </c>
      <c r="K19575" s="119">
        <v>331373.26</v>
      </c>
      <c r="L19575" s="89">
        <v>27731.478999999999</v>
      </c>
      <c r="M19575" s="89">
        <v>1703.827</v>
      </c>
      <c r="N19575" s="89">
        <v>416.67599999999999</v>
      </c>
      <c r="O19575" s="110" t="s">
        <v>15306</v>
      </c>
      <c r="P19575" s="110" t="s">
        <v>15306</v>
      </c>
      <c r="Q19575" s="89">
        <v>250.00299999999999</v>
      </c>
      <c r="R19575" s="89">
        <v>462.976</v>
      </c>
      <c r="S19575" s="89">
        <v>33.332999999999998</v>
      </c>
    </row>
    <row r="19576" spans="1:19" ht="11.25" thickBot="1" x14ac:dyDescent="0.2">
      <c r="A19576" s="93"/>
    </row>
    <row r="19577" spans="1:19" ht="11.25" thickBot="1" x14ac:dyDescent="0.2">
      <c r="A19577" s="113" t="s">
        <v>352</v>
      </c>
      <c r="B19577" s="93"/>
      <c r="C19577" s="114">
        <v>22754.543000000001</v>
      </c>
      <c r="D19577" s="114">
        <v>15726.875</v>
      </c>
      <c r="E19577" s="110" t="s">
        <v>15307</v>
      </c>
      <c r="F19577" s="118">
        <v>35068.245999999999</v>
      </c>
      <c r="G19577" s="114">
        <v>74.073999999999998</v>
      </c>
      <c r="H19577" s="114">
        <v>66.667000000000002</v>
      </c>
      <c r="I19577" s="114">
        <v>203.70599999999999</v>
      </c>
      <c r="J19577" s="114">
        <v>33274.775999999998</v>
      </c>
      <c r="K19577" s="118">
        <v>331373.26</v>
      </c>
      <c r="L19577" s="114">
        <v>27731.478999999999</v>
      </c>
      <c r="M19577" s="114">
        <v>1703.827</v>
      </c>
      <c r="N19577" s="114">
        <v>416.67599999999999</v>
      </c>
      <c r="O19577" s="110" t="s">
        <v>15307</v>
      </c>
      <c r="P19577" s="110" t="s">
        <v>15307</v>
      </c>
      <c r="Q19577" s="114">
        <v>250.00299999999999</v>
      </c>
      <c r="R19577" s="114">
        <v>462.976</v>
      </c>
      <c r="S19577" s="114">
        <v>33.332999999999998</v>
      </c>
    </row>
    <row r="19578" spans="1:19" ht="11.25" thickBot="1" x14ac:dyDescent="0.2">
      <c r="A19578" s="93"/>
    </row>
    <row r="19579" spans="1:19" ht="11.25" thickBot="1" x14ac:dyDescent="0.2">
      <c r="A19579" s="116" t="s">
        <v>355</v>
      </c>
      <c r="B19579" s="93"/>
      <c r="C19579" s="114">
        <v>0</v>
      </c>
      <c r="D19579" s="114">
        <v>0</v>
      </c>
      <c r="E19579" s="110" t="s">
        <v>15307</v>
      </c>
      <c r="F19579" s="118">
        <v>0</v>
      </c>
      <c r="G19579" s="114">
        <v>0</v>
      </c>
      <c r="H19579" s="114">
        <v>0</v>
      </c>
      <c r="I19579" s="114">
        <v>0</v>
      </c>
      <c r="J19579" s="114">
        <v>0</v>
      </c>
      <c r="K19579" s="118">
        <v>0</v>
      </c>
      <c r="L19579" s="114">
        <v>0</v>
      </c>
      <c r="M19579" s="114">
        <v>0</v>
      </c>
      <c r="N19579" s="114">
        <v>0</v>
      </c>
      <c r="O19579" s="110" t="s">
        <v>15307</v>
      </c>
      <c r="P19579" s="110" t="s">
        <v>15307</v>
      </c>
      <c r="Q19579" s="114">
        <v>0</v>
      </c>
      <c r="R19579" s="114">
        <v>0</v>
      </c>
      <c r="S19579" s="114">
        <v>0</v>
      </c>
    </row>
    <row r="19580" spans="1:19" ht="11.25" thickBot="1" x14ac:dyDescent="0.2">
      <c r="A19580" s="93"/>
    </row>
    <row r="19581" spans="1:19" ht="11.25" thickBot="1" x14ac:dyDescent="0.2">
      <c r="A19581" s="117" t="s">
        <v>358</v>
      </c>
      <c r="B19581" s="93"/>
      <c r="C19581" s="114">
        <v>0</v>
      </c>
      <c r="D19581" s="114">
        <v>0</v>
      </c>
      <c r="E19581" s="110" t="s">
        <v>15307</v>
      </c>
      <c r="F19581" s="118">
        <v>0</v>
      </c>
      <c r="G19581" s="114">
        <v>0</v>
      </c>
      <c r="H19581" s="114">
        <v>0</v>
      </c>
      <c r="I19581" s="114">
        <v>0</v>
      </c>
      <c r="J19581" s="114">
        <v>0</v>
      </c>
      <c r="K19581" s="118">
        <v>0</v>
      </c>
      <c r="L19581" s="114">
        <v>0</v>
      </c>
      <c r="M19581" s="114">
        <v>0</v>
      </c>
      <c r="N19581" s="114">
        <v>0</v>
      </c>
      <c r="O19581" s="110" t="s">
        <v>15307</v>
      </c>
      <c r="P19581" s="110" t="s">
        <v>15307</v>
      </c>
      <c r="Q19581" s="114">
        <v>0</v>
      </c>
      <c r="R19581" s="114">
        <v>0</v>
      </c>
      <c r="S19581" s="114">
        <v>0</v>
      </c>
    </row>
    <row r="19582" spans="1:19" ht="11.25" thickBot="1" x14ac:dyDescent="0.2">
      <c r="A19582" s="93"/>
    </row>
    <row r="19583" spans="1:19" ht="11.25" thickBot="1" x14ac:dyDescent="0.2">
      <c r="A19583" s="87" t="s">
        <v>345</v>
      </c>
      <c r="B19583" s="87" t="s">
        <v>346</v>
      </c>
      <c r="C19583" s="120" t="s">
        <v>35</v>
      </c>
      <c r="D19583" s="120" t="s">
        <v>36</v>
      </c>
      <c r="E19583" s="120" t="s">
        <v>15315</v>
      </c>
      <c r="F19583" s="120" t="s">
        <v>38</v>
      </c>
      <c r="G19583" s="120" t="s">
        <v>39</v>
      </c>
      <c r="H19583" s="120" t="s">
        <v>41</v>
      </c>
      <c r="I19583" s="120" t="s">
        <v>42</v>
      </c>
      <c r="J19583" s="120" t="s">
        <v>43</v>
      </c>
      <c r="K19583" s="120" t="s">
        <v>44</v>
      </c>
      <c r="L19583" s="120" t="s">
        <v>45</v>
      </c>
      <c r="M19583" s="120" t="s">
        <v>46</v>
      </c>
      <c r="N19583" s="120" t="s">
        <v>47</v>
      </c>
      <c r="O19583" s="120" t="s">
        <v>48</v>
      </c>
      <c r="P19583" s="120" t="s">
        <v>49</v>
      </c>
      <c r="Q19583" s="120" t="s">
        <v>50</v>
      </c>
      <c r="R19583" s="120" t="s">
        <v>51</v>
      </c>
      <c r="S19583" s="120" t="s">
        <v>52</v>
      </c>
    </row>
    <row r="19584" spans="1:19" ht="11.25" thickBot="1" x14ac:dyDescent="0.2">
      <c r="A19584" s="88">
        <v>1</v>
      </c>
      <c r="B19584" s="109">
        <v>0.92025462962962967</v>
      </c>
      <c r="C19584" s="119">
        <v>568800.01</v>
      </c>
      <c r="D19584" s="89">
        <v>1092.645</v>
      </c>
      <c r="E19584" s="89">
        <v>200.00200000000001</v>
      </c>
      <c r="F19584" s="110" t="s">
        <v>15306</v>
      </c>
      <c r="G19584" s="110" t="s">
        <v>15306</v>
      </c>
      <c r="H19584" s="89">
        <v>48125.014000000003</v>
      </c>
      <c r="I19584" s="89">
        <v>1994.008</v>
      </c>
      <c r="J19584" s="89">
        <v>3167.08</v>
      </c>
      <c r="K19584" s="89">
        <v>351.85899999999998</v>
      </c>
      <c r="L19584" s="89">
        <v>388.89600000000002</v>
      </c>
      <c r="M19584" s="89">
        <v>111.11199999999999</v>
      </c>
      <c r="N19584" s="89">
        <v>66.667000000000002</v>
      </c>
      <c r="O19584" s="89">
        <v>74.073999999999998</v>
      </c>
      <c r="P19584" s="89">
        <v>55.555999999999997</v>
      </c>
      <c r="Q19584" s="89">
        <v>41.667000000000002</v>
      </c>
      <c r="R19584" s="89">
        <v>33.332999999999998</v>
      </c>
      <c r="S19584" s="89">
        <v>138.88999999999999</v>
      </c>
    </row>
    <row r="19585" spans="1:19" ht="11.25" thickBot="1" x14ac:dyDescent="0.2">
      <c r="A19585" s="93"/>
    </row>
    <row r="19586" spans="1:19" ht="11.25" thickBot="1" x14ac:dyDescent="0.2">
      <c r="A19586" s="113" t="s">
        <v>352</v>
      </c>
      <c r="B19586" s="93"/>
      <c r="C19586" s="118">
        <v>568800.01</v>
      </c>
      <c r="D19586" s="114">
        <v>1092.645</v>
      </c>
      <c r="E19586" s="114">
        <v>200.00200000000001</v>
      </c>
      <c r="F19586" s="110" t="s">
        <v>15307</v>
      </c>
      <c r="G19586" s="110" t="s">
        <v>15307</v>
      </c>
      <c r="H19586" s="114">
        <v>48125.014000000003</v>
      </c>
      <c r="I19586" s="114">
        <v>1994.008</v>
      </c>
      <c r="J19586" s="114">
        <v>3167.08</v>
      </c>
      <c r="K19586" s="114">
        <v>351.85899999999998</v>
      </c>
      <c r="L19586" s="114">
        <v>388.89600000000002</v>
      </c>
      <c r="M19586" s="114">
        <v>111.11199999999999</v>
      </c>
      <c r="N19586" s="114">
        <v>66.667000000000002</v>
      </c>
      <c r="O19586" s="114">
        <v>74.073999999999998</v>
      </c>
      <c r="P19586" s="114">
        <v>55.555999999999997</v>
      </c>
      <c r="Q19586" s="114">
        <v>41.667000000000002</v>
      </c>
      <c r="R19586" s="114">
        <v>33.332999999999998</v>
      </c>
      <c r="S19586" s="114">
        <v>138.88999999999999</v>
      </c>
    </row>
    <row r="19587" spans="1:19" ht="11.25" thickBot="1" x14ac:dyDescent="0.2">
      <c r="A19587" s="93"/>
    </row>
    <row r="19588" spans="1:19" ht="11.25" thickBot="1" x14ac:dyDescent="0.2">
      <c r="A19588" s="116" t="s">
        <v>355</v>
      </c>
      <c r="B19588" s="93"/>
      <c r="C19588" s="118">
        <v>0</v>
      </c>
      <c r="D19588" s="114">
        <v>0</v>
      </c>
      <c r="E19588" s="114">
        <v>0</v>
      </c>
      <c r="F19588" s="110" t="s">
        <v>15307</v>
      </c>
      <c r="G19588" s="110" t="s">
        <v>15307</v>
      </c>
      <c r="H19588" s="114">
        <v>0</v>
      </c>
      <c r="I19588" s="114">
        <v>0</v>
      </c>
      <c r="J19588" s="114">
        <v>0</v>
      </c>
      <c r="K19588" s="114">
        <v>0</v>
      </c>
      <c r="L19588" s="114">
        <v>0</v>
      </c>
      <c r="M19588" s="114">
        <v>0</v>
      </c>
      <c r="N19588" s="114">
        <v>0</v>
      </c>
      <c r="O19588" s="114">
        <v>0</v>
      </c>
      <c r="P19588" s="114">
        <v>0</v>
      </c>
      <c r="Q19588" s="114">
        <v>0</v>
      </c>
      <c r="R19588" s="114">
        <v>0</v>
      </c>
      <c r="S19588" s="114">
        <v>0</v>
      </c>
    </row>
    <row r="19589" spans="1:19" ht="11.25" thickBot="1" x14ac:dyDescent="0.2">
      <c r="A19589" s="93"/>
    </row>
    <row r="19590" spans="1:19" ht="11.25" thickBot="1" x14ac:dyDescent="0.2">
      <c r="A19590" s="117" t="s">
        <v>358</v>
      </c>
      <c r="B19590" s="93"/>
      <c r="C19590" s="118">
        <v>0</v>
      </c>
      <c r="D19590" s="114">
        <v>0</v>
      </c>
      <c r="E19590" s="114">
        <v>0</v>
      </c>
      <c r="F19590" s="110" t="s">
        <v>15307</v>
      </c>
      <c r="G19590" s="110" t="s">
        <v>15307</v>
      </c>
      <c r="H19590" s="114">
        <v>0</v>
      </c>
      <c r="I19590" s="114">
        <v>0</v>
      </c>
      <c r="J19590" s="114">
        <v>0</v>
      </c>
      <c r="K19590" s="114">
        <v>0</v>
      </c>
      <c r="L19590" s="114">
        <v>0</v>
      </c>
      <c r="M19590" s="114">
        <v>0</v>
      </c>
      <c r="N19590" s="114">
        <v>0</v>
      </c>
      <c r="O19590" s="114">
        <v>0</v>
      </c>
      <c r="P19590" s="114">
        <v>0</v>
      </c>
      <c r="Q19590" s="114">
        <v>0</v>
      </c>
      <c r="R19590" s="114">
        <v>0</v>
      </c>
      <c r="S19590" s="114">
        <v>0</v>
      </c>
    </row>
    <row r="19591" spans="1:19" ht="11.25" thickBot="1" x14ac:dyDescent="0.2">
      <c r="A19591" s="93"/>
    </row>
    <row r="19592" spans="1:19" ht="11.25" thickBot="1" x14ac:dyDescent="0.2">
      <c r="A19592" s="87" t="s">
        <v>345</v>
      </c>
      <c r="B19592" s="87" t="s">
        <v>346</v>
      </c>
      <c r="C19592" s="120" t="s">
        <v>53</v>
      </c>
      <c r="D19592" s="120" t="s">
        <v>54</v>
      </c>
      <c r="E19592" s="120" t="s">
        <v>55</v>
      </c>
      <c r="F19592" s="120" t="s">
        <v>56</v>
      </c>
      <c r="G19592" s="120" t="s">
        <v>15318</v>
      </c>
      <c r="H19592" s="120" t="s">
        <v>57</v>
      </c>
      <c r="I19592" s="120" t="s">
        <v>59</v>
      </c>
      <c r="J19592" s="120" t="s">
        <v>15319</v>
      </c>
      <c r="K19592" s="120" t="s">
        <v>60</v>
      </c>
      <c r="L19592" s="120" t="s">
        <v>61</v>
      </c>
      <c r="M19592" s="120" t="s">
        <v>62</v>
      </c>
      <c r="N19592" s="120" t="s">
        <v>15320</v>
      </c>
      <c r="O19592" s="120" t="s">
        <v>63</v>
      </c>
      <c r="P19592" s="120" t="s">
        <v>64</v>
      </c>
      <c r="Q19592" s="120" t="s">
        <v>66</v>
      </c>
      <c r="R19592" s="120" t="s">
        <v>15321</v>
      </c>
      <c r="S19592" s="120" t="s">
        <v>67</v>
      </c>
    </row>
    <row r="19593" spans="1:19" ht="11.25" thickBot="1" x14ac:dyDescent="0.2">
      <c r="A19593" s="88">
        <v>1</v>
      </c>
      <c r="B19593" s="109">
        <v>0.92025462962962967</v>
      </c>
      <c r="C19593" s="89">
        <v>55.555999999999997</v>
      </c>
      <c r="D19593" s="89">
        <v>148.15</v>
      </c>
      <c r="E19593" s="89">
        <v>66.667000000000002</v>
      </c>
      <c r="F19593" s="89">
        <v>1907.58</v>
      </c>
      <c r="G19593" s="89">
        <v>354.173</v>
      </c>
      <c r="H19593" s="89">
        <v>682.56200000000001</v>
      </c>
      <c r="I19593" s="110" t="s">
        <v>15306</v>
      </c>
      <c r="J19593" s="89">
        <v>33.332999999999998</v>
      </c>
      <c r="K19593" s="89">
        <v>111.11199999999999</v>
      </c>
      <c r="L19593" s="110" t="s">
        <v>15306</v>
      </c>
      <c r="M19593" s="89">
        <v>344.45</v>
      </c>
      <c r="N19593" s="89">
        <v>187.50200000000001</v>
      </c>
      <c r="O19593" s="89">
        <v>74.073999999999998</v>
      </c>
      <c r="P19593" s="89">
        <v>11227.449000000001</v>
      </c>
      <c r="Q19593" s="112" t="s">
        <v>15858</v>
      </c>
      <c r="R19593" s="110" t="s">
        <v>15306</v>
      </c>
      <c r="S19593" s="89">
        <v>243.059</v>
      </c>
    </row>
    <row r="19594" spans="1:19" ht="11.25" thickBot="1" x14ac:dyDescent="0.2">
      <c r="A19594" s="93"/>
    </row>
    <row r="19595" spans="1:19" ht="11.25" thickBot="1" x14ac:dyDescent="0.2">
      <c r="A19595" s="113" t="s">
        <v>352</v>
      </c>
      <c r="B19595" s="93"/>
      <c r="C19595" s="114">
        <v>55.555999999999997</v>
      </c>
      <c r="D19595" s="114">
        <v>148.15</v>
      </c>
      <c r="E19595" s="114">
        <v>66.667000000000002</v>
      </c>
      <c r="F19595" s="114">
        <v>1907.58</v>
      </c>
      <c r="G19595" s="114">
        <v>354.173</v>
      </c>
      <c r="H19595" s="114">
        <v>682.56200000000001</v>
      </c>
      <c r="I19595" s="110" t="s">
        <v>15307</v>
      </c>
      <c r="J19595" s="114">
        <v>33.332999999999998</v>
      </c>
      <c r="K19595" s="114">
        <v>111.11199999999999</v>
      </c>
      <c r="L19595" s="110" t="s">
        <v>15307</v>
      </c>
      <c r="M19595" s="114">
        <v>344.45</v>
      </c>
      <c r="N19595" s="114">
        <v>187.50200000000001</v>
      </c>
      <c r="O19595" s="114">
        <v>74.073999999999998</v>
      </c>
      <c r="P19595" s="114">
        <v>11227.449000000001</v>
      </c>
      <c r="Q19595" s="112" t="s">
        <v>15859</v>
      </c>
      <c r="R19595" s="110" t="s">
        <v>15307</v>
      </c>
      <c r="S19595" s="114">
        <v>243.059</v>
      </c>
    </row>
    <row r="19596" spans="1:19" ht="11.25" thickBot="1" x14ac:dyDescent="0.2">
      <c r="A19596" s="93"/>
    </row>
    <row r="19597" spans="1:19" ht="11.25" thickBot="1" x14ac:dyDescent="0.2">
      <c r="A19597" s="116" t="s">
        <v>355</v>
      </c>
      <c r="B19597" s="93"/>
      <c r="C19597" s="114">
        <v>0</v>
      </c>
      <c r="D19597" s="114">
        <v>0</v>
      </c>
      <c r="E19597" s="114">
        <v>0</v>
      </c>
      <c r="F19597" s="114">
        <v>0</v>
      </c>
      <c r="G19597" s="114">
        <v>0</v>
      </c>
      <c r="H19597" s="114">
        <v>0</v>
      </c>
      <c r="I19597" s="110" t="s">
        <v>15307</v>
      </c>
      <c r="J19597" s="114">
        <v>0</v>
      </c>
      <c r="K19597" s="114">
        <v>0</v>
      </c>
      <c r="L19597" s="110" t="s">
        <v>15307</v>
      </c>
      <c r="M19597" s="114">
        <v>0</v>
      </c>
      <c r="N19597" s="114">
        <v>0</v>
      </c>
      <c r="O19597" s="114">
        <v>0</v>
      </c>
      <c r="P19597" s="114">
        <v>0</v>
      </c>
      <c r="Q19597" s="112" t="s">
        <v>15358</v>
      </c>
      <c r="R19597" s="110" t="s">
        <v>15307</v>
      </c>
      <c r="S19597" s="114">
        <v>0</v>
      </c>
    </row>
    <row r="19598" spans="1:19" ht="11.25" thickBot="1" x14ac:dyDescent="0.2">
      <c r="A19598" s="93"/>
    </row>
    <row r="19599" spans="1:19" ht="11.25" thickBot="1" x14ac:dyDescent="0.2">
      <c r="A19599" s="117" t="s">
        <v>358</v>
      </c>
      <c r="B19599" s="93"/>
      <c r="C19599" s="114">
        <v>0</v>
      </c>
      <c r="D19599" s="114">
        <v>0</v>
      </c>
      <c r="E19599" s="114">
        <v>0</v>
      </c>
      <c r="F19599" s="114">
        <v>0</v>
      </c>
      <c r="G19599" s="114">
        <v>0</v>
      </c>
      <c r="H19599" s="114">
        <v>0</v>
      </c>
      <c r="I19599" s="110" t="s">
        <v>15307</v>
      </c>
      <c r="J19599" s="114">
        <v>0</v>
      </c>
      <c r="K19599" s="114">
        <v>0</v>
      </c>
      <c r="L19599" s="110" t="s">
        <v>15307</v>
      </c>
      <c r="M19599" s="114">
        <v>0</v>
      </c>
      <c r="N19599" s="114">
        <v>0</v>
      </c>
      <c r="O19599" s="114">
        <v>0</v>
      </c>
      <c r="P19599" s="114">
        <v>0</v>
      </c>
      <c r="Q19599" s="112" t="s">
        <v>15358</v>
      </c>
      <c r="R19599" s="110" t="s">
        <v>15307</v>
      </c>
      <c r="S19599" s="114">
        <v>0</v>
      </c>
    </row>
    <row r="19600" spans="1:19" ht="11.25" thickBot="1" x14ac:dyDescent="0.2">
      <c r="A19600" s="93"/>
    </row>
    <row r="19601" spans="1:19" ht="11.25" thickBot="1" x14ac:dyDescent="0.2">
      <c r="A19601" s="87" t="s">
        <v>345</v>
      </c>
      <c r="B19601" s="87" t="s">
        <v>346</v>
      </c>
      <c r="C19601" s="120" t="s">
        <v>68</v>
      </c>
      <c r="D19601" s="120" t="s">
        <v>15325</v>
      </c>
    </row>
    <row r="19602" spans="1:19" ht="11.25" thickBot="1" x14ac:dyDescent="0.2">
      <c r="A19602" s="88">
        <v>1</v>
      </c>
      <c r="B19602" s="109">
        <v>0.92025462962962967</v>
      </c>
      <c r="C19602" s="89">
        <v>3278.2130000000002</v>
      </c>
      <c r="D19602" s="110" t="s">
        <v>15306</v>
      </c>
    </row>
    <row r="19603" spans="1:19" ht="11.25" thickBot="1" x14ac:dyDescent="0.2">
      <c r="A19603" s="93"/>
    </row>
    <row r="19604" spans="1:19" ht="11.25" thickBot="1" x14ac:dyDescent="0.2">
      <c r="A19604" s="113" t="s">
        <v>352</v>
      </c>
      <c r="B19604" s="93"/>
      <c r="C19604" s="114">
        <v>3278.2130000000002</v>
      </c>
      <c r="D19604" s="110" t="s">
        <v>15307</v>
      </c>
    </row>
    <row r="19605" spans="1:19" ht="11.25" thickBot="1" x14ac:dyDescent="0.2">
      <c r="A19605" s="93"/>
    </row>
    <row r="19606" spans="1:19" ht="11.25" thickBot="1" x14ac:dyDescent="0.2">
      <c r="A19606" s="116" t="s">
        <v>355</v>
      </c>
      <c r="B19606" s="93"/>
      <c r="C19606" s="114">
        <v>0</v>
      </c>
      <c r="D19606" s="110" t="s">
        <v>15307</v>
      </c>
    </row>
    <row r="19607" spans="1:19" ht="11.25" thickBot="1" x14ac:dyDescent="0.2">
      <c r="A19607" s="93"/>
    </row>
    <row r="19608" spans="1:19" ht="11.25" thickBot="1" x14ac:dyDescent="0.2">
      <c r="A19608" s="117" t="s">
        <v>358</v>
      </c>
      <c r="B19608" s="93"/>
      <c r="C19608" s="114">
        <v>0</v>
      </c>
      <c r="D19608" s="110" t="s">
        <v>15307</v>
      </c>
    </row>
    <row r="19609" spans="1:19" ht="10.5" x14ac:dyDescent="0.15">
      <c r="A19609" s="93"/>
    </row>
    <row r="19610" spans="1:19" x14ac:dyDescent="0.15">
      <c r="A19610" s="106"/>
      <c r="B19610" s="69" t="s">
        <v>4087</v>
      </c>
    </row>
    <row r="19611" spans="1:19" ht="9.75" thickBot="1" x14ac:dyDescent="0.2">
      <c r="A19611" s="64" t="s">
        <v>6926</v>
      </c>
    </row>
    <row r="19612" spans="1:19" ht="11.25" thickBot="1" x14ac:dyDescent="0.2">
      <c r="A19612" s="87" t="s">
        <v>345</v>
      </c>
      <c r="B19612" s="87" t="s">
        <v>346</v>
      </c>
      <c r="C19612" s="120" t="s">
        <v>15300</v>
      </c>
      <c r="D19612" s="120" t="s">
        <v>15301</v>
      </c>
      <c r="E19612" s="120" t="s">
        <v>15302</v>
      </c>
      <c r="F19612" s="120" t="s">
        <v>1</v>
      </c>
      <c r="G19612" s="120" t="s">
        <v>2</v>
      </c>
      <c r="H19612" s="120" t="s">
        <v>3</v>
      </c>
      <c r="I19612" s="120" t="s">
        <v>15303</v>
      </c>
      <c r="J19612" s="120" t="s">
        <v>4</v>
      </c>
      <c r="K19612" s="120" t="s">
        <v>15304</v>
      </c>
      <c r="L19612" s="120" t="s">
        <v>8</v>
      </c>
      <c r="M19612" s="120" t="s">
        <v>15305</v>
      </c>
      <c r="N19612" s="120" t="s">
        <v>10</v>
      </c>
      <c r="O19612" s="120" t="s">
        <v>11</v>
      </c>
      <c r="P19612" s="120" t="s">
        <v>12</v>
      </c>
      <c r="Q19612" s="120" t="s">
        <v>13</v>
      </c>
      <c r="R19612" s="120" t="s">
        <v>14</v>
      </c>
      <c r="S19612" s="120" t="s">
        <v>15</v>
      </c>
    </row>
    <row r="19613" spans="1:19" ht="11.25" thickBot="1" x14ac:dyDescent="0.2">
      <c r="A19613" s="88">
        <v>1</v>
      </c>
      <c r="B19613" s="109">
        <v>0.92572916666666671</v>
      </c>
      <c r="C19613" s="89">
        <v>33.332999999999998</v>
      </c>
      <c r="D19613" s="110" t="s">
        <v>15306</v>
      </c>
      <c r="E19613" s="110" t="s">
        <v>15306</v>
      </c>
      <c r="F19613" s="89">
        <v>152329.74</v>
      </c>
      <c r="G19613" s="89">
        <v>58200.273000000001</v>
      </c>
      <c r="H19613" s="89">
        <v>21554.351999999999</v>
      </c>
      <c r="I19613" s="89">
        <v>242.42699999999999</v>
      </c>
      <c r="J19613" s="89">
        <v>6223.7640000000001</v>
      </c>
      <c r="K19613" s="89">
        <v>1907.5540000000001</v>
      </c>
      <c r="L19613" s="119">
        <v>41360.587</v>
      </c>
      <c r="M19613" s="89">
        <v>8986.6239999999998</v>
      </c>
      <c r="N19613" s="89">
        <v>4467.5290000000005</v>
      </c>
      <c r="O19613" s="89">
        <v>21769.763999999999</v>
      </c>
      <c r="P19613" s="110" t="s">
        <v>15860</v>
      </c>
      <c r="Q19613" s="110" t="s">
        <v>15861</v>
      </c>
      <c r="R19613" s="89">
        <v>1916.827</v>
      </c>
      <c r="S19613" s="89">
        <v>4384.1090000000004</v>
      </c>
    </row>
    <row r="19614" spans="1:19" ht="11.25" thickBot="1" x14ac:dyDescent="0.2">
      <c r="A19614" s="93"/>
    </row>
    <row r="19615" spans="1:19" ht="11.25" thickBot="1" x14ac:dyDescent="0.2">
      <c r="A19615" s="113" t="s">
        <v>352</v>
      </c>
      <c r="B19615" s="93"/>
      <c r="C19615" s="114">
        <v>33.332999999999998</v>
      </c>
      <c r="D19615" s="110" t="s">
        <v>15307</v>
      </c>
      <c r="E19615" s="110" t="s">
        <v>15307</v>
      </c>
      <c r="F19615" s="114">
        <v>152329.74</v>
      </c>
      <c r="G19615" s="114">
        <v>58200.273000000001</v>
      </c>
      <c r="H19615" s="114">
        <v>21554.351999999999</v>
      </c>
      <c r="I19615" s="114">
        <v>242.42699999999999</v>
      </c>
      <c r="J19615" s="114">
        <v>6223.7640000000001</v>
      </c>
      <c r="K19615" s="114">
        <v>1907.5540000000001</v>
      </c>
      <c r="L19615" s="118">
        <v>41360.587</v>
      </c>
      <c r="M19615" s="114">
        <v>8986.6239999999998</v>
      </c>
      <c r="N19615" s="114">
        <v>4467.5290000000005</v>
      </c>
      <c r="O19615" s="114">
        <v>21769.763999999999</v>
      </c>
      <c r="P19615" s="110" t="s">
        <v>15862</v>
      </c>
      <c r="Q19615" s="110" t="s">
        <v>15863</v>
      </c>
      <c r="R19615" s="114">
        <v>1916.827</v>
      </c>
      <c r="S19615" s="114">
        <v>4384.1090000000004</v>
      </c>
    </row>
    <row r="19616" spans="1:19" ht="11.25" thickBot="1" x14ac:dyDescent="0.2">
      <c r="A19616" s="93"/>
    </row>
    <row r="19617" spans="1:19" ht="11.25" thickBot="1" x14ac:dyDescent="0.2">
      <c r="A19617" s="116" t="s">
        <v>355</v>
      </c>
      <c r="B19617" s="93"/>
      <c r="C19617" s="114">
        <v>0</v>
      </c>
      <c r="D19617" s="110" t="s">
        <v>15307</v>
      </c>
      <c r="E19617" s="110" t="s">
        <v>15307</v>
      </c>
      <c r="F19617" s="114">
        <v>0</v>
      </c>
      <c r="G19617" s="114">
        <v>0</v>
      </c>
      <c r="H19617" s="114">
        <v>0</v>
      </c>
      <c r="I19617" s="114">
        <v>0</v>
      </c>
      <c r="J19617" s="114">
        <v>0</v>
      </c>
      <c r="K19617" s="114">
        <v>0</v>
      </c>
      <c r="L19617" s="118">
        <v>0</v>
      </c>
      <c r="M19617" s="114">
        <v>0</v>
      </c>
      <c r="N19617" s="114">
        <v>0</v>
      </c>
      <c r="O19617" s="114">
        <v>0</v>
      </c>
      <c r="P19617" s="110" t="s">
        <v>15358</v>
      </c>
      <c r="Q19617" s="110" t="s">
        <v>15358</v>
      </c>
      <c r="R19617" s="114">
        <v>0</v>
      </c>
      <c r="S19617" s="114">
        <v>0</v>
      </c>
    </row>
    <row r="19618" spans="1:19" ht="11.25" thickBot="1" x14ac:dyDescent="0.2">
      <c r="A19618" s="93"/>
    </row>
    <row r="19619" spans="1:19" ht="11.25" thickBot="1" x14ac:dyDescent="0.2">
      <c r="A19619" s="117" t="s">
        <v>358</v>
      </c>
      <c r="B19619" s="93"/>
      <c r="C19619" s="114">
        <v>0</v>
      </c>
      <c r="D19619" s="110" t="s">
        <v>15307</v>
      </c>
      <c r="E19619" s="110" t="s">
        <v>15307</v>
      </c>
      <c r="F19619" s="114">
        <v>0</v>
      </c>
      <c r="G19619" s="114">
        <v>0</v>
      </c>
      <c r="H19619" s="114">
        <v>0</v>
      </c>
      <c r="I19619" s="114">
        <v>0</v>
      </c>
      <c r="J19619" s="114">
        <v>0</v>
      </c>
      <c r="K19619" s="114">
        <v>0</v>
      </c>
      <c r="L19619" s="118">
        <v>0</v>
      </c>
      <c r="M19619" s="114">
        <v>0</v>
      </c>
      <c r="N19619" s="114">
        <v>0</v>
      </c>
      <c r="O19619" s="114">
        <v>0</v>
      </c>
      <c r="P19619" s="110" t="s">
        <v>15358</v>
      </c>
      <c r="Q19619" s="110" t="s">
        <v>15358</v>
      </c>
      <c r="R19619" s="114">
        <v>0</v>
      </c>
      <c r="S19619" s="114">
        <v>0</v>
      </c>
    </row>
    <row r="19620" spans="1:19" ht="11.25" thickBot="1" x14ac:dyDescent="0.2">
      <c r="A19620" s="93"/>
    </row>
    <row r="19621" spans="1:19" ht="11.25" thickBot="1" x14ac:dyDescent="0.2">
      <c r="A19621" s="87" t="s">
        <v>345</v>
      </c>
      <c r="B19621" s="87" t="s">
        <v>346</v>
      </c>
      <c r="C19621" s="120" t="s">
        <v>16</v>
      </c>
      <c r="D19621" s="120" t="s">
        <v>15309</v>
      </c>
      <c r="E19621" s="120" t="s">
        <v>15310</v>
      </c>
      <c r="F19621" s="120" t="s">
        <v>20</v>
      </c>
      <c r="G19621" s="120" t="s">
        <v>21</v>
      </c>
      <c r="H19621" s="120" t="s">
        <v>22</v>
      </c>
      <c r="I19621" s="120" t="s">
        <v>23</v>
      </c>
      <c r="J19621" s="120" t="s">
        <v>24</v>
      </c>
      <c r="K19621" s="120" t="s">
        <v>26</v>
      </c>
      <c r="L19621" s="120" t="s">
        <v>15311</v>
      </c>
      <c r="M19621" s="120" t="s">
        <v>27</v>
      </c>
      <c r="N19621" s="120" t="s">
        <v>28</v>
      </c>
      <c r="O19621" s="120" t="s">
        <v>29</v>
      </c>
      <c r="P19621" s="120" t="s">
        <v>30</v>
      </c>
      <c r="Q19621" s="120" t="s">
        <v>15312</v>
      </c>
      <c r="R19621" s="120" t="s">
        <v>32</v>
      </c>
      <c r="S19621" s="120" t="s">
        <v>33</v>
      </c>
    </row>
    <row r="19622" spans="1:19" ht="11.25" thickBot="1" x14ac:dyDescent="0.2">
      <c r="A19622" s="88">
        <v>1</v>
      </c>
      <c r="B19622" s="109">
        <v>0.92572916666666671</v>
      </c>
      <c r="C19622" s="89">
        <v>96465.104999999996</v>
      </c>
      <c r="D19622" s="89">
        <v>64269.408000000003</v>
      </c>
      <c r="E19622" s="89">
        <v>341.27600000000001</v>
      </c>
      <c r="F19622" s="119">
        <v>33094.364000000001</v>
      </c>
      <c r="G19622" s="89">
        <v>425.93400000000003</v>
      </c>
      <c r="H19622" s="89">
        <v>119.04900000000001</v>
      </c>
      <c r="I19622" s="89">
        <v>1629.741</v>
      </c>
      <c r="J19622" s="89">
        <v>78377.679999999993</v>
      </c>
      <c r="K19622" s="119">
        <v>311588.14</v>
      </c>
      <c r="L19622" s="89">
        <v>71023.932000000001</v>
      </c>
      <c r="M19622" s="89">
        <v>1240.809</v>
      </c>
      <c r="N19622" s="89">
        <v>3800.6080000000002</v>
      </c>
      <c r="O19622" s="110" t="s">
        <v>15306</v>
      </c>
      <c r="P19622" s="110" t="s">
        <v>15306</v>
      </c>
      <c r="Q19622" s="89">
        <v>434.35199999999998</v>
      </c>
      <c r="R19622" s="89">
        <v>2200.1909999999998</v>
      </c>
      <c r="S19622" s="89">
        <v>129.631</v>
      </c>
    </row>
    <row r="19623" spans="1:19" ht="11.25" thickBot="1" x14ac:dyDescent="0.2">
      <c r="A19623" s="93"/>
    </row>
    <row r="19624" spans="1:19" ht="11.25" thickBot="1" x14ac:dyDescent="0.2">
      <c r="A19624" s="113" t="s">
        <v>352</v>
      </c>
      <c r="B19624" s="93"/>
      <c r="C19624" s="114">
        <v>96465.104999999996</v>
      </c>
      <c r="D19624" s="114">
        <v>64269.408000000003</v>
      </c>
      <c r="E19624" s="114">
        <v>341.27600000000001</v>
      </c>
      <c r="F19624" s="118">
        <v>33094.364000000001</v>
      </c>
      <c r="G19624" s="114">
        <v>425.93400000000003</v>
      </c>
      <c r="H19624" s="114">
        <v>119.04900000000001</v>
      </c>
      <c r="I19624" s="114">
        <v>1629.741</v>
      </c>
      <c r="J19624" s="114">
        <v>78377.679999999993</v>
      </c>
      <c r="K19624" s="118">
        <v>311588.14</v>
      </c>
      <c r="L19624" s="114">
        <v>71023.932000000001</v>
      </c>
      <c r="M19624" s="114">
        <v>1240.809</v>
      </c>
      <c r="N19624" s="114">
        <v>3800.6080000000002</v>
      </c>
      <c r="O19624" s="110" t="s">
        <v>15307</v>
      </c>
      <c r="P19624" s="110" t="s">
        <v>15307</v>
      </c>
      <c r="Q19624" s="114">
        <v>434.35199999999998</v>
      </c>
      <c r="R19624" s="114">
        <v>2200.1909999999998</v>
      </c>
      <c r="S19624" s="114">
        <v>129.631</v>
      </c>
    </row>
    <row r="19625" spans="1:19" ht="11.25" thickBot="1" x14ac:dyDescent="0.2">
      <c r="A19625" s="93"/>
    </row>
    <row r="19626" spans="1:19" ht="11.25" thickBot="1" x14ac:dyDescent="0.2">
      <c r="A19626" s="116" t="s">
        <v>355</v>
      </c>
      <c r="B19626" s="93"/>
      <c r="C19626" s="114">
        <v>0</v>
      </c>
      <c r="D19626" s="114">
        <v>0</v>
      </c>
      <c r="E19626" s="114">
        <v>0</v>
      </c>
      <c r="F19626" s="118">
        <v>0</v>
      </c>
      <c r="G19626" s="114">
        <v>0</v>
      </c>
      <c r="H19626" s="114">
        <v>0</v>
      </c>
      <c r="I19626" s="114">
        <v>0</v>
      </c>
      <c r="J19626" s="114">
        <v>0</v>
      </c>
      <c r="K19626" s="118">
        <v>0</v>
      </c>
      <c r="L19626" s="114">
        <v>0</v>
      </c>
      <c r="M19626" s="114">
        <v>0</v>
      </c>
      <c r="N19626" s="114">
        <v>0</v>
      </c>
      <c r="O19626" s="110" t="s">
        <v>15307</v>
      </c>
      <c r="P19626" s="110" t="s">
        <v>15307</v>
      </c>
      <c r="Q19626" s="114">
        <v>0</v>
      </c>
      <c r="R19626" s="114">
        <v>0</v>
      </c>
      <c r="S19626" s="114">
        <v>0</v>
      </c>
    </row>
    <row r="19627" spans="1:19" ht="11.25" thickBot="1" x14ac:dyDescent="0.2">
      <c r="A19627" s="93"/>
    </row>
    <row r="19628" spans="1:19" ht="11.25" thickBot="1" x14ac:dyDescent="0.2">
      <c r="A19628" s="117" t="s">
        <v>358</v>
      </c>
      <c r="B19628" s="93"/>
      <c r="C19628" s="114">
        <v>0</v>
      </c>
      <c r="D19628" s="114">
        <v>0</v>
      </c>
      <c r="E19628" s="114">
        <v>0</v>
      </c>
      <c r="F19628" s="118">
        <v>0</v>
      </c>
      <c r="G19628" s="114">
        <v>0</v>
      </c>
      <c r="H19628" s="114">
        <v>0</v>
      </c>
      <c r="I19628" s="114">
        <v>0</v>
      </c>
      <c r="J19628" s="114">
        <v>0</v>
      </c>
      <c r="K19628" s="118">
        <v>0</v>
      </c>
      <c r="L19628" s="114">
        <v>0</v>
      </c>
      <c r="M19628" s="114">
        <v>0</v>
      </c>
      <c r="N19628" s="114">
        <v>0</v>
      </c>
      <c r="O19628" s="110" t="s">
        <v>15307</v>
      </c>
      <c r="P19628" s="110" t="s">
        <v>15307</v>
      </c>
      <c r="Q19628" s="114">
        <v>0</v>
      </c>
      <c r="R19628" s="114">
        <v>0</v>
      </c>
      <c r="S19628" s="114">
        <v>0</v>
      </c>
    </row>
    <row r="19629" spans="1:19" ht="11.25" thickBot="1" x14ac:dyDescent="0.2">
      <c r="A19629" s="93"/>
    </row>
    <row r="19630" spans="1:19" ht="11.25" thickBot="1" x14ac:dyDescent="0.2">
      <c r="A19630" s="87" t="s">
        <v>345</v>
      </c>
      <c r="B19630" s="87" t="s">
        <v>346</v>
      </c>
      <c r="C19630" s="120" t="s">
        <v>35</v>
      </c>
      <c r="D19630" s="120" t="s">
        <v>36</v>
      </c>
      <c r="E19630" s="120" t="s">
        <v>15315</v>
      </c>
      <c r="F19630" s="120" t="s">
        <v>38</v>
      </c>
      <c r="G19630" s="120" t="s">
        <v>39</v>
      </c>
      <c r="H19630" s="120" t="s">
        <v>41</v>
      </c>
      <c r="I19630" s="120" t="s">
        <v>42</v>
      </c>
      <c r="J19630" s="120" t="s">
        <v>43</v>
      </c>
      <c r="K19630" s="120" t="s">
        <v>44</v>
      </c>
      <c r="L19630" s="120" t="s">
        <v>45</v>
      </c>
      <c r="M19630" s="120" t="s">
        <v>46</v>
      </c>
      <c r="N19630" s="120" t="s">
        <v>47</v>
      </c>
      <c r="O19630" s="120" t="s">
        <v>48</v>
      </c>
      <c r="P19630" s="120" t="s">
        <v>49</v>
      </c>
      <c r="Q19630" s="120" t="s">
        <v>50</v>
      </c>
      <c r="R19630" s="120" t="s">
        <v>51</v>
      </c>
      <c r="S19630" s="120" t="s">
        <v>52</v>
      </c>
    </row>
    <row r="19631" spans="1:19" ht="11.25" thickBot="1" x14ac:dyDescent="0.2">
      <c r="A19631" s="88">
        <v>1</v>
      </c>
      <c r="B19631" s="109">
        <v>0.92572916666666671</v>
      </c>
      <c r="C19631" s="119">
        <v>542407.48</v>
      </c>
      <c r="D19631" s="89">
        <v>11851.58</v>
      </c>
      <c r="E19631" s="89">
        <v>816.69899999999996</v>
      </c>
      <c r="F19631" s="110" t="s">
        <v>15306</v>
      </c>
      <c r="G19631" s="89">
        <v>283.33600000000001</v>
      </c>
      <c r="H19631" s="89">
        <v>381025.91</v>
      </c>
      <c r="I19631" s="89">
        <v>16556.248</v>
      </c>
      <c r="J19631" s="89">
        <v>21766.932000000001</v>
      </c>
      <c r="K19631" s="89">
        <v>1642.0920000000001</v>
      </c>
      <c r="L19631" s="89">
        <v>1500.095</v>
      </c>
      <c r="M19631" s="89">
        <v>296.30099999999999</v>
      </c>
      <c r="N19631" s="89">
        <v>309.529</v>
      </c>
      <c r="O19631" s="89">
        <v>296.30200000000002</v>
      </c>
      <c r="P19631" s="89">
        <v>407.416</v>
      </c>
      <c r="Q19631" s="89">
        <v>461.12099999999998</v>
      </c>
      <c r="R19631" s="89">
        <v>350.00599999999997</v>
      </c>
      <c r="S19631" s="89">
        <v>506.96100000000001</v>
      </c>
    </row>
    <row r="19632" spans="1:19" ht="11.25" thickBot="1" x14ac:dyDescent="0.2">
      <c r="A19632" s="93"/>
    </row>
    <row r="19633" spans="1:19" ht="11.25" thickBot="1" x14ac:dyDescent="0.2">
      <c r="A19633" s="113" t="s">
        <v>352</v>
      </c>
      <c r="B19633" s="93"/>
      <c r="C19633" s="118">
        <v>542407.48</v>
      </c>
      <c r="D19633" s="114">
        <v>11851.58</v>
      </c>
      <c r="E19633" s="114">
        <v>816.69899999999996</v>
      </c>
      <c r="F19633" s="110" t="s">
        <v>15307</v>
      </c>
      <c r="G19633" s="114">
        <v>283.33600000000001</v>
      </c>
      <c r="H19633" s="114">
        <v>381025.91</v>
      </c>
      <c r="I19633" s="114">
        <v>16556.248</v>
      </c>
      <c r="J19633" s="114">
        <v>21766.932000000001</v>
      </c>
      <c r="K19633" s="114">
        <v>1642.0920000000001</v>
      </c>
      <c r="L19633" s="114">
        <v>1500.095</v>
      </c>
      <c r="M19633" s="114">
        <v>296.30099999999999</v>
      </c>
      <c r="N19633" s="114">
        <v>309.529</v>
      </c>
      <c r="O19633" s="114">
        <v>296.30200000000002</v>
      </c>
      <c r="P19633" s="114">
        <v>407.416</v>
      </c>
      <c r="Q19633" s="114">
        <v>461.12099999999998</v>
      </c>
      <c r="R19633" s="114">
        <v>350.00599999999997</v>
      </c>
      <c r="S19633" s="114">
        <v>506.96100000000001</v>
      </c>
    </row>
    <row r="19634" spans="1:19" ht="11.25" thickBot="1" x14ac:dyDescent="0.2">
      <c r="A19634" s="93"/>
    </row>
    <row r="19635" spans="1:19" ht="11.25" thickBot="1" x14ac:dyDescent="0.2">
      <c r="A19635" s="116" t="s">
        <v>355</v>
      </c>
      <c r="B19635" s="93"/>
      <c r="C19635" s="118">
        <v>0</v>
      </c>
      <c r="D19635" s="114">
        <v>0</v>
      </c>
      <c r="E19635" s="114">
        <v>0</v>
      </c>
      <c r="F19635" s="110" t="s">
        <v>15307</v>
      </c>
      <c r="G19635" s="114">
        <v>0</v>
      </c>
      <c r="H19635" s="114">
        <v>0</v>
      </c>
      <c r="I19635" s="114">
        <v>0</v>
      </c>
      <c r="J19635" s="114">
        <v>0</v>
      </c>
      <c r="K19635" s="114">
        <v>0</v>
      </c>
      <c r="L19635" s="114">
        <v>0</v>
      </c>
      <c r="M19635" s="114">
        <v>0</v>
      </c>
      <c r="N19635" s="114">
        <v>0</v>
      </c>
      <c r="O19635" s="114">
        <v>0</v>
      </c>
      <c r="P19635" s="114">
        <v>0</v>
      </c>
      <c r="Q19635" s="114">
        <v>0</v>
      </c>
      <c r="R19635" s="114">
        <v>0</v>
      </c>
      <c r="S19635" s="114">
        <v>0</v>
      </c>
    </row>
    <row r="19636" spans="1:19" ht="11.25" thickBot="1" x14ac:dyDescent="0.2">
      <c r="A19636" s="93"/>
    </row>
    <row r="19637" spans="1:19" ht="11.25" thickBot="1" x14ac:dyDescent="0.2">
      <c r="A19637" s="117" t="s">
        <v>358</v>
      </c>
      <c r="B19637" s="93"/>
      <c r="C19637" s="118">
        <v>0</v>
      </c>
      <c r="D19637" s="114">
        <v>0</v>
      </c>
      <c r="E19637" s="114">
        <v>0</v>
      </c>
      <c r="F19637" s="110" t="s">
        <v>15307</v>
      </c>
      <c r="G19637" s="114">
        <v>0</v>
      </c>
      <c r="H19637" s="114">
        <v>0</v>
      </c>
      <c r="I19637" s="114">
        <v>0</v>
      </c>
      <c r="J19637" s="114">
        <v>0</v>
      </c>
      <c r="K19637" s="114">
        <v>0</v>
      </c>
      <c r="L19637" s="114">
        <v>0</v>
      </c>
      <c r="M19637" s="114">
        <v>0</v>
      </c>
      <c r="N19637" s="114">
        <v>0</v>
      </c>
      <c r="O19637" s="114">
        <v>0</v>
      </c>
      <c r="P19637" s="114">
        <v>0</v>
      </c>
      <c r="Q19637" s="114">
        <v>0</v>
      </c>
      <c r="R19637" s="114">
        <v>0</v>
      </c>
      <c r="S19637" s="114">
        <v>0</v>
      </c>
    </row>
    <row r="19638" spans="1:19" ht="11.25" thickBot="1" x14ac:dyDescent="0.2">
      <c r="A19638" s="93"/>
    </row>
    <row r="19639" spans="1:19" ht="11.25" thickBot="1" x14ac:dyDescent="0.2">
      <c r="A19639" s="87" t="s">
        <v>345</v>
      </c>
      <c r="B19639" s="87" t="s">
        <v>346</v>
      </c>
      <c r="C19639" s="120" t="s">
        <v>53</v>
      </c>
      <c r="D19639" s="120" t="s">
        <v>54</v>
      </c>
      <c r="E19639" s="120" t="s">
        <v>55</v>
      </c>
      <c r="F19639" s="120" t="s">
        <v>56</v>
      </c>
      <c r="G19639" s="120" t="s">
        <v>15318</v>
      </c>
      <c r="H19639" s="120" t="s">
        <v>57</v>
      </c>
      <c r="I19639" s="120" t="s">
        <v>59</v>
      </c>
      <c r="J19639" s="120" t="s">
        <v>15319</v>
      </c>
      <c r="K19639" s="120" t="s">
        <v>60</v>
      </c>
      <c r="L19639" s="120" t="s">
        <v>61</v>
      </c>
      <c r="M19639" s="120" t="s">
        <v>62</v>
      </c>
      <c r="N19639" s="120" t="s">
        <v>15320</v>
      </c>
      <c r="O19639" s="120" t="s">
        <v>63</v>
      </c>
      <c r="P19639" s="120" t="s">
        <v>64</v>
      </c>
      <c r="Q19639" s="120" t="s">
        <v>66</v>
      </c>
      <c r="R19639" s="120" t="s">
        <v>15321</v>
      </c>
      <c r="S19639" s="120" t="s">
        <v>67</v>
      </c>
    </row>
    <row r="19640" spans="1:19" ht="11.25" thickBot="1" x14ac:dyDescent="0.2">
      <c r="A19640" s="88">
        <v>1</v>
      </c>
      <c r="B19640" s="109">
        <v>0.92572916666666671</v>
      </c>
      <c r="C19640" s="89">
        <v>228.398</v>
      </c>
      <c r="D19640" s="89">
        <v>388.89600000000002</v>
      </c>
      <c r="E19640" s="89">
        <v>166.66900000000001</v>
      </c>
      <c r="F19640" s="89">
        <v>5742.12</v>
      </c>
      <c r="G19640" s="89">
        <v>827.19299999999998</v>
      </c>
      <c r="H19640" s="89">
        <v>5309.826</v>
      </c>
      <c r="I19640" s="110" t="s">
        <v>15306</v>
      </c>
      <c r="J19640" s="110" t="s">
        <v>15306</v>
      </c>
      <c r="K19640" s="110" t="s">
        <v>15306</v>
      </c>
      <c r="L19640" s="89">
        <v>74.073999999999998</v>
      </c>
      <c r="M19640" s="89">
        <v>600.01900000000001</v>
      </c>
      <c r="N19640" s="89">
        <v>312.50400000000002</v>
      </c>
      <c r="O19640" s="89">
        <v>173.613</v>
      </c>
      <c r="P19640" s="89">
        <v>38586.508999999998</v>
      </c>
      <c r="Q19640" s="112" t="s">
        <v>15864</v>
      </c>
      <c r="R19640" s="110" t="s">
        <v>15306</v>
      </c>
      <c r="S19640" s="89">
        <v>3704.35</v>
      </c>
    </row>
    <row r="19641" spans="1:19" ht="11.25" thickBot="1" x14ac:dyDescent="0.2">
      <c r="A19641" s="93"/>
    </row>
    <row r="19642" spans="1:19" ht="11.25" thickBot="1" x14ac:dyDescent="0.2">
      <c r="A19642" s="113" t="s">
        <v>352</v>
      </c>
      <c r="B19642" s="93"/>
      <c r="C19642" s="114">
        <v>228.398</v>
      </c>
      <c r="D19642" s="114">
        <v>388.89600000000002</v>
      </c>
      <c r="E19642" s="114">
        <v>166.66900000000001</v>
      </c>
      <c r="F19642" s="114">
        <v>5742.12</v>
      </c>
      <c r="G19642" s="114">
        <v>827.19299999999998</v>
      </c>
      <c r="H19642" s="114">
        <v>5309.826</v>
      </c>
      <c r="I19642" s="110" t="s">
        <v>15307</v>
      </c>
      <c r="J19642" s="110" t="s">
        <v>15307</v>
      </c>
      <c r="K19642" s="110" t="s">
        <v>15307</v>
      </c>
      <c r="L19642" s="114">
        <v>74.073999999999998</v>
      </c>
      <c r="M19642" s="114">
        <v>600.01900000000001</v>
      </c>
      <c r="N19642" s="114">
        <v>312.50400000000002</v>
      </c>
      <c r="O19642" s="114">
        <v>173.613</v>
      </c>
      <c r="P19642" s="114">
        <v>38586.508999999998</v>
      </c>
      <c r="Q19642" s="112" t="s">
        <v>15865</v>
      </c>
      <c r="R19642" s="110" t="s">
        <v>15307</v>
      </c>
      <c r="S19642" s="114">
        <v>3704.35</v>
      </c>
    </row>
    <row r="19643" spans="1:19" ht="11.25" thickBot="1" x14ac:dyDescent="0.2">
      <c r="A19643" s="93"/>
    </row>
    <row r="19644" spans="1:19" ht="11.25" thickBot="1" x14ac:dyDescent="0.2">
      <c r="A19644" s="116" t="s">
        <v>355</v>
      </c>
      <c r="B19644" s="93"/>
      <c r="C19644" s="114">
        <v>0</v>
      </c>
      <c r="D19644" s="114">
        <v>0</v>
      </c>
      <c r="E19644" s="114">
        <v>0</v>
      </c>
      <c r="F19644" s="114">
        <v>0</v>
      </c>
      <c r="G19644" s="114">
        <v>0</v>
      </c>
      <c r="H19644" s="114">
        <v>0</v>
      </c>
      <c r="I19644" s="110" t="s">
        <v>15307</v>
      </c>
      <c r="J19644" s="110" t="s">
        <v>15307</v>
      </c>
      <c r="K19644" s="110" t="s">
        <v>15307</v>
      </c>
      <c r="L19644" s="114">
        <v>0</v>
      </c>
      <c r="M19644" s="114">
        <v>0</v>
      </c>
      <c r="N19644" s="114">
        <v>0</v>
      </c>
      <c r="O19644" s="114">
        <v>0</v>
      </c>
      <c r="P19644" s="114">
        <v>0</v>
      </c>
      <c r="Q19644" s="112" t="s">
        <v>15358</v>
      </c>
      <c r="R19644" s="110" t="s">
        <v>15307</v>
      </c>
      <c r="S19644" s="114">
        <v>0</v>
      </c>
    </row>
    <row r="19645" spans="1:19" ht="11.25" thickBot="1" x14ac:dyDescent="0.2">
      <c r="A19645" s="93"/>
    </row>
    <row r="19646" spans="1:19" ht="11.25" thickBot="1" x14ac:dyDescent="0.2">
      <c r="A19646" s="117" t="s">
        <v>358</v>
      </c>
      <c r="B19646" s="93"/>
      <c r="C19646" s="114">
        <v>0</v>
      </c>
      <c r="D19646" s="114">
        <v>0</v>
      </c>
      <c r="E19646" s="114">
        <v>0</v>
      </c>
      <c r="F19646" s="114">
        <v>0</v>
      </c>
      <c r="G19646" s="114">
        <v>0</v>
      </c>
      <c r="H19646" s="114">
        <v>0</v>
      </c>
      <c r="I19646" s="110" t="s">
        <v>15307</v>
      </c>
      <c r="J19646" s="110" t="s">
        <v>15307</v>
      </c>
      <c r="K19646" s="110" t="s">
        <v>15307</v>
      </c>
      <c r="L19646" s="114">
        <v>0</v>
      </c>
      <c r="M19646" s="114">
        <v>0</v>
      </c>
      <c r="N19646" s="114">
        <v>0</v>
      </c>
      <c r="O19646" s="114">
        <v>0</v>
      </c>
      <c r="P19646" s="114">
        <v>0</v>
      </c>
      <c r="Q19646" s="112" t="s">
        <v>15358</v>
      </c>
      <c r="R19646" s="110" t="s">
        <v>15307</v>
      </c>
      <c r="S19646" s="114">
        <v>0</v>
      </c>
    </row>
    <row r="19647" spans="1:19" ht="11.25" thickBot="1" x14ac:dyDescent="0.2">
      <c r="A19647" s="93"/>
    </row>
    <row r="19648" spans="1:19" ht="11.25" thickBot="1" x14ac:dyDescent="0.2">
      <c r="A19648" s="87" t="s">
        <v>345</v>
      </c>
      <c r="B19648" s="87" t="s">
        <v>346</v>
      </c>
      <c r="C19648" s="120" t="s">
        <v>68</v>
      </c>
      <c r="D19648" s="120" t="s">
        <v>15325</v>
      </c>
    </row>
    <row r="19649" spans="1:19" ht="11.25" thickBot="1" x14ac:dyDescent="0.2">
      <c r="A19649" s="88">
        <v>1</v>
      </c>
      <c r="B19649" s="109">
        <v>0.92572916666666671</v>
      </c>
      <c r="C19649" s="89">
        <v>55190.500999999997</v>
      </c>
      <c r="D19649" s="89">
        <v>33.332999999999998</v>
      </c>
    </row>
    <row r="19650" spans="1:19" ht="11.25" thickBot="1" x14ac:dyDescent="0.2">
      <c r="A19650" s="93"/>
    </row>
    <row r="19651" spans="1:19" ht="11.25" thickBot="1" x14ac:dyDescent="0.2">
      <c r="A19651" s="113" t="s">
        <v>352</v>
      </c>
      <c r="B19651" s="93"/>
      <c r="C19651" s="114">
        <v>55190.500999999997</v>
      </c>
      <c r="D19651" s="114">
        <v>33.332999999999998</v>
      </c>
    </row>
    <row r="19652" spans="1:19" ht="11.25" thickBot="1" x14ac:dyDescent="0.2">
      <c r="A19652" s="93"/>
    </row>
    <row r="19653" spans="1:19" ht="11.25" thickBot="1" x14ac:dyDescent="0.2">
      <c r="A19653" s="116" t="s">
        <v>355</v>
      </c>
      <c r="B19653" s="93"/>
      <c r="C19653" s="114">
        <v>0</v>
      </c>
      <c r="D19653" s="114">
        <v>0</v>
      </c>
    </row>
    <row r="19654" spans="1:19" ht="11.25" thickBot="1" x14ac:dyDescent="0.2">
      <c r="A19654" s="93"/>
    </row>
    <row r="19655" spans="1:19" ht="11.25" thickBot="1" x14ac:dyDescent="0.2">
      <c r="A19655" s="117" t="s">
        <v>358</v>
      </c>
      <c r="B19655" s="93"/>
      <c r="C19655" s="114">
        <v>0</v>
      </c>
      <c r="D19655" s="114">
        <v>0</v>
      </c>
    </row>
    <row r="19656" spans="1:19" ht="10.5" x14ac:dyDescent="0.15">
      <c r="A19656" s="93"/>
    </row>
    <row r="19657" spans="1:19" x14ac:dyDescent="0.15">
      <c r="A19657" s="106"/>
      <c r="B19657" s="69" t="s">
        <v>4195</v>
      </c>
    </row>
    <row r="19658" spans="1:19" ht="9.75" thickBot="1" x14ac:dyDescent="0.2">
      <c r="A19658" s="64" t="s">
        <v>6926</v>
      </c>
    </row>
    <row r="19659" spans="1:19" ht="11.25" thickBot="1" x14ac:dyDescent="0.2">
      <c r="A19659" s="87" t="s">
        <v>345</v>
      </c>
      <c r="B19659" s="87" t="s">
        <v>346</v>
      </c>
      <c r="C19659" s="120" t="s">
        <v>15300</v>
      </c>
      <c r="D19659" s="120" t="s">
        <v>15301</v>
      </c>
      <c r="E19659" s="120" t="s">
        <v>15302</v>
      </c>
      <c r="F19659" s="120" t="s">
        <v>1</v>
      </c>
      <c r="G19659" s="120" t="s">
        <v>2</v>
      </c>
      <c r="H19659" s="120" t="s">
        <v>3</v>
      </c>
      <c r="I19659" s="120" t="s">
        <v>15303</v>
      </c>
      <c r="J19659" s="120" t="s">
        <v>4</v>
      </c>
      <c r="K19659" s="120" t="s">
        <v>15304</v>
      </c>
      <c r="L19659" s="120" t="s">
        <v>8</v>
      </c>
      <c r="M19659" s="120" t="s">
        <v>15305</v>
      </c>
      <c r="N19659" s="120" t="s">
        <v>10</v>
      </c>
      <c r="O19659" s="120" t="s">
        <v>11</v>
      </c>
      <c r="P19659" s="120" t="s">
        <v>12</v>
      </c>
      <c r="Q19659" s="120" t="s">
        <v>13</v>
      </c>
      <c r="R19659" s="120" t="s">
        <v>14</v>
      </c>
      <c r="S19659" s="120" t="s">
        <v>15</v>
      </c>
    </row>
    <row r="19660" spans="1:19" ht="11.25" thickBot="1" x14ac:dyDescent="0.2">
      <c r="A19660" s="88">
        <v>1</v>
      </c>
      <c r="B19660" s="109">
        <v>0.93116898148148142</v>
      </c>
      <c r="C19660" s="89">
        <v>33.332999999999998</v>
      </c>
      <c r="D19660" s="110" t="s">
        <v>15306</v>
      </c>
      <c r="E19660" s="89">
        <v>74.073999999999998</v>
      </c>
      <c r="F19660" s="89">
        <v>128360.78</v>
      </c>
      <c r="G19660" s="89">
        <v>104969.76</v>
      </c>
      <c r="H19660" s="89">
        <v>23570.359</v>
      </c>
      <c r="I19660" s="89">
        <v>145.83500000000001</v>
      </c>
      <c r="J19660" s="89">
        <v>9670.3019999999997</v>
      </c>
      <c r="K19660" s="89">
        <v>2240.931</v>
      </c>
      <c r="L19660" s="119">
        <v>42237.033000000003</v>
      </c>
      <c r="M19660" s="89">
        <v>11355.342000000001</v>
      </c>
      <c r="N19660" s="89">
        <v>6968.7110000000002</v>
      </c>
      <c r="O19660" s="89">
        <v>22203.675999999999</v>
      </c>
      <c r="P19660" s="110" t="s">
        <v>15866</v>
      </c>
      <c r="Q19660" s="110" t="s">
        <v>15867</v>
      </c>
      <c r="R19660" s="89">
        <v>2216.87</v>
      </c>
      <c r="S19660" s="89">
        <v>4634.2139999999999</v>
      </c>
    </row>
    <row r="19661" spans="1:19" ht="11.25" thickBot="1" x14ac:dyDescent="0.2">
      <c r="A19661" s="93"/>
    </row>
    <row r="19662" spans="1:19" ht="11.25" thickBot="1" x14ac:dyDescent="0.2">
      <c r="A19662" s="113" t="s">
        <v>352</v>
      </c>
      <c r="B19662" s="93"/>
      <c r="C19662" s="114">
        <v>33.332999999999998</v>
      </c>
      <c r="D19662" s="110" t="s">
        <v>15307</v>
      </c>
      <c r="E19662" s="114">
        <v>74.073999999999998</v>
      </c>
      <c r="F19662" s="114">
        <v>128360.78</v>
      </c>
      <c r="G19662" s="114">
        <v>104969.76</v>
      </c>
      <c r="H19662" s="114">
        <v>23570.359</v>
      </c>
      <c r="I19662" s="114">
        <v>145.83500000000001</v>
      </c>
      <c r="J19662" s="114">
        <v>9670.3019999999997</v>
      </c>
      <c r="K19662" s="114">
        <v>2240.931</v>
      </c>
      <c r="L19662" s="118">
        <v>42237.033000000003</v>
      </c>
      <c r="M19662" s="114">
        <v>11355.342000000001</v>
      </c>
      <c r="N19662" s="114">
        <v>6968.7110000000002</v>
      </c>
      <c r="O19662" s="114">
        <v>22203.675999999999</v>
      </c>
      <c r="P19662" s="110" t="s">
        <v>15868</v>
      </c>
      <c r="Q19662" s="110" t="s">
        <v>15869</v>
      </c>
      <c r="R19662" s="114">
        <v>2216.87</v>
      </c>
      <c r="S19662" s="114">
        <v>4634.2139999999999</v>
      </c>
    </row>
    <row r="19663" spans="1:19" ht="11.25" thickBot="1" x14ac:dyDescent="0.2">
      <c r="A19663" s="93"/>
    </row>
    <row r="19664" spans="1:19" ht="11.25" thickBot="1" x14ac:dyDescent="0.2">
      <c r="A19664" s="116" t="s">
        <v>355</v>
      </c>
      <c r="B19664" s="93"/>
      <c r="C19664" s="114">
        <v>0</v>
      </c>
      <c r="D19664" s="110" t="s">
        <v>15307</v>
      </c>
      <c r="E19664" s="114">
        <v>0</v>
      </c>
      <c r="F19664" s="114">
        <v>0</v>
      </c>
      <c r="G19664" s="114">
        <v>0</v>
      </c>
      <c r="H19664" s="114">
        <v>0</v>
      </c>
      <c r="I19664" s="114">
        <v>0</v>
      </c>
      <c r="J19664" s="114">
        <v>0</v>
      </c>
      <c r="K19664" s="114">
        <v>0</v>
      </c>
      <c r="L19664" s="118">
        <v>0</v>
      </c>
      <c r="M19664" s="114">
        <v>0</v>
      </c>
      <c r="N19664" s="114">
        <v>0</v>
      </c>
      <c r="O19664" s="114">
        <v>0</v>
      </c>
      <c r="P19664" s="110" t="s">
        <v>15358</v>
      </c>
      <c r="Q19664" s="110" t="s">
        <v>15358</v>
      </c>
      <c r="R19664" s="114">
        <v>0</v>
      </c>
      <c r="S19664" s="114">
        <v>0</v>
      </c>
    </row>
    <row r="19665" spans="1:19" ht="11.25" thickBot="1" x14ac:dyDescent="0.2">
      <c r="A19665" s="93"/>
    </row>
    <row r="19666" spans="1:19" ht="11.25" thickBot="1" x14ac:dyDescent="0.2">
      <c r="A19666" s="117" t="s">
        <v>358</v>
      </c>
      <c r="B19666" s="93"/>
      <c r="C19666" s="114">
        <v>0</v>
      </c>
      <c r="D19666" s="110" t="s">
        <v>15307</v>
      </c>
      <c r="E19666" s="114">
        <v>0</v>
      </c>
      <c r="F19666" s="114">
        <v>0</v>
      </c>
      <c r="G19666" s="114">
        <v>0</v>
      </c>
      <c r="H19666" s="114">
        <v>0</v>
      </c>
      <c r="I19666" s="114">
        <v>0</v>
      </c>
      <c r="J19666" s="114">
        <v>0</v>
      </c>
      <c r="K19666" s="114">
        <v>0</v>
      </c>
      <c r="L19666" s="118">
        <v>0</v>
      </c>
      <c r="M19666" s="114">
        <v>0</v>
      </c>
      <c r="N19666" s="114">
        <v>0</v>
      </c>
      <c r="O19666" s="114">
        <v>0</v>
      </c>
      <c r="P19666" s="110" t="s">
        <v>15358</v>
      </c>
      <c r="Q19666" s="110" t="s">
        <v>15358</v>
      </c>
      <c r="R19666" s="114">
        <v>0</v>
      </c>
      <c r="S19666" s="114">
        <v>0</v>
      </c>
    </row>
    <row r="19667" spans="1:19" ht="11.25" thickBot="1" x14ac:dyDescent="0.2">
      <c r="A19667" s="93"/>
    </row>
    <row r="19668" spans="1:19" ht="11.25" thickBot="1" x14ac:dyDescent="0.2">
      <c r="A19668" s="87" t="s">
        <v>345</v>
      </c>
      <c r="B19668" s="87" t="s">
        <v>346</v>
      </c>
      <c r="C19668" s="120" t="s">
        <v>16</v>
      </c>
      <c r="D19668" s="120" t="s">
        <v>15309</v>
      </c>
      <c r="E19668" s="120" t="s">
        <v>15310</v>
      </c>
      <c r="F19668" s="120" t="s">
        <v>20</v>
      </c>
      <c r="G19668" s="120" t="s">
        <v>21</v>
      </c>
      <c r="H19668" s="120" t="s">
        <v>22</v>
      </c>
      <c r="I19668" s="120" t="s">
        <v>23</v>
      </c>
      <c r="J19668" s="120" t="s">
        <v>24</v>
      </c>
      <c r="K19668" s="120" t="s">
        <v>26</v>
      </c>
      <c r="L19668" s="120" t="s">
        <v>15311</v>
      </c>
      <c r="M19668" s="120" t="s">
        <v>27</v>
      </c>
      <c r="N19668" s="120" t="s">
        <v>28</v>
      </c>
      <c r="O19668" s="120" t="s">
        <v>29</v>
      </c>
      <c r="P19668" s="120" t="s">
        <v>30</v>
      </c>
      <c r="Q19668" s="120" t="s">
        <v>15312</v>
      </c>
      <c r="R19668" s="120" t="s">
        <v>32</v>
      </c>
      <c r="S19668" s="120" t="s">
        <v>33</v>
      </c>
    </row>
    <row r="19669" spans="1:19" ht="11.25" thickBot="1" x14ac:dyDescent="0.2">
      <c r="A19669" s="88">
        <v>1</v>
      </c>
      <c r="B19669" s="109">
        <v>0.93116898148148142</v>
      </c>
      <c r="C19669" s="89">
        <v>121188.9</v>
      </c>
      <c r="D19669" s="89">
        <v>71354.510999999999</v>
      </c>
      <c r="E19669" s="89">
        <v>201.39099999999999</v>
      </c>
      <c r="F19669" s="119">
        <v>33195.01</v>
      </c>
      <c r="G19669" s="89">
        <v>388.89600000000002</v>
      </c>
      <c r="H19669" s="89">
        <v>74.073999999999998</v>
      </c>
      <c r="I19669" s="89">
        <v>1366.7449999999999</v>
      </c>
      <c r="J19669" s="89">
        <v>121687.44</v>
      </c>
      <c r="K19669" s="119">
        <v>326548.58</v>
      </c>
      <c r="L19669" s="89">
        <v>93426.876000000004</v>
      </c>
      <c r="M19669" s="89">
        <v>1339.576</v>
      </c>
      <c r="N19669" s="89">
        <v>4584.2190000000001</v>
      </c>
      <c r="O19669" s="110" t="s">
        <v>15306</v>
      </c>
      <c r="P19669" s="110" t="s">
        <v>15306</v>
      </c>
      <c r="Q19669" s="89">
        <v>211.113</v>
      </c>
      <c r="R19669" s="89">
        <v>1926.079</v>
      </c>
      <c r="S19669" s="89">
        <v>166.66800000000001</v>
      </c>
    </row>
    <row r="19670" spans="1:19" ht="11.25" thickBot="1" x14ac:dyDescent="0.2">
      <c r="A19670" s="93"/>
    </row>
    <row r="19671" spans="1:19" ht="11.25" thickBot="1" x14ac:dyDescent="0.2">
      <c r="A19671" s="113" t="s">
        <v>352</v>
      </c>
      <c r="B19671" s="93"/>
      <c r="C19671" s="114">
        <v>121188.9</v>
      </c>
      <c r="D19671" s="114">
        <v>71354.510999999999</v>
      </c>
      <c r="E19671" s="114">
        <v>201.39099999999999</v>
      </c>
      <c r="F19671" s="118">
        <v>33195.01</v>
      </c>
      <c r="G19671" s="114">
        <v>388.89600000000002</v>
      </c>
      <c r="H19671" s="114">
        <v>74.073999999999998</v>
      </c>
      <c r="I19671" s="114">
        <v>1366.7449999999999</v>
      </c>
      <c r="J19671" s="114">
        <v>121687.44</v>
      </c>
      <c r="K19671" s="118">
        <v>326548.58</v>
      </c>
      <c r="L19671" s="114">
        <v>93426.876000000004</v>
      </c>
      <c r="M19671" s="114">
        <v>1339.576</v>
      </c>
      <c r="N19671" s="114">
        <v>4584.2190000000001</v>
      </c>
      <c r="O19671" s="110" t="s">
        <v>15307</v>
      </c>
      <c r="P19671" s="110" t="s">
        <v>15307</v>
      </c>
      <c r="Q19671" s="114">
        <v>211.113</v>
      </c>
      <c r="R19671" s="114">
        <v>1926.079</v>
      </c>
      <c r="S19671" s="114">
        <v>166.66800000000001</v>
      </c>
    </row>
    <row r="19672" spans="1:19" ht="11.25" thickBot="1" x14ac:dyDescent="0.2">
      <c r="A19672" s="93"/>
    </row>
    <row r="19673" spans="1:19" ht="11.25" thickBot="1" x14ac:dyDescent="0.2">
      <c r="A19673" s="116" t="s">
        <v>355</v>
      </c>
      <c r="B19673" s="93"/>
      <c r="C19673" s="114">
        <v>0</v>
      </c>
      <c r="D19673" s="114">
        <v>0</v>
      </c>
      <c r="E19673" s="114">
        <v>0</v>
      </c>
      <c r="F19673" s="118">
        <v>0</v>
      </c>
      <c r="G19673" s="114">
        <v>0</v>
      </c>
      <c r="H19673" s="114">
        <v>0</v>
      </c>
      <c r="I19673" s="114">
        <v>0</v>
      </c>
      <c r="J19673" s="114">
        <v>0</v>
      </c>
      <c r="K19673" s="118">
        <v>0</v>
      </c>
      <c r="L19673" s="114">
        <v>0</v>
      </c>
      <c r="M19673" s="114">
        <v>0</v>
      </c>
      <c r="N19673" s="114">
        <v>0</v>
      </c>
      <c r="O19673" s="110" t="s">
        <v>15307</v>
      </c>
      <c r="P19673" s="110" t="s">
        <v>15307</v>
      </c>
      <c r="Q19673" s="114">
        <v>0</v>
      </c>
      <c r="R19673" s="114">
        <v>0</v>
      </c>
      <c r="S19673" s="114">
        <v>0</v>
      </c>
    </row>
    <row r="19674" spans="1:19" ht="11.25" thickBot="1" x14ac:dyDescent="0.2">
      <c r="A19674" s="93"/>
    </row>
    <row r="19675" spans="1:19" ht="11.25" thickBot="1" x14ac:dyDescent="0.2">
      <c r="A19675" s="117" t="s">
        <v>358</v>
      </c>
      <c r="B19675" s="93"/>
      <c r="C19675" s="114">
        <v>0</v>
      </c>
      <c r="D19675" s="114">
        <v>0</v>
      </c>
      <c r="E19675" s="114">
        <v>0</v>
      </c>
      <c r="F19675" s="118">
        <v>0</v>
      </c>
      <c r="G19675" s="114">
        <v>0</v>
      </c>
      <c r="H19675" s="114">
        <v>0</v>
      </c>
      <c r="I19675" s="114">
        <v>0</v>
      </c>
      <c r="J19675" s="114">
        <v>0</v>
      </c>
      <c r="K19675" s="118">
        <v>0</v>
      </c>
      <c r="L19675" s="114">
        <v>0</v>
      </c>
      <c r="M19675" s="114">
        <v>0</v>
      </c>
      <c r="N19675" s="114">
        <v>0</v>
      </c>
      <c r="O19675" s="110" t="s">
        <v>15307</v>
      </c>
      <c r="P19675" s="110" t="s">
        <v>15307</v>
      </c>
      <c r="Q19675" s="114">
        <v>0</v>
      </c>
      <c r="R19675" s="114">
        <v>0</v>
      </c>
      <c r="S19675" s="114">
        <v>0</v>
      </c>
    </row>
    <row r="19676" spans="1:19" ht="11.25" thickBot="1" x14ac:dyDescent="0.2">
      <c r="A19676" s="93"/>
    </row>
    <row r="19677" spans="1:19" ht="11.25" thickBot="1" x14ac:dyDescent="0.2">
      <c r="A19677" s="87" t="s">
        <v>345</v>
      </c>
      <c r="B19677" s="87" t="s">
        <v>346</v>
      </c>
      <c r="C19677" s="120" t="s">
        <v>35</v>
      </c>
      <c r="D19677" s="120" t="s">
        <v>36</v>
      </c>
      <c r="E19677" s="120" t="s">
        <v>15315</v>
      </c>
      <c r="F19677" s="120" t="s">
        <v>38</v>
      </c>
      <c r="G19677" s="120" t="s">
        <v>39</v>
      </c>
      <c r="H19677" s="120" t="s">
        <v>41</v>
      </c>
      <c r="I19677" s="120" t="s">
        <v>42</v>
      </c>
      <c r="J19677" s="120" t="s">
        <v>43</v>
      </c>
      <c r="K19677" s="120" t="s">
        <v>44</v>
      </c>
      <c r="L19677" s="120" t="s">
        <v>45</v>
      </c>
      <c r="M19677" s="120" t="s">
        <v>46</v>
      </c>
      <c r="N19677" s="120" t="s">
        <v>47</v>
      </c>
      <c r="O19677" s="120" t="s">
        <v>48</v>
      </c>
      <c r="P19677" s="120" t="s">
        <v>49</v>
      </c>
      <c r="Q19677" s="120" t="s">
        <v>50</v>
      </c>
      <c r="R19677" s="120" t="s">
        <v>51</v>
      </c>
      <c r="S19677" s="120" t="s">
        <v>52</v>
      </c>
    </row>
    <row r="19678" spans="1:19" ht="11.25" thickBot="1" x14ac:dyDescent="0.2">
      <c r="A19678" s="88">
        <v>1</v>
      </c>
      <c r="B19678" s="109">
        <v>0.93116898148148142</v>
      </c>
      <c r="C19678" s="119">
        <v>539187.22</v>
      </c>
      <c r="D19678" s="89">
        <v>11856.257</v>
      </c>
      <c r="E19678" s="89">
        <v>1145.8879999999999</v>
      </c>
      <c r="F19678" s="110" t="s">
        <v>15306</v>
      </c>
      <c r="G19678" s="89">
        <v>268.52199999999999</v>
      </c>
      <c r="H19678" s="89">
        <v>444438.94</v>
      </c>
      <c r="I19678" s="89">
        <v>21253.325000000001</v>
      </c>
      <c r="J19678" s="89">
        <v>25414.564999999999</v>
      </c>
      <c r="K19678" s="89">
        <v>2074.2579999999998</v>
      </c>
      <c r="L19678" s="89">
        <v>1150.057</v>
      </c>
      <c r="M19678" s="89">
        <v>240.74299999999999</v>
      </c>
      <c r="N19678" s="89">
        <v>333.33800000000002</v>
      </c>
      <c r="O19678" s="89">
        <v>666.68799999999999</v>
      </c>
      <c r="P19678" s="89">
        <v>309.52800000000002</v>
      </c>
      <c r="Q19678" s="89">
        <v>351.858</v>
      </c>
      <c r="R19678" s="89">
        <v>407.416</v>
      </c>
      <c r="S19678" s="89">
        <v>407.41800000000001</v>
      </c>
    </row>
    <row r="19679" spans="1:19" ht="11.25" thickBot="1" x14ac:dyDescent="0.2">
      <c r="A19679" s="93"/>
    </row>
    <row r="19680" spans="1:19" ht="11.25" thickBot="1" x14ac:dyDescent="0.2">
      <c r="A19680" s="113" t="s">
        <v>352</v>
      </c>
      <c r="B19680" s="93"/>
      <c r="C19680" s="118">
        <v>539187.22</v>
      </c>
      <c r="D19680" s="114">
        <v>11856.257</v>
      </c>
      <c r="E19680" s="114">
        <v>1145.8879999999999</v>
      </c>
      <c r="F19680" s="110" t="s">
        <v>15307</v>
      </c>
      <c r="G19680" s="114">
        <v>268.52199999999999</v>
      </c>
      <c r="H19680" s="114">
        <v>444438.94</v>
      </c>
      <c r="I19680" s="114">
        <v>21253.325000000001</v>
      </c>
      <c r="J19680" s="114">
        <v>25414.564999999999</v>
      </c>
      <c r="K19680" s="114">
        <v>2074.2579999999998</v>
      </c>
      <c r="L19680" s="114">
        <v>1150.057</v>
      </c>
      <c r="M19680" s="114">
        <v>240.74299999999999</v>
      </c>
      <c r="N19680" s="114">
        <v>333.33800000000002</v>
      </c>
      <c r="O19680" s="114">
        <v>666.68799999999999</v>
      </c>
      <c r="P19680" s="114">
        <v>309.52800000000002</v>
      </c>
      <c r="Q19680" s="114">
        <v>351.858</v>
      </c>
      <c r="R19680" s="114">
        <v>407.416</v>
      </c>
      <c r="S19680" s="114">
        <v>407.41800000000001</v>
      </c>
    </row>
    <row r="19681" spans="1:19" ht="11.25" thickBot="1" x14ac:dyDescent="0.2">
      <c r="A19681" s="93"/>
    </row>
    <row r="19682" spans="1:19" ht="11.25" thickBot="1" x14ac:dyDescent="0.2">
      <c r="A19682" s="116" t="s">
        <v>355</v>
      </c>
      <c r="B19682" s="93"/>
      <c r="C19682" s="118">
        <v>0</v>
      </c>
      <c r="D19682" s="114">
        <v>0</v>
      </c>
      <c r="E19682" s="114">
        <v>0</v>
      </c>
      <c r="F19682" s="110" t="s">
        <v>15307</v>
      </c>
      <c r="G19682" s="114">
        <v>0</v>
      </c>
      <c r="H19682" s="114">
        <v>0</v>
      </c>
      <c r="I19682" s="114">
        <v>0</v>
      </c>
      <c r="J19682" s="114">
        <v>0</v>
      </c>
      <c r="K19682" s="114">
        <v>0</v>
      </c>
      <c r="L19682" s="114">
        <v>0</v>
      </c>
      <c r="M19682" s="114">
        <v>0</v>
      </c>
      <c r="N19682" s="114">
        <v>0</v>
      </c>
      <c r="O19682" s="114">
        <v>0</v>
      </c>
      <c r="P19682" s="114">
        <v>0</v>
      </c>
      <c r="Q19682" s="114">
        <v>0</v>
      </c>
      <c r="R19682" s="114">
        <v>0</v>
      </c>
      <c r="S19682" s="114">
        <v>0</v>
      </c>
    </row>
    <row r="19683" spans="1:19" ht="11.25" thickBot="1" x14ac:dyDescent="0.2">
      <c r="A19683" s="93"/>
    </row>
    <row r="19684" spans="1:19" ht="11.25" thickBot="1" x14ac:dyDescent="0.2">
      <c r="A19684" s="117" t="s">
        <v>358</v>
      </c>
      <c r="B19684" s="93"/>
      <c r="C19684" s="118">
        <v>0</v>
      </c>
      <c r="D19684" s="114">
        <v>0</v>
      </c>
      <c r="E19684" s="114">
        <v>0</v>
      </c>
      <c r="F19684" s="110" t="s">
        <v>15307</v>
      </c>
      <c r="G19684" s="114">
        <v>0</v>
      </c>
      <c r="H19684" s="114">
        <v>0</v>
      </c>
      <c r="I19684" s="114">
        <v>0</v>
      </c>
      <c r="J19684" s="114">
        <v>0</v>
      </c>
      <c r="K19684" s="114">
        <v>0</v>
      </c>
      <c r="L19684" s="114">
        <v>0</v>
      </c>
      <c r="M19684" s="114">
        <v>0</v>
      </c>
      <c r="N19684" s="114">
        <v>0</v>
      </c>
      <c r="O19684" s="114">
        <v>0</v>
      </c>
      <c r="P19684" s="114">
        <v>0</v>
      </c>
      <c r="Q19684" s="114">
        <v>0</v>
      </c>
      <c r="R19684" s="114">
        <v>0</v>
      </c>
      <c r="S19684" s="114">
        <v>0</v>
      </c>
    </row>
    <row r="19685" spans="1:19" ht="11.25" thickBot="1" x14ac:dyDescent="0.2">
      <c r="A19685" s="93"/>
    </row>
    <row r="19686" spans="1:19" ht="11.25" thickBot="1" x14ac:dyDescent="0.2">
      <c r="A19686" s="87" t="s">
        <v>345</v>
      </c>
      <c r="B19686" s="87" t="s">
        <v>346</v>
      </c>
      <c r="C19686" s="120" t="s">
        <v>53</v>
      </c>
      <c r="D19686" s="120" t="s">
        <v>54</v>
      </c>
      <c r="E19686" s="120" t="s">
        <v>55</v>
      </c>
      <c r="F19686" s="120" t="s">
        <v>56</v>
      </c>
      <c r="G19686" s="120" t="s">
        <v>15318</v>
      </c>
      <c r="H19686" s="120" t="s">
        <v>57</v>
      </c>
      <c r="I19686" s="120" t="s">
        <v>59</v>
      </c>
      <c r="J19686" s="120" t="s">
        <v>15319</v>
      </c>
      <c r="K19686" s="120" t="s">
        <v>60</v>
      </c>
      <c r="L19686" s="120" t="s">
        <v>61</v>
      </c>
      <c r="M19686" s="120" t="s">
        <v>62</v>
      </c>
      <c r="N19686" s="120" t="s">
        <v>15320</v>
      </c>
      <c r="O19686" s="120" t="s">
        <v>63</v>
      </c>
      <c r="P19686" s="120" t="s">
        <v>64</v>
      </c>
      <c r="Q19686" s="120" t="s">
        <v>66</v>
      </c>
      <c r="R19686" s="120" t="s">
        <v>15321</v>
      </c>
      <c r="S19686" s="120" t="s">
        <v>67</v>
      </c>
    </row>
    <row r="19687" spans="1:19" ht="11.25" thickBot="1" x14ac:dyDescent="0.2">
      <c r="A19687" s="88">
        <v>1</v>
      </c>
      <c r="B19687" s="109">
        <v>0.93116898148148142</v>
      </c>
      <c r="C19687" s="89">
        <v>88.888999999999996</v>
      </c>
      <c r="D19687" s="89">
        <v>314.81900000000002</v>
      </c>
      <c r="E19687" s="89">
        <v>119.04900000000001</v>
      </c>
      <c r="F19687" s="89">
        <v>7354.0119999999997</v>
      </c>
      <c r="G19687" s="89">
        <v>1100.0519999999999</v>
      </c>
      <c r="H19687" s="89">
        <v>8243.5480000000007</v>
      </c>
      <c r="I19687" s="110" t="s">
        <v>15306</v>
      </c>
      <c r="J19687" s="110" t="s">
        <v>15306</v>
      </c>
      <c r="K19687" s="110" t="s">
        <v>15306</v>
      </c>
      <c r="L19687" s="89">
        <v>166.66900000000001</v>
      </c>
      <c r="M19687" s="89">
        <v>1000.0410000000001</v>
      </c>
      <c r="N19687" s="89">
        <v>208.33600000000001</v>
      </c>
      <c r="O19687" s="89">
        <v>351.858</v>
      </c>
      <c r="P19687" s="89">
        <v>47495.277999999998</v>
      </c>
      <c r="Q19687" s="112" t="s">
        <v>15870</v>
      </c>
      <c r="R19687" s="110" t="s">
        <v>15306</v>
      </c>
      <c r="S19687" s="89">
        <v>3667.2869999999998</v>
      </c>
    </row>
    <row r="19688" spans="1:19" ht="11.25" thickBot="1" x14ac:dyDescent="0.2">
      <c r="A19688" s="93"/>
    </row>
    <row r="19689" spans="1:19" ht="11.25" thickBot="1" x14ac:dyDescent="0.2">
      <c r="A19689" s="113" t="s">
        <v>352</v>
      </c>
      <c r="B19689" s="93"/>
      <c r="C19689" s="114">
        <v>88.888999999999996</v>
      </c>
      <c r="D19689" s="114">
        <v>314.81900000000002</v>
      </c>
      <c r="E19689" s="114">
        <v>119.04900000000001</v>
      </c>
      <c r="F19689" s="114">
        <v>7354.0119999999997</v>
      </c>
      <c r="G19689" s="114">
        <v>1100.0519999999999</v>
      </c>
      <c r="H19689" s="114">
        <v>8243.5480000000007</v>
      </c>
      <c r="I19689" s="110" t="s">
        <v>15307</v>
      </c>
      <c r="J19689" s="110" t="s">
        <v>15307</v>
      </c>
      <c r="K19689" s="110" t="s">
        <v>15307</v>
      </c>
      <c r="L19689" s="114">
        <v>166.66900000000001</v>
      </c>
      <c r="M19689" s="114">
        <v>1000.0410000000001</v>
      </c>
      <c r="N19689" s="114">
        <v>208.33600000000001</v>
      </c>
      <c r="O19689" s="114">
        <v>351.858</v>
      </c>
      <c r="P19689" s="114">
        <v>47495.277999999998</v>
      </c>
      <c r="Q19689" s="112" t="s">
        <v>15871</v>
      </c>
      <c r="R19689" s="110" t="s">
        <v>15307</v>
      </c>
      <c r="S19689" s="114">
        <v>3667.2869999999998</v>
      </c>
    </row>
    <row r="19690" spans="1:19" ht="11.25" thickBot="1" x14ac:dyDescent="0.2">
      <c r="A19690" s="93"/>
    </row>
    <row r="19691" spans="1:19" ht="11.25" thickBot="1" x14ac:dyDescent="0.2">
      <c r="A19691" s="116" t="s">
        <v>355</v>
      </c>
      <c r="B19691" s="93"/>
      <c r="C19691" s="114">
        <v>0</v>
      </c>
      <c r="D19691" s="114">
        <v>0</v>
      </c>
      <c r="E19691" s="114">
        <v>0</v>
      </c>
      <c r="F19691" s="114">
        <v>0</v>
      </c>
      <c r="G19691" s="114">
        <v>0</v>
      </c>
      <c r="H19691" s="114">
        <v>0</v>
      </c>
      <c r="I19691" s="110" t="s">
        <v>15307</v>
      </c>
      <c r="J19691" s="110" t="s">
        <v>15307</v>
      </c>
      <c r="K19691" s="110" t="s">
        <v>15307</v>
      </c>
      <c r="L19691" s="114">
        <v>0</v>
      </c>
      <c r="M19691" s="114">
        <v>0</v>
      </c>
      <c r="N19691" s="114">
        <v>0</v>
      </c>
      <c r="O19691" s="114">
        <v>0</v>
      </c>
      <c r="P19691" s="114">
        <v>0</v>
      </c>
      <c r="Q19691" s="112" t="s">
        <v>15358</v>
      </c>
      <c r="R19691" s="110" t="s">
        <v>15307</v>
      </c>
      <c r="S19691" s="114">
        <v>0</v>
      </c>
    </row>
    <row r="19692" spans="1:19" ht="11.25" thickBot="1" x14ac:dyDescent="0.2">
      <c r="A19692" s="93"/>
    </row>
    <row r="19693" spans="1:19" ht="11.25" thickBot="1" x14ac:dyDescent="0.2">
      <c r="A19693" s="117" t="s">
        <v>358</v>
      </c>
      <c r="B19693" s="93"/>
      <c r="C19693" s="114">
        <v>0</v>
      </c>
      <c r="D19693" s="114">
        <v>0</v>
      </c>
      <c r="E19693" s="114">
        <v>0</v>
      </c>
      <c r="F19693" s="114">
        <v>0</v>
      </c>
      <c r="G19693" s="114">
        <v>0</v>
      </c>
      <c r="H19693" s="114">
        <v>0</v>
      </c>
      <c r="I19693" s="110" t="s">
        <v>15307</v>
      </c>
      <c r="J19693" s="110" t="s">
        <v>15307</v>
      </c>
      <c r="K19693" s="110" t="s">
        <v>15307</v>
      </c>
      <c r="L19693" s="114">
        <v>0</v>
      </c>
      <c r="M19693" s="114">
        <v>0</v>
      </c>
      <c r="N19693" s="114">
        <v>0</v>
      </c>
      <c r="O19693" s="114">
        <v>0</v>
      </c>
      <c r="P19693" s="114">
        <v>0</v>
      </c>
      <c r="Q19693" s="112" t="s">
        <v>15358</v>
      </c>
      <c r="R19693" s="110" t="s">
        <v>15307</v>
      </c>
      <c r="S19693" s="114">
        <v>0</v>
      </c>
    </row>
    <row r="19694" spans="1:19" ht="11.25" thickBot="1" x14ac:dyDescent="0.2">
      <c r="A19694" s="93"/>
    </row>
    <row r="19695" spans="1:19" ht="11.25" thickBot="1" x14ac:dyDescent="0.2">
      <c r="A19695" s="87" t="s">
        <v>345</v>
      </c>
      <c r="B19695" s="87" t="s">
        <v>346</v>
      </c>
      <c r="C19695" s="120" t="s">
        <v>68</v>
      </c>
      <c r="D19695" s="120" t="s">
        <v>15325</v>
      </c>
    </row>
    <row r="19696" spans="1:19" ht="11.25" thickBot="1" x14ac:dyDescent="0.2">
      <c r="A19696" s="88">
        <v>1</v>
      </c>
      <c r="B19696" s="109">
        <v>0.93116898148148142</v>
      </c>
      <c r="C19696" s="89">
        <v>71593.910999999993</v>
      </c>
      <c r="D19696" s="89">
        <v>74.073999999999998</v>
      </c>
    </row>
    <row r="19697" spans="1:19" ht="11.25" thickBot="1" x14ac:dyDescent="0.2">
      <c r="A19697" s="93"/>
    </row>
    <row r="19698" spans="1:19" ht="11.25" thickBot="1" x14ac:dyDescent="0.2">
      <c r="A19698" s="113" t="s">
        <v>352</v>
      </c>
      <c r="B19698" s="93"/>
      <c r="C19698" s="114">
        <v>71593.910999999993</v>
      </c>
      <c r="D19698" s="114">
        <v>74.073999999999998</v>
      </c>
    </row>
    <row r="19699" spans="1:19" ht="11.25" thickBot="1" x14ac:dyDescent="0.2">
      <c r="A19699" s="93"/>
    </row>
    <row r="19700" spans="1:19" ht="11.25" thickBot="1" x14ac:dyDescent="0.2">
      <c r="A19700" s="116" t="s">
        <v>355</v>
      </c>
      <c r="B19700" s="93"/>
      <c r="C19700" s="114">
        <v>0</v>
      </c>
      <c r="D19700" s="114">
        <v>0</v>
      </c>
    </row>
    <row r="19701" spans="1:19" ht="11.25" thickBot="1" x14ac:dyDescent="0.2">
      <c r="A19701" s="93"/>
    </row>
    <row r="19702" spans="1:19" ht="11.25" thickBot="1" x14ac:dyDescent="0.2">
      <c r="A19702" s="117" t="s">
        <v>358</v>
      </c>
      <c r="B19702" s="93"/>
      <c r="C19702" s="114">
        <v>0</v>
      </c>
      <c r="D19702" s="114">
        <v>0</v>
      </c>
    </row>
    <row r="19703" spans="1:19" ht="10.5" x14ac:dyDescent="0.15">
      <c r="A19703" s="93"/>
    </row>
    <row r="19704" spans="1:19" x14ac:dyDescent="0.15">
      <c r="A19704" s="106"/>
      <c r="B19704" s="69" t="s">
        <v>4301</v>
      </c>
    </row>
    <row r="19705" spans="1:19" ht="9.75" thickBot="1" x14ac:dyDescent="0.2">
      <c r="A19705" s="64" t="s">
        <v>6926</v>
      </c>
    </row>
    <row r="19706" spans="1:19" ht="11.25" thickBot="1" x14ac:dyDescent="0.2">
      <c r="A19706" s="87" t="s">
        <v>345</v>
      </c>
      <c r="B19706" s="87" t="s">
        <v>346</v>
      </c>
      <c r="C19706" s="120" t="s">
        <v>15300</v>
      </c>
      <c r="D19706" s="120" t="s">
        <v>15301</v>
      </c>
      <c r="E19706" s="120" t="s">
        <v>15302</v>
      </c>
      <c r="F19706" s="120" t="s">
        <v>1</v>
      </c>
      <c r="G19706" s="120" t="s">
        <v>2</v>
      </c>
      <c r="H19706" s="120" t="s">
        <v>3</v>
      </c>
      <c r="I19706" s="120" t="s">
        <v>15303</v>
      </c>
      <c r="J19706" s="120" t="s">
        <v>4</v>
      </c>
      <c r="K19706" s="120" t="s">
        <v>15304</v>
      </c>
      <c r="L19706" s="120" t="s">
        <v>8</v>
      </c>
      <c r="M19706" s="120" t="s">
        <v>15305</v>
      </c>
      <c r="N19706" s="120" t="s">
        <v>10</v>
      </c>
      <c r="O19706" s="120" t="s">
        <v>11</v>
      </c>
      <c r="P19706" s="120" t="s">
        <v>12</v>
      </c>
      <c r="Q19706" s="120" t="s">
        <v>13</v>
      </c>
      <c r="R19706" s="120" t="s">
        <v>14</v>
      </c>
      <c r="S19706" s="120" t="s">
        <v>15</v>
      </c>
    </row>
    <row r="19707" spans="1:19" ht="11.25" thickBot="1" x14ac:dyDescent="0.2">
      <c r="A19707" s="88">
        <v>1</v>
      </c>
      <c r="B19707" s="109">
        <v>0.93660879629629623</v>
      </c>
      <c r="C19707" s="110" t="s">
        <v>15306</v>
      </c>
      <c r="D19707" s="110" t="s">
        <v>15306</v>
      </c>
      <c r="E19707" s="89">
        <v>41.667000000000002</v>
      </c>
      <c r="F19707" s="89">
        <v>75012.054999999993</v>
      </c>
      <c r="G19707" s="89">
        <v>43843.042999999998</v>
      </c>
      <c r="H19707" s="89">
        <v>24225.089</v>
      </c>
      <c r="I19707" s="89">
        <v>333.339</v>
      </c>
      <c r="J19707" s="89">
        <v>7891.3209999999999</v>
      </c>
      <c r="K19707" s="89">
        <v>2203.9050000000002</v>
      </c>
      <c r="L19707" s="119">
        <v>42033.839</v>
      </c>
      <c r="M19707" s="89">
        <v>26524.066999999999</v>
      </c>
      <c r="N19707" s="89">
        <v>2333.569</v>
      </c>
      <c r="O19707" s="89">
        <v>13985.92</v>
      </c>
      <c r="P19707" s="110" t="s">
        <v>15872</v>
      </c>
      <c r="Q19707" s="110" t="s">
        <v>15873</v>
      </c>
      <c r="R19707" s="89">
        <v>1583.4369999999999</v>
      </c>
      <c r="S19707" s="89">
        <v>2800.3229999999999</v>
      </c>
    </row>
    <row r="19708" spans="1:19" ht="11.25" thickBot="1" x14ac:dyDescent="0.2">
      <c r="A19708" s="93"/>
    </row>
    <row r="19709" spans="1:19" ht="11.25" thickBot="1" x14ac:dyDescent="0.2">
      <c r="A19709" s="113" t="s">
        <v>352</v>
      </c>
      <c r="B19709" s="93"/>
      <c r="C19709" s="110" t="s">
        <v>15307</v>
      </c>
      <c r="D19709" s="110" t="s">
        <v>15307</v>
      </c>
      <c r="E19709" s="114">
        <v>41.667000000000002</v>
      </c>
      <c r="F19709" s="114">
        <v>75012.054999999993</v>
      </c>
      <c r="G19709" s="114">
        <v>43843.042999999998</v>
      </c>
      <c r="H19709" s="114">
        <v>24225.089</v>
      </c>
      <c r="I19709" s="114">
        <v>333.339</v>
      </c>
      <c r="J19709" s="114">
        <v>7891.3209999999999</v>
      </c>
      <c r="K19709" s="114">
        <v>2203.9050000000002</v>
      </c>
      <c r="L19709" s="118">
        <v>42033.839</v>
      </c>
      <c r="M19709" s="114">
        <v>26524.066999999999</v>
      </c>
      <c r="N19709" s="114">
        <v>2333.569</v>
      </c>
      <c r="O19709" s="114">
        <v>13985.92</v>
      </c>
      <c r="P19709" s="110" t="s">
        <v>15874</v>
      </c>
      <c r="Q19709" s="110" t="s">
        <v>15875</v>
      </c>
      <c r="R19709" s="114">
        <v>1583.4369999999999</v>
      </c>
      <c r="S19709" s="114">
        <v>2800.3229999999999</v>
      </c>
    </row>
    <row r="19710" spans="1:19" ht="11.25" thickBot="1" x14ac:dyDescent="0.2">
      <c r="A19710" s="93"/>
    </row>
    <row r="19711" spans="1:19" ht="11.25" thickBot="1" x14ac:dyDescent="0.2">
      <c r="A19711" s="116" t="s">
        <v>355</v>
      </c>
      <c r="B19711" s="93"/>
      <c r="C19711" s="110" t="s">
        <v>15307</v>
      </c>
      <c r="D19711" s="110" t="s">
        <v>15307</v>
      </c>
      <c r="E19711" s="114">
        <v>0</v>
      </c>
      <c r="F19711" s="114">
        <v>0</v>
      </c>
      <c r="G19711" s="114">
        <v>0</v>
      </c>
      <c r="H19711" s="114">
        <v>0</v>
      </c>
      <c r="I19711" s="114">
        <v>0</v>
      </c>
      <c r="J19711" s="114">
        <v>0</v>
      </c>
      <c r="K19711" s="114">
        <v>0</v>
      </c>
      <c r="L19711" s="118">
        <v>0</v>
      </c>
      <c r="M19711" s="114">
        <v>0</v>
      </c>
      <c r="N19711" s="114">
        <v>0</v>
      </c>
      <c r="O19711" s="114">
        <v>0</v>
      </c>
      <c r="P19711" s="110" t="s">
        <v>15358</v>
      </c>
      <c r="Q19711" s="110" t="s">
        <v>15358</v>
      </c>
      <c r="R19711" s="114">
        <v>0</v>
      </c>
      <c r="S19711" s="114">
        <v>0</v>
      </c>
    </row>
    <row r="19712" spans="1:19" ht="11.25" thickBot="1" x14ac:dyDescent="0.2">
      <c r="A19712" s="93"/>
    </row>
    <row r="19713" spans="1:19" ht="11.25" thickBot="1" x14ac:dyDescent="0.2">
      <c r="A19713" s="117" t="s">
        <v>358</v>
      </c>
      <c r="B19713" s="93"/>
      <c r="C19713" s="110" t="s">
        <v>15307</v>
      </c>
      <c r="D19713" s="110" t="s">
        <v>15307</v>
      </c>
      <c r="E19713" s="114">
        <v>0</v>
      </c>
      <c r="F19713" s="114">
        <v>0</v>
      </c>
      <c r="G19713" s="114">
        <v>0</v>
      </c>
      <c r="H19713" s="114">
        <v>0</v>
      </c>
      <c r="I19713" s="114">
        <v>0</v>
      </c>
      <c r="J19713" s="114">
        <v>0</v>
      </c>
      <c r="K19713" s="114">
        <v>0</v>
      </c>
      <c r="L19713" s="118">
        <v>0</v>
      </c>
      <c r="M19713" s="114">
        <v>0</v>
      </c>
      <c r="N19713" s="114">
        <v>0</v>
      </c>
      <c r="O19713" s="114">
        <v>0</v>
      </c>
      <c r="P19713" s="110" t="s">
        <v>15358</v>
      </c>
      <c r="Q19713" s="110" t="s">
        <v>15358</v>
      </c>
      <c r="R19713" s="114">
        <v>0</v>
      </c>
      <c r="S19713" s="114">
        <v>0</v>
      </c>
    </row>
    <row r="19714" spans="1:19" ht="11.25" thickBot="1" x14ac:dyDescent="0.2">
      <c r="A19714" s="93"/>
    </row>
    <row r="19715" spans="1:19" ht="11.25" thickBot="1" x14ac:dyDescent="0.2">
      <c r="A19715" s="87" t="s">
        <v>345</v>
      </c>
      <c r="B19715" s="87" t="s">
        <v>346</v>
      </c>
      <c r="C19715" s="120" t="s">
        <v>16</v>
      </c>
      <c r="D19715" s="120" t="s">
        <v>15309</v>
      </c>
      <c r="E19715" s="120" t="s">
        <v>15310</v>
      </c>
      <c r="F19715" s="120" t="s">
        <v>20</v>
      </c>
      <c r="G19715" s="120" t="s">
        <v>21</v>
      </c>
      <c r="H19715" s="120" t="s">
        <v>22</v>
      </c>
      <c r="I19715" s="120" t="s">
        <v>23</v>
      </c>
      <c r="J19715" s="120" t="s">
        <v>24</v>
      </c>
      <c r="K19715" s="120" t="s">
        <v>26</v>
      </c>
      <c r="L19715" s="120" t="s">
        <v>15311</v>
      </c>
      <c r="M19715" s="120" t="s">
        <v>27</v>
      </c>
      <c r="N19715" s="120" t="s">
        <v>28</v>
      </c>
      <c r="O19715" s="120" t="s">
        <v>29</v>
      </c>
      <c r="P19715" s="120" t="s">
        <v>30</v>
      </c>
      <c r="Q19715" s="120" t="s">
        <v>15312</v>
      </c>
      <c r="R19715" s="120" t="s">
        <v>32</v>
      </c>
      <c r="S19715" s="120" t="s">
        <v>33</v>
      </c>
    </row>
    <row r="19716" spans="1:19" ht="11.25" thickBot="1" x14ac:dyDescent="0.2">
      <c r="A19716" s="88">
        <v>1</v>
      </c>
      <c r="B19716" s="109">
        <v>0.93660879629629623</v>
      </c>
      <c r="C19716" s="89">
        <v>92421.107999999993</v>
      </c>
      <c r="D19716" s="89">
        <v>144733.91</v>
      </c>
      <c r="E19716" s="89">
        <v>900.04</v>
      </c>
      <c r="F19716" s="119">
        <v>32710.823</v>
      </c>
      <c r="G19716" s="89">
        <v>317.46600000000001</v>
      </c>
      <c r="H19716" s="89">
        <v>33.332999999999998</v>
      </c>
      <c r="I19716" s="89">
        <v>950.04300000000001</v>
      </c>
      <c r="J19716" s="89">
        <v>32888.754000000001</v>
      </c>
      <c r="K19716" s="119">
        <v>327893.75</v>
      </c>
      <c r="L19716" s="89">
        <v>373585.59</v>
      </c>
      <c r="M19716" s="89">
        <v>117256.9</v>
      </c>
      <c r="N19716" s="89">
        <v>2633.6309999999999</v>
      </c>
      <c r="O19716" s="110" t="s">
        <v>15306</v>
      </c>
      <c r="P19716" s="110" t="s">
        <v>15306</v>
      </c>
      <c r="Q19716" s="89">
        <v>476.202</v>
      </c>
      <c r="R19716" s="89">
        <v>201780.35</v>
      </c>
      <c r="S19716" s="89">
        <v>433.34199999999998</v>
      </c>
    </row>
    <row r="19717" spans="1:19" ht="11.25" thickBot="1" x14ac:dyDescent="0.2">
      <c r="A19717" s="93"/>
    </row>
    <row r="19718" spans="1:19" ht="11.25" thickBot="1" x14ac:dyDescent="0.2">
      <c r="A19718" s="113" t="s">
        <v>352</v>
      </c>
      <c r="B19718" s="93"/>
      <c r="C19718" s="114">
        <v>92421.107999999993</v>
      </c>
      <c r="D19718" s="114">
        <v>144733.91</v>
      </c>
      <c r="E19718" s="114">
        <v>900.04</v>
      </c>
      <c r="F19718" s="118">
        <v>32710.823</v>
      </c>
      <c r="G19718" s="114">
        <v>317.46600000000001</v>
      </c>
      <c r="H19718" s="114">
        <v>33.332999999999998</v>
      </c>
      <c r="I19718" s="114">
        <v>950.04300000000001</v>
      </c>
      <c r="J19718" s="114">
        <v>32888.754000000001</v>
      </c>
      <c r="K19718" s="118">
        <v>327893.75</v>
      </c>
      <c r="L19718" s="114">
        <v>373585.59</v>
      </c>
      <c r="M19718" s="114">
        <v>117256.9</v>
      </c>
      <c r="N19718" s="114">
        <v>2633.6309999999999</v>
      </c>
      <c r="O19718" s="110" t="s">
        <v>15307</v>
      </c>
      <c r="P19718" s="110" t="s">
        <v>15307</v>
      </c>
      <c r="Q19718" s="114">
        <v>476.202</v>
      </c>
      <c r="R19718" s="114">
        <v>201780.35</v>
      </c>
      <c r="S19718" s="114">
        <v>433.34199999999998</v>
      </c>
    </row>
    <row r="19719" spans="1:19" ht="11.25" thickBot="1" x14ac:dyDescent="0.2">
      <c r="A19719" s="93"/>
    </row>
    <row r="19720" spans="1:19" ht="11.25" thickBot="1" x14ac:dyDescent="0.2">
      <c r="A19720" s="116" t="s">
        <v>355</v>
      </c>
      <c r="B19720" s="93"/>
      <c r="C19720" s="114">
        <v>0</v>
      </c>
      <c r="D19720" s="114">
        <v>0</v>
      </c>
      <c r="E19720" s="114">
        <v>0</v>
      </c>
      <c r="F19720" s="118">
        <v>0</v>
      </c>
      <c r="G19720" s="114">
        <v>0</v>
      </c>
      <c r="H19720" s="114">
        <v>0</v>
      </c>
      <c r="I19720" s="114">
        <v>0</v>
      </c>
      <c r="J19720" s="114">
        <v>0</v>
      </c>
      <c r="K19720" s="118">
        <v>0</v>
      </c>
      <c r="L19720" s="114">
        <v>0</v>
      </c>
      <c r="M19720" s="114">
        <v>0</v>
      </c>
      <c r="N19720" s="114">
        <v>0</v>
      </c>
      <c r="O19720" s="110" t="s">
        <v>15307</v>
      </c>
      <c r="P19720" s="110" t="s">
        <v>15307</v>
      </c>
      <c r="Q19720" s="114">
        <v>0</v>
      </c>
      <c r="R19720" s="114">
        <v>0</v>
      </c>
      <c r="S19720" s="114">
        <v>0</v>
      </c>
    </row>
    <row r="19721" spans="1:19" ht="11.25" thickBot="1" x14ac:dyDescent="0.2">
      <c r="A19721" s="93"/>
    </row>
    <row r="19722" spans="1:19" ht="11.25" thickBot="1" x14ac:dyDescent="0.2">
      <c r="A19722" s="117" t="s">
        <v>358</v>
      </c>
      <c r="B19722" s="93"/>
      <c r="C19722" s="114">
        <v>0</v>
      </c>
      <c r="D19722" s="114">
        <v>0</v>
      </c>
      <c r="E19722" s="114">
        <v>0</v>
      </c>
      <c r="F19722" s="118">
        <v>0</v>
      </c>
      <c r="G19722" s="114">
        <v>0</v>
      </c>
      <c r="H19722" s="114">
        <v>0</v>
      </c>
      <c r="I19722" s="114">
        <v>0</v>
      </c>
      <c r="J19722" s="114">
        <v>0</v>
      </c>
      <c r="K19722" s="118">
        <v>0</v>
      </c>
      <c r="L19722" s="114">
        <v>0</v>
      </c>
      <c r="M19722" s="114">
        <v>0</v>
      </c>
      <c r="N19722" s="114">
        <v>0</v>
      </c>
      <c r="O19722" s="110" t="s">
        <v>15307</v>
      </c>
      <c r="P19722" s="110" t="s">
        <v>15307</v>
      </c>
      <c r="Q19722" s="114">
        <v>0</v>
      </c>
      <c r="R19722" s="114">
        <v>0</v>
      </c>
      <c r="S19722" s="114">
        <v>0</v>
      </c>
    </row>
    <row r="19723" spans="1:19" ht="11.25" thickBot="1" x14ac:dyDescent="0.2">
      <c r="A19723" s="93"/>
    </row>
    <row r="19724" spans="1:19" ht="11.25" thickBot="1" x14ac:dyDescent="0.2">
      <c r="A19724" s="87" t="s">
        <v>345</v>
      </c>
      <c r="B19724" s="87" t="s">
        <v>346</v>
      </c>
      <c r="C19724" s="120" t="s">
        <v>35</v>
      </c>
      <c r="D19724" s="120" t="s">
        <v>36</v>
      </c>
      <c r="E19724" s="120" t="s">
        <v>15315</v>
      </c>
      <c r="F19724" s="120" t="s">
        <v>38</v>
      </c>
      <c r="G19724" s="120" t="s">
        <v>39</v>
      </c>
      <c r="H19724" s="120" t="s">
        <v>41</v>
      </c>
      <c r="I19724" s="120" t="s">
        <v>42</v>
      </c>
      <c r="J19724" s="120" t="s">
        <v>43</v>
      </c>
      <c r="K19724" s="120" t="s">
        <v>44</v>
      </c>
      <c r="L19724" s="120" t="s">
        <v>45</v>
      </c>
      <c r="M19724" s="120" t="s">
        <v>46</v>
      </c>
      <c r="N19724" s="120" t="s">
        <v>47</v>
      </c>
      <c r="O19724" s="120" t="s">
        <v>48</v>
      </c>
      <c r="P19724" s="120" t="s">
        <v>49</v>
      </c>
      <c r="Q19724" s="120" t="s">
        <v>50</v>
      </c>
      <c r="R19724" s="120" t="s">
        <v>51</v>
      </c>
      <c r="S19724" s="120" t="s">
        <v>52</v>
      </c>
    </row>
    <row r="19725" spans="1:19" ht="11.25" thickBot="1" x14ac:dyDescent="0.2">
      <c r="A19725" s="88">
        <v>1</v>
      </c>
      <c r="B19725" s="109">
        <v>0.93660879629629623</v>
      </c>
      <c r="C19725" s="119">
        <v>533203.28</v>
      </c>
      <c r="D19725" s="89">
        <v>15338.188</v>
      </c>
      <c r="E19725" s="89">
        <v>1283.4010000000001</v>
      </c>
      <c r="F19725" s="110" t="s">
        <v>15306</v>
      </c>
      <c r="G19725" s="89">
        <v>291.67200000000003</v>
      </c>
      <c r="H19725" s="89">
        <v>290926.82</v>
      </c>
      <c r="I19725" s="89">
        <v>20418.643</v>
      </c>
      <c r="J19725" s="89">
        <v>31681.761999999999</v>
      </c>
      <c r="K19725" s="89">
        <v>4278.5389999999998</v>
      </c>
      <c r="L19725" s="89">
        <v>2870.7179999999998</v>
      </c>
      <c r="M19725" s="89">
        <v>592.60900000000004</v>
      </c>
      <c r="N19725" s="89">
        <v>477.79</v>
      </c>
      <c r="O19725" s="89">
        <v>1642.0820000000001</v>
      </c>
      <c r="P19725" s="89">
        <v>925.96199999999999</v>
      </c>
      <c r="Q19725" s="89">
        <v>1166.722</v>
      </c>
      <c r="R19725" s="89">
        <v>796.32500000000005</v>
      </c>
      <c r="S19725" s="89">
        <v>919.79</v>
      </c>
    </row>
    <row r="19726" spans="1:19" ht="11.25" thickBot="1" x14ac:dyDescent="0.2">
      <c r="A19726" s="93"/>
    </row>
    <row r="19727" spans="1:19" ht="11.25" thickBot="1" x14ac:dyDescent="0.2">
      <c r="A19727" s="113" t="s">
        <v>352</v>
      </c>
      <c r="B19727" s="93"/>
      <c r="C19727" s="118">
        <v>533203.28</v>
      </c>
      <c r="D19727" s="114">
        <v>15338.188</v>
      </c>
      <c r="E19727" s="114">
        <v>1283.4010000000001</v>
      </c>
      <c r="F19727" s="110" t="s">
        <v>15307</v>
      </c>
      <c r="G19727" s="114">
        <v>291.67200000000003</v>
      </c>
      <c r="H19727" s="114">
        <v>290926.82</v>
      </c>
      <c r="I19727" s="114">
        <v>20418.643</v>
      </c>
      <c r="J19727" s="114">
        <v>31681.761999999999</v>
      </c>
      <c r="K19727" s="114">
        <v>4278.5389999999998</v>
      </c>
      <c r="L19727" s="114">
        <v>2870.7179999999998</v>
      </c>
      <c r="M19727" s="114">
        <v>592.60900000000004</v>
      </c>
      <c r="N19727" s="114">
        <v>477.79</v>
      </c>
      <c r="O19727" s="114">
        <v>1642.0820000000001</v>
      </c>
      <c r="P19727" s="114">
        <v>925.96199999999999</v>
      </c>
      <c r="Q19727" s="114">
        <v>1166.722</v>
      </c>
      <c r="R19727" s="114">
        <v>796.32500000000005</v>
      </c>
      <c r="S19727" s="114">
        <v>919.79</v>
      </c>
    </row>
    <row r="19728" spans="1:19" ht="11.25" thickBot="1" x14ac:dyDescent="0.2">
      <c r="A19728" s="93"/>
    </row>
    <row r="19729" spans="1:19" ht="11.25" thickBot="1" x14ac:dyDescent="0.2">
      <c r="A19729" s="116" t="s">
        <v>355</v>
      </c>
      <c r="B19729" s="93"/>
      <c r="C19729" s="118">
        <v>0</v>
      </c>
      <c r="D19729" s="114">
        <v>0</v>
      </c>
      <c r="E19729" s="114">
        <v>0</v>
      </c>
      <c r="F19729" s="110" t="s">
        <v>15307</v>
      </c>
      <c r="G19729" s="114">
        <v>0</v>
      </c>
      <c r="H19729" s="114">
        <v>0</v>
      </c>
      <c r="I19729" s="114">
        <v>0</v>
      </c>
      <c r="J19729" s="114">
        <v>0</v>
      </c>
      <c r="K19729" s="114">
        <v>0</v>
      </c>
      <c r="L19729" s="114">
        <v>0</v>
      </c>
      <c r="M19729" s="114">
        <v>0</v>
      </c>
      <c r="N19729" s="114">
        <v>0</v>
      </c>
      <c r="O19729" s="114">
        <v>0</v>
      </c>
      <c r="P19729" s="114">
        <v>0</v>
      </c>
      <c r="Q19729" s="114">
        <v>0</v>
      </c>
      <c r="R19729" s="114">
        <v>0</v>
      </c>
      <c r="S19729" s="114">
        <v>0</v>
      </c>
    </row>
    <row r="19730" spans="1:19" ht="11.25" thickBot="1" x14ac:dyDescent="0.2">
      <c r="A19730" s="93"/>
    </row>
    <row r="19731" spans="1:19" ht="11.25" thickBot="1" x14ac:dyDescent="0.2">
      <c r="A19731" s="117" t="s">
        <v>358</v>
      </c>
      <c r="B19731" s="93"/>
      <c r="C19731" s="118">
        <v>0</v>
      </c>
      <c r="D19731" s="114">
        <v>0</v>
      </c>
      <c r="E19731" s="114">
        <v>0</v>
      </c>
      <c r="F19731" s="110" t="s">
        <v>15307</v>
      </c>
      <c r="G19731" s="114">
        <v>0</v>
      </c>
      <c r="H19731" s="114">
        <v>0</v>
      </c>
      <c r="I19731" s="114">
        <v>0</v>
      </c>
      <c r="J19731" s="114">
        <v>0</v>
      </c>
      <c r="K19731" s="114">
        <v>0</v>
      </c>
      <c r="L19731" s="114">
        <v>0</v>
      </c>
      <c r="M19731" s="114">
        <v>0</v>
      </c>
      <c r="N19731" s="114">
        <v>0</v>
      </c>
      <c r="O19731" s="114">
        <v>0</v>
      </c>
      <c r="P19731" s="114">
        <v>0</v>
      </c>
      <c r="Q19731" s="114">
        <v>0</v>
      </c>
      <c r="R19731" s="114">
        <v>0</v>
      </c>
      <c r="S19731" s="114">
        <v>0</v>
      </c>
    </row>
    <row r="19732" spans="1:19" ht="11.25" thickBot="1" x14ac:dyDescent="0.2">
      <c r="A19732" s="93"/>
    </row>
    <row r="19733" spans="1:19" ht="11.25" thickBot="1" x14ac:dyDescent="0.2">
      <c r="A19733" s="87" t="s">
        <v>345</v>
      </c>
      <c r="B19733" s="87" t="s">
        <v>346</v>
      </c>
      <c r="C19733" s="120" t="s">
        <v>53</v>
      </c>
      <c r="D19733" s="120" t="s">
        <v>54</v>
      </c>
      <c r="E19733" s="120" t="s">
        <v>55</v>
      </c>
      <c r="F19733" s="120" t="s">
        <v>56</v>
      </c>
      <c r="G19733" s="120" t="s">
        <v>15318</v>
      </c>
      <c r="H19733" s="120" t="s">
        <v>57</v>
      </c>
      <c r="I19733" s="120" t="s">
        <v>59</v>
      </c>
      <c r="J19733" s="120" t="s">
        <v>15319</v>
      </c>
      <c r="K19733" s="120" t="s">
        <v>60</v>
      </c>
      <c r="L19733" s="120" t="s">
        <v>61</v>
      </c>
      <c r="M19733" s="120" t="s">
        <v>62</v>
      </c>
      <c r="N19733" s="120" t="s">
        <v>15320</v>
      </c>
      <c r="O19733" s="120" t="s">
        <v>63</v>
      </c>
      <c r="P19733" s="120" t="s">
        <v>64</v>
      </c>
      <c r="Q19733" s="120" t="s">
        <v>66</v>
      </c>
      <c r="R19733" s="120" t="s">
        <v>15321</v>
      </c>
      <c r="S19733" s="120" t="s">
        <v>67</v>
      </c>
    </row>
    <row r="19734" spans="1:19" ht="11.25" thickBot="1" x14ac:dyDescent="0.2">
      <c r="A19734" s="88">
        <v>1</v>
      </c>
      <c r="B19734" s="109">
        <v>0.93660879629629623</v>
      </c>
      <c r="C19734" s="89">
        <v>375.00700000000001</v>
      </c>
      <c r="D19734" s="89">
        <v>537.04999999999995</v>
      </c>
      <c r="E19734" s="89">
        <v>166.66800000000001</v>
      </c>
      <c r="F19734" s="89">
        <v>28829.612000000001</v>
      </c>
      <c r="G19734" s="89">
        <v>35005.071000000004</v>
      </c>
      <c r="H19734" s="89">
        <v>12450.950999999999</v>
      </c>
      <c r="I19734" s="110" t="s">
        <v>15306</v>
      </c>
      <c r="J19734" s="110" t="s">
        <v>15306</v>
      </c>
      <c r="K19734" s="89">
        <v>166.66800000000001</v>
      </c>
      <c r="L19734" s="89">
        <v>185.18700000000001</v>
      </c>
      <c r="M19734" s="89">
        <v>1347.326</v>
      </c>
      <c r="N19734" s="89">
        <v>814.84400000000005</v>
      </c>
      <c r="O19734" s="89">
        <v>437.50900000000001</v>
      </c>
      <c r="P19734" s="89">
        <v>95704.546000000002</v>
      </c>
      <c r="Q19734" s="112" t="s">
        <v>15876</v>
      </c>
      <c r="R19734" s="110" t="s">
        <v>15306</v>
      </c>
      <c r="S19734" s="89">
        <v>13860.414000000001</v>
      </c>
    </row>
    <row r="19735" spans="1:19" ht="11.25" thickBot="1" x14ac:dyDescent="0.2">
      <c r="A19735" s="93"/>
    </row>
    <row r="19736" spans="1:19" ht="11.25" thickBot="1" x14ac:dyDescent="0.2">
      <c r="A19736" s="113" t="s">
        <v>352</v>
      </c>
      <c r="B19736" s="93"/>
      <c r="C19736" s="114">
        <v>375.00700000000001</v>
      </c>
      <c r="D19736" s="114">
        <v>537.04999999999995</v>
      </c>
      <c r="E19736" s="114">
        <v>166.66800000000001</v>
      </c>
      <c r="F19736" s="114">
        <v>28829.612000000001</v>
      </c>
      <c r="G19736" s="114">
        <v>35005.071000000004</v>
      </c>
      <c r="H19736" s="114">
        <v>12450.950999999999</v>
      </c>
      <c r="I19736" s="110" t="s">
        <v>15307</v>
      </c>
      <c r="J19736" s="110" t="s">
        <v>15307</v>
      </c>
      <c r="K19736" s="114">
        <v>166.66800000000001</v>
      </c>
      <c r="L19736" s="114">
        <v>185.18700000000001</v>
      </c>
      <c r="M19736" s="114">
        <v>1347.326</v>
      </c>
      <c r="N19736" s="114">
        <v>814.84400000000005</v>
      </c>
      <c r="O19736" s="114">
        <v>437.50900000000001</v>
      </c>
      <c r="P19736" s="114">
        <v>95704.546000000002</v>
      </c>
      <c r="Q19736" s="112" t="s">
        <v>15877</v>
      </c>
      <c r="R19736" s="110" t="s">
        <v>15307</v>
      </c>
      <c r="S19736" s="114">
        <v>13860.414000000001</v>
      </c>
    </row>
    <row r="19737" spans="1:19" ht="11.25" thickBot="1" x14ac:dyDescent="0.2">
      <c r="A19737" s="93"/>
    </row>
    <row r="19738" spans="1:19" ht="11.25" thickBot="1" x14ac:dyDescent="0.2">
      <c r="A19738" s="116" t="s">
        <v>355</v>
      </c>
      <c r="B19738" s="93"/>
      <c r="C19738" s="114">
        <v>0</v>
      </c>
      <c r="D19738" s="114">
        <v>0</v>
      </c>
      <c r="E19738" s="114">
        <v>0</v>
      </c>
      <c r="F19738" s="114">
        <v>0</v>
      </c>
      <c r="G19738" s="114">
        <v>0</v>
      </c>
      <c r="H19738" s="114">
        <v>0</v>
      </c>
      <c r="I19738" s="110" t="s">
        <v>15307</v>
      </c>
      <c r="J19738" s="110" t="s">
        <v>15307</v>
      </c>
      <c r="K19738" s="114">
        <v>0</v>
      </c>
      <c r="L19738" s="114">
        <v>0</v>
      </c>
      <c r="M19738" s="114">
        <v>0</v>
      </c>
      <c r="N19738" s="114">
        <v>0</v>
      </c>
      <c r="O19738" s="114">
        <v>0</v>
      </c>
      <c r="P19738" s="114">
        <v>0</v>
      </c>
      <c r="Q19738" s="112" t="s">
        <v>15358</v>
      </c>
      <c r="R19738" s="110" t="s">
        <v>15307</v>
      </c>
      <c r="S19738" s="114">
        <v>0</v>
      </c>
    </row>
    <row r="19739" spans="1:19" ht="11.25" thickBot="1" x14ac:dyDescent="0.2">
      <c r="A19739" s="93"/>
    </row>
    <row r="19740" spans="1:19" ht="11.25" thickBot="1" x14ac:dyDescent="0.2">
      <c r="A19740" s="117" t="s">
        <v>358</v>
      </c>
      <c r="B19740" s="93"/>
      <c r="C19740" s="114">
        <v>0</v>
      </c>
      <c r="D19740" s="114">
        <v>0</v>
      </c>
      <c r="E19740" s="114">
        <v>0</v>
      </c>
      <c r="F19740" s="114">
        <v>0</v>
      </c>
      <c r="G19740" s="114">
        <v>0</v>
      </c>
      <c r="H19740" s="114">
        <v>0</v>
      </c>
      <c r="I19740" s="110" t="s">
        <v>15307</v>
      </c>
      <c r="J19740" s="110" t="s">
        <v>15307</v>
      </c>
      <c r="K19740" s="114">
        <v>0</v>
      </c>
      <c r="L19740" s="114">
        <v>0</v>
      </c>
      <c r="M19740" s="114">
        <v>0</v>
      </c>
      <c r="N19740" s="114">
        <v>0</v>
      </c>
      <c r="O19740" s="114">
        <v>0</v>
      </c>
      <c r="P19740" s="114">
        <v>0</v>
      </c>
      <c r="Q19740" s="112" t="s">
        <v>15358</v>
      </c>
      <c r="R19740" s="110" t="s">
        <v>15307</v>
      </c>
      <c r="S19740" s="114">
        <v>0</v>
      </c>
    </row>
    <row r="19741" spans="1:19" ht="11.25" thickBot="1" x14ac:dyDescent="0.2">
      <c r="A19741" s="93"/>
    </row>
    <row r="19742" spans="1:19" ht="11.25" thickBot="1" x14ac:dyDescent="0.2">
      <c r="A19742" s="87" t="s">
        <v>345</v>
      </c>
      <c r="B19742" s="87" t="s">
        <v>346</v>
      </c>
      <c r="C19742" s="120" t="s">
        <v>68</v>
      </c>
      <c r="D19742" s="120" t="s">
        <v>15325</v>
      </c>
    </row>
    <row r="19743" spans="1:19" ht="11.25" thickBot="1" x14ac:dyDescent="0.2">
      <c r="A19743" s="88">
        <v>1</v>
      </c>
      <c r="B19743" s="109">
        <v>0.93660879629629623</v>
      </c>
      <c r="C19743" s="89">
        <v>10150.021000000001</v>
      </c>
      <c r="D19743" s="110" t="s">
        <v>15306</v>
      </c>
    </row>
    <row r="19744" spans="1:19" ht="11.25" thickBot="1" x14ac:dyDescent="0.2">
      <c r="A19744" s="93"/>
    </row>
    <row r="19745" spans="1:19" ht="11.25" thickBot="1" x14ac:dyDescent="0.2">
      <c r="A19745" s="113" t="s">
        <v>352</v>
      </c>
      <c r="B19745" s="93"/>
      <c r="C19745" s="114">
        <v>10150.021000000001</v>
      </c>
      <c r="D19745" s="110" t="s">
        <v>15307</v>
      </c>
    </row>
    <row r="19746" spans="1:19" ht="11.25" thickBot="1" x14ac:dyDescent="0.2">
      <c r="A19746" s="93"/>
    </row>
    <row r="19747" spans="1:19" ht="11.25" thickBot="1" x14ac:dyDescent="0.2">
      <c r="A19747" s="116" t="s">
        <v>355</v>
      </c>
      <c r="B19747" s="93"/>
      <c r="C19747" s="114">
        <v>0</v>
      </c>
      <c r="D19747" s="110" t="s">
        <v>15307</v>
      </c>
    </row>
    <row r="19748" spans="1:19" ht="11.25" thickBot="1" x14ac:dyDescent="0.2">
      <c r="A19748" s="93"/>
    </row>
    <row r="19749" spans="1:19" ht="11.25" thickBot="1" x14ac:dyDescent="0.2">
      <c r="A19749" s="117" t="s">
        <v>358</v>
      </c>
      <c r="B19749" s="93"/>
      <c r="C19749" s="114">
        <v>0</v>
      </c>
      <c r="D19749" s="110" t="s">
        <v>15307</v>
      </c>
    </row>
    <row r="19750" spans="1:19" ht="10.5" x14ac:dyDescent="0.15">
      <c r="A19750" s="93"/>
    </row>
    <row r="19751" spans="1:19" x14ac:dyDescent="0.15">
      <c r="A19751" s="106"/>
      <c r="B19751" s="69" t="s">
        <v>4417</v>
      </c>
    </row>
    <row r="19752" spans="1:19" ht="9.75" thickBot="1" x14ac:dyDescent="0.2">
      <c r="A19752" s="64" t="s">
        <v>6926</v>
      </c>
    </row>
    <row r="19753" spans="1:19" ht="11.25" thickBot="1" x14ac:dyDescent="0.2">
      <c r="A19753" s="87" t="s">
        <v>345</v>
      </c>
      <c r="B19753" s="87" t="s">
        <v>346</v>
      </c>
      <c r="C19753" s="120" t="s">
        <v>15300</v>
      </c>
      <c r="D19753" s="120" t="s">
        <v>15301</v>
      </c>
      <c r="E19753" s="120" t="s">
        <v>15302</v>
      </c>
      <c r="F19753" s="120" t="s">
        <v>1</v>
      </c>
      <c r="G19753" s="120" t="s">
        <v>2</v>
      </c>
      <c r="H19753" s="120" t="s">
        <v>3</v>
      </c>
      <c r="I19753" s="120" t="s">
        <v>15303</v>
      </c>
      <c r="J19753" s="120" t="s">
        <v>4</v>
      </c>
      <c r="K19753" s="120" t="s">
        <v>15304</v>
      </c>
      <c r="L19753" s="120" t="s">
        <v>8</v>
      </c>
      <c r="M19753" s="120" t="s">
        <v>15305</v>
      </c>
      <c r="N19753" s="120" t="s">
        <v>10</v>
      </c>
      <c r="O19753" s="120" t="s">
        <v>11</v>
      </c>
      <c r="P19753" s="120" t="s">
        <v>12</v>
      </c>
      <c r="Q19753" s="120" t="s">
        <v>13</v>
      </c>
      <c r="R19753" s="120" t="s">
        <v>14</v>
      </c>
      <c r="S19753" s="120" t="s">
        <v>15</v>
      </c>
    </row>
    <row r="19754" spans="1:19" ht="11.25" thickBot="1" x14ac:dyDescent="0.2">
      <c r="A19754" s="88">
        <v>1</v>
      </c>
      <c r="B19754" s="109">
        <v>0.94203703703703701</v>
      </c>
      <c r="C19754" s="89">
        <v>33.332999999999998</v>
      </c>
      <c r="D19754" s="110" t="s">
        <v>15306</v>
      </c>
      <c r="E19754" s="89">
        <v>33.332999999999998</v>
      </c>
      <c r="F19754" s="89">
        <v>41960.243999999999</v>
      </c>
      <c r="G19754" s="89">
        <v>28381.672999999999</v>
      </c>
      <c r="H19754" s="89">
        <v>9058.8619999999992</v>
      </c>
      <c r="I19754" s="89">
        <v>125.001</v>
      </c>
      <c r="J19754" s="89">
        <v>3444.924</v>
      </c>
      <c r="K19754" s="89">
        <v>1716.8030000000001</v>
      </c>
      <c r="L19754" s="119">
        <v>44611.85</v>
      </c>
      <c r="M19754" s="89">
        <v>12306.344999999999</v>
      </c>
      <c r="N19754" s="89">
        <v>1963.1220000000001</v>
      </c>
      <c r="O19754" s="89">
        <v>7402.2179999999998</v>
      </c>
      <c r="P19754" s="110" t="s">
        <v>15878</v>
      </c>
      <c r="Q19754" s="110" t="s">
        <v>15879</v>
      </c>
      <c r="R19754" s="89">
        <v>850.03099999999995</v>
      </c>
      <c r="S19754" s="89">
        <v>2967.04</v>
      </c>
    </row>
    <row r="19755" spans="1:19" ht="11.25" thickBot="1" x14ac:dyDescent="0.2">
      <c r="A19755" s="93"/>
    </row>
    <row r="19756" spans="1:19" ht="11.25" thickBot="1" x14ac:dyDescent="0.2">
      <c r="A19756" s="113" t="s">
        <v>352</v>
      </c>
      <c r="B19756" s="93"/>
      <c r="C19756" s="114">
        <v>33.332999999999998</v>
      </c>
      <c r="D19756" s="110" t="s">
        <v>15307</v>
      </c>
      <c r="E19756" s="114">
        <v>33.332999999999998</v>
      </c>
      <c r="F19756" s="114">
        <v>41960.243999999999</v>
      </c>
      <c r="G19756" s="114">
        <v>28381.672999999999</v>
      </c>
      <c r="H19756" s="114">
        <v>9058.8619999999992</v>
      </c>
      <c r="I19756" s="114">
        <v>125.001</v>
      </c>
      <c r="J19756" s="114">
        <v>3444.924</v>
      </c>
      <c r="K19756" s="114">
        <v>1716.8030000000001</v>
      </c>
      <c r="L19756" s="118">
        <v>44611.85</v>
      </c>
      <c r="M19756" s="114">
        <v>12306.344999999999</v>
      </c>
      <c r="N19756" s="114">
        <v>1963.1220000000001</v>
      </c>
      <c r="O19756" s="114">
        <v>7402.2179999999998</v>
      </c>
      <c r="P19756" s="110" t="s">
        <v>15880</v>
      </c>
      <c r="Q19756" s="110" t="s">
        <v>15881</v>
      </c>
      <c r="R19756" s="114">
        <v>850.03099999999995</v>
      </c>
      <c r="S19756" s="114">
        <v>2967.04</v>
      </c>
    </row>
    <row r="19757" spans="1:19" ht="11.25" thickBot="1" x14ac:dyDescent="0.2">
      <c r="A19757" s="93"/>
    </row>
    <row r="19758" spans="1:19" ht="11.25" thickBot="1" x14ac:dyDescent="0.2">
      <c r="A19758" s="116" t="s">
        <v>355</v>
      </c>
      <c r="B19758" s="93"/>
      <c r="C19758" s="114">
        <v>0</v>
      </c>
      <c r="D19758" s="110" t="s">
        <v>15307</v>
      </c>
      <c r="E19758" s="114">
        <v>0</v>
      </c>
      <c r="F19758" s="114">
        <v>0</v>
      </c>
      <c r="G19758" s="114">
        <v>0</v>
      </c>
      <c r="H19758" s="114">
        <v>0</v>
      </c>
      <c r="I19758" s="114">
        <v>0</v>
      </c>
      <c r="J19758" s="114">
        <v>0</v>
      </c>
      <c r="K19758" s="114">
        <v>0</v>
      </c>
      <c r="L19758" s="118">
        <v>0</v>
      </c>
      <c r="M19758" s="114">
        <v>0</v>
      </c>
      <c r="N19758" s="114">
        <v>0</v>
      </c>
      <c r="O19758" s="114">
        <v>0</v>
      </c>
      <c r="P19758" s="110" t="s">
        <v>15358</v>
      </c>
      <c r="Q19758" s="110" t="s">
        <v>15358</v>
      </c>
      <c r="R19758" s="114">
        <v>0</v>
      </c>
      <c r="S19758" s="114">
        <v>0</v>
      </c>
    </row>
    <row r="19759" spans="1:19" ht="11.25" thickBot="1" x14ac:dyDescent="0.2">
      <c r="A19759" s="93"/>
    </row>
    <row r="19760" spans="1:19" ht="11.25" thickBot="1" x14ac:dyDescent="0.2">
      <c r="A19760" s="117" t="s">
        <v>358</v>
      </c>
      <c r="B19760" s="93"/>
      <c r="C19760" s="114">
        <v>0</v>
      </c>
      <c r="D19760" s="110" t="s">
        <v>15307</v>
      </c>
      <c r="E19760" s="114">
        <v>0</v>
      </c>
      <c r="F19760" s="114">
        <v>0</v>
      </c>
      <c r="G19760" s="114">
        <v>0</v>
      </c>
      <c r="H19760" s="114">
        <v>0</v>
      </c>
      <c r="I19760" s="114">
        <v>0</v>
      </c>
      <c r="J19760" s="114">
        <v>0</v>
      </c>
      <c r="K19760" s="114">
        <v>0</v>
      </c>
      <c r="L19760" s="118">
        <v>0</v>
      </c>
      <c r="M19760" s="114">
        <v>0</v>
      </c>
      <c r="N19760" s="114">
        <v>0</v>
      </c>
      <c r="O19760" s="114">
        <v>0</v>
      </c>
      <c r="P19760" s="110" t="s">
        <v>15358</v>
      </c>
      <c r="Q19760" s="110" t="s">
        <v>15358</v>
      </c>
      <c r="R19760" s="114">
        <v>0</v>
      </c>
      <c r="S19760" s="114">
        <v>0</v>
      </c>
    </row>
    <row r="19761" spans="1:19" ht="11.25" thickBot="1" x14ac:dyDescent="0.2">
      <c r="A19761" s="93"/>
    </row>
    <row r="19762" spans="1:19" ht="11.25" thickBot="1" x14ac:dyDescent="0.2">
      <c r="A19762" s="87" t="s">
        <v>345</v>
      </c>
      <c r="B19762" s="87" t="s">
        <v>346</v>
      </c>
      <c r="C19762" s="120" t="s">
        <v>16</v>
      </c>
      <c r="D19762" s="120" t="s">
        <v>15309</v>
      </c>
      <c r="E19762" s="120" t="s">
        <v>15310</v>
      </c>
      <c r="F19762" s="120" t="s">
        <v>20</v>
      </c>
      <c r="G19762" s="120" t="s">
        <v>21</v>
      </c>
      <c r="H19762" s="120" t="s">
        <v>22</v>
      </c>
      <c r="I19762" s="120" t="s">
        <v>23</v>
      </c>
      <c r="J19762" s="120" t="s">
        <v>24</v>
      </c>
      <c r="K19762" s="120" t="s">
        <v>26</v>
      </c>
      <c r="L19762" s="120" t="s">
        <v>15311</v>
      </c>
      <c r="M19762" s="120" t="s">
        <v>27</v>
      </c>
      <c r="N19762" s="120" t="s">
        <v>28</v>
      </c>
      <c r="O19762" s="120" t="s">
        <v>29</v>
      </c>
      <c r="P19762" s="120" t="s">
        <v>30</v>
      </c>
      <c r="Q19762" s="120" t="s">
        <v>15312</v>
      </c>
      <c r="R19762" s="120" t="s">
        <v>32</v>
      </c>
      <c r="S19762" s="120" t="s">
        <v>33</v>
      </c>
    </row>
    <row r="19763" spans="1:19" ht="11.25" thickBot="1" x14ac:dyDescent="0.2">
      <c r="A19763" s="88">
        <v>1</v>
      </c>
      <c r="B19763" s="109">
        <v>0.94203703703703701</v>
      </c>
      <c r="C19763" s="89">
        <v>63347.201999999997</v>
      </c>
      <c r="D19763" s="89">
        <v>41334.822999999997</v>
      </c>
      <c r="E19763" s="89">
        <v>734.59100000000001</v>
      </c>
      <c r="F19763" s="119">
        <v>33879.836000000003</v>
      </c>
      <c r="G19763" s="89">
        <v>296.30099999999999</v>
      </c>
      <c r="H19763" s="89">
        <v>101.852</v>
      </c>
      <c r="I19763" s="89">
        <v>586.43600000000004</v>
      </c>
      <c r="J19763" s="89">
        <v>18055.516</v>
      </c>
      <c r="K19763" s="119">
        <v>332672.69</v>
      </c>
      <c r="L19763" s="89">
        <v>206714.59</v>
      </c>
      <c r="M19763" s="89">
        <v>72308.058999999994</v>
      </c>
      <c r="N19763" s="89">
        <v>750.02300000000002</v>
      </c>
      <c r="O19763" s="110" t="s">
        <v>15306</v>
      </c>
      <c r="P19763" s="110" t="s">
        <v>15306</v>
      </c>
      <c r="Q19763" s="89">
        <v>309.52800000000002</v>
      </c>
      <c r="R19763" s="89">
        <v>1388.972</v>
      </c>
      <c r="S19763" s="89">
        <v>309.529</v>
      </c>
    </row>
    <row r="19764" spans="1:19" ht="11.25" thickBot="1" x14ac:dyDescent="0.2">
      <c r="A19764" s="93"/>
    </row>
    <row r="19765" spans="1:19" ht="11.25" thickBot="1" x14ac:dyDescent="0.2">
      <c r="A19765" s="113" t="s">
        <v>352</v>
      </c>
      <c r="B19765" s="93"/>
      <c r="C19765" s="114">
        <v>63347.201999999997</v>
      </c>
      <c r="D19765" s="114">
        <v>41334.822999999997</v>
      </c>
      <c r="E19765" s="114">
        <v>734.59100000000001</v>
      </c>
      <c r="F19765" s="118">
        <v>33879.836000000003</v>
      </c>
      <c r="G19765" s="114">
        <v>296.30099999999999</v>
      </c>
      <c r="H19765" s="114">
        <v>101.852</v>
      </c>
      <c r="I19765" s="114">
        <v>586.43600000000004</v>
      </c>
      <c r="J19765" s="114">
        <v>18055.516</v>
      </c>
      <c r="K19765" s="118">
        <v>332672.69</v>
      </c>
      <c r="L19765" s="114">
        <v>206714.59</v>
      </c>
      <c r="M19765" s="114">
        <v>72308.058999999994</v>
      </c>
      <c r="N19765" s="114">
        <v>750.02300000000002</v>
      </c>
      <c r="O19765" s="110" t="s">
        <v>15307</v>
      </c>
      <c r="P19765" s="110" t="s">
        <v>15307</v>
      </c>
      <c r="Q19765" s="114">
        <v>309.52800000000002</v>
      </c>
      <c r="R19765" s="114">
        <v>1388.972</v>
      </c>
      <c r="S19765" s="114">
        <v>309.529</v>
      </c>
    </row>
    <row r="19766" spans="1:19" ht="11.25" thickBot="1" x14ac:dyDescent="0.2">
      <c r="A19766" s="93"/>
    </row>
    <row r="19767" spans="1:19" ht="11.25" thickBot="1" x14ac:dyDescent="0.2">
      <c r="A19767" s="116" t="s">
        <v>355</v>
      </c>
      <c r="B19767" s="93"/>
      <c r="C19767" s="114">
        <v>0</v>
      </c>
      <c r="D19767" s="114">
        <v>0</v>
      </c>
      <c r="E19767" s="114">
        <v>0</v>
      </c>
      <c r="F19767" s="118">
        <v>0</v>
      </c>
      <c r="G19767" s="114">
        <v>0</v>
      </c>
      <c r="H19767" s="114">
        <v>0</v>
      </c>
      <c r="I19767" s="114">
        <v>0</v>
      </c>
      <c r="J19767" s="114">
        <v>0</v>
      </c>
      <c r="K19767" s="118">
        <v>0</v>
      </c>
      <c r="L19767" s="114">
        <v>0</v>
      </c>
      <c r="M19767" s="114">
        <v>0</v>
      </c>
      <c r="N19767" s="114">
        <v>0</v>
      </c>
      <c r="O19767" s="110" t="s">
        <v>15307</v>
      </c>
      <c r="P19767" s="110" t="s">
        <v>15307</v>
      </c>
      <c r="Q19767" s="114">
        <v>0</v>
      </c>
      <c r="R19767" s="114">
        <v>0</v>
      </c>
      <c r="S19767" s="114">
        <v>0</v>
      </c>
    </row>
    <row r="19768" spans="1:19" ht="11.25" thickBot="1" x14ac:dyDescent="0.2">
      <c r="A19768" s="93"/>
    </row>
    <row r="19769" spans="1:19" ht="11.25" thickBot="1" x14ac:dyDescent="0.2">
      <c r="A19769" s="117" t="s">
        <v>358</v>
      </c>
      <c r="B19769" s="93"/>
      <c r="C19769" s="114">
        <v>0</v>
      </c>
      <c r="D19769" s="114">
        <v>0</v>
      </c>
      <c r="E19769" s="114">
        <v>0</v>
      </c>
      <c r="F19769" s="118">
        <v>0</v>
      </c>
      <c r="G19769" s="114">
        <v>0</v>
      </c>
      <c r="H19769" s="114">
        <v>0</v>
      </c>
      <c r="I19769" s="114">
        <v>0</v>
      </c>
      <c r="J19769" s="114">
        <v>0</v>
      </c>
      <c r="K19769" s="118">
        <v>0</v>
      </c>
      <c r="L19769" s="114">
        <v>0</v>
      </c>
      <c r="M19769" s="114">
        <v>0</v>
      </c>
      <c r="N19769" s="114">
        <v>0</v>
      </c>
      <c r="O19769" s="110" t="s">
        <v>15307</v>
      </c>
      <c r="P19769" s="110" t="s">
        <v>15307</v>
      </c>
      <c r="Q19769" s="114">
        <v>0</v>
      </c>
      <c r="R19769" s="114">
        <v>0</v>
      </c>
      <c r="S19769" s="114">
        <v>0</v>
      </c>
    </row>
    <row r="19770" spans="1:19" ht="11.25" thickBot="1" x14ac:dyDescent="0.2">
      <c r="A19770" s="93"/>
    </row>
    <row r="19771" spans="1:19" ht="11.25" thickBot="1" x14ac:dyDescent="0.2">
      <c r="A19771" s="87" t="s">
        <v>345</v>
      </c>
      <c r="B19771" s="87" t="s">
        <v>346</v>
      </c>
      <c r="C19771" s="120" t="s">
        <v>35</v>
      </c>
      <c r="D19771" s="120" t="s">
        <v>36</v>
      </c>
      <c r="E19771" s="120" t="s">
        <v>15315</v>
      </c>
      <c r="F19771" s="120" t="s">
        <v>38</v>
      </c>
      <c r="G19771" s="120" t="s">
        <v>39</v>
      </c>
      <c r="H19771" s="120" t="s">
        <v>41</v>
      </c>
      <c r="I19771" s="120" t="s">
        <v>42</v>
      </c>
      <c r="J19771" s="120" t="s">
        <v>43</v>
      </c>
      <c r="K19771" s="120" t="s">
        <v>44</v>
      </c>
      <c r="L19771" s="120" t="s">
        <v>45</v>
      </c>
      <c r="M19771" s="120" t="s">
        <v>46</v>
      </c>
      <c r="N19771" s="120" t="s">
        <v>47</v>
      </c>
      <c r="O19771" s="120" t="s">
        <v>48</v>
      </c>
      <c r="P19771" s="120" t="s">
        <v>49</v>
      </c>
      <c r="Q19771" s="120" t="s">
        <v>50</v>
      </c>
      <c r="R19771" s="120" t="s">
        <v>51</v>
      </c>
      <c r="S19771" s="120" t="s">
        <v>52</v>
      </c>
    </row>
    <row r="19772" spans="1:19" ht="11.25" thickBot="1" x14ac:dyDescent="0.2">
      <c r="A19772" s="88">
        <v>1</v>
      </c>
      <c r="B19772" s="109">
        <v>0.94203703703703701</v>
      </c>
      <c r="C19772" s="119">
        <v>561219.54</v>
      </c>
      <c r="D19772" s="89">
        <v>4167.335</v>
      </c>
      <c r="E19772" s="89">
        <v>333.339</v>
      </c>
      <c r="F19772" s="110" t="s">
        <v>15306</v>
      </c>
      <c r="G19772" s="89">
        <v>129.631</v>
      </c>
      <c r="H19772" s="89">
        <v>82577.069000000003</v>
      </c>
      <c r="I19772" s="89">
        <v>5964.49</v>
      </c>
      <c r="J19772" s="89">
        <v>14817.677</v>
      </c>
      <c r="K19772" s="89">
        <v>2500.2489999999998</v>
      </c>
      <c r="L19772" s="89">
        <v>1833.47</v>
      </c>
      <c r="M19772" s="89">
        <v>481.49099999999999</v>
      </c>
      <c r="N19772" s="89">
        <v>190.47900000000001</v>
      </c>
      <c r="O19772" s="89">
        <v>518.53200000000004</v>
      </c>
      <c r="P19772" s="89">
        <v>316.673</v>
      </c>
      <c r="Q19772" s="89">
        <v>629.64800000000002</v>
      </c>
      <c r="R19772" s="89">
        <v>479.17700000000002</v>
      </c>
      <c r="S19772" s="89">
        <v>382.72199999999998</v>
      </c>
    </row>
    <row r="19773" spans="1:19" ht="11.25" thickBot="1" x14ac:dyDescent="0.2">
      <c r="A19773" s="93"/>
    </row>
    <row r="19774" spans="1:19" ht="11.25" thickBot="1" x14ac:dyDescent="0.2">
      <c r="A19774" s="113" t="s">
        <v>352</v>
      </c>
      <c r="B19774" s="93"/>
      <c r="C19774" s="118">
        <v>561219.54</v>
      </c>
      <c r="D19774" s="114">
        <v>4167.335</v>
      </c>
      <c r="E19774" s="114">
        <v>333.339</v>
      </c>
      <c r="F19774" s="110" t="s">
        <v>15307</v>
      </c>
      <c r="G19774" s="114">
        <v>129.631</v>
      </c>
      <c r="H19774" s="114">
        <v>82577.069000000003</v>
      </c>
      <c r="I19774" s="114">
        <v>5964.49</v>
      </c>
      <c r="J19774" s="114">
        <v>14817.677</v>
      </c>
      <c r="K19774" s="114">
        <v>2500.2489999999998</v>
      </c>
      <c r="L19774" s="114">
        <v>1833.47</v>
      </c>
      <c r="M19774" s="114">
        <v>481.49099999999999</v>
      </c>
      <c r="N19774" s="114">
        <v>190.47900000000001</v>
      </c>
      <c r="O19774" s="114">
        <v>518.53200000000004</v>
      </c>
      <c r="P19774" s="114">
        <v>316.673</v>
      </c>
      <c r="Q19774" s="114">
        <v>629.64800000000002</v>
      </c>
      <c r="R19774" s="114">
        <v>479.17700000000002</v>
      </c>
      <c r="S19774" s="114">
        <v>382.72199999999998</v>
      </c>
    </row>
    <row r="19775" spans="1:19" ht="11.25" thickBot="1" x14ac:dyDescent="0.2">
      <c r="A19775" s="93"/>
    </row>
    <row r="19776" spans="1:19" ht="11.25" thickBot="1" x14ac:dyDescent="0.2">
      <c r="A19776" s="116" t="s">
        <v>355</v>
      </c>
      <c r="B19776" s="93"/>
      <c r="C19776" s="118">
        <v>0</v>
      </c>
      <c r="D19776" s="114">
        <v>0</v>
      </c>
      <c r="E19776" s="114">
        <v>0</v>
      </c>
      <c r="F19776" s="110" t="s">
        <v>15307</v>
      </c>
      <c r="G19776" s="114">
        <v>0</v>
      </c>
      <c r="H19776" s="114">
        <v>0</v>
      </c>
      <c r="I19776" s="114">
        <v>0</v>
      </c>
      <c r="J19776" s="114">
        <v>0</v>
      </c>
      <c r="K19776" s="114">
        <v>0</v>
      </c>
      <c r="L19776" s="114">
        <v>0</v>
      </c>
      <c r="M19776" s="114">
        <v>0</v>
      </c>
      <c r="N19776" s="114">
        <v>0</v>
      </c>
      <c r="O19776" s="114">
        <v>0</v>
      </c>
      <c r="P19776" s="114">
        <v>0</v>
      </c>
      <c r="Q19776" s="114">
        <v>0</v>
      </c>
      <c r="R19776" s="114">
        <v>0</v>
      </c>
      <c r="S19776" s="114">
        <v>0</v>
      </c>
    </row>
    <row r="19777" spans="1:19" ht="11.25" thickBot="1" x14ac:dyDescent="0.2">
      <c r="A19777" s="93"/>
    </row>
    <row r="19778" spans="1:19" ht="11.25" thickBot="1" x14ac:dyDescent="0.2">
      <c r="A19778" s="117" t="s">
        <v>358</v>
      </c>
      <c r="B19778" s="93"/>
      <c r="C19778" s="118">
        <v>0</v>
      </c>
      <c r="D19778" s="114">
        <v>0</v>
      </c>
      <c r="E19778" s="114">
        <v>0</v>
      </c>
      <c r="F19778" s="110" t="s">
        <v>15307</v>
      </c>
      <c r="G19778" s="114">
        <v>0</v>
      </c>
      <c r="H19778" s="114">
        <v>0</v>
      </c>
      <c r="I19778" s="114">
        <v>0</v>
      </c>
      <c r="J19778" s="114">
        <v>0</v>
      </c>
      <c r="K19778" s="114">
        <v>0</v>
      </c>
      <c r="L19778" s="114">
        <v>0</v>
      </c>
      <c r="M19778" s="114">
        <v>0</v>
      </c>
      <c r="N19778" s="114">
        <v>0</v>
      </c>
      <c r="O19778" s="114">
        <v>0</v>
      </c>
      <c r="P19778" s="114">
        <v>0</v>
      </c>
      <c r="Q19778" s="114">
        <v>0</v>
      </c>
      <c r="R19778" s="114">
        <v>0</v>
      </c>
      <c r="S19778" s="114">
        <v>0</v>
      </c>
    </row>
    <row r="19779" spans="1:19" ht="11.25" thickBot="1" x14ac:dyDescent="0.2">
      <c r="A19779" s="93"/>
    </row>
    <row r="19780" spans="1:19" ht="11.25" thickBot="1" x14ac:dyDescent="0.2">
      <c r="A19780" s="87" t="s">
        <v>345</v>
      </c>
      <c r="B19780" s="87" t="s">
        <v>346</v>
      </c>
      <c r="C19780" s="120" t="s">
        <v>53</v>
      </c>
      <c r="D19780" s="120" t="s">
        <v>54</v>
      </c>
      <c r="E19780" s="120" t="s">
        <v>55</v>
      </c>
      <c r="F19780" s="120" t="s">
        <v>56</v>
      </c>
      <c r="G19780" s="120" t="s">
        <v>15318</v>
      </c>
      <c r="H19780" s="120" t="s">
        <v>57</v>
      </c>
      <c r="I19780" s="120" t="s">
        <v>59</v>
      </c>
      <c r="J19780" s="120" t="s">
        <v>15319</v>
      </c>
      <c r="K19780" s="120" t="s">
        <v>60</v>
      </c>
      <c r="L19780" s="120" t="s">
        <v>61</v>
      </c>
      <c r="M19780" s="120" t="s">
        <v>62</v>
      </c>
      <c r="N19780" s="120" t="s">
        <v>15320</v>
      </c>
      <c r="O19780" s="120" t="s">
        <v>63</v>
      </c>
      <c r="P19780" s="120" t="s">
        <v>64</v>
      </c>
      <c r="Q19780" s="120" t="s">
        <v>66</v>
      </c>
      <c r="R19780" s="120" t="s">
        <v>15321</v>
      </c>
      <c r="S19780" s="120" t="s">
        <v>67</v>
      </c>
    </row>
    <row r="19781" spans="1:19" ht="11.25" thickBot="1" x14ac:dyDescent="0.2">
      <c r="A19781" s="88">
        <v>1</v>
      </c>
      <c r="B19781" s="109">
        <v>0.94203703703703701</v>
      </c>
      <c r="C19781" s="89">
        <v>166.66900000000001</v>
      </c>
      <c r="D19781" s="89">
        <v>250.00399999999999</v>
      </c>
      <c r="E19781" s="89">
        <v>194.446</v>
      </c>
      <c r="F19781" s="89">
        <v>14434.386</v>
      </c>
      <c r="G19781" s="89">
        <v>17180.286</v>
      </c>
      <c r="H19781" s="89">
        <v>4519.4170000000004</v>
      </c>
      <c r="I19781" s="89">
        <v>33.332999999999998</v>
      </c>
      <c r="J19781" s="89">
        <v>33.332999999999998</v>
      </c>
      <c r="K19781" s="89">
        <v>111.11199999999999</v>
      </c>
      <c r="L19781" s="89">
        <v>83.334000000000003</v>
      </c>
      <c r="M19781" s="89">
        <v>259.262</v>
      </c>
      <c r="N19781" s="89">
        <v>380.964</v>
      </c>
      <c r="O19781" s="89">
        <v>296.30099999999999</v>
      </c>
      <c r="P19781" s="89">
        <v>46532.646999999997</v>
      </c>
      <c r="Q19781" s="112" t="s">
        <v>15882</v>
      </c>
      <c r="R19781" s="110" t="s">
        <v>15306</v>
      </c>
      <c r="S19781" s="89">
        <v>8311.9110000000001</v>
      </c>
    </row>
    <row r="19782" spans="1:19" ht="11.25" thickBot="1" x14ac:dyDescent="0.2">
      <c r="A19782" s="93"/>
    </row>
    <row r="19783" spans="1:19" ht="11.25" thickBot="1" x14ac:dyDescent="0.2">
      <c r="A19783" s="113" t="s">
        <v>352</v>
      </c>
      <c r="B19783" s="93"/>
      <c r="C19783" s="114">
        <v>166.66900000000001</v>
      </c>
      <c r="D19783" s="114">
        <v>250.00399999999999</v>
      </c>
      <c r="E19783" s="114">
        <v>194.446</v>
      </c>
      <c r="F19783" s="114">
        <v>14434.386</v>
      </c>
      <c r="G19783" s="114">
        <v>17180.286</v>
      </c>
      <c r="H19783" s="114">
        <v>4519.4170000000004</v>
      </c>
      <c r="I19783" s="114">
        <v>33.332999999999998</v>
      </c>
      <c r="J19783" s="114">
        <v>33.332999999999998</v>
      </c>
      <c r="K19783" s="114">
        <v>111.11199999999999</v>
      </c>
      <c r="L19783" s="114">
        <v>83.334000000000003</v>
      </c>
      <c r="M19783" s="114">
        <v>259.262</v>
      </c>
      <c r="N19783" s="114">
        <v>380.964</v>
      </c>
      <c r="O19783" s="114">
        <v>296.30099999999999</v>
      </c>
      <c r="P19783" s="114">
        <v>46532.646999999997</v>
      </c>
      <c r="Q19783" s="112" t="s">
        <v>15883</v>
      </c>
      <c r="R19783" s="110" t="s">
        <v>15307</v>
      </c>
      <c r="S19783" s="114">
        <v>8311.9110000000001</v>
      </c>
    </row>
    <row r="19784" spans="1:19" ht="11.25" thickBot="1" x14ac:dyDescent="0.2">
      <c r="A19784" s="93"/>
    </row>
    <row r="19785" spans="1:19" ht="11.25" thickBot="1" x14ac:dyDescent="0.2">
      <c r="A19785" s="116" t="s">
        <v>355</v>
      </c>
      <c r="B19785" s="93"/>
      <c r="C19785" s="114">
        <v>0</v>
      </c>
      <c r="D19785" s="114">
        <v>0</v>
      </c>
      <c r="E19785" s="114">
        <v>0</v>
      </c>
      <c r="F19785" s="114">
        <v>0</v>
      </c>
      <c r="G19785" s="114">
        <v>0</v>
      </c>
      <c r="H19785" s="114">
        <v>0</v>
      </c>
      <c r="I19785" s="114">
        <v>0</v>
      </c>
      <c r="J19785" s="114">
        <v>0</v>
      </c>
      <c r="K19785" s="114">
        <v>0</v>
      </c>
      <c r="L19785" s="114">
        <v>0</v>
      </c>
      <c r="M19785" s="114">
        <v>0</v>
      </c>
      <c r="N19785" s="114">
        <v>0</v>
      </c>
      <c r="O19785" s="114">
        <v>0</v>
      </c>
      <c r="P19785" s="114">
        <v>0</v>
      </c>
      <c r="Q19785" s="112" t="s">
        <v>15358</v>
      </c>
      <c r="R19785" s="110" t="s">
        <v>15307</v>
      </c>
      <c r="S19785" s="114">
        <v>0</v>
      </c>
    </row>
    <row r="19786" spans="1:19" ht="11.25" thickBot="1" x14ac:dyDescent="0.2">
      <c r="A19786" s="93"/>
    </row>
    <row r="19787" spans="1:19" ht="11.25" thickBot="1" x14ac:dyDescent="0.2">
      <c r="A19787" s="117" t="s">
        <v>358</v>
      </c>
      <c r="B19787" s="93"/>
      <c r="C19787" s="114">
        <v>0</v>
      </c>
      <c r="D19787" s="114">
        <v>0</v>
      </c>
      <c r="E19787" s="114">
        <v>0</v>
      </c>
      <c r="F19787" s="114">
        <v>0</v>
      </c>
      <c r="G19787" s="114">
        <v>0</v>
      </c>
      <c r="H19787" s="114">
        <v>0</v>
      </c>
      <c r="I19787" s="114">
        <v>0</v>
      </c>
      <c r="J19787" s="114">
        <v>0</v>
      </c>
      <c r="K19787" s="114">
        <v>0</v>
      </c>
      <c r="L19787" s="114">
        <v>0</v>
      </c>
      <c r="M19787" s="114">
        <v>0</v>
      </c>
      <c r="N19787" s="114">
        <v>0</v>
      </c>
      <c r="O19787" s="114">
        <v>0</v>
      </c>
      <c r="P19787" s="114">
        <v>0</v>
      </c>
      <c r="Q19787" s="112" t="s">
        <v>15358</v>
      </c>
      <c r="R19787" s="110" t="s">
        <v>15307</v>
      </c>
      <c r="S19787" s="114">
        <v>0</v>
      </c>
    </row>
    <row r="19788" spans="1:19" ht="11.25" thickBot="1" x14ac:dyDescent="0.2">
      <c r="A19788" s="93"/>
    </row>
    <row r="19789" spans="1:19" ht="11.25" thickBot="1" x14ac:dyDescent="0.2">
      <c r="A19789" s="87" t="s">
        <v>345</v>
      </c>
      <c r="B19789" s="87" t="s">
        <v>346</v>
      </c>
      <c r="C19789" s="120" t="s">
        <v>68</v>
      </c>
      <c r="D19789" s="120" t="s">
        <v>15325</v>
      </c>
    </row>
    <row r="19790" spans="1:19" ht="11.25" thickBot="1" x14ac:dyDescent="0.2">
      <c r="A19790" s="88">
        <v>1</v>
      </c>
      <c r="B19790" s="109">
        <v>0.94203703703703701</v>
      </c>
      <c r="C19790" s="89">
        <v>7933.1260000000002</v>
      </c>
      <c r="D19790" s="89">
        <v>33.332999999999998</v>
      </c>
    </row>
    <row r="19791" spans="1:19" ht="11.25" thickBot="1" x14ac:dyDescent="0.2">
      <c r="A19791" s="93"/>
    </row>
    <row r="19792" spans="1:19" ht="11.25" thickBot="1" x14ac:dyDescent="0.2">
      <c r="A19792" s="113" t="s">
        <v>352</v>
      </c>
      <c r="B19792" s="93"/>
      <c r="C19792" s="114">
        <v>7933.1260000000002</v>
      </c>
      <c r="D19792" s="114">
        <v>33.332999999999998</v>
      </c>
    </row>
    <row r="19793" spans="1:19" ht="11.25" thickBot="1" x14ac:dyDescent="0.2">
      <c r="A19793" s="93"/>
    </row>
    <row r="19794" spans="1:19" ht="11.25" thickBot="1" x14ac:dyDescent="0.2">
      <c r="A19794" s="116" t="s">
        <v>355</v>
      </c>
      <c r="B19794" s="93"/>
      <c r="C19794" s="114">
        <v>0</v>
      </c>
      <c r="D19794" s="114">
        <v>0</v>
      </c>
    </row>
    <row r="19795" spans="1:19" ht="11.25" thickBot="1" x14ac:dyDescent="0.2">
      <c r="A19795" s="93"/>
    </row>
    <row r="19796" spans="1:19" ht="11.25" thickBot="1" x14ac:dyDescent="0.2">
      <c r="A19796" s="117" t="s">
        <v>358</v>
      </c>
      <c r="B19796" s="93"/>
      <c r="C19796" s="114">
        <v>0</v>
      </c>
      <c r="D19796" s="114">
        <v>0</v>
      </c>
    </row>
    <row r="19797" spans="1:19" ht="10.5" x14ac:dyDescent="0.15">
      <c r="A19797" s="93"/>
    </row>
    <row r="19798" spans="1:19" x14ac:dyDescent="0.15">
      <c r="A19798" s="106"/>
      <c r="B19798" s="69" t="s">
        <v>4496</v>
      </c>
    </row>
    <row r="19799" spans="1:19" ht="9.75" thickBot="1" x14ac:dyDescent="0.2">
      <c r="A19799" s="64" t="s">
        <v>6926</v>
      </c>
    </row>
    <row r="19800" spans="1:19" ht="11.25" thickBot="1" x14ac:dyDescent="0.2">
      <c r="A19800" s="87" t="s">
        <v>345</v>
      </c>
      <c r="B19800" s="87" t="s">
        <v>346</v>
      </c>
      <c r="C19800" s="120" t="s">
        <v>15300</v>
      </c>
      <c r="D19800" s="120" t="s">
        <v>15301</v>
      </c>
      <c r="E19800" s="120" t="s">
        <v>15302</v>
      </c>
      <c r="F19800" s="120" t="s">
        <v>1</v>
      </c>
      <c r="G19800" s="120" t="s">
        <v>2</v>
      </c>
      <c r="H19800" s="120" t="s">
        <v>3</v>
      </c>
      <c r="I19800" s="120" t="s">
        <v>15303</v>
      </c>
      <c r="J19800" s="120" t="s">
        <v>4</v>
      </c>
      <c r="K19800" s="120" t="s">
        <v>15304</v>
      </c>
      <c r="L19800" s="120" t="s">
        <v>8</v>
      </c>
      <c r="M19800" s="120" t="s">
        <v>15305</v>
      </c>
      <c r="N19800" s="120" t="s">
        <v>10</v>
      </c>
      <c r="O19800" s="120" t="s">
        <v>11</v>
      </c>
      <c r="P19800" s="120" t="s">
        <v>12</v>
      </c>
      <c r="Q19800" s="120" t="s">
        <v>13</v>
      </c>
      <c r="R19800" s="120" t="s">
        <v>14</v>
      </c>
      <c r="S19800" s="120" t="s">
        <v>15</v>
      </c>
    </row>
    <row r="19801" spans="1:19" ht="11.25" thickBot="1" x14ac:dyDescent="0.2">
      <c r="A19801" s="88">
        <v>1</v>
      </c>
      <c r="B19801" s="109">
        <v>0.94747685185185182</v>
      </c>
      <c r="C19801" s="110" t="s">
        <v>15306</v>
      </c>
      <c r="D19801" s="110" t="s">
        <v>15306</v>
      </c>
      <c r="E19801" s="110" t="s">
        <v>15306</v>
      </c>
      <c r="F19801" s="89">
        <v>213693.12</v>
      </c>
      <c r="G19801" s="89">
        <v>8419.5030000000006</v>
      </c>
      <c r="H19801" s="89">
        <v>183.33500000000001</v>
      </c>
      <c r="I19801" s="89">
        <v>177.779</v>
      </c>
      <c r="J19801" s="89">
        <v>33.332999999999998</v>
      </c>
      <c r="K19801" s="89">
        <v>1870.5170000000001</v>
      </c>
      <c r="L19801" s="119">
        <v>43321.521000000001</v>
      </c>
      <c r="M19801" s="89">
        <v>55.555999999999997</v>
      </c>
      <c r="N19801" s="110" t="s">
        <v>15306</v>
      </c>
      <c r="O19801" s="89">
        <v>214.28800000000001</v>
      </c>
      <c r="P19801" s="89">
        <v>222.22399999999999</v>
      </c>
      <c r="Q19801" s="89">
        <v>19947.083999999999</v>
      </c>
      <c r="R19801" s="110" t="s">
        <v>15306</v>
      </c>
      <c r="S19801" s="89">
        <v>83.334000000000003</v>
      </c>
    </row>
    <row r="19802" spans="1:19" ht="11.25" thickBot="1" x14ac:dyDescent="0.2">
      <c r="A19802" s="93"/>
    </row>
    <row r="19803" spans="1:19" ht="11.25" thickBot="1" x14ac:dyDescent="0.2">
      <c r="A19803" s="113" t="s">
        <v>352</v>
      </c>
      <c r="B19803" s="93"/>
      <c r="C19803" s="110" t="s">
        <v>15307</v>
      </c>
      <c r="D19803" s="110" t="s">
        <v>15307</v>
      </c>
      <c r="E19803" s="110" t="s">
        <v>15307</v>
      </c>
      <c r="F19803" s="114">
        <v>213693.12</v>
      </c>
      <c r="G19803" s="114">
        <v>8419.5030000000006</v>
      </c>
      <c r="H19803" s="114">
        <v>183.33500000000001</v>
      </c>
      <c r="I19803" s="114">
        <v>177.779</v>
      </c>
      <c r="J19803" s="114">
        <v>33.332999999999998</v>
      </c>
      <c r="K19803" s="114">
        <v>1870.5170000000001</v>
      </c>
      <c r="L19803" s="118">
        <v>43321.521000000001</v>
      </c>
      <c r="M19803" s="114">
        <v>55.555999999999997</v>
      </c>
      <c r="N19803" s="110" t="s">
        <v>15307</v>
      </c>
      <c r="O19803" s="114">
        <v>214.28800000000001</v>
      </c>
      <c r="P19803" s="114">
        <v>222.22399999999999</v>
      </c>
      <c r="Q19803" s="114">
        <v>19947.083999999999</v>
      </c>
      <c r="R19803" s="110" t="s">
        <v>15307</v>
      </c>
      <c r="S19803" s="114">
        <v>83.334000000000003</v>
      </c>
    </row>
    <row r="19804" spans="1:19" ht="11.25" thickBot="1" x14ac:dyDescent="0.2">
      <c r="A19804" s="93"/>
    </row>
    <row r="19805" spans="1:19" ht="11.25" thickBot="1" x14ac:dyDescent="0.2">
      <c r="A19805" s="116" t="s">
        <v>355</v>
      </c>
      <c r="B19805" s="93"/>
      <c r="C19805" s="110" t="s">
        <v>15307</v>
      </c>
      <c r="D19805" s="110" t="s">
        <v>15307</v>
      </c>
      <c r="E19805" s="110" t="s">
        <v>15307</v>
      </c>
      <c r="F19805" s="114">
        <v>0</v>
      </c>
      <c r="G19805" s="114">
        <v>0</v>
      </c>
      <c r="H19805" s="114">
        <v>0</v>
      </c>
      <c r="I19805" s="114">
        <v>0</v>
      </c>
      <c r="J19805" s="114">
        <v>0</v>
      </c>
      <c r="K19805" s="114">
        <v>0</v>
      </c>
      <c r="L19805" s="118">
        <v>0</v>
      </c>
      <c r="M19805" s="114">
        <v>0</v>
      </c>
      <c r="N19805" s="110" t="s">
        <v>15307</v>
      </c>
      <c r="O19805" s="114">
        <v>0</v>
      </c>
      <c r="P19805" s="114">
        <v>0</v>
      </c>
      <c r="Q19805" s="114">
        <v>0</v>
      </c>
      <c r="R19805" s="110" t="s">
        <v>15307</v>
      </c>
      <c r="S19805" s="114">
        <v>0</v>
      </c>
    </row>
    <row r="19806" spans="1:19" ht="11.25" thickBot="1" x14ac:dyDescent="0.2">
      <c r="A19806" s="93"/>
    </row>
    <row r="19807" spans="1:19" ht="11.25" thickBot="1" x14ac:dyDescent="0.2">
      <c r="A19807" s="117" t="s">
        <v>358</v>
      </c>
      <c r="B19807" s="93"/>
      <c r="C19807" s="110" t="s">
        <v>15307</v>
      </c>
      <c r="D19807" s="110" t="s">
        <v>15307</v>
      </c>
      <c r="E19807" s="110" t="s">
        <v>15307</v>
      </c>
      <c r="F19807" s="114">
        <v>0</v>
      </c>
      <c r="G19807" s="114">
        <v>0</v>
      </c>
      <c r="H19807" s="114">
        <v>0</v>
      </c>
      <c r="I19807" s="114">
        <v>0</v>
      </c>
      <c r="J19807" s="114">
        <v>0</v>
      </c>
      <c r="K19807" s="114">
        <v>0</v>
      </c>
      <c r="L19807" s="118">
        <v>0</v>
      </c>
      <c r="M19807" s="114">
        <v>0</v>
      </c>
      <c r="N19807" s="110" t="s">
        <v>15307</v>
      </c>
      <c r="O19807" s="114">
        <v>0</v>
      </c>
      <c r="P19807" s="114">
        <v>0</v>
      </c>
      <c r="Q19807" s="114">
        <v>0</v>
      </c>
      <c r="R19807" s="110" t="s">
        <v>15307</v>
      </c>
      <c r="S19807" s="114">
        <v>0</v>
      </c>
    </row>
    <row r="19808" spans="1:19" ht="11.25" thickBot="1" x14ac:dyDescent="0.2">
      <c r="A19808" s="93"/>
    </row>
    <row r="19809" spans="1:19" ht="11.25" thickBot="1" x14ac:dyDescent="0.2">
      <c r="A19809" s="87" t="s">
        <v>345</v>
      </c>
      <c r="B19809" s="87" t="s">
        <v>346</v>
      </c>
      <c r="C19809" s="120" t="s">
        <v>16</v>
      </c>
      <c r="D19809" s="120" t="s">
        <v>15309</v>
      </c>
      <c r="E19809" s="120" t="s">
        <v>15310</v>
      </c>
      <c r="F19809" s="120" t="s">
        <v>20</v>
      </c>
      <c r="G19809" s="120" t="s">
        <v>21</v>
      </c>
      <c r="H19809" s="120" t="s">
        <v>22</v>
      </c>
      <c r="I19809" s="120" t="s">
        <v>23</v>
      </c>
      <c r="J19809" s="120" t="s">
        <v>24</v>
      </c>
      <c r="K19809" s="120" t="s">
        <v>26</v>
      </c>
      <c r="L19809" s="120" t="s">
        <v>15311</v>
      </c>
      <c r="M19809" s="120" t="s">
        <v>27</v>
      </c>
      <c r="N19809" s="120" t="s">
        <v>28</v>
      </c>
      <c r="O19809" s="120" t="s">
        <v>29</v>
      </c>
      <c r="P19809" s="120" t="s">
        <v>30</v>
      </c>
      <c r="Q19809" s="120" t="s">
        <v>15312</v>
      </c>
      <c r="R19809" s="120" t="s">
        <v>32</v>
      </c>
      <c r="S19809" s="120" t="s">
        <v>33</v>
      </c>
    </row>
    <row r="19810" spans="1:19" ht="11.25" thickBot="1" x14ac:dyDescent="0.2">
      <c r="A19810" s="88">
        <v>1</v>
      </c>
      <c r="B19810" s="109">
        <v>0.94747685185185182</v>
      </c>
      <c r="C19810" s="89">
        <v>650.01700000000005</v>
      </c>
      <c r="D19810" s="89">
        <v>1370.451</v>
      </c>
      <c r="E19810" s="110" t="s">
        <v>15306</v>
      </c>
      <c r="F19810" s="119">
        <v>34498.398000000001</v>
      </c>
      <c r="G19810" s="110" t="s">
        <v>15306</v>
      </c>
      <c r="H19810" s="110" t="s">
        <v>15306</v>
      </c>
      <c r="I19810" s="89">
        <v>74.073999999999998</v>
      </c>
      <c r="J19810" s="89">
        <v>1066.7159999999999</v>
      </c>
      <c r="K19810" s="119">
        <v>314444.96000000002</v>
      </c>
      <c r="L19810" s="89">
        <v>1438.3610000000001</v>
      </c>
      <c r="M19810" s="89">
        <v>400.00700000000001</v>
      </c>
      <c r="N19810" s="89">
        <v>33.332999999999998</v>
      </c>
      <c r="O19810" s="110" t="s">
        <v>15306</v>
      </c>
      <c r="P19810" s="110" t="s">
        <v>15306</v>
      </c>
      <c r="Q19810" s="89">
        <v>216.66900000000001</v>
      </c>
      <c r="R19810" s="89">
        <v>83.334000000000003</v>
      </c>
      <c r="S19810" s="110" t="s">
        <v>15306</v>
      </c>
    </row>
    <row r="19811" spans="1:19" ht="11.25" thickBot="1" x14ac:dyDescent="0.2">
      <c r="A19811" s="93"/>
    </row>
    <row r="19812" spans="1:19" ht="11.25" thickBot="1" x14ac:dyDescent="0.2">
      <c r="A19812" s="113" t="s">
        <v>352</v>
      </c>
      <c r="B19812" s="93"/>
      <c r="C19812" s="114">
        <v>650.01700000000005</v>
      </c>
      <c r="D19812" s="114">
        <v>1370.451</v>
      </c>
      <c r="E19812" s="110" t="s">
        <v>15307</v>
      </c>
      <c r="F19812" s="118">
        <v>34498.398000000001</v>
      </c>
      <c r="G19812" s="110" t="s">
        <v>15307</v>
      </c>
      <c r="H19812" s="110" t="s">
        <v>15307</v>
      </c>
      <c r="I19812" s="114">
        <v>74.073999999999998</v>
      </c>
      <c r="J19812" s="114">
        <v>1066.7159999999999</v>
      </c>
      <c r="K19812" s="118">
        <v>314444.96000000002</v>
      </c>
      <c r="L19812" s="114">
        <v>1438.3610000000001</v>
      </c>
      <c r="M19812" s="114">
        <v>400.00700000000001</v>
      </c>
      <c r="N19812" s="114">
        <v>33.332999999999998</v>
      </c>
      <c r="O19812" s="110" t="s">
        <v>15307</v>
      </c>
      <c r="P19812" s="110" t="s">
        <v>15307</v>
      </c>
      <c r="Q19812" s="114">
        <v>216.66900000000001</v>
      </c>
      <c r="R19812" s="114">
        <v>83.334000000000003</v>
      </c>
      <c r="S19812" s="110" t="s">
        <v>15307</v>
      </c>
    </row>
    <row r="19813" spans="1:19" ht="11.25" thickBot="1" x14ac:dyDescent="0.2">
      <c r="A19813" s="93"/>
    </row>
    <row r="19814" spans="1:19" ht="11.25" thickBot="1" x14ac:dyDescent="0.2">
      <c r="A19814" s="116" t="s">
        <v>355</v>
      </c>
      <c r="B19814" s="93"/>
      <c r="C19814" s="114">
        <v>0</v>
      </c>
      <c r="D19814" s="114">
        <v>0</v>
      </c>
      <c r="E19814" s="110" t="s">
        <v>15307</v>
      </c>
      <c r="F19814" s="118">
        <v>0</v>
      </c>
      <c r="G19814" s="110" t="s">
        <v>15307</v>
      </c>
      <c r="H19814" s="110" t="s">
        <v>15307</v>
      </c>
      <c r="I19814" s="114">
        <v>0</v>
      </c>
      <c r="J19814" s="114">
        <v>0</v>
      </c>
      <c r="K19814" s="118">
        <v>0</v>
      </c>
      <c r="L19814" s="114">
        <v>0</v>
      </c>
      <c r="M19814" s="114">
        <v>0</v>
      </c>
      <c r="N19814" s="114">
        <v>0</v>
      </c>
      <c r="O19814" s="110" t="s">
        <v>15307</v>
      </c>
      <c r="P19814" s="110" t="s">
        <v>15307</v>
      </c>
      <c r="Q19814" s="114">
        <v>0</v>
      </c>
      <c r="R19814" s="114">
        <v>0</v>
      </c>
      <c r="S19814" s="110" t="s">
        <v>15307</v>
      </c>
    </row>
    <row r="19815" spans="1:19" ht="11.25" thickBot="1" x14ac:dyDescent="0.2">
      <c r="A19815" s="93"/>
    </row>
    <row r="19816" spans="1:19" ht="11.25" thickBot="1" x14ac:dyDescent="0.2">
      <c r="A19816" s="117" t="s">
        <v>358</v>
      </c>
      <c r="B19816" s="93"/>
      <c r="C19816" s="114">
        <v>0</v>
      </c>
      <c r="D19816" s="114">
        <v>0</v>
      </c>
      <c r="E19816" s="110" t="s">
        <v>15307</v>
      </c>
      <c r="F19816" s="118">
        <v>0</v>
      </c>
      <c r="G19816" s="110" t="s">
        <v>15307</v>
      </c>
      <c r="H19816" s="110" t="s">
        <v>15307</v>
      </c>
      <c r="I19816" s="114">
        <v>0</v>
      </c>
      <c r="J19816" s="114">
        <v>0</v>
      </c>
      <c r="K19816" s="118">
        <v>0</v>
      </c>
      <c r="L19816" s="114">
        <v>0</v>
      </c>
      <c r="M19816" s="114">
        <v>0</v>
      </c>
      <c r="N19816" s="114">
        <v>0</v>
      </c>
      <c r="O19816" s="110" t="s">
        <v>15307</v>
      </c>
      <c r="P19816" s="110" t="s">
        <v>15307</v>
      </c>
      <c r="Q19816" s="114">
        <v>0</v>
      </c>
      <c r="R19816" s="114">
        <v>0</v>
      </c>
      <c r="S19816" s="110" t="s">
        <v>15307</v>
      </c>
    </row>
    <row r="19817" spans="1:19" ht="11.25" thickBot="1" x14ac:dyDescent="0.2">
      <c r="A19817" s="93"/>
    </row>
    <row r="19818" spans="1:19" ht="11.25" thickBot="1" x14ac:dyDescent="0.2">
      <c r="A19818" s="87" t="s">
        <v>345</v>
      </c>
      <c r="B19818" s="87" t="s">
        <v>346</v>
      </c>
      <c r="C19818" s="120" t="s">
        <v>35</v>
      </c>
      <c r="D19818" s="120" t="s">
        <v>36</v>
      </c>
      <c r="E19818" s="120" t="s">
        <v>15315</v>
      </c>
      <c r="F19818" s="120" t="s">
        <v>38</v>
      </c>
      <c r="G19818" s="120" t="s">
        <v>39</v>
      </c>
      <c r="H19818" s="120" t="s">
        <v>41</v>
      </c>
      <c r="I19818" s="120" t="s">
        <v>42</v>
      </c>
      <c r="J19818" s="120" t="s">
        <v>43</v>
      </c>
      <c r="K19818" s="120" t="s">
        <v>44</v>
      </c>
      <c r="L19818" s="120" t="s">
        <v>45</v>
      </c>
      <c r="M19818" s="120" t="s">
        <v>46</v>
      </c>
      <c r="N19818" s="120" t="s">
        <v>47</v>
      </c>
      <c r="O19818" s="120" t="s">
        <v>48</v>
      </c>
      <c r="P19818" s="120" t="s">
        <v>49</v>
      </c>
      <c r="Q19818" s="120" t="s">
        <v>50</v>
      </c>
      <c r="R19818" s="120" t="s">
        <v>51</v>
      </c>
      <c r="S19818" s="120" t="s">
        <v>52</v>
      </c>
    </row>
    <row r="19819" spans="1:19" ht="11.25" thickBot="1" x14ac:dyDescent="0.2">
      <c r="A19819" s="88">
        <v>1</v>
      </c>
      <c r="B19819" s="109">
        <v>0.94747685185185182</v>
      </c>
      <c r="C19819" s="119">
        <v>558544.57999999996</v>
      </c>
      <c r="D19819" s="89">
        <v>277.78100000000001</v>
      </c>
      <c r="E19819" s="89">
        <v>55.555999999999997</v>
      </c>
      <c r="F19819" s="110" t="s">
        <v>15306</v>
      </c>
      <c r="G19819" s="110" t="s">
        <v>15306</v>
      </c>
      <c r="H19819" s="89">
        <v>1437.587</v>
      </c>
      <c r="I19819" s="89">
        <v>66.667000000000002</v>
      </c>
      <c r="J19819" s="89">
        <v>250.00399999999999</v>
      </c>
      <c r="K19819" s="110" t="s">
        <v>15306</v>
      </c>
      <c r="L19819" s="110" t="s">
        <v>15306</v>
      </c>
      <c r="M19819" s="110" t="s">
        <v>15306</v>
      </c>
      <c r="N19819" s="110" t="s">
        <v>15306</v>
      </c>
      <c r="O19819" s="110" t="s">
        <v>15306</v>
      </c>
      <c r="P19819" s="110" t="s">
        <v>15306</v>
      </c>
      <c r="Q19819" s="110" t="s">
        <v>15306</v>
      </c>
      <c r="R19819" s="89">
        <v>41.667000000000002</v>
      </c>
      <c r="S19819" s="89">
        <v>33.332999999999998</v>
      </c>
    </row>
    <row r="19820" spans="1:19" ht="11.25" thickBot="1" x14ac:dyDescent="0.2">
      <c r="A19820" s="93"/>
    </row>
    <row r="19821" spans="1:19" ht="11.25" thickBot="1" x14ac:dyDescent="0.2">
      <c r="A19821" s="113" t="s">
        <v>352</v>
      </c>
      <c r="B19821" s="93"/>
      <c r="C19821" s="118">
        <v>558544.57999999996</v>
      </c>
      <c r="D19821" s="114">
        <v>277.78100000000001</v>
      </c>
      <c r="E19821" s="114">
        <v>55.555999999999997</v>
      </c>
      <c r="F19821" s="110" t="s">
        <v>15307</v>
      </c>
      <c r="G19821" s="110" t="s">
        <v>15307</v>
      </c>
      <c r="H19821" s="114">
        <v>1437.587</v>
      </c>
      <c r="I19821" s="114">
        <v>66.667000000000002</v>
      </c>
      <c r="J19821" s="114">
        <v>250.00399999999999</v>
      </c>
      <c r="K19821" s="110" t="s">
        <v>15307</v>
      </c>
      <c r="L19821" s="110" t="s">
        <v>15307</v>
      </c>
      <c r="M19821" s="110" t="s">
        <v>15307</v>
      </c>
      <c r="N19821" s="110" t="s">
        <v>15307</v>
      </c>
      <c r="O19821" s="110" t="s">
        <v>15307</v>
      </c>
      <c r="P19821" s="110" t="s">
        <v>15307</v>
      </c>
      <c r="Q19821" s="110" t="s">
        <v>15307</v>
      </c>
      <c r="R19821" s="114">
        <v>41.667000000000002</v>
      </c>
      <c r="S19821" s="114">
        <v>33.332999999999998</v>
      </c>
    </row>
    <row r="19822" spans="1:19" ht="11.25" thickBot="1" x14ac:dyDescent="0.2">
      <c r="A19822" s="93"/>
    </row>
    <row r="19823" spans="1:19" ht="11.25" thickBot="1" x14ac:dyDescent="0.2">
      <c r="A19823" s="116" t="s">
        <v>355</v>
      </c>
      <c r="B19823" s="93"/>
      <c r="C19823" s="118">
        <v>0</v>
      </c>
      <c r="D19823" s="114">
        <v>0</v>
      </c>
      <c r="E19823" s="114">
        <v>0</v>
      </c>
      <c r="F19823" s="110" t="s">
        <v>15307</v>
      </c>
      <c r="G19823" s="110" t="s">
        <v>15307</v>
      </c>
      <c r="H19823" s="114">
        <v>0</v>
      </c>
      <c r="I19823" s="114">
        <v>0</v>
      </c>
      <c r="J19823" s="114">
        <v>0</v>
      </c>
      <c r="K19823" s="110" t="s">
        <v>15307</v>
      </c>
      <c r="L19823" s="110" t="s">
        <v>15307</v>
      </c>
      <c r="M19823" s="110" t="s">
        <v>15307</v>
      </c>
      <c r="N19823" s="110" t="s">
        <v>15307</v>
      </c>
      <c r="O19823" s="110" t="s">
        <v>15307</v>
      </c>
      <c r="P19823" s="110" t="s">
        <v>15307</v>
      </c>
      <c r="Q19823" s="110" t="s">
        <v>15307</v>
      </c>
      <c r="R19823" s="114">
        <v>0</v>
      </c>
      <c r="S19823" s="114">
        <v>0</v>
      </c>
    </row>
    <row r="19824" spans="1:19" ht="11.25" thickBot="1" x14ac:dyDescent="0.2">
      <c r="A19824" s="93"/>
    </row>
    <row r="19825" spans="1:19" ht="11.25" thickBot="1" x14ac:dyDescent="0.2">
      <c r="A19825" s="117" t="s">
        <v>358</v>
      </c>
      <c r="B19825" s="93"/>
      <c r="C19825" s="118">
        <v>0</v>
      </c>
      <c r="D19825" s="114">
        <v>0</v>
      </c>
      <c r="E19825" s="114">
        <v>0</v>
      </c>
      <c r="F19825" s="110" t="s">
        <v>15307</v>
      </c>
      <c r="G19825" s="110" t="s">
        <v>15307</v>
      </c>
      <c r="H19825" s="114">
        <v>0</v>
      </c>
      <c r="I19825" s="114">
        <v>0</v>
      </c>
      <c r="J19825" s="114">
        <v>0</v>
      </c>
      <c r="K19825" s="110" t="s">
        <v>15307</v>
      </c>
      <c r="L19825" s="110" t="s">
        <v>15307</v>
      </c>
      <c r="M19825" s="110" t="s">
        <v>15307</v>
      </c>
      <c r="N19825" s="110" t="s">
        <v>15307</v>
      </c>
      <c r="O19825" s="110" t="s">
        <v>15307</v>
      </c>
      <c r="P19825" s="110" t="s">
        <v>15307</v>
      </c>
      <c r="Q19825" s="110" t="s">
        <v>15307</v>
      </c>
      <c r="R19825" s="114">
        <v>0</v>
      </c>
      <c r="S19825" s="114">
        <v>0</v>
      </c>
    </row>
    <row r="19826" spans="1:19" ht="11.25" thickBot="1" x14ac:dyDescent="0.2">
      <c r="A19826" s="93"/>
    </row>
    <row r="19827" spans="1:19" ht="11.25" thickBot="1" x14ac:dyDescent="0.2">
      <c r="A19827" s="87" t="s">
        <v>345</v>
      </c>
      <c r="B19827" s="87" t="s">
        <v>346</v>
      </c>
      <c r="C19827" s="120" t="s">
        <v>53</v>
      </c>
      <c r="D19827" s="120" t="s">
        <v>54</v>
      </c>
      <c r="E19827" s="120" t="s">
        <v>55</v>
      </c>
      <c r="F19827" s="120" t="s">
        <v>56</v>
      </c>
      <c r="G19827" s="120" t="s">
        <v>15318</v>
      </c>
      <c r="H19827" s="120" t="s">
        <v>57</v>
      </c>
      <c r="I19827" s="120" t="s">
        <v>59</v>
      </c>
      <c r="J19827" s="120" t="s">
        <v>15319</v>
      </c>
      <c r="K19827" s="120" t="s">
        <v>60</v>
      </c>
      <c r="L19827" s="120" t="s">
        <v>61</v>
      </c>
      <c r="M19827" s="120" t="s">
        <v>62</v>
      </c>
      <c r="N19827" s="120" t="s">
        <v>15320</v>
      </c>
      <c r="O19827" s="120" t="s">
        <v>63</v>
      </c>
      <c r="P19827" s="120" t="s">
        <v>64</v>
      </c>
      <c r="Q19827" s="120" t="s">
        <v>66</v>
      </c>
      <c r="R19827" s="120" t="s">
        <v>15321</v>
      </c>
      <c r="S19827" s="120" t="s">
        <v>67</v>
      </c>
    </row>
    <row r="19828" spans="1:19" ht="11.25" thickBot="1" x14ac:dyDescent="0.2">
      <c r="A19828" s="88">
        <v>1</v>
      </c>
      <c r="B19828" s="109">
        <v>0.94747685185185182</v>
      </c>
      <c r="C19828" s="110" t="s">
        <v>15306</v>
      </c>
      <c r="D19828" s="110" t="s">
        <v>15306</v>
      </c>
      <c r="E19828" s="110" t="s">
        <v>15306</v>
      </c>
      <c r="F19828" s="89">
        <v>83.334000000000003</v>
      </c>
      <c r="G19828" s="89">
        <v>255.56</v>
      </c>
      <c r="H19828" s="89">
        <v>74.073999999999998</v>
      </c>
      <c r="I19828" s="110" t="s">
        <v>15306</v>
      </c>
      <c r="J19828" s="110" t="s">
        <v>15306</v>
      </c>
      <c r="K19828" s="110" t="s">
        <v>15306</v>
      </c>
      <c r="L19828" s="110" t="s">
        <v>15306</v>
      </c>
      <c r="M19828" s="89">
        <v>55.555999999999997</v>
      </c>
      <c r="N19828" s="89">
        <v>208.33600000000001</v>
      </c>
      <c r="O19828" s="110" t="s">
        <v>15306</v>
      </c>
      <c r="P19828" s="89">
        <v>366.67399999999998</v>
      </c>
      <c r="Q19828" s="112" t="s">
        <v>15884</v>
      </c>
      <c r="R19828" s="110" t="s">
        <v>15306</v>
      </c>
      <c r="S19828" s="89">
        <v>33.332999999999998</v>
      </c>
    </row>
    <row r="19829" spans="1:19" ht="11.25" thickBot="1" x14ac:dyDescent="0.2">
      <c r="A19829" s="93"/>
    </row>
    <row r="19830" spans="1:19" ht="11.25" thickBot="1" x14ac:dyDescent="0.2">
      <c r="A19830" s="113" t="s">
        <v>352</v>
      </c>
      <c r="B19830" s="93"/>
      <c r="C19830" s="110" t="s">
        <v>15307</v>
      </c>
      <c r="D19830" s="110" t="s">
        <v>15307</v>
      </c>
      <c r="E19830" s="110" t="s">
        <v>15307</v>
      </c>
      <c r="F19830" s="114">
        <v>83.334000000000003</v>
      </c>
      <c r="G19830" s="114">
        <v>255.56</v>
      </c>
      <c r="H19830" s="114">
        <v>74.073999999999998</v>
      </c>
      <c r="I19830" s="110" t="s">
        <v>15307</v>
      </c>
      <c r="J19830" s="110" t="s">
        <v>15307</v>
      </c>
      <c r="K19830" s="110" t="s">
        <v>15307</v>
      </c>
      <c r="L19830" s="110" t="s">
        <v>15307</v>
      </c>
      <c r="M19830" s="114">
        <v>55.555999999999997</v>
      </c>
      <c r="N19830" s="114">
        <v>208.33600000000001</v>
      </c>
      <c r="O19830" s="110" t="s">
        <v>15307</v>
      </c>
      <c r="P19830" s="114">
        <v>366.67399999999998</v>
      </c>
      <c r="Q19830" s="112" t="s">
        <v>15885</v>
      </c>
      <c r="R19830" s="110" t="s">
        <v>15307</v>
      </c>
      <c r="S19830" s="114">
        <v>33.332999999999998</v>
      </c>
    </row>
    <row r="19831" spans="1:19" ht="11.25" thickBot="1" x14ac:dyDescent="0.2">
      <c r="A19831" s="93"/>
    </row>
    <row r="19832" spans="1:19" ht="11.25" thickBot="1" x14ac:dyDescent="0.2">
      <c r="A19832" s="116" t="s">
        <v>355</v>
      </c>
      <c r="B19832" s="93"/>
      <c r="C19832" s="110" t="s">
        <v>15307</v>
      </c>
      <c r="D19832" s="110" t="s">
        <v>15307</v>
      </c>
      <c r="E19832" s="110" t="s">
        <v>15307</v>
      </c>
      <c r="F19832" s="114">
        <v>0</v>
      </c>
      <c r="G19832" s="114">
        <v>0</v>
      </c>
      <c r="H19832" s="114">
        <v>0</v>
      </c>
      <c r="I19832" s="110" t="s">
        <v>15307</v>
      </c>
      <c r="J19832" s="110" t="s">
        <v>15307</v>
      </c>
      <c r="K19832" s="110" t="s">
        <v>15307</v>
      </c>
      <c r="L19832" s="110" t="s">
        <v>15307</v>
      </c>
      <c r="M19832" s="114">
        <v>0</v>
      </c>
      <c r="N19832" s="114">
        <v>0</v>
      </c>
      <c r="O19832" s="110" t="s">
        <v>15307</v>
      </c>
      <c r="P19832" s="114">
        <v>0</v>
      </c>
      <c r="Q19832" s="112" t="s">
        <v>15358</v>
      </c>
      <c r="R19832" s="110" t="s">
        <v>15307</v>
      </c>
      <c r="S19832" s="114">
        <v>0</v>
      </c>
    </row>
    <row r="19833" spans="1:19" ht="11.25" thickBot="1" x14ac:dyDescent="0.2">
      <c r="A19833" s="93"/>
    </row>
    <row r="19834" spans="1:19" ht="11.25" thickBot="1" x14ac:dyDescent="0.2">
      <c r="A19834" s="117" t="s">
        <v>358</v>
      </c>
      <c r="B19834" s="93"/>
      <c r="C19834" s="110" t="s">
        <v>15307</v>
      </c>
      <c r="D19834" s="110" t="s">
        <v>15307</v>
      </c>
      <c r="E19834" s="110" t="s">
        <v>15307</v>
      </c>
      <c r="F19834" s="114">
        <v>0</v>
      </c>
      <c r="G19834" s="114">
        <v>0</v>
      </c>
      <c r="H19834" s="114">
        <v>0</v>
      </c>
      <c r="I19834" s="110" t="s">
        <v>15307</v>
      </c>
      <c r="J19834" s="110" t="s">
        <v>15307</v>
      </c>
      <c r="K19834" s="110" t="s">
        <v>15307</v>
      </c>
      <c r="L19834" s="110" t="s">
        <v>15307</v>
      </c>
      <c r="M19834" s="114">
        <v>0</v>
      </c>
      <c r="N19834" s="114">
        <v>0</v>
      </c>
      <c r="O19834" s="110" t="s">
        <v>15307</v>
      </c>
      <c r="P19834" s="114">
        <v>0</v>
      </c>
      <c r="Q19834" s="112" t="s">
        <v>15358</v>
      </c>
      <c r="R19834" s="110" t="s">
        <v>15307</v>
      </c>
      <c r="S19834" s="114">
        <v>0</v>
      </c>
    </row>
    <row r="19835" spans="1:19" ht="11.25" thickBot="1" x14ac:dyDescent="0.2">
      <c r="A19835" s="93"/>
    </row>
    <row r="19836" spans="1:19" ht="11.25" thickBot="1" x14ac:dyDescent="0.2">
      <c r="A19836" s="87" t="s">
        <v>345</v>
      </c>
      <c r="B19836" s="87" t="s">
        <v>346</v>
      </c>
      <c r="C19836" s="120" t="s">
        <v>68</v>
      </c>
      <c r="D19836" s="120" t="s">
        <v>15325</v>
      </c>
    </row>
    <row r="19837" spans="1:19" ht="11.25" thickBot="1" x14ac:dyDescent="0.2">
      <c r="A19837" s="88">
        <v>1</v>
      </c>
      <c r="B19837" s="109">
        <v>0.94747685185185182</v>
      </c>
      <c r="C19837" s="89">
        <v>74.073999999999998</v>
      </c>
      <c r="D19837" s="110" t="s">
        <v>15306</v>
      </c>
    </row>
    <row r="19838" spans="1:19" ht="11.25" thickBot="1" x14ac:dyDescent="0.2">
      <c r="A19838" s="93"/>
    </row>
    <row r="19839" spans="1:19" ht="11.25" thickBot="1" x14ac:dyDescent="0.2">
      <c r="A19839" s="113" t="s">
        <v>352</v>
      </c>
      <c r="B19839" s="93"/>
      <c r="C19839" s="114">
        <v>74.073999999999998</v>
      </c>
      <c r="D19839" s="110" t="s">
        <v>15307</v>
      </c>
    </row>
    <row r="19840" spans="1:19" ht="11.25" thickBot="1" x14ac:dyDescent="0.2">
      <c r="A19840" s="93"/>
    </row>
    <row r="19841" spans="1:19" ht="11.25" thickBot="1" x14ac:dyDescent="0.2">
      <c r="A19841" s="116" t="s">
        <v>355</v>
      </c>
      <c r="B19841" s="93"/>
      <c r="C19841" s="114">
        <v>0</v>
      </c>
      <c r="D19841" s="110" t="s">
        <v>15307</v>
      </c>
    </row>
    <row r="19842" spans="1:19" ht="11.25" thickBot="1" x14ac:dyDescent="0.2">
      <c r="A19842" s="93"/>
    </row>
    <row r="19843" spans="1:19" ht="11.25" thickBot="1" x14ac:dyDescent="0.2">
      <c r="A19843" s="117" t="s">
        <v>358</v>
      </c>
      <c r="B19843" s="93"/>
      <c r="C19843" s="114">
        <v>0</v>
      </c>
      <c r="D19843" s="110" t="s">
        <v>15307</v>
      </c>
    </row>
    <row r="19844" spans="1:19" ht="10.5" x14ac:dyDescent="0.15">
      <c r="A19844" s="93"/>
    </row>
    <row r="19845" spans="1:19" x14ac:dyDescent="0.15">
      <c r="A19845" s="106"/>
      <c r="B19845" s="69" t="s">
        <v>4540</v>
      </c>
    </row>
    <row r="19846" spans="1:19" ht="9.75" thickBot="1" x14ac:dyDescent="0.2">
      <c r="A19846" s="64" t="s">
        <v>6926</v>
      </c>
    </row>
    <row r="19847" spans="1:19" ht="11.25" thickBot="1" x14ac:dyDescent="0.2">
      <c r="A19847" s="87" t="s">
        <v>345</v>
      </c>
      <c r="B19847" s="87" t="s">
        <v>346</v>
      </c>
      <c r="C19847" s="120" t="s">
        <v>15300</v>
      </c>
      <c r="D19847" s="120" t="s">
        <v>15301</v>
      </c>
      <c r="E19847" s="120" t="s">
        <v>15302</v>
      </c>
      <c r="F19847" s="120" t="s">
        <v>1</v>
      </c>
      <c r="G19847" s="120" t="s">
        <v>2</v>
      </c>
      <c r="H19847" s="120" t="s">
        <v>3</v>
      </c>
      <c r="I19847" s="120" t="s">
        <v>15303</v>
      </c>
      <c r="J19847" s="120" t="s">
        <v>4</v>
      </c>
      <c r="K19847" s="120" t="s">
        <v>15304</v>
      </c>
      <c r="L19847" s="120" t="s">
        <v>8</v>
      </c>
      <c r="M19847" s="120" t="s">
        <v>15305</v>
      </c>
      <c r="N19847" s="120" t="s">
        <v>10</v>
      </c>
      <c r="O19847" s="120" t="s">
        <v>11</v>
      </c>
      <c r="P19847" s="120" t="s">
        <v>12</v>
      </c>
      <c r="Q19847" s="120" t="s">
        <v>13</v>
      </c>
      <c r="R19847" s="120" t="s">
        <v>14</v>
      </c>
      <c r="S19847" s="120" t="s">
        <v>15</v>
      </c>
    </row>
    <row r="19848" spans="1:19" ht="11.25" thickBot="1" x14ac:dyDescent="0.2">
      <c r="A19848" s="88">
        <v>1</v>
      </c>
      <c r="B19848" s="109">
        <v>0.95291666666666675</v>
      </c>
      <c r="C19848" s="110" t="s">
        <v>15306</v>
      </c>
      <c r="D19848" s="110" t="s">
        <v>15306</v>
      </c>
      <c r="E19848" s="110" t="s">
        <v>15306</v>
      </c>
      <c r="F19848" s="89">
        <v>168160.78</v>
      </c>
      <c r="G19848" s="89">
        <v>63322.701999999997</v>
      </c>
      <c r="H19848" s="89">
        <v>21721.304</v>
      </c>
      <c r="I19848" s="89">
        <v>259.26299999999998</v>
      </c>
      <c r="J19848" s="89">
        <v>5686.43</v>
      </c>
      <c r="K19848" s="89">
        <v>1850.1510000000001</v>
      </c>
      <c r="L19848" s="119">
        <v>45066.997000000003</v>
      </c>
      <c r="M19848" s="89">
        <v>10387.933999999999</v>
      </c>
      <c r="N19848" s="89">
        <v>4400.8109999999997</v>
      </c>
      <c r="O19848" s="89">
        <v>24841.879000000001</v>
      </c>
      <c r="P19848" s="110" t="s">
        <v>15886</v>
      </c>
      <c r="Q19848" s="110" t="s">
        <v>15887</v>
      </c>
      <c r="R19848" s="89">
        <v>1933.4970000000001</v>
      </c>
      <c r="S19848" s="89">
        <v>4984.3590000000004</v>
      </c>
    </row>
    <row r="19849" spans="1:19" ht="11.25" thickBot="1" x14ac:dyDescent="0.2">
      <c r="A19849" s="93"/>
    </row>
    <row r="19850" spans="1:19" ht="11.25" thickBot="1" x14ac:dyDescent="0.2">
      <c r="A19850" s="113" t="s">
        <v>352</v>
      </c>
      <c r="B19850" s="93"/>
      <c r="C19850" s="110" t="s">
        <v>15307</v>
      </c>
      <c r="D19850" s="110" t="s">
        <v>15307</v>
      </c>
      <c r="E19850" s="110" t="s">
        <v>15307</v>
      </c>
      <c r="F19850" s="114">
        <v>168160.78</v>
      </c>
      <c r="G19850" s="114">
        <v>63322.701999999997</v>
      </c>
      <c r="H19850" s="114">
        <v>21721.304</v>
      </c>
      <c r="I19850" s="114">
        <v>259.26299999999998</v>
      </c>
      <c r="J19850" s="114">
        <v>5686.43</v>
      </c>
      <c r="K19850" s="114">
        <v>1850.1510000000001</v>
      </c>
      <c r="L19850" s="118">
        <v>45066.997000000003</v>
      </c>
      <c r="M19850" s="114">
        <v>10387.933999999999</v>
      </c>
      <c r="N19850" s="114">
        <v>4400.8109999999997</v>
      </c>
      <c r="O19850" s="114">
        <v>24841.879000000001</v>
      </c>
      <c r="P19850" s="110" t="s">
        <v>15888</v>
      </c>
      <c r="Q19850" s="110" t="s">
        <v>15889</v>
      </c>
      <c r="R19850" s="114">
        <v>1933.4970000000001</v>
      </c>
      <c r="S19850" s="114">
        <v>4984.3590000000004</v>
      </c>
    </row>
    <row r="19851" spans="1:19" ht="11.25" thickBot="1" x14ac:dyDescent="0.2">
      <c r="A19851" s="93"/>
    </row>
    <row r="19852" spans="1:19" ht="11.25" thickBot="1" x14ac:dyDescent="0.2">
      <c r="A19852" s="116" t="s">
        <v>355</v>
      </c>
      <c r="B19852" s="93"/>
      <c r="C19852" s="110" t="s">
        <v>15307</v>
      </c>
      <c r="D19852" s="110" t="s">
        <v>15307</v>
      </c>
      <c r="E19852" s="110" t="s">
        <v>15307</v>
      </c>
      <c r="F19852" s="114">
        <v>0</v>
      </c>
      <c r="G19852" s="114">
        <v>0</v>
      </c>
      <c r="H19852" s="114">
        <v>0</v>
      </c>
      <c r="I19852" s="114">
        <v>0</v>
      </c>
      <c r="J19852" s="114">
        <v>0</v>
      </c>
      <c r="K19852" s="114">
        <v>0</v>
      </c>
      <c r="L19852" s="118">
        <v>0</v>
      </c>
      <c r="M19852" s="114">
        <v>0</v>
      </c>
      <c r="N19852" s="114">
        <v>0</v>
      </c>
      <c r="O19852" s="114">
        <v>0</v>
      </c>
      <c r="P19852" s="110" t="s">
        <v>15358</v>
      </c>
      <c r="Q19852" s="110" t="s">
        <v>15358</v>
      </c>
      <c r="R19852" s="114">
        <v>0</v>
      </c>
      <c r="S19852" s="114">
        <v>0</v>
      </c>
    </row>
    <row r="19853" spans="1:19" ht="11.25" thickBot="1" x14ac:dyDescent="0.2">
      <c r="A19853" s="93"/>
    </row>
    <row r="19854" spans="1:19" ht="11.25" thickBot="1" x14ac:dyDescent="0.2">
      <c r="A19854" s="117" t="s">
        <v>358</v>
      </c>
      <c r="B19854" s="93"/>
      <c r="C19854" s="110" t="s">
        <v>15307</v>
      </c>
      <c r="D19854" s="110" t="s">
        <v>15307</v>
      </c>
      <c r="E19854" s="110" t="s">
        <v>15307</v>
      </c>
      <c r="F19854" s="114">
        <v>0</v>
      </c>
      <c r="G19854" s="114">
        <v>0</v>
      </c>
      <c r="H19854" s="114">
        <v>0</v>
      </c>
      <c r="I19854" s="114">
        <v>0</v>
      </c>
      <c r="J19854" s="114">
        <v>0</v>
      </c>
      <c r="K19854" s="114">
        <v>0</v>
      </c>
      <c r="L19854" s="118">
        <v>0</v>
      </c>
      <c r="M19854" s="114">
        <v>0</v>
      </c>
      <c r="N19854" s="114">
        <v>0</v>
      </c>
      <c r="O19854" s="114">
        <v>0</v>
      </c>
      <c r="P19854" s="110" t="s">
        <v>15358</v>
      </c>
      <c r="Q19854" s="110" t="s">
        <v>15358</v>
      </c>
      <c r="R19854" s="114">
        <v>0</v>
      </c>
      <c r="S19854" s="114">
        <v>0</v>
      </c>
    </row>
    <row r="19855" spans="1:19" ht="11.25" thickBot="1" x14ac:dyDescent="0.2">
      <c r="A19855" s="93"/>
    </row>
    <row r="19856" spans="1:19" ht="11.25" thickBot="1" x14ac:dyDescent="0.2">
      <c r="A19856" s="87" t="s">
        <v>345</v>
      </c>
      <c r="B19856" s="87" t="s">
        <v>346</v>
      </c>
      <c r="C19856" s="120" t="s">
        <v>16</v>
      </c>
      <c r="D19856" s="120" t="s">
        <v>15309</v>
      </c>
      <c r="E19856" s="120" t="s">
        <v>15310</v>
      </c>
      <c r="F19856" s="120" t="s">
        <v>20</v>
      </c>
      <c r="G19856" s="120" t="s">
        <v>21</v>
      </c>
      <c r="H19856" s="120" t="s">
        <v>22</v>
      </c>
      <c r="I19856" s="120" t="s">
        <v>23</v>
      </c>
      <c r="J19856" s="120" t="s">
        <v>24</v>
      </c>
      <c r="K19856" s="120" t="s">
        <v>26</v>
      </c>
      <c r="L19856" s="120" t="s">
        <v>15311</v>
      </c>
      <c r="M19856" s="120" t="s">
        <v>27</v>
      </c>
      <c r="N19856" s="120" t="s">
        <v>28</v>
      </c>
      <c r="O19856" s="120" t="s">
        <v>29</v>
      </c>
      <c r="P19856" s="120" t="s">
        <v>30</v>
      </c>
      <c r="Q19856" s="120" t="s">
        <v>15312</v>
      </c>
      <c r="R19856" s="120" t="s">
        <v>32</v>
      </c>
      <c r="S19856" s="120" t="s">
        <v>33</v>
      </c>
    </row>
    <row r="19857" spans="1:19" ht="11.25" thickBot="1" x14ac:dyDescent="0.2">
      <c r="A19857" s="88">
        <v>1</v>
      </c>
      <c r="B19857" s="109">
        <v>0.95291666666666675</v>
      </c>
      <c r="C19857" s="89">
        <v>112611.41</v>
      </c>
      <c r="D19857" s="89">
        <v>72231.998999999996</v>
      </c>
      <c r="E19857" s="89">
        <v>383.34</v>
      </c>
      <c r="F19857" s="119">
        <v>34566.211000000003</v>
      </c>
      <c r="G19857" s="89">
        <v>566.67899999999997</v>
      </c>
      <c r="H19857" s="89">
        <v>95.239000000000004</v>
      </c>
      <c r="I19857" s="89">
        <v>1629.7380000000001</v>
      </c>
      <c r="J19857" s="89">
        <v>87367.188999999998</v>
      </c>
      <c r="K19857" s="119">
        <v>333836.57</v>
      </c>
      <c r="L19857" s="89">
        <v>79733.106</v>
      </c>
      <c r="M19857" s="89">
        <v>1518.6110000000001</v>
      </c>
      <c r="N19857" s="89">
        <v>3933.9839999999999</v>
      </c>
      <c r="O19857" s="110" t="s">
        <v>15306</v>
      </c>
      <c r="P19857" s="110" t="s">
        <v>15306</v>
      </c>
      <c r="Q19857" s="89">
        <v>444.45400000000001</v>
      </c>
      <c r="R19857" s="89">
        <v>1016.71</v>
      </c>
      <c r="S19857" s="89">
        <v>194.446</v>
      </c>
    </row>
    <row r="19858" spans="1:19" ht="11.25" thickBot="1" x14ac:dyDescent="0.2">
      <c r="A19858" s="93"/>
    </row>
    <row r="19859" spans="1:19" ht="11.25" thickBot="1" x14ac:dyDescent="0.2">
      <c r="A19859" s="113" t="s">
        <v>352</v>
      </c>
      <c r="B19859" s="93"/>
      <c r="C19859" s="114">
        <v>112611.41</v>
      </c>
      <c r="D19859" s="114">
        <v>72231.998999999996</v>
      </c>
      <c r="E19859" s="114">
        <v>383.34</v>
      </c>
      <c r="F19859" s="118">
        <v>34566.211000000003</v>
      </c>
      <c r="G19859" s="114">
        <v>566.67899999999997</v>
      </c>
      <c r="H19859" s="114">
        <v>95.239000000000004</v>
      </c>
      <c r="I19859" s="114">
        <v>1629.7380000000001</v>
      </c>
      <c r="J19859" s="114">
        <v>87367.188999999998</v>
      </c>
      <c r="K19859" s="118">
        <v>333836.57</v>
      </c>
      <c r="L19859" s="114">
        <v>79733.106</v>
      </c>
      <c r="M19859" s="114">
        <v>1518.6110000000001</v>
      </c>
      <c r="N19859" s="114">
        <v>3933.9839999999999</v>
      </c>
      <c r="O19859" s="110" t="s">
        <v>15307</v>
      </c>
      <c r="P19859" s="110" t="s">
        <v>15307</v>
      </c>
      <c r="Q19859" s="114">
        <v>444.45400000000001</v>
      </c>
      <c r="R19859" s="114">
        <v>1016.71</v>
      </c>
      <c r="S19859" s="114">
        <v>194.446</v>
      </c>
    </row>
    <row r="19860" spans="1:19" ht="11.25" thickBot="1" x14ac:dyDescent="0.2">
      <c r="A19860" s="93"/>
    </row>
    <row r="19861" spans="1:19" ht="11.25" thickBot="1" x14ac:dyDescent="0.2">
      <c r="A19861" s="116" t="s">
        <v>355</v>
      </c>
      <c r="B19861" s="93"/>
      <c r="C19861" s="114">
        <v>0</v>
      </c>
      <c r="D19861" s="114">
        <v>0</v>
      </c>
      <c r="E19861" s="114">
        <v>0</v>
      </c>
      <c r="F19861" s="118">
        <v>0</v>
      </c>
      <c r="G19861" s="114">
        <v>0</v>
      </c>
      <c r="H19861" s="114">
        <v>0</v>
      </c>
      <c r="I19861" s="114">
        <v>0</v>
      </c>
      <c r="J19861" s="114">
        <v>0</v>
      </c>
      <c r="K19861" s="118">
        <v>0</v>
      </c>
      <c r="L19861" s="114">
        <v>0</v>
      </c>
      <c r="M19861" s="114">
        <v>0</v>
      </c>
      <c r="N19861" s="114">
        <v>0</v>
      </c>
      <c r="O19861" s="110" t="s">
        <v>15307</v>
      </c>
      <c r="P19861" s="110" t="s">
        <v>15307</v>
      </c>
      <c r="Q19861" s="114">
        <v>0</v>
      </c>
      <c r="R19861" s="114">
        <v>0</v>
      </c>
      <c r="S19861" s="114">
        <v>0</v>
      </c>
    </row>
    <row r="19862" spans="1:19" ht="11.25" thickBot="1" x14ac:dyDescent="0.2">
      <c r="A19862" s="93"/>
    </row>
    <row r="19863" spans="1:19" ht="11.25" thickBot="1" x14ac:dyDescent="0.2">
      <c r="A19863" s="117" t="s">
        <v>358</v>
      </c>
      <c r="B19863" s="93"/>
      <c r="C19863" s="114">
        <v>0</v>
      </c>
      <c r="D19863" s="114">
        <v>0</v>
      </c>
      <c r="E19863" s="114">
        <v>0</v>
      </c>
      <c r="F19863" s="118">
        <v>0</v>
      </c>
      <c r="G19863" s="114">
        <v>0</v>
      </c>
      <c r="H19863" s="114">
        <v>0</v>
      </c>
      <c r="I19863" s="114">
        <v>0</v>
      </c>
      <c r="J19863" s="114">
        <v>0</v>
      </c>
      <c r="K19863" s="118">
        <v>0</v>
      </c>
      <c r="L19863" s="114">
        <v>0</v>
      </c>
      <c r="M19863" s="114">
        <v>0</v>
      </c>
      <c r="N19863" s="114">
        <v>0</v>
      </c>
      <c r="O19863" s="110" t="s">
        <v>15307</v>
      </c>
      <c r="P19863" s="110" t="s">
        <v>15307</v>
      </c>
      <c r="Q19863" s="114">
        <v>0</v>
      </c>
      <c r="R19863" s="114">
        <v>0</v>
      </c>
      <c r="S19863" s="114">
        <v>0</v>
      </c>
    </row>
    <row r="19864" spans="1:19" ht="11.25" thickBot="1" x14ac:dyDescent="0.2">
      <c r="A19864" s="93"/>
    </row>
    <row r="19865" spans="1:19" ht="11.25" thickBot="1" x14ac:dyDescent="0.2">
      <c r="A19865" s="87" t="s">
        <v>345</v>
      </c>
      <c r="B19865" s="87" t="s">
        <v>346</v>
      </c>
      <c r="C19865" s="120" t="s">
        <v>35</v>
      </c>
      <c r="D19865" s="120" t="s">
        <v>36</v>
      </c>
      <c r="E19865" s="120" t="s">
        <v>15315</v>
      </c>
      <c r="F19865" s="120" t="s">
        <v>38</v>
      </c>
      <c r="G19865" s="120" t="s">
        <v>39</v>
      </c>
      <c r="H19865" s="120" t="s">
        <v>41</v>
      </c>
      <c r="I19865" s="120" t="s">
        <v>42</v>
      </c>
      <c r="J19865" s="120" t="s">
        <v>43</v>
      </c>
      <c r="K19865" s="120" t="s">
        <v>44</v>
      </c>
      <c r="L19865" s="120" t="s">
        <v>45</v>
      </c>
      <c r="M19865" s="120" t="s">
        <v>46</v>
      </c>
      <c r="N19865" s="120" t="s">
        <v>47</v>
      </c>
      <c r="O19865" s="120" t="s">
        <v>48</v>
      </c>
      <c r="P19865" s="120" t="s">
        <v>49</v>
      </c>
      <c r="Q19865" s="120" t="s">
        <v>50</v>
      </c>
      <c r="R19865" s="120" t="s">
        <v>51</v>
      </c>
      <c r="S19865" s="120" t="s">
        <v>52</v>
      </c>
    </row>
    <row r="19866" spans="1:19" ht="11.25" thickBot="1" x14ac:dyDescent="0.2">
      <c r="A19866" s="88">
        <v>1</v>
      </c>
      <c r="B19866" s="109">
        <v>0.95291666666666675</v>
      </c>
      <c r="C19866" s="119">
        <v>540177.37</v>
      </c>
      <c r="D19866" s="89">
        <v>12190.15</v>
      </c>
      <c r="E19866" s="89">
        <v>1197.585</v>
      </c>
      <c r="F19866" s="110" t="s">
        <v>15306</v>
      </c>
      <c r="G19866" s="89">
        <v>425.935</v>
      </c>
      <c r="H19866" s="89">
        <v>403213.86</v>
      </c>
      <c r="I19866" s="89">
        <v>16184.294</v>
      </c>
      <c r="J19866" s="89">
        <v>20789.22</v>
      </c>
      <c r="K19866" s="89">
        <v>1666.779</v>
      </c>
      <c r="L19866" s="89">
        <v>1200.06</v>
      </c>
      <c r="M19866" s="89">
        <v>230.16200000000001</v>
      </c>
      <c r="N19866" s="89">
        <v>298.61500000000001</v>
      </c>
      <c r="O19866" s="89">
        <v>547.63400000000001</v>
      </c>
      <c r="P19866" s="89">
        <v>333.339</v>
      </c>
      <c r="Q19866" s="89">
        <v>318.18700000000001</v>
      </c>
      <c r="R19866" s="89">
        <v>450.00900000000001</v>
      </c>
      <c r="S19866" s="89">
        <v>388.89600000000002</v>
      </c>
    </row>
    <row r="19867" spans="1:19" ht="11.25" thickBot="1" x14ac:dyDescent="0.2">
      <c r="A19867" s="93"/>
    </row>
    <row r="19868" spans="1:19" ht="11.25" thickBot="1" x14ac:dyDescent="0.2">
      <c r="A19868" s="113" t="s">
        <v>352</v>
      </c>
      <c r="B19868" s="93"/>
      <c r="C19868" s="118">
        <v>540177.37</v>
      </c>
      <c r="D19868" s="114">
        <v>12190.15</v>
      </c>
      <c r="E19868" s="114">
        <v>1197.585</v>
      </c>
      <c r="F19868" s="110" t="s">
        <v>15307</v>
      </c>
      <c r="G19868" s="114">
        <v>425.935</v>
      </c>
      <c r="H19868" s="114">
        <v>403213.86</v>
      </c>
      <c r="I19868" s="114">
        <v>16184.294</v>
      </c>
      <c r="J19868" s="114">
        <v>20789.22</v>
      </c>
      <c r="K19868" s="114">
        <v>1666.779</v>
      </c>
      <c r="L19868" s="114">
        <v>1200.06</v>
      </c>
      <c r="M19868" s="114">
        <v>230.16200000000001</v>
      </c>
      <c r="N19868" s="114">
        <v>298.61500000000001</v>
      </c>
      <c r="O19868" s="114">
        <v>547.63400000000001</v>
      </c>
      <c r="P19868" s="114">
        <v>333.339</v>
      </c>
      <c r="Q19868" s="114">
        <v>318.18700000000001</v>
      </c>
      <c r="R19868" s="114">
        <v>450.00900000000001</v>
      </c>
      <c r="S19868" s="114">
        <v>388.89600000000002</v>
      </c>
    </row>
    <row r="19869" spans="1:19" ht="11.25" thickBot="1" x14ac:dyDescent="0.2">
      <c r="A19869" s="93"/>
    </row>
    <row r="19870" spans="1:19" ht="11.25" thickBot="1" x14ac:dyDescent="0.2">
      <c r="A19870" s="116" t="s">
        <v>355</v>
      </c>
      <c r="B19870" s="93"/>
      <c r="C19870" s="118">
        <v>0</v>
      </c>
      <c r="D19870" s="114">
        <v>0</v>
      </c>
      <c r="E19870" s="114">
        <v>0</v>
      </c>
      <c r="F19870" s="110" t="s">
        <v>15307</v>
      </c>
      <c r="G19870" s="114">
        <v>0</v>
      </c>
      <c r="H19870" s="114">
        <v>0</v>
      </c>
      <c r="I19870" s="114">
        <v>0</v>
      </c>
      <c r="J19870" s="114">
        <v>0</v>
      </c>
      <c r="K19870" s="114">
        <v>0</v>
      </c>
      <c r="L19870" s="114">
        <v>0</v>
      </c>
      <c r="M19870" s="114">
        <v>0</v>
      </c>
      <c r="N19870" s="114">
        <v>0</v>
      </c>
      <c r="O19870" s="114">
        <v>0</v>
      </c>
      <c r="P19870" s="114">
        <v>0</v>
      </c>
      <c r="Q19870" s="114">
        <v>0</v>
      </c>
      <c r="R19870" s="114">
        <v>0</v>
      </c>
      <c r="S19870" s="114">
        <v>0</v>
      </c>
    </row>
    <row r="19871" spans="1:19" ht="11.25" thickBot="1" x14ac:dyDescent="0.2">
      <c r="A19871" s="93"/>
    </row>
    <row r="19872" spans="1:19" ht="11.25" thickBot="1" x14ac:dyDescent="0.2">
      <c r="A19872" s="117" t="s">
        <v>358</v>
      </c>
      <c r="B19872" s="93"/>
      <c r="C19872" s="118">
        <v>0</v>
      </c>
      <c r="D19872" s="114">
        <v>0</v>
      </c>
      <c r="E19872" s="114">
        <v>0</v>
      </c>
      <c r="F19872" s="110" t="s">
        <v>15307</v>
      </c>
      <c r="G19872" s="114">
        <v>0</v>
      </c>
      <c r="H19872" s="114">
        <v>0</v>
      </c>
      <c r="I19872" s="114">
        <v>0</v>
      </c>
      <c r="J19872" s="114">
        <v>0</v>
      </c>
      <c r="K19872" s="114">
        <v>0</v>
      </c>
      <c r="L19872" s="114">
        <v>0</v>
      </c>
      <c r="M19872" s="114">
        <v>0</v>
      </c>
      <c r="N19872" s="114">
        <v>0</v>
      </c>
      <c r="O19872" s="114">
        <v>0</v>
      </c>
      <c r="P19872" s="114">
        <v>0</v>
      </c>
      <c r="Q19872" s="114">
        <v>0</v>
      </c>
      <c r="R19872" s="114">
        <v>0</v>
      </c>
      <c r="S19872" s="114">
        <v>0</v>
      </c>
    </row>
    <row r="19873" spans="1:19" ht="11.25" thickBot="1" x14ac:dyDescent="0.2">
      <c r="A19873" s="93"/>
    </row>
    <row r="19874" spans="1:19" ht="11.25" thickBot="1" x14ac:dyDescent="0.2">
      <c r="A19874" s="87" t="s">
        <v>345</v>
      </c>
      <c r="B19874" s="87" t="s">
        <v>346</v>
      </c>
      <c r="C19874" s="120" t="s">
        <v>53</v>
      </c>
      <c r="D19874" s="120" t="s">
        <v>54</v>
      </c>
      <c r="E19874" s="120" t="s">
        <v>55</v>
      </c>
      <c r="F19874" s="120" t="s">
        <v>56</v>
      </c>
      <c r="G19874" s="120" t="s">
        <v>15318</v>
      </c>
      <c r="H19874" s="120" t="s">
        <v>57</v>
      </c>
      <c r="I19874" s="120" t="s">
        <v>59</v>
      </c>
      <c r="J19874" s="120" t="s">
        <v>15319</v>
      </c>
      <c r="K19874" s="120" t="s">
        <v>60</v>
      </c>
      <c r="L19874" s="120" t="s">
        <v>61</v>
      </c>
      <c r="M19874" s="120" t="s">
        <v>62</v>
      </c>
      <c r="N19874" s="120" t="s">
        <v>15320</v>
      </c>
      <c r="O19874" s="120" t="s">
        <v>63</v>
      </c>
      <c r="P19874" s="120" t="s">
        <v>64</v>
      </c>
      <c r="Q19874" s="120" t="s">
        <v>66</v>
      </c>
      <c r="R19874" s="120" t="s">
        <v>15321</v>
      </c>
      <c r="S19874" s="120" t="s">
        <v>67</v>
      </c>
    </row>
    <row r="19875" spans="1:19" ht="11.25" thickBot="1" x14ac:dyDescent="0.2">
      <c r="A19875" s="88">
        <v>1</v>
      </c>
      <c r="B19875" s="109">
        <v>0.95291666666666675</v>
      </c>
      <c r="C19875" s="89">
        <v>238.09800000000001</v>
      </c>
      <c r="D19875" s="89">
        <v>314.81900000000002</v>
      </c>
      <c r="E19875" s="89">
        <v>208.33600000000001</v>
      </c>
      <c r="F19875" s="89">
        <v>5445.5929999999998</v>
      </c>
      <c r="G19875" s="89">
        <v>1150.0650000000001</v>
      </c>
      <c r="H19875" s="89">
        <v>5408.5879999999997</v>
      </c>
      <c r="I19875" s="89">
        <v>74.073999999999998</v>
      </c>
      <c r="J19875" s="110" t="s">
        <v>15306</v>
      </c>
      <c r="K19875" s="89">
        <v>33.332999999999998</v>
      </c>
      <c r="L19875" s="89">
        <v>145.83500000000001</v>
      </c>
      <c r="M19875" s="89">
        <v>811.14099999999996</v>
      </c>
      <c r="N19875" s="89">
        <v>270.83699999999999</v>
      </c>
      <c r="O19875" s="89">
        <v>215.28100000000001</v>
      </c>
      <c r="P19875" s="89">
        <v>40860.440999999999</v>
      </c>
      <c r="Q19875" s="112" t="s">
        <v>15890</v>
      </c>
      <c r="R19875" s="110" t="s">
        <v>15306</v>
      </c>
      <c r="S19875" s="89">
        <v>3654.9270000000001</v>
      </c>
    </row>
    <row r="19876" spans="1:19" ht="11.25" thickBot="1" x14ac:dyDescent="0.2">
      <c r="A19876" s="93"/>
    </row>
    <row r="19877" spans="1:19" ht="11.25" thickBot="1" x14ac:dyDescent="0.2">
      <c r="A19877" s="113" t="s">
        <v>352</v>
      </c>
      <c r="B19877" s="93"/>
      <c r="C19877" s="114">
        <v>238.09800000000001</v>
      </c>
      <c r="D19877" s="114">
        <v>314.81900000000002</v>
      </c>
      <c r="E19877" s="114">
        <v>208.33600000000001</v>
      </c>
      <c r="F19877" s="114">
        <v>5445.5929999999998</v>
      </c>
      <c r="G19877" s="114">
        <v>1150.0650000000001</v>
      </c>
      <c r="H19877" s="114">
        <v>5408.5879999999997</v>
      </c>
      <c r="I19877" s="114">
        <v>74.073999999999998</v>
      </c>
      <c r="J19877" s="110" t="s">
        <v>15307</v>
      </c>
      <c r="K19877" s="114">
        <v>33.332999999999998</v>
      </c>
      <c r="L19877" s="114">
        <v>145.83500000000001</v>
      </c>
      <c r="M19877" s="114">
        <v>811.14099999999996</v>
      </c>
      <c r="N19877" s="114">
        <v>270.83699999999999</v>
      </c>
      <c r="O19877" s="114">
        <v>215.28100000000001</v>
      </c>
      <c r="P19877" s="114">
        <v>40860.440999999999</v>
      </c>
      <c r="Q19877" s="112" t="s">
        <v>15891</v>
      </c>
      <c r="R19877" s="110" t="s">
        <v>15307</v>
      </c>
      <c r="S19877" s="114">
        <v>3654.9270000000001</v>
      </c>
    </row>
    <row r="19878" spans="1:19" ht="11.25" thickBot="1" x14ac:dyDescent="0.2">
      <c r="A19878" s="93"/>
    </row>
    <row r="19879" spans="1:19" ht="11.25" thickBot="1" x14ac:dyDescent="0.2">
      <c r="A19879" s="116" t="s">
        <v>355</v>
      </c>
      <c r="B19879" s="93"/>
      <c r="C19879" s="114">
        <v>0</v>
      </c>
      <c r="D19879" s="114">
        <v>0</v>
      </c>
      <c r="E19879" s="114">
        <v>0</v>
      </c>
      <c r="F19879" s="114">
        <v>0</v>
      </c>
      <c r="G19879" s="114">
        <v>0</v>
      </c>
      <c r="H19879" s="114">
        <v>0</v>
      </c>
      <c r="I19879" s="114">
        <v>0</v>
      </c>
      <c r="J19879" s="110" t="s">
        <v>15307</v>
      </c>
      <c r="K19879" s="114">
        <v>0</v>
      </c>
      <c r="L19879" s="114">
        <v>0</v>
      </c>
      <c r="M19879" s="114">
        <v>0</v>
      </c>
      <c r="N19879" s="114">
        <v>0</v>
      </c>
      <c r="O19879" s="114">
        <v>0</v>
      </c>
      <c r="P19879" s="114">
        <v>0</v>
      </c>
      <c r="Q19879" s="112" t="s">
        <v>15358</v>
      </c>
      <c r="R19879" s="110" t="s">
        <v>15307</v>
      </c>
      <c r="S19879" s="114">
        <v>0</v>
      </c>
    </row>
    <row r="19880" spans="1:19" ht="11.25" thickBot="1" x14ac:dyDescent="0.2">
      <c r="A19880" s="93"/>
    </row>
    <row r="19881" spans="1:19" ht="11.25" thickBot="1" x14ac:dyDescent="0.2">
      <c r="A19881" s="117" t="s">
        <v>358</v>
      </c>
      <c r="B19881" s="93"/>
      <c r="C19881" s="114">
        <v>0</v>
      </c>
      <c r="D19881" s="114">
        <v>0</v>
      </c>
      <c r="E19881" s="114">
        <v>0</v>
      </c>
      <c r="F19881" s="114">
        <v>0</v>
      </c>
      <c r="G19881" s="114">
        <v>0</v>
      </c>
      <c r="H19881" s="114">
        <v>0</v>
      </c>
      <c r="I19881" s="114">
        <v>0</v>
      </c>
      <c r="J19881" s="110" t="s">
        <v>15307</v>
      </c>
      <c r="K19881" s="114">
        <v>0</v>
      </c>
      <c r="L19881" s="114">
        <v>0</v>
      </c>
      <c r="M19881" s="114">
        <v>0</v>
      </c>
      <c r="N19881" s="114">
        <v>0</v>
      </c>
      <c r="O19881" s="114">
        <v>0</v>
      </c>
      <c r="P19881" s="114">
        <v>0</v>
      </c>
      <c r="Q19881" s="112" t="s">
        <v>15358</v>
      </c>
      <c r="R19881" s="110" t="s">
        <v>15307</v>
      </c>
      <c r="S19881" s="114">
        <v>0</v>
      </c>
    </row>
    <row r="19882" spans="1:19" ht="11.25" thickBot="1" x14ac:dyDescent="0.2">
      <c r="A19882" s="93"/>
    </row>
    <row r="19883" spans="1:19" ht="11.25" thickBot="1" x14ac:dyDescent="0.2">
      <c r="A19883" s="87" t="s">
        <v>345</v>
      </c>
      <c r="B19883" s="87" t="s">
        <v>346</v>
      </c>
      <c r="C19883" s="120" t="s">
        <v>68</v>
      </c>
      <c r="D19883" s="120" t="s">
        <v>15325</v>
      </c>
    </row>
    <row r="19884" spans="1:19" ht="11.25" thickBot="1" x14ac:dyDescent="0.2">
      <c r="A19884" s="88">
        <v>1</v>
      </c>
      <c r="B19884" s="109">
        <v>0.95291666666666675</v>
      </c>
      <c r="C19884" s="89">
        <v>46453.841</v>
      </c>
      <c r="D19884" s="110" t="s">
        <v>15306</v>
      </c>
    </row>
    <row r="19885" spans="1:19" ht="11.25" thickBot="1" x14ac:dyDescent="0.2">
      <c r="A19885" s="93"/>
    </row>
    <row r="19886" spans="1:19" ht="11.25" thickBot="1" x14ac:dyDescent="0.2">
      <c r="A19886" s="113" t="s">
        <v>352</v>
      </c>
      <c r="B19886" s="93"/>
      <c r="C19886" s="114">
        <v>46453.841</v>
      </c>
      <c r="D19886" s="110" t="s">
        <v>15307</v>
      </c>
    </row>
    <row r="19887" spans="1:19" ht="11.25" thickBot="1" x14ac:dyDescent="0.2">
      <c r="A19887" s="93"/>
    </row>
    <row r="19888" spans="1:19" ht="11.25" thickBot="1" x14ac:dyDescent="0.2">
      <c r="A19888" s="116" t="s">
        <v>355</v>
      </c>
      <c r="B19888" s="93"/>
      <c r="C19888" s="114">
        <v>0</v>
      </c>
      <c r="D19888" s="110" t="s">
        <v>15307</v>
      </c>
    </row>
    <row r="19889" spans="1:19" ht="11.25" thickBot="1" x14ac:dyDescent="0.2">
      <c r="A19889" s="93"/>
    </row>
    <row r="19890" spans="1:19" ht="11.25" thickBot="1" x14ac:dyDescent="0.2">
      <c r="A19890" s="117" t="s">
        <v>358</v>
      </c>
      <c r="B19890" s="93"/>
      <c r="C19890" s="114">
        <v>0</v>
      </c>
      <c r="D19890" s="110" t="s">
        <v>15307</v>
      </c>
    </row>
    <row r="19891" spans="1:19" ht="10.5" x14ac:dyDescent="0.15">
      <c r="A19891" s="93"/>
    </row>
    <row r="19892" spans="1:19" x14ac:dyDescent="0.15">
      <c r="A19892" s="106"/>
      <c r="B19892" s="69" t="s">
        <v>4644</v>
      </c>
    </row>
    <row r="19893" spans="1:19" ht="9.75" thickBot="1" x14ac:dyDescent="0.2">
      <c r="A19893" s="64" t="s">
        <v>6926</v>
      </c>
    </row>
    <row r="19894" spans="1:19" ht="11.25" thickBot="1" x14ac:dyDescent="0.2">
      <c r="A19894" s="87" t="s">
        <v>345</v>
      </c>
      <c r="B19894" s="87" t="s">
        <v>346</v>
      </c>
      <c r="C19894" s="120" t="s">
        <v>15300</v>
      </c>
      <c r="D19894" s="120" t="s">
        <v>15301</v>
      </c>
      <c r="E19894" s="120" t="s">
        <v>15302</v>
      </c>
      <c r="F19894" s="120" t="s">
        <v>1</v>
      </c>
      <c r="G19894" s="120" t="s">
        <v>2</v>
      </c>
      <c r="H19894" s="120" t="s">
        <v>3</v>
      </c>
      <c r="I19894" s="120" t="s">
        <v>15303</v>
      </c>
      <c r="J19894" s="120" t="s">
        <v>4</v>
      </c>
      <c r="K19894" s="120" t="s">
        <v>15304</v>
      </c>
      <c r="L19894" s="120" t="s">
        <v>8</v>
      </c>
      <c r="M19894" s="120" t="s">
        <v>15305</v>
      </c>
      <c r="N19894" s="120" t="s">
        <v>10</v>
      </c>
      <c r="O19894" s="120" t="s">
        <v>11</v>
      </c>
      <c r="P19894" s="120" t="s">
        <v>12</v>
      </c>
      <c r="Q19894" s="120" t="s">
        <v>13</v>
      </c>
      <c r="R19894" s="120" t="s">
        <v>14</v>
      </c>
      <c r="S19894" s="120" t="s">
        <v>15</v>
      </c>
    </row>
    <row r="19895" spans="1:19" ht="11.25" thickBot="1" x14ac:dyDescent="0.2">
      <c r="A19895" s="88">
        <v>1</v>
      </c>
      <c r="B19895" s="109">
        <v>0.95835648148148145</v>
      </c>
      <c r="C19895" s="110" t="s">
        <v>15306</v>
      </c>
      <c r="D19895" s="110" t="s">
        <v>15306</v>
      </c>
      <c r="E19895" s="110" t="s">
        <v>15306</v>
      </c>
      <c r="F19895" s="89">
        <v>97790.341</v>
      </c>
      <c r="G19895" s="89">
        <v>43498.216999999997</v>
      </c>
      <c r="H19895" s="89">
        <v>11375.302</v>
      </c>
      <c r="I19895" s="89">
        <v>95.239000000000004</v>
      </c>
      <c r="J19895" s="89">
        <v>4000.6190000000001</v>
      </c>
      <c r="K19895" s="89">
        <v>1866.818</v>
      </c>
      <c r="L19895" s="119">
        <v>43691.785000000003</v>
      </c>
      <c r="M19895" s="89">
        <v>6341.0460000000003</v>
      </c>
      <c r="N19895" s="89">
        <v>2759.5929999999998</v>
      </c>
      <c r="O19895" s="89">
        <v>10387.735000000001</v>
      </c>
      <c r="P19895" s="110" t="s">
        <v>15892</v>
      </c>
      <c r="Q19895" s="110" t="s">
        <v>15893</v>
      </c>
      <c r="R19895" s="89">
        <v>1083.3820000000001</v>
      </c>
      <c r="S19895" s="89">
        <v>2316.8910000000001</v>
      </c>
    </row>
    <row r="19896" spans="1:19" ht="11.25" thickBot="1" x14ac:dyDescent="0.2">
      <c r="A19896" s="93"/>
    </row>
    <row r="19897" spans="1:19" ht="11.25" thickBot="1" x14ac:dyDescent="0.2">
      <c r="A19897" s="113" t="s">
        <v>352</v>
      </c>
      <c r="B19897" s="93"/>
      <c r="C19897" s="110" t="s">
        <v>15307</v>
      </c>
      <c r="D19897" s="110" t="s">
        <v>15307</v>
      </c>
      <c r="E19897" s="110" t="s">
        <v>15307</v>
      </c>
      <c r="F19897" s="114">
        <v>97790.341</v>
      </c>
      <c r="G19897" s="114">
        <v>43498.216999999997</v>
      </c>
      <c r="H19897" s="114">
        <v>11375.302</v>
      </c>
      <c r="I19897" s="114">
        <v>95.239000000000004</v>
      </c>
      <c r="J19897" s="114">
        <v>4000.6190000000001</v>
      </c>
      <c r="K19897" s="114">
        <v>1866.818</v>
      </c>
      <c r="L19897" s="118">
        <v>43691.785000000003</v>
      </c>
      <c r="M19897" s="114">
        <v>6341.0460000000003</v>
      </c>
      <c r="N19897" s="114">
        <v>2759.5929999999998</v>
      </c>
      <c r="O19897" s="114">
        <v>10387.735000000001</v>
      </c>
      <c r="P19897" s="110" t="s">
        <v>15894</v>
      </c>
      <c r="Q19897" s="110" t="s">
        <v>15895</v>
      </c>
      <c r="R19897" s="114">
        <v>1083.3820000000001</v>
      </c>
      <c r="S19897" s="114">
        <v>2316.8910000000001</v>
      </c>
    </row>
    <row r="19898" spans="1:19" ht="11.25" thickBot="1" x14ac:dyDescent="0.2">
      <c r="A19898" s="93"/>
    </row>
    <row r="19899" spans="1:19" ht="11.25" thickBot="1" x14ac:dyDescent="0.2">
      <c r="A19899" s="116" t="s">
        <v>355</v>
      </c>
      <c r="B19899" s="93"/>
      <c r="C19899" s="110" t="s">
        <v>15307</v>
      </c>
      <c r="D19899" s="110" t="s">
        <v>15307</v>
      </c>
      <c r="E19899" s="110" t="s">
        <v>15307</v>
      </c>
      <c r="F19899" s="114">
        <v>0</v>
      </c>
      <c r="G19899" s="114">
        <v>0</v>
      </c>
      <c r="H19899" s="114">
        <v>0</v>
      </c>
      <c r="I19899" s="114">
        <v>0</v>
      </c>
      <c r="J19899" s="114">
        <v>0</v>
      </c>
      <c r="K19899" s="114">
        <v>0</v>
      </c>
      <c r="L19899" s="118">
        <v>0</v>
      </c>
      <c r="M19899" s="114">
        <v>0</v>
      </c>
      <c r="N19899" s="114">
        <v>0</v>
      </c>
      <c r="O19899" s="114">
        <v>0</v>
      </c>
      <c r="P19899" s="110" t="s">
        <v>15358</v>
      </c>
      <c r="Q19899" s="110" t="s">
        <v>15358</v>
      </c>
      <c r="R19899" s="114">
        <v>0</v>
      </c>
      <c r="S19899" s="114">
        <v>0</v>
      </c>
    </row>
    <row r="19900" spans="1:19" ht="11.25" thickBot="1" x14ac:dyDescent="0.2">
      <c r="A19900" s="93"/>
    </row>
    <row r="19901" spans="1:19" ht="11.25" thickBot="1" x14ac:dyDescent="0.2">
      <c r="A19901" s="117" t="s">
        <v>358</v>
      </c>
      <c r="B19901" s="93"/>
      <c r="C19901" s="110" t="s">
        <v>15307</v>
      </c>
      <c r="D19901" s="110" t="s">
        <v>15307</v>
      </c>
      <c r="E19901" s="110" t="s">
        <v>15307</v>
      </c>
      <c r="F19901" s="114">
        <v>0</v>
      </c>
      <c r="G19901" s="114">
        <v>0</v>
      </c>
      <c r="H19901" s="114">
        <v>0</v>
      </c>
      <c r="I19901" s="114">
        <v>0</v>
      </c>
      <c r="J19901" s="114">
        <v>0</v>
      </c>
      <c r="K19901" s="114">
        <v>0</v>
      </c>
      <c r="L19901" s="118">
        <v>0</v>
      </c>
      <c r="M19901" s="114">
        <v>0</v>
      </c>
      <c r="N19901" s="114">
        <v>0</v>
      </c>
      <c r="O19901" s="114">
        <v>0</v>
      </c>
      <c r="P19901" s="110" t="s">
        <v>15358</v>
      </c>
      <c r="Q19901" s="110" t="s">
        <v>15358</v>
      </c>
      <c r="R19901" s="114">
        <v>0</v>
      </c>
      <c r="S19901" s="114">
        <v>0</v>
      </c>
    </row>
    <row r="19902" spans="1:19" ht="11.25" thickBot="1" x14ac:dyDescent="0.2">
      <c r="A19902" s="93"/>
    </row>
    <row r="19903" spans="1:19" ht="11.25" thickBot="1" x14ac:dyDescent="0.2">
      <c r="A19903" s="87" t="s">
        <v>345</v>
      </c>
      <c r="B19903" s="87" t="s">
        <v>346</v>
      </c>
      <c r="C19903" s="120" t="s">
        <v>16</v>
      </c>
      <c r="D19903" s="120" t="s">
        <v>15309</v>
      </c>
      <c r="E19903" s="120" t="s">
        <v>15310</v>
      </c>
      <c r="F19903" s="120" t="s">
        <v>20</v>
      </c>
      <c r="G19903" s="120" t="s">
        <v>21</v>
      </c>
      <c r="H19903" s="120" t="s">
        <v>22</v>
      </c>
      <c r="I19903" s="120" t="s">
        <v>23</v>
      </c>
      <c r="J19903" s="120" t="s">
        <v>24</v>
      </c>
      <c r="K19903" s="120" t="s">
        <v>26</v>
      </c>
      <c r="L19903" s="120" t="s">
        <v>15311</v>
      </c>
      <c r="M19903" s="120" t="s">
        <v>27</v>
      </c>
      <c r="N19903" s="120" t="s">
        <v>28</v>
      </c>
      <c r="O19903" s="120" t="s">
        <v>29</v>
      </c>
      <c r="P19903" s="120" t="s">
        <v>30</v>
      </c>
      <c r="Q19903" s="120" t="s">
        <v>15312</v>
      </c>
      <c r="R19903" s="120" t="s">
        <v>32</v>
      </c>
      <c r="S19903" s="120" t="s">
        <v>33</v>
      </c>
    </row>
    <row r="19904" spans="1:19" ht="11.25" thickBot="1" x14ac:dyDescent="0.2">
      <c r="A19904" s="88">
        <v>1</v>
      </c>
      <c r="B19904" s="109">
        <v>0.95835648148148145</v>
      </c>
      <c r="C19904" s="89">
        <v>52127.212</v>
      </c>
      <c r="D19904" s="89">
        <v>34699.508999999998</v>
      </c>
      <c r="E19904" s="89">
        <v>222.22499999999999</v>
      </c>
      <c r="F19904" s="119">
        <v>34064.587</v>
      </c>
      <c r="G19904" s="89">
        <v>285.71899999999999</v>
      </c>
      <c r="H19904" s="89">
        <v>66.667000000000002</v>
      </c>
      <c r="I19904" s="89">
        <v>800.02800000000002</v>
      </c>
      <c r="J19904" s="89">
        <v>43276.826000000001</v>
      </c>
      <c r="K19904" s="119">
        <v>329841.89</v>
      </c>
      <c r="L19904" s="89">
        <v>37575.750999999997</v>
      </c>
      <c r="M19904" s="89">
        <v>796.33</v>
      </c>
      <c r="N19904" s="89">
        <v>1650.1279999999999</v>
      </c>
      <c r="O19904" s="110" t="s">
        <v>15306</v>
      </c>
      <c r="P19904" s="110" t="s">
        <v>15306</v>
      </c>
      <c r="Q19904" s="89">
        <v>351.85700000000003</v>
      </c>
      <c r="R19904" s="89">
        <v>2253.3020000000001</v>
      </c>
      <c r="S19904" s="89">
        <v>287.04199999999997</v>
      </c>
    </row>
    <row r="19905" spans="1:19" ht="11.25" thickBot="1" x14ac:dyDescent="0.2">
      <c r="A19905" s="93"/>
    </row>
    <row r="19906" spans="1:19" ht="11.25" thickBot="1" x14ac:dyDescent="0.2">
      <c r="A19906" s="113" t="s">
        <v>352</v>
      </c>
      <c r="B19906" s="93"/>
      <c r="C19906" s="114">
        <v>52127.212</v>
      </c>
      <c r="D19906" s="114">
        <v>34699.508999999998</v>
      </c>
      <c r="E19906" s="114">
        <v>222.22499999999999</v>
      </c>
      <c r="F19906" s="118">
        <v>34064.587</v>
      </c>
      <c r="G19906" s="114">
        <v>285.71899999999999</v>
      </c>
      <c r="H19906" s="114">
        <v>66.667000000000002</v>
      </c>
      <c r="I19906" s="114">
        <v>800.02800000000002</v>
      </c>
      <c r="J19906" s="114">
        <v>43276.826000000001</v>
      </c>
      <c r="K19906" s="118">
        <v>329841.89</v>
      </c>
      <c r="L19906" s="114">
        <v>37575.750999999997</v>
      </c>
      <c r="M19906" s="114">
        <v>796.33</v>
      </c>
      <c r="N19906" s="114">
        <v>1650.1279999999999</v>
      </c>
      <c r="O19906" s="110" t="s">
        <v>15307</v>
      </c>
      <c r="P19906" s="110" t="s">
        <v>15307</v>
      </c>
      <c r="Q19906" s="114">
        <v>351.85700000000003</v>
      </c>
      <c r="R19906" s="114">
        <v>2253.3020000000001</v>
      </c>
      <c r="S19906" s="114">
        <v>287.04199999999997</v>
      </c>
    </row>
    <row r="19907" spans="1:19" ht="11.25" thickBot="1" x14ac:dyDescent="0.2">
      <c r="A19907" s="93"/>
    </row>
    <row r="19908" spans="1:19" ht="11.25" thickBot="1" x14ac:dyDescent="0.2">
      <c r="A19908" s="116" t="s">
        <v>355</v>
      </c>
      <c r="B19908" s="93"/>
      <c r="C19908" s="114">
        <v>0</v>
      </c>
      <c r="D19908" s="114">
        <v>0</v>
      </c>
      <c r="E19908" s="114">
        <v>0</v>
      </c>
      <c r="F19908" s="118">
        <v>0</v>
      </c>
      <c r="G19908" s="114">
        <v>0</v>
      </c>
      <c r="H19908" s="114">
        <v>0</v>
      </c>
      <c r="I19908" s="114">
        <v>0</v>
      </c>
      <c r="J19908" s="114">
        <v>0</v>
      </c>
      <c r="K19908" s="118">
        <v>0</v>
      </c>
      <c r="L19908" s="114">
        <v>0</v>
      </c>
      <c r="M19908" s="114">
        <v>0</v>
      </c>
      <c r="N19908" s="114">
        <v>0</v>
      </c>
      <c r="O19908" s="110" t="s">
        <v>15307</v>
      </c>
      <c r="P19908" s="110" t="s">
        <v>15307</v>
      </c>
      <c r="Q19908" s="114">
        <v>0</v>
      </c>
      <c r="R19908" s="114">
        <v>0</v>
      </c>
      <c r="S19908" s="114">
        <v>0</v>
      </c>
    </row>
    <row r="19909" spans="1:19" ht="11.25" thickBot="1" x14ac:dyDescent="0.2">
      <c r="A19909" s="93"/>
    </row>
    <row r="19910" spans="1:19" ht="11.25" thickBot="1" x14ac:dyDescent="0.2">
      <c r="A19910" s="117" t="s">
        <v>358</v>
      </c>
      <c r="B19910" s="93"/>
      <c r="C19910" s="114">
        <v>0</v>
      </c>
      <c r="D19910" s="114">
        <v>0</v>
      </c>
      <c r="E19910" s="114">
        <v>0</v>
      </c>
      <c r="F19910" s="118">
        <v>0</v>
      </c>
      <c r="G19910" s="114">
        <v>0</v>
      </c>
      <c r="H19910" s="114">
        <v>0</v>
      </c>
      <c r="I19910" s="114">
        <v>0</v>
      </c>
      <c r="J19910" s="114">
        <v>0</v>
      </c>
      <c r="K19910" s="118">
        <v>0</v>
      </c>
      <c r="L19910" s="114">
        <v>0</v>
      </c>
      <c r="M19910" s="114">
        <v>0</v>
      </c>
      <c r="N19910" s="114">
        <v>0</v>
      </c>
      <c r="O19910" s="110" t="s">
        <v>15307</v>
      </c>
      <c r="P19910" s="110" t="s">
        <v>15307</v>
      </c>
      <c r="Q19910" s="114">
        <v>0</v>
      </c>
      <c r="R19910" s="114">
        <v>0</v>
      </c>
      <c r="S19910" s="114">
        <v>0</v>
      </c>
    </row>
    <row r="19911" spans="1:19" ht="11.25" thickBot="1" x14ac:dyDescent="0.2">
      <c r="A19911" s="93"/>
    </row>
    <row r="19912" spans="1:19" ht="11.25" thickBot="1" x14ac:dyDescent="0.2">
      <c r="A19912" s="87" t="s">
        <v>345</v>
      </c>
      <c r="B19912" s="87" t="s">
        <v>346</v>
      </c>
      <c r="C19912" s="120" t="s">
        <v>35</v>
      </c>
      <c r="D19912" s="120" t="s">
        <v>36</v>
      </c>
      <c r="E19912" s="120" t="s">
        <v>15315</v>
      </c>
      <c r="F19912" s="120" t="s">
        <v>38</v>
      </c>
      <c r="G19912" s="120" t="s">
        <v>39</v>
      </c>
      <c r="H19912" s="120" t="s">
        <v>41</v>
      </c>
      <c r="I19912" s="120" t="s">
        <v>42</v>
      </c>
      <c r="J19912" s="120" t="s">
        <v>43</v>
      </c>
      <c r="K19912" s="120" t="s">
        <v>44</v>
      </c>
      <c r="L19912" s="120" t="s">
        <v>45</v>
      </c>
      <c r="M19912" s="120" t="s">
        <v>46</v>
      </c>
      <c r="N19912" s="120" t="s">
        <v>47</v>
      </c>
      <c r="O19912" s="120" t="s">
        <v>48</v>
      </c>
      <c r="P19912" s="120" t="s">
        <v>49</v>
      </c>
      <c r="Q19912" s="120" t="s">
        <v>50</v>
      </c>
      <c r="R19912" s="120" t="s">
        <v>51</v>
      </c>
      <c r="S19912" s="120" t="s">
        <v>52</v>
      </c>
    </row>
    <row r="19913" spans="1:19" ht="11.25" thickBot="1" x14ac:dyDescent="0.2">
      <c r="A19913" s="88">
        <v>1</v>
      </c>
      <c r="B19913" s="109">
        <v>0.95835648148148145</v>
      </c>
      <c r="C19913" s="119">
        <v>547821.93000000005</v>
      </c>
      <c r="D19913" s="89">
        <v>4650.9049999999997</v>
      </c>
      <c r="E19913" s="89">
        <v>383.34</v>
      </c>
      <c r="F19913" s="110" t="s">
        <v>15306</v>
      </c>
      <c r="G19913" s="89">
        <v>175.928</v>
      </c>
      <c r="H19913" s="89">
        <v>215720.34</v>
      </c>
      <c r="I19913" s="89">
        <v>8703.1820000000007</v>
      </c>
      <c r="J19913" s="89">
        <v>10683.728999999999</v>
      </c>
      <c r="K19913" s="89">
        <v>944.48500000000001</v>
      </c>
      <c r="L19913" s="89">
        <v>648.16399999999999</v>
      </c>
      <c r="M19913" s="89">
        <v>255.559</v>
      </c>
      <c r="N19913" s="89">
        <v>187.50200000000001</v>
      </c>
      <c r="O19913" s="89">
        <v>208.33600000000001</v>
      </c>
      <c r="P19913" s="89">
        <v>166.66800000000001</v>
      </c>
      <c r="Q19913" s="89">
        <v>222.22399999999999</v>
      </c>
      <c r="R19913" s="89">
        <v>203.70699999999999</v>
      </c>
      <c r="S19913" s="89">
        <v>333.339</v>
      </c>
    </row>
    <row r="19914" spans="1:19" ht="11.25" thickBot="1" x14ac:dyDescent="0.2">
      <c r="A19914" s="93"/>
    </row>
    <row r="19915" spans="1:19" ht="11.25" thickBot="1" x14ac:dyDescent="0.2">
      <c r="A19915" s="113" t="s">
        <v>352</v>
      </c>
      <c r="B19915" s="93"/>
      <c r="C19915" s="118">
        <v>547821.93000000005</v>
      </c>
      <c r="D19915" s="114">
        <v>4650.9049999999997</v>
      </c>
      <c r="E19915" s="114">
        <v>383.34</v>
      </c>
      <c r="F19915" s="110" t="s">
        <v>15307</v>
      </c>
      <c r="G19915" s="114">
        <v>175.928</v>
      </c>
      <c r="H19915" s="114">
        <v>215720.34</v>
      </c>
      <c r="I19915" s="114">
        <v>8703.1820000000007</v>
      </c>
      <c r="J19915" s="114">
        <v>10683.728999999999</v>
      </c>
      <c r="K19915" s="114">
        <v>944.48500000000001</v>
      </c>
      <c r="L19915" s="114">
        <v>648.16399999999999</v>
      </c>
      <c r="M19915" s="114">
        <v>255.559</v>
      </c>
      <c r="N19915" s="114">
        <v>187.50200000000001</v>
      </c>
      <c r="O19915" s="114">
        <v>208.33600000000001</v>
      </c>
      <c r="P19915" s="114">
        <v>166.66800000000001</v>
      </c>
      <c r="Q19915" s="114">
        <v>222.22399999999999</v>
      </c>
      <c r="R19915" s="114">
        <v>203.70699999999999</v>
      </c>
      <c r="S19915" s="114">
        <v>333.339</v>
      </c>
    </row>
    <row r="19916" spans="1:19" ht="11.25" thickBot="1" x14ac:dyDescent="0.2">
      <c r="A19916" s="93"/>
    </row>
    <row r="19917" spans="1:19" ht="11.25" thickBot="1" x14ac:dyDescent="0.2">
      <c r="A19917" s="116" t="s">
        <v>355</v>
      </c>
      <c r="B19917" s="93"/>
      <c r="C19917" s="118">
        <v>0</v>
      </c>
      <c r="D19917" s="114">
        <v>0</v>
      </c>
      <c r="E19917" s="114">
        <v>0</v>
      </c>
      <c r="F19917" s="110" t="s">
        <v>15307</v>
      </c>
      <c r="G19917" s="114">
        <v>0</v>
      </c>
      <c r="H19917" s="114">
        <v>0</v>
      </c>
      <c r="I19917" s="114">
        <v>0</v>
      </c>
      <c r="J19917" s="114">
        <v>0</v>
      </c>
      <c r="K19917" s="114">
        <v>0</v>
      </c>
      <c r="L19917" s="114">
        <v>0</v>
      </c>
      <c r="M19917" s="114">
        <v>0</v>
      </c>
      <c r="N19917" s="114">
        <v>0</v>
      </c>
      <c r="O19917" s="114">
        <v>0</v>
      </c>
      <c r="P19917" s="114">
        <v>0</v>
      </c>
      <c r="Q19917" s="114">
        <v>0</v>
      </c>
      <c r="R19917" s="114">
        <v>0</v>
      </c>
      <c r="S19917" s="114">
        <v>0</v>
      </c>
    </row>
    <row r="19918" spans="1:19" ht="11.25" thickBot="1" x14ac:dyDescent="0.2">
      <c r="A19918" s="93"/>
    </row>
    <row r="19919" spans="1:19" ht="11.25" thickBot="1" x14ac:dyDescent="0.2">
      <c r="A19919" s="117" t="s">
        <v>358</v>
      </c>
      <c r="B19919" s="93"/>
      <c r="C19919" s="118">
        <v>0</v>
      </c>
      <c r="D19919" s="114">
        <v>0</v>
      </c>
      <c r="E19919" s="114">
        <v>0</v>
      </c>
      <c r="F19919" s="110" t="s">
        <v>15307</v>
      </c>
      <c r="G19919" s="114">
        <v>0</v>
      </c>
      <c r="H19919" s="114">
        <v>0</v>
      </c>
      <c r="I19919" s="114">
        <v>0</v>
      </c>
      <c r="J19919" s="114">
        <v>0</v>
      </c>
      <c r="K19919" s="114">
        <v>0</v>
      </c>
      <c r="L19919" s="114">
        <v>0</v>
      </c>
      <c r="M19919" s="114">
        <v>0</v>
      </c>
      <c r="N19919" s="114">
        <v>0</v>
      </c>
      <c r="O19919" s="114">
        <v>0</v>
      </c>
      <c r="P19919" s="114">
        <v>0</v>
      </c>
      <c r="Q19919" s="114">
        <v>0</v>
      </c>
      <c r="R19919" s="114">
        <v>0</v>
      </c>
      <c r="S19919" s="114">
        <v>0</v>
      </c>
    </row>
    <row r="19920" spans="1:19" ht="11.25" thickBot="1" x14ac:dyDescent="0.2">
      <c r="A19920" s="93"/>
    </row>
    <row r="19921" spans="1:19" ht="11.25" thickBot="1" x14ac:dyDescent="0.2">
      <c r="A19921" s="87" t="s">
        <v>345</v>
      </c>
      <c r="B19921" s="87" t="s">
        <v>346</v>
      </c>
      <c r="C19921" s="120" t="s">
        <v>53</v>
      </c>
      <c r="D19921" s="120" t="s">
        <v>54</v>
      </c>
      <c r="E19921" s="120" t="s">
        <v>55</v>
      </c>
      <c r="F19921" s="120" t="s">
        <v>56</v>
      </c>
      <c r="G19921" s="120" t="s">
        <v>15318</v>
      </c>
      <c r="H19921" s="120" t="s">
        <v>57</v>
      </c>
      <c r="I19921" s="120" t="s">
        <v>59</v>
      </c>
      <c r="J19921" s="120" t="s">
        <v>15319</v>
      </c>
      <c r="K19921" s="120" t="s">
        <v>60</v>
      </c>
      <c r="L19921" s="120" t="s">
        <v>61</v>
      </c>
      <c r="M19921" s="120" t="s">
        <v>62</v>
      </c>
      <c r="N19921" s="120" t="s">
        <v>15320</v>
      </c>
      <c r="O19921" s="120" t="s">
        <v>63</v>
      </c>
      <c r="P19921" s="120" t="s">
        <v>64</v>
      </c>
      <c r="Q19921" s="120" t="s">
        <v>66</v>
      </c>
      <c r="R19921" s="120" t="s">
        <v>15321</v>
      </c>
      <c r="S19921" s="120" t="s">
        <v>67</v>
      </c>
    </row>
    <row r="19922" spans="1:19" ht="11.25" thickBot="1" x14ac:dyDescent="0.2">
      <c r="A19922" s="88">
        <v>1</v>
      </c>
      <c r="B19922" s="109">
        <v>0.95835648148148145</v>
      </c>
      <c r="C19922" s="89">
        <v>185.18700000000001</v>
      </c>
      <c r="D19922" s="89">
        <v>222.22499999999999</v>
      </c>
      <c r="E19922" s="89">
        <v>101.852</v>
      </c>
      <c r="F19922" s="89">
        <v>2833.643</v>
      </c>
      <c r="G19922" s="89">
        <v>481.49200000000002</v>
      </c>
      <c r="H19922" s="89">
        <v>2800.3429999999998</v>
      </c>
      <c r="I19922" s="89">
        <v>66.667000000000002</v>
      </c>
      <c r="J19922" s="110" t="s">
        <v>15306</v>
      </c>
      <c r="K19922" s="89">
        <v>66.667000000000002</v>
      </c>
      <c r="L19922" s="89">
        <v>55.555999999999997</v>
      </c>
      <c r="M19922" s="89">
        <v>574.09</v>
      </c>
      <c r="N19922" s="89">
        <v>350.00599999999997</v>
      </c>
      <c r="O19922" s="89">
        <v>182.542</v>
      </c>
      <c r="P19922" s="89">
        <v>20907.811000000002</v>
      </c>
      <c r="Q19922" s="112" t="s">
        <v>15896</v>
      </c>
      <c r="R19922" s="110" t="s">
        <v>15306</v>
      </c>
      <c r="S19922" s="89">
        <v>1777.933</v>
      </c>
    </row>
    <row r="19923" spans="1:19" ht="11.25" thickBot="1" x14ac:dyDescent="0.2">
      <c r="A19923" s="93"/>
    </row>
    <row r="19924" spans="1:19" ht="11.25" thickBot="1" x14ac:dyDescent="0.2">
      <c r="A19924" s="113" t="s">
        <v>352</v>
      </c>
      <c r="B19924" s="93"/>
      <c r="C19924" s="114">
        <v>185.18700000000001</v>
      </c>
      <c r="D19924" s="114">
        <v>222.22499999999999</v>
      </c>
      <c r="E19924" s="114">
        <v>101.852</v>
      </c>
      <c r="F19924" s="114">
        <v>2833.643</v>
      </c>
      <c r="G19924" s="114">
        <v>481.49200000000002</v>
      </c>
      <c r="H19924" s="114">
        <v>2800.3429999999998</v>
      </c>
      <c r="I19924" s="114">
        <v>66.667000000000002</v>
      </c>
      <c r="J19924" s="110" t="s">
        <v>15307</v>
      </c>
      <c r="K19924" s="114">
        <v>66.667000000000002</v>
      </c>
      <c r="L19924" s="114">
        <v>55.555999999999997</v>
      </c>
      <c r="M19924" s="114">
        <v>574.09</v>
      </c>
      <c r="N19924" s="114">
        <v>350.00599999999997</v>
      </c>
      <c r="O19924" s="114">
        <v>182.542</v>
      </c>
      <c r="P19924" s="114">
        <v>20907.811000000002</v>
      </c>
      <c r="Q19924" s="112" t="s">
        <v>15897</v>
      </c>
      <c r="R19924" s="110" t="s">
        <v>15307</v>
      </c>
      <c r="S19924" s="114">
        <v>1777.933</v>
      </c>
    </row>
    <row r="19925" spans="1:19" ht="11.25" thickBot="1" x14ac:dyDescent="0.2">
      <c r="A19925" s="93"/>
    </row>
    <row r="19926" spans="1:19" ht="11.25" thickBot="1" x14ac:dyDescent="0.2">
      <c r="A19926" s="116" t="s">
        <v>355</v>
      </c>
      <c r="B19926" s="93"/>
      <c r="C19926" s="114">
        <v>0</v>
      </c>
      <c r="D19926" s="114">
        <v>0</v>
      </c>
      <c r="E19926" s="114">
        <v>0</v>
      </c>
      <c r="F19926" s="114">
        <v>0</v>
      </c>
      <c r="G19926" s="114">
        <v>0</v>
      </c>
      <c r="H19926" s="114">
        <v>0</v>
      </c>
      <c r="I19926" s="114">
        <v>0</v>
      </c>
      <c r="J19926" s="110" t="s">
        <v>15307</v>
      </c>
      <c r="K19926" s="114">
        <v>0</v>
      </c>
      <c r="L19926" s="114">
        <v>0</v>
      </c>
      <c r="M19926" s="114">
        <v>0</v>
      </c>
      <c r="N19926" s="114">
        <v>0</v>
      </c>
      <c r="O19926" s="114">
        <v>0</v>
      </c>
      <c r="P19926" s="114">
        <v>0</v>
      </c>
      <c r="Q19926" s="112" t="s">
        <v>15358</v>
      </c>
      <c r="R19926" s="110" t="s">
        <v>15307</v>
      </c>
      <c r="S19926" s="114">
        <v>0</v>
      </c>
    </row>
    <row r="19927" spans="1:19" ht="11.25" thickBot="1" x14ac:dyDescent="0.2">
      <c r="A19927" s="93"/>
    </row>
    <row r="19928" spans="1:19" ht="11.25" thickBot="1" x14ac:dyDescent="0.2">
      <c r="A19928" s="117" t="s">
        <v>358</v>
      </c>
      <c r="B19928" s="93"/>
      <c r="C19928" s="114">
        <v>0</v>
      </c>
      <c r="D19928" s="114">
        <v>0</v>
      </c>
      <c r="E19928" s="114">
        <v>0</v>
      </c>
      <c r="F19928" s="114">
        <v>0</v>
      </c>
      <c r="G19928" s="114">
        <v>0</v>
      </c>
      <c r="H19928" s="114">
        <v>0</v>
      </c>
      <c r="I19928" s="114">
        <v>0</v>
      </c>
      <c r="J19928" s="110" t="s">
        <v>15307</v>
      </c>
      <c r="K19928" s="114">
        <v>0</v>
      </c>
      <c r="L19928" s="114">
        <v>0</v>
      </c>
      <c r="M19928" s="114">
        <v>0</v>
      </c>
      <c r="N19928" s="114">
        <v>0</v>
      </c>
      <c r="O19928" s="114">
        <v>0</v>
      </c>
      <c r="P19928" s="114">
        <v>0</v>
      </c>
      <c r="Q19928" s="112" t="s">
        <v>15358</v>
      </c>
      <c r="R19928" s="110" t="s">
        <v>15307</v>
      </c>
      <c r="S19928" s="114">
        <v>0</v>
      </c>
    </row>
    <row r="19929" spans="1:19" ht="11.25" thickBot="1" x14ac:dyDescent="0.2">
      <c r="A19929" s="93"/>
    </row>
    <row r="19930" spans="1:19" ht="11.25" thickBot="1" x14ac:dyDescent="0.2">
      <c r="A19930" s="87" t="s">
        <v>345</v>
      </c>
      <c r="B19930" s="87" t="s">
        <v>346</v>
      </c>
      <c r="C19930" s="120" t="s">
        <v>68</v>
      </c>
      <c r="D19930" s="120" t="s">
        <v>15325</v>
      </c>
    </row>
    <row r="19931" spans="1:19" ht="11.25" thickBot="1" x14ac:dyDescent="0.2">
      <c r="A19931" s="88">
        <v>1</v>
      </c>
      <c r="B19931" s="109">
        <v>0.95835648148148145</v>
      </c>
      <c r="C19931" s="89">
        <v>23982.378000000001</v>
      </c>
      <c r="D19931" s="110" t="s">
        <v>15306</v>
      </c>
    </row>
    <row r="19932" spans="1:19" ht="11.25" thickBot="1" x14ac:dyDescent="0.2">
      <c r="A19932" s="93"/>
    </row>
    <row r="19933" spans="1:19" ht="11.25" thickBot="1" x14ac:dyDescent="0.2">
      <c r="A19933" s="113" t="s">
        <v>352</v>
      </c>
      <c r="B19933" s="93"/>
      <c r="C19933" s="114">
        <v>23982.378000000001</v>
      </c>
      <c r="D19933" s="110" t="s">
        <v>15307</v>
      </c>
    </row>
    <row r="19934" spans="1:19" ht="11.25" thickBot="1" x14ac:dyDescent="0.2">
      <c r="A19934" s="93"/>
    </row>
    <row r="19935" spans="1:19" ht="11.25" thickBot="1" x14ac:dyDescent="0.2">
      <c r="A19935" s="116" t="s">
        <v>355</v>
      </c>
      <c r="B19935" s="93"/>
      <c r="C19935" s="114">
        <v>0</v>
      </c>
      <c r="D19935" s="110" t="s">
        <v>15307</v>
      </c>
    </row>
    <row r="19936" spans="1:19" ht="11.25" thickBot="1" x14ac:dyDescent="0.2">
      <c r="A19936" s="93"/>
    </row>
    <row r="19937" spans="1:19" ht="11.25" thickBot="1" x14ac:dyDescent="0.2">
      <c r="A19937" s="117" t="s">
        <v>358</v>
      </c>
      <c r="B19937" s="93"/>
      <c r="C19937" s="114">
        <v>0</v>
      </c>
      <c r="D19937" s="110" t="s">
        <v>15307</v>
      </c>
    </row>
    <row r="19938" spans="1:19" ht="10.5" x14ac:dyDescent="0.15">
      <c r="A19938" s="93"/>
    </row>
    <row r="19939" spans="1:19" x14ac:dyDescent="0.15">
      <c r="A19939" s="106"/>
      <c r="B19939" s="69" t="s">
        <v>4729</v>
      </c>
    </row>
    <row r="19940" spans="1:19" ht="9.75" thickBot="1" x14ac:dyDescent="0.2">
      <c r="A19940" s="64" t="s">
        <v>6926</v>
      </c>
    </row>
    <row r="19941" spans="1:19" ht="11.25" thickBot="1" x14ac:dyDescent="0.2">
      <c r="A19941" s="87" t="s">
        <v>345</v>
      </c>
      <c r="B19941" s="87" t="s">
        <v>346</v>
      </c>
      <c r="C19941" s="120" t="s">
        <v>15300</v>
      </c>
      <c r="D19941" s="120" t="s">
        <v>15301</v>
      </c>
      <c r="E19941" s="120" t="s">
        <v>15302</v>
      </c>
      <c r="F19941" s="120" t="s">
        <v>1</v>
      </c>
      <c r="G19941" s="120" t="s">
        <v>2</v>
      </c>
      <c r="H19941" s="120" t="s">
        <v>3</v>
      </c>
      <c r="I19941" s="120" t="s">
        <v>15303</v>
      </c>
      <c r="J19941" s="120" t="s">
        <v>4</v>
      </c>
      <c r="K19941" s="120" t="s">
        <v>15304</v>
      </c>
      <c r="L19941" s="120" t="s">
        <v>8</v>
      </c>
      <c r="M19941" s="120" t="s">
        <v>15305</v>
      </c>
      <c r="N19941" s="120" t="s">
        <v>10</v>
      </c>
      <c r="O19941" s="120" t="s">
        <v>11</v>
      </c>
      <c r="P19941" s="120" t="s">
        <v>12</v>
      </c>
      <c r="Q19941" s="120" t="s">
        <v>13</v>
      </c>
      <c r="R19941" s="120" t="s">
        <v>14</v>
      </c>
      <c r="S19941" s="120" t="s">
        <v>15</v>
      </c>
    </row>
    <row r="19942" spans="1:19" ht="11.25" thickBot="1" x14ac:dyDescent="0.2">
      <c r="A19942" s="88">
        <v>1</v>
      </c>
      <c r="B19942" s="109">
        <v>0.96379629629629626</v>
      </c>
      <c r="C19942" s="110" t="s">
        <v>15306</v>
      </c>
      <c r="D19942" s="110" t="s">
        <v>15306</v>
      </c>
      <c r="E19942" s="110" t="s">
        <v>15306</v>
      </c>
      <c r="F19942" s="89">
        <v>6485.0739999999996</v>
      </c>
      <c r="G19942" s="89">
        <v>516.67899999999997</v>
      </c>
      <c r="H19942" s="89">
        <v>166.66800000000001</v>
      </c>
      <c r="I19942" s="89">
        <v>83.334000000000003</v>
      </c>
      <c r="J19942" s="89">
        <v>142.858</v>
      </c>
      <c r="K19942" s="89">
        <v>1926.1030000000001</v>
      </c>
      <c r="L19942" s="119">
        <v>45180.209000000003</v>
      </c>
      <c r="M19942" s="89">
        <v>157.40899999999999</v>
      </c>
      <c r="N19942" s="89">
        <v>66.667000000000002</v>
      </c>
      <c r="O19942" s="89">
        <v>185.18700000000001</v>
      </c>
      <c r="P19942" s="89">
        <v>484.137</v>
      </c>
      <c r="Q19942" s="89">
        <v>143498.23000000001</v>
      </c>
      <c r="R19942" s="89">
        <v>33.332999999999998</v>
      </c>
      <c r="S19942" s="89">
        <v>148.15</v>
      </c>
    </row>
    <row r="19943" spans="1:19" ht="11.25" thickBot="1" x14ac:dyDescent="0.2">
      <c r="A19943" s="93"/>
    </row>
    <row r="19944" spans="1:19" ht="11.25" thickBot="1" x14ac:dyDescent="0.2">
      <c r="A19944" s="113" t="s">
        <v>352</v>
      </c>
      <c r="B19944" s="93"/>
      <c r="C19944" s="110" t="s">
        <v>15307</v>
      </c>
      <c r="D19944" s="110" t="s">
        <v>15307</v>
      </c>
      <c r="E19944" s="110" t="s">
        <v>15307</v>
      </c>
      <c r="F19944" s="114">
        <v>6485.0739999999996</v>
      </c>
      <c r="G19944" s="114">
        <v>516.67899999999997</v>
      </c>
      <c r="H19944" s="114">
        <v>166.66800000000001</v>
      </c>
      <c r="I19944" s="114">
        <v>83.334000000000003</v>
      </c>
      <c r="J19944" s="114">
        <v>142.858</v>
      </c>
      <c r="K19944" s="114">
        <v>1926.1030000000001</v>
      </c>
      <c r="L19944" s="118">
        <v>45180.209000000003</v>
      </c>
      <c r="M19944" s="114">
        <v>157.40899999999999</v>
      </c>
      <c r="N19944" s="114">
        <v>66.667000000000002</v>
      </c>
      <c r="O19944" s="114">
        <v>185.18700000000001</v>
      </c>
      <c r="P19944" s="114">
        <v>484.137</v>
      </c>
      <c r="Q19944" s="114">
        <v>143498.23000000001</v>
      </c>
      <c r="R19944" s="114">
        <v>33.332999999999998</v>
      </c>
      <c r="S19944" s="114">
        <v>148.15</v>
      </c>
    </row>
    <row r="19945" spans="1:19" ht="11.25" thickBot="1" x14ac:dyDescent="0.2">
      <c r="A19945" s="93"/>
    </row>
    <row r="19946" spans="1:19" ht="11.25" thickBot="1" x14ac:dyDescent="0.2">
      <c r="A19946" s="116" t="s">
        <v>355</v>
      </c>
      <c r="B19946" s="93"/>
      <c r="C19946" s="110" t="s">
        <v>15307</v>
      </c>
      <c r="D19946" s="110" t="s">
        <v>15307</v>
      </c>
      <c r="E19946" s="110" t="s">
        <v>15307</v>
      </c>
      <c r="F19946" s="114">
        <v>0</v>
      </c>
      <c r="G19946" s="114">
        <v>0</v>
      </c>
      <c r="H19946" s="114">
        <v>0</v>
      </c>
      <c r="I19946" s="114">
        <v>0</v>
      </c>
      <c r="J19946" s="114">
        <v>0</v>
      </c>
      <c r="K19946" s="114">
        <v>0</v>
      </c>
      <c r="L19946" s="118">
        <v>0</v>
      </c>
      <c r="M19946" s="114">
        <v>0</v>
      </c>
      <c r="N19946" s="114">
        <v>0</v>
      </c>
      <c r="O19946" s="114">
        <v>0</v>
      </c>
      <c r="P19946" s="114">
        <v>0</v>
      </c>
      <c r="Q19946" s="114">
        <v>0</v>
      </c>
      <c r="R19946" s="114">
        <v>0</v>
      </c>
      <c r="S19946" s="114">
        <v>0</v>
      </c>
    </row>
    <row r="19947" spans="1:19" ht="11.25" thickBot="1" x14ac:dyDescent="0.2">
      <c r="A19947" s="93"/>
    </row>
    <row r="19948" spans="1:19" ht="11.25" thickBot="1" x14ac:dyDescent="0.2">
      <c r="A19948" s="117" t="s">
        <v>358</v>
      </c>
      <c r="B19948" s="93"/>
      <c r="C19948" s="110" t="s">
        <v>15307</v>
      </c>
      <c r="D19948" s="110" t="s">
        <v>15307</v>
      </c>
      <c r="E19948" s="110" t="s">
        <v>15307</v>
      </c>
      <c r="F19948" s="114">
        <v>0</v>
      </c>
      <c r="G19948" s="114">
        <v>0</v>
      </c>
      <c r="H19948" s="114">
        <v>0</v>
      </c>
      <c r="I19948" s="114">
        <v>0</v>
      </c>
      <c r="J19948" s="114">
        <v>0</v>
      </c>
      <c r="K19948" s="114">
        <v>0</v>
      </c>
      <c r="L19948" s="118">
        <v>0</v>
      </c>
      <c r="M19948" s="114">
        <v>0</v>
      </c>
      <c r="N19948" s="114">
        <v>0</v>
      </c>
      <c r="O19948" s="114">
        <v>0</v>
      </c>
      <c r="P19948" s="114">
        <v>0</v>
      </c>
      <c r="Q19948" s="114">
        <v>0</v>
      </c>
      <c r="R19948" s="114">
        <v>0</v>
      </c>
      <c r="S19948" s="114">
        <v>0</v>
      </c>
    </row>
    <row r="19949" spans="1:19" ht="11.25" thickBot="1" x14ac:dyDescent="0.2">
      <c r="A19949" s="93"/>
    </row>
    <row r="19950" spans="1:19" ht="11.25" thickBot="1" x14ac:dyDescent="0.2">
      <c r="A19950" s="87" t="s">
        <v>345</v>
      </c>
      <c r="B19950" s="87" t="s">
        <v>346</v>
      </c>
      <c r="C19950" s="120" t="s">
        <v>16</v>
      </c>
      <c r="D19950" s="120" t="s">
        <v>15309</v>
      </c>
      <c r="E19950" s="120" t="s">
        <v>15310</v>
      </c>
      <c r="F19950" s="120" t="s">
        <v>20</v>
      </c>
      <c r="G19950" s="120" t="s">
        <v>21</v>
      </c>
      <c r="H19950" s="120" t="s">
        <v>22</v>
      </c>
      <c r="I19950" s="120" t="s">
        <v>23</v>
      </c>
      <c r="J19950" s="120" t="s">
        <v>24</v>
      </c>
      <c r="K19950" s="120" t="s">
        <v>26</v>
      </c>
      <c r="L19950" s="120" t="s">
        <v>15311</v>
      </c>
      <c r="M19950" s="120" t="s">
        <v>27</v>
      </c>
      <c r="N19950" s="120" t="s">
        <v>28</v>
      </c>
      <c r="O19950" s="120" t="s">
        <v>29</v>
      </c>
      <c r="P19950" s="120" t="s">
        <v>30</v>
      </c>
      <c r="Q19950" s="120" t="s">
        <v>15312</v>
      </c>
      <c r="R19950" s="120" t="s">
        <v>32</v>
      </c>
      <c r="S19950" s="120" t="s">
        <v>33</v>
      </c>
    </row>
    <row r="19951" spans="1:19" ht="11.25" thickBot="1" x14ac:dyDescent="0.2">
      <c r="A19951" s="88">
        <v>1</v>
      </c>
      <c r="B19951" s="109">
        <v>0.96379629629629626</v>
      </c>
      <c r="C19951" s="89">
        <v>703.72400000000005</v>
      </c>
      <c r="D19951" s="89">
        <v>1450.078</v>
      </c>
      <c r="E19951" s="110" t="s">
        <v>15306</v>
      </c>
      <c r="F19951" s="119">
        <v>33614.095000000001</v>
      </c>
      <c r="G19951" s="89">
        <v>66.667000000000002</v>
      </c>
      <c r="H19951" s="110" t="s">
        <v>15306</v>
      </c>
      <c r="I19951" s="89">
        <v>111.11199999999999</v>
      </c>
      <c r="J19951" s="89">
        <v>500.01100000000002</v>
      </c>
      <c r="K19951" s="119">
        <v>319714.02</v>
      </c>
      <c r="L19951" s="89">
        <v>1074.1210000000001</v>
      </c>
      <c r="M19951" s="89">
        <v>203.70599999999999</v>
      </c>
      <c r="N19951" s="89">
        <v>33.332999999999998</v>
      </c>
      <c r="O19951" s="110" t="s">
        <v>15306</v>
      </c>
      <c r="P19951" s="110" t="s">
        <v>15306</v>
      </c>
      <c r="Q19951" s="89">
        <v>259.26299999999998</v>
      </c>
      <c r="R19951" s="89">
        <v>208.33600000000001</v>
      </c>
      <c r="S19951" s="110" t="s">
        <v>15306</v>
      </c>
    </row>
    <row r="19952" spans="1:19" ht="11.25" thickBot="1" x14ac:dyDescent="0.2">
      <c r="A19952" s="93"/>
    </row>
    <row r="19953" spans="1:19" ht="11.25" thickBot="1" x14ac:dyDescent="0.2">
      <c r="A19953" s="113" t="s">
        <v>352</v>
      </c>
      <c r="B19953" s="93"/>
      <c r="C19953" s="114">
        <v>703.72400000000005</v>
      </c>
      <c r="D19953" s="114">
        <v>1450.078</v>
      </c>
      <c r="E19953" s="110" t="s">
        <v>15307</v>
      </c>
      <c r="F19953" s="118">
        <v>33614.095000000001</v>
      </c>
      <c r="G19953" s="114">
        <v>66.667000000000002</v>
      </c>
      <c r="H19953" s="110" t="s">
        <v>15307</v>
      </c>
      <c r="I19953" s="114">
        <v>111.11199999999999</v>
      </c>
      <c r="J19953" s="114">
        <v>500.01100000000002</v>
      </c>
      <c r="K19953" s="118">
        <v>319714.02</v>
      </c>
      <c r="L19953" s="114">
        <v>1074.1210000000001</v>
      </c>
      <c r="M19953" s="114">
        <v>203.70599999999999</v>
      </c>
      <c r="N19953" s="114">
        <v>33.332999999999998</v>
      </c>
      <c r="O19953" s="110" t="s">
        <v>15307</v>
      </c>
      <c r="P19953" s="110" t="s">
        <v>15307</v>
      </c>
      <c r="Q19953" s="114">
        <v>259.26299999999998</v>
      </c>
      <c r="R19953" s="114">
        <v>208.33600000000001</v>
      </c>
      <c r="S19953" s="110" t="s">
        <v>15307</v>
      </c>
    </row>
    <row r="19954" spans="1:19" ht="11.25" thickBot="1" x14ac:dyDescent="0.2">
      <c r="A19954" s="93"/>
    </row>
    <row r="19955" spans="1:19" ht="11.25" thickBot="1" x14ac:dyDescent="0.2">
      <c r="A19955" s="116" t="s">
        <v>355</v>
      </c>
      <c r="B19955" s="93"/>
      <c r="C19955" s="114">
        <v>0</v>
      </c>
      <c r="D19955" s="114">
        <v>0</v>
      </c>
      <c r="E19955" s="110" t="s">
        <v>15307</v>
      </c>
      <c r="F19955" s="118">
        <v>0</v>
      </c>
      <c r="G19955" s="114">
        <v>0</v>
      </c>
      <c r="H19955" s="110" t="s">
        <v>15307</v>
      </c>
      <c r="I19955" s="114">
        <v>0</v>
      </c>
      <c r="J19955" s="114">
        <v>0</v>
      </c>
      <c r="K19955" s="118">
        <v>0</v>
      </c>
      <c r="L19955" s="114">
        <v>0</v>
      </c>
      <c r="M19955" s="114">
        <v>0</v>
      </c>
      <c r="N19955" s="114">
        <v>0</v>
      </c>
      <c r="O19955" s="110" t="s">
        <v>15307</v>
      </c>
      <c r="P19955" s="110" t="s">
        <v>15307</v>
      </c>
      <c r="Q19955" s="114">
        <v>0</v>
      </c>
      <c r="R19955" s="114">
        <v>0</v>
      </c>
      <c r="S19955" s="110" t="s">
        <v>15307</v>
      </c>
    </row>
    <row r="19956" spans="1:19" ht="11.25" thickBot="1" x14ac:dyDescent="0.2">
      <c r="A19956" s="93"/>
    </row>
    <row r="19957" spans="1:19" ht="11.25" thickBot="1" x14ac:dyDescent="0.2">
      <c r="A19957" s="117" t="s">
        <v>358</v>
      </c>
      <c r="B19957" s="93"/>
      <c r="C19957" s="114">
        <v>0</v>
      </c>
      <c r="D19957" s="114">
        <v>0</v>
      </c>
      <c r="E19957" s="110" t="s">
        <v>15307</v>
      </c>
      <c r="F19957" s="118">
        <v>0</v>
      </c>
      <c r="G19957" s="114">
        <v>0</v>
      </c>
      <c r="H19957" s="110" t="s">
        <v>15307</v>
      </c>
      <c r="I19957" s="114">
        <v>0</v>
      </c>
      <c r="J19957" s="114">
        <v>0</v>
      </c>
      <c r="K19957" s="118">
        <v>0</v>
      </c>
      <c r="L19957" s="114">
        <v>0</v>
      </c>
      <c r="M19957" s="114">
        <v>0</v>
      </c>
      <c r="N19957" s="114">
        <v>0</v>
      </c>
      <c r="O19957" s="110" t="s">
        <v>15307</v>
      </c>
      <c r="P19957" s="110" t="s">
        <v>15307</v>
      </c>
      <c r="Q19957" s="114">
        <v>0</v>
      </c>
      <c r="R19957" s="114">
        <v>0</v>
      </c>
      <c r="S19957" s="110" t="s">
        <v>15307</v>
      </c>
    </row>
    <row r="19958" spans="1:19" ht="11.25" thickBot="1" x14ac:dyDescent="0.2">
      <c r="A19958" s="93"/>
    </row>
    <row r="19959" spans="1:19" ht="11.25" thickBot="1" x14ac:dyDescent="0.2">
      <c r="A19959" s="87" t="s">
        <v>345</v>
      </c>
      <c r="B19959" s="87" t="s">
        <v>346</v>
      </c>
      <c r="C19959" s="120" t="s">
        <v>35</v>
      </c>
      <c r="D19959" s="120" t="s">
        <v>36</v>
      </c>
      <c r="E19959" s="120" t="s">
        <v>15315</v>
      </c>
      <c r="F19959" s="120" t="s">
        <v>38</v>
      </c>
      <c r="G19959" s="120" t="s">
        <v>39</v>
      </c>
      <c r="H19959" s="120" t="s">
        <v>41</v>
      </c>
      <c r="I19959" s="120" t="s">
        <v>42</v>
      </c>
      <c r="J19959" s="120" t="s">
        <v>43</v>
      </c>
      <c r="K19959" s="120" t="s">
        <v>44</v>
      </c>
      <c r="L19959" s="120" t="s">
        <v>45</v>
      </c>
      <c r="M19959" s="120" t="s">
        <v>46</v>
      </c>
      <c r="N19959" s="120" t="s">
        <v>47</v>
      </c>
      <c r="O19959" s="120" t="s">
        <v>48</v>
      </c>
      <c r="P19959" s="120" t="s">
        <v>49</v>
      </c>
      <c r="Q19959" s="120" t="s">
        <v>50</v>
      </c>
      <c r="R19959" s="120" t="s">
        <v>51</v>
      </c>
      <c r="S19959" s="120" t="s">
        <v>52</v>
      </c>
    </row>
    <row r="19960" spans="1:19" ht="11.25" thickBot="1" x14ac:dyDescent="0.2">
      <c r="A19960" s="88">
        <v>1</v>
      </c>
      <c r="B19960" s="109">
        <v>0.96379629629629626</v>
      </c>
      <c r="C19960" s="119">
        <v>542211.48</v>
      </c>
      <c r="D19960" s="89">
        <v>216.66900000000001</v>
      </c>
      <c r="E19960" s="110" t="s">
        <v>15306</v>
      </c>
      <c r="F19960" s="110" t="s">
        <v>15306</v>
      </c>
      <c r="G19960" s="110" t="s">
        <v>15306</v>
      </c>
      <c r="H19960" s="89">
        <v>2216.2739999999999</v>
      </c>
      <c r="I19960" s="89">
        <v>74.073999999999998</v>
      </c>
      <c r="J19960" s="89">
        <v>583.35</v>
      </c>
      <c r="K19960" s="110" t="s">
        <v>15306</v>
      </c>
      <c r="L19960" s="110" t="s">
        <v>15306</v>
      </c>
      <c r="M19960" s="110" t="s">
        <v>15306</v>
      </c>
      <c r="N19960" s="110" t="s">
        <v>15306</v>
      </c>
      <c r="O19960" s="110" t="s">
        <v>15306</v>
      </c>
      <c r="P19960" s="110" t="s">
        <v>15306</v>
      </c>
      <c r="Q19960" s="110" t="s">
        <v>15306</v>
      </c>
      <c r="R19960" s="110" t="s">
        <v>15306</v>
      </c>
      <c r="S19960" s="89">
        <v>33.332999999999998</v>
      </c>
    </row>
    <row r="19961" spans="1:19" ht="11.25" thickBot="1" x14ac:dyDescent="0.2">
      <c r="A19961" s="93"/>
    </row>
    <row r="19962" spans="1:19" ht="11.25" thickBot="1" x14ac:dyDescent="0.2">
      <c r="A19962" s="113" t="s">
        <v>352</v>
      </c>
      <c r="B19962" s="93"/>
      <c r="C19962" s="118">
        <v>542211.48</v>
      </c>
      <c r="D19962" s="114">
        <v>216.66900000000001</v>
      </c>
      <c r="E19962" s="110" t="s">
        <v>15307</v>
      </c>
      <c r="F19962" s="110" t="s">
        <v>15307</v>
      </c>
      <c r="G19962" s="110" t="s">
        <v>15307</v>
      </c>
      <c r="H19962" s="114">
        <v>2216.2739999999999</v>
      </c>
      <c r="I19962" s="114">
        <v>74.073999999999998</v>
      </c>
      <c r="J19962" s="114">
        <v>583.35</v>
      </c>
      <c r="K19962" s="110" t="s">
        <v>15307</v>
      </c>
      <c r="L19962" s="110" t="s">
        <v>15307</v>
      </c>
      <c r="M19962" s="110" t="s">
        <v>15307</v>
      </c>
      <c r="N19962" s="110" t="s">
        <v>15307</v>
      </c>
      <c r="O19962" s="110" t="s">
        <v>15307</v>
      </c>
      <c r="P19962" s="110" t="s">
        <v>15307</v>
      </c>
      <c r="Q19962" s="110" t="s">
        <v>15307</v>
      </c>
      <c r="R19962" s="110" t="s">
        <v>15307</v>
      </c>
      <c r="S19962" s="114">
        <v>33.332999999999998</v>
      </c>
    </row>
    <row r="19963" spans="1:19" ht="11.25" thickBot="1" x14ac:dyDescent="0.2">
      <c r="A19963" s="93"/>
    </row>
    <row r="19964" spans="1:19" ht="11.25" thickBot="1" x14ac:dyDescent="0.2">
      <c r="A19964" s="116" t="s">
        <v>355</v>
      </c>
      <c r="B19964" s="93"/>
      <c r="C19964" s="118">
        <v>0</v>
      </c>
      <c r="D19964" s="114">
        <v>0</v>
      </c>
      <c r="E19964" s="110" t="s">
        <v>15307</v>
      </c>
      <c r="F19964" s="110" t="s">
        <v>15307</v>
      </c>
      <c r="G19964" s="110" t="s">
        <v>15307</v>
      </c>
      <c r="H19964" s="114">
        <v>0</v>
      </c>
      <c r="I19964" s="114">
        <v>0</v>
      </c>
      <c r="J19964" s="114">
        <v>0</v>
      </c>
      <c r="K19964" s="110" t="s">
        <v>15307</v>
      </c>
      <c r="L19964" s="110" t="s">
        <v>15307</v>
      </c>
      <c r="M19964" s="110" t="s">
        <v>15307</v>
      </c>
      <c r="N19964" s="110" t="s">
        <v>15307</v>
      </c>
      <c r="O19964" s="110" t="s">
        <v>15307</v>
      </c>
      <c r="P19964" s="110" t="s">
        <v>15307</v>
      </c>
      <c r="Q19964" s="110" t="s">
        <v>15307</v>
      </c>
      <c r="R19964" s="110" t="s">
        <v>15307</v>
      </c>
      <c r="S19964" s="114">
        <v>0</v>
      </c>
    </row>
    <row r="19965" spans="1:19" ht="11.25" thickBot="1" x14ac:dyDescent="0.2">
      <c r="A19965" s="93"/>
    </row>
    <row r="19966" spans="1:19" ht="11.25" thickBot="1" x14ac:dyDescent="0.2">
      <c r="A19966" s="117" t="s">
        <v>358</v>
      </c>
      <c r="B19966" s="93"/>
      <c r="C19966" s="118">
        <v>0</v>
      </c>
      <c r="D19966" s="114">
        <v>0</v>
      </c>
      <c r="E19966" s="110" t="s">
        <v>15307</v>
      </c>
      <c r="F19966" s="110" t="s">
        <v>15307</v>
      </c>
      <c r="G19966" s="110" t="s">
        <v>15307</v>
      </c>
      <c r="H19966" s="114">
        <v>0</v>
      </c>
      <c r="I19966" s="114">
        <v>0</v>
      </c>
      <c r="J19966" s="114">
        <v>0</v>
      </c>
      <c r="K19966" s="110" t="s">
        <v>15307</v>
      </c>
      <c r="L19966" s="110" t="s">
        <v>15307</v>
      </c>
      <c r="M19966" s="110" t="s">
        <v>15307</v>
      </c>
      <c r="N19966" s="110" t="s">
        <v>15307</v>
      </c>
      <c r="O19966" s="110" t="s">
        <v>15307</v>
      </c>
      <c r="P19966" s="110" t="s">
        <v>15307</v>
      </c>
      <c r="Q19966" s="110" t="s">
        <v>15307</v>
      </c>
      <c r="R19966" s="110" t="s">
        <v>15307</v>
      </c>
      <c r="S19966" s="114">
        <v>0</v>
      </c>
    </row>
    <row r="19967" spans="1:19" ht="11.25" thickBot="1" x14ac:dyDescent="0.2">
      <c r="A19967" s="93"/>
    </row>
    <row r="19968" spans="1:19" ht="11.25" thickBot="1" x14ac:dyDescent="0.2">
      <c r="A19968" s="87" t="s">
        <v>345</v>
      </c>
      <c r="B19968" s="87" t="s">
        <v>346</v>
      </c>
      <c r="C19968" s="120" t="s">
        <v>53</v>
      </c>
      <c r="D19968" s="120" t="s">
        <v>54</v>
      </c>
      <c r="E19968" s="120" t="s">
        <v>55</v>
      </c>
      <c r="F19968" s="120" t="s">
        <v>56</v>
      </c>
      <c r="G19968" s="120" t="s">
        <v>15318</v>
      </c>
      <c r="H19968" s="120" t="s">
        <v>57</v>
      </c>
      <c r="I19968" s="120" t="s">
        <v>59</v>
      </c>
      <c r="J19968" s="120" t="s">
        <v>15319</v>
      </c>
      <c r="K19968" s="120" t="s">
        <v>60</v>
      </c>
      <c r="L19968" s="120" t="s">
        <v>61</v>
      </c>
      <c r="M19968" s="120" t="s">
        <v>62</v>
      </c>
      <c r="N19968" s="120" t="s">
        <v>15320</v>
      </c>
      <c r="O19968" s="120" t="s">
        <v>63</v>
      </c>
      <c r="P19968" s="120" t="s">
        <v>64</v>
      </c>
      <c r="Q19968" s="120" t="s">
        <v>66</v>
      </c>
      <c r="R19968" s="120" t="s">
        <v>15321</v>
      </c>
      <c r="S19968" s="120" t="s">
        <v>67</v>
      </c>
    </row>
    <row r="19969" spans="1:19" ht="11.25" thickBot="1" x14ac:dyDescent="0.2">
      <c r="A19969" s="88">
        <v>1</v>
      </c>
      <c r="B19969" s="109">
        <v>0.96379629629629626</v>
      </c>
      <c r="C19969" s="110" t="s">
        <v>15306</v>
      </c>
      <c r="D19969" s="110" t="s">
        <v>15306</v>
      </c>
      <c r="E19969" s="110" t="s">
        <v>15306</v>
      </c>
      <c r="F19969" s="89">
        <v>111.11199999999999</v>
      </c>
      <c r="G19969" s="89">
        <v>242.42699999999999</v>
      </c>
      <c r="H19969" s="89">
        <v>166.66800000000001</v>
      </c>
      <c r="I19969" s="110" t="s">
        <v>15306</v>
      </c>
      <c r="J19969" s="110" t="s">
        <v>15306</v>
      </c>
      <c r="K19969" s="110" t="s">
        <v>15306</v>
      </c>
      <c r="L19969" s="110" t="s">
        <v>15306</v>
      </c>
      <c r="M19969" s="110" t="s">
        <v>15306</v>
      </c>
      <c r="N19969" s="89">
        <v>183.33600000000001</v>
      </c>
      <c r="O19969" s="110" t="s">
        <v>15306</v>
      </c>
      <c r="P19969" s="89">
        <v>368.06299999999999</v>
      </c>
      <c r="Q19969" s="112" t="s">
        <v>15898</v>
      </c>
      <c r="R19969" s="110" t="s">
        <v>15306</v>
      </c>
      <c r="S19969" s="89">
        <v>33.332999999999998</v>
      </c>
    </row>
    <row r="19970" spans="1:19" ht="11.25" thickBot="1" x14ac:dyDescent="0.2">
      <c r="A19970" s="93"/>
    </row>
    <row r="19971" spans="1:19" ht="11.25" thickBot="1" x14ac:dyDescent="0.2">
      <c r="A19971" s="113" t="s">
        <v>352</v>
      </c>
      <c r="B19971" s="93"/>
      <c r="C19971" s="110" t="s">
        <v>15307</v>
      </c>
      <c r="D19971" s="110" t="s">
        <v>15307</v>
      </c>
      <c r="E19971" s="110" t="s">
        <v>15307</v>
      </c>
      <c r="F19971" s="114">
        <v>111.11199999999999</v>
      </c>
      <c r="G19971" s="114">
        <v>242.42699999999999</v>
      </c>
      <c r="H19971" s="114">
        <v>166.66800000000001</v>
      </c>
      <c r="I19971" s="110" t="s">
        <v>15307</v>
      </c>
      <c r="J19971" s="110" t="s">
        <v>15307</v>
      </c>
      <c r="K19971" s="110" t="s">
        <v>15307</v>
      </c>
      <c r="L19971" s="110" t="s">
        <v>15307</v>
      </c>
      <c r="M19971" s="110" t="s">
        <v>15307</v>
      </c>
      <c r="N19971" s="114">
        <v>183.33600000000001</v>
      </c>
      <c r="O19971" s="110" t="s">
        <v>15307</v>
      </c>
      <c r="P19971" s="114">
        <v>368.06299999999999</v>
      </c>
      <c r="Q19971" s="112" t="s">
        <v>15899</v>
      </c>
      <c r="R19971" s="110" t="s">
        <v>15307</v>
      </c>
      <c r="S19971" s="114">
        <v>33.332999999999998</v>
      </c>
    </row>
    <row r="19972" spans="1:19" ht="11.25" thickBot="1" x14ac:dyDescent="0.2">
      <c r="A19972" s="93"/>
    </row>
    <row r="19973" spans="1:19" ht="11.25" thickBot="1" x14ac:dyDescent="0.2">
      <c r="A19973" s="116" t="s">
        <v>355</v>
      </c>
      <c r="B19973" s="93"/>
      <c r="C19973" s="110" t="s">
        <v>15307</v>
      </c>
      <c r="D19973" s="110" t="s">
        <v>15307</v>
      </c>
      <c r="E19973" s="110" t="s">
        <v>15307</v>
      </c>
      <c r="F19973" s="114">
        <v>0</v>
      </c>
      <c r="G19973" s="114">
        <v>0</v>
      </c>
      <c r="H19973" s="114">
        <v>0</v>
      </c>
      <c r="I19973" s="110" t="s">
        <v>15307</v>
      </c>
      <c r="J19973" s="110" t="s">
        <v>15307</v>
      </c>
      <c r="K19973" s="110" t="s">
        <v>15307</v>
      </c>
      <c r="L19973" s="110" t="s">
        <v>15307</v>
      </c>
      <c r="M19973" s="110" t="s">
        <v>15307</v>
      </c>
      <c r="N19973" s="114">
        <v>0</v>
      </c>
      <c r="O19973" s="110" t="s">
        <v>15307</v>
      </c>
      <c r="P19973" s="114">
        <v>0</v>
      </c>
      <c r="Q19973" s="112" t="s">
        <v>15358</v>
      </c>
      <c r="R19973" s="110" t="s">
        <v>15307</v>
      </c>
      <c r="S19973" s="114">
        <v>0</v>
      </c>
    </row>
    <row r="19974" spans="1:19" ht="11.25" thickBot="1" x14ac:dyDescent="0.2">
      <c r="A19974" s="93"/>
    </row>
    <row r="19975" spans="1:19" ht="11.25" thickBot="1" x14ac:dyDescent="0.2">
      <c r="A19975" s="117" t="s">
        <v>358</v>
      </c>
      <c r="B19975" s="93"/>
      <c r="C19975" s="110" t="s">
        <v>15307</v>
      </c>
      <c r="D19975" s="110" t="s">
        <v>15307</v>
      </c>
      <c r="E19975" s="110" t="s">
        <v>15307</v>
      </c>
      <c r="F19975" s="114">
        <v>0</v>
      </c>
      <c r="G19975" s="114">
        <v>0</v>
      </c>
      <c r="H19975" s="114">
        <v>0</v>
      </c>
      <c r="I19975" s="110" t="s">
        <v>15307</v>
      </c>
      <c r="J19975" s="110" t="s">
        <v>15307</v>
      </c>
      <c r="K19975" s="110" t="s">
        <v>15307</v>
      </c>
      <c r="L19975" s="110" t="s">
        <v>15307</v>
      </c>
      <c r="M19975" s="110" t="s">
        <v>15307</v>
      </c>
      <c r="N19975" s="114">
        <v>0</v>
      </c>
      <c r="O19975" s="110" t="s">
        <v>15307</v>
      </c>
      <c r="P19975" s="114">
        <v>0</v>
      </c>
      <c r="Q19975" s="112" t="s">
        <v>15358</v>
      </c>
      <c r="R19975" s="110" t="s">
        <v>15307</v>
      </c>
      <c r="S19975" s="114">
        <v>0</v>
      </c>
    </row>
    <row r="19976" spans="1:19" ht="11.25" thickBot="1" x14ac:dyDescent="0.2">
      <c r="A19976" s="93"/>
    </row>
    <row r="19977" spans="1:19" ht="11.25" thickBot="1" x14ac:dyDescent="0.2">
      <c r="A19977" s="87" t="s">
        <v>345</v>
      </c>
      <c r="B19977" s="87" t="s">
        <v>346</v>
      </c>
      <c r="C19977" s="120" t="s">
        <v>68</v>
      </c>
      <c r="D19977" s="120" t="s">
        <v>15325</v>
      </c>
    </row>
    <row r="19978" spans="1:19" ht="11.25" thickBot="1" x14ac:dyDescent="0.2">
      <c r="A19978" s="88">
        <v>1</v>
      </c>
      <c r="B19978" s="109">
        <v>0.96379629629629626</v>
      </c>
      <c r="C19978" s="110" t="s">
        <v>15306</v>
      </c>
      <c r="D19978" s="110" t="s">
        <v>15306</v>
      </c>
    </row>
    <row r="19979" spans="1:19" ht="11.25" thickBot="1" x14ac:dyDescent="0.2">
      <c r="A19979" s="93"/>
    </row>
    <row r="19980" spans="1:19" ht="11.25" thickBot="1" x14ac:dyDescent="0.2">
      <c r="A19980" s="113" t="s">
        <v>352</v>
      </c>
      <c r="B19980" s="93"/>
      <c r="C19980" s="110" t="s">
        <v>15307</v>
      </c>
      <c r="D19980" s="110" t="s">
        <v>15307</v>
      </c>
    </row>
    <row r="19981" spans="1:19" ht="11.25" thickBot="1" x14ac:dyDescent="0.2">
      <c r="A19981" s="93"/>
    </row>
    <row r="19982" spans="1:19" ht="11.25" thickBot="1" x14ac:dyDescent="0.2">
      <c r="A19982" s="116" t="s">
        <v>355</v>
      </c>
      <c r="B19982" s="93"/>
      <c r="C19982" s="110" t="s">
        <v>15307</v>
      </c>
      <c r="D19982" s="110" t="s">
        <v>15307</v>
      </c>
    </row>
    <row r="19983" spans="1:19" ht="11.25" thickBot="1" x14ac:dyDescent="0.2">
      <c r="A19983" s="93"/>
    </row>
    <row r="19984" spans="1:19" ht="11.25" thickBot="1" x14ac:dyDescent="0.2">
      <c r="A19984" s="117" t="s">
        <v>358</v>
      </c>
      <c r="B19984" s="93"/>
      <c r="C19984" s="110" t="s">
        <v>15307</v>
      </c>
      <c r="D19984" s="110" t="s">
        <v>15307</v>
      </c>
    </row>
    <row r="19985" spans="1:19" ht="10.5" x14ac:dyDescent="0.15">
      <c r="A19985" s="93"/>
    </row>
    <row r="19986" spans="1:19" x14ac:dyDescent="0.15">
      <c r="A19986" s="106"/>
      <c r="B19986" s="69" t="s">
        <v>4758</v>
      </c>
    </row>
    <row r="19987" spans="1:19" ht="9.75" thickBot="1" x14ac:dyDescent="0.2">
      <c r="A19987" s="64" t="s">
        <v>6926</v>
      </c>
    </row>
    <row r="19988" spans="1:19" ht="11.25" thickBot="1" x14ac:dyDescent="0.2">
      <c r="A19988" s="87" t="s">
        <v>345</v>
      </c>
      <c r="B19988" s="87" t="s">
        <v>346</v>
      </c>
      <c r="C19988" s="120" t="s">
        <v>15300</v>
      </c>
      <c r="D19988" s="120" t="s">
        <v>15301</v>
      </c>
      <c r="E19988" s="120" t="s">
        <v>15302</v>
      </c>
      <c r="F19988" s="120" t="s">
        <v>1</v>
      </c>
      <c r="G19988" s="120" t="s">
        <v>2</v>
      </c>
      <c r="H19988" s="120" t="s">
        <v>3</v>
      </c>
      <c r="I19988" s="120" t="s">
        <v>15303</v>
      </c>
      <c r="J19988" s="120" t="s">
        <v>4</v>
      </c>
      <c r="K19988" s="120" t="s">
        <v>15304</v>
      </c>
      <c r="L19988" s="120" t="s">
        <v>8</v>
      </c>
      <c r="M19988" s="120" t="s">
        <v>15305</v>
      </c>
      <c r="N19988" s="120" t="s">
        <v>10</v>
      </c>
      <c r="O19988" s="120" t="s">
        <v>11</v>
      </c>
      <c r="P19988" s="120" t="s">
        <v>12</v>
      </c>
      <c r="Q19988" s="120" t="s">
        <v>13</v>
      </c>
      <c r="R19988" s="120" t="s">
        <v>14</v>
      </c>
      <c r="S19988" s="120" t="s">
        <v>15</v>
      </c>
    </row>
    <row r="19989" spans="1:19" ht="11.25" thickBot="1" x14ac:dyDescent="0.2">
      <c r="A19989" s="88">
        <v>1</v>
      </c>
      <c r="B19989" s="109">
        <v>0.96923611111111108</v>
      </c>
      <c r="C19989" s="110" t="s">
        <v>15306</v>
      </c>
      <c r="D19989" s="110" t="s">
        <v>15306</v>
      </c>
      <c r="E19989" s="110" t="s">
        <v>15306</v>
      </c>
      <c r="F19989" s="89">
        <v>35178.139000000003</v>
      </c>
      <c r="G19989" s="89">
        <v>586.43499999999995</v>
      </c>
      <c r="H19989" s="89">
        <v>155.55699999999999</v>
      </c>
      <c r="I19989" s="89">
        <v>138.88999999999999</v>
      </c>
      <c r="J19989" s="110" t="s">
        <v>15306</v>
      </c>
      <c r="K19989" s="89">
        <v>2187.6909999999998</v>
      </c>
      <c r="L19989" s="119">
        <v>43307.023000000001</v>
      </c>
      <c r="M19989" s="89">
        <v>66.667000000000002</v>
      </c>
      <c r="N19989" s="110" t="s">
        <v>15306</v>
      </c>
      <c r="O19989" s="89">
        <v>277.78100000000001</v>
      </c>
      <c r="P19989" s="89">
        <v>370.37599999999998</v>
      </c>
      <c r="Q19989" s="89">
        <v>38455.917999999998</v>
      </c>
      <c r="R19989" s="89">
        <v>33.332999999999998</v>
      </c>
      <c r="S19989" s="89">
        <v>907.44399999999996</v>
      </c>
    </row>
    <row r="19990" spans="1:19" ht="11.25" thickBot="1" x14ac:dyDescent="0.2">
      <c r="A19990" s="93"/>
    </row>
    <row r="19991" spans="1:19" ht="11.25" thickBot="1" x14ac:dyDescent="0.2">
      <c r="A19991" s="113" t="s">
        <v>352</v>
      </c>
      <c r="B19991" s="93"/>
      <c r="C19991" s="110" t="s">
        <v>15307</v>
      </c>
      <c r="D19991" s="110" t="s">
        <v>15307</v>
      </c>
      <c r="E19991" s="110" t="s">
        <v>15307</v>
      </c>
      <c r="F19991" s="114">
        <v>35178.139000000003</v>
      </c>
      <c r="G19991" s="114">
        <v>586.43499999999995</v>
      </c>
      <c r="H19991" s="114">
        <v>155.55699999999999</v>
      </c>
      <c r="I19991" s="114">
        <v>138.88999999999999</v>
      </c>
      <c r="J19991" s="110" t="s">
        <v>15307</v>
      </c>
      <c r="K19991" s="114">
        <v>2187.6909999999998</v>
      </c>
      <c r="L19991" s="118">
        <v>43307.023000000001</v>
      </c>
      <c r="M19991" s="114">
        <v>66.667000000000002</v>
      </c>
      <c r="N19991" s="110" t="s">
        <v>15307</v>
      </c>
      <c r="O19991" s="114">
        <v>277.78100000000001</v>
      </c>
      <c r="P19991" s="114">
        <v>370.37599999999998</v>
      </c>
      <c r="Q19991" s="114">
        <v>38455.917999999998</v>
      </c>
      <c r="R19991" s="114">
        <v>33.332999999999998</v>
      </c>
      <c r="S19991" s="114">
        <v>907.44399999999996</v>
      </c>
    </row>
    <row r="19992" spans="1:19" ht="11.25" thickBot="1" x14ac:dyDescent="0.2">
      <c r="A19992" s="93"/>
    </row>
    <row r="19993" spans="1:19" ht="11.25" thickBot="1" x14ac:dyDescent="0.2">
      <c r="A19993" s="116" t="s">
        <v>355</v>
      </c>
      <c r="B19993" s="93"/>
      <c r="C19993" s="110" t="s">
        <v>15307</v>
      </c>
      <c r="D19993" s="110" t="s">
        <v>15307</v>
      </c>
      <c r="E19993" s="110" t="s">
        <v>15307</v>
      </c>
      <c r="F19993" s="114">
        <v>0</v>
      </c>
      <c r="G19993" s="114">
        <v>0</v>
      </c>
      <c r="H19993" s="114">
        <v>0</v>
      </c>
      <c r="I19993" s="114">
        <v>0</v>
      </c>
      <c r="J19993" s="110" t="s">
        <v>15307</v>
      </c>
      <c r="K19993" s="114">
        <v>0</v>
      </c>
      <c r="L19993" s="118">
        <v>0</v>
      </c>
      <c r="M19993" s="114">
        <v>0</v>
      </c>
      <c r="N19993" s="110" t="s">
        <v>15307</v>
      </c>
      <c r="O19993" s="114">
        <v>0</v>
      </c>
      <c r="P19993" s="114">
        <v>0</v>
      </c>
      <c r="Q19993" s="114">
        <v>0</v>
      </c>
      <c r="R19993" s="114">
        <v>0</v>
      </c>
      <c r="S19993" s="114">
        <v>0</v>
      </c>
    </row>
    <row r="19994" spans="1:19" ht="11.25" thickBot="1" x14ac:dyDescent="0.2">
      <c r="A19994" s="93"/>
    </row>
    <row r="19995" spans="1:19" ht="11.25" thickBot="1" x14ac:dyDescent="0.2">
      <c r="A19995" s="117" t="s">
        <v>358</v>
      </c>
      <c r="B19995" s="93"/>
      <c r="C19995" s="110" t="s">
        <v>15307</v>
      </c>
      <c r="D19995" s="110" t="s">
        <v>15307</v>
      </c>
      <c r="E19995" s="110" t="s">
        <v>15307</v>
      </c>
      <c r="F19995" s="114">
        <v>0</v>
      </c>
      <c r="G19995" s="114">
        <v>0</v>
      </c>
      <c r="H19995" s="114">
        <v>0</v>
      </c>
      <c r="I19995" s="114">
        <v>0</v>
      </c>
      <c r="J19995" s="110" t="s">
        <v>15307</v>
      </c>
      <c r="K19995" s="114">
        <v>0</v>
      </c>
      <c r="L19995" s="118">
        <v>0</v>
      </c>
      <c r="M19995" s="114">
        <v>0</v>
      </c>
      <c r="N19995" s="110" t="s">
        <v>15307</v>
      </c>
      <c r="O19995" s="114">
        <v>0</v>
      </c>
      <c r="P19995" s="114">
        <v>0</v>
      </c>
      <c r="Q19995" s="114">
        <v>0</v>
      </c>
      <c r="R19995" s="114">
        <v>0</v>
      </c>
      <c r="S19995" s="114">
        <v>0</v>
      </c>
    </row>
    <row r="19996" spans="1:19" ht="11.25" thickBot="1" x14ac:dyDescent="0.2">
      <c r="A19996" s="93"/>
    </row>
    <row r="19997" spans="1:19" ht="11.25" thickBot="1" x14ac:dyDescent="0.2">
      <c r="A19997" s="87" t="s">
        <v>345</v>
      </c>
      <c r="B19997" s="87" t="s">
        <v>346</v>
      </c>
      <c r="C19997" s="120" t="s">
        <v>16</v>
      </c>
      <c r="D19997" s="120" t="s">
        <v>15309</v>
      </c>
      <c r="E19997" s="120" t="s">
        <v>15310</v>
      </c>
      <c r="F19997" s="120" t="s">
        <v>20</v>
      </c>
      <c r="G19997" s="120" t="s">
        <v>21</v>
      </c>
      <c r="H19997" s="120" t="s">
        <v>22</v>
      </c>
      <c r="I19997" s="120" t="s">
        <v>23</v>
      </c>
      <c r="J19997" s="120" t="s">
        <v>24</v>
      </c>
      <c r="K19997" s="120" t="s">
        <v>26</v>
      </c>
      <c r="L19997" s="120" t="s">
        <v>15311</v>
      </c>
      <c r="M19997" s="120" t="s">
        <v>27</v>
      </c>
      <c r="N19997" s="120" t="s">
        <v>28</v>
      </c>
      <c r="O19997" s="120" t="s">
        <v>29</v>
      </c>
      <c r="P19997" s="120" t="s">
        <v>30</v>
      </c>
      <c r="Q19997" s="120" t="s">
        <v>15312</v>
      </c>
      <c r="R19997" s="120" t="s">
        <v>32</v>
      </c>
      <c r="S19997" s="120" t="s">
        <v>33</v>
      </c>
    </row>
    <row r="19998" spans="1:19" ht="11.25" thickBot="1" x14ac:dyDescent="0.2">
      <c r="A19998" s="88">
        <v>1</v>
      </c>
      <c r="B19998" s="109">
        <v>0.96923611111111108</v>
      </c>
      <c r="C19998" s="89">
        <v>4234.1279999999997</v>
      </c>
      <c r="D19998" s="89">
        <v>3033.7429999999999</v>
      </c>
      <c r="E19998" s="110" t="s">
        <v>15306</v>
      </c>
      <c r="F19998" s="119">
        <v>32726.89</v>
      </c>
      <c r="G19998" s="89">
        <v>33.332999999999998</v>
      </c>
      <c r="H19998" s="110" t="s">
        <v>15306</v>
      </c>
      <c r="I19998" s="89">
        <v>145.83500000000001</v>
      </c>
      <c r="J19998" s="89">
        <v>413.589</v>
      </c>
      <c r="K19998" s="119">
        <v>318282.90000000002</v>
      </c>
      <c r="L19998" s="89">
        <v>444.45299999999997</v>
      </c>
      <c r="M19998" s="89">
        <v>41.667000000000002</v>
      </c>
      <c r="N19998" s="89">
        <v>74.073999999999998</v>
      </c>
      <c r="O19998" s="110" t="s">
        <v>15306</v>
      </c>
      <c r="P19998" s="110" t="s">
        <v>15306</v>
      </c>
      <c r="Q19998" s="89">
        <v>368.06200000000001</v>
      </c>
      <c r="R19998" s="89">
        <v>148.149</v>
      </c>
      <c r="S19998" s="110" t="s">
        <v>15306</v>
      </c>
    </row>
    <row r="19999" spans="1:19" ht="11.25" thickBot="1" x14ac:dyDescent="0.2">
      <c r="A19999" s="93"/>
    </row>
    <row r="20000" spans="1:19" ht="11.25" thickBot="1" x14ac:dyDescent="0.2">
      <c r="A20000" s="113" t="s">
        <v>352</v>
      </c>
      <c r="B20000" s="93"/>
      <c r="C20000" s="114">
        <v>4234.1279999999997</v>
      </c>
      <c r="D20000" s="114">
        <v>3033.7429999999999</v>
      </c>
      <c r="E20000" s="110" t="s">
        <v>15307</v>
      </c>
      <c r="F20000" s="118">
        <v>32726.89</v>
      </c>
      <c r="G20000" s="114">
        <v>33.332999999999998</v>
      </c>
      <c r="H20000" s="110" t="s">
        <v>15307</v>
      </c>
      <c r="I20000" s="114">
        <v>145.83500000000001</v>
      </c>
      <c r="J20000" s="114">
        <v>413.589</v>
      </c>
      <c r="K20000" s="118">
        <v>318282.90000000002</v>
      </c>
      <c r="L20000" s="114">
        <v>444.45299999999997</v>
      </c>
      <c r="M20000" s="114">
        <v>41.667000000000002</v>
      </c>
      <c r="N20000" s="114">
        <v>74.073999999999998</v>
      </c>
      <c r="O20000" s="110" t="s">
        <v>15307</v>
      </c>
      <c r="P20000" s="110" t="s">
        <v>15307</v>
      </c>
      <c r="Q20000" s="114">
        <v>368.06200000000001</v>
      </c>
      <c r="R20000" s="114">
        <v>148.149</v>
      </c>
      <c r="S20000" s="110" t="s">
        <v>15307</v>
      </c>
    </row>
    <row r="20001" spans="1:19" ht="11.25" thickBot="1" x14ac:dyDescent="0.2">
      <c r="A20001" s="93"/>
    </row>
    <row r="20002" spans="1:19" ht="11.25" thickBot="1" x14ac:dyDescent="0.2">
      <c r="A20002" s="116" t="s">
        <v>355</v>
      </c>
      <c r="B20002" s="93"/>
      <c r="C20002" s="114">
        <v>0</v>
      </c>
      <c r="D20002" s="114">
        <v>0</v>
      </c>
      <c r="E20002" s="110" t="s">
        <v>15307</v>
      </c>
      <c r="F20002" s="118">
        <v>0</v>
      </c>
      <c r="G20002" s="114">
        <v>0</v>
      </c>
      <c r="H20002" s="110" t="s">
        <v>15307</v>
      </c>
      <c r="I20002" s="114">
        <v>0</v>
      </c>
      <c r="J20002" s="114">
        <v>0</v>
      </c>
      <c r="K20002" s="118">
        <v>0</v>
      </c>
      <c r="L20002" s="114">
        <v>0</v>
      </c>
      <c r="M20002" s="114">
        <v>0</v>
      </c>
      <c r="N20002" s="114">
        <v>0</v>
      </c>
      <c r="O20002" s="110" t="s">
        <v>15307</v>
      </c>
      <c r="P20002" s="110" t="s">
        <v>15307</v>
      </c>
      <c r="Q20002" s="114">
        <v>0</v>
      </c>
      <c r="R20002" s="114">
        <v>0</v>
      </c>
      <c r="S20002" s="110" t="s">
        <v>15307</v>
      </c>
    </row>
    <row r="20003" spans="1:19" ht="11.25" thickBot="1" x14ac:dyDescent="0.2">
      <c r="A20003" s="93"/>
    </row>
    <row r="20004" spans="1:19" ht="11.25" thickBot="1" x14ac:dyDescent="0.2">
      <c r="A20004" s="117" t="s">
        <v>358</v>
      </c>
      <c r="B20004" s="93"/>
      <c r="C20004" s="114">
        <v>0</v>
      </c>
      <c r="D20004" s="114">
        <v>0</v>
      </c>
      <c r="E20004" s="110" t="s">
        <v>15307</v>
      </c>
      <c r="F20004" s="118">
        <v>0</v>
      </c>
      <c r="G20004" s="114">
        <v>0</v>
      </c>
      <c r="H20004" s="110" t="s">
        <v>15307</v>
      </c>
      <c r="I20004" s="114">
        <v>0</v>
      </c>
      <c r="J20004" s="114">
        <v>0</v>
      </c>
      <c r="K20004" s="118">
        <v>0</v>
      </c>
      <c r="L20004" s="114">
        <v>0</v>
      </c>
      <c r="M20004" s="114">
        <v>0</v>
      </c>
      <c r="N20004" s="114">
        <v>0</v>
      </c>
      <c r="O20004" s="110" t="s">
        <v>15307</v>
      </c>
      <c r="P20004" s="110" t="s">
        <v>15307</v>
      </c>
      <c r="Q20004" s="114">
        <v>0</v>
      </c>
      <c r="R20004" s="114">
        <v>0</v>
      </c>
      <c r="S20004" s="110" t="s">
        <v>15307</v>
      </c>
    </row>
    <row r="20005" spans="1:19" ht="11.25" thickBot="1" x14ac:dyDescent="0.2">
      <c r="A20005" s="93"/>
    </row>
    <row r="20006" spans="1:19" ht="11.25" thickBot="1" x14ac:dyDescent="0.2">
      <c r="A20006" s="87" t="s">
        <v>345</v>
      </c>
      <c r="B20006" s="87" t="s">
        <v>346</v>
      </c>
      <c r="C20006" s="120" t="s">
        <v>35</v>
      </c>
      <c r="D20006" s="120" t="s">
        <v>36</v>
      </c>
      <c r="E20006" s="120" t="s">
        <v>15315</v>
      </c>
      <c r="F20006" s="120" t="s">
        <v>38</v>
      </c>
      <c r="G20006" s="120" t="s">
        <v>39</v>
      </c>
      <c r="H20006" s="120" t="s">
        <v>41</v>
      </c>
      <c r="I20006" s="120" t="s">
        <v>42</v>
      </c>
      <c r="J20006" s="120" t="s">
        <v>43</v>
      </c>
      <c r="K20006" s="120" t="s">
        <v>44</v>
      </c>
      <c r="L20006" s="120" t="s">
        <v>45</v>
      </c>
      <c r="M20006" s="120" t="s">
        <v>46</v>
      </c>
      <c r="N20006" s="120" t="s">
        <v>47</v>
      </c>
      <c r="O20006" s="120" t="s">
        <v>48</v>
      </c>
      <c r="P20006" s="120" t="s">
        <v>49</v>
      </c>
      <c r="Q20006" s="120" t="s">
        <v>50</v>
      </c>
      <c r="R20006" s="120" t="s">
        <v>51</v>
      </c>
      <c r="S20006" s="120" t="s">
        <v>52</v>
      </c>
    </row>
    <row r="20007" spans="1:19" ht="11.25" thickBot="1" x14ac:dyDescent="0.2">
      <c r="A20007" s="88">
        <v>1</v>
      </c>
      <c r="B20007" s="109">
        <v>0.96923611111111108</v>
      </c>
      <c r="C20007" s="119">
        <v>553652.38</v>
      </c>
      <c r="D20007" s="89">
        <v>212.12299999999999</v>
      </c>
      <c r="E20007" s="89">
        <v>101.852</v>
      </c>
      <c r="F20007" s="110" t="s">
        <v>15306</v>
      </c>
      <c r="G20007" s="110" t="s">
        <v>15306</v>
      </c>
      <c r="H20007" s="89">
        <v>648.16700000000003</v>
      </c>
      <c r="I20007" s="110" t="s">
        <v>15306</v>
      </c>
      <c r="J20007" s="89">
        <v>383.34100000000001</v>
      </c>
      <c r="K20007" s="110" t="s">
        <v>15306</v>
      </c>
      <c r="L20007" s="110" t="s">
        <v>15306</v>
      </c>
      <c r="M20007" s="110" t="s">
        <v>15306</v>
      </c>
      <c r="N20007" s="110" t="s">
        <v>15306</v>
      </c>
      <c r="O20007" s="110" t="s">
        <v>15306</v>
      </c>
      <c r="P20007" s="110" t="s">
        <v>15306</v>
      </c>
      <c r="Q20007" s="89">
        <v>33.332999999999998</v>
      </c>
      <c r="R20007" s="110" t="s">
        <v>15306</v>
      </c>
      <c r="S20007" s="89">
        <v>33.332999999999998</v>
      </c>
    </row>
    <row r="20008" spans="1:19" ht="11.25" thickBot="1" x14ac:dyDescent="0.2">
      <c r="A20008" s="93"/>
    </row>
    <row r="20009" spans="1:19" ht="11.25" thickBot="1" x14ac:dyDescent="0.2">
      <c r="A20009" s="113" t="s">
        <v>352</v>
      </c>
      <c r="B20009" s="93"/>
      <c r="C20009" s="118">
        <v>553652.38</v>
      </c>
      <c r="D20009" s="114">
        <v>212.12299999999999</v>
      </c>
      <c r="E20009" s="114">
        <v>101.852</v>
      </c>
      <c r="F20009" s="110" t="s">
        <v>15307</v>
      </c>
      <c r="G20009" s="110" t="s">
        <v>15307</v>
      </c>
      <c r="H20009" s="114">
        <v>648.16700000000003</v>
      </c>
      <c r="I20009" s="110" t="s">
        <v>15307</v>
      </c>
      <c r="J20009" s="114">
        <v>383.34100000000001</v>
      </c>
      <c r="K20009" s="110" t="s">
        <v>15307</v>
      </c>
      <c r="L20009" s="110" t="s">
        <v>15307</v>
      </c>
      <c r="M20009" s="110" t="s">
        <v>15307</v>
      </c>
      <c r="N20009" s="110" t="s">
        <v>15307</v>
      </c>
      <c r="O20009" s="110" t="s">
        <v>15307</v>
      </c>
      <c r="P20009" s="110" t="s">
        <v>15307</v>
      </c>
      <c r="Q20009" s="114">
        <v>33.332999999999998</v>
      </c>
      <c r="R20009" s="110" t="s">
        <v>15307</v>
      </c>
      <c r="S20009" s="114">
        <v>33.332999999999998</v>
      </c>
    </row>
    <row r="20010" spans="1:19" ht="11.25" thickBot="1" x14ac:dyDescent="0.2">
      <c r="A20010" s="93"/>
    </row>
    <row r="20011" spans="1:19" ht="11.25" thickBot="1" x14ac:dyDescent="0.2">
      <c r="A20011" s="116" t="s">
        <v>355</v>
      </c>
      <c r="B20011" s="93"/>
      <c r="C20011" s="118">
        <v>0</v>
      </c>
      <c r="D20011" s="114">
        <v>0</v>
      </c>
      <c r="E20011" s="114">
        <v>0</v>
      </c>
      <c r="F20011" s="110" t="s">
        <v>15307</v>
      </c>
      <c r="G20011" s="110" t="s">
        <v>15307</v>
      </c>
      <c r="H20011" s="114">
        <v>0</v>
      </c>
      <c r="I20011" s="110" t="s">
        <v>15307</v>
      </c>
      <c r="J20011" s="114">
        <v>0</v>
      </c>
      <c r="K20011" s="110" t="s">
        <v>15307</v>
      </c>
      <c r="L20011" s="110" t="s">
        <v>15307</v>
      </c>
      <c r="M20011" s="110" t="s">
        <v>15307</v>
      </c>
      <c r="N20011" s="110" t="s">
        <v>15307</v>
      </c>
      <c r="O20011" s="110" t="s">
        <v>15307</v>
      </c>
      <c r="P20011" s="110" t="s">
        <v>15307</v>
      </c>
      <c r="Q20011" s="114">
        <v>0</v>
      </c>
      <c r="R20011" s="110" t="s">
        <v>15307</v>
      </c>
      <c r="S20011" s="114">
        <v>0</v>
      </c>
    </row>
    <row r="20012" spans="1:19" ht="11.25" thickBot="1" x14ac:dyDescent="0.2">
      <c r="A20012" s="93"/>
    </row>
    <row r="20013" spans="1:19" ht="11.25" thickBot="1" x14ac:dyDescent="0.2">
      <c r="A20013" s="117" t="s">
        <v>358</v>
      </c>
      <c r="B20013" s="93"/>
      <c r="C20013" s="118">
        <v>0</v>
      </c>
      <c r="D20013" s="114">
        <v>0</v>
      </c>
      <c r="E20013" s="114">
        <v>0</v>
      </c>
      <c r="F20013" s="110" t="s">
        <v>15307</v>
      </c>
      <c r="G20013" s="110" t="s">
        <v>15307</v>
      </c>
      <c r="H20013" s="114">
        <v>0</v>
      </c>
      <c r="I20013" s="110" t="s">
        <v>15307</v>
      </c>
      <c r="J20013" s="114">
        <v>0</v>
      </c>
      <c r="K20013" s="110" t="s">
        <v>15307</v>
      </c>
      <c r="L20013" s="110" t="s">
        <v>15307</v>
      </c>
      <c r="M20013" s="110" t="s">
        <v>15307</v>
      </c>
      <c r="N20013" s="110" t="s">
        <v>15307</v>
      </c>
      <c r="O20013" s="110" t="s">
        <v>15307</v>
      </c>
      <c r="P20013" s="110" t="s">
        <v>15307</v>
      </c>
      <c r="Q20013" s="114">
        <v>0</v>
      </c>
      <c r="R20013" s="110" t="s">
        <v>15307</v>
      </c>
      <c r="S20013" s="114">
        <v>0</v>
      </c>
    </row>
    <row r="20014" spans="1:19" ht="11.25" thickBot="1" x14ac:dyDescent="0.2">
      <c r="A20014" s="93"/>
    </row>
    <row r="20015" spans="1:19" ht="11.25" thickBot="1" x14ac:dyDescent="0.2">
      <c r="A20015" s="87" t="s">
        <v>345</v>
      </c>
      <c r="B20015" s="87" t="s">
        <v>346</v>
      </c>
      <c r="C20015" s="120" t="s">
        <v>53</v>
      </c>
      <c r="D20015" s="120" t="s">
        <v>54</v>
      </c>
      <c r="E20015" s="120" t="s">
        <v>55</v>
      </c>
      <c r="F20015" s="120" t="s">
        <v>56</v>
      </c>
      <c r="G20015" s="120" t="s">
        <v>15318</v>
      </c>
      <c r="H20015" s="120" t="s">
        <v>57</v>
      </c>
      <c r="I20015" s="120" t="s">
        <v>59</v>
      </c>
      <c r="J20015" s="120" t="s">
        <v>15319</v>
      </c>
      <c r="K20015" s="120" t="s">
        <v>60</v>
      </c>
      <c r="L20015" s="120" t="s">
        <v>61</v>
      </c>
      <c r="M20015" s="120" t="s">
        <v>62</v>
      </c>
      <c r="N20015" s="120" t="s">
        <v>15320</v>
      </c>
      <c r="O20015" s="120" t="s">
        <v>63</v>
      </c>
      <c r="P20015" s="120" t="s">
        <v>64</v>
      </c>
      <c r="Q20015" s="120" t="s">
        <v>66</v>
      </c>
      <c r="R20015" s="120" t="s">
        <v>15321</v>
      </c>
      <c r="S20015" s="120" t="s">
        <v>67</v>
      </c>
    </row>
    <row r="20016" spans="1:19" ht="11.25" thickBot="1" x14ac:dyDescent="0.2">
      <c r="A20016" s="88">
        <v>1</v>
      </c>
      <c r="B20016" s="109">
        <v>0.96923611111111108</v>
      </c>
      <c r="C20016" s="110" t="s">
        <v>15306</v>
      </c>
      <c r="D20016" s="110" t="s">
        <v>15306</v>
      </c>
      <c r="E20016" s="110" t="s">
        <v>15306</v>
      </c>
      <c r="F20016" s="110" t="s">
        <v>15306</v>
      </c>
      <c r="G20016" s="89">
        <v>111.11199999999999</v>
      </c>
      <c r="H20016" s="89">
        <v>138.88999999999999</v>
      </c>
      <c r="I20016" s="110" t="s">
        <v>15306</v>
      </c>
      <c r="J20016" s="110" t="s">
        <v>15306</v>
      </c>
      <c r="K20016" s="110" t="s">
        <v>15306</v>
      </c>
      <c r="L20016" s="110" t="s">
        <v>15306</v>
      </c>
      <c r="M20016" s="110" t="s">
        <v>15306</v>
      </c>
      <c r="N20016" s="89">
        <v>250.00299999999999</v>
      </c>
      <c r="O20016" s="110" t="s">
        <v>15306</v>
      </c>
      <c r="P20016" s="89">
        <v>277.78199999999998</v>
      </c>
      <c r="Q20016" s="112" t="s">
        <v>15900</v>
      </c>
      <c r="R20016" s="110" t="s">
        <v>15306</v>
      </c>
      <c r="S20016" s="89">
        <v>33.332999999999998</v>
      </c>
    </row>
    <row r="20017" spans="1:19" ht="11.25" thickBot="1" x14ac:dyDescent="0.2">
      <c r="A20017" s="93"/>
    </row>
    <row r="20018" spans="1:19" ht="11.25" thickBot="1" x14ac:dyDescent="0.2">
      <c r="A20018" s="113" t="s">
        <v>352</v>
      </c>
      <c r="B20018" s="93"/>
      <c r="C20018" s="110" t="s">
        <v>15307</v>
      </c>
      <c r="D20018" s="110" t="s">
        <v>15307</v>
      </c>
      <c r="E20018" s="110" t="s">
        <v>15307</v>
      </c>
      <c r="F20018" s="110" t="s">
        <v>15307</v>
      </c>
      <c r="G20018" s="114">
        <v>111.11199999999999</v>
      </c>
      <c r="H20018" s="114">
        <v>138.88999999999999</v>
      </c>
      <c r="I20018" s="110" t="s">
        <v>15307</v>
      </c>
      <c r="J20018" s="110" t="s">
        <v>15307</v>
      </c>
      <c r="K20018" s="110" t="s">
        <v>15307</v>
      </c>
      <c r="L20018" s="110" t="s">
        <v>15307</v>
      </c>
      <c r="M20018" s="110" t="s">
        <v>15307</v>
      </c>
      <c r="N20018" s="114">
        <v>250.00299999999999</v>
      </c>
      <c r="O20018" s="110" t="s">
        <v>15307</v>
      </c>
      <c r="P20018" s="114">
        <v>277.78199999999998</v>
      </c>
      <c r="Q20018" s="112" t="s">
        <v>15901</v>
      </c>
      <c r="R20018" s="110" t="s">
        <v>15307</v>
      </c>
      <c r="S20018" s="114">
        <v>33.332999999999998</v>
      </c>
    </row>
    <row r="20019" spans="1:19" ht="11.25" thickBot="1" x14ac:dyDescent="0.2">
      <c r="A20019" s="93"/>
    </row>
    <row r="20020" spans="1:19" ht="11.25" thickBot="1" x14ac:dyDescent="0.2">
      <c r="A20020" s="116" t="s">
        <v>355</v>
      </c>
      <c r="B20020" s="93"/>
      <c r="C20020" s="110" t="s">
        <v>15307</v>
      </c>
      <c r="D20020" s="110" t="s">
        <v>15307</v>
      </c>
      <c r="E20020" s="110" t="s">
        <v>15307</v>
      </c>
      <c r="F20020" s="110" t="s">
        <v>15307</v>
      </c>
      <c r="G20020" s="114">
        <v>0</v>
      </c>
      <c r="H20020" s="114">
        <v>0</v>
      </c>
      <c r="I20020" s="110" t="s">
        <v>15307</v>
      </c>
      <c r="J20020" s="110" t="s">
        <v>15307</v>
      </c>
      <c r="K20020" s="110" t="s">
        <v>15307</v>
      </c>
      <c r="L20020" s="110" t="s">
        <v>15307</v>
      </c>
      <c r="M20020" s="110" t="s">
        <v>15307</v>
      </c>
      <c r="N20020" s="114">
        <v>0</v>
      </c>
      <c r="O20020" s="110" t="s">
        <v>15307</v>
      </c>
      <c r="P20020" s="114">
        <v>0</v>
      </c>
      <c r="Q20020" s="112" t="s">
        <v>15358</v>
      </c>
      <c r="R20020" s="110" t="s">
        <v>15307</v>
      </c>
      <c r="S20020" s="114">
        <v>0</v>
      </c>
    </row>
    <row r="20021" spans="1:19" ht="11.25" thickBot="1" x14ac:dyDescent="0.2">
      <c r="A20021" s="93"/>
    </row>
    <row r="20022" spans="1:19" ht="11.25" thickBot="1" x14ac:dyDescent="0.2">
      <c r="A20022" s="117" t="s">
        <v>358</v>
      </c>
      <c r="B20022" s="93"/>
      <c r="C20022" s="110" t="s">
        <v>15307</v>
      </c>
      <c r="D20022" s="110" t="s">
        <v>15307</v>
      </c>
      <c r="E20022" s="110" t="s">
        <v>15307</v>
      </c>
      <c r="F20022" s="110" t="s">
        <v>15307</v>
      </c>
      <c r="G20022" s="114">
        <v>0</v>
      </c>
      <c r="H20022" s="114">
        <v>0</v>
      </c>
      <c r="I20022" s="110" t="s">
        <v>15307</v>
      </c>
      <c r="J20022" s="110" t="s">
        <v>15307</v>
      </c>
      <c r="K20022" s="110" t="s">
        <v>15307</v>
      </c>
      <c r="L20022" s="110" t="s">
        <v>15307</v>
      </c>
      <c r="M20022" s="110" t="s">
        <v>15307</v>
      </c>
      <c r="N20022" s="114">
        <v>0</v>
      </c>
      <c r="O20022" s="110" t="s">
        <v>15307</v>
      </c>
      <c r="P20022" s="114">
        <v>0</v>
      </c>
      <c r="Q20022" s="112" t="s">
        <v>15358</v>
      </c>
      <c r="R20022" s="110" t="s">
        <v>15307</v>
      </c>
      <c r="S20022" s="114">
        <v>0</v>
      </c>
    </row>
    <row r="20023" spans="1:19" ht="11.25" thickBot="1" x14ac:dyDescent="0.2">
      <c r="A20023" s="93"/>
    </row>
    <row r="20024" spans="1:19" ht="11.25" thickBot="1" x14ac:dyDescent="0.2">
      <c r="A20024" s="87" t="s">
        <v>345</v>
      </c>
      <c r="B20024" s="87" t="s">
        <v>346</v>
      </c>
      <c r="C20024" s="120" t="s">
        <v>68</v>
      </c>
      <c r="D20024" s="120" t="s">
        <v>15325</v>
      </c>
    </row>
    <row r="20025" spans="1:19" ht="11.25" thickBot="1" x14ac:dyDescent="0.2">
      <c r="A20025" s="88">
        <v>1</v>
      </c>
      <c r="B20025" s="109">
        <v>0.96923611111111108</v>
      </c>
      <c r="C20025" s="89">
        <v>100.001</v>
      </c>
      <c r="D20025" s="110" t="s">
        <v>15306</v>
      </c>
    </row>
    <row r="20026" spans="1:19" ht="11.25" thickBot="1" x14ac:dyDescent="0.2">
      <c r="A20026" s="93"/>
    </row>
    <row r="20027" spans="1:19" ht="11.25" thickBot="1" x14ac:dyDescent="0.2">
      <c r="A20027" s="113" t="s">
        <v>352</v>
      </c>
      <c r="B20027" s="93"/>
      <c r="C20027" s="114">
        <v>100.001</v>
      </c>
      <c r="D20027" s="110" t="s">
        <v>15307</v>
      </c>
    </row>
    <row r="20028" spans="1:19" ht="11.25" thickBot="1" x14ac:dyDescent="0.2">
      <c r="A20028" s="93"/>
    </row>
    <row r="20029" spans="1:19" ht="11.25" thickBot="1" x14ac:dyDescent="0.2">
      <c r="A20029" s="116" t="s">
        <v>355</v>
      </c>
      <c r="B20029" s="93"/>
      <c r="C20029" s="114">
        <v>0</v>
      </c>
      <c r="D20029" s="110" t="s">
        <v>15307</v>
      </c>
    </row>
    <row r="20030" spans="1:19" ht="11.25" thickBot="1" x14ac:dyDescent="0.2">
      <c r="A20030" s="93"/>
    </row>
    <row r="20031" spans="1:19" ht="11.25" thickBot="1" x14ac:dyDescent="0.2">
      <c r="A20031" s="117" t="s">
        <v>358</v>
      </c>
      <c r="B20031" s="93"/>
      <c r="C20031" s="114">
        <v>0</v>
      </c>
      <c r="D20031" s="110" t="s">
        <v>15307</v>
      </c>
    </row>
    <row r="20032" spans="1:19" ht="10.5" x14ac:dyDescent="0.15">
      <c r="A20032" s="93"/>
    </row>
    <row r="20033" spans="1:19" x14ac:dyDescent="0.15">
      <c r="A20033" s="106"/>
      <c r="B20033" s="69" t="s">
        <v>4797</v>
      </c>
    </row>
    <row r="20034" spans="1:19" ht="9.75" thickBot="1" x14ac:dyDescent="0.2">
      <c r="A20034" s="64" t="s">
        <v>6926</v>
      </c>
    </row>
    <row r="20035" spans="1:19" ht="11.25" thickBot="1" x14ac:dyDescent="0.2">
      <c r="A20035" s="87" t="s">
        <v>345</v>
      </c>
      <c r="B20035" s="87" t="s">
        <v>346</v>
      </c>
      <c r="C20035" s="120" t="s">
        <v>15300</v>
      </c>
      <c r="D20035" s="120" t="s">
        <v>15301</v>
      </c>
      <c r="E20035" s="120" t="s">
        <v>15302</v>
      </c>
      <c r="F20035" s="120" t="s">
        <v>1</v>
      </c>
      <c r="G20035" s="120" t="s">
        <v>2</v>
      </c>
      <c r="H20035" s="120" t="s">
        <v>3</v>
      </c>
      <c r="I20035" s="120" t="s">
        <v>15303</v>
      </c>
      <c r="J20035" s="120" t="s">
        <v>4</v>
      </c>
      <c r="K20035" s="120" t="s">
        <v>15304</v>
      </c>
      <c r="L20035" s="120" t="s">
        <v>8</v>
      </c>
      <c r="M20035" s="120" t="s">
        <v>15305</v>
      </c>
      <c r="N20035" s="120" t="s">
        <v>10</v>
      </c>
      <c r="O20035" s="120" t="s">
        <v>11</v>
      </c>
      <c r="P20035" s="120" t="s">
        <v>12</v>
      </c>
      <c r="Q20035" s="120" t="s">
        <v>13</v>
      </c>
      <c r="R20035" s="120" t="s">
        <v>14</v>
      </c>
      <c r="S20035" s="120" t="s">
        <v>15</v>
      </c>
    </row>
    <row r="20036" spans="1:19" ht="11.25" thickBot="1" x14ac:dyDescent="0.2">
      <c r="A20036" s="88">
        <v>1</v>
      </c>
      <c r="B20036" s="109">
        <v>0.97468749999999993</v>
      </c>
      <c r="C20036" s="110" t="s">
        <v>15306</v>
      </c>
      <c r="D20036" s="110" t="s">
        <v>15306</v>
      </c>
      <c r="E20036" s="110" t="s">
        <v>15306</v>
      </c>
      <c r="F20036" s="89">
        <v>80034.490000000005</v>
      </c>
      <c r="G20036" s="89">
        <v>44746.546999999999</v>
      </c>
      <c r="H20036" s="89">
        <v>17845.22</v>
      </c>
      <c r="I20036" s="89">
        <v>316.67099999999999</v>
      </c>
      <c r="J20036" s="89">
        <v>12320.636</v>
      </c>
      <c r="K20036" s="89">
        <v>1966.8309999999999</v>
      </c>
      <c r="L20036" s="119">
        <v>45228.817000000003</v>
      </c>
      <c r="M20036" s="89">
        <v>55427.536</v>
      </c>
      <c r="N20036" s="89">
        <v>5551.3190000000004</v>
      </c>
      <c r="O20036" s="89">
        <v>37258.26</v>
      </c>
      <c r="P20036" s="110" t="s">
        <v>15902</v>
      </c>
      <c r="Q20036" s="110" t="s">
        <v>15903</v>
      </c>
      <c r="R20036" s="89">
        <v>5434.5029999999997</v>
      </c>
      <c r="S20036" s="89">
        <v>4900.9359999999997</v>
      </c>
    </row>
    <row r="20037" spans="1:19" ht="11.25" thickBot="1" x14ac:dyDescent="0.2">
      <c r="A20037" s="93"/>
    </row>
    <row r="20038" spans="1:19" ht="11.25" thickBot="1" x14ac:dyDescent="0.2">
      <c r="A20038" s="113" t="s">
        <v>352</v>
      </c>
      <c r="B20038" s="93"/>
      <c r="C20038" s="110" t="s">
        <v>15307</v>
      </c>
      <c r="D20038" s="110" t="s">
        <v>15307</v>
      </c>
      <c r="E20038" s="110" t="s">
        <v>15307</v>
      </c>
      <c r="F20038" s="114">
        <v>80034.490000000005</v>
      </c>
      <c r="G20038" s="114">
        <v>44746.546999999999</v>
      </c>
      <c r="H20038" s="114">
        <v>17845.22</v>
      </c>
      <c r="I20038" s="114">
        <v>316.67099999999999</v>
      </c>
      <c r="J20038" s="114">
        <v>12320.636</v>
      </c>
      <c r="K20038" s="114">
        <v>1966.8309999999999</v>
      </c>
      <c r="L20038" s="118">
        <v>45228.817000000003</v>
      </c>
      <c r="M20038" s="114">
        <v>55427.536</v>
      </c>
      <c r="N20038" s="114">
        <v>5551.3190000000004</v>
      </c>
      <c r="O20038" s="114">
        <v>37258.26</v>
      </c>
      <c r="P20038" s="110" t="s">
        <v>15904</v>
      </c>
      <c r="Q20038" s="110" t="s">
        <v>15905</v>
      </c>
      <c r="R20038" s="114">
        <v>5434.5029999999997</v>
      </c>
      <c r="S20038" s="114">
        <v>4900.9359999999997</v>
      </c>
    </row>
    <row r="20039" spans="1:19" ht="11.25" thickBot="1" x14ac:dyDescent="0.2">
      <c r="A20039" s="93"/>
    </row>
    <row r="20040" spans="1:19" ht="11.25" thickBot="1" x14ac:dyDescent="0.2">
      <c r="A20040" s="116" t="s">
        <v>355</v>
      </c>
      <c r="B20040" s="93"/>
      <c r="C20040" s="110" t="s">
        <v>15307</v>
      </c>
      <c r="D20040" s="110" t="s">
        <v>15307</v>
      </c>
      <c r="E20040" s="110" t="s">
        <v>15307</v>
      </c>
      <c r="F20040" s="114">
        <v>0</v>
      </c>
      <c r="G20040" s="114">
        <v>0</v>
      </c>
      <c r="H20040" s="114">
        <v>0</v>
      </c>
      <c r="I20040" s="114">
        <v>0</v>
      </c>
      <c r="J20040" s="114">
        <v>0</v>
      </c>
      <c r="K20040" s="114">
        <v>0</v>
      </c>
      <c r="L20040" s="118">
        <v>0</v>
      </c>
      <c r="M20040" s="114">
        <v>0</v>
      </c>
      <c r="N20040" s="114">
        <v>0</v>
      </c>
      <c r="O20040" s="114">
        <v>0</v>
      </c>
      <c r="P20040" s="110" t="s">
        <v>15358</v>
      </c>
      <c r="Q20040" s="110" t="s">
        <v>15358</v>
      </c>
      <c r="R20040" s="114">
        <v>0</v>
      </c>
      <c r="S20040" s="114">
        <v>0</v>
      </c>
    </row>
    <row r="20041" spans="1:19" ht="11.25" thickBot="1" x14ac:dyDescent="0.2">
      <c r="A20041" s="93"/>
    </row>
    <row r="20042" spans="1:19" ht="11.25" thickBot="1" x14ac:dyDescent="0.2">
      <c r="A20042" s="117" t="s">
        <v>358</v>
      </c>
      <c r="B20042" s="93"/>
      <c r="C20042" s="110" t="s">
        <v>15307</v>
      </c>
      <c r="D20042" s="110" t="s">
        <v>15307</v>
      </c>
      <c r="E20042" s="110" t="s">
        <v>15307</v>
      </c>
      <c r="F20042" s="114">
        <v>0</v>
      </c>
      <c r="G20042" s="114">
        <v>0</v>
      </c>
      <c r="H20042" s="114">
        <v>0</v>
      </c>
      <c r="I20042" s="114">
        <v>0</v>
      </c>
      <c r="J20042" s="114">
        <v>0</v>
      </c>
      <c r="K20042" s="114">
        <v>0</v>
      </c>
      <c r="L20042" s="118">
        <v>0</v>
      </c>
      <c r="M20042" s="114">
        <v>0</v>
      </c>
      <c r="N20042" s="114">
        <v>0</v>
      </c>
      <c r="O20042" s="114">
        <v>0</v>
      </c>
      <c r="P20042" s="110" t="s">
        <v>15358</v>
      </c>
      <c r="Q20042" s="110" t="s">
        <v>15358</v>
      </c>
      <c r="R20042" s="114">
        <v>0</v>
      </c>
      <c r="S20042" s="114">
        <v>0</v>
      </c>
    </row>
    <row r="20043" spans="1:19" ht="11.25" thickBot="1" x14ac:dyDescent="0.2">
      <c r="A20043" s="93"/>
    </row>
    <row r="20044" spans="1:19" ht="11.25" thickBot="1" x14ac:dyDescent="0.2">
      <c r="A20044" s="87" t="s">
        <v>345</v>
      </c>
      <c r="B20044" s="87" t="s">
        <v>346</v>
      </c>
      <c r="C20044" s="120" t="s">
        <v>16</v>
      </c>
      <c r="D20044" s="120" t="s">
        <v>15309</v>
      </c>
      <c r="E20044" s="120" t="s">
        <v>15310</v>
      </c>
      <c r="F20044" s="120" t="s">
        <v>20</v>
      </c>
      <c r="G20044" s="120" t="s">
        <v>21</v>
      </c>
      <c r="H20044" s="120" t="s">
        <v>22</v>
      </c>
      <c r="I20044" s="120" t="s">
        <v>23</v>
      </c>
      <c r="J20044" s="120" t="s">
        <v>24</v>
      </c>
      <c r="K20044" s="120" t="s">
        <v>26</v>
      </c>
      <c r="L20044" s="120" t="s">
        <v>15311</v>
      </c>
      <c r="M20044" s="120" t="s">
        <v>27</v>
      </c>
      <c r="N20044" s="120" t="s">
        <v>28</v>
      </c>
      <c r="O20044" s="120" t="s">
        <v>29</v>
      </c>
      <c r="P20044" s="120" t="s">
        <v>30</v>
      </c>
      <c r="Q20044" s="120" t="s">
        <v>15312</v>
      </c>
      <c r="R20044" s="120" t="s">
        <v>32</v>
      </c>
      <c r="S20044" s="120" t="s">
        <v>33</v>
      </c>
    </row>
    <row r="20045" spans="1:19" ht="11.25" thickBot="1" x14ac:dyDescent="0.2">
      <c r="A20045" s="88">
        <v>1</v>
      </c>
      <c r="B20045" s="109">
        <v>0.97468749999999993</v>
      </c>
      <c r="C20045" s="89">
        <v>137625.32999999999</v>
      </c>
      <c r="D20045" s="89">
        <v>285239.58</v>
      </c>
      <c r="E20045" s="89">
        <v>3150.3969999999999</v>
      </c>
      <c r="F20045" s="119">
        <v>35234.027000000002</v>
      </c>
      <c r="G20045" s="89">
        <v>685.20500000000004</v>
      </c>
      <c r="H20045" s="89">
        <v>111.11199999999999</v>
      </c>
      <c r="I20045" s="89">
        <v>1716.7909999999999</v>
      </c>
      <c r="J20045" s="89">
        <v>63235.834999999999</v>
      </c>
      <c r="K20045" s="119">
        <v>340769.08</v>
      </c>
      <c r="L20045" s="89">
        <v>913963.64</v>
      </c>
      <c r="M20045" s="89">
        <v>328027.82</v>
      </c>
      <c r="N20045" s="89">
        <v>5367.8459999999995</v>
      </c>
      <c r="O20045" s="110" t="s">
        <v>15306</v>
      </c>
      <c r="P20045" s="89">
        <v>33.332999999999998</v>
      </c>
      <c r="Q20045" s="89">
        <v>333.339</v>
      </c>
      <c r="R20045" s="89">
        <v>14992.84</v>
      </c>
      <c r="S20045" s="89">
        <v>444.45299999999997</v>
      </c>
    </row>
    <row r="20046" spans="1:19" ht="11.25" thickBot="1" x14ac:dyDescent="0.2">
      <c r="A20046" s="93"/>
    </row>
    <row r="20047" spans="1:19" ht="11.25" thickBot="1" x14ac:dyDescent="0.2">
      <c r="A20047" s="113" t="s">
        <v>352</v>
      </c>
      <c r="B20047" s="93"/>
      <c r="C20047" s="114">
        <v>137625.32999999999</v>
      </c>
      <c r="D20047" s="114">
        <v>285239.58</v>
      </c>
      <c r="E20047" s="114">
        <v>3150.3969999999999</v>
      </c>
      <c r="F20047" s="118">
        <v>35234.027000000002</v>
      </c>
      <c r="G20047" s="114">
        <v>685.20500000000004</v>
      </c>
      <c r="H20047" s="114">
        <v>111.11199999999999</v>
      </c>
      <c r="I20047" s="114">
        <v>1716.7909999999999</v>
      </c>
      <c r="J20047" s="114">
        <v>63235.834999999999</v>
      </c>
      <c r="K20047" s="118">
        <v>340769.08</v>
      </c>
      <c r="L20047" s="114">
        <v>913963.64</v>
      </c>
      <c r="M20047" s="114">
        <v>328027.82</v>
      </c>
      <c r="N20047" s="114">
        <v>5367.8459999999995</v>
      </c>
      <c r="O20047" s="110" t="s">
        <v>15307</v>
      </c>
      <c r="P20047" s="114">
        <v>33.332999999999998</v>
      </c>
      <c r="Q20047" s="114">
        <v>333.339</v>
      </c>
      <c r="R20047" s="114">
        <v>14992.84</v>
      </c>
      <c r="S20047" s="114">
        <v>444.45299999999997</v>
      </c>
    </row>
    <row r="20048" spans="1:19" ht="11.25" thickBot="1" x14ac:dyDescent="0.2">
      <c r="A20048" s="93"/>
    </row>
    <row r="20049" spans="1:19" ht="11.25" thickBot="1" x14ac:dyDescent="0.2">
      <c r="A20049" s="116" t="s">
        <v>355</v>
      </c>
      <c r="B20049" s="93"/>
      <c r="C20049" s="114">
        <v>0</v>
      </c>
      <c r="D20049" s="114">
        <v>0</v>
      </c>
      <c r="E20049" s="114">
        <v>0</v>
      </c>
      <c r="F20049" s="118">
        <v>0</v>
      </c>
      <c r="G20049" s="114">
        <v>0</v>
      </c>
      <c r="H20049" s="114">
        <v>0</v>
      </c>
      <c r="I20049" s="114">
        <v>0</v>
      </c>
      <c r="J20049" s="114">
        <v>0</v>
      </c>
      <c r="K20049" s="118">
        <v>0</v>
      </c>
      <c r="L20049" s="114">
        <v>0</v>
      </c>
      <c r="M20049" s="114">
        <v>0</v>
      </c>
      <c r="N20049" s="114">
        <v>0</v>
      </c>
      <c r="O20049" s="110" t="s">
        <v>15307</v>
      </c>
      <c r="P20049" s="114">
        <v>0</v>
      </c>
      <c r="Q20049" s="114">
        <v>0</v>
      </c>
      <c r="R20049" s="114">
        <v>0</v>
      </c>
      <c r="S20049" s="114">
        <v>0</v>
      </c>
    </row>
    <row r="20050" spans="1:19" ht="11.25" thickBot="1" x14ac:dyDescent="0.2">
      <c r="A20050" s="93"/>
    </row>
    <row r="20051" spans="1:19" ht="11.25" thickBot="1" x14ac:dyDescent="0.2">
      <c r="A20051" s="117" t="s">
        <v>358</v>
      </c>
      <c r="B20051" s="93"/>
      <c r="C20051" s="114">
        <v>0</v>
      </c>
      <c r="D20051" s="114">
        <v>0</v>
      </c>
      <c r="E20051" s="114">
        <v>0</v>
      </c>
      <c r="F20051" s="118">
        <v>0</v>
      </c>
      <c r="G20051" s="114">
        <v>0</v>
      </c>
      <c r="H20051" s="114">
        <v>0</v>
      </c>
      <c r="I20051" s="114">
        <v>0</v>
      </c>
      <c r="J20051" s="114">
        <v>0</v>
      </c>
      <c r="K20051" s="118">
        <v>0</v>
      </c>
      <c r="L20051" s="114">
        <v>0</v>
      </c>
      <c r="M20051" s="114">
        <v>0</v>
      </c>
      <c r="N20051" s="114">
        <v>0</v>
      </c>
      <c r="O20051" s="110" t="s">
        <v>15307</v>
      </c>
      <c r="P20051" s="114">
        <v>0</v>
      </c>
      <c r="Q20051" s="114">
        <v>0</v>
      </c>
      <c r="R20051" s="114">
        <v>0</v>
      </c>
      <c r="S20051" s="114">
        <v>0</v>
      </c>
    </row>
    <row r="20052" spans="1:19" ht="11.25" thickBot="1" x14ac:dyDescent="0.2">
      <c r="A20052" s="93"/>
    </row>
    <row r="20053" spans="1:19" ht="11.25" thickBot="1" x14ac:dyDescent="0.2">
      <c r="A20053" s="87" t="s">
        <v>345</v>
      </c>
      <c r="B20053" s="87" t="s">
        <v>346</v>
      </c>
      <c r="C20053" s="120" t="s">
        <v>35</v>
      </c>
      <c r="D20053" s="120" t="s">
        <v>36</v>
      </c>
      <c r="E20053" s="120" t="s">
        <v>15315</v>
      </c>
      <c r="F20053" s="120" t="s">
        <v>38</v>
      </c>
      <c r="G20053" s="120" t="s">
        <v>39</v>
      </c>
      <c r="H20053" s="120" t="s">
        <v>41</v>
      </c>
      <c r="I20053" s="120" t="s">
        <v>42</v>
      </c>
      <c r="J20053" s="120" t="s">
        <v>43</v>
      </c>
      <c r="K20053" s="120" t="s">
        <v>44</v>
      </c>
      <c r="L20053" s="120" t="s">
        <v>45</v>
      </c>
      <c r="M20053" s="120" t="s">
        <v>46</v>
      </c>
      <c r="N20053" s="120" t="s">
        <v>47</v>
      </c>
      <c r="O20053" s="120" t="s">
        <v>48</v>
      </c>
      <c r="P20053" s="120" t="s">
        <v>49</v>
      </c>
      <c r="Q20053" s="120" t="s">
        <v>50</v>
      </c>
      <c r="R20053" s="120" t="s">
        <v>51</v>
      </c>
      <c r="S20053" s="120" t="s">
        <v>52</v>
      </c>
    </row>
    <row r="20054" spans="1:19" ht="11.25" thickBot="1" x14ac:dyDescent="0.2">
      <c r="A20054" s="88">
        <v>1</v>
      </c>
      <c r="B20054" s="109">
        <v>0.97468749999999993</v>
      </c>
      <c r="C20054" s="119">
        <v>549948.37</v>
      </c>
      <c r="D20054" s="89">
        <v>21753.791000000001</v>
      </c>
      <c r="E20054" s="89">
        <v>2000.1679999999999</v>
      </c>
      <c r="F20054" s="110" t="s">
        <v>15306</v>
      </c>
      <c r="G20054" s="89">
        <v>246.035</v>
      </c>
      <c r="H20054" s="89">
        <v>503120.52</v>
      </c>
      <c r="I20054" s="89">
        <v>17886.246999999999</v>
      </c>
      <c r="J20054" s="89">
        <v>57381.322</v>
      </c>
      <c r="K20054" s="89">
        <v>6680.7920000000004</v>
      </c>
      <c r="L20054" s="89">
        <v>5351.1909999999998</v>
      </c>
      <c r="M20054" s="89">
        <v>962.99900000000002</v>
      </c>
      <c r="N20054" s="89">
        <v>1166.7249999999999</v>
      </c>
      <c r="O20054" s="89">
        <v>1314.885</v>
      </c>
      <c r="P20054" s="89">
        <v>833.36300000000006</v>
      </c>
      <c r="Q20054" s="89">
        <v>1018.562</v>
      </c>
      <c r="R20054" s="89">
        <v>888.92600000000004</v>
      </c>
      <c r="S20054" s="89">
        <v>979.21199999999999</v>
      </c>
    </row>
    <row r="20055" spans="1:19" ht="11.25" thickBot="1" x14ac:dyDescent="0.2">
      <c r="A20055" s="93"/>
    </row>
    <row r="20056" spans="1:19" ht="11.25" thickBot="1" x14ac:dyDescent="0.2">
      <c r="A20056" s="113" t="s">
        <v>352</v>
      </c>
      <c r="B20056" s="93"/>
      <c r="C20056" s="118">
        <v>549948.37</v>
      </c>
      <c r="D20056" s="114">
        <v>21753.791000000001</v>
      </c>
      <c r="E20056" s="114">
        <v>2000.1679999999999</v>
      </c>
      <c r="F20056" s="110" t="s">
        <v>15307</v>
      </c>
      <c r="G20056" s="114">
        <v>246.035</v>
      </c>
      <c r="H20056" s="114">
        <v>503120.52</v>
      </c>
      <c r="I20056" s="114">
        <v>17886.246999999999</v>
      </c>
      <c r="J20056" s="114">
        <v>57381.322</v>
      </c>
      <c r="K20056" s="114">
        <v>6680.7920000000004</v>
      </c>
      <c r="L20056" s="114">
        <v>5351.1909999999998</v>
      </c>
      <c r="M20056" s="114">
        <v>962.99900000000002</v>
      </c>
      <c r="N20056" s="114">
        <v>1166.7249999999999</v>
      </c>
      <c r="O20056" s="114">
        <v>1314.885</v>
      </c>
      <c r="P20056" s="114">
        <v>833.36300000000006</v>
      </c>
      <c r="Q20056" s="114">
        <v>1018.562</v>
      </c>
      <c r="R20056" s="114">
        <v>888.92600000000004</v>
      </c>
      <c r="S20056" s="114">
        <v>979.21199999999999</v>
      </c>
    </row>
    <row r="20057" spans="1:19" ht="11.25" thickBot="1" x14ac:dyDescent="0.2">
      <c r="A20057" s="93"/>
    </row>
    <row r="20058" spans="1:19" ht="11.25" thickBot="1" x14ac:dyDescent="0.2">
      <c r="A20058" s="116" t="s">
        <v>355</v>
      </c>
      <c r="B20058" s="93"/>
      <c r="C20058" s="118">
        <v>0</v>
      </c>
      <c r="D20058" s="114">
        <v>0</v>
      </c>
      <c r="E20058" s="114">
        <v>0</v>
      </c>
      <c r="F20058" s="110" t="s">
        <v>15307</v>
      </c>
      <c r="G20058" s="114">
        <v>0</v>
      </c>
      <c r="H20058" s="114">
        <v>0</v>
      </c>
      <c r="I20058" s="114">
        <v>0</v>
      </c>
      <c r="J20058" s="114">
        <v>0</v>
      </c>
      <c r="K20058" s="114">
        <v>0</v>
      </c>
      <c r="L20058" s="114">
        <v>0</v>
      </c>
      <c r="M20058" s="114">
        <v>0</v>
      </c>
      <c r="N20058" s="114">
        <v>0</v>
      </c>
      <c r="O20058" s="114">
        <v>0</v>
      </c>
      <c r="P20058" s="114">
        <v>0</v>
      </c>
      <c r="Q20058" s="114">
        <v>0</v>
      </c>
      <c r="R20058" s="114">
        <v>0</v>
      </c>
      <c r="S20058" s="114">
        <v>0</v>
      </c>
    </row>
    <row r="20059" spans="1:19" ht="11.25" thickBot="1" x14ac:dyDescent="0.2">
      <c r="A20059" s="93"/>
    </row>
    <row r="20060" spans="1:19" ht="11.25" thickBot="1" x14ac:dyDescent="0.2">
      <c r="A20060" s="117" t="s">
        <v>358</v>
      </c>
      <c r="B20060" s="93"/>
      <c r="C20060" s="118">
        <v>0</v>
      </c>
      <c r="D20060" s="114">
        <v>0</v>
      </c>
      <c r="E20060" s="114">
        <v>0</v>
      </c>
      <c r="F20060" s="110" t="s">
        <v>15307</v>
      </c>
      <c r="G20060" s="114">
        <v>0</v>
      </c>
      <c r="H20060" s="114">
        <v>0</v>
      </c>
      <c r="I20060" s="114">
        <v>0</v>
      </c>
      <c r="J20060" s="114">
        <v>0</v>
      </c>
      <c r="K20060" s="114">
        <v>0</v>
      </c>
      <c r="L20060" s="114">
        <v>0</v>
      </c>
      <c r="M20060" s="114">
        <v>0</v>
      </c>
      <c r="N20060" s="114">
        <v>0</v>
      </c>
      <c r="O20060" s="114">
        <v>0</v>
      </c>
      <c r="P20060" s="114">
        <v>0</v>
      </c>
      <c r="Q20060" s="114">
        <v>0</v>
      </c>
      <c r="R20060" s="114">
        <v>0</v>
      </c>
      <c r="S20060" s="114">
        <v>0</v>
      </c>
    </row>
    <row r="20061" spans="1:19" ht="11.25" thickBot="1" x14ac:dyDescent="0.2">
      <c r="A20061" s="93"/>
    </row>
    <row r="20062" spans="1:19" ht="11.25" thickBot="1" x14ac:dyDescent="0.2">
      <c r="A20062" s="87" t="s">
        <v>345</v>
      </c>
      <c r="B20062" s="87" t="s">
        <v>346</v>
      </c>
      <c r="C20062" s="120" t="s">
        <v>53</v>
      </c>
      <c r="D20062" s="120" t="s">
        <v>54</v>
      </c>
      <c r="E20062" s="120" t="s">
        <v>55</v>
      </c>
      <c r="F20062" s="120" t="s">
        <v>56</v>
      </c>
      <c r="G20062" s="120" t="s">
        <v>15318</v>
      </c>
      <c r="H20062" s="120" t="s">
        <v>57</v>
      </c>
      <c r="I20062" s="120" t="s">
        <v>59</v>
      </c>
      <c r="J20062" s="120" t="s">
        <v>15319</v>
      </c>
      <c r="K20062" s="120" t="s">
        <v>60</v>
      </c>
      <c r="L20062" s="120" t="s">
        <v>61</v>
      </c>
      <c r="M20062" s="120" t="s">
        <v>62</v>
      </c>
      <c r="N20062" s="120" t="s">
        <v>15320</v>
      </c>
      <c r="O20062" s="120" t="s">
        <v>63</v>
      </c>
      <c r="P20062" s="120" t="s">
        <v>64</v>
      </c>
      <c r="Q20062" s="120" t="s">
        <v>66</v>
      </c>
      <c r="R20062" s="120" t="s">
        <v>15321</v>
      </c>
      <c r="S20062" s="120" t="s">
        <v>67</v>
      </c>
    </row>
    <row r="20063" spans="1:19" ht="11.25" thickBot="1" x14ac:dyDescent="0.2">
      <c r="A20063" s="88">
        <v>1</v>
      </c>
      <c r="B20063" s="109">
        <v>0.97468749999999993</v>
      </c>
      <c r="C20063" s="89">
        <v>185.18700000000001</v>
      </c>
      <c r="D20063" s="89">
        <v>333.339</v>
      </c>
      <c r="E20063" s="89">
        <v>92.593000000000004</v>
      </c>
      <c r="F20063" s="89">
        <v>68132.438999999998</v>
      </c>
      <c r="G20063" s="89">
        <v>92929.808000000005</v>
      </c>
      <c r="H20063" s="89">
        <v>21889.65</v>
      </c>
      <c r="I20063" s="110" t="s">
        <v>15306</v>
      </c>
      <c r="J20063" s="110" t="s">
        <v>15306</v>
      </c>
      <c r="K20063" s="89">
        <v>314.81900000000002</v>
      </c>
      <c r="L20063" s="89">
        <v>500.01600000000002</v>
      </c>
      <c r="M20063" s="89">
        <v>1783.47</v>
      </c>
      <c r="N20063" s="89">
        <v>583.35400000000004</v>
      </c>
      <c r="O20063" s="89">
        <v>541.67999999999995</v>
      </c>
      <c r="P20063" s="89">
        <v>165644.32999999999</v>
      </c>
      <c r="Q20063" s="112" t="s">
        <v>15906</v>
      </c>
      <c r="R20063" s="110" t="s">
        <v>15306</v>
      </c>
      <c r="S20063" s="89">
        <v>3426.4470000000001</v>
      </c>
    </row>
    <row r="20064" spans="1:19" ht="11.25" thickBot="1" x14ac:dyDescent="0.2">
      <c r="A20064" s="93"/>
    </row>
    <row r="20065" spans="1:19" ht="11.25" thickBot="1" x14ac:dyDescent="0.2">
      <c r="A20065" s="113" t="s">
        <v>352</v>
      </c>
      <c r="B20065" s="93"/>
      <c r="C20065" s="114">
        <v>185.18700000000001</v>
      </c>
      <c r="D20065" s="114">
        <v>333.339</v>
      </c>
      <c r="E20065" s="114">
        <v>92.593000000000004</v>
      </c>
      <c r="F20065" s="114">
        <v>68132.438999999998</v>
      </c>
      <c r="G20065" s="114">
        <v>92929.808000000005</v>
      </c>
      <c r="H20065" s="114">
        <v>21889.65</v>
      </c>
      <c r="I20065" s="110" t="s">
        <v>15307</v>
      </c>
      <c r="J20065" s="110" t="s">
        <v>15307</v>
      </c>
      <c r="K20065" s="114">
        <v>314.81900000000002</v>
      </c>
      <c r="L20065" s="114">
        <v>500.01600000000002</v>
      </c>
      <c r="M20065" s="114">
        <v>1783.47</v>
      </c>
      <c r="N20065" s="114">
        <v>583.35400000000004</v>
      </c>
      <c r="O20065" s="114">
        <v>541.67999999999995</v>
      </c>
      <c r="P20065" s="114">
        <v>165644.32999999999</v>
      </c>
      <c r="Q20065" s="112" t="s">
        <v>15907</v>
      </c>
      <c r="R20065" s="110" t="s">
        <v>15307</v>
      </c>
      <c r="S20065" s="114">
        <v>3426.4470000000001</v>
      </c>
    </row>
    <row r="20066" spans="1:19" ht="11.25" thickBot="1" x14ac:dyDescent="0.2">
      <c r="A20066" s="93"/>
    </row>
    <row r="20067" spans="1:19" ht="11.25" thickBot="1" x14ac:dyDescent="0.2">
      <c r="A20067" s="116" t="s">
        <v>355</v>
      </c>
      <c r="B20067" s="93"/>
      <c r="C20067" s="114">
        <v>0</v>
      </c>
      <c r="D20067" s="114">
        <v>0</v>
      </c>
      <c r="E20067" s="114">
        <v>0</v>
      </c>
      <c r="F20067" s="114">
        <v>0</v>
      </c>
      <c r="G20067" s="114">
        <v>0</v>
      </c>
      <c r="H20067" s="114">
        <v>0</v>
      </c>
      <c r="I20067" s="110" t="s">
        <v>15307</v>
      </c>
      <c r="J20067" s="110" t="s">
        <v>15307</v>
      </c>
      <c r="K20067" s="114">
        <v>0</v>
      </c>
      <c r="L20067" s="114">
        <v>0</v>
      </c>
      <c r="M20067" s="114">
        <v>0</v>
      </c>
      <c r="N20067" s="114">
        <v>0</v>
      </c>
      <c r="O20067" s="114">
        <v>0</v>
      </c>
      <c r="P20067" s="114">
        <v>0</v>
      </c>
      <c r="Q20067" s="112" t="s">
        <v>15358</v>
      </c>
      <c r="R20067" s="110" t="s">
        <v>15307</v>
      </c>
      <c r="S20067" s="114">
        <v>0</v>
      </c>
    </row>
    <row r="20068" spans="1:19" ht="11.25" thickBot="1" x14ac:dyDescent="0.2">
      <c r="A20068" s="93"/>
    </row>
    <row r="20069" spans="1:19" ht="11.25" thickBot="1" x14ac:dyDescent="0.2">
      <c r="A20069" s="117" t="s">
        <v>358</v>
      </c>
      <c r="B20069" s="93"/>
      <c r="C20069" s="114">
        <v>0</v>
      </c>
      <c r="D20069" s="114">
        <v>0</v>
      </c>
      <c r="E20069" s="114">
        <v>0</v>
      </c>
      <c r="F20069" s="114">
        <v>0</v>
      </c>
      <c r="G20069" s="114">
        <v>0</v>
      </c>
      <c r="H20069" s="114">
        <v>0</v>
      </c>
      <c r="I20069" s="110" t="s">
        <v>15307</v>
      </c>
      <c r="J20069" s="110" t="s">
        <v>15307</v>
      </c>
      <c r="K20069" s="114">
        <v>0</v>
      </c>
      <c r="L20069" s="114">
        <v>0</v>
      </c>
      <c r="M20069" s="114">
        <v>0</v>
      </c>
      <c r="N20069" s="114">
        <v>0</v>
      </c>
      <c r="O20069" s="114">
        <v>0</v>
      </c>
      <c r="P20069" s="114">
        <v>0</v>
      </c>
      <c r="Q20069" s="112" t="s">
        <v>15358</v>
      </c>
      <c r="R20069" s="110" t="s">
        <v>15307</v>
      </c>
      <c r="S20069" s="114">
        <v>0</v>
      </c>
    </row>
    <row r="20070" spans="1:19" ht="11.25" thickBot="1" x14ac:dyDescent="0.2">
      <c r="A20070" s="93"/>
    </row>
    <row r="20071" spans="1:19" ht="11.25" thickBot="1" x14ac:dyDescent="0.2">
      <c r="A20071" s="87" t="s">
        <v>345</v>
      </c>
      <c r="B20071" s="87" t="s">
        <v>346</v>
      </c>
      <c r="C20071" s="120" t="s">
        <v>68</v>
      </c>
      <c r="D20071" s="120" t="s">
        <v>15325</v>
      </c>
    </row>
    <row r="20072" spans="1:19" ht="11.25" thickBot="1" x14ac:dyDescent="0.2">
      <c r="A20072" s="88">
        <v>1</v>
      </c>
      <c r="B20072" s="109">
        <v>0.97468749999999993</v>
      </c>
      <c r="C20072" s="89">
        <v>23987.775000000001</v>
      </c>
      <c r="D20072" s="110" t="s">
        <v>15306</v>
      </c>
    </row>
    <row r="20073" spans="1:19" ht="11.25" thickBot="1" x14ac:dyDescent="0.2">
      <c r="A20073" s="93"/>
    </row>
    <row r="20074" spans="1:19" ht="11.25" thickBot="1" x14ac:dyDescent="0.2">
      <c r="A20074" s="113" t="s">
        <v>352</v>
      </c>
      <c r="B20074" s="93"/>
      <c r="C20074" s="114">
        <v>23987.775000000001</v>
      </c>
      <c r="D20074" s="110" t="s">
        <v>15307</v>
      </c>
    </row>
    <row r="20075" spans="1:19" ht="11.25" thickBot="1" x14ac:dyDescent="0.2">
      <c r="A20075" s="93"/>
    </row>
    <row r="20076" spans="1:19" ht="11.25" thickBot="1" x14ac:dyDescent="0.2">
      <c r="A20076" s="116" t="s">
        <v>355</v>
      </c>
      <c r="B20076" s="93"/>
      <c r="C20076" s="114">
        <v>0</v>
      </c>
      <c r="D20076" s="110" t="s">
        <v>15307</v>
      </c>
    </row>
    <row r="20077" spans="1:19" ht="11.25" thickBot="1" x14ac:dyDescent="0.2">
      <c r="A20077" s="93"/>
    </row>
    <row r="20078" spans="1:19" ht="11.25" thickBot="1" x14ac:dyDescent="0.2">
      <c r="A20078" s="117" t="s">
        <v>358</v>
      </c>
      <c r="B20078" s="93"/>
      <c r="C20078" s="114">
        <v>0</v>
      </c>
      <c r="D20078" s="110" t="s">
        <v>15307</v>
      </c>
    </row>
    <row r="20079" spans="1:19" ht="10.5" x14ac:dyDescent="0.15">
      <c r="A20079" s="93"/>
    </row>
    <row r="20080" spans="1:19" x14ac:dyDescent="0.15">
      <c r="A20080" s="106"/>
      <c r="B20080" s="69" t="s">
        <v>4906</v>
      </c>
    </row>
    <row r="20081" spans="1:19" ht="9.75" thickBot="1" x14ac:dyDescent="0.2">
      <c r="A20081" s="64" t="s">
        <v>6926</v>
      </c>
    </row>
    <row r="20082" spans="1:19" ht="11.25" thickBot="1" x14ac:dyDescent="0.2">
      <c r="A20082" s="87" t="s">
        <v>345</v>
      </c>
      <c r="B20082" s="87" t="s">
        <v>346</v>
      </c>
      <c r="C20082" s="120" t="s">
        <v>15300</v>
      </c>
      <c r="D20082" s="120" t="s">
        <v>15301</v>
      </c>
      <c r="E20082" s="120" t="s">
        <v>15302</v>
      </c>
      <c r="F20082" s="120" t="s">
        <v>1</v>
      </c>
      <c r="G20082" s="120" t="s">
        <v>2</v>
      </c>
      <c r="H20082" s="120" t="s">
        <v>3</v>
      </c>
      <c r="I20082" s="120" t="s">
        <v>15303</v>
      </c>
      <c r="J20082" s="120" t="s">
        <v>4</v>
      </c>
      <c r="K20082" s="120" t="s">
        <v>15304</v>
      </c>
      <c r="L20082" s="120" t="s">
        <v>8</v>
      </c>
      <c r="M20082" s="120" t="s">
        <v>15305</v>
      </c>
      <c r="N20082" s="120" t="s">
        <v>10</v>
      </c>
      <c r="O20082" s="120" t="s">
        <v>11</v>
      </c>
      <c r="P20082" s="120" t="s">
        <v>12</v>
      </c>
      <c r="Q20082" s="120" t="s">
        <v>13</v>
      </c>
      <c r="R20082" s="120" t="s">
        <v>14</v>
      </c>
      <c r="S20082" s="120" t="s">
        <v>15</v>
      </c>
    </row>
    <row r="20083" spans="1:19" ht="11.25" thickBot="1" x14ac:dyDescent="0.2">
      <c r="A20083" s="88">
        <v>1</v>
      </c>
      <c r="B20083" s="109">
        <v>0.98015046296296304</v>
      </c>
      <c r="C20083" s="110" t="s">
        <v>15306</v>
      </c>
      <c r="D20083" s="110" t="s">
        <v>15306</v>
      </c>
      <c r="E20083" s="89">
        <v>33.332999999999998</v>
      </c>
      <c r="F20083" s="89">
        <v>6512.8639999999996</v>
      </c>
      <c r="G20083" s="89">
        <v>216.66900000000001</v>
      </c>
      <c r="H20083" s="89">
        <v>481.495</v>
      </c>
      <c r="I20083" s="89">
        <v>95.239000000000004</v>
      </c>
      <c r="J20083" s="89">
        <v>111.11199999999999</v>
      </c>
      <c r="K20083" s="89">
        <v>1783.4690000000001</v>
      </c>
      <c r="L20083" s="119">
        <v>45558.824999999997</v>
      </c>
      <c r="M20083" s="89">
        <v>259.262</v>
      </c>
      <c r="N20083" s="89">
        <v>33.332999999999998</v>
      </c>
      <c r="O20083" s="89">
        <v>351.858</v>
      </c>
      <c r="P20083" s="89">
        <v>333.339</v>
      </c>
      <c r="Q20083" s="89">
        <v>177332.06</v>
      </c>
      <c r="R20083" s="110" t="s">
        <v>15306</v>
      </c>
      <c r="S20083" s="89">
        <v>200.00200000000001</v>
      </c>
    </row>
    <row r="20084" spans="1:19" ht="11.25" thickBot="1" x14ac:dyDescent="0.2">
      <c r="A20084" s="93"/>
    </row>
    <row r="20085" spans="1:19" ht="11.25" thickBot="1" x14ac:dyDescent="0.2">
      <c r="A20085" s="113" t="s">
        <v>352</v>
      </c>
      <c r="B20085" s="93"/>
      <c r="C20085" s="110" t="s">
        <v>15307</v>
      </c>
      <c r="D20085" s="110" t="s">
        <v>15307</v>
      </c>
      <c r="E20085" s="114">
        <v>33.332999999999998</v>
      </c>
      <c r="F20085" s="114">
        <v>6512.8639999999996</v>
      </c>
      <c r="G20085" s="114">
        <v>216.66900000000001</v>
      </c>
      <c r="H20085" s="114">
        <v>481.495</v>
      </c>
      <c r="I20085" s="114">
        <v>95.239000000000004</v>
      </c>
      <c r="J20085" s="114">
        <v>111.11199999999999</v>
      </c>
      <c r="K20085" s="114">
        <v>1783.4690000000001</v>
      </c>
      <c r="L20085" s="118">
        <v>45558.824999999997</v>
      </c>
      <c r="M20085" s="114">
        <v>259.262</v>
      </c>
      <c r="N20085" s="114">
        <v>33.332999999999998</v>
      </c>
      <c r="O20085" s="114">
        <v>351.858</v>
      </c>
      <c r="P20085" s="114">
        <v>333.339</v>
      </c>
      <c r="Q20085" s="114">
        <v>177332.06</v>
      </c>
      <c r="R20085" s="110" t="s">
        <v>15307</v>
      </c>
      <c r="S20085" s="114">
        <v>200.00200000000001</v>
      </c>
    </row>
    <row r="20086" spans="1:19" ht="11.25" thickBot="1" x14ac:dyDescent="0.2">
      <c r="A20086" s="93"/>
    </row>
    <row r="20087" spans="1:19" ht="11.25" thickBot="1" x14ac:dyDescent="0.2">
      <c r="A20087" s="116" t="s">
        <v>355</v>
      </c>
      <c r="B20087" s="93"/>
      <c r="C20087" s="110" t="s">
        <v>15307</v>
      </c>
      <c r="D20087" s="110" t="s">
        <v>15307</v>
      </c>
      <c r="E20087" s="114">
        <v>0</v>
      </c>
      <c r="F20087" s="114">
        <v>0</v>
      </c>
      <c r="G20087" s="114">
        <v>0</v>
      </c>
      <c r="H20087" s="114">
        <v>0</v>
      </c>
      <c r="I20087" s="114">
        <v>0</v>
      </c>
      <c r="J20087" s="114">
        <v>0</v>
      </c>
      <c r="K20087" s="114">
        <v>0</v>
      </c>
      <c r="L20087" s="118">
        <v>0</v>
      </c>
      <c r="M20087" s="114">
        <v>0</v>
      </c>
      <c r="N20087" s="114">
        <v>0</v>
      </c>
      <c r="O20087" s="114">
        <v>0</v>
      </c>
      <c r="P20087" s="114">
        <v>0</v>
      </c>
      <c r="Q20087" s="114">
        <v>0</v>
      </c>
      <c r="R20087" s="110" t="s">
        <v>15307</v>
      </c>
      <c r="S20087" s="114">
        <v>0</v>
      </c>
    </row>
    <row r="20088" spans="1:19" ht="11.25" thickBot="1" x14ac:dyDescent="0.2">
      <c r="A20088" s="93"/>
    </row>
    <row r="20089" spans="1:19" ht="11.25" thickBot="1" x14ac:dyDescent="0.2">
      <c r="A20089" s="117" t="s">
        <v>358</v>
      </c>
      <c r="B20089" s="93"/>
      <c r="C20089" s="110" t="s">
        <v>15307</v>
      </c>
      <c r="D20089" s="110" t="s">
        <v>15307</v>
      </c>
      <c r="E20089" s="114">
        <v>0</v>
      </c>
      <c r="F20089" s="114">
        <v>0</v>
      </c>
      <c r="G20089" s="114">
        <v>0</v>
      </c>
      <c r="H20089" s="114">
        <v>0</v>
      </c>
      <c r="I20089" s="114">
        <v>0</v>
      </c>
      <c r="J20089" s="114">
        <v>0</v>
      </c>
      <c r="K20089" s="114">
        <v>0</v>
      </c>
      <c r="L20089" s="118">
        <v>0</v>
      </c>
      <c r="M20089" s="114">
        <v>0</v>
      </c>
      <c r="N20089" s="114">
        <v>0</v>
      </c>
      <c r="O20089" s="114">
        <v>0</v>
      </c>
      <c r="P20089" s="114">
        <v>0</v>
      </c>
      <c r="Q20089" s="114">
        <v>0</v>
      </c>
      <c r="R20089" s="110" t="s">
        <v>15307</v>
      </c>
      <c r="S20089" s="114">
        <v>0</v>
      </c>
    </row>
    <row r="20090" spans="1:19" ht="11.25" thickBot="1" x14ac:dyDescent="0.2">
      <c r="A20090" s="93"/>
    </row>
    <row r="20091" spans="1:19" ht="11.25" thickBot="1" x14ac:dyDescent="0.2">
      <c r="A20091" s="87" t="s">
        <v>345</v>
      </c>
      <c r="B20091" s="87" t="s">
        <v>346</v>
      </c>
      <c r="C20091" s="120" t="s">
        <v>16</v>
      </c>
      <c r="D20091" s="120" t="s">
        <v>15309</v>
      </c>
      <c r="E20091" s="120" t="s">
        <v>15310</v>
      </c>
      <c r="F20091" s="120" t="s">
        <v>20</v>
      </c>
      <c r="G20091" s="120" t="s">
        <v>21</v>
      </c>
      <c r="H20091" s="120" t="s">
        <v>22</v>
      </c>
      <c r="I20091" s="120" t="s">
        <v>23</v>
      </c>
      <c r="J20091" s="120" t="s">
        <v>24</v>
      </c>
      <c r="K20091" s="120" t="s">
        <v>26</v>
      </c>
      <c r="L20091" s="120" t="s">
        <v>15311</v>
      </c>
      <c r="M20091" s="120" t="s">
        <v>27</v>
      </c>
      <c r="N20091" s="120" t="s">
        <v>28</v>
      </c>
      <c r="O20091" s="120" t="s">
        <v>29</v>
      </c>
      <c r="P20091" s="120" t="s">
        <v>30</v>
      </c>
      <c r="Q20091" s="120" t="s">
        <v>15312</v>
      </c>
      <c r="R20091" s="120" t="s">
        <v>32</v>
      </c>
      <c r="S20091" s="120" t="s">
        <v>33</v>
      </c>
    </row>
    <row r="20092" spans="1:19" ht="11.25" thickBot="1" x14ac:dyDescent="0.2">
      <c r="A20092" s="88">
        <v>1</v>
      </c>
      <c r="B20092" s="109">
        <v>0.98015046296296304</v>
      </c>
      <c r="C20092" s="89">
        <v>1083.383</v>
      </c>
      <c r="D20092" s="89">
        <v>4817.5810000000001</v>
      </c>
      <c r="E20092" s="89">
        <v>33.332999999999998</v>
      </c>
      <c r="F20092" s="119">
        <v>33562.85</v>
      </c>
      <c r="G20092" s="110" t="s">
        <v>15306</v>
      </c>
      <c r="H20092" s="110" t="s">
        <v>15306</v>
      </c>
      <c r="I20092" s="89">
        <v>55.555999999999997</v>
      </c>
      <c r="J20092" s="89">
        <v>240.744</v>
      </c>
      <c r="K20092" s="119">
        <v>329121.09000000003</v>
      </c>
      <c r="L20092" s="89">
        <v>3483.8629999999998</v>
      </c>
      <c r="M20092" s="89">
        <v>983.37300000000005</v>
      </c>
      <c r="N20092" s="89">
        <v>71.429000000000002</v>
      </c>
      <c r="O20092" s="110" t="s">
        <v>15306</v>
      </c>
      <c r="P20092" s="110" t="s">
        <v>15306</v>
      </c>
      <c r="Q20092" s="89">
        <v>462.97</v>
      </c>
      <c r="R20092" s="89">
        <v>111.11199999999999</v>
      </c>
      <c r="S20092" s="110" t="s">
        <v>15306</v>
      </c>
    </row>
    <row r="20093" spans="1:19" ht="11.25" thickBot="1" x14ac:dyDescent="0.2">
      <c r="A20093" s="93"/>
    </row>
    <row r="20094" spans="1:19" ht="11.25" thickBot="1" x14ac:dyDescent="0.2">
      <c r="A20094" s="113" t="s">
        <v>352</v>
      </c>
      <c r="B20094" s="93"/>
      <c r="C20094" s="114">
        <v>1083.383</v>
      </c>
      <c r="D20094" s="114">
        <v>4817.5810000000001</v>
      </c>
      <c r="E20094" s="114">
        <v>33.332999999999998</v>
      </c>
      <c r="F20094" s="118">
        <v>33562.85</v>
      </c>
      <c r="G20094" s="110" t="s">
        <v>15307</v>
      </c>
      <c r="H20094" s="110" t="s">
        <v>15307</v>
      </c>
      <c r="I20094" s="114">
        <v>55.555999999999997</v>
      </c>
      <c r="J20094" s="114">
        <v>240.744</v>
      </c>
      <c r="K20094" s="118">
        <v>329121.09000000003</v>
      </c>
      <c r="L20094" s="114">
        <v>3483.8629999999998</v>
      </c>
      <c r="M20094" s="114">
        <v>983.37300000000005</v>
      </c>
      <c r="N20094" s="114">
        <v>71.429000000000002</v>
      </c>
      <c r="O20094" s="110" t="s">
        <v>15307</v>
      </c>
      <c r="P20094" s="110" t="s">
        <v>15307</v>
      </c>
      <c r="Q20094" s="114">
        <v>462.97</v>
      </c>
      <c r="R20094" s="114">
        <v>111.11199999999999</v>
      </c>
      <c r="S20094" s="110" t="s">
        <v>15307</v>
      </c>
    </row>
    <row r="20095" spans="1:19" ht="11.25" thickBot="1" x14ac:dyDescent="0.2">
      <c r="A20095" s="93"/>
    </row>
    <row r="20096" spans="1:19" ht="11.25" thickBot="1" x14ac:dyDescent="0.2">
      <c r="A20096" s="116" t="s">
        <v>355</v>
      </c>
      <c r="B20096" s="93"/>
      <c r="C20096" s="114">
        <v>0</v>
      </c>
      <c r="D20096" s="114">
        <v>0</v>
      </c>
      <c r="E20096" s="114">
        <v>0</v>
      </c>
      <c r="F20096" s="118">
        <v>0</v>
      </c>
      <c r="G20096" s="110" t="s">
        <v>15307</v>
      </c>
      <c r="H20096" s="110" t="s">
        <v>15307</v>
      </c>
      <c r="I20096" s="114">
        <v>0</v>
      </c>
      <c r="J20096" s="114">
        <v>0</v>
      </c>
      <c r="K20096" s="118">
        <v>0</v>
      </c>
      <c r="L20096" s="114">
        <v>0</v>
      </c>
      <c r="M20096" s="114">
        <v>0</v>
      </c>
      <c r="N20096" s="114">
        <v>0</v>
      </c>
      <c r="O20096" s="110" t="s">
        <v>15307</v>
      </c>
      <c r="P20096" s="110" t="s">
        <v>15307</v>
      </c>
      <c r="Q20096" s="114">
        <v>0</v>
      </c>
      <c r="R20096" s="114">
        <v>0</v>
      </c>
      <c r="S20096" s="110" t="s">
        <v>15307</v>
      </c>
    </row>
    <row r="20097" spans="1:19" ht="11.25" thickBot="1" x14ac:dyDescent="0.2">
      <c r="A20097" s="93"/>
    </row>
    <row r="20098" spans="1:19" ht="11.25" thickBot="1" x14ac:dyDescent="0.2">
      <c r="A20098" s="117" t="s">
        <v>358</v>
      </c>
      <c r="B20098" s="93"/>
      <c r="C20098" s="114">
        <v>0</v>
      </c>
      <c r="D20098" s="114">
        <v>0</v>
      </c>
      <c r="E20098" s="114">
        <v>0</v>
      </c>
      <c r="F20098" s="118">
        <v>0</v>
      </c>
      <c r="G20098" s="110" t="s">
        <v>15307</v>
      </c>
      <c r="H20098" s="110" t="s">
        <v>15307</v>
      </c>
      <c r="I20098" s="114">
        <v>0</v>
      </c>
      <c r="J20098" s="114">
        <v>0</v>
      </c>
      <c r="K20098" s="118">
        <v>0</v>
      </c>
      <c r="L20098" s="114">
        <v>0</v>
      </c>
      <c r="M20098" s="114">
        <v>0</v>
      </c>
      <c r="N20098" s="114">
        <v>0</v>
      </c>
      <c r="O20098" s="110" t="s">
        <v>15307</v>
      </c>
      <c r="P20098" s="110" t="s">
        <v>15307</v>
      </c>
      <c r="Q20098" s="114">
        <v>0</v>
      </c>
      <c r="R20098" s="114">
        <v>0</v>
      </c>
      <c r="S20098" s="110" t="s">
        <v>15307</v>
      </c>
    </row>
    <row r="20099" spans="1:19" ht="11.25" thickBot="1" x14ac:dyDescent="0.2">
      <c r="A20099" s="93"/>
    </row>
    <row r="20100" spans="1:19" ht="11.25" thickBot="1" x14ac:dyDescent="0.2">
      <c r="A20100" s="87" t="s">
        <v>345</v>
      </c>
      <c r="B20100" s="87" t="s">
        <v>346</v>
      </c>
      <c r="C20100" s="120" t="s">
        <v>35</v>
      </c>
      <c r="D20100" s="120" t="s">
        <v>36</v>
      </c>
      <c r="E20100" s="120" t="s">
        <v>15315</v>
      </c>
      <c r="F20100" s="120" t="s">
        <v>38</v>
      </c>
      <c r="G20100" s="120" t="s">
        <v>39</v>
      </c>
      <c r="H20100" s="120" t="s">
        <v>41</v>
      </c>
      <c r="I20100" s="120" t="s">
        <v>42</v>
      </c>
      <c r="J20100" s="120" t="s">
        <v>43</v>
      </c>
      <c r="K20100" s="120" t="s">
        <v>44</v>
      </c>
      <c r="L20100" s="120" t="s">
        <v>45</v>
      </c>
      <c r="M20100" s="120" t="s">
        <v>46</v>
      </c>
      <c r="N20100" s="120" t="s">
        <v>47</v>
      </c>
      <c r="O20100" s="120" t="s">
        <v>48</v>
      </c>
      <c r="P20100" s="120" t="s">
        <v>49</v>
      </c>
      <c r="Q20100" s="120" t="s">
        <v>50</v>
      </c>
      <c r="R20100" s="120" t="s">
        <v>51</v>
      </c>
      <c r="S20100" s="120" t="s">
        <v>52</v>
      </c>
    </row>
    <row r="20101" spans="1:19" ht="11.25" thickBot="1" x14ac:dyDescent="0.2">
      <c r="A20101" s="88">
        <v>1</v>
      </c>
      <c r="B20101" s="109">
        <v>0.98015046296296304</v>
      </c>
      <c r="C20101" s="119">
        <v>559071.30000000005</v>
      </c>
      <c r="D20101" s="89">
        <v>255.559</v>
      </c>
      <c r="E20101" s="89">
        <v>74.073999999999998</v>
      </c>
      <c r="F20101" s="110" t="s">
        <v>15306</v>
      </c>
      <c r="G20101" s="89">
        <v>33.332999999999998</v>
      </c>
      <c r="H20101" s="89">
        <v>2864.5369999999998</v>
      </c>
      <c r="I20101" s="89">
        <v>194.446</v>
      </c>
      <c r="J20101" s="89">
        <v>1066.722</v>
      </c>
      <c r="K20101" s="89">
        <v>101.852</v>
      </c>
      <c r="L20101" s="89">
        <v>41.667000000000002</v>
      </c>
      <c r="M20101" s="110" t="s">
        <v>15306</v>
      </c>
      <c r="N20101" s="110" t="s">
        <v>15306</v>
      </c>
      <c r="O20101" s="89">
        <v>55.555999999999997</v>
      </c>
      <c r="P20101" s="89">
        <v>41.667000000000002</v>
      </c>
      <c r="Q20101" s="89">
        <v>33.332999999999998</v>
      </c>
      <c r="R20101" s="89">
        <v>33.332999999999998</v>
      </c>
      <c r="S20101" s="89">
        <v>129.63</v>
      </c>
    </row>
    <row r="20102" spans="1:19" ht="11.25" thickBot="1" x14ac:dyDescent="0.2">
      <c r="A20102" s="93"/>
    </row>
    <row r="20103" spans="1:19" ht="11.25" thickBot="1" x14ac:dyDescent="0.2">
      <c r="A20103" s="113" t="s">
        <v>352</v>
      </c>
      <c r="B20103" s="93"/>
      <c r="C20103" s="118">
        <v>559071.30000000005</v>
      </c>
      <c r="D20103" s="114">
        <v>255.559</v>
      </c>
      <c r="E20103" s="114">
        <v>74.073999999999998</v>
      </c>
      <c r="F20103" s="110" t="s">
        <v>15307</v>
      </c>
      <c r="G20103" s="114">
        <v>33.332999999999998</v>
      </c>
      <c r="H20103" s="114">
        <v>2864.5369999999998</v>
      </c>
      <c r="I20103" s="114">
        <v>194.446</v>
      </c>
      <c r="J20103" s="114">
        <v>1066.722</v>
      </c>
      <c r="K20103" s="114">
        <v>101.852</v>
      </c>
      <c r="L20103" s="114">
        <v>41.667000000000002</v>
      </c>
      <c r="M20103" s="110" t="s">
        <v>15307</v>
      </c>
      <c r="N20103" s="110" t="s">
        <v>15307</v>
      </c>
      <c r="O20103" s="114">
        <v>55.555999999999997</v>
      </c>
      <c r="P20103" s="114">
        <v>41.667000000000002</v>
      </c>
      <c r="Q20103" s="114">
        <v>33.332999999999998</v>
      </c>
      <c r="R20103" s="114">
        <v>33.332999999999998</v>
      </c>
      <c r="S20103" s="114">
        <v>129.63</v>
      </c>
    </row>
    <row r="20104" spans="1:19" ht="11.25" thickBot="1" x14ac:dyDescent="0.2">
      <c r="A20104" s="93"/>
    </row>
    <row r="20105" spans="1:19" ht="11.25" thickBot="1" x14ac:dyDescent="0.2">
      <c r="A20105" s="116" t="s">
        <v>355</v>
      </c>
      <c r="B20105" s="93"/>
      <c r="C20105" s="118">
        <v>0</v>
      </c>
      <c r="D20105" s="114">
        <v>0</v>
      </c>
      <c r="E20105" s="114">
        <v>0</v>
      </c>
      <c r="F20105" s="110" t="s">
        <v>15307</v>
      </c>
      <c r="G20105" s="114">
        <v>0</v>
      </c>
      <c r="H20105" s="114">
        <v>0</v>
      </c>
      <c r="I20105" s="114">
        <v>0</v>
      </c>
      <c r="J20105" s="114">
        <v>0</v>
      </c>
      <c r="K20105" s="114">
        <v>0</v>
      </c>
      <c r="L20105" s="114">
        <v>0</v>
      </c>
      <c r="M20105" s="110" t="s">
        <v>15307</v>
      </c>
      <c r="N20105" s="110" t="s">
        <v>15307</v>
      </c>
      <c r="O20105" s="114">
        <v>0</v>
      </c>
      <c r="P20105" s="114">
        <v>0</v>
      </c>
      <c r="Q20105" s="114">
        <v>0</v>
      </c>
      <c r="R20105" s="114">
        <v>0</v>
      </c>
      <c r="S20105" s="114">
        <v>0</v>
      </c>
    </row>
    <row r="20106" spans="1:19" ht="11.25" thickBot="1" x14ac:dyDescent="0.2">
      <c r="A20106" s="93"/>
    </row>
    <row r="20107" spans="1:19" ht="11.25" thickBot="1" x14ac:dyDescent="0.2">
      <c r="A20107" s="117" t="s">
        <v>358</v>
      </c>
      <c r="B20107" s="93"/>
      <c r="C20107" s="118">
        <v>0</v>
      </c>
      <c r="D20107" s="114">
        <v>0</v>
      </c>
      <c r="E20107" s="114">
        <v>0</v>
      </c>
      <c r="F20107" s="110" t="s">
        <v>15307</v>
      </c>
      <c r="G20107" s="114">
        <v>0</v>
      </c>
      <c r="H20107" s="114">
        <v>0</v>
      </c>
      <c r="I20107" s="114">
        <v>0</v>
      </c>
      <c r="J20107" s="114">
        <v>0</v>
      </c>
      <c r="K20107" s="114">
        <v>0</v>
      </c>
      <c r="L20107" s="114">
        <v>0</v>
      </c>
      <c r="M20107" s="110" t="s">
        <v>15307</v>
      </c>
      <c r="N20107" s="110" t="s">
        <v>15307</v>
      </c>
      <c r="O20107" s="114">
        <v>0</v>
      </c>
      <c r="P20107" s="114">
        <v>0</v>
      </c>
      <c r="Q20107" s="114">
        <v>0</v>
      </c>
      <c r="R20107" s="114">
        <v>0</v>
      </c>
      <c r="S20107" s="114">
        <v>0</v>
      </c>
    </row>
    <row r="20108" spans="1:19" ht="11.25" thickBot="1" x14ac:dyDescent="0.2">
      <c r="A20108" s="93"/>
    </row>
    <row r="20109" spans="1:19" ht="11.25" thickBot="1" x14ac:dyDescent="0.2">
      <c r="A20109" s="87" t="s">
        <v>345</v>
      </c>
      <c r="B20109" s="87" t="s">
        <v>346</v>
      </c>
      <c r="C20109" s="120" t="s">
        <v>53</v>
      </c>
      <c r="D20109" s="120" t="s">
        <v>54</v>
      </c>
      <c r="E20109" s="120" t="s">
        <v>55</v>
      </c>
      <c r="F20109" s="120" t="s">
        <v>56</v>
      </c>
      <c r="G20109" s="120" t="s">
        <v>15318</v>
      </c>
      <c r="H20109" s="120" t="s">
        <v>57</v>
      </c>
      <c r="I20109" s="120" t="s">
        <v>59</v>
      </c>
      <c r="J20109" s="120" t="s">
        <v>15319</v>
      </c>
      <c r="K20109" s="120" t="s">
        <v>60</v>
      </c>
      <c r="L20109" s="120" t="s">
        <v>61</v>
      </c>
      <c r="M20109" s="120" t="s">
        <v>62</v>
      </c>
      <c r="N20109" s="120" t="s">
        <v>15320</v>
      </c>
      <c r="O20109" s="120" t="s">
        <v>63</v>
      </c>
      <c r="P20109" s="120" t="s">
        <v>64</v>
      </c>
      <c r="Q20109" s="120" t="s">
        <v>66</v>
      </c>
      <c r="R20109" s="120" t="s">
        <v>15321</v>
      </c>
      <c r="S20109" s="120" t="s">
        <v>67</v>
      </c>
    </row>
    <row r="20110" spans="1:19" ht="11.25" thickBot="1" x14ac:dyDescent="0.2">
      <c r="A20110" s="88">
        <v>1</v>
      </c>
      <c r="B20110" s="109">
        <v>0.98015046296296304</v>
      </c>
      <c r="C20110" s="110" t="s">
        <v>15306</v>
      </c>
      <c r="D20110" s="89">
        <v>33.332999999999998</v>
      </c>
      <c r="E20110" s="110" t="s">
        <v>15306</v>
      </c>
      <c r="F20110" s="89">
        <v>355.56099999999998</v>
      </c>
      <c r="G20110" s="89">
        <v>1650.127</v>
      </c>
      <c r="H20110" s="89">
        <v>185.18700000000001</v>
      </c>
      <c r="I20110" s="110" t="s">
        <v>15306</v>
      </c>
      <c r="J20110" s="110" t="s">
        <v>15306</v>
      </c>
      <c r="K20110" s="89">
        <v>33.332999999999998</v>
      </c>
      <c r="L20110" s="110" t="s">
        <v>15306</v>
      </c>
      <c r="M20110" s="110" t="s">
        <v>15306</v>
      </c>
      <c r="N20110" s="89">
        <v>200.00299999999999</v>
      </c>
      <c r="O20110" s="110" t="s">
        <v>15306</v>
      </c>
      <c r="P20110" s="89">
        <v>740.77200000000005</v>
      </c>
      <c r="Q20110" s="112" t="s">
        <v>15908</v>
      </c>
      <c r="R20110" s="110" t="s">
        <v>15306</v>
      </c>
      <c r="S20110" s="89">
        <v>175.92699999999999</v>
      </c>
    </row>
    <row r="20111" spans="1:19" ht="11.25" thickBot="1" x14ac:dyDescent="0.2">
      <c r="A20111" s="93"/>
    </row>
    <row r="20112" spans="1:19" ht="11.25" thickBot="1" x14ac:dyDescent="0.2">
      <c r="A20112" s="113" t="s">
        <v>352</v>
      </c>
      <c r="B20112" s="93"/>
      <c r="C20112" s="110" t="s">
        <v>15307</v>
      </c>
      <c r="D20112" s="114">
        <v>33.332999999999998</v>
      </c>
      <c r="E20112" s="110" t="s">
        <v>15307</v>
      </c>
      <c r="F20112" s="114">
        <v>355.56099999999998</v>
      </c>
      <c r="G20112" s="114">
        <v>1650.127</v>
      </c>
      <c r="H20112" s="114">
        <v>185.18700000000001</v>
      </c>
      <c r="I20112" s="110" t="s">
        <v>15307</v>
      </c>
      <c r="J20112" s="110" t="s">
        <v>15307</v>
      </c>
      <c r="K20112" s="114">
        <v>33.332999999999998</v>
      </c>
      <c r="L20112" s="110" t="s">
        <v>15307</v>
      </c>
      <c r="M20112" s="110" t="s">
        <v>15307</v>
      </c>
      <c r="N20112" s="114">
        <v>200.00299999999999</v>
      </c>
      <c r="O20112" s="110" t="s">
        <v>15307</v>
      </c>
      <c r="P20112" s="114">
        <v>740.77200000000005</v>
      </c>
      <c r="Q20112" s="112" t="s">
        <v>15909</v>
      </c>
      <c r="R20112" s="110" t="s">
        <v>15307</v>
      </c>
      <c r="S20112" s="114">
        <v>175.92699999999999</v>
      </c>
    </row>
    <row r="20113" spans="1:19" ht="11.25" thickBot="1" x14ac:dyDescent="0.2">
      <c r="A20113" s="93"/>
    </row>
    <row r="20114" spans="1:19" ht="11.25" thickBot="1" x14ac:dyDescent="0.2">
      <c r="A20114" s="116" t="s">
        <v>355</v>
      </c>
      <c r="B20114" s="93"/>
      <c r="C20114" s="110" t="s">
        <v>15307</v>
      </c>
      <c r="D20114" s="114">
        <v>0</v>
      </c>
      <c r="E20114" s="110" t="s">
        <v>15307</v>
      </c>
      <c r="F20114" s="114">
        <v>0</v>
      </c>
      <c r="G20114" s="114">
        <v>0</v>
      </c>
      <c r="H20114" s="114">
        <v>0</v>
      </c>
      <c r="I20114" s="110" t="s">
        <v>15307</v>
      </c>
      <c r="J20114" s="110" t="s">
        <v>15307</v>
      </c>
      <c r="K20114" s="114">
        <v>0</v>
      </c>
      <c r="L20114" s="110" t="s">
        <v>15307</v>
      </c>
      <c r="M20114" s="110" t="s">
        <v>15307</v>
      </c>
      <c r="N20114" s="114">
        <v>0</v>
      </c>
      <c r="O20114" s="110" t="s">
        <v>15307</v>
      </c>
      <c r="P20114" s="114">
        <v>0</v>
      </c>
      <c r="Q20114" s="112" t="s">
        <v>15358</v>
      </c>
      <c r="R20114" s="110" t="s">
        <v>15307</v>
      </c>
      <c r="S20114" s="114">
        <v>0</v>
      </c>
    </row>
    <row r="20115" spans="1:19" ht="11.25" thickBot="1" x14ac:dyDescent="0.2">
      <c r="A20115" s="93"/>
    </row>
    <row r="20116" spans="1:19" ht="11.25" thickBot="1" x14ac:dyDescent="0.2">
      <c r="A20116" s="117" t="s">
        <v>358</v>
      </c>
      <c r="B20116" s="93"/>
      <c r="C20116" s="110" t="s">
        <v>15307</v>
      </c>
      <c r="D20116" s="114">
        <v>0</v>
      </c>
      <c r="E20116" s="110" t="s">
        <v>15307</v>
      </c>
      <c r="F20116" s="114">
        <v>0</v>
      </c>
      <c r="G20116" s="114">
        <v>0</v>
      </c>
      <c r="H20116" s="114">
        <v>0</v>
      </c>
      <c r="I20116" s="110" t="s">
        <v>15307</v>
      </c>
      <c r="J20116" s="110" t="s">
        <v>15307</v>
      </c>
      <c r="K20116" s="114">
        <v>0</v>
      </c>
      <c r="L20116" s="110" t="s">
        <v>15307</v>
      </c>
      <c r="M20116" s="110" t="s">
        <v>15307</v>
      </c>
      <c r="N20116" s="114">
        <v>0</v>
      </c>
      <c r="O20116" s="110" t="s">
        <v>15307</v>
      </c>
      <c r="P20116" s="114">
        <v>0</v>
      </c>
      <c r="Q20116" s="112" t="s">
        <v>15358</v>
      </c>
      <c r="R20116" s="110" t="s">
        <v>15307</v>
      </c>
      <c r="S20116" s="114">
        <v>0</v>
      </c>
    </row>
    <row r="20117" spans="1:19" ht="11.25" thickBot="1" x14ac:dyDescent="0.2">
      <c r="A20117" s="93"/>
    </row>
    <row r="20118" spans="1:19" ht="11.25" thickBot="1" x14ac:dyDescent="0.2">
      <c r="A20118" s="87" t="s">
        <v>345</v>
      </c>
      <c r="B20118" s="87" t="s">
        <v>346</v>
      </c>
      <c r="C20118" s="120" t="s">
        <v>68</v>
      </c>
      <c r="D20118" s="120" t="s">
        <v>15325</v>
      </c>
    </row>
    <row r="20119" spans="1:19" ht="11.25" thickBot="1" x14ac:dyDescent="0.2">
      <c r="A20119" s="88">
        <v>1</v>
      </c>
      <c r="B20119" s="109">
        <v>0.98015046296296304</v>
      </c>
      <c r="C20119" s="89">
        <v>111.11199999999999</v>
      </c>
      <c r="D20119" s="110" t="s">
        <v>15306</v>
      </c>
    </row>
    <row r="20120" spans="1:19" ht="11.25" thickBot="1" x14ac:dyDescent="0.2">
      <c r="A20120" s="93"/>
    </row>
    <row r="20121" spans="1:19" ht="11.25" thickBot="1" x14ac:dyDescent="0.2">
      <c r="A20121" s="113" t="s">
        <v>352</v>
      </c>
      <c r="B20121" s="93"/>
      <c r="C20121" s="114">
        <v>111.11199999999999</v>
      </c>
      <c r="D20121" s="110" t="s">
        <v>15307</v>
      </c>
    </row>
    <row r="20122" spans="1:19" ht="11.25" thickBot="1" x14ac:dyDescent="0.2">
      <c r="A20122" s="93"/>
    </row>
    <row r="20123" spans="1:19" ht="11.25" thickBot="1" x14ac:dyDescent="0.2">
      <c r="A20123" s="116" t="s">
        <v>355</v>
      </c>
      <c r="B20123" s="93"/>
      <c r="C20123" s="114">
        <v>0</v>
      </c>
      <c r="D20123" s="110" t="s">
        <v>15307</v>
      </c>
    </row>
    <row r="20124" spans="1:19" ht="11.25" thickBot="1" x14ac:dyDescent="0.2">
      <c r="A20124" s="93"/>
    </row>
    <row r="20125" spans="1:19" ht="11.25" thickBot="1" x14ac:dyDescent="0.2">
      <c r="A20125" s="117" t="s">
        <v>358</v>
      </c>
      <c r="B20125" s="93"/>
      <c r="C20125" s="114">
        <v>0</v>
      </c>
      <c r="D20125" s="110" t="s">
        <v>15307</v>
      </c>
    </row>
    <row r="20126" spans="1:19" ht="10.5" x14ac:dyDescent="0.15">
      <c r="A20126" s="93"/>
    </row>
    <row r="20127" spans="1:19" x14ac:dyDescent="0.15">
      <c r="A20127" s="106"/>
      <c r="B20127" s="69" t="s">
        <v>4944</v>
      </c>
    </row>
    <row r="20128" spans="1:19" ht="9.75" thickBot="1" x14ac:dyDescent="0.2">
      <c r="A20128" s="64" t="s">
        <v>6926</v>
      </c>
    </row>
    <row r="20129" spans="1:19" ht="11.25" thickBot="1" x14ac:dyDescent="0.2">
      <c r="A20129" s="87" t="s">
        <v>345</v>
      </c>
      <c r="B20129" s="87" t="s">
        <v>346</v>
      </c>
      <c r="C20129" s="120" t="s">
        <v>15300</v>
      </c>
      <c r="D20129" s="120" t="s">
        <v>15301</v>
      </c>
      <c r="E20129" s="120" t="s">
        <v>15302</v>
      </c>
      <c r="F20129" s="120" t="s">
        <v>1</v>
      </c>
      <c r="G20129" s="120" t="s">
        <v>2</v>
      </c>
      <c r="H20129" s="120" t="s">
        <v>3</v>
      </c>
      <c r="I20129" s="120" t="s">
        <v>15303</v>
      </c>
      <c r="J20129" s="120" t="s">
        <v>4</v>
      </c>
      <c r="K20129" s="120" t="s">
        <v>15304</v>
      </c>
      <c r="L20129" s="120" t="s">
        <v>8</v>
      </c>
      <c r="M20129" s="120" t="s">
        <v>15305</v>
      </c>
      <c r="N20129" s="120" t="s">
        <v>10</v>
      </c>
      <c r="O20129" s="120" t="s">
        <v>11</v>
      </c>
      <c r="P20129" s="120" t="s">
        <v>12</v>
      </c>
      <c r="Q20129" s="120" t="s">
        <v>13</v>
      </c>
      <c r="R20129" s="120" t="s">
        <v>14</v>
      </c>
      <c r="S20129" s="120" t="s">
        <v>15</v>
      </c>
    </row>
    <row r="20130" spans="1:19" ht="11.25" thickBot="1" x14ac:dyDescent="0.2">
      <c r="A20130" s="88">
        <v>1</v>
      </c>
      <c r="B20130" s="109">
        <v>0.98560185185185178</v>
      </c>
      <c r="C20130" s="110" t="s">
        <v>15306</v>
      </c>
      <c r="D20130" s="110" t="s">
        <v>15306</v>
      </c>
      <c r="E20130" s="110" t="s">
        <v>15306</v>
      </c>
      <c r="F20130" s="89">
        <v>69990.509999999995</v>
      </c>
      <c r="G20130" s="89">
        <v>17645.612000000001</v>
      </c>
      <c r="H20130" s="89">
        <v>28505.637999999999</v>
      </c>
      <c r="I20130" s="89">
        <v>716.69</v>
      </c>
      <c r="J20130" s="89">
        <v>3889.4740000000002</v>
      </c>
      <c r="K20130" s="89">
        <v>2240.9560000000001</v>
      </c>
      <c r="L20130" s="119">
        <v>46350.718000000001</v>
      </c>
      <c r="M20130" s="89">
        <v>10971.65</v>
      </c>
      <c r="N20130" s="89">
        <v>969.74</v>
      </c>
      <c r="O20130" s="89">
        <v>12656.687</v>
      </c>
      <c r="P20130" s="110" t="s">
        <v>15910</v>
      </c>
      <c r="Q20130" s="110" t="s">
        <v>15911</v>
      </c>
      <c r="R20130" s="89">
        <v>900.03200000000004</v>
      </c>
      <c r="S20130" s="89">
        <v>1750.127</v>
      </c>
    </row>
    <row r="20131" spans="1:19" ht="11.25" thickBot="1" x14ac:dyDescent="0.2">
      <c r="A20131" s="93"/>
    </row>
    <row r="20132" spans="1:19" ht="11.25" thickBot="1" x14ac:dyDescent="0.2">
      <c r="A20132" s="113" t="s">
        <v>352</v>
      </c>
      <c r="B20132" s="93"/>
      <c r="C20132" s="110" t="s">
        <v>15307</v>
      </c>
      <c r="D20132" s="110" t="s">
        <v>15307</v>
      </c>
      <c r="E20132" s="110" t="s">
        <v>15307</v>
      </c>
      <c r="F20132" s="114">
        <v>69990.509999999995</v>
      </c>
      <c r="G20132" s="114">
        <v>17645.612000000001</v>
      </c>
      <c r="H20132" s="114">
        <v>28505.637999999999</v>
      </c>
      <c r="I20132" s="114">
        <v>716.69</v>
      </c>
      <c r="J20132" s="114">
        <v>3889.4740000000002</v>
      </c>
      <c r="K20132" s="114">
        <v>2240.9560000000001</v>
      </c>
      <c r="L20132" s="118">
        <v>46350.718000000001</v>
      </c>
      <c r="M20132" s="114">
        <v>10971.65</v>
      </c>
      <c r="N20132" s="114">
        <v>969.74</v>
      </c>
      <c r="O20132" s="114">
        <v>12656.687</v>
      </c>
      <c r="P20132" s="110" t="s">
        <v>15912</v>
      </c>
      <c r="Q20132" s="110" t="s">
        <v>15913</v>
      </c>
      <c r="R20132" s="114">
        <v>900.03200000000004</v>
      </c>
      <c r="S20132" s="114">
        <v>1750.127</v>
      </c>
    </row>
    <row r="20133" spans="1:19" ht="11.25" thickBot="1" x14ac:dyDescent="0.2">
      <c r="A20133" s="93"/>
    </row>
    <row r="20134" spans="1:19" ht="11.25" thickBot="1" x14ac:dyDescent="0.2">
      <c r="A20134" s="116" t="s">
        <v>355</v>
      </c>
      <c r="B20134" s="93"/>
      <c r="C20134" s="110" t="s">
        <v>15307</v>
      </c>
      <c r="D20134" s="110" t="s">
        <v>15307</v>
      </c>
      <c r="E20134" s="110" t="s">
        <v>15307</v>
      </c>
      <c r="F20134" s="114">
        <v>0</v>
      </c>
      <c r="G20134" s="114">
        <v>0</v>
      </c>
      <c r="H20134" s="114">
        <v>0</v>
      </c>
      <c r="I20134" s="114">
        <v>0</v>
      </c>
      <c r="J20134" s="114">
        <v>0</v>
      </c>
      <c r="K20134" s="114">
        <v>0</v>
      </c>
      <c r="L20134" s="118">
        <v>0</v>
      </c>
      <c r="M20134" s="114">
        <v>0</v>
      </c>
      <c r="N20134" s="114">
        <v>0</v>
      </c>
      <c r="O20134" s="114">
        <v>0</v>
      </c>
      <c r="P20134" s="110" t="s">
        <v>15358</v>
      </c>
      <c r="Q20134" s="110" t="s">
        <v>15358</v>
      </c>
      <c r="R20134" s="114">
        <v>0</v>
      </c>
      <c r="S20134" s="114">
        <v>0</v>
      </c>
    </row>
    <row r="20135" spans="1:19" ht="11.25" thickBot="1" x14ac:dyDescent="0.2">
      <c r="A20135" s="93"/>
    </row>
    <row r="20136" spans="1:19" ht="11.25" thickBot="1" x14ac:dyDescent="0.2">
      <c r="A20136" s="117" t="s">
        <v>358</v>
      </c>
      <c r="B20136" s="93"/>
      <c r="C20136" s="110" t="s">
        <v>15307</v>
      </c>
      <c r="D20136" s="110" t="s">
        <v>15307</v>
      </c>
      <c r="E20136" s="110" t="s">
        <v>15307</v>
      </c>
      <c r="F20136" s="114">
        <v>0</v>
      </c>
      <c r="G20136" s="114">
        <v>0</v>
      </c>
      <c r="H20136" s="114">
        <v>0</v>
      </c>
      <c r="I20136" s="114">
        <v>0</v>
      </c>
      <c r="J20136" s="114">
        <v>0</v>
      </c>
      <c r="K20136" s="114">
        <v>0</v>
      </c>
      <c r="L20136" s="118">
        <v>0</v>
      </c>
      <c r="M20136" s="114">
        <v>0</v>
      </c>
      <c r="N20136" s="114">
        <v>0</v>
      </c>
      <c r="O20136" s="114">
        <v>0</v>
      </c>
      <c r="P20136" s="110" t="s">
        <v>15358</v>
      </c>
      <c r="Q20136" s="110" t="s">
        <v>15358</v>
      </c>
      <c r="R20136" s="114">
        <v>0</v>
      </c>
      <c r="S20136" s="114">
        <v>0</v>
      </c>
    </row>
    <row r="20137" spans="1:19" ht="11.25" thickBot="1" x14ac:dyDescent="0.2">
      <c r="A20137" s="93"/>
    </row>
    <row r="20138" spans="1:19" ht="11.25" thickBot="1" x14ac:dyDescent="0.2">
      <c r="A20138" s="87" t="s">
        <v>345</v>
      </c>
      <c r="B20138" s="87" t="s">
        <v>346</v>
      </c>
      <c r="C20138" s="120" t="s">
        <v>16</v>
      </c>
      <c r="D20138" s="120" t="s">
        <v>15309</v>
      </c>
      <c r="E20138" s="120" t="s">
        <v>15310</v>
      </c>
      <c r="F20138" s="120" t="s">
        <v>20</v>
      </c>
      <c r="G20138" s="120" t="s">
        <v>21</v>
      </c>
      <c r="H20138" s="120" t="s">
        <v>22</v>
      </c>
      <c r="I20138" s="120" t="s">
        <v>23</v>
      </c>
      <c r="J20138" s="120" t="s">
        <v>24</v>
      </c>
      <c r="K20138" s="120" t="s">
        <v>26</v>
      </c>
      <c r="L20138" s="120" t="s">
        <v>15311</v>
      </c>
      <c r="M20138" s="120" t="s">
        <v>27</v>
      </c>
      <c r="N20138" s="120" t="s">
        <v>28</v>
      </c>
      <c r="O20138" s="120" t="s">
        <v>29</v>
      </c>
      <c r="P20138" s="120" t="s">
        <v>30</v>
      </c>
      <c r="Q20138" s="120" t="s">
        <v>15312</v>
      </c>
      <c r="R20138" s="120" t="s">
        <v>32</v>
      </c>
      <c r="S20138" s="120" t="s">
        <v>33</v>
      </c>
    </row>
    <row r="20139" spans="1:19" ht="11.25" thickBot="1" x14ac:dyDescent="0.2">
      <c r="A20139" s="88">
        <v>1</v>
      </c>
      <c r="B20139" s="109">
        <v>0.98560185185185178</v>
      </c>
      <c r="C20139" s="89">
        <v>53231.489000000001</v>
      </c>
      <c r="D20139" s="89">
        <v>70854.191999999995</v>
      </c>
      <c r="E20139" s="89">
        <v>855.58500000000004</v>
      </c>
      <c r="F20139" s="119">
        <v>33546.129999999997</v>
      </c>
      <c r="G20139" s="89">
        <v>277.78199999999998</v>
      </c>
      <c r="H20139" s="89">
        <v>66.667000000000002</v>
      </c>
      <c r="I20139" s="89">
        <v>1148.202</v>
      </c>
      <c r="J20139" s="89">
        <v>27095.569</v>
      </c>
      <c r="K20139" s="119">
        <v>332600.99</v>
      </c>
      <c r="L20139" s="89">
        <v>163903.88</v>
      </c>
      <c r="M20139" s="89">
        <v>58932.035000000003</v>
      </c>
      <c r="N20139" s="89">
        <v>2700.3310000000001</v>
      </c>
      <c r="O20139" s="110" t="s">
        <v>15306</v>
      </c>
      <c r="P20139" s="110" t="s">
        <v>15306</v>
      </c>
      <c r="Q20139" s="89">
        <v>464.65699999999998</v>
      </c>
      <c r="R20139" s="89">
        <v>2518.7730000000001</v>
      </c>
      <c r="S20139" s="89">
        <v>373.02300000000002</v>
      </c>
    </row>
    <row r="20140" spans="1:19" ht="11.25" thickBot="1" x14ac:dyDescent="0.2">
      <c r="A20140" s="93"/>
    </row>
    <row r="20141" spans="1:19" ht="11.25" thickBot="1" x14ac:dyDescent="0.2">
      <c r="A20141" s="113" t="s">
        <v>352</v>
      </c>
      <c r="B20141" s="93"/>
      <c r="C20141" s="114">
        <v>53231.489000000001</v>
      </c>
      <c r="D20141" s="114">
        <v>70854.191999999995</v>
      </c>
      <c r="E20141" s="114">
        <v>855.58500000000004</v>
      </c>
      <c r="F20141" s="118">
        <v>33546.129999999997</v>
      </c>
      <c r="G20141" s="114">
        <v>277.78199999999998</v>
      </c>
      <c r="H20141" s="114">
        <v>66.667000000000002</v>
      </c>
      <c r="I20141" s="114">
        <v>1148.202</v>
      </c>
      <c r="J20141" s="114">
        <v>27095.569</v>
      </c>
      <c r="K20141" s="118">
        <v>332600.99</v>
      </c>
      <c r="L20141" s="114">
        <v>163903.88</v>
      </c>
      <c r="M20141" s="114">
        <v>58932.035000000003</v>
      </c>
      <c r="N20141" s="114">
        <v>2700.3310000000001</v>
      </c>
      <c r="O20141" s="110" t="s">
        <v>15307</v>
      </c>
      <c r="P20141" s="110" t="s">
        <v>15307</v>
      </c>
      <c r="Q20141" s="114">
        <v>464.65699999999998</v>
      </c>
      <c r="R20141" s="114">
        <v>2518.7730000000001</v>
      </c>
      <c r="S20141" s="114">
        <v>373.02300000000002</v>
      </c>
    </row>
    <row r="20142" spans="1:19" ht="11.25" thickBot="1" x14ac:dyDescent="0.2">
      <c r="A20142" s="93"/>
    </row>
    <row r="20143" spans="1:19" ht="11.25" thickBot="1" x14ac:dyDescent="0.2">
      <c r="A20143" s="116" t="s">
        <v>355</v>
      </c>
      <c r="B20143" s="93"/>
      <c r="C20143" s="114">
        <v>0</v>
      </c>
      <c r="D20143" s="114">
        <v>0</v>
      </c>
      <c r="E20143" s="114">
        <v>0</v>
      </c>
      <c r="F20143" s="118">
        <v>0</v>
      </c>
      <c r="G20143" s="114">
        <v>0</v>
      </c>
      <c r="H20143" s="114">
        <v>0</v>
      </c>
      <c r="I20143" s="114">
        <v>0</v>
      </c>
      <c r="J20143" s="114">
        <v>0</v>
      </c>
      <c r="K20143" s="118">
        <v>0</v>
      </c>
      <c r="L20143" s="114">
        <v>0</v>
      </c>
      <c r="M20143" s="114">
        <v>0</v>
      </c>
      <c r="N20143" s="114">
        <v>0</v>
      </c>
      <c r="O20143" s="110" t="s">
        <v>15307</v>
      </c>
      <c r="P20143" s="110" t="s">
        <v>15307</v>
      </c>
      <c r="Q20143" s="114">
        <v>0</v>
      </c>
      <c r="R20143" s="114">
        <v>0</v>
      </c>
      <c r="S20143" s="114">
        <v>0</v>
      </c>
    </row>
    <row r="20144" spans="1:19" ht="11.25" thickBot="1" x14ac:dyDescent="0.2">
      <c r="A20144" s="93"/>
    </row>
    <row r="20145" spans="1:19" ht="11.25" thickBot="1" x14ac:dyDescent="0.2">
      <c r="A20145" s="117" t="s">
        <v>358</v>
      </c>
      <c r="B20145" s="93"/>
      <c r="C20145" s="114">
        <v>0</v>
      </c>
      <c r="D20145" s="114">
        <v>0</v>
      </c>
      <c r="E20145" s="114">
        <v>0</v>
      </c>
      <c r="F20145" s="118">
        <v>0</v>
      </c>
      <c r="G20145" s="114">
        <v>0</v>
      </c>
      <c r="H20145" s="114">
        <v>0</v>
      </c>
      <c r="I20145" s="114">
        <v>0</v>
      </c>
      <c r="J20145" s="114">
        <v>0</v>
      </c>
      <c r="K20145" s="118">
        <v>0</v>
      </c>
      <c r="L20145" s="114">
        <v>0</v>
      </c>
      <c r="M20145" s="114">
        <v>0</v>
      </c>
      <c r="N20145" s="114">
        <v>0</v>
      </c>
      <c r="O20145" s="110" t="s">
        <v>15307</v>
      </c>
      <c r="P20145" s="110" t="s">
        <v>15307</v>
      </c>
      <c r="Q20145" s="114">
        <v>0</v>
      </c>
      <c r="R20145" s="114">
        <v>0</v>
      </c>
      <c r="S20145" s="114">
        <v>0</v>
      </c>
    </row>
    <row r="20146" spans="1:19" ht="11.25" thickBot="1" x14ac:dyDescent="0.2">
      <c r="A20146" s="93"/>
    </row>
    <row r="20147" spans="1:19" ht="11.25" thickBot="1" x14ac:dyDescent="0.2">
      <c r="A20147" s="87" t="s">
        <v>345</v>
      </c>
      <c r="B20147" s="87" t="s">
        <v>346</v>
      </c>
      <c r="C20147" s="120" t="s">
        <v>35</v>
      </c>
      <c r="D20147" s="120" t="s">
        <v>36</v>
      </c>
      <c r="E20147" s="120" t="s">
        <v>15315</v>
      </c>
      <c r="F20147" s="120" t="s">
        <v>38</v>
      </c>
      <c r="G20147" s="120" t="s">
        <v>39</v>
      </c>
      <c r="H20147" s="120" t="s">
        <v>41</v>
      </c>
      <c r="I20147" s="120" t="s">
        <v>42</v>
      </c>
      <c r="J20147" s="120" t="s">
        <v>43</v>
      </c>
      <c r="K20147" s="120" t="s">
        <v>44</v>
      </c>
      <c r="L20147" s="120" t="s">
        <v>45</v>
      </c>
      <c r="M20147" s="120" t="s">
        <v>46</v>
      </c>
      <c r="N20147" s="120" t="s">
        <v>47</v>
      </c>
      <c r="O20147" s="120" t="s">
        <v>48</v>
      </c>
      <c r="P20147" s="120" t="s">
        <v>49</v>
      </c>
      <c r="Q20147" s="120" t="s">
        <v>50</v>
      </c>
      <c r="R20147" s="120" t="s">
        <v>51</v>
      </c>
      <c r="S20147" s="120" t="s">
        <v>52</v>
      </c>
    </row>
    <row r="20148" spans="1:19" ht="11.25" thickBot="1" x14ac:dyDescent="0.2">
      <c r="A20148" s="88">
        <v>1</v>
      </c>
      <c r="B20148" s="109">
        <v>0.98560185185185178</v>
      </c>
      <c r="C20148" s="119">
        <v>552694.71</v>
      </c>
      <c r="D20148" s="89">
        <v>6885.4139999999998</v>
      </c>
      <c r="E20148" s="89">
        <v>351.85700000000003</v>
      </c>
      <c r="F20148" s="110" t="s">
        <v>15306</v>
      </c>
      <c r="G20148" s="89">
        <v>285.71800000000002</v>
      </c>
      <c r="H20148" s="89">
        <v>103445.71</v>
      </c>
      <c r="I20148" s="89">
        <v>49022.722999999998</v>
      </c>
      <c r="J20148" s="89">
        <v>353749.71</v>
      </c>
      <c r="K20148" s="89">
        <v>3926.558</v>
      </c>
      <c r="L20148" s="89">
        <v>950.03700000000003</v>
      </c>
      <c r="M20148" s="89">
        <v>183.33500000000001</v>
      </c>
      <c r="N20148" s="89">
        <v>185.18700000000001</v>
      </c>
      <c r="O20148" s="89">
        <v>1240.807</v>
      </c>
      <c r="P20148" s="89">
        <v>203.70599999999999</v>
      </c>
      <c r="Q20148" s="89">
        <v>333.339</v>
      </c>
      <c r="R20148" s="89">
        <v>481.49299999999999</v>
      </c>
      <c r="S20148" s="89">
        <v>277.78100000000001</v>
      </c>
    </row>
    <row r="20149" spans="1:19" ht="11.25" thickBot="1" x14ac:dyDescent="0.2">
      <c r="A20149" s="93"/>
    </row>
    <row r="20150" spans="1:19" ht="11.25" thickBot="1" x14ac:dyDescent="0.2">
      <c r="A20150" s="113" t="s">
        <v>352</v>
      </c>
      <c r="B20150" s="93"/>
      <c r="C20150" s="118">
        <v>552694.71</v>
      </c>
      <c r="D20150" s="114">
        <v>6885.4139999999998</v>
      </c>
      <c r="E20150" s="114">
        <v>351.85700000000003</v>
      </c>
      <c r="F20150" s="110" t="s">
        <v>15307</v>
      </c>
      <c r="G20150" s="114">
        <v>285.71800000000002</v>
      </c>
      <c r="H20150" s="114">
        <v>103445.71</v>
      </c>
      <c r="I20150" s="114">
        <v>49022.722999999998</v>
      </c>
      <c r="J20150" s="114">
        <v>353749.71</v>
      </c>
      <c r="K20150" s="114">
        <v>3926.558</v>
      </c>
      <c r="L20150" s="114">
        <v>950.03700000000003</v>
      </c>
      <c r="M20150" s="114">
        <v>183.33500000000001</v>
      </c>
      <c r="N20150" s="114">
        <v>185.18700000000001</v>
      </c>
      <c r="O20150" s="114">
        <v>1240.807</v>
      </c>
      <c r="P20150" s="114">
        <v>203.70599999999999</v>
      </c>
      <c r="Q20150" s="114">
        <v>333.339</v>
      </c>
      <c r="R20150" s="114">
        <v>481.49299999999999</v>
      </c>
      <c r="S20150" s="114">
        <v>277.78100000000001</v>
      </c>
    </row>
    <row r="20151" spans="1:19" ht="11.25" thickBot="1" x14ac:dyDescent="0.2">
      <c r="A20151" s="93"/>
    </row>
    <row r="20152" spans="1:19" ht="11.25" thickBot="1" x14ac:dyDescent="0.2">
      <c r="A20152" s="116" t="s">
        <v>355</v>
      </c>
      <c r="B20152" s="93"/>
      <c r="C20152" s="118">
        <v>0</v>
      </c>
      <c r="D20152" s="114">
        <v>0</v>
      </c>
      <c r="E20152" s="114">
        <v>0</v>
      </c>
      <c r="F20152" s="110" t="s">
        <v>15307</v>
      </c>
      <c r="G20152" s="114">
        <v>0</v>
      </c>
      <c r="H20152" s="114">
        <v>0</v>
      </c>
      <c r="I20152" s="114">
        <v>0</v>
      </c>
      <c r="J20152" s="114">
        <v>0</v>
      </c>
      <c r="K20152" s="114">
        <v>0</v>
      </c>
      <c r="L20152" s="114">
        <v>0</v>
      </c>
      <c r="M20152" s="114">
        <v>0</v>
      </c>
      <c r="N20152" s="114">
        <v>0</v>
      </c>
      <c r="O20152" s="114">
        <v>0</v>
      </c>
      <c r="P20152" s="114">
        <v>0</v>
      </c>
      <c r="Q20152" s="114">
        <v>0</v>
      </c>
      <c r="R20152" s="114">
        <v>0</v>
      </c>
      <c r="S20152" s="114">
        <v>0</v>
      </c>
    </row>
    <row r="20153" spans="1:19" ht="11.25" thickBot="1" x14ac:dyDescent="0.2">
      <c r="A20153" s="93"/>
    </row>
    <row r="20154" spans="1:19" ht="11.25" thickBot="1" x14ac:dyDescent="0.2">
      <c r="A20154" s="117" t="s">
        <v>358</v>
      </c>
      <c r="B20154" s="93"/>
      <c r="C20154" s="118">
        <v>0</v>
      </c>
      <c r="D20154" s="114">
        <v>0</v>
      </c>
      <c r="E20154" s="114">
        <v>0</v>
      </c>
      <c r="F20154" s="110" t="s">
        <v>15307</v>
      </c>
      <c r="G20154" s="114">
        <v>0</v>
      </c>
      <c r="H20154" s="114">
        <v>0</v>
      </c>
      <c r="I20154" s="114">
        <v>0</v>
      </c>
      <c r="J20154" s="114">
        <v>0</v>
      </c>
      <c r="K20154" s="114">
        <v>0</v>
      </c>
      <c r="L20154" s="114">
        <v>0</v>
      </c>
      <c r="M20154" s="114">
        <v>0</v>
      </c>
      <c r="N20154" s="114">
        <v>0</v>
      </c>
      <c r="O20154" s="114">
        <v>0</v>
      </c>
      <c r="P20154" s="114">
        <v>0</v>
      </c>
      <c r="Q20154" s="114">
        <v>0</v>
      </c>
      <c r="R20154" s="114">
        <v>0</v>
      </c>
      <c r="S20154" s="114">
        <v>0</v>
      </c>
    </row>
    <row r="20155" spans="1:19" ht="11.25" thickBot="1" x14ac:dyDescent="0.2">
      <c r="A20155" s="93"/>
    </row>
    <row r="20156" spans="1:19" ht="11.25" thickBot="1" x14ac:dyDescent="0.2">
      <c r="A20156" s="87" t="s">
        <v>345</v>
      </c>
      <c r="B20156" s="87" t="s">
        <v>346</v>
      </c>
      <c r="C20156" s="120" t="s">
        <v>53</v>
      </c>
      <c r="D20156" s="120" t="s">
        <v>54</v>
      </c>
      <c r="E20156" s="120" t="s">
        <v>55</v>
      </c>
      <c r="F20156" s="120" t="s">
        <v>56</v>
      </c>
      <c r="G20156" s="120" t="s">
        <v>15318</v>
      </c>
      <c r="H20156" s="120" t="s">
        <v>57</v>
      </c>
      <c r="I20156" s="120" t="s">
        <v>59</v>
      </c>
      <c r="J20156" s="120" t="s">
        <v>15319</v>
      </c>
      <c r="K20156" s="120" t="s">
        <v>60</v>
      </c>
      <c r="L20156" s="120" t="s">
        <v>61</v>
      </c>
      <c r="M20156" s="120" t="s">
        <v>62</v>
      </c>
      <c r="N20156" s="120" t="s">
        <v>15320</v>
      </c>
      <c r="O20156" s="120" t="s">
        <v>63</v>
      </c>
      <c r="P20156" s="120" t="s">
        <v>64</v>
      </c>
      <c r="Q20156" s="120" t="s">
        <v>66</v>
      </c>
      <c r="R20156" s="120" t="s">
        <v>15321</v>
      </c>
      <c r="S20156" s="120" t="s">
        <v>67</v>
      </c>
    </row>
    <row r="20157" spans="1:19" ht="11.25" thickBot="1" x14ac:dyDescent="0.2">
      <c r="A20157" s="88">
        <v>1</v>
      </c>
      <c r="B20157" s="109">
        <v>0.98560185185185178</v>
      </c>
      <c r="C20157" s="89">
        <v>71.429000000000002</v>
      </c>
      <c r="D20157" s="89">
        <v>326.39499999999998</v>
      </c>
      <c r="E20157" s="89">
        <v>142.858</v>
      </c>
      <c r="F20157" s="89">
        <v>11690.862999999999</v>
      </c>
      <c r="G20157" s="89">
        <v>21371.378000000001</v>
      </c>
      <c r="H20157" s="89">
        <v>5742.1090000000004</v>
      </c>
      <c r="I20157" s="89">
        <v>33.332999999999998</v>
      </c>
      <c r="J20157" s="110" t="s">
        <v>15306</v>
      </c>
      <c r="K20157" s="89">
        <v>175.928</v>
      </c>
      <c r="L20157" s="89">
        <v>95.239000000000004</v>
      </c>
      <c r="M20157" s="89">
        <v>370.37799999999999</v>
      </c>
      <c r="N20157" s="89">
        <v>312.505</v>
      </c>
      <c r="O20157" s="89">
        <v>314.82</v>
      </c>
      <c r="P20157" s="89">
        <v>68825.005000000005</v>
      </c>
      <c r="Q20157" s="112" t="s">
        <v>15914</v>
      </c>
      <c r="R20157" s="110" t="s">
        <v>15306</v>
      </c>
      <c r="S20157" s="89">
        <v>7941.1710000000003</v>
      </c>
    </row>
    <row r="20158" spans="1:19" ht="11.25" thickBot="1" x14ac:dyDescent="0.2">
      <c r="A20158" s="93"/>
    </row>
    <row r="20159" spans="1:19" ht="11.25" thickBot="1" x14ac:dyDescent="0.2">
      <c r="A20159" s="113" t="s">
        <v>352</v>
      </c>
      <c r="B20159" s="93"/>
      <c r="C20159" s="114">
        <v>71.429000000000002</v>
      </c>
      <c r="D20159" s="114">
        <v>326.39499999999998</v>
      </c>
      <c r="E20159" s="114">
        <v>142.858</v>
      </c>
      <c r="F20159" s="114">
        <v>11690.862999999999</v>
      </c>
      <c r="G20159" s="114">
        <v>21371.378000000001</v>
      </c>
      <c r="H20159" s="114">
        <v>5742.1090000000004</v>
      </c>
      <c r="I20159" s="114">
        <v>33.332999999999998</v>
      </c>
      <c r="J20159" s="110" t="s">
        <v>15307</v>
      </c>
      <c r="K20159" s="114">
        <v>175.928</v>
      </c>
      <c r="L20159" s="114">
        <v>95.239000000000004</v>
      </c>
      <c r="M20159" s="114">
        <v>370.37799999999999</v>
      </c>
      <c r="N20159" s="114">
        <v>312.505</v>
      </c>
      <c r="O20159" s="114">
        <v>314.82</v>
      </c>
      <c r="P20159" s="114">
        <v>68825.005000000005</v>
      </c>
      <c r="Q20159" s="112" t="s">
        <v>15915</v>
      </c>
      <c r="R20159" s="110" t="s">
        <v>15307</v>
      </c>
      <c r="S20159" s="114">
        <v>7941.1710000000003</v>
      </c>
    </row>
    <row r="20160" spans="1:19" ht="11.25" thickBot="1" x14ac:dyDescent="0.2">
      <c r="A20160" s="93"/>
    </row>
    <row r="20161" spans="1:19" ht="11.25" thickBot="1" x14ac:dyDescent="0.2">
      <c r="A20161" s="116" t="s">
        <v>355</v>
      </c>
      <c r="B20161" s="93"/>
      <c r="C20161" s="114">
        <v>0</v>
      </c>
      <c r="D20161" s="114">
        <v>0</v>
      </c>
      <c r="E20161" s="114">
        <v>0</v>
      </c>
      <c r="F20161" s="114">
        <v>0</v>
      </c>
      <c r="G20161" s="114">
        <v>0</v>
      </c>
      <c r="H20161" s="114">
        <v>0</v>
      </c>
      <c r="I20161" s="114">
        <v>0</v>
      </c>
      <c r="J20161" s="110" t="s">
        <v>15307</v>
      </c>
      <c r="K20161" s="114">
        <v>0</v>
      </c>
      <c r="L20161" s="114">
        <v>0</v>
      </c>
      <c r="M20161" s="114">
        <v>0</v>
      </c>
      <c r="N20161" s="114">
        <v>0</v>
      </c>
      <c r="O20161" s="114">
        <v>0</v>
      </c>
      <c r="P20161" s="114">
        <v>0</v>
      </c>
      <c r="Q20161" s="112" t="s">
        <v>15358</v>
      </c>
      <c r="R20161" s="110" t="s">
        <v>15307</v>
      </c>
      <c r="S20161" s="114">
        <v>0</v>
      </c>
    </row>
    <row r="20162" spans="1:19" ht="11.25" thickBot="1" x14ac:dyDescent="0.2">
      <c r="A20162" s="93"/>
    </row>
    <row r="20163" spans="1:19" ht="11.25" thickBot="1" x14ac:dyDescent="0.2">
      <c r="A20163" s="117" t="s">
        <v>358</v>
      </c>
      <c r="B20163" s="93"/>
      <c r="C20163" s="114">
        <v>0</v>
      </c>
      <c r="D20163" s="114">
        <v>0</v>
      </c>
      <c r="E20163" s="114">
        <v>0</v>
      </c>
      <c r="F20163" s="114">
        <v>0</v>
      </c>
      <c r="G20163" s="114">
        <v>0</v>
      </c>
      <c r="H20163" s="114">
        <v>0</v>
      </c>
      <c r="I20163" s="114">
        <v>0</v>
      </c>
      <c r="J20163" s="110" t="s">
        <v>15307</v>
      </c>
      <c r="K20163" s="114">
        <v>0</v>
      </c>
      <c r="L20163" s="114">
        <v>0</v>
      </c>
      <c r="M20163" s="114">
        <v>0</v>
      </c>
      <c r="N20163" s="114">
        <v>0</v>
      </c>
      <c r="O20163" s="114">
        <v>0</v>
      </c>
      <c r="P20163" s="114">
        <v>0</v>
      </c>
      <c r="Q20163" s="112" t="s">
        <v>15358</v>
      </c>
      <c r="R20163" s="110" t="s">
        <v>15307</v>
      </c>
      <c r="S20163" s="114">
        <v>0</v>
      </c>
    </row>
    <row r="20164" spans="1:19" ht="11.25" thickBot="1" x14ac:dyDescent="0.2">
      <c r="A20164" s="93"/>
    </row>
    <row r="20165" spans="1:19" ht="11.25" thickBot="1" x14ac:dyDescent="0.2">
      <c r="A20165" s="87" t="s">
        <v>345</v>
      </c>
      <c r="B20165" s="87" t="s">
        <v>346</v>
      </c>
      <c r="C20165" s="120" t="s">
        <v>68</v>
      </c>
      <c r="D20165" s="120" t="s">
        <v>15325</v>
      </c>
    </row>
    <row r="20166" spans="1:19" ht="11.25" thickBot="1" x14ac:dyDescent="0.2">
      <c r="A20166" s="88">
        <v>1</v>
      </c>
      <c r="B20166" s="109">
        <v>0.98560185185185178</v>
      </c>
      <c r="C20166" s="89">
        <v>5686.5810000000001</v>
      </c>
      <c r="D20166" s="110" t="s">
        <v>15306</v>
      </c>
    </row>
    <row r="20167" spans="1:19" ht="11.25" thickBot="1" x14ac:dyDescent="0.2">
      <c r="A20167" s="93"/>
    </row>
    <row r="20168" spans="1:19" ht="11.25" thickBot="1" x14ac:dyDescent="0.2">
      <c r="A20168" s="113" t="s">
        <v>352</v>
      </c>
      <c r="B20168" s="93"/>
      <c r="C20168" s="114">
        <v>5686.5810000000001</v>
      </c>
      <c r="D20168" s="110" t="s">
        <v>15307</v>
      </c>
    </row>
    <row r="20169" spans="1:19" ht="11.25" thickBot="1" x14ac:dyDescent="0.2">
      <c r="A20169" s="93"/>
    </row>
    <row r="20170" spans="1:19" ht="11.25" thickBot="1" x14ac:dyDescent="0.2">
      <c r="A20170" s="116" t="s">
        <v>355</v>
      </c>
      <c r="B20170" s="93"/>
      <c r="C20170" s="114">
        <v>0</v>
      </c>
      <c r="D20170" s="110" t="s">
        <v>15307</v>
      </c>
    </row>
    <row r="20171" spans="1:19" ht="11.25" thickBot="1" x14ac:dyDescent="0.2">
      <c r="A20171" s="93"/>
    </row>
    <row r="20172" spans="1:19" ht="11.25" thickBot="1" x14ac:dyDescent="0.2">
      <c r="A20172" s="117" t="s">
        <v>358</v>
      </c>
      <c r="B20172" s="93"/>
      <c r="C20172" s="114">
        <v>0</v>
      </c>
      <c r="D20172" s="110" t="s">
        <v>15307</v>
      </c>
    </row>
    <row r="20173" spans="1:19" ht="10.5" x14ac:dyDescent="0.15">
      <c r="A20173" s="93"/>
    </row>
    <row r="20174" spans="1:19" x14ac:dyDescent="0.15">
      <c r="A20174" s="106"/>
      <c r="B20174" s="69" t="s">
        <v>5039</v>
      </c>
    </row>
    <row r="20175" spans="1:19" ht="9.75" thickBot="1" x14ac:dyDescent="0.2">
      <c r="A20175" s="64" t="s">
        <v>6926</v>
      </c>
    </row>
    <row r="20176" spans="1:19" ht="11.25" thickBot="1" x14ac:dyDescent="0.2">
      <c r="A20176" s="87" t="s">
        <v>345</v>
      </c>
      <c r="B20176" s="87" t="s">
        <v>346</v>
      </c>
      <c r="C20176" s="120" t="s">
        <v>15300</v>
      </c>
      <c r="D20176" s="120" t="s">
        <v>15301</v>
      </c>
      <c r="E20176" s="120" t="s">
        <v>15302</v>
      </c>
      <c r="F20176" s="120" t="s">
        <v>1</v>
      </c>
      <c r="G20176" s="120" t="s">
        <v>2</v>
      </c>
      <c r="H20176" s="120" t="s">
        <v>3</v>
      </c>
      <c r="I20176" s="120" t="s">
        <v>15303</v>
      </c>
      <c r="J20176" s="120" t="s">
        <v>4</v>
      </c>
      <c r="K20176" s="120" t="s">
        <v>15304</v>
      </c>
      <c r="L20176" s="120" t="s">
        <v>8</v>
      </c>
      <c r="M20176" s="120" t="s">
        <v>15305</v>
      </c>
      <c r="N20176" s="120" t="s">
        <v>10</v>
      </c>
      <c r="O20176" s="120" t="s">
        <v>11</v>
      </c>
      <c r="P20176" s="120" t="s">
        <v>12</v>
      </c>
      <c r="Q20176" s="120" t="s">
        <v>13</v>
      </c>
      <c r="R20176" s="120" t="s">
        <v>14</v>
      </c>
      <c r="S20176" s="120" t="s">
        <v>15</v>
      </c>
    </row>
    <row r="20177" spans="1:19" ht="11.25" thickBot="1" x14ac:dyDescent="0.2">
      <c r="A20177" s="88">
        <v>1</v>
      </c>
      <c r="B20177" s="109">
        <v>0.99106481481481479</v>
      </c>
      <c r="C20177" s="110" t="s">
        <v>15306</v>
      </c>
      <c r="D20177" s="110" t="s">
        <v>15306</v>
      </c>
      <c r="E20177" s="89">
        <v>83.334000000000003</v>
      </c>
      <c r="F20177" s="89">
        <v>24578.116999999998</v>
      </c>
      <c r="G20177" s="89">
        <v>4617.4920000000002</v>
      </c>
      <c r="H20177" s="89">
        <v>3533.855</v>
      </c>
      <c r="I20177" s="89">
        <v>314.81900000000002</v>
      </c>
      <c r="J20177" s="89">
        <v>314.81900000000002</v>
      </c>
      <c r="K20177" s="89">
        <v>1660.6120000000001</v>
      </c>
      <c r="L20177" s="119">
        <v>45938.072999999997</v>
      </c>
      <c r="M20177" s="89">
        <v>3783.9369999999999</v>
      </c>
      <c r="N20177" s="89">
        <v>574.08900000000006</v>
      </c>
      <c r="O20177" s="89">
        <v>3050.4160000000002</v>
      </c>
      <c r="P20177" s="110" t="s">
        <v>15916</v>
      </c>
      <c r="Q20177" s="110" t="s">
        <v>15917</v>
      </c>
      <c r="R20177" s="89">
        <v>550.01400000000001</v>
      </c>
      <c r="S20177" s="89">
        <v>1150.06</v>
      </c>
    </row>
    <row r="20178" spans="1:19" ht="11.25" thickBot="1" x14ac:dyDescent="0.2">
      <c r="A20178" s="93"/>
    </row>
    <row r="20179" spans="1:19" ht="11.25" thickBot="1" x14ac:dyDescent="0.2">
      <c r="A20179" s="113" t="s">
        <v>352</v>
      </c>
      <c r="B20179" s="93"/>
      <c r="C20179" s="110" t="s">
        <v>15307</v>
      </c>
      <c r="D20179" s="110" t="s">
        <v>15307</v>
      </c>
      <c r="E20179" s="114">
        <v>83.334000000000003</v>
      </c>
      <c r="F20179" s="114">
        <v>24578.116999999998</v>
      </c>
      <c r="G20179" s="114">
        <v>4617.4920000000002</v>
      </c>
      <c r="H20179" s="114">
        <v>3533.855</v>
      </c>
      <c r="I20179" s="114">
        <v>314.81900000000002</v>
      </c>
      <c r="J20179" s="114">
        <v>314.81900000000002</v>
      </c>
      <c r="K20179" s="114">
        <v>1660.6120000000001</v>
      </c>
      <c r="L20179" s="118">
        <v>45938.072999999997</v>
      </c>
      <c r="M20179" s="114">
        <v>3783.9369999999999</v>
      </c>
      <c r="N20179" s="114">
        <v>574.08900000000006</v>
      </c>
      <c r="O20179" s="114">
        <v>3050.4160000000002</v>
      </c>
      <c r="P20179" s="110" t="s">
        <v>15918</v>
      </c>
      <c r="Q20179" s="110" t="s">
        <v>15919</v>
      </c>
      <c r="R20179" s="114">
        <v>550.01400000000001</v>
      </c>
      <c r="S20179" s="114">
        <v>1150.06</v>
      </c>
    </row>
    <row r="20180" spans="1:19" ht="11.25" thickBot="1" x14ac:dyDescent="0.2">
      <c r="A20180" s="93"/>
    </row>
    <row r="20181" spans="1:19" ht="11.25" thickBot="1" x14ac:dyDescent="0.2">
      <c r="A20181" s="116" t="s">
        <v>355</v>
      </c>
      <c r="B20181" s="93"/>
      <c r="C20181" s="110" t="s">
        <v>15307</v>
      </c>
      <c r="D20181" s="110" t="s">
        <v>15307</v>
      </c>
      <c r="E20181" s="114">
        <v>0</v>
      </c>
      <c r="F20181" s="114">
        <v>0</v>
      </c>
      <c r="G20181" s="114">
        <v>0</v>
      </c>
      <c r="H20181" s="114">
        <v>0</v>
      </c>
      <c r="I20181" s="114">
        <v>0</v>
      </c>
      <c r="J20181" s="114">
        <v>0</v>
      </c>
      <c r="K20181" s="114">
        <v>0</v>
      </c>
      <c r="L20181" s="118">
        <v>0</v>
      </c>
      <c r="M20181" s="114">
        <v>0</v>
      </c>
      <c r="N20181" s="114">
        <v>0</v>
      </c>
      <c r="O20181" s="114">
        <v>0</v>
      </c>
      <c r="P20181" s="110" t="s">
        <v>15358</v>
      </c>
      <c r="Q20181" s="110" t="s">
        <v>15358</v>
      </c>
      <c r="R20181" s="114">
        <v>0</v>
      </c>
      <c r="S20181" s="114">
        <v>0</v>
      </c>
    </row>
    <row r="20182" spans="1:19" ht="11.25" thickBot="1" x14ac:dyDescent="0.2">
      <c r="A20182" s="93"/>
    </row>
    <row r="20183" spans="1:19" ht="11.25" thickBot="1" x14ac:dyDescent="0.2">
      <c r="A20183" s="117" t="s">
        <v>358</v>
      </c>
      <c r="B20183" s="93"/>
      <c r="C20183" s="110" t="s">
        <v>15307</v>
      </c>
      <c r="D20183" s="110" t="s">
        <v>15307</v>
      </c>
      <c r="E20183" s="114">
        <v>0</v>
      </c>
      <c r="F20183" s="114">
        <v>0</v>
      </c>
      <c r="G20183" s="114">
        <v>0</v>
      </c>
      <c r="H20183" s="114">
        <v>0</v>
      </c>
      <c r="I20183" s="114">
        <v>0</v>
      </c>
      <c r="J20183" s="114">
        <v>0</v>
      </c>
      <c r="K20183" s="114">
        <v>0</v>
      </c>
      <c r="L20183" s="118">
        <v>0</v>
      </c>
      <c r="M20183" s="114">
        <v>0</v>
      </c>
      <c r="N20183" s="114">
        <v>0</v>
      </c>
      <c r="O20183" s="114">
        <v>0</v>
      </c>
      <c r="P20183" s="110" t="s">
        <v>15358</v>
      </c>
      <c r="Q20183" s="110" t="s">
        <v>15358</v>
      </c>
      <c r="R20183" s="114">
        <v>0</v>
      </c>
      <c r="S20183" s="114">
        <v>0</v>
      </c>
    </row>
    <row r="20184" spans="1:19" ht="11.25" thickBot="1" x14ac:dyDescent="0.2">
      <c r="A20184" s="93"/>
    </row>
    <row r="20185" spans="1:19" ht="11.25" thickBot="1" x14ac:dyDescent="0.2">
      <c r="A20185" s="87" t="s">
        <v>345</v>
      </c>
      <c r="B20185" s="87" t="s">
        <v>346</v>
      </c>
      <c r="C20185" s="120" t="s">
        <v>16</v>
      </c>
      <c r="D20185" s="120" t="s">
        <v>15309</v>
      </c>
      <c r="E20185" s="120" t="s">
        <v>15310</v>
      </c>
      <c r="F20185" s="120" t="s">
        <v>20</v>
      </c>
      <c r="G20185" s="120" t="s">
        <v>21</v>
      </c>
      <c r="H20185" s="120" t="s">
        <v>22</v>
      </c>
      <c r="I20185" s="120" t="s">
        <v>23</v>
      </c>
      <c r="J20185" s="120" t="s">
        <v>24</v>
      </c>
      <c r="K20185" s="120" t="s">
        <v>26</v>
      </c>
      <c r="L20185" s="120" t="s">
        <v>15311</v>
      </c>
      <c r="M20185" s="120" t="s">
        <v>27</v>
      </c>
      <c r="N20185" s="120" t="s">
        <v>28</v>
      </c>
      <c r="O20185" s="120" t="s">
        <v>29</v>
      </c>
      <c r="P20185" s="120" t="s">
        <v>30</v>
      </c>
      <c r="Q20185" s="120" t="s">
        <v>15312</v>
      </c>
      <c r="R20185" s="120" t="s">
        <v>32</v>
      </c>
      <c r="S20185" s="120" t="s">
        <v>33</v>
      </c>
    </row>
    <row r="20186" spans="1:19" ht="11.25" thickBot="1" x14ac:dyDescent="0.2">
      <c r="A20186" s="88">
        <v>1</v>
      </c>
      <c r="B20186" s="109">
        <v>0.99106481481481479</v>
      </c>
      <c r="C20186" s="89">
        <v>14091.487999999999</v>
      </c>
      <c r="D20186" s="89">
        <v>25459.263999999999</v>
      </c>
      <c r="E20186" s="89">
        <v>211.11500000000001</v>
      </c>
      <c r="F20186" s="119">
        <v>32315.133000000002</v>
      </c>
      <c r="G20186" s="89">
        <v>95.239000000000004</v>
      </c>
      <c r="H20186" s="89">
        <v>55.555999999999997</v>
      </c>
      <c r="I20186" s="89">
        <v>92.593000000000004</v>
      </c>
      <c r="J20186" s="89">
        <v>4581.7269999999999</v>
      </c>
      <c r="K20186" s="119">
        <v>331651.51</v>
      </c>
      <c r="L20186" s="89">
        <v>63501.88</v>
      </c>
      <c r="M20186" s="89">
        <v>20435.453000000001</v>
      </c>
      <c r="N20186" s="89">
        <v>666.69</v>
      </c>
      <c r="O20186" s="110" t="s">
        <v>15306</v>
      </c>
      <c r="P20186" s="110" t="s">
        <v>15306</v>
      </c>
      <c r="Q20186" s="89">
        <v>370.37599999999998</v>
      </c>
      <c r="R20186" s="89">
        <v>766.69200000000001</v>
      </c>
      <c r="S20186" s="89">
        <v>125.001</v>
      </c>
    </row>
    <row r="20187" spans="1:19" ht="11.25" thickBot="1" x14ac:dyDescent="0.2">
      <c r="A20187" s="93"/>
    </row>
    <row r="20188" spans="1:19" ht="11.25" thickBot="1" x14ac:dyDescent="0.2">
      <c r="A20188" s="113" t="s">
        <v>352</v>
      </c>
      <c r="B20188" s="93"/>
      <c r="C20188" s="114">
        <v>14091.487999999999</v>
      </c>
      <c r="D20188" s="114">
        <v>25459.263999999999</v>
      </c>
      <c r="E20188" s="114">
        <v>211.11500000000001</v>
      </c>
      <c r="F20188" s="118">
        <v>32315.133000000002</v>
      </c>
      <c r="G20188" s="114">
        <v>95.239000000000004</v>
      </c>
      <c r="H20188" s="114">
        <v>55.555999999999997</v>
      </c>
      <c r="I20188" s="114">
        <v>92.593000000000004</v>
      </c>
      <c r="J20188" s="114">
        <v>4581.7269999999999</v>
      </c>
      <c r="K20188" s="118">
        <v>331651.51</v>
      </c>
      <c r="L20188" s="114">
        <v>63501.88</v>
      </c>
      <c r="M20188" s="114">
        <v>20435.453000000001</v>
      </c>
      <c r="N20188" s="114">
        <v>666.69</v>
      </c>
      <c r="O20188" s="110" t="s">
        <v>15307</v>
      </c>
      <c r="P20188" s="110" t="s">
        <v>15307</v>
      </c>
      <c r="Q20188" s="114">
        <v>370.37599999999998</v>
      </c>
      <c r="R20188" s="114">
        <v>766.69200000000001</v>
      </c>
      <c r="S20188" s="114">
        <v>125.001</v>
      </c>
    </row>
    <row r="20189" spans="1:19" ht="11.25" thickBot="1" x14ac:dyDescent="0.2">
      <c r="A20189" s="93"/>
    </row>
    <row r="20190" spans="1:19" ht="11.25" thickBot="1" x14ac:dyDescent="0.2">
      <c r="A20190" s="116" t="s">
        <v>355</v>
      </c>
      <c r="B20190" s="93"/>
      <c r="C20190" s="114">
        <v>0</v>
      </c>
      <c r="D20190" s="114">
        <v>0</v>
      </c>
      <c r="E20190" s="114">
        <v>0</v>
      </c>
      <c r="F20190" s="118">
        <v>0</v>
      </c>
      <c r="G20190" s="114">
        <v>0</v>
      </c>
      <c r="H20190" s="114">
        <v>0</v>
      </c>
      <c r="I20190" s="114">
        <v>0</v>
      </c>
      <c r="J20190" s="114">
        <v>0</v>
      </c>
      <c r="K20190" s="118">
        <v>0</v>
      </c>
      <c r="L20190" s="114">
        <v>0</v>
      </c>
      <c r="M20190" s="114">
        <v>0</v>
      </c>
      <c r="N20190" s="114">
        <v>0</v>
      </c>
      <c r="O20190" s="110" t="s">
        <v>15307</v>
      </c>
      <c r="P20190" s="110" t="s">
        <v>15307</v>
      </c>
      <c r="Q20190" s="114">
        <v>0</v>
      </c>
      <c r="R20190" s="114">
        <v>0</v>
      </c>
      <c r="S20190" s="114">
        <v>0</v>
      </c>
    </row>
    <row r="20191" spans="1:19" ht="11.25" thickBot="1" x14ac:dyDescent="0.2">
      <c r="A20191" s="93"/>
    </row>
    <row r="20192" spans="1:19" ht="11.25" thickBot="1" x14ac:dyDescent="0.2">
      <c r="A20192" s="117" t="s">
        <v>358</v>
      </c>
      <c r="B20192" s="93"/>
      <c r="C20192" s="114">
        <v>0</v>
      </c>
      <c r="D20192" s="114">
        <v>0</v>
      </c>
      <c r="E20192" s="114">
        <v>0</v>
      </c>
      <c r="F20192" s="118">
        <v>0</v>
      </c>
      <c r="G20192" s="114">
        <v>0</v>
      </c>
      <c r="H20192" s="114">
        <v>0</v>
      </c>
      <c r="I20192" s="114">
        <v>0</v>
      </c>
      <c r="J20192" s="114">
        <v>0</v>
      </c>
      <c r="K20192" s="118">
        <v>0</v>
      </c>
      <c r="L20192" s="114">
        <v>0</v>
      </c>
      <c r="M20192" s="114">
        <v>0</v>
      </c>
      <c r="N20192" s="114">
        <v>0</v>
      </c>
      <c r="O20192" s="110" t="s">
        <v>15307</v>
      </c>
      <c r="P20192" s="110" t="s">
        <v>15307</v>
      </c>
      <c r="Q20192" s="114">
        <v>0</v>
      </c>
      <c r="R20192" s="114">
        <v>0</v>
      </c>
      <c r="S20192" s="114">
        <v>0</v>
      </c>
    </row>
    <row r="20193" spans="1:19" ht="11.25" thickBot="1" x14ac:dyDescent="0.2">
      <c r="A20193" s="93"/>
    </row>
    <row r="20194" spans="1:19" ht="11.25" thickBot="1" x14ac:dyDescent="0.2">
      <c r="A20194" s="87" t="s">
        <v>345</v>
      </c>
      <c r="B20194" s="87" t="s">
        <v>346</v>
      </c>
      <c r="C20194" s="120" t="s">
        <v>35</v>
      </c>
      <c r="D20194" s="120" t="s">
        <v>36</v>
      </c>
      <c r="E20194" s="120" t="s">
        <v>15315</v>
      </c>
      <c r="F20194" s="120" t="s">
        <v>38</v>
      </c>
      <c r="G20194" s="120" t="s">
        <v>39</v>
      </c>
      <c r="H20194" s="120" t="s">
        <v>41</v>
      </c>
      <c r="I20194" s="120" t="s">
        <v>42</v>
      </c>
      <c r="J20194" s="120" t="s">
        <v>43</v>
      </c>
      <c r="K20194" s="120" t="s">
        <v>44</v>
      </c>
      <c r="L20194" s="120" t="s">
        <v>45</v>
      </c>
      <c r="M20194" s="120" t="s">
        <v>46</v>
      </c>
      <c r="N20194" s="120" t="s">
        <v>47</v>
      </c>
      <c r="O20194" s="120" t="s">
        <v>48</v>
      </c>
      <c r="P20194" s="120" t="s">
        <v>49</v>
      </c>
      <c r="Q20194" s="120" t="s">
        <v>50</v>
      </c>
      <c r="R20194" s="120" t="s">
        <v>51</v>
      </c>
      <c r="S20194" s="120" t="s">
        <v>52</v>
      </c>
    </row>
    <row r="20195" spans="1:19" ht="11.25" thickBot="1" x14ac:dyDescent="0.2">
      <c r="A20195" s="88">
        <v>1</v>
      </c>
      <c r="B20195" s="109">
        <v>0.99106481481481479</v>
      </c>
      <c r="C20195" s="119">
        <v>549320.56999999995</v>
      </c>
      <c r="D20195" s="89">
        <v>2266.8809999999999</v>
      </c>
      <c r="E20195" s="89">
        <v>233.33600000000001</v>
      </c>
      <c r="F20195" s="110" t="s">
        <v>15306</v>
      </c>
      <c r="G20195" s="89">
        <v>33.332999999999998</v>
      </c>
      <c r="H20195" s="89">
        <v>54325.527000000002</v>
      </c>
      <c r="I20195" s="89">
        <v>3167.107</v>
      </c>
      <c r="J20195" s="89">
        <v>9170.0159999999996</v>
      </c>
      <c r="K20195" s="89">
        <v>1129.682</v>
      </c>
      <c r="L20195" s="89">
        <v>796.32399999999996</v>
      </c>
      <c r="M20195" s="89">
        <v>145.83500000000001</v>
      </c>
      <c r="N20195" s="89">
        <v>166.66800000000001</v>
      </c>
      <c r="O20195" s="89">
        <v>451.39800000000002</v>
      </c>
      <c r="P20195" s="89">
        <v>388.89499999999998</v>
      </c>
      <c r="Q20195" s="89">
        <v>190.47800000000001</v>
      </c>
      <c r="R20195" s="89">
        <v>314.81900000000002</v>
      </c>
      <c r="S20195" s="89">
        <v>259.262</v>
      </c>
    </row>
    <row r="20196" spans="1:19" ht="11.25" thickBot="1" x14ac:dyDescent="0.2">
      <c r="A20196" s="93"/>
    </row>
    <row r="20197" spans="1:19" ht="11.25" thickBot="1" x14ac:dyDescent="0.2">
      <c r="A20197" s="113" t="s">
        <v>352</v>
      </c>
      <c r="B20197" s="93"/>
      <c r="C20197" s="118">
        <v>549320.56999999995</v>
      </c>
      <c r="D20197" s="114">
        <v>2266.8809999999999</v>
      </c>
      <c r="E20197" s="114">
        <v>233.33600000000001</v>
      </c>
      <c r="F20197" s="110" t="s">
        <v>15307</v>
      </c>
      <c r="G20197" s="114">
        <v>33.332999999999998</v>
      </c>
      <c r="H20197" s="114">
        <v>54325.527000000002</v>
      </c>
      <c r="I20197" s="114">
        <v>3167.107</v>
      </c>
      <c r="J20197" s="114">
        <v>9170.0159999999996</v>
      </c>
      <c r="K20197" s="114">
        <v>1129.682</v>
      </c>
      <c r="L20197" s="114">
        <v>796.32399999999996</v>
      </c>
      <c r="M20197" s="114">
        <v>145.83500000000001</v>
      </c>
      <c r="N20197" s="114">
        <v>166.66800000000001</v>
      </c>
      <c r="O20197" s="114">
        <v>451.39800000000002</v>
      </c>
      <c r="P20197" s="114">
        <v>388.89499999999998</v>
      </c>
      <c r="Q20197" s="114">
        <v>190.47800000000001</v>
      </c>
      <c r="R20197" s="114">
        <v>314.81900000000002</v>
      </c>
      <c r="S20197" s="114">
        <v>259.262</v>
      </c>
    </row>
    <row r="20198" spans="1:19" ht="11.25" thickBot="1" x14ac:dyDescent="0.2">
      <c r="A20198" s="93"/>
    </row>
    <row r="20199" spans="1:19" ht="11.25" thickBot="1" x14ac:dyDescent="0.2">
      <c r="A20199" s="116" t="s">
        <v>355</v>
      </c>
      <c r="B20199" s="93"/>
      <c r="C20199" s="118">
        <v>0</v>
      </c>
      <c r="D20199" s="114">
        <v>0</v>
      </c>
      <c r="E20199" s="114">
        <v>0</v>
      </c>
      <c r="F20199" s="110" t="s">
        <v>15307</v>
      </c>
      <c r="G20199" s="114">
        <v>0</v>
      </c>
      <c r="H20199" s="114">
        <v>0</v>
      </c>
      <c r="I20199" s="114">
        <v>0</v>
      </c>
      <c r="J20199" s="114">
        <v>0</v>
      </c>
      <c r="K20199" s="114">
        <v>0</v>
      </c>
      <c r="L20199" s="114">
        <v>0</v>
      </c>
      <c r="M20199" s="114">
        <v>0</v>
      </c>
      <c r="N20199" s="114">
        <v>0</v>
      </c>
      <c r="O20199" s="114">
        <v>0</v>
      </c>
      <c r="P20199" s="114">
        <v>0</v>
      </c>
      <c r="Q20199" s="114">
        <v>0</v>
      </c>
      <c r="R20199" s="114">
        <v>0</v>
      </c>
      <c r="S20199" s="114">
        <v>0</v>
      </c>
    </row>
    <row r="20200" spans="1:19" ht="11.25" thickBot="1" x14ac:dyDescent="0.2">
      <c r="A20200" s="93"/>
    </row>
    <row r="20201" spans="1:19" ht="11.25" thickBot="1" x14ac:dyDescent="0.2">
      <c r="A20201" s="117" t="s">
        <v>358</v>
      </c>
      <c r="B20201" s="93"/>
      <c r="C20201" s="118">
        <v>0</v>
      </c>
      <c r="D20201" s="114">
        <v>0</v>
      </c>
      <c r="E20201" s="114">
        <v>0</v>
      </c>
      <c r="F20201" s="110" t="s">
        <v>15307</v>
      </c>
      <c r="G20201" s="114">
        <v>0</v>
      </c>
      <c r="H20201" s="114">
        <v>0</v>
      </c>
      <c r="I20201" s="114">
        <v>0</v>
      </c>
      <c r="J20201" s="114">
        <v>0</v>
      </c>
      <c r="K20201" s="114">
        <v>0</v>
      </c>
      <c r="L20201" s="114">
        <v>0</v>
      </c>
      <c r="M20201" s="114">
        <v>0</v>
      </c>
      <c r="N20201" s="114">
        <v>0</v>
      </c>
      <c r="O20201" s="114">
        <v>0</v>
      </c>
      <c r="P20201" s="114">
        <v>0</v>
      </c>
      <c r="Q20201" s="114">
        <v>0</v>
      </c>
      <c r="R20201" s="114">
        <v>0</v>
      </c>
      <c r="S20201" s="114">
        <v>0</v>
      </c>
    </row>
    <row r="20202" spans="1:19" ht="11.25" thickBot="1" x14ac:dyDescent="0.2">
      <c r="A20202" s="93"/>
    </row>
    <row r="20203" spans="1:19" ht="11.25" thickBot="1" x14ac:dyDescent="0.2">
      <c r="A20203" s="87" t="s">
        <v>345</v>
      </c>
      <c r="B20203" s="87" t="s">
        <v>346</v>
      </c>
      <c r="C20203" s="120" t="s">
        <v>53</v>
      </c>
      <c r="D20203" s="120" t="s">
        <v>54</v>
      </c>
      <c r="E20203" s="120" t="s">
        <v>55</v>
      </c>
      <c r="F20203" s="120" t="s">
        <v>56</v>
      </c>
      <c r="G20203" s="120" t="s">
        <v>15318</v>
      </c>
      <c r="H20203" s="120" t="s">
        <v>57</v>
      </c>
      <c r="I20203" s="120" t="s">
        <v>59</v>
      </c>
      <c r="J20203" s="120" t="s">
        <v>15319</v>
      </c>
      <c r="K20203" s="120" t="s">
        <v>60</v>
      </c>
      <c r="L20203" s="120" t="s">
        <v>61</v>
      </c>
      <c r="M20203" s="120" t="s">
        <v>62</v>
      </c>
      <c r="N20203" s="120" t="s">
        <v>15320</v>
      </c>
      <c r="O20203" s="120" t="s">
        <v>63</v>
      </c>
      <c r="P20203" s="120" t="s">
        <v>64</v>
      </c>
      <c r="Q20203" s="120" t="s">
        <v>66</v>
      </c>
      <c r="R20203" s="120" t="s">
        <v>15321</v>
      </c>
      <c r="S20203" s="120" t="s">
        <v>67</v>
      </c>
    </row>
    <row r="20204" spans="1:19" ht="11.25" thickBot="1" x14ac:dyDescent="0.2">
      <c r="A20204" s="88">
        <v>1</v>
      </c>
      <c r="B20204" s="109">
        <v>0.99106481481481479</v>
      </c>
      <c r="C20204" s="89">
        <v>74.073999999999998</v>
      </c>
      <c r="D20204" s="89">
        <v>145.83500000000001</v>
      </c>
      <c r="E20204" s="89">
        <v>83.334000000000003</v>
      </c>
      <c r="F20204" s="89">
        <v>4846.6350000000002</v>
      </c>
      <c r="G20204" s="89">
        <v>7981.62</v>
      </c>
      <c r="H20204" s="89">
        <v>1611.2170000000001</v>
      </c>
      <c r="I20204" s="110" t="s">
        <v>15306</v>
      </c>
      <c r="J20204" s="110" t="s">
        <v>15306</v>
      </c>
      <c r="K20204" s="110" t="s">
        <v>15306</v>
      </c>
      <c r="L20204" s="89">
        <v>157.40899999999999</v>
      </c>
      <c r="M20204" s="89">
        <v>125.001</v>
      </c>
      <c r="N20204" s="89">
        <v>312.505</v>
      </c>
      <c r="O20204" s="89">
        <v>101.852</v>
      </c>
      <c r="P20204" s="89">
        <v>12864.933000000001</v>
      </c>
      <c r="Q20204" s="112" t="s">
        <v>15920</v>
      </c>
      <c r="R20204" s="110" t="s">
        <v>15306</v>
      </c>
      <c r="S20204" s="89">
        <v>2463.2190000000001</v>
      </c>
    </row>
    <row r="20205" spans="1:19" ht="11.25" thickBot="1" x14ac:dyDescent="0.2">
      <c r="A20205" s="93"/>
    </row>
    <row r="20206" spans="1:19" ht="11.25" thickBot="1" x14ac:dyDescent="0.2">
      <c r="A20206" s="113" t="s">
        <v>352</v>
      </c>
      <c r="B20206" s="93"/>
      <c r="C20206" s="114">
        <v>74.073999999999998</v>
      </c>
      <c r="D20206" s="114">
        <v>145.83500000000001</v>
      </c>
      <c r="E20206" s="114">
        <v>83.334000000000003</v>
      </c>
      <c r="F20206" s="114">
        <v>4846.6350000000002</v>
      </c>
      <c r="G20206" s="114">
        <v>7981.62</v>
      </c>
      <c r="H20206" s="114">
        <v>1611.2170000000001</v>
      </c>
      <c r="I20206" s="110" t="s">
        <v>15307</v>
      </c>
      <c r="J20206" s="110" t="s">
        <v>15307</v>
      </c>
      <c r="K20206" s="110" t="s">
        <v>15307</v>
      </c>
      <c r="L20206" s="114">
        <v>157.40899999999999</v>
      </c>
      <c r="M20206" s="114">
        <v>125.001</v>
      </c>
      <c r="N20206" s="114">
        <v>312.505</v>
      </c>
      <c r="O20206" s="114">
        <v>101.852</v>
      </c>
      <c r="P20206" s="114">
        <v>12864.933000000001</v>
      </c>
      <c r="Q20206" s="112" t="s">
        <v>15921</v>
      </c>
      <c r="R20206" s="110" t="s">
        <v>15307</v>
      </c>
      <c r="S20206" s="114">
        <v>2463.2190000000001</v>
      </c>
    </row>
    <row r="20207" spans="1:19" ht="11.25" thickBot="1" x14ac:dyDescent="0.2">
      <c r="A20207" s="93"/>
    </row>
    <row r="20208" spans="1:19" ht="11.25" thickBot="1" x14ac:dyDescent="0.2">
      <c r="A20208" s="116" t="s">
        <v>355</v>
      </c>
      <c r="B20208" s="93"/>
      <c r="C20208" s="114">
        <v>0</v>
      </c>
      <c r="D20208" s="114">
        <v>0</v>
      </c>
      <c r="E20208" s="114">
        <v>0</v>
      </c>
      <c r="F20208" s="114">
        <v>0</v>
      </c>
      <c r="G20208" s="114">
        <v>0</v>
      </c>
      <c r="H20208" s="114">
        <v>0</v>
      </c>
      <c r="I20208" s="110" t="s">
        <v>15307</v>
      </c>
      <c r="J20208" s="110" t="s">
        <v>15307</v>
      </c>
      <c r="K20208" s="110" t="s">
        <v>15307</v>
      </c>
      <c r="L20208" s="114">
        <v>0</v>
      </c>
      <c r="M20208" s="114">
        <v>0</v>
      </c>
      <c r="N20208" s="114">
        <v>0</v>
      </c>
      <c r="O20208" s="114">
        <v>0</v>
      </c>
      <c r="P20208" s="114">
        <v>0</v>
      </c>
      <c r="Q20208" s="112" t="s">
        <v>15358</v>
      </c>
      <c r="R20208" s="110" t="s">
        <v>15307</v>
      </c>
      <c r="S20208" s="114">
        <v>0</v>
      </c>
    </row>
    <row r="20209" spans="1:19" ht="11.25" thickBot="1" x14ac:dyDescent="0.2">
      <c r="A20209" s="93"/>
    </row>
    <row r="20210" spans="1:19" ht="11.25" thickBot="1" x14ac:dyDescent="0.2">
      <c r="A20210" s="117" t="s">
        <v>358</v>
      </c>
      <c r="B20210" s="93"/>
      <c r="C20210" s="114">
        <v>0</v>
      </c>
      <c r="D20210" s="114">
        <v>0</v>
      </c>
      <c r="E20210" s="114">
        <v>0</v>
      </c>
      <c r="F20210" s="114">
        <v>0</v>
      </c>
      <c r="G20210" s="114">
        <v>0</v>
      </c>
      <c r="H20210" s="114">
        <v>0</v>
      </c>
      <c r="I20210" s="110" t="s">
        <v>15307</v>
      </c>
      <c r="J20210" s="110" t="s">
        <v>15307</v>
      </c>
      <c r="K20210" s="110" t="s">
        <v>15307</v>
      </c>
      <c r="L20210" s="114">
        <v>0</v>
      </c>
      <c r="M20210" s="114">
        <v>0</v>
      </c>
      <c r="N20210" s="114">
        <v>0</v>
      </c>
      <c r="O20210" s="114">
        <v>0</v>
      </c>
      <c r="P20210" s="114">
        <v>0</v>
      </c>
      <c r="Q20210" s="112" t="s">
        <v>15358</v>
      </c>
      <c r="R20210" s="110" t="s">
        <v>15307</v>
      </c>
      <c r="S20210" s="114">
        <v>0</v>
      </c>
    </row>
    <row r="20211" spans="1:19" ht="11.25" thickBot="1" x14ac:dyDescent="0.2">
      <c r="A20211" s="93"/>
    </row>
    <row r="20212" spans="1:19" ht="11.25" thickBot="1" x14ac:dyDescent="0.2">
      <c r="A20212" s="87" t="s">
        <v>345</v>
      </c>
      <c r="B20212" s="87" t="s">
        <v>346</v>
      </c>
      <c r="C20212" s="120" t="s">
        <v>68</v>
      </c>
      <c r="D20212" s="120" t="s">
        <v>15325</v>
      </c>
    </row>
    <row r="20213" spans="1:19" ht="11.25" thickBot="1" x14ac:dyDescent="0.2">
      <c r="A20213" s="88">
        <v>1</v>
      </c>
      <c r="B20213" s="109">
        <v>0.99106481481481479</v>
      </c>
      <c r="C20213" s="89">
        <v>1222.2929999999999</v>
      </c>
      <c r="D20213" s="110" t="s">
        <v>15306</v>
      </c>
    </row>
    <row r="20214" spans="1:19" ht="11.25" thickBot="1" x14ac:dyDescent="0.2">
      <c r="A20214" s="93"/>
    </row>
    <row r="20215" spans="1:19" ht="11.25" thickBot="1" x14ac:dyDescent="0.2">
      <c r="A20215" s="113" t="s">
        <v>352</v>
      </c>
      <c r="B20215" s="93"/>
      <c r="C20215" s="114">
        <v>1222.2929999999999</v>
      </c>
      <c r="D20215" s="110" t="s">
        <v>15307</v>
      </c>
    </row>
    <row r="20216" spans="1:19" ht="11.25" thickBot="1" x14ac:dyDescent="0.2">
      <c r="A20216" s="93"/>
    </row>
    <row r="20217" spans="1:19" ht="11.25" thickBot="1" x14ac:dyDescent="0.2">
      <c r="A20217" s="116" t="s">
        <v>355</v>
      </c>
      <c r="B20217" s="93"/>
      <c r="C20217" s="114">
        <v>0</v>
      </c>
      <c r="D20217" s="110" t="s">
        <v>15307</v>
      </c>
    </row>
    <row r="20218" spans="1:19" ht="11.25" thickBot="1" x14ac:dyDescent="0.2">
      <c r="A20218" s="93"/>
    </row>
    <row r="20219" spans="1:19" ht="11.25" thickBot="1" x14ac:dyDescent="0.2">
      <c r="A20219" s="117" t="s">
        <v>358</v>
      </c>
      <c r="B20219" s="93"/>
      <c r="C20219" s="114">
        <v>0</v>
      </c>
      <c r="D20219" s="110" t="s">
        <v>15307</v>
      </c>
    </row>
    <row r="20220" spans="1:19" ht="10.5" x14ac:dyDescent="0.15">
      <c r="A20220" s="93"/>
    </row>
    <row r="20221" spans="1:19" x14ac:dyDescent="0.15">
      <c r="A20221" s="106"/>
      <c r="B20221" s="69" t="s">
        <v>5102</v>
      </c>
    </row>
    <row r="20222" spans="1:19" ht="9.75" thickBot="1" x14ac:dyDescent="0.2">
      <c r="A20222" s="64" t="s">
        <v>6210</v>
      </c>
    </row>
    <row r="20223" spans="1:19" ht="11.25" thickBot="1" x14ac:dyDescent="0.2">
      <c r="A20223" s="87" t="s">
        <v>345</v>
      </c>
      <c r="B20223" s="87" t="s">
        <v>346</v>
      </c>
      <c r="C20223" s="120" t="s">
        <v>15300</v>
      </c>
      <c r="D20223" s="120" t="s">
        <v>15301</v>
      </c>
      <c r="E20223" s="120" t="s">
        <v>15302</v>
      </c>
      <c r="F20223" s="120" t="s">
        <v>1</v>
      </c>
      <c r="G20223" s="120" t="s">
        <v>2</v>
      </c>
      <c r="H20223" s="120" t="s">
        <v>3</v>
      </c>
      <c r="I20223" s="120" t="s">
        <v>15303</v>
      </c>
      <c r="J20223" s="120" t="s">
        <v>4</v>
      </c>
      <c r="K20223" s="120" t="s">
        <v>15304</v>
      </c>
      <c r="L20223" s="120" t="s">
        <v>8</v>
      </c>
      <c r="M20223" s="120" t="s">
        <v>15305</v>
      </c>
      <c r="N20223" s="120" t="s">
        <v>10</v>
      </c>
      <c r="O20223" s="120" t="s">
        <v>11</v>
      </c>
      <c r="P20223" s="120" t="s">
        <v>12</v>
      </c>
      <c r="Q20223" s="120" t="s">
        <v>13</v>
      </c>
      <c r="R20223" s="120" t="s">
        <v>14</v>
      </c>
      <c r="S20223" s="120" t="s">
        <v>15</v>
      </c>
    </row>
    <row r="20224" spans="1:19" ht="11.25" thickBot="1" x14ac:dyDescent="0.2">
      <c r="A20224" s="88">
        <v>1</v>
      </c>
      <c r="B20224" s="109">
        <v>0.99653935185185183</v>
      </c>
      <c r="C20224" s="110" t="s">
        <v>15306</v>
      </c>
      <c r="D20224" s="110" t="s">
        <v>15306</v>
      </c>
      <c r="E20224" s="110" t="s">
        <v>15306</v>
      </c>
      <c r="F20224" s="89">
        <v>21012.191999999999</v>
      </c>
      <c r="G20224" s="89">
        <v>10270.891</v>
      </c>
      <c r="H20224" s="89">
        <v>2889.1970000000001</v>
      </c>
      <c r="I20224" s="89">
        <v>33.332999999999998</v>
      </c>
      <c r="J20224" s="89">
        <v>125.001</v>
      </c>
      <c r="K20224" s="89">
        <v>1703.818</v>
      </c>
      <c r="L20224" s="119">
        <v>44271.404000000002</v>
      </c>
      <c r="M20224" s="89">
        <v>2433.578</v>
      </c>
      <c r="N20224" s="89">
        <v>4741.62</v>
      </c>
      <c r="O20224" s="89">
        <v>3833.9070000000002</v>
      </c>
      <c r="P20224" s="89">
        <v>16894.824000000001</v>
      </c>
      <c r="Q20224" s="89">
        <v>311342.3</v>
      </c>
      <c r="R20224" s="89">
        <v>5201.107</v>
      </c>
      <c r="S20224" s="89">
        <v>1700.1279999999999</v>
      </c>
    </row>
    <row r="20225" spans="1:19" ht="11.25" thickBot="1" x14ac:dyDescent="0.2">
      <c r="A20225" s="93"/>
    </row>
    <row r="20226" spans="1:19" ht="11.25" thickBot="1" x14ac:dyDescent="0.2">
      <c r="A20226" s="113" t="s">
        <v>352</v>
      </c>
      <c r="B20226" s="93"/>
      <c r="C20226" s="110" t="s">
        <v>15307</v>
      </c>
      <c r="D20226" s="110" t="s">
        <v>15307</v>
      </c>
      <c r="E20226" s="110" t="s">
        <v>15307</v>
      </c>
      <c r="F20226" s="114">
        <v>21012.191999999999</v>
      </c>
      <c r="G20226" s="114">
        <v>10270.891</v>
      </c>
      <c r="H20226" s="114">
        <v>2889.1970000000001</v>
      </c>
      <c r="I20226" s="114">
        <v>33.332999999999998</v>
      </c>
      <c r="J20226" s="114">
        <v>125.001</v>
      </c>
      <c r="K20226" s="114">
        <v>1703.818</v>
      </c>
      <c r="L20226" s="118">
        <v>44271.404000000002</v>
      </c>
      <c r="M20226" s="114">
        <v>2433.578</v>
      </c>
      <c r="N20226" s="114">
        <v>4741.62</v>
      </c>
      <c r="O20226" s="114">
        <v>3833.9070000000002</v>
      </c>
      <c r="P20226" s="114">
        <v>16894.824000000001</v>
      </c>
      <c r="Q20226" s="114">
        <v>311342.3</v>
      </c>
      <c r="R20226" s="114">
        <v>5201.107</v>
      </c>
      <c r="S20226" s="114">
        <v>1700.1279999999999</v>
      </c>
    </row>
    <row r="20227" spans="1:19" ht="11.25" thickBot="1" x14ac:dyDescent="0.2">
      <c r="A20227" s="93"/>
    </row>
    <row r="20228" spans="1:19" ht="11.25" thickBot="1" x14ac:dyDescent="0.2">
      <c r="A20228" s="116" t="s">
        <v>355</v>
      </c>
      <c r="B20228" s="93"/>
      <c r="C20228" s="110" t="s">
        <v>15307</v>
      </c>
      <c r="D20228" s="110" t="s">
        <v>15307</v>
      </c>
      <c r="E20228" s="110" t="s">
        <v>15307</v>
      </c>
      <c r="F20228" s="114">
        <v>0</v>
      </c>
      <c r="G20228" s="114">
        <v>0</v>
      </c>
      <c r="H20228" s="114">
        <v>0</v>
      </c>
      <c r="I20228" s="114">
        <v>0</v>
      </c>
      <c r="J20228" s="114">
        <v>0</v>
      </c>
      <c r="K20228" s="114">
        <v>0</v>
      </c>
      <c r="L20228" s="118">
        <v>0</v>
      </c>
      <c r="M20228" s="114">
        <v>0</v>
      </c>
      <c r="N20228" s="114">
        <v>0</v>
      </c>
      <c r="O20228" s="114">
        <v>0</v>
      </c>
      <c r="P20228" s="114">
        <v>0</v>
      </c>
      <c r="Q20228" s="114">
        <v>0</v>
      </c>
      <c r="R20228" s="114">
        <v>0</v>
      </c>
      <c r="S20228" s="114">
        <v>0</v>
      </c>
    </row>
    <row r="20229" spans="1:19" ht="11.25" thickBot="1" x14ac:dyDescent="0.2">
      <c r="A20229" s="93"/>
    </row>
    <row r="20230" spans="1:19" ht="11.25" thickBot="1" x14ac:dyDescent="0.2">
      <c r="A20230" s="117" t="s">
        <v>358</v>
      </c>
      <c r="B20230" s="93"/>
      <c r="C20230" s="110" t="s">
        <v>15307</v>
      </c>
      <c r="D20230" s="110" t="s">
        <v>15307</v>
      </c>
      <c r="E20230" s="110" t="s">
        <v>15307</v>
      </c>
      <c r="F20230" s="114">
        <v>0</v>
      </c>
      <c r="G20230" s="114">
        <v>0</v>
      </c>
      <c r="H20230" s="114">
        <v>0</v>
      </c>
      <c r="I20230" s="114">
        <v>0</v>
      </c>
      <c r="J20230" s="114">
        <v>0</v>
      </c>
      <c r="K20230" s="114">
        <v>0</v>
      </c>
      <c r="L20230" s="118">
        <v>0</v>
      </c>
      <c r="M20230" s="114">
        <v>0</v>
      </c>
      <c r="N20230" s="114">
        <v>0</v>
      </c>
      <c r="O20230" s="114">
        <v>0</v>
      </c>
      <c r="P20230" s="114">
        <v>0</v>
      </c>
      <c r="Q20230" s="114">
        <v>0</v>
      </c>
      <c r="R20230" s="114">
        <v>0</v>
      </c>
      <c r="S20230" s="114">
        <v>0</v>
      </c>
    </row>
    <row r="20231" spans="1:19" ht="11.25" thickBot="1" x14ac:dyDescent="0.2">
      <c r="A20231" s="93"/>
    </row>
    <row r="20232" spans="1:19" ht="11.25" thickBot="1" x14ac:dyDescent="0.2">
      <c r="A20232" s="87" t="s">
        <v>345</v>
      </c>
      <c r="B20232" s="87" t="s">
        <v>346</v>
      </c>
      <c r="C20232" s="120" t="s">
        <v>16</v>
      </c>
      <c r="D20232" s="120" t="s">
        <v>15309</v>
      </c>
      <c r="E20232" s="120" t="s">
        <v>15310</v>
      </c>
      <c r="F20232" s="120" t="s">
        <v>20</v>
      </c>
      <c r="G20232" s="120" t="s">
        <v>21</v>
      </c>
      <c r="H20232" s="120" t="s">
        <v>22</v>
      </c>
      <c r="I20232" s="120" t="s">
        <v>23</v>
      </c>
      <c r="J20232" s="120" t="s">
        <v>24</v>
      </c>
      <c r="K20232" s="120" t="s">
        <v>26</v>
      </c>
      <c r="L20232" s="120" t="s">
        <v>15311</v>
      </c>
      <c r="M20232" s="120" t="s">
        <v>27</v>
      </c>
      <c r="N20232" s="120" t="s">
        <v>28</v>
      </c>
      <c r="O20232" s="120" t="s">
        <v>29</v>
      </c>
      <c r="P20232" s="120" t="s">
        <v>30</v>
      </c>
      <c r="Q20232" s="120" t="s">
        <v>15312</v>
      </c>
      <c r="R20232" s="120" t="s">
        <v>32</v>
      </c>
      <c r="S20232" s="120" t="s">
        <v>33</v>
      </c>
    </row>
    <row r="20233" spans="1:19" ht="11.25" thickBot="1" x14ac:dyDescent="0.2">
      <c r="A20233" s="88">
        <v>1</v>
      </c>
      <c r="B20233" s="109">
        <v>0.99653935185185183</v>
      </c>
      <c r="C20233" s="89">
        <v>3100.395</v>
      </c>
      <c r="D20233" s="89">
        <v>1933.499</v>
      </c>
      <c r="E20233" s="89">
        <v>416.67899999999997</v>
      </c>
      <c r="F20233" s="119">
        <v>33763.908000000003</v>
      </c>
      <c r="G20233" s="89">
        <v>270.83699999999999</v>
      </c>
      <c r="H20233" s="89">
        <v>74.073999999999998</v>
      </c>
      <c r="I20233" s="89">
        <v>3800.6439999999998</v>
      </c>
      <c r="J20233" s="89">
        <v>2111.3069999999998</v>
      </c>
      <c r="K20233" s="119">
        <v>325388.51</v>
      </c>
      <c r="L20233" s="89">
        <v>11522.195</v>
      </c>
      <c r="M20233" s="89">
        <v>2271.8069999999998</v>
      </c>
      <c r="N20233" s="89">
        <v>2333.59</v>
      </c>
      <c r="O20233" s="89">
        <v>351.86200000000002</v>
      </c>
      <c r="P20233" s="89">
        <v>1550.1020000000001</v>
      </c>
      <c r="Q20233" s="89">
        <v>370.37799999999999</v>
      </c>
      <c r="R20233" s="89">
        <v>951.43</v>
      </c>
      <c r="S20233" s="89">
        <v>1629.752</v>
      </c>
    </row>
    <row r="20234" spans="1:19" ht="11.25" thickBot="1" x14ac:dyDescent="0.2">
      <c r="A20234" s="93"/>
    </row>
    <row r="20235" spans="1:19" ht="11.25" thickBot="1" x14ac:dyDescent="0.2">
      <c r="A20235" s="113" t="s">
        <v>352</v>
      </c>
      <c r="B20235" s="93"/>
      <c r="C20235" s="114">
        <v>3100.395</v>
      </c>
      <c r="D20235" s="114">
        <v>1933.499</v>
      </c>
      <c r="E20235" s="114">
        <v>416.67899999999997</v>
      </c>
      <c r="F20235" s="118">
        <v>33763.908000000003</v>
      </c>
      <c r="G20235" s="114">
        <v>270.83699999999999</v>
      </c>
      <c r="H20235" s="114">
        <v>74.073999999999998</v>
      </c>
      <c r="I20235" s="114">
        <v>3800.6439999999998</v>
      </c>
      <c r="J20235" s="114">
        <v>2111.3069999999998</v>
      </c>
      <c r="K20235" s="118">
        <v>325388.51</v>
      </c>
      <c r="L20235" s="114">
        <v>11522.195</v>
      </c>
      <c r="M20235" s="114">
        <v>2271.8069999999998</v>
      </c>
      <c r="N20235" s="114">
        <v>2333.59</v>
      </c>
      <c r="O20235" s="114">
        <v>351.86200000000002</v>
      </c>
      <c r="P20235" s="114">
        <v>1550.1020000000001</v>
      </c>
      <c r="Q20235" s="114">
        <v>370.37799999999999</v>
      </c>
      <c r="R20235" s="114">
        <v>951.43</v>
      </c>
      <c r="S20235" s="114">
        <v>1629.752</v>
      </c>
    </row>
    <row r="20236" spans="1:19" ht="11.25" thickBot="1" x14ac:dyDescent="0.2">
      <c r="A20236" s="93"/>
    </row>
    <row r="20237" spans="1:19" ht="11.25" thickBot="1" x14ac:dyDescent="0.2">
      <c r="A20237" s="116" t="s">
        <v>355</v>
      </c>
      <c r="B20237" s="93"/>
      <c r="C20237" s="114">
        <v>0</v>
      </c>
      <c r="D20237" s="114">
        <v>0</v>
      </c>
      <c r="E20237" s="114">
        <v>0</v>
      </c>
      <c r="F20237" s="118">
        <v>0</v>
      </c>
      <c r="G20237" s="114">
        <v>0</v>
      </c>
      <c r="H20237" s="114">
        <v>0</v>
      </c>
      <c r="I20237" s="114">
        <v>0</v>
      </c>
      <c r="J20237" s="114">
        <v>0</v>
      </c>
      <c r="K20237" s="118">
        <v>0</v>
      </c>
      <c r="L20237" s="114">
        <v>0</v>
      </c>
      <c r="M20237" s="114">
        <v>0</v>
      </c>
      <c r="N20237" s="114">
        <v>0</v>
      </c>
      <c r="O20237" s="114">
        <v>0</v>
      </c>
      <c r="P20237" s="114">
        <v>0</v>
      </c>
      <c r="Q20237" s="114">
        <v>0</v>
      </c>
      <c r="R20237" s="114">
        <v>0</v>
      </c>
      <c r="S20237" s="114">
        <v>0</v>
      </c>
    </row>
    <row r="20238" spans="1:19" ht="11.25" thickBot="1" x14ac:dyDescent="0.2">
      <c r="A20238" s="93"/>
    </row>
    <row r="20239" spans="1:19" ht="11.25" thickBot="1" x14ac:dyDescent="0.2">
      <c r="A20239" s="117" t="s">
        <v>358</v>
      </c>
      <c r="B20239" s="93"/>
      <c r="C20239" s="114">
        <v>0</v>
      </c>
      <c r="D20239" s="114">
        <v>0</v>
      </c>
      <c r="E20239" s="114">
        <v>0</v>
      </c>
      <c r="F20239" s="118">
        <v>0</v>
      </c>
      <c r="G20239" s="114">
        <v>0</v>
      </c>
      <c r="H20239" s="114">
        <v>0</v>
      </c>
      <c r="I20239" s="114">
        <v>0</v>
      </c>
      <c r="J20239" s="114">
        <v>0</v>
      </c>
      <c r="K20239" s="118">
        <v>0</v>
      </c>
      <c r="L20239" s="114">
        <v>0</v>
      </c>
      <c r="M20239" s="114">
        <v>0</v>
      </c>
      <c r="N20239" s="114">
        <v>0</v>
      </c>
      <c r="O20239" s="114">
        <v>0</v>
      </c>
      <c r="P20239" s="114">
        <v>0</v>
      </c>
      <c r="Q20239" s="114">
        <v>0</v>
      </c>
      <c r="R20239" s="114">
        <v>0</v>
      </c>
      <c r="S20239" s="114">
        <v>0</v>
      </c>
    </row>
    <row r="20240" spans="1:19" ht="11.25" thickBot="1" x14ac:dyDescent="0.2">
      <c r="A20240" s="93"/>
    </row>
    <row r="20241" spans="1:19" ht="11.25" thickBot="1" x14ac:dyDescent="0.2">
      <c r="A20241" s="87" t="s">
        <v>345</v>
      </c>
      <c r="B20241" s="87" t="s">
        <v>346</v>
      </c>
      <c r="C20241" s="120" t="s">
        <v>35</v>
      </c>
      <c r="D20241" s="120" t="s">
        <v>36</v>
      </c>
      <c r="E20241" s="120" t="s">
        <v>15315</v>
      </c>
      <c r="F20241" s="120" t="s">
        <v>38</v>
      </c>
      <c r="G20241" s="120" t="s">
        <v>39</v>
      </c>
      <c r="H20241" s="120" t="s">
        <v>41</v>
      </c>
      <c r="I20241" s="120" t="s">
        <v>42</v>
      </c>
      <c r="J20241" s="120" t="s">
        <v>43</v>
      </c>
      <c r="K20241" s="120" t="s">
        <v>44</v>
      </c>
      <c r="L20241" s="120" t="s">
        <v>45</v>
      </c>
      <c r="M20241" s="120" t="s">
        <v>46</v>
      </c>
      <c r="N20241" s="120" t="s">
        <v>47</v>
      </c>
      <c r="O20241" s="120" t="s">
        <v>48</v>
      </c>
      <c r="P20241" s="120" t="s">
        <v>49</v>
      </c>
      <c r="Q20241" s="120" t="s">
        <v>50</v>
      </c>
      <c r="R20241" s="120" t="s">
        <v>51</v>
      </c>
      <c r="S20241" s="120" t="s">
        <v>52</v>
      </c>
    </row>
    <row r="20242" spans="1:19" ht="11.25" thickBot="1" x14ac:dyDescent="0.2">
      <c r="A20242" s="88">
        <v>1</v>
      </c>
      <c r="B20242" s="109">
        <v>0.99653935185185183</v>
      </c>
      <c r="C20242" s="119">
        <v>565180.68999999994</v>
      </c>
      <c r="D20242" s="89">
        <v>530.87800000000004</v>
      </c>
      <c r="E20242" s="89">
        <v>404.77100000000002</v>
      </c>
      <c r="F20242" s="110" t="s">
        <v>15306</v>
      </c>
      <c r="G20242" s="89">
        <v>3450.5439999999999</v>
      </c>
      <c r="H20242" s="89">
        <v>41085.688000000002</v>
      </c>
      <c r="I20242" s="89">
        <v>2350.2359999999999</v>
      </c>
      <c r="J20242" s="89">
        <v>3018.9090000000001</v>
      </c>
      <c r="K20242" s="89">
        <v>3185.5610000000001</v>
      </c>
      <c r="L20242" s="89">
        <v>638.90700000000004</v>
      </c>
      <c r="M20242" s="89">
        <v>458.34300000000002</v>
      </c>
      <c r="N20242" s="89">
        <v>2339.739</v>
      </c>
      <c r="O20242" s="89">
        <v>1240.81</v>
      </c>
      <c r="P20242" s="89">
        <v>5495.0889999999999</v>
      </c>
      <c r="Q20242" s="89">
        <v>1259.3309999999999</v>
      </c>
      <c r="R20242" s="89">
        <v>5618.0810000000001</v>
      </c>
      <c r="S20242" s="89">
        <v>1900.1559999999999</v>
      </c>
    </row>
    <row r="20243" spans="1:19" ht="11.25" thickBot="1" x14ac:dyDescent="0.2">
      <c r="A20243" s="93"/>
    </row>
    <row r="20244" spans="1:19" ht="11.25" thickBot="1" x14ac:dyDescent="0.2">
      <c r="A20244" s="113" t="s">
        <v>352</v>
      </c>
      <c r="B20244" s="93"/>
      <c r="C20244" s="118">
        <v>565180.68999999994</v>
      </c>
      <c r="D20244" s="114">
        <v>530.87800000000004</v>
      </c>
      <c r="E20244" s="114">
        <v>404.77100000000002</v>
      </c>
      <c r="F20244" s="110" t="s">
        <v>15307</v>
      </c>
      <c r="G20244" s="114">
        <v>3450.5439999999999</v>
      </c>
      <c r="H20244" s="114">
        <v>41085.688000000002</v>
      </c>
      <c r="I20244" s="114">
        <v>2350.2359999999999</v>
      </c>
      <c r="J20244" s="114">
        <v>3018.9090000000001</v>
      </c>
      <c r="K20244" s="114">
        <v>3185.5610000000001</v>
      </c>
      <c r="L20244" s="114">
        <v>638.90700000000004</v>
      </c>
      <c r="M20244" s="114">
        <v>458.34300000000002</v>
      </c>
      <c r="N20244" s="114">
        <v>2339.739</v>
      </c>
      <c r="O20244" s="114">
        <v>1240.81</v>
      </c>
      <c r="P20244" s="114">
        <v>5495.0889999999999</v>
      </c>
      <c r="Q20244" s="114">
        <v>1259.3309999999999</v>
      </c>
      <c r="R20244" s="114">
        <v>5618.0810000000001</v>
      </c>
      <c r="S20244" s="114">
        <v>1900.1559999999999</v>
      </c>
    </row>
    <row r="20245" spans="1:19" ht="11.25" thickBot="1" x14ac:dyDescent="0.2">
      <c r="A20245" s="93"/>
    </row>
    <row r="20246" spans="1:19" ht="11.25" thickBot="1" x14ac:dyDescent="0.2">
      <c r="A20246" s="116" t="s">
        <v>355</v>
      </c>
      <c r="B20246" s="93"/>
      <c r="C20246" s="118">
        <v>0</v>
      </c>
      <c r="D20246" s="114">
        <v>0</v>
      </c>
      <c r="E20246" s="114">
        <v>0</v>
      </c>
      <c r="F20246" s="110" t="s">
        <v>15307</v>
      </c>
      <c r="G20246" s="114">
        <v>0</v>
      </c>
      <c r="H20246" s="114">
        <v>0</v>
      </c>
      <c r="I20246" s="114">
        <v>0</v>
      </c>
      <c r="J20246" s="114">
        <v>0</v>
      </c>
      <c r="K20246" s="114">
        <v>0</v>
      </c>
      <c r="L20246" s="114">
        <v>0</v>
      </c>
      <c r="M20246" s="114">
        <v>0</v>
      </c>
      <c r="N20246" s="114">
        <v>0</v>
      </c>
      <c r="O20246" s="114">
        <v>0</v>
      </c>
      <c r="P20246" s="114">
        <v>0</v>
      </c>
      <c r="Q20246" s="114">
        <v>0</v>
      </c>
      <c r="R20246" s="114">
        <v>0</v>
      </c>
      <c r="S20246" s="114">
        <v>0</v>
      </c>
    </row>
    <row r="20247" spans="1:19" ht="11.25" thickBot="1" x14ac:dyDescent="0.2">
      <c r="A20247" s="93"/>
    </row>
    <row r="20248" spans="1:19" ht="11.25" thickBot="1" x14ac:dyDescent="0.2">
      <c r="A20248" s="117" t="s">
        <v>358</v>
      </c>
      <c r="B20248" s="93"/>
      <c r="C20248" s="118">
        <v>0</v>
      </c>
      <c r="D20248" s="114">
        <v>0</v>
      </c>
      <c r="E20248" s="114">
        <v>0</v>
      </c>
      <c r="F20248" s="110" t="s">
        <v>15307</v>
      </c>
      <c r="G20248" s="114">
        <v>0</v>
      </c>
      <c r="H20248" s="114">
        <v>0</v>
      </c>
      <c r="I20248" s="114">
        <v>0</v>
      </c>
      <c r="J20248" s="114">
        <v>0</v>
      </c>
      <c r="K20248" s="114">
        <v>0</v>
      </c>
      <c r="L20248" s="114">
        <v>0</v>
      </c>
      <c r="M20248" s="114">
        <v>0</v>
      </c>
      <c r="N20248" s="114">
        <v>0</v>
      </c>
      <c r="O20248" s="114">
        <v>0</v>
      </c>
      <c r="P20248" s="114">
        <v>0</v>
      </c>
      <c r="Q20248" s="114">
        <v>0</v>
      </c>
      <c r="R20248" s="114">
        <v>0</v>
      </c>
      <c r="S20248" s="114">
        <v>0</v>
      </c>
    </row>
    <row r="20249" spans="1:19" ht="11.25" thickBot="1" x14ac:dyDescent="0.2">
      <c r="A20249" s="93"/>
    </row>
    <row r="20250" spans="1:19" ht="11.25" thickBot="1" x14ac:dyDescent="0.2">
      <c r="A20250" s="87" t="s">
        <v>345</v>
      </c>
      <c r="B20250" s="87" t="s">
        <v>346</v>
      </c>
      <c r="C20250" s="120" t="s">
        <v>53</v>
      </c>
      <c r="D20250" s="120" t="s">
        <v>54</v>
      </c>
      <c r="E20250" s="120" t="s">
        <v>55</v>
      </c>
      <c r="F20250" s="120" t="s">
        <v>56</v>
      </c>
      <c r="G20250" s="120" t="s">
        <v>15318</v>
      </c>
      <c r="H20250" s="120" t="s">
        <v>57</v>
      </c>
      <c r="I20250" s="120" t="s">
        <v>59</v>
      </c>
      <c r="J20250" s="120" t="s">
        <v>15319</v>
      </c>
      <c r="K20250" s="120" t="s">
        <v>60</v>
      </c>
      <c r="L20250" s="120" t="s">
        <v>61</v>
      </c>
      <c r="M20250" s="120" t="s">
        <v>62</v>
      </c>
      <c r="N20250" s="120" t="s">
        <v>15320</v>
      </c>
      <c r="O20250" s="120" t="s">
        <v>63</v>
      </c>
      <c r="P20250" s="120" t="s">
        <v>64</v>
      </c>
      <c r="Q20250" s="120" t="s">
        <v>66</v>
      </c>
      <c r="R20250" s="120" t="s">
        <v>15321</v>
      </c>
      <c r="S20250" s="120" t="s">
        <v>67</v>
      </c>
    </row>
    <row r="20251" spans="1:19" ht="11.25" thickBot="1" x14ac:dyDescent="0.2">
      <c r="A20251" s="88">
        <v>1</v>
      </c>
      <c r="B20251" s="109">
        <v>0.99653935185185183</v>
      </c>
      <c r="C20251" s="89">
        <v>7174.9260000000004</v>
      </c>
      <c r="D20251" s="89">
        <v>1450.096</v>
      </c>
      <c r="E20251" s="89">
        <v>4093.3249999999998</v>
      </c>
      <c r="F20251" s="89">
        <v>15157.772000000001</v>
      </c>
      <c r="G20251" s="89">
        <v>33.332999999999998</v>
      </c>
      <c r="H20251" s="89">
        <v>9201.0650000000005</v>
      </c>
      <c r="I20251" s="89">
        <v>17128.757000000001</v>
      </c>
      <c r="J20251" s="89">
        <v>33.332999999999998</v>
      </c>
      <c r="K20251" s="89">
        <v>2481.7489999999998</v>
      </c>
      <c r="L20251" s="89">
        <v>900.03399999999999</v>
      </c>
      <c r="M20251" s="89">
        <v>129.63</v>
      </c>
      <c r="N20251" s="89">
        <v>375.00700000000001</v>
      </c>
      <c r="O20251" s="89">
        <v>115315.65</v>
      </c>
      <c r="P20251" s="89">
        <v>12432.592000000001</v>
      </c>
      <c r="Q20251" s="112" t="s">
        <v>15922</v>
      </c>
      <c r="R20251" s="110" t="s">
        <v>15306</v>
      </c>
      <c r="S20251" s="89">
        <v>5668.0789999999997</v>
      </c>
    </row>
    <row r="20252" spans="1:19" ht="11.25" thickBot="1" x14ac:dyDescent="0.2">
      <c r="A20252" s="93"/>
    </row>
    <row r="20253" spans="1:19" ht="11.25" thickBot="1" x14ac:dyDescent="0.2">
      <c r="A20253" s="113" t="s">
        <v>352</v>
      </c>
      <c r="B20253" s="93"/>
      <c r="C20253" s="114">
        <v>7174.9260000000004</v>
      </c>
      <c r="D20253" s="114">
        <v>1450.096</v>
      </c>
      <c r="E20253" s="114">
        <v>4093.3249999999998</v>
      </c>
      <c r="F20253" s="114">
        <v>15157.772000000001</v>
      </c>
      <c r="G20253" s="114">
        <v>33.332999999999998</v>
      </c>
      <c r="H20253" s="114">
        <v>9201.0650000000005</v>
      </c>
      <c r="I20253" s="114">
        <v>17128.757000000001</v>
      </c>
      <c r="J20253" s="114">
        <v>33.332999999999998</v>
      </c>
      <c r="K20253" s="114">
        <v>2481.7489999999998</v>
      </c>
      <c r="L20253" s="114">
        <v>900.03399999999999</v>
      </c>
      <c r="M20253" s="114">
        <v>129.63</v>
      </c>
      <c r="N20253" s="114">
        <v>375.00700000000001</v>
      </c>
      <c r="O20253" s="114">
        <v>115315.65</v>
      </c>
      <c r="P20253" s="114">
        <v>12432.592000000001</v>
      </c>
      <c r="Q20253" s="112" t="s">
        <v>15923</v>
      </c>
      <c r="R20253" s="110" t="s">
        <v>15307</v>
      </c>
      <c r="S20253" s="114">
        <v>5668.0789999999997</v>
      </c>
    </row>
    <row r="20254" spans="1:19" ht="11.25" thickBot="1" x14ac:dyDescent="0.2">
      <c r="A20254" s="93"/>
    </row>
    <row r="20255" spans="1:19" ht="11.25" thickBot="1" x14ac:dyDescent="0.2">
      <c r="A20255" s="116" t="s">
        <v>355</v>
      </c>
      <c r="B20255" s="93"/>
      <c r="C20255" s="114">
        <v>0</v>
      </c>
      <c r="D20255" s="114">
        <v>0</v>
      </c>
      <c r="E20255" s="114">
        <v>0</v>
      </c>
      <c r="F20255" s="114">
        <v>0</v>
      </c>
      <c r="G20255" s="114">
        <v>0</v>
      </c>
      <c r="H20255" s="114">
        <v>0</v>
      </c>
      <c r="I20255" s="114">
        <v>0</v>
      </c>
      <c r="J20255" s="114">
        <v>0</v>
      </c>
      <c r="K20255" s="114">
        <v>0</v>
      </c>
      <c r="L20255" s="114">
        <v>0</v>
      </c>
      <c r="M20255" s="114">
        <v>0</v>
      </c>
      <c r="N20255" s="114">
        <v>0</v>
      </c>
      <c r="O20255" s="114">
        <v>0</v>
      </c>
      <c r="P20255" s="114">
        <v>0</v>
      </c>
      <c r="Q20255" s="112" t="s">
        <v>15358</v>
      </c>
      <c r="R20255" s="110" t="s">
        <v>15307</v>
      </c>
      <c r="S20255" s="114">
        <v>0</v>
      </c>
    </row>
    <row r="20256" spans="1:19" ht="11.25" thickBot="1" x14ac:dyDescent="0.2">
      <c r="A20256" s="93"/>
    </row>
    <row r="20257" spans="1:19" ht="11.25" thickBot="1" x14ac:dyDescent="0.2">
      <c r="A20257" s="117" t="s">
        <v>358</v>
      </c>
      <c r="B20257" s="93"/>
      <c r="C20257" s="114">
        <v>0</v>
      </c>
      <c r="D20257" s="114">
        <v>0</v>
      </c>
      <c r="E20257" s="114">
        <v>0</v>
      </c>
      <c r="F20257" s="114">
        <v>0</v>
      </c>
      <c r="G20257" s="114">
        <v>0</v>
      </c>
      <c r="H20257" s="114">
        <v>0</v>
      </c>
      <c r="I20257" s="114">
        <v>0</v>
      </c>
      <c r="J20257" s="114">
        <v>0</v>
      </c>
      <c r="K20257" s="114">
        <v>0</v>
      </c>
      <c r="L20257" s="114">
        <v>0</v>
      </c>
      <c r="M20257" s="114">
        <v>0</v>
      </c>
      <c r="N20257" s="114">
        <v>0</v>
      </c>
      <c r="O20257" s="114">
        <v>0</v>
      </c>
      <c r="P20257" s="114">
        <v>0</v>
      </c>
      <c r="Q20257" s="112" t="s">
        <v>15358</v>
      </c>
      <c r="R20257" s="110" t="s">
        <v>15307</v>
      </c>
      <c r="S20257" s="114">
        <v>0</v>
      </c>
    </row>
    <row r="20258" spans="1:19" ht="11.25" thickBot="1" x14ac:dyDescent="0.2">
      <c r="A20258" s="93"/>
    </row>
    <row r="20259" spans="1:19" ht="11.25" thickBot="1" x14ac:dyDescent="0.2">
      <c r="A20259" s="87" t="s">
        <v>345</v>
      </c>
      <c r="B20259" s="87" t="s">
        <v>346</v>
      </c>
      <c r="C20259" s="120" t="s">
        <v>68</v>
      </c>
      <c r="D20259" s="120" t="s">
        <v>15325</v>
      </c>
    </row>
    <row r="20260" spans="1:19" ht="11.25" thickBot="1" x14ac:dyDescent="0.2">
      <c r="A20260" s="88">
        <v>1</v>
      </c>
      <c r="B20260" s="109">
        <v>0.99653935185185183</v>
      </c>
      <c r="C20260" s="89">
        <v>29624.952000000001</v>
      </c>
      <c r="D20260" s="89">
        <v>74.073999999999998</v>
      </c>
    </row>
    <row r="20261" spans="1:19" ht="11.25" thickBot="1" x14ac:dyDescent="0.2">
      <c r="A20261" s="93"/>
    </row>
    <row r="20262" spans="1:19" ht="11.25" thickBot="1" x14ac:dyDescent="0.2">
      <c r="A20262" s="113" t="s">
        <v>352</v>
      </c>
      <c r="B20262" s="93"/>
      <c r="C20262" s="114">
        <v>29624.952000000001</v>
      </c>
      <c r="D20262" s="114">
        <v>74.073999999999998</v>
      </c>
    </row>
    <row r="20263" spans="1:19" ht="11.25" thickBot="1" x14ac:dyDescent="0.2">
      <c r="A20263" s="93"/>
    </row>
    <row r="20264" spans="1:19" ht="11.25" thickBot="1" x14ac:dyDescent="0.2">
      <c r="A20264" s="116" t="s">
        <v>355</v>
      </c>
      <c r="B20264" s="93"/>
      <c r="C20264" s="114">
        <v>0</v>
      </c>
      <c r="D20264" s="114">
        <v>0</v>
      </c>
    </row>
    <row r="20265" spans="1:19" ht="11.25" thickBot="1" x14ac:dyDescent="0.2">
      <c r="A20265" s="93"/>
    </row>
    <row r="20266" spans="1:19" ht="11.25" thickBot="1" x14ac:dyDescent="0.2">
      <c r="A20266" s="117" t="s">
        <v>358</v>
      </c>
      <c r="B20266" s="93"/>
      <c r="C20266" s="114">
        <v>0</v>
      </c>
      <c r="D20266" s="114">
        <v>0</v>
      </c>
    </row>
    <row r="20267" spans="1:19" ht="10.5" x14ac:dyDescent="0.15">
      <c r="A20267" s="93"/>
    </row>
    <row r="20268" spans="1:19" x14ac:dyDescent="0.15">
      <c r="A20268" s="106"/>
      <c r="B20268" s="69" t="s">
        <v>5161</v>
      </c>
    </row>
    <row r="20269" spans="1:19" ht="9.75" thickBot="1" x14ac:dyDescent="0.2">
      <c r="A20269" s="64" t="s">
        <v>6926</v>
      </c>
    </row>
    <row r="20270" spans="1:19" ht="11.25" thickBot="1" x14ac:dyDescent="0.2">
      <c r="A20270" s="87" t="s">
        <v>345</v>
      </c>
      <c r="B20270" s="87" t="s">
        <v>346</v>
      </c>
      <c r="C20270" s="120" t="s">
        <v>15300</v>
      </c>
      <c r="D20270" s="120" t="s">
        <v>15301</v>
      </c>
      <c r="E20270" s="120" t="s">
        <v>15302</v>
      </c>
      <c r="F20270" s="120" t="s">
        <v>1</v>
      </c>
      <c r="G20270" s="120" t="s">
        <v>2</v>
      </c>
      <c r="H20270" s="120" t="s">
        <v>3</v>
      </c>
      <c r="I20270" s="120" t="s">
        <v>15303</v>
      </c>
      <c r="J20270" s="120" t="s">
        <v>4</v>
      </c>
      <c r="K20270" s="120" t="s">
        <v>15304</v>
      </c>
      <c r="L20270" s="120" t="s">
        <v>8</v>
      </c>
      <c r="M20270" s="120" t="s">
        <v>15305</v>
      </c>
      <c r="N20270" s="120" t="s">
        <v>10</v>
      </c>
      <c r="O20270" s="120" t="s">
        <v>11</v>
      </c>
      <c r="P20270" s="120" t="s">
        <v>12</v>
      </c>
      <c r="Q20270" s="120" t="s">
        <v>13</v>
      </c>
      <c r="R20270" s="120" t="s">
        <v>14</v>
      </c>
      <c r="S20270" s="120" t="s">
        <v>15</v>
      </c>
    </row>
    <row r="20271" spans="1:19" ht="11.25" thickBot="1" x14ac:dyDescent="0.2">
      <c r="A20271" s="88">
        <v>1</v>
      </c>
      <c r="B20271" s="109">
        <v>1.9907407407407408E-3</v>
      </c>
      <c r="C20271" s="110" t="s">
        <v>15306</v>
      </c>
      <c r="D20271" s="110" t="s">
        <v>15306</v>
      </c>
      <c r="E20271" s="89">
        <v>33.332999999999998</v>
      </c>
      <c r="F20271" s="89">
        <v>119219.41</v>
      </c>
      <c r="G20271" s="89">
        <v>67596.835000000006</v>
      </c>
      <c r="H20271" s="89">
        <v>24948.901999999998</v>
      </c>
      <c r="I20271" s="89">
        <v>1104.9970000000001</v>
      </c>
      <c r="J20271" s="89">
        <v>20386.076000000001</v>
      </c>
      <c r="K20271" s="89">
        <v>1944.59</v>
      </c>
      <c r="L20271" s="119">
        <v>45989.671000000002</v>
      </c>
      <c r="M20271" s="89">
        <v>60356.684000000001</v>
      </c>
      <c r="N20271" s="89">
        <v>5964.3230000000003</v>
      </c>
      <c r="O20271" s="89">
        <v>43275.843000000001</v>
      </c>
      <c r="P20271" s="110" t="s">
        <v>15924</v>
      </c>
      <c r="Q20271" s="110" t="s">
        <v>15925</v>
      </c>
      <c r="R20271" s="89">
        <v>4684.223</v>
      </c>
      <c r="S20271" s="89">
        <v>3700.57</v>
      </c>
    </row>
    <row r="20272" spans="1:19" ht="11.25" thickBot="1" x14ac:dyDescent="0.2">
      <c r="A20272" s="93"/>
    </row>
    <row r="20273" spans="1:19" ht="11.25" thickBot="1" x14ac:dyDescent="0.2">
      <c r="A20273" s="113" t="s">
        <v>352</v>
      </c>
      <c r="B20273" s="93"/>
      <c r="C20273" s="110" t="s">
        <v>15307</v>
      </c>
      <c r="D20273" s="110" t="s">
        <v>15307</v>
      </c>
      <c r="E20273" s="114">
        <v>33.332999999999998</v>
      </c>
      <c r="F20273" s="114">
        <v>119219.41</v>
      </c>
      <c r="G20273" s="114">
        <v>67596.835000000006</v>
      </c>
      <c r="H20273" s="114">
        <v>24948.901999999998</v>
      </c>
      <c r="I20273" s="114">
        <v>1104.9970000000001</v>
      </c>
      <c r="J20273" s="114">
        <v>20386.076000000001</v>
      </c>
      <c r="K20273" s="114">
        <v>1944.59</v>
      </c>
      <c r="L20273" s="118">
        <v>45989.671000000002</v>
      </c>
      <c r="M20273" s="114">
        <v>60356.684000000001</v>
      </c>
      <c r="N20273" s="114">
        <v>5964.3230000000003</v>
      </c>
      <c r="O20273" s="114">
        <v>43275.843000000001</v>
      </c>
      <c r="P20273" s="110" t="s">
        <v>15926</v>
      </c>
      <c r="Q20273" s="110" t="s">
        <v>15927</v>
      </c>
      <c r="R20273" s="114">
        <v>4684.223</v>
      </c>
      <c r="S20273" s="114">
        <v>3700.57</v>
      </c>
    </row>
    <row r="20274" spans="1:19" ht="11.25" thickBot="1" x14ac:dyDescent="0.2">
      <c r="A20274" s="93"/>
    </row>
    <row r="20275" spans="1:19" ht="11.25" thickBot="1" x14ac:dyDescent="0.2">
      <c r="A20275" s="116" t="s">
        <v>355</v>
      </c>
      <c r="B20275" s="93"/>
      <c r="C20275" s="110" t="s">
        <v>15307</v>
      </c>
      <c r="D20275" s="110" t="s">
        <v>15307</v>
      </c>
      <c r="E20275" s="114">
        <v>0</v>
      </c>
      <c r="F20275" s="114">
        <v>0</v>
      </c>
      <c r="G20275" s="114">
        <v>0</v>
      </c>
      <c r="H20275" s="114">
        <v>0</v>
      </c>
      <c r="I20275" s="114">
        <v>0</v>
      </c>
      <c r="J20275" s="114">
        <v>0</v>
      </c>
      <c r="K20275" s="114">
        <v>0</v>
      </c>
      <c r="L20275" s="118">
        <v>0</v>
      </c>
      <c r="M20275" s="114">
        <v>0</v>
      </c>
      <c r="N20275" s="114">
        <v>0</v>
      </c>
      <c r="O20275" s="114">
        <v>0</v>
      </c>
      <c r="P20275" s="110" t="s">
        <v>15358</v>
      </c>
      <c r="Q20275" s="110" t="s">
        <v>15358</v>
      </c>
      <c r="R20275" s="114">
        <v>0</v>
      </c>
      <c r="S20275" s="114">
        <v>0</v>
      </c>
    </row>
    <row r="20276" spans="1:19" ht="11.25" thickBot="1" x14ac:dyDescent="0.2">
      <c r="A20276" s="93"/>
    </row>
    <row r="20277" spans="1:19" ht="11.25" thickBot="1" x14ac:dyDescent="0.2">
      <c r="A20277" s="117" t="s">
        <v>358</v>
      </c>
      <c r="B20277" s="93"/>
      <c r="C20277" s="110" t="s">
        <v>15307</v>
      </c>
      <c r="D20277" s="110" t="s">
        <v>15307</v>
      </c>
      <c r="E20277" s="114">
        <v>0</v>
      </c>
      <c r="F20277" s="114">
        <v>0</v>
      </c>
      <c r="G20277" s="114">
        <v>0</v>
      </c>
      <c r="H20277" s="114">
        <v>0</v>
      </c>
      <c r="I20277" s="114">
        <v>0</v>
      </c>
      <c r="J20277" s="114">
        <v>0</v>
      </c>
      <c r="K20277" s="114">
        <v>0</v>
      </c>
      <c r="L20277" s="118">
        <v>0</v>
      </c>
      <c r="M20277" s="114">
        <v>0</v>
      </c>
      <c r="N20277" s="114">
        <v>0</v>
      </c>
      <c r="O20277" s="114">
        <v>0</v>
      </c>
      <c r="P20277" s="110" t="s">
        <v>15358</v>
      </c>
      <c r="Q20277" s="110" t="s">
        <v>15358</v>
      </c>
      <c r="R20277" s="114">
        <v>0</v>
      </c>
      <c r="S20277" s="114">
        <v>0</v>
      </c>
    </row>
    <row r="20278" spans="1:19" ht="11.25" thickBot="1" x14ac:dyDescent="0.2">
      <c r="A20278" s="93"/>
    </row>
    <row r="20279" spans="1:19" ht="11.25" thickBot="1" x14ac:dyDescent="0.2">
      <c r="A20279" s="87" t="s">
        <v>345</v>
      </c>
      <c r="B20279" s="87" t="s">
        <v>346</v>
      </c>
      <c r="C20279" s="120" t="s">
        <v>16</v>
      </c>
      <c r="D20279" s="120" t="s">
        <v>15309</v>
      </c>
      <c r="E20279" s="120" t="s">
        <v>15310</v>
      </c>
      <c r="F20279" s="120" t="s">
        <v>20</v>
      </c>
      <c r="G20279" s="120" t="s">
        <v>21</v>
      </c>
      <c r="H20279" s="120" t="s">
        <v>22</v>
      </c>
      <c r="I20279" s="120" t="s">
        <v>23</v>
      </c>
      <c r="J20279" s="120" t="s">
        <v>24</v>
      </c>
      <c r="K20279" s="120" t="s">
        <v>26</v>
      </c>
      <c r="L20279" s="120" t="s">
        <v>15311</v>
      </c>
      <c r="M20279" s="120" t="s">
        <v>27</v>
      </c>
      <c r="N20279" s="120" t="s">
        <v>28</v>
      </c>
      <c r="O20279" s="120" t="s">
        <v>29</v>
      </c>
      <c r="P20279" s="120" t="s">
        <v>30</v>
      </c>
      <c r="Q20279" s="120" t="s">
        <v>15312</v>
      </c>
      <c r="R20279" s="120" t="s">
        <v>32</v>
      </c>
      <c r="S20279" s="120" t="s">
        <v>33</v>
      </c>
    </row>
    <row r="20280" spans="1:19" ht="11.25" thickBot="1" x14ac:dyDescent="0.2">
      <c r="A20280" s="88">
        <v>1</v>
      </c>
      <c r="B20280" s="109">
        <v>1.9907407407407408E-3</v>
      </c>
      <c r="C20280" s="89">
        <v>128292.36</v>
      </c>
      <c r="D20280" s="89">
        <v>255620.64</v>
      </c>
      <c r="E20280" s="89">
        <v>3795.0169999999998</v>
      </c>
      <c r="F20280" s="119">
        <v>35099.578000000001</v>
      </c>
      <c r="G20280" s="89">
        <v>700.02300000000002</v>
      </c>
      <c r="H20280" s="89">
        <v>83.334000000000003</v>
      </c>
      <c r="I20280" s="89">
        <v>1716.7940000000001</v>
      </c>
      <c r="J20280" s="89">
        <v>53081.218000000001</v>
      </c>
      <c r="K20280" s="119">
        <v>336409.66</v>
      </c>
      <c r="L20280" s="89">
        <v>1106415.8</v>
      </c>
      <c r="M20280" s="89">
        <v>372526.91</v>
      </c>
      <c r="N20280" s="89">
        <v>4434.1419999999998</v>
      </c>
      <c r="O20280" s="110" t="s">
        <v>15306</v>
      </c>
      <c r="P20280" s="89">
        <v>55.555999999999997</v>
      </c>
      <c r="Q20280" s="89">
        <v>466.67599999999999</v>
      </c>
      <c r="R20280" s="89">
        <v>6718.5690000000004</v>
      </c>
      <c r="S20280" s="89">
        <v>428.584</v>
      </c>
    </row>
    <row r="20281" spans="1:19" ht="11.25" thickBot="1" x14ac:dyDescent="0.2">
      <c r="A20281" s="93"/>
    </row>
    <row r="20282" spans="1:19" ht="11.25" thickBot="1" x14ac:dyDescent="0.2">
      <c r="A20282" s="113" t="s">
        <v>352</v>
      </c>
      <c r="B20282" s="93"/>
      <c r="C20282" s="114">
        <v>128292.36</v>
      </c>
      <c r="D20282" s="114">
        <v>255620.64</v>
      </c>
      <c r="E20282" s="114">
        <v>3795.0169999999998</v>
      </c>
      <c r="F20282" s="118">
        <v>35099.578000000001</v>
      </c>
      <c r="G20282" s="114">
        <v>700.02300000000002</v>
      </c>
      <c r="H20282" s="114">
        <v>83.334000000000003</v>
      </c>
      <c r="I20282" s="114">
        <v>1716.7940000000001</v>
      </c>
      <c r="J20282" s="114">
        <v>53081.218000000001</v>
      </c>
      <c r="K20282" s="118">
        <v>336409.66</v>
      </c>
      <c r="L20282" s="114">
        <v>1106415.8</v>
      </c>
      <c r="M20282" s="114">
        <v>372526.91</v>
      </c>
      <c r="N20282" s="114">
        <v>4434.1419999999998</v>
      </c>
      <c r="O20282" s="110" t="s">
        <v>15307</v>
      </c>
      <c r="P20282" s="114">
        <v>55.555999999999997</v>
      </c>
      <c r="Q20282" s="114">
        <v>466.67599999999999</v>
      </c>
      <c r="R20282" s="114">
        <v>6718.5690000000004</v>
      </c>
      <c r="S20282" s="114">
        <v>428.584</v>
      </c>
    </row>
    <row r="20283" spans="1:19" ht="11.25" thickBot="1" x14ac:dyDescent="0.2">
      <c r="A20283" s="93"/>
    </row>
    <row r="20284" spans="1:19" ht="11.25" thickBot="1" x14ac:dyDescent="0.2">
      <c r="A20284" s="116" t="s">
        <v>355</v>
      </c>
      <c r="B20284" s="93"/>
      <c r="C20284" s="114">
        <v>0</v>
      </c>
      <c r="D20284" s="114">
        <v>0</v>
      </c>
      <c r="E20284" s="114">
        <v>0</v>
      </c>
      <c r="F20284" s="118">
        <v>0</v>
      </c>
      <c r="G20284" s="114">
        <v>0</v>
      </c>
      <c r="H20284" s="114">
        <v>0</v>
      </c>
      <c r="I20284" s="114">
        <v>0</v>
      </c>
      <c r="J20284" s="114">
        <v>0</v>
      </c>
      <c r="K20284" s="118">
        <v>0</v>
      </c>
      <c r="L20284" s="114">
        <v>0</v>
      </c>
      <c r="M20284" s="114">
        <v>0</v>
      </c>
      <c r="N20284" s="114">
        <v>0</v>
      </c>
      <c r="O20284" s="110" t="s">
        <v>15307</v>
      </c>
      <c r="P20284" s="114">
        <v>0</v>
      </c>
      <c r="Q20284" s="114">
        <v>0</v>
      </c>
      <c r="R20284" s="114">
        <v>0</v>
      </c>
      <c r="S20284" s="114">
        <v>0</v>
      </c>
    </row>
    <row r="20285" spans="1:19" ht="11.25" thickBot="1" x14ac:dyDescent="0.2">
      <c r="A20285" s="93"/>
    </row>
    <row r="20286" spans="1:19" ht="11.25" thickBot="1" x14ac:dyDescent="0.2">
      <c r="A20286" s="117" t="s">
        <v>358</v>
      </c>
      <c r="B20286" s="93"/>
      <c r="C20286" s="114">
        <v>0</v>
      </c>
      <c r="D20286" s="114">
        <v>0</v>
      </c>
      <c r="E20286" s="114">
        <v>0</v>
      </c>
      <c r="F20286" s="118">
        <v>0</v>
      </c>
      <c r="G20286" s="114">
        <v>0</v>
      </c>
      <c r="H20286" s="114">
        <v>0</v>
      </c>
      <c r="I20286" s="114">
        <v>0</v>
      </c>
      <c r="J20286" s="114">
        <v>0</v>
      </c>
      <c r="K20286" s="118">
        <v>0</v>
      </c>
      <c r="L20286" s="114">
        <v>0</v>
      </c>
      <c r="M20286" s="114">
        <v>0</v>
      </c>
      <c r="N20286" s="114">
        <v>0</v>
      </c>
      <c r="O20286" s="110" t="s">
        <v>15307</v>
      </c>
      <c r="P20286" s="114">
        <v>0</v>
      </c>
      <c r="Q20286" s="114">
        <v>0</v>
      </c>
      <c r="R20286" s="114">
        <v>0</v>
      </c>
      <c r="S20286" s="114">
        <v>0</v>
      </c>
    </row>
    <row r="20287" spans="1:19" ht="11.25" thickBot="1" x14ac:dyDescent="0.2">
      <c r="A20287" s="93"/>
    </row>
    <row r="20288" spans="1:19" ht="11.25" thickBot="1" x14ac:dyDescent="0.2">
      <c r="A20288" s="87" t="s">
        <v>345</v>
      </c>
      <c r="B20288" s="87" t="s">
        <v>346</v>
      </c>
      <c r="C20288" s="120" t="s">
        <v>35</v>
      </c>
      <c r="D20288" s="120" t="s">
        <v>36</v>
      </c>
      <c r="E20288" s="120" t="s">
        <v>15315</v>
      </c>
      <c r="F20288" s="120" t="s">
        <v>38</v>
      </c>
      <c r="G20288" s="120" t="s">
        <v>39</v>
      </c>
      <c r="H20288" s="120" t="s">
        <v>41</v>
      </c>
      <c r="I20288" s="120" t="s">
        <v>42</v>
      </c>
      <c r="J20288" s="120" t="s">
        <v>43</v>
      </c>
      <c r="K20288" s="120" t="s">
        <v>44</v>
      </c>
      <c r="L20288" s="120" t="s">
        <v>45</v>
      </c>
      <c r="M20288" s="120" t="s">
        <v>46</v>
      </c>
      <c r="N20288" s="120" t="s">
        <v>47</v>
      </c>
      <c r="O20288" s="120" t="s">
        <v>48</v>
      </c>
      <c r="P20288" s="120" t="s">
        <v>49</v>
      </c>
      <c r="Q20288" s="120" t="s">
        <v>50</v>
      </c>
      <c r="R20288" s="120" t="s">
        <v>51</v>
      </c>
      <c r="S20288" s="120" t="s">
        <v>52</v>
      </c>
    </row>
    <row r="20289" spans="1:19" ht="11.25" thickBot="1" x14ac:dyDescent="0.2">
      <c r="A20289" s="88">
        <v>1</v>
      </c>
      <c r="B20289" s="109">
        <v>1.9907407407407408E-3</v>
      </c>
      <c r="C20289" s="119">
        <v>560341.29</v>
      </c>
      <c r="D20289" s="89">
        <v>19633.385999999999</v>
      </c>
      <c r="E20289" s="89">
        <v>1333.41</v>
      </c>
      <c r="F20289" s="110" t="s">
        <v>15306</v>
      </c>
      <c r="G20289" s="89">
        <v>150.001</v>
      </c>
      <c r="H20289" s="89">
        <v>375343.35</v>
      </c>
      <c r="I20289" s="89">
        <v>18164.456999999999</v>
      </c>
      <c r="J20289" s="89">
        <v>61347.824999999997</v>
      </c>
      <c r="K20289" s="89">
        <v>6575.8509999999997</v>
      </c>
      <c r="L20289" s="89">
        <v>5519.7669999999998</v>
      </c>
      <c r="M20289" s="89">
        <v>944.48299999999995</v>
      </c>
      <c r="N20289" s="89">
        <v>966.71100000000001</v>
      </c>
      <c r="O20289" s="89">
        <v>2370.6109999999999</v>
      </c>
      <c r="P20289" s="89">
        <v>1463.056</v>
      </c>
      <c r="Q20289" s="89">
        <v>2148.34</v>
      </c>
      <c r="R20289" s="89">
        <v>1777.91</v>
      </c>
      <c r="S20289" s="89">
        <v>1691.482</v>
      </c>
    </row>
    <row r="20290" spans="1:19" ht="11.25" thickBot="1" x14ac:dyDescent="0.2">
      <c r="A20290" s="93"/>
    </row>
    <row r="20291" spans="1:19" ht="11.25" thickBot="1" x14ac:dyDescent="0.2">
      <c r="A20291" s="113" t="s">
        <v>352</v>
      </c>
      <c r="B20291" s="93"/>
      <c r="C20291" s="118">
        <v>560341.29</v>
      </c>
      <c r="D20291" s="114">
        <v>19633.385999999999</v>
      </c>
      <c r="E20291" s="114">
        <v>1333.41</v>
      </c>
      <c r="F20291" s="110" t="s">
        <v>15307</v>
      </c>
      <c r="G20291" s="114">
        <v>150.001</v>
      </c>
      <c r="H20291" s="114">
        <v>375343.35</v>
      </c>
      <c r="I20291" s="114">
        <v>18164.456999999999</v>
      </c>
      <c r="J20291" s="114">
        <v>61347.824999999997</v>
      </c>
      <c r="K20291" s="114">
        <v>6575.8509999999997</v>
      </c>
      <c r="L20291" s="114">
        <v>5519.7669999999998</v>
      </c>
      <c r="M20291" s="114">
        <v>944.48299999999995</v>
      </c>
      <c r="N20291" s="114">
        <v>966.71100000000001</v>
      </c>
      <c r="O20291" s="114">
        <v>2370.6109999999999</v>
      </c>
      <c r="P20291" s="114">
        <v>1463.056</v>
      </c>
      <c r="Q20291" s="114">
        <v>2148.34</v>
      </c>
      <c r="R20291" s="114">
        <v>1777.91</v>
      </c>
      <c r="S20291" s="114">
        <v>1691.482</v>
      </c>
    </row>
    <row r="20292" spans="1:19" ht="11.25" thickBot="1" x14ac:dyDescent="0.2">
      <c r="A20292" s="93"/>
    </row>
    <row r="20293" spans="1:19" ht="11.25" thickBot="1" x14ac:dyDescent="0.2">
      <c r="A20293" s="116" t="s">
        <v>355</v>
      </c>
      <c r="B20293" s="93"/>
      <c r="C20293" s="118">
        <v>0</v>
      </c>
      <c r="D20293" s="114">
        <v>0</v>
      </c>
      <c r="E20293" s="114">
        <v>0</v>
      </c>
      <c r="F20293" s="110" t="s">
        <v>15307</v>
      </c>
      <c r="G20293" s="114">
        <v>0</v>
      </c>
      <c r="H20293" s="114">
        <v>0</v>
      </c>
      <c r="I20293" s="114">
        <v>0</v>
      </c>
      <c r="J20293" s="114">
        <v>0</v>
      </c>
      <c r="K20293" s="114">
        <v>0</v>
      </c>
      <c r="L20293" s="114">
        <v>0</v>
      </c>
      <c r="M20293" s="114">
        <v>0</v>
      </c>
      <c r="N20293" s="114">
        <v>0</v>
      </c>
      <c r="O20293" s="114">
        <v>0</v>
      </c>
      <c r="P20293" s="114">
        <v>0</v>
      </c>
      <c r="Q20293" s="114">
        <v>0</v>
      </c>
      <c r="R20293" s="114">
        <v>0</v>
      </c>
      <c r="S20293" s="114">
        <v>0</v>
      </c>
    </row>
    <row r="20294" spans="1:19" ht="11.25" thickBot="1" x14ac:dyDescent="0.2">
      <c r="A20294" s="93"/>
    </row>
    <row r="20295" spans="1:19" ht="11.25" thickBot="1" x14ac:dyDescent="0.2">
      <c r="A20295" s="117" t="s">
        <v>358</v>
      </c>
      <c r="B20295" s="93"/>
      <c r="C20295" s="118">
        <v>0</v>
      </c>
      <c r="D20295" s="114">
        <v>0</v>
      </c>
      <c r="E20295" s="114">
        <v>0</v>
      </c>
      <c r="F20295" s="110" t="s">
        <v>15307</v>
      </c>
      <c r="G20295" s="114">
        <v>0</v>
      </c>
      <c r="H20295" s="114">
        <v>0</v>
      </c>
      <c r="I20295" s="114">
        <v>0</v>
      </c>
      <c r="J20295" s="114">
        <v>0</v>
      </c>
      <c r="K20295" s="114">
        <v>0</v>
      </c>
      <c r="L20295" s="114">
        <v>0</v>
      </c>
      <c r="M20295" s="114">
        <v>0</v>
      </c>
      <c r="N20295" s="114">
        <v>0</v>
      </c>
      <c r="O20295" s="114">
        <v>0</v>
      </c>
      <c r="P20295" s="114">
        <v>0</v>
      </c>
      <c r="Q20295" s="114">
        <v>0</v>
      </c>
      <c r="R20295" s="114">
        <v>0</v>
      </c>
      <c r="S20295" s="114">
        <v>0</v>
      </c>
    </row>
    <row r="20296" spans="1:19" ht="11.25" thickBot="1" x14ac:dyDescent="0.2">
      <c r="A20296" s="93"/>
    </row>
    <row r="20297" spans="1:19" ht="11.25" thickBot="1" x14ac:dyDescent="0.2">
      <c r="A20297" s="87" t="s">
        <v>345</v>
      </c>
      <c r="B20297" s="87" t="s">
        <v>346</v>
      </c>
      <c r="C20297" s="120" t="s">
        <v>53</v>
      </c>
      <c r="D20297" s="120" t="s">
        <v>54</v>
      </c>
      <c r="E20297" s="120" t="s">
        <v>55</v>
      </c>
      <c r="F20297" s="120" t="s">
        <v>56</v>
      </c>
      <c r="G20297" s="120" t="s">
        <v>15318</v>
      </c>
      <c r="H20297" s="120" t="s">
        <v>57</v>
      </c>
      <c r="I20297" s="120" t="s">
        <v>59</v>
      </c>
      <c r="J20297" s="120" t="s">
        <v>15319</v>
      </c>
      <c r="K20297" s="120" t="s">
        <v>60</v>
      </c>
      <c r="L20297" s="120" t="s">
        <v>61</v>
      </c>
      <c r="M20297" s="120" t="s">
        <v>62</v>
      </c>
      <c r="N20297" s="120" t="s">
        <v>15320</v>
      </c>
      <c r="O20297" s="120" t="s">
        <v>63</v>
      </c>
      <c r="P20297" s="120" t="s">
        <v>64</v>
      </c>
      <c r="Q20297" s="120" t="s">
        <v>66</v>
      </c>
      <c r="R20297" s="120" t="s">
        <v>15321</v>
      </c>
      <c r="S20297" s="120" t="s">
        <v>67</v>
      </c>
    </row>
    <row r="20298" spans="1:19" ht="11.25" thickBot="1" x14ac:dyDescent="0.2">
      <c r="A20298" s="88">
        <v>1</v>
      </c>
      <c r="B20298" s="109">
        <v>1.9907407407407408E-3</v>
      </c>
      <c r="C20298" s="89">
        <v>550.01499999999999</v>
      </c>
      <c r="D20298" s="89">
        <v>919.78800000000001</v>
      </c>
      <c r="E20298" s="89">
        <v>326.39400000000001</v>
      </c>
      <c r="F20298" s="89">
        <v>85539.270999999993</v>
      </c>
      <c r="G20298" s="89">
        <v>106220.24</v>
      </c>
      <c r="H20298" s="89">
        <v>25143.190999999999</v>
      </c>
      <c r="I20298" s="89">
        <v>100.001</v>
      </c>
      <c r="J20298" s="110" t="s">
        <v>15306</v>
      </c>
      <c r="K20298" s="89">
        <v>492.07600000000002</v>
      </c>
      <c r="L20298" s="89">
        <v>537.05100000000004</v>
      </c>
      <c r="M20298" s="89">
        <v>1808.78</v>
      </c>
      <c r="N20298" s="89">
        <v>416.67700000000002</v>
      </c>
      <c r="O20298" s="89">
        <v>433.34199999999998</v>
      </c>
      <c r="P20298" s="89">
        <v>169396.53</v>
      </c>
      <c r="Q20298" s="112" t="s">
        <v>15928</v>
      </c>
      <c r="R20298" s="110" t="s">
        <v>15306</v>
      </c>
      <c r="S20298" s="89">
        <v>17965.163</v>
      </c>
    </row>
    <row r="20299" spans="1:19" ht="11.25" thickBot="1" x14ac:dyDescent="0.2">
      <c r="A20299" s="93"/>
    </row>
    <row r="20300" spans="1:19" ht="11.25" thickBot="1" x14ac:dyDescent="0.2">
      <c r="A20300" s="113" t="s">
        <v>352</v>
      </c>
      <c r="B20300" s="93"/>
      <c r="C20300" s="114">
        <v>550.01499999999999</v>
      </c>
      <c r="D20300" s="114">
        <v>919.78800000000001</v>
      </c>
      <c r="E20300" s="114">
        <v>326.39400000000001</v>
      </c>
      <c r="F20300" s="114">
        <v>85539.270999999993</v>
      </c>
      <c r="G20300" s="114">
        <v>106220.24</v>
      </c>
      <c r="H20300" s="114">
        <v>25143.190999999999</v>
      </c>
      <c r="I20300" s="114">
        <v>100.001</v>
      </c>
      <c r="J20300" s="110" t="s">
        <v>15307</v>
      </c>
      <c r="K20300" s="114">
        <v>492.07600000000002</v>
      </c>
      <c r="L20300" s="114">
        <v>537.05100000000004</v>
      </c>
      <c r="M20300" s="114">
        <v>1808.78</v>
      </c>
      <c r="N20300" s="114">
        <v>416.67700000000002</v>
      </c>
      <c r="O20300" s="114">
        <v>433.34199999999998</v>
      </c>
      <c r="P20300" s="114">
        <v>169396.53</v>
      </c>
      <c r="Q20300" s="112" t="s">
        <v>15929</v>
      </c>
      <c r="R20300" s="110" t="s">
        <v>15307</v>
      </c>
      <c r="S20300" s="114">
        <v>17965.163</v>
      </c>
    </row>
    <row r="20301" spans="1:19" ht="11.25" thickBot="1" x14ac:dyDescent="0.2">
      <c r="A20301" s="93"/>
    </row>
    <row r="20302" spans="1:19" ht="11.25" thickBot="1" x14ac:dyDescent="0.2">
      <c r="A20302" s="116" t="s">
        <v>355</v>
      </c>
      <c r="B20302" s="93"/>
      <c r="C20302" s="114">
        <v>0</v>
      </c>
      <c r="D20302" s="114">
        <v>0</v>
      </c>
      <c r="E20302" s="114">
        <v>0</v>
      </c>
      <c r="F20302" s="114">
        <v>0</v>
      </c>
      <c r="G20302" s="114">
        <v>0</v>
      </c>
      <c r="H20302" s="114">
        <v>0</v>
      </c>
      <c r="I20302" s="114">
        <v>0</v>
      </c>
      <c r="J20302" s="110" t="s">
        <v>15307</v>
      </c>
      <c r="K20302" s="114">
        <v>0</v>
      </c>
      <c r="L20302" s="114">
        <v>0</v>
      </c>
      <c r="M20302" s="114">
        <v>0</v>
      </c>
      <c r="N20302" s="114">
        <v>0</v>
      </c>
      <c r="O20302" s="114">
        <v>0</v>
      </c>
      <c r="P20302" s="114">
        <v>0</v>
      </c>
      <c r="Q20302" s="112" t="s">
        <v>15358</v>
      </c>
      <c r="R20302" s="110" t="s">
        <v>15307</v>
      </c>
      <c r="S20302" s="114">
        <v>0</v>
      </c>
    </row>
    <row r="20303" spans="1:19" ht="11.25" thickBot="1" x14ac:dyDescent="0.2">
      <c r="A20303" s="93"/>
    </row>
    <row r="20304" spans="1:19" ht="11.25" thickBot="1" x14ac:dyDescent="0.2">
      <c r="A20304" s="117" t="s">
        <v>358</v>
      </c>
      <c r="B20304" s="93"/>
      <c r="C20304" s="114">
        <v>0</v>
      </c>
      <c r="D20304" s="114">
        <v>0</v>
      </c>
      <c r="E20304" s="114">
        <v>0</v>
      </c>
      <c r="F20304" s="114">
        <v>0</v>
      </c>
      <c r="G20304" s="114">
        <v>0</v>
      </c>
      <c r="H20304" s="114">
        <v>0</v>
      </c>
      <c r="I20304" s="114">
        <v>0</v>
      </c>
      <c r="J20304" s="110" t="s">
        <v>15307</v>
      </c>
      <c r="K20304" s="114">
        <v>0</v>
      </c>
      <c r="L20304" s="114">
        <v>0</v>
      </c>
      <c r="M20304" s="114">
        <v>0</v>
      </c>
      <c r="N20304" s="114">
        <v>0</v>
      </c>
      <c r="O20304" s="114">
        <v>0</v>
      </c>
      <c r="P20304" s="114">
        <v>0</v>
      </c>
      <c r="Q20304" s="112" t="s">
        <v>15358</v>
      </c>
      <c r="R20304" s="110" t="s">
        <v>15307</v>
      </c>
      <c r="S20304" s="114">
        <v>0</v>
      </c>
    </row>
    <row r="20305" spans="1:19" ht="11.25" thickBot="1" x14ac:dyDescent="0.2">
      <c r="A20305" s="93"/>
    </row>
    <row r="20306" spans="1:19" ht="11.25" thickBot="1" x14ac:dyDescent="0.2">
      <c r="A20306" s="87" t="s">
        <v>345</v>
      </c>
      <c r="B20306" s="87" t="s">
        <v>346</v>
      </c>
      <c r="C20306" s="120" t="s">
        <v>68</v>
      </c>
      <c r="D20306" s="120" t="s">
        <v>15325</v>
      </c>
    </row>
    <row r="20307" spans="1:19" ht="11.25" thickBot="1" x14ac:dyDescent="0.2">
      <c r="A20307" s="88">
        <v>1</v>
      </c>
      <c r="B20307" s="109">
        <v>1.9907407407407408E-3</v>
      </c>
      <c r="C20307" s="89">
        <v>25095.095000000001</v>
      </c>
      <c r="D20307" s="89">
        <v>33.332999999999998</v>
      </c>
    </row>
    <row r="20308" spans="1:19" ht="11.25" thickBot="1" x14ac:dyDescent="0.2">
      <c r="A20308" s="93"/>
    </row>
    <row r="20309" spans="1:19" ht="11.25" thickBot="1" x14ac:dyDescent="0.2">
      <c r="A20309" s="113" t="s">
        <v>352</v>
      </c>
      <c r="B20309" s="93"/>
      <c r="C20309" s="114">
        <v>25095.095000000001</v>
      </c>
      <c r="D20309" s="114">
        <v>33.332999999999998</v>
      </c>
    </row>
    <row r="20310" spans="1:19" ht="11.25" thickBot="1" x14ac:dyDescent="0.2">
      <c r="A20310" s="93"/>
    </row>
    <row r="20311" spans="1:19" ht="11.25" thickBot="1" x14ac:dyDescent="0.2">
      <c r="A20311" s="116" t="s">
        <v>355</v>
      </c>
      <c r="B20311" s="93"/>
      <c r="C20311" s="114">
        <v>0</v>
      </c>
      <c r="D20311" s="114">
        <v>0</v>
      </c>
    </row>
    <row r="20312" spans="1:19" ht="11.25" thickBot="1" x14ac:dyDescent="0.2">
      <c r="A20312" s="93"/>
    </row>
    <row r="20313" spans="1:19" ht="11.25" thickBot="1" x14ac:dyDescent="0.2">
      <c r="A20313" s="117" t="s">
        <v>358</v>
      </c>
      <c r="B20313" s="93"/>
      <c r="C20313" s="114">
        <v>0</v>
      </c>
      <c r="D20313" s="114">
        <v>0</v>
      </c>
    </row>
    <row r="20314" spans="1:19" ht="10.5" x14ac:dyDescent="0.15">
      <c r="A20314" s="93"/>
    </row>
    <row r="20315" spans="1:19" x14ac:dyDescent="0.15">
      <c r="A20315" s="106"/>
      <c r="B20315" s="69" t="s">
        <v>5271</v>
      </c>
    </row>
    <row r="20316" spans="1:19" ht="9.75" thickBot="1" x14ac:dyDescent="0.2">
      <c r="A20316" s="64" t="s">
        <v>6926</v>
      </c>
    </row>
    <row r="20317" spans="1:19" ht="11.25" thickBot="1" x14ac:dyDescent="0.2">
      <c r="A20317" s="87" t="s">
        <v>345</v>
      </c>
      <c r="B20317" s="87" t="s">
        <v>346</v>
      </c>
      <c r="C20317" s="120" t="s">
        <v>15300</v>
      </c>
      <c r="D20317" s="120" t="s">
        <v>15301</v>
      </c>
      <c r="E20317" s="120" t="s">
        <v>15302</v>
      </c>
      <c r="F20317" s="120" t="s">
        <v>1</v>
      </c>
      <c r="G20317" s="120" t="s">
        <v>2</v>
      </c>
      <c r="H20317" s="120" t="s">
        <v>3</v>
      </c>
      <c r="I20317" s="120" t="s">
        <v>15303</v>
      </c>
      <c r="J20317" s="120" t="s">
        <v>4</v>
      </c>
      <c r="K20317" s="120" t="s">
        <v>15304</v>
      </c>
      <c r="L20317" s="120" t="s">
        <v>8</v>
      </c>
      <c r="M20317" s="120" t="s">
        <v>15305</v>
      </c>
      <c r="N20317" s="120" t="s">
        <v>10</v>
      </c>
      <c r="O20317" s="120" t="s">
        <v>11</v>
      </c>
      <c r="P20317" s="120" t="s">
        <v>12</v>
      </c>
      <c r="Q20317" s="120" t="s">
        <v>13</v>
      </c>
      <c r="R20317" s="120" t="s">
        <v>14</v>
      </c>
      <c r="S20317" s="120" t="s">
        <v>15</v>
      </c>
    </row>
    <row r="20318" spans="1:19" ht="11.25" thickBot="1" x14ac:dyDescent="0.2">
      <c r="A20318" s="88">
        <v>1</v>
      </c>
      <c r="B20318" s="109">
        <v>7.4305555555555548E-3</v>
      </c>
      <c r="C20318" s="110" t="s">
        <v>15306</v>
      </c>
      <c r="D20318" s="110" t="s">
        <v>15306</v>
      </c>
      <c r="E20318" s="110" t="s">
        <v>15306</v>
      </c>
      <c r="F20318" s="89">
        <v>62785.877999999997</v>
      </c>
      <c r="G20318" s="89">
        <v>433.34199999999998</v>
      </c>
      <c r="H20318" s="89">
        <v>277.78199999999998</v>
      </c>
      <c r="I20318" s="89">
        <v>182.541</v>
      </c>
      <c r="J20318" s="89">
        <v>77.778000000000006</v>
      </c>
      <c r="K20318" s="89">
        <v>1750.13</v>
      </c>
      <c r="L20318" s="119">
        <v>46350.309000000001</v>
      </c>
      <c r="M20318" s="110" t="s">
        <v>15306</v>
      </c>
      <c r="N20318" s="110" t="s">
        <v>15306</v>
      </c>
      <c r="O20318" s="89">
        <v>216.66900000000001</v>
      </c>
      <c r="P20318" s="89">
        <v>118.056</v>
      </c>
      <c r="Q20318" s="89">
        <v>8169.335</v>
      </c>
      <c r="R20318" s="89">
        <v>33.332999999999998</v>
      </c>
      <c r="S20318" s="89">
        <v>119.04900000000001</v>
      </c>
    </row>
    <row r="20319" spans="1:19" ht="11.25" thickBot="1" x14ac:dyDescent="0.2">
      <c r="A20319" s="93"/>
    </row>
    <row r="20320" spans="1:19" ht="11.25" thickBot="1" x14ac:dyDescent="0.2">
      <c r="A20320" s="113" t="s">
        <v>352</v>
      </c>
      <c r="B20320" s="93"/>
      <c r="C20320" s="110" t="s">
        <v>15307</v>
      </c>
      <c r="D20320" s="110" t="s">
        <v>15307</v>
      </c>
      <c r="E20320" s="110" t="s">
        <v>15307</v>
      </c>
      <c r="F20320" s="114">
        <v>62785.877999999997</v>
      </c>
      <c r="G20320" s="114">
        <v>433.34199999999998</v>
      </c>
      <c r="H20320" s="114">
        <v>277.78199999999998</v>
      </c>
      <c r="I20320" s="114">
        <v>182.541</v>
      </c>
      <c r="J20320" s="114">
        <v>77.778000000000006</v>
      </c>
      <c r="K20320" s="114">
        <v>1750.13</v>
      </c>
      <c r="L20320" s="118">
        <v>46350.309000000001</v>
      </c>
      <c r="M20320" s="110" t="s">
        <v>15307</v>
      </c>
      <c r="N20320" s="110" t="s">
        <v>15307</v>
      </c>
      <c r="O20320" s="114">
        <v>216.66900000000001</v>
      </c>
      <c r="P20320" s="114">
        <v>118.056</v>
      </c>
      <c r="Q20320" s="114">
        <v>8169.335</v>
      </c>
      <c r="R20320" s="114">
        <v>33.332999999999998</v>
      </c>
      <c r="S20320" s="114">
        <v>119.04900000000001</v>
      </c>
    </row>
    <row r="20321" spans="1:19" ht="11.25" thickBot="1" x14ac:dyDescent="0.2">
      <c r="A20321" s="93"/>
    </row>
    <row r="20322" spans="1:19" ht="11.25" thickBot="1" x14ac:dyDescent="0.2">
      <c r="A20322" s="116" t="s">
        <v>355</v>
      </c>
      <c r="B20322" s="93"/>
      <c r="C20322" s="110" t="s">
        <v>15307</v>
      </c>
      <c r="D20322" s="110" t="s">
        <v>15307</v>
      </c>
      <c r="E20322" s="110" t="s">
        <v>15307</v>
      </c>
      <c r="F20322" s="114">
        <v>0</v>
      </c>
      <c r="G20322" s="114">
        <v>0</v>
      </c>
      <c r="H20322" s="114">
        <v>0</v>
      </c>
      <c r="I20322" s="114">
        <v>0</v>
      </c>
      <c r="J20322" s="114">
        <v>0</v>
      </c>
      <c r="K20322" s="114">
        <v>0</v>
      </c>
      <c r="L20322" s="118">
        <v>0</v>
      </c>
      <c r="M20322" s="110" t="s">
        <v>15307</v>
      </c>
      <c r="N20322" s="110" t="s">
        <v>15307</v>
      </c>
      <c r="O20322" s="114">
        <v>0</v>
      </c>
      <c r="P20322" s="114">
        <v>0</v>
      </c>
      <c r="Q20322" s="114">
        <v>0</v>
      </c>
      <c r="R20322" s="114">
        <v>0</v>
      </c>
      <c r="S20322" s="114">
        <v>0</v>
      </c>
    </row>
    <row r="20323" spans="1:19" ht="11.25" thickBot="1" x14ac:dyDescent="0.2">
      <c r="A20323" s="93"/>
    </row>
    <row r="20324" spans="1:19" ht="11.25" thickBot="1" x14ac:dyDescent="0.2">
      <c r="A20324" s="117" t="s">
        <v>358</v>
      </c>
      <c r="B20324" s="93"/>
      <c r="C20324" s="110" t="s">
        <v>15307</v>
      </c>
      <c r="D20324" s="110" t="s">
        <v>15307</v>
      </c>
      <c r="E20324" s="110" t="s">
        <v>15307</v>
      </c>
      <c r="F20324" s="114">
        <v>0</v>
      </c>
      <c r="G20324" s="114">
        <v>0</v>
      </c>
      <c r="H20324" s="114">
        <v>0</v>
      </c>
      <c r="I20324" s="114">
        <v>0</v>
      </c>
      <c r="J20324" s="114">
        <v>0</v>
      </c>
      <c r="K20324" s="114">
        <v>0</v>
      </c>
      <c r="L20324" s="118">
        <v>0</v>
      </c>
      <c r="M20324" s="110" t="s">
        <v>15307</v>
      </c>
      <c r="N20324" s="110" t="s">
        <v>15307</v>
      </c>
      <c r="O20324" s="114">
        <v>0</v>
      </c>
      <c r="P20324" s="114">
        <v>0</v>
      </c>
      <c r="Q20324" s="114">
        <v>0</v>
      </c>
      <c r="R20324" s="114">
        <v>0</v>
      </c>
      <c r="S20324" s="114">
        <v>0</v>
      </c>
    </row>
    <row r="20325" spans="1:19" ht="11.25" thickBot="1" x14ac:dyDescent="0.2">
      <c r="A20325" s="93"/>
    </row>
    <row r="20326" spans="1:19" ht="11.25" thickBot="1" x14ac:dyDescent="0.2">
      <c r="A20326" s="87" t="s">
        <v>345</v>
      </c>
      <c r="B20326" s="87" t="s">
        <v>346</v>
      </c>
      <c r="C20326" s="120" t="s">
        <v>16</v>
      </c>
      <c r="D20326" s="120" t="s">
        <v>15309</v>
      </c>
      <c r="E20326" s="120" t="s">
        <v>15310</v>
      </c>
      <c r="F20326" s="120" t="s">
        <v>20</v>
      </c>
      <c r="G20326" s="120" t="s">
        <v>21</v>
      </c>
      <c r="H20326" s="120" t="s">
        <v>22</v>
      </c>
      <c r="I20326" s="120" t="s">
        <v>23</v>
      </c>
      <c r="J20326" s="120" t="s">
        <v>24</v>
      </c>
      <c r="K20326" s="120" t="s">
        <v>26</v>
      </c>
      <c r="L20326" s="120" t="s">
        <v>15311</v>
      </c>
      <c r="M20326" s="120" t="s">
        <v>27</v>
      </c>
      <c r="N20326" s="120" t="s">
        <v>28</v>
      </c>
      <c r="O20326" s="120" t="s">
        <v>29</v>
      </c>
      <c r="P20326" s="120" t="s">
        <v>30</v>
      </c>
      <c r="Q20326" s="120" t="s">
        <v>15312</v>
      </c>
      <c r="R20326" s="120" t="s">
        <v>32</v>
      </c>
      <c r="S20326" s="120" t="s">
        <v>33</v>
      </c>
    </row>
    <row r="20327" spans="1:19" ht="11.25" thickBot="1" x14ac:dyDescent="0.2">
      <c r="A20327" s="88">
        <v>1</v>
      </c>
      <c r="B20327" s="109">
        <v>7.4305555555555548E-3</v>
      </c>
      <c r="C20327" s="89">
        <v>185.18700000000001</v>
      </c>
      <c r="D20327" s="89">
        <v>1216.7349999999999</v>
      </c>
      <c r="E20327" s="89">
        <v>66.667000000000002</v>
      </c>
      <c r="F20327" s="119">
        <v>34398.171999999999</v>
      </c>
      <c r="G20327" s="89">
        <v>33.332999999999998</v>
      </c>
      <c r="H20327" s="89">
        <v>33.332999999999998</v>
      </c>
      <c r="I20327" s="89">
        <v>133.334</v>
      </c>
      <c r="J20327" s="89">
        <v>444.45600000000002</v>
      </c>
      <c r="K20327" s="119">
        <v>325680.03000000003</v>
      </c>
      <c r="L20327" s="89">
        <v>483.34399999999999</v>
      </c>
      <c r="M20327" s="89">
        <v>100.001</v>
      </c>
      <c r="N20327" s="110" t="s">
        <v>15306</v>
      </c>
      <c r="O20327" s="110" t="s">
        <v>15306</v>
      </c>
      <c r="P20327" s="110" t="s">
        <v>15306</v>
      </c>
      <c r="Q20327" s="89">
        <v>450.01</v>
      </c>
      <c r="R20327" s="89">
        <v>129.631</v>
      </c>
      <c r="S20327" s="110" t="s">
        <v>15306</v>
      </c>
    </row>
    <row r="20328" spans="1:19" ht="11.25" thickBot="1" x14ac:dyDescent="0.2">
      <c r="A20328" s="93"/>
    </row>
    <row r="20329" spans="1:19" ht="11.25" thickBot="1" x14ac:dyDescent="0.2">
      <c r="A20329" s="113" t="s">
        <v>352</v>
      </c>
      <c r="B20329" s="93"/>
      <c r="C20329" s="114">
        <v>185.18700000000001</v>
      </c>
      <c r="D20329" s="114">
        <v>1216.7349999999999</v>
      </c>
      <c r="E20329" s="114">
        <v>66.667000000000002</v>
      </c>
      <c r="F20329" s="118">
        <v>34398.171999999999</v>
      </c>
      <c r="G20329" s="114">
        <v>33.332999999999998</v>
      </c>
      <c r="H20329" s="114">
        <v>33.332999999999998</v>
      </c>
      <c r="I20329" s="114">
        <v>133.334</v>
      </c>
      <c r="J20329" s="114">
        <v>444.45600000000002</v>
      </c>
      <c r="K20329" s="118">
        <v>325680.03000000003</v>
      </c>
      <c r="L20329" s="114">
        <v>483.34399999999999</v>
      </c>
      <c r="M20329" s="114">
        <v>100.001</v>
      </c>
      <c r="N20329" s="110" t="s">
        <v>15307</v>
      </c>
      <c r="O20329" s="110" t="s">
        <v>15307</v>
      </c>
      <c r="P20329" s="110" t="s">
        <v>15307</v>
      </c>
      <c r="Q20329" s="114">
        <v>450.01</v>
      </c>
      <c r="R20329" s="114">
        <v>129.631</v>
      </c>
      <c r="S20329" s="110" t="s">
        <v>15307</v>
      </c>
    </row>
    <row r="20330" spans="1:19" ht="11.25" thickBot="1" x14ac:dyDescent="0.2">
      <c r="A20330" s="93"/>
    </row>
    <row r="20331" spans="1:19" ht="11.25" thickBot="1" x14ac:dyDescent="0.2">
      <c r="A20331" s="116" t="s">
        <v>355</v>
      </c>
      <c r="B20331" s="93"/>
      <c r="C20331" s="114">
        <v>0</v>
      </c>
      <c r="D20331" s="114">
        <v>0</v>
      </c>
      <c r="E20331" s="114">
        <v>0</v>
      </c>
      <c r="F20331" s="118">
        <v>0</v>
      </c>
      <c r="G20331" s="114">
        <v>0</v>
      </c>
      <c r="H20331" s="114">
        <v>0</v>
      </c>
      <c r="I20331" s="114">
        <v>0</v>
      </c>
      <c r="J20331" s="114">
        <v>0</v>
      </c>
      <c r="K20331" s="118">
        <v>0</v>
      </c>
      <c r="L20331" s="114">
        <v>0</v>
      </c>
      <c r="M20331" s="114">
        <v>0</v>
      </c>
      <c r="N20331" s="110" t="s">
        <v>15307</v>
      </c>
      <c r="O20331" s="110" t="s">
        <v>15307</v>
      </c>
      <c r="P20331" s="110" t="s">
        <v>15307</v>
      </c>
      <c r="Q20331" s="114">
        <v>0</v>
      </c>
      <c r="R20331" s="114">
        <v>0</v>
      </c>
      <c r="S20331" s="110" t="s">
        <v>15307</v>
      </c>
    </row>
    <row r="20332" spans="1:19" ht="11.25" thickBot="1" x14ac:dyDescent="0.2">
      <c r="A20332" s="93"/>
    </row>
    <row r="20333" spans="1:19" ht="11.25" thickBot="1" x14ac:dyDescent="0.2">
      <c r="A20333" s="117" t="s">
        <v>358</v>
      </c>
      <c r="B20333" s="93"/>
      <c r="C20333" s="114">
        <v>0</v>
      </c>
      <c r="D20333" s="114">
        <v>0</v>
      </c>
      <c r="E20333" s="114">
        <v>0</v>
      </c>
      <c r="F20333" s="118">
        <v>0</v>
      </c>
      <c r="G20333" s="114">
        <v>0</v>
      </c>
      <c r="H20333" s="114">
        <v>0</v>
      </c>
      <c r="I20333" s="114">
        <v>0</v>
      </c>
      <c r="J20333" s="114">
        <v>0</v>
      </c>
      <c r="K20333" s="118">
        <v>0</v>
      </c>
      <c r="L20333" s="114">
        <v>0</v>
      </c>
      <c r="M20333" s="114">
        <v>0</v>
      </c>
      <c r="N20333" s="110" t="s">
        <v>15307</v>
      </c>
      <c r="O20333" s="110" t="s">
        <v>15307</v>
      </c>
      <c r="P20333" s="110" t="s">
        <v>15307</v>
      </c>
      <c r="Q20333" s="114">
        <v>0</v>
      </c>
      <c r="R20333" s="114">
        <v>0</v>
      </c>
      <c r="S20333" s="110" t="s">
        <v>15307</v>
      </c>
    </row>
    <row r="20334" spans="1:19" ht="11.25" thickBot="1" x14ac:dyDescent="0.2">
      <c r="A20334" s="93"/>
    </row>
    <row r="20335" spans="1:19" ht="11.25" thickBot="1" x14ac:dyDescent="0.2">
      <c r="A20335" s="87" t="s">
        <v>345</v>
      </c>
      <c r="B20335" s="87" t="s">
        <v>346</v>
      </c>
      <c r="C20335" s="120" t="s">
        <v>35</v>
      </c>
      <c r="D20335" s="120" t="s">
        <v>36</v>
      </c>
      <c r="E20335" s="120" t="s">
        <v>15315</v>
      </c>
      <c r="F20335" s="120" t="s">
        <v>38</v>
      </c>
      <c r="G20335" s="120" t="s">
        <v>39</v>
      </c>
      <c r="H20335" s="120" t="s">
        <v>41</v>
      </c>
      <c r="I20335" s="120" t="s">
        <v>42</v>
      </c>
      <c r="J20335" s="120" t="s">
        <v>43</v>
      </c>
      <c r="K20335" s="120" t="s">
        <v>44</v>
      </c>
      <c r="L20335" s="120" t="s">
        <v>45</v>
      </c>
      <c r="M20335" s="120" t="s">
        <v>46</v>
      </c>
      <c r="N20335" s="120" t="s">
        <v>47</v>
      </c>
      <c r="O20335" s="120" t="s">
        <v>48</v>
      </c>
      <c r="P20335" s="120" t="s">
        <v>49</v>
      </c>
      <c r="Q20335" s="120" t="s">
        <v>50</v>
      </c>
      <c r="R20335" s="120" t="s">
        <v>51</v>
      </c>
      <c r="S20335" s="120" t="s">
        <v>52</v>
      </c>
    </row>
    <row r="20336" spans="1:19" ht="11.25" thickBot="1" x14ac:dyDescent="0.2">
      <c r="A20336" s="88">
        <v>1</v>
      </c>
      <c r="B20336" s="109">
        <v>7.4305555555555548E-3</v>
      </c>
      <c r="C20336" s="119">
        <v>542677.89</v>
      </c>
      <c r="D20336" s="89">
        <v>277.78199999999998</v>
      </c>
      <c r="E20336" s="89">
        <v>83.334000000000003</v>
      </c>
      <c r="F20336" s="110" t="s">
        <v>15306</v>
      </c>
      <c r="G20336" s="110" t="s">
        <v>15306</v>
      </c>
      <c r="H20336" s="89">
        <v>827.19399999999996</v>
      </c>
      <c r="I20336" s="89">
        <v>33.332999999999998</v>
      </c>
      <c r="J20336" s="89">
        <v>444.45400000000001</v>
      </c>
      <c r="K20336" s="110" t="s">
        <v>15306</v>
      </c>
      <c r="L20336" s="110" t="s">
        <v>15306</v>
      </c>
      <c r="M20336" s="110" t="s">
        <v>15306</v>
      </c>
      <c r="N20336" s="110" t="s">
        <v>15306</v>
      </c>
      <c r="O20336" s="110" t="s">
        <v>15306</v>
      </c>
      <c r="P20336" s="110" t="s">
        <v>15306</v>
      </c>
      <c r="Q20336" s="110" t="s">
        <v>15306</v>
      </c>
      <c r="R20336" s="110" t="s">
        <v>15306</v>
      </c>
      <c r="S20336" s="110" t="s">
        <v>15306</v>
      </c>
    </row>
    <row r="20337" spans="1:19" ht="11.25" thickBot="1" x14ac:dyDescent="0.2">
      <c r="A20337" s="93"/>
    </row>
    <row r="20338" spans="1:19" ht="11.25" thickBot="1" x14ac:dyDescent="0.2">
      <c r="A20338" s="113" t="s">
        <v>352</v>
      </c>
      <c r="B20338" s="93"/>
      <c r="C20338" s="118">
        <v>542677.89</v>
      </c>
      <c r="D20338" s="114">
        <v>277.78199999999998</v>
      </c>
      <c r="E20338" s="114">
        <v>83.334000000000003</v>
      </c>
      <c r="F20338" s="110" t="s">
        <v>15307</v>
      </c>
      <c r="G20338" s="110" t="s">
        <v>15307</v>
      </c>
      <c r="H20338" s="114">
        <v>827.19399999999996</v>
      </c>
      <c r="I20338" s="114">
        <v>33.332999999999998</v>
      </c>
      <c r="J20338" s="114">
        <v>444.45400000000001</v>
      </c>
      <c r="K20338" s="110" t="s">
        <v>15307</v>
      </c>
      <c r="L20338" s="110" t="s">
        <v>15307</v>
      </c>
      <c r="M20338" s="110" t="s">
        <v>15307</v>
      </c>
      <c r="N20338" s="110" t="s">
        <v>15307</v>
      </c>
      <c r="O20338" s="110" t="s">
        <v>15307</v>
      </c>
      <c r="P20338" s="110" t="s">
        <v>15307</v>
      </c>
      <c r="Q20338" s="110" t="s">
        <v>15307</v>
      </c>
      <c r="R20338" s="110" t="s">
        <v>15307</v>
      </c>
      <c r="S20338" s="110" t="s">
        <v>15307</v>
      </c>
    </row>
    <row r="20339" spans="1:19" ht="11.25" thickBot="1" x14ac:dyDescent="0.2">
      <c r="A20339" s="93"/>
    </row>
    <row r="20340" spans="1:19" ht="11.25" thickBot="1" x14ac:dyDescent="0.2">
      <c r="A20340" s="116" t="s">
        <v>355</v>
      </c>
      <c r="B20340" s="93"/>
      <c r="C20340" s="118">
        <v>0</v>
      </c>
      <c r="D20340" s="114">
        <v>0</v>
      </c>
      <c r="E20340" s="114">
        <v>0</v>
      </c>
      <c r="F20340" s="110" t="s">
        <v>15307</v>
      </c>
      <c r="G20340" s="110" t="s">
        <v>15307</v>
      </c>
      <c r="H20340" s="114">
        <v>0</v>
      </c>
      <c r="I20340" s="114">
        <v>0</v>
      </c>
      <c r="J20340" s="114">
        <v>0</v>
      </c>
      <c r="K20340" s="110" t="s">
        <v>15307</v>
      </c>
      <c r="L20340" s="110" t="s">
        <v>15307</v>
      </c>
      <c r="M20340" s="110" t="s">
        <v>15307</v>
      </c>
      <c r="N20340" s="110" t="s">
        <v>15307</v>
      </c>
      <c r="O20340" s="110" t="s">
        <v>15307</v>
      </c>
      <c r="P20340" s="110" t="s">
        <v>15307</v>
      </c>
      <c r="Q20340" s="110" t="s">
        <v>15307</v>
      </c>
      <c r="R20340" s="110" t="s">
        <v>15307</v>
      </c>
      <c r="S20340" s="110" t="s">
        <v>15307</v>
      </c>
    </row>
    <row r="20341" spans="1:19" ht="11.25" thickBot="1" x14ac:dyDescent="0.2">
      <c r="A20341" s="93"/>
    </row>
    <row r="20342" spans="1:19" ht="11.25" thickBot="1" x14ac:dyDescent="0.2">
      <c r="A20342" s="117" t="s">
        <v>358</v>
      </c>
      <c r="B20342" s="93"/>
      <c r="C20342" s="118">
        <v>0</v>
      </c>
      <c r="D20342" s="114">
        <v>0</v>
      </c>
      <c r="E20342" s="114">
        <v>0</v>
      </c>
      <c r="F20342" s="110" t="s">
        <v>15307</v>
      </c>
      <c r="G20342" s="110" t="s">
        <v>15307</v>
      </c>
      <c r="H20342" s="114">
        <v>0</v>
      </c>
      <c r="I20342" s="114">
        <v>0</v>
      </c>
      <c r="J20342" s="114">
        <v>0</v>
      </c>
      <c r="K20342" s="110" t="s">
        <v>15307</v>
      </c>
      <c r="L20342" s="110" t="s">
        <v>15307</v>
      </c>
      <c r="M20342" s="110" t="s">
        <v>15307</v>
      </c>
      <c r="N20342" s="110" t="s">
        <v>15307</v>
      </c>
      <c r="O20342" s="110" t="s">
        <v>15307</v>
      </c>
      <c r="P20342" s="110" t="s">
        <v>15307</v>
      </c>
      <c r="Q20342" s="110" t="s">
        <v>15307</v>
      </c>
      <c r="R20342" s="110" t="s">
        <v>15307</v>
      </c>
      <c r="S20342" s="110" t="s">
        <v>15307</v>
      </c>
    </row>
    <row r="20343" spans="1:19" ht="11.25" thickBot="1" x14ac:dyDescent="0.2">
      <c r="A20343" s="93"/>
    </row>
    <row r="20344" spans="1:19" ht="11.25" thickBot="1" x14ac:dyDescent="0.2">
      <c r="A20344" s="87" t="s">
        <v>345</v>
      </c>
      <c r="B20344" s="87" t="s">
        <v>346</v>
      </c>
      <c r="C20344" s="120" t="s">
        <v>53</v>
      </c>
      <c r="D20344" s="120" t="s">
        <v>54</v>
      </c>
      <c r="E20344" s="120" t="s">
        <v>55</v>
      </c>
      <c r="F20344" s="120" t="s">
        <v>56</v>
      </c>
      <c r="G20344" s="120" t="s">
        <v>15318</v>
      </c>
      <c r="H20344" s="120" t="s">
        <v>57</v>
      </c>
      <c r="I20344" s="120" t="s">
        <v>59</v>
      </c>
      <c r="J20344" s="120" t="s">
        <v>15319</v>
      </c>
      <c r="K20344" s="120" t="s">
        <v>60</v>
      </c>
      <c r="L20344" s="120" t="s">
        <v>61</v>
      </c>
      <c r="M20344" s="120" t="s">
        <v>62</v>
      </c>
      <c r="N20344" s="120" t="s">
        <v>15320</v>
      </c>
      <c r="O20344" s="120" t="s">
        <v>63</v>
      </c>
      <c r="P20344" s="120" t="s">
        <v>64</v>
      </c>
      <c r="Q20344" s="120" t="s">
        <v>66</v>
      </c>
      <c r="R20344" s="120" t="s">
        <v>15321</v>
      </c>
      <c r="S20344" s="120" t="s">
        <v>67</v>
      </c>
    </row>
    <row r="20345" spans="1:19" ht="11.25" thickBot="1" x14ac:dyDescent="0.2">
      <c r="A20345" s="88">
        <v>1</v>
      </c>
      <c r="B20345" s="109">
        <v>7.4305555555555548E-3</v>
      </c>
      <c r="C20345" s="110" t="s">
        <v>15306</v>
      </c>
      <c r="D20345" s="110" t="s">
        <v>15306</v>
      </c>
      <c r="E20345" s="110" t="s">
        <v>15306</v>
      </c>
      <c r="F20345" s="89">
        <v>33.332999999999998</v>
      </c>
      <c r="G20345" s="89">
        <v>185.18700000000001</v>
      </c>
      <c r="H20345" s="89">
        <v>83.334000000000003</v>
      </c>
      <c r="I20345" s="110" t="s">
        <v>15306</v>
      </c>
      <c r="J20345" s="110" t="s">
        <v>15306</v>
      </c>
      <c r="K20345" s="110" t="s">
        <v>15306</v>
      </c>
      <c r="L20345" s="110" t="s">
        <v>15306</v>
      </c>
      <c r="M20345" s="110" t="s">
        <v>15306</v>
      </c>
      <c r="N20345" s="89">
        <v>155.55799999999999</v>
      </c>
      <c r="O20345" s="110" t="s">
        <v>15306</v>
      </c>
      <c r="P20345" s="89">
        <v>166.66800000000001</v>
      </c>
      <c r="Q20345" s="112" t="s">
        <v>15930</v>
      </c>
      <c r="R20345" s="110" t="s">
        <v>15306</v>
      </c>
      <c r="S20345" s="89">
        <v>33.332999999999998</v>
      </c>
    </row>
    <row r="20346" spans="1:19" ht="11.25" thickBot="1" x14ac:dyDescent="0.2">
      <c r="A20346" s="93"/>
    </row>
    <row r="20347" spans="1:19" ht="11.25" thickBot="1" x14ac:dyDescent="0.2">
      <c r="A20347" s="113" t="s">
        <v>352</v>
      </c>
      <c r="B20347" s="93"/>
      <c r="C20347" s="110" t="s">
        <v>15307</v>
      </c>
      <c r="D20347" s="110" t="s">
        <v>15307</v>
      </c>
      <c r="E20347" s="110" t="s">
        <v>15307</v>
      </c>
      <c r="F20347" s="114">
        <v>33.332999999999998</v>
      </c>
      <c r="G20347" s="114">
        <v>185.18700000000001</v>
      </c>
      <c r="H20347" s="114">
        <v>83.334000000000003</v>
      </c>
      <c r="I20347" s="110" t="s">
        <v>15307</v>
      </c>
      <c r="J20347" s="110" t="s">
        <v>15307</v>
      </c>
      <c r="K20347" s="110" t="s">
        <v>15307</v>
      </c>
      <c r="L20347" s="110" t="s">
        <v>15307</v>
      </c>
      <c r="M20347" s="110" t="s">
        <v>15307</v>
      </c>
      <c r="N20347" s="114">
        <v>155.55799999999999</v>
      </c>
      <c r="O20347" s="110" t="s">
        <v>15307</v>
      </c>
      <c r="P20347" s="114">
        <v>166.66800000000001</v>
      </c>
      <c r="Q20347" s="112" t="s">
        <v>15931</v>
      </c>
      <c r="R20347" s="110" t="s">
        <v>15307</v>
      </c>
      <c r="S20347" s="114">
        <v>33.332999999999998</v>
      </c>
    </row>
    <row r="20348" spans="1:19" ht="11.25" thickBot="1" x14ac:dyDescent="0.2">
      <c r="A20348" s="93"/>
    </row>
    <row r="20349" spans="1:19" ht="11.25" thickBot="1" x14ac:dyDescent="0.2">
      <c r="A20349" s="116" t="s">
        <v>355</v>
      </c>
      <c r="B20349" s="93"/>
      <c r="C20349" s="110" t="s">
        <v>15307</v>
      </c>
      <c r="D20349" s="110" t="s">
        <v>15307</v>
      </c>
      <c r="E20349" s="110" t="s">
        <v>15307</v>
      </c>
      <c r="F20349" s="114">
        <v>0</v>
      </c>
      <c r="G20349" s="114">
        <v>0</v>
      </c>
      <c r="H20349" s="114">
        <v>0</v>
      </c>
      <c r="I20349" s="110" t="s">
        <v>15307</v>
      </c>
      <c r="J20349" s="110" t="s">
        <v>15307</v>
      </c>
      <c r="K20349" s="110" t="s">
        <v>15307</v>
      </c>
      <c r="L20349" s="110" t="s">
        <v>15307</v>
      </c>
      <c r="M20349" s="110" t="s">
        <v>15307</v>
      </c>
      <c r="N20349" s="114">
        <v>0</v>
      </c>
      <c r="O20349" s="110" t="s">
        <v>15307</v>
      </c>
      <c r="P20349" s="114">
        <v>0</v>
      </c>
      <c r="Q20349" s="112" t="s">
        <v>15358</v>
      </c>
      <c r="R20349" s="110" t="s">
        <v>15307</v>
      </c>
      <c r="S20349" s="114">
        <v>0</v>
      </c>
    </row>
    <row r="20350" spans="1:19" ht="11.25" thickBot="1" x14ac:dyDescent="0.2">
      <c r="A20350" s="93"/>
    </row>
    <row r="20351" spans="1:19" ht="11.25" thickBot="1" x14ac:dyDescent="0.2">
      <c r="A20351" s="117" t="s">
        <v>358</v>
      </c>
      <c r="B20351" s="93"/>
      <c r="C20351" s="110" t="s">
        <v>15307</v>
      </c>
      <c r="D20351" s="110" t="s">
        <v>15307</v>
      </c>
      <c r="E20351" s="110" t="s">
        <v>15307</v>
      </c>
      <c r="F20351" s="114">
        <v>0</v>
      </c>
      <c r="G20351" s="114">
        <v>0</v>
      </c>
      <c r="H20351" s="114">
        <v>0</v>
      </c>
      <c r="I20351" s="110" t="s">
        <v>15307</v>
      </c>
      <c r="J20351" s="110" t="s">
        <v>15307</v>
      </c>
      <c r="K20351" s="110" t="s">
        <v>15307</v>
      </c>
      <c r="L20351" s="110" t="s">
        <v>15307</v>
      </c>
      <c r="M20351" s="110" t="s">
        <v>15307</v>
      </c>
      <c r="N20351" s="114">
        <v>0</v>
      </c>
      <c r="O20351" s="110" t="s">
        <v>15307</v>
      </c>
      <c r="P20351" s="114">
        <v>0</v>
      </c>
      <c r="Q20351" s="112" t="s">
        <v>15358</v>
      </c>
      <c r="R20351" s="110" t="s">
        <v>15307</v>
      </c>
      <c r="S20351" s="114">
        <v>0</v>
      </c>
    </row>
    <row r="20352" spans="1:19" ht="11.25" thickBot="1" x14ac:dyDescent="0.2">
      <c r="A20352" s="93"/>
    </row>
    <row r="20353" spans="1:19" ht="11.25" thickBot="1" x14ac:dyDescent="0.2">
      <c r="A20353" s="87" t="s">
        <v>345</v>
      </c>
      <c r="B20353" s="87" t="s">
        <v>346</v>
      </c>
      <c r="C20353" s="120" t="s">
        <v>68</v>
      </c>
      <c r="D20353" s="120" t="s">
        <v>15325</v>
      </c>
    </row>
    <row r="20354" spans="1:19" ht="11.25" thickBot="1" x14ac:dyDescent="0.2">
      <c r="A20354" s="88">
        <v>1</v>
      </c>
      <c r="B20354" s="109">
        <v>7.4305555555555548E-3</v>
      </c>
      <c r="C20354" s="110" t="s">
        <v>15306</v>
      </c>
      <c r="D20354" s="110" t="s">
        <v>15306</v>
      </c>
    </row>
    <row r="20355" spans="1:19" ht="11.25" thickBot="1" x14ac:dyDescent="0.2">
      <c r="A20355" s="93"/>
    </row>
    <row r="20356" spans="1:19" ht="11.25" thickBot="1" x14ac:dyDescent="0.2">
      <c r="A20356" s="113" t="s">
        <v>352</v>
      </c>
      <c r="B20356" s="93"/>
      <c r="C20356" s="110" t="s">
        <v>15307</v>
      </c>
      <c r="D20356" s="110" t="s">
        <v>15307</v>
      </c>
    </row>
    <row r="20357" spans="1:19" ht="11.25" thickBot="1" x14ac:dyDescent="0.2">
      <c r="A20357" s="93"/>
    </row>
    <row r="20358" spans="1:19" ht="11.25" thickBot="1" x14ac:dyDescent="0.2">
      <c r="A20358" s="116" t="s">
        <v>355</v>
      </c>
      <c r="B20358" s="93"/>
      <c r="C20358" s="110" t="s">
        <v>15307</v>
      </c>
      <c r="D20358" s="110" t="s">
        <v>15307</v>
      </c>
    </row>
    <row r="20359" spans="1:19" ht="11.25" thickBot="1" x14ac:dyDescent="0.2">
      <c r="A20359" s="93"/>
    </row>
    <row r="20360" spans="1:19" ht="11.25" thickBot="1" x14ac:dyDescent="0.2">
      <c r="A20360" s="117" t="s">
        <v>358</v>
      </c>
      <c r="B20360" s="93"/>
      <c r="C20360" s="110" t="s">
        <v>15307</v>
      </c>
      <c r="D20360" s="110" t="s">
        <v>15307</v>
      </c>
    </row>
    <row r="20361" spans="1:19" ht="10.5" x14ac:dyDescent="0.15">
      <c r="A20361" s="93"/>
    </row>
    <row r="20362" spans="1:19" x14ac:dyDescent="0.15">
      <c r="A20362" s="106"/>
      <c r="B20362" s="69" t="s">
        <v>5311</v>
      </c>
    </row>
    <row r="20363" spans="1:19" ht="9.75" thickBot="1" x14ac:dyDescent="0.2">
      <c r="A20363" s="64" t="s">
        <v>6926</v>
      </c>
    </row>
    <row r="20364" spans="1:19" ht="11.25" thickBot="1" x14ac:dyDescent="0.2">
      <c r="A20364" s="87" t="s">
        <v>345</v>
      </c>
      <c r="B20364" s="87" t="s">
        <v>346</v>
      </c>
      <c r="C20364" s="120" t="s">
        <v>15300</v>
      </c>
      <c r="D20364" s="120" t="s">
        <v>15301</v>
      </c>
      <c r="E20364" s="120" t="s">
        <v>15302</v>
      </c>
      <c r="F20364" s="120" t="s">
        <v>1</v>
      </c>
      <c r="G20364" s="120" t="s">
        <v>2</v>
      </c>
      <c r="H20364" s="120" t="s">
        <v>3</v>
      </c>
      <c r="I20364" s="120" t="s">
        <v>15303</v>
      </c>
      <c r="J20364" s="120" t="s">
        <v>4</v>
      </c>
      <c r="K20364" s="120" t="s">
        <v>15304</v>
      </c>
      <c r="L20364" s="120" t="s">
        <v>8</v>
      </c>
      <c r="M20364" s="120" t="s">
        <v>15305</v>
      </c>
      <c r="N20364" s="120" t="s">
        <v>10</v>
      </c>
      <c r="O20364" s="120" t="s">
        <v>11</v>
      </c>
      <c r="P20364" s="120" t="s">
        <v>12</v>
      </c>
      <c r="Q20364" s="120" t="s">
        <v>13</v>
      </c>
      <c r="R20364" s="120" t="s">
        <v>14</v>
      </c>
      <c r="S20364" s="120" t="s">
        <v>15</v>
      </c>
    </row>
    <row r="20365" spans="1:19" ht="11.25" thickBot="1" x14ac:dyDescent="0.2">
      <c r="A20365" s="88">
        <v>1</v>
      </c>
      <c r="B20365" s="109">
        <v>1.2858796296296297E-2</v>
      </c>
      <c r="C20365" s="110" t="s">
        <v>15306</v>
      </c>
      <c r="D20365" s="110" t="s">
        <v>15306</v>
      </c>
      <c r="E20365" s="110" t="s">
        <v>15306</v>
      </c>
      <c r="F20365" s="89">
        <v>8045.5959999999995</v>
      </c>
      <c r="G20365" s="89">
        <v>2148.3220000000001</v>
      </c>
      <c r="H20365" s="89">
        <v>1400.087</v>
      </c>
      <c r="I20365" s="89">
        <v>55.555999999999997</v>
      </c>
      <c r="J20365" s="89">
        <v>611.12800000000004</v>
      </c>
      <c r="K20365" s="89">
        <v>2111.3139999999999</v>
      </c>
      <c r="L20365" s="119">
        <v>45664.023000000001</v>
      </c>
      <c r="M20365" s="89">
        <v>1466.758</v>
      </c>
      <c r="N20365" s="89">
        <v>240.744</v>
      </c>
      <c r="O20365" s="89">
        <v>1583.44</v>
      </c>
      <c r="P20365" s="89">
        <v>2055.7339999999999</v>
      </c>
      <c r="Q20365" s="89">
        <v>759435.38</v>
      </c>
      <c r="R20365" s="89">
        <v>271.608</v>
      </c>
      <c r="S20365" s="89">
        <v>583.35</v>
      </c>
    </row>
    <row r="20366" spans="1:19" ht="11.25" thickBot="1" x14ac:dyDescent="0.2">
      <c r="A20366" s="93"/>
    </row>
    <row r="20367" spans="1:19" ht="11.25" thickBot="1" x14ac:dyDescent="0.2">
      <c r="A20367" s="113" t="s">
        <v>352</v>
      </c>
      <c r="B20367" s="93"/>
      <c r="C20367" s="110" t="s">
        <v>15307</v>
      </c>
      <c r="D20367" s="110" t="s">
        <v>15307</v>
      </c>
      <c r="E20367" s="110" t="s">
        <v>15307</v>
      </c>
      <c r="F20367" s="114">
        <v>8045.5959999999995</v>
      </c>
      <c r="G20367" s="114">
        <v>2148.3220000000001</v>
      </c>
      <c r="H20367" s="114">
        <v>1400.087</v>
      </c>
      <c r="I20367" s="114">
        <v>55.555999999999997</v>
      </c>
      <c r="J20367" s="114">
        <v>611.12800000000004</v>
      </c>
      <c r="K20367" s="114">
        <v>2111.3139999999999</v>
      </c>
      <c r="L20367" s="118">
        <v>45664.023000000001</v>
      </c>
      <c r="M20367" s="114">
        <v>1466.758</v>
      </c>
      <c r="N20367" s="114">
        <v>240.744</v>
      </c>
      <c r="O20367" s="114">
        <v>1583.44</v>
      </c>
      <c r="P20367" s="114">
        <v>2055.7339999999999</v>
      </c>
      <c r="Q20367" s="114">
        <v>759435.38</v>
      </c>
      <c r="R20367" s="114">
        <v>271.608</v>
      </c>
      <c r="S20367" s="114">
        <v>583.35</v>
      </c>
    </row>
    <row r="20368" spans="1:19" ht="11.25" thickBot="1" x14ac:dyDescent="0.2">
      <c r="A20368" s="93"/>
    </row>
    <row r="20369" spans="1:19" ht="11.25" thickBot="1" x14ac:dyDescent="0.2">
      <c r="A20369" s="116" t="s">
        <v>355</v>
      </c>
      <c r="B20369" s="93"/>
      <c r="C20369" s="110" t="s">
        <v>15307</v>
      </c>
      <c r="D20369" s="110" t="s">
        <v>15307</v>
      </c>
      <c r="E20369" s="110" t="s">
        <v>15307</v>
      </c>
      <c r="F20369" s="114">
        <v>0</v>
      </c>
      <c r="G20369" s="114">
        <v>0</v>
      </c>
      <c r="H20369" s="114">
        <v>0</v>
      </c>
      <c r="I20369" s="114">
        <v>0</v>
      </c>
      <c r="J20369" s="114">
        <v>0</v>
      </c>
      <c r="K20369" s="114">
        <v>0</v>
      </c>
      <c r="L20369" s="118">
        <v>0</v>
      </c>
      <c r="M20369" s="114">
        <v>0</v>
      </c>
      <c r="N20369" s="114">
        <v>0</v>
      </c>
      <c r="O20369" s="114">
        <v>0</v>
      </c>
      <c r="P20369" s="114">
        <v>0</v>
      </c>
      <c r="Q20369" s="114">
        <v>0</v>
      </c>
      <c r="R20369" s="114">
        <v>0</v>
      </c>
      <c r="S20369" s="114">
        <v>0</v>
      </c>
    </row>
    <row r="20370" spans="1:19" ht="11.25" thickBot="1" x14ac:dyDescent="0.2">
      <c r="A20370" s="93"/>
    </row>
    <row r="20371" spans="1:19" ht="11.25" thickBot="1" x14ac:dyDescent="0.2">
      <c r="A20371" s="117" t="s">
        <v>358</v>
      </c>
      <c r="B20371" s="93"/>
      <c r="C20371" s="110" t="s">
        <v>15307</v>
      </c>
      <c r="D20371" s="110" t="s">
        <v>15307</v>
      </c>
      <c r="E20371" s="110" t="s">
        <v>15307</v>
      </c>
      <c r="F20371" s="114">
        <v>0</v>
      </c>
      <c r="G20371" s="114">
        <v>0</v>
      </c>
      <c r="H20371" s="114">
        <v>0</v>
      </c>
      <c r="I20371" s="114">
        <v>0</v>
      </c>
      <c r="J20371" s="114">
        <v>0</v>
      </c>
      <c r="K20371" s="114">
        <v>0</v>
      </c>
      <c r="L20371" s="118">
        <v>0</v>
      </c>
      <c r="M20371" s="114">
        <v>0</v>
      </c>
      <c r="N20371" s="114">
        <v>0</v>
      </c>
      <c r="O20371" s="114">
        <v>0</v>
      </c>
      <c r="P20371" s="114">
        <v>0</v>
      </c>
      <c r="Q20371" s="114">
        <v>0</v>
      </c>
      <c r="R20371" s="114">
        <v>0</v>
      </c>
      <c r="S20371" s="114">
        <v>0</v>
      </c>
    </row>
    <row r="20372" spans="1:19" ht="11.25" thickBot="1" x14ac:dyDescent="0.2">
      <c r="A20372" s="93"/>
    </row>
    <row r="20373" spans="1:19" ht="11.25" thickBot="1" x14ac:dyDescent="0.2">
      <c r="A20373" s="87" t="s">
        <v>345</v>
      </c>
      <c r="B20373" s="87" t="s">
        <v>346</v>
      </c>
      <c r="C20373" s="120" t="s">
        <v>16</v>
      </c>
      <c r="D20373" s="120" t="s">
        <v>15309</v>
      </c>
      <c r="E20373" s="120" t="s">
        <v>15310</v>
      </c>
      <c r="F20373" s="120" t="s">
        <v>20</v>
      </c>
      <c r="G20373" s="120" t="s">
        <v>21</v>
      </c>
      <c r="H20373" s="120" t="s">
        <v>22</v>
      </c>
      <c r="I20373" s="120" t="s">
        <v>23</v>
      </c>
      <c r="J20373" s="120" t="s">
        <v>24</v>
      </c>
      <c r="K20373" s="120" t="s">
        <v>26</v>
      </c>
      <c r="L20373" s="120" t="s">
        <v>15311</v>
      </c>
      <c r="M20373" s="120" t="s">
        <v>27</v>
      </c>
      <c r="N20373" s="120" t="s">
        <v>28</v>
      </c>
      <c r="O20373" s="120" t="s">
        <v>29</v>
      </c>
      <c r="P20373" s="120" t="s">
        <v>30</v>
      </c>
      <c r="Q20373" s="120" t="s">
        <v>15312</v>
      </c>
      <c r="R20373" s="120" t="s">
        <v>32</v>
      </c>
      <c r="S20373" s="120" t="s">
        <v>33</v>
      </c>
    </row>
    <row r="20374" spans="1:19" ht="11.25" thickBot="1" x14ac:dyDescent="0.2">
      <c r="A20374" s="88">
        <v>1</v>
      </c>
      <c r="B20374" s="109">
        <v>1.2858796296296297E-2</v>
      </c>
      <c r="C20374" s="89">
        <v>5017.7349999999997</v>
      </c>
      <c r="D20374" s="89">
        <v>11922.552</v>
      </c>
      <c r="E20374" s="89">
        <v>175.92699999999999</v>
      </c>
      <c r="F20374" s="119">
        <v>35351.211000000003</v>
      </c>
      <c r="G20374" s="110" t="s">
        <v>15306</v>
      </c>
      <c r="H20374" s="89">
        <v>33.332999999999998</v>
      </c>
      <c r="I20374" s="89">
        <v>185.18700000000001</v>
      </c>
      <c r="J20374" s="89">
        <v>4606.4719999999998</v>
      </c>
      <c r="K20374" s="119">
        <v>325746.83</v>
      </c>
      <c r="L20374" s="89">
        <v>31842.601999999999</v>
      </c>
      <c r="M20374" s="89">
        <v>12092.161</v>
      </c>
      <c r="N20374" s="89">
        <v>214.28899999999999</v>
      </c>
      <c r="O20374" s="110" t="s">
        <v>15306</v>
      </c>
      <c r="P20374" s="110" t="s">
        <v>15306</v>
      </c>
      <c r="Q20374" s="89">
        <v>425.93400000000003</v>
      </c>
      <c r="R20374" s="89">
        <v>159.72300000000001</v>
      </c>
      <c r="S20374" s="89">
        <v>66.667000000000002</v>
      </c>
    </row>
    <row r="20375" spans="1:19" ht="11.25" thickBot="1" x14ac:dyDescent="0.2">
      <c r="A20375" s="93"/>
    </row>
    <row r="20376" spans="1:19" ht="11.25" thickBot="1" x14ac:dyDescent="0.2">
      <c r="A20376" s="113" t="s">
        <v>352</v>
      </c>
      <c r="B20376" s="93"/>
      <c r="C20376" s="114">
        <v>5017.7349999999997</v>
      </c>
      <c r="D20376" s="114">
        <v>11922.552</v>
      </c>
      <c r="E20376" s="114">
        <v>175.92699999999999</v>
      </c>
      <c r="F20376" s="118">
        <v>35351.211000000003</v>
      </c>
      <c r="G20376" s="110" t="s">
        <v>15307</v>
      </c>
      <c r="H20376" s="114">
        <v>33.332999999999998</v>
      </c>
      <c r="I20376" s="114">
        <v>185.18700000000001</v>
      </c>
      <c r="J20376" s="114">
        <v>4606.4719999999998</v>
      </c>
      <c r="K20376" s="118">
        <v>325746.83</v>
      </c>
      <c r="L20376" s="114">
        <v>31842.601999999999</v>
      </c>
      <c r="M20376" s="114">
        <v>12092.161</v>
      </c>
      <c r="N20376" s="114">
        <v>214.28899999999999</v>
      </c>
      <c r="O20376" s="110" t="s">
        <v>15307</v>
      </c>
      <c r="P20376" s="110" t="s">
        <v>15307</v>
      </c>
      <c r="Q20376" s="114">
        <v>425.93400000000003</v>
      </c>
      <c r="R20376" s="114">
        <v>159.72300000000001</v>
      </c>
      <c r="S20376" s="114">
        <v>66.667000000000002</v>
      </c>
    </row>
    <row r="20377" spans="1:19" ht="11.25" thickBot="1" x14ac:dyDescent="0.2">
      <c r="A20377" s="93"/>
    </row>
    <row r="20378" spans="1:19" ht="11.25" thickBot="1" x14ac:dyDescent="0.2">
      <c r="A20378" s="116" t="s">
        <v>355</v>
      </c>
      <c r="B20378" s="93"/>
      <c r="C20378" s="114">
        <v>0</v>
      </c>
      <c r="D20378" s="114">
        <v>0</v>
      </c>
      <c r="E20378" s="114">
        <v>0</v>
      </c>
      <c r="F20378" s="118">
        <v>0</v>
      </c>
      <c r="G20378" s="110" t="s">
        <v>15307</v>
      </c>
      <c r="H20378" s="114">
        <v>0</v>
      </c>
      <c r="I20378" s="114">
        <v>0</v>
      </c>
      <c r="J20378" s="114">
        <v>0</v>
      </c>
      <c r="K20378" s="118">
        <v>0</v>
      </c>
      <c r="L20378" s="114">
        <v>0</v>
      </c>
      <c r="M20378" s="114">
        <v>0</v>
      </c>
      <c r="N20378" s="114">
        <v>0</v>
      </c>
      <c r="O20378" s="110" t="s">
        <v>15307</v>
      </c>
      <c r="P20378" s="110" t="s">
        <v>15307</v>
      </c>
      <c r="Q20378" s="114">
        <v>0</v>
      </c>
      <c r="R20378" s="114">
        <v>0</v>
      </c>
      <c r="S20378" s="114">
        <v>0</v>
      </c>
    </row>
    <row r="20379" spans="1:19" ht="11.25" thickBot="1" x14ac:dyDescent="0.2">
      <c r="A20379" s="93"/>
    </row>
    <row r="20380" spans="1:19" ht="11.25" thickBot="1" x14ac:dyDescent="0.2">
      <c r="A20380" s="117" t="s">
        <v>358</v>
      </c>
      <c r="B20380" s="93"/>
      <c r="C20380" s="114">
        <v>0</v>
      </c>
      <c r="D20380" s="114">
        <v>0</v>
      </c>
      <c r="E20380" s="114">
        <v>0</v>
      </c>
      <c r="F20380" s="118">
        <v>0</v>
      </c>
      <c r="G20380" s="110" t="s">
        <v>15307</v>
      </c>
      <c r="H20380" s="114">
        <v>0</v>
      </c>
      <c r="I20380" s="114">
        <v>0</v>
      </c>
      <c r="J20380" s="114">
        <v>0</v>
      </c>
      <c r="K20380" s="118">
        <v>0</v>
      </c>
      <c r="L20380" s="114">
        <v>0</v>
      </c>
      <c r="M20380" s="114">
        <v>0</v>
      </c>
      <c r="N20380" s="114">
        <v>0</v>
      </c>
      <c r="O20380" s="110" t="s">
        <v>15307</v>
      </c>
      <c r="P20380" s="110" t="s">
        <v>15307</v>
      </c>
      <c r="Q20380" s="114">
        <v>0</v>
      </c>
      <c r="R20380" s="114">
        <v>0</v>
      </c>
      <c r="S20380" s="114">
        <v>0</v>
      </c>
    </row>
    <row r="20381" spans="1:19" ht="11.25" thickBot="1" x14ac:dyDescent="0.2">
      <c r="A20381" s="93"/>
    </row>
    <row r="20382" spans="1:19" ht="11.25" thickBot="1" x14ac:dyDescent="0.2">
      <c r="A20382" s="87" t="s">
        <v>345</v>
      </c>
      <c r="B20382" s="87" t="s">
        <v>346</v>
      </c>
      <c r="C20382" s="120" t="s">
        <v>35</v>
      </c>
      <c r="D20382" s="120" t="s">
        <v>36</v>
      </c>
      <c r="E20382" s="120" t="s">
        <v>15315</v>
      </c>
      <c r="F20382" s="120" t="s">
        <v>38</v>
      </c>
      <c r="G20382" s="120" t="s">
        <v>39</v>
      </c>
      <c r="H20382" s="120" t="s">
        <v>41</v>
      </c>
      <c r="I20382" s="120" t="s">
        <v>42</v>
      </c>
      <c r="J20382" s="120" t="s">
        <v>43</v>
      </c>
      <c r="K20382" s="120" t="s">
        <v>44</v>
      </c>
      <c r="L20382" s="120" t="s">
        <v>45</v>
      </c>
      <c r="M20382" s="120" t="s">
        <v>46</v>
      </c>
      <c r="N20382" s="120" t="s">
        <v>47</v>
      </c>
      <c r="O20382" s="120" t="s">
        <v>48</v>
      </c>
      <c r="P20382" s="120" t="s">
        <v>49</v>
      </c>
      <c r="Q20382" s="120" t="s">
        <v>50</v>
      </c>
      <c r="R20382" s="120" t="s">
        <v>51</v>
      </c>
      <c r="S20382" s="120" t="s">
        <v>52</v>
      </c>
    </row>
    <row r="20383" spans="1:19" ht="11.25" thickBot="1" x14ac:dyDescent="0.2">
      <c r="A20383" s="88">
        <v>1</v>
      </c>
      <c r="B20383" s="109">
        <v>1.2858796296296297E-2</v>
      </c>
      <c r="C20383" s="119">
        <v>540834.87</v>
      </c>
      <c r="D20383" s="89">
        <v>956.82799999999997</v>
      </c>
      <c r="E20383" s="89">
        <v>129.63</v>
      </c>
      <c r="F20383" s="110" t="s">
        <v>15306</v>
      </c>
      <c r="G20383" s="110" t="s">
        <v>15306</v>
      </c>
      <c r="H20383" s="89">
        <v>17529.996999999999</v>
      </c>
      <c r="I20383" s="89">
        <v>944.48800000000006</v>
      </c>
      <c r="J20383" s="89">
        <v>13346.725</v>
      </c>
      <c r="K20383" s="89">
        <v>423.61900000000003</v>
      </c>
      <c r="L20383" s="89">
        <v>311.11500000000001</v>
      </c>
      <c r="M20383" s="89">
        <v>83.334000000000003</v>
      </c>
      <c r="N20383" s="89">
        <v>66.667000000000002</v>
      </c>
      <c r="O20383" s="89">
        <v>166.66800000000001</v>
      </c>
      <c r="P20383" s="89">
        <v>77.778000000000006</v>
      </c>
      <c r="Q20383" s="89">
        <v>182.541</v>
      </c>
      <c r="R20383" s="89">
        <v>55.555999999999997</v>
      </c>
      <c r="S20383" s="89">
        <v>222.22499999999999</v>
      </c>
    </row>
    <row r="20384" spans="1:19" ht="11.25" thickBot="1" x14ac:dyDescent="0.2">
      <c r="A20384" s="93"/>
    </row>
    <row r="20385" spans="1:19" ht="11.25" thickBot="1" x14ac:dyDescent="0.2">
      <c r="A20385" s="113" t="s">
        <v>352</v>
      </c>
      <c r="B20385" s="93"/>
      <c r="C20385" s="118">
        <v>540834.87</v>
      </c>
      <c r="D20385" s="114">
        <v>956.82799999999997</v>
      </c>
      <c r="E20385" s="114">
        <v>129.63</v>
      </c>
      <c r="F20385" s="110" t="s">
        <v>15307</v>
      </c>
      <c r="G20385" s="110" t="s">
        <v>15307</v>
      </c>
      <c r="H20385" s="114">
        <v>17529.996999999999</v>
      </c>
      <c r="I20385" s="114">
        <v>944.48800000000006</v>
      </c>
      <c r="J20385" s="114">
        <v>13346.725</v>
      </c>
      <c r="K20385" s="114">
        <v>423.61900000000003</v>
      </c>
      <c r="L20385" s="114">
        <v>311.11500000000001</v>
      </c>
      <c r="M20385" s="114">
        <v>83.334000000000003</v>
      </c>
      <c r="N20385" s="114">
        <v>66.667000000000002</v>
      </c>
      <c r="O20385" s="114">
        <v>166.66800000000001</v>
      </c>
      <c r="P20385" s="114">
        <v>77.778000000000006</v>
      </c>
      <c r="Q20385" s="114">
        <v>182.541</v>
      </c>
      <c r="R20385" s="114">
        <v>55.555999999999997</v>
      </c>
      <c r="S20385" s="114">
        <v>222.22499999999999</v>
      </c>
    </row>
    <row r="20386" spans="1:19" ht="11.25" thickBot="1" x14ac:dyDescent="0.2">
      <c r="A20386" s="93"/>
    </row>
    <row r="20387" spans="1:19" ht="11.25" thickBot="1" x14ac:dyDescent="0.2">
      <c r="A20387" s="116" t="s">
        <v>355</v>
      </c>
      <c r="B20387" s="93"/>
      <c r="C20387" s="118">
        <v>0</v>
      </c>
      <c r="D20387" s="114">
        <v>0</v>
      </c>
      <c r="E20387" s="114">
        <v>0</v>
      </c>
      <c r="F20387" s="110" t="s">
        <v>15307</v>
      </c>
      <c r="G20387" s="110" t="s">
        <v>15307</v>
      </c>
      <c r="H20387" s="114">
        <v>0</v>
      </c>
      <c r="I20387" s="114">
        <v>0</v>
      </c>
      <c r="J20387" s="114">
        <v>0</v>
      </c>
      <c r="K20387" s="114">
        <v>0</v>
      </c>
      <c r="L20387" s="114">
        <v>0</v>
      </c>
      <c r="M20387" s="114">
        <v>0</v>
      </c>
      <c r="N20387" s="114">
        <v>0</v>
      </c>
      <c r="O20387" s="114">
        <v>0</v>
      </c>
      <c r="P20387" s="114">
        <v>0</v>
      </c>
      <c r="Q20387" s="114">
        <v>0</v>
      </c>
      <c r="R20387" s="114">
        <v>0</v>
      </c>
      <c r="S20387" s="114">
        <v>0</v>
      </c>
    </row>
    <row r="20388" spans="1:19" ht="11.25" thickBot="1" x14ac:dyDescent="0.2">
      <c r="A20388" s="93"/>
    </row>
    <row r="20389" spans="1:19" ht="11.25" thickBot="1" x14ac:dyDescent="0.2">
      <c r="A20389" s="117" t="s">
        <v>358</v>
      </c>
      <c r="B20389" s="93"/>
      <c r="C20389" s="118">
        <v>0</v>
      </c>
      <c r="D20389" s="114">
        <v>0</v>
      </c>
      <c r="E20389" s="114">
        <v>0</v>
      </c>
      <c r="F20389" s="110" t="s">
        <v>15307</v>
      </c>
      <c r="G20389" s="110" t="s">
        <v>15307</v>
      </c>
      <c r="H20389" s="114">
        <v>0</v>
      </c>
      <c r="I20389" s="114">
        <v>0</v>
      </c>
      <c r="J20389" s="114">
        <v>0</v>
      </c>
      <c r="K20389" s="114">
        <v>0</v>
      </c>
      <c r="L20389" s="114">
        <v>0</v>
      </c>
      <c r="M20389" s="114">
        <v>0</v>
      </c>
      <c r="N20389" s="114">
        <v>0</v>
      </c>
      <c r="O20389" s="114">
        <v>0</v>
      </c>
      <c r="P20389" s="114">
        <v>0</v>
      </c>
      <c r="Q20389" s="114">
        <v>0</v>
      </c>
      <c r="R20389" s="114">
        <v>0</v>
      </c>
      <c r="S20389" s="114">
        <v>0</v>
      </c>
    </row>
    <row r="20390" spans="1:19" ht="11.25" thickBot="1" x14ac:dyDescent="0.2">
      <c r="A20390" s="93"/>
    </row>
    <row r="20391" spans="1:19" ht="11.25" thickBot="1" x14ac:dyDescent="0.2">
      <c r="A20391" s="87" t="s">
        <v>345</v>
      </c>
      <c r="B20391" s="87" t="s">
        <v>346</v>
      </c>
      <c r="C20391" s="120" t="s">
        <v>53</v>
      </c>
      <c r="D20391" s="120" t="s">
        <v>54</v>
      </c>
      <c r="E20391" s="120" t="s">
        <v>55</v>
      </c>
      <c r="F20391" s="120" t="s">
        <v>56</v>
      </c>
      <c r="G20391" s="120" t="s">
        <v>15318</v>
      </c>
      <c r="H20391" s="120" t="s">
        <v>57</v>
      </c>
      <c r="I20391" s="120" t="s">
        <v>59</v>
      </c>
      <c r="J20391" s="120" t="s">
        <v>15319</v>
      </c>
      <c r="K20391" s="120" t="s">
        <v>60</v>
      </c>
      <c r="L20391" s="120" t="s">
        <v>61</v>
      </c>
      <c r="M20391" s="120" t="s">
        <v>62</v>
      </c>
      <c r="N20391" s="120" t="s">
        <v>15320</v>
      </c>
      <c r="O20391" s="120" t="s">
        <v>63</v>
      </c>
      <c r="P20391" s="120" t="s">
        <v>64</v>
      </c>
      <c r="Q20391" s="120" t="s">
        <v>66</v>
      </c>
      <c r="R20391" s="120" t="s">
        <v>15321</v>
      </c>
      <c r="S20391" s="120" t="s">
        <v>67</v>
      </c>
    </row>
    <row r="20392" spans="1:19" ht="11.25" thickBot="1" x14ac:dyDescent="0.2">
      <c r="A20392" s="88">
        <v>1</v>
      </c>
      <c r="B20392" s="109">
        <v>1.2858796296296297E-2</v>
      </c>
      <c r="C20392" s="89">
        <v>74.073999999999998</v>
      </c>
      <c r="D20392" s="89">
        <v>101.852</v>
      </c>
      <c r="E20392" s="89">
        <v>55.555999999999997</v>
      </c>
      <c r="F20392" s="89">
        <v>2278.02</v>
      </c>
      <c r="G20392" s="89">
        <v>3148.598</v>
      </c>
      <c r="H20392" s="89">
        <v>733.35599999999999</v>
      </c>
      <c r="I20392" s="110" t="s">
        <v>15306</v>
      </c>
      <c r="J20392" s="110" t="s">
        <v>15306</v>
      </c>
      <c r="K20392" s="89">
        <v>33.332999999999998</v>
      </c>
      <c r="L20392" s="110" t="s">
        <v>15306</v>
      </c>
      <c r="M20392" s="89">
        <v>41.667000000000002</v>
      </c>
      <c r="N20392" s="89">
        <v>74.073999999999998</v>
      </c>
      <c r="O20392" s="89">
        <v>33.332999999999998</v>
      </c>
      <c r="P20392" s="89">
        <v>5161.6239999999998</v>
      </c>
      <c r="Q20392" s="112" t="s">
        <v>15932</v>
      </c>
      <c r="R20392" s="110" t="s">
        <v>15306</v>
      </c>
      <c r="S20392" s="89">
        <v>1018.571</v>
      </c>
    </row>
    <row r="20393" spans="1:19" ht="11.25" thickBot="1" x14ac:dyDescent="0.2">
      <c r="A20393" s="93"/>
    </row>
    <row r="20394" spans="1:19" ht="11.25" thickBot="1" x14ac:dyDescent="0.2">
      <c r="A20394" s="113" t="s">
        <v>352</v>
      </c>
      <c r="B20394" s="93"/>
      <c r="C20394" s="114">
        <v>74.073999999999998</v>
      </c>
      <c r="D20394" s="114">
        <v>101.852</v>
      </c>
      <c r="E20394" s="114">
        <v>55.555999999999997</v>
      </c>
      <c r="F20394" s="114">
        <v>2278.02</v>
      </c>
      <c r="G20394" s="114">
        <v>3148.598</v>
      </c>
      <c r="H20394" s="114">
        <v>733.35599999999999</v>
      </c>
      <c r="I20394" s="110" t="s">
        <v>15307</v>
      </c>
      <c r="J20394" s="110" t="s">
        <v>15307</v>
      </c>
      <c r="K20394" s="114">
        <v>33.332999999999998</v>
      </c>
      <c r="L20394" s="110" t="s">
        <v>15307</v>
      </c>
      <c r="M20394" s="114">
        <v>41.667000000000002</v>
      </c>
      <c r="N20394" s="114">
        <v>74.073999999999998</v>
      </c>
      <c r="O20394" s="114">
        <v>33.332999999999998</v>
      </c>
      <c r="P20394" s="114">
        <v>5161.6239999999998</v>
      </c>
      <c r="Q20394" s="112" t="s">
        <v>15933</v>
      </c>
      <c r="R20394" s="110" t="s">
        <v>15307</v>
      </c>
      <c r="S20394" s="114">
        <v>1018.571</v>
      </c>
    </row>
    <row r="20395" spans="1:19" ht="11.25" thickBot="1" x14ac:dyDescent="0.2">
      <c r="A20395" s="93"/>
    </row>
    <row r="20396" spans="1:19" ht="11.25" thickBot="1" x14ac:dyDescent="0.2">
      <c r="A20396" s="116" t="s">
        <v>355</v>
      </c>
      <c r="B20396" s="93"/>
      <c r="C20396" s="114">
        <v>0</v>
      </c>
      <c r="D20396" s="114">
        <v>0</v>
      </c>
      <c r="E20396" s="114">
        <v>0</v>
      </c>
      <c r="F20396" s="114">
        <v>0</v>
      </c>
      <c r="G20396" s="114">
        <v>0</v>
      </c>
      <c r="H20396" s="114">
        <v>0</v>
      </c>
      <c r="I20396" s="110" t="s">
        <v>15307</v>
      </c>
      <c r="J20396" s="110" t="s">
        <v>15307</v>
      </c>
      <c r="K20396" s="114">
        <v>0</v>
      </c>
      <c r="L20396" s="110" t="s">
        <v>15307</v>
      </c>
      <c r="M20396" s="114">
        <v>0</v>
      </c>
      <c r="N20396" s="114">
        <v>0</v>
      </c>
      <c r="O20396" s="114">
        <v>0</v>
      </c>
      <c r="P20396" s="114">
        <v>0</v>
      </c>
      <c r="Q20396" s="112" t="s">
        <v>15358</v>
      </c>
      <c r="R20396" s="110" t="s">
        <v>15307</v>
      </c>
      <c r="S20396" s="114">
        <v>0</v>
      </c>
    </row>
    <row r="20397" spans="1:19" ht="11.25" thickBot="1" x14ac:dyDescent="0.2">
      <c r="A20397" s="93"/>
    </row>
    <row r="20398" spans="1:19" ht="11.25" thickBot="1" x14ac:dyDescent="0.2">
      <c r="A20398" s="117" t="s">
        <v>358</v>
      </c>
      <c r="B20398" s="93"/>
      <c r="C20398" s="114">
        <v>0</v>
      </c>
      <c r="D20398" s="114">
        <v>0</v>
      </c>
      <c r="E20398" s="114">
        <v>0</v>
      </c>
      <c r="F20398" s="114">
        <v>0</v>
      </c>
      <c r="G20398" s="114">
        <v>0</v>
      </c>
      <c r="H20398" s="114">
        <v>0</v>
      </c>
      <c r="I20398" s="110" t="s">
        <v>15307</v>
      </c>
      <c r="J20398" s="110" t="s">
        <v>15307</v>
      </c>
      <c r="K20398" s="114">
        <v>0</v>
      </c>
      <c r="L20398" s="110" t="s">
        <v>15307</v>
      </c>
      <c r="M20398" s="114">
        <v>0</v>
      </c>
      <c r="N20398" s="114">
        <v>0</v>
      </c>
      <c r="O20398" s="114">
        <v>0</v>
      </c>
      <c r="P20398" s="114">
        <v>0</v>
      </c>
      <c r="Q20398" s="112" t="s">
        <v>15358</v>
      </c>
      <c r="R20398" s="110" t="s">
        <v>15307</v>
      </c>
      <c r="S20398" s="114">
        <v>0</v>
      </c>
    </row>
    <row r="20399" spans="1:19" ht="11.25" thickBot="1" x14ac:dyDescent="0.2">
      <c r="A20399" s="93"/>
    </row>
    <row r="20400" spans="1:19" ht="11.25" thickBot="1" x14ac:dyDescent="0.2">
      <c r="A20400" s="87" t="s">
        <v>345</v>
      </c>
      <c r="B20400" s="87" t="s">
        <v>346</v>
      </c>
      <c r="C20400" s="120" t="s">
        <v>68</v>
      </c>
      <c r="D20400" s="120" t="s">
        <v>15325</v>
      </c>
    </row>
    <row r="20401" spans="1:19" ht="11.25" thickBot="1" x14ac:dyDescent="0.2">
      <c r="A20401" s="88">
        <v>1</v>
      </c>
      <c r="B20401" s="109">
        <v>1.2858796296296297E-2</v>
      </c>
      <c r="C20401" s="89">
        <v>650.01700000000005</v>
      </c>
      <c r="D20401" s="110" t="s">
        <v>15306</v>
      </c>
    </row>
    <row r="20402" spans="1:19" ht="11.25" thickBot="1" x14ac:dyDescent="0.2">
      <c r="A20402" s="93"/>
    </row>
    <row r="20403" spans="1:19" ht="11.25" thickBot="1" x14ac:dyDescent="0.2">
      <c r="A20403" s="113" t="s">
        <v>352</v>
      </c>
      <c r="B20403" s="93"/>
      <c r="C20403" s="114">
        <v>650.01700000000005</v>
      </c>
      <c r="D20403" s="110" t="s">
        <v>15307</v>
      </c>
    </row>
    <row r="20404" spans="1:19" ht="11.25" thickBot="1" x14ac:dyDescent="0.2">
      <c r="A20404" s="93"/>
    </row>
    <row r="20405" spans="1:19" ht="11.25" thickBot="1" x14ac:dyDescent="0.2">
      <c r="A20405" s="116" t="s">
        <v>355</v>
      </c>
      <c r="B20405" s="93"/>
      <c r="C20405" s="114">
        <v>0</v>
      </c>
      <c r="D20405" s="110" t="s">
        <v>15307</v>
      </c>
    </row>
    <row r="20406" spans="1:19" ht="11.25" thickBot="1" x14ac:dyDescent="0.2">
      <c r="A20406" s="93"/>
    </row>
    <row r="20407" spans="1:19" ht="11.25" thickBot="1" x14ac:dyDescent="0.2">
      <c r="A20407" s="117" t="s">
        <v>358</v>
      </c>
      <c r="B20407" s="93"/>
      <c r="C20407" s="114">
        <v>0</v>
      </c>
      <c r="D20407" s="110" t="s">
        <v>15307</v>
      </c>
    </row>
    <row r="20408" spans="1:19" ht="10.5" x14ac:dyDescent="0.15">
      <c r="A20408" s="93"/>
    </row>
    <row r="20409" spans="1:19" x14ac:dyDescent="0.15">
      <c r="A20409" s="106"/>
      <c r="B20409" s="69" t="s">
        <v>5354</v>
      </c>
    </row>
    <row r="20410" spans="1:19" ht="9.75" thickBot="1" x14ac:dyDescent="0.2">
      <c r="A20410" s="64" t="s">
        <v>6926</v>
      </c>
    </row>
    <row r="20411" spans="1:19" ht="11.25" thickBot="1" x14ac:dyDescent="0.2">
      <c r="A20411" s="87" t="s">
        <v>345</v>
      </c>
      <c r="B20411" s="87" t="s">
        <v>346</v>
      </c>
      <c r="C20411" s="120" t="s">
        <v>15300</v>
      </c>
      <c r="D20411" s="120" t="s">
        <v>15301</v>
      </c>
      <c r="E20411" s="120" t="s">
        <v>15302</v>
      </c>
      <c r="F20411" s="120" t="s">
        <v>1</v>
      </c>
      <c r="G20411" s="120" t="s">
        <v>2</v>
      </c>
      <c r="H20411" s="120" t="s">
        <v>3</v>
      </c>
      <c r="I20411" s="120" t="s">
        <v>15303</v>
      </c>
      <c r="J20411" s="120" t="s">
        <v>4</v>
      </c>
      <c r="K20411" s="120" t="s">
        <v>15304</v>
      </c>
      <c r="L20411" s="120" t="s">
        <v>8</v>
      </c>
      <c r="M20411" s="120" t="s">
        <v>15305</v>
      </c>
      <c r="N20411" s="120" t="s">
        <v>10</v>
      </c>
      <c r="O20411" s="120" t="s">
        <v>11</v>
      </c>
      <c r="P20411" s="120" t="s">
        <v>12</v>
      </c>
      <c r="Q20411" s="120" t="s">
        <v>13</v>
      </c>
      <c r="R20411" s="120" t="s">
        <v>14</v>
      </c>
      <c r="S20411" s="120" t="s">
        <v>15</v>
      </c>
    </row>
    <row r="20412" spans="1:19" ht="11.25" thickBot="1" x14ac:dyDescent="0.2">
      <c r="A20412" s="88">
        <v>1</v>
      </c>
      <c r="B20412" s="109">
        <v>1.8298611111111113E-2</v>
      </c>
      <c r="C20412" s="110" t="s">
        <v>15306</v>
      </c>
      <c r="D20412" s="110" t="s">
        <v>15306</v>
      </c>
      <c r="E20412" s="89">
        <v>33.332999999999998</v>
      </c>
      <c r="F20412" s="89">
        <v>82071.573999999993</v>
      </c>
      <c r="G20412" s="89">
        <v>21084.254000000001</v>
      </c>
      <c r="H20412" s="89">
        <v>2481.7170000000001</v>
      </c>
      <c r="I20412" s="89">
        <v>240.745</v>
      </c>
      <c r="J20412" s="89">
        <v>7520.8059999999996</v>
      </c>
      <c r="K20412" s="89">
        <v>2092.761</v>
      </c>
      <c r="L20412" s="119">
        <v>48403.133999999998</v>
      </c>
      <c r="M20412" s="89">
        <v>18414.152999999998</v>
      </c>
      <c r="N20412" s="89">
        <v>1166.7239999999999</v>
      </c>
      <c r="O20412" s="89">
        <v>14408.501</v>
      </c>
      <c r="P20412" s="110" t="s">
        <v>15934</v>
      </c>
      <c r="Q20412" s="110" t="s">
        <v>15935</v>
      </c>
      <c r="R20412" s="89">
        <v>1030.9110000000001</v>
      </c>
      <c r="S20412" s="89">
        <v>1400.086</v>
      </c>
    </row>
    <row r="20413" spans="1:19" ht="11.25" thickBot="1" x14ac:dyDescent="0.2">
      <c r="A20413" s="93"/>
    </row>
    <row r="20414" spans="1:19" ht="11.25" thickBot="1" x14ac:dyDescent="0.2">
      <c r="A20414" s="113" t="s">
        <v>352</v>
      </c>
      <c r="B20414" s="93"/>
      <c r="C20414" s="110" t="s">
        <v>15307</v>
      </c>
      <c r="D20414" s="110" t="s">
        <v>15307</v>
      </c>
      <c r="E20414" s="114">
        <v>33.332999999999998</v>
      </c>
      <c r="F20414" s="114">
        <v>82071.573999999993</v>
      </c>
      <c r="G20414" s="114">
        <v>21084.254000000001</v>
      </c>
      <c r="H20414" s="114">
        <v>2481.7170000000001</v>
      </c>
      <c r="I20414" s="114">
        <v>240.745</v>
      </c>
      <c r="J20414" s="114">
        <v>7520.8059999999996</v>
      </c>
      <c r="K20414" s="114">
        <v>2092.761</v>
      </c>
      <c r="L20414" s="118">
        <v>48403.133999999998</v>
      </c>
      <c r="M20414" s="114">
        <v>18414.152999999998</v>
      </c>
      <c r="N20414" s="114">
        <v>1166.7239999999999</v>
      </c>
      <c r="O20414" s="114">
        <v>14408.501</v>
      </c>
      <c r="P20414" s="110" t="s">
        <v>15936</v>
      </c>
      <c r="Q20414" s="110" t="s">
        <v>15937</v>
      </c>
      <c r="R20414" s="114">
        <v>1030.9110000000001</v>
      </c>
      <c r="S20414" s="114">
        <v>1400.086</v>
      </c>
    </row>
    <row r="20415" spans="1:19" ht="11.25" thickBot="1" x14ac:dyDescent="0.2">
      <c r="A20415" s="93"/>
    </row>
    <row r="20416" spans="1:19" ht="11.25" thickBot="1" x14ac:dyDescent="0.2">
      <c r="A20416" s="116" t="s">
        <v>355</v>
      </c>
      <c r="B20416" s="93"/>
      <c r="C20416" s="110" t="s">
        <v>15307</v>
      </c>
      <c r="D20416" s="110" t="s">
        <v>15307</v>
      </c>
      <c r="E20416" s="114">
        <v>0</v>
      </c>
      <c r="F20416" s="114">
        <v>0</v>
      </c>
      <c r="G20416" s="114">
        <v>0</v>
      </c>
      <c r="H20416" s="114">
        <v>0</v>
      </c>
      <c r="I20416" s="114">
        <v>0</v>
      </c>
      <c r="J20416" s="114">
        <v>0</v>
      </c>
      <c r="K20416" s="114">
        <v>0</v>
      </c>
      <c r="L20416" s="118">
        <v>0</v>
      </c>
      <c r="M20416" s="114">
        <v>0</v>
      </c>
      <c r="N20416" s="114">
        <v>0</v>
      </c>
      <c r="O20416" s="114">
        <v>0</v>
      </c>
      <c r="P20416" s="110" t="s">
        <v>15358</v>
      </c>
      <c r="Q20416" s="110" t="s">
        <v>15358</v>
      </c>
      <c r="R20416" s="114">
        <v>0</v>
      </c>
      <c r="S20416" s="114">
        <v>0</v>
      </c>
    </row>
    <row r="20417" spans="1:19" ht="11.25" thickBot="1" x14ac:dyDescent="0.2">
      <c r="A20417" s="93"/>
    </row>
    <row r="20418" spans="1:19" ht="11.25" thickBot="1" x14ac:dyDescent="0.2">
      <c r="A20418" s="117" t="s">
        <v>358</v>
      </c>
      <c r="B20418" s="93"/>
      <c r="C20418" s="110" t="s">
        <v>15307</v>
      </c>
      <c r="D20418" s="110" t="s">
        <v>15307</v>
      </c>
      <c r="E20418" s="114">
        <v>0</v>
      </c>
      <c r="F20418" s="114">
        <v>0</v>
      </c>
      <c r="G20418" s="114">
        <v>0</v>
      </c>
      <c r="H20418" s="114">
        <v>0</v>
      </c>
      <c r="I20418" s="114">
        <v>0</v>
      </c>
      <c r="J20418" s="114">
        <v>0</v>
      </c>
      <c r="K20418" s="114">
        <v>0</v>
      </c>
      <c r="L20418" s="118">
        <v>0</v>
      </c>
      <c r="M20418" s="114">
        <v>0</v>
      </c>
      <c r="N20418" s="114">
        <v>0</v>
      </c>
      <c r="O20418" s="114">
        <v>0</v>
      </c>
      <c r="P20418" s="110" t="s">
        <v>15358</v>
      </c>
      <c r="Q20418" s="110" t="s">
        <v>15358</v>
      </c>
      <c r="R20418" s="114">
        <v>0</v>
      </c>
      <c r="S20418" s="114">
        <v>0</v>
      </c>
    </row>
    <row r="20419" spans="1:19" ht="11.25" thickBot="1" x14ac:dyDescent="0.2">
      <c r="A20419" s="93"/>
    </row>
    <row r="20420" spans="1:19" ht="11.25" thickBot="1" x14ac:dyDescent="0.2">
      <c r="A20420" s="87" t="s">
        <v>345</v>
      </c>
      <c r="B20420" s="87" t="s">
        <v>346</v>
      </c>
      <c r="C20420" s="120" t="s">
        <v>16</v>
      </c>
      <c r="D20420" s="120" t="s">
        <v>15309</v>
      </c>
      <c r="E20420" s="120" t="s">
        <v>15310</v>
      </c>
      <c r="F20420" s="120" t="s">
        <v>20</v>
      </c>
      <c r="G20420" s="120" t="s">
        <v>21</v>
      </c>
      <c r="H20420" s="120" t="s">
        <v>22</v>
      </c>
      <c r="I20420" s="120" t="s">
        <v>23</v>
      </c>
      <c r="J20420" s="120" t="s">
        <v>24</v>
      </c>
      <c r="K20420" s="120" t="s">
        <v>26</v>
      </c>
      <c r="L20420" s="120" t="s">
        <v>15311</v>
      </c>
      <c r="M20420" s="120" t="s">
        <v>27</v>
      </c>
      <c r="N20420" s="120" t="s">
        <v>28</v>
      </c>
      <c r="O20420" s="120" t="s">
        <v>29</v>
      </c>
      <c r="P20420" s="120" t="s">
        <v>30</v>
      </c>
      <c r="Q20420" s="120" t="s">
        <v>15312</v>
      </c>
      <c r="R20420" s="120" t="s">
        <v>32</v>
      </c>
      <c r="S20420" s="120" t="s">
        <v>33</v>
      </c>
    </row>
    <row r="20421" spans="1:19" ht="11.25" thickBot="1" x14ac:dyDescent="0.2">
      <c r="A20421" s="88">
        <v>1</v>
      </c>
      <c r="B20421" s="109">
        <v>1.8298611111111113E-2</v>
      </c>
      <c r="C20421" s="89">
        <v>65877.316000000006</v>
      </c>
      <c r="D20421" s="89">
        <v>84082.311000000002</v>
      </c>
      <c r="E20421" s="89">
        <v>1133.383</v>
      </c>
      <c r="F20421" s="119">
        <v>35217.447999999997</v>
      </c>
      <c r="G20421" s="89">
        <v>203.70599999999999</v>
      </c>
      <c r="H20421" s="89">
        <v>33.332999999999998</v>
      </c>
      <c r="I20421" s="89">
        <v>437.51299999999998</v>
      </c>
      <c r="J20421" s="89">
        <v>34037.455000000002</v>
      </c>
      <c r="K20421" s="119">
        <v>317817.15999999997</v>
      </c>
      <c r="L20421" s="89">
        <v>274415.94</v>
      </c>
      <c r="M20421" s="89">
        <v>110984.69</v>
      </c>
      <c r="N20421" s="89">
        <v>2783.6660000000002</v>
      </c>
      <c r="O20421" s="110" t="s">
        <v>15306</v>
      </c>
      <c r="P20421" s="89">
        <v>33.332999999999998</v>
      </c>
      <c r="Q20421" s="89">
        <v>388.89699999999999</v>
      </c>
      <c r="R20421" s="89">
        <v>2083.529</v>
      </c>
      <c r="S20421" s="89">
        <v>240.744</v>
      </c>
    </row>
    <row r="20422" spans="1:19" ht="11.25" thickBot="1" x14ac:dyDescent="0.2">
      <c r="A20422" s="93"/>
    </row>
    <row r="20423" spans="1:19" ht="11.25" thickBot="1" x14ac:dyDescent="0.2">
      <c r="A20423" s="113" t="s">
        <v>352</v>
      </c>
      <c r="B20423" s="93"/>
      <c r="C20423" s="114">
        <v>65877.316000000006</v>
      </c>
      <c r="D20423" s="114">
        <v>84082.311000000002</v>
      </c>
      <c r="E20423" s="114">
        <v>1133.383</v>
      </c>
      <c r="F20423" s="118">
        <v>35217.447999999997</v>
      </c>
      <c r="G20423" s="114">
        <v>203.70599999999999</v>
      </c>
      <c r="H20423" s="114">
        <v>33.332999999999998</v>
      </c>
      <c r="I20423" s="114">
        <v>437.51299999999998</v>
      </c>
      <c r="J20423" s="114">
        <v>34037.455000000002</v>
      </c>
      <c r="K20423" s="118">
        <v>317817.15999999997</v>
      </c>
      <c r="L20423" s="114">
        <v>274415.94</v>
      </c>
      <c r="M20423" s="114">
        <v>110984.69</v>
      </c>
      <c r="N20423" s="114">
        <v>2783.6660000000002</v>
      </c>
      <c r="O20423" s="110" t="s">
        <v>15307</v>
      </c>
      <c r="P20423" s="114">
        <v>33.332999999999998</v>
      </c>
      <c r="Q20423" s="114">
        <v>388.89699999999999</v>
      </c>
      <c r="R20423" s="114">
        <v>2083.529</v>
      </c>
      <c r="S20423" s="114">
        <v>240.744</v>
      </c>
    </row>
    <row r="20424" spans="1:19" ht="11.25" thickBot="1" x14ac:dyDescent="0.2">
      <c r="A20424" s="93"/>
    </row>
    <row r="20425" spans="1:19" ht="11.25" thickBot="1" x14ac:dyDescent="0.2">
      <c r="A20425" s="116" t="s">
        <v>355</v>
      </c>
      <c r="B20425" s="93"/>
      <c r="C20425" s="114">
        <v>0</v>
      </c>
      <c r="D20425" s="114">
        <v>0</v>
      </c>
      <c r="E20425" s="114">
        <v>0</v>
      </c>
      <c r="F20425" s="118">
        <v>0</v>
      </c>
      <c r="G20425" s="114">
        <v>0</v>
      </c>
      <c r="H20425" s="114">
        <v>0</v>
      </c>
      <c r="I20425" s="114">
        <v>0</v>
      </c>
      <c r="J20425" s="114">
        <v>0</v>
      </c>
      <c r="K20425" s="118">
        <v>0</v>
      </c>
      <c r="L20425" s="114">
        <v>0</v>
      </c>
      <c r="M20425" s="114">
        <v>0</v>
      </c>
      <c r="N20425" s="114">
        <v>0</v>
      </c>
      <c r="O20425" s="110" t="s">
        <v>15307</v>
      </c>
      <c r="P20425" s="114">
        <v>0</v>
      </c>
      <c r="Q20425" s="114">
        <v>0</v>
      </c>
      <c r="R20425" s="114">
        <v>0</v>
      </c>
      <c r="S20425" s="114">
        <v>0</v>
      </c>
    </row>
    <row r="20426" spans="1:19" ht="11.25" thickBot="1" x14ac:dyDescent="0.2">
      <c r="A20426" s="93"/>
    </row>
    <row r="20427" spans="1:19" ht="11.25" thickBot="1" x14ac:dyDescent="0.2">
      <c r="A20427" s="117" t="s">
        <v>358</v>
      </c>
      <c r="B20427" s="93"/>
      <c r="C20427" s="114">
        <v>0</v>
      </c>
      <c r="D20427" s="114">
        <v>0</v>
      </c>
      <c r="E20427" s="114">
        <v>0</v>
      </c>
      <c r="F20427" s="118">
        <v>0</v>
      </c>
      <c r="G20427" s="114">
        <v>0</v>
      </c>
      <c r="H20427" s="114">
        <v>0</v>
      </c>
      <c r="I20427" s="114">
        <v>0</v>
      </c>
      <c r="J20427" s="114">
        <v>0</v>
      </c>
      <c r="K20427" s="118">
        <v>0</v>
      </c>
      <c r="L20427" s="114">
        <v>0</v>
      </c>
      <c r="M20427" s="114">
        <v>0</v>
      </c>
      <c r="N20427" s="114">
        <v>0</v>
      </c>
      <c r="O20427" s="110" t="s">
        <v>15307</v>
      </c>
      <c r="P20427" s="114">
        <v>0</v>
      </c>
      <c r="Q20427" s="114">
        <v>0</v>
      </c>
      <c r="R20427" s="114">
        <v>0</v>
      </c>
      <c r="S20427" s="114">
        <v>0</v>
      </c>
    </row>
    <row r="20428" spans="1:19" ht="11.25" thickBot="1" x14ac:dyDescent="0.2">
      <c r="A20428" s="93"/>
    </row>
    <row r="20429" spans="1:19" ht="11.25" thickBot="1" x14ac:dyDescent="0.2">
      <c r="A20429" s="87" t="s">
        <v>345</v>
      </c>
      <c r="B20429" s="87" t="s">
        <v>346</v>
      </c>
      <c r="C20429" s="120" t="s">
        <v>35</v>
      </c>
      <c r="D20429" s="120" t="s">
        <v>36</v>
      </c>
      <c r="E20429" s="120" t="s">
        <v>15315</v>
      </c>
      <c r="F20429" s="120" t="s">
        <v>38</v>
      </c>
      <c r="G20429" s="120" t="s">
        <v>39</v>
      </c>
      <c r="H20429" s="120" t="s">
        <v>41</v>
      </c>
      <c r="I20429" s="120" t="s">
        <v>42</v>
      </c>
      <c r="J20429" s="120" t="s">
        <v>43</v>
      </c>
      <c r="K20429" s="120" t="s">
        <v>44</v>
      </c>
      <c r="L20429" s="120" t="s">
        <v>45</v>
      </c>
      <c r="M20429" s="120" t="s">
        <v>46</v>
      </c>
      <c r="N20429" s="120" t="s">
        <v>47</v>
      </c>
      <c r="O20429" s="120" t="s">
        <v>48</v>
      </c>
      <c r="P20429" s="120" t="s">
        <v>49</v>
      </c>
      <c r="Q20429" s="120" t="s">
        <v>50</v>
      </c>
      <c r="R20429" s="120" t="s">
        <v>51</v>
      </c>
      <c r="S20429" s="120" t="s">
        <v>52</v>
      </c>
    </row>
    <row r="20430" spans="1:19" ht="11.25" thickBot="1" x14ac:dyDescent="0.2">
      <c r="A20430" s="88">
        <v>1</v>
      </c>
      <c r="B20430" s="109">
        <v>1.8298611111111113E-2</v>
      </c>
      <c r="C20430" s="119">
        <v>535023.47</v>
      </c>
      <c r="D20430" s="89">
        <v>7380.1239999999998</v>
      </c>
      <c r="E20430" s="89">
        <v>500.01</v>
      </c>
      <c r="F20430" s="110" t="s">
        <v>15306</v>
      </c>
      <c r="G20430" s="89">
        <v>55.555999999999997</v>
      </c>
      <c r="H20430" s="89">
        <v>74558.001000000004</v>
      </c>
      <c r="I20430" s="89">
        <v>3783.9639999999999</v>
      </c>
      <c r="J20430" s="89">
        <v>112621.86</v>
      </c>
      <c r="K20430" s="89">
        <v>645.85299999999995</v>
      </c>
      <c r="L20430" s="89">
        <v>291.67099999999999</v>
      </c>
      <c r="M20430" s="89">
        <v>33.332999999999998</v>
      </c>
      <c r="N20430" s="89">
        <v>33.332999999999998</v>
      </c>
      <c r="O20430" s="89">
        <v>314.82100000000003</v>
      </c>
      <c r="P20430" s="89">
        <v>41.667000000000002</v>
      </c>
      <c r="Q20430" s="89">
        <v>74.073999999999998</v>
      </c>
      <c r="R20430" s="89">
        <v>71.429000000000002</v>
      </c>
      <c r="S20430" s="110" t="s">
        <v>15306</v>
      </c>
    </row>
    <row r="20431" spans="1:19" ht="11.25" thickBot="1" x14ac:dyDescent="0.2">
      <c r="A20431" s="93"/>
    </row>
    <row r="20432" spans="1:19" ht="11.25" thickBot="1" x14ac:dyDescent="0.2">
      <c r="A20432" s="113" t="s">
        <v>352</v>
      </c>
      <c r="B20432" s="93"/>
      <c r="C20432" s="118">
        <v>535023.47</v>
      </c>
      <c r="D20432" s="114">
        <v>7380.1239999999998</v>
      </c>
      <c r="E20432" s="114">
        <v>500.01</v>
      </c>
      <c r="F20432" s="110" t="s">
        <v>15307</v>
      </c>
      <c r="G20432" s="114">
        <v>55.555999999999997</v>
      </c>
      <c r="H20432" s="114">
        <v>74558.001000000004</v>
      </c>
      <c r="I20432" s="114">
        <v>3783.9639999999999</v>
      </c>
      <c r="J20432" s="114">
        <v>112621.86</v>
      </c>
      <c r="K20432" s="114">
        <v>645.85299999999995</v>
      </c>
      <c r="L20432" s="114">
        <v>291.67099999999999</v>
      </c>
      <c r="M20432" s="114">
        <v>33.332999999999998</v>
      </c>
      <c r="N20432" s="114">
        <v>33.332999999999998</v>
      </c>
      <c r="O20432" s="114">
        <v>314.82100000000003</v>
      </c>
      <c r="P20432" s="114">
        <v>41.667000000000002</v>
      </c>
      <c r="Q20432" s="114">
        <v>74.073999999999998</v>
      </c>
      <c r="R20432" s="114">
        <v>71.429000000000002</v>
      </c>
      <c r="S20432" s="110" t="s">
        <v>15307</v>
      </c>
    </row>
    <row r="20433" spans="1:19" ht="11.25" thickBot="1" x14ac:dyDescent="0.2">
      <c r="A20433" s="93"/>
    </row>
    <row r="20434" spans="1:19" ht="11.25" thickBot="1" x14ac:dyDescent="0.2">
      <c r="A20434" s="116" t="s">
        <v>355</v>
      </c>
      <c r="B20434" s="93"/>
      <c r="C20434" s="118">
        <v>0</v>
      </c>
      <c r="D20434" s="114">
        <v>0</v>
      </c>
      <c r="E20434" s="114">
        <v>0</v>
      </c>
      <c r="F20434" s="110" t="s">
        <v>15307</v>
      </c>
      <c r="G20434" s="114">
        <v>0</v>
      </c>
      <c r="H20434" s="114">
        <v>0</v>
      </c>
      <c r="I20434" s="114">
        <v>0</v>
      </c>
      <c r="J20434" s="114">
        <v>0</v>
      </c>
      <c r="K20434" s="114">
        <v>0</v>
      </c>
      <c r="L20434" s="114">
        <v>0</v>
      </c>
      <c r="M20434" s="114">
        <v>0</v>
      </c>
      <c r="N20434" s="114">
        <v>0</v>
      </c>
      <c r="O20434" s="114">
        <v>0</v>
      </c>
      <c r="P20434" s="114">
        <v>0</v>
      </c>
      <c r="Q20434" s="114">
        <v>0</v>
      </c>
      <c r="R20434" s="114">
        <v>0</v>
      </c>
      <c r="S20434" s="110" t="s">
        <v>15307</v>
      </c>
    </row>
    <row r="20435" spans="1:19" ht="11.25" thickBot="1" x14ac:dyDescent="0.2">
      <c r="A20435" s="93"/>
    </row>
    <row r="20436" spans="1:19" ht="11.25" thickBot="1" x14ac:dyDescent="0.2">
      <c r="A20436" s="117" t="s">
        <v>358</v>
      </c>
      <c r="B20436" s="93"/>
      <c r="C20436" s="118">
        <v>0</v>
      </c>
      <c r="D20436" s="114">
        <v>0</v>
      </c>
      <c r="E20436" s="114">
        <v>0</v>
      </c>
      <c r="F20436" s="110" t="s">
        <v>15307</v>
      </c>
      <c r="G20436" s="114">
        <v>0</v>
      </c>
      <c r="H20436" s="114">
        <v>0</v>
      </c>
      <c r="I20436" s="114">
        <v>0</v>
      </c>
      <c r="J20436" s="114">
        <v>0</v>
      </c>
      <c r="K20436" s="114">
        <v>0</v>
      </c>
      <c r="L20436" s="114">
        <v>0</v>
      </c>
      <c r="M20436" s="114">
        <v>0</v>
      </c>
      <c r="N20436" s="114">
        <v>0</v>
      </c>
      <c r="O20436" s="114">
        <v>0</v>
      </c>
      <c r="P20436" s="114">
        <v>0</v>
      </c>
      <c r="Q20436" s="114">
        <v>0</v>
      </c>
      <c r="R20436" s="114">
        <v>0</v>
      </c>
      <c r="S20436" s="110" t="s">
        <v>15307</v>
      </c>
    </row>
    <row r="20437" spans="1:19" ht="11.25" thickBot="1" x14ac:dyDescent="0.2">
      <c r="A20437" s="93"/>
    </row>
    <row r="20438" spans="1:19" ht="11.25" thickBot="1" x14ac:dyDescent="0.2">
      <c r="A20438" s="87" t="s">
        <v>345</v>
      </c>
      <c r="B20438" s="87" t="s">
        <v>346</v>
      </c>
      <c r="C20438" s="120" t="s">
        <v>53</v>
      </c>
      <c r="D20438" s="120" t="s">
        <v>54</v>
      </c>
      <c r="E20438" s="120" t="s">
        <v>55</v>
      </c>
      <c r="F20438" s="120" t="s">
        <v>56</v>
      </c>
      <c r="G20438" s="120" t="s">
        <v>15318</v>
      </c>
      <c r="H20438" s="120" t="s">
        <v>57</v>
      </c>
      <c r="I20438" s="120" t="s">
        <v>59</v>
      </c>
      <c r="J20438" s="120" t="s">
        <v>15319</v>
      </c>
      <c r="K20438" s="120" t="s">
        <v>60</v>
      </c>
      <c r="L20438" s="120" t="s">
        <v>61</v>
      </c>
      <c r="M20438" s="120" t="s">
        <v>62</v>
      </c>
      <c r="N20438" s="120" t="s">
        <v>15320</v>
      </c>
      <c r="O20438" s="120" t="s">
        <v>63</v>
      </c>
      <c r="P20438" s="120" t="s">
        <v>64</v>
      </c>
      <c r="Q20438" s="120" t="s">
        <v>66</v>
      </c>
      <c r="R20438" s="120" t="s">
        <v>15321</v>
      </c>
      <c r="S20438" s="120" t="s">
        <v>67</v>
      </c>
    </row>
    <row r="20439" spans="1:19" ht="11.25" thickBot="1" x14ac:dyDescent="0.2">
      <c r="A20439" s="88">
        <v>1</v>
      </c>
      <c r="B20439" s="109">
        <v>1.8298611111111113E-2</v>
      </c>
      <c r="C20439" s="89">
        <v>66.667000000000002</v>
      </c>
      <c r="D20439" s="110" t="s">
        <v>15306</v>
      </c>
      <c r="E20439" s="110" t="s">
        <v>15306</v>
      </c>
      <c r="F20439" s="89">
        <v>17519.078000000001</v>
      </c>
      <c r="G20439" s="89">
        <v>37004.67</v>
      </c>
      <c r="H20439" s="89">
        <v>7421.9530000000004</v>
      </c>
      <c r="I20439" s="89">
        <v>33.332999999999998</v>
      </c>
      <c r="J20439" s="110" t="s">
        <v>15306</v>
      </c>
      <c r="K20439" s="89">
        <v>74.073999999999998</v>
      </c>
      <c r="L20439" s="89">
        <v>222.22499999999999</v>
      </c>
      <c r="M20439" s="89">
        <v>314.81900000000002</v>
      </c>
      <c r="N20439" s="89">
        <v>133.334</v>
      </c>
      <c r="O20439" s="89">
        <v>222.22499999999999</v>
      </c>
      <c r="P20439" s="89">
        <v>81481.86</v>
      </c>
      <c r="Q20439" s="112" t="s">
        <v>15938</v>
      </c>
      <c r="R20439" s="110" t="s">
        <v>15306</v>
      </c>
      <c r="S20439" s="89">
        <v>500.012</v>
      </c>
    </row>
    <row r="20440" spans="1:19" ht="11.25" thickBot="1" x14ac:dyDescent="0.2">
      <c r="A20440" s="93"/>
    </row>
    <row r="20441" spans="1:19" ht="11.25" thickBot="1" x14ac:dyDescent="0.2">
      <c r="A20441" s="113" t="s">
        <v>352</v>
      </c>
      <c r="B20441" s="93"/>
      <c r="C20441" s="114">
        <v>66.667000000000002</v>
      </c>
      <c r="D20441" s="110" t="s">
        <v>15307</v>
      </c>
      <c r="E20441" s="110" t="s">
        <v>15307</v>
      </c>
      <c r="F20441" s="114">
        <v>17519.078000000001</v>
      </c>
      <c r="G20441" s="114">
        <v>37004.67</v>
      </c>
      <c r="H20441" s="114">
        <v>7421.9530000000004</v>
      </c>
      <c r="I20441" s="114">
        <v>33.332999999999998</v>
      </c>
      <c r="J20441" s="110" t="s">
        <v>15307</v>
      </c>
      <c r="K20441" s="114">
        <v>74.073999999999998</v>
      </c>
      <c r="L20441" s="114">
        <v>222.22499999999999</v>
      </c>
      <c r="M20441" s="114">
        <v>314.81900000000002</v>
      </c>
      <c r="N20441" s="114">
        <v>133.334</v>
      </c>
      <c r="O20441" s="114">
        <v>222.22499999999999</v>
      </c>
      <c r="P20441" s="114">
        <v>81481.86</v>
      </c>
      <c r="Q20441" s="112" t="s">
        <v>15939</v>
      </c>
      <c r="R20441" s="110" t="s">
        <v>15307</v>
      </c>
      <c r="S20441" s="114">
        <v>500.012</v>
      </c>
    </row>
    <row r="20442" spans="1:19" ht="11.25" thickBot="1" x14ac:dyDescent="0.2">
      <c r="A20442" s="93"/>
    </row>
    <row r="20443" spans="1:19" ht="11.25" thickBot="1" x14ac:dyDescent="0.2">
      <c r="A20443" s="116" t="s">
        <v>355</v>
      </c>
      <c r="B20443" s="93"/>
      <c r="C20443" s="114">
        <v>0</v>
      </c>
      <c r="D20443" s="110" t="s">
        <v>15307</v>
      </c>
      <c r="E20443" s="110" t="s">
        <v>15307</v>
      </c>
      <c r="F20443" s="114">
        <v>0</v>
      </c>
      <c r="G20443" s="114">
        <v>0</v>
      </c>
      <c r="H20443" s="114">
        <v>0</v>
      </c>
      <c r="I20443" s="114">
        <v>0</v>
      </c>
      <c r="J20443" s="110" t="s">
        <v>15307</v>
      </c>
      <c r="K20443" s="114">
        <v>0</v>
      </c>
      <c r="L20443" s="114">
        <v>0</v>
      </c>
      <c r="M20443" s="114">
        <v>0</v>
      </c>
      <c r="N20443" s="114">
        <v>0</v>
      </c>
      <c r="O20443" s="114">
        <v>0</v>
      </c>
      <c r="P20443" s="114">
        <v>0</v>
      </c>
      <c r="Q20443" s="112" t="s">
        <v>15358</v>
      </c>
      <c r="R20443" s="110" t="s">
        <v>15307</v>
      </c>
      <c r="S20443" s="114">
        <v>0</v>
      </c>
    </row>
    <row r="20444" spans="1:19" ht="11.25" thickBot="1" x14ac:dyDescent="0.2">
      <c r="A20444" s="93"/>
    </row>
    <row r="20445" spans="1:19" ht="11.25" thickBot="1" x14ac:dyDescent="0.2">
      <c r="A20445" s="117" t="s">
        <v>358</v>
      </c>
      <c r="B20445" s="93"/>
      <c r="C20445" s="114">
        <v>0</v>
      </c>
      <c r="D20445" s="110" t="s">
        <v>15307</v>
      </c>
      <c r="E20445" s="110" t="s">
        <v>15307</v>
      </c>
      <c r="F20445" s="114">
        <v>0</v>
      </c>
      <c r="G20445" s="114">
        <v>0</v>
      </c>
      <c r="H20445" s="114">
        <v>0</v>
      </c>
      <c r="I20445" s="114">
        <v>0</v>
      </c>
      <c r="J20445" s="110" t="s">
        <v>15307</v>
      </c>
      <c r="K20445" s="114">
        <v>0</v>
      </c>
      <c r="L20445" s="114">
        <v>0</v>
      </c>
      <c r="M20445" s="114">
        <v>0</v>
      </c>
      <c r="N20445" s="114">
        <v>0</v>
      </c>
      <c r="O20445" s="114">
        <v>0</v>
      </c>
      <c r="P20445" s="114">
        <v>0</v>
      </c>
      <c r="Q20445" s="112" t="s">
        <v>15358</v>
      </c>
      <c r="R20445" s="110" t="s">
        <v>15307</v>
      </c>
      <c r="S20445" s="114">
        <v>0</v>
      </c>
    </row>
    <row r="20446" spans="1:19" ht="11.25" thickBot="1" x14ac:dyDescent="0.2">
      <c r="A20446" s="93"/>
    </row>
    <row r="20447" spans="1:19" ht="11.25" thickBot="1" x14ac:dyDescent="0.2">
      <c r="A20447" s="87" t="s">
        <v>345</v>
      </c>
      <c r="B20447" s="87" t="s">
        <v>346</v>
      </c>
      <c r="C20447" s="120" t="s">
        <v>68</v>
      </c>
      <c r="D20447" s="120" t="s">
        <v>15325</v>
      </c>
    </row>
    <row r="20448" spans="1:19" ht="11.25" thickBot="1" x14ac:dyDescent="0.2">
      <c r="A20448" s="88">
        <v>1</v>
      </c>
      <c r="B20448" s="109">
        <v>1.8298611111111113E-2</v>
      </c>
      <c r="C20448" s="89">
        <v>8713.1769999999997</v>
      </c>
      <c r="D20448" s="110" t="s">
        <v>15306</v>
      </c>
    </row>
    <row r="20449" spans="1:19" ht="11.25" thickBot="1" x14ac:dyDescent="0.2">
      <c r="A20449" s="93"/>
    </row>
    <row r="20450" spans="1:19" ht="11.25" thickBot="1" x14ac:dyDescent="0.2">
      <c r="A20450" s="113" t="s">
        <v>352</v>
      </c>
      <c r="B20450" s="93"/>
      <c r="C20450" s="114">
        <v>8713.1769999999997</v>
      </c>
      <c r="D20450" s="110" t="s">
        <v>15307</v>
      </c>
    </row>
    <row r="20451" spans="1:19" ht="11.25" thickBot="1" x14ac:dyDescent="0.2">
      <c r="A20451" s="93"/>
    </row>
    <row r="20452" spans="1:19" ht="11.25" thickBot="1" x14ac:dyDescent="0.2">
      <c r="A20452" s="116" t="s">
        <v>355</v>
      </c>
      <c r="B20452" s="93"/>
      <c r="C20452" s="114">
        <v>0</v>
      </c>
      <c r="D20452" s="110" t="s">
        <v>15307</v>
      </c>
    </row>
    <row r="20453" spans="1:19" ht="11.25" thickBot="1" x14ac:dyDescent="0.2">
      <c r="A20453" s="93"/>
    </row>
    <row r="20454" spans="1:19" ht="11.25" thickBot="1" x14ac:dyDescent="0.2">
      <c r="A20454" s="117" t="s">
        <v>358</v>
      </c>
      <c r="B20454" s="93"/>
      <c r="C20454" s="114">
        <v>0</v>
      </c>
      <c r="D20454" s="110" t="s">
        <v>15307</v>
      </c>
    </row>
    <row r="20455" spans="1:19" ht="10.5" x14ac:dyDescent="0.15">
      <c r="A20455" s="93"/>
    </row>
    <row r="20456" spans="1:19" x14ac:dyDescent="0.15">
      <c r="A20456" s="106"/>
      <c r="B20456" s="69" t="s">
        <v>5450</v>
      </c>
    </row>
    <row r="20457" spans="1:19" ht="9.75" thickBot="1" x14ac:dyDescent="0.2">
      <c r="A20457" s="64" t="s">
        <v>6926</v>
      </c>
    </row>
    <row r="20458" spans="1:19" ht="11.25" thickBot="1" x14ac:dyDescent="0.2">
      <c r="A20458" s="87" t="s">
        <v>345</v>
      </c>
      <c r="B20458" s="87" t="s">
        <v>346</v>
      </c>
      <c r="C20458" s="120" t="s">
        <v>15300</v>
      </c>
      <c r="D20458" s="120" t="s">
        <v>15301</v>
      </c>
      <c r="E20458" s="120" t="s">
        <v>15302</v>
      </c>
      <c r="F20458" s="120" t="s">
        <v>1</v>
      </c>
      <c r="G20458" s="120" t="s">
        <v>2</v>
      </c>
      <c r="H20458" s="120" t="s">
        <v>3</v>
      </c>
      <c r="I20458" s="120" t="s">
        <v>15303</v>
      </c>
      <c r="J20458" s="120" t="s">
        <v>4</v>
      </c>
      <c r="K20458" s="120" t="s">
        <v>15304</v>
      </c>
      <c r="L20458" s="120" t="s">
        <v>8</v>
      </c>
      <c r="M20458" s="120" t="s">
        <v>15305</v>
      </c>
      <c r="N20458" s="120" t="s">
        <v>10</v>
      </c>
      <c r="O20458" s="120" t="s">
        <v>11</v>
      </c>
      <c r="P20458" s="120" t="s">
        <v>12</v>
      </c>
      <c r="Q20458" s="120" t="s">
        <v>13</v>
      </c>
      <c r="R20458" s="120" t="s">
        <v>14</v>
      </c>
      <c r="S20458" s="120" t="s">
        <v>15</v>
      </c>
    </row>
    <row r="20459" spans="1:19" ht="11.25" thickBot="1" x14ac:dyDescent="0.2">
      <c r="A20459" s="88">
        <v>1</v>
      </c>
      <c r="B20459" s="109">
        <v>2.3738425925925923E-2</v>
      </c>
      <c r="C20459" s="110" t="s">
        <v>15306</v>
      </c>
      <c r="D20459" s="110" t="s">
        <v>15306</v>
      </c>
      <c r="E20459" s="89">
        <v>33.332999999999998</v>
      </c>
      <c r="F20459" s="89">
        <v>19487.678</v>
      </c>
      <c r="G20459" s="89">
        <v>4034.0369999999998</v>
      </c>
      <c r="H20459" s="89">
        <v>3796.8539999999998</v>
      </c>
      <c r="I20459" s="89">
        <v>129.63</v>
      </c>
      <c r="J20459" s="89">
        <v>805.58500000000004</v>
      </c>
      <c r="K20459" s="89">
        <v>1633.452</v>
      </c>
      <c r="L20459" s="119">
        <v>46122.212</v>
      </c>
      <c r="M20459" s="89">
        <v>4200.7610000000004</v>
      </c>
      <c r="N20459" s="89">
        <v>659.74199999999996</v>
      </c>
      <c r="O20459" s="89">
        <v>3500.4780000000001</v>
      </c>
      <c r="P20459" s="110" t="s">
        <v>15940</v>
      </c>
      <c r="Q20459" s="110" t="s">
        <v>15941</v>
      </c>
      <c r="R20459" s="89">
        <v>661.63300000000004</v>
      </c>
      <c r="S20459" s="89">
        <v>851.88800000000003</v>
      </c>
    </row>
    <row r="20460" spans="1:19" ht="11.25" thickBot="1" x14ac:dyDescent="0.2">
      <c r="A20460" s="93"/>
    </row>
    <row r="20461" spans="1:19" ht="11.25" thickBot="1" x14ac:dyDescent="0.2">
      <c r="A20461" s="113" t="s">
        <v>352</v>
      </c>
      <c r="B20461" s="93"/>
      <c r="C20461" s="110" t="s">
        <v>15307</v>
      </c>
      <c r="D20461" s="110" t="s">
        <v>15307</v>
      </c>
      <c r="E20461" s="114">
        <v>33.332999999999998</v>
      </c>
      <c r="F20461" s="114">
        <v>19487.678</v>
      </c>
      <c r="G20461" s="114">
        <v>4034.0369999999998</v>
      </c>
      <c r="H20461" s="114">
        <v>3796.8539999999998</v>
      </c>
      <c r="I20461" s="114">
        <v>129.63</v>
      </c>
      <c r="J20461" s="114">
        <v>805.58500000000004</v>
      </c>
      <c r="K20461" s="114">
        <v>1633.452</v>
      </c>
      <c r="L20461" s="118">
        <v>46122.212</v>
      </c>
      <c r="M20461" s="114">
        <v>4200.7610000000004</v>
      </c>
      <c r="N20461" s="114">
        <v>659.74199999999996</v>
      </c>
      <c r="O20461" s="114">
        <v>3500.4780000000001</v>
      </c>
      <c r="P20461" s="110" t="s">
        <v>15942</v>
      </c>
      <c r="Q20461" s="110" t="s">
        <v>15943</v>
      </c>
      <c r="R20461" s="114">
        <v>661.63300000000004</v>
      </c>
      <c r="S20461" s="114">
        <v>851.88800000000003</v>
      </c>
    </row>
    <row r="20462" spans="1:19" ht="11.25" thickBot="1" x14ac:dyDescent="0.2">
      <c r="A20462" s="93"/>
    </row>
    <row r="20463" spans="1:19" ht="11.25" thickBot="1" x14ac:dyDescent="0.2">
      <c r="A20463" s="116" t="s">
        <v>355</v>
      </c>
      <c r="B20463" s="93"/>
      <c r="C20463" s="110" t="s">
        <v>15307</v>
      </c>
      <c r="D20463" s="110" t="s">
        <v>15307</v>
      </c>
      <c r="E20463" s="114">
        <v>0</v>
      </c>
      <c r="F20463" s="114">
        <v>0</v>
      </c>
      <c r="G20463" s="114">
        <v>0</v>
      </c>
      <c r="H20463" s="114">
        <v>0</v>
      </c>
      <c r="I20463" s="114">
        <v>0</v>
      </c>
      <c r="J20463" s="114">
        <v>0</v>
      </c>
      <c r="K20463" s="114">
        <v>0</v>
      </c>
      <c r="L20463" s="118">
        <v>0</v>
      </c>
      <c r="M20463" s="114">
        <v>0</v>
      </c>
      <c r="N20463" s="114">
        <v>0</v>
      </c>
      <c r="O20463" s="114">
        <v>0</v>
      </c>
      <c r="P20463" s="110" t="s">
        <v>15358</v>
      </c>
      <c r="Q20463" s="110" t="s">
        <v>15358</v>
      </c>
      <c r="R20463" s="114">
        <v>0</v>
      </c>
      <c r="S20463" s="114">
        <v>0</v>
      </c>
    </row>
    <row r="20464" spans="1:19" ht="11.25" thickBot="1" x14ac:dyDescent="0.2">
      <c r="A20464" s="93"/>
    </row>
    <row r="20465" spans="1:19" ht="11.25" thickBot="1" x14ac:dyDescent="0.2">
      <c r="A20465" s="117" t="s">
        <v>358</v>
      </c>
      <c r="B20465" s="93"/>
      <c r="C20465" s="110" t="s">
        <v>15307</v>
      </c>
      <c r="D20465" s="110" t="s">
        <v>15307</v>
      </c>
      <c r="E20465" s="114">
        <v>0</v>
      </c>
      <c r="F20465" s="114">
        <v>0</v>
      </c>
      <c r="G20465" s="114">
        <v>0</v>
      </c>
      <c r="H20465" s="114">
        <v>0</v>
      </c>
      <c r="I20465" s="114">
        <v>0</v>
      </c>
      <c r="J20465" s="114">
        <v>0</v>
      </c>
      <c r="K20465" s="114">
        <v>0</v>
      </c>
      <c r="L20465" s="118">
        <v>0</v>
      </c>
      <c r="M20465" s="114">
        <v>0</v>
      </c>
      <c r="N20465" s="114">
        <v>0</v>
      </c>
      <c r="O20465" s="114">
        <v>0</v>
      </c>
      <c r="P20465" s="110" t="s">
        <v>15358</v>
      </c>
      <c r="Q20465" s="110" t="s">
        <v>15358</v>
      </c>
      <c r="R20465" s="114">
        <v>0</v>
      </c>
      <c r="S20465" s="114">
        <v>0</v>
      </c>
    </row>
    <row r="20466" spans="1:19" ht="11.25" thickBot="1" x14ac:dyDescent="0.2">
      <c r="A20466" s="93"/>
    </row>
    <row r="20467" spans="1:19" ht="11.25" thickBot="1" x14ac:dyDescent="0.2">
      <c r="A20467" s="87" t="s">
        <v>345</v>
      </c>
      <c r="B20467" s="87" t="s">
        <v>346</v>
      </c>
      <c r="C20467" s="120" t="s">
        <v>16</v>
      </c>
      <c r="D20467" s="120" t="s">
        <v>15309</v>
      </c>
      <c r="E20467" s="120" t="s">
        <v>15310</v>
      </c>
      <c r="F20467" s="120" t="s">
        <v>20</v>
      </c>
      <c r="G20467" s="120" t="s">
        <v>21</v>
      </c>
      <c r="H20467" s="120" t="s">
        <v>22</v>
      </c>
      <c r="I20467" s="120" t="s">
        <v>23</v>
      </c>
      <c r="J20467" s="120" t="s">
        <v>24</v>
      </c>
      <c r="K20467" s="120" t="s">
        <v>26</v>
      </c>
      <c r="L20467" s="120" t="s">
        <v>15311</v>
      </c>
      <c r="M20467" s="120" t="s">
        <v>27</v>
      </c>
      <c r="N20467" s="120" t="s">
        <v>28</v>
      </c>
      <c r="O20467" s="120" t="s">
        <v>29</v>
      </c>
      <c r="P20467" s="120" t="s">
        <v>30</v>
      </c>
      <c r="Q20467" s="120" t="s">
        <v>15312</v>
      </c>
      <c r="R20467" s="120" t="s">
        <v>32</v>
      </c>
      <c r="S20467" s="120" t="s">
        <v>33</v>
      </c>
    </row>
    <row r="20468" spans="1:19" ht="11.25" thickBot="1" x14ac:dyDescent="0.2">
      <c r="A20468" s="88">
        <v>1</v>
      </c>
      <c r="B20468" s="109">
        <v>2.3738425925925923E-2</v>
      </c>
      <c r="C20468" s="89">
        <v>14942.557000000001</v>
      </c>
      <c r="D20468" s="89">
        <v>28332.792000000001</v>
      </c>
      <c r="E20468" s="89">
        <v>208.33600000000001</v>
      </c>
      <c r="F20468" s="119">
        <v>35250.748</v>
      </c>
      <c r="G20468" s="89">
        <v>95.239000000000004</v>
      </c>
      <c r="H20468" s="110" t="s">
        <v>15306</v>
      </c>
      <c r="I20468" s="89">
        <v>145.834</v>
      </c>
      <c r="J20468" s="89">
        <v>4901.0360000000001</v>
      </c>
      <c r="K20468" s="119">
        <v>324552.3</v>
      </c>
      <c r="L20468" s="89">
        <v>69045.926999999996</v>
      </c>
      <c r="M20468" s="89">
        <v>19638.266</v>
      </c>
      <c r="N20468" s="89">
        <v>616.68299999999999</v>
      </c>
      <c r="O20468" s="110" t="s">
        <v>15306</v>
      </c>
      <c r="P20468" s="110" t="s">
        <v>15306</v>
      </c>
      <c r="Q20468" s="89">
        <v>381.952</v>
      </c>
      <c r="R20468" s="89">
        <v>1018.566</v>
      </c>
      <c r="S20468" s="89">
        <v>33.332999999999998</v>
      </c>
    </row>
    <row r="20469" spans="1:19" ht="11.25" thickBot="1" x14ac:dyDescent="0.2">
      <c r="A20469" s="93"/>
    </row>
    <row r="20470" spans="1:19" ht="11.25" thickBot="1" x14ac:dyDescent="0.2">
      <c r="A20470" s="113" t="s">
        <v>352</v>
      </c>
      <c r="B20470" s="93"/>
      <c r="C20470" s="114">
        <v>14942.557000000001</v>
      </c>
      <c r="D20470" s="114">
        <v>28332.792000000001</v>
      </c>
      <c r="E20470" s="114">
        <v>208.33600000000001</v>
      </c>
      <c r="F20470" s="118">
        <v>35250.748</v>
      </c>
      <c r="G20470" s="114">
        <v>95.239000000000004</v>
      </c>
      <c r="H20470" s="110" t="s">
        <v>15307</v>
      </c>
      <c r="I20470" s="114">
        <v>145.834</v>
      </c>
      <c r="J20470" s="114">
        <v>4901.0360000000001</v>
      </c>
      <c r="K20470" s="118">
        <v>324552.3</v>
      </c>
      <c r="L20470" s="114">
        <v>69045.926999999996</v>
      </c>
      <c r="M20470" s="114">
        <v>19638.266</v>
      </c>
      <c r="N20470" s="114">
        <v>616.68299999999999</v>
      </c>
      <c r="O20470" s="110" t="s">
        <v>15307</v>
      </c>
      <c r="P20470" s="110" t="s">
        <v>15307</v>
      </c>
      <c r="Q20470" s="114">
        <v>381.952</v>
      </c>
      <c r="R20470" s="114">
        <v>1018.566</v>
      </c>
      <c r="S20470" s="114">
        <v>33.332999999999998</v>
      </c>
    </row>
    <row r="20471" spans="1:19" ht="11.25" thickBot="1" x14ac:dyDescent="0.2">
      <c r="A20471" s="93"/>
    </row>
    <row r="20472" spans="1:19" ht="11.25" thickBot="1" x14ac:dyDescent="0.2">
      <c r="A20472" s="116" t="s">
        <v>355</v>
      </c>
      <c r="B20472" s="93"/>
      <c r="C20472" s="114">
        <v>0</v>
      </c>
      <c r="D20472" s="114">
        <v>0</v>
      </c>
      <c r="E20472" s="114">
        <v>0</v>
      </c>
      <c r="F20472" s="118">
        <v>0</v>
      </c>
      <c r="G20472" s="114">
        <v>0</v>
      </c>
      <c r="H20472" s="110" t="s">
        <v>15307</v>
      </c>
      <c r="I20472" s="114">
        <v>0</v>
      </c>
      <c r="J20472" s="114">
        <v>0</v>
      </c>
      <c r="K20472" s="118">
        <v>0</v>
      </c>
      <c r="L20472" s="114">
        <v>0</v>
      </c>
      <c r="M20472" s="114">
        <v>0</v>
      </c>
      <c r="N20472" s="114">
        <v>0</v>
      </c>
      <c r="O20472" s="110" t="s">
        <v>15307</v>
      </c>
      <c r="P20472" s="110" t="s">
        <v>15307</v>
      </c>
      <c r="Q20472" s="114">
        <v>0</v>
      </c>
      <c r="R20472" s="114">
        <v>0</v>
      </c>
      <c r="S20472" s="114">
        <v>0</v>
      </c>
    </row>
    <row r="20473" spans="1:19" ht="11.25" thickBot="1" x14ac:dyDescent="0.2">
      <c r="A20473" s="93"/>
    </row>
    <row r="20474" spans="1:19" ht="11.25" thickBot="1" x14ac:dyDescent="0.2">
      <c r="A20474" s="117" t="s">
        <v>358</v>
      </c>
      <c r="B20474" s="93"/>
      <c r="C20474" s="114">
        <v>0</v>
      </c>
      <c r="D20474" s="114">
        <v>0</v>
      </c>
      <c r="E20474" s="114">
        <v>0</v>
      </c>
      <c r="F20474" s="118">
        <v>0</v>
      </c>
      <c r="G20474" s="114">
        <v>0</v>
      </c>
      <c r="H20474" s="110" t="s">
        <v>15307</v>
      </c>
      <c r="I20474" s="114">
        <v>0</v>
      </c>
      <c r="J20474" s="114">
        <v>0</v>
      </c>
      <c r="K20474" s="118">
        <v>0</v>
      </c>
      <c r="L20474" s="114">
        <v>0</v>
      </c>
      <c r="M20474" s="114">
        <v>0</v>
      </c>
      <c r="N20474" s="114">
        <v>0</v>
      </c>
      <c r="O20474" s="110" t="s">
        <v>15307</v>
      </c>
      <c r="P20474" s="110" t="s">
        <v>15307</v>
      </c>
      <c r="Q20474" s="114">
        <v>0</v>
      </c>
      <c r="R20474" s="114">
        <v>0</v>
      </c>
      <c r="S20474" s="114">
        <v>0</v>
      </c>
    </row>
    <row r="20475" spans="1:19" ht="11.25" thickBot="1" x14ac:dyDescent="0.2">
      <c r="A20475" s="93"/>
    </row>
    <row r="20476" spans="1:19" ht="11.25" thickBot="1" x14ac:dyDescent="0.2">
      <c r="A20476" s="87" t="s">
        <v>345</v>
      </c>
      <c r="B20476" s="87" t="s">
        <v>346</v>
      </c>
      <c r="C20476" s="120" t="s">
        <v>35</v>
      </c>
      <c r="D20476" s="120" t="s">
        <v>36</v>
      </c>
      <c r="E20476" s="120" t="s">
        <v>15315</v>
      </c>
      <c r="F20476" s="120" t="s">
        <v>38</v>
      </c>
      <c r="G20476" s="120" t="s">
        <v>39</v>
      </c>
      <c r="H20476" s="120" t="s">
        <v>41</v>
      </c>
      <c r="I20476" s="120" t="s">
        <v>42</v>
      </c>
      <c r="J20476" s="120" t="s">
        <v>43</v>
      </c>
      <c r="K20476" s="120" t="s">
        <v>44</v>
      </c>
      <c r="L20476" s="120" t="s">
        <v>45</v>
      </c>
      <c r="M20476" s="120" t="s">
        <v>46</v>
      </c>
      <c r="N20476" s="120" t="s">
        <v>47</v>
      </c>
      <c r="O20476" s="120" t="s">
        <v>48</v>
      </c>
      <c r="P20476" s="120" t="s">
        <v>49</v>
      </c>
      <c r="Q20476" s="120" t="s">
        <v>50</v>
      </c>
      <c r="R20476" s="120" t="s">
        <v>51</v>
      </c>
      <c r="S20476" s="120" t="s">
        <v>52</v>
      </c>
    </row>
    <row r="20477" spans="1:19" ht="11.25" thickBot="1" x14ac:dyDescent="0.2">
      <c r="A20477" s="88">
        <v>1</v>
      </c>
      <c r="B20477" s="109">
        <v>2.3738425925925923E-2</v>
      </c>
      <c r="C20477" s="119">
        <v>525016.37</v>
      </c>
      <c r="D20477" s="89">
        <v>2382.94</v>
      </c>
      <c r="E20477" s="89">
        <v>166.66800000000001</v>
      </c>
      <c r="F20477" s="110" t="s">
        <v>15306</v>
      </c>
      <c r="G20477" s="89">
        <v>55.555999999999997</v>
      </c>
      <c r="H20477" s="89">
        <v>47108.254000000001</v>
      </c>
      <c r="I20477" s="89">
        <v>3633.9059999999999</v>
      </c>
      <c r="J20477" s="89">
        <v>8533.9220000000005</v>
      </c>
      <c r="K20477" s="89">
        <v>766.69200000000001</v>
      </c>
      <c r="L20477" s="89">
        <v>766.69100000000003</v>
      </c>
      <c r="M20477" s="89">
        <v>222.22399999999999</v>
      </c>
      <c r="N20477" s="89">
        <v>101.852</v>
      </c>
      <c r="O20477" s="89">
        <v>375.00599999999997</v>
      </c>
      <c r="P20477" s="89">
        <v>240.744</v>
      </c>
      <c r="Q20477" s="89">
        <v>240.744</v>
      </c>
      <c r="R20477" s="89">
        <v>270.83800000000002</v>
      </c>
      <c r="S20477" s="89">
        <v>314.81900000000002</v>
      </c>
    </row>
    <row r="20478" spans="1:19" ht="11.25" thickBot="1" x14ac:dyDescent="0.2">
      <c r="A20478" s="93"/>
    </row>
    <row r="20479" spans="1:19" ht="11.25" thickBot="1" x14ac:dyDescent="0.2">
      <c r="A20479" s="113" t="s">
        <v>352</v>
      </c>
      <c r="B20479" s="93"/>
      <c r="C20479" s="118">
        <v>525016.37</v>
      </c>
      <c r="D20479" s="114">
        <v>2382.94</v>
      </c>
      <c r="E20479" s="114">
        <v>166.66800000000001</v>
      </c>
      <c r="F20479" s="110" t="s">
        <v>15307</v>
      </c>
      <c r="G20479" s="114">
        <v>55.555999999999997</v>
      </c>
      <c r="H20479" s="114">
        <v>47108.254000000001</v>
      </c>
      <c r="I20479" s="114">
        <v>3633.9059999999999</v>
      </c>
      <c r="J20479" s="114">
        <v>8533.9220000000005</v>
      </c>
      <c r="K20479" s="114">
        <v>766.69200000000001</v>
      </c>
      <c r="L20479" s="114">
        <v>766.69100000000003</v>
      </c>
      <c r="M20479" s="114">
        <v>222.22399999999999</v>
      </c>
      <c r="N20479" s="114">
        <v>101.852</v>
      </c>
      <c r="O20479" s="114">
        <v>375.00599999999997</v>
      </c>
      <c r="P20479" s="114">
        <v>240.744</v>
      </c>
      <c r="Q20479" s="114">
        <v>240.744</v>
      </c>
      <c r="R20479" s="114">
        <v>270.83800000000002</v>
      </c>
      <c r="S20479" s="114">
        <v>314.81900000000002</v>
      </c>
    </row>
    <row r="20480" spans="1:19" ht="11.25" thickBot="1" x14ac:dyDescent="0.2">
      <c r="A20480" s="93"/>
    </row>
    <row r="20481" spans="1:19" ht="11.25" thickBot="1" x14ac:dyDescent="0.2">
      <c r="A20481" s="116" t="s">
        <v>355</v>
      </c>
      <c r="B20481" s="93"/>
      <c r="C20481" s="118">
        <v>0</v>
      </c>
      <c r="D20481" s="114">
        <v>0</v>
      </c>
      <c r="E20481" s="114">
        <v>0</v>
      </c>
      <c r="F20481" s="110" t="s">
        <v>15307</v>
      </c>
      <c r="G20481" s="114">
        <v>0</v>
      </c>
      <c r="H20481" s="114">
        <v>0</v>
      </c>
      <c r="I20481" s="114">
        <v>0</v>
      </c>
      <c r="J20481" s="114">
        <v>0</v>
      </c>
      <c r="K20481" s="114">
        <v>0</v>
      </c>
      <c r="L20481" s="114">
        <v>0</v>
      </c>
      <c r="M20481" s="114">
        <v>0</v>
      </c>
      <c r="N20481" s="114">
        <v>0</v>
      </c>
      <c r="O20481" s="114">
        <v>0</v>
      </c>
      <c r="P20481" s="114">
        <v>0</v>
      </c>
      <c r="Q20481" s="114">
        <v>0</v>
      </c>
      <c r="R20481" s="114">
        <v>0</v>
      </c>
      <c r="S20481" s="114">
        <v>0</v>
      </c>
    </row>
    <row r="20482" spans="1:19" ht="11.25" thickBot="1" x14ac:dyDescent="0.2">
      <c r="A20482" s="93"/>
    </row>
    <row r="20483" spans="1:19" ht="11.25" thickBot="1" x14ac:dyDescent="0.2">
      <c r="A20483" s="117" t="s">
        <v>358</v>
      </c>
      <c r="B20483" s="93"/>
      <c r="C20483" s="118">
        <v>0</v>
      </c>
      <c r="D20483" s="114">
        <v>0</v>
      </c>
      <c r="E20483" s="114">
        <v>0</v>
      </c>
      <c r="F20483" s="110" t="s">
        <v>15307</v>
      </c>
      <c r="G20483" s="114">
        <v>0</v>
      </c>
      <c r="H20483" s="114">
        <v>0</v>
      </c>
      <c r="I20483" s="114">
        <v>0</v>
      </c>
      <c r="J20483" s="114">
        <v>0</v>
      </c>
      <c r="K20483" s="114">
        <v>0</v>
      </c>
      <c r="L20483" s="114">
        <v>0</v>
      </c>
      <c r="M20483" s="114">
        <v>0</v>
      </c>
      <c r="N20483" s="114">
        <v>0</v>
      </c>
      <c r="O20483" s="114">
        <v>0</v>
      </c>
      <c r="P20483" s="114">
        <v>0</v>
      </c>
      <c r="Q20483" s="114">
        <v>0</v>
      </c>
      <c r="R20483" s="114">
        <v>0</v>
      </c>
      <c r="S20483" s="114">
        <v>0</v>
      </c>
    </row>
    <row r="20484" spans="1:19" ht="11.25" thickBot="1" x14ac:dyDescent="0.2">
      <c r="A20484" s="93"/>
    </row>
    <row r="20485" spans="1:19" ht="11.25" thickBot="1" x14ac:dyDescent="0.2">
      <c r="A20485" s="87" t="s">
        <v>345</v>
      </c>
      <c r="B20485" s="87" t="s">
        <v>346</v>
      </c>
      <c r="C20485" s="120" t="s">
        <v>53</v>
      </c>
      <c r="D20485" s="120" t="s">
        <v>54</v>
      </c>
      <c r="E20485" s="120" t="s">
        <v>55</v>
      </c>
      <c r="F20485" s="120" t="s">
        <v>56</v>
      </c>
      <c r="G20485" s="120" t="s">
        <v>15318</v>
      </c>
      <c r="H20485" s="120" t="s">
        <v>57</v>
      </c>
      <c r="I20485" s="120" t="s">
        <v>59</v>
      </c>
      <c r="J20485" s="120" t="s">
        <v>15319</v>
      </c>
      <c r="K20485" s="120" t="s">
        <v>60</v>
      </c>
      <c r="L20485" s="120" t="s">
        <v>61</v>
      </c>
      <c r="M20485" s="120" t="s">
        <v>62</v>
      </c>
      <c r="N20485" s="120" t="s">
        <v>15320</v>
      </c>
      <c r="O20485" s="120" t="s">
        <v>63</v>
      </c>
      <c r="P20485" s="120" t="s">
        <v>64</v>
      </c>
      <c r="Q20485" s="120" t="s">
        <v>66</v>
      </c>
      <c r="R20485" s="120" t="s">
        <v>15321</v>
      </c>
      <c r="S20485" s="120" t="s">
        <v>67</v>
      </c>
    </row>
    <row r="20486" spans="1:19" ht="11.25" thickBot="1" x14ac:dyDescent="0.2">
      <c r="A20486" s="88">
        <v>1</v>
      </c>
      <c r="B20486" s="109">
        <v>2.3738425925925923E-2</v>
      </c>
      <c r="C20486" s="89">
        <v>129.631</v>
      </c>
      <c r="D20486" s="89">
        <v>166.66900000000001</v>
      </c>
      <c r="E20486" s="89">
        <v>148.149</v>
      </c>
      <c r="F20486" s="89">
        <v>4741.6710000000003</v>
      </c>
      <c r="G20486" s="89">
        <v>6235.0720000000001</v>
      </c>
      <c r="H20486" s="89">
        <v>1203.7719999999999</v>
      </c>
      <c r="I20486" s="110" t="s">
        <v>15306</v>
      </c>
      <c r="J20486" s="110" t="s">
        <v>15306</v>
      </c>
      <c r="K20486" s="110" t="s">
        <v>15306</v>
      </c>
      <c r="L20486" s="89">
        <v>100.001</v>
      </c>
      <c r="M20486" s="89">
        <v>148.149</v>
      </c>
      <c r="N20486" s="89">
        <v>285.71899999999999</v>
      </c>
      <c r="O20486" s="89">
        <v>66.667000000000002</v>
      </c>
      <c r="P20486" s="89">
        <v>13655.966</v>
      </c>
      <c r="Q20486" s="112" t="s">
        <v>15944</v>
      </c>
      <c r="R20486" s="110" t="s">
        <v>15306</v>
      </c>
      <c r="S20486" s="89">
        <v>2055.7469999999998</v>
      </c>
    </row>
    <row r="20487" spans="1:19" ht="11.25" thickBot="1" x14ac:dyDescent="0.2">
      <c r="A20487" s="93"/>
    </row>
    <row r="20488" spans="1:19" ht="11.25" thickBot="1" x14ac:dyDescent="0.2">
      <c r="A20488" s="113" t="s">
        <v>352</v>
      </c>
      <c r="B20488" s="93"/>
      <c r="C20488" s="114">
        <v>129.631</v>
      </c>
      <c r="D20488" s="114">
        <v>166.66900000000001</v>
      </c>
      <c r="E20488" s="114">
        <v>148.149</v>
      </c>
      <c r="F20488" s="114">
        <v>4741.6710000000003</v>
      </c>
      <c r="G20488" s="114">
        <v>6235.0720000000001</v>
      </c>
      <c r="H20488" s="114">
        <v>1203.7719999999999</v>
      </c>
      <c r="I20488" s="110" t="s">
        <v>15307</v>
      </c>
      <c r="J20488" s="110" t="s">
        <v>15307</v>
      </c>
      <c r="K20488" s="110" t="s">
        <v>15307</v>
      </c>
      <c r="L20488" s="114">
        <v>100.001</v>
      </c>
      <c r="M20488" s="114">
        <v>148.149</v>
      </c>
      <c r="N20488" s="114">
        <v>285.71899999999999</v>
      </c>
      <c r="O20488" s="114">
        <v>66.667000000000002</v>
      </c>
      <c r="P20488" s="114">
        <v>13655.966</v>
      </c>
      <c r="Q20488" s="112" t="s">
        <v>15945</v>
      </c>
      <c r="R20488" s="110" t="s">
        <v>15307</v>
      </c>
      <c r="S20488" s="114">
        <v>2055.7469999999998</v>
      </c>
    </row>
    <row r="20489" spans="1:19" ht="11.25" thickBot="1" x14ac:dyDescent="0.2">
      <c r="A20489" s="93"/>
    </row>
    <row r="20490" spans="1:19" ht="11.25" thickBot="1" x14ac:dyDescent="0.2">
      <c r="A20490" s="116" t="s">
        <v>355</v>
      </c>
      <c r="B20490" s="93"/>
      <c r="C20490" s="114">
        <v>0</v>
      </c>
      <c r="D20490" s="114">
        <v>0</v>
      </c>
      <c r="E20490" s="114">
        <v>0</v>
      </c>
      <c r="F20490" s="114">
        <v>0</v>
      </c>
      <c r="G20490" s="114">
        <v>0</v>
      </c>
      <c r="H20490" s="114">
        <v>0</v>
      </c>
      <c r="I20490" s="110" t="s">
        <v>15307</v>
      </c>
      <c r="J20490" s="110" t="s">
        <v>15307</v>
      </c>
      <c r="K20490" s="110" t="s">
        <v>15307</v>
      </c>
      <c r="L20490" s="114">
        <v>0</v>
      </c>
      <c r="M20490" s="114">
        <v>0</v>
      </c>
      <c r="N20490" s="114">
        <v>0</v>
      </c>
      <c r="O20490" s="114">
        <v>0</v>
      </c>
      <c r="P20490" s="114">
        <v>0</v>
      </c>
      <c r="Q20490" s="112" t="s">
        <v>15358</v>
      </c>
      <c r="R20490" s="110" t="s">
        <v>15307</v>
      </c>
      <c r="S20490" s="114">
        <v>0</v>
      </c>
    </row>
    <row r="20491" spans="1:19" ht="11.25" thickBot="1" x14ac:dyDescent="0.2">
      <c r="A20491" s="93"/>
    </row>
    <row r="20492" spans="1:19" ht="11.25" thickBot="1" x14ac:dyDescent="0.2">
      <c r="A20492" s="117" t="s">
        <v>358</v>
      </c>
      <c r="B20492" s="93"/>
      <c r="C20492" s="114">
        <v>0</v>
      </c>
      <c r="D20492" s="114">
        <v>0</v>
      </c>
      <c r="E20492" s="114">
        <v>0</v>
      </c>
      <c r="F20492" s="114">
        <v>0</v>
      </c>
      <c r="G20492" s="114">
        <v>0</v>
      </c>
      <c r="H20492" s="114">
        <v>0</v>
      </c>
      <c r="I20492" s="110" t="s">
        <v>15307</v>
      </c>
      <c r="J20492" s="110" t="s">
        <v>15307</v>
      </c>
      <c r="K20492" s="110" t="s">
        <v>15307</v>
      </c>
      <c r="L20492" s="114">
        <v>0</v>
      </c>
      <c r="M20492" s="114">
        <v>0</v>
      </c>
      <c r="N20492" s="114">
        <v>0</v>
      </c>
      <c r="O20492" s="114">
        <v>0</v>
      </c>
      <c r="P20492" s="114">
        <v>0</v>
      </c>
      <c r="Q20492" s="112" t="s">
        <v>15358</v>
      </c>
      <c r="R20492" s="110" t="s">
        <v>15307</v>
      </c>
      <c r="S20492" s="114">
        <v>0</v>
      </c>
    </row>
    <row r="20493" spans="1:19" ht="11.25" thickBot="1" x14ac:dyDescent="0.2">
      <c r="A20493" s="93"/>
    </row>
    <row r="20494" spans="1:19" ht="11.25" thickBot="1" x14ac:dyDescent="0.2">
      <c r="A20494" s="87" t="s">
        <v>345</v>
      </c>
      <c r="B20494" s="87" t="s">
        <v>346</v>
      </c>
      <c r="C20494" s="120" t="s">
        <v>68</v>
      </c>
      <c r="D20494" s="120" t="s">
        <v>15325</v>
      </c>
    </row>
    <row r="20495" spans="1:19" ht="11.25" thickBot="1" x14ac:dyDescent="0.2">
      <c r="A20495" s="88">
        <v>1</v>
      </c>
      <c r="B20495" s="109">
        <v>2.3738425925925923E-2</v>
      </c>
      <c r="C20495" s="89">
        <v>1687.616</v>
      </c>
      <c r="D20495" s="110" t="s">
        <v>15306</v>
      </c>
    </row>
    <row r="20496" spans="1:19" ht="11.25" thickBot="1" x14ac:dyDescent="0.2">
      <c r="A20496" s="93"/>
    </row>
    <row r="20497" spans="1:19" ht="11.25" thickBot="1" x14ac:dyDescent="0.2">
      <c r="A20497" s="113" t="s">
        <v>352</v>
      </c>
      <c r="B20497" s="93"/>
      <c r="C20497" s="114">
        <v>1687.616</v>
      </c>
      <c r="D20497" s="110" t="s">
        <v>15307</v>
      </c>
    </row>
    <row r="20498" spans="1:19" ht="11.25" thickBot="1" x14ac:dyDescent="0.2">
      <c r="A20498" s="93"/>
    </row>
    <row r="20499" spans="1:19" ht="11.25" thickBot="1" x14ac:dyDescent="0.2">
      <c r="A20499" s="116" t="s">
        <v>355</v>
      </c>
      <c r="B20499" s="93"/>
      <c r="C20499" s="114">
        <v>0</v>
      </c>
      <c r="D20499" s="110" t="s">
        <v>15307</v>
      </c>
    </row>
    <row r="20500" spans="1:19" ht="11.25" thickBot="1" x14ac:dyDescent="0.2">
      <c r="A20500" s="93"/>
    </row>
    <row r="20501" spans="1:19" ht="11.25" thickBot="1" x14ac:dyDescent="0.2">
      <c r="A20501" s="117" t="s">
        <v>358</v>
      </c>
      <c r="B20501" s="93"/>
      <c r="C20501" s="114">
        <v>0</v>
      </c>
      <c r="D20501" s="110" t="s">
        <v>15307</v>
      </c>
    </row>
    <row r="20502" spans="1:19" ht="10.5" x14ac:dyDescent="0.15">
      <c r="A20502" s="93"/>
    </row>
    <row r="20503" spans="1:19" x14ac:dyDescent="0.15">
      <c r="A20503" s="106"/>
      <c r="B20503" s="69" t="s">
        <v>5512</v>
      </c>
    </row>
    <row r="20504" spans="1:19" ht="9.75" thickBot="1" x14ac:dyDescent="0.2">
      <c r="A20504" s="64" t="s">
        <v>6926</v>
      </c>
    </row>
    <row r="20505" spans="1:19" ht="11.25" thickBot="1" x14ac:dyDescent="0.2">
      <c r="A20505" s="87" t="s">
        <v>345</v>
      </c>
      <c r="B20505" s="87" t="s">
        <v>346</v>
      </c>
      <c r="C20505" s="120" t="s">
        <v>15300</v>
      </c>
      <c r="D20505" s="120" t="s">
        <v>15301</v>
      </c>
      <c r="E20505" s="120" t="s">
        <v>15302</v>
      </c>
      <c r="F20505" s="120" t="s">
        <v>1</v>
      </c>
      <c r="G20505" s="120" t="s">
        <v>2</v>
      </c>
      <c r="H20505" s="120" t="s">
        <v>3</v>
      </c>
      <c r="I20505" s="120" t="s">
        <v>15303</v>
      </c>
      <c r="J20505" s="120" t="s">
        <v>4</v>
      </c>
      <c r="K20505" s="120" t="s">
        <v>15304</v>
      </c>
      <c r="L20505" s="120" t="s">
        <v>8</v>
      </c>
      <c r="M20505" s="120" t="s">
        <v>15305</v>
      </c>
      <c r="N20505" s="120" t="s">
        <v>10</v>
      </c>
      <c r="O20505" s="120" t="s">
        <v>11</v>
      </c>
      <c r="P20505" s="120" t="s">
        <v>12</v>
      </c>
      <c r="Q20505" s="120" t="s">
        <v>13</v>
      </c>
      <c r="R20505" s="120" t="s">
        <v>14</v>
      </c>
      <c r="S20505" s="120" t="s">
        <v>15</v>
      </c>
    </row>
    <row r="20506" spans="1:19" ht="11.25" thickBot="1" x14ac:dyDescent="0.2">
      <c r="A20506" s="88">
        <v>1</v>
      </c>
      <c r="B20506" s="109">
        <v>2.9166666666666664E-2</v>
      </c>
      <c r="C20506" s="110" t="s">
        <v>15306</v>
      </c>
      <c r="D20506" s="110" t="s">
        <v>15306</v>
      </c>
      <c r="E20506" s="89">
        <v>33.332999999999998</v>
      </c>
      <c r="F20506" s="89">
        <v>261253.27</v>
      </c>
      <c r="G20506" s="89">
        <v>274687.81</v>
      </c>
      <c r="H20506" s="89">
        <v>105637.47</v>
      </c>
      <c r="I20506" s="89">
        <v>183.33500000000001</v>
      </c>
      <c r="J20506" s="89">
        <v>64601.675999999999</v>
      </c>
      <c r="K20506" s="89">
        <v>1889.046</v>
      </c>
      <c r="L20506" s="119">
        <v>49616.713000000003</v>
      </c>
      <c r="M20506" s="89">
        <v>163716.44</v>
      </c>
      <c r="N20506" s="89">
        <v>13023.537</v>
      </c>
      <c r="O20506" s="89">
        <v>96768.657999999996</v>
      </c>
      <c r="P20506" s="110" t="s">
        <v>15946</v>
      </c>
      <c r="Q20506" s="110" t="s">
        <v>15947</v>
      </c>
      <c r="R20506" s="89">
        <v>10521.352000000001</v>
      </c>
      <c r="S20506" s="89">
        <v>16745.017</v>
      </c>
    </row>
    <row r="20507" spans="1:19" ht="11.25" thickBot="1" x14ac:dyDescent="0.2">
      <c r="A20507" s="93"/>
    </row>
    <row r="20508" spans="1:19" ht="11.25" thickBot="1" x14ac:dyDescent="0.2">
      <c r="A20508" s="113" t="s">
        <v>352</v>
      </c>
      <c r="B20508" s="93"/>
      <c r="C20508" s="110" t="s">
        <v>15307</v>
      </c>
      <c r="D20508" s="110" t="s">
        <v>15307</v>
      </c>
      <c r="E20508" s="114">
        <v>33.332999999999998</v>
      </c>
      <c r="F20508" s="114">
        <v>261253.27</v>
      </c>
      <c r="G20508" s="114">
        <v>274687.81</v>
      </c>
      <c r="H20508" s="114">
        <v>105637.47</v>
      </c>
      <c r="I20508" s="114">
        <v>183.33500000000001</v>
      </c>
      <c r="J20508" s="114">
        <v>64601.675999999999</v>
      </c>
      <c r="K20508" s="114">
        <v>1889.046</v>
      </c>
      <c r="L20508" s="118">
        <v>49616.713000000003</v>
      </c>
      <c r="M20508" s="114">
        <v>163716.44</v>
      </c>
      <c r="N20508" s="114">
        <v>13023.537</v>
      </c>
      <c r="O20508" s="114">
        <v>96768.657999999996</v>
      </c>
      <c r="P20508" s="110" t="s">
        <v>15948</v>
      </c>
      <c r="Q20508" s="110" t="s">
        <v>15949</v>
      </c>
      <c r="R20508" s="114">
        <v>10521.352000000001</v>
      </c>
      <c r="S20508" s="114">
        <v>16745.017</v>
      </c>
    </row>
    <row r="20509" spans="1:19" ht="11.25" thickBot="1" x14ac:dyDescent="0.2">
      <c r="A20509" s="93"/>
    </row>
    <row r="20510" spans="1:19" ht="11.25" thickBot="1" x14ac:dyDescent="0.2">
      <c r="A20510" s="116" t="s">
        <v>355</v>
      </c>
      <c r="B20510" s="93"/>
      <c r="C20510" s="110" t="s">
        <v>15307</v>
      </c>
      <c r="D20510" s="110" t="s">
        <v>15307</v>
      </c>
      <c r="E20510" s="114">
        <v>0</v>
      </c>
      <c r="F20510" s="114">
        <v>0</v>
      </c>
      <c r="G20510" s="114">
        <v>0</v>
      </c>
      <c r="H20510" s="114">
        <v>0</v>
      </c>
      <c r="I20510" s="114">
        <v>0</v>
      </c>
      <c r="J20510" s="114">
        <v>0</v>
      </c>
      <c r="K20510" s="114">
        <v>0</v>
      </c>
      <c r="L20510" s="118">
        <v>0</v>
      </c>
      <c r="M20510" s="114">
        <v>0</v>
      </c>
      <c r="N20510" s="114">
        <v>0</v>
      </c>
      <c r="O20510" s="114">
        <v>0</v>
      </c>
      <c r="P20510" s="110" t="s">
        <v>15358</v>
      </c>
      <c r="Q20510" s="110" t="s">
        <v>15358</v>
      </c>
      <c r="R20510" s="114">
        <v>0</v>
      </c>
      <c r="S20510" s="114">
        <v>0</v>
      </c>
    </row>
    <row r="20511" spans="1:19" ht="11.25" thickBot="1" x14ac:dyDescent="0.2">
      <c r="A20511" s="93"/>
    </row>
    <row r="20512" spans="1:19" ht="11.25" thickBot="1" x14ac:dyDescent="0.2">
      <c r="A20512" s="117" t="s">
        <v>358</v>
      </c>
      <c r="B20512" s="93"/>
      <c r="C20512" s="110" t="s">
        <v>15307</v>
      </c>
      <c r="D20512" s="110" t="s">
        <v>15307</v>
      </c>
      <c r="E20512" s="114">
        <v>0</v>
      </c>
      <c r="F20512" s="114">
        <v>0</v>
      </c>
      <c r="G20512" s="114">
        <v>0</v>
      </c>
      <c r="H20512" s="114">
        <v>0</v>
      </c>
      <c r="I20512" s="114">
        <v>0</v>
      </c>
      <c r="J20512" s="114">
        <v>0</v>
      </c>
      <c r="K20512" s="114">
        <v>0</v>
      </c>
      <c r="L20512" s="118">
        <v>0</v>
      </c>
      <c r="M20512" s="114">
        <v>0</v>
      </c>
      <c r="N20512" s="114">
        <v>0</v>
      </c>
      <c r="O20512" s="114">
        <v>0</v>
      </c>
      <c r="P20512" s="110" t="s">
        <v>15358</v>
      </c>
      <c r="Q20512" s="110" t="s">
        <v>15358</v>
      </c>
      <c r="R20512" s="114">
        <v>0</v>
      </c>
      <c r="S20512" s="114">
        <v>0</v>
      </c>
    </row>
    <row r="20513" spans="1:19" ht="11.25" thickBot="1" x14ac:dyDescent="0.2">
      <c r="A20513" s="93"/>
    </row>
    <row r="20514" spans="1:19" ht="11.25" thickBot="1" x14ac:dyDescent="0.2">
      <c r="A20514" s="87" t="s">
        <v>345</v>
      </c>
      <c r="B20514" s="87" t="s">
        <v>346</v>
      </c>
      <c r="C20514" s="120" t="s">
        <v>16</v>
      </c>
      <c r="D20514" s="120" t="s">
        <v>15309</v>
      </c>
      <c r="E20514" s="120" t="s">
        <v>15310</v>
      </c>
      <c r="F20514" s="120" t="s">
        <v>20</v>
      </c>
      <c r="G20514" s="120" t="s">
        <v>21</v>
      </c>
      <c r="H20514" s="120" t="s">
        <v>22</v>
      </c>
      <c r="I20514" s="120" t="s">
        <v>23</v>
      </c>
      <c r="J20514" s="120" t="s">
        <v>24</v>
      </c>
      <c r="K20514" s="120" t="s">
        <v>26</v>
      </c>
      <c r="L20514" s="120" t="s">
        <v>15311</v>
      </c>
      <c r="M20514" s="120" t="s">
        <v>27</v>
      </c>
      <c r="N20514" s="120" t="s">
        <v>28</v>
      </c>
      <c r="O20514" s="120" t="s">
        <v>29</v>
      </c>
      <c r="P20514" s="120" t="s">
        <v>30</v>
      </c>
      <c r="Q20514" s="120" t="s">
        <v>15312</v>
      </c>
      <c r="R20514" s="120" t="s">
        <v>32</v>
      </c>
      <c r="S20514" s="120" t="s">
        <v>33</v>
      </c>
    </row>
    <row r="20515" spans="1:19" ht="11.25" thickBot="1" x14ac:dyDescent="0.2">
      <c r="A20515" s="88">
        <v>1</v>
      </c>
      <c r="B20515" s="109">
        <v>2.9166666666666664E-2</v>
      </c>
      <c r="C20515" s="110" t="s">
        <v>15950</v>
      </c>
      <c r="D20515" s="89">
        <v>950173.87</v>
      </c>
      <c r="E20515" s="89">
        <v>8091.5410000000002</v>
      </c>
      <c r="F20515" s="119">
        <v>34749.338000000003</v>
      </c>
      <c r="G20515" s="89">
        <v>744.47</v>
      </c>
      <c r="H20515" s="89">
        <v>74.073999999999998</v>
      </c>
      <c r="I20515" s="89">
        <v>4245.2430000000004</v>
      </c>
      <c r="J20515" s="89">
        <v>264563.24</v>
      </c>
      <c r="K20515" s="112" t="s">
        <v>15951</v>
      </c>
      <c r="L20515" s="110" t="s">
        <v>15952</v>
      </c>
      <c r="M20515" s="89">
        <v>756112.97</v>
      </c>
      <c r="N20515" s="89">
        <v>17746.650000000001</v>
      </c>
      <c r="O20515" s="110" t="s">
        <v>15306</v>
      </c>
      <c r="P20515" s="89">
        <v>138.88999999999999</v>
      </c>
      <c r="Q20515" s="89">
        <v>351.858</v>
      </c>
      <c r="R20515" s="89">
        <v>38460.142</v>
      </c>
      <c r="S20515" s="89">
        <v>1783.4690000000001</v>
      </c>
    </row>
    <row r="20516" spans="1:19" ht="11.25" thickBot="1" x14ac:dyDescent="0.2">
      <c r="A20516" s="93"/>
    </row>
    <row r="20517" spans="1:19" ht="11.25" thickBot="1" x14ac:dyDescent="0.2">
      <c r="A20517" s="113" t="s">
        <v>352</v>
      </c>
      <c r="B20517" s="93"/>
      <c r="C20517" s="110" t="s">
        <v>15953</v>
      </c>
      <c r="D20517" s="114">
        <v>950173.87</v>
      </c>
      <c r="E20517" s="114">
        <v>8091.5410000000002</v>
      </c>
      <c r="F20517" s="118">
        <v>34749.338000000003</v>
      </c>
      <c r="G20517" s="114">
        <v>744.47</v>
      </c>
      <c r="H20517" s="114">
        <v>74.073999999999998</v>
      </c>
      <c r="I20517" s="114">
        <v>4245.2430000000004</v>
      </c>
      <c r="J20517" s="114">
        <v>264563.24</v>
      </c>
      <c r="K20517" s="112" t="s">
        <v>15954</v>
      </c>
      <c r="L20517" s="110" t="s">
        <v>15955</v>
      </c>
      <c r="M20517" s="114">
        <v>756112.97</v>
      </c>
      <c r="N20517" s="114">
        <v>17746.650000000001</v>
      </c>
      <c r="O20517" s="110" t="s">
        <v>15307</v>
      </c>
      <c r="P20517" s="114">
        <v>138.88999999999999</v>
      </c>
      <c r="Q20517" s="114">
        <v>351.858</v>
      </c>
      <c r="R20517" s="114">
        <v>38460.142</v>
      </c>
      <c r="S20517" s="114">
        <v>1783.4690000000001</v>
      </c>
    </row>
    <row r="20518" spans="1:19" ht="11.25" thickBot="1" x14ac:dyDescent="0.2">
      <c r="A20518" s="93"/>
    </row>
    <row r="20519" spans="1:19" ht="11.25" thickBot="1" x14ac:dyDescent="0.2">
      <c r="A20519" s="116" t="s">
        <v>355</v>
      </c>
      <c r="B20519" s="93"/>
      <c r="C20519" s="110" t="s">
        <v>15358</v>
      </c>
      <c r="D20519" s="114">
        <v>0</v>
      </c>
      <c r="E20519" s="114">
        <v>0</v>
      </c>
      <c r="F20519" s="118">
        <v>0</v>
      </c>
      <c r="G20519" s="114">
        <v>0</v>
      </c>
      <c r="H20519" s="114">
        <v>0</v>
      </c>
      <c r="I20519" s="114">
        <v>0</v>
      </c>
      <c r="J20519" s="114">
        <v>0</v>
      </c>
      <c r="K20519" s="112" t="s">
        <v>15358</v>
      </c>
      <c r="L20519" s="110" t="s">
        <v>15358</v>
      </c>
      <c r="M20519" s="114">
        <v>0</v>
      </c>
      <c r="N20519" s="114">
        <v>0</v>
      </c>
      <c r="O20519" s="110" t="s">
        <v>15307</v>
      </c>
      <c r="P20519" s="114">
        <v>0</v>
      </c>
      <c r="Q20519" s="114">
        <v>0</v>
      </c>
      <c r="R20519" s="114">
        <v>0</v>
      </c>
      <c r="S20519" s="114">
        <v>0</v>
      </c>
    </row>
    <row r="20520" spans="1:19" ht="11.25" thickBot="1" x14ac:dyDescent="0.2">
      <c r="A20520" s="93"/>
    </row>
    <row r="20521" spans="1:19" ht="11.25" thickBot="1" x14ac:dyDescent="0.2">
      <c r="A20521" s="117" t="s">
        <v>358</v>
      </c>
      <c r="B20521" s="93"/>
      <c r="C20521" s="110" t="s">
        <v>15358</v>
      </c>
      <c r="D20521" s="114">
        <v>0</v>
      </c>
      <c r="E20521" s="114">
        <v>0</v>
      </c>
      <c r="F20521" s="118">
        <v>0</v>
      </c>
      <c r="G20521" s="114">
        <v>0</v>
      </c>
      <c r="H20521" s="114">
        <v>0</v>
      </c>
      <c r="I20521" s="114">
        <v>0</v>
      </c>
      <c r="J20521" s="114">
        <v>0</v>
      </c>
      <c r="K20521" s="112" t="s">
        <v>15358</v>
      </c>
      <c r="L20521" s="110" t="s">
        <v>15358</v>
      </c>
      <c r="M20521" s="114">
        <v>0</v>
      </c>
      <c r="N20521" s="114">
        <v>0</v>
      </c>
      <c r="O20521" s="110" t="s">
        <v>15307</v>
      </c>
      <c r="P20521" s="114">
        <v>0</v>
      </c>
      <c r="Q20521" s="114">
        <v>0</v>
      </c>
      <c r="R20521" s="114">
        <v>0</v>
      </c>
      <c r="S20521" s="114">
        <v>0</v>
      </c>
    </row>
    <row r="20522" spans="1:19" ht="11.25" thickBot="1" x14ac:dyDescent="0.2">
      <c r="A20522" s="93"/>
    </row>
    <row r="20523" spans="1:19" ht="11.25" thickBot="1" x14ac:dyDescent="0.2">
      <c r="A20523" s="87" t="s">
        <v>345</v>
      </c>
      <c r="B20523" s="87" t="s">
        <v>346</v>
      </c>
      <c r="C20523" s="120" t="s">
        <v>35</v>
      </c>
      <c r="D20523" s="120" t="s">
        <v>36</v>
      </c>
      <c r="E20523" s="120" t="s">
        <v>15315</v>
      </c>
      <c r="F20523" s="120" t="s">
        <v>38</v>
      </c>
      <c r="G20523" s="120" t="s">
        <v>39</v>
      </c>
      <c r="H20523" s="120" t="s">
        <v>41</v>
      </c>
      <c r="I20523" s="120" t="s">
        <v>42</v>
      </c>
      <c r="J20523" s="120" t="s">
        <v>43</v>
      </c>
      <c r="K20523" s="120" t="s">
        <v>44</v>
      </c>
      <c r="L20523" s="120" t="s">
        <v>45</v>
      </c>
      <c r="M20523" s="120" t="s">
        <v>46</v>
      </c>
      <c r="N20523" s="120" t="s">
        <v>47</v>
      </c>
      <c r="O20523" s="120" t="s">
        <v>48</v>
      </c>
      <c r="P20523" s="120" t="s">
        <v>49</v>
      </c>
      <c r="Q20523" s="120" t="s">
        <v>50</v>
      </c>
      <c r="R20523" s="120" t="s">
        <v>51</v>
      </c>
      <c r="S20523" s="120" t="s">
        <v>52</v>
      </c>
    </row>
    <row r="20524" spans="1:19" ht="11.25" thickBot="1" x14ac:dyDescent="0.2">
      <c r="A20524" s="88">
        <v>1</v>
      </c>
      <c r="B20524" s="109">
        <v>2.9166666666666664E-2</v>
      </c>
      <c r="C20524" s="119">
        <v>526063.43000000005</v>
      </c>
      <c r="D20524" s="89">
        <v>79407.741999999998</v>
      </c>
      <c r="E20524" s="89">
        <v>7032.8829999999998</v>
      </c>
      <c r="F20524" s="110" t="s">
        <v>15306</v>
      </c>
      <c r="G20524" s="89">
        <v>183.33500000000001</v>
      </c>
      <c r="H20524" s="110" t="s">
        <v>15956</v>
      </c>
      <c r="I20524" s="89">
        <v>87300.338000000003</v>
      </c>
      <c r="J20524" s="89">
        <v>153041.76</v>
      </c>
      <c r="K20524" s="89">
        <v>21301.768</v>
      </c>
      <c r="L20524" s="89">
        <v>17957.287</v>
      </c>
      <c r="M20524" s="89">
        <v>3074.47</v>
      </c>
      <c r="N20524" s="89">
        <v>2994.2249999999999</v>
      </c>
      <c r="O20524" s="89">
        <v>6606.7169999999996</v>
      </c>
      <c r="P20524" s="89">
        <v>4204.4589999999998</v>
      </c>
      <c r="Q20524" s="89">
        <v>5593.8239999999996</v>
      </c>
      <c r="R20524" s="89">
        <v>3967.373</v>
      </c>
      <c r="S20524" s="89">
        <v>3900.665</v>
      </c>
    </row>
    <row r="20525" spans="1:19" ht="11.25" thickBot="1" x14ac:dyDescent="0.2">
      <c r="A20525" s="93"/>
    </row>
    <row r="20526" spans="1:19" ht="11.25" thickBot="1" x14ac:dyDescent="0.2">
      <c r="A20526" s="113" t="s">
        <v>352</v>
      </c>
      <c r="B20526" s="93"/>
      <c r="C20526" s="118">
        <v>526063.43000000005</v>
      </c>
      <c r="D20526" s="114">
        <v>79407.741999999998</v>
      </c>
      <c r="E20526" s="114">
        <v>7032.8829999999998</v>
      </c>
      <c r="F20526" s="110" t="s">
        <v>15307</v>
      </c>
      <c r="G20526" s="114">
        <v>183.33500000000001</v>
      </c>
      <c r="H20526" s="110" t="s">
        <v>15957</v>
      </c>
      <c r="I20526" s="114">
        <v>87300.338000000003</v>
      </c>
      <c r="J20526" s="114">
        <v>153041.76</v>
      </c>
      <c r="K20526" s="114">
        <v>21301.768</v>
      </c>
      <c r="L20526" s="114">
        <v>17957.287</v>
      </c>
      <c r="M20526" s="114">
        <v>3074.47</v>
      </c>
      <c r="N20526" s="114">
        <v>2994.2249999999999</v>
      </c>
      <c r="O20526" s="114">
        <v>6606.7169999999996</v>
      </c>
      <c r="P20526" s="114">
        <v>4204.4589999999998</v>
      </c>
      <c r="Q20526" s="114">
        <v>5593.8239999999996</v>
      </c>
      <c r="R20526" s="114">
        <v>3967.373</v>
      </c>
      <c r="S20526" s="114">
        <v>3900.665</v>
      </c>
    </row>
    <row r="20527" spans="1:19" ht="11.25" thickBot="1" x14ac:dyDescent="0.2">
      <c r="A20527" s="93"/>
    </row>
    <row r="20528" spans="1:19" ht="11.25" thickBot="1" x14ac:dyDescent="0.2">
      <c r="A20528" s="116" t="s">
        <v>355</v>
      </c>
      <c r="B20528" s="93"/>
      <c r="C20528" s="118">
        <v>0</v>
      </c>
      <c r="D20528" s="114">
        <v>0</v>
      </c>
      <c r="E20528" s="114">
        <v>0</v>
      </c>
      <c r="F20528" s="110" t="s">
        <v>15307</v>
      </c>
      <c r="G20528" s="114">
        <v>0</v>
      </c>
      <c r="H20528" s="110" t="s">
        <v>15358</v>
      </c>
      <c r="I20528" s="114">
        <v>0</v>
      </c>
      <c r="J20528" s="114">
        <v>0</v>
      </c>
      <c r="K20528" s="114">
        <v>0</v>
      </c>
      <c r="L20528" s="114">
        <v>0</v>
      </c>
      <c r="M20528" s="114">
        <v>0</v>
      </c>
      <c r="N20528" s="114">
        <v>0</v>
      </c>
      <c r="O20528" s="114">
        <v>0</v>
      </c>
      <c r="P20528" s="114">
        <v>0</v>
      </c>
      <c r="Q20528" s="114">
        <v>0</v>
      </c>
      <c r="R20528" s="114">
        <v>0</v>
      </c>
      <c r="S20528" s="114">
        <v>0</v>
      </c>
    </row>
    <row r="20529" spans="1:19" ht="11.25" thickBot="1" x14ac:dyDescent="0.2">
      <c r="A20529" s="93"/>
    </row>
    <row r="20530" spans="1:19" ht="11.25" thickBot="1" x14ac:dyDescent="0.2">
      <c r="A20530" s="117" t="s">
        <v>358</v>
      </c>
      <c r="B20530" s="93"/>
      <c r="C20530" s="118">
        <v>0</v>
      </c>
      <c r="D20530" s="114">
        <v>0</v>
      </c>
      <c r="E20530" s="114">
        <v>0</v>
      </c>
      <c r="F20530" s="110" t="s">
        <v>15307</v>
      </c>
      <c r="G20530" s="114">
        <v>0</v>
      </c>
      <c r="H20530" s="110" t="s">
        <v>15358</v>
      </c>
      <c r="I20530" s="114">
        <v>0</v>
      </c>
      <c r="J20530" s="114">
        <v>0</v>
      </c>
      <c r="K20530" s="114">
        <v>0</v>
      </c>
      <c r="L20530" s="114">
        <v>0</v>
      </c>
      <c r="M20530" s="114">
        <v>0</v>
      </c>
      <c r="N20530" s="114">
        <v>0</v>
      </c>
      <c r="O20530" s="114">
        <v>0</v>
      </c>
      <c r="P20530" s="114">
        <v>0</v>
      </c>
      <c r="Q20530" s="114">
        <v>0</v>
      </c>
      <c r="R20530" s="114">
        <v>0</v>
      </c>
      <c r="S20530" s="114">
        <v>0</v>
      </c>
    </row>
    <row r="20531" spans="1:19" ht="11.25" thickBot="1" x14ac:dyDescent="0.2">
      <c r="A20531" s="93"/>
    </row>
    <row r="20532" spans="1:19" ht="11.25" thickBot="1" x14ac:dyDescent="0.2">
      <c r="A20532" s="87" t="s">
        <v>345</v>
      </c>
      <c r="B20532" s="87" t="s">
        <v>346</v>
      </c>
      <c r="C20532" s="120" t="s">
        <v>53</v>
      </c>
      <c r="D20532" s="120" t="s">
        <v>54</v>
      </c>
      <c r="E20532" s="120" t="s">
        <v>55</v>
      </c>
      <c r="F20532" s="120" t="s">
        <v>56</v>
      </c>
      <c r="G20532" s="120" t="s">
        <v>15318</v>
      </c>
      <c r="H20532" s="120" t="s">
        <v>57</v>
      </c>
      <c r="I20532" s="120" t="s">
        <v>59</v>
      </c>
      <c r="J20532" s="120" t="s">
        <v>15319</v>
      </c>
      <c r="K20532" s="120" t="s">
        <v>60</v>
      </c>
      <c r="L20532" s="120" t="s">
        <v>61</v>
      </c>
      <c r="M20532" s="120" t="s">
        <v>62</v>
      </c>
      <c r="N20532" s="120" t="s">
        <v>15320</v>
      </c>
      <c r="O20532" s="120" t="s">
        <v>63</v>
      </c>
      <c r="P20532" s="120" t="s">
        <v>64</v>
      </c>
      <c r="Q20532" s="120" t="s">
        <v>66</v>
      </c>
      <c r="R20532" s="120" t="s">
        <v>15321</v>
      </c>
      <c r="S20532" s="120" t="s">
        <v>67</v>
      </c>
    </row>
    <row r="20533" spans="1:19" ht="11.25" thickBot="1" x14ac:dyDescent="0.2">
      <c r="A20533" s="88">
        <v>1</v>
      </c>
      <c r="B20533" s="109">
        <v>2.9166666666666664E-2</v>
      </c>
      <c r="C20533" s="89">
        <v>1533.4349999999999</v>
      </c>
      <c r="D20533" s="89">
        <v>2518.7860000000001</v>
      </c>
      <c r="E20533" s="89">
        <v>1333.415</v>
      </c>
      <c r="F20533" s="89">
        <v>163845.41</v>
      </c>
      <c r="G20533" s="89">
        <v>232195.35</v>
      </c>
      <c r="H20533" s="89">
        <v>84278.524000000005</v>
      </c>
      <c r="I20533" s="89">
        <v>222.22399999999999</v>
      </c>
      <c r="J20533" s="110" t="s">
        <v>15306</v>
      </c>
      <c r="K20533" s="89">
        <v>666.68600000000004</v>
      </c>
      <c r="L20533" s="89">
        <v>1179.086</v>
      </c>
      <c r="M20533" s="89">
        <v>7792.6149999999998</v>
      </c>
      <c r="N20533" s="89">
        <v>400.00900000000001</v>
      </c>
      <c r="O20533" s="89">
        <v>1493.9290000000001</v>
      </c>
      <c r="P20533" s="89">
        <v>480592.77</v>
      </c>
      <c r="Q20533" s="112" t="s">
        <v>15958</v>
      </c>
      <c r="R20533" s="110" t="s">
        <v>15306</v>
      </c>
      <c r="S20533" s="89">
        <v>55086.864999999998</v>
      </c>
    </row>
    <row r="20534" spans="1:19" ht="11.25" thickBot="1" x14ac:dyDescent="0.2">
      <c r="A20534" s="93"/>
    </row>
    <row r="20535" spans="1:19" ht="11.25" thickBot="1" x14ac:dyDescent="0.2">
      <c r="A20535" s="113" t="s">
        <v>352</v>
      </c>
      <c r="B20535" s="93"/>
      <c r="C20535" s="114">
        <v>1533.4349999999999</v>
      </c>
      <c r="D20535" s="114">
        <v>2518.7860000000001</v>
      </c>
      <c r="E20535" s="114">
        <v>1333.415</v>
      </c>
      <c r="F20535" s="114">
        <v>163845.41</v>
      </c>
      <c r="G20535" s="114">
        <v>232195.35</v>
      </c>
      <c r="H20535" s="114">
        <v>84278.524000000005</v>
      </c>
      <c r="I20535" s="114">
        <v>222.22399999999999</v>
      </c>
      <c r="J20535" s="110" t="s">
        <v>15307</v>
      </c>
      <c r="K20535" s="114">
        <v>666.68600000000004</v>
      </c>
      <c r="L20535" s="114">
        <v>1179.086</v>
      </c>
      <c r="M20535" s="114">
        <v>7792.6149999999998</v>
      </c>
      <c r="N20535" s="114">
        <v>400.00900000000001</v>
      </c>
      <c r="O20535" s="114">
        <v>1493.9290000000001</v>
      </c>
      <c r="P20535" s="114">
        <v>480592.77</v>
      </c>
      <c r="Q20535" s="112" t="s">
        <v>15959</v>
      </c>
      <c r="R20535" s="110" t="s">
        <v>15307</v>
      </c>
      <c r="S20535" s="114">
        <v>55086.864999999998</v>
      </c>
    </row>
    <row r="20536" spans="1:19" ht="11.25" thickBot="1" x14ac:dyDescent="0.2">
      <c r="A20536" s="93"/>
    </row>
    <row r="20537" spans="1:19" ht="11.25" thickBot="1" x14ac:dyDescent="0.2">
      <c r="A20537" s="116" t="s">
        <v>355</v>
      </c>
      <c r="B20537" s="93"/>
      <c r="C20537" s="114">
        <v>0</v>
      </c>
      <c r="D20537" s="114">
        <v>0</v>
      </c>
      <c r="E20537" s="114">
        <v>0</v>
      </c>
      <c r="F20537" s="114">
        <v>0</v>
      </c>
      <c r="G20537" s="114">
        <v>0</v>
      </c>
      <c r="H20537" s="114">
        <v>0</v>
      </c>
      <c r="I20537" s="114">
        <v>0</v>
      </c>
      <c r="J20537" s="110" t="s">
        <v>15307</v>
      </c>
      <c r="K20537" s="114">
        <v>0</v>
      </c>
      <c r="L20537" s="114">
        <v>0</v>
      </c>
      <c r="M20537" s="114">
        <v>0</v>
      </c>
      <c r="N20537" s="114">
        <v>0</v>
      </c>
      <c r="O20537" s="114">
        <v>0</v>
      </c>
      <c r="P20537" s="114">
        <v>0</v>
      </c>
      <c r="Q20537" s="112" t="s">
        <v>15358</v>
      </c>
      <c r="R20537" s="110" t="s">
        <v>15307</v>
      </c>
      <c r="S20537" s="114">
        <v>0</v>
      </c>
    </row>
    <row r="20538" spans="1:19" ht="11.25" thickBot="1" x14ac:dyDescent="0.2">
      <c r="A20538" s="93"/>
    </row>
    <row r="20539" spans="1:19" ht="11.25" thickBot="1" x14ac:dyDescent="0.2">
      <c r="A20539" s="117" t="s">
        <v>358</v>
      </c>
      <c r="B20539" s="93"/>
      <c r="C20539" s="114">
        <v>0</v>
      </c>
      <c r="D20539" s="114">
        <v>0</v>
      </c>
      <c r="E20539" s="114">
        <v>0</v>
      </c>
      <c r="F20539" s="114">
        <v>0</v>
      </c>
      <c r="G20539" s="114">
        <v>0</v>
      </c>
      <c r="H20539" s="114">
        <v>0</v>
      </c>
      <c r="I20539" s="114">
        <v>0</v>
      </c>
      <c r="J20539" s="110" t="s">
        <v>15307</v>
      </c>
      <c r="K20539" s="114">
        <v>0</v>
      </c>
      <c r="L20539" s="114">
        <v>0</v>
      </c>
      <c r="M20539" s="114">
        <v>0</v>
      </c>
      <c r="N20539" s="114">
        <v>0</v>
      </c>
      <c r="O20539" s="114">
        <v>0</v>
      </c>
      <c r="P20539" s="114">
        <v>0</v>
      </c>
      <c r="Q20539" s="112" t="s">
        <v>15358</v>
      </c>
      <c r="R20539" s="110" t="s">
        <v>15307</v>
      </c>
      <c r="S20539" s="114">
        <v>0</v>
      </c>
    </row>
    <row r="20540" spans="1:19" ht="11.25" thickBot="1" x14ac:dyDescent="0.2">
      <c r="A20540" s="93"/>
    </row>
    <row r="20541" spans="1:19" ht="11.25" thickBot="1" x14ac:dyDescent="0.2">
      <c r="A20541" s="87" t="s">
        <v>345</v>
      </c>
      <c r="B20541" s="87" t="s">
        <v>346</v>
      </c>
      <c r="C20541" s="120" t="s">
        <v>68</v>
      </c>
      <c r="D20541" s="120" t="s">
        <v>15325</v>
      </c>
    </row>
    <row r="20542" spans="1:19" ht="11.25" thickBot="1" x14ac:dyDescent="0.2">
      <c r="A20542" s="88">
        <v>1</v>
      </c>
      <c r="B20542" s="109">
        <v>2.9166666666666664E-2</v>
      </c>
      <c r="C20542" s="89">
        <v>54674.118999999999</v>
      </c>
      <c r="D20542" s="110" t="s">
        <v>15306</v>
      </c>
    </row>
    <row r="20543" spans="1:19" ht="11.25" thickBot="1" x14ac:dyDescent="0.2">
      <c r="A20543" s="93"/>
    </row>
    <row r="20544" spans="1:19" ht="11.25" thickBot="1" x14ac:dyDescent="0.2">
      <c r="A20544" s="113" t="s">
        <v>352</v>
      </c>
      <c r="B20544" s="93"/>
      <c r="C20544" s="114">
        <v>54674.118999999999</v>
      </c>
      <c r="D20544" s="110" t="s">
        <v>15307</v>
      </c>
    </row>
    <row r="20545" spans="1:19" ht="11.25" thickBot="1" x14ac:dyDescent="0.2">
      <c r="A20545" s="93"/>
    </row>
    <row r="20546" spans="1:19" ht="11.25" thickBot="1" x14ac:dyDescent="0.2">
      <c r="A20546" s="116" t="s">
        <v>355</v>
      </c>
      <c r="B20546" s="93"/>
      <c r="C20546" s="114">
        <v>0</v>
      </c>
      <c r="D20546" s="110" t="s">
        <v>15307</v>
      </c>
    </row>
    <row r="20547" spans="1:19" ht="11.25" thickBot="1" x14ac:dyDescent="0.2">
      <c r="A20547" s="93"/>
    </row>
    <row r="20548" spans="1:19" ht="11.25" thickBot="1" x14ac:dyDescent="0.2">
      <c r="A20548" s="117" t="s">
        <v>358</v>
      </c>
      <c r="B20548" s="93"/>
      <c r="C20548" s="114">
        <v>0</v>
      </c>
      <c r="D20548" s="110" t="s">
        <v>15307</v>
      </c>
    </row>
    <row r="20549" spans="1:19" ht="10.5" x14ac:dyDescent="0.15">
      <c r="A20549" s="93"/>
    </row>
    <row r="20550" spans="1:19" x14ac:dyDescent="0.15">
      <c r="A20550" s="106"/>
      <c r="B20550" s="69" t="s">
        <v>5650</v>
      </c>
    </row>
    <row r="20551" spans="1:19" ht="9.75" thickBot="1" x14ac:dyDescent="0.2">
      <c r="A20551" s="64" t="s">
        <v>6926</v>
      </c>
    </row>
    <row r="20552" spans="1:19" ht="11.25" thickBot="1" x14ac:dyDescent="0.2">
      <c r="A20552" s="87" t="s">
        <v>345</v>
      </c>
      <c r="B20552" s="87" t="s">
        <v>346</v>
      </c>
      <c r="C20552" s="120" t="s">
        <v>15300</v>
      </c>
      <c r="D20552" s="120" t="s">
        <v>15301</v>
      </c>
      <c r="E20552" s="120" t="s">
        <v>15302</v>
      </c>
      <c r="F20552" s="120" t="s">
        <v>1</v>
      </c>
      <c r="G20552" s="120" t="s">
        <v>2</v>
      </c>
      <c r="H20552" s="120" t="s">
        <v>3</v>
      </c>
      <c r="I20552" s="120" t="s">
        <v>15303</v>
      </c>
      <c r="J20552" s="120" t="s">
        <v>4</v>
      </c>
      <c r="K20552" s="120" t="s">
        <v>15304</v>
      </c>
      <c r="L20552" s="120" t="s">
        <v>8</v>
      </c>
      <c r="M20552" s="120" t="s">
        <v>15305</v>
      </c>
      <c r="N20552" s="120" t="s">
        <v>10</v>
      </c>
      <c r="O20552" s="120" t="s">
        <v>11</v>
      </c>
      <c r="P20552" s="120" t="s">
        <v>12</v>
      </c>
      <c r="Q20552" s="120" t="s">
        <v>13</v>
      </c>
      <c r="R20552" s="120" t="s">
        <v>14</v>
      </c>
      <c r="S20552" s="120" t="s">
        <v>15</v>
      </c>
    </row>
    <row r="20553" spans="1:19" ht="11.25" thickBot="1" x14ac:dyDescent="0.2">
      <c r="A20553" s="88">
        <v>1</v>
      </c>
      <c r="B20553" s="109">
        <v>3.4606481481481481E-2</v>
      </c>
      <c r="C20553" s="110" t="s">
        <v>15306</v>
      </c>
      <c r="D20553" s="110" t="s">
        <v>15306</v>
      </c>
      <c r="E20553" s="110" t="s">
        <v>15306</v>
      </c>
      <c r="F20553" s="89">
        <v>40561.370999999999</v>
      </c>
      <c r="G20553" s="89">
        <v>1685.298</v>
      </c>
      <c r="H20553" s="89">
        <v>407.41500000000002</v>
      </c>
      <c r="I20553" s="89">
        <v>261.91000000000003</v>
      </c>
      <c r="J20553" s="89">
        <v>33.332999999999998</v>
      </c>
      <c r="K20553" s="89">
        <v>1648.2670000000001</v>
      </c>
      <c r="L20553" s="119">
        <v>45252.993999999999</v>
      </c>
      <c r="M20553" s="110" t="s">
        <v>15306</v>
      </c>
      <c r="N20553" s="110" t="s">
        <v>15306</v>
      </c>
      <c r="O20553" s="89">
        <v>166.66800000000001</v>
      </c>
      <c r="P20553" s="89">
        <v>215.28</v>
      </c>
      <c r="Q20553" s="89">
        <v>12969.08</v>
      </c>
      <c r="R20553" s="89">
        <v>33.332999999999998</v>
      </c>
      <c r="S20553" s="89">
        <v>129.631</v>
      </c>
    </row>
    <row r="20554" spans="1:19" ht="11.25" thickBot="1" x14ac:dyDescent="0.2">
      <c r="A20554" s="93"/>
    </row>
    <row r="20555" spans="1:19" ht="11.25" thickBot="1" x14ac:dyDescent="0.2">
      <c r="A20555" s="113" t="s">
        <v>352</v>
      </c>
      <c r="B20555" s="93"/>
      <c r="C20555" s="110" t="s">
        <v>15307</v>
      </c>
      <c r="D20555" s="110" t="s">
        <v>15307</v>
      </c>
      <c r="E20555" s="110" t="s">
        <v>15307</v>
      </c>
      <c r="F20555" s="114">
        <v>40561.370999999999</v>
      </c>
      <c r="G20555" s="114">
        <v>1685.298</v>
      </c>
      <c r="H20555" s="114">
        <v>407.41500000000002</v>
      </c>
      <c r="I20555" s="114">
        <v>261.91000000000003</v>
      </c>
      <c r="J20555" s="114">
        <v>33.332999999999998</v>
      </c>
      <c r="K20555" s="114">
        <v>1648.2670000000001</v>
      </c>
      <c r="L20555" s="118">
        <v>45252.993999999999</v>
      </c>
      <c r="M20555" s="110" t="s">
        <v>15307</v>
      </c>
      <c r="N20555" s="110" t="s">
        <v>15307</v>
      </c>
      <c r="O20555" s="114">
        <v>166.66800000000001</v>
      </c>
      <c r="P20555" s="114">
        <v>215.28</v>
      </c>
      <c r="Q20555" s="114">
        <v>12969.08</v>
      </c>
      <c r="R20555" s="114">
        <v>33.332999999999998</v>
      </c>
      <c r="S20555" s="114">
        <v>129.631</v>
      </c>
    </row>
    <row r="20556" spans="1:19" ht="11.25" thickBot="1" x14ac:dyDescent="0.2">
      <c r="A20556" s="93"/>
    </row>
    <row r="20557" spans="1:19" ht="11.25" thickBot="1" x14ac:dyDescent="0.2">
      <c r="A20557" s="116" t="s">
        <v>355</v>
      </c>
      <c r="B20557" s="93"/>
      <c r="C20557" s="110" t="s">
        <v>15307</v>
      </c>
      <c r="D20557" s="110" t="s">
        <v>15307</v>
      </c>
      <c r="E20557" s="110" t="s">
        <v>15307</v>
      </c>
      <c r="F20557" s="114">
        <v>0</v>
      </c>
      <c r="G20557" s="114">
        <v>0</v>
      </c>
      <c r="H20557" s="114">
        <v>0</v>
      </c>
      <c r="I20557" s="114">
        <v>0</v>
      </c>
      <c r="J20557" s="114">
        <v>0</v>
      </c>
      <c r="K20557" s="114">
        <v>0</v>
      </c>
      <c r="L20557" s="118">
        <v>0</v>
      </c>
      <c r="M20557" s="110" t="s">
        <v>15307</v>
      </c>
      <c r="N20557" s="110" t="s">
        <v>15307</v>
      </c>
      <c r="O20557" s="114">
        <v>0</v>
      </c>
      <c r="P20557" s="114">
        <v>0</v>
      </c>
      <c r="Q20557" s="114">
        <v>0</v>
      </c>
      <c r="R20557" s="114">
        <v>0</v>
      </c>
      <c r="S20557" s="114">
        <v>0</v>
      </c>
    </row>
    <row r="20558" spans="1:19" ht="11.25" thickBot="1" x14ac:dyDescent="0.2">
      <c r="A20558" s="93"/>
    </row>
    <row r="20559" spans="1:19" ht="11.25" thickBot="1" x14ac:dyDescent="0.2">
      <c r="A20559" s="117" t="s">
        <v>358</v>
      </c>
      <c r="B20559" s="93"/>
      <c r="C20559" s="110" t="s">
        <v>15307</v>
      </c>
      <c r="D20559" s="110" t="s">
        <v>15307</v>
      </c>
      <c r="E20559" s="110" t="s">
        <v>15307</v>
      </c>
      <c r="F20559" s="114">
        <v>0</v>
      </c>
      <c r="G20559" s="114">
        <v>0</v>
      </c>
      <c r="H20559" s="114">
        <v>0</v>
      </c>
      <c r="I20559" s="114">
        <v>0</v>
      </c>
      <c r="J20559" s="114">
        <v>0</v>
      </c>
      <c r="K20559" s="114">
        <v>0</v>
      </c>
      <c r="L20559" s="118">
        <v>0</v>
      </c>
      <c r="M20559" s="110" t="s">
        <v>15307</v>
      </c>
      <c r="N20559" s="110" t="s">
        <v>15307</v>
      </c>
      <c r="O20559" s="114">
        <v>0</v>
      </c>
      <c r="P20559" s="114">
        <v>0</v>
      </c>
      <c r="Q20559" s="114">
        <v>0</v>
      </c>
      <c r="R20559" s="114">
        <v>0</v>
      </c>
      <c r="S20559" s="114">
        <v>0</v>
      </c>
    </row>
    <row r="20560" spans="1:19" ht="11.25" thickBot="1" x14ac:dyDescent="0.2">
      <c r="A20560" s="93"/>
    </row>
    <row r="20561" spans="1:19" ht="11.25" thickBot="1" x14ac:dyDescent="0.2">
      <c r="A20561" s="87" t="s">
        <v>345</v>
      </c>
      <c r="B20561" s="87" t="s">
        <v>346</v>
      </c>
      <c r="C20561" s="120" t="s">
        <v>16</v>
      </c>
      <c r="D20561" s="120" t="s">
        <v>15309</v>
      </c>
      <c r="E20561" s="120" t="s">
        <v>15310</v>
      </c>
      <c r="F20561" s="120" t="s">
        <v>20</v>
      </c>
      <c r="G20561" s="120" t="s">
        <v>21</v>
      </c>
      <c r="H20561" s="120" t="s">
        <v>22</v>
      </c>
      <c r="I20561" s="120" t="s">
        <v>23</v>
      </c>
      <c r="J20561" s="120" t="s">
        <v>24</v>
      </c>
      <c r="K20561" s="120" t="s">
        <v>26</v>
      </c>
      <c r="L20561" s="120" t="s">
        <v>15311</v>
      </c>
      <c r="M20561" s="120" t="s">
        <v>27</v>
      </c>
      <c r="N20561" s="120" t="s">
        <v>28</v>
      </c>
      <c r="O20561" s="120" t="s">
        <v>29</v>
      </c>
      <c r="P20561" s="120" t="s">
        <v>30</v>
      </c>
      <c r="Q20561" s="120" t="s">
        <v>15312</v>
      </c>
      <c r="R20561" s="120" t="s">
        <v>32</v>
      </c>
      <c r="S20561" s="120" t="s">
        <v>33</v>
      </c>
    </row>
    <row r="20562" spans="1:19" ht="11.25" thickBot="1" x14ac:dyDescent="0.2">
      <c r="A20562" s="88">
        <v>1</v>
      </c>
      <c r="B20562" s="109">
        <v>3.4606481481481481E-2</v>
      </c>
      <c r="C20562" s="89">
        <v>333.33800000000002</v>
      </c>
      <c r="D20562" s="89">
        <v>1240.8050000000001</v>
      </c>
      <c r="E20562" s="89">
        <v>74.073999999999998</v>
      </c>
      <c r="F20562" s="119">
        <v>34632.190999999999</v>
      </c>
      <c r="G20562" s="89">
        <v>33.332999999999998</v>
      </c>
      <c r="H20562" s="89">
        <v>33.332999999999998</v>
      </c>
      <c r="I20562" s="89">
        <v>33.332999999999998</v>
      </c>
      <c r="J20562" s="89">
        <v>388.89600000000002</v>
      </c>
      <c r="K20562" s="119">
        <v>322204.37</v>
      </c>
      <c r="L20562" s="89">
        <v>1253.1500000000001</v>
      </c>
      <c r="M20562" s="89">
        <v>277.78100000000001</v>
      </c>
      <c r="N20562" s="89">
        <v>111.11199999999999</v>
      </c>
      <c r="O20562" s="110" t="s">
        <v>15306</v>
      </c>
      <c r="P20562" s="110" t="s">
        <v>15306</v>
      </c>
      <c r="Q20562" s="89">
        <v>622.23900000000003</v>
      </c>
      <c r="R20562" s="89">
        <v>95.239000000000004</v>
      </c>
      <c r="S20562" s="110" t="s">
        <v>15306</v>
      </c>
    </row>
    <row r="20563" spans="1:19" ht="11.25" thickBot="1" x14ac:dyDescent="0.2">
      <c r="A20563" s="93"/>
    </row>
    <row r="20564" spans="1:19" ht="11.25" thickBot="1" x14ac:dyDescent="0.2">
      <c r="A20564" s="113" t="s">
        <v>352</v>
      </c>
      <c r="B20564" s="93"/>
      <c r="C20564" s="114">
        <v>333.33800000000002</v>
      </c>
      <c r="D20564" s="114">
        <v>1240.8050000000001</v>
      </c>
      <c r="E20564" s="114">
        <v>74.073999999999998</v>
      </c>
      <c r="F20564" s="118">
        <v>34632.190999999999</v>
      </c>
      <c r="G20564" s="114">
        <v>33.332999999999998</v>
      </c>
      <c r="H20564" s="114">
        <v>33.332999999999998</v>
      </c>
      <c r="I20564" s="114">
        <v>33.332999999999998</v>
      </c>
      <c r="J20564" s="114">
        <v>388.89600000000002</v>
      </c>
      <c r="K20564" s="118">
        <v>322204.37</v>
      </c>
      <c r="L20564" s="114">
        <v>1253.1500000000001</v>
      </c>
      <c r="M20564" s="114">
        <v>277.78100000000001</v>
      </c>
      <c r="N20564" s="114">
        <v>111.11199999999999</v>
      </c>
      <c r="O20564" s="110" t="s">
        <v>15307</v>
      </c>
      <c r="P20564" s="110" t="s">
        <v>15307</v>
      </c>
      <c r="Q20564" s="114">
        <v>622.23900000000003</v>
      </c>
      <c r="R20564" s="114">
        <v>95.239000000000004</v>
      </c>
      <c r="S20564" s="110" t="s">
        <v>15307</v>
      </c>
    </row>
    <row r="20565" spans="1:19" ht="11.25" thickBot="1" x14ac:dyDescent="0.2">
      <c r="A20565" s="93"/>
    </row>
    <row r="20566" spans="1:19" ht="11.25" thickBot="1" x14ac:dyDescent="0.2">
      <c r="A20566" s="116" t="s">
        <v>355</v>
      </c>
      <c r="B20566" s="93"/>
      <c r="C20566" s="114">
        <v>0</v>
      </c>
      <c r="D20566" s="114">
        <v>0</v>
      </c>
      <c r="E20566" s="114">
        <v>0</v>
      </c>
      <c r="F20566" s="118">
        <v>0</v>
      </c>
      <c r="G20566" s="114">
        <v>0</v>
      </c>
      <c r="H20566" s="114">
        <v>0</v>
      </c>
      <c r="I20566" s="114">
        <v>0</v>
      </c>
      <c r="J20566" s="114">
        <v>0</v>
      </c>
      <c r="K20566" s="118">
        <v>0</v>
      </c>
      <c r="L20566" s="114">
        <v>0</v>
      </c>
      <c r="M20566" s="114">
        <v>0</v>
      </c>
      <c r="N20566" s="114">
        <v>0</v>
      </c>
      <c r="O20566" s="110" t="s">
        <v>15307</v>
      </c>
      <c r="P20566" s="110" t="s">
        <v>15307</v>
      </c>
      <c r="Q20566" s="114">
        <v>0</v>
      </c>
      <c r="R20566" s="114">
        <v>0</v>
      </c>
      <c r="S20566" s="110" t="s">
        <v>15307</v>
      </c>
    </row>
    <row r="20567" spans="1:19" ht="11.25" thickBot="1" x14ac:dyDescent="0.2">
      <c r="A20567" s="93"/>
    </row>
    <row r="20568" spans="1:19" ht="11.25" thickBot="1" x14ac:dyDescent="0.2">
      <c r="A20568" s="117" t="s">
        <v>358</v>
      </c>
      <c r="B20568" s="93"/>
      <c r="C20568" s="114">
        <v>0</v>
      </c>
      <c r="D20568" s="114">
        <v>0</v>
      </c>
      <c r="E20568" s="114">
        <v>0</v>
      </c>
      <c r="F20568" s="118">
        <v>0</v>
      </c>
      <c r="G20568" s="114">
        <v>0</v>
      </c>
      <c r="H20568" s="114">
        <v>0</v>
      </c>
      <c r="I20568" s="114">
        <v>0</v>
      </c>
      <c r="J20568" s="114">
        <v>0</v>
      </c>
      <c r="K20568" s="118">
        <v>0</v>
      </c>
      <c r="L20568" s="114">
        <v>0</v>
      </c>
      <c r="M20568" s="114">
        <v>0</v>
      </c>
      <c r="N20568" s="114">
        <v>0</v>
      </c>
      <c r="O20568" s="110" t="s">
        <v>15307</v>
      </c>
      <c r="P20568" s="110" t="s">
        <v>15307</v>
      </c>
      <c r="Q20568" s="114">
        <v>0</v>
      </c>
      <c r="R20568" s="114">
        <v>0</v>
      </c>
      <c r="S20568" s="110" t="s">
        <v>15307</v>
      </c>
    </row>
    <row r="20569" spans="1:19" ht="11.25" thickBot="1" x14ac:dyDescent="0.2">
      <c r="A20569" s="93"/>
    </row>
    <row r="20570" spans="1:19" ht="11.25" thickBot="1" x14ac:dyDescent="0.2">
      <c r="A20570" s="87" t="s">
        <v>345</v>
      </c>
      <c r="B20570" s="87" t="s">
        <v>346</v>
      </c>
      <c r="C20570" s="120" t="s">
        <v>35</v>
      </c>
      <c r="D20570" s="120" t="s">
        <v>36</v>
      </c>
      <c r="E20570" s="120" t="s">
        <v>15315</v>
      </c>
      <c r="F20570" s="120" t="s">
        <v>38</v>
      </c>
      <c r="G20570" s="120" t="s">
        <v>39</v>
      </c>
      <c r="H20570" s="120" t="s">
        <v>41</v>
      </c>
      <c r="I20570" s="120" t="s">
        <v>42</v>
      </c>
      <c r="J20570" s="120" t="s">
        <v>43</v>
      </c>
      <c r="K20570" s="120" t="s">
        <v>44</v>
      </c>
      <c r="L20570" s="120" t="s">
        <v>45</v>
      </c>
      <c r="M20570" s="120" t="s">
        <v>46</v>
      </c>
      <c r="N20570" s="120" t="s">
        <v>47</v>
      </c>
      <c r="O20570" s="120" t="s">
        <v>48</v>
      </c>
      <c r="P20570" s="120" t="s">
        <v>49</v>
      </c>
      <c r="Q20570" s="120" t="s">
        <v>50</v>
      </c>
      <c r="R20570" s="120" t="s">
        <v>51</v>
      </c>
      <c r="S20570" s="120" t="s">
        <v>52</v>
      </c>
    </row>
    <row r="20571" spans="1:19" ht="11.25" thickBot="1" x14ac:dyDescent="0.2">
      <c r="A20571" s="88">
        <v>1</v>
      </c>
      <c r="B20571" s="109">
        <v>3.4606481481481481E-2</v>
      </c>
      <c r="C20571" s="119">
        <v>515813.76</v>
      </c>
      <c r="D20571" s="89">
        <v>333.339</v>
      </c>
      <c r="E20571" s="110" t="s">
        <v>15306</v>
      </c>
      <c r="F20571" s="110" t="s">
        <v>15306</v>
      </c>
      <c r="G20571" s="110" t="s">
        <v>15306</v>
      </c>
      <c r="H20571" s="89">
        <v>1055.607</v>
      </c>
      <c r="I20571" s="110" t="s">
        <v>15306</v>
      </c>
      <c r="J20571" s="89">
        <v>1983.511</v>
      </c>
      <c r="K20571" s="110" t="s">
        <v>15306</v>
      </c>
      <c r="L20571" s="110" t="s">
        <v>15306</v>
      </c>
      <c r="M20571" s="110" t="s">
        <v>15306</v>
      </c>
      <c r="N20571" s="110" t="s">
        <v>15306</v>
      </c>
      <c r="O20571" s="110" t="s">
        <v>15306</v>
      </c>
      <c r="P20571" s="110" t="s">
        <v>15306</v>
      </c>
      <c r="Q20571" s="110" t="s">
        <v>15306</v>
      </c>
      <c r="R20571" s="110" t="s">
        <v>15306</v>
      </c>
      <c r="S20571" s="89">
        <v>129.631</v>
      </c>
    </row>
    <row r="20572" spans="1:19" ht="11.25" thickBot="1" x14ac:dyDescent="0.2">
      <c r="A20572" s="93"/>
    </row>
    <row r="20573" spans="1:19" ht="11.25" thickBot="1" x14ac:dyDescent="0.2">
      <c r="A20573" s="113" t="s">
        <v>352</v>
      </c>
      <c r="B20573" s="93"/>
      <c r="C20573" s="118">
        <v>515813.76</v>
      </c>
      <c r="D20573" s="114">
        <v>333.339</v>
      </c>
      <c r="E20573" s="110" t="s">
        <v>15307</v>
      </c>
      <c r="F20573" s="110" t="s">
        <v>15307</v>
      </c>
      <c r="G20573" s="110" t="s">
        <v>15307</v>
      </c>
      <c r="H20573" s="114">
        <v>1055.607</v>
      </c>
      <c r="I20573" s="110" t="s">
        <v>15307</v>
      </c>
      <c r="J20573" s="114">
        <v>1983.511</v>
      </c>
      <c r="K20573" s="110" t="s">
        <v>15307</v>
      </c>
      <c r="L20573" s="110" t="s">
        <v>15307</v>
      </c>
      <c r="M20573" s="110" t="s">
        <v>15307</v>
      </c>
      <c r="N20573" s="110" t="s">
        <v>15307</v>
      </c>
      <c r="O20573" s="110" t="s">
        <v>15307</v>
      </c>
      <c r="P20573" s="110" t="s">
        <v>15307</v>
      </c>
      <c r="Q20573" s="110" t="s">
        <v>15307</v>
      </c>
      <c r="R20573" s="110" t="s">
        <v>15307</v>
      </c>
      <c r="S20573" s="114">
        <v>129.631</v>
      </c>
    </row>
    <row r="20574" spans="1:19" ht="11.25" thickBot="1" x14ac:dyDescent="0.2">
      <c r="A20574" s="93"/>
    </row>
    <row r="20575" spans="1:19" ht="11.25" thickBot="1" x14ac:dyDescent="0.2">
      <c r="A20575" s="116" t="s">
        <v>355</v>
      </c>
      <c r="B20575" s="93"/>
      <c r="C20575" s="118">
        <v>0</v>
      </c>
      <c r="D20575" s="114">
        <v>0</v>
      </c>
      <c r="E20575" s="110" t="s">
        <v>15307</v>
      </c>
      <c r="F20575" s="110" t="s">
        <v>15307</v>
      </c>
      <c r="G20575" s="110" t="s">
        <v>15307</v>
      </c>
      <c r="H20575" s="114">
        <v>0</v>
      </c>
      <c r="I20575" s="110" t="s">
        <v>15307</v>
      </c>
      <c r="J20575" s="114">
        <v>0</v>
      </c>
      <c r="K20575" s="110" t="s">
        <v>15307</v>
      </c>
      <c r="L20575" s="110" t="s">
        <v>15307</v>
      </c>
      <c r="M20575" s="110" t="s">
        <v>15307</v>
      </c>
      <c r="N20575" s="110" t="s">
        <v>15307</v>
      </c>
      <c r="O20575" s="110" t="s">
        <v>15307</v>
      </c>
      <c r="P20575" s="110" t="s">
        <v>15307</v>
      </c>
      <c r="Q20575" s="110" t="s">
        <v>15307</v>
      </c>
      <c r="R20575" s="110" t="s">
        <v>15307</v>
      </c>
      <c r="S20575" s="114">
        <v>0</v>
      </c>
    </row>
    <row r="20576" spans="1:19" ht="11.25" thickBot="1" x14ac:dyDescent="0.2">
      <c r="A20576" s="93"/>
    </row>
    <row r="20577" spans="1:19" ht="11.25" thickBot="1" x14ac:dyDescent="0.2">
      <c r="A20577" s="117" t="s">
        <v>358</v>
      </c>
      <c r="B20577" s="93"/>
      <c r="C20577" s="118">
        <v>0</v>
      </c>
      <c r="D20577" s="114">
        <v>0</v>
      </c>
      <c r="E20577" s="110" t="s">
        <v>15307</v>
      </c>
      <c r="F20577" s="110" t="s">
        <v>15307</v>
      </c>
      <c r="G20577" s="110" t="s">
        <v>15307</v>
      </c>
      <c r="H20577" s="114">
        <v>0</v>
      </c>
      <c r="I20577" s="110" t="s">
        <v>15307</v>
      </c>
      <c r="J20577" s="114">
        <v>0</v>
      </c>
      <c r="K20577" s="110" t="s">
        <v>15307</v>
      </c>
      <c r="L20577" s="110" t="s">
        <v>15307</v>
      </c>
      <c r="M20577" s="110" t="s">
        <v>15307</v>
      </c>
      <c r="N20577" s="110" t="s">
        <v>15307</v>
      </c>
      <c r="O20577" s="110" t="s">
        <v>15307</v>
      </c>
      <c r="P20577" s="110" t="s">
        <v>15307</v>
      </c>
      <c r="Q20577" s="110" t="s">
        <v>15307</v>
      </c>
      <c r="R20577" s="110" t="s">
        <v>15307</v>
      </c>
      <c r="S20577" s="114">
        <v>0</v>
      </c>
    </row>
    <row r="20578" spans="1:19" ht="11.25" thickBot="1" x14ac:dyDescent="0.2">
      <c r="A20578" s="93"/>
    </row>
    <row r="20579" spans="1:19" ht="11.25" thickBot="1" x14ac:dyDescent="0.2">
      <c r="A20579" s="87" t="s">
        <v>345</v>
      </c>
      <c r="B20579" s="87" t="s">
        <v>346</v>
      </c>
      <c r="C20579" s="120" t="s">
        <v>53</v>
      </c>
      <c r="D20579" s="120" t="s">
        <v>54</v>
      </c>
      <c r="E20579" s="120" t="s">
        <v>55</v>
      </c>
      <c r="F20579" s="120" t="s">
        <v>56</v>
      </c>
      <c r="G20579" s="120" t="s">
        <v>15318</v>
      </c>
      <c r="H20579" s="120" t="s">
        <v>57</v>
      </c>
      <c r="I20579" s="120" t="s">
        <v>59</v>
      </c>
      <c r="J20579" s="120" t="s">
        <v>15319</v>
      </c>
      <c r="K20579" s="120" t="s">
        <v>60</v>
      </c>
      <c r="L20579" s="120" t="s">
        <v>61</v>
      </c>
      <c r="M20579" s="120" t="s">
        <v>62</v>
      </c>
      <c r="N20579" s="120" t="s">
        <v>15320</v>
      </c>
      <c r="O20579" s="120" t="s">
        <v>63</v>
      </c>
      <c r="P20579" s="120" t="s">
        <v>64</v>
      </c>
      <c r="Q20579" s="120" t="s">
        <v>66</v>
      </c>
      <c r="R20579" s="120" t="s">
        <v>15321</v>
      </c>
      <c r="S20579" s="120" t="s">
        <v>67</v>
      </c>
    </row>
    <row r="20580" spans="1:19" ht="11.25" thickBot="1" x14ac:dyDescent="0.2">
      <c r="A20580" s="88">
        <v>1</v>
      </c>
      <c r="B20580" s="109">
        <v>3.4606481481481481E-2</v>
      </c>
      <c r="C20580" s="110" t="s">
        <v>15306</v>
      </c>
      <c r="D20580" s="110" t="s">
        <v>15306</v>
      </c>
      <c r="E20580" s="110" t="s">
        <v>15306</v>
      </c>
      <c r="F20580" s="89">
        <v>129.63</v>
      </c>
      <c r="G20580" s="89">
        <v>488.90100000000001</v>
      </c>
      <c r="H20580" s="89">
        <v>208.33600000000001</v>
      </c>
      <c r="I20580" s="110" t="s">
        <v>15306</v>
      </c>
      <c r="J20580" s="110" t="s">
        <v>15306</v>
      </c>
      <c r="K20580" s="110" t="s">
        <v>15306</v>
      </c>
      <c r="L20580" s="110" t="s">
        <v>15306</v>
      </c>
      <c r="M20580" s="110" t="s">
        <v>15306</v>
      </c>
      <c r="N20580" s="89">
        <v>190.47900000000001</v>
      </c>
      <c r="O20580" s="110" t="s">
        <v>15306</v>
      </c>
      <c r="P20580" s="89">
        <v>185.18700000000001</v>
      </c>
      <c r="Q20580" s="112" t="s">
        <v>15960</v>
      </c>
      <c r="R20580" s="110" t="s">
        <v>15306</v>
      </c>
      <c r="S20580" s="110" t="s">
        <v>15306</v>
      </c>
    </row>
    <row r="20581" spans="1:19" ht="11.25" thickBot="1" x14ac:dyDescent="0.2">
      <c r="A20581" s="93"/>
    </row>
    <row r="20582" spans="1:19" ht="11.25" thickBot="1" x14ac:dyDescent="0.2">
      <c r="A20582" s="113" t="s">
        <v>352</v>
      </c>
      <c r="B20582" s="93"/>
      <c r="C20582" s="110" t="s">
        <v>15307</v>
      </c>
      <c r="D20582" s="110" t="s">
        <v>15307</v>
      </c>
      <c r="E20582" s="110" t="s">
        <v>15307</v>
      </c>
      <c r="F20582" s="114">
        <v>129.63</v>
      </c>
      <c r="G20582" s="114">
        <v>488.90100000000001</v>
      </c>
      <c r="H20582" s="114">
        <v>208.33600000000001</v>
      </c>
      <c r="I20582" s="110" t="s">
        <v>15307</v>
      </c>
      <c r="J20582" s="110" t="s">
        <v>15307</v>
      </c>
      <c r="K20582" s="110" t="s">
        <v>15307</v>
      </c>
      <c r="L20582" s="110" t="s">
        <v>15307</v>
      </c>
      <c r="M20582" s="110" t="s">
        <v>15307</v>
      </c>
      <c r="N20582" s="114">
        <v>190.47900000000001</v>
      </c>
      <c r="O20582" s="110" t="s">
        <v>15307</v>
      </c>
      <c r="P20582" s="114">
        <v>185.18700000000001</v>
      </c>
      <c r="Q20582" s="112" t="s">
        <v>15961</v>
      </c>
      <c r="R20582" s="110" t="s">
        <v>15307</v>
      </c>
      <c r="S20582" s="110" t="s">
        <v>15307</v>
      </c>
    </row>
    <row r="20583" spans="1:19" ht="11.25" thickBot="1" x14ac:dyDescent="0.2">
      <c r="A20583" s="93"/>
    </row>
    <row r="20584" spans="1:19" ht="11.25" thickBot="1" x14ac:dyDescent="0.2">
      <c r="A20584" s="116" t="s">
        <v>355</v>
      </c>
      <c r="B20584" s="93"/>
      <c r="C20584" s="110" t="s">
        <v>15307</v>
      </c>
      <c r="D20584" s="110" t="s">
        <v>15307</v>
      </c>
      <c r="E20584" s="110" t="s">
        <v>15307</v>
      </c>
      <c r="F20584" s="114">
        <v>0</v>
      </c>
      <c r="G20584" s="114">
        <v>0</v>
      </c>
      <c r="H20584" s="114">
        <v>0</v>
      </c>
      <c r="I20584" s="110" t="s">
        <v>15307</v>
      </c>
      <c r="J20584" s="110" t="s">
        <v>15307</v>
      </c>
      <c r="K20584" s="110" t="s">
        <v>15307</v>
      </c>
      <c r="L20584" s="110" t="s">
        <v>15307</v>
      </c>
      <c r="M20584" s="110" t="s">
        <v>15307</v>
      </c>
      <c r="N20584" s="114">
        <v>0</v>
      </c>
      <c r="O20584" s="110" t="s">
        <v>15307</v>
      </c>
      <c r="P20584" s="114">
        <v>0</v>
      </c>
      <c r="Q20584" s="112" t="s">
        <v>15358</v>
      </c>
      <c r="R20584" s="110" t="s">
        <v>15307</v>
      </c>
      <c r="S20584" s="110" t="s">
        <v>15307</v>
      </c>
    </row>
    <row r="20585" spans="1:19" ht="11.25" thickBot="1" x14ac:dyDescent="0.2">
      <c r="A20585" s="93"/>
    </row>
    <row r="20586" spans="1:19" ht="11.25" thickBot="1" x14ac:dyDescent="0.2">
      <c r="A20586" s="117" t="s">
        <v>358</v>
      </c>
      <c r="B20586" s="93"/>
      <c r="C20586" s="110" t="s">
        <v>15307</v>
      </c>
      <c r="D20586" s="110" t="s">
        <v>15307</v>
      </c>
      <c r="E20586" s="110" t="s">
        <v>15307</v>
      </c>
      <c r="F20586" s="114">
        <v>0</v>
      </c>
      <c r="G20586" s="114">
        <v>0</v>
      </c>
      <c r="H20586" s="114">
        <v>0</v>
      </c>
      <c r="I20586" s="110" t="s">
        <v>15307</v>
      </c>
      <c r="J20586" s="110" t="s">
        <v>15307</v>
      </c>
      <c r="K20586" s="110" t="s">
        <v>15307</v>
      </c>
      <c r="L20586" s="110" t="s">
        <v>15307</v>
      </c>
      <c r="M20586" s="110" t="s">
        <v>15307</v>
      </c>
      <c r="N20586" s="114">
        <v>0</v>
      </c>
      <c r="O20586" s="110" t="s">
        <v>15307</v>
      </c>
      <c r="P20586" s="114">
        <v>0</v>
      </c>
      <c r="Q20586" s="112" t="s">
        <v>15358</v>
      </c>
      <c r="R20586" s="110" t="s">
        <v>15307</v>
      </c>
      <c r="S20586" s="110" t="s">
        <v>15307</v>
      </c>
    </row>
    <row r="20587" spans="1:19" ht="11.25" thickBot="1" x14ac:dyDescent="0.2">
      <c r="A20587" s="93"/>
    </row>
    <row r="20588" spans="1:19" ht="11.25" thickBot="1" x14ac:dyDescent="0.2">
      <c r="A20588" s="87" t="s">
        <v>345</v>
      </c>
      <c r="B20588" s="87" t="s">
        <v>346</v>
      </c>
      <c r="C20588" s="120" t="s">
        <v>68</v>
      </c>
      <c r="D20588" s="120" t="s">
        <v>15325</v>
      </c>
    </row>
    <row r="20589" spans="1:19" ht="11.25" thickBot="1" x14ac:dyDescent="0.2">
      <c r="A20589" s="88">
        <v>1</v>
      </c>
      <c r="B20589" s="109">
        <v>3.4606481481481481E-2</v>
      </c>
      <c r="C20589" s="89">
        <v>33.332999999999998</v>
      </c>
      <c r="D20589" s="110" t="s">
        <v>15306</v>
      </c>
    </row>
    <row r="20590" spans="1:19" ht="11.25" thickBot="1" x14ac:dyDescent="0.2">
      <c r="A20590" s="93"/>
    </row>
    <row r="20591" spans="1:19" ht="11.25" thickBot="1" x14ac:dyDescent="0.2">
      <c r="A20591" s="113" t="s">
        <v>352</v>
      </c>
      <c r="B20591" s="93"/>
      <c r="C20591" s="114">
        <v>33.332999999999998</v>
      </c>
      <c r="D20591" s="110" t="s">
        <v>15307</v>
      </c>
    </row>
    <row r="20592" spans="1:19" ht="11.25" thickBot="1" x14ac:dyDescent="0.2">
      <c r="A20592" s="93"/>
    </row>
    <row r="20593" spans="1:19" ht="11.25" thickBot="1" x14ac:dyDescent="0.2">
      <c r="A20593" s="116" t="s">
        <v>355</v>
      </c>
      <c r="B20593" s="93"/>
      <c r="C20593" s="114">
        <v>0</v>
      </c>
      <c r="D20593" s="110" t="s">
        <v>15307</v>
      </c>
    </row>
    <row r="20594" spans="1:19" ht="11.25" thickBot="1" x14ac:dyDescent="0.2">
      <c r="A20594" s="93"/>
    </row>
    <row r="20595" spans="1:19" ht="11.25" thickBot="1" x14ac:dyDescent="0.2">
      <c r="A20595" s="117" t="s">
        <v>358</v>
      </c>
      <c r="B20595" s="93"/>
      <c r="C20595" s="114">
        <v>0</v>
      </c>
      <c r="D20595" s="110" t="s">
        <v>15307</v>
      </c>
    </row>
    <row r="20596" spans="1:19" ht="10.5" x14ac:dyDescent="0.15">
      <c r="A20596" s="93"/>
    </row>
    <row r="20597" spans="1:19" x14ac:dyDescent="0.15">
      <c r="A20597" s="106"/>
      <c r="B20597" s="69" t="s">
        <v>5686</v>
      </c>
    </row>
    <row r="20598" spans="1:19" ht="9.75" thickBot="1" x14ac:dyDescent="0.2">
      <c r="A20598" s="64" t="s">
        <v>6926</v>
      </c>
    </row>
    <row r="20599" spans="1:19" ht="11.25" thickBot="1" x14ac:dyDescent="0.2">
      <c r="A20599" s="87" t="s">
        <v>345</v>
      </c>
      <c r="B20599" s="87" t="s">
        <v>346</v>
      </c>
      <c r="C20599" s="120" t="s">
        <v>15300</v>
      </c>
      <c r="D20599" s="120" t="s">
        <v>15301</v>
      </c>
      <c r="E20599" s="120" t="s">
        <v>15302</v>
      </c>
      <c r="F20599" s="120" t="s">
        <v>1</v>
      </c>
      <c r="G20599" s="120" t="s">
        <v>2</v>
      </c>
      <c r="H20599" s="120" t="s">
        <v>3</v>
      </c>
      <c r="I20599" s="120" t="s">
        <v>15303</v>
      </c>
      <c r="J20599" s="120" t="s">
        <v>4</v>
      </c>
      <c r="K20599" s="120" t="s">
        <v>15304</v>
      </c>
      <c r="L20599" s="120" t="s">
        <v>8</v>
      </c>
      <c r="M20599" s="120" t="s">
        <v>15305</v>
      </c>
      <c r="N20599" s="120" t="s">
        <v>10</v>
      </c>
      <c r="O20599" s="120" t="s">
        <v>11</v>
      </c>
      <c r="P20599" s="120" t="s">
        <v>12</v>
      </c>
      <c r="Q20599" s="120" t="s">
        <v>13</v>
      </c>
      <c r="R20599" s="120" t="s">
        <v>14</v>
      </c>
      <c r="S20599" s="120" t="s">
        <v>15</v>
      </c>
    </row>
    <row r="20600" spans="1:19" ht="11.25" thickBot="1" x14ac:dyDescent="0.2">
      <c r="A20600" s="88">
        <v>1</v>
      </c>
      <c r="B20600" s="109">
        <v>4.0069444444444442E-2</v>
      </c>
      <c r="C20600" s="110" t="s">
        <v>15306</v>
      </c>
      <c r="D20600" s="110" t="s">
        <v>15306</v>
      </c>
      <c r="E20600" s="110" t="s">
        <v>15306</v>
      </c>
      <c r="F20600" s="89">
        <v>57923.591</v>
      </c>
      <c r="G20600" s="89">
        <v>16210.41</v>
      </c>
      <c r="H20600" s="89">
        <v>10893.467000000001</v>
      </c>
      <c r="I20600" s="89">
        <v>261.90800000000002</v>
      </c>
      <c r="J20600" s="89">
        <v>4537.8410000000003</v>
      </c>
      <c r="K20600" s="89">
        <v>1851.9939999999999</v>
      </c>
      <c r="L20600" s="119">
        <v>47747.591</v>
      </c>
      <c r="M20600" s="89">
        <v>16900.645</v>
      </c>
      <c r="N20600" s="89">
        <v>1722.345</v>
      </c>
      <c r="O20600" s="89">
        <v>13941.073</v>
      </c>
      <c r="P20600" s="110" t="s">
        <v>15962</v>
      </c>
      <c r="Q20600" s="110" t="s">
        <v>15963</v>
      </c>
      <c r="R20600" s="89">
        <v>1383.413</v>
      </c>
      <c r="S20600" s="89">
        <v>1183.396</v>
      </c>
    </row>
    <row r="20601" spans="1:19" ht="11.25" thickBot="1" x14ac:dyDescent="0.2">
      <c r="A20601" s="93"/>
    </row>
    <row r="20602" spans="1:19" ht="11.25" thickBot="1" x14ac:dyDescent="0.2">
      <c r="A20602" s="113" t="s">
        <v>352</v>
      </c>
      <c r="B20602" s="93"/>
      <c r="C20602" s="110" t="s">
        <v>15307</v>
      </c>
      <c r="D20602" s="110" t="s">
        <v>15307</v>
      </c>
      <c r="E20602" s="110" t="s">
        <v>15307</v>
      </c>
      <c r="F20602" s="114">
        <v>57923.591</v>
      </c>
      <c r="G20602" s="114">
        <v>16210.41</v>
      </c>
      <c r="H20602" s="114">
        <v>10893.467000000001</v>
      </c>
      <c r="I20602" s="114">
        <v>261.90800000000002</v>
      </c>
      <c r="J20602" s="114">
        <v>4537.8410000000003</v>
      </c>
      <c r="K20602" s="114">
        <v>1851.9939999999999</v>
      </c>
      <c r="L20602" s="118">
        <v>47747.591</v>
      </c>
      <c r="M20602" s="114">
        <v>16900.645</v>
      </c>
      <c r="N20602" s="114">
        <v>1722.345</v>
      </c>
      <c r="O20602" s="114">
        <v>13941.073</v>
      </c>
      <c r="P20602" s="110" t="s">
        <v>15964</v>
      </c>
      <c r="Q20602" s="110" t="s">
        <v>15965</v>
      </c>
      <c r="R20602" s="114">
        <v>1383.413</v>
      </c>
      <c r="S20602" s="114">
        <v>1183.396</v>
      </c>
    </row>
    <row r="20603" spans="1:19" ht="11.25" thickBot="1" x14ac:dyDescent="0.2">
      <c r="A20603" s="93"/>
    </row>
    <row r="20604" spans="1:19" ht="11.25" thickBot="1" x14ac:dyDescent="0.2">
      <c r="A20604" s="116" t="s">
        <v>355</v>
      </c>
      <c r="B20604" s="93"/>
      <c r="C20604" s="110" t="s">
        <v>15307</v>
      </c>
      <c r="D20604" s="110" t="s">
        <v>15307</v>
      </c>
      <c r="E20604" s="110" t="s">
        <v>15307</v>
      </c>
      <c r="F20604" s="114">
        <v>0</v>
      </c>
      <c r="G20604" s="114">
        <v>0</v>
      </c>
      <c r="H20604" s="114">
        <v>0</v>
      </c>
      <c r="I20604" s="114">
        <v>0</v>
      </c>
      <c r="J20604" s="114">
        <v>0</v>
      </c>
      <c r="K20604" s="114">
        <v>0</v>
      </c>
      <c r="L20604" s="118">
        <v>0</v>
      </c>
      <c r="M20604" s="114">
        <v>0</v>
      </c>
      <c r="N20604" s="114">
        <v>0</v>
      </c>
      <c r="O20604" s="114">
        <v>0</v>
      </c>
      <c r="P20604" s="110" t="s">
        <v>15358</v>
      </c>
      <c r="Q20604" s="110" t="s">
        <v>15358</v>
      </c>
      <c r="R20604" s="114">
        <v>0</v>
      </c>
      <c r="S20604" s="114">
        <v>0</v>
      </c>
    </row>
    <row r="20605" spans="1:19" ht="11.25" thickBot="1" x14ac:dyDescent="0.2">
      <c r="A20605" s="93"/>
    </row>
    <row r="20606" spans="1:19" ht="11.25" thickBot="1" x14ac:dyDescent="0.2">
      <c r="A20606" s="117" t="s">
        <v>358</v>
      </c>
      <c r="B20606" s="93"/>
      <c r="C20606" s="110" t="s">
        <v>15307</v>
      </c>
      <c r="D20606" s="110" t="s">
        <v>15307</v>
      </c>
      <c r="E20606" s="110" t="s">
        <v>15307</v>
      </c>
      <c r="F20606" s="114">
        <v>0</v>
      </c>
      <c r="G20606" s="114">
        <v>0</v>
      </c>
      <c r="H20606" s="114">
        <v>0</v>
      </c>
      <c r="I20606" s="114">
        <v>0</v>
      </c>
      <c r="J20606" s="114">
        <v>0</v>
      </c>
      <c r="K20606" s="114">
        <v>0</v>
      </c>
      <c r="L20606" s="118">
        <v>0</v>
      </c>
      <c r="M20606" s="114">
        <v>0</v>
      </c>
      <c r="N20606" s="114">
        <v>0</v>
      </c>
      <c r="O20606" s="114">
        <v>0</v>
      </c>
      <c r="P20606" s="110" t="s">
        <v>15358</v>
      </c>
      <c r="Q20606" s="110" t="s">
        <v>15358</v>
      </c>
      <c r="R20606" s="114">
        <v>0</v>
      </c>
      <c r="S20606" s="114">
        <v>0</v>
      </c>
    </row>
    <row r="20607" spans="1:19" ht="11.25" thickBot="1" x14ac:dyDescent="0.2">
      <c r="A20607" s="93"/>
    </row>
    <row r="20608" spans="1:19" ht="11.25" thickBot="1" x14ac:dyDescent="0.2">
      <c r="A20608" s="87" t="s">
        <v>345</v>
      </c>
      <c r="B20608" s="87" t="s">
        <v>346</v>
      </c>
      <c r="C20608" s="120" t="s">
        <v>16</v>
      </c>
      <c r="D20608" s="120" t="s">
        <v>15309</v>
      </c>
      <c r="E20608" s="120" t="s">
        <v>15310</v>
      </c>
      <c r="F20608" s="120" t="s">
        <v>20</v>
      </c>
      <c r="G20608" s="120" t="s">
        <v>21</v>
      </c>
      <c r="H20608" s="120" t="s">
        <v>22</v>
      </c>
      <c r="I20608" s="120" t="s">
        <v>23</v>
      </c>
      <c r="J20608" s="120" t="s">
        <v>24</v>
      </c>
      <c r="K20608" s="120" t="s">
        <v>26</v>
      </c>
      <c r="L20608" s="120" t="s">
        <v>15311</v>
      </c>
      <c r="M20608" s="120" t="s">
        <v>27</v>
      </c>
      <c r="N20608" s="120" t="s">
        <v>28</v>
      </c>
      <c r="O20608" s="120" t="s">
        <v>29</v>
      </c>
      <c r="P20608" s="120" t="s">
        <v>30</v>
      </c>
      <c r="Q20608" s="120" t="s">
        <v>15312</v>
      </c>
      <c r="R20608" s="120" t="s">
        <v>32</v>
      </c>
      <c r="S20608" s="120" t="s">
        <v>33</v>
      </c>
    </row>
    <row r="20609" spans="1:19" ht="11.25" thickBot="1" x14ac:dyDescent="0.2">
      <c r="A20609" s="88">
        <v>1</v>
      </c>
      <c r="B20609" s="109">
        <v>4.0069444444444442E-2</v>
      </c>
      <c r="C20609" s="89">
        <v>38047.663999999997</v>
      </c>
      <c r="D20609" s="89">
        <v>69799.442999999999</v>
      </c>
      <c r="E20609" s="89">
        <v>1050.0450000000001</v>
      </c>
      <c r="F20609" s="119">
        <v>35385.358</v>
      </c>
      <c r="G20609" s="89">
        <v>293.654</v>
      </c>
      <c r="H20609" s="89">
        <v>33.332999999999998</v>
      </c>
      <c r="I20609" s="89">
        <v>523.82299999999998</v>
      </c>
      <c r="J20609" s="89">
        <v>13246.3</v>
      </c>
      <c r="K20609" s="119">
        <v>335725.23</v>
      </c>
      <c r="L20609" s="89">
        <v>323633.64</v>
      </c>
      <c r="M20609" s="89">
        <v>102451.71</v>
      </c>
      <c r="N20609" s="89">
        <v>1083.385</v>
      </c>
      <c r="O20609" s="110" t="s">
        <v>15306</v>
      </c>
      <c r="P20609" s="110" t="s">
        <v>15306</v>
      </c>
      <c r="Q20609" s="89">
        <v>361.11799999999999</v>
      </c>
      <c r="R20609" s="89">
        <v>2105.1320000000001</v>
      </c>
      <c r="S20609" s="89">
        <v>111.11199999999999</v>
      </c>
    </row>
    <row r="20610" spans="1:19" ht="11.25" thickBot="1" x14ac:dyDescent="0.2">
      <c r="A20610" s="93"/>
    </row>
    <row r="20611" spans="1:19" ht="11.25" thickBot="1" x14ac:dyDescent="0.2">
      <c r="A20611" s="113" t="s">
        <v>352</v>
      </c>
      <c r="B20611" s="93"/>
      <c r="C20611" s="114">
        <v>38047.663999999997</v>
      </c>
      <c r="D20611" s="114">
        <v>69799.442999999999</v>
      </c>
      <c r="E20611" s="114">
        <v>1050.0450000000001</v>
      </c>
      <c r="F20611" s="118">
        <v>35385.358</v>
      </c>
      <c r="G20611" s="114">
        <v>293.654</v>
      </c>
      <c r="H20611" s="114">
        <v>33.332999999999998</v>
      </c>
      <c r="I20611" s="114">
        <v>523.82299999999998</v>
      </c>
      <c r="J20611" s="114">
        <v>13246.3</v>
      </c>
      <c r="K20611" s="118">
        <v>335725.23</v>
      </c>
      <c r="L20611" s="114">
        <v>323633.64</v>
      </c>
      <c r="M20611" s="114">
        <v>102451.71</v>
      </c>
      <c r="N20611" s="114">
        <v>1083.385</v>
      </c>
      <c r="O20611" s="110" t="s">
        <v>15307</v>
      </c>
      <c r="P20611" s="110" t="s">
        <v>15307</v>
      </c>
      <c r="Q20611" s="114">
        <v>361.11799999999999</v>
      </c>
      <c r="R20611" s="114">
        <v>2105.1320000000001</v>
      </c>
      <c r="S20611" s="114">
        <v>111.11199999999999</v>
      </c>
    </row>
    <row r="20612" spans="1:19" ht="11.25" thickBot="1" x14ac:dyDescent="0.2">
      <c r="A20612" s="93"/>
    </row>
    <row r="20613" spans="1:19" ht="11.25" thickBot="1" x14ac:dyDescent="0.2">
      <c r="A20613" s="116" t="s">
        <v>355</v>
      </c>
      <c r="B20613" s="93"/>
      <c r="C20613" s="114">
        <v>0</v>
      </c>
      <c r="D20613" s="114">
        <v>0</v>
      </c>
      <c r="E20613" s="114">
        <v>0</v>
      </c>
      <c r="F20613" s="118">
        <v>0</v>
      </c>
      <c r="G20613" s="114">
        <v>0</v>
      </c>
      <c r="H20613" s="114">
        <v>0</v>
      </c>
      <c r="I20613" s="114">
        <v>0</v>
      </c>
      <c r="J20613" s="114">
        <v>0</v>
      </c>
      <c r="K20613" s="118">
        <v>0</v>
      </c>
      <c r="L20613" s="114">
        <v>0</v>
      </c>
      <c r="M20613" s="114">
        <v>0</v>
      </c>
      <c r="N20613" s="114">
        <v>0</v>
      </c>
      <c r="O20613" s="110" t="s">
        <v>15307</v>
      </c>
      <c r="P20613" s="110" t="s">
        <v>15307</v>
      </c>
      <c r="Q20613" s="114">
        <v>0</v>
      </c>
      <c r="R20613" s="114">
        <v>0</v>
      </c>
      <c r="S20613" s="114">
        <v>0</v>
      </c>
    </row>
    <row r="20614" spans="1:19" ht="11.25" thickBot="1" x14ac:dyDescent="0.2">
      <c r="A20614" s="93"/>
    </row>
    <row r="20615" spans="1:19" ht="11.25" thickBot="1" x14ac:dyDescent="0.2">
      <c r="A20615" s="117" t="s">
        <v>358</v>
      </c>
      <c r="B20615" s="93"/>
      <c r="C20615" s="114">
        <v>0</v>
      </c>
      <c r="D20615" s="114">
        <v>0</v>
      </c>
      <c r="E20615" s="114">
        <v>0</v>
      </c>
      <c r="F20615" s="118">
        <v>0</v>
      </c>
      <c r="G20615" s="114">
        <v>0</v>
      </c>
      <c r="H20615" s="114">
        <v>0</v>
      </c>
      <c r="I20615" s="114">
        <v>0</v>
      </c>
      <c r="J20615" s="114">
        <v>0</v>
      </c>
      <c r="K20615" s="118">
        <v>0</v>
      </c>
      <c r="L20615" s="114">
        <v>0</v>
      </c>
      <c r="M20615" s="114">
        <v>0</v>
      </c>
      <c r="N20615" s="114">
        <v>0</v>
      </c>
      <c r="O20615" s="110" t="s">
        <v>15307</v>
      </c>
      <c r="P20615" s="110" t="s">
        <v>15307</v>
      </c>
      <c r="Q20615" s="114">
        <v>0</v>
      </c>
      <c r="R20615" s="114">
        <v>0</v>
      </c>
      <c r="S20615" s="114">
        <v>0</v>
      </c>
    </row>
    <row r="20616" spans="1:19" ht="11.25" thickBot="1" x14ac:dyDescent="0.2">
      <c r="A20616" s="93"/>
    </row>
    <row r="20617" spans="1:19" ht="11.25" thickBot="1" x14ac:dyDescent="0.2">
      <c r="A20617" s="87" t="s">
        <v>345</v>
      </c>
      <c r="B20617" s="87" t="s">
        <v>346</v>
      </c>
      <c r="C20617" s="120" t="s">
        <v>35</v>
      </c>
      <c r="D20617" s="120" t="s">
        <v>36</v>
      </c>
      <c r="E20617" s="120" t="s">
        <v>15315</v>
      </c>
      <c r="F20617" s="120" t="s">
        <v>38</v>
      </c>
      <c r="G20617" s="120" t="s">
        <v>39</v>
      </c>
      <c r="H20617" s="120" t="s">
        <v>41</v>
      </c>
      <c r="I20617" s="120" t="s">
        <v>42</v>
      </c>
      <c r="J20617" s="120" t="s">
        <v>43</v>
      </c>
      <c r="K20617" s="120" t="s">
        <v>44</v>
      </c>
      <c r="L20617" s="120" t="s">
        <v>45</v>
      </c>
      <c r="M20617" s="120" t="s">
        <v>46</v>
      </c>
      <c r="N20617" s="120" t="s">
        <v>47</v>
      </c>
      <c r="O20617" s="120" t="s">
        <v>48</v>
      </c>
      <c r="P20617" s="120" t="s">
        <v>49</v>
      </c>
      <c r="Q20617" s="120" t="s">
        <v>50</v>
      </c>
      <c r="R20617" s="120" t="s">
        <v>51</v>
      </c>
      <c r="S20617" s="120" t="s">
        <v>52</v>
      </c>
    </row>
    <row r="20618" spans="1:19" ht="11.25" thickBot="1" x14ac:dyDescent="0.2">
      <c r="A20618" s="88">
        <v>1</v>
      </c>
      <c r="B20618" s="109">
        <v>4.0069444444444442E-2</v>
      </c>
      <c r="C20618" s="119">
        <v>529714.6</v>
      </c>
      <c r="D20618" s="89">
        <v>5351.28</v>
      </c>
      <c r="E20618" s="89">
        <v>277.78100000000001</v>
      </c>
      <c r="F20618" s="110" t="s">
        <v>15306</v>
      </c>
      <c r="G20618" s="89">
        <v>111.11199999999999</v>
      </c>
      <c r="H20618" s="89">
        <v>121029.73</v>
      </c>
      <c r="I20618" s="89">
        <v>9577.9719999999998</v>
      </c>
      <c r="J20618" s="89">
        <v>26961.165000000001</v>
      </c>
      <c r="K20618" s="89">
        <v>3037.4110000000001</v>
      </c>
      <c r="L20618" s="89">
        <v>2296.5140000000001</v>
      </c>
      <c r="M20618" s="89">
        <v>555.57000000000005</v>
      </c>
      <c r="N20618" s="89">
        <v>537.04899999999998</v>
      </c>
      <c r="O20618" s="89">
        <v>1111.164</v>
      </c>
      <c r="P20618" s="89">
        <v>700.02300000000002</v>
      </c>
      <c r="Q20618" s="89">
        <v>1050.046</v>
      </c>
      <c r="R20618" s="89">
        <v>937.54399999999998</v>
      </c>
      <c r="S20618" s="89">
        <v>629.649</v>
      </c>
    </row>
    <row r="20619" spans="1:19" ht="11.25" thickBot="1" x14ac:dyDescent="0.2">
      <c r="A20619" s="93"/>
    </row>
    <row r="20620" spans="1:19" ht="11.25" thickBot="1" x14ac:dyDescent="0.2">
      <c r="A20620" s="113" t="s">
        <v>352</v>
      </c>
      <c r="B20620" s="93"/>
      <c r="C20620" s="118">
        <v>529714.6</v>
      </c>
      <c r="D20620" s="114">
        <v>5351.28</v>
      </c>
      <c r="E20620" s="114">
        <v>277.78100000000001</v>
      </c>
      <c r="F20620" s="110" t="s">
        <v>15307</v>
      </c>
      <c r="G20620" s="114">
        <v>111.11199999999999</v>
      </c>
      <c r="H20620" s="114">
        <v>121029.73</v>
      </c>
      <c r="I20620" s="114">
        <v>9577.9719999999998</v>
      </c>
      <c r="J20620" s="114">
        <v>26961.165000000001</v>
      </c>
      <c r="K20620" s="114">
        <v>3037.4110000000001</v>
      </c>
      <c r="L20620" s="114">
        <v>2296.5140000000001</v>
      </c>
      <c r="M20620" s="114">
        <v>555.57000000000005</v>
      </c>
      <c r="N20620" s="114">
        <v>537.04899999999998</v>
      </c>
      <c r="O20620" s="114">
        <v>1111.164</v>
      </c>
      <c r="P20620" s="114">
        <v>700.02300000000002</v>
      </c>
      <c r="Q20620" s="114">
        <v>1050.046</v>
      </c>
      <c r="R20620" s="114">
        <v>937.54399999999998</v>
      </c>
      <c r="S20620" s="114">
        <v>629.649</v>
      </c>
    </row>
    <row r="20621" spans="1:19" ht="11.25" thickBot="1" x14ac:dyDescent="0.2">
      <c r="A20621" s="93"/>
    </row>
    <row r="20622" spans="1:19" ht="11.25" thickBot="1" x14ac:dyDescent="0.2">
      <c r="A20622" s="116" t="s">
        <v>355</v>
      </c>
      <c r="B20622" s="93"/>
      <c r="C20622" s="118">
        <v>0</v>
      </c>
      <c r="D20622" s="114">
        <v>0</v>
      </c>
      <c r="E20622" s="114">
        <v>0</v>
      </c>
      <c r="F20622" s="110" t="s">
        <v>15307</v>
      </c>
      <c r="G20622" s="114">
        <v>0</v>
      </c>
      <c r="H20622" s="114">
        <v>0</v>
      </c>
      <c r="I20622" s="114">
        <v>0</v>
      </c>
      <c r="J20622" s="114">
        <v>0</v>
      </c>
      <c r="K20622" s="114">
        <v>0</v>
      </c>
      <c r="L20622" s="114">
        <v>0</v>
      </c>
      <c r="M20622" s="114">
        <v>0</v>
      </c>
      <c r="N20622" s="114">
        <v>0</v>
      </c>
      <c r="O20622" s="114">
        <v>0</v>
      </c>
      <c r="P20622" s="114">
        <v>0</v>
      </c>
      <c r="Q20622" s="114">
        <v>0</v>
      </c>
      <c r="R20622" s="114">
        <v>0</v>
      </c>
      <c r="S20622" s="114">
        <v>0</v>
      </c>
    </row>
    <row r="20623" spans="1:19" ht="11.25" thickBot="1" x14ac:dyDescent="0.2">
      <c r="A20623" s="93"/>
    </row>
    <row r="20624" spans="1:19" ht="11.25" thickBot="1" x14ac:dyDescent="0.2">
      <c r="A20624" s="117" t="s">
        <v>358</v>
      </c>
      <c r="B20624" s="93"/>
      <c r="C20624" s="118">
        <v>0</v>
      </c>
      <c r="D20624" s="114">
        <v>0</v>
      </c>
      <c r="E20624" s="114">
        <v>0</v>
      </c>
      <c r="F20624" s="110" t="s">
        <v>15307</v>
      </c>
      <c r="G20624" s="114">
        <v>0</v>
      </c>
      <c r="H20624" s="114">
        <v>0</v>
      </c>
      <c r="I20624" s="114">
        <v>0</v>
      </c>
      <c r="J20624" s="114">
        <v>0</v>
      </c>
      <c r="K20624" s="114">
        <v>0</v>
      </c>
      <c r="L20624" s="114">
        <v>0</v>
      </c>
      <c r="M20624" s="114">
        <v>0</v>
      </c>
      <c r="N20624" s="114">
        <v>0</v>
      </c>
      <c r="O20624" s="114">
        <v>0</v>
      </c>
      <c r="P20624" s="114">
        <v>0</v>
      </c>
      <c r="Q20624" s="114">
        <v>0</v>
      </c>
      <c r="R20624" s="114">
        <v>0</v>
      </c>
      <c r="S20624" s="114">
        <v>0</v>
      </c>
    </row>
    <row r="20625" spans="1:19" ht="11.25" thickBot="1" x14ac:dyDescent="0.2">
      <c r="A20625" s="93"/>
    </row>
    <row r="20626" spans="1:19" ht="11.25" thickBot="1" x14ac:dyDescent="0.2">
      <c r="A20626" s="87" t="s">
        <v>345</v>
      </c>
      <c r="B20626" s="87" t="s">
        <v>346</v>
      </c>
      <c r="C20626" s="120" t="s">
        <v>53</v>
      </c>
      <c r="D20626" s="120" t="s">
        <v>54</v>
      </c>
      <c r="E20626" s="120" t="s">
        <v>55</v>
      </c>
      <c r="F20626" s="120" t="s">
        <v>56</v>
      </c>
      <c r="G20626" s="120" t="s">
        <v>15318</v>
      </c>
      <c r="H20626" s="120" t="s">
        <v>57</v>
      </c>
      <c r="I20626" s="120" t="s">
        <v>59</v>
      </c>
      <c r="J20626" s="120" t="s">
        <v>15319</v>
      </c>
      <c r="K20626" s="120" t="s">
        <v>60</v>
      </c>
      <c r="L20626" s="120" t="s">
        <v>61</v>
      </c>
      <c r="M20626" s="120" t="s">
        <v>62</v>
      </c>
      <c r="N20626" s="120" t="s">
        <v>15320</v>
      </c>
      <c r="O20626" s="120" t="s">
        <v>63</v>
      </c>
      <c r="P20626" s="120" t="s">
        <v>64</v>
      </c>
      <c r="Q20626" s="120" t="s">
        <v>66</v>
      </c>
      <c r="R20626" s="120" t="s">
        <v>15321</v>
      </c>
      <c r="S20626" s="120" t="s">
        <v>67</v>
      </c>
    </row>
    <row r="20627" spans="1:19" ht="11.25" thickBot="1" x14ac:dyDescent="0.2">
      <c r="A20627" s="88">
        <v>1</v>
      </c>
      <c r="B20627" s="109">
        <v>4.0069444444444442E-2</v>
      </c>
      <c r="C20627" s="89">
        <v>375.00599999999997</v>
      </c>
      <c r="D20627" s="89">
        <v>481.49400000000003</v>
      </c>
      <c r="E20627" s="89">
        <v>268.524</v>
      </c>
      <c r="F20627" s="89">
        <v>22551.548999999999</v>
      </c>
      <c r="G20627" s="89">
        <v>29337.705000000002</v>
      </c>
      <c r="H20627" s="89">
        <v>5742.1580000000004</v>
      </c>
      <c r="I20627" s="110" t="s">
        <v>15306</v>
      </c>
      <c r="J20627" s="89">
        <v>33.332999999999998</v>
      </c>
      <c r="K20627" s="89">
        <v>222.22399999999999</v>
      </c>
      <c r="L20627" s="89">
        <v>183.33500000000001</v>
      </c>
      <c r="M20627" s="89">
        <v>314.81900000000002</v>
      </c>
      <c r="N20627" s="89">
        <v>203.70699999999999</v>
      </c>
      <c r="O20627" s="89">
        <v>71.429000000000002</v>
      </c>
      <c r="P20627" s="89">
        <v>41374.889000000003</v>
      </c>
      <c r="Q20627" s="112" t="s">
        <v>15966</v>
      </c>
      <c r="R20627" s="110" t="s">
        <v>15306</v>
      </c>
      <c r="S20627" s="89">
        <v>11722.243</v>
      </c>
    </row>
    <row r="20628" spans="1:19" ht="11.25" thickBot="1" x14ac:dyDescent="0.2">
      <c r="A20628" s="93"/>
    </row>
    <row r="20629" spans="1:19" ht="11.25" thickBot="1" x14ac:dyDescent="0.2">
      <c r="A20629" s="113" t="s">
        <v>352</v>
      </c>
      <c r="B20629" s="93"/>
      <c r="C20629" s="114">
        <v>375.00599999999997</v>
      </c>
      <c r="D20629" s="114">
        <v>481.49400000000003</v>
      </c>
      <c r="E20629" s="114">
        <v>268.524</v>
      </c>
      <c r="F20629" s="114">
        <v>22551.548999999999</v>
      </c>
      <c r="G20629" s="114">
        <v>29337.705000000002</v>
      </c>
      <c r="H20629" s="114">
        <v>5742.1580000000004</v>
      </c>
      <c r="I20629" s="110" t="s">
        <v>15307</v>
      </c>
      <c r="J20629" s="114">
        <v>33.332999999999998</v>
      </c>
      <c r="K20629" s="114">
        <v>222.22399999999999</v>
      </c>
      <c r="L20629" s="114">
        <v>183.33500000000001</v>
      </c>
      <c r="M20629" s="114">
        <v>314.81900000000002</v>
      </c>
      <c r="N20629" s="114">
        <v>203.70699999999999</v>
      </c>
      <c r="O20629" s="114">
        <v>71.429000000000002</v>
      </c>
      <c r="P20629" s="114">
        <v>41374.889000000003</v>
      </c>
      <c r="Q20629" s="112" t="s">
        <v>15967</v>
      </c>
      <c r="R20629" s="110" t="s">
        <v>15307</v>
      </c>
      <c r="S20629" s="114">
        <v>11722.243</v>
      </c>
    </row>
    <row r="20630" spans="1:19" ht="11.25" thickBot="1" x14ac:dyDescent="0.2">
      <c r="A20630" s="93"/>
    </row>
    <row r="20631" spans="1:19" ht="11.25" thickBot="1" x14ac:dyDescent="0.2">
      <c r="A20631" s="116" t="s">
        <v>355</v>
      </c>
      <c r="B20631" s="93"/>
      <c r="C20631" s="114">
        <v>0</v>
      </c>
      <c r="D20631" s="114">
        <v>0</v>
      </c>
      <c r="E20631" s="114">
        <v>0</v>
      </c>
      <c r="F20631" s="114">
        <v>0</v>
      </c>
      <c r="G20631" s="114">
        <v>0</v>
      </c>
      <c r="H20631" s="114">
        <v>0</v>
      </c>
      <c r="I20631" s="110" t="s">
        <v>15307</v>
      </c>
      <c r="J20631" s="114">
        <v>0</v>
      </c>
      <c r="K20631" s="114">
        <v>0</v>
      </c>
      <c r="L20631" s="114">
        <v>0</v>
      </c>
      <c r="M20631" s="114">
        <v>0</v>
      </c>
      <c r="N20631" s="114">
        <v>0</v>
      </c>
      <c r="O20631" s="114">
        <v>0</v>
      </c>
      <c r="P20631" s="114">
        <v>0</v>
      </c>
      <c r="Q20631" s="112" t="s">
        <v>15358</v>
      </c>
      <c r="R20631" s="110" t="s">
        <v>15307</v>
      </c>
      <c r="S20631" s="114">
        <v>0</v>
      </c>
    </row>
    <row r="20632" spans="1:19" ht="11.25" thickBot="1" x14ac:dyDescent="0.2">
      <c r="A20632" s="93"/>
    </row>
    <row r="20633" spans="1:19" ht="11.25" thickBot="1" x14ac:dyDescent="0.2">
      <c r="A20633" s="117" t="s">
        <v>358</v>
      </c>
      <c r="B20633" s="93"/>
      <c r="C20633" s="114">
        <v>0</v>
      </c>
      <c r="D20633" s="114">
        <v>0</v>
      </c>
      <c r="E20633" s="114">
        <v>0</v>
      </c>
      <c r="F20633" s="114">
        <v>0</v>
      </c>
      <c r="G20633" s="114">
        <v>0</v>
      </c>
      <c r="H20633" s="114">
        <v>0</v>
      </c>
      <c r="I20633" s="110" t="s">
        <v>15307</v>
      </c>
      <c r="J20633" s="114">
        <v>0</v>
      </c>
      <c r="K20633" s="114">
        <v>0</v>
      </c>
      <c r="L20633" s="114">
        <v>0</v>
      </c>
      <c r="M20633" s="114">
        <v>0</v>
      </c>
      <c r="N20633" s="114">
        <v>0</v>
      </c>
      <c r="O20633" s="114">
        <v>0</v>
      </c>
      <c r="P20633" s="114">
        <v>0</v>
      </c>
      <c r="Q20633" s="112" t="s">
        <v>15358</v>
      </c>
      <c r="R20633" s="110" t="s">
        <v>15307</v>
      </c>
      <c r="S20633" s="114">
        <v>0</v>
      </c>
    </row>
    <row r="20634" spans="1:19" ht="11.25" thickBot="1" x14ac:dyDescent="0.2">
      <c r="A20634" s="93"/>
    </row>
    <row r="20635" spans="1:19" ht="11.25" thickBot="1" x14ac:dyDescent="0.2">
      <c r="A20635" s="87" t="s">
        <v>345</v>
      </c>
      <c r="B20635" s="87" t="s">
        <v>346</v>
      </c>
      <c r="C20635" s="120" t="s">
        <v>68</v>
      </c>
      <c r="D20635" s="120" t="s">
        <v>15325</v>
      </c>
    </row>
    <row r="20636" spans="1:19" ht="11.25" thickBot="1" x14ac:dyDescent="0.2">
      <c r="A20636" s="88">
        <v>1</v>
      </c>
      <c r="B20636" s="109">
        <v>4.0069444444444442E-2</v>
      </c>
      <c r="C20636" s="89">
        <v>7710.6319999999996</v>
      </c>
      <c r="D20636" s="110" t="s">
        <v>15306</v>
      </c>
    </row>
    <row r="20637" spans="1:19" ht="11.25" thickBot="1" x14ac:dyDescent="0.2">
      <c r="A20637" s="93"/>
    </row>
    <row r="20638" spans="1:19" ht="11.25" thickBot="1" x14ac:dyDescent="0.2">
      <c r="A20638" s="113" t="s">
        <v>352</v>
      </c>
      <c r="B20638" s="93"/>
      <c r="C20638" s="114">
        <v>7710.6319999999996</v>
      </c>
      <c r="D20638" s="110" t="s">
        <v>15307</v>
      </c>
    </row>
    <row r="20639" spans="1:19" ht="11.25" thickBot="1" x14ac:dyDescent="0.2">
      <c r="A20639" s="93"/>
    </row>
    <row r="20640" spans="1:19" ht="11.25" thickBot="1" x14ac:dyDescent="0.2">
      <c r="A20640" s="116" t="s">
        <v>355</v>
      </c>
      <c r="B20640" s="93"/>
      <c r="C20640" s="114">
        <v>0</v>
      </c>
      <c r="D20640" s="110" t="s">
        <v>15307</v>
      </c>
    </row>
    <row r="20641" spans="1:19" ht="11.25" thickBot="1" x14ac:dyDescent="0.2">
      <c r="A20641" s="93"/>
    </row>
    <row r="20642" spans="1:19" ht="11.25" thickBot="1" x14ac:dyDescent="0.2">
      <c r="A20642" s="117" t="s">
        <v>358</v>
      </c>
      <c r="B20642" s="93"/>
      <c r="C20642" s="114">
        <v>0</v>
      </c>
      <c r="D20642" s="110" t="s">
        <v>15307</v>
      </c>
    </row>
    <row r="20643" spans="1:19" ht="10.5" x14ac:dyDescent="0.15">
      <c r="A20643" s="93"/>
    </row>
    <row r="20644" spans="1:19" x14ac:dyDescent="0.15">
      <c r="A20644" s="106"/>
      <c r="B20644" s="69" t="s">
        <v>5774</v>
      </c>
    </row>
    <row r="20645" spans="1:19" ht="9.75" thickBot="1" x14ac:dyDescent="0.2">
      <c r="A20645" s="64" t="s">
        <v>6926</v>
      </c>
    </row>
    <row r="20646" spans="1:19" ht="11.25" thickBot="1" x14ac:dyDescent="0.2">
      <c r="A20646" s="87" t="s">
        <v>345</v>
      </c>
      <c r="B20646" s="87" t="s">
        <v>346</v>
      </c>
      <c r="C20646" s="120" t="s">
        <v>15300</v>
      </c>
      <c r="D20646" s="120" t="s">
        <v>15301</v>
      </c>
      <c r="E20646" s="120" t="s">
        <v>15302</v>
      </c>
      <c r="F20646" s="120" t="s">
        <v>1</v>
      </c>
      <c r="G20646" s="120" t="s">
        <v>2</v>
      </c>
      <c r="H20646" s="120" t="s">
        <v>3</v>
      </c>
      <c r="I20646" s="120" t="s">
        <v>15303</v>
      </c>
      <c r="J20646" s="120" t="s">
        <v>4</v>
      </c>
      <c r="K20646" s="120" t="s">
        <v>15304</v>
      </c>
      <c r="L20646" s="120" t="s">
        <v>8</v>
      </c>
      <c r="M20646" s="120" t="s">
        <v>15305</v>
      </c>
      <c r="N20646" s="120" t="s">
        <v>10</v>
      </c>
      <c r="O20646" s="120" t="s">
        <v>11</v>
      </c>
      <c r="P20646" s="120" t="s">
        <v>12</v>
      </c>
      <c r="Q20646" s="120" t="s">
        <v>13</v>
      </c>
      <c r="R20646" s="120" t="s">
        <v>14</v>
      </c>
      <c r="S20646" s="120" t="s">
        <v>15</v>
      </c>
    </row>
    <row r="20647" spans="1:19" ht="11.25" thickBot="1" x14ac:dyDescent="0.2">
      <c r="A20647" s="88">
        <v>1</v>
      </c>
      <c r="B20647" s="109">
        <v>4.5520833333333337E-2</v>
      </c>
      <c r="C20647" s="89">
        <v>41.667000000000002</v>
      </c>
      <c r="D20647" s="110" t="s">
        <v>15306</v>
      </c>
      <c r="E20647" s="89">
        <v>33.332999999999998</v>
      </c>
      <c r="F20647" s="89">
        <v>138079.16</v>
      </c>
      <c r="G20647" s="89">
        <v>133409.35</v>
      </c>
      <c r="H20647" s="89">
        <v>54281.534</v>
      </c>
      <c r="I20647" s="89">
        <v>416.67399999999998</v>
      </c>
      <c r="J20647" s="89">
        <v>28754.047999999999</v>
      </c>
      <c r="K20647" s="89">
        <v>1851.99</v>
      </c>
      <c r="L20647" s="119">
        <v>49242.192000000003</v>
      </c>
      <c r="M20647" s="89">
        <v>79731.135999999999</v>
      </c>
      <c r="N20647" s="89">
        <v>5851.4459999999999</v>
      </c>
      <c r="O20647" s="89">
        <v>46108.461000000003</v>
      </c>
      <c r="P20647" s="110" t="s">
        <v>15968</v>
      </c>
      <c r="Q20647" s="110" t="s">
        <v>15969</v>
      </c>
      <c r="R20647" s="89">
        <v>5384.518</v>
      </c>
      <c r="S20647" s="89">
        <v>8402.93</v>
      </c>
    </row>
    <row r="20648" spans="1:19" ht="11.25" thickBot="1" x14ac:dyDescent="0.2">
      <c r="A20648" s="93"/>
    </row>
    <row r="20649" spans="1:19" ht="11.25" thickBot="1" x14ac:dyDescent="0.2">
      <c r="A20649" s="113" t="s">
        <v>352</v>
      </c>
      <c r="B20649" s="93"/>
      <c r="C20649" s="114">
        <v>41.667000000000002</v>
      </c>
      <c r="D20649" s="110" t="s">
        <v>15307</v>
      </c>
      <c r="E20649" s="114">
        <v>33.332999999999998</v>
      </c>
      <c r="F20649" s="114">
        <v>138079.16</v>
      </c>
      <c r="G20649" s="114">
        <v>133409.35</v>
      </c>
      <c r="H20649" s="114">
        <v>54281.534</v>
      </c>
      <c r="I20649" s="114">
        <v>416.67399999999998</v>
      </c>
      <c r="J20649" s="114">
        <v>28754.047999999999</v>
      </c>
      <c r="K20649" s="114">
        <v>1851.99</v>
      </c>
      <c r="L20649" s="118">
        <v>49242.192000000003</v>
      </c>
      <c r="M20649" s="114">
        <v>79731.135999999999</v>
      </c>
      <c r="N20649" s="114">
        <v>5851.4459999999999</v>
      </c>
      <c r="O20649" s="114">
        <v>46108.461000000003</v>
      </c>
      <c r="P20649" s="110" t="s">
        <v>15970</v>
      </c>
      <c r="Q20649" s="110" t="s">
        <v>15971</v>
      </c>
      <c r="R20649" s="114">
        <v>5384.518</v>
      </c>
      <c r="S20649" s="114">
        <v>8402.93</v>
      </c>
    </row>
    <row r="20650" spans="1:19" ht="11.25" thickBot="1" x14ac:dyDescent="0.2">
      <c r="A20650" s="93"/>
    </row>
    <row r="20651" spans="1:19" ht="11.25" thickBot="1" x14ac:dyDescent="0.2">
      <c r="A20651" s="116" t="s">
        <v>355</v>
      </c>
      <c r="B20651" s="93"/>
      <c r="C20651" s="114">
        <v>0</v>
      </c>
      <c r="D20651" s="110" t="s">
        <v>15307</v>
      </c>
      <c r="E20651" s="114">
        <v>0</v>
      </c>
      <c r="F20651" s="114">
        <v>0</v>
      </c>
      <c r="G20651" s="114">
        <v>0</v>
      </c>
      <c r="H20651" s="114">
        <v>0</v>
      </c>
      <c r="I20651" s="114">
        <v>0</v>
      </c>
      <c r="J20651" s="114">
        <v>0</v>
      </c>
      <c r="K20651" s="114">
        <v>0</v>
      </c>
      <c r="L20651" s="118">
        <v>0</v>
      </c>
      <c r="M20651" s="114">
        <v>0</v>
      </c>
      <c r="N20651" s="114">
        <v>0</v>
      </c>
      <c r="O20651" s="114">
        <v>0</v>
      </c>
      <c r="P20651" s="110" t="s">
        <v>15358</v>
      </c>
      <c r="Q20651" s="110" t="s">
        <v>15358</v>
      </c>
      <c r="R20651" s="114">
        <v>0</v>
      </c>
      <c r="S20651" s="114">
        <v>0</v>
      </c>
    </row>
    <row r="20652" spans="1:19" ht="11.25" thickBot="1" x14ac:dyDescent="0.2">
      <c r="A20652" s="93"/>
    </row>
    <row r="20653" spans="1:19" ht="11.25" thickBot="1" x14ac:dyDescent="0.2">
      <c r="A20653" s="117" t="s">
        <v>358</v>
      </c>
      <c r="B20653" s="93"/>
      <c r="C20653" s="114">
        <v>0</v>
      </c>
      <c r="D20653" s="110" t="s">
        <v>15307</v>
      </c>
      <c r="E20653" s="114">
        <v>0</v>
      </c>
      <c r="F20653" s="114">
        <v>0</v>
      </c>
      <c r="G20653" s="114">
        <v>0</v>
      </c>
      <c r="H20653" s="114">
        <v>0</v>
      </c>
      <c r="I20653" s="114">
        <v>0</v>
      </c>
      <c r="J20653" s="114">
        <v>0</v>
      </c>
      <c r="K20653" s="114">
        <v>0</v>
      </c>
      <c r="L20653" s="118">
        <v>0</v>
      </c>
      <c r="M20653" s="114">
        <v>0</v>
      </c>
      <c r="N20653" s="114">
        <v>0</v>
      </c>
      <c r="O20653" s="114">
        <v>0</v>
      </c>
      <c r="P20653" s="110" t="s">
        <v>15358</v>
      </c>
      <c r="Q20653" s="110" t="s">
        <v>15358</v>
      </c>
      <c r="R20653" s="114">
        <v>0</v>
      </c>
      <c r="S20653" s="114">
        <v>0</v>
      </c>
    </row>
    <row r="20654" spans="1:19" ht="11.25" thickBot="1" x14ac:dyDescent="0.2">
      <c r="A20654" s="93"/>
    </row>
    <row r="20655" spans="1:19" ht="11.25" thickBot="1" x14ac:dyDescent="0.2">
      <c r="A20655" s="87" t="s">
        <v>345</v>
      </c>
      <c r="B20655" s="87" t="s">
        <v>346</v>
      </c>
      <c r="C20655" s="120" t="s">
        <v>16</v>
      </c>
      <c r="D20655" s="120" t="s">
        <v>15309</v>
      </c>
      <c r="E20655" s="120" t="s">
        <v>15310</v>
      </c>
      <c r="F20655" s="120" t="s">
        <v>20</v>
      </c>
      <c r="G20655" s="120" t="s">
        <v>21</v>
      </c>
      <c r="H20655" s="120" t="s">
        <v>22</v>
      </c>
      <c r="I20655" s="120" t="s">
        <v>23</v>
      </c>
      <c r="J20655" s="120" t="s">
        <v>24</v>
      </c>
      <c r="K20655" s="120" t="s">
        <v>26</v>
      </c>
      <c r="L20655" s="120" t="s">
        <v>15311</v>
      </c>
      <c r="M20655" s="120" t="s">
        <v>27</v>
      </c>
      <c r="N20655" s="120" t="s">
        <v>28</v>
      </c>
      <c r="O20655" s="120" t="s">
        <v>29</v>
      </c>
      <c r="P20655" s="120" t="s">
        <v>30</v>
      </c>
      <c r="Q20655" s="120" t="s">
        <v>15312</v>
      </c>
      <c r="R20655" s="120" t="s">
        <v>32</v>
      </c>
      <c r="S20655" s="120" t="s">
        <v>33</v>
      </c>
    </row>
    <row r="20656" spans="1:19" ht="11.25" thickBot="1" x14ac:dyDescent="0.2">
      <c r="A20656" s="88">
        <v>1</v>
      </c>
      <c r="B20656" s="109">
        <v>4.5520833333333337E-2</v>
      </c>
      <c r="C20656" s="89">
        <v>272478.59000000003</v>
      </c>
      <c r="D20656" s="89">
        <v>414029.36</v>
      </c>
      <c r="E20656" s="89">
        <v>4179.6890000000003</v>
      </c>
      <c r="F20656" s="119">
        <v>34269.828000000001</v>
      </c>
      <c r="G20656" s="89">
        <v>293.65499999999997</v>
      </c>
      <c r="H20656" s="89">
        <v>66.667000000000002</v>
      </c>
      <c r="I20656" s="89">
        <v>3130.0070000000001</v>
      </c>
      <c r="J20656" s="89">
        <v>120389.11</v>
      </c>
      <c r="K20656" s="119">
        <v>329088.5</v>
      </c>
      <c r="L20656" s="110" t="s">
        <v>15972</v>
      </c>
      <c r="M20656" s="89">
        <v>335806.04</v>
      </c>
      <c r="N20656" s="89">
        <v>7319.0169999999998</v>
      </c>
      <c r="O20656" s="89">
        <v>33.332999999999998</v>
      </c>
      <c r="P20656" s="89">
        <v>66.667000000000002</v>
      </c>
      <c r="Q20656" s="89">
        <v>373.02100000000002</v>
      </c>
      <c r="R20656" s="89">
        <v>17562.098000000002</v>
      </c>
      <c r="S20656" s="89">
        <v>907.44899999999996</v>
      </c>
    </row>
    <row r="20657" spans="1:19" ht="11.25" thickBot="1" x14ac:dyDescent="0.2">
      <c r="A20657" s="93"/>
    </row>
    <row r="20658" spans="1:19" ht="11.25" thickBot="1" x14ac:dyDescent="0.2">
      <c r="A20658" s="113" t="s">
        <v>352</v>
      </c>
      <c r="B20658" s="93"/>
      <c r="C20658" s="114">
        <v>272478.59000000003</v>
      </c>
      <c r="D20658" s="114">
        <v>414029.36</v>
      </c>
      <c r="E20658" s="114">
        <v>4179.6890000000003</v>
      </c>
      <c r="F20658" s="118">
        <v>34269.828000000001</v>
      </c>
      <c r="G20658" s="114">
        <v>293.65499999999997</v>
      </c>
      <c r="H20658" s="114">
        <v>66.667000000000002</v>
      </c>
      <c r="I20658" s="114">
        <v>3130.0070000000001</v>
      </c>
      <c r="J20658" s="114">
        <v>120389.11</v>
      </c>
      <c r="K20658" s="118">
        <v>329088.5</v>
      </c>
      <c r="L20658" s="110" t="s">
        <v>15973</v>
      </c>
      <c r="M20658" s="114">
        <v>335806.04</v>
      </c>
      <c r="N20658" s="114">
        <v>7319.0169999999998</v>
      </c>
      <c r="O20658" s="114">
        <v>33.332999999999998</v>
      </c>
      <c r="P20658" s="114">
        <v>66.667000000000002</v>
      </c>
      <c r="Q20658" s="114">
        <v>373.02100000000002</v>
      </c>
      <c r="R20658" s="114">
        <v>17562.098000000002</v>
      </c>
      <c r="S20658" s="114">
        <v>907.44899999999996</v>
      </c>
    </row>
    <row r="20659" spans="1:19" ht="11.25" thickBot="1" x14ac:dyDescent="0.2">
      <c r="A20659" s="93"/>
    </row>
    <row r="20660" spans="1:19" ht="11.25" thickBot="1" x14ac:dyDescent="0.2">
      <c r="A20660" s="116" t="s">
        <v>355</v>
      </c>
      <c r="B20660" s="93"/>
      <c r="C20660" s="114">
        <v>0</v>
      </c>
      <c r="D20660" s="114">
        <v>0</v>
      </c>
      <c r="E20660" s="114">
        <v>0</v>
      </c>
      <c r="F20660" s="118">
        <v>0</v>
      </c>
      <c r="G20660" s="114">
        <v>0</v>
      </c>
      <c r="H20660" s="114">
        <v>0</v>
      </c>
      <c r="I20660" s="114">
        <v>0</v>
      </c>
      <c r="J20660" s="114">
        <v>0</v>
      </c>
      <c r="K20660" s="118">
        <v>0</v>
      </c>
      <c r="L20660" s="110" t="s">
        <v>15358</v>
      </c>
      <c r="M20660" s="114">
        <v>0</v>
      </c>
      <c r="N20660" s="114">
        <v>0</v>
      </c>
      <c r="O20660" s="114">
        <v>0</v>
      </c>
      <c r="P20660" s="114">
        <v>0</v>
      </c>
      <c r="Q20660" s="114">
        <v>0</v>
      </c>
      <c r="R20660" s="114">
        <v>0</v>
      </c>
      <c r="S20660" s="114">
        <v>0</v>
      </c>
    </row>
    <row r="20661" spans="1:19" ht="11.25" thickBot="1" x14ac:dyDescent="0.2">
      <c r="A20661" s="93"/>
    </row>
    <row r="20662" spans="1:19" ht="11.25" thickBot="1" x14ac:dyDescent="0.2">
      <c r="A20662" s="117" t="s">
        <v>358</v>
      </c>
      <c r="B20662" s="93"/>
      <c r="C20662" s="114">
        <v>0</v>
      </c>
      <c r="D20662" s="114">
        <v>0</v>
      </c>
      <c r="E20662" s="114">
        <v>0</v>
      </c>
      <c r="F20662" s="118">
        <v>0</v>
      </c>
      <c r="G20662" s="114">
        <v>0</v>
      </c>
      <c r="H20662" s="114">
        <v>0</v>
      </c>
      <c r="I20662" s="114">
        <v>0</v>
      </c>
      <c r="J20662" s="114">
        <v>0</v>
      </c>
      <c r="K20662" s="118">
        <v>0</v>
      </c>
      <c r="L20662" s="110" t="s">
        <v>15358</v>
      </c>
      <c r="M20662" s="114">
        <v>0</v>
      </c>
      <c r="N20662" s="114">
        <v>0</v>
      </c>
      <c r="O20662" s="114">
        <v>0</v>
      </c>
      <c r="P20662" s="114">
        <v>0</v>
      </c>
      <c r="Q20662" s="114">
        <v>0</v>
      </c>
      <c r="R20662" s="114">
        <v>0</v>
      </c>
      <c r="S20662" s="114">
        <v>0</v>
      </c>
    </row>
    <row r="20663" spans="1:19" ht="11.25" thickBot="1" x14ac:dyDescent="0.2">
      <c r="A20663" s="93"/>
    </row>
    <row r="20664" spans="1:19" ht="11.25" thickBot="1" x14ac:dyDescent="0.2">
      <c r="A20664" s="87" t="s">
        <v>345</v>
      </c>
      <c r="B20664" s="87" t="s">
        <v>346</v>
      </c>
      <c r="C20664" s="120" t="s">
        <v>35</v>
      </c>
      <c r="D20664" s="120" t="s">
        <v>36</v>
      </c>
      <c r="E20664" s="120" t="s">
        <v>15315</v>
      </c>
      <c r="F20664" s="120" t="s">
        <v>38</v>
      </c>
      <c r="G20664" s="120" t="s">
        <v>39</v>
      </c>
      <c r="H20664" s="120" t="s">
        <v>41</v>
      </c>
      <c r="I20664" s="120" t="s">
        <v>42</v>
      </c>
      <c r="J20664" s="120" t="s">
        <v>43</v>
      </c>
      <c r="K20664" s="120" t="s">
        <v>44</v>
      </c>
      <c r="L20664" s="120" t="s">
        <v>45</v>
      </c>
      <c r="M20664" s="120" t="s">
        <v>46</v>
      </c>
      <c r="N20664" s="120" t="s">
        <v>47</v>
      </c>
      <c r="O20664" s="120" t="s">
        <v>48</v>
      </c>
      <c r="P20664" s="120" t="s">
        <v>49</v>
      </c>
      <c r="Q20664" s="120" t="s">
        <v>50</v>
      </c>
      <c r="R20664" s="120" t="s">
        <v>51</v>
      </c>
      <c r="S20664" s="120" t="s">
        <v>52</v>
      </c>
    </row>
    <row r="20665" spans="1:19" ht="11.25" thickBot="1" x14ac:dyDescent="0.2">
      <c r="A20665" s="88">
        <v>1</v>
      </c>
      <c r="B20665" s="109">
        <v>4.5520833333333337E-2</v>
      </c>
      <c r="C20665" s="119">
        <v>506032.15</v>
      </c>
      <c r="D20665" s="89">
        <v>38163.154999999999</v>
      </c>
      <c r="E20665" s="89">
        <v>2846.0039999999999</v>
      </c>
      <c r="F20665" s="110" t="s">
        <v>15306</v>
      </c>
      <c r="G20665" s="89">
        <v>166.66900000000001</v>
      </c>
      <c r="H20665" s="89">
        <v>806563.41</v>
      </c>
      <c r="I20665" s="89">
        <v>42685.383000000002</v>
      </c>
      <c r="J20665" s="89">
        <v>79061.771999999997</v>
      </c>
      <c r="K20665" s="89">
        <v>10658.859</v>
      </c>
      <c r="L20665" s="89">
        <v>8058.2879999999996</v>
      </c>
      <c r="M20665" s="89">
        <v>1296.3630000000001</v>
      </c>
      <c r="N20665" s="89">
        <v>1388.9749999999999</v>
      </c>
      <c r="O20665" s="89">
        <v>3284.4169999999999</v>
      </c>
      <c r="P20665" s="89">
        <v>1666.7840000000001</v>
      </c>
      <c r="Q20665" s="89">
        <v>2555.817</v>
      </c>
      <c r="R20665" s="89">
        <v>1666.798</v>
      </c>
      <c r="S20665" s="89">
        <v>2033.509</v>
      </c>
    </row>
    <row r="20666" spans="1:19" ht="11.25" thickBot="1" x14ac:dyDescent="0.2">
      <c r="A20666" s="93"/>
    </row>
    <row r="20667" spans="1:19" ht="11.25" thickBot="1" x14ac:dyDescent="0.2">
      <c r="A20667" s="113" t="s">
        <v>352</v>
      </c>
      <c r="B20667" s="93"/>
      <c r="C20667" s="118">
        <v>506032.15</v>
      </c>
      <c r="D20667" s="114">
        <v>38163.154999999999</v>
      </c>
      <c r="E20667" s="114">
        <v>2846.0039999999999</v>
      </c>
      <c r="F20667" s="110" t="s">
        <v>15307</v>
      </c>
      <c r="G20667" s="114">
        <v>166.66900000000001</v>
      </c>
      <c r="H20667" s="114">
        <v>806563.41</v>
      </c>
      <c r="I20667" s="114">
        <v>42685.383000000002</v>
      </c>
      <c r="J20667" s="114">
        <v>79061.771999999997</v>
      </c>
      <c r="K20667" s="114">
        <v>10658.859</v>
      </c>
      <c r="L20667" s="114">
        <v>8058.2879999999996</v>
      </c>
      <c r="M20667" s="114">
        <v>1296.3630000000001</v>
      </c>
      <c r="N20667" s="114">
        <v>1388.9749999999999</v>
      </c>
      <c r="O20667" s="114">
        <v>3284.4169999999999</v>
      </c>
      <c r="P20667" s="114">
        <v>1666.7840000000001</v>
      </c>
      <c r="Q20667" s="114">
        <v>2555.817</v>
      </c>
      <c r="R20667" s="114">
        <v>1666.798</v>
      </c>
      <c r="S20667" s="114">
        <v>2033.509</v>
      </c>
    </row>
    <row r="20668" spans="1:19" ht="11.25" thickBot="1" x14ac:dyDescent="0.2">
      <c r="A20668" s="93"/>
    </row>
    <row r="20669" spans="1:19" ht="11.25" thickBot="1" x14ac:dyDescent="0.2">
      <c r="A20669" s="116" t="s">
        <v>355</v>
      </c>
      <c r="B20669" s="93"/>
      <c r="C20669" s="118">
        <v>0</v>
      </c>
      <c r="D20669" s="114">
        <v>0</v>
      </c>
      <c r="E20669" s="114">
        <v>0</v>
      </c>
      <c r="F20669" s="110" t="s">
        <v>15307</v>
      </c>
      <c r="G20669" s="114">
        <v>0</v>
      </c>
      <c r="H20669" s="114">
        <v>0</v>
      </c>
      <c r="I20669" s="114">
        <v>0</v>
      </c>
      <c r="J20669" s="114">
        <v>0</v>
      </c>
      <c r="K20669" s="114">
        <v>0</v>
      </c>
      <c r="L20669" s="114">
        <v>0</v>
      </c>
      <c r="M20669" s="114">
        <v>0</v>
      </c>
      <c r="N20669" s="114">
        <v>0</v>
      </c>
      <c r="O20669" s="114">
        <v>0</v>
      </c>
      <c r="P20669" s="114">
        <v>0</v>
      </c>
      <c r="Q20669" s="114">
        <v>0</v>
      </c>
      <c r="R20669" s="114">
        <v>0</v>
      </c>
      <c r="S20669" s="114">
        <v>0</v>
      </c>
    </row>
    <row r="20670" spans="1:19" ht="11.25" thickBot="1" x14ac:dyDescent="0.2">
      <c r="A20670" s="93"/>
    </row>
    <row r="20671" spans="1:19" ht="11.25" thickBot="1" x14ac:dyDescent="0.2">
      <c r="A20671" s="117" t="s">
        <v>358</v>
      </c>
      <c r="B20671" s="93"/>
      <c r="C20671" s="118">
        <v>0</v>
      </c>
      <c r="D20671" s="114">
        <v>0</v>
      </c>
      <c r="E20671" s="114">
        <v>0</v>
      </c>
      <c r="F20671" s="110" t="s">
        <v>15307</v>
      </c>
      <c r="G20671" s="114">
        <v>0</v>
      </c>
      <c r="H20671" s="114">
        <v>0</v>
      </c>
      <c r="I20671" s="114">
        <v>0</v>
      </c>
      <c r="J20671" s="114">
        <v>0</v>
      </c>
      <c r="K20671" s="114">
        <v>0</v>
      </c>
      <c r="L20671" s="114">
        <v>0</v>
      </c>
      <c r="M20671" s="114">
        <v>0</v>
      </c>
      <c r="N20671" s="114">
        <v>0</v>
      </c>
      <c r="O20671" s="114">
        <v>0</v>
      </c>
      <c r="P20671" s="114">
        <v>0</v>
      </c>
      <c r="Q20671" s="114">
        <v>0</v>
      </c>
      <c r="R20671" s="114">
        <v>0</v>
      </c>
      <c r="S20671" s="114">
        <v>0</v>
      </c>
    </row>
    <row r="20672" spans="1:19" ht="11.25" thickBot="1" x14ac:dyDescent="0.2">
      <c r="A20672" s="93"/>
    </row>
    <row r="20673" spans="1:19" ht="11.25" thickBot="1" x14ac:dyDescent="0.2">
      <c r="A20673" s="87" t="s">
        <v>345</v>
      </c>
      <c r="B20673" s="87" t="s">
        <v>346</v>
      </c>
      <c r="C20673" s="120" t="s">
        <v>53</v>
      </c>
      <c r="D20673" s="120" t="s">
        <v>54</v>
      </c>
      <c r="E20673" s="120" t="s">
        <v>55</v>
      </c>
      <c r="F20673" s="120" t="s">
        <v>56</v>
      </c>
      <c r="G20673" s="120" t="s">
        <v>15318</v>
      </c>
      <c r="H20673" s="120" t="s">
        <v>57</v>
      </c>
      <c r="I20673" s="120" t="s">
        <v>59</v>
      </c>
      <c r="J20673" s="120" t="s">
        <v>15319</v>
      </c>
      <c r="K20673" s="120" t="s">
        <v>60</v>
      </c>
      <c r="L20673" s="120" t="s">
        <v>61</v>
      </c>
      <c r="M20673" s="120" t="s">
        <v>62</v>
      </c>
      <c r="N20673" s="120" t="s">
        <v>15320</v>
      </c>
      <c r="O20673" s="120" t="s">
        <v>63</v>
      </c>
      <c r="P20673" s="120" t="s">
        <v>64</v>
      </c>
      <c r="Q20673" s="120" t="s">
        <v>66</v>
      </c>
      <c r="R20673" s="120" t="s">
        <v>15321</v>
      </c>
      <c r="S20673" s="120" t="s">
        <v>67</v>
      </c>
    </row>
    <row r="20674" spans="1:19" ht="11.25" thickBot="1" x14ac:dyDescent="0.2">
      <c r="A20674" s="88">
        <v>1</v>
      </c>
      <c r="B20674" s="109">
        <v>4.5520833333333337E-2</v>
      </c>
      <c r="C20674" s="89">
        <v>900.03800000000001</v>
      </c>
      <c r="D20674" s="89">
        <v>1350.08</v>
      </c>
      <c r="E20674" s="89">
        <v>611.12900000000002</v>
      </c>
      <c r="F20674" s="89">
        <v>68609.755999999994</v>
      </c>
      <c r="G20674" s="89">
        <v>101277.84</v>
      </c>
      <c r="H20674" s="89">
        <v>31825.097000000002</v>
      </c>
      <c r="I20674" s="89">
        <v>77.778000000000006</v>
      </c>
      <c r="J20674" s="110" t="s">
        <v>15306</v>
      </c>
      <c r="K20674" s="89">
        <v>430.56400000000002</v>
      </c>
      <c r="L20674" s="89">
        <v>296.30099999999999</v>
      </c>
      <c r="M20674" s="89">
        <v>3092.9740000000002</v>
      </c>
      <c r="N20674" s="89">
        <v>261.90899999999999</v>
      </c>
      <c r="O20674" s="89">
        <v>700.02099999999996</v>
      </c>
      <c r="P20674" s="89">
        <v>220538.49</v>
      </c>
      <c r="Q20674" s="112" t="s">
        <v>15974</v>
      </c>
      <c r="R20674" s="110" t="s">
        <v>15306</v>
      </c>
      <c r="S20674" s="89">
        <v>23010.946</v>
      </c>
    </row>
    <row r="20675" spans="1:19" ht="11.25" thickBot="1" x14ac:dyDescent="0.2">
      <c r="A20675" s="93"/>
    </row>
    <row r="20676" spans="1:19" ht="11.25" thickBot="1" x14ac:dyDescent="0.2">
      <c r="A20676" s="113" t="s">
        <v>352</v>
      </c>
      <c r="B20676" s="93"/>
      <c r="C20676" s="114">
        <v>900.03800000000001</v>
      </c>
      <c r="D20676" s="114">
        <v>1350.08</v>
      </c>
      <c r="E20676" s="114">
        <v>611.12900000000002</v>
      </c>
      <c r="F20676" s="114">
        <v>68609.755999999994</v>
      </c>
      <c r="G20676" s="114">
        <v>101277.84</v>
      </c>
      <c r="H20676" s="114">
        <v>31825.097000000002</v>
      </c>
      <c r="I20676" s="114">
        <v>77.778000000000006</v>
      </c>
      <c r="J20676" s="110" t="s">
        <v>15307</v>
      </c>
      <c r="K20676" s="114">
        <v>430.56400000000002</v>
      </c>
      <c r="L20676" s="114">
        <v>296.30099999999999</v>
      </c>
      <c r="M20676" s="114">
        <v>3092.9740000000002</v>
      </c>
      <c r="N20676" s="114">
        <v>261.90899999999999</v>
      </c>
      <c r="O20676" s="114">
        <v>700.02099999999996</v>
      </c>
      <c r="P20676" s="114">
        <v>220538.49</v>
      </c>
      <c r="Q20676" s="112" t="s">
        <v>15975</v>
      </c>
      <c r="R20676" s="110" t="s">
        <v>15307</v>
      </c>
      <c r="S20676" s="114">
        <v>23010.946</v>
      </c>
    </row>
    <row r="20677" spans="1:19" ht="11.25" thickBot="1" x14ac:dyDescent="0.2">
      <c r="A20677" s="93"/>
    </row>
    <row r="20678" spans="1:19" ht="11.25" thickBot="1" x14ac:dyDescent="0.2">
      <c r="A20678" s="116" t="s">
        <v>355</v>
      </c>
      <c r="B20678" s="93"/>
      <c r="C20678" s="114">
        <v>0</v>
      </c>
      <c r="D20678" s="114">
        <v>0</v>
      </c>
      <c r="E20678" s="114">
        <v>0</v>
      </c>
      <c r="F20678" s="114">
        <v>0</v>
      </c>
      <c r="G20678" s="114">
        <v>0</v>
      </c>
      <c r="H20678" s="114">
        <v>0</v>
      </c>
      <c r="I20678" s="114">
        <v>0</v>
      </c>
      <c r="J20678" s="110" t="s">
        <v>15307</v>
      </c>
      <c r="K20678" s="114">
        <v>0</v>
      </c>
      <c r="L20678" s="114">
        <v>0</v>
      </c>
      <c r="M20678" s="114">
        <v>0</v>
      </c>
      <c r="N20678" s="114">
        <v>0</v>
      </c>
      <c r="O20678" s="114">
        <v>0</v>
      </c>
      <c r="P20678" s="114">
        <v>0</v>
      </c>
      <c r="Q20678" s="112" t="s">
        <v>15358</v>
      </c>
      <c r="R20678" s="110" t="s">
        <v>15307</v>
      </c>
      <c r="S20678" s="114">
        <v>0</v>
      </c>
    </row>
    <row r="20679" spans="1:19" ht="11.25" thickBot="1" x14ac:dyDescent="0.2">
      <c r="A20679" s="93"/>
    </row>
    <row r="20680" spans="1:19" ht="11.25" thickBot="1" x14ac:dyDescent="0.2">
      <c r="A20680" s="117" t="s">
        <v>358</v>
      </c>
      <c r="B20680" s="93"/>
      <c r="C20680" s="114">
        <v>0</v>
      </c>
      <c r="D20680" s="114">
        <v>0</v>
      </c>
      <c r="E20680" s="114">
        <v>0</v>
      </c>
      <c r="F20680" s="114">
        <v>0</v>
      </c>
      <c r="G20680" s="114">
        <v>0</v>
      </c>
      <c r="H20680" s="114">
        <v>0</v>
      </c>
      <c r="I20680" s="114">
        <v>0</v>
      </c>
      <c r="J20680" s="110" t="s">
        <v>15307</v>
      </c>
      <c r="K20680" s="114">
        <v>0</v>
      </c>
      <c r="L20680" s="114">
        <v>0</v>
      </c>
      <c r="M20680" s="114">
        <v>0</v>
      </c>
      <c r="N20680" s="114">
        <v>0</v>
      </c>
      <c r="O20680" s="114">
        <v>0</v>
      </c>
      <c r="P20680" s="114">
        <v>0</v>
      </c>
      <c r="Q20680" s="112" t="s">
        <v>15358</v>
      </c>
      <c r="R20680" s="110" t="s">
        <v>15307</v>
      </c>
      <c r="S20680" s="114">
        <v>0</v>
      </c>
    </row>
    <row r="20681" spans="1:19" ht="11.25" thickBot="1" x14ac:dyDescent="0.2">
      <c r="A20681" s="93"/>
    </row>
    <row r="20682" spans="1:19" ht="11.25" thickBot="1" x14ac:dyDescent="0.2">
      <c r="A20682" s="87" t="s">
        <v>345</v>
      </c>
      <c r="B20682" s="87" t="s">
        <v>346</v>
      </c>
      <c r="C20682" s="120" t="s">
        <v>68</v>
      </c>
      <c r="D20682" s="120" t="s">
        <v>15325</v>
      </c>
    </row>
    <row r="20683" spans="1:19" ht="11.25" thickBot="1" x14ac:dyDescent="0.2">
      <c r="A20683" s="88">
        <v>1</v>
      </c>
      <c r="B20683" s="109">
        <v>4.5520833333333337E-2</v>
      </c>
      <c r="C20683" s="89">
        <v>20024.651999999998</v>
      </c>
      <c r="D20683" s="89">
        <v>33.332999999999998</v>
      </c>
    </row>
    <row r="20684" spans="1:19" ht="11.25" thickBot="1" x14ac:dyDescent="0.2">
      <c r="A20684" s="93"/>
    </row>
    <row r="20685" spans="1:19" ht="11.25" thickBot="1" x14ac:dyDescent="0.2">
      <c r="A20685" s="113" t="s">
        <v>352</v>
      </c>
      <c r="B20685" s="93"/>
      <c r="C20685" s="114">
        <v>20024.651999999998</v>
      </c>
      <c r="D20685" s="114">
        <v>33.332999999999998</v>
      </c>
    </row>
    <row r="20686" spans="1:19" ht="11.25" thickBot="1" x14ac:dyDescent="0.2">
      <c r="A20686" s="93"/>
    </row>
    <row r="20687" spans="1:19" ht="11.25" thickBot="1" x14ac:dyDescent="0.2">
      <c r="A20687" s="116" t="s">
        <v>355</v>
      </c>
      <c r="B20687" s="93"/>
      <c r="C20687" s="114">
        <v>0</v>
      </c>
      <c r="D20687" s="114">
        <v>0</v>
      </c>
    </row>
    <row r="20688" spans="1:19" ht="11.25" thickBot="1" x14ac:dyDescent="0.2">
      <c r="A20688" s="93"/>
    </row>
    <row r="20689" spans="1:19" ht="11.25" thickBot="1" x14ac:dyDescent="0.2">
      <c r="A20689" s="117" t="s">
        <v>358</v>
      </c>
      <c r="B20689" s="93"/>
      <c r="C20689" s="114">
        <v>0</v>
      </c>
      <c r="D20689" s="114">
        <v>0</v>
      </c>
    </row>
    <row r="20690" spans="1:19" ht="10.5" x14ac:dyDescent="0.15">
      <c r="A20690" s="93"/>
    </row>
    <row r="20691" spans="1:19" x14ac:dyDescent="0.15">
      <c r="A20691" s="106"/>
      <c r="B20691" s="69" t="s">
        <v>5886</v>
      </c>
    </row>
    <row r="20692" spans="1:19" ht="9.75" thickBot="1" x14ac:dyDescent="0.2">
      <c r="A20692" s="64" t="s">
        <v>6926</v>
      </c>
    </row>
    <row r="20693" spans="1:19" ht="11.25" thickBot="1" x14ac:dyDescent="0.2">
      <c r="A20693" s="87" t="s">
        <v>345</v>
      </c>
      <c r="B20693" s="87" t="s">
        <v>346</v>
      </c>
      <c r="C20693" s="120" t="s">
        <v>15300</v>
      </c>
      <c r="D20693" s="120" t="s">
        <v>15301</v>
      </c>
      <c r="E20693" s="120" t="s">
        <v>15302</v>
      </c>
      <c r="F20693" s="120" t="s">
        <v>1</v>
      </c>
      <c r="G20693" s="120" t="s">
        <v>2</v>
      </c>
      <c r="H20693" s="120" t="s">
        <v>3</v>
      </c>
      <c r="I20693" s="120" t="s">
        <v>15303</v>
      </c>
      <c r="J20693" s="120" t="s">
        <v>4</v>
      </c>
      <c r="K20693" s="120" t="s">
        <v>15304</v>
      </c>
      <c r="L20693" s="120" t="s">
        <v>8</v>
      </c>
      <c r="M20693" s="120" t="s">
        <v>15305</v>
      </c>
      <c r="N20693" s="120" t="s">
        <v>10</v>
      </c>
      <c r="O20693" s="120" t="s">
        <v>11</v>
      </c>
      <c r="P20693" s="120" t="s">
        <v>12</v>
      </c>
      <c r="Q20693" s="120" t="s">
        <v>13</v>
      </c>
      <c r="R20693" s="120" t="s">
        <v>14</v>
      </c>
      <c r="S20693" s="120" t="s">
        <v>15</v>
      </c>
    </row>
    <row r="20694" spans="1:19" ht="11.25" thickBot="1" x14ac:dyDescent="0.2">
      <c r="A20694" s="88">
        <v>1</v>
      </c>
      <c r="B20694" s="109">
        <v>5.0972222222222224E-2</v>
      </c>
      <c r="C20694" s="89">
        <v>33.332999999999998</v>
      </c>
      <c r="D20694" s="110" t="s">
        <v>15306</v>
      </c>
      <c r="E20694" s="89">
        <v>33.332999999999998</v>
      </c>
      <c r="F20694" s="89">
        <v>220380.67</v>
      </c>
      <c r="G20694" s="89">
        <v>250650.26</v>
      </c>
      <c r="H20694" s="89">
        <v>105269.63</v>
      </c>
      <c r="I20694" s="89">
        <v>148.149</v>
      </c>
      <c r="J20694" s="89">
        <v>46286.167999999998</v>
      </c>
      <c r="K20694" s="89">
        <v>1814.95</v>
      </c>
      <c r="L20694" s="119">
        <v>46992.533000000003</v>
      </c>
      <c r="M20694" s="89">
        <v>117364.13</v>
      </c>
      <c r="N20694" s="89">
        <v>9220.0959999999995</v>
      </c>
      <c r="O20694" s="89">
        <v>71272.061000000002</v>
      </c>
      <c r="P20694" s="110" t="s">
        <v>15976</v>
      </c>
      <c r="Q20694" s="110" t="s">
        <v>15977</v>
      </c>
      <c r="R20694" s="89">
        <v>8853.1949999999997</v>
      </c>
      <c r="S20694" s="89">
        <v>12773.441999999999</v>
      </c>
    </row>
    <row r="20695" spans="1:19" ht="11.25" thickBot="1" x14ac:dyDescent="0.2">
      <c r="A20695" s="93"/>
    </row>
    <row r="20696" spans="1:19" ht="11.25" thickBot="1" x14ac:dyDescent="0.2">
      <c r="A20696" s="113" t="s">
        <v>352</v>
      </c>
      <c r="B20696" s="93"/>
      <c r="C20696" s="114">
        <v>33.332999999999998</v>
      </c>
      <c r="D20696" s="110" t="s">
        <v>15307</v>
      </c>
      <c r="E20696" s="114">
        <v>33.332999999999998</v>
      </c>
      <c r="F20696" s="114">
        <v>220380.67</v>
      </c>
      <c r="G20696" s="114">
        <v>250650.26</v>
      </c>
      <c r="H20696" s="114">
        <v>105269.63</v>
      </c>
      <c r="I20696" s="114">
        <v>148.149</v>
      </c>
      <c r="J20696" s="114">
        <v>46286.167999999998</v>
      </c>
      <c r="K20696" s="114">
        <v>1814.95</v>
      </c>
      <c r="L20696" s="118">
        <v>46992.533000000003</v>
      </c>
      <c r="M20696" s="114">
        <v>117364.13</v>
      </c>
      <c r="N20696" s="114">
        <v>9220.0959999999995</v>
      </c>
      <c r="O20696" s="114">
        <v>71272.061000000002</v>
      </c>
      <c r="P20696" s="110" t="s">
        <v>15978</v>
      </c>
      <c r="Q20696" s="110" t="s">
        <v>15979</v>
      </c>
      <c r="R20696" s="114">
        <v>8853.1949999999997</v>
      </c>
      <c r="S20696" s="114">
        <v>12773.441999999999</v>
      </c>
    </row>
    <row r="20697" spans="1:19" ht="11.25" thickBot="1" x14ac:dyDescent="0.2">
      <c r="A20697" s="93"/>
    </row>
    <row r="20698" spans="1:19" ht="11.25" thickBot="1" x14ac:dyDescent="0.2">
      <c r="A20698" s="116" t="s">
        <v>355</v>
      </c>
      <c r="B20698" s="93"/>
      <c r="C20698" s="114">
        <v>0</v>
      </c>
      <c r="D20698" s="110" t="s">
        <v>15307</v>
      </c>
      <c r="E20698" s="114">
        <v>0</v>
      </c>
      <c r="F20698" s="114">
        <v>0</v>
      </c>
      <c r="G20698" s="114">
        <v>0</v>
      </c>
      <c r="H20698" s="114">
        <v>0</v>
      </c>
      <c r="I20698" s="114">
        <v>0</v>
      </c>
      <c r="J20698" s="114">
        <v>0</v>
      </c>
      <c r="K20698" s="114">
        <v>0</v>
      </c>
      <c r="L20698" s="118">
        <v>0</v>
      </c>
      <c r="M20698" s="114">
        <v>0</v>
      </c>
      <c r="N20698" s="114">
        <v>0</v>
      </c>
      <c r="O20698" s="114">
        <v>0</v>
      </c>
      <c r="P20698" s="110" t="s">
        <v>15358</v>
      </c>
      <c r="Q20698" s="110" t="s">
        <v>15358</v>
      </c>
      <c r="R20698" s="114">
        <v>0</v>
      </c>
      <c r="S20698" s="114">
        <v>0</v>
      </c>
    </row>
    <row r="20699" spans="1:19" ht="11.25" thickBot="1" x14ac:dyDescent="0.2">
      <c r="A20699" s="93"/>
    </row>
    <row r="20700" spans="1:19" ht="11.25" thickBot="1" x14ac:dyDescent="0.2">
      <c r="A20700" s="117" t="s">
        <v>358</v>
      </c>
      <c r="B20700" s="93"/>
      <c r="C20700" s="114">
        <v>0</v>
      </c>
      <c r="D20700" s="110" t="s">
        <v>15307</v>
      </c>
      <c r="E20700" s="114">
        <v>0</v>
      </c>
      <c r="F20700" s="114">
        <v>0</v>
      </c>
      <c r="G20700" s="114">
        <v>0</v>
      </c>
      <c r="H20700" s="114">
        <v>0</v>
      </c>
      <c r="I20700" s="114">
        <v>0</v>
      </c>
      <c r="J20700" s="114">
        <v>0</v>
      </c>
      <c r="K20700" s="114">
        <v>0</v>
      </c>
      <c r="L20700" s="118">
        <v>0</v>
      </c>
      <c r="M20700" s="114">
        <v>0</v>
      </c>
      <c r="N20700" s="114">
        <v>0</v>
      </c>
      <c r="O20700" s="114">
        <v>0</v>
      </c>
      <c r="P20700" s="110" t="s">
        <v>15358</v>
      </c>
      <c r="Q20700" s="110" t="s">
        <v>15358</v>
      </c>
      <c r="R20700" s="114">
        <v>0</v>
      </c>
      <c r="S20700" s="114">
        <v>0</v>
      </c>
    </row>
    <row r="20701" spans="1:19" ht="11.25" thickBot="1" x14ac:dyDescent="0.2">
      <c r="A20701" s="93"/>
    </row>
    <row r="20702" spans="1:19" ht="11.25" thickBot="1" x14ac:dyDescent="0.2">
      <c r="A20702" s="87" t="s">
        <v>345</v>
      </c>
      <c r="B20702" s="87" t="s">
        <v>346</v>
      </c>
      <c r="C20702" s="120" t="s">
        <v>16</v>
      </c>
      <c r="D20702" s="120" t="s">
        <v>15309</v>
      </c>
      <c r="E20702" s="120" t="s">
        <v>15310</v>
      </c>
      <c r="F20702" s="120" t="s">
        <v>20</v>
      </c>
      <c r="G20702" s="120" t="s">
        <v>21</v>
      </c>
      <c r="H20702" s="120" t="s">
        <v>22</v>
      </c>
      <c r="I20702" s="120" t="s">
        <v>23</v>
      </c>
      <c r="J20702" s="120" t="s">
        <v>24</v>
      </c>
      <c r="K20702" s="120" t="s">
        <v>26</v>
      </c>
      <c r="L20702" s="120" t="s">
        <v>15311</v>
      </c>
      <c r="M20702" s="120" t="s">
        <v>27</v>
      </c>
      <c r="N20702" s="120" t="s">
        <v>28</v>
      </c>
      <c r="O20702" s="120" t="s">
        <v>29</v>
      </c>
      <c r="P20702" s="120" t="s">
        <v>30</v>
      </c>
      <c r="Q20702" s="120" t="s">
        <v>15312</v>
      </c>
      <c r="R20702" s="120" t="s">
        <v>32</v>
      </c>
      <c r="S20702" s="120" t="s">
        <v>33</v>
      </c>
    </row>
    <row r="20703" spans="1:19" ht="11.25" thickBot="1" x14ac:dyDescent="0.2">
      <c r="A20703" s="88">
        <v>1</v>
      </c>
      <c r="B20703" s="109">
        <v>5.0972222222222224E-2</v>
      </c>
      <c r="C20703" s="89">
        <v>407692.2</v>
      </c>
      <c r="D20703" s="89">
        <v>633593.51</v>
      </c>
      <c r="E20703" s="89">
        <v>5167.7139999999999</v>
      </c>
      <c r="F20703" s="119">
        <v>34305.275999999998</v>
      </c>
      <c r="G20703" s="89">
        <v>472.23200000000003</v>
      </c>
      <c r="H20703" s="89">
        <v>74.073999999999998</v>
      </c>
      <c r="I20703" s="89">
        <v>5467.8890000000001</v>
      </c>
      <c r="J20703" s="89">
        <v>187944.64</v>
      </c>
      <c r="K20703" s="112" t="s">
        <v>15980</v>
      </c>
      <c r="L20703" s="110" t="s">
        <v>15981</v>
      </c>
      <c r="M20703" s="89">
        <v>509961.48</v>
      </c>
      <c r="N20703" s="89">
        <v>11455.543</v>
      </c>
      <c r="O20703" s="110" t="s">
        <v>15306</v>
      </c>
      <c r="P20703" s="89">
        <v>129.631</v>
      </c>
      <c r="Q20703" s="89">
        <v>409.73099999999999</v>
      </c>
      <c r="R20703" s="89">
        <v>27468.552</v>
      </c>
      <c r="S20703" s="89">
        <v>1240.8019999999999</v>
      </c>
    </row>
    <row r="20704" spans="1:19" ht="11.25" thickBot="1" x14ac:dyDescent="0.2">
      <c r="A20704" s="93"/>
    </row>
    <row r="20705" spans="1:19" ht="11.25" thickBot="1" x14ac:dyDescent="0.2">
      <c r="A20705" s="113" t="s">
        <v>352</v>
      </c>
      <c r="B20705" s="93"/>
      <c r="C20705" s="114">
        <v>407692.2</v>
      </c>
      <c r="D20705" s="114">
        <v>633593.51</v>
      </c>
      <c r="E20705" s="114">
        <v>5167.7139999999999</v>
      </c>
      <c r="F20705" s="118">
        <v>34305.275999999998</v>
      </c>
      <c r="G20705" s="114">
        <v>472.23200000000003</v>
      </c>
      <c r="H20705" s="114">
        <v>74.073999999999998</v>
      </c>
      <c r="I20705" s="114">
        <v>5467.8890000000001</v>
      </c>
      <c r="J20705" s="114">
        <v>187944.64</v>
      </c>
      <c r="K20705" s="112" t="s">
        <v>15982</v>
      </c>
      <c r="L20705" s="110" t="s">
        <v>15983</v>
      </c>
      <c r="M20705" s="114">
        <v>509961.48</v>
      </c>
      <c r="N20705" s="114">
        <v>11455.543</v>
      </c>
      <c r="O20705" s="110" t="s">
        <v>15307</v>
      </c>
      <c r="P20705" s="114">
        <v>129.631</v>
      </c>
      <c r="Q20705" s="114">
        <v>409.73099999999999</v>
      </c>
      <c r="R20705" s="114">
        <v>27468.552</v>
      </c>
      <c r="S20705" s="114">
        <v>1240.8019999999999</v>
      </c>
    </row>
    <row r="20706" spans="1:19" ht="11.25" thickBot="1" x14ac:dyDescent="0.2">
      <c r="A20706" s="93"/>
    </row>
    <row r="20707" spans="1:19" ht="11.25" thickBot="1" x14ac:dyDescent="0.2">
      <c r="A20707" s="116" t="s">
        <v>355</v>
      </c>
      <c r="B20707" s="93"/>
      <c r="C20707" s="114">
        <v>0</v>
      </c>
      <c r="D20707" s="114">
        <v>0</v>
      </c>
      <c r="E20707" s="114">
        <v>0</v>
      </c>
      <c r="F20707" s="118">
        <v>0</v>
      </c>
      <c r="G20707" s="114">
        <v>0</v>
      </c>
      <c r="H20707" s="114">
        <v>0</v>
      </c>
      <c r="I20707" s="114">
        <v>0</v>
      </c>
      <c r="J20707" s="114">
        <v>0</v>
      </c>
      <c r="K20707" s="112" t="s">
        <v>15358</v>
      </c>
      <c r="L20707" s="110" t="s">
        <v>15358</v>
      </c>
      <c r="M20707" s="114">
        <v>0</v>
      </c>
      <c r="N20707" s="114">
        <v>0</v>
      </c>
      <c r="O20707" s="110" t="s">
        <v>15307</v>
      </c>
      <c r="P20707" s="114">
        <v>0</v>
      </c>
      <c r="Q20707" s="114">
        <v>0</v>
      </c>
      <c r="R20707" s="114">
        <v>0</v>
      </c>
      <c r="S20707" s="114">
        <v>0</v>
      </c>
    </row>
    <row r="20708" spans="1:19" ht="11.25" thickBot="1" x14ac:dyDescent="0.2">
      <c r="A20708" s="93"/>
    </row>
    <row r="20709" spans="1:19" ht="11.25" thickBot="1" x14ac:dyDescent="0.2">
      <c r="A20709" s="117" t="s">
        <v>358</v>
      </c>
      <c r="B20709" s="93"/>
      <c r="C20709" s="114">
        <v>0</v>
      </c>
      <c r="D20709" s="114">
        <v>0</v>
      </c>
      <c r="E20709" s="114">
        <v>0</v>
      </c>
      <c r="F20709" s="118">
        <v>0</v>
      </c>
      <c r="G20709" s="114">
        <v>0</v>
      </c>
      <c r="H20709" s="114">
        <v>0</v>
      </c>
      <c r="I20709" s="114">
        <v>0</v>
      </c>
      <c r="J20709" s="114">
        <v>0</v>
      </c>
      <c r="K20709" s="112" t="s">
        <v>15358</v>
      </c>
      <c r="L20709" s="110" t="s">
        <v>15358</v>
      </c>
      <c r="M20709" s="114">
        <v>0</v>
      </c>
      <c r="N20709" s="114">
        <v>0</v>
      </c>
      <c r="O20709" s="110" t="s">
        <v>15307</v>
      </c>
      <c r="P20709" s="114">
        <v>0</v>
      </c>
      <c r="Q20709" s="114">
        <v>0</v>
      </c>
      <c r="R20709" s="114">
        <v>0</v>
      </c>
      <c r="S20709" s="114">
        <v>0</v>
      </c>
    </row>
    <row r="20710" spans="1:19" ht="11.25" thickBot="1" x14ac:dyDescent="0.2">
      <c r="A20710" s="93"/>
    </row>
    <row r="20711" spans="1:19" ht="11.25" thickBot="1" x14ac:dyDescent="0.2">
      <c r="A20711" s="87" t="s">
        <v>345</v>
      </c>
      <c r="B20711" s="87" t="s">
        <v>346</v>
      </c>
      <c r="C20711" s="120" t="s">
        <v>35</v>
      </c>
      <c r="D20711" s="120" t="s">
        <v>36</v>
      </c>
      <c r="E20711" s="120" t="s">
        <v>15315</v>
      </c>
      <c r="F20711" s="120" t="s">
        <v>38</v>
      </c>
      <c r="G20711" s="120" t="s">
        <v>39</v>
      </c>
      <c r="H20711" s="120" t="s">
        <v>41</v>
      </c>
      <c r="I20711" s="120" t="s">
        <v>42</v>
      </c>
      <c r="J20711" s="120" t="s">
        <v>43</v>
      </c>
      <c r="K20711" s="120" t="s">
        <v>44</v>
      </c>
      <c r="L20711" s="120" t="s">
        <v>45</v>
      </c>
      <c r="M20711" s="120" t="s">
        <v>46</v>
      </c>
      <c r="N20711" s="120" t="s">
        <v>47</v>
      </c>
      <c r="O20711" s="120" t="s">
        <v>48</v>
      </c>
      <c r="P20711" s="120" t="s">
        <v>49</v>
      </c>
      <c r="Q20711" s="120" t="s">
        <v>50</v>
      </c>
      <c r="R20711" s="120" t="s">
        <v>51</v>
      </c>
      <c r="S20711" s="120" t="s">
        <v>52</v>
      </c>
    </row>
    <row r="20712" spans="1:19" ht="11.25" thickBot="1" x14ac:dyDescent="0.2">
      <c r="A20712" s="88">
        <v>1</v>
      </c>
      <c r="B20712" s="109">
        <v>5.0972222222222224E-2</v>
      </c>
      <c r="C20712" s="119">
        <v>492075.95</v>
      </c>
      <c r="D20712" s="89">
        <v>64430.968000000001</v>
      </c>
      <c r="E20712" s="89">
        <v>4735.47</v>
      </c>
      <c r="F20712" s="110" t="s">
        <v>15306</v>
      </c>
      <c r="G20712" s="89">
        <v>300.00400000000002</v>
      </c>
      <c r="H20712" s="110" t="s">
        <v>15984</v>
      </c>
      <c r="I20712" s="89">
        <v>61906.004000000001</v>
      </c>
      <c r="J20712" s="89">
        <v>119846.61</v>
      </c>
      <c r="K20712" s="89">
        <v>15058.74</v>
      </c>
      <c r="L20712" s="89">
        <v>11950.299000000001</v>
      </c>
      <c r="M20712" s="89">
        <v>2296.5039999999999</v>
      </c>
      <c r="N20712" s="89">
        <v>1827.3130000000001</v>
      </c>
      <c r="O20712" s="89">
        <v>5093.6459999999997</v>
      </c>
      <c r="P20712" s="89">
        <v>2531.16</v>
      </c>
      <c r="Q20712" s="89">
        <v>3796.913</v>
      </c>
      <c r="R20712" s="89">
        <v>3259.7139999999999</v>
      </c>
      <c r="S20712" s="89">
        <v>3833.9560000000001</v>
      </c>
    </row>
    <row r="20713" spans="1:19" ht="11.25" thickBot="1" x14ac:dyDescent="0.2">
      <c r="A20713" s="93"/>
    </row>
    <row r="20714" spans="1:19" ht="11.25" thickBot="1" x14ac:dyDescent="0.2">
      <c r="A20714" s="113" t="s">
        <v>352</v>
      </c>
      <c r="B20714" s="93"/>
      <c r="C20714" s="118">
        <v>492075.95</v>
      </c>
      <c r="D20714" s="114">
        <v>64430.968000000001</v>
      </c>
      <c r="E20714" s="114">
        <v>4735.47</v>
      </c>
      <c r="F20714" s="110" t="s">
        <v>15307</v>
      </c>
      <c r="G20714" s="114">
        <v>300.00400000000002</v>
      </c>
      <c r="H20714" s="110" t="s">
        <v>15985</v>
      </c>
      <c r="I20714" s="114">
        <v>61906.004000000001</v>
      </c>
      <c r="J20714" s="114">
        <v>119846.61</v>
      </c>
      <c r="K20714" s="114">
        <v>15058.74</v>
      </c>
      <c r="L20714" s="114">
        <v>11950.299000000001</v>
      </c>
      <c r="M20714" s="114">
        <v>2296.5039999999999</v>
      </c>
      <c r="N20714" s="114">
        <v>1827.3130000000001</v>
      </c>
      <c r="O20714" s="114">
        <v>5093.6459999999997</v>
      </c>
      <c r="P20714" s="114">
        <v>2531.16</v>
      </c>
      <c r="Q20714" s="114">
        <v>3796.913</v>
      </c>
      <c r="R20714" s="114">
        <v>3259.7139999999999</v>
      </c>
      <c r="S20714" s="114">
        <v>3833.9560000000001</v>
      </c>
    </row>
    <row r="20715" spans="1:19" ht="11.25" thickBot="1" x14ac:dyDescent="0.2">
      <c r="A20715" s="93"/>
    </row>
    <row r="20716" spans="1:19" ht="11.25" thickBot="1" x14ac:dyDescent="0.2">
      <c r="A20716" s="116" t="s">
        <v>355</v>
      </c>
      <c r="B20716" s="93"/>
      <c r="C20716" s="118">
        <v>0</v>
      </c>
      <c r="D20716" s="114">
        <v>0</v>
      </c>
      <c r="E20716" s="114">
        <v>0</v>
      </c>
      <c r="F20716" s="110" t="s">
        <v>15307</v>
      </c>
      <c r="G20716" s="114">
        <v>0</v>
      </c>
      <c r="H20716" s="110" t="s">
        <v>15358</v>
      </c>
      <c r="I20716" s="114">
        <v>0</v>
      </c>
      <c r="J20716" s="114">
        <v>0</v>
      </c>
      <c r="K20716" s="114">
        <v>0</v>
      </c>
      <c r="L20716" s="114">
        <v>0</v>
      </c>
      <c r="M20716" s="114">
        <v>0</v>
      </c>
      <c r="N20716" s="114">
        <v>0</v>
      </c>
      <c r="O20716" s="114">
        <v>0</v>
      </c>
      <c r="P20716" s="114">
        <v>0</v>
      </c>
      <c r="Q20716" s="114">
        <v>0</v>
      </c>
      <c r="R20716" s="114">
        <v>0</v>
      </c>
      <c r="S20716" s="114">
        <v>0</v>
      </c>
    </row>
    <row r="20717" spans="1:19" ht="11.25" thickBot="1" x14ac:dyDescent="0.2">
      <c r="A20717" s="93"/>
    </row>
    <row r="20718" spans="1:19" ht="11.25" thickBot="1" x14ac:dyDescent="0.2">
      <c r="A20718" s="117" t="s">
        <v>358</v>
      </c>
      <c r="B20718" s="93"/>
      <c r="C20718" s="118">
        <v>0</v>
      </c>
      <c r="D20718" s="114">
        <v>0</v>
      </c>
      <c r="E20718" s="114">
        <v>0</v>
      </c>
      <c r="F20718" s="110" t="s">
        <v>15307</v>
      </c>
      <c r="G20718" s="114">
        <v>0</v>
      </c>
      <c r="H20718" s="110" t="s">
        <v>15358</v>
      </c>
      <c r="I20718" s="114">
        <v>0</v>
      </c>
      <c r="J20718" s="114">
        <v>0</v>
      </c>
      <c r="K20718" s="114">
        <v>0</v>
      </c>
      <c r="L20718" s="114">
        <v>0</v>
      </c>
      <c r="M20718" s="114">
        <v>0</v>
      </c>
      <c r="N20718" s="114">
        <v>0</v>
      </c>
      <c r="O20718" s="114">
        <v>0</v>
      </c>
      <c r="P20718" s="114">
        <v>0</v>
      </c>
      <c r="Q20718" s="114">
        <v>0</v>
      </c>
      <c r="R20718" s="114">
        <v>0</v>
      </c>
      <c r="S20718" s="114">
        <v>0</v>
      </c>
    </row>
    <row r="20719" spans="1:19" ht="11.25" thickBot="1" x14ac:dyDescent="0.2">
      <c r="A20719" s="93"/>
    </row>
    <row r="20720" spans="1:19" ht="11.25" thickBot="1" x14ac:dyDescent="0.2">
      <c r="A20720" s="87" t="s">
        <v>345</v>
      </c>
      <c r="B20720" s="87" t="s">
        <v>346</v>
      </c>
      <c r="C20720" s="120" t="s">
        <v>53</v>
      </c>
      <c r="D20720" s="120" t="s">
        <v>54</v>
      </c>
      <c r="E20720" s="120" t="s">
        <v>55</v>
      </c>
      <c r="F20720" s="120" t="s">
        <v>56</v>
      </c>
      <c r="G20720" s="120" t="s">
        <v>15318</v>
      </c>
      <c r="H20720" s="120" t="s">
        <v>57</v>
      </c>
      <c r="I20720" s="120" t="s">
        <v>59</v>
      </c>
      <c r="J20720" s="120" t="s">
        <v>15319</v>
      </c>
      <c r="K20720" s="120" t="s">
        <v>60</v>
      </c>
      <c r="L20720" s="120" t="s">
        <v>61</v>
      </c>
      <c r="M20720" s="120" t="s">
        <v>62</v>
      </c>
      <c r="N20720" s="120" t="s">
        <v>15320</v>
      </c>
      <c r="O20720" s="120" t="s">
        <v>63</v>
      </c>
      <c r="P20720" s="120" t="s">
        <v>64</v>
      </c>
      <c r="Q20720" s="120" t="s">
        <v>66</v>
      </c>
      <c r="R20720" s="120" t="s">
        <v>15321</v>
      </c>
      <c r="S20720" s="120" t="s">
        <v>67</v>
      </c>
    </row>
    <row r="20721" spans="1:19" ht="11.25" thickBot="1" x14ac:dyDescent="0.2">
      <c r="A20721" s="88">
        <v>1</v>
      </c>
      <c r="B20721" s="109">
        <v>5.0972222222222224E-2</v>
      </c>
      <c r="C20721" s="89">
        <v>1604.27</v>
      </c>
      <c r="D20721" s="89">
        <v>1796.4469999999999</v>
      </c>
      <c r="E20721" s="89">
        <v>683.35400000000004</v>
      </c>
      <c r="F20721" s="89">
        <v>105521.35</v>
      </c>
      <c r="G20721" s="89">
        <v>151614.06</v>
      </c>
      <c r="H20721" s="89">
        <v>47357.273999999998</v>
      </c>
      <c r="I20721" s="89">
        <v>41.667000000000002</v>
      </c>
      <c r="J20721" s="110" t="s">
        <v>15306</v>
      </c>
      <c r="K20721" s="89">
        <v>562.51300000000003</v>
      </c>
      <c r="L20721" s="89">
        <v>870.40899999999999</v>
      </c>
      <c r="M20721" s="89">
        <v>4667.58</v>
      </c>
      <c r="N20721" s="89">
        <v>277.78199999999998</v>
      </c>
      <c r="O20721" s="89">
        <v>1166.7280000000001</v>
      </c>
      <c r="P20721" s="89">
        <v>339488.43</v>
      </c>
      <c r="Q20721" s="112" t="s">
        <v>15986</v>
      </c>
      <c r="R20721" s="110" t="s">
        <v>15306</v>
      </c>
      <c r="S20721" s="89">
        <v>43942.925999999999</v>
      </c>
    </row>
    <row r="20722" spans="1:19" ht="11.25" thickBot="1" x14ac:dyDescent="0.2">
      <c r="A20722" s="93"/>
    </row>
    <row r="20723" spans="1:19" ht="11.25" thickBot="1" x14ac:dyDescent="0.2">
      <c r="A20723" s="113" t="s">
        <v>352</v>
      </c>
      <c r="B20723" s="93"/>
      <c r="C20723" s="114">
        <v>1604.27</v>
      </c>
      <c r="D20723" s="114">
        <v>1796.4469999999999</v>
      </c>
      <c r="E20723" s="114">
        <v>683.35400000000004</v>
      </c>
      <c r="F20723" s="114">
        <v>105521.35</v>
      </c>
      <c r="G20723" s="114">
        <v>151614.06</v>
      </c>
      <c r="H20723" s="114">
        <v>47357.273999999998</v>
      </c>
      <c r="I20723" s="114">
        <v>41.667000000000002</v>
      </c>
      <c r="J20723" s="110" t="s">
        <v>15307</v>
      </c>
      <c r="K20723" s="114">
        <v>562.51300000000003</v>
      </c>
      <c r="L20723" s="114">
        <v>870.40899999999999</v>
      </c>
      <c r="M20723" s="114">
        <v>4667.58</v>
      </c>
      <c r="N20723" s="114">
        <v>277.78199999999998</v>
      </c>
      <c r="O20723" s="114">
        <v>1166.7280000000001</v>
      </c>
      <c r="P20723" s="114">
        <v>339488.43</v>
      </c>
      <c r="Q20723" s="112" t="s">
        <v>15987</v>
      </c>
      <c r="R20723" s="110" t="s">
        <v>15307</v>
      </c>
      <c r="S20723" s="114">
        <v>43942.925999999999</v>
      </c>
    </row>
    <row r="20724" spans="1:19" ht="11.25" thickBot="1" x14ac:dyDescent="0.2">
      <c r="A20724" s="93"/>
    </row>
    <row r="20725" spans="1:19" ht="11.25" thickBot="1" x14ac:dyDescent="0.2">
      <c r="A20725" s="116" t="s">
        <v>355</v>
      </c>
      <c r="B20725" s="93"/>
      <c r="C20725" s="114">
        <v>0</v>
      </c>
      <c r="D20725" s="114">
        <v>0</v>
      </c>
      <c r="E20725" s="114">
        <v>0</v>
      </c>
      <c r="F20725" s="114">
        <v>0</v>
      </c>
      <c r="G20725" s="114">
        <v>0</v>
      </c>
      <c r="H20725" s="114">
        <v>0</v>
      </c>
      <c r="I20725" s="114">
        <v>0</v>
      </c>
      <c r="J20725" s="110" t="s">
        <v>15307</v>
      </c>
      <c r="K20725" s="114">
        <v>0</v>
      </c>
      <c r="L20725" s="114">
        <v>0</v>
      </c>
      <c r="M20725" s="114">
        <v>0</v>
      </c>
      <c r="N20725" s="114">
        <v>0</v>
      </c>
      <c r="O20725" s="114">
        <v>0</v>
      </c>
      <c r="P20725" s="114">
        <v>0</v>
      </c>
      <c r="Q20725" s="112" t="s">
        <v>15358</v>
      </c>
      <c r="R20725" s="110" t="s">
        <v>15307</v>
      </c>
      <c r="S20725" s="114">
        <v>0</v>
      </c>
    </row>
    <row r="20726" spans="1:19" ht="11.25" thickBot="1" x14ac:dyDescent="0.2">
      <c r="A20726" s="93"/>
    </row>
    <row r="20727" spans="1:19" ht="11.25" thickBot="1" x14ac:dyDescent="0.2">
      <c r="A20727" s="117" t="s">
        <v>358</v>
      </c>
      <c r="B20727" s="93"/>
      <c r="C20727" s="114">
        <v>0</v>
      </c>
      <c r="D20727" s="114">
        <v>0</v>
      </c>
      <c r="E20727" s="114">
        <v>0</v>
      </c>
      <c r="F20727" s="114">
        <v>0</v>
      </c>
      <c r="G20727" s="114">
        <v>0</v>
      </c>
      <c r="H20727" s="114">
        <v>0</v>
      </c>
      <c r="I20727" s="114">
        <v>0</v>
      </c>
      <c r="J20727" s="110" t="s">
        <v>15307</v>
      </c>
      <c r="K20727" s="114">
        <v>0</v>
      </c>
      <c r="L20727" s="114">
        <v>0</v>
      </c>
      <c r="M20727" s="114">
        <v>0</v>
      </c>
      <c r="N20727" s="114">
        <v>0</v>
      </c>
      <c r="O20727" s="114">
        <v>0</v>
      </c>
      <c r="P20727" s="114">
        <v>0</v>
      </c>
      <c r="Q20727" s="112" t="s">
        <v>15358</v>
      </c>
      <c r="R20727" s="110" t="s">
        <v>15307</v>
      </c>
      <c r="S20727" s="114">
        <v>0</v>
      </c>
    </row>
    <row r="20728" spans="1:19" ht="11.25" thickBot="1" x14ac:dyDescent="0.2">
      <c r="A20728" s="93"/>
    </row>
    <row r="20729" spans="1:19" ht="11.25" thickBot="1" x14ac:dyDescent="0.2">
      <c r="A20729" s="87" t="s">
        <v>345</v>
      </c>
      <c r="B20729" s="87" t="s">
        <v>346</v>
      </c>
      <c r="C20729" s="120" t="s">
        <v>68</v>
      </c>
      <c r="D20729" s="120" t="s">
        <v>15325</v>
      </c>
    </row>
    <row r="20730" spans="1:19" ht="11.25" thickBot="1" x14ac:dyDescent="0.2">
      <c r="A20730" s="88">
        <v>1</v>
      </c>
      <c r="B20730" s="109">
        <v>5.0972222222222224E-2</v>
      </c>
      <c r="C20730" s="89">
        <v>36199.701999999997</v>
      </c>
      <c r="D20730" s="89">
        <v>33.332999999999998</v>
      </c>
    </row>
    <row r="20731" spans="1:19" ht="11.25" thickBot="1" x14ac:dyDescent="0.2">
      <c r="A20731" s="93"/>
    </row>
    <row r="20732" spans="1:19" ht="11.25" thickBot="1" x14ac:dyDescent="0.2">
      <c r="A20732" s="113" t="s">
        <v>352</v>
      </c>
      <c r="B20732" s="93"/>
      <c r="C20732" s="114">
        <v>36199.701999999997</v>
      </c>
      <c r="D20732" s="114">
        <v>33.332999999999998</v>
      </c>
    </row>
    <row r="20733" spans="1:19" ht="11.25" thickBot="1" x14ac:dyDescent="0.2">
      <c r="A20733" s="93"/>
    </row>
    <row r="20734" spans="1:19" ht="11.25" thickBot="1" x14ac:dyDescent="0.2">
      <c r="A20734" s="116" t="s">
        <v>355</v>
      </c>
      <c r="B20734" s="93"/>
      <c r="C20734" s="114">
        <v>0</v>
      </c>
      <c r="D20734" s="114">
        <v>0</v>
      </c>
    </row>
    <row r="20735" spans="1:19" ht="11.25" thickBot="1" x14ac:dyDescent="0.2">
      <c r="A20735" s="93"/>
    </row>
    <row r="20736" spans="1:19" ht="11.25" thickBot="1" x14ac:dyDescent="0.2">
      <c r="A20736" s="117" t="s">
        <v>358</v>
      </c>
      <c r="B20736" s="93"/>
      <c r="C20736" s="114">
        <v>0</v>
      </c>
      <c r="D20736" s="114">
        <v>0</v>
      </c>
    </row>
    <row r="20737" spans="1:19" ht="10.5" x14ac:dyDescent="0.15">
      <c r="A20737" s="93"/>
    </row>
    <row r="20738" spans="1:19" x14ac:dyDescent="0.15">
      <c r="A20738" s="106"/>
      <c r="B20738" s="69" t="s">
        <v>6008</v>
      </c>
    </row>
    <row r="20739" spans="1:19" ht="9.75" thickBot="1" x14ac:dyDescent="0.2">
      <c r="A20739" s="64" t="s">
        <v>6926</v>
      </c>
    </row>
    <row r="20740" spans="1:19" ht="11.25" thickBot="1" x14ac:dyDescent="0.2">
      <c r="A20740" s="87" t="s">
        <v>345</v>
      </c>
      <c r="B20740" s="87" t="s">
        <v>346</v>
      </c>
      <c r="C20740" s="120" t="s">
        <v>15300</v>
      </c>
      <c r="D20740" s="120" t="s">
        <v>15301</v>
      </c>
      <c r="E20740" s="120" t="s">
        <v>15302</v>
      </c>
      <c r="F20740" s="120" t="s">
        <v>1</v>
      </c>
      <c r="G20740" s="120" t="s">
        <v>2</v>
      </c>
      <c r="H20740" s="120" t="s">
        <v>3</v>
      </c>
      <c r="I20740" s="120" t="s">
        <v>15303</v>
      </c>
      <c r="J20740" s="120" t="s">
        <v>4</v>
      </c>
      <c r="K20740" s="120" t="s">
        <v>15304</v>
      </c>
      <c r="L20740" s="120" t="s">
        <v>8</v>
      </c>
      <c r="M20740" s="120" t="s">
        <v>15305</v>
      </c>
      <c r="N20740" s="120" t="s">
        <v>10</v>
      </c>
      <c r="O20740" s="120" t="s">
        <v>11</v>
      </c>
      <c r="P20740" s="120" t="s">
        <v>12</v>
      </c>
      <c r="Q20740" s="120" t="s">
        <v>13</v>
      </c>
      <c r="R20740" s="120" t="s">
        <v>14</v>
      </c>
      <c r="S20740" s="120" t="s">
        <v>15</v>
      </c>
    </row>
    <row r="20741" spans="1:19" ht="11.25" thickBot="1" x14ac:dyDescent="0.2">
      <c r="A20741" s="88">
        <v>1</v>
      </c>
      <c r="B20741" s="109">
        <v>5.6423611111111112E-2</v>
      </c>
      <c r="C20741" s="110" t="s">
        <v>15306</v>
      </c>
      <c r="D20741" s="110" t="s">
        <v>15306</v>
      </c>
      <c r="E20741" s="89">
        <v>74.073999999999998</v>
      </c>
      <c r="F20741" s="89">
        <v>63654.578000000001</v>
      </c>
      <c r="G20741" s="89">
        <v>42372.574999999997</v>
      </c>
      <c r="H20741" s="89">
        <v>26655.805</v>
      </c>
      <c r="I20741" s="89">
        <v>185.18700000000001</v>
      </c>
      <c r="J20741" s="89">
        <v>8298.9449999999997</v>
      </c>
      <c r="K20741" s="89">
        <v>2183.5320000000002</v>
      </c>
      <c r="L20741" s="119">
        <v>46762.150999999998</v>
      </c>
      <c r="M20741" s="89">
        <v>36060.974999999999</v>
      </c>
      <c r="N20741" s="89">
        <v>3778.337</v>
      </c>
      <c r="O20741" s="89">
        <v>26612.118999999999</v>
      </c>
      <c r="P20741" s="110" t="s">
        <v>15988</v>
      </c>
      <c r="Q20741" s="110" t="s">
        <v>15989</v>
      </c>
      <c r="R20741" s="89">
        <v>3267.1010000000001</v>
      </c>
      <c r="S20741" s="89">
        <v>3267.1039999999998</v>
      </c>
    </row>
    <row r="20742" spans="1:19" ht="11.25" thickBot="1" x14ac:dyDescent="0.2">
      <c r="A20742" s="93"/>
    </row>
    <row r="20743" spans="1:19" ht="11.25" thickBot="1" x14ac:dyDescent="0.2">
      <c r="A20743" s="113" t="s">
        <v>352</v>
      </c>
      <c r="B20743" s="93"/>
      <c r="C20743" s="110" t="s">
        <v>15307</v>
      </c>
      <c r="D20743" s="110" t="s">
        <v>15307</v>
      </c>
      <c r="E20743" s="114">
        <v>74.073999999999998</v>
      </c>
      <c r="F20743" s="114">
        <v>63654.578000000001</v>
      </c>
      <c r="G20743" s="114">
        <v>42372.574999999997</v>
      </c>
      <c r="H20743" s="114">
        <v>26655.805</v>
      </c>
      <c r="I20743" s="114">
        <v>185.18700000000001</v>
      </c>
      <c r="J20743" s="114">
        <v>8298.9449999999997</v>
      </c>
      <c r="K20743" s="114">
        <v>2183.5320000000002</v>
      </c>
      <c r="L20743" s="118">
        <v>46762.150999999998</v>
      </c>
      <c r="M20743" s="114">
        <v>36060.974999999999</v>
      </c>
      <c r="N20743" s="114">
        <v>3778.337</v>
      </c>
      <c r="O20743" s="114">
        <v>26612.118999999999</v>
      </c>
      <c r="P20743" s="110" t="s">
        <v>15990</v>
      </c>
      <c r="Q20743" s="110" t="s">
        <v>15991</v>
      </c>
      <c r="R20743" s="114">
        <v>3267.1010000000001</v>
      </c>
      <c r="S20743" s="114">
        <v>3267.1039999999998</v>
      </c>
    </row>
    <row r="20744" spans="1:19" ht="11.25" thickBot="1" x14ac:dyDescent="0.2">
      <c r="A20744" s="93"/>
    </row>
    <row r="20745" spans="1:19" ht="11.25" thickBot="1" x14ac:dyDescent="0.2">
      <c r="A20745" s="116" t="s">
        <v>355</v>
      </c>
      <c r="B20745" s="93"/>
      <c r="C20745" s="110" t="s">
        <v>15307</v>
      </c>
      <c r="D20745" s="110" t="s">
        <v>15307</v>
      </c>
      <c r="E20745" s="114">
        <v>0</v>
      </c>
      <c r="F20745" s="114">
        <v>0</v>
      </c>
      <c r="G20745" s="114">
        <v>0</v>
      </c>
      <c r="H20745" s="114">
        <v>0</v>
      </c>
      <c r="I20745" s="114">
        <v>0</v>
      </c>
      <c r="J20745" s="114">
        <v>0</v>
      </c>
      <c r="K20745" s="114">
        <v>0</v>
      </c>
      <c r="L20745" s="118">
        <v>0</v>
      </c>
      <c r="M20745" s="114">
        <v>0</v>
      </c>
      <c r="N20745" s="114">
        <v>0</v>
      </c>
      <c r="O20745" s="114">
        <v>0</v>
      </c>
      <c r="P20745" s="110" t="s">
        <v>15358</v>
      </c>
      <c r="Q20745" s="110" t="s">
        <v>15358</v>
      </c>
      <c r="R20745" s="114">
        <v>0</v>
      </c>
      <c r="S20745" s="114">
        <v>0</v>
      </c>
    </row>
    <row r="20746" spans="1:19" ht="11.25" thickBot="1" x14ac:dyDescent="0.2">
      <c r="A20746" s="93"/>
    </row>
    <row r="20747" spans="1:19" ht="11.25" thickBot="1" x14ac:dyDescent="0.2">
      <c r="A20747" s="117" t="s">
        <v>358</v>
      </c>
      <c r="B20747" s="93"/>
      <c r="C20747" s="110" t="s">
        <v>15307</v>
      </c>
      <c r="D20747" s="110" t="s">
        <v>15307</v>
      </c>
      <c r="E20747" s="114">
        <v>0</v>
      </c>
      <c r="F20747" s="114">
        <v>0</v>
      </c>
      <c r="G20747" s="114">
        <v>0</v>
      </c>
      <c r="H20747" s="114">
        <v>0</v>
      </c>
      <c r="I20747" s="114">
        <v>0</v>
      </c>
      <c r="J20747" s="114">
        <v>0</v>
      </c>
      <c r="K20747" s="114">
        <v>0</v>
      </c>
      <c r="L20747" s="118">
        <v>0</v>
      </c>
      <c r="M20747" s="114">
        <v>0</v>
      </c>
      <c r="N20747" s="114">
        <v>0</v>
      </c>
      <c r="O20747" s="114">
        <v>0</v>
      </c>
      <c r="P20747" s="110" t="s">
        <v>15358</v>
      </c>
      <c r="Q20747" s="110" t="s">
        <v>15358</v>
      </c>
      <c r="R20747" s="114">
        <v>0</v>
      </c>
      <c r="S20747" s="114">
        <v>0</v>
      </c>
    </row>
    <row r="20748" spans="1:19" ht="11.25" thickBot="1" x14ac:dyDescent="0.2">
      <c r="A20748" s="93"/>
    </row>
    <row r="20749" spans="1:19" ht="11.25" thickBot="1" x14ac:dyDescent="0.2">
      <c r="A20749" s="87" t="s">
        <v>345</v>
      </c>
      <c r="B20749" s="87" t="s">
        <v>346</v>
      </c>
      <c r="C20749" s="120" t="s">
        <v>16</v>
      </c>
      <c r="D20749" s="120" t="s">
        <v>15309</v>
      </c>
      <c r="E20749" s="120" t="s">
        <v>15310</v>
      </c>
      <c r="F20749" s="120" t="s">
        <v>20</v>
      </c>
      <c r="G20749" s="120" t="s">
        <v>21</v>
      </c>
      <c r="H20749" s="120" t="s">
        <v>22</v>
      </c>
      <c r="I20749" s="120" t="s">
        <v>23</v>
      </c>
      <c r="J20749" s="120" t="s">
        <v>24</v>
      </c>
      <c r="K20749" s="120" t="s">
        <v>26</v>
      </c>
      <c r="L20749" s="120" t="s">
        <v>15311</v>
      </c>
      <c r="M20749" s="120" t="s">
        <v>27</v>
      </c>
      <c r="N20749" s="120" t="s">
        <v>28</v>
      </c>
      <c r="O20749" s="120" t="s">
        <v>29</v>
      </c>
      <c r="P20749" s="120" t="s">
        <v>30</v>
      </c>
      <c r="Q20749" s="120" t="s">
        <v>15312</v>
      </c>
      <c r="R20749" s="120" t="s">
        <v>32</v>
      </c>
      <c r="S20749" s="120" t="s">
        <v>33</v>
      </c>
    </row>
    <row r="20750" spans="1:19" ht="11.25" thickBot="1" x14ac:dyDescent="0.2">
      <c r="A20750" s="88">
        <v>1</v>
      </c>
      <c r="B20750" s="109">
        <v>5.6423611111111112E-2</v>
      </c>
      <c r="C20750" s="89">
        <v>92329.430999999997</v>
      </c>
      <c r="D20750" s="89">
        <v>188612.39</v>
      </c>
      <c r="E20750" s="89">
        <v>1833.4680000000001</v>
      </c>
      <c r="F20750" s="119">
        <v>34465.26</v>
      </c>
      <c r="G20750" s="89">
        <v>511.12200000000001</v>
      </c>
      <c r="H20750" s="89">
        <v>33.332999999999998</v>
      </c>
      <c r="I20750" s="89">
        <v>1050.0509999999999</v>
      </c>
      <c r="J20750" s="89">
        <v>41264.455000000002</v>
      </c>
      <c r="K20750" s="119">
        <v>308583.48</v>
      </c>
      <c r="L20750" s="89">
        <v>572197.01</v>
      </c>
      <c r="M20750" s="89">
        <v>200641.57</v>
      </c>
      <c r="N20750" s="89">
        <v>3583.8539999999998</v>
      </c>
      <c r="O20750" s="110" t="s">
        <v>15306</v>
      </c>
      <c r="P20750" s="89">
        <v>33.332999999999998</v>
      </c>
      <c r="Q20750" s="89">
        <v>316.67099999999999</v>
      </c>
      <c r="R20750" s="89">
        <v>6921.6270000000004</v>
      </c>
      <c r="S20750" s="89">
        <v>400.00900000000001</v>
      </c>
    </row>
    <row r="20751" spans="1:19" ht="11.25" thickBot="1" x14ac:dyDescent="0.2">
      <c r="A20751" s="93"/>
    </row>
    <row r="20752" spans="1:19" ht="11.25" thickBot="1" x14ac:dyDescent="0.2">
      <c r="A20752" s="113" t="s">
        <v>352</v>
      </c>
      <c r="B20752" s="93"/>
      <c r="C20752" s="114">
        <v>92329.430999999997</v>
      </c>
      <c r="D20752" s="114">
        <v>188612.39</v>
      </c>
      <c r="E20752" s="114">
        <v>1833.4680000000001</v>
      </c>
      <c r="F20752" s="118">
        <v>34465.26</v>
      </c>
      <c r="G20752" s="114">
        <v>511.12200000000001</v>
      </c>
      <c r="H20752" s="114">
        <v>33.332999999999998</v>
      </c>
      <c r="I20752" s="114">
        <v>1050.0509999999999</v>
      </c>
      <c r="J20752" s="114">
        <v>41264.455000000002</v>
      </c>
      <c r="K20752" s="118">
        <v>308583.48</v>
      </c>
      <c r="L20752" s="114">
        <v>572197.01</v>
      </c>
      <c r="M20752" s="114">
        <v>200641.57</v>
      </c>
      <c r="N20752" s="114">
        <v>3583.8539999999998</v>
      </c>
      <c r="O20752" s="110" t="s">
        <v>15307</v>
      </c>
      <c r="P20752" s="114">
        <v>33.332999999999998</v>
      </c>
      <c r="Q20752" s="114">
        <v>316.67099999999999</v>
      </c>
      <c r="R20752" s="114">
        <v>6921.6270000000004</v>
      </c>
      <c r="S20752" s="114">
        <v>400.00900000000001</v>
      </c>
    </row>
    <row r="20753" spans="1:19" ht="11.25" thickBot="1" x14ac:dyDescent="0.2">
      <c r="A20753" s="93"/>
    </row>
    <row r="20754" spans="1:19" ht="11.25" thickBot="1" x14ac:dyDescent="0.2">
      <c r="A20754" s="116" t="s">
        <v>355</v>
      </c>
      <c r="B20754" s="93"/>
      <c r="C20754" s="114">
        <v>0</v>
      </c>
      <c r="D20754" s="114">
        <v>0</v>
      </c>
      <c r="E20754" s="114">
        <v>0</v>
      </c>
      <c r="F20754" s="118">
        <v>0</v>
      </c>
      <c r="G20754" s="114">
        <v>0</v>
      </c>
      <c r="H20754" s="114">
        <v>0</v>
      </c>
      <c r="I20754" s="114">
        <v>0</v>
      </c>
      <c r="J20754" s="114">
        <v>0</v>
      </c>
      <c r="K20754" s="118">
        <v>0</v>
      </c>
      <c r="L20754" s="114">
        <v>0</v>
      </c>
      <c r="M20754" s="114">
        <v>0</v>
      </c>
      <c r="N20754" s="114">
        <v>0</v>
      </c>
      <c r="O20754" s="110" t="s">
        <v>15307</v>
      </c>
      <c r="P20754" s="114">
        <v>0</v>
      </c>
      <c r="Q20754" s="114">
        <v>0</v>
      </c>
      <c r="R20754" s="114">
        <v>0</v>
      </c>
      <c r="S20754" s="114">
        <v>0</v>
      </c>
    </row>
    <row r="20755" spans="1:19" ht="11.25" thickBot="1" x14ac:dyDescent="0.2">
      <c r="A20755" s="93"/>
    </row>
    <row r="20756" spans="1:19" ht="11.25" thickBot="1" x14ac:dyDescent="0.2">
      <c r="A20756" s="117" t="s">
        <v>358</v>
      </c>
      <c r="B20756" s="93"/>
      <c r="C20756" s="114">
        <v>0</v>
      </c>
      <c r="D20756" s="114">
        <v>0</v>
      </c>
      <c r="E20756" s="114">
        <v>0</v>
      </c>
      <c r="F20756" s="118">
        <v>0</v>
      </c>
      <c r="G20756" s="114">
        <v>0</v>
      </c>
      <c r="H20756" s="114">
        <v>0</v>
      </c>
      <c r="I20756" s="114">
        <v>0</v>
      </c>
      <c r="J20756" s="114">
        <v>0</v>
      </c>
      <c r="K20756" s="118">
        <v>0</v>
      </c>
      <c r="L20756" s="114">
        <v>0</v>
      </c>
      <c r="M20756" s="114">
        <v>0</v>
      </c>
      <c r="N20756" s="114">
        <v>0</v>
      </c>
      <c r="O20756" s="110" t="s">
        <v>15307</v>
      </c>
      <c r="P20756" s="114">
        <v>0</v>
      </c>
      <c r="Q20756" s="114">
        <v>0</v>
      </c>
      <c r="R20756" s="114">
        <v>0</v>
      </c>
      <c r="S20756" s="114">
        <v>0</v>
      </c>
    </row>
    <row r="20757" spans="1:19" ht="11.25" thickBot="1" x14ac:dyDescent="0.2">
      <c r="A20757" s="93"/>
    </row>
    <row r="20758" spans="1:19" ht="11.25" thickBot="1" x14ac:dyDescent="0.2">
      <c r="A20758" s="87" t="s">
        <v>345</v>
      </c>
      <c r="B20758" s="87" t="s">
        <v>346</v>
      </c>
      <c r="C20758" s="120" t="s">
        <v>35</v>
      </c>
      <c r="D20758" s="120" t="s">
        <v>36</v>
      </c>
      <c r="E20758" s="120" t="s">
        <v>15315</v>
      </c>
      <c r="F20758" s="120" t="s">
        <v>38</v>
      </c>
      <c r="G20758" s="120" t="s">
        <v>39</v>
      </c>
      <c r="H20758" s="120" t="s">
        <v>41</v>
      </c>
      <c r="I20758" s="120" t="s">
        <v>42</v>
      </c>
      <c r="J20758" s="120" t="s">
        <v>43</v>
      </c>
      <c r="K20758" s="120" t="s">
        <v>44</v>
      </c>
      <c r="L20758" s="120" t="s">
        <v>45</v>
      </c>
      <c r="M20758" s="120" t="s">
        <v>46</v>
      </c>
      <c r="N20758" s="120" t="s">
        <v>47</v>
      </c>
      <c r="O20758" s="120" t="s">
        <v>48</v>
      </c>
      <c r="P20758" s="120" t="s">
        <v>49</v>
      </c>
      <c r="Q20758" s="120" t="s">
        <v>50</v>
      </c>
      <c r="R20758" s="120" t="s">
        <v>51</v>
      </c>
      <c r="S20758" s="120" t="s">
        <v>52</v>
      </c>
    </row>
    <row r="20759" spans="1:19" ht="11.25" thickBot="1" x14ac:dyDescent="0.2">
      <c r="A20759" s="88">
        <v>1</v>
      </c>
      <c r="B20759" s="109">
        <v>5.6423611111111112E-2</v>
      </c>
      <c r="C20759" s="119">
        <v>490310.97</v>
      </c>
      <c r="D20759" s="89">
        <v>12656.931</v>
      </c>
      <c r="E20759" s="89">
        <v>783.36300000000006</v>
      </c>
      <c r="F20759" s="110" t="s">
        <v>15306</v>
      </c>
      <c r="G20759" s="89">
        <v>212.965</v>
      </c>
      <c r="H20759" s="89">
        <v>307579.73</v>
      </c>
      <c r="I20759" s="89">
        <v>18186.973000000002</v>
      </c>
      <c r="J20759" s="89">
        <v>46104.038999999997</v>
      </c>
      <c r="K20759" s="89">
        <v>6001.4539999999997</v>
      </c>
      <c r="L20759" s="89">
        <v>4000.6509999999998</v>
      </c>
      <c r="M20759" s="89">
        <v>606.077</v>
      </c>
      <c r="N20759" s="89">
        <v>993.875</v>
      </c>
      <c r="O20759" s="89">
        <v>2148.366</v>
      </c>
      <c r="P20759" s="89">
        <v>1400.088</v>
      </c>
      <c r="Q20759" s="89">
        <v>1987.816</v>
      </c>
      <c r="R20759" s="89">
        <v>1868.2070000000001</v>
      </c>
      <c r="S20759" s="89">
        <v>1740.873</v>
      </c>
    </row>
    <row r="20760" spans="1:19" ht="11.25" thickBot="1" x14ac:dyDescent="0.2">
      <c r="A20760" s="93"/>
    </row>
    <row r="20761" spans="1:19" ht="11.25" thickBot="1" x14ac:dyDescent="0.2">
      <c r="A20761" s="113" t="s">
        <v>352</v>
      </c>
      <c r="B20761" s="93"/>
      <c r="C20761" s="118">
        <v>490310.97</v>
      </c>
      <c r="D20761" s="114">
        <v>12656.931</v>
      </c>
      <c r="E20761" s="114">
        <v>783.36300000000006</v>
      </c>
      <c r="F20761" s="110" t="s">
        <v>15307</v>
      </c>
      <c r="G20761" s="114">
        <v>212.965</v>
      </c>
      <c r="H20761" s="114">
        <v>307579.73</v>
      </c>
      <c r="I20761" s="114">
        <v>18186.973000000002</v>
      </c>
      <c r="J20761" s="114">
        <v>46104.038999999997</v>
      </c>
      <c r="K20761" s="114">
        <v>6001.4539999999997</v>
      </c>
      <c r="L20761" s="114">
        <v>4000.6509999999998</v>
      </c>
      <c r="M20761" s="114">
        <v>606.077</v>
      </c>
      <c r="N20761" s="114">
        <v>993.875</v>
      </c>
      <c r="O20761" s="114">
        <v>2148.366</v>
      </c>
      <c r="P20761" s="114">
        <v>1400.088</v>
      </c>
      <c r="Q20761" s="114">
        <v>1987.816</v>
      </c>
      <c r="R20761" s="114">
        <v>1868.2070000000001</v>
      </c>
      <c r="S20761" s="114">
        <v>1740.873</v>
      </c>
    </row>
    <row r="20762" spans="1:19" ht="11.25" thickBot="1" x14ac:dyDescent="0.2">
      <c r="A20762" s="93"/>
    </row>
    <row r="20763" spans="1:19" ht="11.25" thickBot="1" x14ac:dyDescent="0.2">
      <c r="A20763" s="116" t="s">
        <v>355</v>
      </c>
      <c r="B20763" s="93"/>
      <c r="C20763" s="118">
        <v>0</v>
      </c>
      <c r="D20763" s="114">
        <v>0</v>
      </c>
      <c r="E20763" s="114">
        <v>0</v>
      </c>
      <c r="F20763" s="110" t="s">
        <v>15307</v>
      </c>
      <c r="G20763" s="114">
        <v>0</v>
      </c>
      <c r="H20763" s="114">
        <v>0</v>
      </c>
      <c r="I20763" s="114">
        <v>0</v>
      </c>
      <c r="J20763" s="114">
        <v>0</v>
      </c>
      <c r="K20763" s="114">
        <v>0</v>
      </c>
      <c r="L20763" s="114">
        <v>0</v>
      </c>
      <c r="M20763" s="114">
        <v>0</v>
      </c>
      <c r="N20763" s="114">
        <v>0</v>
      </c>
      <c r="O20763" s="114">
        <v>0</v>
      </c>
      <c r="P20763" s="114">
        <v>0</v>
      </c>
      <c r="Q20763" s="114">
        <v>0</v>
      </c>
      <c r="R20763" s="114">
        <v>0</v>
      </c>
      <c r="S20763" s="114">
        <v>0</v>
      </c>
    </row>
    <row r="20764" spans="1:19" ht="11.25" thickBot="1" x14ac:dyDescent="0.2">
      <c r="A20764" s="93"/>
    </row>
    <row r="20765" spans="1:19" ht="11.25" thickBot="1" x14ac:dyDescent="0.2">
      <c r="A20765" s="117" t="s">
        <v>358</v>
      </c>
      <c r="B20765" s="93"/>
      <c r="C20765" s="118">
        <v>0</v>
      </c>
      <c r="D20765" s="114">
        <v>0</v>
      </c>
      <c r="E20765" s="114">
        <v>0</v>
      </c>
      <c r="F20765" s="110" t="s">
        <v>15307</v>
      </c>
      <c r="G20765" s="114">
        <v>0</v>
      </c>
      <c r="H20765" s="114">
        <v>0</v>
      </c>
      <c r="I20765" s="114">
        <v>0</v>
      </c>
      <c r="J20765" s="114">
        <v>0</v>
      </c>
      <c r="K20765" s="114">
        <v>0</v>
      </c>
      <c r="L20765" s="114">
        <v>0</v>
      </c>
      <c r="M20765" s="114">
        <v>0</v>
      </c>
      <c r="N20765" s="114">
        <v>0</v>
      </c>
      <c r="O20765" s="114">
        <v>0</v>
      </c>
      <c r="P20765" s="114">
        <v>0</v>
      </c>
      <c r="Q20765" s="114">
        <v>0</v>
      </c>
      <c r="R20765" s="114">
        <v>0</v>
      </c>
      <c r="S20765" s="114">
        <v>0</v>
      </c>
    </row>
    <row r="20766" spans="1:19" ht="11.25" thickBot="1" x14ac:dyDescent="0.2">
      <c r="A20766" s="93"/>
    </row>
    <row r="20767" spans="1:19" ht="11.25" thickBot="1" x14ac:dyDescent="0.2">
      <c r="A20767" s="87" t="s">
        <v>345</v>
      </c>
      <c r="B20767" s="87" t="s">
        <v>346</v>
      </c>
      <c r="C20767" s="120" t="s">
        <v>53</v>
      </c>
      <c r="D20767" s="120" t="s">
        <v>54</v>
      </c>
      <c r="E20767" s="120" t="s">
        <v>55</v>
      </c>
      <c r="F20767" s="120" t="s">
        <v>56</v>
      </c>
      <c r="G20767" s="120" t="s">
        <v>15318</v>
      </c>
      <c r="H20767" s="120" t="s">
        <v>57</v>
      </c>
      <c r="I20767" s="120" t="s">
        <v>59</v>
      </c>
      <c r="J20767" s="120" t="s">
        <v>15319</v>
      </c>
      <c r="K20767" s="120" t="s">
        <v>60</v>
      </c>
      <c r="L20767" s="120" t="s">
        <v>61</v>
      </c>
      <c r="M20767" s="120" t="s">
        <v>62</v>
      </c>
      <c r="N20767" s="120" t="s">
        <v>15320</v>
      </c>
      <c r="O20767" s="120" t="s">
        <v>63</v>
      </c>
      <c r="P20767" s="120" t="s">
        <v>64</v>
      </c>
      <c r="Q20767" s="120" t="s">
        <v>66</v>
      </c>
      <c r="R20767" s="120" t="s">
        <v>15321</v>
      </c>
      <c r="S20767" s="120" t="s">
        <v>67</v>
      </c>
    </row>
    <row r="20768" spans="1:19" ht="11.25" thickBot="1" x14ac:dyDescent="0.2">
      <c r="A20768" s="88">
        <v>1</v>
      </c>
      <c r="B20768" s="109">
        <v>5.6423611111111112E-2</v>
      </c>
      <c r="C20768" s="89">
        <v>888.92100000000005</v>
      </c>
      <c r="D20768" s="89">
        <v>983.39</v>
      </c>
      <c r="E20768" s="89">
        <v>407.41500000000002</v>
      </c>
      <c r="F20768" s="89">
        <v>34613.025999999998</v>
      </c>
      <c r="G20768" s="89">
        <v>53689.841</v>
      </c>
      <c r="H20768" s="89">
        <v>11931.653</v>
      </c>
      <c r="I20768" s="110" t="s">
        <v>15306</v>
      </c>
      <c r="J20768" s="110" t="s">
        <v>15306</v>
      </c>
      <c r="K20768" s="89">
        <v>222.22499999999999</v>
      </c>
      <c r="L20768" s="89">
        <v>166.66800000000001</v>
      </c>
      <c r="M20768" s="89">
        <v>1148.2</v>
      </c>
      <c r="N20768" s="89">
        <v>322.22800000000001</v>
      </c>
      <c r="O20768" s="89">
        <v>305.55900000000003</v>
      </c>
      <c r="P20768" s="89">
        <v>80288.626000000004</v>
      </c>
      <c r="Q20768" s="112" t="s">
        <v>15992</v>
      </c>
      <c r="R20768" s="110" t="s">
        <v>15306</v>
      </c>
      <c r="S20768" s="89">
        <v>15072.135</v>
      </c>
    </row>
    <row r="20769" spans="1:19" ht="11.25" thickBot="1" x14ac:dyDescent="0.2">
      <c r="A20769" s="93"/>
    </row>
    <row r="20770" spans="1:19" ht="11.25" thickBot="1" x14ac:dyDescent="0.2">
      <c r="A20770" s="113" t="s">
        <v>352</v>
      </c>
      <c r="B20770" s="93"/>
      <c r="C20770" s="114">
        <v>888.92100000000005</v>
      </c>
      <c r="D20770" s="114">
        <v>983.39</v>
      </c>
      <c r="E20770" s="114">
        <v>407.41500000000002</v>
      </c>
      <c r="F20770" s="114">
        <v>34613.025999999998</v>
      </c>
      <c r="G20770" s="114">
        <v>53689.841</v>
      </c>
      <c r="H20770" s="114">
        <v>11931.653</v>
      </c>
      <c r="I20770" s="110" t="s">
        <v>15307</v>
      </c>
      <c r="J20770" s="110" t="s">
        <v>15307</v>
      </c>
      <c r="K20770" s="114">
        <v>222.22499999999999</v>
      </c>
      <c r="L20770" s="114">
        <v>166.66800000000001</v>
      </c>
      <c r="M20770" s="114">
        <v>1148.2</v>
      </c>
      <c r="N20770" s="114">
        <v>322.22800000000001</v>
      </c>
      <c r="O20770" s="114">
        <v>305.55900000000003</v>
      </c>
      <c r="P20770" s="114">
        <v>80288.626000000004</v>
      </c>
      <c r="Q20770" s="112" t="s">
        <v>15993</v>
      </c>
      <c r="R20770" s="110" t="s">
        <v>15307</v>
      </c>
      <c r="S20770" s="114">
        <v>15072.135</v>
      </c>
    </row>
    <row r="20771" spans="1:19" ht="11.25" thickBot="1" x14ac:dyDescent="0.2">
      <c r="A20771" s="93"/>
    </row>
    <row r="20772" spans="1:19" ht="11.25" thickBot="1" x14ac:dyDescent="0.2">
      <c r="A20772" s="116" t="s">
        <v>355</v>
      </c>
      <c r="B20772" s="93"/>
      <c r="C20772" s="114">
        <v>0</v>
      </c>
      <c r="D20772" s="114">
        <v>0</v>
      </c>
      <c r="E20772" s="114">
        <v>0</v>
      </c>
      <c r="F20772" s="114">
        <v>0</v>
      </c>
      <c r="G20772" s="114">
        <v>0</v>
      </c>
      <c r="H20772" s="114">
        <v>0</v>
      </c>
      <c r="I20772" s="110" t="s">
        <v>15307</v>
      </c>
      <c r="J20772" s="110" t="s">
        <v>15307</v>
      </c>
      <c r="K20772" s="114">
        <v>0</v>
      </c>
      <c r="L20772" s="114">
        <v>0</v>
      </c>
      <c r="M20772" s="114">
        <v>0</v>
      </c>
      <c r="N20772" s="114">
        <v>0</v>
      </c>
      <c r="O20772" s="114">
        <v>0</v>
      </c>
      <c r="P20772" s="114">
        <v>0</v>
      </c>
      <c r="Q20772" s="112" t="s">
        <v>15358</v>
      </c>
      <c r="R20772" s="110" t="s">
        <v>15307</v>
      </c>
      <c r="S20772" s="114">
        <v>0</v>
      </c>
    </row>
    <row r="20773" spans="1:19" ht="11.25" thickBot="1" x14ac:dyDescent="0.2">
      <c r="A20773" s="93"/>
    </row>
    <row r="20774" spans="1:19" ht="11.25" thickBot="1" x14ac:dyDescent="0.2">
      <c r="A20774" s="117" t="s">
        <v>358</v>
      </c>
      <c r="B20774" s="93"/>
      <c r="C20774" s="114">
        <v>0</v>
      </c>
      <c r="D20774" s="114">
        <v>0</v>
      </c>
      <c r="E20774" s="114">
        <v>0</v>
      </c>
      <c r="F20774" s="114">
        <v>0</v>
      </c>
      <c r="G20774" s="114">
        <v>0</v>
      </c>
      <c r="H20774" s="114">
        <v>0</v>
      </c>
      <c r="I20774" s="110" t="s">
        <v>15307</v>
      </c>
      <c r="J20774" s="110" t="s">
        <v>15307</v>
      </c>
      <c r="K20774" s="114">
        <v>0</v>
      </c>
      <c r="L20774" s="114">
        <v>0</v>
      </c>
      <c r="M20774" s="114">
        <v>0</v>
      </c>
      <c r="N20774" s="114">
        <v>0</v>
      </c>
      <c r="O20774" s="114">
        <v>0</v>
      </c>
      <c r="P20774" s="114">
        <v>0</v>
      </c>
      <c r="Q20774" s="112" t="s">
        <v>15358</v>
      </c>
      <c r="R20774" s="110" t="s">
        <v>15307</v>
      </c>
      <c r="S20774" s="114">
        <v>0</v>
      </c>
    </row>
    <row r="20775" spans="1:19" ht="11.25" thickBot="1" x14ac:dyDescent="0.2">
      <c r="A20775" s="93"/>
    </row>
    <row r="20776" spans="1:19" ht="11.25" thickBot="1" x14ac:dyDescent="0.2">
      <c r="A20776" s="87" t="s">
        <v>345</v>
      </c>
      <c r="B20776" s="87" t="s">
        <v>346</v>
      </c>
      <c r="C20776" s="120" t="s">
        <v>68</v>
      </c>
      <c r="D20776" s="120" t="s">
        <v>15325</v>
      </c>
    </row>
    <row r="20777" spans="1:19" ht="11.25" thickBot="1" x14ac:dyDescent="0.2">
      <c r="A20777" s="88">
        <v>1</v>
      </c>
      <c r="B20777" s="109">
        <v>5.6423611111111112E-2</v>
      </c>
      <c r="C20777" s="89">
        <v>11073.392</v>
      </c>
      <c r="D20777" s="110" t="s">
        <v>15306</v>
      </c>
    </row>
    <row r="20778" spans="1:19" ht="11.25" thickBot="1" x14ac:dyDescent="0.2">
      <c r="A20778" s="93"/>
    </row>
    <row r="20779" spans="1:19" ht="11.25" thickBot="1" x14ac:dyDescent="0.2">
      <c r="A20779" s="113" t="s">
        <v>352</v>
      </c>
      <c r="B20779" s="93"/>
      <c r="C20779" s="114">
        <v>11073.392</v>
      </c>
      <c r="D20779" s="110" t="s">
        <v>15307</v>
      </c>
    </row>
    <row r="20780" spans="1:19" ht="11.25" thickBot="1" x14ac:dyDescent="0.2">
      <c r="A20780" s="93"/>
    </row>
    <row r="20781" spans="1:19" ht="11.25" thickBot="1" x14ac:dyDescent="0.2">
      <c r="A20781" s="116" t="s">
        <v>355</v>
      </c>
      <c r="B20781" s="93"/>
      <c r="C20781" s="114">
        <v>0</v>
      </c>
      <c r="D20781" s="110" t="s">
        <v>15307</v>
      </c>
    </row>
    <row r="20782" spans="1:19" ht="11.25" thickBot="1" x14ac:dyDescent="0.2">
      <c r="A20782" s="93"/>
    </row>
    <row r="20783" spans="1:19" ht="11.25" thickBot="1" x14ac:dyDescent="0.2">
      <c r="A20783" s="117" t="s">
        <v>358</v>
      </c>
      <c r="B20783" s="93"/>
      <c r="C20783" s="114">
        <v>0</v>
      </c>
      <c r="D20783" s="110" t="s">
        <v>15307</v>
      </c>
    </row>
    <row r="20784" spans="1:19" ht="10.5" x14ac:dyDescent="0.15">
      <c r="A20784" s="93"/>
    </row>
    <row r="20785" spans="1:19" x14ac:dyDescent="0.15">
      <c r="A20785" s="106"/>
      <c r="B20785" s="69" t="s">
        <v>6113</v>
      </c>
    </row>
    <row r="20786" spans="1:19" ht="9.75" thickBot="1" x14ac:dyDescent="0.2">
      <c r="A20786" s="64" t="s">
        <v>6926</v>
      </c>
    </row>
    <row r="20787" spans="1:19" ht="11.25" thickBot="1" x14ac:dyDescent="0.2">
      <c r="A20787" s="87" t="s">
        <v>345</v>
      </c>
      <c r="B20787" s="87" t="s">
        <v>346</v>
      </c>
      <c r="C20787" s="120" t="s">
        <v>15300</v>
      </c>
      <c r="D20787" s="120" t="s">
        <v>15301</v>
      </c>
      <c r="E20787" s="120" t="s">
        <v>15302</v>
      </c>
      <c r="F20787" s="120" t="s">
        <v>1</v>
      </c>
      <c r="G20787" s="120" t="s">
        <v>2</v>
      </c>
      <c r="H20787" s="120" t="s">
        <v>3</v>
      </c>
      <c r="I20787" s="120" t="s">
        <v>15303</v>
      </c>
      <c r="J20787" s="120" t="s">
        <v>4</v>
      </c>
      <c r="K20787" s="120" t="s">
        <v>15304</v>
      </c>
      <c r="L20787" s="120" t="s">
        <v>8</v>
      </c>
      <c r="M20787" s="120" t="s">
        <v>15305</v>
      </c>
      <c r="N20787" s="120" t="s">
        <v>10</v>
      </c>
      <c r="O20787" s="120" t="s">
        <v>11</v>
      </c>
      <c r="P20787" s="120" t="s">
        <v>12</v>
      </c>
      <c r="Q20787" s="120" t="s">
        <v>13</v>
      </c>
      <c r="R20787" s="120" t="s">
        <v>14</v>
      </c>
      <c r="S20787" s="120" t="s">
        <v>15</v>
      </c>
    </row>
    <row r="20788" spans="1:19" ht="11.25" thickBot="1" x14ac:dyDescent="0.2">
      <c r="A20788" s="88">
        <v>1</v>
      </c>
      <c r="B20788" s="109">
        <v>6.1886574074074073E-2</v>
      </c>
      <c r="C20788" s="110" t="s">
        <v>15306</v>
      </c>
      <c r="D20788" s="110" t="s">
        <v>15306</v>
      </c>
      <c r="E20788" s="89">
        <v>55.555999999999997</v>
      </c>
      <c r="F20788" s="89">
        <v>11689.154</v>
      </c>
      <c r="G20788" s="89">
        <v>8285.9339999999993</v>
      </c>
      <c r="H20788" s="89">
        <v>4871.24</v>
      </c>
      <c r="I20788" s="89">
        <v>533.346</v>
      </c>
      <c r="J20788" s="89">
        <v>583.34900000000005</v>
      </c>
      <c r="K20788" s="89">
        <v>2129.8470000000002</v>
      </c>
      <c r="L20788" s="119">
        <v>46248.258999999998</v>
      </c>
      <c r="M20788" s="89">
        <v>2050.163</v>
      </c>
      <c r="N20788" s="89">
        <v>500.01100000000002</v>
      </c>
      <c r="O20788" s="89">
        <v>1250.0619999999999</v>
      </c>
      <c r="P20788" s="89">
        <v>4982.4129999999996</v>
      </c>
      <c r="Q20788" s="89">
        <v>653467.31999999995</v>
      </c>
      <c r="R20788" s="89">
        <v>270.83699999999999</v>
      </c>
      <c r="S20788" s="89">
        <v>518.529</v>
      </c>
    </row>
    <row r="20789" spans="1:19" ht="11.25" thickBot="1" x14ac:dyDescent="0.2">
      <c r="A20789" s="93"/>
    </row>
    <row r="20790" spans="1:19" ht="11.25" thickBot="1" x14ac:dyDescent="0.2">
      <c r="A20790" s="113" t="s">
        <v>352</v>
      </c>
      <c r="B20790" s="93"/>
      <c r="C20790" s="110" t="s">
        <v>15307</v>
      </c>
      <c r="D20790" s="110" t="s">
        <v>15307</v>
      </c>
      <c r="E20790" s="114">
        <v>55.555999999999997</v>
      </c>
      <c r="F20790" s="114">
        <v>11689.154</v>
      </c>
      <c r="G20790" s="114">
        <v>8285.9339999999993</v>
      </c>
      <c r="H20790" s="114">
        <v>4871.24</v>
      </c>
      <c r="I20790" s="114">
        <v>533.346</v>
      </c>
      <c r="J20790" s="114">
        <v>583.34900000000005</v>
      </c>
      <c r="K20790" s="114">
        <v>2129.8470000000002</v>
      </c>
      <c r="L20790" s="118">
        <v>46248.258999999998</v>
      </c>
      <c r="M20790" s="114">
        <v>2050.163</v>
      </c>
      <c r="N20790" s="114">
        <v>500.01100000000002</v>
      </c>
      <c r="O20790" s="114">
        <v>1250.0619999999999</v>
      </c>
      <c r="P20790" s="114">
        <v>4982.4129999999996</v>
      </c>
      <c r="Q20790" s="114">
        <v>653467.31999999995</v>
      </c>
      <c r="R20790" s="114">
        <v>270.83699999999999</v>
      </c>
      <c r="S20790" s="114">
        <v>518.529</v>
      </c>
    </row>
    <row r="20791" spans="1:19" ht="11.25" thickBot="1" x14ac:dyDescent="0.2">
      <c r="A20791" s="93"/>
    </row>
    <row r="20792" spans="1:19" ht="11.25" thickBot="1" x14ac:dyDescent="0.2">
      <c r="A20792" s="116" t="s">
        <v>355</v>
      </c>
      <c r="B20792" s="93"/>
      <c r="C20792" s="110" t="s">
        <v>15307</v>
      </c>
      <c r="D20792" s="110" t="s">
        <v>15307</v>
      </c>
      <c r="E20792" s="114">
        <v>0</v>
      </c>
      <c r="F20792" s="114">
        <v>0</v>
      </c>
      <c r="G20792" s="114">
        <v>0</v>
      </c>
      <c r="H20792" s="114">
        <v>0</v>
      </c>
      <c r="I20792" s="114">
        <v>0</v>
      </c>
      <c r="J20792" s="114">
        <v>0</v>
      </c>
      <c r="K20792" s="114">
        <v>0</v>
      </c>
      <c r="L20792" s="118">
        <v>0</v>
      </c>
      <c r="M20792" s="114">
        <v>0</v>
      </c>
      <c r="N20792" s="114">
        <v>0</v>
      </c>
      <c r="O20792" s="114">
        <v>0</v>
      </c>
      <c r="P20792" s="114">
        <v>0</v>
      </c>
      <c r="Q20792" s="114">
        <v>0</v>
      </c>
      <c r="R20792" s="114">
        <v>0</v>
      </c>
      <c r="S20792" s="114">
        <v>0</v>
      </c>
    </row>
    <row r="20793" spans="1:19" ht="11.25" thickBot="1" x14ac:dyDescent="0.2">
      <c r="A20793" s="93"/>
    </row>
    <row r="20794" spans="1:19" ht="11.25" thickBot="1" x14ac:dyDescent="0.2">
      <c r="A20794" s="117" t="s">
        <v>358</v>
      </c>
      <c r="B20794" s="93"/>
      <c r="C20794" s="110" t="s">
        <v>15307</v>
      </c>
      <c r="D20794" s="110" t="s">
        <v>15307</v>
      </c>
      <c r="E20794" s="114">
        <v>0</v>
      </c>
      <c r="F20794" s="114">
        <v>0</v>
      </c>
      <c r="G20794" s="114">
        <v>0</v>
      </c>
      <c r="H20794" s="114">
        <v>0</v>
      </c>
      <c r="I20794" s="114">
        <v>0</v>
      </c>
      <c r="J20794" s="114">
        <v>0</v>
      </c>
      <c r="K20794" s="114">
        <v>0</v>
      </c>
      <c r="L20794" s="118">
        <v>0</v>
      </c>
      <c r="M20794" s="114">
        <v>0</v>
      </c>
      <c r="N20794" s="114">
        <v>0</v>
      </c>
      <c r="O20794" s="114">
        <v>0</v>
      </c>
      <c r="P20794" s="114">
        <v>0</v>
      </c>
      <c r="Q20794" s="114">
        <v>0</v>
      </c>
      <c r="R20794" s="114">
        <v>0</v>
      </c>
      <c r="S20794" s="114">
        <v>0</v>
      </c>
    </row>
    <row r="20795" spans="1:19" ht="11.25" thickBot="1" x14ac:dyDescent="0.2">
      <c r="A20795" s="93"/>
    </row>
    <row r="20796" spans="1:19" ht="11.25" thickBot="1" x14ac:dyDescent="0.2">
      <c r="A20796" s="87" t="s">
        <v>345</v>
      </c>
      <c r="B20796" s="87" t="s">
        <v>346</v>
      </c>
      <c r="C20796" s="120" t="s">
        <v>16</v>
      </c>
      <c r="D20796" s="120" t="s">
        <v>15309</v>
      </c>
      <c r="E20796" s="120" t="s">
        <v>15310</v>
      </c>
      <c r="F20796" s="120" t="s">
        <v>20</v>
      </c>
      <c r="G20796" s="120" t="s">
        <v>21</v>
      </c>
      <c r="H20796" s="120" t="s">
        <v>22</v>
      </c>
      <c r="I20796" s="120" t="s">
        <v>23</v>
      </c>
      <c r="J20796" s="120" t="s">
        <v>24</v>
      </c>
      <c r="K20796" s="120" t="s">
        <v>26</v>
      </c>
      <c r="L20796" s="120" t="s">
        <v>15311</v>
      </c>
      <c r="M20796" s="120" t="s">
        <v>27</v>
      </c>
      <c r="N20796" s="120" t="s">
        <v>28</v>
      </c>
      <c r="O20796" s="120" t="s">
        <v>29</v>
      </c>
      <c r="P20796" s="120" t="s">
        <v>30</v>
      </c>
      <c r="Q20796" s="120" t="s">
        <v>15312</v>
      </c>
      <c r="R20796" s="120" t="s">
        <v>32</v>
      </c>
      <c r="S20796" s="120" t="s">
        <v>33</v>
      </c>
    </row>
    <row r="20797" spans="1:19" ht="11.25" thickBot="1" x14ac:dyDescent="0.2">
      <c r="A20797" s="88">
        <v>1</v>
      </c>
      <c r="B20797" s="109">
        <v>6.1886574074074073E-2</v>
      </c>
      <c r="C20797" s="89">
        <v>8981.0360000000001</v>
      </c>
      <c r="D20797" s="89">
        <v>9270.1990000000005</v>
      </c>
      <c r="E20797" s="89">
        <v>244.44800000000001</v>
      </c>
      <c r="F20797" s="119">
        <v>32861.502</v>
      </c>
      <c r="G20797" s="89">
        <v>66.667000000000002</v>
      </c>
      <c r="H20797" s="110" t="s">
        <v>15306</v>
      </c>
      <c r="I20797" s="89">
        <v>185.18700000000001</v>
      </c>
      <c r="J20797" s="89">
        <v>6507.8419999999996</v>
      </c>
      <c r="K20797" s="119">
        <v>295374.34999999998</v>
      </c>
      <c r="L20797" s="89">
        <v>12039.496999999999</v>
      </c>
      <c r="M20797" s="89">
        <v>555.56799999999998</v>
      </c>
      <c r="N20797" s="89">
        <v>222.22499999999999</v>
      </c>
      <c r="O20797" s="110" t="s">
        <v>15306</v>
      </c>
      <c r="P20797" s="110" t="s">
        <v>15306</v>
      </c>
      <c r="Q20797" s="89">
        <v>212.965</v>
      </c>
      <c r="R20797" s="89">
        <v>2315.0410000000002</v>
      </c>
      <c r="S20797" s="110" t="s">
        <v>15306</v>
      </c>
    </row>
    <row r="20798" spans="1:19" ht="11.25" thickBot="1" x14ac:dyDescent="0.2">
      <c r="A20798" s="93"/>
    </row>
    <row r="20799" spans="1:19" ht="11.25" thickBot="1" x14ac:dyDescent="0.2">
      <c r="A20799" s="113" t="s">
        <v>352</v>
      </c>
      <c r="B20799" s="93"/>
      <c r="C20799" s="114">
        <v>8981.0360000000001</v>
      </c>
      <c r="D20799" s="114">
        <v>9270.1990000000005</v>
      </c>
      <c r="E20799" s="114">
        <v>244.44800000000001</v>
      </c>
      <c r="F20799" s="118">
        <v>32861.502</v>
      </c>
      <c r="G20799" s="114">
        <v>66.667000000000002</v>
      </c>
      <c r="H20799" s="110" t="s">
        <v>15307</v>
      </c>
      <c r="I20799" s="114">
        <v>185.18700000000001</v>
      </c>
      <c r="J20799" s="114">
        <v>6507.8419999999996</v>
      </c>
      <c r="K20799" s="118">
        <v>295374.34999999998</v>
      </c>
      <c r="L20799" s="114">
        <v>12039.496999999999</v>
      </c>
      <c r="M20799" s="114">
        <v>555.56799999999998</v>
      </c>
      <c r="N20799" s="114">
        <v>222.22499999999999</v>
      </c>
      <c r="O20799" s="110" t="s">
        <v>15307</v>
      </c>
      <c r="P20799" s="110" t="s">
        <v>15307</v>
      </c>
      <c r="Q20799" s="114">
        <v>212.965</v>
      </c>
      <c r="R20799" s="114">
        <v>2315.0410000000002</v>
      </c>
      <c r="S20799" s="110" t="s">
        <v>15307</v>
      </c>
    </row>
    <row r="20800" spans="1:19" ht="11.25" thickBot="1" x14ac:dyDescent="0.2">
      <c r="A20800" s="93"/>
    </row>
    <row r="20801" spans="1:19" ht="11.25" thickBot="1" x14ac:dyDescent="0.2">
      <c r="A20801" s="116" t="s">
        <v>355</v>
      </c>
      <c r="B20801" s="93"/>
      <c r="C20801" s="114">
        <v>0</v>
      </c>
      <c r="D20801" s="114">
        <v>0</v>
      </c>
      <c r="E20801" s="114">
        <v>0</v>
      </c>
      <c r="F20801" s="118">
        <v>0</v>
      </c>
      <c r="G20801" s="114">
        <v>0</v>
      </c>
      <c r="H20801" s="110" t="s">
        <v>15307</v>
      </c>
      <c r="I20801" s="114">
        <v>0</v>
      </c>
      <c r="J20801" s="114">
        <v>0</v>
      </c>
      <c r="K20801" s="118">
        <v>0</v>
      </c>
      <c r="L20801" s="114">
        <v>0</v>
      </c>
      <c r="M20801" s="114">
        <v>0</v>
      </c>
      <c r="N20801" s="114">
        <v>0</v>
      </c>
      <c r="O20801" s="110" t="s">
        <v>15307</v>
      </c>
      <c r="P20801" s="110" t="s">
        <v>15307</v>
      </c>
      <c r="Q20801" s="114">
        <v>0</v>
      </c>
      <c r="R20801" s="114">
        <v>0</v>
      </c>
      <c r="S20801" s="110" t="s">
        <v>15307</v>
      </c>
    </row>
    <row r="20802" spans="1:19" ht="11.25" thickBot="1" x14ac:dyDescent="0.2">
      <c r="A20802" s="93"/>
    </row>
    <row r="20803" spans="1:19" ht="11.25" thickBot="1" x14ac:dyDescent="0.2">
      <c r="A20803" s="117" t="s">
        <v>358</v>
      </c>
      <c r="B20803" s="93"/>
      <c r="C20803" s="114">
        <v>0</v>
      </c>
      <c r="D20803" s="114">
        <v>0</v>
      </c>
      <c r="E20803" s="114">
        <v>0</v>
      </c>
      <c r="F20803" s="118">
        <v>0</v>
      </c>
      <c r="G20803" s="114">
        <v>0</v>
      </c>
      <c r="H20803" s="110" t="s">
        <v>15307</v>
      </c>
      <c r="I20803" s="114">
        <v>0</v>
      </c>
      <c r="J20803" s="114">
        <v>0</v>
      </c>
      <c r="K20803" s="118">
        <v>0</v>
      </c>
      <c r="L20803" s="114">
        <v>0</v>
      </c>
      <c r="M20803" s="114">
        <v>0</v>
      </c>
      <c r="N20803" s="114">
        <v>0</v>
      </c>
      <c r="O20803" s="110" t="s">
        <v>15307</v>
      </c>
      <c r="P20803" s="110" t="s">
        <v>15307</v>
      </c>
      <c r="Q20803" s="114">
        <v>0</v>
      </c>
      <c r="R20803" s="114">
        <v>0</v>
      </c>
      <c r="S20803" s="110" t="s">
        <v>15307</v>
      </c>
    </row>
    <row r="20804" spans="1:19" ht="11.25" thickBot="1" x14ac:dyDescent="0.2">
      <c r="A20804" s="93"/>
    </row>
    <row r="20805" spans="1:19" ht="11.25" thickBot="1" x14ac:dyDescent="0.2">
      <c r="A20805" s="87" t="s">
        <v>345</v>
      </c>
      <c r="B20805" s="87" t="s">
        <v>346</v>
      </c>
      <c r="C20805" s="120" t="s">
        <v>35</v>
      </c>
      <c r="D20805" s="120" t="s">
        <v>36</v>
      </c>
      <c r="E20805" s="120" t="s">
        <v>15315</v>
      </c>
      <c r="F20805" s="120" t="s">
        <v>38</v>
      </c>
      <c r="G20805" s="120" t="s">
        <v>39</v>
      </c>
      <c r="H20805" s="120" t="s">
        <v>41</v>
      </c>
      <c r="I20805" s="120" t="s">
        <v>42</v>
      </c>
      <c r="J20805" s="120" t="s">
        <v>43</v>
      </c>
      <c r="K20805" s="120" t="s">
        <v>44</v>
      </c>
      <c r="L20805" s="120" t="s">
        <v>45</v>
      </c>
      <c r="M20805" s="120" t="s">
        <v>46</v>
      </c>
      <c r="N20805" s="120" t="s">
        <v>47</v>
      </c>
      <c r="O20805" s="120" t="s">
        <v>48</v>
      </c>
      <c r="P20805" s="120" t="s">
        <v>49</v>
      </c>
      <c r="Q20805" s="120" t="s">
        <v>50</v>
      </c>
      <c r="R20805" s="120" t="s">
        <v>51</v>
      </c>
      <c r="S20805" s="120" t="s">
        <v>52</v>
      </c>
    </row>
    <row r="20806" spans="1:19" ht="11.25" thickBot="1" x14ac:dyDescent="0.2">
      <c r="A20806" s="88">
        <v>1</v>
      </c>
      <c r="B20806" s="109">
        <v>6.1886574074074073E-2</v>
      </c>
      <c r="C20806" s="119">
        <v>481137.25</v>
      </c>
      <c r="D20806" s="89">
        <v>2150.2109999999998</v>
      </c>
      <c r="E20806" s="89">
        <v>444.45400000000001</v>
      </c>
      <c r="F20806" s="110" t="s">
        <v>15306</v>
      </c>
      <c r="G20806" s="110" t="s">
        <v>15306</v>
      </c>
      <c r="H20806" s="89">
        <v>24359.109</v>
      </c>
      <c r="I20806" s="89">
        <v>697.553</v>
      </c>
      <c r="J20806" s="89">
        <v>102301.09</v>
      </c>
      <c r="K20806" s="110" t="s">
        <v>15706</v>
      </c>
      <c r="L20806" s="89">
        <v>74.073999999999998</v>
      </c>
      <c r="M20806" s="110" t="s">
        <v>15306</v>
      </c>
      <c r="N20806" s="110" t="s">
        <v>15306</v>
      </c>
      <c r="O20806" s="89">
        <v>208.33600000000001</v>
      </c>
      <c r="P20806" s="89">
        <v>134.922</v>
      </c>
      <c r="Q20806" s="89">
        <v>129.63</v>
      </c>
      <c r="R20806" s="89">
        <v>104.167</v>
      </c>
      <c r="S20806" s="89">
        <v>55.555999999999997</v>
      </c>
    </row>
    <row r="20807" spans="1:19" ht="11.25" thickBot="1" x14ac:dyDescent="0.2">
      <c r="A20807" s="93"/>
    </row>
    <row r="20808" spans="1:19" ht="11.25" thickBot="1" x14ac:dyDescent="0.2">
      <c r="A20808" s="113" t="s">
        <v>352</v>
      </c>
      <c r="B20808" s="93"/>
      <c r="C20808" s="118">
        <v>481137.25</v>
      </c>
      <c r="D20808" s="114">
        <v>2150.2109999999998</v>
      </c>
      <c r="E20808" s="114">
        <v>444.45400000000001</v>
      </c>
      <c r="F20808" s="110" t="s">
        <v>15307</v>
      </c>
      <c r="G20808" s="110" t="s">
        <v>15307</v>
      </c>
      <c r="H20808" s="114">
        <v>24359.109</v>
      </c>
      <c r="I20808" s="114">
        <v>697.553</v>
      </c>
      <c r="J20808" s="114">
        <v>102301.09</v>
      </c>
      <c r="K20808" s="110" t="s">
        <v>15707</v>
      </c>
      <c r="L20808" s="114">
        <v>74.073999999999998</v>
      </c>
      <c r="M20808" s="110" t="s">
        <v>15307</v>
      </c>
      <c r="N20808" s="110" t="s">
        <v>15307</v>
      </c>
      <c r="O20808" s="114">
        <v>208.33600000000001</v>
      </c>
      <c r="P20808" s="114">
        <v>134.922</v>
      </c>
      <c r="Q20808" s="114">
        <v>129.63</v>
      </c>
      <c r="R20808" s="114">
        <v>104.167</v>
      </c>
      <c r="S20808" s="114">
        <v>55.555999999999997</v>
      </c>
    </row>
    <row r="20809" spans="1:19" ht="11.25" thickBot="1" x14ac:dyDescent="0.2">
      <c r="A20809" s="93"/>
    </row>
    <row r="20810" spans="1:19" ht="11.25" thickBot="1" x14ac:dyDescent="0.2">
      <c r="A20810" s="116" t="s">
        <v>355</v>
      </c>
      <c r="B20810" s="93"/>
      <c r="C20810" s="118">
        <v>0</v>
      </c>
      <c r="D20810" s="114">
        <v>0</v>
      </c>
      <c r="E20810" s="114">
        <v>0</v>
      </c>
      <c r="F20810" s="110" t="s">
        <v>15307</v>
      </c>
      <c r="G20810" s="110" t="s">
        <v>15307</v>
      </c>
      <c r="H20810" s="114">
        <v>0</v>
      </c>
      <c r="I20810" s="114">
        <v>0</v>
      </c>
      <c r="J20810" s="114">
        <v>0</v>
      </c>
      <c r="K20810" s="110" t="s">
        <v>15307</v>
      </c>
      <c r="L20810" s="114">
        <v>0</v>
      </c>
      <c r="M20810" s="110" t="s">
        <v>15307</v>
      </c>
      <c r="N20810" s="110" t="s">
        <v>15307</v>
      </c>
      <c r="O20810" s="114">
        <v>0</v>
      </c>
      <c r="P20810" s="114">
        <v>0</v>
      </c>
      <c r="Q20810" s="114">
        <v>0</v>
      </c>
      <c r="R20810" s="114">
        <v>0</v>
      </c>
      <c r="S20810" s="114">
        <v>0</v>
      </c>
    </row>
    <row r="20811" spans="1:19" ht="11.25" thickBot="1" x14ac:dyDescent="0.2">
      <c r="A20811" s="93"/>
    </row>
    <row r="20812" spans="1:19" ht="11.25" thickBot="1" x14ac:dyDescent="0.2">
      <c r="A20812" s="117" t="s">
        <v>358</v>
      </c>
      <c r="B20812" s="93"/>
      <c r="C20812" s="118">
        <v>0</v>
      </c>
      <c r="D20812" s="114">
        <v>0</v>
      </c>
      <c r="E20812" s="114">
        <v>0</v>
      </c>
      <c r="F20812" s="110" t="s">
        <v>15307</v>
      </c>
      <c r="G20812" s="110" t="s">
        <v>15307</v>
      </c>
      <c r="H20812" s="114">
        <v>0</v>
      </c>
      <c r="I20812" s="114">
        <v>0</v>
      </c>
      <c r="J20812" s="114">
        <v>0</v>
      </c>
      <c r="K20812" s="110" t="s">
        <v>15307</v>
      </c>
      <c r="L20812" s="114">
        <v>0</v>
      </c>
      <c r="M20812" s="110" t="s">
        <v>15307</v>
      </c>
      <c r="N20812" s="110" t="s">
        <v>15307</v>
      </c>
      <c r="O20812" s="114">
        <v>0</v>
      </c>
      <c r="P20812" s="114">
        <v>0</v>
      </c>
      <c r="Q20812" s="114">
        <v>0</v>
      </c>
      <c r="R20812" s="114">
        <v>0</v>
      </c>
      <c r="S20812" s="114">
        <v>0</v>
      </c>
    </row>
    <row r="20813" spans="1:19" ht="11.25" thickBot="1" x14ac:dyDescent="0.2">
      <c r="A20813" s="93"/>
    </row>
    <row r="20814" spans="1:19" ht="11.25" thickBot="1" x14ac:dyDescent="0.2">
      <c r="A20814" s="87" t="s">
        <v>345</v>
      </c>
      <c r="B20814" s="87" t="s">
        <v>346</v>
      </c>
      <c r="C20814" s="120" t="s">
        <v>53</v>
      </c>
      <c r="D20814" s="120" t="s">
        <v>54</v>
      </c>
      <c r="E20814" s="120" t="s">
        <v>55</v>
      </c>
      <c r="F20814" s="120" t="s">
        <v>56</v>
      </c>
      <c r="G20814" s="120" t="s">
        <v>15318</v>
      </c>
      <c r="H20814" s="120" t="s">
        <v>57</v>
      </c>
      <c r="I20814" s="120" t="s">
        <v>59</v>
      </c>
      <c r="J20814" s="120" t="s">
        <v>15319</v>
      </c>
      <c r="K20814" s="120" t="s">
        <v>60</v>
      </c>
      <c r="L20814" s="120" t="s">
        <v>61</v>
      </c>
      <c r="M20814" s="120" t="s">
        <v>62</v>
      </c>
      <c r="N20814" s="120" t="s">
        <v>15320</v>
      </c>
      <c r="O20814" s="120" t="s">
        <v>63</v>
      </c>
      <c r="P20814" s="120" t="s">
        <v>64</v>
      </c>
      <c r="Q20814" s="120" t="s">
        <v>66</v>
      </c>
      <c r="R20814" s="120" t="s">
        <v>15321</v>
      </c>
      <c r="S20814" s="120" t="s">
        <v>67</v>
      </c>
    </row>
    <row r="20815" spans="1:19" ht="11.25" thickBot="1" x14ac:dyDescent="0.2">
      <c r="A20815" s="88">
        <v>1</v>
      </c>
      <c r="B20815" s="109">
        <v>6.1886574074074073E-2</v>
      </c>
      <c r="C20815" s="110" t="s">
        <v>15306</v>
      </c>
      <c r="D20815" s="89">
        <v>33.332999999999998</v>
      </c>
      <c r="E20815" s="110" t="s">
        <v>15306</v>
      </c>
      <c r="F20815" s="89">
        <v>870.40200000000004</v>
      </c>
      <c r="G20815" s="89">
        <v>2778.087</v>
      </c>
      <c r="H20815" s="89">
        <v>8336.0840000000007</v>
      </c>
      <c r="I20815" s="110" t="s">
        <v>15306</v>
      </c>
      <c r="J20815" s="110" t="s">
        <v>15306</v>
      </c>
      <c r="K20815" s="110" t="s">
        <v>15306</v>
      </c>
      <c r="L20815" s="110" t="s">
        <v>15306</v>
      </c>
      <c r="M20815" s="89">
        <v>41.667000000000002</v>
      </c>
      <c r="N20815" s="89">
        <v>166.66900000000001</v>
      </c>
      <c r="O20815" s="89">
        <v>407.41899999999998</v>
      </c>
      <c r="P20815" s="89">
        <v>7144.0950000000003</v>
      </c>
      <c r="Q20815" s="112" t="s">
        <v>15994</v>
      </c>
      <c r="R20815" s="110" t="s">
        <v>15306</v>
      </c>
      <c r="S20815" s="110" t="s">
        <v>15306</v>
      </c>
    </row>
    <row r="20816" spans="1:19" ht="11.25" thickBot="1" x14ac:dyDescent="0.2">
      <c r="A20816" s="93"/>
    </row>
    <row r="20817" spans="1:19" ht="11.25" thickBot="1" x14ac:dyDescent="0.2">
      <c r="A20817" s="113" t="s">
        <v>352</v>
      </c>
      <c r="B20817" s="93"/>
      <c r="C20817" s="110" t="s">
        <v>15307</v>
      </c>
      <c r="D20817" s="114">
        <v>33.332999999999998</v>
      </c>
      <c r="E20817" s="110" t="s">
        <v>15307</v>
      </c>
      <c r="F20817" s="114">
        <v>870.40200000000004</v>
      </c>
      <c r="G20817" s="114">
        <v>2778.087</v>
      </c>
      <c r="H20817" s="114">
        <v>8336.0840000000007</v>
      </c>
      <c r="I20817" s="110" t="s">
        <v>15307</v>
      </c>
      <c r="J20817" s="110" t="s">
        <v>15307</v>
      </c>
      <c r="K20817" s="110" t="s">
        <v>15307</v>
      </c>
      <c r="L20817" s="110" t="s">
        <v>15307</v>
      </c>
      <c r="M20817" s="114">
        <v>41.667000000000002</v>
      </c>
      <c r="N20817" s="114">
        <v>166.66900000000001</v>
      </c>
      <c r="O20817" s="114">
        <v>407.41899999999998</v>
      </c>
      <c r="P20817" s="114">
        <v>7144.0950000000003</v>
      </c>
      <c r="Q20817" s="112" t="s">
        <v>15995</v>
      </c>
      <c r="R20817" s="110" t="s">
        <v>15307</v>
      </c>
      <c r="S20817" s="110" t="s">
        <v>15307</v>
      </c>
    </row>
    <row r="20818" spans="1:19" ht="11.25" thickBot="1" x14ac:dyDescent="0.2">
      <c r="A20818" s="93"/>
    </row>
    <row r="20819" spans="1:19" ht="11.25" thickBot="1" x14ac:dyDescent="0.2">
      <c r="A20819" s="116" t="s">
        <v>355</v>
      </c>
      <c r="B20819" s="93"/>
      <c r="C20819" s="110" t="s">
        <v>15307</v>
      </c>
      <c r="D20819" s="114">
        <v>0</v>
      </c>
      <c r="E20819" s="110" t="s">
        <v>15307</v>
      </c>
      <c r="F20819" s="114">
        <v>0</v>
      </c>
      <c r="G20819" s="114">
        <v>0</v>
      </c>
      <c r="H20819" s="114">
        <v>0</v>
      </c>
      <c r="I20819" s="110" t="s">
        <v>15307</v>
      </c>
      <c r="J20819" s="110" t="s">
        <v>15307</v>
      </c>
      <c r="K20819" s="110" t="s">
        <v>15307</v>
      </c>
      <c r="L20819" s="110" t="s">
        <v>15307</v>
      </c>
      <c r="M20819" s="114">
        <v>0</v>
      </c>
      <c r="N20819" s="114">
        <v>0</v>
      </c>
      <c r="O20819" s="114">
        <v>0</v>
      </c>
      <c r="P20819" s="114">
        <v>0</v>
      </c>
      <c r="Q20819" s="112" t="s">
        <v>15358</v>
      </c>
      <c r="R20819" s="110" t="s">
        <v>15307</v>
      </c>
      <c r="S20819" s="110" t="s">
        <v>15307</v>
      </c>
    </row>
    <row r="20820" spans="1:19" ht="11.25" thickBot="1" x14ac:dyDescent="0.2">
      <c r="A20820" s="93"/>
    </row>
    <row r="20821" spans="1:19" ht="11.25" thickBot="1" x14ac:dyDescent="0.2">
      <c r="A20821" s="117" t="s">
        <v>358</v>
      </c>
      <c r="B20821" s="93"/>
      <c r="C20821" s="110" t="s">
        <v>15307</v>
      </c>
      <c r="D20821" s="114">
        <v>0</v>
      </c>
      <c r="E20821" s="110" t="s">
        <v>15307</v>
      </c>
      <c r="F20821" s="114">
        <v>0</v>
      </c>
      <c r="G20821" s="114">
        <v>0</v>
      </c>
      <c r="H20821" s="114">
        <v>0</v>
      </c>
      <c r="I20821" s="110" t="s">
        <v>15307</v>
      </c>
      <c r="J20821" s="110" t="s">
        <v>15307</v>
      </c>
      <c r="K20821" s="110" t="s">
        <v>15307</v>
      </c>
      <c r="L20821" s="110" t="s">
        <v>15307</v>
      </c>
      <c r="M20821" s="114">
        <v>0</v>
      </c>
      <c r="N20821" s="114">
        <v>0</v>
      </c>
      <c r="O20821" s="114">
        <v>0</v>
      </c>
      <c r="P20821" s="114">
        <v>0</v>
      </c>
      <c r="Q20821" s="112" t="s">
        <v>15358</v>
      </c>
      <c r="R20821" s="110" t="s">
        <v>15307</v>
      </c>
      <c r="S20821" s="110" t="s">
        <v>15307</v>
      </c>
    </row>
    <row r="20822" spans="1:19" ht="11.25" thickBot="1" x14ac:dyDescent="0.2">
      <c r="A20822" s="93"/>
    </row>
    <row r="20823" spans="1:19" ht="11.25" thickBot="1" x14ac:dyDescent="0.2">
      <c r="A20823" s="87" t="s">
        <v>345</v>
      </c>
      <c r="B20823" s="87" t="s">
        <v>346</v>
      </c>
      <c r="C20823" s="120" t="s">
        <v>68</v>
      </c>
      <c r="D20823" s="120" t="s">
        <v>15325</v>
      </c>
    </row>
    <row r="20824" spans="1:19" ht="11.25" thickBot="1" x14ac:dyDescent="0.2">
      <c r="A20824" s="88">
        <v>1</v>
      </c>
      <c r="B20824" s="109">
        <v>6.1886574074074073E-2</v>
      </c>
      <c r="C20824" s="89">
        <v>4618.9059999999999</v>
      </c>
      <c r="D20824" s="110" t="s">
        <v>15306</v>
      </c>
    </row>
    <row r="20825" spans="1:19" ht="11.25" thickBot="1" x14ac:dyDescent="0.2">
      <c r="A20825" s="93"/>
    </row>
    <row r="20826" spans="1:19" ht="11.25" thickBot="1" x14ac:dyDescent="0.2">
      <c r="A20826" s="113" t="s">
        <v>352</v>
      </c>
      <c r="B20826" s="93"/>
      <c r="C20826" s="114">
        <v>4618.9059999999999</v>
      </c>
      <c r="D20826" s="110" t="s">
        <v>15307</v>
      </c>
    </row>
    <row r="20827" spans="1:19" ht="11.25" thickBot="1" x14ac:dyDescent="0.2">
      <c r="A20827" s="93"/>
    </row>
    <row r="20828" spans="1:19" ht="11.25" thickBot="1" x14ac:dyDescent="0.2">
      <c r="A20828" s="116" t="s">
        <v>355</v>
      </c>
      <c r="B20828" s="93"/>
      <c r="C20828" s="114">
        <v>0</v>
      </c>
      <c r="D20828" s="110" t="s">
        <v>15307</v>
      </c>
    </row>
    <row r="20829" spans="1:19" ht="11.25" thickBot="1" x14ac:dyDescent="0.2">
      <c r="A20829" s="93"/>
    </row>
    <row r="20830" spans="1:19" ht="11.25" thickBot="1" x14ac:dyDescent="0.2">
      <c r="A20830" s="117" t="s">
        <v>358</v>
      </c>
      <c r="B20830" s="93"/>
      <c r="C20830" s="114">
        <v>0</v>
      </c>
      <c r="D20830" s="110" t="s">
        <v>15307</v>
      </c>
    </row>
    <row r="20831" spans="1:19" ht="10.5" x14ac:dyDescent="0.15">
      <c r="A20831" s="93"/>
    </row>
    <row r="20832" spans="1:19" x14ac:dyDescent="0.15">
      <c r="A20832" s="106"/>
      <c r="B20832" s="69" t="s">
        <v>6178</v>
      </c>
    </row>
    <row r="20833" spans="1:19" ht="9.75" thickBot="1" x14ac:dyDescent="0.2">
      <c r="A20833" s="64" t="s">
        <v>6210</v>
      </c>
    </row>
    <row r="20834" spans="1:19" ht="11.25" thickBot="1" x14ac:dyDescent="0.2">
      <c r="A20834" s="87" t="s">
        <v>345</v>
      </c>
      <c r="B20834" s="87" t="s">
        <v>346</v>
      </c>
      <c r="C20834" s="120" t="s">
        <v>15300</v>
      </c>
      <c r="D20834" s="120" t="s">
        <v>15301</v>
      </c>
      <c r="E20834" s="120" t="s">
        <v>15302</v>
      </c>
      <c r="F20834" s="120" t="s">
        <v>1</v>
      </c>
      <c r="G20834" s="120" t="s">
        <v>2</v>
      </c>
      <c r="H20834" s="120" t="s">
        <v>3</v>
      </c>
      <c r="I20834" s="120" t="s">
        <v>15303</v>
      </c>
      <c r="J20834" s="120" t="s">
        <v>4</v>
      </c>
      <c r="K20834" s="120" t="s">
        <v>15304</v>
      </c>
      <c r="L20834" s="120" t="s">
        <v>8</v>
      </c>
      <c r="M20834" s="120" t="s">
        <v>15305</v>
      </c>
      <c r="N20834" s="120" t="s">
        <v>10</v>
      </c>
      <c r="O20834" s="120" t="s">
        <v>11</v>
      </c>
      <c r="P20834" s="120" t="s">
        <v>12</v>
      </c>
      <c r="Q20834" s="120" t="s">
        <v>13</v>
      </c>
      <c r="R20834" s="120" t="s">
        <v>14</v>
      </c>
      <c r="S20834" s="120" t="s">
        <v>15</v>
      </c>
    </row>
    <row r="20835" spans="1:19" ht="11.25" thickBot="1" x14ac:dyDescent="0.2">
      <c r="A20835" s="88">
        <v>1</v>
      </c>
      <c r="B20835" s="109">
        <v>6.732638888888888E-2</v>
      </c>
      <c r="C20835" s="110" t="s">
        <v>15306</v>
      </c>
      <c r="D20835" s="110" t="s">
        <v>15306</v>
      </c>
      <c r="E20835" s="110" t="s">
        <v>15306</v>
      </c>
      <c r="F20835" s="89">
        <v>6562.8860000000004</v>
      </c>
      <c r="G20835" s="89">
        <v>101.852</v>
      </c>
      <c r="H20835" s="89">
        <v>119.048</v>
      </c>
      <c r="I20835" s="89">
        <v>212.965</v>
      </c>
      <c r="J20835" s="110" t="s">
        <v>15306</v>
      </c>
      <c r="K20835" s="89">
        <v>1796.434</v>
      </c>
      <c r="L20835" s="119">
        <v>44146.722999999998</v>
      </c>
      <c r="M20835" s="110" t="s">
        <v>15306</v>
      </c>
      <c r="N20835" s="110" t="s">
        <v>15306</v>
      </c>
      <c r="O20835" s="89">
        <v>74.073999999999998</v>
      </c>
      <c r="P20835" s="89">
        <v>33.332999999999998</v>
      </c>
      <c r="Q20835" s="89">
        <v>2895.384</v>
      </c>
      <c r="R20835" s="89">
        <v>101.852</v>
      </c>
      <c r="S20835" s="89">
        <v>33.332999999999998</v>
      </c>
    </row>
    <row r="20836" spans="1:19" ht="11.25" thickBot="1" x14ac:dyDescent="0.2">
      <c r="A20836" s="93"/>
    </row>
    <row r="20837" spans="1:19" ht="11.25" thickBot="1" x14ac:dyDescent="0.2">
      <c r="A20837" s="113" t="s">
        <v>352</v>
      </c>
      <c r="B20837" s="93"/>
      <c r="C20837" s="110" t="s">
        <v>15307</v>
      </c>
      <c r="D20837" s="110" t="s">
        <v>15307</v>
      </c>
      <c r="E20837" s="110" t="s">
        <v>15307</v>
      </c>
      <c r="F20837" s="114">
        <v>6562.8860000000004</v>
      </c>
      <c r="G20837" s="114">
        <v>101.852</v>
      </c>
      <c r="H20837" s="114">
        <v>119.048</v>
      </c>
      <c r="I20837" s="114">
        <v>212.965</v>
      </c>
      <c r="J20837" s="110" t="s">
        <v>15307</v>
      </c>
      <c r="K20837" s="114">
        <v>1796.434</v>
      </c>
      <c r="L20837" s="118">
        <v>44146.722999999998</v>
      </c>
      <c r="M20837" s="110" t="s">
        <v>15307</v>
      </c>
      <c r="N20837" s="110" t="s">
        <v>15307</v>
      </c>
      <c r="O20837" s="114">
        <v>74.073999999999998</v>
      </c>
      <c r="P20837" s="114">
        <v>33.332999999999998</v>
      </c>
      <c r="Q20837" s="114">
        <v>2895.384</v>
      </c>
      <c r="R20837" s="114">
        <v>101.852</v>
      </c>
      <c r="S20837" s="114">
        <v>33.332999999999998</v>
      </c>
    </row>
    <row r="20838" spans="1:19" ht="11.25" thickBot="1" x14ac:dyDescent="0.2">
      <c r="A20838" s="93"/>
    </row>
    <row r="20839" spans="1:19" ht="11.25" thickBot="1" x14ac:dyDescent="0.2">
      <c r="A20839" s="116" t="s">
        <v>355</v>
      </c>
      <c r="B20839" s="93"/>
      <c r="C20839" s="110" t="s">
        <v>15307</v>
      </c>
      <c r="D20839" s="110" t="s">
        <v>15307</v>
      </c>
      <c r="E20839" s="110" t="s">
        <v>15307</v>
      </c>
      <c r="F20839" s="114">
        <v>0</v>
      </c>
      <c r="G20839" s="114">
        <v>0</v>
      </c>
      <c r="H20839" s="114">
        <v>0</v>
      </c>
      <c r="I20839" s="114">
        <v>0</v>
      </c>
      <c r="J20839" s="110" t="s">
        <v>15307</v>
      </c>
      <c r="K20839" s="114">
        <v>0</v>
      </c>
      <c r="L20839" s="118">
        <v>0</v>
      </c>
      <c r="M20839" s="110" t="s">
        <v>15307</v>
      </c>
      <c r="N20839" s="110" t="s">
        <v>15307</v>
      </c>
      <c r="O20839" s="114">
        <v>0</v>
      </c>
      <c r="P20839" s="114">
        <v>0</v>
      </c>
      <c r="Q20839" s="114">
        <v>0</v>
      </c>
      <c r="R20839" s="114">
        <v>0</v>
      </c>
      <c r="S20839" s="114">
        <v>0</v>
      </c>
    </row>
    <row r="20840" spans="1:19" ht="11.25" thickBot="1" x14ac:dyDescent="0.2">
      <c r="A20840" s="93"/>
    </row>
    <row r="20841" spans="1:19" ht="11.25" thickBot="1" x14ac:dyDescent="0.2">
      <c r="A20841" s="117" t="s">
        <v>358</v>
      </c>
      <c r="B20841" s="93"/>
      <c r="C20841" s="110" t="s">
        <v>15307</v>
      </c>
      <c r="D20841" s="110" t="s">
        <v>15307</v>
      </c>
      <c r="E20841" s="110" t="s">
        <v>15307</v>
      </c>
      <c r="F20841" s="114">
        <v>0</v>
      </c>
      <c r="G20841" s="114">
        <v>0</v>
      </c>
      <c r="H20841" s="114">
        <v>0</v>
      </c>
      <c r="I20841" s="114">
        <v>0</v>
      </c>
      <c r="J20841" s="110" t="s">
        <v>15307</v>
      </c>
      <c r="K20841" s="114">
        <v>0</v>
      </c>
      <c r="L20841" s="118">
        <v>0</v>
      </c>
      <c r="M20841" s="110" t="s">
        <v>15307</v>
      </c>
      <c r="N20841" s="110" t="s">
        <v>15307</v>
      </c>
      <c r="O20841" s="114">
        <v>0</v>
      </c>
      <c r="P20841" s="114">
        <v>0</v>
      </c>
      <c r="Q20841" s="114">
        <v>0</v>
      </c>
      <c r="R20841" s="114">
        <v>0</v>
      </c>
      <c r="S20841" s="114">
        <v>0</v>
      </c>
    </row>
    <row r="20842" spans="1:19" ht="11.25" thickBot="1" x14ac:dyDescent="0.2">
      <c r="A20842" s="93"/>
    </row>
    <row r="20843" spans="1:19" ht="11.25" thickBot="1" x14ac:dyDescent="0.2">
      <c r="A20843" s="87" t="s">
        <v>345</v>
      </c>
      <c r="B20843" s="87" t="s">
        <v>346</v>
      </c>
      <c r="C20843" s="120" t="s">
        <v>16</v>
      </c>
      <c r="D20843" s="120" t="s">
        <v>15309</v>
      </c>
      <c r="E20843" s="120" t="s">
        <v>15310</v>
      </c>
      <c r="F20843" s="120" t="s">
        <v>20</v>
      </c>
      <c r="G20843" s="120" t="s">
        <v>21</v>
      </c>
      <c r="H20843" s="120" t="s">
        <v>22</v>
      </c>
      <c r="I20843" s="120" t="s">
        <v>23</v>
      </c>
      <c r="J20843" s="120" t="s">
        <v>24</v>
      </c>
      <c r="K20843" s="120" t="s">
        <v>26</v>
      </c>
      <c r="L20843" s="120" t="s">
        <v>15311</v>
      </c>
      <c r="M20843" s="120" t="s">
        <v>27</v>
      </c>
      <c r="N20843" s="120" t="s">
        <v>28</v>
      </c>
      <c r="O20843" s="120" t="s">
        <v>29</v>
      </c>
      <c r="P20843" s="120" t="s">
        <v>30</v>
      </c>
      <c r="Q20843" s="120" t="s">
        <v>15312</v>
      </c>
      <c r="R20843" s="120" t="s">
        <v>32</v>
      </c>
      <c r="S20843" s="120" t="s">
        <v>33</v>
      </c>
    </row>
    <row r="20844" spans="1:19" ht="11.25" thickBot="1" x14ac:dyDescent="0.2">
      <c r="A20844" s="88">
        <v>1</v>
      </c>
      <c r="B20844" s="109">
        <v>6.732638888888888E-2</v>
      </c>
      <c r="C20844" s="89">
        <v>416.67700000000002</v>
      </c>
      <c r="D20844" s="89">
        <v>361.11700000000002</v>
      </c>
      <c r="E20844" s="89">
        <v>33.332999999999998</v>
      </c>
      <c r="F20844" s="119">
        <v>32894.089</v>
      </c>
      <c r="G20844" s="110" t="s">
        <v>15306</v>
      </c>
      <c r="H20844" s="110" t="s">
        <v>15306</v>
      </c>
      <c r="I20844" s="89">
        <v>66.667000000000002</v>
      </c>
      <c r="J20844" s="110" t="s">
        <v>15306</v>
      </c>
      <c r="K20844" s="119">
        <v>297542.40999999997</v>
      </c>
      <c r="L20844" s="89">
        <v>55.555999999999997</v>
      </c>
      <c r="M20844" s="110" t="s">
        <v>15306</v>
      </c>
      <c r="N20844" s="89">
        <v>66.667000000000002</v>
      </c>
      <c r="O20844" s="110" t="s">
        <v>15306</v>
      </c>
      <c r="P20844" s="110" t="s">
        <v>15306</v>
      </c>
      <c r="Q20844" s="89">
        <v>351.858</v>
      </c>
      <c r="R20844" s="89">
        <v>740.76300000000003</v>
      </c>
      <c r="S20844" s="89">
        <v>33.332999999999998</v>
      </c>
    </row>
    <row r="20845" spans="1:19" ht="11.25" thickBot="1" x14ac:dyDescent="0.2">
      <c r="A20845" s="93"/>
    </row>
    <row r="20846" spans="1:19" ht="11.25" thickBot="1" x14ac:dyDescent="0.2">
      <c r="A20846" s="113" t="s">
        <v>352</v>
      </c>
      <c r="B20846" s="93"/>
      <c r="C20846" s="114">
        <v>416.67700000000002</v>
      </c>
      <c r="D20846" s="114">
        <v>361.11700000000002</v>
      </c>
      <c r="E20846" s="114">
        <v>33.332999999999998</v>
      </c>
      <c r="F20846" s="118">
        <v>32894.089</v>
      </c>
      <c r="G20846" s="110" t="s">
        <v>15307</v>
      </c>
      <c r="H20846" s="110" t="s">
        <v>15307</v>
      </c>
      <c r="I20846" s="114">
        <v>66.667000000000002</v>
      </c>
      <c r="J20846" s="110" t="s">
        <v>15307</v>
      </c>
      <c r="K20846" s="118">
        <v>297542.40999999997</v>
      </c>
      <c r="L20846" s="114">
        <v>55.555999999999997</v>
      </c>
      <c r="M20846" s="110" t="s">
        <v>15307</v>
      </c>
      <c r="N20846" s="114">
        <v>66.667000000000002</v>
      </c>
      <c r="O20846" s="110" t="s">
        <v>15307</v>
      </c>
      <c r="P20846" s="110" t="s">
        <v>15307</v>
      </c>
      <c r="Q20846" s="114">
        <v>351.858</v>
      </c>
      <c r="R20846" s="114">
        <v>740.76300000000003</v>
      </c>
      <c r="S20846" s="114">
        <v>33.332999999999998</v>
      </c>
    </row>
    <row r="20847" spans="1:19" ht="11.25" thickBot="1" x14ac:dyDescent="0.2">
      <c r="A20847" s="93"/>
    </row>
    <row r="20848" spans="1:19" ht="11.25" thickBot="1" x14ac:dyDescent="0.2">
      <c r="A20848" s="116" t="s">
        <v>355</v>
      </c>
      <c r="B20848" s="93"/>
      <c r="C20848" s="114">
        <v>0</v>
      </c>
      <c r="D20848" s="114">
        <v>0</v>
      </c>
      <c r="E20848" s="114">
        <v>0</v>
      </c>
      <c r="F20848" s="118">
        <v>0</v>
      </c>
      <c r="G20848" s="110" t="s">
        <v>15307</v>
      </c>
      <c r="H20848" s="110" t="s">
        <v>15307</v>
      </c>
      <c r="I20848" s="114">
        <v>0</v>
      </c>
      <c r="J20848" s="110" t="s">
        <v>15307</v>
      </c>
      <c r="K20848" s="118">
        <v>0</v>
      </c>
      <c r="L20848" s="114">
        <v>0</v>
      </c>
      <c r="M20848" s="110" t="s">
        <v>15307</v>
      </c>
      <c r="N20848" s="114">
        <v>0</v>
      </c>
      <c r="O20848" s="110" t="s">
        <v>15307</v>
      </c>
      <c r="P20848" s="110" t="s">
        <v>15307</v>
      </c>
      <c r="Q20848" s="114">
        <v>0</v>
      </c>
      <c r="R20848" s="114">
        <v>0</v>
      </c>
      <c r="S20848" s="114">
        <v>0</v>
      </c>
    </row>
    <row r="20849" spans="1:19" ht="11.25" thickBot="1" x14ac:dyDescent="0.2">
      <c r="A20849" s="93"/>
    </row>
    <row r="20850" spans="1:19" ht="11.25" thickBot="1" x14ac:dyDescent="0.2">
      <c r="A20850" s="117" t="s">
        <v>358</v>
      </c>
      <c r="B20850" s="93"/>
      <c r="C20850" s="114">
        <v>0</v>
      </c>
      <c r="D20850" s="114">
        <v>0</v>
      </c>
      <c r="E20850" s="114">
        <v>0</v>
      </c>
      <c r="F20850" s="118">
        <v>0</v>
      </c>
      <c r="G20850" s="110" t="s">
        <v>15307</v>
      </c>
      <c r="H20850" s="110" t="s">
        <v>15307</v>
      </c>
      <c r="I20850" s="114">
        <v>0</v>
      </c>
      <c r="J20850" s="110" t="s">
        <v>15307</v>
      </c>
      <c r="K20850" s="118">
        <v>0</v>
      </c>
      <c r="L20850" s="114">
        <v>0</v>
      </c>
      <c r="M20850" s="110" t="s">
        <v>15307</v>
      </c>
      <c r="N20850" s="114">
        <v>0</v>
      </c>
      <c r="O20850" s="110" t="s">
        <v>15307</v>
      </c>
      <c r="P20850" s="110" t="s">
        <v>15307</v>
      </c>
      <c r="Q20850" s="114">
        <v>0</v>
      </c>
      <c r="R20850" s="114">
        <v>0</v>
      </c>
      <c r="S20850" s="114">
        <v>0</v>
      </c>
    </row>
    <row r="20851" spans="1:19" ht="11.25" thickBot="1" x14ac:dyDescent="0.2">
      <c r="A20851" s="93"/>
    </row>
    <row r="20852" spans="1:19" ht="11.25" thickBot="1" x14ac:dyDescent="0.2">
      <c r="A20852" s="87" t="s">
        <v>345</v>
      </c>
      <c r="B20852" s="87" t="s">
        <v>346</v>
      </c>
      <c r="C20852" s="120" t="s">
        <v>35</v>
      </c>
      <c r="D20852" s="120" t="s">
        <v>36</v>
      </c>
      <c r="E20852" s="120" t="s">
        <v>15315</v>
      </c>
      <c r="F20852" s="120" t="s">
        <v>38</v>
      </c>
      <c r="G20852" s="120" t="s">
        <v>39</v>
      </c>
      <c r="H20852" s="120" t="s">
        <v>41</v>
      </c>
      <c r="I20852" s="120" t="s">
        <v>42</v>
      </c>
      <c r="J20852" s="120" t="s">
        <v>43</v>
      </c>
      <c r="K20852" s="120" t="s">
        <v>44</v>
      </c>
      <c r="L20852" s="120" t="s">
        <v>45</v>
      </c>
      <c r="M20852" s="120" t="s">
        <v>46</v>
      </c>
      <c r="N20852" s="120" t="s">
        <v>47</v>
      </c>
      <c r="O20852" s="120" t="s">
        <v>48</v>
      </c>
      <c r="P20852" s="120" t="s">
        <v>49</v>
      </c>
      <c r="Q20852" s="120" t="s">
        <v>50</v>
      </c>
      <c r="R20852" s="120" t="s">
        <v>51</v>
      </c>
      <c r="S20852" s="120" t="s">
        <v>52</v>
      </c>
    </row>
    <row r="20853" spans="1:19" ht="11.25" thickBot="1" x14ac:dyDescent="0.2">
      <c r="A20853" s="88">
        <v>1</v>
      </c>
      <c r="B20853" s="109">
        <v>6.732638888888888E-2</v>
      </c>
      <c r="C20853" s="119">
        <v>481757.47</v>
      </c>
      <c r="D20853" s="89">
        <v>166.66800000000001</v>
      </c>
      <c r="E20853" s="110" t="s">
        <v>15306</v>
      </c>
      <c r="F20853" s="110" t="s">
        <v>15306</v>
      </c>
      <c r="G20853" s="110" t="s">
        <v>15306</v>
      </c>
      <c r="H20853" s="89">
        <v>41.667000000000002</v>
      </c>
      <c r="I20853" s="110" t="s">
        <v>15306</v>
      </c>
      <c r="J20853" s="110" t="s">
        <v>15306</v>
      </c>
      <c r="K20853" s="89">
        <v>66.667000000000002</v>
      </c>
      <c r="L20853" s="110" t="s">
        <v>15306</v>
      </c>
      <c r="M20853" s="110" t="s">
        <v>15306</v>
      </c>
      <c r="N20853" s="110" t="s">
        <v>15306</v>
      </c>
      <c r="O20853" s="110" t="s">
        <v>15306</v>
      </c>
      <c r="P20853" s="110" t="s">
        <v>15306</v>
      </c>
      <c r="Q20853" s="110" t="s">
        <v>15306</v>
      </c>
      <c r="R20853" s="110" t="s">
        <v>15306</v>
      </c>
      <c r="S20853" s="110" t="s">
        <v>15306</v>
      </c>
    </row>
    <row r="20854" spans="1:19" ht="11.25" thickBot="1" x14ac:dyDescent="0.2">
      <c r="A20854" s="93"/>
    </row>
    <row r="20855" spans="1:19" ht="11.25" thickBot="1" x14ac:dyDescent="0.2">
      <c r="A20855" s="113" t="s">
        <v>352</v>
      </c>
      <c r="B20855" s="93"/>
      <c r="C20855" s="118">
        <v>481757.47</v>
      </c>
      <c r="D20855" s="114">
        <v>166.66800000000001</v>
      </c>
      <c r="E20855" s="110" t="s">
        <v>15307</v>
      </c>
      <c r="F20855" s="110" t="s">
        <v>15307</v>
      </c>
      <c r="G20855" s="110" t="s">
        <v>15307</v>
      </c>
      <c r="H20855" s="114">
        <v>41.667000000000002</v>
      </c>
      <c r="I20855" s="110" t="s">
        <v>15307</v>
      </c>
      <c r="J20855" s="110" t="s">
        <v>15307</v>
      </c>
      <c r="K20855" s="114">
        <v>66.667000000000002</v>
      </c>
      <c r="L20855" s="110" t="s">
        <v>15307</v>
      </c>
      <c r="M20855" s="110" t="s">
        <v>15307</v>
      </c>
      <c r="N20855" s="110" t="s">
        <v>15307</v>
      </c>
      <c r="O20855" s="110" t="s">
        <v>15307</v>
      </c>
      <c r="P20855" s="110" t="s">
        <v>15307</v>
      </c>
      <c r="Q20855" s="110" t="s">
        <v>15307</v>
      </c>
      <c r="R20855" s="110" t="s">
        <v>15307</v>
      </c>
      <c r="S20855" s="110" t="s">
        <v>15307</v>
      </c>
    </row>
    <row r="20856" spans="1:19" ht="11.25" thickBot="1" x14ac:dyDescent="0.2">
      <c r="A20856" s="93"/>
    </row>
    <row r="20857" spans="1:19" ht="11.25" thickBot="1" x14ac:dyDescent="0.2">
      <c r="A20857" s="116" t="s">
        <v>355</v>
      </c>
      <c r="B20857" s="93"/>
      <c r="C20857" s="118">
        <v>0</v>
      </c>
      <c r="D20857" s="114">
        <v>0</v>
      </c>
      <c r="E20857" s="110" t="s">
        <v>15307</v>
      </c>
      <c r="F20857" s="110" t="s">
        <v>15307</v>
      </c>
      <c r="G20857" s="110" t="s">
        <v>15307</v>
      </c>
      <c r="H20857" s="114">
        <v>0</v>
      </c>
      <c r="I20857" s="110" t="s">
        <v>15307</v>
      </c>
      <c r="J20857" s="110" t="s">
        <v>15307</v>
      </c>
      <c r="K20857" s="114">
        <v>0</v>
      </c>
      <c r="L20857" s="110" t="s">
        <v>15307</v>
      </c>
      <c r="M20857" s="110" t="s">
        <v>15307</v>
      </c>
      <c r="N20857" s="110" t="s">
        <v>15307</v>
      </c>
      <c r="O20857" s="110" t="s">
        <v>15307</v>
      </c>
      <c r="P20857" s="110" t="s">
        <v>15307</v>
      </c>
      <c r="Q20857" s="110" t="s">
        <v>15307</v>
      </c>
      <c r="R20857" s="110" t="s">
        <v>15307</v>
      </c>
      <c r="S20857" s="110" t="s">
        <v>15307</v>
      </c>
    </row>
    <row r="20858" spans="1:19" ht="11.25" thickBot="1" x14ac:dyDescent="0.2">
      <c r="A20858" s="93"/>
    </row>
    <row r="20859" spans="1:19" ht="11.25" thickBot="1" x14ac:dyDescent="0.2">
      <c r="A20859" s="117" t="s">
        <v>358</v>
      </c>
      <c r="B20859" s="93"/>
      <c r="C20859" s="118">
        <v>0</v>
      </c>
      <c r="D20859" s="114">
        <v>0</v>
      </c>
      <c r="E20859" s="110" t="s">
        <v>15307</v>
      </c>
      <c r="F20859" s="110" t="s">
        <v>15307</v>
      </c>
      <c r="G20859" s="110" t="s">
        <v>15307</v>
      </c>
      <c r="H20859" s="114">
        <v>0</v>
      </c>
      <c r="I20859" s="110" t="s">
        <v>15307</v>
      </c>
      <c r="J20859" s="110" t="s">
        <v>15307</v>
      </c>
      <c r="K20859" s="114">
        <v>0</v>
      </c>
      <c r="L20859" s="110" t="s">
        <v>15307</v>
      </c>
      <c r="M20859" s="110" t="s">
        <v>15307</v>
      </c>
      <c r="N20859" s="110" t="s">
        <v>15307</v>
      </c>
      <c r="O20859" s="110" t="s">
        <v>15307</v>
      </c>
      <c r="P20859" s="110" t="s">
        <v>15307</v>
      </c>
      <c r="Q20859" s="110" t="s">
        <v>15307</v>
      </c>
      <c r="R20859" s="110" t="s">
        <v>15307</v>
      </c>
      <c r="S20859" s="110" t="s">
        <v>15307</v>
      </c>
    </row>
    <row r="20860" spans="1:19" ht="11.25" thickBot="1" x14ac:dyDescent="0.2">
      <c r="A20860" s="93"/>
    </row>
    <row r="20861" spans="1:19" ht="11.25" thickBot="1" x14ac:dyDescent="0.2">
      <c r="A20861" s="87" t="s">
        <v>345</v>
      </c>
      <c r="B20861" s="87" t="s">
        <v>346</v>
      </c>
      <c r="C20861" s="120" t="s">
        <v>53</v>
      </c>
      <c r="D20861" s="120" t="s">
        <v>54</v>
      </c>
      <c r="E20861" s="120" t="s">
        <v>55</v>
      </c>
      <c r="F20861" s="120" t="s">
        <v>56</v>
      </c>
      <c r="G20861" s="120" t="s">
        <v>15318</v>
      </c>
      <c r="H20861" s="120" t="s">
        <v>57</v>
      </c>
      <c r="I20861" s="120" t="s">
        <v>59</v>
      </c>
      <c r="J20861" s="120" t="s">
        <v>15319</v>
      </c>
      <c r="K20861" s="120" t="s">
        <v>60</v>
      </c>
      <c r="L20861" s="120" t="s">
        <v>61</v>
      </c>
      <c r="M20861" s="120" t="s">
        <v>62</v>
      </c>
      <c r="N20861" s="120" t="s">
        <v>15320</v>
      </c>
      <c r="O20861" s="120" t="s">
        <v>63</v>
      </c>
      <c r="P20861" s="120" t="s">
        <v>64</v>
      </c>
      <c r="Q20861" s="120" t="s">
        <v>66</v>
      </c>
      <c r="R20861" s="120" t="s">
        <v>15321</v>
      </c>
      <c r="S20861" s="120" t="s">
        <v>67</v>
      </c>
    </row>
    <row r="20862" spans="1:19" ht="11.25" thickBot="1" x14ac:dyDescent="0.2">
      <c r="A20862" s="88">
        <v>1</v>
      </c>
      <c r="B20862" s="109">
        <v>6.732638888888888E-2</v>
      </c>
      <c r="C20862" s="110" t="s">
        <v>15306</v>
      </c>
      <c r="D20862" s="110" t="s">
        <v>15306</v>
      </c>
      <c r="E20862" s="110" t="s">
        <v>15306</v>
      </c>
      <c r="F20862" s="110" t="s">
        <v>15306</v>
      </c>
      <c r="G20862" s="110" t="s">
        <v>15306</v>
      </c>
      <c r="H20862" s="89">
        <v>95.239000000000004</v>
      </c>
      <c r="I20862" s="110" t="s">
        <v>15306</v>
      </c>
      <c r="J20862" s="110" t="s">
        <v>15306</v>
      </c>
      <c r="K20862" s="110" t="s">
        <v>15306</v>
      </c>
      <c r="L20862" s="110" t="s">
        <v>15306</v>
      </c>
      <c r="M20862" s="110" t="s">
        <v>15306</v>
      </c>
      <c r="N20862" s="89">
        <v>71.429000000000002</v>
      </c>
      <c r="O20862" s="110" t="s">
        <v>15306</v>
      </c>
      <c r="P20862" s="89">
        <v>95.239000000000004</v>
      </c>
      <c r="Q20862" s="112" t="s">
        <v>15996</v>
      </c>
      <c r="R20862" s="110" t="s">
        <v>15306</v>
      </c>
      <c r="S20862" s="110" t="s">
        <v>15306</v>
      </c>
    </row>
    <row r="20863" spans="1:19" ht="11.25" thickBot="1" x14ac:dyDescent="0.2">
      <c r="A20863" s="93"/>
    </row>
    <row r="20864" spans="1:19" ht="11.25" thickBot="1" x14ac:dyDescent="0.2">
      <c r="A20864" s="113" t="s">
        <v>352</v>
      </c>
      <c r="B20864" s="93"/>
      <c r="C20864" s="110" t="s">
        <v>15307</v>
      </c>
      <c r="D20864" s="110" t="s">
        <v>15307</v>
      </c>
      <c r="E20864" s="110" t="s">
        <v>15307</v>
      </c>
      <c r="F20864" s="110" t="s">
        <v>15307</v>
      </c>
      <c r="G20864" s="110" t="s">
        <v>15307</v>
      </c>
      <c r="H20864" s="114">
        <v>95.239000000000004</v>
      </c>
      <c r="I20864" s="110" t="s">
        <v>15307</v>
      </c>
      <c r="J20864" s="110" t="s">
        <v>15307</v>
      </c>
      <c r="K20864" s="110" t="s">
        <v>15307</v>
      </c>
      <c r="L20864" s="110" t="s">
        <v>15307</v>
      </c>
      <c r="M20864" s="110" t="s">
        <v>15307</v>
      </c>
      <c r="N20864" s="114">
        <v>71.429000000000002</v>
      </c>
      <c r="O20864" s="110" t="s">
        <v>15307</v>
      </c>
      <c r="P20864" s="114">
        <v>95.239000000000004</v>
      </c>
      <c r="Q20864" s="112" t="s">
        <v>15997</v>
      </c>
      <c r="R20864" s="110" t="s">
        <v>15307</v>
      </c>
      <c r="S20864" s="110" t="s">
        <v>15307</v>
      </c>
    </row>
    <row r="20865" spans="1:19" ht="11.25" thickBot="1" x14ac:dyDescent="0.2">
      <c r="A20865" s="93"/>
    </row>
    <row r="20866" spans="1:19" ht="11.25" thickBot="1" x14ac:dyDescent="0.2">
      <c r="A20866" s="116" t="s">
        <v>355</v>
      </c>
      <c r="B20866" s="93"/>
      <c r="C20866" s="110" t="s">
        <v>15307</v>
      </c>
      <c r="D20866" s="110" t="s">
        <v>15307</v>
      </c>
      <c r="E20866" s="110" t="s">
        <v>15307</v>
      </c>
      <c r="F20866" s="110" t="s">
        <v>15307</v>
      </c>
      <c r="G20866" s="110" t="s">
        <v>15307</v>
      </c>
      <c r="H20866" s="114">
        <v>0</v>
      </c>
      <c r="I20866" s="110" t="s">
        <v>15307</v>
      </c>
      <c r="J20866" s="110" t="s">
        <v>15307</v>
      </c>
      <c r="K20866" s="110" t="s">
        <v>15307</v>
      </c>
      <c r="L20866" s="110" t="s">
        <v>15307</v>
      </c>
      <c r="M20866" s="110" t="s">
        <v>15307</v>
      </c>
      <c r="N20866" s="114">
        <v>0</v>
      </c>
      <c r="O20866" s="110" t="s">
        <v>15307</v>
      </c>
      <c r="P20866" s="114">
        <v>0</v>
      </c>
      <c r="Q20866" s="112" t="s">
        <v>15358</v>
      </c>
      <c r="R20866" s="110" t="s">
        <v>15307</v>
      </c>
      <c r="S20866" s="110" t="s">
        <v>15307</v>
      </c>
    </row>
    <row r="20867" spans="1:19" ht="11.25" thickBot="1" x14ac:dyDescent="0.2">
      <c r="A20867" s="93"/>
    </row>
    <row r="20868" spans="1:19" ht="11.25" thickBot="1" x14ac:dyDescent="0.2">
      <c r="A20868" s="117" t="s">
        <v>358</v>
      </c>
      <c r="B20868" s="93"/>
      <c r="C20868" s="110" t="s">
        <v>15307</v>
      </c>
      <c r="D20868" s="110" t="s">
        <v>15307</v>
      </c>
      <c r="E20868" s="110" t="s">
        <v>15307</v>
      </c>
      <c r="F20868" s="110" t="s">
        <v>15307</v>
      </c>
      <c r="G20868" s="110" t="s">
        <v>15307</v>
      </c>
      <c r="H20868" s="114">
        <v>0</v>
      </c>
      <c r="I20868" s="110" t="s">
        <v>15307</v>
      </c>
      <c r="J20868" s="110" t="s">
        <v>15307</v>
      </c>
      <c r="K20868" s="110" t="s">
        <v>15307</v>
      </c>
      <c r="L20868" s="110" t="s">
        <v>15307</v>
      </c>
      <c r="M20868" s="110" t="s">
        <v>15307</v>
      </c>
      <c r="N20868" s="114">
        <v>0</v>
      </c>
      <c r="O20868" s="110" t="s">
        <v>15307</v>
      </c>
      <c r="P20868" s="114">
        <v>0</v>
      </c>
      <c r="Q20868" s="112" t="s">
        <v>15358</v>
      </c>
      <c r="R20868" s="110" t="s">
        <v>15307</v>
      </c>
      <c r="S20868" s="110" t="s">
        <v>15307</v>
      </c>
    </row>
    <row r="20869" spans="1:19" ht="11.25" thickBot="1" x14ac:dyDescent="0.2">
      <c r="A20869" s="93"/>
    </row>
    <row r="20870" spans="1:19" ht="11.25" thickBot="1" x14ac:dyDescent="0.2">
      <c r="A20870" s="87" t="s">
        <v>345</v>
      </c>
      <c r="B20870" s="87" t="s">
        <v>346</v>
      </c>
      <c r="C20870" s="120" t="s">
        <v>68</v>
      </c>
      <c r="D20870" s="120" t="s">
        <v>15325</v>
      </c>
    </row>
    <row r="20871" spans="1:19" ht="11.25" thickBot="1" x14ac:dyDescent="0.2">
      <c r="A20871" s="88">
        <v>1</v>
      </c>
      <c r="B20871" s="109">
        <v>6.732638888888888E-2</v>
      </c>
      <c r="C20871" s="110" t="s">
        <v>15306</v>
      </c>
      <c r="D20871" s="110" t="s">
        <v>15306</v>
      </c>
    </row>
    <row r="20872" spans="1:19" ht="11.25" thickBot="1" x14ac:dyDescent="0.2">
      <c r="A20872" s="93"/>
    </row>
    <row r="20873" spans="1:19" ht="11.25" thickBot="1" x14ac:dyDescent="0.2">
      <c r="A20873" s="113" t="s">
        <v>352</v>
      </c>
      <c r="B20873" s="93"/>
      <c r="C20873" s="110" t="s">
        <v>15307</v>
      </c>
      <c r="D20873" s="110" t="s">
        <v>15307</v>
      </c>
    </row>
    <row r="20874" spans="1:19" ht="11.25" thickBot="1" x14ac:dyDescent="0.2">
      <c r="A20874" s="93"/>
    </row>
    <row r="20875" spans="1:19" ht="11.25" thickBot="1" x14ac:dyDescent="0.2">
      <c r="A20875" s="116" t="s">
        <v>355</v>
      </c>
      <c r="B20875" s="93"/>
      <c r="C20875" s="110" t="s">
        <v>15307</v>
      </c>
      <c r="D20875" s="110" t="s">
        <v>15307</v>
      </c>
    </row>
    <row r="20876" spans="1:19" ht="11.25" thickBot="1" x14ac:dyDescent="0.2">
      <c r="A20876" s="93"/>
    </row>
    <row r="20877" spans="1:19" ht="11.25" thickBot="1" x14ac:dyDescent="0.2">
      <c r="A20877" s="117" t="s">
        <v>358</v>
      </c>
      <c r="B20877" s="93"/>
      <c r="C20877" s="110" t="s">
        <v>15307</v>
      </c>
      <c r="D20877" s="110" t="s">
        <v>15307</v>
      </c>
    </row>
    <row r="20878" spans="1:19" ht="10.5" x14ac:dyDescent="0.15">
      <c r="A20878" s="93"/>
    </row>
    <row r="20879" spans="1:19" ht="14.25" x14ac:dyDescent="0.2">
      <c r="A20879" s="63" t="s">
        <v>15998</v>
      </c>
    </row>
    <row r="20880" spans="1:19" ht="10.5" x14ac:dyDescent="0.15">
      <c r="A20880" s="93"/>
    </row>
    <row r="20881" spans="1:19" x14ac:dyDescent="0.15">
      <c r="A20881" s="106"/>
      <c r="B20881" s="69" t="s">
        <v>343</v>
      </c>
    </row>
    <row r="20882" spans="1:19" ht="9.75" thickBot="1" x14ac:dyDescent="0.2">
      <c r="A20882" s="64" t="s">
        <v>6210</v>
      </c>
    </row>
    <row r="20883" spans="1:19" ht="11.25" thickBot="1" x14ac:dyDescent="0.2">
      <c r="A20883" s="87" t="s">
        <v>345</v>
      </c>
      <c r="B20883" s="87" t="s">
        <v>346</v>
      </c>
      <c r="C20883" s="120" t="s">
        <v>15300</v>
      </c>
      <c r="D20883" s="120" t="s">
        <v>15301</v>
      </c>
      <c r="E20883" s="120" t="s">
        <v>15302</v>
      </c>
      <c r="F20883" s="120" t="s">
        <v>1</v>
      </c>
      <c r="G20883" s="120" t="s">
        <v>2</v>
      </c>
      <c r="H20883" s="120" t="s">
        <v>3</v>
      </c>
      <c r="I20883" s="120" t="s">
        <v>15303</v>
      </c>
      <c r="J20883" s="120" t="s">
        <v>4</v>
      </c>
      <c r="K20883" s="120" t="s">
        <v>15304</v>
      </c>
      <c r="L20883" s="120" t="s">
        <v>8</v>
      </c>
      <c r="M20883" s="120" t="s">
        <v>15305</v>
      </c>
      <c r="N20883" s="120" t="s">
        <v>10</v>
      </c>
      <c r="O20883" s="120" t="s">
        <v>11</v>
      </c>
      <c r="P20883" s="120" t="s">
        <v>12</v>
      </c>
      <c r="Q20883" s="120" t="s">
        <v>13</v>
      </c>
      <c r="R20883" s="120" t="s">
        <v>14</v>
      </c>
      <c r="S20883" s="120" t="s">
        <v>15</v>
      </c>
    </row>
    <row r="20884" spans="1:19" ht="11.25" thickBot="1" x14ac:dyDescent="0.2">
      <c r="A20884" s="88">
        <v>1</v>
      </c>
      <c r="B20884" s="109">
        <v>0.66770833333333324</v>
      </c>
      <c r="C20884" s="110" t="s">
        <v>15306</v>
      </c>
      <c r="D20884" s="110" t="s">
        <v>15306</v>
      </c>
      <c r="E20884" s="110" t="s">
        <v>15306</v>
      </c>
      <c r="F20884" s="89">
        <v>10113.959999999999</v>
      </c>
      <c r="G20884" s="89">
        <v>70.582999999999998</v>
      </c>
      <c r="H20884" s="89">
        <v>188.22300000000001</v>
      </c>
      <c r="I20884" s="89">
        <v>345.07600000000002</v>
      </c>
      <c r="J20884" s="89">
        <v>56.466999999999999</v>
      </c>
      <c r="K20884" s="89">
        <v>2305.8470000000002</v>
      </c>
      <c r="L20884" s="111">
        <v>0.59031999999999996</v>
      </c>
      <c r="M20884" s="89">
        <v>114.488</v>
      </c>
      <c r="N20884" s="89">
        <v>-328.96</v>
      </c>
      <c r="O20884" s="89">
        <v>263.05500000000001</v>
      </c>
      <c r="P20884" s="89">
        <v>60.353000000000002</v>
      </c>
      <c r="Q20884" s="89">
        <v>3296.0140000000001</v>
      </c>
      <c r="R20884" s="89">
        <v>171.96600000000001</v>
      </c>
      <c r="S20884" s="89">
        <v>62.295999999999999</v>
      </c>
    </row>
    <row r="20885" spans="1:19" ht="11.25" thickBot="1" x14ac:dyDescent="0.2">
      <c r="A20885" s="93"/>
    </row>
    <row r="20886" spans="1:19" ht="11.25" thickBot="1" x14ac:dyDescent="0.2">
      <c r="A20886" s="113" t="s">
        <v>352</v>
      </c>
      <c r="B20886" s="93"/>
      <c r="C20886" s="110" t="s">
        <v>15307</v>
      </c>
      <c r="D20886" s="110" t="s">
        <v>15307</v>
      </c>
      <c r="E20886" s="110" t="s">
        <v>15307</v>
      </c>
      <c r="F20886" s="114">
        <v>10113.959999999999</v>
      </c>
      <c r="G20886" s="114">
        <v>70.582999999999998</v>
      </c>
      <c r="H20886" s="114">
        <v>188.22300000000001</v>
      </c>
      <c r="I20886" s="114">
        <v>345.07600000000002</v>
      </c>
      <c r="J20886" s="114">
        <v>56.466999999999999</v>
      </c>
      <c r="K20886" s="114">
        <v>2305.8470000000002</v>
      </c>
      <c r="L20886" s="115">
        <v>0.59031999999999996</v>
      </c>
      <c r="M20886" s="114">
        <v>114.488</v>
      </c>
      <c r="N20886" s="114">
        <v>-328.96</v>
      </c>
      <c r="O20886" s="114">
        <v>263.05500000000001</v>
      </c>
      <c r="P20886" s="114">
        <v>60.353000000000002</v>
      </c>
      <c r="Q20886" s="114">
        <v>3296.0140000000001</v>
      </c>
      <c r="R20886" s="114">
        <v>171.96600000000001</v>
      </c>
      <c r="S20886" s="114">
        <v>62.295999999999999</v>
      </c>
    </row>
    <row r="20887" spans="1:19" ht="11.25" thickBot="1" x14ac:dyDescent="0.2">
      <c r="A20887" s="93"/>
    </row>
    <row r="20888" spans="1:19" ht="11.25" thickBot="1" x14ac:dyDescent="0.2">
      <c r="A20888" s="116" t="s">
        <v>355</v>
      </c>
      <c r="B20888" s="93"/>
      <c r="C20888" s="110" t="s">
        <v>15307</v>
      </c>
      <c r="D20888" s="110" t="s">
        <v>15307</v>
      </c>
      <c r="E20888" s="110" t="s">
        <v>15307</v>
      </c>
      <c r="F20888" s="114">
        <v>0</v>
      </c>
      <c r="G20888" s="114">
        <v>0</v>
      </c>
      <c r="H20888" s="114">
        <v>0</v>
      </c>
      <c r="I20888" s="114">
        <v>0</v>
      </c>
      <c r="J20888" s="114">
        <v>0</v>
      </c>
      <c r="K20888" s="114">
        <v>0</v>
      </c>
      <c r="L20888" s="118" t="s">
        <v>15308</v>
      </c>
      <c r="M20888" s="114">
        <v>0</v>
      </c>
      <c r="N20888" s="114">
        <v>0</v>
      </c>
      <c r="O20888" s="114">
        <v>0</v>
      </c>
      <c r="P20888" s="114">
        <v>0</v>
      </c>
      <c r="Q20888" s="114">
        <v>0</v>
      </c>
      <c r="R20888" s="114">
        <v>0</v>
      </c>
      <c r="S20888" s="114">
        <v>0</v>
      </c>
    </row>
    <row r="20889" spans="1:19" ht="11.25" thickBot="1" x14ac:dyDescent="0.2">
      <c r="A20889" s="93"/>
    </row>
    <row r="20890" spans="1:19" ht="11.25" thickBot="1" x14ac:dyDescent="0.2">
      <c r="A20890" s="117" t="s">
        <v>358</v>
      </c>
      <c r="B20890" s="93"/>
      <c r="C20890" s="110" t="s">
        <v>15307</v>
      </c>
      <c r="D20890" s="110" t="s">
        <v>15307</v>
      </c>
      <c r="E20890" s="110" t="s">
        <v>15307</v>
      </c>
      <c r="F20890" s="114">
        <v>0</v>
      </c>
      <c r="G20890" s="114">
        <v>0</v>
      </c>
      <c r="H20890" s="114">
        <v>0</v>
      </c>
      <c r="I20890" s="114">
        <v>0</v>
      </c>
      <c r="J20890" s="114">
        <v>0</v>
      </c>
      <c r="K20890" s="114">
        <v>0</v>
      </c>
      <c r="L20890" s="118">
        <v>0</v>
      </c>
      <c r="M20890" s="114">
        <v>0</v>
      </c>
      <c r="N20890" s="114">
        <v>0</v>
      </c>
      <c r="O20890" s="114">
        <v>0</v>
      </c>
      <c r="P20890" s="114">
        <v>0</v>
      </c>
      <c r="Q20890" s="114">
        <v>0</v>
      </c>
      <c r="R20890" s="114">
        <v>0</v>
      </c>
      <c r="S20890" s="114">
        <v>0</v>
      </c>
    </row>
    <row r="20891" spans="1:19" ht="11.25" thickBot="1" x14ac:dyDescent="0.2">
      <c r="A20891" s="93"/>
    </row>
    <row r="20892" spans="1:19" ht="11.25" thickBot="1" x14ac:dyDescent="0.2">
      <c r="A20892" s="87" t="s">
        <v>345</v>
      </c>
      <c r="B20892" s="87" t="s">
        <v>346</v>
      </c>
      <c r="C20892" s="120" t="s">
        <v>16</v>
      </c>
      <c r="D20892" s="120" t="s">
        <v>15309</v>
      </c>
      <c r="E20892" s="120" t="s">
        <v>15310</v>
      </c>
      <c r="F20892" s="120" t="s">
        <v>20</v>
      </c>
      <c r="G20892" s="120" t="s">
        <v>21</v>
      </c>
      <c r="H20892" s="120" t="s">
        <v>22</v>
      </c>
      <c r="I20892" s="120" t="s">
        <v>23</v>
      </c>
      <c r="J20892" s="120" t="s">
        <v>24</v>
      </c>
      <c r="K20892" s="120" t="s">
        <v>26</v>
      </c>
      <c r="L20892" s="120" t="s">
        <v>15311</v>
      </c>
      <c r="M20892" s="120" t="s">
        <v>27</v>
      </c>
      <c r="N20892" s="120" t="s">
        <v>28</v>
      </c>
      <c r="O20892" s="120" t="s">
        <v>29</v>
      </c>
      <c r="P20892" s="120" t="s">
        <v>30</v>
      </c>
      <c r="Q20892" s="120" t="s">
        <v>15312</v>
      </c>
      <c r="R20892" s="120" t="s">
        <v>32</v>
      </c>
      <c r="S20892" s="120" t="s">
        <v>33</v>
      </c>
    </row>
    <row r="20893" spans="1:19" ht="11.25" thickBot="1" x14ac:dyDescent="0.2">
      <c r="A20893" s="88">
        <v>1</v>
      </c>
      <c r="B20893" s="109">
        <v>0.66770833333333324</v>
      </c>
      <c r="C20893" s="89">
        <v>546.04</v>
      </c>
      <c r="D20893" s="89">
        <v>347.07900000000001</v>
      </c>
      <c r="E20893" s="110" t="s">
        <v>15306</v>
      </c>
      <c r="F20893" s="111">
        <v>0.49780999999999997</v>
      </c>
      <c r="G20893" s="110" t="s">
        <v>15999</v>
      </c>
      <c r="H20893" s="89">
        <v>65.694999999999993</v>
      </c>
      <c r="I20893" s="89">
        <v>145.14599999999999</v>
      </c>
      <c r="J20893" s="110" t="s">
        <v>15306</v>
      </c>
      <c r="K20893" s="111">
        <v>0.51432999999999995</v>
      </c>
      <c r="L20893" s="89">
        <v>313.03199999999998</v>
      </c>
      <c r="M20893" s="110" t="s">
        <v>15306</v>
      </c>
      <c r="N20893" s="89">
        <v>330.18299999999999</v>
      </c>
      <c r="O20893" s="110" t="s">
        <v>15306</v>
      </c>
      <c r="P20893" s="110" t="s">
        <v>15306</v>
      </c>
      <c r="Q20893" s="89">
        <v>567.34199999999998</v>
      </c>
      <c r="R20893" s="89">
        <v>475.625</v>
      </c>
      <c r="S20893" s="110" t="s">
        <v>15306</v>
      </c>
    </row>
    <row r="20894" spans="1:19" ht="11.25" thickBot="1" x14ac:dyDescent="0.2">
      <c r="A20894" s="93"/>
    </row>
    <row r="20895" spans="1:19" ht="11.25" thickBot="1" x14ac:dyDescent="0.2">
      <c r="A20895" s="113" t="s">
        <v>352</v>
      </c>
      <c r="B20895" s="93"/>
      <c r="C20895" s="114">
        <v>546.04</v>
      </c>
      <c r="D20895" s="114">
        <v>347.07900000000001</v>
      </c>
      <c r="E20895" s="110" t="s">
        <v>15307</v>
      </c>
      <c r="F20895" s="115">
        <v>0.49780999999999997</v>
      </c>
      <c r="G20895" s="110" t="s">
        <v>16000</v>
      </c>
      <c r="H20895" s="114">
        <v>65.694999999999993</v>
      </c>
      <c r="I20895" s="114">
        <v>145.14599999999999</v>
      </c>
      <c r="J20895" s="110" t="s">
        <v>15307</v>
      </c>
      <c r="K20895" s="115">
        <v>0.51432999999999995</v>
      </c>
      <c r="L20895" s="114">
        <v>313.03199999999998</v>
      </c>
      <c r="M20895" s="110" t="s">
        <v>15307</v>
      </c>
      <c r="N20895" s="114">
        <v>330.18299999999999</v>
      </c>
      <c r="O20895" s="110" t="s">
        <v>15307</v>
      </c>
      <c r="P20895" s="110" t="s">
        <v>15307</v>
      </c>
      <c r="Q20895" s="114">
        <v>567.34199999999998</v>
      </c>
      <c r="R20895" s="114">
        <v>475.625</v>
      </c>
      <c r="S20895" s="110" t="s">
        <v>15307</v>
      </c>
    </row>
    <row r="20896" spans="1:19" ht="11.25" thickBot="1" x14ac:dyDescent="0.2">
      <c r="A20896" s="93"/>
    </row>
    <row r="20897" spans="1:19" ht="11.25" thickBot="1" x14ac:dyDescent="0.2">
      <c r="A20897" s="116" t="s">
        <v>355</v>
      </c>
      <c r="B20897" s="93"/>
      <c r="C20897" s="114">
        <v>0</v>
      </c>
      <c r="D20897" s="114">
        <v>0</v>
      </c>
      <c r="E20897" s="110" t="s">
        <v>15307</v>
      </c>
      <c r="F20897" s="118" t="s">
        <v>15308</v>
      </c>
      <c r="G20897" s="110" t="s">
        <v>15307</v>
      </c>
      <c r="H20897" s="114">
        <v>0</v>
      </c>
      <c r="I20897" s="114">
        <v>0</v>
      </c>
      <c r="J20897" s="110" t="s">
        <v>15307</v>
      </c>
      <c r="K20897" s="118" t="s">
        <v>15308</v>
      </c>
      <c r="L20897" s="114">
        <v>0</v>
      </c>
      <c r="M20897" s="110" t="s">
        <v>15307</v>
      </c>
      <c r="N20897" s="114">
        <v>0</v>
      </c>
      <c r="O20897" s="110" t="s">
        <v>15307</v>
      </c>
      <c r="P20897" s="110" t="s">
        <v>15307</v>
      </c>
      <c r="Q20897" s="114">
        <v>0</v>
      </c>
      <c r="R20897" s="114">
        <v>0</v>
      </c>
      <c r="S20897" s="110" t="s">
        <v>15307</v>
      </c>
    </row>
    <row r="20898" spans="1:19" ht="11.25" thickBot="1" x14ac:dyDescent="0.2">
      <c r="A20898" s="93"/>
    </row>
    <row r="20899" spans="1:19" ht="11.25" thickBot="1" x14ac:dyDescent="0.2">
      <c r="A20899" s="117" t="s">
        <v>358</v>
      </c>
      <c r="B20899" s="93"/>
      <c r="C20899" s="114">
        <v>0</v>
      </c>
      <c r="D20899" s="114">
        <v>0</v>
      </c>
      <c r="E20899" s="110" t="s">
        <v>15307</v>
      </c>
      <c r="F20899" s="118">
        <v>0</v>
      </c>
      <c r="G20899" s="110" t="s">
        <v>15307</v>
      </c>
      <c r="H20899" s="114">
        <v>0</v>
      </c>
      <c r="I20899" s="114">
        <v>0</v>
      </c>
      <c r="J20899" s="110" t="s">
        <v>15307</v>
      </c>
      <c r="K20899" s="118">
        <v>0</v>
      </c>
      <c r="L20899" s="114">
        <v>0</v>
      </c>
      <c r="M20899" s="110" t="s">
        <v>15307</v>
      </c>
      <c r="N20899" s="114">
        <v>0</v>
      </c>
      <c r="O20899" s="110" t="s">
        <v>15307</v>
      </c>
      <c r="P20899" s="110" t="s">
        <v>15307</v>
      </c>
      <c r="Q20899" s="114">
        <v>0</v>
      </c>
      <c r="R20899" s="114">
        <v>0</v>
      </c>
      <c r="S20899" s="110" t="s">
        <v>15307</v>
      </c>
    </row>
    <row r="20900" spans="1:19" ht="11.25" thickBot="1" x14ac:dyDescent="0.2">
      <c r="A20900" s="93"/>
    </row>
    <row r="20901" spans="1:19" ht="11.25" thickBot="1" x14ac:dyDescent="0.2">
      <c r="A20901" s="87" t="s">
        <v>345</v>
      </c>
      <c r="B20901" s="87" t="s">
        <v>346</v>
      </c>
      <c r="C20901" s="120" t="s">
        <v>35</v>
      </c>
      <c r="D20901" s="120" t="s">
        <v>36</v>
      </c>
      <c r="E20901" s="120" t="s">
        <v>15315</v>
      </c>
      <c r="F20901" s="120" t="s">
        <v>38</v>
      </c>
      <c r="G20901" s="120" t="s">
        <v>39</v>
      </c>
      <c r="H20901" s="120" t="s">
        <v>41</v>
      </c>
      <c r="I20901" s="120" t="s">
        <v>42</v>
      </c>
      <c r="J20901" s="120" t="s">
        <v>43</v>
      </c>
      <c r="K20901" s="120" t="s">
        <v>44</v>
      </c>
      <c r="L20901" s="120" t="s">
        <v>45</v>
      </c>
      <c r="M20901" s="120" t="s">
        <v>46</v>
      </c>
      <c r="N20901" s="120" t="s">
        <v>47</v>
      </c>
      <c r="O20901" s="120" t="s">
        <v>48</v>
      </c>
      <c r="P20901" s="120" t="s">
        <v>49</v>
      </c>
      <c r="Q20901" s="120" t="s">
        <v>50</v>
      </c>
      <c r="R20901" s="120" t="s">
        <v>51</v>
      </c>
      <c r="S20901" s="120" t="s">
        <v>52</v>
      </c>
    </row>
    <row r="20902" spans="1:19" ht="11.25" thickBot="1" x14ac:dyDescent="0.2">
      <c r="A20902" s="88">
        <v>1</v>
      </c>
      <c r="B20902" s="109">
        <v>0.66770833333333324</v>
      </c>
      <c r="C20902" s="111">
        <v>0.47533999999999998</v>
      </c>
      <c r="D20902" s="89">
        <v>423.01600000000002</v>
      </c>
      <c r="E20902" s="89">
        <v>310.09899999999999</v>
      </c>
      <c r="F20902" s="89">
        <v>178.45599999999999</v>
      </c>
      <c r="G20902" s="110" t="s">
        <v>15306</v>
      </c>
      <c r="H20902" s="89">
        <v>323.91199999999998</v>
      </c>
      <c r="I20902" s="110" t="s">
        <v>16001</v>
      </c>
      <c r="J20902" s="89">
        <v>203.523</v>
      </c>
      <c r="K20902" s="89">
        <v>122.32299999999999</v>
      </c>
      <c r="L20902" s="89">
        <v>88.122</v>
      </c>
      <c r="M20902" s="110" t="s">
        <v>15306</v>
      </c>
      <c r="N20902" s="89">
        <v>93.629000000000005</v>
      </c>
      <c r="O20902" s="110" t="s">
        <v>15306</v>
      </c>
      <c r="P20902" s="110" t="s">
        <v>15306</v>
      </c>
      <c r="Q20902" s="89">
        <v>169.245</v>
      </c>
      <c r="R20902" s="89">
        <v>76.412000000000006</v>
      </c>
      <c r="S20902" s="110" t="s">
        <v>15306</v>
      </c>
    </row>
    <row r="20903" spans="1:19" ht="11.25" thickBot="1" x14ac:dyDescent="0.2">
      <c r="A20903" s="93"/>
    </row>
    <row r="20904" spans="1:19" ht="11.25" thickBot="1" x14ac:dyDescent="0.2">
      <c r="A20904" s="113" t="s">
        <v>352</v>
      </c>
      <c r="B20904" s="93"/>
      <c r="C20904" s="115">
        <v>0.47533999999999998</v>
      </c>
      <c r="D20904" s="114">
        <v>423.01600000000002</v>
      </c>
      <c r="E20904" s="114">
        <v>310.09899999999999</v>
      </c>
      <c r="F20904" s="114">
        <v>178.45599999999999</v>
      </c>
      <c r="G20904" s="110" t="s">
        <v>15307</v>
      </c>
      <c r="H20904" s="114">
        <v>323.91199999999998</v>
      </c>
      <c r="I20904" s="110" t="s">
        <v>16002</v>
      </c>
      <c r="J20904" s="114">
        <v>203.523</v>
      </c>
      <c r="K20904" s="114">
        <v>122.32299999999999</v>
      </c>
      <c r="L20904" s="114">
        <v>88.122</v>
      </c>
      <c r="M20904" s="110" t="s">
        <v>15307</v>
      </c>
      <c r="N20904" s="114">
        <v>93.629000000000005</v>
      </c>
      <c r="O20904" s="110" t="s">
        <v>15307</v>
      </c>
      <c r="P20904" s="110" t="s">
        <v>15307</v>
      </c>
      <c r="Q20904" s="114">
        <v>169.245</v>
      </c>
      <c r="R20904" s="114">
        <v>76.412000000000006</v>
      </c>
      <c r="S20904" s="110" t="s">
        <v>15307</v>
      </c>
    </row>
    <row r="20905" spans="1:19" ht="11.25" thickBot="1" x14ac:dyDescent="0.2">
      <c r="A20905" s="93"/>
    </row>
    <row r="20906" spans="1:19" ht="11.25" thickBot="1" x14ac:dyDescent="0.2">
      <c r="A20906" s="116" t="s">
        <v>355</v>
      </c>
      <c r="B20906" s="93"/>
      <c r="C20906" s="118" t="s">
        <v>15308</v>
      </c>
      <c r="D20906" s="114">
        <v>0</v>
      </c>
      <c r="E20906" s="114">
        <v>0</v>
      </c>
      <c r="F20906" s="114">
        <v>0</v>
      </c>
      <c r="G20906" s="110" t="s">
        <v>15307</v>
      </c>
      <c r="H20906" s="114">
        <v>0</v>
      </c>
      <c r="I20906" s="110" t="s">
        <v>15307</v>
      </c>
      <c r="J20906" s="114">
        <v>0</v>
      </c>
      <c r="K20906" s="114">
        <v>0</v>
      </c>
      <c r="L20906" s="114">
        <v>0</v>
      </c>
      <c r="M20906" s="110" t="s">
        <v>15307</v>
      </c>
      <c r="N20906" s="114">
        <v>0</v>
      </c>
      <c r="O20906" s="110" t="s">
        <v>15307</v>
      </c>
      <c r="P20906" s="110" t="s">
        <v>15307</v>
      </c>
      <c r="Q20906" s="114">
        <v>0</v>
      </c>
      <c r="R20906" s="114">
        <v>0</v>
      </c>
      <c r="S20906" s="110" t="s">
        <v>15307</v>
      </c>
    </row>
    <row r="20907" spans="1:19" ht="11.25" thickBot="1" x14ac:dyDescent="0.2">
      <c r="A20907" s="93"/>
    </row>
    <row r="20908" spans="1:19" ht="11.25" thickBot="1" x14ac:dyDescent="0.2">
      <c r="A20908" s="117" t="s">
        <v>358</v>
      </c>
      <c r="B20908" s="93"/>
      <c r="C20908" s="118">
        <v>0</v>
      </c>
      <c r="D20908" s="114">
        <v>0</v>
      </c>
      <c r="E20908" s="114">
        <v>0</v>
      </c>
      <c r="F20908" s="114">
        <v>0</v>
      </c>
      <c r="G20908" s="110" t="s">
        <v>15307</v>
      </c>
      <c r="H20908" s="114">
        <v>0</v>
      </c>
      <c r="I20908" s="110" t="s">
        <v>15307</v>
      </c>
      <c r="J20908" s="114">
        <v>0</v>
      </c>
      <c r="K20908" s="114">
        <v>0</v>
      </c>
      <c r="L20908" s="114">
        <v>0</v>
      </c>
      <c r="M20908" s="110" t="s">
        <v>15307</v>
      </c>
      <c r="N20908" s="114">
        <v>0</v>
      </c>
      <c r="O20908" s="110" t="s">
        <v>15307</v>
      </c>
      <c r="P20908" s="110" t="s">
        <v>15307</v>
      </c>
      <c r="Q20908" s="114">
        <v>0</v>
      </c>
      <c r="R20908" s="114">
        <v>0</v>
      </c>
      <c r="S20908" s="110" t="s">
        <v>15307</v>
      </c>
    </row>
    <row r="20909" spans="1:19" ht="11.25" thickBot="1" x14ac:dyDescent="0.2">
      <c r="A20909" s="93"/>
    </row>
    <row r="20910" spans="1:19" ht="11.25" thickBot="1" x14ac:dyDescent="0.2">
      <c r="A20910" s="87" t="s">
        <v>345</v>
      </c>
      <c r="B20910" s="87" t="s">
        <v>346</v>
      </c>
      <c r="C20910" s="120" t="s">
        <v>53</v>
      </c>
      <c r="D20910" s="120" t="s">
        <v>54</v>
      </c>
      <c r="E20910" s="120" t="s">
        <v>55</v>
      </c>
      <c r="F20910" s="120" t="s">
        <v>56</v>
      </c>
      <c r="G20910" s="120" t="s">
        <v>15318</v>
      </c>
      <c r="H20910" s="120" t="s">
        <v>57</v>
      </c>
      <c r="I20910" s="120" t="s">
        <v>59</v>
      </c>
      <c r="J20910" s="120" t="s">
        <v>15319</v>
      </c>
      <c r="K20910" s="120" t="s">
        <v>60</v>
      </c>
      <c r="L20910" s="120" t="s">
        <v>61</v>
      </c>
      <c r="M20910" s="120" t="s">
        <v>62</v>
      </c>
      <c r="N20910" s="120" t="s">
        <v>15320</v>
      </c>
      <c r="O20910" s="120" t="s">
        <v>63</v>
      </c>
      <c r="P20910" s="120" t="s">
        <v>64</v>
      </c>
      <c r="Q20910" s="120" t="s">
        <v>66</v>
      </c>
      <c r="R20910" s="120" t="s">
        <v>15321</v>
      </c>
      <c r="S20910" s="120" t="s">
        <v>67</v>
      </c>
    </row>
    <row r="20911" spans="1:19" ht="11.25" thickBot="1" x14ac:dyDescent="0.2">
      <c r="A20911" s="88">
        <v>1</v>
      </c>
      <c r="B20911" s="109">
        <v>0.66770833333333324</v>
      </c>
      <c r="C20911" s="89">
        <v>76.915000000000006</v>
      </c>
      <c r="D20911" s="89">
        <v>171.76</v>
      </c>
      <c r="E20911" s="110" t="s">
        <v>15306</v>
      </c>
      <c r="F20911" s="89">
        <v>78.046000000000006</v>
      </c>
      <c r="G20911" s="89">
        <v>78.423000000000002</v>
      </c>
      <c r="H20911" s="89">
        <v>78.549000000000007</v>
      </c>
      <c r="I20911" s="110" t="s">
        <v>15306</v>
      </c>
      <c r="J20911" s="110" t="s">
        <v>15306</v>
      </c>
      <c r="K20911" s="89">
        <v>79.932000000000002</v>
      </c>
      <c r="L20911" s="110" t="s">
        <v>15306</v>
      </c>
      <c r="M20911" s="89">
        <v>312.80399999999997</v>
      </c>
      <c r="N20911" s="89">
        <v>15976.964</v>
      </c>
      <c r="O20911" s="89">
        <v>81.441000000000003</v>
      </c>
      <c r="P20911" s="89">
        <v>1386.373</v>
      </c>
      <c r="Q20911" s="112" t="s">
        <v>15322</v>
      </c>
      <c r="R20911" s="89">
        <v>81.944000000000003</v>
      </c>
      <c r="S20911" s="89">
        <v>81.944000000000003</v>
      </c>
    </row>
    <row r="20912" spans="1:19" ht="11.25" thickBot="1" x14ac:dyDescent="0.2">
      <c r="A20912" s="93"/>
    </row>
    <row r="20913" spans="1:19" ht="11.25" thickBot="1" x14ac:dyDescent="0.2">
      <c r="A20913" s="113" t="s">
        <v>352</v>
      </c>
      <c r="B20913" s="93"/>
      <c r="C20913" s="114">
        <v>76.915000000000006</v>
      </c>
      <c r="D20913" s="114">
        <v>171.76</v>
      </c>
      <c r="E20913" s="110" t="s">
        <v>15307</v>
      </c>
      <c r="F20913" s="114">
        <v>78.046000000000006</v>
      </c>
      <c r="G20913" s="114">
        <v>78.423000000000002</v>
      </c>
      <c r="H20913" s="114">
        <v>78.549000000000007</v>
      </c>
      <c r="I20913" s="110" t="s">
        <v>15307</v>
      </c>
      <c r="J20913" s="110" t="s">
        <v>15307</v>
      </c>
      <c r="K20913" s="114">
        <v>79.932000000000002</v>
      </c>
      <c r="L20913" s="110" t="s">
        <v>15307</v>
      </c>
      <c r="M20913" s="114">
        <v>312.80399999999997</v>
      </c>
      <c r="N20913" s="114">
        <v>15976.964</v>
      </c>
      <c r="O20913" s="114">
        <v>81.441000000000003</v>
      </c>
      <c r="P20913" s="114">
        <v>1386.373</v>
      </c>
      <c r="Q20913" s="112" t="s">
        <v>15323</v>
      </c>
      <c r="R20913" s="114">
        <v>81.944000000000003</v>
      </c>
      <c r="S20913" s="114">
        <v>81.944000000000003</v>
      </c>
    </row>
    <row r="20914" spans="1:19" ht="11.25" thickBot="1" x14ac:dyDescent="0.2">
      <c r="A20914" s="93"/>
    </row>
    <row r="20915" spans="1:19" ht="11.25" thickBot="1" x14ac:dyDescent="0.2">
      <c r="A20915" s="116" t="s">
        <v>355</v>
      </c>
      <c r="B20915" s="93"/>
      <c r="C20915" s="114">
        <v>0</v>
      </c>
      <c r="D20915" s="114">
        <v>0</v>
      </c>
      <c r="E20915" s="110" t="s">
        <v>15307</v>
      </c>
      <c r="F20915" s="114">
        <v>0</v>
      </c>
      <c r="G20915" s="114">
        <v>0</v>
      </c>
      <c r="H20915" s="114">
        <v>0</v>
      </c>
      <c r="I20915" s="110" t="s">
        <v>15307</v>
      </c>
      <c r="J20915" s="110" t="s">
        <v>15307</v>
      </c>
      <c r="K20915" s="114">
        <v>0</v>
      </c>
      <c r="L20915" s="110" t="s">
        <v>15307</v>
      </c>
      <c r="M20915" s="114">
        <v>0</v>
      </c>
      <c r="N20915" s="114">
        <v>0</v>
      </c>
      <c r="O20915" s="114">
        <v>0</v>
      </c>
      <c r="P20915" s="114">
        <v>0</v>
      </c>
      <c r="Q20915" s="112" t="s">
        <v>15324</v>
      </c>
      <c r="R20915" s="114">
        <v>0</v>
      </c>
      <c r="S20915" s="114">
        <v>0</v>
      </c>
    </row>
    <row r="20916" spans="1:19" ht="11.25" thickBot="1" x14ac:dyDescent="0.2">
      <c r="A20916" s="93"/>
    </row>
    <row r="20917" spans="1:19" ht="11.25" thickBot="1" x14ac:dyDescent="0.2">
      <c r="A20917" s="117" t="s">
        <v>358</v>
      </c>
      <c r="B20917" s="93"/>
      <c r="C20917" s="114">
        <v>0</v>
      </c>
      <c r="D20917" s="114">
        <v>0</v>
      </c>
      <c r="E20917" s="110" t="s">
        <v>15307</v>
      </c>
      <c r="F20917" s="114">
        <v>0</v>
      </c>
      <c r="G20917" s="114">
        <v>0</v>
      </c>
      <c r="H20917" s="114">
        <v>0</v>
      </c>
      <c r="I20917" s="110" t="s">
        <v>15307</v>
      </c>
      <c r="J20917" s="110" t="s">
        <v>15307</v>
      </c>
      <c r="K20917" s="114">
        <v>0</v>
      </c>
      <c r="L20917" s="110" t="s">
        <v>15307</v>
      </c>
      <c r="M20917" s="114">
        <v>0</v>
      </c>
      <c r="N20917" s="114">
        <v>0</v>
      </c>
      <c r="O20917" s="114">
        <v>0</v>
      </c>
      <c r="P20917" s="114">
        <v>0</v>
      </c>
      <c r="Q20917" s="112" t="s">
        <v>15358</v>
      </c>
      <c r="R20917" s="114">
        <v>0</v>
      </c>
      <c r="S20917" s="114">
        <v>0</v>
      </c>
    </row>
    <row r="20918" spans="1:19" ht="11.25" thickBot="1" x14ac:dyDescent="0.2">
      <c r="A20918" s="93"/>
    </row>
    <row r="20919" spans="1:19" ht="11.25" thickBot="1" x14ac:dyDescent="0.2">
      <c r="A20919" s="87" t="s">
        <v>345</v>
      </c>
      <c r="B20919" s="87" t="s">
        <v>346</v>
      </c>
      <c r="C20919" s="120" t="s">
        <v>68</v>
      </c>
      <c r="D20919" s="120" t="s">
        <v>15325</v>
      </c>
    </row>
    <row r="20920" spans="1:19" ht="11.25" thickBot="1" x14ac:dyDescent="0.2">
      <c r="A20920" s="88">
        <v>1</v>
      </c>
      <c r="B20920" s="109">
        <v>0.66770833333333324</v>
      </c>
      <c r="C20920" s="89">
        <v>273.14699999999999</v>
      </c>
      <c r="D20920" s="89">
        <v>81.944000000000003</v>
      </c>
    </row>
    <row r="20921" spans="1:19" ht="11.25" thickBot="1" x14ac:dyDescent="0.2">
      <c r="A20921" s="93"/>
    </row>
    <row r="20922" spans="1:19" ht="11.25" thickBot="1" x14ac:dyDescent="0.2">
      <c r="A20922" s="113" t="s">
        <v>352</v>
      </c>
      <c r="B20922" s="93"/>
      <c r="C20922" s="114">
        <v>273.14699999999999</v>
      </c>
      <c r="D20922" s="114">
        <v>81.944000000000003</v>
      </c>
    </row>
    <row r="20923" spans="1:19" ht="11.25" thickBot="1" x14ac:dyDescent="0.2">
      <c r="A20923" s="93"/>
    </row>
    <row r="20924" spans="1:19" ht="11.25" thickBot="1" x14ac:dyDescent="0.2">
      <c r="A20924" s="116" t="s">
        <v>355</v>
      </c>
      <c r="B20924" s="93"/>
      <c r="C20924" s="114">
        <v>0</v>
      </c>
      <c r="D20924" s="114">
        <v>0</v>
      </c>
    </row>
    <row r="20925" spans="1:19" ht="11.25" thickBot="1" x14ac:dyDescent="0.2">
      <c r="A20925" s="93"/>
    </row>
    <row r="20926" spans="1:19" ht="11.25" thickBot="1" x14ac:dyDescent="0.2">
      <c r="A20926" s="117" t="s">
        <v>358</v>
      </c>
      <c r="B20926" s="93"/>
      <c r="C20926" s="114">
        <v>0</v>
      </c>
      <c r="D20926" s="114">
        <v>0</v>
      </c>
    </row>
    <row r="20927" spans="1:19" ht="10.5" x14ac:dyDescent="0.15">
      <c r="A20927" s="93"/>
    </row>
    <row r="20928" spans="1:19" x14ac:dyDescent="0.15">
      <c r="A20928" s="106"/>
      <c r="B20928" s="69" t="s">
        <v>381</v>
      </c>
    </row>
    <row r="20929" spans="1:19" ht="9.75" thickBot="1" x14ac:dyDescent="0.2">
      <c r="A20929" s="64" t="s">
        <v>6210</v>
      </c>
    </row>
    <row r="20930" spans="1:19" ht="11.25" thickBot="1" x14ac:dyDescent="0.2">
      <c r="A20930" s="87" t="s">
        <v>345</v>
      </c>
      <c r="B20930" s="87" t="s">
        <v>346</v>
      </c>
      <c r="C20930" s="120" t="s">
        <v>15300</v>
      </c>
      <c r="D20930" s="120" t="s">
        <v>15301</v>
      </c>
      <c r="E20930" s="120" t="s">
        <v>15302</v>
      </c>
      <c r="F20930" s="120" t="s">
        <v>1</v>
      </c>
      <c r="G20930" s="120" t="s">
        <v>2</v>
      </c>
      <c r="H20930" s="120" t="s">
        <v>3</v>
      </c>
      <c r="I20930" s="120" t="s">
        <v>15303</v>
      </c>
      <c r="J20930" s="120" t="s">
        <v>4</v>
      </c>
      <c r="K20930" s="120" t="s">
        <v>15304</v>
      </c>
      <c r="L20930" s="120" t="s">
        <v>8</v>
      </c>
      <c r="M20930" s="120" t="s">
        <v>15305</v>
      </c>
      <c r="N20930" s="120" t="s">
        <v>10</v>
      </c>
      <c r="O20930" s="120" t="s">
        <v>11</v>
      </c>
      <c r="P20930" s="120" t="s">
        <v>12</v>
      </c>
      <c r="Q20930" s="120" t="s">
        <v>13</v>
      </c>
      <c r="R20930" s="120" t="s">
        <v>14</v>
      </c>
      <c r="S20930" s="120" t="s">
        <v>15</v>
      </c>
    </row>
    <row r="20931" spans="1:19" ht="11.25" thickBot="1" x14ac:dyDescent="0.2">
      <c r="A20931" s="88">
        <v>1</v>
      </c>
      <c r="B20931" s="109">
        <v>0.67314814814814816</v>
      </c>
      <c r="C20931" s="110" t="s">
        <v>15306</v>
      </c>
      <c r="D20931" s="110" t="s">
        <v>15306</v>
      </c>
      <c r="E20931" s="110" t="s">
        <v>15306</v>
      </c>
      <c r="F20931" s="89">
        <v>0</v>
      </c>
      <c r="G20931" s="89">
        <v>0</v>
      </c>
      <c r="H20931" s="89">
        <v>0</v>
      </c>
      <c r="I20931" s="89">
        <v>0</v>
      </c>
      <c r="J20931" s="110" t="s">
        <v>15306</v>
      </c>
      <c r="K20931" s="89">
        <v>0</v>
      </c>
      <c r="L20931" s="111">
        <v>0.57513999999999998</v>
      </c>
      <c r="M20931" s="89">
        <v>0</v>
      </c>
      <c r="N20931" s="89">
        <v>0</v>
      </c>
      <c r="O20931" s="89">
        <v>0</v>
      </c>
      <c r="P20931" s="110" t="s">
        <v>15306</v>
      </c>
      <c r="Q20931" s="89">
        <v>0</v>
      </c>
      <c r="R20931" s="89">
        <v>0</v>
      </c>
      <c r="S20931" s="89">
        <v>0</v>
      </c>
    </row>
    <row r="20932" spans="1:19" ht="11.25" thickBot="1" x14ac:dyDescent="0.2">
      <c r="A20932" s="93"/>
    </row>
    <row r="20933" spans="1:19" ht="11.25" thickBot="1" x14ac:dyDescent="0.2">
      <c r="A20933" s="113" t="s">
        <v>352</v>
      </c>
      <c r="B20933" s="93"/>
      <c r="C20933" s="110" t="s">
        <v>15307</v>
      </c>
      <c r="D20933" s="110" t="s">
        <v>15307</v>
      </c>
      <c r="E20933" s="110" t="s">
        <v>15307</v>
      </c>
      <c r="F20933" s="114">
        <v>0</v>
      </c>
      <c r="G20933" s="114">
        <v>0</v>
      </c>
      <c r="H20933" s="114">
        <v>0</v>
      </c>
      <c r="I20933" s="114">
        <v>0</v>
      </c>
      <c r="J20933" s="110" t="s">
        <v>15307</v>
      </c>
      <c r="K20933" s="114">
        <v>0</v>
      </c>
      <c r="L20933" s="115">
        <v>0.57513999999999998</v>
      </c>
      <c r="M20933" s="114">
        <v>0</v>
      </c>
      <c r="N20933" s="114">
        <v>0</v>
      </c>
      <c r="O20933" s="114">
        <v>0</v>
      </c>
      <c r="P20933" s="110" t="s">
        <v>15307</v>
      </c>
      <c r="Q20933" s="114">
        <v>0</v>
      </c>
      <c r="R20933" s="114">
        <v>0</v>
      </c>
      <c r="S20933" s="114">
        <v>0</v>
      </c>
    </row>
    <row r="20934" spans="1:19" ht="11.25" thickBot="1" x14ac:dyDescent="0.2">
      <c r="A20934" s="93"/>
    </row>
    <row r="20935" spans="1:19" ht="11.25" thickBot="1" x14ac:dyDescent="0.2">
      <c r="A20935" s="116" t="s">
        <v>355</v>
      </c>
      <c r="B20935" s="93"/>
      <c r="C20935" s="110" t="s">
        <v>15307</v>
      </c>
      <c r="D20935" s="110" t="s">
        <v>15307</v>
      </c>
      <c r="E20935" s="110" t="s">
        <v>15307</v>
      </c>
      <c r="F20935" s="114">
        <v>0</v>
      </c>
      <c r="G20935" s="114">
        <v>0</v>
      </c>
      <c r="H20935" s="114">
        <v>0</v>
      </c>
      <c r="I20935" s="114">
        <v>0</v>
      </c>
      <c r="J20935" s="110" t="s">
        <v>15307</v>
      </c>
      <c r="K20935" s="114">
        <v>0</v>
      </c>
      <c r="L20935" s="118" t="s">
        <v>15308</v>
      </c>
      <c r="M20935" s="114">
        <v>0</v>
      </c>
      <c r="N20935" s="114">
        <v>0</v>
      </c>
      <c r="O20935" s="114">
        <v>0</v>
      </c>
      <c r="P20935" s="110" t="s">
        <v>15307</v>
      </c>
      <c r="Q20935" s="114">
        <v>0</v>
      </c>
      <c r="R20935" s="114">
        <v>0</v>
      </c>
      <c r="S20935" s="114">
        <v>0</v>
      </c>
    </row>
    <row r="20936" spans="1:19" ht="11.25" thickBot="1" x14ac:dyDescent="0.2">
      <c r="A20936" s="93"/>
    </row>
    <row r="20937" spans="1:19" ht="11.25" thickBot="1" x14ac:dyDescent="0.2">
      <c r="A20937" s="117" t="s">
        <v>358</v>
      </c>
      <c r="B20937" s="93"/>
      <c r="C20937" s="110" t="s">
        <v>15307</v>
      </c>
      <c r="D20937" s="110" t="s">
        <v>15307</v>
      </c>
      <c r="E20937" s="110" t="s">
        <v>15307</v>
      </c>
      <c r="F20937" s="114">
        <v>0</v>
      </c>
      <c r="G20937" s="114">
        <v>0</v>
      </c>
      <c r="H20937" s="114">
        <v>0</v>
      </c>
      <c r="I20937" s="114">
        <v>0</v>
      </c>
      <c r="J20937" s="110" t="s">
        <v>15307</v>
      </c>
      <c r="K20937" s="114">
        <v>0</v>
      </c>
      <c r="L20937" s="118">
        <v>0</v>
      </c>
      <c r="M20937" s="114">
        <v>0</v>
      </c>
      <c r="N20937" s="114">
        <v>0</v>
      </c>
      <c r="O20937" s="114">
        <v>0</v>
      </c>
      <c r="P20937" s="110" t="s">
        <v>15307</v>
      </c>
      <c r="Q20937" s="114">
        <v>0</v>
      </c>
      <c r="R20937" s="114">
        <v>0</v>
      </c>
      <c r="S20937" s="114">
        <v>0</v>
      </c>
    </row>
    <row r="20938" spans="1:19" ht="11.25" thickBot="1" x14ac:dyDescent="0.2">
      <c r="A20938" s="93"/>
    </row>
    <row r="20939" spans="1:19" ht="11.25" thickBot="1" x14ac:dyDescent="0.2">
      <c r="A20939" s="87" t="s">
        <v>345</v>
      </c>
      <c r="B20939" s="87" t="s">
        <v>346</v>
      </c>
      <c r="C20939" s="120" t="s">
        <v>16</v>
      </c>
      <c r="D20939" s="120" t="s">
        <v>15309</v>
      </c>
      <c r="E20939" s="120" t="s">
        <v>15310</v>
      </c>
      <c r="F20939" s="120" t="s">
        <v>20</v>
      </c>
      <c r="G20939" s="120" t="s">
        <v>21</v>
      </c>
      <c r="H20939" s="120" t="s">
        <v>22</v>
      </c>
      <c r="I20939" s="120" t="s">
        <v>23</v>
      </c>
      <c r="J20939" s="120" t="s">
        <v>24</v>
      </c>
      <c r="K20939" s="120" t="s">
        <v>26</v>
      </c>
      <c r="L20939" s="120" t="s">
        <v>15311</v>
      </c>
      <c r="M20939" s="120" t="s">
        <v>27</v>
      </c>
      <c r="N20939" s="120" t="s">
        <v>28</v>
      </c>
      <c r="O20939" s="120" t="s">
        <v>29</v>
      </c>
      <c r="P20939" s="120" t="s">
        <v>30</v>
      </c>
      <c r="Q20939" s="120" t="s">
        <v>15312</v>
      </c>
      <c r="R20939" s="120" t="s">
        <v>32</v>
      </c>
      <c r="S20939" s="120" t="s">
        <v>33</v>
      </c>
    </row>
    <row r="20940" spans="1:19" ht="11.25" thickBot="1" x14ac:dyDescent="0.2">
      <c r="A20940" s="88">
        <v>1</v>
      </c>
      <c r="B20940" s="109">
        <v>0.67314814814814816</v>
      </c>
      <c r="C20940" s="89">
        <v>0</v>
      </c>
      <c r="D20940" s="89">
        <v>0</v>
      </c>
      <c r="E20940" s="110" t="s">
        <v>15306</v>
      </c>
      <c r="F20940" s="111">
        <v>0.50888999999999995</v>
      </c>
      <c r="G20940" s="89">
        <v>0</v>
      </c>
      <c r="H20940" s="110" t="s">
        <v>15306</v>
      </c>
      <c r="I20940" s="89">
        <v>0</v>
      </c>
      <c r="J20940" s="110" t="s">
        <v>15306</v>
      </c>
      <c r="K20940" s="111">
        <v>0.48732999999999999</v>
      </c>
      <c r="L20940" s="89">
        <v>0</v>
      </c>
      <c r="M20940" s="110" t="s">
        <v>15306</v>
      </c>
      <c r="N20940" s="89">
        <v>0</v>
      </c>
      <c r="O20940" s="89">
        <v>0</v>
      </c>
      <c r="P20940" s="110" t="s">
        <v>15306</v>
      </c>
      <c r="Q20940" s="89">
        <v>0</v>
      </c>
      <c r="R20940" s="89">
        <v>0</v>
      </c>
      <c r="S20940" s="110" t="s">
        <v>15306</v>
      </c>
    </row>
    <row r="20941" spans="1:19" ht="11.25" thickBot="1" x14ac:dyDescent="0.2">
      <c r="A20941" s="93"/>
    </row>
    <row r="20942" spans="1:19" ht="11.25" thickBot="1" x14ac:dyDescent="0.2">
      <c r="A20942" s="113" t="s">
        <v>352</v>
      </c>
      <c r="B20942" s="93"/>
      <c r="C20942" s="114">
        <v>0</v>
      </c>
      <c r="D20942" s="114">
        <v>0</v>
      </c>
      <c r="E20942" s="110" t="s">
        <v>15307</v>
      </c>
      <c r="F20942" s="115">
        <v>0.50888999999999995</v>
      </c>
      <c r="G20942" s="114">
        <v>0</v>
      </c>
      <c r="H20942" s="110" t="s">
        <v>15307</v>
      </c>
      <c r="I20942" s="114">
        <v>0</v>
      </c>
      <c r="J20942" s="110" t="s">
        <v>15307</v>
      </c>
      <c r="K20942" s="115">
        <v>0.48732999999999999</v>
      </c>
      <c r="L20942" s="114">
        <v>0</v>
      </c>
      <c r="M20942" s="110" t="s">
        <v>15307</v>
      </c>
      <c r="N20942" s="114">
        <v>0</v>
      </c>
      <c r="O20942" s="114">
        <v>0</v>
      </c>
      <c r="P20942" s="110" t="s">
        <v>15307</v>
      </c>
      <c r="Q20942" s="114">
        <v>0</v>
      </c>
      <c r="R20942" s="114">
        <v>0</v>
      </c>
      <c r="S20942" s="110" t="s">
        <v>15307</v>
      </c>
    </row>
    <row r="20943" spans="1:19" ht="11.25" thickBot="1" x14ac:dyDescent="0.2">
      <c r="A20943" s="93"/>
    </row>
    <row r="20944" spans="1:19" ht="11.25" thickBot="1" x14ac:dyDescent="0.2">
      <c r="A20944" s="116" t="s">
        <v>355</v>
      </c>
      <c r="B20944" s="93"/>
      <c r="C20944" s="114">
        <v>0</v>
      </c>
      <c r="D20944" s="114">
        <v>0</v>
      </c>
      <c r="E20944" s="110" t="s">
        <v>15307</v>
      </c>
      <c r="F20944" s="118" t="s">
        <v>15308</v>
      </c>
      <c r="G20944" s="114">
        <v>0</v>
      </c>
      <c r="H20944" s="110" t="s">
        <v>15307</v>
      </c>
      <c r="I20944" s="114">
        <v>0</v>
      </c>
      <c r="J20944" s="110" t="s">
        <v>15307</v>
      </c>
      <c r="K20944" s="118" t="s">
        <v>15308</v>
      </c>
      <c r="L20944" s="114">
        <v>0</v>
      </c>
      <c r="M20944" s="110" t="s">
        <v>15307</v>
      </c>
      <c r="N20944" s="114">
        <v>0</v>
      </c>
      <c r="O20944" s="114">
        <v>0</v>
      </c>
      <c r="P20944" s="110" t="s">
        <v>15307</v>
      </c>
      <c r="Q20944" s="114">
        <v>0</v>
      </c>
      <c r="R20944" s="114">
        <v>0</v>
      </c>
      <c r="S20944" s="110" t="s">
        <v>15307</v>
      </c>
    </row>
    <row r="20945" spans="1:19" ht="11.25" thickBot="1" x14ac:dyDescent="0.2">
      <c r="A20945" s="93"/>
    </row>
    <row r="20946" spans="1:19" ht="11.25" thickBot="1" x14ac:dyDescent="0.2">
      <c r="A20946" s="117" t="s">
        <v>358</v>
      </c>
      <c r="B20946" s="93"/>
      <c r="C20946" s="114">
        <v>0</v>
      </c>
      <c r="D20946" s="114">
        <v>0</v>
      </c>
      <c r="E20946" s="110" t="s">
        <v>15307</v>
      </c>
      <c r="F20946" s="118">
        <v>0</v>
      </c>
      <c r="G20946" s="114">
        <v>0</v>
      </c>
      <c r="H20946" s="110" t="s">
        <v>15307</v>
      </c>
      <c r="I20946" s="114">
        <v>0</v>
      </c>
      <c r="J20946" s="110" t="s">
        <v>15307</v>
      </c>
      <c r="K20946" s="118">
        <v>0</v>
      </c>
      <c r="L20946" s="114">
        <v>0</v>
      </c>
      <c r="M20946" s="110" t="s">
        <v>15307</v>
      </c>
      <c r="N20946" s="114">
        <v>0</v>
      </c>
      <c r="O20946" s="114">
        <v>0</v>
      </c>
      <c r="P20946" s="110" t="s">
        <v>15307</v>
      </c>
      <c r="Q20946" s="114">
        <v>0</v>
      </c>
      <c r="R20946" s="114">
        <v>0</v>
      </c>
      <c r="S20946" s="110" t="s">
        <v>15307</v>
      </c>
    </row>
    <row r="20947" spans="1:19" ht="11.25" thickBot="1" x14ac:dyDescent="0.2">
      <c r="A20947" s="93"/>
    </row>
    <row r="20948" spans="1:19" ht="11.25" thickBot="1" x14ac:dyDescent="0.2">
      <c r="A20948" s="87" t="s">
        <v>345</v>
      </c>
      <c r="B20948" s="87" t="s">
        <v>346</v>
      </c>
      <c r="C20948" s="120" t="s">
        <v>35</v>
      </c>
      <c r="D20948" s="120" t="s">
        <v>36</v>
      </c>
      <c r="E20948" s="120" t="s">
        <v>15315</v>
      </c>
      <c r="F20948" s="120" t="s">
        <v>38</v>
      </c>
      <c r="G20948" s="120" t="s">
        <v>39</v>
      </c>
      <c r="H20948" s="120" t="s">
        <v>41</v>
      </c>
      <c r="I20948" s="120" t="s">
        <v>42</v>
      </c>
      <c r="J20948" s="120" t="s">
        <v>43</v>
      </c>
      <c r="K20948" s="120" t="s">
        <v>44</v>
      </c>
      <c r="L20948" s="120" t="s">
        <v>45</v>
      </c>
      <c r="M20948" s="120" t="s">
        <v>46</v>
      </c>
      <c r="N20948" s="120" t="s">
        <v>47</v>
      </c>
      <c r="O20948" s="120" t="s">
        <v>48</v>
      </c>
      <c r="P20948" s="120" t="s">
        <v>49</v>
      </c>
      <c r="Q20948" s="120" t="s">
        <v>50</v>
      </c>
      <c r="R20948" s="120" t="s">
        <v>51</v>
      </c>
      <c r="S20948" s="120" t="s">
        <v>52</v>
      </c>
    </row>
    <row r="20949" spans="1:19" ht="11.25" thickBot="1" x14ac:dyDescent="0.2">
      <c r="A20949" s="88">
        <v>1</v>
      </c>
      <c r="B20949" s="109">
        <v>0.67314814814814816</v>
      </c>
      <c r="C20949" s="111">
        <v>0.48009000000000002</v>
      </c>
      <c r="D20949" s="89">
        <v>0</v>
      </c>
      <c r="E20949" s="89">
        <v>0</v>
      </c>
      <c r="F20949" s="89">
        <v>0</v>
      </c>
      <c r="G20949" s="89">
        <v>0</v>
      </c>
      <c r="H20949" s="89">
        <v>0</v>
      </c>
      <c r="I20949" s="110" t="s">
        <v>15306</v>
      </c>
      <c r="J20949" s="89">
        <v>0</v>
      </c>
      <c r="K20949" s="110" t="s">
        <v>15306</v>
      </c>
      <c r="L20949" s="110" t="s">
        <v>15306</v>
      </c>
      <c r="M20949" s="89">
        <v>0</v>
      </c>
      <c r="N20949" s="89">
        <v>0</v>
      </c>
      <c r="O20949" s="110" t="s">
        <v>15306</v>
      </c>
      <c r="P20949" s="89">
        <v>0</v>
      </c>
      <c r="Q20949" s="110" t="s">
        <v>15306</v>
      </c>
      <c r="R20949" s="89">
        <v>0</v>
      </c>
      <c r="S20949" s="110" t="s">
        <v>15306</v>
      </c>
    </row>
    <row r="20950" spans="1:19" ht="11.25" thickBot="1" x14ac:dyDescent="0.2">
      <c r="A20950" s="93"/>
    </row>
    <row r="20951" spans="1:19" ht="11.25" thickBot="1" x14ac:dyDescent="0.2">
      <c r="A20951" s="113" t="s">
        <v>352</v>
      </c>
      <c r="B20951" s="93"/>
      <c r="C20951" s="115">
        <v>0.48009000000000002</v>
      </c>
      <c r="D20951" s="114">
        <v>0</v>
      </c>
      <c r="E20951" s="114">
        <v>0</v>
      </c>
      <c r="F20951" s="114">
        <v>0</v>
      </c>
      <c r="G20951" s="114">
        <v>0</v>
      </c>
      <c r="H20951" s="114">
        <v>0</v>
      </c>
      <c r="I20951" s="110" t="s">
        <v>15307</v>
      </c>
      <c r="J20951" s="114">
        <v>0</v>
      </c>
      <c r="K20951" s="110" t="s">
        <v>15307</v>
      </c>
      <c r="L20951" s="110" t="s">
        <v>15307</v>
      </c>
      <c r="M20951" s="114">
        <v>0</v>
      </c>
      <c r="N20951" s="114">
        <v>0</v>
      </c>
      <c r="O20951" s="110" t="s">
        <v>15307</v>
      </c>
      <c r="P20951" s="114">
        <v>0</v>
      </c>
      <c r="Q20951" s="110" t="s">
        <v>15307</v>
      </c>
      <c r="R20951" s="114">
        <v>0</v>
      </c>
      <c r="S20951" s="110" t="s">
        <v>15307</v>
      </c>
    </row>
    <row r="20952" spans="1:19" ht="11.25" thickBot="1" x14ac:dyDescent="0.2">
      <c r="A20952" s="93"/>
    </row>
    <row r="20953" spans="1:19" ht="11.25" thickBot="1" x14ac:dyDescent="0.2">
      <c r="A20953" s="116" t="s">
        <v>355</v>
      </c>
      <c r="B20953" s="93"/>
      <c r="C20953" s="118" t="s">
        <v>15308</v>
      </c>
      <c r="D20953" s="114">
        <v>0</v>
      </c>
      <c r="E20953" s="114">
        <v>0</v>
      </c>
      <c r="F20953" s="114">
        <v>0</v>
      </c>
      <c r="G20953" s="114">
        <v>0</v>
      </c>
      <c r="H20953" s="114">
        <v>0</v>
      </c>
      <c r="I20953" s="110" t="s">
        <v>15307</v>
      </c>
      <c r="J20953" s="114">
        <v>0</v>
      </c>
      <c r="K20953" s="110" t="s">
        <v>15307</v>
      </c>
      <c r="L20953" s="110" t="s">
        <v>15307</v>
      </c>
      <c r="M20953" s="114">
        <v>0</v>
      </c>
      <c r="N20953" s="114">
        <v>0</v>
      </c>
      <c r="O20953" s="110" t="s">
        <v>15307</v>
      </c>
      <c r="P20953" s="114">
        <v>0</v>
      </c>
      <c r="Q20953" s="110" t="s">
        <v>15307</v>
      </c>
      <c r="R20953" s="114">
        <v>0</v>
      </c>
      <c r="S20953" s="110" t="s">
        <v>15307</v>
      </c>
    </row>
    <row r="20954" spans="1:19" ht="11.25" thickBot="1" x14ac:dyDescent="0.2">
      <c r="A20954" s="93"/>
    </row>
    <row r="20955" spans="1:19" ht="11.25" thickBot="1" x14ac:dyDescent="0.2">
      <c r="A20955" s="117" t="s">
        <v>358</v>
      </c>
      <c r="B20955" s="93"/>
      <c r="C20955" s="118">
        <v>0</v>
      </c>
      <c r="D20955" s="114">
        <v>0</v>
      </c>
      <c r="E20955" s="114">
        <v>0</v>
      </c>
      <c r="F20955" s="114">
        <v>0</v>
      </c>
      <c r="G20955" s="114">
        <v>0</v>
      </c>
      <c r="H20955" s="114">
        <v>0</v>
      </c>
      <c r="I20955" s="110" t="s">
        <v>15307</v>
      </c>
      <c r="J20955" s="114">
        <v>0</v>
      </c>
      <c r="K20955" s="110" t="s">
        <v>15307</v>
      </c>
      <c r="L20955" s="110" t="s">
        <v>15307</v>
      </c>
      <c r="M20955" s="114">
        <v>0</v>
      </c>
      <c r="N20955" s="114">
        <v>0</v>
      </c>
      <c r="O20955" s="110" t="s">
        <v>15307</v>
      </c>
      <c r="P20955" s="114">
        <v>0</v>
      </c>
      <c r="Q20955" s="110" t="s">
        <v>15307</v>
      </c>
      <c r="R20955" s="114">
        <v>0</v>
      </c>
      <c r="S20955" s="110" t="s">
        <v>15307</v>
      </c>
    </row>
    <row r="20956" spans="1:19" ht="11.25" thickBot="1" x14ac:dyDescent="0.2">
      <c r="A20956" s="93"/>
    </row>
    <row r="20957" spans="1:19" ht="11.25" thickBot="1" x14ac:dyDescent="0.2">
      <c r="A20957" s="87" t="s">
        <v>345</v>
      </c>
      <c r="B20957" s="87" t="s">
        <v>346</v>
      </c>
      <c r="C20957" s="120" t="s">
        <v>53</v>
      </c>
      <c r="D20957" s="120" t="s">
        <v>54</v>
      </c>
      <c r="E20957" s="120" t="s">
        <v>55</v>
      </c>
      <c r="F20957" s="120" t="s">
        <v>56</v>
      </c>
      <c r="G20957" s="120" t="s">
        <v>15318</v>
      </c>
      <c r="H20957" s="120" t="s">
        <v>57</v>
      </c>
      <c r="I20957" s="120" t="s">
        <v>59</v>
      </c>
      <c r="J20957" s="120" t="s">
        <v>15319</v>
      </c>
      <c r="K20957" s="120" t="s">
        <v>60</v>
      </c>
      <c r="L20957" s="120" t="s">
        <v>61</v>
      </c>
      <c r="M20957" s="120" t="s">
        <v>62</v>
      </c>
      <c r="N20957" s="120" t="s">
        <v>15320</v>
      </c>
      <c r="O20957" s="120" t="s">
        <v>63</v>
      </c>
      <c r="P20957" s="120" t="s">
        <v>64</v>
      </c>
      <c r="Q20957" s="120" t="s">
        <v>66</v>
      </c>
      <c r="R20957" s="120" t="s">
        <v>15321</v>
      </c>
      <c r="S20957" s="120" t="s">
        <v>67</v>
      </c>
    </row>
    <row r="20958" spans="1:19" ht="11.25" thickBot="1" x14ac:dyDescent="0.2">
      <c r="A20958" s="88">
        <v>1</v>
      </c>
      <c r="B20958" s="109">
        <v>0.67314814814814816</v>
      </c>
      <c r="C20958" s="110" t="s">
        <v>15306</v>
      </c>
      <c r="D20958" s="110" t="s">
        <v>15306</v>
      </c>
      <c r="E20958" s="89">
        <v>0</v>
      </c>
      <c r="F20958" s="89">
        <v>0</v>
      </c>
      <c r="G20958" s="89">
        <v>0</v>
      </c>
      <c r="H20958" s="89">
        <v>0</v>
      </c>
      <c r="I20958" s="110" t="s">
        <v>15306</v>
      </c>
      <c r="J20958" s="89">
        <v>0</v>
      </c>
      <c r="K20958" s="110" t="s">
        <v>15306</v>
      </c>
      <c r="L20958" s="110" t="s">
        <v>15306</v>
      </c>
      <c r="M20958" s="89">
        <v>0</v>
      </c>
      <c r="N20958" s="89">
        <v>0</v>
      </c>
      <c r="O20958" s="89">
        <v>0</v>
      </c>
      <c r="P20958" s="89">
        <v>0</v>
      </c>
      <c r="Q20958" s="112" t="s">
        <v>15326</v>
      </c>
      <c r="R20958" s="89">
        <v>0</v>
      </c>
      <c r="S20958" s="110" t="s">
        <v>15306</v>
      </c>
    </row>
    <row r="20959" spans="1:19" ht="11.25" thickBot="1" x14ac:dyDescent="0.2">
      <c r="A20959" s="93"/>
    </row>
    <row r="20960" spans="1:19" ht="11.25" thickBot="1" x14ac:dyDescent="0.2">
      <c r="A20960" s="113" t="s">
        <v>352</v>
      </c>
      <c r="B20960" s="93"/>
      <c r="C20960" s="110" t="s">
        <v>15307</v>
      </c>
      <c r="D20960" s="110" t="s">
        <v>15307</v>
      </c>
      <c r="E20960" s="114">
        <v>0</v>
      </c>
      <c r="F20960" s="114">
        <v>0</v>
      </c>
      <c r="G20960" s="114">
        <v>0</v>
      </c>
      <c r="H20960" s="114">
        <v>0</v>
      </c>
      <c r="I20960" s="110" t="s">
        <v>15307</v>
      </c>
      <c r="J20960" s="114">
        <v>0</v>
      </c>
      <c r="K20960" s="110" t="s">
        <v>15307</v>
      </c>
      <c r="L20960" s="110" t="s">
        <v>15307</v>
      </c>
      <c r="M20960" s="114">
        <v>0</v>
      </c>
      <c r="N20960" s="114">
        <v>0</v>
      </c>
      <c r="O20960" s="114">
        <v>0</v>
      </c>
      <c r="P20960" s="114">
        <v>0</v>
      </c>
      <c r="Q20960" s="112" t="s">
        <v>15327</v>
      </c>
      <c r="R20960" s="114">
        <v>0</v>
      </c>
      <c r="S20960" s="110" t="s">
        <v>15307</v>
      </c>
    </row>
    <row r="20961" spans="1:19" ht="11.25" thickBot="1" x14ac:dyDescent="0.2">
      <c r="A20961" s="93"/>
    </row>
    <row r="20962" spans="1:19" ht="11.25" thickBot="1" x14ac:dyDescent="0.2">
      <c r="A20962" s="116" t="s">
        <v>355</v>
      </c>
      <c r="B20962" s="93"/>
      <c r="C20962" s="110" t="s">
        <v>15307</v>
      </c>
      <c r="D20962" s="110" t="s">
        <v>15307</v>
      </c>
      <c r="E20962" s="114">
        <v>0</v>
      </c>
      <c r="F20962" s="114">
        <v>0</v>
      </c>
      <c r="G20962" s="114">
        <v>0</v>
      </c>
      <c r="H20962" s="114">
        <v>0</v>
      </c>
      <c r="I20962" s="110" t="s">
        <v>15307</v>
      </c>
      <c r="J20962" s="114">
        <v>0</v>
      </c>
      <c r="K20962" s="110" t="s">
        <v>15307</v>
      </c>
      <c r="L20962" s="110" t="s">
        <v>15307</v>
      </c>
      <c r="M20962" s="114">
        <v>0</v>
      </c>
      <c r="N20962" s="114">
        <v>0</v>
      </c>
      <c r="O20962" s="114">
        <v>0</v>
      </c>
      <c r="P20962" s="114">
        <v>0</v>
      </c>
      <c r="Q20962" s="112" t="s">
        <v>15324</v>
      </c>
      <c r="R20962" s="114">
        <v>0</v>
      </c>
      <c r="S20962" s="110" t="s">
        <v>15307</v>
      </c>
    </row>
    <row r="20963" spans="1:19" ht="11.25" thickBot="1" x14ac:dyDescent="0.2">
      <c r="A20963" s="93"/>
    </row>
    <row r="20964" spans="1:19" ht="11.25" thickBot="1" x14ac:dyDescent="0.2">
      <c r="A20964" s="117" t="s">
        <v>358</v>
      </c>
      <c r="B20964" s="93"/>
      <c r="C20964" s="110" t="s">
        <v>15307</v>
      </c>
      <c r="D20964" s="110" t="s">
        <v>15307</v>
      </c>
      <c r="E20964" s="114">
        <v>0</v>
      </c>
      <c r="F20964" s="114">
        <v>0</v>
      </c>
      <c r="G20964" s="114">
        <v>0</v>
      </c>
      <c r="H20964" s="114">
        <v>0</v>
      </c>
      <c r="I20964" s="110" t="s">
        <v>15307</v>
      </c>
      <c r="J20964" s="114">
        <v>0</v>
      </c>
      <c r="K20964" s="110" t="s">
        <v>15307</v>
      </c>
      <c r="L20964" s="110" t="s">
        <v>15307</v>
      </c>
      <c r="M20964" s="114">
        <v>0</v>
      </c>
      <c r="N20964" s="114">
        <v>0</v>
      </c>
      <c r="O20964" s="114">
        <v>0</v>
      </c>
      <c r="P20964" s="114">
        <v>0</v>
      </c>
      <c r="Q20964" s="112" t="s">
        <v>15358</v>
      </c>
      <c r="R20964" s="114">
        <v>0</v>
      </c>
      <c r="S20964" s="110" t="s">
        <v>15307</v>
      </c>
    </row>
    <row r="20965" spans="1:19" ht="11.25" thickBot="1" x14ac:dyDescent="0.2">
      <c r="A20965" s="93"/>
    </row>
    <row r="20966" spans="1:19" ht="11.25" thickBot="1" x14ac:dyDescent="0.2">
      <c r="A20966" s="87" t="s">
        <v>345</v>
      </c>
      <c r="B20966" s="87" t="s">
        <v>346</v>
      </c>
      <c r="C20966" s="120" t="s">
        <v>68</v>
      </c>
      <c r="D20966" s="120" t="s">
        <v>15325</v>
      </c>
    </row>
    <row r="20967" spans="1:19" ht="11.25" thickBot="1" x14ac:dyDescent="0.2">
      <c r="A20967" s="88">
        <v>1</v>
      </c>
      <c r="B20967" s="109">
        <v>0.67314814814814816</v>
      </c>
      <c r="C20967" s="89">
        <v>0</v>
      </c>
      <c r="D20967" s="110" t="s">
        <v>15306</v>
      </c>
    </row>
    <row r="20968" spans="1:19" ht="11.25" thickBot="1" x14ac:dyDescent="0.2">
      <c r="A20968" s="93"/>
    </row>
    <row r="20969" spans="1:19" ht="11.25" thickBot="1" x14ac:dyDescent="0.2">
      <c r="A20969" s="113" t="s">
        <v>352</v>
      </c>
      <c r="B20969" s="93"/>
      <c r="C20969" s="114">
        <v>0</v>
      </c>
      <c r="D20969" s="110" t="s">
        <v>15307</v>
      </c>
    </row>
    <row r="20970" spans="1:19" ht="11.25" thickBot="1" x14ac:dyDescent="0.2">
      <c r="A20970" s="93"/>
    </row>
    <row r="20971" spans="1:19" ht="11.25" thickBot="1" x14ac:dyDescent="0.2">
      <c r="A20971" s="116" t="s">
        <v>355</v>
      </c>
      <c r="B20971" s="93"/>
      <c r="C20971" s="114">
        <v>0</v>
      </c>
      <c r="D20971" s="110" t="s">
        <v>15307</v>
      </c>
    </row>
    <row r="20972" spans="1:19" ht="11.25" thickBot="1" x14ac:dyDescent="0.2">
      <c r="A20972" s="93"/>
    </row>
    <row r="20973" spans="1:19" ht="11.25" thickBot="1" x14ac:dyDescent="0.2">
      <c r="A20973" s="117" t="s">
        <v>358</v>
      </c>
      <c r="B20973" s="93"/>
      <c r="C20973" s="114">
        <v>0</v>
      </c>
      <c r="D20973" s="110" t="s">
        <v>15307</v>
      </c>
    </row>
    <row r="20974" spans="1:19" ht="10.5" x14ac:dyDescent="0.15">
      <c r="A20974" s="93"/>
    </row>
    <row r="20975" spans="1:19" x14ac:dyDescent="0.15">
      <c r="A20975" s="106"/>
      <c r="B20975" s="69" t="s">
        <v>440</v>
      </c>
    </row>
    <row r="20976" spans="1:19" ht="9.75" thickBot="1" x14ac:dyDescent="0.2">
      <c r="A20976" s="64" t="s">
        <v>6210</v>
      </c>
    </row>
    <row r="20977" spans="1:19" ht="11.25" thickBot="1" x14ac:dyDescent="0.2">
      <c r="A20977" s="87" t="s">
        <v>345</v>
      </c>
      <c r="B20977" s="87" t="s">
        <v>346</v>
      </c>
      <c r="C20977" s="120" t="s">
        <v>15300</v>
      </c>
      <c r="D20977" s="120" t="s">
        <v>15301</v>
      </c>
      <c r="E20977" s="120" t="s">
        <v>15302</v>
      </c>
      <c r="F20977" s="120" t="s">
        <v>1</v>
      </c>
      <c r="G20977" s="120" t="s">
        <v>2</v>
      </c>
      <c r="H20977" s="120" t="s">
        <v>3</v>
      </c>
      <c r="I20977" s="120" t="s">
        <v>15303</v>
      </c>
      <c r="J20977" s="120" t="s">
        <v>4</v>
      </c>
      <c r="K20977" s="120" t="s">
        <v>15304</v>
      </c>
      <c r="L20977" s="120" t="s">
        <v>8</v>
      </c>
      <c r="M20977" s="120" t="s">
        <v>15305</v>
      </c>
      <c r="N20977" s="120" t="s">
        <v>10</v>
      </c>
      <c r="O20977" s="120" t="s">
        <v>11</v>
      </c>
      <c r="P20977" s="120" t="s">
        <v>12</v>
      </c>
      <c r="Q20977" s="120" t="s">
        <v>13</v>
      </c>
      <c r="R20977" s="120" t="s">
        <v>14</v>
      </c>
      <c r="S20977" s="120" t="s">
        <v>15</v>
      </c>
    </row>
    <row r="20978" spans="1:19" ht="11.25" thickBot="1" x14ac:dyDescent="0.2">
      <c r="A20978" s="88">
        <v>1</v>
      </c>
      <c r="B20978" s="109">
        <v>0.68599537037037039</v>
      </c>
      <c r="C20978" s="110" t="s">
        <v>15306</v>
      </c>
      <c r="D20978" s="110" t="s">
        <v>15306</v>
      </c>
      <c r="E20978" s="110" t="s">
        <v>15306</v>
      </c>
      <c r="F20978" s="89">
        <v>-19.466999999999999</v>
      </c>
      <c r="G20978" s="89">
        <v>924.26599999999996</v>
      </c>
      <c r="H20978" s="89">
        <v>368.06</v>
      </c>
      <c r="I20978" s="89">
        <v>-77.585999999999999</v>
      </c>
      <c r="J20978" s="110" t="s">
        <v>15306</v>
      </c>
      <c r="K20978" s="89">
        <v>-8.4960000000000004</v>
      </c>
      <c r="L20978" s="111">
        <v>0.58684000000000003</v>
      </c>
      <c r="M20978" s="89">
        <v>165.202</v>
      </c>
      <c r="N20978" s="89">
        <v>173.29400000000001</v>
      </c>
      <c r="O20978" s="89">
        <v>375.50200000000001</v>
      </c>
      <c r="P20978" s="89">
        <v>1097.8119999999999</v>
      </c>
      <c r="Q20978" s="89">
        <v>18114.276000000002</v>
      </c>
      <c r="R20978" s="89">
        <v>159.89599999999999</v>
      </c>
      <c r="S20978" s="89">
        <v>109.76</v>
      </c>
    </row>
    <row r="20979" spans="1:19" ht="11.25" thickBot="1" x14ac:dyDescent="0.2">
      <c r="A20979" s="93"/>
    </row>
    <row r="20980" spans="1:19" ht="11.25" thickBot="1" x14ac:dyDescent="0.2">
      <c r="A20980" s="113" t="s">
        <v>352</v>
      </c>
      <c r="B20980" s="93"/>
      <c r="C20980" s="110" t="s">
        <v>15307</v>
      </c>
      <c r="D20980" s="110" t="s">
        <v>15307</v>
      </c>
      <c r="E20980" s="110" t="s">
        <v>15307</v>
      </c>
      <c r="F20980" s="114">
        <v>-19.466999999999999</v>
      </c>
      <c r="G20980" s="114">
        <v>924.26599999999996</v>
      </c>
      <c r="H20980" s="114">
        <v>368.06</v>
      </c>
      <c r="I20980" s="114">
        <v>-77.585999999999999</v>
      </c>
      <c r="J20980" s="110" t="s">
        <v>15307</v>
      </c>
      <c r="K20980" s="114">
        <v>-8.4960000000000004</v>
      </c>
      <c r="L20980" s="115">
        <v>0.58684000000000003</v>
      </c>
      <c r="M20980" s="114">
        <v>165.202</v>
      </c>
      <c r="N20980" s="114">
        <v>173.29400000000001</v>
      </c>
      <c r="O20980" s="114">
        <v>375.50200000000001</v>
      </c>
      <c r="P20980" s="114">
        <v>1097.8119999999999</v>
      </c>
      <c r="Q20980" s="114">
        <v>18114.276000000002</v>
      </c>
      <c r="R20980" s="114">
        <v>159.89599999999999</v>
      </c>
      <c r="S20980" s="114">
        <v>109.76</v>
      </c>
    </row>
    <row r="20981" spans="1:19" ht="11.25" thickBot="1" x14ac:dyDescent="0.2">
      <c r="A20981" s="93"/>
    </row>
    <row r="20982" spans="1:19" ht="11.25" thickBot="1" x14ac:dyDescent="0.2">
      <c r="A20982" s="116" t="s">
        <v>355</v>
      </c>
      <c r="B20982" s="93"/>
      <c r="C20982" s="110" t="s">
        <v>15307</v>
      </c>
      <c r="D20982" s="110" t="s">
        <v>15307</v>
      </c>
      <c r="E20982" s="110" t="s">
        <v>15307</v>
      </c>
      <c r="F20982" s="114">
        <v>0</v>
      </c>
      <c r="G20982" s="114">
        <v>0</v>
      </c>
      <c r="H20982" s="114">
        <v>0</v>
      </c>
      <c r="I20982" s="114">
        <v>0</v>
      </c>
      <c r="J20982" s="110" t="s">
        <v>15307</v>
      </c>
      <c r="K20982" s="114">
        <v>0</v>
      </c>
      <c r="L20982" s="118" t="s">
        <v>15308</v>
      </c>
      <c r="M20982" s="114">
        <v>0</v>
      </c>
      <c r="N20982" s="114">
        <v>0</v>
      </c>
      <c r="O20982" s="114">
        <v>0</v>
      </c>
      <c r="P20982" s="114">
        <v>0</v>
      </c>
      <c r="Q20982" s="114">
        <v>0</v>
      </c>
      <c r="R20982" s="114">
        <v>0</v>
      </c>
      <c r="S20982" s="114">
        <v>0</v>
      </c>
    </row>
    <row r="20983" spans="1:19" ht="11.25" thickBot="1" x14ac:dyDescent="0.2">
      <c r="A20983" s="93"/>
    </row>
    <row r="20984" spans="1:19" ht="11.25" thickBot="1" x14ac:dyDescent="0.2">
      <c r="A20984" s="117" t="s">
        <v>358</v>
      </c>
      <c r="B20984" s="93"/>
      <c r="C20984" s="110" t="s">
        <v>15307</v>
      </c>
      <c r="D20984" s="110" t="s">
        <v>15307</v>
      </c>
      <c r="E20984" s="110" t="s">
        <v>15307</v>
      </c>
      <c r="F20984" s="114">
        <v>0</v>
      </c>
      <c r="G20984" s="114">
        <v>0</v>
      </c>
      <c r="H20984" s="114">
        <v>0</v>
      </c>
      <c r="I20984" s="114">
        <v>0</v>
      </c>
      <c r="J20984" s="110" t="s">
        <v>15307</v>
      </c>
      <c r="K20984" s="114">
        <v>0</v>
      </c>
      <c r="L20984" s="118">
        <v>0</v>
      </c>
      <c r="M20984" s="114">
        <v>0</v>
      </c>
      <c r="N20984" s="114">
        <v>0</v>
      </c>
      <c r="O20984" s="114">
        <v>0</v>
      </c>
      <c r="P20984" s="114">
        <v>0</v>
      </c>
      <c r="Q20984" s="114">
        <v>0</v>
      </c>
      <c r="R20984" s="114">
        <v>0</v>
      </c>
      <c r="S20984" s="114">
        <v>0</v>
      </c>
    </row>
    <row r="20985" spans="1:19" ht="11.25" thickBot="1" x14ac:dyDescent="0.2">
      <c r="A20985" s="93"/>
    </row>
    <row r="20986" spans="1:19" ht="11.25" thickBot="1" x14ac:dyDescent="0.2">
      <c r="A20986" s="87" t="s">
        <v>345</v>
      </c>
      <c r="B20986" s="87" t="s">
        <v>346</v>
      </c>
      <c r="C20986" s="120" t="s">
        <v>16</v>
      </c>
      <c r="D20986" s="120" t="s">
        <v>15309</v>
      </c>
      <c r="E20986" s="120" t="s">
        <v>15310</v>
      </c>
      <c r="F20986" s="120" t="s">
        <v>20</v>
      </c>
      <c r="G20986" s="120" t="s">
        <v>21</v>
      </c>
      <c r="H20986" s="120" t="s">
        <v>22</v>
      </c>
      <c r="I20986" s="120" t="s">
        <v>23</v>
      </c>
      <c r="J20986" s="120" t="s">
        <v>24</v>
      </c>
      <c r="K20986" s="120" t="s">
        <v>26</v>
      </c>
      <c r="L20986" s="120" t="s">
        <v>15311</v>
      </c>
      <c r="M20986" s="120" t="s">
        <v>27</v>
      </c>
      <c r="N20986" s="120" t="s">
        <v>28</v>
      </c>
      <c r="O20986" s="120" t="s">
        <v>29</v>
      </c>
      <c r="P20986" s="120" t="s">
        <v>30</v>
      </c>
      <c r="Q20986" s="120" t="s">
        <v>15312</v>
      </c>
      <c r="R20986" s="120" t="s">
        <v>32</v>
      </c>
      <c r="S20986" s="120" t="s">
        <v>33</v>
      </c>
    </row>
    <row r="20987" spans="1:19" ht="11.25" thickBot="1" x14ac:dyDescent="0.2">
      <c r="A20987" s="88">
        <v>1</v>
      </c>
      <c r="B20987" s="109">
        <v>0.68599537037037039</v>
      </c>
      <c r="C20987" s="89">
        <v>-198.11199999999999</v>
      </c>
      <c r="D20987" s="89">
        <v>1243.867</v>
      </c>
      <c r="E20987" s="110" t="s">
        <v>16003</v>
      </c>
      <c r="F20987" s="111">
        <v>0.50053999999999998</v>
      </c>
      <c r="G20987" s="89">
        <v>-91.772999999999996</v>
      </c>
      <c r="H20987" s="89">
        <v>144.00800000000001</v>
      </c>
      <c r="I20987" s="89">
        <v>433.54</v>
      </c>
      <c r="J20987" s="89">
        <v>392.36900000000003</v>
      </c>
      <c r="K20987" s="111">
        <v>0.48454000000000003</v>
      </c>
      <c r="L20987" s="89">
        <v>1151.7919999999999</v>
      </c>
      <c r="M20987" s="89">
        <v>366.25</v>
      </c>
      <c r="N20987" s="89">
        <v>185.55600000000001</v>
      </c>
      <c r="O20987" s="110" t="s">
        <v>16004</v>
      </c>
      <c r="P20987" s="89">
        <v>275.71100000000001</v>
      </c>
      <c r="Q20987" s="89">
        <v>329.892</v>
      </c>
      <c r="R20987" s="89">
        <v>521.34400000000005</v>
      </c>
      <c r="S20987" s="89">
        <v>120.16500000000001</v>
      </c>
    </row>
    <row r="20988" spans="1:19" ht="11.25" thickBot="1" x14ac:dyDescent="0.2">
      <c r="A20988" s="93"/>
    </row>
    <row r="20989" spans="1:19" ht="11.25" thickBot="1" x14ac:dyDescent="0.2">
      <c r="A20989" s="113" t="s">
        <v>352</v>
      </c>
      <c r="B20989" s="93"/>
      <c r="C20989" s="114">
        <v>-198.11199999999999</v>
      </c>
      <c r="D20989" s="114">
        <v>1243.867</v>
      </c>
      <c r="E20989" s="110" t="s">
        <v>16005</v>
      </c>
      <c r="F20989" s="115">
        <v>0.50053999999999998</v>
      </c>
      <c r="G20989" s="114">
        <v>-91.772999999999996</v>
      </c>
      <c r="H20989" s="114">
        <v>144.00800000000001</v>
      </c>
      <c r="I20989" s="114">
        <v>433.54</v>
      </c>
      <c r="J20989" s="114">
        <v>392.36900000000003</v>
      </c>
      <c r="K20989" s="115">
        <v>0.48454000000000003</v>
      </c>
      <c r="L20989" s="114">
        <v>1151.7919999999999</v>
      </c>
      <c r="M20989" s="114">
        <v>366.25</v>
      </c>
      <c r="N20989" s="114">
        <v>185.55600000000001</v>
      </c>
      <c r="O20989" s="110" t="s">
        <v>16006</v>
      </c>
      <c r="P20989" s="114">
        <v>275.71100000000001</v>
      </c>
      <c r="Q20989" s="114">
        <v>329.892</v>
      </c>
      <c r="R20989" s="114">
        <v>521.34400000000005</v>
      </c>
      <c r="S20989" s="114">
        <v>120.16500000000001</v>
      </c>
    </row>
    <row r="20990" spans="1:19" ht="11.25" thickBot="1" x14ac:dyDescent="0.2">
      <c r="A20990" s="93"/>
    </row>
    <row r="20991" spans="1:19" ht="11.25" thickBot="1" x14ac:dyDescent="0.2">
      <c r="A20991" s="116" t="s">
        <v>355</v>
      </c>
      <c r="B20991" s="93"/>
      <c r="C20991" s="114">
        <v>0</v>
      </c>
      <c r="D20991" s="114">
        <v>0</v>
      </c>
      <c r="E20991" s="110" t="s">
        <v>15307</v>
      </c>
      <c r="F20991" s="118" t="s">
        <v>15308</v>
      </c>
      <c r="G20991" s="114">
        <v>0</v>
      </c>
      <c r="H20991" s="114">
        <v>0</v>
      </c>
      <c r="I20991" s="114">
        <v>0</v>
      </c>
      <c r="J20991" s="114">
        <v>0</v>
      </c>
      <c r="K20991" s="118" t="s">
        <v>15308</v>
      </c>
      <c r="L20991" s="114">
        <v>0</v>
      </c>
      <c r="M20991" s="114">
        <v>0</v>
      </c>
      <c r="N20991" s="114">
        <v>0</v>
      </c>
      <c r="O20991" s="110" t="s">
        <v>15307</v>
      </c>
      <c r="P20991" s="114">
        <v>0</v>
      </c>
      <c r="Q20991" s="114">
        <v>0</v>
      </c>
      <c r="R20991" s="114">
        <v>0</v>
      </c>
      <c r="S20991" s="114">
        <v>0</v>
      </c>
    </row>
    <row r="20992" spans="1:19" ht="11.25" thickBot="1" x14ac:dyDescent="0.2">
      <c r="A20992" s="93"/>
    </row>
    <row r="20993" spans="1:19" ht="11.25" thickBot="1" x14ac:dyDescent="0.2">
      <c r="A20993" s="117" t="s">
        <v>358</v>
      </c>
      <c r="B20993" s="93"/>
      <c r="C20993" s="114">
        <v>0</v>
      </c>
      <c r="D20993" s="114">
        <v>0</v>
      </c>
      <c r="E20993" s="110" t="s">
        <v>15307</v>
      </c>
      <c r="F20993" s="118">
        <v>0</v>
      </c>
      <c r="G20993" s="114">
        <v>0</v>
      </c>
      <c r="H20993" s="114">
        <v>0</v>
      </c>
      <c r="I20993" s="114">
        <v>0</v>
      </c>
      <c r="J20993" s="114">
        <v>0</v>
      </c>
      <c r="K20993" s="118">
        <v>0</v>
      </c>
      <c r="L20993" s="114">
        <v>0</v>
      </c>
      <c r="M20993" s="114">
        <v>0</v>
      </c>
      <c r="N20993" s="114">
        <v>0</v>
      </c>
      <c r="O20993" s="110" t="s">
        <v>15307</v>
      </c>
      <c r="P20993" s="114">
        <v>0</v>
      </c>
      <c r="Q20993" s="114">
        <v>0</v>
      </c>
      <c r="R20993" s="114">
        <v>0</v>
      </c>
      <c r="S20993" s="114">
        <v>0</v>
      </c>
    </row>
    <row r="20994" spans="1:19" ht="11.25" thickBot="1" x14ac:dyDescent="0.2">
      <c r="A20994" s="93"/>
    </row>
    <row r="20995" spans="1:19" ht="11.25" thickBot="1" x14ac:dyDescent="0.2">
      <c r="A20995" s="87" t="s">
        <v>345</v>
      </c>
      <c r="B20995" s="87" t="s">
        <v>346</v>
      </c>
      <c r="C20995" s="120" t="s">
        <v>35</v>
      </c>
      <c r="D20995" s="120" t="s">
        <v>36</v>
      </c>
      <c r="E20995" s="120" t="s">
        <v>15315</v>
      </c>
      <c r="F20995" s="120" t="s">
        <v>38</v>
      </c>
      <c r="G20995" s="120" t="s">
        <v>39</v>
      </c>
      <c r="H20995" s="120" t="s">
        <v>41</v>
      </c>
      <c r="I20995" s="120" t="s">
        <v>42</v>
      </c>
      <c r="J20995" s="120" t="s">
        <v>43</v>
      </c>
      <c r="K20995" s="120" t="s">
        <v>44</v>
      </c>
      <c r="L20995" s="120" t="s">
        <v>45</v>
      </c>
      <c r="M20995" s="120" t="s">
        <v>46</v>
      </c>
      <c r="N20995" s="120" t="s">
        <v>47</v>
      </c>
      <c r="O20995" s="120" t="s">
        <v>48</v>
      </c>
      <c r="P20995" s="120" t="s">
        <v>49</v>
      </c>
      <c r="Q20995" s="120" t="s">
        <v>50</v>
      </c>
      <c r="R20995" s="120" t="s">
        <v>51</v>
      </c>
      <c r="S20995" s="120" t="s">
        <v>52</v>
      </c>
    </row>
    <row r="20996" spans="1:19" ht="11.25" thickBot="1" x14ac:dyDescent="0.2">
      <c r="A20996" s="88">
        <v>1</v>
      </c>
      <c r="B20996" s="109">
        <v>0.68599537037037039</v>
      </c>
      <c r="C20996" s="111">
        <v>0.45850999999999997</v>
      </c>
      <c r="D20996" s="89">
        <v>259.62200000000001</v>
      </c>
      <c r="E20996" s="89">
        <v>54.237000000000002</v>
      </c>
      <c r="F20996" s="89">
        <v>3.13</v>
      </c>
      <c r="G20996" s="89">
        <v>239.816</v>
      </c>
      <c r="H20996" s="89">
        <v>3345.3960000000002</v>
      </c>
      <c r="I20996" s="89">
        <v>293.49599999999998</v>
      </c>
      <c r="J20996" s="89">
        <v>431.24299999999999</v>
      </c>
      <c r="K20996" s="89">
        <v>340.65600000000001</v>
      </c>
      <c r="L20996" s="89">
        <v>169.50700000000001</v>
      </c>
      <c r="M20996" s="89">
        <v>30.605</v>
      </c>
      <c r="N20996" s="89">
        <v>40.356000000000002</v>
      </c>
      <c r="O20996" s="110" t="s">
        <v>15306</v>
      </c>
      <c r="P20996" s="89">
        <v>430.44600000000003</v>
      </c>
      <c r="Q20996" s="89">
        <v>173.86799999999999</v>
      </c>
      <c r="R20996" s="89">
        <v>790.57299999999998</v>
      </c>
      <c r="S20996" s="89">
        <v>196.46700000000001</v>
      </c>
    </row>
    <row r="20997" spans="1:19" ht="11.25" thickBot="1" x14ac:dyDescent="0.2">
      <c r="A20997" s="93"/>
    </row>
    <row r="20998" spans="1:19" ht="11.25" thickBot="1" x14ac:dyDescent="0.2">
      <c r="A20998" s="113" t="s">
        <v>352</v>
      </c>
      <c r="B20998" s="93"/>
      <c r="C20998" s="115">
        <v>0.45850999999999997</v>
      </c>
      <c r="D20998" s="114">
        <v>259.62200000000001</v>
      </c>
      <c r="E20998" s="114">
        <v>54.237000000000002</v>
      </c>
      <c r="F20998" s="114">
        <v>3.13</v>
      </c>
      <c r="G20998" s="114">
        <v>239.816</v>
      </c>
      <c r="H20998" s="114">
        <v>3345.3960000000002</v>
      </c>
      <c r="I20998" s="114">
        <v>293.49599999999998</v>
      </c>
      <c r="J20998" s="114">
        <v>431.24299999999999</v>
      </c>
      <c r="K20998" s="114">
        <v>340.65600000000001</v>
      </c>
      <c r="L20998" s="114">
        <v>169.50700000000001</v>
      </c>
      <c r="M20998" s="114">
        <v>30.605</v>
      </c>
      <c r="N20998" s="114">
        <v>40.356000000000002</v>
      </c>
      <c r="O20998" s="110" t="s">
        <v>15307</v>
      </c>
      <c r="P20998" s="114">
        <v>430.44600000000003</v>
      </c>
      <c r="Q20998" s="114">
        <v>173.86799999999999</v>
      </c>
      <c r="R20998" s="114">
        <v>790.57299999999998</v>
      </c>
      <c r="S20998" s="114">
        <v>196.46700000000001</v>
      </c>
    </row>
    <row r="20999" spans="1:19" ht="11.25" thickBot="1" x14ac:dyDescent="0.2">
      <c r="A20999" s="93"/>
    </row>
    <row r="21000" spans="1:19" ht="11.25" thickBot="1" x14ac:dyDescent="0.2">
      <c r="A21000" s="116" t="s">
        <v>355</v>
      </c>
      <c r="B21000" s="93"/>
      <c r="C21000" s="118" t="s">
        <v>15308</v>
      </c>
      <c r="D21000" s="114">
        <v>0</v>
      </c>
      <c r="E21000" s="114">
        <v>0</v>
      </c>
      <c r="F21000" s="114">
        <v>0</v>
      </c>
      <c r="G21000" s="114">
        <v>0</v>
      </c>
      <c r="H21000" s="114">
        <v>0</v>
      </c>
      <c r="I21000" s="114">
        <v>0</v>
      </c>
      <c r="J21000" s="114">
        <v>0</v>
      </c>
      <c r="K21000" s="114">
        <v>0</v>
      </c>
      <c r="L21000" s="114">
        <v>0</v>
      </c>
      <c r="M21000" s="114">
        <v>0</v>
      </c>
      <c r="N21000" s="114">
        <v>0</v>
      </c>
      <c r="O21000" s="110" t="s">
        <v>15307</v>
      </c>
      <c r="P21000" s="114">
        <v>0</v>
      </c>
      <c r="Q21000" s="114">
        <v>0</v>
      </c>
      <c r="R21000" s="114">
        <v>0</v>
      </c>
      <c r="S21000" s="114">
        <v>0</v>
      </c>
    </row>
    <row r="21001" spans="1:19" ht="11.25" thickBot="1" x14ac:dyDescent="0.2">
      <c r="A21001" s="93"/>
    </row>
    <row r="21002" spans="1:19" ht="11.25" thickBot="1" x14ac:dyDescent="0.2">
      <c r="A21002" s="117" t="s">
        <v>358</v>
      </c>
      <c r="B21002" s="93"/>
      <c r="C21002" s="118">
        <v>0</v>
      </c>
      <c r="D21002" s="114">
        <v>0</v>
      </c>
      <c r="E21002" s="114">
        <v>0</v>
      </c>
      <c r="F21002" s="114">
        <v>0</v>
      </c>
      <c r="G21002" s="114">
        <v>0</v>
      </c>
      <c r="H21002" s="114">
        <v>0</v>
      </c>
      <c r="I21002" s="114">
        <v>0</v>
      </c>
      <c r="J21002" s="114">
        <v>0</v>
      </c>
      <c r="K21002" s="114">
        <v>0</v>
      </c>
      <c r="L21002" s="114">
        <v>0</v>
      </c>
      <c r="M21002" s="114">
        <v>0</v>
      </c>
      <c r="N21002" s="114">
        <v>0</v>
      </c>
      <c r="O21002" s="110" t="s">
        <v>15307</v>
      </c>
      <c r="P21002" s="114">
        <v>0</v>
      </c>
      <c r="Q21002" s="114">
        <v>0</v>
      </c>
      <c r="R21002" s="114">
        <v>0</v>
      </c>
      <c r="S21002" s="114">
        <v>0</v>
      </c>
    </row>
    <row r="21003" spans="1:19" ht="11.25" thickBot="1" x14ac:dyDescent="0.2">
      <c r="A21003" s="93"/>
    </row>
    <row r="21004" spans="1:19" ht="11.25" thickBot="1" x14ac:dyDescent="0.2">
      <c r="A21004" s="87" t="s">
        <v>345</v>
      </c>
      <c r="B21004" s="87" t="s">
        <v>346</v>
      </c>
      <c r="C21004" s="120" t="s">
        <v>53</v>
      </c>
      <c r="D21004" s="120" t="s">
        <v>54</v>
      </c>
      <c r="E21004" s="120" t="s">
        <v>55</v>
      </c>
      <c r="F21004" s="120" t="s">
        <v>56</v>
      </c>
      <c r="G21004" s="120" t="s">
        <v>15318</v>
      </c>
      <c r="H21004" s="120" t="s">
        <v>57</v>
      </c>
      <c r="I21004" s="120" t="s">
        <v>59</v>
      </c>
      <c r="J21004" s="120" t="s">
        <v>15319</v>
      </c>
      <c r="K21004" s="120" t="s">
        <v>60</v>
      </c>
      <c r="L21004" s="120" t="s">
        <v>61</v>
      </c>
      <c r="M21004" s="120" t="s">
        <v>62</v>
      </c>
      <c r="N21004" s="120" t="s">
        <v>15320</v>
      </c>
      <c r="O21004" s="120" t="s">
        <v>63</v>
      </c>
      <c r="P21004" s="120" t="s">
        <v>64</v>
      </c>
      <c r="Q21004" s="120" t="s">
        <v>66</v>
      </c>
      <c r="R21004" s="120" t="s">
        <v>15321</v>
      </c>
      <c r="S21004" s="120" t="s">
        <v>67</v>
      </c>
    </row>
    <row r="21005" spans="1:19" ht="11.25" thickBot="1" x14ac:dyDescent="0.2">
      <c r="A21005" s="88">
        <v>1</v>
      </c>
      <c r="B21005" s="109">
        <v>0.68599537037037039</v>
      </c>
      <c r="C21005" s="89">
        <v>942.82799999999997</v>
      </c>
      <c r="D21005" s="89">
        <v>264.26600000000002</v>
      </c>
      <c r="E21005" s="89">
        <v>437.06700000000001</v>
      </c>
      <c r="F21005" s="89">
        <v>1684.827</v>
      </c>
      <c r="G21005" s="89">
        <v>2.3559999999999999</v>
      </c>
      <c r="H21005" s="89">
        <v>1421.7260000000001</v>
      </c>
      <c r="I21005" s="89">
        <v>1665.2639999999999</v>
      </c>
      <c r="J21005" s="89">
        <v>101.541</v>
      </c>
      <c r="K21005" s="89">
        <v>363.12900000000002</v>
      </c>
      <c r="L21005" s="89">
        <v>318.63499999999999</v>
      </c>
      <c r="M21005" s="89">
        <v>262.327</v>
      </c>
      <c r="N21005" s="89">
        <v>-3172.9859999999999</v>
      </c>
      <c r="O21005" s="89">
        <v>11004.442999999999</v>
      </c>
      <c r="P21005" s="89">
        <v>1863.9159999999999</v>
      </c>
      <c r="Q21005" s="112" t="s">
        <v>15330</v>
      </c>
      <c r="R21005" s="89">
        <v>1.9690000000000001</v>
      </c>
      <c r="S21005" s="89">
        <v>915.08900000000006</v>
      </c>
    </row>
    <row r="21006" spans="1:19" ht="11.25" thickBot="1" x14ac:dyDescent="0.2">
      <c r="A21006" s="93"/>
    </row>
    <row r="21007" spans="1:19" ht="11.25" thickBot="1" x14ac:dyDescent="0.2">
      <c r="A21007" s="113" t="s">
        <v>352</v>
      </c>
      <c r="B21007" s="93"/>
      <c r="C21007" s="114">
        <v>942.82799999999997</v>
      </c>
      <c r="D21007" s="114">
        <v>264.26600000000002</v>
      </c>
      <c r="E21007" s="114">
        <v>437.06700000000001</v>
      </c>
      <c r="F21007" s="114">
        <v>1684.827</v>
      </c>
      <c r="G21007" s="114">
        <v>2.3559999999999999</v>
      </c>
      <c r="H21007" s="114">
        <v>1421.7260000000001</v>
      </c>
      <c r="I21007" s="114">
        <v>1665.2639999999999</v>
      </c>
      <c r="J21007" s="114">
        <v>101.541</v>
      </c>
      <c r="K21007" s="114">
        <v>363.12900000000002</v>
      </c>
      <c r="L21007" s="114">
        <v>318.63499999999999</v>
      </c>
      <c r="M21007" s="114">
        <v>262.327</v>
      </c>
      <c r="N21007" s="114">
        <v>-3172.9859999999999</v>
      </c>
      <c r="O21007" s="114">
        <v>11004.442999999999</v>
      </c>
      <c r="P21007" s="114">
        <v>1863.9159999999999</v>
      </c>
      <c r="Q21007" s="112" t="s">
        <v>15331</v>
      </c>
      <c r="R21007" s="114">
        <v>1.9690000000000001</v>
      </c>
      <c r="S21007" s="114">
        <v>915.08900000000006</v>
      </c>
    </row>
    <row r="21008" spans="1:19" ht="11.25" thickBot="1" x14ac:dyDescent="0.2">
      <c r="A21008" s="93"/>
    </row>
    <row r="21009" spans="1:19" ht="11.25" thickBot="1" x14ac:dyDescent="0.2">
      <c r="A21009" s="116" t="s">
        <v>355</v>
      </c>
      <c r="B21009" s="93"/>
      <c r="C21009" s="114">
        <v>0</v>
      </c>
      <c r="D21009" s="114">
        <v>0</v>
      </c>
      <c r="E21009" s="114">
        <v>0</v>
      </c>
      <c r="F21009" s="114">
        <v>0</v>
      </c>
      <c r="G21009" s="114">
        <v>0</v>
      </c>
      <c r="H21009" s="114">
        <v>0</v>
      </c>
      <c r="I21009" s="114">
        <v>0</v>
      </c>
      <c r="J21009" s="114">
        <v>0</v>
      </c>
      <c r="K21009" s="114">
        <v>0</v>
      </c>
      <c r="L21009" s="114">
        <v>0</v>
      </c>
      <c r="M21009" s="114">
        <v>0</v>
      </c>
      <c r="N21009" s="114">
        <v>0</v>
      </c>
      <c r="O21009" s="114">
        <v>0</v>
      </c>
      <c r="P21009" s="114">
        <v>0</v>
      </c>
      <c r="Q21009" s="112" t="s">
        <v>15324</v>
      </c>
      <c r="R21009" s="114">
        <v>0</v>
      </c>
      <c r="S21009" s="114">
        <v>0</v>
      </c>
    </row>
    <row r="21010" spans="1:19" ht="11.25" thickBot="1" x14ac:dyDescent="0.2">
      <c r="A21010" s="93"/>
    </row>
    <row r="21011" spans="1:19" ht="11.25" thickBot="1" x14ac:dyDescent="0.2">
      <c r="A21011" s="117" t="s">
        <v>358</v>
      </c>
      <c r="B21011" s="93"/>
      <c r="C21011" s="114">
        <v>0</v>
      </c>
      <c r="D21011" s="114">
        <v>0</v>
      </c>
      <c r="E21011" s="114">
        <v>0</v>
      </c>
      <c r="F21011" s="114">
        <v>0</v>
      </c>
      <c r="G21011" s="114">
        <v>0</v>
      </c>
      <c r="H21011" s="114">
        <v>0</v>
      </c>
      <c r="I21011" s="114">
        <v>0</v>
      </c>
      <c r="J21011" s="114">
        <v>0</v>
      </c>
      <c r="K21011" s="114">
        <v>0</v>
      </c>
      <c r="L21011" s="114">
        <v>0</v>
      </c>
      <c r="M21011" s="114">
        <v>0</v>
      </c>
      <c r="N21011" s="114">
        <v>0</v>
      </c>
      <c r="O21011" s="114">
        <v>0</v>
      </c>
      <c r="P21011" s="114">
        <v>0</v>
      </c>
      <c r="Q21011" s="112" t="s">
        <v>15358</v>
      </c>
      <c r="R21011" s="114">
        <v>0</v>
      </c>
      <c r="S21011" s="114">
        <v>0</v>
      </c>
    </row>
    <row r="21012" spans="1:19" ht="11.25" thickBot="1" x14ac:dyDescent="0.2">
      <c r="A21012" s="93"/>
    </row>
    <row r="21013" spans="1:19" ht="11.25" thickBot="1" x14ac:dyDescent="0.2">
      <c r="A21013" s="87" t="s">
        <v>345</v>
      </c>
      <c r="B21013" s="87" t="s">
        <v>346</v>
      </c>
      <c r="C21013" s="120" t="s">
        <v>68</v>
      </c>
      <c r="D21013" s="120" t="s">
        <v>15325</v>
      </c>
    </row>
    <row r="21014" spans="1:19" ht="11.25" thickBot="1" x14ac:dyDescent="0.2">
      <c r="A21014" s="88">
        <v>1</v>
      </c>
      <c r="B21014" s="109">
        <v>0.68599537037037039</v>
      </c>
      <c r="C21014" s="89">
        <v>2999.0039999999999</v>
      </c>
      <c r="D21014" s="89">
        <v>185.66800000000001</v>
      </c>
    </row>
    <row r="21015" spans="1:19" ht="11.25" thickBot="1" x14ac:dyDescent="0.2">
      <c r="A21015" s="93"/>
    </row>
    <row r="21016" spans="1:19" ht="11.25" thickBot="1" x14ac:dyDescent="0.2">
      <c r="A21016" s="113" t="s">
        <v>352</v>
      </c>
      <c r="B21016" s="93"/>
      <c r="C21016" s="114">
        <v>2999.0039999999999</v>
      </c>
      <c r="D21016" s="114">
        <v>185.66800000000001</v>
      </c>
    </row>
    <row r="21017" spans="1:19" ht="11.25" thickBot="1" x14ac:dyDescent="0.2">
      <c r="A21017" s="93"/>
    </row>
    <row r="21018" spans="1:19" ht="11.25" thickBot="1" x14ac:dyDescent="0.2">
      <c r="A21018" s="116" t="s">
        <v>355</v>
      </c>
      <c r="B21018" s="93"/>
      <c r="C21018" s="114">
        <v>0</v>
      </c>
      <c r="D21018" s="114">
        <v>0</v>
      </c>
    </row>
    <row r="21019" spans="1:19" ht="11.25" thickBot="1" x14ac:dyDescent="0.2">
      <c r="A21019" s="93"/>
    </row>
    <row r="21020" spans="1:19" ht="11.25" thickBot="1" x14ac:dyDescent="0.2">
      <c r="A21020" s="117" t="s">
        <v>358</v>
      </c>
      <c r="B21020" s="93"/>
      <c r="C21020" s="114">
        <v>0</v>
      </c>
      <c r="D21020" s="114">
        <v>0</v>
      </c>
    </row>
    <row r="21021" spans="1:19" ht="10.5" x14ac:dyDescent="0.15">
      <c r="A21021" s="93"/>
    </row>
    <row r="21022" spans="1:19" x14ac:dyDescent="0.15">
      <c r="A21022" s="106"/>
      <c r="B21022" s="69" t="s">
        <v>477</v>
      </c>
    </row>
    <row r="21023" spans="1:19" ht="9.75" thickBot="1" x14ac:dyDescent="0.2">
      <c r="A21023" s="64" t="s">
        <v>6210</v>
      </c>
    </row>
    <row r="21024" spans="1:19" ht="11.25" thickBot="1" x14ac:dyDescent="0.2">
      <c r="A21024" s="87" t="s">
        <v>345</v>
      </c>
      <c r="B21024" s="87" t="s">
        <v>346</v>
      </c>
      <c r="C21024" s="120" t="s">
        <v>15300</v>
      </c>
      <c r="D21024" s="120" t="s">
        <v>15301</v>
      </c>
      <c r="E21024" s="120" t="s">
        <v>15302</v>
      </c>
      <c r="F21024" s="120" t="s">
        <v>1</v>
      </c>
      <c r="G21024" s="120" t="s">
        <v>2</v>
      </c>
      <c r="H21024" s="120" t="s">
        <v>3</v>
      </c>
      <c r="I21024" s="120" t="s">
        <v>15303</v>
      </c>
      <c r="J21024" s="120" t="s">
        <v>4</v>
      </c>
      <c r="K21024" s="120" t="s">
        <v>15304</v>
      </c>
      <c r="L21024" s="120" t="s">
        <v>8</v>
      </c>
      <c r="M21024" s="120" t="s">
        <v>15305</v>
      </c>
      <c r="N21024" s="120" t="s">
        <v>10</v>
      </c>
      <c r="O21024" s="120" t="s">
        <v>11</v>
      </c>
      <c r="P21024" s="120" t="s">
        <v>12</v>
      </c>
      <c r="Q21024" s="120" t="s">
        <v>13</v>
      </c>
      <c r="R21024" s="120" t="s">
        <v>14</v>
      </c>
      <c r="S21024" s="120" t="s">
        <v>15</v>
      </c>
    </row>
    <row r="21025" spans="1:19" ht="11.25" thickBot="1" x14ac:dyDescent="0.2">
      <c r="A21025" s="88">
        <v>1</v>
      </c>
      <c r="B21025" s="109">
        <v>0.69144675925925936</v>
      </c>
      <c r="C21025" s="89">
        <v>55.212000000000003</v>
      </c>
      <c r="D21025" s="89">
        <v>69.013999999999996</v>
      </c>
      <c r="E21025" s="110" t="s">
        <v>15306</v>
      </c>
      <c r="F21025" s="89">
        <v>1950.432</v>
      </c>
      <c r="G21025" s="89">
        <v>3306.1060000000002</v>
      </c>
      <c r="H21025" s="89">
        <v>991.08699999999999</v>
      </c>
      <c r="I21025" s="110" t="s">
        <v>16007</v>
      </c>
      <c r="J21025" s="89">
        <v>55.212000000000003</v>
      </c>
      <c r="K21025" s="89">
        <v>-178.721</v>
      </c>
      <c r="L21025" s="111">
        <v>0.60374000000000005</v>
      </c>
      <c r="M21025" s="89">
        <v>1372.9459999999999</v>
      </c>
      <c r="N21025" s="89">
        <v>1414.6669999999999</v>
      </c>
      <c r="O21025" s="89">
        <v>1188.26</v>
      </c>
      <c r="P21025" s="89">
        <v>5171.7039999999997</v>
      </c>
      <c r="Q21025" s="89">
        <v>97923.695999999996</v>
      </c>
      <c r="R21025" s="89">
        <v>1825.547</v>
      </c>
      <c r="S21025" s="89">
        <v>561.38199999999995</v>
      </c>
    </row>
    <row r="21026" spans="1:19" ht="11.25" thickBot="1" x14ac:dyDescent="0.2">
      <c r="A21026" s="93"/>
    </row>
    <row r="21027" spans="1:19" ht="11.25" thickBot="1" x14ac:dyDescent="0.2">
      <c r="A21027" s="113" t="s">
        <v>352</v>
      </c>
      <c r="B21027" s="93"/>
      <c r="C21027" s="114">
        <v>55.212000000000003</v>
      </c>
      <c r="D21027" s="114">
        <v>69.013999999999996</v>
      </c>
      <c r="E21027" s="110" t="s">
        <v>15307</v>
      </c>
      <c r="F21027" s="114">
        <v>1950.432</v>
      </c>
      <c r="G21027" s="114">
        <v>3306.1060000000002</v>
      </c>
      <c r="H21027" s="114">
        <v>991.08699999999999</v>
      </c>
      <c r="I21027" s="110" t="s">
        <v>16008</v>
      </c>
      <c r="J21027" s="114">
        <v>55.212000000000003</v>
      </c>
      <c r="K21027" s="114">
        <v>-178.721</v>
      </c>
      <c r="L21027" s="115">
        <v>0.60374000000000005</v>
      </c>
      <c r="M21027" s="114">
        <v>1372.9459999999999</v>
      </c>
      <c r="N21027" s="114">
        <v>1414.6669999999999</v>
      </c>
      <c r="O21027" s="114">
        <v>1188.26</v>
      </c>
      <c r="P21027" s="114">
        <v>5171.7039999999997</v>
      </c>
      <c r="Q21027" s="114">
        <v>97923.695999999996</v>
      </c>
      <c r="R21027" s="114">
        <v>1825.547</v>
      </c>
      <c r="S21027" s="114">
        <v>561.38199999999995</v>
      </c>
    </row>
    <row r="21028" spans="1:19" ht="11.25" thickBot="1" x14ac:dyDescent="0.2">
      <c r="A21028" s="93"/>
    </row>
    <row r="21029" spans="1:19" ht="11.25" thickBot="1" x14ac:dyDescent="0.2">
      <c r="A21029" s="116" t="s">
        <v>355</v>
      </c>
      <c r="B21029" s="93"/>
      <c r="C21029" s="114">
        <v>0</v>
      </c>
      <c r="D21029" s="114">
        <v>0</v>
      </c>
      <c r="E21029" s="110" t="s">
        <v>15307</v>
      </c>
      <c r="F21029" s="114">
        <v>0</v>
      </c>
      <c r="G21029" s="114">
        <v>0</v>
      </c>
      <c r="H21029" s="114">
        <v>0</v>
      </c>
      <c r="I21029" s="110" t="s">
        <v>15307</v>
      </c>
      <c r="J21029" s="114">
        <v>0</v>
      </c>
      <c r="K21029" s="114">
        <v>0</v>
      </c>
      <c r="L21029" s="118" t="s">
        <v>15308</v>
      </c>
      <c r="M21029" s="114">
        <v>0</v>
      </c>
      <c r="N21029" s="114">
        <v>0</v>
      </c>
      <c r="O21029" s="114">
        <v>0</v>
      </c>
      <c r="P21029" s="114">
        <v>0</v>
      </c>
      <c r="Q21029" s="114">
        <v>0</v>
      </c>
      <c r="R21029" s="114">
        <v>0</v>
      </c>
      <c r="S21029" s="114">
        <v>0</v>
      </c>
    </row>
    <row r="21030" spans="1:19" ht="11.25" thickBot="1" x14ac:dyDescent="0.2">
      <c r="A21030" s="93"/>
    </row>
    <row r="21031" spans="1:19" ht="11.25" thickBot="1" x14ac:dyDescent="0.2">
      <c r="A21031" s="117" t="s">
        <v>358</v>
      </c>
      <c r="B21031" s="93"/>
      <c r="C21031" s="114">
        <v>0</v>
      </c>
      <c r="D21031" s="114">
        <v>0</v>
      </c>
      <c r="E21031" s="110" t="s">
        <v>15307</v>
      </c>
      <c r="F21031" s="114">
        <v>0</v>
      </c>
      <c r="G21031" s="114">
        <v>0</v>
      </c>
      <c r="H21031" s="114">
        <v>0</v>
      </c>
      <c r="I21031" s="110" t="s">
        <v>15307</v>
      </c>
      <c r="J21031" s="114">
        <v>0</v>
      </c>
      <c r="K21031" s="114">
        <v>0</v>
      </c>
      <c r="L21031" s="118">
        <v>0</v>
      </c>
      <c r="M21031" s="114">
        <v>0</v>
      </c>
      <c r="N21031" s="114">
        <v>0</v>
      </c>
      <c r="O21031" s="114">
        <v>0</v>
      </c>
      <c r="P21031" s="114">
        <v>0</v>
      </c>
      <c r="Q21031" s="114">
        <v>0</v>
      </c>
      <c r="R21031" s="114">
        <v>0</v>
      </c>
      <c r="S21031" s="114">
        <v>0</v>
      </c>
    </row>
    <row r="21032" spans="1:19" ht="11.25" thickBot="1" x14ac:dyDescent="0.2">
      <c r="A21032" s="93"/>
    </row>
    <row r="21033" spans="1:19" ht="11.25" thickBot="1" x14ac:dyDescent="0.2">
      <c r="A21033" s="87" t="s">
        <v>345</v>
      </c>
      <c r="B21033" s="87" t="s">
        <v>346</v>
      </c>
      <c r="C21033" s="120" t="s">
        <v>16</v>
      </c>
      <c r="D21033" s="120" t="s">
        <v>15309</v>
      </c>
      <c r="E21033" s="120" t="s">
        <v>15310</v>
      </c>
      <c r="F21033" s="120" t="s">
        <v>20</v>
      </c>
      <c r="G21033" s="120" t="s">
        <v>21</v>
      </c>
      <c r="H21033" s="120" t="s">
        <v>22</v>
      </c>
      <c r="I21033" s="120" t="s">
        <v>23</v>
      </c>
      <c r="J21033" s="120" t="s">
        <v>24</v>
      </c>
      <c r="K21033" s="120" t="s">
        <v>26</v>
      </c>
      <c r="L21033" s="120" t="s">
        <v>15311</v>
      </c>
      <c r="M21033" s="120" t="s">
        <v>27</v>
      </c>
      <c r="N21033" s="120" t="s">
        <v>28</v>
      </c>
      <c r="O21033" s="120" t="s">
        <v>29</v>
      </c>
      <c r="P21033" s="120" t="s">
        <v>30</v>
      </c>
      <c r="Q21033" s="120" t="s">
        <v>15312</v>
      </c>
      <c r="R21033" s="120" t="s">
        <v>32</v>
      </c>
      <c r="S21033" s="120" t="s">
        <v>33</v>
      </c>
    </row>
    <row r="21034" spans="1:19" ht="11.25" thickBot="1" x14ac:dyDescent="0.2">
      <c r="A21034" s="88">
        <v>1</v>
      </c>
      <c r="B21034" s="109">
        <v>0.69144675925925936</v>
      </c>
      <c r="C21034" s="89">
        <v>21.271999999999998</v>
      </c>
      <c r="D21034" s="89">
        <v>1056.982</v>
      </c>
      <c r="E21034" s="89">
        <v>273.38299999999998</v>
      </c>
      <c r="F21034" s="111">
        <v>0.50495999999999996</v>
      </c>
      <c r="G21034" s="89">
        <v>-259.596</v>
      </c>
      <c r="H21034" s="110" t="s">
        <v>16009</v>
      </c>
      <c r="I21034" s="89">
        <v>1935.183</v>
      </c>
      <c r="J21034" s="89">
        <v>669.721</v>
      </c>
      <c r="K21034" s="111">
        <v>0.49728</v>
      </c>
      <c r="L21034" s="89">
        <v>4542.415</v>
      </c>
      <c r="M21034" s="89">
        <v>1314.6</v>
      </c>
      <c r="N21034" s="89">
        <v>977.74599999999998</v>
      </c>
      <c r="O21034" s="110" t="s">
        <v>16004</v>
      </c>
      <c r="P21034" s="89">
        <v>779.52499999999998</v>
      </c>
      <c r="Q21034" s="89">
        <v>-8.6519999999999992</v>
      </c>
      <c r="R21034" s="89">
        <v>226.54</v>
      </c>
      <c r="S21034" s="89">
        <v>737.97</v>
      </c>
    </row>
    <row r="21035" spans="1:19" ht="11.25" thickBot="1" x14ac:dyDescent="0.2">
      <c r="A21035" s="93"/>
    </row>
    <row r="21036" spans="1:19" ht="11.25" thickBot="1" x14ac:dyDescent="0.2">
      <c r="A21036" s="113" t="s">
        <v>352</v>
      </c>
      <c r="B21036" s="93"/>
      <c r="C21036" s="114">
        <v>21.271999999999998</v>
      </c>
      <c r="D21036" s="114">
        <v>1056.982</v>
      </c>
      <c r="E21036" s="114">
        <v>273.38299999999998</v>
      </c>
      <c r="F21036" s="115">
        <v>0.50495999999999996</v>
      </c>
      <c r="G21036" s="114">
        <v>-259.596</v>
      </c>
      <c r="H21036" s="110" t="s">
        <v>16010</v>
      </c>
      <c r="I21036" s="114">
        <v>1935.183</v>
      </c>
      <c r="J21036" s="114">
        <v>669.721</v>
      </c>
      <c r="K21036" s="115">
        <v>0.49728</v>
      </c>
      <c r="L21036" s="114">
        <v>4542.415</v>
      </c>
      <c r="M21036" s="114">
        <v>1314.6</v>
      </c>
      <c r="N21036" s="114">
        <v>977.74599999999998</v>
      </c>
      <c r="O21036" s="110" t="s">
        <v>16006</v>
      </c>
      <c r="P21036" s="114">
        <v>779.52499999999998</v>
      </c>
      <c r="Q21036" s="114">
        <v>-8.6519999999999992</v>
      </c>
      <c r="R21036" s="114">
        <v>226.54</v>
      </c>
      <c r="S21036" s="114">
        <v>737.97</v>
      </c>
    </row>
    <row r="21037" spans="1:19" ht="11.25" thickBot="1" x14ac:dyDescent="0.2">
      <c r="A21037" s="93"/>
    </row>
    <row r="21038" spans="1:19" ht="11.25" thickBot="1" x14ac:dyDescent="0.2">
      <c r="A21038" s="116" t="s">
        <v>355</v>
      </c>
      <c r="B21038" s="93"/>
      <c r="C21038" s="114">
        <v>0</v>
      </c>
      <c r="D21038" s="114">
        <v>0</v>
      </c>
      <c r="E21038" s="114">
        <v>0</v>
      </c>
      <c r="F21038" s="118" t="s">
        <v>15308</v>
      </c>
      <c r="G21038" s="114">
        <v>0</v>
      </c>
      <c r="H21038" s="110" t="s">
        <v>15307</v>
      </c>
      <c r="I21038" s="114">
        <v>0</v>
      </c>
      <c r="J21038" s="114">
        <v>0</v>
      </c>
      <c r="K21038" s="118" t="s">
        <v>15308</v>
      </c>
      <c r="L21038" s="114">
        <v>0</v>
      </c>
      <c r="M21038" s="114">
        <v>0</v>
      </c>
      <c r="N21038" s="114">
        <v>0</v>
      </c>
      <c r="O21038" s="110" t="s">
        <v>15307</v>
      </c>
      <c r="P21038" s="114">
        <v>0</v>
      </c>
      <c r="Q21038" s="114">
        <v>0</v>
      </c>
      <c r="R21038" s="114">
        <v>0</v>
      </c>
      <c r="S21038" s="114">
        <v>0</v>
      </c>
    </row>
    <row r="21039" spans="1:19" ht="11.25" thickBot="1" x14ac:dyDescent="0.2">
      <c r="A21039" s="93"/>
    </row>
    <row r="21040" spans="1:19" ht="11.25" thickBot="1" x14ac:dyDescent="0.2">
      <c r="A21040" s="117" t="s">
        <v>358</v>
      </c>
      <c r="B21040" s="93"/>
      <c r="C21040" s="114">
        <v>0</v>
      </c>
      <c r="D21040" s="114">
        <v>0</v>
      </c>
      <c r="E21040" s="114">
        <v>0</v>
      </c>
      <c r="F21040" s="118">
        <v>0</v>
      </c>
      <c r="G21040" s="114">
        <v>0</v>
      </c>
      <c r="H21040" s="110" t="s">
        <v>15307</v>
      </c>
      <c r="I21040" s="114">
        <v>0</v>
      </c>
      <c r="J21040" s="114">
        <v>0</v>
      </c>
      <c r="K21040" s="118">
        <v>0</v>
      </c>
      <c r="L21040" s="114">
        <v>0</v>
      </c>
      <c r="M21040" s="114">
        <v>0</v>
      </c>
      <c r="N21040" s="114">
        <v>0</v>
      </c>
      <c r="O21040" s="110" t="s">
        <v>15307</v>
      </c>
      <c r="P21040" s="114">
        <v>0</v>
      </c>
      <c r="Q21040" s="114">
        <v>0</v>
      </c>
      <c r="R21040" s="114">
        <v>0</v>
      </c>
      <c r="S21040" s="114">
        <v>0</v>
      </c>
    </row>
    <row r="21041" spans="1:19" ht="11.25" thickBot="1" x14ac:dyDescent="0.2">
      <c r="A21041" s="93"/>
    </row>
    <row r="21042" spans="1:19" ht="11.25" thickBot="1" x14ac:dyDescent="0.2">
      <c r="A21042" s="87" t="s">
        <v>345</v>
      </c>
      <c r="B21042" s="87" t="s">
        <v>346</v>
      </c>
      <c r="C21042" s="120" t="s">
        <v>35</v>
      </c>
      <c r="D21042" s="120" t="s">
        <v>36</v>
      </c>
      <c r="E21042" s="120" t="s">
        <v>15315</v>
      </c>
      <c r="F21042" s="120" t="s">
        <v>38</v>
      </c>
      <c r="G21042" s="120" t="s">
        <v>39</v>
      </c>
      <c r="H21042" s="120" t="s">
        <v>41</v>
      </c>
      <c r="I21042" s="120" t="s">
        <v>42</v>
      </c>
      <c r="J21042" s="120" t="s">
        <v>43</v>
      </c>
      <c r="K21042" s="120" t="s">
        <v>44</v>
      </c>
      <c r="L21042" s="120" t="s">
        <v>45</v>
      </c>
      <c r="M21042" s="120" t="s">
        <v>46</v>
      </c>
      <c r="N21042" s="120" t="s">
        <v>47</v>
      </c>
      <c r="O21042" s="120" t="s">
        <v>48</v>
      </c>
      <c r="P21042" s="120" t="s">
        <v>49</v>
      </c>
      <c r="Q21042" s="120" t="s">
        <v>50</v>
      </c>
      <c r="R21042" s="120" t="s">
        <v>51</v>
      </c>
      <c r="S21042" s="120" t="s">
        <v>52</v>
      </c>
    </row>
    <row r="21043" spans="1:19" ht="11.25" thickBot="1" x14ac:dyDescent="0.2">
      <c r="A21043" s="88">
        <v>1</v>
      </c>
      <c r="B21043" s="109">
        <v>0.69144675925925936</v>
      </c>
      <c r="C21043" s="111">
        <v>0.46354000000000001</v>
      </c>
      <c r="D21043" s="89">
        <v>312.67500000000001</v>
      </c>
      <c r="E21043" s="89">
        <v>100.40900000000001</v>
      </c>
      <c r="F21043" s="110" t="s">
        <v>16011</v>
      </c>
      <c r="G21043" s="89">
        <v>1359.3389999999999</v>
      </c>
      <c r="H21043" s="89">
        <v>18255.271000000001</v>
      </c>
      <c r="I21043" s="89">
        <v>791.04600000000005</v>
      </c>
      <c r="J21043" s="89">
        <v>892.64</v>
      </c>
      <c r="K21043" s="89">
        <v>1583.3589999999999</v>
      </c>
      <c r="L21043" s="89">
        <v>249.38399999999999</v>
      </c>
      <c r="M21043" s="89">
        <v>568.51099999999997</v>
      </c>
      <c r="N21043" s="89">
        <v>828.50699999999995</v>
      </c>
      <c r="O21043" s="89">
        <v>650.10699999999997</v>
      </c>
      <c r="P21043" s="89">
        <v>1939.8130000000001</v>
      </c>
      <c r="Q21043" s="89">
        <v>687.67399999999998</v>
      </c>
      <c r="R21043" s="89">
        <v>2732.723</v>
      </c>
      <c r="S21043" s="89">
        <v>728.548</v>
      </c>
    </row>
    <row r="21044" spans="1:19" ht="11.25" thickBot="1" x14ac:dyDescent="0.2">
      <c r="A21044" s="93"/>
    </row>
    <row r="21045" spans="1:19" ht="11.25" thickBot="1" x14ac:dyDescent="0.2">
      <c r="A21045" s="113" t="s">
        <v>352</v>
      </c>
      <c r="B21045" s="93"/>
      <c r="C21045" s="115">
        <v>0.46354000000000001</v>
      </c>
      <c r="D21045" s="114">
        <v>312.67500000000001</v>
      </c>
      <c r="E21045" s="114">
        <v>100.40900000000001</v>
      </c>
      <c r="F21045" s="110" t="s">
        <v>16012</v>
      </c>
      <c r="G21045" s="114">
        <v>1359.3389999999999</v>
      </c>
      <c r="H21045" s="114">
        <v>18255.271000000001</v>
      </c>
      <c r="I21045" s="114">
        <v>791.04600000000005</v>
      </c>
      <c r="J21045" s="114">
        <v>892.64</v>
      </c>
      <c r="K21045" s="114">
        <v>1583.3589999999999</v>
      </c>
      <c r="L21045" s="114">
        <v>249.38399999999999</v>
      </c>
      <c r="M21045" s="114">
        <v>568.51099999999997</v>
      </c>
      <c r="N21045" s="114">
        <v>828.50699999999995</v>
      </c>
      <c r="O21045" s="114">
        <v>650.10699999999997</v>
      </c>
      <c r="P21045" s="114">
        <v>1939.8130000000001</v>
      </c>
      <c r="Q21045" s="114">
        <v>687.67399999999998</v>
      </c>
      <c r="R21045" s="114">
        <v>2732.723</v>
      </c>
      <c r="S21045" s="114">
        <v>728.548</v>
      </c>
    </row>
    <row r="21046" spans="1:19" ht="11.25" thickBot="1" x14ac:dyDescent="0.2">
      <c r="A21046" s="93"/>
    </row>
    <row r="21047" spans="1:19" ht="11.25" thickBot="1" x14ac:dyDescent="0.2">
      <c r="A21047" s="116" t="s">
        <v>355</v>
      </c>
      <c r="B21047" s="93"/>
      <c r="C21047" s="118" t="s">
        <v>15308</v>
      </c>
      <c r="D21047" s="114">
        <v>0</v>
      </c>
      <c r="E21047" s="114">
        <v>0</v>
      </c>
      <c r="F21047" s="110" t="s">
        <v>15307</v>
      </c>
      <c r="G21047" s="114">
        <v>0</v>
      </c>
      <c r="H21047" s="114">
        <v>0</v>
      </c>
      <c r="I21047" s="114">
        <v>0</v>
      </c>
      <c r="J21047" s="114">
        <v>0</v>
      </c>
      <c r="K21047" s="114">
        <v>0</v>
      </c>
      <c r="L21047" s="114">
        <v>0</v>
      </c>
      <c r="M21047" s="114">
        <v>0</v>
      </c>
      <c r="N21047" s="114">
        <v>0</v>
      </c>
      <c r="O21047" s="114">
        <v>0</v>
      </c>
      <c r="P21047" s="114">
        <v>0</v>
      </c>
      <c r="Q21047" s="114">
        <v>0</v>
      </c>
      <c r="R21047" s="114">
        <v>0</v>
      </c>
      <c r="S21047" s="114">
        <v>0</v>
      </c>
    </row>
    <row r="21048" spans="1:19" ht="11.25" thickBot="1" x14ac:dyDescent="0.2">
      <c r="A21048" s="93"/>
    </row>
    <row r="21049" spans="1:19" ht="11.25" thickBot="1" x14ac:dyDescent="0.2">
      <c r="A21049" s="117" t="s">
        <v>358</v>
      </c>
      <c r="B21049" s="93"/>
      <c r="C21049" s="118">
        <v>0</v>
      </c>
      <c r="D21049" s="114">
        <v>0</v>
      </c>
      <c r="E21049" s="114">
        <v>0</v>
      </c>
      <c r="F21049" s="110" t="s">
        <v>15307</v>
      </c>
      <c r="G21049" s="114">
        <v>0</v>
      </c>
      <c r="H21049" s="114">
        <v>0</v>
      </c>
      <c r="I21049" s="114">
        <v>0</v>
      </c>
      <c r="J21049" s="114">
        <v>0</v>
      </c>
      <c r="K21049" s="114">
        <v>0</v>
      </c>
      <c r="L21049" s="114">
        <v>0</v>
      </c>
      <c r="M21049" s="114">
        <v>0</v>
      </c>
      <c r="N21049" s="114">
        <v>0</v>
      </c>
      <c r="O21049" s="114">
        <v>0</v>
      </c>
      <c r="P21049" s="114">
        <v>0</v>
      </c>
      <c r="Q21049" s="114">
        <v>0</v>
      </c>
      <c r="R21049" s="114">
        <v>0</v>
      </c>
      <c r="S21049" s="114">
        <v>0</v>
      </c>
    </row>
    <row r="21050" spans="1:19" ht="11.25" thickBot="1" x14ac:dyDescent="0.2">
      <c r="A21050" s="93"/>
    </row>
    <row r="21051" spans="1:19" ht="11.25" thickBot="1" x14ac:dyDescent="0.2">
      <c r="A21051" s="87" t="s">
        <v>345</v>
      </c>
      <c r="B21051" s="87" t="s">
        <v>346</v>
      </c>
      <c r="C21051" s="120" t="s">
        <v>53</v>
      </c>
      <c r="D21051" s="120" t="s">
        <v>54</v>
      </c>
      <c r="E21051" s="120" t="s">
        <v>55</v>
      </c>
      <c r="F21051" s="120" t="s">
        <v>56</v>
      </c>
      <c r="G21051" s="120" t="s">
        <v>15318</v>
      </c>
      <c r="H21051" s="120" t="s">
        <v>57</v>
      </c>
      <c r="I21051" s="120" t="s">
        <v>59</v>
      </c>
      <c r="J21051" s="120" t="s">
        <v>15319</v>
      </c>
      <c r="K21051" s="120" t="s">
        <v>60</v>
      </c>
      <c r="L21051" s="120" t="s">
        <v>61</v>
      </c>
      <c r="M21051" s="120" t="s">
        <v>62</v>
      </c>
      <c r="N21051" s="120" t="s">
        <v>15320</v>
      </c>
      <c r="O21051" s="120" t="s">
        <v>63</v>
      </c>
      <c r="P21051" s="120" t="s">
        <v>64</v>
      </c>
      <c r="Q21051" s="120" t="s">
        <v>66</v>
      </c>
      <c r="R21051" s="120" t="s">
        <v>15321</v>
      </c>
      <c r="S21051" s="120" t="s">
        <v>67</v>
      </c>
    </row>
    <row r="21052" spans="1:19" ht="11.25" thickBot="1" x14ac:dyDescent="0.2">
      <c r="A21052" s="88">
        <v>1</v>
      </c>
      <c r="B21052" s="109">
        <v>0.69144675925925936</v>
      </c>
      <c r="C21052" s="89">
        <v>3207.2530000000002</v>
      </c>
      <c r="D21052" s="89">
        <v>917.36300000000006</v>
      </c>
      <c r="E21052" s="89">
        <v>2055.0059999999999</v>
      </c>
      <c r="F21052" s="89">
        <v>7402.0349999999999</v>
      </c>
      <c r="G21052" s="110" t="s">
        <v>16013</v>
      </c>
      <c r="H21052" s="89">
        <v>4521.5929999999998</v>
      </c>
      <c r="I21052" s="89">
        <v>9381.8410000000003</v>
      </c>
      <c r="J21052" s="89">
        <v>-0.154</v>
      </c>
      <c r="K21052" s="89">
        <v>1731.0889999999999</v>
      </c>
      <c r="L21052" s="89">
        <v>744.428</v>
      </c>
      <c r="M21052" s="110" t="s">
        <v>16014</v>
      </c>
      <c r="N21052" s="89">
        <v>-5370.9279999999999</v>
      </c>
      <c r="O21052" s="89">
        <v>55821.88</v>
      </c>
      <c r="P21052" s="89">
        <v>11769.691999999999</v>
      </c>
      <c r="Q21052" s="112" t="s">
        <v>15340</v>
      </c>
      <c r="R21052" s="89">
        <v>-0.86499999999999999</v>
      </c>
      <c r="S21052" s="89">
        <v>2735.5349999999999</v>
      </c>
    </row>
    <row r="21053" spans="1:19" ht="11.25" thickBot="1" x14ac:dyDescent="0.2">
      <c r="A21053" s="93"/>
    </row>
    <row r="21054" spans="1:19" ht="11.25" thickBot="1" x14ac:dyDescent="0.2">
      <c r="A21054" s="113" t="s">
        <v>352</v>
      </c>
      <c r="B21054" s="93"/>
      <c r="C21054" s="114">
        <v>3207.2530000000002</v>
      </c>
      <c r="D21054" s="114">
        <v>917.36300000000006</v>
      </c>
      <c r="E21054" s="114">
        <v>2055.0059999999999</v>
      </c>
      <c r="F21054" s="114">
        <v>7402.0349999999999</v>
      </c>
      <c r="G21054" s="110" t="s">
        <v>16015</v>
      </c>
      <c r="H21054" s="114">
        <v>4521.5929999999998</v>
      </c>
      <c r="I21054" s="114">
        <v>9381.8410000000003</v>
      </c>
      <c r="J21054" s="114">
        <v>-0.154</v>
      </c>
      <c r="K21054" s="114">
        <v>1731.0889999999999</v>
      </c>
      <c r="L21054" s="114">
        <v>744.428</v>
      </c>
      <c r="M21054" s="110" t="s">
        <v>16016</v>
      </c>
      <c r="N21054" s="114">
        <v>-5370.9279999999999</v>
      </c>
      <c r="O21054" s="114">
        <v>55821.88</v>
      </c>
      <c r="P21054" s="114">
        <v>11769.691999999999</v>
      </c>
      <c r="Q21054" s="112" t="s">
        <v>15343</v>
      </c>
      <c r="R21054" s="114">
        <v>-0.86499999999999999</v>
      </c>
      <c r="S21054" s="114">
        <v>2735.5349999999999</v>
      </c>
    </row>
    <row r="21055" spans="1:19" ht="11.25" thickBot="1" x14ac:dyDescent="0.2">
      <c r="A21055" s="93"/>
    </row>
    <row r="21056" spans="1:19" ht="11.25" thickBot="1" x14ac:dyDescent="0.2">
      <c r="A21056" s="116" t="s">
        <v>355</v>
      </c>
      <c r="B21056" s="93"/>
      <c r="C21056" s="114">
        <v>0</v>
      </c>
      <c r="D21056" s="114">
        <v>0</v>
      </c>
      <c r="E21056" s="114">
        <v>0</v>
      </c>
      <c r="F21056" s="114">
        <v>0</v>
      </c>
      <c r="G21056" s="110" t="s">
        <v>15307</v>
      </c>
      <c r="H21056" s="114">
        <v>0</v>
      </c>
      <c r="I21056" s="114">
        <v>0</v>
      </c>
      <c r="J21056" s="114">
        <v>0</v>
      </c>
      <c r="K21056" s="114">
        <v>0</v>
      </c>
      <c r="L21056" s="114">
        <v>0</v>
      </c>
      <c r="M21056" s="110" t="s">
        <v>15307</v>
      </c>
      <c r="N21056" s="114">
        <v>0</v>
      </c>
      <c r="O21056" s="114">
        <v>0</v>
      </c>
      <c r="P21056" s="114">
        <v>0</v>
      </c>
      <c r="Q21056" s="112" t="s">
        <v>15324</v>
      </c>
      <c r="R21056" s="114">
        <v>0</v>
      </c>
      <c r="S21056" s="114">
        <v>0</v>
      </c>
    </row>
    <row r="21057" spans="1:19" ht="11.25" thickBot="1" x14ac:dyDescent="0.2">
      <c r="A21057" s="93"/>
    </row>
    <row r="21058" spans="1:19" ht="11.25" thickBot="1" x14ac:dyDescent="0.2">
      <c r="A21058" s="117" t="s">
        <v>358</v>
      </c>
      <c r="B21058" s="93"/>
      <c r="C21058" s="114">
        <v>0</v>
      </c>
      <c r="D21058" s="114">
        <v>0</v>
      </c>
      <c r="E21058" s="114">
        <v>0</v>
      </c>
      <c r="F21058" s="114">
        <v>0</v>
      </c>
      <c r="G21058" s="110" t="s">
        <v>15307</v>
      </c>
      <c r="H21058" s="114">
        <v>0</v>
      </c>
      <c r="I21058" s="114">
        <v>0</v>
      </c>
      <c r="J21058" s="114">
        <v>0</v>
      </c>
      <c r="K21058" s="114">
        <v>0</v>
      </c>
      <c r="L21058" s="114">
        <v>0</v>
      </c>
      <c r="M21058" s="110" t="s">
        <v>15307</v>
      </c>
      <c r="N21058" s="114">
        <v>0</v>
      </c>
      <c r="O21058" s="114">
        <v>0</v>
      </c>
      <c r="P21058" s="114">
        <v>0</v>
      </c>
      <c r="Q21058" s="112" t="s">
        <v>15358</v>
      </c>
      <c r="R21058" s="114">
        <v>0</v>
      </c>
      <c r="S21058" s="114">
        <v>0</v>
      </c>
    </row>
    <row r="21059" spans="1:19" ht="11.25" thickBot="1" x14ac:dyDescent="0.2">
      <c r="A21059" s="93"/>
    </row>
    <row r="21060" spans="1:19" ht="11.25" thickBot="1" x14ac:dyDescent="0.2">
      <c r="A21060" s="87" t="s">
        <v>345</v>
      </c>
      <c r="B21060" s="87" t="s">
        <v>346</v>
      </c>
      <c r="C21060" s="120" t="s">
        <v>68</v>
      </c>
      <c r="D21060" s="120" t="s">
        <v>15325</v>
      </c>
    </row>
    <row r="21061" spans="1:19" ht="11.25" thickBot="1" x14ac:dyDescent="0.2">
      <c r="A21061" s="88">
        <v>1</v>
      </c>
      <c r="B21061" s="109">
        <v>0.69144675925925936</v>
      </c>
      <c r="C21061" s="89">
        <v>17727.066999999999</v>
      </c>
      <c r="D21061" s="89">
        <v>134.52699999999999</v>
      </c>
    </row>
    <row r="21062" spans="1:19" ht="11.25" thickBot="1" x14ac:dyDescent="0.2">
      <c r="A21062" s="93"/>
    </row>
    <row r="21063" spans="1:19" ht="11.25" thickBot="1" x14ac:dyDescent="0.2">
      <c r="A21063" s="113" t="s">
        <v>352</v>
      </c>
      <c r="B21063" s="93"/>
      <c r="C21063" s="114">
        <v>17727.066999999999</v>
      </c>
      <c r="D21063" s="114">
        <v>134.52699999999999</v>
      </c>
    </row>
    <row r="21064" spans="1:19" ht="11.25" thickBot="1" x14ac:dyDescent="0.2">
      <c r="A21064" s="93"/>
    </row>
    <row r="21065" spans="1:19" ht="11.25" thickBot="1" x14ac:dyDescent="0.2">
      <c r="A21065" s="116" t="s">
        <v>355</v>
      </c>
      <c r="B21065" s="93"/>
      <c r="C21065" s="114">
        <v>0</v>
      </c>
      <c r="D21065" s="114">
        <v>0</v>
      </c>
    </row>
    <row r="21066" spans="1:19" ht="11.25" thickBot="1" x14ac:dyDescent="0.2">
      <c r="A21066" s="93"/>
    </row>
    <row r="21067" spans="1:19" ht="11.25" thickBot="1" x14ac:dyDescent="0.2">
      <c r="A21067" s="117" t="s">
        <v>358</v>
      </c>
      <c r="B21067" s="93"/>
      <c r="C21067" s="114">
        <v>0</v>
      </c>
      <c r="D21067" s="114">
        <v>0</v>
      </c>
    </row>
    <row r="21068" spans="1:19" ht="10.5" x14ac:dyDescent="0.15">
      <c r="A21068" s="93"/>
    </row>
    <row r="21069" spans="1:19" x14ac:dyDescent="0.15">
      <c r="A21069" s="106"/>
      <c r="B21069" s="69" t="s">
        <v>513</v>
      </c>
    </row>
    <row r="21070" spans="1:19" ht="9.75" thickBot="1" x14ac:dyDescent="0.2">
      <c r="A21070" s="64" t="s">
        <v>6210</v>
      </c>
    </row>
    <row r="21071" spans="1:19" ht="11.25" thickBot="1" x14ac:dyDescent="0.2">
      <c r="A21071" s="87" t="s">
        <v>345</v>
      </c>
      <c r="B21071" s="87" t="s">
        <v>346</v>
      </c>
      <c r="C21071" s="120" t="s">
        <v>15300</v>
      </c>
      <c r="D21071" s="120" t="s">
        <v>15301</v>
      </c>
      <c r="E21071" s="120" t="s">
        <v>15302</v>
      </c>
      <c r="F21071" s="120" t="s">
        <v>1</v>
      </c>
      <c r="G21071" s="120" t="s">
        <v>2</v>
      </c>
      <c r="H21071" s="120" t="s">
        <v>3</v>
      </c>
      <c r="I21071" s="120" t="s">
        <v>15303</v>
      </c>
      <c r="J21071" s="120" t="s">
        <v>4</v>
      </c>
      <c r="K21071" s="120" t="s">
        <v>15304</v>
      </c>
      <c r="L21071" s="120" t="s">
        <v>8</v>
      </c>
      <c r="M21071" s="120" t="s">
        <v>15305</v>
      </c>
      <c r="N21071" s="120" t="s">
        <v>10</v>
      </c>
      <c r="O21071" s="120" t="s">
        <v>11</v>
      </c>
      <c r="P21071" s="120" t="s">
        <v>12</v>
      </c>
      <c r="Q21071" s="120" t="s">
        <v>13</v>
      </c>
      <c r="R21071" s="120" t="s">
        <v>14</v>
      </c>
      <c r="S21071" s="120" t="s">
        <v>15</v>
      </c>
    </row>
    <row r="21072" spans="1:19" ht="11.25" thickBot="1" x14ac:dyDescent="0.2">
      <c r="A21072" s="88">
        <v>1</v>
      </c>
      <c r="B21072" s="109">
        <v>0.69688657407407406</v>
      </c>
      <c r="C21072" s="110" t="s">
        <v>15306</v>
      </c>
      <c r="D21072" s="110" t="s">
        <v>15306</v>
      </c>
      <c r="E21072" s="110" t="s">
        <v>15306</v>
      </c>
      <c r="F21072" s="89">
        <v>8010.3010000000004</v>
      </c>
      <c r="G21072" s="89">
        <v>5545.6369999999997</v>
      </c>
      <c r="H21072" s="89">
        <v>1665.6</v>
      </c>
      <c r="I21072" s="89">
        <v>-110.13500000000001</v>
      </c>
      <c r="J21072" s="110" t="s">
        <v>15306</v>
      </c>
      <c r="K21072" s="89">
        <v>-12.362</v>
      </c>
      <c r="L21072" s="111">
        <v>0.59097</v>
      </c>
      <c r="M21072" s="89">
        <v>1539.038</v>
      </c>
      <c r="N21072" s="89">
        <v>1930.809</v>
      </c>
      <c r="O21072" s="89">
        <v>1715.1690000000001</v>
      </c>
      <c r="P21072" s="89">
        <v>11275.884</v>
      </c>
      <c r="Q21072" s="89">
        <v>194846.99</v>
      </c>
      <c r="R21072" s="89">
        <v>3607.7420000000002</v>
      </c>
      <c r="S21072" s="89">
        <v>1242.7380000000001</v>
      </c>
    </row>
    <row r="21073" spans="1:19" ht="11.25" thickBot="1" x14ac:dyDescent="0.2">
      <c r="A21073" s="93"/>
    </row>
    <row r="21074" spans="1:19" ht="11.25" thickBot="1" x14ac:dyDescent="0.2">
      <c r="A21074" s="113" t="s">
        <v>352</v>
      </c>
      <c r="B21074" s="93"/>
      <c r="C21074" s="110" t="s">
        <v>15307</v>
      </c>
      <c r="D21074" s="110" t="s">
        <v>15307</v>
      </c>
      <c r="E21074" s="110" t="s">
        <v>15307</v>
      </c>
      <c r="F21074" s="114">
        <v>8010.3010000000004</v>
      </c>
      <c r="G21074" s="114">
        <v>5545.6369999999997</v>
      </c>
      <c r="H21074" s="114">
        <v>1665.6</v>
      </c>
      <c r="I21074" s="114">
        <v>-110.13500000000001</v>
      </c>
      <c r="J21074" s="110" t="s">
        <v>15307</v>
      </c>
      <c r="K21074" s="114">
        <v>-12.362</v>
      </c>
      <c r="L21074" s="115">
        <v>0.59097</v>
      </c>
      <c r="M21074" s="114">
        <v>1539.038</v>
      </c>
      <c r="N21074" s="114">
        <v>1930.809</v>
      </c>
      <c r="O21074" s="114">
        <v>1715.1690000000001</v>
      </c>
      <c r="P21074" s="114">
        <v>11275.884</v>
      </c>
      <c r="Q21074" s="114">
        <v>194846.99</v>
      </c>
      <c r="R21074" s="114">
        <v>3607.7420000000002</v>
      </c>
      <c r="S21074" s="114">
        <v>1242.7380000000001</v>
      </c>
    </row>
    <row r="21075" spans="1:19" ht="11.25" thickBot="1" x14ac:dyDescent="0.2">
      <c r="A21075" s="93"/>
    </row>
    <row r="21076" spans="1:19" ht="11.25" thickBot="1" x14ac:dyDescent="0.2">
      <c r="A21076" s="116" t="s">
        <v>355</v>
      </c>
      <c r="B21076" s="93"/>
      <c r="C21076" s="110" t="s">
        <v>15307</v>
      </c>
      <c r="D21076" s="110" t="s">
        <v>15307</v>
      </c>
      <c r="E21076" s="110" t="s">
        <v>15307</v>
      </c>
      <c r="F21076" s="114">
        <v>0</v>
      </c>
      <c r="G21076" s="114">
        <v>0</v>
      </c>
      <c r="H21076" s="114">
        <v>0</v>
      </c>
      <c r="I21076" s="114">
        <v>0</v>
      </c>
      <c r="J21076" s="110" t="s">
        <v>15307</v>
      </c>
      <c r="K21076" s="114">
        <v>0</v>
      </c>
      <c r="L21076" s="118" t="s">
        <v>15308</v>
      </c>
      <c r="M21076" s="114">
        <v>0</v>
      </c>
      <c r="N21076" s="114">
        <v>0</v>
      </c>
      <c r="O21076" s="114">
        <v>0</v>
      </c>
      <c r="P21076" s="114">
        <v>0</v>
      </c>
      <c r="Q21076" s="114">
        <v>0</v>
      </c>
      <c r="R21076" s="114">
        <v>0</v>
      </c>
      <c r="S21076" s="114">
        <v>0</v>
      </c>
    </row>
    <row r="21077" spans="1:19" ht="11.25" thickBot="1" x14ac:dyDescent="0.2">
      <c r="A21077" s="93"/>
    </row>
    <row r="21078" spans="1:19" ht="11.25" thickBot="1" x14ac:dyDescent="0.2">
      <c r="A21078" s="117" t="s">
        <v>358</v>
      </c>
      <c r="B21078" s="93"/>
      <c r="C21078" s="110" t="s">
        <v>15307</v>
      </c>
      <c r="D21078" s="110" t="s">
        <v>15307</v>
      </c>
      <c r="E21078" s="110" t="s">
        <v>15307</v>
      </c>
      <c r="F21078" s="114">
        <v>0</v>
      </c>
      <c r="G21078" s="114">
        <v>0</v>
      </c>
      <c r="H21078" s="114">
        <v>0</v>
      </c>
      <c r="I21078" s="114">
        <v>0</v>
      </c>
      <c r="J21078" s="110" t="s">
        <v>15307</v>
      </c>
      <c r="K21078" s="114">
        <v>0</v>
      </c>
      <c r="L21078" s="118">
        <v>0</v>
      </c>
      <c r="M21078" s="114">
        <v>0</v>
      </c>
      <c r="N21078" s="114">
        <v>0</v>
      </c>
      <c r="O21078" s="114">
        <v>0</v>
      </c>
      <c r="P21078" s="114">
        <v>0</v>
      </c>
      <c r="Q21078" s="114">
        <v>0</v>
      </c>
      <c r="R21078" s="114">
        <v>0</v>
      </c>
      <c r="S21078" s="114">
        <v>0</v>
      </c>
    </row>
    <row r="21079" spans="1:19" ht="11.25" thickBot="1" x14ac:dyDescent="0.2">
      <c r="A21079" s="93"/>
    </row>
    <row r="21080" spans="1:19" ht="11.25" thickBot="1" x14ac:dyDescent="0.2">
      <c r="A21080" s="87" t="s">
        <v>345</v>
      </c>
      <c r="B21080" s="87" t="s">
        <v>346</v>
      </c>
      <c r="C21080" s="120" t="s">
        <v>16</v>
      </c>
      <c r="D21080" s="120" t="s">
        <v>15309</v>
      </c>
      <c r="E21080" s="120" t="s">
        <v>15310</v>
      </c>
      <c r="F21080" s="120" t="s">
        <v>20</v>
      </c>
      <c r="G21080" s="120" t="s">
        <v>21</v>
      </c>
      <c r="H21080" s="120" t="s">
        <v>22</v>
      </c>
      <c r="I21080" s="120" t="s">
        <v>23</v>
      </c>
      <c r="J21080" s="120" t="s">
        <v>24</v>
      </c>
      <c r="K21080" s="120" t="s">
        <v>26</v>
      </c>
      <c r="L21080" s="120" t="s">
        <v>15311</v>
      </c>
      <c r="M21080" s="120" t="s">
        <v>27</v>
      </c>
      <c r="N21080" s="120" t="s">
        <v>28</v>
      </c>
      <c r="O21080" s="120" t="s">
        <v>29</v>
      </c>
      <c r="P21080" s="120" t="s">
        <v>30</v>
      </c>
      <c r="Q21080" s="120" t="s">
        <v>15312</v>
      </c>
      <c r="R21080" s="120" t="s">
        <v>32</v>
      </c>
      <c r="S21080" s="120" t="s">
        <v>33</v>
      </c>
    </row>
    <row r="21081" spans="1:19" ht="11.25" thickBot="1" x14ac:dyDescent="0.2">
      <c r="A21081" s="88">
        <v>1</v>
      </c>
      <c r="B21081" s="109">
        <v>0.69688657407407406</v>
      </c>
      <c r="C21081" s="89">
        <v>1214.499</v>
      </c>
      <c r="D21081" s="89">
        <v>1960.8589999999999</v>
      </c>
      <c r="E21081" s="89">
        <v>64.832999999999998</v>
      </c>
      <c r="F21081" s="111">
        <v>0.51158999999999999</v>
      </c>
      <c r="G21081" s="89">
        <v>596.79999999999995</v>
      </c>
      <c r="H21081" s="89">
        <v>162.57499999999999</v>
      </c>
      <c r="I21081" s="89">
        <v>3530.8389999999999</v>
      </c>
      <c r="J21081" s="89">
        <v>1571.6120000000001</v>
      </c>
      <c r="K21081" s="111">
        <v>0.49015999999999998</v>
      </c>
      <c r="L21081" s="89">
        <v>8762.7950000000001</v>
      </c>
      <c r="M21081" s="89">
        <v>2090.2950000000001</v>
      </c>
      <c r="N21081" s="89">
        <v>1824.0809999999999</v>
      </c>
      <c r="O21081" s="89">
        <v>130.18899999999999</v>
      </c>
      <c r="P21081" s="89">
        <v>1311.154</v>
      </c>
      <c r="Q21081" s="89">
        <v>385.24099999999999</v>
      </c>
      <c r="R21081" s="89">
        <v>1232.3520000000001</v>
      </c>
      <c r="S21081" s="89">
        <v>1248.317</v>
      </c>
    </row>
    <row r="21082" spans="1:19" ht="11.25" thickBot="1" x14ac:dyDescent="0.2">
      <c r="A21082" s="93"/>
    </row>
    <row r="21083" spans="1:19" ht="11.25" thickBot="1" x14ac:dyDescent="0.2">
      <c r="A21083" s="113" t="s">
        <v>352</v>
      </c>
      <c r="B21083" s="93"/>
      <c r="C21083" s="114">
        <v>1214.499</v>
      </c>
      <c r="D21083" s="114">
        <v>1960.8589999999999</v>
      </c>
      <c r="E21083" s="114">
        <v>64.832999999999998</v>
      </c>
      <c r="F21083" s="115">
        <v>0.51158999999999999</v>
      </c>
      <c r="G21083" s="114">
        <v>596.79999999999995</v>
      </c>
      <c r="H21083" s="114">
        <v>162.57499999999999</v>
      </c>
      <c r="I21083" s="114">
        <v>3530.8389999999999</v>
      </c>
      <c r="J21083" s="114">
        <v>1571.6120000000001</v>
      </c>
      <c r="K21083" s="115">
        <v>0.49015999999999998</v>
      </c>
      <c r="L21083" s="114">
        <v>8762.7950000000001</v>
      </c>
      <c r="M21083" s="114">
        <v>2090.2950000000001</v>
      </c>
      <c r="N21083" s="114">
        <v>1824.0809999999999</v>
      </c>
      <c r="O21083" s="114">
        <v>130.18899999999999</v>
      </c>
      <c r="P21083" s="114">
        <v>1311.154</v>
      </c>
      <c r="Q21083" s="114">
        <v>385.24099999999999</v>
      </c>
      <c r="R21083" s="114">
        <v>1232.3520000000001</v>
      </c>
      <c r="S21083" s="114">
        <v>1248.317</v>
      </c>
    </row>
    <row r="21084" spans="1:19" ht="11.25" thickBot="1" x14ac:dyDescent="0.2">
      <c r="A21084" s="93"/>
    </row>
    <row r="21085" spans="1:19" ht="11.25" thickBot="1" x14ac:dyDescent="0.2">
      <c r="A21085" s="116" t="s">
        <v>355</v>
      </c>
      <c r="B21085" s="93"/>
      <c r="C21085" s="114">
        <v>0</v>
      </c>
      <c r="D21085" s="114">
        <v>0</v>
      </c>
      <c r="E21085" s="114">
        <v>0</v>
      </c>
      <c r="F21085" s="118" t="s">
        <v>15308</v>
      </c>
      <c r="G21085" s="114">
        <v>0</v>
      </c>
      <c r="H21085" s="114">
        <v>0</v>
      </c>
      <c r="I21085" s="114">
        <v>0</v>
      </c>
      <c r="J21085" s="114">
        <v>0</v>
      </c>
      <c r="K21085" s="118" t="s">
        <v>15308</v>
      </c>
      <c r="L21085" s="114">
        <v>0</v>
      </c>
      <c r="M21085" s="114">
        <v>0</v>
      </c>
      <c r="N21085" s="114">
        <v>0</v>
      </c>
      <c r="O21085" s="114">
        <v>0</v>
      </c>
      <c r="P21085" s="114">
        <v>0</v>
      </c>
      <c r="Q21085" s="114">
        <v>0</v>
      </c>
      <c r="R21085" s="114">
        <v>0</v>
      </c>
      <c r="S21085" s="114">
        <v>0</v>
      </c>
    </row>
    <row r="21086" spans="1:19" ht="11.25" thickBot="1" x14ac:dyDescent="0.2">
      <c r="A21086" s="93"/>
    </row>
    <row r="21087" spans="1:19" ht="11.25" thickBot="1" x14ac:dyDescent="0.2">
      <c r="A21087" s="117" t="s">
        <v>358</v>
      </c>
      <c r="B21087" s="93"/>
      <c r="C21087" s="114">
        <v>0</v>
      </c>
      <c r="D21087" s="114">
        <v>0</v>
      </c>
      <c r="E21087" s="114">
        <v>0</v>
      </c>
      <c r="F21087" s="118">
        <v>0</v>
      </c>
      <c r="G21087" s="114">
        <v>0</v>
      </c>
      <c r="H21087" s="114">
        <v>0</v>
      </c>
      <c r="I21087" s="114">
        <v>0</v>
      </c>
      <c r="J21087" s="114">
        <v>0</v>
      </c>
      <c r="K21087" s="118">
        <v>0</v>
      </c>
      <c r="L21087" s="114">
        <v>0</v>
      </c>
      <c r="M21087" s="114">
        <v>0</v>
      </c>
      <c r="N21087" s="114">
        <v>0</v>
      </c>
      <c r="O21087" s="114">
        <v>0</v>
      </c>
      <c r="P21087" s="114">
        <v>0</v>
      </c>
      <c r="Q21087" s="114">
        <v>0</v>
      </c>
      <c r="R21087" s="114">
        <v>0</v>
      </c>
      <c r="S21087" s="114">
        <v>0</v>
      </c>
    </row>
    <row r="21088" spans="1:19" ht="11.25" thickBot="1" x14ac:dyDescent="0.2">
      <c r="A21088" s="93"/>
    </row>
    <row r="21089" spans="1:19" ht="11.25" thickBot="1" x14ac:dyDescent="0.2">
      <c r="A21089" s="87" t="s">
        <v>345</v>
      </c>
      <c r="B21089" s="87" t="s">
        <v>346</v>
      </c>
      <c r="C21089" s="120" t="s">
        <v>35</v>
      </c>
      <c r="D21089" s="120" t="s">
        <v>36</v>
      </c>
      <c r="E21089" s="120" t="s">
        <v>15315</v>
      </c>
      <c r="F21089" s="120" t="s">
        <v>38</v>
      </c>
      <c r="G21089" s="120" t="s">
        <v>39</v>
      </c>
      <c r="H21089" s="120" t="s">
        <v>41</v>
      </c>
      <c r="I21089" s="120" t="s">
        <v>42</v>
      </c>
      <c r="J21089" s="120" t="s">
        <v>43</v>
      </c>
      <c r="K21089" s="120" t="s">
        <v>44</v>
      </c>
      <c r="L21089" s="120" t="s">
        <v>45</v>
      </c>
      <c r="M21089" s="120" t="s">
        <v>46</v>
      </c>
      <c r="N21089" s="120" t="s">
        <v>47</v>
      </c>
      <c r="O21089" s="120" t="s">
        <v>48</v>
      </c>
      <c r="P21089" s="120" t="s">
        <v>49</v>
      </c>
      <c r="Q21089" s="120" t="s">
        <v>50</v>
      </c>
      <c r="R21089" s="120" t="s">
        <v>51</v>
      </c>
      <c r="S21089" s="120" t="s">
        <v>52</v>
      </c>
    </row>
    <row r="21090" spans="1:19" ht="11.25" thickBot="1" x14ac:dyDescent="0.2">
      <c r="A21090" s="88">
        <v>1</v>
      </c>
      <c r="B21090" s="109">
        <v>0.69688657407407406</v>
      </c>
      <c r="C21090" s="111">
        <v>0.47202</v>
      </c>
      <c r="D21090" s="89">
        <v>147.64699999999999</v>
      </c>
      <c r="E21090" s="89">
        <v>284.10199999999998</v>
      </c>
      <c r="F21090" s="110" t="s">
        <v>16011</v>
      </c>
      <c r="G21090" s="89">
        <v>2581.549</v>
      </c>
      <c r="H21090" s="89">
        <v>37366.694000000003</v>
      </c>
      <c r="I21090" s="89">
        <v>1504.33</v>
      </c>
      <c r="J21090" s="89">
        <v>2279.2910000000002</v>
      </c>
      <c r="K21090" s="89">
        <v>2331.0839999999998</v>
      </c>
      <c r="L21090" s="89">
        <v>653.553</v>
      </c>
      <c r="M21090" s="89">
        <v>280.24700000000001</v>
      </c>
      <c r="N21090" s="89">
        <v>1904.0719999999999</v>
      </c>
      <c r="O21090" s="89">
        <v>867.70299999999997</v>
      </c>
      <c r="P21090" s="89">
        <v>4163.3819999999996</v>
      </c>
      <c r="Q21090" s="89">
        <v>1189.7439999999999</v>
      </c>
      <c r="R21090" s="89">
        <v>5117.9589999999998</v>
      </c>
      <c r="S21090" s="89">
        <v>1912.242</v>
      </c>
    </row>
    <row r="21091" spans="1:19" ht="11.25" thickBot="1" x14ac:dyDescent="0.2">
      <c r="A21091" s="93"/>
    </row>
    <row r="21092" spans="1:19" ht="11.25" thickBot="1" x14ac:dyDescent="0.2">
      <c r="A21092" s="113" t="s">
        <v>352</v>
      </c>
      <c r="B21092" s="93"/>
      <c r="C21092" s="115">
        <v>0.47202</v>
      </c>
      <c r="D21092" s="114">
        <v>147.64699999999999</v>
      </c>
      <c r="E21092" s="114">
        <v>284.10199999999998</v>
      </c>
      <c r="F21092" s="110" t="s">
        <v>16012</v>
      </c>
      <c r="G21092" s="114">
        <v>2581.549</v>
      </c>
      <c r="H21092" s="114">
        <v>37366.694000000003</v>
      </c>
      <c r="I21092" s="114">
        <v>1504.33</v>
      </c>
      <c r="J21092" s="114">
        <v>2279.2910000000002</v>
      </c>
      <c r="K21092" s="114">
        <v>2331.0839999999998</v>
      </c>
      <c r="L21092" s="114">
        <v>653.553</v>
      </c>
      <c r="M21092" s="114">
        <v>280.24700000000001</v>
      </c>
      <c r="N21092" s="114">
        <v>1904.0719999999999</v>
      </c>
      <c r="O21092" s="114">
        <v>867.70299999999997</v>
      </c>
      <c r="P21092" s="114">
        <v>4163.3819999999996</v>
      </c>
      <c r="Q21092" s="114">
        <v>1189.7439999999999</v>
      </c>
      <c r="R21092" s="114">
        <v>5117.9589999999998</v>
      </c>
      <c r="S21092" s="114">
        <v>1912.242</v>
      </c>
    </row>
    <row r="21093" spans="1:19" ht="11.25" thickBot="1" x14ac:dyDescent="0.2">
      <c r="A21093" s="93"/>
    </row>
    <row r="21094" spans="1:19" ht="11.25" thickBot="1" x14ac:dyDescent="0.2">
      <c r="A21094" s="116" t="s">
        <v>355</v>
      </c>
      <c r="B21094" s="93"/>
      <c r="C21094" s="118" t="s">
        <v>15308</v>
      </c>
      <c r="D21094" s="114">
        <v>0</v>
      </c>
      <c r="E21094" s="114">
        <v>0</v>
      </c>
      <c r="F21094" s="110" t="s">
        <v>15307</v>
      </c>
      <c r="G21094" s="114">
        <v>0</v>
      </c>
      <c r="H21094" s="114">
        <v>0</v>
      </c>
      <c r="I21094" s="114">
        <v>0</v>
      </c>
      <c r="J21094" s="114">
        <v>0</v>
      </c>
      <c r="K21094" s="114">
        <v>0</v>
      </c>
      <c r="L21094" s="114">
        <v>0</v>
      </c>
      <c r="M21094" s="114">
        <v>0</v>
      </c>
      <c r="N21094" s="114">
        <v>0</v>
      </c>
      <c r="O21094" s="114">
        <v>0</v>
      </c>
      <c r="P21094" s="114">
        <v>0</v>
      </c>
      <c r="Q21094" s="114">
        <v>0</v>
      </c>
      <c r="R21094" s="114">
        <v>0</v>
      </c>
      <c r="S21094" s="114">
        <v>0</v>
      </c>
    </row>
    <row r="21095" spans="1:19" ht="11.25" thickBot="1" x14ac:dyDescent="0.2">
      <c r="A21095" s="93"/>
    </row>
    <row r="21096" spans="1:19" ht="11.25" thickBot="1" x14ac:dyDescent="0.2">
      <c r="A21096" s="117" t="s">
        <v>358</v>
      </c>
      <c r="B21096" s="93"/>
      <c r="C21096" s="118">
        <v>0</v>
      </c>
      <c r="D21096" s="114">
        <v>0</v>
      </c>
      <c r="E21096" s="114">
        <v>0</v>
      </c>
      <c r="F21096" s="110" t="s">
        <v>15307</v>
      </c>
      <c r="G21096" s="114">
        <v>0</v>
      </c>
      <c r="H21096" s="114">
        <v>0</v>
      </c>
      <c r="I21096" s="114">
        <v>0</v>
      </c>
      <c r="J21096" s="114">
        <v>0</v>
      </c>
      <c r="K21096" s="114">
        <v>0</v>
      </c>
      <c r="L21096" s="114">
        <v>0</v>
      </c>
      <c r="M21096" s="114">
        <v>0</v>
      </c>
      <c r="N21096" s="114">
        <v>0</v>
      </c>
      <c r="O21096" s="114">
        <v>0</v>
      </c>
      <c r="P21096" s="114">
        <v>0</v>
      </c>
      <c r="Q21096" s="114">
        <v>0</v>
      </c>
      <c r="R21096" s="114">
        <v>0</v>
      </c>
      <c r="S21096" s="114">
        <v>0</v>
      </c>
    </row>
    <row r="21097" spans="1:19" ht="11.25" thickBot="1" x14ac:dyDescent="0.2">
      <c r="A21097" s="93"/>
    </row>
    <row r="21098" spans="1:19" ht="11.25" thickBot="1" x14ac:dyDescent="0.2">
      <c r="A21098" s="87" t="s">
        <v>345</v>
      </c>
      <c r="B21098" s="87" t="s">
        <v>346</v>
      </c>
      <c r="C21098" s="120" t="s">
        <v>53</v>
      </c>
      <c r="D21098" s="120" t="s">
        <v>54</v>
      </c>
      <c r="E21098" s="120" t="s">
        <v>55</v>
      </c>
      <c r="F21098" s="120" t="s">
        <v>56</v>
      </c>
      <c r="G21098" s="120" t="s">
        <v>15318</v>
      </c>
      <c r="H21098" s="120" t="s">
        <v>57</v>
      </c>
      <c r="I21098" s="120" t="s">
        <v>59</v>
      </c>
      <c r="J21098" s="120" t="s">
        <v>15319</v>
      </c>
      <c r="K21098" s="120" t="s">
        <v>60</v>
      </c>
      <c r="L21098" s="120" t="s">
        <v>61</v>
      </c>
      <c r="M21098" s="120" t="s">
        <v>62</v>
      </c>
      <c r="N21098" s="120" t="s">
        <v>15320</v>
      </c>
      <c r="O21098" s="120" t="s">
        <v>63</v>
      </c>
      <c r="P21098" s="120" t="s">
        <v>64</v>
      </c>
      <c r="Q21098" s="120" t="s">
        <v>66</v>
      </c>
      <c r="R21098" s="120" t="s">
        <v>15321</v>
      </c>
      <c r="S21098" s="120" t="s">
        <v>67</v>
      </c>
    </row>
    <row r="21099" spans="1:19" ht="11.25" thickBot="1" x14ac:dyDescent="0.2">
      <c r="A21099" s="88">
        <v>1</v>
      </c>
      <c r="B21099" s="109">
        <v>0.69688657407407406</v>
      </c>
      <c r="C21099" s="89">
        <v>5293.3969999999999</v>
      </c>
      <c r="D21099" s="89">
        <v>1457.836</v>
      </c>
      <c r="E21099" s="89">
        <v>4186.9040000000005</v>
      </c>
      <c r="F21099" s="89">
        <v>15514.797</v>
      </c>
      <c r="G21099" s="110" t="s">
        <v>16013</v>
      </c>
      <c r="H21099" s="89">
        <v>7910.5</v>
      </c>
      <c r="I21099" s="89">
        <v>16340.513999999999</v>
      </c>
      <c r="J21099" s="110" t="s">
        <v>16017</v>
      </c>
      <c r="K21099" s="89">
        <v>2476.3780000000002</v>
      </c>
      <c r="L21099" s="89">
        <v>1546.6479999999999</v>
      </c>
      <c r="M21099" s="89">
        <v>148.69800000000001</v>
      </c>
      <c r="N21099" s="89">
        <v>-5292.8549999999996</v>
      </c>
      <c r="O21099" s="89">
        <v>114873.77</v>
      </c>
      <c r="P21099" s="89">
        <v>25048.159</v>
      </c>
      <c r="Q21099" s="112" t="s">
        <v>15345</v>
      </c>
      <c r="R21099" s="110" t="s">
        <v>16018</v>
      </c>
      <c r="S21099" s="89">
        <v>5474.8440000000001</v>
      </c>
    </row>
    <row r="21100" spans="1:19" ht="11.25" thickBot="1" x14ac:dyDescent="0.2">
      <c r="A21100" s="93"/>
    </row>
    <row r="21101" spans="1:19" ht="11.25" thickBot="1" x14ac:dyDescent="0.2">
      <c r="A21101" s="113" t="s">
        <v>352</v>
      </c>
      <c r="B21101" s="93"/>
      <c r="C21101" s="114">
        <v>5293.3969999999999</v>
      </c>
      <c r="D21101" s="114">
        <v>1457.836</v>
      </c>
      <c r="E21101" s="114">
        <v>4186.9040000000005</v>
      </c>
      <c r="F21101" s="114">
        <v>15514.797</v>
      </c>
      <c r="G21101" s="110" t="s">
        <v>16015</v>
      </c>
      <c r="H21101" s="114">
        <v>7910.5</v>
      </c>
      <c r="I21101" s="114">
        <v>16340.513999999999</v>
      </c>
      <c r="J21101" s="110" t="s">
        <v>16019</v>
      </c>
      <c r="K21101" s="114">
        <v>2476.3780000000002</v>
      </c>
      <c r="L21101" s="114">
        <v>1546.6479999999999</v>
      </c>
      <c r="M21101" s="114">
        <v>148.69800000000001</v>
      </c>
      <c r="N21101" s="114">
        <v>-5292.8549999999996</v>
      </c>
      <c r="O21101" s="114">
        <v>114873.77</v>
      </c>
      <c r="P21101" s="114">
        <v>25048.159</v>
      </c>
      <c r="Q21101" s="112" t="s">
        <v>15347</v>
      </c>
      <c r="R21101" s="110" t="s">
        <v>16020</v>
      </c>
      <c r="S21101" s="114">
        <v>5474.8440000000001</v>
      </c>
    </row>
    <row r="21102" spans="1:19" ht="11.25" thickBot="1" x14ac:dyDescent="0.2">
      <c r="A21102" s="93"/>
    </row>
    <row r="21103" spans="1:19" ht="11.25" thickBot="1" x14ac:dyDescent="0.2">
      <c r="A21103" s="116" t="s">
        <v>355</v>
      </c>
      <c r="B21103" s="93"/>
      <c r="C21103" s="114">
        <v>0</v>
      </c>
      <c r="D21103" s="114">
        <v>0</v>
      </c>
      <c r="E21103" s="114">
        <v>0</v>
      </c>
      <c r="F21103" s="114">
        <v>0</v>
      </c>
      <c r="G21103" s="110" t="s">
        <v>15307</v>
      </c>
      <c r="H21103" s="114">
        <v>0</v>
      </c>
      <c r="I21103" s="114">
        <v>0</v>
      </c>
      <c r="J21103" s="110" t="s">
        <v>15307</v>
      </c>
      <c r="K21103" s="114">
        <v>0</v>
      </c>
      <c r="L21103" s="114">
        <v>0</v>
      </c>
      <c r="M21103" s="114">
        <v>0</v>
      </c>
      <c r="N21103" s="114">
        <v>0</v>
      </c>
      <c r="O21103" s="114">
        <v>0</v>
      </c>
      <c r="P21103" s="114">
        <v>0</v>
      </c>
      <c r="Q21103" s="112" t="s">
        <v>15324</v>
      </c>
      <c r="R21103" s="110" t="s">
        <v>15307</v>
      </c>
      <c r="S21103" s="114">
        <v>0</v>
      </c>
    </row>
    <row r="21104" spans="1:19" ht="11.25" thickBot="1" x14ac:dyDescent="0.2">
      <c r="A21104" s="93"/>
    </row>
    <row r="21105" spans="1:19" ht="11.25" thickBot="1" x14ac:dyDescent="0.2">
      <c r="A21105" s="117" t="s">
        <v>358</v>
      </c>
      <c r="B21105" s="93"/>
      <c r="C21105" s="114">
        <v>0</v>
      </c>
      <c r="D21105" s="114">
        <v>0</v>
      </c>
      <c r="E21105" s="114">
        <v>0</v>
      </c>
      <c r="F21105" s="114">
        <v>0</v>
      </c>
      <c r="G21105" s="110" t="s">
        <v>15307</v>
      </c>
      <c r="H21105" s="114">
        <v>0</v>
      </c>
      <c r="I21105" s="114">
        <v>0</v>
      </c>
      <c r="J21105" s="110" t="s">
        <v>15307</v>
      </c>
      <c r="K21105" s="114">
        <v>0</v>
      </c>
      <c r="L21105" s="114">
        <v>0</v>
      </c>
      <c r="M21105" s="114">
        <v>0</v>
      </c>
      <c r="N21105" s="114">
        <v>0</v>
      </c>
      <c r="O21105" s="114">
        <v>0</v>
      </c>
      <c r="P21105" s="114">
        <v>0</v>
      </c>
      <c r="Q21105" s="112" t="s">
        <v>15358</v>
      </c>
      <c r="R21105" s="110" t="s">
        <v>15307</v>
      </c>
      <c r="S21105" s="114">
        <v>0</v>
      </c>
    </row>
    <row r="21106" spans="1:19" ht="11.25" thickBot="1" x14ac:dyDescent="0.2">
      <c r="A21106" s="93"/>
    </row>
    <row r="21107" spans="1:19" ht="11.25" thickBot="1" x14ac:dyDescent="0.2">
      <c r="A21107" s="87" t="s">
        <v>345</v>
      </c>
      <c r="B21107" s="87" t="s">
        <v>346</v>
      </c>
      <c r="C21107" s="120" t="s">
        <v>68</v>
      </c>
      <c r="D21107" s="120" t="s">
        <v>15325</v>
      </c>
    </row>
    <row r="21108" spans="1:19" ht="11.25" thickBot="1" x14ac:dyDescent="0.2">
      <c r="A21108" s="88">
        <v>1</v>
      </c>
      <c r="B21108" s="109">
        <v>0.69688657407407406</v>
      </c>
      <c r="C21108" s="89">
        <v>26805.802</v>
      </c>
      <c r="D21108" s="89">
        <v>162.87200000000001</v>
      </c>
    </row>
    <row r="21109" spans="1:19" ht="11.25" thickBot="1" x14ac:dyDescent="0.2">
      <c r="A21109" s="93"/>
    </row>
    <row r="21110" spans="1:19" ht="11.25" thickBot="1" x14ac:dyDescent="0.2">
      <c r="A21110" s="113" t="s">
        <v>352</v>
      </c>
      <c r="B21110" s="93"/>
      <c r="C21110" s="114">
        <v>26805.802</v>
      </c>
      <c r="D21110" s="114">
        <v>162.87200000000001</v>
      </c>
    </row>
    <row r="21111" spans="1:19" ht="11.25" thickBot="1" x14ac:dyDescent="0.2">
      <c r="A21111" s="93"/>
    </row>
    <row r="21112" spans="1:19" ht="11.25" thickBot="1" x14ac:dyDescent="0.2">
      <c r="A21112" s="116" t="s">
        <v>355</v>
      </c>
      <c r="B21112" s="93"/>
      <c r="C21112" s="114">
        <v>0</v>
      </c>
      <c r="D21112" s="114">
        <v>0</v>
      </c>
    </row>
    <row r="21113" spans="1:19" ht="11.25" thickBot="1" x14ac:dyDescent="0.2">
      <c r="A21113" s="93"/>
    </row>
    <row r="21114" spans="1:19" ht="11.25" thickBot="1" x14ac:dyDescent="0.2">
      <c r="A21114" s="117" t="s">
        <v>358</v>
      </c>
      <c r="B21114" s="93"/>
      <c r="C21114" s="114">
        <v>0</v>
      </c>
      <c r="D21114" s="114">
        <v>0</v>
      </c>
    </row>
    <row r="21115" spans="1:19" ht="10.5" x14ac:dyDescent="0.15">
      <c r="A21115" s="93"/>
    </row>
    <row r="21116" spans="1:19" x14ac:dyDescent="0.15">
      <c r="A21116" s="106"/>
      <c r="B21116" s="69" t="s">
        <v>568</v>
      </c>
    </row>
    <row r="21117" spans="1:19" ht="9.75" thickBot="1" x14ac:dyDescent="0.2">
      <c r="A21117" s="64" t="s">
        <v>6210</v>
      </c>
    </row>
    <row r="21118" spans="1:19" ht="11.25" thickBot="1" x14ac:dyDescent="0.2">
      <c r="A21118" s="87" t="s">
        <v>345</v>
      </c>
      <c r="B21118" s="87" t="s">
        <v>346</v>
      </c>
      <c r="C21118" s="120" t="s">
        <v>15300</v>
      </c>
      <c r="D21118" s="120" t="s">
        <v>15301</v>
      </c>
      <c r="E21118" s="120" t="s">
        <v>15302</v>
      </c>
      <c r="F21118" s="120" t="s">
        <v>1</v>
      </c>
      <c r="G21118" s="120" t="s">
        <v>2</v>
      </c>
      <c r="H21118" s="120" t="s">
        <v>3</v>
      </c>
      <c r="I21118" s="120" t="s">
        <v>15303</v>
      </c>
      <c r="J21118" s="120" t="s">
        <v>4</v>
      </c>
      <c r="K21118" s="120" t="s">
        <v>15304</v>
      </c>
      <c r="L21118" s="120" t="s">
        <v>8</v>
      </c>
      <c r="M21118" s="120" t="s">
        <v>15305</v>
      </c>
      <c r="N21118" s="120" t="s">
        <v>10</v>
      </c>
      <c r="O21118" s="120" t="s">
        <v>11</v>
      </c>
      <c r="P21118" s="120" t="s">
        <v>12</v>
      </c>
      <c r="Q21118" s="120" t="s">
        <v>13</v>
      </c>
      <c r="R21118" s="120" t="s">
        <v>14</v>
      </c>
      <c r="S21118" s="120" t="s">
        <v>15</v>
      </c>
    </row>
    <row r="21119" spans="1:19" ht="11.25" thickBot="1" x14ac:dyDescent="0.2">
      <c r="A21119" s="88">
        <v>1</v>
      </c>
      <c r="B21119" s="109">
        <v>0.70233796296296302</v>
      </c>
      <c r="C21119" s="110" t="s">
        <v>15306</v>
      </c>
      <c r="D21119" s="110" t="s">
        <v>15306</v>
      </c>
      <c r="E21119" s="110" t="s">
        <v>15306</v>
      </c>
      <c r="F21119" s="89">
        <v>17377.28</v>
      </c>
      <c r="G21119" s="89">
        <v>14217.516</v>
      </c>
      <c r="H21119" s="89">
        <v>3744.1370000000002</v>
      </c>
      <c r="I21119" s="89">
        <v>1.0429999999999999</v>
      </c>
      <c r="J21119" s="89">
        <v>162.12200000000001</v>
      </c>
      <c r="K21119" s="89">
        <v>319.61099999999999</v>
      </c>
      <c r="L21119" s="111">
        <v>0.58745000000000003</v>
      </c>
      <c r="M21119" s="89">
        <v>3672.7460000000001</v>
      </c>
      <c r="N21119" s="89">
        <v>6434.8019999999997</v>
      </c>
      <c r="O21119" s="89">
        <v>4905.4859999999999</v>
      </c>
      <c r="P21119" s="89">
        <v>27557.994999999999</v>
      </c>
      <c r="Q21119" s="89">
        <v>465566.17</v>
      </c>
      <c r="R21119" s="89">
        <v>8203.3420000000006</v>
      </c>
      <c r="S21119" s="89">
        <v>2227.7629999999999</v>
      </c>
    </row>
    <row r="21120" spans="1:19" ht="11.25" thickBot="1" x14ac:dyDescent="0.2">
      <c r="A21120" s="93"/>
    </row>
    <row r="21121" spans="1:19" ht="11.25" thickBot="1" x14ac:dyDescent="0.2">
      <c r="A21121" s="113" t="s">
        <v>352</v>
      </c>
      <c r="B21121" s="93"/>
      <c r="C21121" s="110" t="s">
        <v>15307</v>
      </c>
      <c r="D21121" s="110" t="s">
        <v>15307</v>
      </c>
      <c r="E21121" s="110" t="s">
        <v>15307</v>
      </c>
      <c r="F21121" s="114">
        <v>17377.28</v>
      </c>
      <c r="G21121" s="114">
        <v>14217.516</v>
      </c>
      <c r="H21121" s="114">
        <v>3744.1370000000002</v>
      </c>
      <c r="I21121" s="114">
        <v>1.0429999999999999</v>
      </c>
      <c r="J21121" s="114">
        <v>162.12200000000001</v>
      </c>
      <c r="K21121" s="114">
        <v>319.61099999999999</v>
      </c>
      <c r="L21121" s="115">
        <v>0.58745000000000003</v>
      </c>
      <c r="M21121" s="114">
        <v>3672.7460000000001</v>
      </c>
      <c r="N21121" s="114">
        <v>6434.8019999999997</v>
      </c>
      <c r="O21121" s="114">
        <v>4905.4859999999999</v>
      </c>
      <c r="P21121" s="114">
        <v>27557.994999999999</v>
      </c>
      <c r="Q21121" s="114">
        <v>465566.17</v>
      </c>
      <c r="R21121" s="114">
        <v>8203.3420000000006</v>
      </c>
      <c r="S21121" s="114">
        <v>2227.7629999999999</v>
      </c>
    </row>
    <row r="21122" spans="1:19" ht="11.25" thickBot="1" x14ac:dyDescent="0.2">
      <c r="A21122" s="93"/>
    </row>
    <row r="21123" spans="1:19" ht="11.25" thickBot="1" x14ac:dyDescent="0.2">
      <c r="A21123" s="116" t="s">
        <v>355</v>
      </c>
      <c r="B21123" s="93"/>
      <c r="C21123" s="110" t="s">
        <v>15307</v>
      </c>
      <c r="D21123" s="110" t="s">
        <v>15307</v>
      </c>
      <c r="E21123" s="110" t="s">
        <v>15307</v>
      </c>
      <c r="F21123" s="114">
        <v>0</v>
      </c>
      <c r="G21123" s="114">
        <v>0</v>
      </c>
      <c r="H21123" s="114">
        <v>0</v>
      </c>
      <c r="I21123" s="114">
        <v>0</v>
      </c>
      <c r="J21123" s="114">
        <v>0</v>
      </c>
      <c r="K21123" s="114">
        <v>0</v>
      </c>
      <c r="L21123" s="118" t="s">
        <v>15308</v>
      </c>
      <c r="M21123" s="114">
        <v>0</v>
      </c>
      <c r="N21123" s="114">
        <v>0</v>
      </c>
      <c r="O21123" s="114">
        <v>0</v>
      </c>
      <c r="P21123" s="114">
        <v>0</v>
      </c>
      <c r="Q21123" s="114">
        <v>0</v>
      </c>
      <c r="R21123" s="114">
        <v>0</v>
      </c>
      <c r="S21123" s="114">
        <v>0</v>
      </c>
    </row>
    <row r="21124" spans="1:19" ht="11.25" thickBot="1" x14ac:dyDescent="0.2">
      <c r="A21124" s="93"/>
    </row>
    <row r="21125" spans="1:19" ht="11.25" thickBot="1" x14ac:dyDescent="0.2">
      <c r="A21125" s="117" t="s">
        <v>358</v>
      </c>
      <c r="B21125" s="93"/>
      <c r="C21125" s="110" t="s">
        <v>15307</v>
      </c>
      <c r="D21125" s="110" t="s">
        <v>15307</v>
      </c>
      <c r="E21125" s="110" t="s">
        <v>15307</v>
      </c>
      <c r="F21125" s="114">
        <v>0</v>
      </c>
      <c r="G21125" s="114">
        <v>0</v>
      </c>
      <c r="H21125" s="114">
        <v>0</v>
      </c>
      <c r="I21125" s="114">
        <v>0</v>
      </c>
      <c r="J21125" s="114">
        <v>0</v>
      </c>
      <c r="K21125" s="114">
        <v>0</v>
      </c>
      <c r="L21125" s="118">
        <v>0</v>
      </c>
      <c r="M21125" s="114">
        <v>0</v>
      </c>
      <c r="N21125" s="114">
        <v>0</v>
      </c>
      <c r="O21125" s="114">
        <v>0</v>
      </c>
      <c r="P21125" s="114">
        <v>0</v>
      </c>
      <c r="Q21125" s="114">
        <v>0</v>
      </c>
      <c r="R21125" s="114">
        <v>0</v>
      </c>
      <c r="S21125" s="114">
        <v>0</v>
      </c>
    </row>
    <row r="21126" spans="1:19" ht="11.25" thickBot="1" x14ac:dyDescent="0.2">
      <c r="A21126" s="93"/>
    </row>
    <row r="21127" spans="1:19" ht="11.25" thickBot="1" x14ac:dyDescent="0.2">
      <c r="A21127" s="87" t="s">
        <v>345</v>
      </c>
      <c r="B21127" s="87" t="s">
        <v>346</v>
      </c>
      <c r="C21127" s="120" t="s">
        <v>16</v>
      </c>
      <c r="D21127" s="120" t="s">
        <v>15309</v>
      </c>
      <c r="E21127" s="120" t="s">
        <v>15310</v>
      </c>
      <c r="F21127" s="120" t="s">
        <v>20</v>
      </c>
      <c r="G21127" s="120" t="s">
        <v>21</v>
      </c>
      <c r="H21127" s="120" t="s">
        <v>22</v>
      </c>
      <c r="I21127" s="120" t="s">
        <v>23</v>
      </c>
      <c r="J21127" s="120" t="s">
        <v>24</v>
      </c>
      <c r="K21127" s="120" t="s">
        <v>26</v>
      </c>
      <c r="L21127" s="120" t="s">
        <v>15311</v>
      </c>
      <c r="M21127" s="120" t="s">
        <v>27</v>
      </c>
      <c r="N21127" s="120" t="s">
        <v>28</v>
      </c>
      <c r="O21127" s="120" t="s">
        <v>29</v>
      </c>
      <c r="P21127" s="120" t="s">
        <v>30</v>
      </c>
      <c r="Q21127" s="120" t="s">
        <v>15312</v>
      </c>
      <c r="R21127" s="120" t="s">
        <v>32</v>
      </c>
      <c r="S21127" s="120" t="s">
        <v>33</v>
      </c>
    </row>
    <row r="21128" spans="1:19" ht="11.25" thickBot="1" x14ac:dyDescent="0.2">
      <c r="A21128" s="88">
        <v>1</v>
      </c>
      <c r="B21128" s="109">
        <v>0.70233796296296302</v>
      </c>
      <c r="C21128" s="89">
        <v>3619.7269999999999</v>
      </c>
      <c r="D21128" s="89">
        <v>1566.779</v>
      </c>
      <c r="E21128" s="89">
        <v>652.74199999999996</v>
      </c>
      <c r="F21128" s="111">
        <v>0.50812000000000002</v>
      </c>
      <c r="G21128" s="89">
        <v>255.15299999999999</v>
      </c>
      <c r="H21128" s="89">
        <v>185.839</v>
      </c>
      <c r="I21128" s="89">
        <v>8022.82</v>
      </c>
      <c r="J21128" s="89">
        <v>4722.4430000000002</v>
      </c>
      <c r="K21128" s="111">
        <v>0.50453000000000003</v>
      </c>
      <c r="L21128" s="89">
        <v>21359.844000000001</v>
      </c>
      <c r="M21128" s="89">
        <v>4255.7790000000005</v>
      </c>
      <c r="N21128" s="89">
        <v>4258.4719999999998</v>
      </c>
      <c r="O21128" s="89">
        <v>327.34100000000001</v>
      </c>
      <c r="P21128" s="89">
        <v>3726.1309999999999</v>
      </c>
      <c r="Q21128" s="89">
        <v>-62.325000000000003</v>
      </c>
      <c r="R21128" s="89">
        <v>851.27700000000004</v>
      </c>
      <c r="S21128" s="89">
        <v>3278.614</v>
      </c>
    </row>
    <row r="21129" spans="1:19" ht="11.25" thickBot="1" x14ac:dyDescent="0.2">
      <c r="A21129" s="93"/>
    </row>
    <row r="21130" spans="1:19" ht="11.25" thickBot="1" x14ac:dyDescent="0.2">
      <c r="A21130" s="113" t="s">
        <v>352</v>
      </c>
      <c r="B21130" s="93"/>
      <c r="C21130" s="114">
        <v>3619.7269999999999</v>
      </c>
      <c r="D21130" s="114">
        <v>1566.779</v>
      </c>
      <c r="E21130" s="114">
        <v>652.74199999999996</v>
      </c>
      <c r="F21130" s="115">
        <v>0.50812000000000002</v>
      </c>
      <c r="G21130" s="114">
        <v>255.15299999999999</v>
      </c>
      <c r="H21130" s="114">
        <v>185.839</v>
      </c>
      <c r="I21130" s="114">
        <v>8022.82</v>
      </c>
      <c r="J21130" s="114">
        <v>4722.4430000000002</v>
      </c>
      <c r="K21130" s="115">
        <v>0.50453000000000003</v>
      </c>
      <c r="L21130" s="114">
        <v>21359.844000000001</v>
      </c>
      <c r="M21130" s="114">
        <v>4255.7790000000005</v>
      </c>
      <c r="N21130" s="114">
        <v>4258.4719999999998</v>
      </c>
      <c r="O21130" s="114">
        <v>327.34100000000001</v>
      </c>
      <c r="P21130" s="114">
        <v>3726.1309999999999</v>
      </c>
      <c r="Q21130" s="114">
        <v>-62.325000000000003</v>
      </c>
      <c r="R21130" s="114">
        <v>851.27700000000004</v>
      </c>
      <c r="S21130" s="114">
        <v>3278.614</v>
      </c>
    </row>
    <row r="21131" spans="1:19" ht="11.25" thickBot="1" x14ac:dyDescent="0.2">
      <c r="A21131" s="93"/>
    </row>
    <row r="21132" spans="1:19" ht="11.25" thickBot="1" x14ac:dyDescent="0.2">
      <c r="A21132" s="116" t="s">
        <v>355</v>
      </c>
      <c r="B21132" s="93"/>
      <c r="C21132" s="114">
        <v>0</v>
      </c>
      <c r="D21132" s="114">
        <v>0</v>
      </c>
      <c r="E21132" s="114">
        <v>0</v>
      </c>
      <c r="F21132" s="118" t="s">
        <v>15308</v>
      </c>
      <c r="G21132" s="114">
        <v>0</v>
      </c>
      <c r="H21132" s="114">
        <v>0</v>
      </c>
      <c r="I21132" s="114">
        <v>0</v>
      </c>
      <c r="J21132" s="114">
        <v>0</v>
      </c>
      <c r="K21132" s="118" t="s">
        <v>15308</v>
      </c>
      <c r="L21132" s="114">
        <v>0</v>
      </c>
      <c r="M21132" s="114">
        <v>0</v>
      </c>
      <c r="N21132" s="114">
        <v>0</v>
      </c>
      <c r="O21132" s="114">
        <v>0</v>
      </c>
      <c r="P21132" s="114">
        <v>0</v>
      </c>
      <c r="Q21132" s="114">
        <v>0</v>
      </c>
      <c r="R21132" s="114">
        <v>0</v>
      </c>
      <c r="S21132" s="114">
        <v>0</v>
      </c>
    </row>
    <row r="21133" spans="1:19" ht="11.25" thickBot="1" x14ac:dyDescent="0.2">
      <c r="A21133" s="93"/>
    </row>
    <row r="21134" spans="1:19" ht="11.25" thickBot="1" x14ac:dyDescent="0.2">
      <c r="A21134" s="117" t="s">
        <v>358</v>
      </c>
      <c r="B21134" s="93"/>
      <c r="C21134" s="114">
        <v>0</v>
      </c>
      <c r="D21134" s="114">
        <v>0</v>
      </c>
      <c r="E21134" s="114">
        <v>0</v>
      </c>
      <c r="F21134" s="118">
        <v>0</v>
      </c>
      <c r="G21134" s="114">
        <v>0</v>
      </c>
      <c r="H21134" s="114">
        <v>0</v>
      </c>
      <c r="I21134" s="114">
        <v>0</v>
      </c>
      <c r="J21134" s="114">
        <v>0</v>
      </c>
      <c r="K21134" s="118">
        <v>0</v>
      </c>
      <c r="L21134" s="114">
        <v>0</v>
      </c>
      <c r="M21134" s="114">
        <v>0</v>
      </c>
      <c r="N21134" s="114">
        <v>0</v>
      </c>
      <c r="O21134" s="114">
        <v>0</v>
      </c>
      <c r="P21134" s="114">
        <v>0</v>
      </c>
      <c r="Q21134" s="114">
        <v>0</v>
      </c>
      <c r="R21134" s="114">
        <v>0</v>
      </c>
      <c r="S21134" s="114">
        <v>0</v>
      </c>
    </row>
    <row r="21135" spans="1:19" ht="11.25" thickBot="1" x14ac:dyDescent="0.2">
      <c r="A21135" s="93"/>
    </row>
    <row r="21136" spans="1:19" ht="11.25" thickBot="1" x14ac:dyDescent="0.2">
      <c r="A21136" s="87" t="s">
        <v>345</v>
      </c>
      <c r="B21136" s="87" t="s">
        <v>346</v>
      </c>
      <c r="C21136" s="120" t="s">
        <v>35</v>
      </c>
      <c r="D21136" s="120" t="s">
        <v>36</v>
      </c>
      <c r="E21136" s="120" t="s">
        <v>15315</v>
      </c>
      <c r="F21136" s="120" t="s">
        <v>38</v>
      </c>
      <c r="G21136" s="120" t="s">
        <v>39</v>
      </c>
      <c r="H21136" s="120" t="s">
        <v>41</v>
      </c>
      <c r="I21136" s="120" t="s">
        <v>42</v>
      </c>
      <c r="J21136" s="120" t="s">
        <v>43</v>
      </c>
      <c r="K21136" s="120" t="s">
        <v>44</v>
      </c>
      <c r="L21136" s="120" t="s">
        <v>45</v>
      </c>
      <c r="M21136" s="120" t="s">
        <v>46</v>
      </c>
      <c r="N21136" s="120" t="s">
        <v>47</v>
      </c>
      <c r="O21136" s="120" t="s">
        <v>48</v>
      </c>
      <c r="P21136" s="120" t="s">
        <v>49</v>
      </c>
      <c r="Q21136" s="120" t="s">
        <v>50</v>
      </c>
      <c r="R21136" s="120" t="s">
        <v>51</v>
      </c>
      <c r="S21136" s="120" t="s">
        <v>52</v>
      </c>
    </row>
    <row r="21137" spans="1:19" ht="11.25" thickBot="1" x14ac:dyDescent="0.2">
      <c r="A21137" s="88">
        <v>1</v>
      </c>
      <c r="B21137" s="109">
        <v>0.70233796296296302</v>
      </c>
      <c r="C21137" s="111">
        <v>0.46157999999999999</v>
      </c>
      <c r="D21137" s="89">
        <v>965.39</v>
      </c>
      <c r="E21137" s="89">
        <v>535.41200000000003</v>
      </c>
      <c r="F21137" s="110" t="s">
        <v>16011</v>
      </c>
      <c r="G21137" s="89">
        <v>8335.9580000000005</v>
      </c>
      <c r="H21137" s="89">
        <v>83784.092999999993</v>
      </c>
      <c r="I21137" s="89">
        <v>4272.87</v>
      </c>
      <c r="J21137" s="89">
        <v>5867.8850000000002</v>
      </c>
      <c r="K21137" s="89">
        <v>7695.9849999999997</v>
      </c>
      <c r="L21137" s="89">
        <v>788.07899999999995</v>
      </c>
      <c r="M21137" s="89">
        <v>1860.731</v>
      </c>
      <c r="N21137" s="89">
        <v>4570.0020000000004</v>
      </c>
      <c r="O21137" s="89">
        <v>2422.7150000000001</v>
      </c>
      <c r="P21137" s="89">
        <v>11702.243</v>
      </c>
      <c r="Q21137" s="89">
        <v>3384.7339999999999</v>
      </c>
      <c r="R21137" s="89">
        <v>11950.151</v>
      </c>
      <c r="S21137" s="89">
        <v>4688.7160000000003</v>
      </c>
    </row>
    <row r="21138" spans="1:19" ht="11.25" thickBot="1" x14ac:dyDescent="0.2">
      <c r="A21138" s="93"/>
    </row>
    <row r="21139" spans="1:19" ht="11.25" thickBot="1" x14ac:dyDescent="0.2">
      <c r="A21139" s="113" t="s">
        <v>352</v>
      </c>
      <c r="B21139" s="93"/>
      <c r="C21139" s="115">
        <v>0.46157999999999999</v>
      </c>
      <c r="D21139" s="114">
        <v>965.39</v>
      </c>
      <c r="E21139" s="114">
        <v>535.41200000000003</v>
      </c>
      <c r="F21139" s="110" t="s">
        <v>16012</v>
      </c>
      <c r="G21139" s="114">
        <v>8335.9580000000005</v>
      </c>
      <c r="H21139" s="114">
        <v>83784.092999999993</v>
      </c>
      <c r="I21139" s="114">
        <v>4272.87</v>
      </c>
      <c r="J21139" s="114">
        <v>5867.8850000000002</v>
      </c>
      <c r="K21139" s="114">
        <v>7695.9849999999997</v>
      </c>
      <c r="L21139" s="114">
        <v>788.07899999999995</v>
      </c>
      <c r="M21139" s="114">
        <v>1860.731</v>
      </c>
      <c r="N21139" s="114">
        <v>4570.0020000000004</v>
      </c>
      <c r="O21139" s="114">
        <v>2422.7150000000001</v>
      </c>
      <c r="P21139" s="114">
        <v>11702.243</v>
      </c>
      <c r="Q21139" s="114">
        <v>3384.7339999999999</v>
      </c>
      <c r="R21139" s="114">
        <v>11950.151</v>
      </c>
      <c r="S21139" s="114">
        <v>4688.7160000000003</v>
      </c>
    </row>
    <row r="21140" spans="1:19" ht="11.25" thickBot="1" x14ac:dyDescent="0.2">
      <c r="A21140" s="93"/>
    </row>
    <row r="21141" spans="1:19" ht="11.25" thickBot="1" x14ac:dyDescent="0.2">
      <c r="A21141" s="116" t="s">
        <v>355</v>
      </c>
      <c r="B21141" s="93"/>
      <c r="C21141" s="118" t="s">
        <v>15308</v>
      </c>
      <c r="D21141" s="114">
        <v>0</v>
      </c>
      <c r="E21141" s="114">
        <v>0</v>
      </c>
      <c r="F21141" s="110" t="s">
        <v>15307</v>
      </c>
      <c r="G21141" s="114">
        <v>0</v>
      </c>
      <c r="H21141" s="114">
        <v>0</v>
      </c>
      <c r="I21141" s="114">
        <v>0</v>
      </c>
      <c r="J21141" s="114">
        <v>0</v>
      </c>
      <c r="K21141" s="114">
        <v>0</v>
      </c>
      <c r="L21141" s="114">
        <v>0</v>
      </c>
      <c r="M21141" s="114">
        <v>0</v>
      </c>
      <c r="N21141" s="114">
        <v>0</v>
      </c>
      <c r="O21141" s="114">
        <v>0</v>
      </c>
      <c r="P21141" s="114">
        <v>0</v>
      </c>
      <c r="Q21141" s="114">
        <v>0</v>
      </c>
      <c r="R21141" s="114">
        <v>0</v>
      </c>
      <c r="S21141" s="114">
        <v>0</v>
      </c>
    </row>
    <row r="21142" spans="1:19" ht="11.25" thickBot="1" x14ac:dyDescent="0.2">
      <c r="A21142" s="93"/>
    </row>
    <row r="21143" spans="1:19" ht="11.25" thickBot="1" x14ac:dyDescent="0.2">
      <c r="A21143" s="117" t="s">
        <v>358</v>
      </c>
      <c r="B21143" s="93"/>
      <c r="C21143" s="118">
        <v>0</v>
      </c>
      <c r="D21143" s="114">
        <v>0</v>
      </c>
      <c r="E21143" s="114">
        <v>0</v>
      </c>
      <c r="F21143" s="110" t="s">
        <v>15307</v>
      </c>
      <c r="G21143" s="114">
        <v>0</v>
      </c>
      <c r="H21143" s="114">
        <v>0</v>
      </c>
      <c r="I21143" s="114">
        <v>0</v>
      </c>
      <c r="J21143" s="114">
        <v>0</v>
      </c>
      <c r="K21143" s="114">
        <v>0</v>
      </c>
      <c r="L21143" s="114">
        <v>0</v>
      </c>
      <c r="M21143" s="114">
        <v>0</v>
      </c>
      <c r="N21143" s="114">
        <v>0</v>
      </c>
      <c r="O21143" s="114">
        <v>0</v>
      </c>
      <c r="P21143" s="114">
        <v>0</v>
      </c>
      <c r="Q21143" s="114">
        <v>0</v>
      </c>
      <c r="R21143" s="114">
        <v>0</v>
      </c>
      <c r="S21143" s="114">
        <v>0</v>
      </c>
    </row>
    <row r="21144" spans="1:19" ht="11.25" thickBot="1" x14ac:dyDescent="0.2">
      <c r="A21144" s="93"/>
    </row>
    <row r="21145" spans="1:19" ht="11.25" thickBot="1" x14ac:dyDescent="0.2">
      <c r="A21145" s="87" t="s">
        <v>345</v>
      </c>
      <c r="B21145" s="87" t="s">
        <v>346</v>
      </c>
      <c r="C21145" s="120" t="s">
        <v>53</v>
      </c>
      <c r="D21145" s="120" t="s">
        <v>54</v>
      </c>
      <c r="E21145" s="120" t="s">
        <v>55</v>
      </c>
      <c r="F21145" s="120" t="s">
        <v>56</v>
      </c>
      <c r="G21145" s="120" t="s">
        <v>15318</v>
      </c>
      <c r="H21145" s="120" t="s">
        <v>57</v>
      </c>
      <c r="I21145" s="120" t="s">
        <v>59</v>
      </c>
      <c r="J21145" s="120" t="s">
        <v>15319</v>
      </c>
      <c r="K21145" s="120" t="s">
        <v>60</v>
      </c>
      <c r="L21145" s="120" t="s">
        <v>61</v>
      </c>
      <c r="M21145" s="120" t="s">
        <v>62</v>
      </c>
      <c r="N21145" s="120" t="s">
        <v>15320</v>
      </c>
      <c r="O21145" s="120" t="s">
        <v>63</v>
      </c>
      <c r="P21145" s="120" t="s">
        <v>64</v>
      </c>
      <c r="Q21145" s="120" t="s">
        <v>66</v>
      </c>
      <c r="R21145" s="120" t="s">
        <v>15321</v>
      </c>
      <c r="S21145" s="120" t="s">
        <v>67</v>
      </c>
    </row>
    <row r="21146" spans="1:19" ht="11.25" thickBot="1" x14ac:dyDescent="0.2">
      <c r="A21146" s="88">
        <v>1</v>
      </c>
      <c r="B21146" s="109">
        <v>0.70233796296296302</v>
      </c>
      <c r="C21146" s="89">
        <v>15535.284</v>
      </c>
      <c r="D21146" s="89">
        <v>4191.08</v>
      </c>
      <c r="E21146" s="89">
        <v>8306.5640000000003</v>
      </c>
      <c r="F21146" s="89">
        <v>38222.296999999999</v>
      </c>
      <c r="G21146" s="110" t="s">
        <v>16013</v>
      </c>
      <c r="H21146" s="89">
        <v>20053.897000000001</v>
      </c>
      <c r="I21146" s="89">
        <v>43115.195</v>
      </c>
      <c r="J21146" s="110" t="s">
        <v>16017</v>
      </c>
      <c r="K21146" s="89">
        <v>5078.4470000000001</v>
      </c>
      <c r="L21146" s="89">
        <v>3036.8490000000002</v>
      </c>
      <c r="M21146" s="89">
        <v>20.702999999999999</v>
      </c>
      <c r="N21146" s="89">
        <v>-7229.9449999999997</v>
      </c>
      <c r="O21146" s="89">
        <v>279368.84999999998</v>
      </c>
      <c r="P21146" s="89">
        <v>56172.252999999997</v>
      </c>
      <c r="Q21146" s="112" t="s">
        <v>15348</v>
      </c>
      <c r="R21146" s="110" t="s">
        <v>16018</v>
      </c>
      <c r="S21146" s="89">
        <v>14320.564</v>
      </c>
    </row>
    <row r="21147" spans="1:19" ht="11.25" thickBot="1" x14ac:dyDescent="0.2">
      <c r="A21147" s="93"/>
    </row>
    <row r="21148" spans="1:19" ht="11.25" thickBot="1" x14ac:dyDescent="0.2">
      <c r="A21148" s="113" t="s">
        <v>352</v>
      </c>
      <c r="B21148" s="93"/>
      <c r="C21148" s="114">
        <v>15535.284</v>
      </c>
      <c r="D21148" s="114">
        <v>4191.08</v>
      </c>
      <c r="E21148" s="114">
        <v>8306.5640000000003</v>
      </c>
      <c r="F21148" s="114">
        <v>38222.296999999999</v>
      </c>
      <c r="G21148" s="110" t="s">
        <v>16015</v>
      </c>
      <c r="H21148" s="114">
        <v>20053.897000000001</v>
      </c>
      <c r="I21148" s="114">
        <v>43115.195</v>
      </c>
      <c r="J21148" s="110" t="s">
        <v>16019</v>
      </c>
      <c r="K21148" s="114">
        <v>5078.4470000000001</v>
      </c>
      <c r="L21148" s="114">
        <v>3036.8490000000002</v>
      </c>
      <c r="M21148" s="114">
        <v>20.702999999999999</v>
      </c>
      <c r="N21148" s="114">
        <v>-7229.9449999999997</v>
      </c>
      <c r="O21148" s="114">
        <v>279368.84999999998</v>
      </c>
      <c r="P21148" s="114">
        <v>56172.252999999997</v>
      </c>
      <c r="Q21148" s="112" t="s">
        <v>15349</v>
      </c>
      <c r="R21148" s="110" t="s">
        <v>16020</v>
      </c>
      <c r="S21148" s="114">
        <v>14320.564</v>
      </c>
    </row>
    <row r="21149" spans="1:19" ht="11.25" thickBot="1" x14ac:dyDescent="0.2">
      <c r="A21149" s="93"/>
    </row>
    <row r="21150" spans="1:19" ht="11.25" thickBot="1" x14ac:dyDescent="0.2">
      <c r="A21150" s="116" t="s">
        <v>355</v>
      </c>
      <c r="B21150" s="93"/>
      <c r="C21150" s="114">
        <v>0</v>
      </c>
      <c r="D21150" s="114">
        <v>0</v>
      </c>
      <c r="E21150" s="114">
        <v>0</v>
      </c>
      <c r="F21150" s="114">
        <v>0</v>
      </c>
      <c r="G21150" s="110" t="s">
        <v>15307</v>
      </c>
      <c r="H21150" s="114">
        <v>0</v>
      </c>
      <c r="I21150" s="114">
        <v>0</v>
      </c>
      <c r="J21150" s="110" t="s">
        <v>15307</v>
      </c>
      <c r="K21150" s="114">
        <v>0</v>
      </c>
      <c r="L21150" s="114">
        <v>0</v>
      </c>
      <c r="M21150" s="114">
        <v>0</v>
      </c>
      <c r="N21150" s="114">
        <v>0</v>
      </c>
      <c r="O21150" s="114">
        <v>0</v>
      </c>
      <c r="P21150" s="114">
        <v>0</v>
      </c>
      <c r="Q21150" s="112" t="s">
        <v>15324</v>
      </c>
      <c r="R21150" s="110" t="s">
        <v>15307</v>
      </c>
      <c r="S21150" s="114">
        <v>0</v>
      </c>
    </row>
    <row r="21151" spans="1:19" ht="11.25" thickBot="1" x14ac:dyDescent="0.2">
      <c r="A21151" s="93"/>
    </row>
    <row r="21152" spans="1:19" ht="11.25" thickBot="1" x14ac:dyDescent="0.2">
      <c r="A21152" s="117" t="s">
        <v>358</v>
      </c>
      <c r="B21152" s="93"/>
      <c r="C21152" s="114">
        <v>0</v>
      </c>
      <c r="D21152" s="114">
        <v>0</v>
      </c>
      <c r="E21152" s="114">
        <v>0</v>
      </c>
      <c r="F21152" s="114">
        <v>0</v>
      </c>
      <c r="G21152" s="110" t="s">
        <v>15307</v>
      </c>
      <c r="H21152" s="114">
        <v>0</v>
      </c>
      <c r="I21152" s="114">
        <v>0</v>
      </c>
      <c r="J21152" s="110" t="s">
        <v>15307</v>
      </c>
      <c r="K21152" s="114">
        <v>0</v>
      </c>
      <c r="L21152" s="114">
        <v>0</v>
      </c>
      <c r="M21152" s="114">
        <v>0</v>
      </c>
      <c r="N21152" s="114">
        <v>0</v>
      </c>
      <c r="O21152" s="114">
        <v>0</v>
      </c>
      <c r="P21152" s="114">
        <v>0</v>
      </c>
      <c r="Q21152" s="112" t="s">
        <v>15358</v>
      </c>
      <c r="R21152" s="110" t="s">
        <v>15307</v>
      </c>
      <c r="S21152" s="114">
        <v>0</v>
      </c>
    </row>
    <row r="21153" spans="1:19" ht="11.25" thickBot="1" x14ac:dyDescent="0.2">
      <c r="A21153" s="93"/>
    </row>
    <row r="21154" spans="1:19" ht="11.25" thickBot="1" x14ac:dyDescent="0.2">
      <c r="A21154" s="87" t="s">
        <v>345</v>
      </c>
      <c r="B21154" s="87" t="s">
        <v>346</v>
      </c>
      <c r="C21154" s="120" t="s">
        <v>68</v>
      </c>
      <c r="D21154" s="120" t="s">
        <v>15325</v>
      </c>
    </row>
    <row r="21155" spans="1:19" ht="11.25" thickBot="1" x14ac:dyDescent="0.2">
      <c r="A21155" s="88">
        <v>1</v>
      </c>
      <c r="B21155" s="109">
        <v>0.70233796296296302</v>
      </c>
      <c r="C21155" s="89">
        <v>85836.331999999995</v>
      </c>
      <c r="D21155" s="89">
        <v>81.811999999999998</v>
      </c>
    </row>
    <row r="21156" spans="1:19" ht="11.25" thickBot="1" x14ac:dyDescent="0.2">
      <c r="A21156" s="93"/>
    </row>
    <row r="21157" spans="1:19" ht="11.25" thickBot="1" x14ac:dyDescent="0.2">
      <c r="A21157" s="113" t="s">
        <v>352</v>
      </c>
      <c r="B21157" s="93"/>
      <c r="C21157" s="114">
        <v>85836.331999999995</v>
      </c>
      <c r="D21157" s="114">
        <v>81.811999999999998</v>
      </c>
    </row>
    <row r="21158" spans="1:19" ht="11.25" thickBot="1" x14ac:dyDescent="0.2">
      <c r="A21158" s="93"/>
    </row>
    <row r="21159" spans="1:19" ht="11.25" thickBot="1" x14ac:dyDescent="0.2">
      <c r="A21159" s="116" t="s">
        <v>355</v>
      </c>
      <c r="B21159" s="93"/>
      <c r="C21159" s="114">
        <v>0</v>
      </c>
      <c r="D21159" s="114">
        <v>0</v>
      </c>
    </row>
    <row r="21160" spans="1:19" ht="11.25" thickBot="1" x14ac:dyDescent="0.2">
      <c r="A21160" s="93"/>
    </row>
    <row r="21161" spans="1:19" ht="11.25" thickBot="1" x14ac:dyDescent="0.2">
      <c r="A21161" s="117" t="s">
        <v>358</v>
      </c>
      <c r="B21161" s="93"/>
      <c r="C21161" s="114">
        <v>0</v>
      </c>
      <c r="D21161" s="114">
        <v>0</v>
      </c>
    </row>
    <row r="21162" spans="1:19" ht="10.5" x14ac:dyDescent="0.15">
      <c r="A21162" s="93"/>
    </row>
    <row r="21163" spans="1:19" x14ac:dyDescent="0.15">
      <c r="A21163" s="106"/>
      <c r="B21163" s="69" t="s">
        <v>628</v>
      </c>
    </row>
    <row r="21164" spans="1:19" ht="9.75" thickBot="1" x14ac:dyDescent="0.2">
      <c r="A21164" s="64" t="s">
        <v>6210</v>
      </c>
    </row>
    <row r="21165" spans="1:19" ht="11.25" thickBot="1" x14ac:dyDescent="0.2">
      <c r="A21165" s="87" t="s">
        <v>345</v>
      </c>
      <c r="B21165" s="87" t="s">
        <v>346</v>
      </c>
      <c r="C21165" s="120" t="s">
        <v>15300</v>
      </c>
      <c r="D21165" s="120" t="s">
        <v>15301</v>
      </c>
      <c r="E21165" s="120" t="s">
        <v>15302</v>
      </c>
      <c r="F21165" s="120" t="s">
        <v>1</v>
      </c>
      <c r="G21165" s="120" t="s">
        <v>2</v>
      </c>
      <c r="H21165" s="120" t="s">
        <v>3</v>
      </c>
      <c r="I21165" s="120" t="s">
        <v>15303</v>
      </c>
      <c r="J21165" s="120" t="s">
        <v>4</v>
      </c>
      <c r="K21165" s="120" t="s">
        <v>15304</v>
      </c>
      <c r="L21165" s="120" t="s">
        <v>8</v>
      </c>
      <c r="M21165" s="120" t="s">
        <v>15305</v>
      </c>
      <c r="N21165" s="120" t="s">
        <v>10</v>
      </c>
      <c r="O21165" s="120" t="s">
        <v>11</v>
      </c>
      <c r="P21165" s="120" t="s">
        <v>12</v>
      </c>
      <c r="Q21165" s="120" t="s">
        <v>13</v>
      </c>
      <c r="R21165" s="120" t="s">
        <v>14</v>
      </c>
      <c r="S21165" s="120" t="s">
        <v>15</v>
      </c>
    </row>
    <row r="21166" spans="1:19" ht="11.25" thickBot="1" x14ac:dyDescent="0.2">
      <c r="A21166" s="88">
        <v>1</v>
      </c>
      <c r="B21166" s="109">
        <v>0.70780092592592592</v>
      </c>
      <c r="C21166" s="110" t="s">
        <v>15306</v>
      </c>
      <c r="D21166" s="110" t="s">
        <v>15306</v>
      </c>
      <c r="E21166" s="110" t="s">
        <v>15306</v>
      </c>
      <c r="F21166" s="89">
        <v>37370.059000000001</v>
      </c>
      <c r="G21166" s="89">
        <v>28817.901000000002</v>
      </c>
      <c r="H21166" s="89">
        <v>8179.4139999999998</v>
      </c>
      <c r="I21166" s="89">
        <v>-156.84299999999999</v>
      </c>
      <c r="J21166" s="89">
        <v>125.739</v>
      </c>
      <c r="K21166" s="89">
        <v>-198.48599999999999</v>
      </c>
      <c r="L21166" s="111">
        <v>0.58911000000000002</v>
      </c>
      <c r="M21166" s="89">
        <v>7273.5230000000001</v>
      </c>
      <c r="N21166" s="89">
        <v>13738.44</v>
      </c>
      <c r="O21166" s="89">
        <v>9822.8719999999994</v>
      </c>
      <c r="P21166" s="89">
        <v>56822.595000000001</v>
      </c>
      <c r="Q21166" s="89">
        <v>963273.09</v>
      </c>
      <c r="R21166" s="89">
        <v>18480.817999999999</v>
      </c>
      <c r="S21166" s="89">
        <v>4641.9139999999998</v>
      </c>
    </row>
    <row r="21167" spans="1:19" ht="11.25" thickBot="1" x14ac:dyDescent="0.2">
      <c r="A21167" s="93"/>
    </row>
    <row r="21168" spans="1:19" ht="11.25" thickBot="1" x14ac:dyDescent="0.2">
      <c r="A21168" s="113" t="s">
        <v>352</v>
      </c>
      <c r="B21168" s="93"/>
      <c r="C21168" s="110" t="s">
        <v>15307</v>
      </c>
      <c r="D21168" s="110" t="s">
        <v>15307</v>
      </c>
      <c r="E21168" s="110" t="s">
        <v>15307</v>
      </c>
      <c r="F21168" s="114">
        <v>37370.059000000001</v>
      </c>
      <c r="G21168" s="114">
        <v>28817.901000000002</v>
      </c>
      <c r="H21168" s="114">
        <v>8179.4139999999998</v>
      </c>
      <c r="I21168" s="114">
        <v>-156.84299999999999</v>
      </c>
      <c r="J21168" s="114">
        <v>125.739</v>
      </c>
      <c r="K21168" s="114">
        <v>-198.48599999999999</v>
      </c>
      <c r="L21168" s="115">
        <v>0.58911000000000002</v>
      </c>
      <c r="M21168" s="114">
        <v>7273.5230000000001</v>
      </c>
      <c r="N21168" s="114">
        <v>13738.44</v>
      </c>
      <c r="O21168" s="114">
        <v>9822.8719999999994</v>
      </c>
      <c r="P21168" s="114">
        <v>56822.595000000001</v>
      </c>
      <c r="Q21168" s="114">
        <v>963273.09</v>
      </c>
      <c r="R21168" s="114">
        <v>18480.817999999999</v>
      </c>
      <c r="S21168" s="114">
        <v>4641.9139999999998</v>
      </c>
    </row>
    <row r="21169" spans="1:19" ht="11.25" thickBot="1" x14ac:dyDescent="0.2">
      <c r="A21169" s="93"/>
    </row>
    <row r="21170" spans="1:19" ht="11.25" thickBot="1" x14ac:dyDescent="0.2">
      <c r="A21170" s="116" t="s">
        <v>355</v>
      </c>
      <c r="B21170" s="93"/>
      <c r="C21170" s="110" t="s">
        <v>15307</v>
      </c>
      <c r="D21170" s="110" t="s">
        <v>15307</v>
      </c>
      <c r="E21170" s="110" t="s">
        <v>15307</v>
      </c>
      <c r="F21170" s="114">
        <v>0</v>
      </c>
      <c r="G21170" s="114">
        <v>0</v>
      </c>
      <c r="H21170" s="114">
        <v>0</v>
      </c>
      <c r="I21170" s="114">
        <v>0</v>
      </c>
      <c r="J21170" s="114">
        <v>0</v>
      </c>
      <c r="K21170" s="114">
        <v>0</v>
      </c>
      <c r="L21170" s="118" t="s">
        <v>15308</v>
      </c>
      <c r="M21170" s="114">
        <v>0</v>
      </c>
      <c r="N21170" s="114">
        <v>0</v>
      </c>
      <c r="O21170" s="114">
        <v>0</v>
      </c>
      <c r="P21170" s="114">
        <v>0</v>
      </c>
      <c r="Q21170" s="114">
        <v>0</v>
      </c>
      <c r="R21170" s="114">
        <v>0</v>
      </c>
      <c r="S21170" s="114">
        <v>0</v>
      </c>
    </row>
    <row r="21171" spans="1:19" ht="11.25" thickBot="1" x14ac:dyDescent="0.2">
      <c r="A21171" s="93"/>
    </row>
    <row r="21172" spans="1:19" ht="11.25" thickBot="1" x14ac:dyDescent="0.2">
      <c r="A21172" s="117" t="s">
        <v>358</v>
      </c>
      <c r="B21172" s="93"/>
      <c r="C21172" s="110" t="s">
        <v>15307</v>
      </c>
      <c r="D21172" s="110" t="s">
        <v>15307</v>
      </c>
      <c r="E21172" s="110" t="s">
        <v>15307</v>
      </c>
      <c r="F21172" s="114">
        <v>0</v>
      </c>
      <c r="G21172" s="114">
        <v>0</v>
      </c>
      <c r="H21172" s="114">
        <v>0</v>
      </c>
      <c r="I21172" s="114">
        <v>0</v>
      </c>
      <c r="J21172" s="114">
        <v>0</v>
      </c>
      <c r="K21172" s="114">
        <v>0</v>
      </c>
      <c r="L21172" s="118">
        <v>0</v>
      </c>
      <c r="M21172" s="114">
        <v>0</v>
      </c>
      <c r="N21172" s="114">
        <v>0</v>
      </c>
      <c r="O21172" s="114">
        <v>0</v>
      </c>
      <c r="P21172" s="114">
        <v>0</v>
      </c>
      <c r="Q21172" s="114">
        <v>0</v>
      </c>
      <c r="R21172" s="114">
        <v>0</v>
      </c>
      <c r="S21172" s="114">
        <v>0</v>
      </c>
    </row>
    <row r="21173" spans="1:19" ht="11.25" thickBot="1" x14ac:dyDescent="0.2">
      <c r="A21173" s="93"/>
    </row>
    <row r="21174" spans="1:19" ht="11.25" thickBot="1" x14ac:dyDescent="0.2">
      <c r="A21174" s="87" t="s">
        <v>345</v>
      </c>
      <c r="B21174" s="87" t="s">
        <v>346</v>
      </c>
      <c r="C21174" s="120" t="s">
        <v>16</v>
      </c>
      <c r="D21174" s="120" t="s">
        <v>15309</v>
      </c>
      <c r="E21174" s="120" t="s">
        <v>15310</v>
      </c>
      <c r="F21174" s="120" t="s">
        <v>20</v>
      </c>
      <c r="G21174" s="120" t="s">
        <v>21</v>
      </c>
      <c r="H21174" s="120" t="s">
        <v>22</v>
      </c>
      <c r="I21174" s="120" t="s">
        <v>23</v>
      </c>
      <c r="J21174" s="120" t="s">
        <v>24</v>
      </c>
      <c r="K21174" s="120" t="s">
        <v>26</v>
      </c>
      <c r="L21174" s="120" t="s">
        <v>15311</v>
      </c>
      <c r="M21174" s="120" t="s">
        <v>27</v>
      </c>
      <c r="N21174" s="120" t="s">
        <v>28</v>
      </c>
      <c r="O21174" s="120" t="s">
        <v>29</v>
      </c>
      <c r="P21174" s="120" t="s">
        <v>30</v>
      </c>
      <c r="Q21174" s="120" t="s">
        <v>15312</v>
      </c>
      <c r="R21174" s="120" t="s">
        <v>32</v>
      </c>
      <c r="S21174" s="120" t="s">
        <v>33</v>
      </c>
    </row>
    <row r="21175" spans="1:19" ht="11.25" thickBot="1" x14ac:dyDescent="0.2">
      <c r="A21175" s="88">
        <v>1</v>
      </c>
      <c r="B21175" s="109">
        <v>0.70780092592592592</v>
      </c>
      <c r="C21175" s="89">
        <v>7799.3339999999998</v>
      </c>
      <c r="D21175" s="89">
        <v>6666.3779999999997</v>
      </c>
      <c r="E21175" s="89">
        <v>1437.829</v>
      </c>
      <c r="F21175" s="111">
        <v>0.48363</v>
      </c>
      <c r="G21175" s="89">
        <v>519.928</v>
      </c>
      <c r="H21175" s="89">
        <v>144.024</v>
      </c>
      <c r="I21175" s="89">
        <v>17480.23</v>
      </c>
      <c r="J21175" s="89">
        <v>8893.0239999999994</v>
      </c>
      <c r="K21175" s="111">
        <v>0.50490999999999997</v>
      </c>
      <c r="L21175" s="89">
        <v>43923.209000000003</v>
      </c>
      <c r="M21175" s="89">
        <v>8668.3510000000006</v>
      </c>
      <c r="N21175" s="89">
        <v>8566.741</v>
      </c>
      <c r="O21175" s="89">
        <v>1089.415</v>
      </c>
      <c r="P21175" s="89">
        <v>5757.6049999999996</v>
      </c>
      <c r="Q21175" s="89">
        <v>107.688</v>
      </c>
      <c r="R21175" s="89">
        <v>7823.2449999999999</v>
      </c>
      <c r="S21175" s="89">
        <v>5820.3580000000002</v>
      </c>
    </row>
    <row r="21176" spans="1:19" ht="11.25" thickBot="1" x14ac:dyDescent="0.2">
      <c r="A21176" s="93"/>
    </row>
    <row r="21177" spans="1:19" ht="11.25" thickBot="1" x14ac:dyDescent="0.2">
      <c r="A21177" s="113" t="s">
        <v>352</v>
      </c>
      <c r="B21177" s="93"/>
      <c r="C21177" s="114">
        <v>7799.3339999999998</v>
      </c>
      <c r="D21177" s="114">
        <v>6666.3779999999997</v>
      </c>
      <c r="E21177" s="114">
        <v>1437.829</v>
      </c>
      <c r="F21177" s="115">
        <v>0.48363</v>
      </c>
      <c r="G21177" s="114">
        <v>519.928</v>
      </c>
      <c r="H21177" s="114">
        <v>144.024</v>
      </c>
      <c r="I21177" s="114">
        <v>17480.23</v>
      </c>
      <c r="J21177" s="114">
        <v>8893.0239999999994</v>
      </c>
      <c r="K21177" s="115">
        <v>0.50490999999999997</v>
      </c>
      <c r="L21177" s="114">
        <v>43923.209000000003</v>
      </c>
      <c r="M21177" s="114">
        <v>8668.3510000000006</v>
      </c>
      <c r="N21177" s="114">
        <v>8566.741</v>
      </c>
      <c r="O21177" s="114">
        <v>1089.415</v>
      </c>
      <c r="P21177" s="114">
        <v>5757.6049999999996</v>
      </c>
      <c r="Q21177" s="114">
        <v>107.688</v>
      </c>
      <c r="R21177" s="114">
        <v>7823.2449999999999</v>
      </c>
      <c r="S21177" s="114">
        <v>5820.3580000000002</v>
      </c>
    </row>
    <row r="21178" spans="1:19" ht="11.25" thickBot="1" x14ac:dyDescent="0.2">
      <c r="A21178" s="93"/>
    </row>
    <row r="21179" spans="1:19" ht="11.25" thickBot="1" x14ac:dyDescent="0.2">
      <c r="A21179" s="116" t="s">
        <v>355</v>
      </c>
      <c r="B21179" s="93"/>
      <c r="C21179" s="114">
        <v>0</v>
      </c>
      <c r="D21179" s="114">
        <v>0</v>
      </c>
      <c r="E21179" s="114">
        <v>0</v>
      </c>
      <c r="F21179" s="118" t="s">
        <v>15308</v>
      </c>
      <c r="G21179" s="114">
        <v>0</v>
      </c>
      <c r="H21179" s="114">
        <v>0</v>
      </c>
      <c r="I21179" s="114">
        <v>0</v>
      </c>
      <c r="J21179" s="114">
        <v>0</v>
      </c>
      <c r="K21179" s="118" t="s">
        <v>15308</v>
      </c>
      <c r="L21179" s="114">
        <v>0</v>
      </c>
      <c r="M21179" s="114">
        <v>0</v>
      </c>
      <c r="N21179" s="114">
        <v>0</v>
      </c>
      <c r="O21179" s="114">
        <v>0</v>
      </c>
      <c r="P21179" s="114">
        <v>0</v>
      </c>
      <c r="Q21179" s="114">
        <v>0</v>
      </c>
      <c r="R21179" s="114">
        <v>0</v>
      </c>
      <c r="S21179" s="114">
        <v>0</v>
      </c>
    </row>
    <row r="21180" spans="1:19" ht="11.25" thickBot="1" x14ac:dyDescent="0.2">
      <c r="A21180" s="93"/>
    </row>
    <row r="21181" spans="1:19" ht="11.25" thickBot="1" x14ac:dyDescent="0.2">
      <c r="A21181" s="117" t="s">
        <v>358</v>
      </c>
      <c r="B21181" s="93"/>
      <c r="C21181" s="114">
        <v>0</v>
      </c>
      <c r="D21181" s="114">
        <v>0</v>
      </c>
      <c r="E21181" s="114">
        <v>0</v>
      </c>
      <c r="F21181" s="118">
        <v>0</v>
      </c>
      <c r="G21181" s="114">
        <v>0</v>
      </c>
      <c r="H21181" s="114">
        <v>0</v>
      </c>
      <c r="I21181" s="114">
        <v>0</v>
      </c>
      <c r="J21181" s="114">
        <v>0</v>
      </c>
      <c r="K21181" s="118">
        <v>0</v>
      </c>
      <c r="L21181" s="114">
        <v>0</v>
      </c>
      <c r="M21181" s="114">
        <v>0</v>
      </c>
      <c r="N21181" s="114">
        <v>0</v>
      </c>
      <c r="O21181" s="114">
        <v>0</v>
      </c>
      <c r="P21181" s="114">
        <v>0</v>
      </c>
      <c r="Q21181" s="114">
        <v>0</v>
      </c>
      <c r="R21181" s="114">
        <v>0</v>
      </c>
      <c r="S21181" s="114">
        <v>0</v>
      </c>
    </row>
    <row r="21182" spans="1:19" ht="11.25" thickBot="1" x14ac:dyDescent="0.2">
      <c r="A21182" s="93"/>
    </row>
    <row r="21183" spans="1:19" ht="11.25" thickBot="1" x14ac:dyDescent="0.2">
      <c r="A21183" s="87" t="s">
        <v>345</v>
      </c>
      <c r="B21183" s="87" t="s">
        <v>346</v>
      </c>
      <c r="C21183" s="120" t="s">
        <v>35</v>
      </c>
      <c r="D21183" s="120" t="s">
        <v>36</v>
      </c>
      <c r="E21183" s="120" t="s">
        <v>15315</v>
      </c>
      <c r="F21183" s="120" t="s">
        <v>38</v>
      </c>
      <c r="G21183" s="120" t="s">
        <v>39</v>
      </c>
      <c r="H21183" s="120" t="s">
        <v>41</v>
      </c>
      <c r="I21183" s="120" t="s">
        <v>42</v>
      </c>
      <c r="J21183" s="120" t="s">
        <v>43</v>
      </c>
      <c r="K21183" s="120" t="s">
        <v>44</v>
      </c>
      <c r="L21183" s="120" t="s">
        <v>45</v>
      </c>
      <c r="M21183" s="120" t="s">
        <v>46</v>
      </c>
      <c r="N21183" s="120" t="s">
        <v>47</v>
      </c>
      <c r="O21183" s="120" t="s">
        <v>48</v>
      </c>
      <c r="P21183" s="120" t="s">
        <v>49</v>
      </c>
      <c r="Q21183" s="120" t="s">
        <v>50</v>
      </c>
      <c r="R21183" s="120" t="s">
        <v>51</v>
      </c>
      <c r="S21183" s="120" t="s">
        <v>52</v>
      </c>
    </row>
    <row r="21184" spans="1:19" ht="11.25" thickBot="1" x14ac:dyDescent="0.2">
      <c r="A21184" s="88">
        <v>1</v>
      </c>
      <c r="B21184" s="109">
        <v>0.70780092592592592</v>
      </c>
      <c r="C21184" s="111">
        <v>0.47039999999999998</v>
      </c>
      <c r="D21184" s="89">
        <v>1038.8389999999999</v>
      </c>
      <c r="E21184" s="89">
        <v>812.33100000000002</v>
      </c>
      <c r="F21184" s="110" t="s">
        <v>16011</v>
      </c>
      <c r="G21184" s="89">
        <v>14225.192999999999</v>
      </c>
      <c r="H21184" s="89">
        <v>181265.95</v>
      </c>
      <c r="I21184" s="89">
        <v>10028.040999999999</v>
      </c>
      <c r="J21184" s="89">
        <v>12405.83</v>
      </c>
      <c r="K21184" s="89">
        <v>13641.286</v>
      </c>
      <c r="L21184" s="89">
        <v>1963.5150000000001</v>
      </c>
      <c r="M21184" s="89">
        <v>2317.3020000000001</v>
      </c>
      <c r="N21184" s="89">
        <v>11018.772000000001</v>
      </c>
      <c r="O21184" s="89">
        <v>4849.1000000000004</v>
      </c>
      <c r="P21184" s="89">
        <v>26889.661</v>
      </c>
      <c r="Q21184" s="89">
        <v>6659.9489999999996</v>
      </c>
      <c r="R21184" s="89">
        <v>24431.396000000001</v>
      </c>
      <c r="S21184" s="89">
        <v>9523.7860000000001</v>
      </c>
    </row>
    <row r="21185" spans="1:19" ht="11.25" thickBot="1" x14ac:dyDescent="0.2">
      <c r="A21185" s="93"/>
    </row>
    <row r="21186" spans="1:19" ht="11.25" thickBot="1" x14ac:dyDescent="0.2">
      <c r="A21186" s="113" t="s">
        <v>352</v>
      </c>
      <c r="B21186" s="93"/>
      <c r="C21186" s="115">
        <v>0.47039999999999998</v>
      </c>
      <c r="D21186" s="114">
        <v>1038.8389999999999</v>
      </c>
      <c r="E21186" s="114">
        <v>812.33100000000002</v>
      </c>
      <c r="F21186" s="110" t="s">
        <v>16012</v>
      </c>
      <c r="G21186" s="114">
        <v>14225.192999999999</v>
      </c>
      <c r="H21186" s="114">
        <v>181265.95</v>
      </c>
      <c r="I21186" s="114">
        <v>10028.040999999999</v>
      </c>
      <c r="J21186" s="114">
        <v>12405.83</v>
      </c>
      <c r="K21186" s="114">
        <v>13641.286</v>
      </c>
      <c r="L21186" s="114">
        <v>1963.5150000000001</v>
      </c>
      <c r="M21186" s="114">
        <v>2317.3020000000001</v>
      </c>
      <c r="N21186" s="114">
        <v>11018.772000000001</v>
      </c>
      <c r="O21186" s="114">
        <v>4849.1000000000004</v>
      </c>
      <c r="P21186" s="114">
        <v>26889.661</v>
      </c>
      <c r="Q21186" s="114">
        <v>6659.9489999999996</v>
      </c>
      <c r="R21186" s="114">
        <v>24431.396000000001</v>
      </c>
      <c r="S21186" s="114">
        <v>9523.7860000000001</v>
      </c>
    </row>
    <row r="21187" spans="1:19" ht="11.25" thickBot="1" x14ac:dyDescent="0.2">
      <c r="A21187" s="93"/>
    </row>
    <row r="21188" spans="1:19" ht="11.25" thickBot="1" x14ac:dyDescent="0.2">
      <c r="A21188" s="116" t="s">
        <v>355</v>
      </c>
      <c r="B21188" s="93"/>
      <c r="C21188" s="118" t="s">
        <v>15308</v>
      </c>
      <c r="D21188" s="114">
        <v>0</v>
      </c>
      <c r="E21188" s="114">
        <v>0</v>
      </c>
      <c r="F21188" s="110" t="s">
        <v>15307</v>
      </c>
      <c r="G21188" s="114">
        <v>0</v>
      </c>
      <c r="H21188" s="114">
        <v>0</v>
      </c>
      <c r="I21188" s="114">
        <v>0</v>
      </c>
      <c r="J21188" s="114">
        <v>0</v>
      </c>
      <c r="K21188" s="114">
        <v>0</v>
      </c>
      <c r="L21188" s="114">
        <v>0</v>
      </c>
      <c r="M21188" s="114">
        <v>0</v>
      </c>
      <c r="N21188" s="114">
        <v>0</v>
      </c>
      <c r="O21188" s="114">
        <v>0</v>
      </c>
      <c r="P21188" s="114">
        <v>0</v>
      </c>
      <c r="Q21188" s="114">
        <v>0</v>
      </c>
      <c r="R21188" s="114">
        <v>0</v>
      </c>
      <c r="S21188" s="114">
        <v>0</v>
      </c>
    </row>
    <row r="21189" spans="1:19" ht="11.25" thickBot="1" x14ac:dyDescent="0.2">
      <c r="A21189" s="93"/>
    </row>
    <row r="21190" spans="1:19" ht="11.25" thickBot="1" x14ac:dyDescent="0.2">
      <c r="A21190" s="117" t="s">
        <v>358</v>
      </c>
      <c r="B21190" s="93"/>
      <c r="C21190" s="118">
        <v>0</v>
      </c>
      <c r="D21190" s="114">
        <v>0</v>
      </c>
      <c r="E21190" s="114">
        <v>0</v>
      </c>
      <c r="F21190" s="110" t="s">
        <v>15307</v>
      </c>
      <c r="G21190" s="114">
        <v>0</v>
      </c>
      <c r="H21190" s="114">
        <v>0</v>
      </c>
      <c r="I21190" s="114">
        <v>0</v>
      </c>
      <c r="J21190" s="114">
        <v>0</v>
      </c>
      <c r="K21190" s="114">
        <v>0</v>
      </c>
      <c r="L21190" s="114">
        <v>0</v>
      </c>
      <c r="M21190" s="114">
        <v>0</v>
      </c>
      <c r="N21190" s="114">
        <v>0</v>
      </c>
      <c r="O21190" s="114">
        <v>0</v>
      </c>
      <c r="P21190" s="114">
        <v>0</v>
      </c>
      <c r="Q21190" s="114">
        <v>0</v>
      </c>
      <c r="R21190" s="114">
        <v>0</v>
      </c>
      <c r="S21190" s="114">
        <v>0</v>
      </c>
    </row>
    <row r="21191" spans="1:19" ht="11.25" thickBot="1" x14ac:dyDescent="0.2">
      <c r="A21191" s="93"/>
    </row>
    <row r="21192" spans="1:19" ht="11.25" thickBot="1" x14ac:dyDescent="0.2">
      <c r="A21192" s="87" t="s">
        <v>345</v>
      </c>
      <c r="B21192" s="87" t="s">
        <v>346</v>
      </c>
      <c r="C21192" s="120" t="s">
        <v>53</v>
      </c>
      <c r="D21192" s="120" t="s">
        <v>54</v>
      </c>
      <c r="E21192" s="120" t="s">
        <v>55</v>
      </c>
      <c r="F21192" s="120" t="s">
        <v>56</v>
      </c>
      <c r="G21192" s="120" t="s">
        <v>15318</v>
      </c>
      <c r="H21192" s="120" t="s">
        <v>57</v>
      </c>
      <c r="I21192" s="120" t="s">
        <v>59</v>
      </c>
      <c r="J21192" s="120" t="s">
        <v>15319</v>
      </c>
      <c r="K21192" s="120" t="s">
        <v>60</v>
      </c>
      <c r="L21192" s="120" t="s">
        <v>61</v>
      </c>
      <c r="M21192" s="120" t="s">
        <v>62</v>
      </c>
      <c r="N21192" s="120" t="s">
        <v>15320</v>
      </c>
      <c r="O21192" s="120" t="s">
        <v>63</v>
      </c>
      <c r="P21192" s="120" t="s">
        <v>64</v>
      </c>
      <c r="Q21192" s="120" t="s">
        <v>66</v>
      </c>
      <c r="R21192" s="120" t="s">
        <v>15321</v>
      </c>
      <c r="S21192" s="120" t="s">
        <v>67</v>
      </c>
    </row>
    <row r="21193" spans="1:19" ht="11.25" thickBot="1" x14ac:dyDescent="0.2">
      <c r="A21193" s="88">
        <v>1</v>
      </c>
      <c r="B21193" s="109">
        <v>0.70780092592592592</v>
      </c>
      <c r="C21193" s="89">
        <v>32200.487000000001</v>
      </c>
      <c r="D21193" s="89">
        <v>6443.6419999999998</v>
      </c>
      <c r="E21193" s="89">
        <v>20096.303</v>
      </c>
      <c r="F21193" s="89">
        <v>75483.581999999995</v>
      </c>
      <c r="G21193" s="89">
        <v>144.15299999999999</v>
      </c>
      <c r="H21193" s="89">
        <v>42820.938000000002</v>
      </c>
      <c r="I21193" s="89">
        <v>81237.735000000001</v>
      </c>
      <c r="J21193" s="110" t="s">
        <v>16017</v>
      </c>
      <c r="K21193" s="89">
        <v>12333.946</v>
      </c>
      <c r="L21193" s="89">
        <v>5188.0519999999997</v>
      </c>
      <c r="M21193" s="89">
        <v>753.76099999999997</v>
      </c>
      <c r="N21193" s="89">
        <v>-5861.5630000000001</v>
      </c>
      <c r="O21193" s="89">
        <v>582313.01</v>
      </c>
      <c r="P21193" s="89">
        <v>116901.95</v>
      </c>
      <c r="Q21193" s="112" t="s">
        <v>15350</v>
      </c>
      <c r="R21193" s="110" t="s">
        <v>16018</v>
      </c>
      <c r="S21193" s="89">
        <v>29366.28</v>
      </c>
    </row>
    <row r="21194" spans="1:19" ht="11.25" thickBot="1" x14ac:dyDescent="0.2">
      <c r="A21194" s="93"/>
    </row>
    <row r="21195" spans="1:19" ht="11.25" thickBot="1" x14ac:dyDescent="0.2">
      <c r="A21195" s="113" t="s">
        <v>352</v>
      </c>
      <c r="B21195" s="93"/>
      <c r="C21195" s="114">
        <v>32200.487000000001</v>
      </c>
      <c r="D21195" s="114">
        <v>6443.6419999999998</v>
      </c>
      <c r="E21195" s="114">
        <v>20096.303</v>
      </c>
      <c r="F21195" s="114">
        <v>75483.581999999995</v>
      </c>
      <c r="G21195" s="114">
        <v>144.15299999999999</v>
      </c>
      <c r="H21195" s="114">
        <v>42820.938000000002</v>
      </c>
      <c r="I21195" s="114">
        <v>81237.735000000001</v>
      </c>
      <c r="J21195" s="110" t="s">
        <v>16019</v>
      </c>
      <c r="K21195" s="114">
        <v>12333.946</v>
      </c>
      <c r="L21195" s="114">
        <v>5188.0519999999997</v>
      </c>
      <c r="M21195" s="114">
        <v>753.76099999999997</v>
      </c>
      <c r="N21195" s="114">
        <v>-5861.5630000000001</v>
      </c>
      <c r="O21195" s="114">
        <v>582313.01</v>
      </c>
      <c r="P21195" s="114">
        <v>116901.95</v>
      </c>
      <c r="Q21195" s="112" t="s">
        <v>15351</v>
      </c>
      <c r="R21195" s="110" t="s">
        <v>16020</v>
      </c>
      <c r="S21195" s="114">
        <v>29366.28</v>
      </c>
    </row>
    <row r="21196" spans="1:19" ht="11.25" thickBot="1" x14ac:dyDescent="0.2">
      <c r="A21196" s="93"/>
    </row>
    <row r="21197" spans="1:19" ht="11.25" thickBot="1" x14ac:dyDescent="0.2">
      <c r="A21197" s="116" t="s">
        <v>355</v>
      </c>
      <c r="B21197" s="93"/>
      <c r="C21197" s="114">
        <v>0</v>
      </c>
      <c r="D21197" s="114">
        <v>0</v>
      </c>
      <c r="E21197" s="114">
        <v>0</v>
      </c>
      <c r="F21197" s="114">
        <v>0</v>
      </c>
      <c r="G21197" s="114">
        <v>0</v>
      </c>
      <c r="H21197" s="114">
        <v>0</v>
      </c>
      <c r="I21197" s="114">
        <v>0</v>
      </c>
      <c r="J21197" s="110" t="s">
        <v>15307</v>
      </c>
      <c r="K21197" s="114">
        <v>0</v>
      </c>
      <c r="L21197" s="114">
        <v>0</v>
      </c>
      <c r="M21197" s="114">
        <v>0</v>
      </c>
      <c r="N21197" s="114">
        <v>0</v>
      </c>
      <c r="O21197" s="114">
        <v>0</v>
      </c>
      <c r="P21197" s="114">
        <v>0</v>
      </c>
      <c r="Q21197" s="112" t="s">
        <v>15324</v>
      </c>
      <c r="R21197" s="110" t="s">
        <v>15307</v>
      </c>
      <c r="S21197" s="114">
        <v>0</v>
      </c>
    </row>
    <row r="21198" spans="1:19" ht="11.25" thickBot="1" x14ac:dyDescent="0.2">
      <c r="A21198" s="93"/>
    </row>
    <row r="21199" spans="1:19" ht="11.25" thickBot="1" x14ac:dyDescent="0.2">
      <c r="A21199" s="117" t="s">
        <v>358</v>
      </c>
      <c r="B21199" s="93"/>
      <c r="C21199" s="114">
        <v>0</v>
      </c>
      <c r="D21199" s="114">
        <v>0</v>
      </c>
      <c r="E21199" s="114">
        <v>0</v>
      </c>
      <c r="F21199" s="114">
        <v>0</v>
      </c>
      <c r="G21199" s="114">
        <v>0</v>
      </c>
      <c r="H21199" s="114">
        <v>0</v>
      </c>
      <c r="I21199" s="114">
        <v>0</v>
      </c>
      <c r="J21199" s="110" t="s">
        <v>15307</v>
      </c>
      <c r="K21199" s="114">
        <v>0</v>
      </c>
      <c r="L21199" s="114">
        <v>0</v>
      </c>
      <c r="M21199" s="114">
        <v>0</v>
      </c>
      <c r="N21199" s="114">
        <v>0</v>
      </c>
      <c r="O21199" s="114">
        <v>0</v>
      </c>
      <c r="P21199" s="114">
        <v>0</v>
      </c>
      <c r="Q21199" s="112" t="s">
        <v>15358</v>
      </c>
      <c r="R21199" s="110" t="s">
        <v>15307</v>
      </c>
      <c r="S21199" s="114">
        <v>0</v>
      </c>
    </row>
    <row r="21200" spans="1:19" ht="11.25" thickBot="1" x14ac:dyDescent="0.2">
      <c r="A21200" s="93"/>
    </row>
    <row r="21201" spans="1:19" ht="11.25" thickBot="1" x14ac:dyDescent="0.2">
      <c r="A21201" s="87" t="s">
        <v>345</v>
      </c>
      <c r="B21201" s="87" t="s">
        <v>346</v>
      </c>
      <c r="C21201" s="120" t="s">
        <v>68</v>
      </c>
      <c r="D21201" s="120" t="s">
        <v>15325</v>
      </c>
    </row>
    <row r="21202" spans="1:19" ht="11.25" thickBot="1" x14ac:dyDescent="0.2">
      <c r="A21202" s="88">
        <v>1</v>
      </c>
      <c r="B21202" s="109">
        <v>0.70780092592592592</v>
      </c>
      <c r="C21202" s="89">
        <v>165926.62</v>
      </c>
      <c r="D21202" s="89">
        <v>80.658000000000001</v>
      </c>
    </row>
    <row r="21203" spans="1:19" ht="11.25" thickBot="1" x14ac:dyDescent="0.2">
      <c r="A21203" s="93"/>
    </row>
    <row r="21204" spans="1:19" ht="11.25" thickBot="1" x14ac:dyDescent="0.2">
      <c r="A21204" s="113" t="s">
        <v>352</v>
      </c>
      <c r="B21204" s="93"/>
      <c r="C21204" s="114">
        <v>165926.62</v>
      </c>
      <c r="D21204" s="114">
        <v>80.658000000000001</v>
      </c>
    </row>
    <row r="21205" spans="1:19" ht="11.25" thickBot="1" x14ac:dyDescent="0.2">
      <c r="A21205" s="93"/>
    </row>
    <row r="21206" spans="1:19" ht="11.25" thickBot="1" x14ac:dyDescent="0.2">
      <c r="A21206" s="116" t="s">
        <v>355</v>
      </c>
      <c r="B21206" s="93"/>
      <c r="C21206" s="114">
        <v>0</v>
      </c>
      <c r="D21206" s="114">
        <v>0</v>
      </c>
    </row>
    <row r="21207" spans="1:19" ht="11.25" thickBot="1" x14ac:dyDescent="0.2">
      <c r="A21207" s="93"/>
    </row>
    <row r="21208" spans="1:19" ht="11.25" thickBot="1" x14ac:dyDescent="0.2">
      <c r="A21208" s="117" t="s">
        <v>358</v>
      </c>
      <c r="B21208" s="93"/>
      <c r="C21208" s="114">
        <v>0</v>
      </c>
      <c r="D21208" s="114">
        <v>0</v>
      </c>
    </row>
    <row r="21209" spans="1:19" ht="10.5" x14ac:dyDescent="0.15">
      <c r="A21209" s="93"/>
    </row>
    <row r="21210" spans="1:19" x14ac:dyDescent="0.15">
      <c r="A21210" s="106"/>
      <c r="B21210" s="69" t="s">
        <v>689</v>
      </c>
    </row>
    <row r="21211" spans="1:19" ht="9.75" thickBot="1" x14ac:dyDescent="0.2">
      <c r="A21211" s="64" t="s">
        <v>6210</v>
      </c>
    </row>
    <row r="21212" spans="1:19" ht="11.25" thickBot="1" x14ac:dyDescent="0.2">
      <c r="A21212" s="87" t="s">
        <v>345</v>
      </c>
      <c r="B21212" s="87" t="s">
        <v>346</v>
      </c>
      <c r="C21212" s="120" t="s">
        <v>15300</v>
      </c>
      <c r="D21212" s="120" t="s">
        <v>15301</v>
      </c>
      <c r="E21212" s="120" t="s">
        <v>15302</v>
      </c>
      <c r="F21212" s="120" t="s">
        <v>1</v>
      </c>
      <c r="G21212" s="120" t="s">
        <v>2</v>
      </c>
      <c r="H21212" s="120" t="s">
        <v>3</v>
      </c>
      <c r="I21212" s="120" t="s">
        <v>15303</v>
      </c>
      <c r="J21212" s="120" t="s">
        <v>4</v>
      </c>
      <c r="K21212" s="120" t="s">
        <v>15304</v>
      </c>
      <c r="L21212" s="120" t="s">
        <v>8</v>
      </c>
      <c r="M21212" s="120" t="s">
        <v>15305</v>
      </c>
      <c r="N21212" s="120" t="s">
        <v>10</v>
      </c>
      <c r="O21212" s="120" t="s">
        <v>11</v>
      </c>
      <c r="P21212" s="120" t="s">
        <v>12</v>
      </c>
      <c r="Q21212" s="120" t="s">
        <v>13</v>
      </c>
      <c r="R21212" s="120" t="s">
        <v>14</v>
      </c>
      <c r="S21212" s="120" t="s">
        <v>15</v>
      </c>
    </row>
    <row r="21213" spans="1:19" ht="11.25" thickBot="1" x14ac:dyDescent="0.2">
      <c r="A21213" s="88">
        <v>1</v>
      </c>
      <c r="B21213" s="109">
        <v>0.71326388888888881</v>
      </c>
      <c r="C21213" s="89">
        <v>55.923000000000002</v>
      </c>
      <c r="D21213" s="110" t="s">
        <v>16021</v>
      </c>
      <c r="E21213" s="89">
        <v>55.923000000000002</v>
      </c>
      <c r="F21213" s="89">
        <v>73968.769</v>
      </c>
      <c r="G21213" s="89">
        <v>59620.987000000001</v>
      </c>
      <c r="H21213" s="89">
        <v>17388.71</v>
      </c>
      <c r="I21213" s="89">
        <v>-139.30000000000001</v>
      </c>
      <c r="J21213" s="89">
        <v>652.45299999999997</v>
      </c>
      <c r="K21213" s="89">
        <v>181.34399999999999</v>
      </c>
      <c r="L21213" s="111">
        <v>0.59606000000000003</v>
      </c>
      <c r="M21213" s="89">
        <v>15090.579</v>
      </c>
      <c r="N21213" s="89">
        <v>29533.827000000001</v>
      </c>
      <c r="O21213" s="89">
        <v>19125.847000000002</v>
      </c>
      <c r="P21213" s="89">
        <v>110812.33</v>
      </c>
      <c r="Q21213" s="89">
        <v>1891889.3</v>
      </c>
      <c r="R21213" s="89">
        <v>34600.815999999999</v>
      </c>
      <c r="S21213" s="89">
        <v>9396.1720000000005</v>
      </c>
    </row>
    <row r="21214" spans="1:19" ht="11.25" thickBot="1" x14ac:dyDescent="0.2">
      <c r="A21214" s="93"/>
    </row>
    <row r="21215" spans="1:19" ht="11.25" thickBot="1" x14ac:dyDescent="0.2">
      <c r="A21215" s="113" t="s">
        <v>352</v>
      </c>
      <c r="B21215" s="93"/>
      <c r="C21215" s="114">
        <v>55.923000000000002</v>
      </c>
      <c r="D21215" s="110" t="s">
        <v>16022</v>
      </c>
      <c r="E21215" s="114">
        <v>55.923000000000002</v>
      </c>
      <c r="F21215" s="114">
        <v>73968.769</v>
      </c>
      <c r="G21215" s="114">
        <v>59620.987000000001</v>
      </c>
      <c r="H21215" s="114">
        <v>17388.71</v>
      </c>
      <c r="I21215" s="114">
        <v>-139.30000000000001</v>
      </c>
      <c r="J21215" s="114">
        <v>652.45299999999997</v>
      </c>
      <c r="K21215" s="114">
        <v>181.34399999999999</v>
      </c>
      <c r="L21215" s="115">
        <v>0.59606000000000003</v>
      </c>
      <c r="M21215" s="114">
        <v>15090.579</v>
      </c>
      <c r="N21215" s="114">
        <v>29533.827000000001</v>
      </c>
      <c r="O21215" s="114">
        <v>19125.847000000002</v>
      </c>
      <c r="P21215" s="114">
        <v>110812.33</v>
      </c>
      <c r="Q21215" s="114">
        <v>1891889.3</v>
      </c>
      <c r="R21215" s="114">
        <v>34600.815999999999</v>
      </c>
      <c r="S21215" s="114">
        <v>9396.1720000000005</v>
      </c>
    </row>
    <row r="21216" spans="1:19" ht="11.25" thickBot="1" x14ac:dyDescent="0.2">
      <c r="A21216" s="93"/>
    </row>
    <row r="21217" spans="1:19" ht="11.25" thickBot="1" x14ac:dyDescent="0.2">
      <c r="A21217" s="116" t="s">
        <v>355</v>
      </c>
      <c r="B21217" s="93"/>
      <c r="C21217" s="114">
        <v>0</v>
      </c>
      <c r="D21217" s="110" t="s">
        <v>15307</v>
      </c>
      <c r="E21217" s="114">
        <v>0</v>
      </c>
      <c r="F21217" s="114">
        <v>0</v>
      </c>
      <c r="G21217" s="114">
        <v>0</v>
      </c>
      <c r="H21217" s="114">
        <v>0</v>
      </c>
      <c r="I21217" s="114">
        <v>0</v>
      </c>
      <c r="J21217" s="114">
        <v>0</v>
      </c>
      <c r="K21217" s="114">
        <v>0</v>
      </c>
      <c r="L21217" s="118" t="s">
        <v>15308</v>
      </c>
      <c r="M21217" s="114">
        <v>0</v>
      </c>
      <c r="N21217" s="114">
        <v>0</v>
      </c>
      <c r="O21217" s="114">
        <v>0</v>
      </c>
      <c r="P21217" s="114">
        <v>0</v>
      </c>
      <c r="Q21217" s="114">
        <v>0</v>
      </c>
      <c r="R21217" s="114">
        <v>0</v>
      </c>
      <c r="S21217" s="114">
        <v>0</v>
      </c>
    </row>
    <row r="21218" spans="1:19" ht="11.25" thickBot="1" x14ac:dyDescent="0.2">
      <c r="A21218" s="93"/>
    </row>
    <row r="21219" spans="1:19" ht="11.25" thickBot="1" x14ac:dyDescent="0.2">
      <c r="A21219" s="117" t="s">
        <v>358</v>
      </c>
      <c r="B21219" s="93"/>
      <c r="C21219" s="114">
        <v>0</v>
      </c>
      <c r="D21219" s="110" t="s">
        <v>15307</v>
      </c>
      <c r="E21219" s="114">
        <v>0</v>
      </c>
      <c r="F21219" s="114">
        <v>0</v>
      </c>
      <c r="G21219" s="114">
        <v>0</v>
      </c>
      <c r="H21219" s="114">
        <v>0</v>
      </c>
      <c r="I21219" s="114">
        <v>0</v>
      </c>
      <c r="J21219" s="114">
        <v>0</v>
      </c>
      <c r="K21219" s="114">
        <v>0</v>
      </c>
      <c r="L21219" s="118">
        <v>0</v>
      </c>
      <c r="M21219" s="114">
        <v>0</v>
      </c>
      <c r="N21219" s="114">
        <v>0</v>
      </c>
      <c r="O21219" s="114">
        <v>0</v>
      </c>
      <c r="P21219" s="114">
        <v>0</v>
      </c>
      <c r="Q21219" s="114">
        <v>0</v>
      </c>
      <c r="R21219" s="114">
        <v>0</v>
      </c>
      <c r="S21219" s="114">
        <v>0</v>
      </c>
    </row>
    <row r="21220" spans="1:19" ht="11.25" thickBot="1" x14ac:dyDescent="0.2">
      <c r="A21220" s="93"/>
    </row>
    <row r="21221" spans="1:19" ht="11.25" thickBot="1" x14ac:dyDescent="0.2">
      <c r="A21221" s="87" t="s">
        <v>345</v>
      </c>
      <c r="B21221" s="87" t="s">
        <v>346</v>
      </c>
      <c r="C21221" s="120" t="s">
        <v>16</v>
      </c>
      <c r="D21221" s="120" t="s">
        <v>15309</v>
      </c>
      <c r="E21221" s="120" t="s">
        <v>15310</v>
      </c>
      <c r="F21221" s="120" t="s">
        <v>20</v>
      </c>
      <c r="G21221" s="120" t="s">
        <v>21</v>
      </c>
      <c r="H21221" s="120" t="s">
        <v>22</v>
      </c>
      <c r="I21221" s="120" t="s">
        <v>23</v>
      </c>
      <c r="J21221" s="120" t="s">
        <v>24</v>
      </c>
      <c r="K21221" s="120" t="s">
        <v>26</v>
      </c>
      <c r="L21221" s="120" t="s">
        <v>15311</v>
      </c>
      <c r="M21221" s="120" t="s">
        <v>27</v>
      </c>
      <c r="N21221" s="120" t="s">
        <v>28</v>
      </c>
      <c r="O21221" s="120" t="s">
        <v>29</v>
      </c>
      <c r="P21221" s="120" t="s">
        <v>30</v>
      </c>
      <c r="Q21221" s="120" t="s">
        <v>15312</v>
      </c>
      <c r="R21221" s="120" t="s">
        <v>32</v>
      </c>
      <c r="S21221" s="120" t="s">
        <v>33</v>
      </c>
    </row>
    <row r="21222" spans="1:19" ht="11.25" thickBot="1" x14ac:dyDescent="0.2">
      <c r="A21222" s="88">
        <v>1</v>
      </c>
      <c r="B21222" s="109">
        <v>0.71326388888888881</v>
      </c>
      <c r="C21222" s="89">
        <v>13198.851000000001</v>
      </c>
      <c r="D21222" s="89">
        <v>6000.9309999999996</v>
      </c>
      <c r="E21222" s="89">
        <v>2654.1419999999998</v>
      </c>
      <c r="F21222" s="111">
        <v>0.51109000000000004</v>
      </c>
      <c r="G21222" s="89">
        <v>1537.337</v>
      </c>
      <c r="H21222" s="89">
        <v>41.154000000000003</v>
      </c>
      <c r="I21222" s="89">
        <v>33797.218999999997</v>
      </c>
      <c r="J21222" s="89">
        <v>15322.781000000001</v>
      </c>
      <c r="K21222" s="111">
        <v>0.50139999999999996</v>
      </c>
      <c r="L21222" s="89">
        <v>89744.214000000007</v>
      </c>
      <c r="M21222" s="89">
        <v>16915.862000000001</v>
      </c>
      <c r="N21222" s="89">
        <v>18341.558000000001</v>
      </c>
      <c r="O21222" s="89">
        <v>2304.1149999999998</v>
      </c>
      <c r="P21222" s="89">
        <v>10669.72</v>
      </c>
      <c r="Q21222" s="89">
        <v>1010.045</v>
      </c>
      <c r="R21222" s="89">
        <v>21361.526000000002</v>
      </c>
      <c r="S21222" s="89">
        <v>14059.121999999999</v>
      </c>
    </row>
    <row r="21223" spans="1:19" ht="11.25" thickBot="1" x14ac:dyDescent="0.2">
      <c r="A21223" s="93"/>
    </row>
    <row r="21224" spans="1:19" ht="11.25" thickBot="1" x14ac:dyDescent="0.2">
      <c r="A21224" s="113" t="s">
        <v>352</v>
      </c>
      <c r="B21224" s="93"/>
      <c r="C21224" s="114">
        <v>13198.851000000001</v>
      </c>
      <c r="D21224" s="114">
        <v>6000.9309999999996</v>
      </c>
      <c r="E21224" s="114">
        <v>2654.1419999999998</v>
      </c>
      <c r="F21224" s="115">
        <v>0.51109000000000004</v>
      </c>
      <c r="G21224" s="114">
        <v>1537.337</v>
      </c>
      <c r="H21224" s="114">
        <v>41.154000000000003</v>
      </c>
      <c r="I21224" s="114">
        <v>33797.218999999997</v>
      </c>
      <c r="J21224" s="114">
        <v>15322.781000000001</v>
      </c>
      <c r="K21224" s="115">
        <v>0.50139999999999996</v>
      </c>
      <c r="L21224" s="114">
        <v>89744.214000000007</v>
      </c>
      <c r="M21224" s="114">
        <v>16915.862000000001</v>
      </c>
      <c r="N21224" s="114">
        <v>18341.558000000001</v>
      </c>
      <c r="O21224" s="114">
        <v>2304.1149999999998</v>
      </c>
      <c r="P21224" s="114">
        <v>10669.72</v>
      </c>
      <c r="Q21224" s="114">
        <v>1010.045</v>
      </c>
      <c r="R21224" s="114">
        <v>21361.526000000002</v>
      </c>
      <c r="S21224" s="114">
        <v>14059.121999999999</v>
      </c>
    </row>
    <row r="21225" spans="1:19" ht="11.25" thickBot="1" x14ac:dyDescent="0.2">
      <c r="A21225" s="93"/>
    </row>
    <row r="21226" spans="1:19" ht="11.25" thickBot="1" x14ac:dyDescent="0.2">
      <c r="A21226" s="116" t="s">
        <v>355</v>
      </c>
      <c r="B21226" s="93"/>
      <c r="C21226" s="114">
        <v>0</v>
      </c>
      <c r="D21226" s="114">
        <v>0</v>
      </c>
      <c r="E21226" s="114">
        <v>0</v>
      </c>
      <c r="F21226" s="118" t="s">
        <v>15308</v>
      </c>
      <c r="G21226" s="114">
        <v>0</v>
      </c>
      <c r="H21226" s="114">
        <v>0</v>
      </c>
      <c r="I21226" s="114">
        <v>0</v>
      </c>
      <c r="J21226" s="114">
        <v>0</v>
      </c>
      <c r="K21226" s="118" t="s">
        <v>15308</v>
      </c>
      <c r="L21226" s="114">
        <v>0</v>
      </c>
      <c r="M21226" s="114">
        <v>0</v>
      </c>
      <c r="N21226" s="114">
        <v>0</v>
      </c>
      <c r="O21226" s="114">
        <v>0</v>
      </c>
      <c r="P21226" s="114">
        <v>0</v>
      </c>
      <c r="Q21226" s="114">
        <v>0</v>
      </c>
      <c r="R21226" s="114">
        <v>0</v>
      </c>
      <c r="S21226" s="114">
        <v>0</v>
      </c>
    </row>
    <row r="21227" spans="1:19" ht="11.25" thickBot="1" x14ac:dyDescent="0.2">
      <c r="A21227" s="93"/>
    </row>
    <row r="21228" spans="1:19" ht="11.25" thickBot="1" x14ac:dyDescent="0.2">
      <c r="A21228" s="117" t="s">
        <v>358</v>
      </c>
      <c r="B21228" s="93"/>
      <c r="C21228" s="114">
        <v>0</v>
      </c>
      <c r="D21228" s="114">
        <v>0</v>
      </c>
      <c r="E21228" s="114">
        <v>0</v>
      </c>
      <c r="F21228" s="118">
        <v>0</v>
      </c>
      <c r="G21228" s="114">
        <v>0</v>
      </c>
      <c r="H21228" s="114">
        <v>0</v>
      </c>
      <c r="I21228" s="114">
        <v>0</v>
      </c>
      <c r="J21228" s="114">
        <v>0</v>
      </c>
      <c r="K21228" s="118">
        <v>0</v>
      </c>
      <c r="L21228" s="114">
        <v>0</v>
      </c>
      <c r="M21228" s="114">
        <v>0</v>
      </c>
      <c r="N21228" s="114">
        <v>0</v>
      </c>
      <c r="O21228" s="114">
        <v>0</v>
      </c>
      <c r="P21228" s="114">
        <v>0</v>
      </c>
      <c r="Q21228" s="114">
        <v>0</v>
      </c>
      <c r="R21228" s="114">
        <v>0</v>
      </c>
      <c r="S21228" s="114">
        <v>0</v>
      </c>
    </row>
    <row r="21229" spans="1:19" ht="11.25" thickBot="1" x14ac:dyDescent="0.2">
      <c r="A21229" s="93"/>
    </row>
    <row r="21230" spans="1:19" ht="11.25" thickBot="1" x14ac:dyDescent="0.2">
      <c r="A21230" s="87" t="s">
        <v>345</v>
      </c>
      <c r="B21230" s="87" t="s">
        <v>346</v>
      </c>
      <c r="C21230" s="120" t="s">
        <v>35</v>
      </c>
      <c r="D21230" s="120" t="s">
        <v>36</v>
      </c>
      <c r="E21230" s="120" t="s">
        <v>15315</v>
      </c>
      <c r="F21230" s="120" t="s">
        <v>38</v>
      </c>
      <c r="G21230" s="120" t="s">
        <v>39</v>
      </c>
      <c r="H21230" s="120" t="s">
        <v>41</v>
      </c>
      <c r="I21230" s="120" t="s">
        <v>42</v>
      </c>
      <c r="J21230" s="120" t="s">
        <v>43</v>
      </c>
      <c r="K21230" s="120" t="s">
        <v>44</v>
      </c>
      <c r="L21230" s="120" t="s">
        <v>45</v>
      </c>
      <c r="M21230" s="120" t="s">
        <v>46</v>
      </c>
      <c r="N21230" s="120" t="s">
        <v>47</v>
      </c>
      <c r="O21230" s="120" t="s">
        <v>48</v>
      </c>
      <c r="P21230" s="120" t="s">
        <v>49</v>
      </c>
      <c r="Q21230" s="120" t="s">
        <v>50</v>
      </c>
      <c r="R21230" s="120" t="s">
        <v>51</v>
      </c>
      <c r="S21230" s="120" t="s">
        <v>52</v>
      </c>
    </row>
    <row r="21231" spans="1:19" ht="11.25" thickBot="1" x14ac:dyDescent="0.2">
      <c r="A21231" s="88">
        <v>1</v>
      </c>
      <c r="B21231" s="109">
        <v>0.71326388888888881</v>
      </c>
      <c r="C21231" s="111">
        <v>0.46878999999999998</v>
      </c>
      <c r="D21231" s="89">
        <v>2470.0410000000002</v>
      </c>
      <c r="E21231" s="89">
        <v>2503.58</v>
      </c>
      <c r="F21231" s="89">
        <v>170.32300000000001</v>
      </c>
      <c r="G21231" s="89">
        <v>27533.832999999999</v>
      </c>
      <c r="H21231" s="89">
        <v>333450.98</v>
      </c>
      <c r="I21231" s="89">
        <v>19564.054</v>
      </c>
      <c r="J21231" s="89">
        <v>22644.774000000001</v>
      </c>
      <c r="K21231" s="89">
        <v>27815.355</v>
      </c>
      <c r="L21231" s="89">
        <v>4574.741</v>
      </c>
      <c r="M21231" s="89">
        <v>4661.2879999999996</v>
      </c>
      <c r="N21231" s="89">
        <v>20042.373</v>
      </c>
      <c r="O21231" s="89">
        <v>8818.9009999999998</v>
      </c>
      <c r="P21231" s="89">
        <v>53996.123</v>
      </c>
      <c r="Q21231" s="89">
        <v>12949.106</v>
      </c>
      <c r="R21231" s="89">
        <v>52181.572</v>
      </c>
      <c r="S21231" s="89">
        <v>17958.606</v>
      </c>
    </row>
    <row r="21232" spans="1:19" ht="11.25" thickBot="1" x14ac:dyDescent="0.2">
      <c r="A21232" s="93"/>
    </row>
    <row r="21233" spans="1:19" ht="11.25" thickBot="1" x14ac:dyDescent="0.2">
      <c r="A21233" s="113" t="s">
        <v>352</v>
      </c>
      <c r="B21233" s="93"/>
      <c r="C21233" s="115">
        <v>0.46878999999999998</v>
      </c>
      <c r="D21233" s="114">
        <v>2470.0410000000002</v>
      </c>
      <c r="E21233" s="114">
        <v>2503.58</v>
      </c>
      <c r="F21233" s="114">
        <v>170.32300000000001</v>
      </c>
      <c r="G21233" s="114">
        <v>27533.832999999999</v>
      </c>
      <c r="H21233" s="114">
        <v>333450.98</v>
      </c>
      <c r="I21233" s="114">
        <v>19564.054</v>
      </c>
      <c r="J21233" s="114">
        <v>22644.774000000001</v>
      </c>
      <c r="K21233" s="114">
        <v>27815.355</v>
      </c>
      <c r="L21233" s="114">
        <v>4574.741</v>
      </c>
      <c r="M21233" s="114">
        <v>4661.2879999999996</v>
      </c>
      <c r="N21233" s="114">
        <v>20042.373</v>
      </c>
      <c r="O21233" s="114">
        <v>8818.9009999999998</v>
      </c>
      <c r="P21233" s="114">
        <v>53996.123</v>
      </c>
      <c r="Q21233" s="114">
        <v>12949.106</v>
      </c>
      <c r="R21233" s="114">
        <v>52181.572</v>
      </c>
      <c r="S21233" s="114">
        <v>17958.606</v>
      </c>
    </row>
    <row r="21234" spans="1:19" ht="11.25" thickBot="1" x14ac:dyDescent="0.2">
      <c r="A21234" s="93"/>
    </row>
    <row r="21235" spans="1:19" ht="11.25" thickBot="1" x14ac:dyDescent="0.2">
      <c r="A21235" s="116" t="s">
        <v>355</v>
      </c>
      <c r="B21235" s="93"/>
      <c r="C21235" s="118" t="s">
        <v>15308</v>
      </c>
      <c r="D21235" s="114">
        <v>0</v>
      </c>
      <c r="E21235" s="114">
        <v>0</v>
      </c>
      <c r="F21235" s="114">
        <v>0</v>
      </c>
      <c r="G21235" s="114">
        <v>0</v>
      </c>
      <c r="H21235" s="114">
        <v>0</v>
      </c>
      <c r="I21235" s="114">
        <v>0</v>
      </c>
      <c r="J21235" s="114">
        <v>0</v>
      </c>
      <c r="K21235" s="114">
        <v>0</v>
      </c>
      <c r="L21235" s="114">
        <v>0</v>
      </c>
      <c r="M21235" s="114">
        <v>0</v>
      </c>
      <c r="N21235" s="114">
        <v>0</v>
      </c>
      <c r="O21235" s="114">
        <v>0</v>
      </c>
      <c r="P21235" s="114">
        <v>0</v>
      </c>
      <c r="Q21235" s="114">
        <v>0</v>
      </c>
      <c r="R21235" s="114">
        <v>0</v>
      </c>
      <c r="S21235" s="114">
        <v>0</v>
      </c>
    </row>
    <row r="21236" spans="1:19" ht="11.25" thickBot="1" x14ac:dyDescent="0.2">
      <c r="A21236" s="93"/>
    </row>
    <row r="21237" spans="1:19" ht="11.25" thickBot="1" x14ac:dyDescent="0.2">
      <c r="A21237" s="117" t="s">
        <v>358</v>
      </c>
      <c r="B21237" s="93"/>
      <c r="C21237" s="118">
        <v>0</v>
      </c>
      <c r="D21237" s="114">
        <v>0</v>
      </c>
      <c r="E21237" s="114">
        <v>0</v>
      </c>
      <c r="F21237" s="114">
        <v>0</v>
      </c>
      <c r="G21237" s="114">
        <v>0</v>
      </c>
      <c r="H21237" s="114">
        <v>0</v>
      </c>
      <c r="I21237" s="114">
        <v>0</v>
      </c>
      <c r="J21237" s="114">
        <v>0</v>
      </c>
      <c r="K21237" s="114">
        <v>0</v>
      </c>
      <c r="L21237" s="114">
        <v>0</v>
      </c>
      <c r="M21237" s="114">
        <v>0</v>
      </c>
      <c r="N21237" s="114">
        <v>0</v>
      </c>
      <c r="O21237" s="114">
        <v>0</v>
      </c>
      <c r="P21237" s="114">
        <v>0</v>
      </c>
      <c r="Q21237" s="114">
        <v>0</v>
      </c>
      <c r="R21237" s="114">
        <v>0</v>
      </c>
      <c r="S21237" s="114">
        <v>0</v>
      </c>
    </row>
    <row r="21238" spans="1:19" ht="11.25" thickBot="1" x14ac:dyDescent="0.2">
      <c r="A21238" s="93"/>
    </row>
    <row r="21239" spans="1:19" ht="11.25" thickBot="1" x14ac:dyDescent="0.2">
      <c r="A21239" s="87" t="s">
        <v>345</v>
      </c>
      <c r="B21239" s="87" t="s">
        <v>346</v>
      </c>
      <c r="C21239" s="120" t="s">
        <v>53</v>
      </c>
      <c r="D21239" s="120" t="s">
        <v>54</v>
      </c>
      <c r="E21239" s="120" t="s">
        <v>55</v>
      </c>
      <c r="F21239" s="120" t="s">
        <v>56</v>
      </c>
      <c r="G21239" s="120" t="s">
        <v>15318</v>
      </c>
      <c r="H21239" s="120" t="s">
        <v>57</v>
      </c>
      <c r="I21239" s="120" t="s">
        <v>59</v>
      </c>
      <c r="J21239" s="120" t="s">
        <v>15319</v>
      </c>
      <c r="K21239" s="120" t="s">
        <v>60</v>
      </c>
      <c r="L21239" s="120" t="s">
        <v>61</v>
      </c>
      <c r="M21239" s="120" t="s">
        <v>62</v>
      </c>
      <c r="N21239" s="120" t="s">
        <v>15320</v>
      </c>
      <c r="O21239" s="120" t="s">
        <v>63</v>
      </c>
      <c r="P21239" s="120" t="s">
        <v>64</v>
      </c>
      <c r="Q21239" s="120" t="s">
        <v>66</v>
      </c>
      <c r="R21239" s="120" t="s">
        <v>15321</v>
      </c>
      <c r="S21239" s="120" t="s">
        <v>67</v>
      </c>
    </row>
    <row r="21240" spans="1:19" ht="11.25" thickBot="1" x14ac:dyDescent="0.2">
      <c r="A21240" s="88">
        <v>1</v>
      </c>
      <c r="B21240" s="109">
        <v>0.71326388888888881</v>
      </c>
      <c r="C21240" s="89">
        <v>65372.834999999999</v>
      </c>
      <c r="D21240" s="89">
        <v>14678.638000000001</v>
      </c>
      <c r="E21240" s="89">
        <v>39197.491000000002</v>
      </c>
      <c r="F21240" s="89">
        <v>158965.64000000001</v>
      </c>
      <c r="G21240" s="89">
        <v>260.97399999999999</v>
      </c>
      <c r="H21240" s="89">
        <v>84524.122000000003</v>
      </c>
      <c r="I21240" s="89">
        <v>172687.79</v>
      </c>
      <c r="J21240" s="89">
        <v>21.068999999999999</v>
      </c>
      <c r="K21240" s="89">
        <v>25528.954000000002</v>
      </c>
      <c r="L21240" s="89">
        <v>11969.517</v>
      </c>
      <c r="M21240" s="89">
        <v>1135.288</v>
      </c>
      <c r="N21240" s="89">
        <v>-6216.9669999999996</v>
      </c>
      <c r="O21240" s="89">
        <v>1150527.2</v>
      </c>
      <c r="P21240" s="89">
        <v>242296.16</v>
      </c>
      <c r="Q21240" s="112" t="s">
        <v>15352</v>
      </c>
      <c r="R21240" s="89">
        <v>101.68600000000001</v>
      </c>
      <c r="S21240" s="89">
        <v>54514.714999999997</v>
      </c>
    </row>
    <row r="21241" spans="1:19" ht="11.25" thickBot="1" x14ac:dyDescent="0.2">
      <c r="A21241" s="93"/>
    </row>
    <row r="21242" spans="1:19" ht="11.25" thickBot="1" x14ac:dyDescent="0.2">
      <c r="A21242" s="113" t="s">
        <v>352</v>
      </c>
      <c r="B21242" s="93"/>
      <c r="C21242" s="114">
        <v>65372.834999999999</v>
      </c>
      <c r="D21242" s="114">
        <v>14678.638000000001</v>
      </c>
      <c r="E21242" s="114">
        <v>39197.491000000002</v>
      </c>
      <c r="F21242" s="114">
        <v>158965.64000000001</v>
      </c>
      <c r="G21242" s="114">
        <v>260.97399999999999</v>
      </c>
      <c r="H21242" s="114">
        <v>84524.122000000003</v>
      </c>
      <c r="I21242" s="114">
        <v>172687.79</v>
      </c>
      <c r="J21242" s="114">
        <v>21.068999999999999</v>
      </c>
      <c r="K21242" s="114">
        <v>25528.954000000002</v>
      </c>
      <c r="L21242" s="114">
        <v>11969.517</v>
      </c>
      <c r="M21242" s="114">
        <v>1135.288</v>
      </c>
      <c r="N21242" s="114">
        <v>-6216.9669999999996</v>
      </c>
      <c r="O21242" s="114">
        <v>1150527.2</v>
      </c>
      <c r="P21242" s="114">
        <v>242296.16</v>
      </c>
      <c r="Q21242" s="112" t="s">
        <v>15353</v>
      </c>
      <c r="R21242" s="114">
        <v>101.68600000000001</v>
      </c>
      <c r="S21242" s="114">
        <v>54514.714999999997</v>
      </c>
    </row>
    <row r="21243" spans="1:19" ht="11.25" thickBot="1" x14ac:dyDescent="0.2">
      <c r="A21243" s="93"/>
    </row>
    <row r="21244" spans="1:19" ht="11.25" thickBot="1" x14ac:dyDescent="0.2">
      <c r="A21244" s="116" t="s">
        <v>355</v>
      </c>
      <c r="B21244" s="93"/>
      <c r="C21244" s="114">
        <v>0</v>
      </c>
      <c r="D21244" s="114">
        <v>0</v>
      </c>
      <c r="E21244" s="114">
        <v>0</v>
      </c>
      <c r="F21244" s="114">
        <v>0</v>
      </c>
      <c r="G21244" s="114">
        <v>0</v>
      </c>
      <c r="H21244" s="114">
        <v>0</v>
      </c>
      <c r="I21244" s="114">
        <v>0</v>
      </c>
      <c r="J21244" s="114">
        <v>0</v>
      </c>
      <c r="K21244" s="114">
        <v>0</v>
      </c>
      <c r="L21244" s="114">
        <v>0</v>
      </c>
      <c r="M21244" s="114">
        <v>0</v>
      </c>
      <c r="N21244" s="114">
        <v>0</v>
      </c>
      <c r="O21244" s="114">
        <v>0</v>
      </c>
      <c r="P21244" s="114">
        <v>0</v>
      </c>
      <c r="Q21244" s="112" t="s">
        <v>15324</v>
      </c>
      <c r="R21244" s="114">
        <v>0</v>
      </c>
      <c r="S21244" s="114">
        <v>0</v>
      </c>
    </row>
    <row r="21245" spans="1:19" ht="11.25" thickBot="1" x14ac:dyDescent="0.2">
      <c r="A21245" s="93"/>
    </row>
    <row r="21246" spans="1:19" ht="11.25" thickBot="1" x14ac:dyDescent="0.2">
      <c r="A21246" s="117" t="s">
        <v>358</v>
      </c>
      <c r="B21246" s="93"/>
      <c r="C21246" s="114">
        <v>0</v>
      </c>
      <c r="D21246" s="114">
        <v>0</v>
      </c>
      <c r="E21246" s="114">
        <v>0</v>
      </c>
      <c r="F21246" s="114">
        <v>0</v>
      </c>
      <c r="G21246" s="114">
        <v>0</v>
      </c>
      <c r="H21246" s="114">
        <v>0</v>
      </c>
      <c r="I21246" s="114">
        <v>0</v>
      </c>
      <c r="J21246" s="114">
        <v>0</v>
      </c>
      <c r="K21246" s="114">
        <v>0</v>
      </c>
      <c r="L21246" s="114">
        <v>0</v>
      </c>
      <c r="M21246" s="114">
        <v>0</v>
      </c>
      <c r="N21246" s="114">
        <v>0</v>
      </c>
      <c r="O21246" s="114">
        <v>0</v>
      </c>
      <c r="P21246" s="114">
        <v>0</v>
      </c>
      <c r="Q21246" s="112" t="s">
        <v>15358</v>
      </c>
      <c r="R21246" s="114">
        <v>0</v>
      </c>
      <c r="S21246" s="114">
        <v>0</v>
      </c>
    </row>
    <row r="21247" spans="1:19" ht="11.25" thickBot="1" x14ac:dyDescent="0.2">
      <c r="A21247" s="93"/>
    </row>
    <row r="21248" spans="1:19" ht="11.25" thickBot="1" x14ac:dyDescent="0.2">
      <c r="A21248" s="87" t="s">
        <v>345</v>
      </c>
      <c r="B21248" s="87" t="s">
        <v>346</v>
      </c>
      <c r="C21248" s="120" t="s">
        <v>68</v>
      </c>
      <c r="D21248" s="120" t="s">
        <v>15325</v>
      </c>
    </row>
    <row r="21249" spans="1:19" ht="11.25" thickBot="1" x14ac:dyDescent="0.2">
      <c r="A21249" s="88">
        <v>1</v>
      </c>
      <c r="B21249" s="109">
        <v>0.71326388888888881</v>
      </c>
      <c r="C21249" s="89">
        <v>319831.59999999998</v>
      </c>
      <c r="D21249" s="89">
        <v>343.62799999999999</v>
      </c>
    </row>
    <row r="21250" spans="1:19" ht="11.25" thickBot="1" x14ac:dyDescent="0.2">
      <c r="A21250" s="93"/>
    </row>
    <row r="21251" spans="1:19" ht="11.25" thickBot="1" x14ac:dyDescent="0.2">
      <c r="A21251" s="113" t="s">
        <v>352</v>
      </c>
      <c r="B21251" s="93"/>
      <c r="C21251" s="114">
        <v>319831.59999999998</v>
      </c>
      <c r="D21251" s="114">
        <v>343.62799999999999</v>
      </c>
    </row>
    <row r="21252" spans="1:19" ht="11.25" thickBot="1" x14ac:dyDescent="0.2">
      <c r="A21252" s="93"/>
    </row>
    <row r="21253" spans="1:19" ht="11.25" thickBot="1" x14ac:dyDescent="0.2">
      <c r="A21253" s="116" t="s">
        <v>355</v>
      </c>
      <c r="B21253" s="93"/>
      <c r="C21253" s="114">
        <v>0</v>
      </c>
      <c r="D21253" s="114">
        <v>0</v>
      </c>
    </row>
    <row r="21254" spans="1:19" ht="11.25" thickBot="1" x14ac:dyDescent="0.2">
      <c r="A21254" s="93"/>
    </row>
    <row r="21255" spans="1:19" ht="11.25" thickBot="1" x14ac:dyDescent="0.2">
      <c r="A21255" s="117" t="s">
        <v>358</v>
      </c>
      <c r="B21255" s="93"/>
      <c r="C21255" s="114">
        <v>0</v>
      </c>
      <c r="D21255" s="114">
        <v>0</v>
      </c>
    </row>
    <row r="21256" spans="1:19" ht="10.5" x14ac:dyDescent="0.15">
      <c r="A21256" s="93"/>
    </row>
    <row r="21257" spans="1:19" x14ac:dyDescent="0.15">
      <c r="A21257" s="106"/>
      <c r="B21257" s="69" t="s">
        <v>764</v>
      </c>
    </row>
    <row r="21258" spans="1:19" ht="9.75" thickBot="1" x14ac:dyDescent="0.2">
      <c r="A21258" s="64" t="s">
        <v>6210</v>
      </c>
    </row>
    <row r="21259" spans="1:19" ht="11.25" thickBot="1" x14ac:dyDescent="0.2">
      <c r="A21259" s="87" t="s">
        <v>345</v>
      </c>
      <c r="B21259" s="87" t="s">
        <v>346</v>
      </c>
      <c r="C21259" s="120" t="s">
        <v>15300</v>
      </c>
      <c r="D21259" s="120" t="s">
        <v>15301</v>
      </c>
      <c r="E21259" s="120" t="s">
        <v>15302</v>
      </c>
      <c r="F21259" s="120" t="s">
        <v>1</v>
      </c>
      <c r="G21259" s="120" t="s">
        <v>2</v>
      </c>
      <c r="H21259" s="120" t="s">
        <v>3</v>
      </c>
      <c r="I21259" s="120" t="s">
        <v>15303</v>
      </c>
      <c r="J21259" s="120" t="s">
        <v>4</v>
      </c>
      <c r="K21259" s="120" t="s">
        <v>15304</v>
      </c>
      <c r="L21259" s="120" t="s">
        <v>8</v>
      </c>
      <c r="M21259" s="120" t="s">
        <v>15305</v>
      </c>
      <c r="N21259" s="120" t="s">
        <v>10</v>
      </c>
      <c r="O21259" s="120" t="s">
        <v>11</v>
      </c>
      <c r="P21259" s="120" t="s">
        <v>12</v>
      </c>
      <c r="Q21259" s="120" t="s">
        <v>13</v>
      </c>
      <c r="R21259" s="120" t="s">
        <v>14</v>
      </c>
      <c r="S21259" s="120" t="s">
        <v>15</v>
      </c>
    </row>
    <row r="21260" spans="1:19" ht="11.25" thickBot="1" x14ac:dyDescent="0.2">
      <c r="A21260" s="88">
        <v>1</v>
      </c>
      <c r="B21260" s="109">
        <v>0.71873842592592585</v>
      </c>
      <c r="C21260" s="110" t="s">
        <v>15306</v>
      </c>
      <c r="D21260" s="89">
        <v>107.15900000000001</v>
      </c>
      <c r="E21260" s="110" t="s">
        <v>15306</v>
      </c>
      <c r="F21260" s="89">
        <v>718139.34</v>
      </c>
      <c r="G21260" s="89">
        <v>534199.05000000005</v>
      </c>
      <c r="H21260" s="89">
        <v>162649.54999999999</v>
      </c>
      <c r="I21260" s="89">
        <v>-59.792000000000002</v>
      </c>
      <c r="J21260" s="89">
        <v>6162.5420000000004</v>
      </c>
      <c r="K21260" s="89">
        <v>-443.80399999999997</v>
      </c>
      <c r="L21260" s="111">
        <v>0.62214000000000003</v>
      </c>
      <c r="M21260" s="89">
        <v>145171.72</v>
      </c>
      <c r="N21260" s="89">
        <v>263867.96000000002</v>
      </c>
      <c r="O21260" s="89">
        <v>190062.04</v>
      </c>
      <c r="P21260" s="110" t="s">
        <v>16023</v>
      </c>
      <c r="Q21260" s="110" t="s">
        <v>16024</v>
      </c>
      <c r="R21260" s="89">
        <v>332066.96999999997</v>
      </c>
      <c r="S21260" s="89">
        <v>91616.823000000004</v>
      </c>
    </row>
    <row r="21261" spans="1:19" ht="11.25" thickBot="1" x14ac:dyDescent="0.2">
      <c r="A21261" s="93"/>
    </row>
    <row r="21262" spans="1:19" ht="11.25" thickBot="1" x14ac:dyDescent="0.2">
      <c r="A21262" s="113" t="s">
        <v>352</v>
      </c>
      <c r="B21262" s="93"/>
      <c r="C21262" s="110" t="s">
        <v>15307</v>
      </c>
      <c r="D21262" s="114">
        <v>107.15900000000001</v>
      </c>
      <c r="E21262" s="110" t="s">
        <v>15307</v>
      </c>
      <c r="F21262" s="114">
        <v>718139.34</v>
      </c>
      <c r="G21262" s="114">
        <v>534199.05000000005</v>
      </c>
      <c r="H21262" s="114">
        <v>162649.54999999999</v>
      </c>
      <c r="I21262" s="114">
        <v>-59.792000000000002</v>
      </c>
      <c r="J21262" s="114">
        <v>6162.5420000000004</v>
      </c>
      <c r="K21262" s="114">
        <v>-443.80399999999997</v>
      </c>
      <c r="L21262" s="115">
        <v>0.62214000000000003</v>
      </c>
      <c r="M21262" s="114">
        <v>145171.72</v>
      </c>
      <c r="N21262" s="114">
        <v>263867.96000000002</v>
      </c>
      <c r="O21262" s="114">
        <v>190062.04</v>
      </c>
      <c r="P21262" s="110" t="s">
        <v>16025</v>
      </c>
      <c r="Q21262" s="110" t="s">
        <v>16026</v>
      </c>
      <c r="R21262" s="114">
        <v>332066.96999999997</v>
      </c>
      <c r="S21262" s="114">
        <v>91616.823000000004</v>
      </c>
    </row>
    <row r="21263" spans="1:19" ht="11.25" thickBot="1" x14ac:dyDescent="0.2">
      <c r="A21263" s="93"/>
    </row>
    <row r="21264" spans="1:19" ht="11.25" thickBot="1" x14ac:dyDescent="0.2">
      <c r="A21264" s="116" t="s">
        <v>355</v>
      </c>
      <c r="B21264" s="93"/>
      <c r="C21264" s="110" t="s">
        <v>15307</v>
      </c>
      <c r="D21264" s="114">
        <v>0</v>
      </c>
      <c r="E21264" s="110" t="s">
        <v>15307</v>
      </c>
      <c r="F21264" s="114">
        <v>0</v>
      </c>
      <c r="G21264" s="114">
        <v>0</v>
      </c>
      <c r="H21264" s="114">
        <v>0</v>
      </c>
      <c r="I21264" s="114">
        <v>0</v>
      </c>
      <c r="J21264" s="114">
        <v>0</v>
      </c>
      <c r="K21264" s="114">
        <v>0</v>
      </c>
      <c r="L21264" s="118" t="s">
        <v>15308</v>
      </c>
      <c r="M21264" s="114">
        <v>0</v>
      </c>
      <c r="N21264" s="114">
        <v>0</v>
      </c>
      <c r="O21264" s="114">
        <v>0</v>
      </c>
      <c r="P21264" s="110" t="s">
        <v>15358</v>
      </c>
      <c r="Q21264" s="110" t="s">
        <v>15358</v>
      </c>
      <c r="R21264" s="114">
        <v>0</v>
      </c>
      <c r="S21264" s="114">
        <v>0</v>
      </c>
    </row>
    <row r="21265" spans="1:19" ht="11.25" thickBot="1" x14ac:dyDescent="0.2">
      <c r="A21265" s="93"/>
    </row>
    <row r="21266" spans="1:19" ht="11.25" thickBot="1" x14ac:dyDescent="0.2">
      <c r="A21266" s="117" t="s">
        <v>358</v>
      </c>
      <c r="B21266" s="93"/>
      <c r="C21266" s="110" t="s">
        <v>15307</v>
      </c>
      <c r="D21266" s="114">
        <v>0</v>
      </c>
      <c r="E21266" s="110" t="s">
        <v>15307</v>
      </c>
      <c r="F21266" s="114">
        <v>0</v>
      </c>
      <c r="G21266" s="114">
        <v>0</v>
      </c>
      <c r="H21266" s="114">
        <v>0</v>
      </c>
      <c r="I21266" s="114">
        <v>0</v>
      </c>
      <c r="J21266" s="114">
        <v>0</v>
      </c>
      <c r="K21266" s="114">
        <v>0</v>
      </c>
      <c r="L21266" s="118">
        <v>0</v>
      </c>
      <c r="M21266" s="114">
        <v>0</v>
      </c>
      <c r="N21266" s="114">
        <v>0</v>
      </c>
      <c r="O21266" s="114">
        <v>0</v>
      </c>
      <c r="P21266" s="110" t="s">
        <v>15358</v>
      </c>
      <c r="Q21266" s="110" t="s">
        <v>15358</v>
      </c>
      <c r="R21266" s="114">
        <v>0</v>
      </c>
      <c r="S21266" s="114">
        <v>0</v>
      </c>
    </row>
    <row r="21267" spans="1:19" ht="11.25" thickBot="1" x14ac:dyDescent="0.2">
      <c r="A21267" s="93"/>
    </row>
    <row r="21268" spans="1:19" ht="11.25" thickBot="1" x14ac:dyDescent="0.2">
      <c r="A21268" s="87" t="s">
        <v>345</v>
      </c>
      <c r="B21268" s="87" t="s">
        <v>346</v>
      </c>
      <c r="C21268" s="120" t="s">
        <v>16</v>
      </c>
      <c r="D21268" s="120" t="s">
        <v>15309</v>
      </c>
      <c r="E21268" s="120" t="s">
        <v>15310</v>
      </c>
      <c r="F21268" s="120" t="s">
        <v>20</v>
      </c>
      <c r="G21268" s="120" t="s">
        <v>21</v>
      </c>
      <c r="H21268" s="120" t="s">
        <v>22</v>
      </c>
      <c r="I21268" s="120" t="s">
        <v>23</v>
      </c>
      <c r="J21268" s="120" t="s">
        <v>24</v>
      </c>
      <c r="K21268" s="120" t="s">
        <v>26</v>
      </c>
      <c r="L21268" s="120" t="s">
        <v>15311</v>
      </c>
      <c r="M21268" s="120" t="s">
        <v>27</v>
      </c>
      <c r="N21268" s="120" t="s">
        <v>28</v>
      </c>
      <c r="O21268" s="120" t="s">
        <v>29</v>
      </c>
      <c r="P21268" s="120" t="s">
        <v>30</v>
      </c>
      <c r="Q21268" s="120" t="s">
        <v>15312</v>
      </c>
      <c r="R21268" s="120" t="s">
        <v>32</v>
      </c>
      <c r="S21268" s="120" t="s">
        <v>33</v>
      </c>
    </row>
    <row r="21269" spans="1:19" ht="11.25" thickBot="1" x14ac:dyDescent="0.2">
      <c r="A21269" s="88">
        <v>1</v>
      </c>
      <c r="B21269" s="109">
        <v>0.71873842592592585</v>
      </c>
      <c r="C21269" s="89">
        <v>146878.32999999999</v>
      </c>
      <c r="D21269" s="89">
        <v>57583.593000000001</v>
      </c>
      <c r="E21269" s="89">
        <v>28656.772000000001</v>
      </c>
      <c r="F21269" s="111">
        <v>0.50446000000000002</v>
      </c>
      <c r="G21269" s="89">
        <v>10617.587</v>
      </c>
      <c r="H21269" s="89">
        <v>353.791</v>
      </c>
      <c r="I21269" s="89">
        <v>309581.59000000003</v>
      </c>
      <c r="J21269" s="89">
        <v>165354.32999999999</v>
      </c>
      <c r="K21269" s="111">
        <v>0.54522999999999999</v>
      </c>
      <c r="L21269" s="89">
        <v>811592.34</v>
      </c>
      <c r="M21269" s="89">
        <v>171303.83</v>
      </c>
      <c r="N21269" s="89">
        <v>171234.66</v>
      </c>
      <c r="O21269" s="89">
        <v>18413.796999999999</v>
      </c>
      <c r="P21269" s="89">
        <v>124980.49</v>
      </c>
      <c r="Q21269" s="89">
        <v>24881.721000000001</v>
      </c>
      <c r="R21269" s="89">
        <v>277666.34000000003</v>
      </c>
      <c r="S21269" s="89">
        <v>133517.24</v>
      </c>
    </row>
    <row r="21270" spans="1:19" ht="11.25" thickBot="1" x14ac:dyDescent="0.2">
      <c r="A21270" s="93"/>
    </row>
    <row r="21271" spans="1:19" ht="11.25" thickBot="1" x14ac:dyDescent="0.2">
      <c r="A21271" s="113" t="s">
        <v>352</v>
      </c>
      <c r="B21271" s="93"/>
      <c r="C21271" s="114">
        <v>146878.32999999999</v>
      </c>
      <c r="D21271" s="114">
        <v>57583.593000000001</v>
      </c>
      <c r="E21271" s="114">
        <v>28656.772000000001</v>
      </c>
      <c r="F21271" s="115">
        <v>0.50446000000000002</v>
      </c>
      <c r="G21271" s="114">
        <v>10617.587</v>
      </c>
      <c r="H21271" s="114">
        <v>353.791</v>
      </c>
      <c r="I21271" s="114">
        <v>309581.59000000003</v>
      </c>
      <c r="J21271" s="114">
        <v>165354.32999999999</v>
      </c>
      <c r="K21271" s="115">
        <v>0.54522999999999999</v>
      </c>
      <c r="L21271" s="114">
        <v>811592.34</v>
      </c>
      <c r="M21271" s="114">
        <v>171303.83</v>
      </c>
      <c r="N21271" s="114">
        <v>171234.66</v>
      </c>
      <c r="O21271" s="114">
        <v>18413.796999999999</v>
      </c>
      <c r="P21271" s="114">
        <v>124980.49</v>
      </c>
      <c r="Q21271" s="114">
        <v>24881.721000000001</v>
      </c>
      <c r="R21271" s="114">
        <v>277666.34000000003</v>
      </c>
      <c r="S21271" s="114">
        <v>133517.24</v>
      </c>
    </row>
    <row r="21272" spans="1:19" ht="11.25" thickBot="1" x14ac:dyDescent="0.2">
      <c r="A21272" s="93"/>
    </row>
    <row r="21273" spans="1:19" ht="11.25" thickBot="1" x14ac:dyDescent="0.2">
      <c r="A21273" s="116" t="s">
        <v>355</v>
      </c>
      <c r="B21273" s="93"/>
      <c r="C21273" s="114">
        <v>0</v>
      </c>
      <c r="D21273" s="114">
        <v>0</v>
      </c>
      <c r="E21273" s="114">
        <v>0</v>
      </c>
      <c r="F21273" s="118" t="s">
        <v>15308</v>
      </c>
      <c r="G21273" s="114">
        <v>0</v>
      </c>
      <c r="H21273" s="114">
        <v>0</v>
      </c>
      <c r="I21273" s="114">
        <v>0</v>
      </c>
      <c r="J21273" s="114">
        <v>0</v>
      </c>
      <c r="K21273" s="118" t="s">
        <v>15308</v>
      </c>
      <c r="L21273" s="114">
        <v>0</v>
      </c>
      <c r="M21273" s="114">
        <v>0</v>
      </c>
      <c r="N21273" s="114">
        <v>0</v>
      </c>
      <c r="O21273" s="114">
        <v>0</v>
      </c>
      <c r="P21273" s="114">
        <v>0</v>
      </c>
      <c r="Q21273" s="114">
        <v>0</v>
      </c>
      <c r="R21273" s="114">
        <v>0</v>
      </c>
      <c r="S21273" s="114">
        <v>0</v>
      </c>
    </row>
    <row r="21274" spans="1:19" ht="11.25" thickBot="1" x14ac:dyDescent="0.2">
      <c r="A21274" s="93"/>
    </row>
    <row r="21275" spans="1:19" ht="11.25" thickBot="1" x14ac:dyDescent="0.2">
      <c r="A21275" s="117" t="s">
        <v>358</v>
      </c>
      <c r="B21275" s="93"/>
      <c r="C21275" s="114">
        <v>0</v>
      </c>
      <c r="D21275" s="114">
        <v>0</v>
      </c>
      <c r="E21275" s="114">
        <v>0</v>
      </c>
      <c r="F21275" s="118">
        <v>0</v>
      </c>
      <c r="G21275" s="114">
        <v>0</v>
      </c>
      <c r="H21275" s="114">
        <v>0</v>
      </c>
      <c r="I21275" s="114">
        <v>0</v>
      </c>
      <c r="J21275" s="114">
        <v>0</v>
      </c>
      <c r="K21275" s="118">
        <v>0</v>
      </c>
      <c r="L21275" s="114">
        <v>0</v>
      </c>
      <c r="M21275" s="114">
        <v>0</v>
      </c>
      <c r="N21275" s="114">
        <v>0</v>
      </c>
      <c r="O21275" s="114">
        <v>0</v>
      </c>
      <c r="P21275" s="114">
        <v>0</v>
      </c>
      <c r="Q21275" s="114">
        <v>0</v>
      </c>
      <c r="R21275" s="114">
        <v>0</v>
      </c>
      <c r="S21275" s="114">
        <v>0</v>
      </c>
    </row>
    <row r="21276" spans="1:19" ht="11.25" thickBot="1" x14ac:dyDescent="0.2">
      <c r="A21276" s="93"/>
    </row>
    <row r="21277" spans="1:19" ht="11.25" thickBot="1" x14ac:dyDescent="0.2">
      <c r="A21277" s="87" t="s">
        <v>345</v>
      </c>
      <c r="B21277" s="87" t="s">
        <v>346</v>
      </c>
      <c r="C21277" s="120" t="s">
        <v>35</v>
      </c>
      <c r="D21277" s="120" t="s">
        <v>36</v>
      </c>
      <c r="E21277" s="120" t="s">
        <v>15315</v>
      </c>
      <c r="F21277" s="120" t="s">
        <v>38</v>
      </c>
      <c r="G21277" s="120" t="s">
        <v>39</v>
      </c>
      <c r="H21277" s="120" t="s">
        <v>41</v>
      </c>
      <c r="I21277" s="120" t="s">
        <v>42</v>
      </c>
      <c r="J21277" s="120" t="s">
        <v>43</v>
      </c>
      <c r="K21277" s="120" t="s">
        <v>44</v>
      </c>
      <c r="L21277" s="120" t="s">
        <v>45</v>
      </c>
      <c r="M21277" s="120" t="s">
        <v>46</v>
      </c>
      <c r="N21277" s="120" t="s">
        <v>47</v>
      </c>
      <c r="O21277" s="120" t="s">
        <v>48</v>
      </c>
      <c r="P21277" s="120" t="s">
        <v>49</v>
      </c>
      <c r="Q21277" s="120" t="s">
        <v>50</v>
      </c>
      <c r="R21277" s="120" t="s">
        <v>51</v>
      </c>
      <c r="S21277" s="120" t="s">
        <v>52</v>
      </c>
    </row>
    <row r="21278" spans="1:19" ht="11.25" thickBot="1" x14ac:dyDescent="0.2">
      <c r="A21278" s="88">
        <v>1</v>
      </c>
      <c r="B21278" s="109">
        <v>0.71873842592592585</v>
      </c>
      <c r="C21278" s="111">
        <v>0.46444000000000002</v>
      </c>
      <c r="D21278" s="89">
        <v>19018.530999999999</v>
      </c>
      <c r="E21278" s="89">
        <v>22388.629000000001</v>
      </c>
      <c r="F21278" s="89">
        <v>759.38300000000004</v>
      </c>
      <c r="G21278" s="89">
        <v>279814.96999999997</v>
      </c>
      <c r="H21278" s="110" t="s">
        <v>16027</v>
      </c>
      <c r="I21278" s="89">
        <v>171097.92</v>
      </c>
      <c r="J21278" s="89">
        <v>233162.07</v>
      </c>
      <c r="K21278" s="89">
        <v>269490</v>
      </c>
      <c r="L21278" s="89">
        <v>56310.313000000002</v>
      </c>
      <c r="M21278" s="89">
        <v>47500.84</v>
      </c>
      <c r="N21278" s="89">
        <v>203726.88</v>
      </c>
      <c r="O21278" s="89">
        <v>89495.369000000006</v>
      </c>
      <c r="P21278" s="89">
        <v>519924.55</v>
      </c>
      <c r="Q21278" s="89">
        <v>130767.79</v>
      </c>
      <c r="R21278" s="89">
        <v>512071.07</v>
      </c>
      <c r="S21278" s="89">
        <v>178771.69</v>
      </c>
    </row>
    <row r="21279" spans="1:19" ht="11.25" thickBot="1" x14ac:dyDescent="0.2">
      <c r="A21279" s="93"/>
    </row>
    <row r="21280" spans="1:19" ht="11.25" thickBot="1" x14ac:dyDescent="0.2">
      <c r="A21280" s="113" t="s">
        <v>352</v>
      </c>
      <c r="B21280" s="93"/>
      <c r="C21280" s="115">
        <v>0.46444000000000002</v>
      </c>
      <c r="D21280" s="114">
        <v>19018.530999999999</v>
      </c>
      <c r="E21280" s="114">
        <v>22388.629000000001</v>
      </c>
      <c r="F21280" s="114">
        <v>759.38300000000004</v>
      </c>
      <c r="G21280" s="114">
        <v>279814.96999999997</v>
      </c>
      <c r="H21280" s="110" t="s">
        <v>16028</v>
      </c>
      <c r="I21280" s="114">
        <v>171097.92</v>
      </c>
      <c r="J21280" s="114">
        <v>233162.07</v>
      </c>
      <c r="K21280" s="114">
        <v>269490</v>
      </c>
      <c r="L21280" s="114">
        <v>56310.313000000002</v>
      </c>
      <c r="M21280" s="114">
        <v>47500.84</v>
      </c>
      <c r="N21280" s="114">
        <v>203726.88</v>
      </c>
      <c r="O21280" s="114">
        <v>89495.369000000006</v>
      </c>
      <c r="P21280" s="114">
        <v>519924.55</v>
      </c>
      <c r="Q21280" s="114">
        <v>130767.79</v>
      </c>
      <c r="R21280" s="114">
        <v>512071.07</v>
      </c>
      <c r="S21280" s="114">
        <v>178771.69</v>
      </c>
    </row>
    <row r="21281" spans="1:19" ht="11.25" thickBot="1" x14ac:dyDescent="0.2">
      <c r="A21281" s="93"/>
    </row>
    <row r="21282" spans="1:19" ht="11.25" thickBot="1" x14ac:dyDescent="0.2">
      <c r="A21282" s="116" t="s">
        <v>355</v>
      </c>
      <c r="B21282" s="93"/>
      <c r="C21282" s="118" t="s">
        <v>15308</v>
      </c>
      <c r="D21282" s="114">
        <v>0</v>
      </c>
      <c r="E21282" s="114">
        <v>0</v>
      </c>
      <c r="F21282" s="114">
        <v>0</v>
      </c>
      <c r="G21282" s="114">
        <v>0</v>
      </c>
      <c r="H21282" s="110" t="s">
        <v>15358</v>
      </c>
      <c r="I21282" s="114">
        <v>0</v>
      </c>
      <c r="J21282" s="114">
        <v>0</v>
      </c>
      <c r="K21282" s="114">
        <v>0</v>
      </c>
      <c r="L21282" s="114">
        <v>0</v>
      </c>
      <c r="M21282" s="114">
        <v>0</v>
      </c>
      <c r="N21282" s="114">
        <v>0</v>
      </c>
      <c r="O21282" s="114">
        <v>0</v>
      </c>
      <c r="P21282" s="114">
        <v>0</v>
      </c>
      <c r="Q21282" s="114">
        <v>0</v>
      </c>
      <c r="R21282" s="114">
        <v>0</v>
      </c>
      <c r="S21282" s="114">
        <v>0</v>
      </c>
    </row>
    <row r="21283" spans="1:19" ht="11.25" thickBot="1" x14ac:dyDescent="0.2">
      <c r="A21283" s="93"/>
    </row>
    <row r="21284" spans="1:19" ht="11.25" thickBot="1" x14ac:dyDescent="0.2">
      <c r="A21284" s="117" t="s">
        <v>358</v>
      </c>
      <c r="B21284" s="93"/>
      <c r="C21284" s="118">
        <v>0</v>
      </c>
      <c r="D21284" s="114">
        <v>0</v>
      </c>
      <c r="E21284" s="114">
        <v>0</v>
      </c>
      <c r="F21284" s="114">
        <v>0</v>
      </c>
      <c r="G21284" s="114">
        <v>0</v>
      </c>
      <c r="H21284" s="110" t="s">
        <v>15358</v>
      </c>
      <c r="I21284" s="114">
        <v>0</v>
      </c>
      <c r="J21284" s="114">
        <v>0</v>
      </c>
      <c r="K21284" s="114">
        <v>0</v>
      </c>
      <c r="L21284" s="114">
        <v>0</v>
      </c>
      <c r="M21284" s="114">
        <v>0</v>
      </c>
      <c r="N21284" s="114">
        <v>0</v>
      </c>
      <c r="O21284" s="114">
        <v>0</v>
      </c>
      <c r="P21284" s="114">
        <v>0</v>
      </c>
      <c r="Q21284" s="114">
        <v>0</v>
      </c>
      <c r="R21284" s="114">
        <v>0</v>
      </c>
      <c r="S21284" s="114">
        <v>0</v>
      </c>
    </row>
    <row r="21285" spans="1:19" ht="11.25" thickBot="1" x14ac:dyDescent="0.2">
      <c r="A21285" s="93"/>
    </row>
    <row r="21286" spans="1:19" ht="11.25" thickBot="1" x14ac:dyDescent="0.2">
      <c r="A21286" s="87" t="s">
        <v>345</v>
      </c>
      <c r="B21286" s="87" t="s">
        <v>346</v>
      </c>
      <c r="C21286" s="120" t="s">
        <v>53</v>
      </c>
      <c r="D21286" s="120" t="s">
        <v>54</v>
      </c>
      <c r="E21286" s="120" t="s">
        <v>55</v>
      </c>
      <c r="F21286" s="120" t="s">
        <v>56</v>
      </c>
      <c r="G21286" s="120" t="s">
        <v>15318</v>
      </c>
      <c r="H21286" s="120" t="s">
        <v>57</v>
      </c>
      <c r="I21286" s="120" t="s">
        <v>59</v>
      </c>
      <c r="J21286" s="120" t="s">
        <v>15319</v>
      </c>
      <c r="K21286" s="120" t="s">
        <v>60</v>
      </c>
      <c r="L21286" s="120" t="s">
        <v>61</v>
      </c>
      <c r="M21286" s="120" t="s">
        <v>62</v>
      </c>
      <c r="N21286" s="120" t="s">
        <v>15320</v>
      </c>
      <c r="O21286" s="120" t="s">
        <v>63</v>
      </c>
      <c r="P21286" s="120" t="s">
        <v>64</v>
      </c>
      <c r="Q21286" s="120" t="s">
        <v>66</v>
      </c>
      <c r="R21286" s="120" t="s">
        <v>15321</v>
      </c>
      <c r="S21286" s="120" t="s">
        <v>67</v>
      </c>
    </row>
    <row r="21287" spans="1:19" ht="11.25" thickBot="1" x14ac:dyDescent="0.2">
      <c r="A21287" s="88">
        <v>1</v>
      </c>
      <c r="B21287" s="109">
        <v>0.71873842592592585</v>
      </c>
      <c r="C21287" s="89">
        <v>676699.17</v>
      </c>
      <c r="D21287" s="89">
        <v>153916.04</v>
      </c>
      <c r="E21287" s="89">
        <v>387705.06</v>
      </c>
      <c r="F21287" s="89">
        <v>1544589.5</v>
      </c>
      <c r="G21287" s="89">
        <v>2545.3389999999999</v>
      </c>
      <c r="H21287" s="89">
        <v>838918.49</v>
      </c>
      <c r="I21287" s="89">
        <v>1692195.5</v>
      </c>
      <c r="J21287" s="89">
        <v>1.032</v>
      </c>
      <c r="K21287" s="89">
        <v>289858.09999999998</v>
      </c>
      <c r="L21287" s="89">
        <v>112360.98</v>
      </c>
      <c r="M21287" s="89">
        <v>61990.877</v>
      </c>
      <c r="N21287" s="89">
        <v>1594.078</v>
      </c>
      <c r="O21287" s="110" t="s">
        <v>16029</v>
      </c>
      <c r="P21287" s="89">
        <v>2355323.2000000002</v>
      </c>
      <c r="Q21287" s="112" t="s">
        <v>15362</v>
      </c>
      <c r="R21287" s="110" t="s">
        <v>16018</v>
      </c>
      <c r="S21287" s="89">
        <v>562570.82999999996</v>
      </c>
    </row>
    <row r="21288" spans="1:19" ht="11.25" thickBot="1" x14ac:dyDescent="0.2">
      <c r="A21288" s="93"/>
    </row>
    <row r="21289" spans="1:19" ht="11.25" thickBot="1" x14ac:dyDescent="0.2">
      <c r="A21289" s="113" t="s">
        <v>352</v>
      </c>
      <c r="B21289" s="93"/>
      <c r="C21289" s="114">
        <v>676699.17</v>
      </c>
      <c r="D21289" s="114">
        <v>153916.04</v>
      </c>
      <c r="E21289" s="114">
        <v>387705.06</v>
      </c>
      <c r="F21289" s="114">
        <v>1544589.5</v>
      </c>
      <c r="G21289" s="114">
        <v>2545.3389999999999</v>
      </c>
      <c r="H21289" s="114">
        <v>838918.49</v>
      </c>
      <c r="I21289" s="114">
        <v>1692195.5</v>
      </c>
      <c r="J21289" s="114">
        <v>1.032</v>
      </c>
      <c r="K21289" s="114">
        <v>289858.09999999998</v>
      </c>
      <c r="L21289" s="114">
        <v>112360.98</v>
      </c>
      <c r="M21289" s="114">
        <v>61990.877</v>
      </c>
      <c r="N21289" s="114">
        <v>1594.078</v>
      </c>
      <c r="O21289" s="110" t="s">
        <v>16030</v>
      </c>
      <c r="P21289" s="114">
        <v>2355323.2000000002</v>
      </c>
      <c r="Q21289" s="112" t="s">
        <v>15364</v>
      </c>
      <c r="R21289" s="110" t="s">
        <v>16020</v>
      </c>
      <c r="S21289" s="114">
        <v>562570.82999999996</v>
      </c>
    </row>
    <row r="21290" spans="1:19" ht="11.25" thickBot="1" x14ac:dyDescent="0.2">
      <c r="A21290" s="93"/>
    </row>
    <row r="21291" spans="1:19" ht="11.25" thickBot="1" x14ac:dyDescent="0.2">
      <c r="A21291" s="116" t="s">
        <v>355</v>
      </c>
      <c r="B21291" s="93"/>
      <c r="C21291" s="114">
        <v>0</v>
      </c>
      <c r="D21291" s="114">
        <v>0</v>
      </c>
      <c r="E21291" s="114">
        <v>0</v>
      </c>
      <c r="F21291" s="114">
        <v>0</v>
      </c>
      <c r="G21291" s="114">
        <v>0</v>
      </c>
      <c r="H21291" s="114">
        <v>0</v>
      </c>
      <c r="I21291" s="114">
        <v>0</v>
      </c>
      <c r="J21291" s="114">
        <v>0</v>
      </c>
      <c r="K21291" s="114">
        <v>0</v>
      </c>
      <c r="L21291" s="114">
        <v>0</v>
      </c>
      <c r="M21291" s="114">
        <v>0</v>
      </c>
      <c r="N21291" s="114">
        <v>0</v>
      </c>
      <c r="O21291" s="110" t="s">
        <v>15358</v>
      </c>
      <c r="P21291" s="114">
        <v>0</v>
      </c>
      <c r="Q21291" s="112" t="s">
        <v>15324</v>
      </c>
      <c r="R21291" s="110" t="s">
        <v>15307</v>
      </c>
      <c r="S21291" s="114">
        <v>0</v>
      </c>
    </row>
    <row r="21292" spans="1:19" ht="11.25" thickBot="1" x14ac:dyDescent="0.2">
      <c r="A21292" s="93"/>
    </row>
    <row r="21293" spans="1:19" ht="11.25" thickBot="1" x14ac:dyDescent="0.2">
      <c r="A21293" s="117" t="s">
        <v>358</v>
      </c>
      <c r="B21293" s="93"/>
      <c r="C21293" s="114">
        <v>0</v>
      </c>
      <c r="D21293" s="114">
        <v>0</v>
      </c>
      <c r="E21293" s="114">
        <v>0</v>
      </c>
      <c r="F21293" s="114">
        <v>0</v>
      </c>
      <c r="G21293" s="114">
        <v>0</v>
      </c>
      <c r="H21293" s="114">
        <v>0</v>
      </c>
      <c r="I21293" s="114">
        <v>0</v>
      </c>
      <c r="J21293" s="114">
        <v>0</v>
      </c>
      <c r="K21293" s="114">
        <v>0</v>
      </c>
      <c r="L21293" s="114">
        <v>0</v>
      </c>
      <c r="M21293" s="114">
        <v>0</v>
      </c>
      <c r="N21293" s="114">
        <v>0</v>
      </c>
      <c r="O21293" s="110" t="s">
        <v>15358</v>
      </c>
      <c r="P21293" s="114">
        <v>0</v>
      </c>
      <c r="Q21293" s="112" t="s">
        <v>15358</v>
      </c>
      <c r="R21293" s="110" t="s">
        <v>15307</v>
      </c>
      <c r="S21293" s="114">
        <v>0</v>
      </c>
    </row>
    <row r="21294" spans="1:19" ht="11.25" thickBot="1" x14ac:dyDescent="0.2">
      <c r="A21294" s="93"/>
    </row>
    <row r="21295" spans="1:19" ht="11.25" thickBot="1" x14ac:dyDescent="0.2">
      <c r="A21295" s="87" t="s">
        <v>345</v>
      </c>
      <c r="B21295" s="87" t="s">
        <v>346</v>
      </c>
      <c r="C21295" s="120" t="s">
        <v>68</v>
      </c>
      <c r="D21295" s="120" t="s">
        <v>15325</v>
      </c>
    </row>
    <row r="21296" spans="1:19" ht="11.25" thickBot="1" x14ac:dyDescent="0.2">
      <c r="A21296" s="88">
        <v>1</v>
      </c>
      <c r="B21296" s="109">
        <v>0.71873842592592585</v>
      </c>
      <c r="C21296" s="89">
        <v>2972964.9</v>
      </c>
      <c r="D21296" s="89">
        <v>1593.82</v>
      </c>
    </row>
    <row r="21297" spans="1:19" ht="11.25" thickBot="1" x14ac:dyDescent="0.2">
      <c r="A21297" s="93"/>
    </row>
    <row r="21298" spans="1:19" ht="11.25" thickBot="1" x14ac:dyDescent="0.2">
      <c r="A21298" s="113" t="s">
        <v>352</v>
      </c>
      <c r="B21298" s="93"/>
      <c r="C21298" s="114">
        <v>2972964.9</v>
      </c>
      <c r="D21298" s="114">
        <v>1593.82</v>
      </c>
    </row>
    <row r="21299" spans="1:19" ht="11.25" thickBot="1" x14ac:dyDescent="0.2">
      <c r="A21299" s="93"/>
    </row>
    <row r="21300" spans="1:19" ht="11.25" thickBot="1" x14ac:dyDescent="0.2">
      <c r="A21300" s="116" t="s">
        <v>355</v>
      </c>
      <c r="B21300" s="93"/>
      <c r="C21300" s="114">
        <v>0</v>
      </c>
      <c r="D21300" s="114">
        <v>0</v>
      </c>
    </row>
    <row r="21301" spans="1:19" ht="11.25" thickBot="1" x14ac:dyDescent="0.2">
      <c r="A21301" s="93"/>
    </row>
    <row r="21302" spans="1:19" ht="11.25" thickBot="1" x14ac:dyDescent="0.2">
      <c r="A21302" s="117" t="s">
        <v>358</v>
      </c>
      <c r="B21302" s="93"/>
      <c r="C21302" s="114">
        <v>0</v>
      </c>
      <c r="D21302" s="114">
        <v>0</v>
      </c>
    </row>
    <row r="21303" spans="1:19" ht="10.5" x14ac:dyDescent="0.15">
      <c r="A21303" s="93"/>
    </row>
    <row r="21304" spans="1:19" x14ac:dyDescent="0.15">
      <c r="A21304" s="106"/>
      <c r="B21304" s="69" t="s">
        <v>1057</v>
      </c>
    </row>
    <row r="21305" spans="1:19" ht="9.75" thickBot="1" x14ac:dyDescent="0.2">
      <c r="A21305" s="64" t="s">
        <v>6210</v>
      </c>
    </row>
    <row r="21306" spans="1:19" ht="11.25" thickBot="1" x14ac:dyDescent="0.2">
      <c r="A21306" s="87" t="s">
        <v>345</v>
      </c>
      <c r="B21306" s="87" t="s">
        <v>346</v>
      </c>
      <c r="C21306" s="120" t="s">
        <v>15300</v>
      </c>
      <c r="D21306" s="120" t="s">
        <v>15301</v>
      </c>
      <c r="E21306" s="120" t="s">
        <v>15302</v>
      </c>
      <c r="F21306" s="120" t="s">
        <v>1</v>
      </c>
      <c r="G21306" s="120" t="s">
        <v>2</v>
      </c>
      <c r="H21306" s="120" t="s">
        <v>3</v>
      </c>
      <c r="I21306" s="120" t="s">
        <v>15303</v>
      </c>
      <c r="J21306" s="120" t="s">
        <v>4</v>
      </c>
      <c r="K21306" s="120" t="s">
        <v>15304</v>
      </c>
      <c r="L21306" s="120" t="s">
        <v>8</v>
      </c>
      <c r="M21306" s="120" t="s">
        <v>15305</v>
      </c>
      <c r="N21306" s="120" t="s">
        <v>10</v>
      </c>
      <c r="O21306" s="120" t="s">
        <v>11</v>
      </c>
      <c r="P21306" s="120" t="s">
        <v>12</v>
      </c>
      <c r="Q21306" s="120" t="s">
        <v>13</v>
      </c>
      <c r="R21306" s="120" t="s">
        <v>14</v>
      </c>
      <c r="S21306" s="120" t="s">
        <v>15</v>
      </c>
    </row>
    <row r="21307" spans="1:19" ht="11.25" thickBot="1" x14ac:dyDescent="0.2">
      <c r="A21307" s="88">
        <v>1</v>
      </c>
      <c r="B21307" s="109">
        <v>0.72418981481481481</v>
      </c>
      <c r="C21307" s="89">
        <v>55.354999999999997</v>
      </c>
      <c r="D21307" s="89">
        <v>55.354999999999997</v>
      </c>
      <c r="E21307" s="110" t="s">
        <v>15306</v>
      </c>
      <c r="F21307" s="89">
        <v>-2756.9279999999999</v>
      </c>
      <c r="G21307" s="89">
        <v>157.31299999999999</v>
      </c>
      <c r="H21307" s="89">
        <v>-2.6019999999999999</v>
      </c>
      <c r="I21307" s="89">
        <v>-35.877000000000002</v>
      </c>
      <c r="J21307" s="110" t="s">
        <v>15306</v>
      </c>
      <c r="K21307" s="89">
        <v>280.221</v>
      </c>
      <c r="L21307" s="111">
        <v>0.60218000000000005</v>
      </c>
      <c r="M21307" s="110" t="s">
        <v>16031</v>
      </c>
      <c r="N21307" s="110" t="s">
        <v>16032</v>
      </c>
      <c r="O21307" s="89">
        <v>123.92700000000001</v>
      </c>
      <c r="P21307" s="89">
        <v>58.905000000000001</v>
      </c>
      <c r="Q21307" s="89">
        <v>1908.5060000000001</v>
      </c>
      <c r="R21307" s="89">
        <v>-59.655000000000001</v>
      </c>
      <c r="S21307" s="89">
        <v>-24.068999999999999</v>
      </c>
    </row>
    <row r="21308" spans="1:19" ht="11.25" thickBot="1" x14ac:dyDescent="0.2">
      <c r="A21308" s="93"/>
    </row>
    <row r="21309" spans="1:19" ht="11.25" thickBot="1" x14ac:dyDescent="0.2">
      <c r="A21309" s="113" t="s">
        <v>352</v>
      </c>
      <c r="B21309" s="93"/>
      <c r="C21309" s="114">
        <v>55.354999999999997</v>
      </c>
      <c r="D21309" s="114">
        <v>55.354999999999997</v>
      </c>
      <c r="E21309" s="110" t="s">
        <v>15307</v>
      </c>
      <c r="F21309" s="114">
        <v>-2756.9279999999999</v>
      </c>
      <c r="G21309" s="114">
        <v>157.31299999999999</v>
      </c>
      <c r="H21309" s="114">
        <v>-2.6019999999999999</v>
      </c>
      <c r="I21309" s="114">
        <v>-35.877000000000002</v>
      </c>
      <c r="J21309" s="110" t="s">
        <v>15307</v>
      </c>
      <c r="K21309" s="114">
        <v>280.221</v>
      </c>
      <c r="L21309" s="115">
        <v>0.60218000000000005</v>
      </c>
      <c r="M21309" s="110" t="s">
        <v>16033</v>
      </c>
      <c r="N21309" s="110" t="s">
        <v>16034</v>
      </c>
      <c r="O21309" s="114">
        <v>123.92700000000001</v>
      </c>
      <c r="P21309" s="114">
        <v>58.905000000000001</v>
      </c>
      <c r="Q21309" s="114">
        <v>1908.5060000000001</v>
      </c>
      <c r="R21309" s="114">
        <v>-59.655000000000001</v>
      </c>
      <c r="S21309" s="114">
        <v>-24.068999999999999</v>
      </c>
    </row>
    <row r="21310" spans="1:19" ht="11.25" thickBot="1" x14ac:dyDescent="0.2">
      <c r="A21310" s="93"/>
    </row>
    <row r="21311" spans="1:19" ht="11.25" thickBot="1" x14ac:dyDescent="0.2">
      <c r="A21311" s="116" t="s">
        <v>355</v>
      </c>
      <c r="B21311" s="93"/>
      <c r="C21311" s="114">
        <v>0</v>
      </c>
      <c r="D21311" s="114">
        <v>0</v>
      </c>
      <c r="E21311" s="110" t="s">
        <v>15307</v>
      </c>
      <c r="F21311" s="114">
        <v>0</v>
      </c>
      <c r="G21311" s="114">
        <v>0</v>
      </c>
      <c r="H21311" s="114">
        <v>0</v>
      </c>
      <c r="I21311" s="114">
        <v>0</v>
      </c>
      <c r="J21311" s="110" t="s">
        <v>15307</v>
      </c>
      <c r="K21311" s="114">
        <v>0</v>
      </c>
      <c r="L21311" s="118" t="s">
        <v>15308</v>
      </c>
      <c r="M21311" s="110" t="s">
        <v>15307</v>
      </c>
      <c r="N21311" s="110" t="s">
        <v>15307</v>
      </c>
      <c r="O21311" s="114">
        <v>0</v>
      </c>
      <c r="P21311" s="114">
        <v>0</v>
      </c>
      <c r="Q21311" s="114">
        <v>0</v>
      </c>
      <c r="R21311" s="114">
        <v>0</v>
      </c>
      <c r="S21311" s="114">
        <v>0</v>
      </c>
    </row>
    <row r="21312" spans="1:19" ht="11.25" thickBot="1" x14ac:dyDescent="0.2">
      <c r="A21312" s="93"/>
    </row>
    <row r="21313" spans="1:19" ht="11.25" thickBot="1" x14ac:dyDescent="0.2">
      <c r="A21313" s="117" t="s">
        <v>358</v>
      </c>
      <c r="B21313" s="93"/>
      <c r="C21313" s="114">
        <v>0</v>
      </c>
      <c r="D21313" s="114">
        <v>0</v>
      </c>
      <c r="E21313" s="110" t="s">
        <v>15307</v>
      </c>
      <c r="F21313" s="114">
        <v>0</v>
      </c>
      <c r="G21313" s="114">
        <v>0</v>
      </c>
      <c r="H21313" s="114">
        <v>0</v>
      </c>
      <c r="I21313" s="114">
        <v>0</v>
      </c>
      <c r="J21313" s="110" t="s">
        <v>15307</v>
      </c>
      <c r="K21313" s="114">
        <v>0</v>
      </c>
      <c r="L21313" s="118">
        <v>0</v>
      </c>
      <c r="M21313" s="110" t="s">
        <v>15307</v>
      </c>
      <c r="N21313" s="110" t="s">
        <v>15307</v>
      </c>
      <c r="O21313" s="114">
        <v>0</v>
      </c>
      <c r="P21313" s="114">
        <v>0</v>
      </c>
      <c r="Q21313" s="114">
        <v>0</v>
      </c>
      <c r="R21313" s="114">
        <v>0</v>
      </c>
      <c r="S21313" s="114">
        <v>0</v>
      </c>
    </row>
    <row r="21314" spans="1:19" ht="11.25" thickBot="1" x14ac:dyDescent="0.2">
      <c r="A21314" s="93"/>
    </row>
    <row r="21315" spans="1:19" ht="11.25" thickBot="1" x14ac:dyDescent="0.2">
      <c r="A21315" s="87" t="s">
        <v>345</v>
      </c>
      <c r="B21315" s="87" t="s">
        <v>346</v>
      </c>
      <c r="C21315" s="120" t="s">
        <v>16</v>
      </c>
      <c r="D21315" s="120" t="s">
        <v>15309</v>
      </c>
      <c r="E21315" s="120" t="s">
        <v>15310</v>
      </c>
      <c r="F21315" s="120" t="s">
        <v>20</v>
      </c>
      <c r="G21315" s="120" t="s">
        <v>21</v>
      </c>
      <c r="H21315" s="120" t="s">
        <v>22</v>
      </c>
      <c r="I21315" s="120" t="s">
        <v>23</v>
      </c>
      <c r="J21315" s="120" t="s">
        <v>24</v>
      </c>
      <c r="K21315" s="120" t="s">
        <v>26</v>
      </c>
      <c r="L21315" s="120" t="s">
        <v>15311</v>
      </c>
      <c r="M21315" s="120" t="s">
        <v>27</v>
      </c>
      <c r="N21315" s="120" t="s">
        <v>28</v>
      </c>
      <c r="O21315" s="120" t="s">
        <v>29</v>
      </c>
      <c r="P21315" s="120" t="s">
        <v>30</v>
      </c>
      <c r="Q21315" s="120" t="s">
        <v>15312</v>
      </c>
      <c r="R21315" s="120" t="s">
        <v>32</v>
      </c>
      <c r="S21315" s="120" t="s">
        <v>33</v>
      </c>
    </row>
    <row r="21316" spans="1:19" ht="11.25" thickBot="1" x14ac:dyDescent="0.2">
      <c r="A21316" s="88">
        <v>1</v>
      </c>
      <c r="B21316" s="109">
        <v>0.72418981481481481</v>
      </c>
      <c r="C21316" s="89">
        <v>-406.03100000000001</v>
      </c>
      <c r="D21316" s="89">
        <v>-287.76499999999999</v>
      </c>
      <c r="E21316" s="89">
        <v>64.584000000000003</v>
      </c>
      <c r="F21316" s="111">
        <v>0.51329999999999998</v>
      </c>
      <c r="G21316" s="89">
        <v>375.98</v>
      </c>
      <c r="H21316" s="89">
        <v>153.477</v>
      </c>
      <c r="I21316" s="89">
        <v>252.608</v>
      </c>
      <c r="J21316" s="110" t="s">
        <v>15306</v>
      </c>
      <c r="K21316" s="111">
        <v>0.49746000000000001</v>
      </c>
      <c r="L21316" s="89">
        <v>-29.323</v>
      </c>
      <c r="M21316" s="110" t="s">
        <v>15306</v>
      </c>
      <c r="N21316" s="89">
        <v>15.734</v>
      </c>
      <c r="O21316" s="110" t="s">
        <v>16004</v>
      </c>
      <c r="P21316" s="110" t="s">
        <v>15306</v>
      </c>
      <c r="Q21316" s="89">
        <v>147.11799999999999</v>
      </c>
      <c r="R21316" s="89">
        <v>36352.084000000003</v>
      </c>
      <c r="S21316" s="110" t="s">
        <v>15306</v>
      </c>
    </row>
    <row r="21317" spans="1:19" ht="11.25" thickBot="1" x14ac:dyDescent="0.2">
      <c r="A21317" s="93"/>
    </row>
    <row r="21318" spans="1:19" ht="11.25" thickBot="1" x14ac:dyDescent="0.2">
      <c r="A21318" s="113" t="s">
        <v>352</v>
      </c>
      <c r="B21318" s="93"/>
      <c r="C21318" s="114">
        <v>-406.03100000000001</v>
      </c>
      <c r="D21318" s="114">
        <v>-287.76499999999999</v>
      </c>
      <c r="E21318" s="114">
        <v>64.584000000000003</v>
      </c>
      <c r="F21318" s="115">
        <v>0.51329999999999998</v>
      </c>
      <c r="G21318" s="114">
        <v>375.98</v>
      </c>
      <c r="H21318" s="114">
        <v>153.477</v>
      </c>
      <c r="I21318" s="114">
        <v>252.608</v>
      </c>
      <c r="J21318" s="110" t="s">
        <v>15307</v>
      </c>
      <c r="K21318" s="115">
        <v>0.49746000000000001</v>
      </c>
      <c r="L21318" s="114">
        <v>-29.323</v>
      </c>
      <c r="M21318" s="110" t="s">
        <v>15307</v>
      </c>
      <c r="N21318" s="114">
        <v>15.734</v>
      </c>
      <c r="O21318" s="110" t="s">
        <v>16006</v>
      </c>
      <c r="P21318" s="110" t="s">
        <v>15307</v>
      </c>
      <c r="Q21318" s="114">
        <v>147.11799999999999</v>
      </c>
      <c r="R21318" s="114">
        <v>36352.084000000003</v>
      </c>
      <c r="S21318" s="110" t="s">
        <v>15307</v>
      </c>
    </row>
    <row r="21319" spans="1:19" ht="11.25" thickBot="1" x14ac:dyDescent="0.2">
      <c r="A21319" s="93"/>
    </row>
    <row r="21320" spans="1:19" ht="11.25" thickBot="1" x14ac:dyDescent="0.2">
      <c r="A21320" s="116" t="s">
        <v>355</v>
      </c>
      <c r="B21320" s="93"/>
      <c r="C21320" s="114">
        <v>0</v>
      </c>
      <c r="D21320" s="114">
        <v>0</v>
      </c>
      <c r="E21320" s="114">
        <v>0</v>
      </c>
      <c r="F21320" s="118" t="s">
        <v>15308</v>
      </c>
      <c r="G21320" s="114">
        <v>0</v>
      </c>
      <c r="H21320" s="114">
        <v>0</v>
      </c>
      <c r="I21320" s="114">
        <v>0</v>
      </c>
      <c r="J21320" s="110" t="s">
        <v>15307</v>
      </c>
      <c r="K21320" s="118" t="s">
        <v>15308</v>
      </c>
      <c r="L21320" s="114">
        <v>0</v>
      </c>
      <c r="M21320" s="110" t="s">
        <v>15307</v>
      </c>
      <c r="N21320" s="114">
        <v>0</v>
      </c>
      <c r="O21320" s="110" t="s">
        <v>15307</v>
      </c>
      <c r="P21320" s="110" t="s">
        <v>15307</v>
      </c>
      <c r="Q21320" s="114">
        <v>0</v>
      </c>
      <c r="R21320" s="114">
        <v>0</v>
      </c>
      <c r="S21320" s="110" t="s">
        <v>15307</v>
      </c>
    </row>
    <row r="21321" spans="1:19" ht="11.25" thickBot="1" x14ac:dyDescent="0.2">
      <c r="A21321" s="93"/>
    </row>
    <row r="21322" spans="1:19" ht="11.25" thickBot="1" x14ac:dyDescent="0.2">
      <c r="A21322" s="117" t="s">
        <v>358</v>
      </c>
      <c r="B21322" s="93"/>
      <c r="C21322" s="114">
        <v>0</v>
      </c>
      <c r="D21322" s="114">
        <v>0</v>
      </c>
      <c r="E21322" s="114">
        <v>0</v>
      </c>
      <c r="F21322" s="118">
        <v>0</v>
      </c>
      <c r="G21322" s="114">
        <v>0</v>
      </c>
      <c r="H21322" s="114">
        <v>0</v>
      </c>
      <c r="I21322" s="114">
        <v>0</v>
      </c>
      <c r="J21322" s="110" t="s">
        <v>15307</v>
      </c>
      <c r="K21322" s="118">
        <v>0</v>
      </c>
      <c r="L21322" s="114">
        <v>0</v>
      </c>
      <c r="M21322" s="110" t="s">
        <v>15307</v>
      </c>
      <c r="N21322" s="114">
        <v>0</v>
      </c>
      <c r="O21322" s="110" t="s">
        <v>15307</v>
      </c>
      <c r="P21322" s="110" t="s">
        <v>15307</v>
      </c>
      <c r="Q21322" s="114">
        <v>0</v>
      </c>
      <c r="R21322" s="114">
        <v>0</v>
      </c>
      <c r="S21322" s="110" t="s">
        <v>15307</v>
      </c>
    </row>
    <row r="21323" spans="1:19" ht="11.25" thickBot="1" x14ac:dyDescent="0.2">
      <c r="A21323" s="93"/>
    </row>
    <row r="21324" spans="1:19" ht="11.25" thickBot="1" x14ac:dyDescent="0.2">
      <c r="A21324" s="87" t="s">
        <v>345</v>
      </c>
      <c r="B21324" s="87" t="s">
        <v>346</v>
      </c>
      <c r="C21324" s="120" t="s">
        <v>35</v>
      </c>
      <c r="D21324" s="120" t="s">
        <v>36</v>
      </c>
      <c r="E21324" s="120" t="s">
        <v>15315</v>
      </c>
      <c r="F21324" s="120" t="s">
        <v>38</v>
      </c>
      <c r="G21324" s="120" t="s">
        <v>39</v>
      </c>
      <c r="H21324" s="120" t="s">
        <v>41</v>
      </c>
      <c r="I21324" s="120" t="s">
        <v>42</v>
      </c>
      <c r="J21324" s="120" t="s">
        <v>43</v>
      </c>
      <c r="K21324" s="120" t="s">
        <v>44</v>
      </c>
      <c r="L21324" s="120" t="s">
        <v>45</v>
      </c>
      <c r="M21324" s="120" t="s">
        <v>46</v>
      </c>
      <c r="N21324" s="120" t="s">
        <v>47</v>
      </c>
      <c r="O21324" s="120" t="s">
        <v>48</v>
      </c>
      <c r="P21324" s="120" t="s">
        <v>49</v>
      </c>
      <c r="Q21324" s="120" t="s">
        <v>50</v>
      </c>
      <c r="R21324" s="120" t="s">
        <v>51</v>
      </c>
      <c r="S21324" s="120" t="s">
        <v>52</v>
      </c>
    </row>
    <row r="21325" spans="1:19" ht="11.25" thickBot="1" x14ac:dyDescent="0.2">
      <c r="A21325" s="88">
        <v>1</v>
      </c>
      <c r="B21325" s="109">
        <v>0.72418981481481481</v>
      </c>
      <c r="C21325" s="111">
        <v>0.47350999999999999</v>
      </c>
      <c r="D21325" s="89">
        <v>70.453999999999994</v>
      </c>
      <c r="E21325" s="110" t="s">
        <v>16035</v>
      </c>
      <c r="F21325" s="110" t="s">
        <v>16011</v>
      </c>
      <c r="G21325" s="110" t="s">
        <v>16036</v>
      </c>
      <c r="H21325" s="89">
        <v>386.43700000000001</v>
      </c>
      <c r="I21325" s="110" t="s">
        <v>15306</v>
      </c>
      <c r="J21325" s="89">
        <v>152.703</v>
      </c>
      <c r="K21325" s="110" t="s">
        <v>15306</v>
      </c>
      <c r="L21325" s="110" t="s">
        <v>15306</v>
      </c>
      <c r="M21325" s="110" t="s">
        <v>16037</v>
      </c>
      <c r="N21325" s="110" t="s">
        <v>16038</v>
      </c>
      <c r="O21325" s="110" t="s">
        <v>15306</v>
      </c>
      <c r="P21325" s="110" t="s">
        <v>16039</v>
      </c>
      <c r="Q21325" s="110" t="s">
        <v>15306</v>
      </c>
      <c r="R21325" s="110" t="s">
        <v>16040</v>
      </c>
      <c r="S21325" s="110" t="s">
        <v>15306</v>
      </c>
    </row>
    <row r="21326" spans="1:19" ht="11.25" thickBot="1" x14ac:dyDescent="0.2">
      <c r="A21326" s="93"/>
    </row>
    <row r="21327" spans="1:19" ht="11.25" thickBot="1" x14ac:dyDescent="0.2">
      <c r="A21327" s="113" t="s">
        <v>352</v>
      </c>
      <c r="B21327" s="93"/>
      <c r="C21327" s="115">
        <v>0.47350999999999999</v>
      </c>
      <c r="D21327" s="114">
        <v>70.453999999999994</v>
      </c>
      <c r="E21327" s="110" t="s">
        <v>16041</v>
      </c>
      <c r="F21327" s="110" t="s">
        <v>16012</v>
      </c>
      <c r="G21327" s="110" t="s">
        <v>16042</v>
      </c>
      <c r="H21327" s="114">
        <v>386.43700000000001</v>
      </c>
      <c r="I21327" s="110" t="s">
        <v>15307</v>
      </c>
      <c r="J21327" s="114">
        <v>152.703</v>
      </c>
      <c r="K21327" s="110" t="s">
        <v>15307</v>
      </c>
      <c r="L21327" s="110" t="s">
        <v>15307</v>
      </c>
      <c r="M21327" s="110" t="s">
        <v>16043</v>
      </c>
      <c r="N21327" s="110" t="s">
        <v>16044</v>
      </c>
      <c r="O21327" s="110" t="s">
        <v>15307</v>
      </c>
      <c r="P21327" s="110" t="s">
        <v>16045</v>
      </c>
      <c r="Q21327" s="110" t="s">
        <v>15307</v>
      </c>
      <c r="R21327" s="110" t="s">
        <v>16046</v>
      </c>
      <c r="S21327" s="110" t="s">
        <v>15307</v>
      </c>
    </row>
    <row r="21328" spans="1:19" ht="11.25" thickBot="1" x14ac:dyDescent="0.2">
      <c r="A21328" s="93"/>
    </row>
    <row r="21329" spans="1:19" ht="11.25" thickBot="1" x14ac:dyDescent="0.2">
      <c r="A21329" s="116" t="s">
        <v>355</v>
      </c>
      <c r="B21329" s="93"/>
      <c r="C21329" s="118" t="s">
        <v>15308</v>
      </c>
      <c r="D21329" s="114">
        <v>0</v>
      </c>
      <c r="E21329" s="110" t="s">
        <v>15307</v>
      </c>
      <c r="F21329" s="110" t="s">
        <v>15307</v>
      </c>
      <c r="G21329" s="110" t="s">
        <v>15307</v>
      </c>
      <c r="H21329" s="114">
        <v>0</v>
      </c>
      <c r="I21329" s="110" t="s">
        <v>15307</v>
      </c>
      <c r="J21329" s="114">
        <v>0</v>
      </c>
      <c r="K21329" s="110" t="s">
        <v>15307</v>
      </c>
      <c r="L21329" s="110" t="s">
        <v>15307</v>
      </c>
      <c r="M21329" s="110" t="s">
        <v>15307</v>
      </c>
      <c r="N21329" s="110" t="s">
        <v>15307</v>
      </c>
      <c r="O21329" s="110" t="s">
        <v>15307</v>
      </c>
      <c r="P21329" s="110" t="s">
        <v>15307</v>
      </c>
      <c r="Q21329" s="110" t="s">
        <v>15307</v>
      </c>
      <c r="R21329" s="110" t="s">
        <v>15307</v>
      </c>
      <c r="S21329" s="110" t="s">
        <v>15307</v>
      </c>
    </row>
    <row r="21330" spans="1:19" ht="11.25" thickBot="1" x14ac:dyDescent="0.2">
      <c r="A21330" s="93"/>
    </row>
    <row r="21331" spans="1:19" ht="11.25" thickBot="1" x14ac:dyDescent="0.2">
      <c r="A21331" s="117" t="s">
        <v>358</v>
      </c>
      <c r="B21331" s="93"/>
      <c r="C21331" s="118">
        <v>0</v>
      </c>
      <c r="D21331" s="114">
        <v>0</v>
      </c>
      <c r="E21331" s="110" t="s">
        <v>15307</v>
      </c>
      <c r="F21331" s="110" t="s">
        <v>15307</v>
      </c>
      <c r="G21331" s="110" t="s">
        <v>15307</v>
      </c>
      <c r="H21331" s="114">
        <v>0</v>
      </c>
      <c r="I21331" s="110" t="s">
        <v>15307</v>
      </c>
      <c r="J21331" s="114">
        <v>0</v>
      </c>
      <c r="K21331" s="110" t="s">
        <v>15307</v>
      </c>
      <c r="L21331" s="110" t="s">
        <v>15307</v>
      </c>
      <c r="M21331" s="110" t="s">
        <v>15307</v>
      </c>
      <c r="N21331" s="110" t="s">
        <v>15307</v>
      </c>
      <c r="O21331" s="110" t="s">
        <v>15307</v>
      </c>
      <c r="P21331" s="110" t="s">
        <v>15307</v>
      </c>
      <c r="Q21331" s="110" t="s">
        <v>15307</v>
      </c>
      <c r="R21331" s="110" t="s">
        <v>15307</v>
      </c>
      <c r="S21331" s="110" t="s">
        <v>15307</v>
      </c>
    </row>
    <row r="21332" spans="1:19" ht="11.25" thickBot="1" x14ac:dyDescent="0.2">
      <c r="A21332" s="93"/>
    </row>
    <row r="21333" spans="1:19" ht="11.25" thickBot="1" x14ac:dyDescent="0.2">
      <c r="A21333" s="87" t="s">
        <v>345</v>
      </c>
      <c r="B21333" s="87" t="s">
        <v>346</v>
      </c>
      <c r="C21333" s="120" t="s">
        <v>53</v>
      </c>
      <c r="D21333" s="120" t="s">
        <v>54</v>
      </c>
      <c r="E21333" s="120" t="s">
        <v>55</v>
      </c>
      <c r="F21333" s="120" t="s">
        <v>56</v>
      </c>
      <c r="G21333" s="120" t="s">
        <v>15318</v>
      </c>
      <c r="H21333" s="120" t="s">
        <v>57</v>
      </c>
      <c r="I21333" s="120" t="s">
        <v>59</v>
      </c>
      <c r="J21333" s="120" t="s">
        <v>15319</v>
      </c>
      <c r="K21333" s="120" t="s">
        <v>60</v>
      </c>
      <c r="L21333" s="120" t="s">
        <v>61</v>
      </c>
      <c r="M21333" s="120" t="s">
        <v>62</v>
      </c>
      <c r="N21333" s="120" t="s">
        <v>15320</v>
      </c>
      <c r="O21333" s="120" t="s">
        <v>63</v>
      </c>
      <c r="P21333" s="120" t="s">
        <v>64</v>
      </c>
      <c r="Q21333" s="120" t="s">
        <v>66</v>
      </c>
      <c r="R21333" s="120" t="s">
        <v>15321</v>
      </c>
      <c r="S21333" s="120" t="s">
        <v>67</v>
      </c>
    </row>
    <row r="21334" spans="1:19" ht="11.25" thickBot="1" x14ac:dyDescent="0.2">
      <c r="A21334" s="88">
        <v>1</v>
      </c>
      <c r="B21334" s="109">
        <v>0.72418981481481481</v>
      </c>
      <c r="C21334" s="110" t="s">
        <v>15306</v>
      </c>
      <c r="D21334" s="110" t="s">
        <v>15306</v>
      </c>
      <c r="E21334" s="110" t="s">
        <v>16047</v>
      </c>
      <c r="F21334" s="110" t="s">
        <v>16048</v>
      </c>
      <c r="G21334" s="110" t="s">
        <v>16013</v>
      </c>
      <c r="H21334" s="89">
        <v>1578.665</v>
      </c>
      <c r="I21334" s="110" t="s">
        <v>15306</v>
      </c>
      <c r="J21334" s="110" t="s">
        <v>16017</v>
      </c>
      <c r="K21334" s="89">
        <v>584.13</v>
      </c>
      <c r="L21334" s="89">
        <v>101.435</v>
      </c>
      <c r="M21334" s="89">
        <v>191.358</v>
      </c>
      <c r="N21334" s="89">
        <v>-7533.1030000000001</v>
      </c>
      <c r="O21334" s="89">
        <v>1518.34</v>
      </c>
      <c r="P21334" s="89">
        <v>-252.76900000000001</v>
      </c>
      <c r="Q21334" s="112" t="s">
        <v>15371</v>
      </c>
      <c r="R21334" s="110" t="s">
        <v>16018</v>
      </c>
      <c r="S21334" s="110" t="s">
        <v>15306</v>
      </c>
    </row>
    <row r="21335" spans="1:19" ht="11.25" thickBot="1" x14ac:dyDescent="0.2">
      <c r="A21335" s="93"/>
    </row>
    <row r="21336" spans="1:19" ht="11.25" thickBot="1" x14ac:dyDescent="0.2">
      <c r="A21336" s="113" t="s">
        <v>352</v>
      </c>
      <c r="B21336" s="93"/>
      <c r="C21336" s="110" t="s">
        <v>15307</v>
      </c>
      <c r="D21336" s="110" t="s">
        <v>15307</v>
      </c>
      <c r="E21336" s="110" t="s">
        <v>16049</v>
      </c>
      <c r="F21336" s="110" t="s">
        <v>16050</v>
      </c>
      <c r="G21336" s="110" t="s">
        <v>16015</v>
      </c>
      <c r="H21336" s="114">
        <v>1578.665</v>
      </c>
      <c r="I21336" s="110" t="s">
        <v>15307</v>
      </c>
      <c r="J21336" s="110" t="s">
        <v>16019</v>
      </c>
      <c r="K21336" s="114">
        <v>584.13</v>
      </c>
      <c r="L21336" s="114">
        <v>101.435</v>
      </c>
      <c r="M21336" s="114">
        <v>191.358</v>
      </c>
      <c r="N21336" s="114">
        <v>-7533.1030000000001</v>
      </c>
      <c r="O21336" s="114">
        <v>1518.34</v>
      </c>
      <c r="P21336" s="114">
        <v>-252.76900000000001</v>
      </c>
      <c r="Q21336" s="112" t="s">
        <v>15372</v>
      </c>
      <c r="R21336" s="110" t="s">
        <v>16020</v>
      </c>
      <c r="S21336" s="110" t="s">
        <v>15307</v>
      </c>
    </row>
    <row r="21337" spans="1:19" ht="11.25" thickBot="1" x14ac:dyDescent="0.2">
      <c r="A21337" s="93"/>
    </row>
    <row r="21338" spans="1:19" ht="11.25" thickBot="1" x14ac:dyDescent="0.2">
      <c r="A21338" s="116" t="s">
        <v>355</v>
      </c>
      <c r="B21338" s="93"/>
      <c r="C21338" s="110" t="s">
        <v>15307</v>
      </c>
      <c r="D21338" s="110" t="s">
        <v>15307</v>
      </c>
      <c r="E21338" s="110" t="s">
        <v>15307</v>
      </c>
      <c r="F21338" s="110" t="s">
        <v>15307</v>
      </c>
      <c r="G21338" s="110" t="s">
        <v>15307</v>
      </c>
      <c r="H21338" s="114">
        <v>0</v>
      </c>
      <c r="I21338" s="110" t="s">
        <v>15307</v>
      </c>
      <c r="J21338" s="110" t="s">
        <v>15307</v>
      </c>
      <c r="K21338" s="114">
        <v>0</v>
      </c>
      <c r="L21338" s="114">
        <v>0</v>
      </c>
      <c r="M21338" s="114">
        <v>0</v>
      </c>
      <c r="N21338" s="114">
        <v>0</v>
      </c>
      <c r="O21338" s="114">
        <v>0</v>
      </c>
      <c r="P21338" s="114">
        <v>0</v>
      </c>
      <c r="Q21338" s="112" t="s">
        <v>15324</v>
      </c>
      <c r="R21338" s="110" t="s">
        <v>15307</v>
      </c>
      <c r="S21338" s="110" t="s">
        <v>15307</v>
      </c>
    </row>
    <row r="21339" spans="1:19" ht="11.25" thickBot="1" x14ac:dyDescent="0.2">
      <c r="A21339" s="93"/>
    </row>
    <row r="21340" spans="1:19" ht="11.25" thickBot="1" x14ac:dyDescent="0.2">
      <c r="A21340" s="117" t="s">
        <v>358</v>
      </c>
      <c r="B21340" s="93"/>
      <c r="C21340" s="110" t="s">
        <v>15307</v>
      </c>
      <c r="D21340" s="110" t="s">
        <v>15307</v>
      </c>
      <c r="E21340" s="110" t="s">
        <v>15307</v>
      </c>
      <c r="F21340" s="110" t="s">
        <v>15307</v>
      </c>
      <c r="G21340" s="110" t="s">
        <v>15307</v>
      </c>
      <c r="H21340" s="114">
        <v>0</v>
      </c>
      <c r="I21340" s="110" t="s">
        <v>15307</v>
      </c>
      <c r="J21340" s="110" t="s">
        <v>15307</v>
      </c>
      <c r="K21340" s="114">
        <v>0</v>
      </c>
      <c r="L21340" s="114">
        <v>0</v>
      </c>
      <c r="M21340" s="114">
        <v>0</v>
      </c>
      <c r="N21340" s="114">
        <v>0</v>
      </c>
      <c r="O21340" s="114">
        <v>0</v>
      </c>
      <c r="P21340" s="114">
        <v>0</v>
      </c>
      <c r="Q21340" s="112" t="s">
        <v>15358</v>
      </c>
      <c r="R21340" s="110" t="s">
        <v>15307</v>
      </c>
      <c r="S21340" s="110" t="s">
        <v>15307</v>
      </c>
    </row>
    <row r="21341" spans="1:19" ht="11.25" thickBot="1" x14ac:dyDescent="0.2">
      <c r="A21341" s="93"/>
    </row>
    <row r="21342" spans="1:19" ht="11.25" thickBot="1" x14ac:dyDescent="0.2">
      <c r="A21342" s="87" t="s">
        <v>345</v>
      </c>
      <c r="B21342" s="87" t="s">
        <v>346</v>
      </c>
      <c r="C21342" s="120" t="s">
        <v>68</v>
      </c>
      <c r="D21342" s="120" t="s">
        <v>15325</v>
      </c>
    </row>
    <row r="21343" spans="1:19" ht="11.25" thickBot="1" x14ac:dyDescent="0.2">
      <c r="A21343" s="88">
        <v>1</v>
      </c>
      <c r="B21343" s="109">
        <v>0.72418981481481481</v>
      </c>
      <c r="C21343" s="89">
        <v>-65.572999999999993</v>
      </c>
      <c r="D21343" s="110" t="s">
        <v>15306</v>
      </c>
    </row>
    <row r="21344" spans="1:19" ht="11.25" thickBot="1" x14ac:dyDescent="0.2">
      <c r="A21344" s="93"/>
    </row>
    <row r="21345" spans="1:19" ht="11.25" thickBot="1" x14ac:dyDescent="0.2">
      <c r="A21345" s="113" t="s">
        <v>352</v>
      </c>
      <c r="B21345" s="93"/>
      <c r="C21345" s="114">
        <v>-65.572999999999993</v>
      </c>
      <c r="D21345" s="110" t="s">
        <v>15307</v>
      </c>
    </row>
    <row r="21346" spans="1:19" ht="11.25" thickBot="1" x14ac:dyDescent="0.2">
      <c r="A21346" s="93"/>
    </row>
    <row r="21347" spans="1:19" ht="11.25" thickBot="1" x14ac:dyDescent="0.2">
      <c r="A21347" s="116" t="s">
        <v>355</v>
      </c>
      <c r="B21347" s="93"/>
      <c r="C21347" s="114">
        <v>0</v>
      </c>
      <c r="D21347" s="110" t="s">
        <v>15307</v>
      </c>
    </row>
    <row r="21348" spans="1:19" ht="11.25" thickBot="1" x14ac:dyDescent="0.2">
      <c r="A21348" s="93"/>
    </row>
    <row r="21349" spans="1:19" ht="11.25" thickBot="1" x14ac:dyDescent="0.2">
      <c r="A21349" s="117" t="s">
        <v>358</v>
      </c>
      <c r="B21349" s="93"/>
      <c r="C21349" s="114">
        <v>0</v>
      </c>
      <c r="D21349" s="110" t="s">
        <v>15307</v>
      </c>
    </row>
    <row r="21350" spans="1:19" ht="10.5" x14ac:dyDescent="0.15">
      <c r="A21350" s="93"/>
    </row>
    <row r="21351" spans="1:19" x14ac:dyDescent="0.15">
      <c r="A21351" s="106"/>
      <c r="B21351" s="69" t="s">
        <v>1093</v>
      </c>
    </row>
    <row r="21352" spans="1:19" ht="9.75" thickBot="1" x14ac:dyDescent="0.2">
      <c r="A21352" s="64" t="s">
        <v>6926</v>
      </c>
    </row>
    <row r="21353" spans="1:19" ht="11.25" thickBot="1" x14ac:dyDescent="0.2">
      <c r="A21353" s="87" t="s">
        <v>345</v>
      </c>
      <c r="B21353" s="87" t="s">
        <v>346</v>
      </c>
      <c r="C21353" s="120" t="s">
        <v>15300</v>
      </c>
      <c r="D21353" s="120" t="s">
        <v>15301</v>
      </c>
      <c r="E21353" s="120" t="s">
        <v>15302</v>
      </c>
      <c r="F21353" s="120" t="s">
        <v>1</v>
      </c>
      <c r="G21353" s="120" t="s">
        <v>2</v>
      </c>
      <c r="H21353" s="120" t="s">
        <v>3</v>
      </c>
      <c r="I21353" s="120" t="s">
        <v>15303</v>
      </c>
      <c r="J21353" s="120" t="s">
        <v>4</v>
      </c>
      <c r="K21353" s="120" t="s">
        <v>15304</v>
      </c>
      <c r="L21353" s="120" t="s">
        <v>8</v>
      </c>
      <c r="M21353" s="120" t="s">
        <v>15305</v>
      </c>
      <c r="N21353" s="120" t="s">
        <v>10</v>
      </c>
      <c r="O21353" s="120" t="s">
        <v>11</v>
      </c>
      <c r="P21353" s="120" t="s">
        <v>12</v>
      </c>
      <c r="Q21353" s="120" t="s">
        <v>13</v>
      </c>
      <c r="R21353" s="120" t="s">
        <v>14</v>
      </c>
      <c r="S21353" s="120" t="s">
        <v>15</v>
      </c>
    </row>
    <row r="21354" spans="1:19" ht="11.25" thickBot="1" x14ac:dyDescent="0.2">
      <c r="A21354" s="88">
        <v>1</v>
      </c>
      <c r="B21354" s="109">
        <v>0.72966435185185186</v>
      </c>
      <c r="C21354" s="110" t="s">
        <v>15306</v>
      </c>
      <c r="D21354" s="110" t="s">
        <v>15306</v>
      </c>
      <c r="E21354" s="89">
        <v>756.19299999999998</v>
      </c>
      <c r="F21354" s="89">
        <v>18697.425999999999</v>
      </c>
      <c r="G21354" s="89">
        <v>264322.67</v>
      </c>
      <c r="H21354" s="89">
        <v>6382.2870000000003</v>
      </c>
      <c r="I21354" s="89">
        <v>481.78100000000001</v>
      </c>
      <c r="J21354" s="89">
        <v>1879.9739999999999</v>
      </c>
      <c r="K21354" s="89">
        <v>310.78300000000002</v>
      </c>
      <c r="L21354" s="111">
        <v>0.63673000000000002</v>
      </c>
      <c r="M21354" s="89">
        <v>564.40200000000004</v>
      </c>
      <c r="N21354" s="89">
        <v>454.29399999999998</v>
      </c>
      <c r="O21354" s="89">
        <v>1182.749</v>
      </c>
      <c r="P21354" s="89">
        <v>100757.41</v>
      </c>
      <c r="Q21354" s="89">
        <v>698302.01</v>
      </c>
      <c r="R21354" s="89">
        <v>483.63799999999998</v>
      </c>
      <c r="S21354" s="89">
        <v>1659.865</v>
      </c>
    </row>
    <row r="21355" spans="1:19" ht="11.25" thickBot="1" x14ac:dyDescent="0.2">
      <c r="A21355" s="93"/>
    </row>
    <row r="21356" spans="1:19" ht="11.25" thickBot="1" x14ac:dyDescent="0.2">
      <c r="A21356" s="113" t="s">
        <v>352</v>
      </c>
      <c r="B21356" s="93"/>
      <c r="C21356" s="110" t="s">
        <v>15307</v>
      </c>
      <c r="D21356" s="110" t="s">
        <v>15307</v>
      </c>
      <c r="E21356" s="114">
        <v>756.19299999999998</v>
      </c>
      <c r="F21356" s="114">
        <v>18697.425999999999</v>
      </c>
      <c r="G21356" s="114">
        <v>264322.67</v>
      </c>
      <c r="H21356" s="114">
        <v>6382.2870000000003</v>
      </c>
      <c r="I21356" s="114">
        <v>481.78100000000001</v>
      </c>
      <c r="J21356" s="114">
        <v>1879.9739999999999</v>
      </c>
      <c r="K21356" s="114">
        <v>310.78300000000002</v>
      </c>
      <c r="L21356" s="115">
        <v>0.63673000000000002</v>
      </c>
      <c r="M21356" s="114">
        <v>564.40200000000004</v>
      </c>
      <c r="N21356" s="114">
        <v>454.29399999999998</v>
      </c>
      <c r="O21356" s="114">
        <v>1182.749</v>
      </c>
      <c r="P21356" s="114">
        <v>100757.41</v>
      </c>
      <c r="Q21356" s="114">
        <v>698302.01</v>
      </c>
      <c r="R21356" s="114">
        <v>483.63799999999998</v>
      </c>
      <c r="S21356" s="114">
        <v>1659.865</v>
      </c>
    </row>
    <row r="21357" spans="1:19" ht="11.25" thickBot="1" x14ac:dyDescent="0.2">
      <c r="A21357" s="93"/>
    </row>
    <row r="21358" spans="1:19" ht="11.25" thickBot="1" x14ac:dyDescent="0.2">
      <c r="A21358" s="116" t="s">
        <v>355</v>
      </c>
      <c r="B21358" s="93"/>
      <c r="C21358" s="110" t="s">
        <v>15307</v>
      </c>
      <c r="D21358" s="110" t="s">
        <v>15307</v>
      </c>
      <c r="E21358" s="114">
        <v>0</v>
      </c>
      <c r="F21358" s="114">
        <v>0</v>
      </c>
      <c r="G21358" s="114">
        <v>0</v>
      </c>
      <c r="H21358" s="114">
        <v>0</v>
      </c>
      <c r="I21358" s="114">
        <v>0</v>
      </c>
      <c r="J21358" s="114">
        <v>0</v>
      </c>
      <c r="K21358" s="114">
        <v>0</v>
      </c>
      <c r="L21358" s="118" t="s">
        <v>15308</v>
      </c>
      <c r="M21358" s="114">
        <v>0</v>
      </c>
      <c r="N21358" s="114">
        <v>0</v>
      </c>
      <c r="O21358" s="114">
        <v>0</v>
      </c>
      <c r="P21358" s="114">
        <v>0</v>
      </c>
      <c r="Q21358" s="114">
        <v>0</v>
      </c>
      <c r="R21358" s="114">
        <v>0</v>
      </c>
      <c r="S21358" s="114">
        <v>0</v>
      </c>
    </row>
    <row r="21359" spans="1:19" ht="11.25" thickBot="1" x14ac:dyDescent="0.2">
      <c r="A21359" s="93"/>
    </row>
    <row r="21360" spans="1:19" ht="11.25" thickBot="1" x14ac:dyDescent="0.2">
      <c r="A21360" s="117" t="s">
        <v>358</v>
      </c>
      <c r="B21360" s="93"/>
      <c r="C21360" s="110" t="s">
        <v>15307</v>
      </c>
      <c r="D21360" s="110" t="s">
        <v>15307</v>
      </c>
      <c r="E21360" s="114">
        <v>0</v>
      </c>
      <c r="F21360" s="114">
        <v>0</v>
      </c>
      <c r="G21360" s="114">
        <v>0</v>
      </c>
      <c r="H21360" s="114">
        <v>0</v>
      </c>
      <c r="I21360" s="114">
        <v>0</v>
      </c>
      <c r="J21360" s="114">
        <v>0</v>
      </c>
      <c r="K21360" s="114">
        <v>0</v>
      </c>
      <c r="L21360" s="118">
        <v>0</v>
      </c>
      <c r="M21360" s="114">
        <v>0</v>
      </c>
      <c r="N21360" s="114">
        <v>0</v>
      </c>
      <c r="O21360" s="114">
        <v>0</v>
      </c>
      <c r="P21360" s="114">
        <v>0</v>
      </c>
      <c r="Q21360" s="114">
        <v>0</v>
      </c>
      <c r="R21360" s="114">
        <v>0</v>
      </c>
      <c r="S21360" s="114">
        <v>0</v>
      </c>
    </row>
    <row r="21361" spans="1:19" ht="11.25" thickBot="1" x14ac:dyDescent="0.2">
      <c r="A21361" s="93"/>
    </row>
    <row r="21362" spans="1:19" ht="11.25" thickBot="1" x14ac:dyDescent="0.2">
      <c r="A21362" s="87" t="s">
        <v>345</v>
      </c>
      <c r="B21362" s="87" t="s">
        <v>346</v>
      </c>
      <c r="C21362" s="120" t="s">
        <v>16</v>
      </c>
      <c r="D21362" s="120" t="s">
        <v>15309</v>
      </c>
      <c r="E21362" s="120" t="s">
        <v>15310</v>
      </c>
      <c r="F21362" s="120" t="s">
        <v>20</v>
      </c>
      <c r="G21362" s="120" t="s">
        <v>21</v>
      </c>
      <c r="H21362" s="120" t="s">
        <v>22</v>
      </c>
      <c r="I21362" s="120" t="s">
        <v>23</v>
      </c>
      <c r="J21362" s="120" t="s">
        <v>24</v>
      </c>
      <c r="K21362" s="120" t="s">
        <v>26</v>
      </c>
      <c r="L21362" s="120" t="s">
        <v>15311</v>
      </c>
      <c r="M21362" s="120" t="s">
        <v>27</v>
      </c>
      <c r="N21362" s="120" t="s">
        <v>28</v>
      </c>
      <c r="O21362" s="120" t="s">
        <v>29</v>
      </c>
      <c r="P21362" s="120" t="s">
        <v>30</v>
      </c>
      <c r="Q21362" s="120" t="s">
        <v>15312</v>
      </c>
      <c r="R21362" s="120" t="s">
        <v>32</v>
      </c>
      <c r="S21362" s="120" t="s">
        <v>33</v>
      </c>
    </row>
    <row r="21363" spans="1:19" ht="11.25" thickBot="1" x14ac:dyDescent="0.2">
      <c r="A21363" s="88">
        <v>1</v>
      </c>
      <c r="B21363" s="109">
        <v>0.72966435185185186</v>
      </c>
      <c r="C21363" s="89">
        <v>56775.794999999998</v>
      </c>
      <c r="D21363" s="89">
        <v>42344.29</v>
      </c>
      <c r="E21363" s="89">
        <v>164.702</v>
      </c>
      <c r="F21363" s="111">
        <v>0.502</v>
      </c>
      <c r="G21363" s="89">
        <v>787.10799999999995</v>
      </c>
      <c r="H21363" s="89">
        <v>264.666</v>
      </c>
      <c r="I21363" s="89">
        <v>20249.194</v>
      </c>
      <c r="J21363" s="89">
        <v>299245.82</v>
      </c>
      <c r="K21363" s="111">
        <v>0.52173999999999998</v>
      </c>
      <c r="L21363" s="89">
        <v>1589.154</v>
      </c>
      <c r="M21363" s="89">
        <v>516.87800000000004</v>
      </c>
      <c r="N21363" s="89">
        <v>1818.027</v>
      </c>
      <c r="O21363" s="110" t="s">
        <v>16004</v>
      </c>
      <c r="P21363" s="110" t="s">
        <v>15306</v>
      </c>
      <c r="Q21363" s="89">
        <v>286.94799999999998</v>
      </c>
      <c r="R21363" s="89">
        <v>1155.5609999999999</v>
      </c>
      <c r="S21363" s="89">
        <v>282.71300000000002</v>
      </c>
    </row>
    <row r="21364" spans="1:19" ht="11.25" thickBot="1" x14ac:dyDescent="0.2">
      <c r="A21364" s="93"/>
    </row>
    <row r="21365" spans="1:19" ht="11.25" thickBot="1" x14ac:dyDescent="0.2">
      <c r="A21365" s="113" t="s">
        <v>352</v>
      </c>
      <c r="B21365" s="93"/>
      <c r="C21365" s="114">
        <v>56775.794999999998</v>
      </c>
      <c r="D21365" s="114">
        <v>42344.29</v>
      </c>
      <c r="E21365" s="114">
        <v>164.702</v>
      </c>
      <c r="F21365" s="115">
        <v>0.502</v>
      </c>
      <c r="G21365" s="114">
        <v>787.10799999999995</v>
      </c>
      <c r="H21365" s="114">
        <v>264.666</v>
      </c>
      <c r="I21365" s="114">
        <v>20249.194</v>
      </c>
      <c r="J21365" s="114">
        <v>299245.82</v>
      </c>
      <c r="K21365" s="115">
        <v>0.52173999999999998</v>
      </c>
      <c r="L21365" s="114">
        <v>1589.154</v>
      </c>
      <c r="M21365" s="114">
        <v>516.87800000000004</v>
      </c>
      <c r="N21365" s="114">
        <v>1818.027</v>
      </c>
      <c r="O21365" s="110" t="s">
        <v>16006</v>
      </c>
      <c r="P21365" s="110" t="s">
        <v>15307</v>
      </c>
      <c r="Q21365" s="114">
        <v>286.94799999999998</v>
      </c>
      <c r="R21365" s="114">
        <v>1155.5609999999999</v>
      </c>
      <c r="S21365" s="114">
        <v>282.71300000000002</v>
      </c>
    </row>
    <row r="21366" spans="1:19" ht="11.25" thickBot="1" x14ac:dyDescent="0.2">
      <c r="A21366" s="93"/>
    </row>
    <row r="21367" spans="1:19" ht="11.25" thickBot="1" x14ac:dyDescent="0.2">
      <c r="A21367" s="116" t="s">
        <v>355</v>
      </c>
      <c r="B21367" s="93"/>
      <c r="C21367" s="114">
        <v>0</v>
      </c>
      <c r="D21367" s="114">
        <v>0</v>
      </c>
      <c r="E21367" s="114">
        <v>0</v>
      </c>
      <c r="F21367" s="118" t="s">
        <v>15308</v>
      </c>
      <c r="G21367" s="114">
        <v>0</v>
      </c>
      <c r="H21367" s="114">
        <v>0</v>
      </c>
      <c r="I21367" s="114">
        <v>0</v>
      </c>
      <c r="J21367" s="114">
        <v>0</v>
      </c>
      <c r="K21367" s="118" t="s">
        <v>15308</v>
      </c>
      <c r="L21367" s="114">
        <v>0</v>
      </c>
      <c r="M21367" s="114">
        <v>0</v>
      </c>
      <c r="N21367" s="114">
        <v>0</v>
      </c>
      <c r="O21367" s="110" t="s">
        <v>15307</v>
      </c>
      <c r="P21367" s="110" t="s">
        <v>15307</v>
      </c>
      <c r="Q21367" s="114">
        <v>0</v>
      </c>
      <c r="R21367" s="114">
        <v>0</v>
      </c>
      <c r="S21367" s="114">
        <v>0</v>
      </c>
    </row>
    <row r="21368" spans="1:19" ht="11.25" thickBot="1" x14ac:dyDescent="0.2">
      <c r="A21368" s="93"/>
    </row>
    <row r="21369" spans="1:19" ht="11.25" thickBot="1" x14ac:dyDescent="0.2">
      <c r="A21369" s="117" t="s">
        <v>358</v>
      </c>
      <c r="B21369" s="93"/>
      <c r="C21369" s="114">
        <v>0</v>
      </c>
      <c r="D21369" s="114">
        <v>0</v>
      </c>
      <c r="E21369" s="114">
        <v>0</v>
      </c>
      <c r="F21369" s="118">
        <v>0</v>
      </c>
      <c r="G21369" s="114">
        <v>0</v>
      </c>
      <c r="H21369" s="114">
        <v>0</v>
      </c>
      <c r="I21369" s="114">
        <v>0</v>
      </c>
      <c r="J21369" s="114">
        <v>0</v>
      </c>
      <c r="K21369" s="118">
        <v>0</v>
      </c>
      <c r="L21369" s="114">
        <v>0</v>
      </c>
      <c r="M21369" s="114">
        <v>0</v>
      </c>
      <c r="N21369" s="114">
        <v>0</v>
      </c>
      <c r="O21369" s="110" t="s">
        <v>15307</v>
      </c>
      <c r="P21369" s="110" t="s">
        <v>15307</v>
      </c>
      <c r="Q21369" s="114">
        <v>0</v>
      </c>
      <c r="R21369" s="114">
        <v>0</v>
      </c>
      <c r="S21369" s="114">
        <v>0</v>
      </c>
    </row>
    <row r="21370" spans="1:19" ht="11.25" thickBot="1" x14ac:dyDescent="0.2">
      <c r="A21370" s="93"/>
    </row>
    <row r="21371" spans="1:19" ht="11.25" thickBot="1" x14ac:dyDescent="0.2">
      <c r="A21371" s="87" t="s">
        <v>345</v>
      </c>
      <c r="B21371" s="87" t="s">
        <v>346</v>
      </c>
      <c r="C21371" s="120" t="s">
        <v>35</v>
      </c>
      <c r="D21371" s="120" t="s">
        <v>36</v>
      </c>
      <c r="E21371" s="120" t="s">
        <v>15315</v>
      </c>
      <c r="F21371" s="120" t="s">
        <v>38</v>
      </c>
      <c r="G21371" s="120" t="s">
        <v>39</v>
      </c>
      <c r="H21371" s="120" t="s">
        <v>41</v>
      </c>
      <c r="I21371" s="120" t="s">
        <v>42</v>
      </c>
      <c r="J21371" s="120" t="s">
        <v>43</v>
      </c>
      <c r="K21371" s="120" t="s">
        <v>44</v>
      </c>
      <c r="L21371" s="120" t="s">
        <v>45</v>
      </c>
      <c r="M21371" s="120" t="s">
        <v>46</v>
      </c>
      <c r="N21371" s="120" t="s">
        <v>47</v>
      </c>
      <c r="O21371" s="120" t="s">
        <v>48</v>
      </c>
      <c r="P21371" s="120" t="s">
        <v>49</v>
      </c>
      <c r="Q21371" s="120" t="s">
        <v>50</v>
      </c>
      <c r="R21371" s="120" t="s">
        <v>51</v>
      </c>
      <c r="S21371" s="120" t="s">
        <v>52</v>
      </c>
    </row>
    <row r="21372" spans="1:19" ht="11.25" thickBot="1" x14ac:dyDescent="0.2">
      <c r="A21372" s="88">
        <v>1</v>
      </c>
      <c r="B21372" s="109">
        <v>0.72966435185185186</v>
      </c>
      <c r="C21372" s="111">
        <v>0.48612</v>
      </c>
      <c r="D21372" s="89">
        <v>1515.7719999999999</v>
      </c>
      <c r="E21372" s="89">
        <v>230.798</v>
      </c>
      <c r="F21372" s="110" t="s">
        <v>16011</v>
      </c>
      <c r="G21372" s="89">
        <v>2289.2800000000002</v>
      </c>
      <c r="H21372" s="89">
        <v>216889.3</v>
      </c>
      <c r="I21372" s="89">
        <v>6782.7820000000002</v>
      </c>
      <c r="J21372" s="89">
        <v>12491.003000000001</v>
      </c>
      <c r="K21372" s="89">
        <v>2266.962</v>
      </c>
      <c r="L21372" s="89">
        <v>1432.886</v>
      </c>
      <c r="M21372" s="89">
        <v>213.643</v>
      </c>
      <c r="N21372" s="89">
        <v>-90.363</v>
      </c>
      <c r="O21372" s="89">
        <v>330.33600000000001</v>
      </c>
      <c r="P21372" s="89">
        <v>101.831</v>
      </c>
      <c r="Q21372" s="89">
        <v>254.98599999999999</v>
      </c>
      <c r="R21372" s="89">
        <v>404.27300000000002</v>
      </c>
      <c r="S21372" s="89">
        <v>342.18400000000003</v>
      </c>
    </row>
    <row r="21373" spans="1:19" ht="11.25" thickBot="1" x14ac:dyDescent="0.2">
      <c r="A21373" s="93"/>
    </row>
    <row r="21374" spans="1:19" ht="11.25" thickBot="1" x14ac:dyDescent="0.2">
      <c r="A21374" s="113" t="s">
        <v>352</v>
      </c>
      <c r="B21374" s="93"/>
      <c r="C21374" s="115">
        <v>0.48612</v>
      </c>
      <c r="D21374" s="114">
        <v>1515.7719999999999</v>
      </c>
      <c r="E21374" s="114">
        <v>230.798</v>
      </c>
      <c r="F21374" s="110" t="s">
        <v>16012</v>
      </c>
      <c r="G21374" s="114">
        <v>2289.2800000000002</v>
      </c>
      <c r="H21374" s="114">
        <v>216889.3</v>
      </c>
      <c r="I21374" s="114">
        <v>6782.7820000000002</v>
      </c>
      <c r="J21374" s="114">
        <v>12491.003000000001</v>
      </c>
      <c r="K21374" s="114">
        <v>2266.962</v>
      </c>
      <c r="L21374" s="114">
        <v>1432.886</v>
      </c>
      <c r="M21374" s="114">
        <v>213.643</v>
      </c>
      <c r="N21374" s="114">
        <v>-90.363</v>
      </c>
      <c r="O21374" s="114">
        <v>330.33600000000001</v>
      </c>
      <c r="P21374" s="114">
        <v>101.831</v>
      </c>
      <c r="Q21374" s="114">
        <v>254.98599999999999</v>
      </c>
      <c r="R21374" s="114">
        <v>404.27300000000002</v>
      </c>
      <c r="S21374" s="114">
        <v>342.18400000000003</v>
      </c>
    </row>
    <row r="21375" spans="1:19" ht="11.25" thickBot="1" x14ac:dyDescent="0.2">
      <c r="A21375" s="93"/>
    </row>
    <row r="21376" spans="1:19" ht="11.25" thickBot="1" x14ac:dyDescent="0.2">
      <c r="A21376" s="116" t="s">
        <v>355</v>
      </c>
      <c r="B21376" s="93"/>
      <c r="C21376" s="118" t="s">
        <v>15308</v>
      </c>
      <c r="D21376" s="114">
        <v>0</v>
      </c>
      <c r="E21376" s="114">
        <v>0</v>
      </c>
      <c r="F21376" s="110" t="s">
        <v>15307</v>
      </c>
      <c r="G21376" s="114">
        <v>0</v>
      </c>
      <c r="H21376" s="114">
        <v>0</v>
      </c>
      <c r="I21376" s="114">
        <v>0</v>
      </c>
      <c r="J21376" s="114">
        <v>0</v>
      </c>
      <c r="K21376" s="114">
        <v>0</v>
      </c>
      <c r="L21376" s="114">
        <v>0</v>
      </c>
      <c r="M21376" s="114">
        <v>0</v>
      </c>
      <c r="N21376" s="114">
        <v>0</v>
      </c>
      <c r="O21376" s="114">
        <v>0</v>
      </c>
      <c r="P21376" s="114">
        <v>0</v>
      </c>
      <c r="Q21376" s="114">
        <v>0</v>
      </c>
      <c r="R21376" s="114">
        <v>0</v>
      </c>
      <c r="S21376" s="114">
        <v>0</v>
      </c>
    </row>
    <row r="21377" spans="1:19" ht="11.25" thickBot="1" x14ac:dyDescent="0.2">
      <c r="A21377" s="93"/>
    </row>
    <row r="21378" spans="1:19" ht="11.25" thickBot="1" x14ac:dyDescent="0.2">
      <c r="A21378" s="117" t="s">
        <v>358</v>
      </c>
      <c r="B21378" s="93"/>
      <c r="C21378" s="118">
        <v>0</v>
      </c>
      <c r="D21378" s="114">
        <v>0</v>
      </c>
      <c r="E21378" s="114">
        <v>0</v>
      </c>
      <c r="F21378" s="110" t="s">
        <v>15307</v>
      </c>
      <c r="G21378" s="114">
        <v>0</v>
      </c>
      <c r="H21378" s="114">
        <v>0</v>
      </c>
      <c r="I21378" s="114">
        <v>0</v>
      </c>
      <c r="J21378" s="114">
        <v>0</v>
      </c>
      <c r="K21378" s="114">
        <v>0</v>
      </c>
      <c r="L21378" s="114">
        <v>0</v>
      </c>
      <c r="M21378" s="114">
        <v>0</v>
      </c>
      <c r="N21378" s="114">
        <v>0</v>
      </c>
      <c r="O21378" s="114">
        <v>0</v>
      </c>
      <c r="P21378" s="114">
        <v>0</v>
      </c>
      <c r="Q21378" s="114">
        <v>0</v>
      </c>
      <c r="R21378" s="114">
        <v>0</v>
      </c>
      <c r="S21378" s="114">
        <v>0</v>
      </c>
    </row>
    <row r="21379" spans="1:19" ht="11.25" thickBot="1" x14ac:dyDescent="0.2">
      <c r="A21379" s="93"/>
    </row>
    <row r="21380" spans="1:19" ht="11.25" thickBot="1" x14ac:dyDescent="0.2">
      <c r="A21380" s="87" t="s">
        <v>345</v>
      </c>
      <c r="B21380" s="87" t="s">
        <v>346</v>
      </c>
      <c r="C21380" s="120" t="s">
        <v>53</v>
      </c>
      <c r="D21380" s="120" t="s">
        <v>54</v>
      </c>
      <c r="E21380" s="120" t="s">
        <v>55</v>
      </c>
      <c r="F21380" s="120" t="s">
        <v>56</v>
      </c>
      <c r="G21380" s="120" t="s">
        <v>15318</v>
      </c>
      <c r="H21380" s="120" t="s">
        <v>57</v>
      </c>
      <c r="I21380" s="120" t="s">
        <v>59</v>
      </c>
      <c r="J21380" s="120" t="s">
        <v>15319</v>
      </c>
      <c r="K21380" s="120" t="s">
        <v>60</v>
      </c>
      <c r="L21380" s="120" t="s">
        <v>61</v>
      </c>
      <c r="M21380" s="120" t="s">
        <v>62</v>
      </c>
      <c r="N21380" s="120" t="s">
        <v>15320</v>
      </c>
      <c r="O21380" s="120" t="s">
        <v>63</v>
      </c>
      <c r="P21380" s="120" t="s">
        <v>64</v>
      </c>
      <c r="Q21380" s="120" t="s">
        <v>66</v>
      </c>
      <c r="R21380" s="120" t="s">
        <v>15321</v>
      </c>
      <c r="S21380" s="120" t="s">
        <v>67</v>
      </c>
    </row>
    <row r="21381" spans="1:19" ht="11.25" thickBot="1" x14ac:dyDescent="0.2">
      <c r="A21381" s="88">
        <v>1</v>
      </c>
      <c r="B21381" s="109">
        <v>0.72966435185185186</v>
      </c>
      <c r="C21381" s="89">
        <v>236.76400000000001</v>
      </c>
      <c r="D21381" s="89">
        <v>389.91</v>
      </c>
      <c r="E21381" s="89">
        <v>97.206000000000003</v>
      </c>
      <c r="F21381" s="89">
        <v>536.65800000000002</v>
      </c>
      <c r="G21381" s="89">
        <v>302.82</v>
      </c>
      <c r="H21381" s="89">
        <v>2274.857</v>
      </c>
      <c r="I21381" s="89">
        <v>35048.525999999998</v>
      </c>
      <c r="J21381" s="110" t="s">
        <v>16017</v>
      </c>
      <c r="K21381" s="89">
        <v>81.448999999999998</v>
      </c>
      <c r="L21381" s="110" t="s">
        <v>15306</v>
      </c>
      <c r="M21381" s="89">
        <v>832.303</v>
      </c>
      <c r="N21381" s="89">
        <v>-548.53099999999995</v>
      </c>
      <c r="O21381" s="89">
        <v>5002.2340000000004</v>
      </c>
      <c r="P21381" s="89">
        <v>46408.892</v>
      </c>
      <c r="Q21381" s="112" t="s">
        <v>15378</v>
      </c>
      <c r="R21381" s="89">
        <v>2.508</v>
      </c>
      <c r="S21381" s="89">
        <v>6354.18</v>
      </c>
    </row>
    <row r="21382" spans="1:19" ht="11.25" thickBot="1" x14ac:dyDescent="0.2">
      <c r="A21382" s="93"/>
    </row>
    <row r="21383" spans="1:19" ht="11.25" thickBot="1" x14ac:dyDescent="0.2">
      <c r="A21383" s="113" t="s">
        <v>352</v>
      </c>
      <c r="B21383" s="93"/>
      <c r="C21383" s="114">
        <v>236.76400000000001</v>
      </c>
      <c r="D21383" s="114">
        <v>389.91</v>
      </c>
      <c r="E21383" s="114">
        <v>97.206000000000003</v>
      </c>
      <c r="F21383" s="114">
        <v>536.65800000000002</v>
      </c>
      <c r="G21383" s="114">
        <v>302.82</v>
      </c>
      <c r="H21383" s="114">
        <v>2274.857</v>
      </c>
      <c r="I21383" s="114">
        <v>35048.525999999998</v>
      </c>
      <c r="J21383" s="110" t="s">
        <v>16019</v>
      </c>
      <c r="K21383" s="114">
        <v>81.448999999999998</v>
      </c>
      <c r="L21383" s="110" t="s">
        <v>15307</v>
      </c>
      <c r="M21383" s="114">
        <v>832.303</v>
      </c>
      <c r="N21383" s="114">
        <v>-548.53099999999995</v>
      </c>
      <c r="O21383" s="114">
        <v>5002.2340000000004</v>
      </c>
      <c r="P21383" s="114">
        <v>46408.892</v>
      </c>
      <c r="Q21383" s="112" t="s">
        <v>15380</v>
      </c>
      <c r="R21383" s="114">
        <v>2.508</v>
      </c>
      <c r="S21383" s="114">
        <v>6354.18</v>
      </c>
    </row>
    <row r="21384" spans="1:19" ht="11.25" thickBot="1" x14ac:dyDescent="0.2">
      <c r="A21384" s="93"/>
    </row>
    <row r="21385" spans="1:19" ht="11.25" thickBot="1" x14ac:dyDescent="0.2">
      <c r="A21385" s="116" t="s">
        <v>355</v>
      </c>
      <c r="B21385" s="93"/>
      <c r="C21385" s="114">
        <v>0</v>
      </c>
      <c r="D21385" s="114">
        <v>0</v>
      </c>
      <c r="E21385" s="114">
        <v>0</v>
      </c>
      <c r="F21385" s="114">
        <v>0</v>
      </c>
      <c r="G21385" s="114">
        <v>0</v>
      </c>
      <c r="H21385" s="114">
        <v>0</v>
      </c>
      <c r="I21385" s="114">
        <v>0</v>
      </c>
      <c r="J21385" s="110" t="s">
        <v>15307</v>
      </c>
      <c r="K21385" s="114">
        <v>0</v>
      </c>
      <c r="L21385" s="110" t="s">
        <v>15307</v>
      </c>
      <c r="M21385" s="114">
        <v>0</v>
      </c>
      <c r="N21385" s="114">
        <v>0</v>
      </c>
      <c r="O21385" s="114">
        <v>0</v>
      </c>
      <c r="P21385" s="114">
        <v>0</v>
      </c>
      <c r="Q21385" s="112" t="s">
        <v>15324</v>
      </c>
      <c r="R21385" s="114">
        <v>0</v>
      </c>
      <c r="S21385" s="114">
        <v>0</v>
      </c>
    </row>
    <row r="21386" spans="1:19" ht="11.25" thickBot="1" x14ac:dyDescent="0.2">
      <c r="A21386" s="93"/>
    </row>
    <row r="21387" spans="1:19" ht="11.25" thickBot="1" x14ac:dyDescent="0.2">
      <c r="A21387" s="117" t="s">
        <v>358</v>
      </c>
      <c r="B21387" s="93"/>
      <c r="C21387" s="114">
        <v>0</v>
      </c>
      <c r="D21387" s="114">
        <v>0</v>
      </c>
      <c r="E21387" s="114">
        <v>0</v>
      </c>
      <c r="F21387" s="114">
        <v>0</v>
      </c>
      <c r="G21387" s="114">
        <v>0</v>
      </c>
      <c r="H21387" s="114">
        <v>0</v>
      </c>
      <c r="I21387" s="114">
        <v>0</v>
      </c>
      <c r="J21387" s="110" t="s">
        <v>15307</v>
      </c>
      <c r="K21387" s="114">
        <v>0</v>
      </c>
      <c r="L21387" s="110" t="s">
        <v>15307</v>
      </c>
      <c r="M21387" s="114">
        <v>0</v>
      </c>
      <c r="N21387" s="114">
        <v>0</v>
      </c>
      <c r="O21387" s="114">
        <v>0</v>
      </c>
      <c r="P21387" s="114">
        <v>0</v>
      </c>
      <c r="Q21387" s="112" t="s">
        <v>15358</v>
      </c>
      <c r="R21387" s="114">
        <v>0</v>
      </c>
      <c r="S21387" s="114">
        <v>0</v>
      </c>
    </row>
    <row r="21388" spans="1:19" ht="11.25" thickBot="1" x14ac:dyDescent="0.2">
      <c r="A21388" s="93"/>
    </row>
    <row r="21389" spans="1:19" ht="11.25" thickBot="1" x14ac:dyDescent="0.2">
      <c r="A21389" s="87" t="s">
        <v>345</v>
      </c>
      <c r="B21389" s="87" t="s">
        <v>346</v>
      </c>
      <c r="C21389" s="120" t="s">
        <v>68</v>
      </c>
      <c r="D21389" s="120" t="s">
        <v>15325</v>
      </c>
    </row>
    <row r="21390" spans="1:19" ht="11.25" thickBot="1" x14ac:dyDescent="0.2">
      <c r="A21390" s="88">
        <v>1</v>
      </c>
      <c r="B21390" s="109">
        <v>0.72966435185185186</v>
      </c>
      <c r="C21390" s="89">
        <v>777.11</v>
      </c>
      <c r="D21390" s="110" t="s">
        <v>15306</v>
      </c>
    </row>
    <row r="21391" spans="1:19" ht="11.25" thickBot="1" x14ac:dyDescent="0.2">
      <c r="A21391" s="93"/>
    </row>
    <row r="21392" spans="1:19" ht="11.25" thickBot="1" x14ac:dyDescent="0.2">
      <c r="A21392" s="113" t="s">
        <v>352</v>
      </c>
      <c r="B21392" s="93"/>
      <c r="C21392" s="114">
        <v>777.11</v>
      </c>
      <c r="D21392" s="110" t="s">
        <v>15307</v>
      </c>
    </row>
    <row r="21393" spans="1:19" ht="11.25" thickBot="1" x14ac:dyDescent="0.2">
      <c r="A21393" s="93"/>
    </row>
    <row r="21394" spans="1:19" ht="11.25" thickBot="1" x14ac:dyDescent="0.2">
      <c r="A21394" s="116" t="s">
        <v>355</v>
      </c>
      <c r="B21394" s="93"/>
      <c r="C21394" s="114">
        <v>0</v>
      </c>
      <c r="D21394" s="110" t="s">
        <v>15307</v>
      </c>
    </row>
    <row r="21395" spans="1:19" ht="11.25" thickBot="1" x14ac:dyDescent="0.2">
      <c r="A21395" s="93"/>
    </row>
    <row r="21396" spans="1:19" ht="11.25" thickBot="1" x14ac:dyDescent="0.2">
      <c r="A21396" s="117" t="s">
        <v>358</v>
      </c>
      <c r="B21396" s="93"/>
      <c r="C21396" s="114">
        <v>0</v>
      </c>
      <c r="D21396" s="110" t="s">
        <v>15307</v>
      </c>
    </row>
    <row r="21397" spans="1:19" ht="10.5" x14ac:dyDescent="0.15">
      <c r="A21397" s="93"/>
    </row>
    <row r="21398" spans="1:19" x14ac:dyDescent="0.15">
      <c r="A21398" s="106"/>
      <c r="B21398" s="69" t="s">
        <v>1179</v>
      </c>
    </row>
    <row r="21399" spans="1:19" ht="9.75" thickBot="1" x14ac:dyDescent="0.2">
      <c r="A21399" s="64" t="s">
        <v>6926</v>
      </c>
    </row>
    <row r="21400" spans="1:19" ht="11.25" thickBot="1" x14ac:dyDescent="0.2">
      <c r="A21400" s="87" t="s">
        <v>345</v>
      </c>
      <c r="B21400" s="87" t="s">
        <v>346</v>
      </c>
      <c r="C21400" s="120" t="s">
        <v>15300</v>
      </c>
      <c r="D21400" s="120" t="s">
        <v>15301</v>
      </c>
      <c r="E21400" s="120" t="s">
        <v>15302</v>
      </c>
      <c r="F21400" s="120" t="s">
        <v>1</v>
      </c>
      <c r="G21400" s="120" t="s">
        <v>2</v>
      </c>
      <c r="H21400" s="120" t="s">
        <v>3</v>
      </c>
      <c r="I21400" s="120" t="s">
        <v>15303</v>
      </c>
      <c r="J21400" s="120" t="s">
        <v>4</v>
      </c>
      <c r="K21400" s="120" t="s">
        <v>15304</v>
      </c>
      <c r="L21400" s="120" t="s">
        <v>8</v>
      </c>
      <c r="M21400" s="120" t="s">
        <v>15305</v>
      </c>
      <c r="N21400" s="120" t="s">
        <v>10</v>
      </c>
      <c r="O21400" s="120" t="s">
        <v>11</v>
      </c>
      <c r="P21400" s="120" t="s">
        <v>12</v>
      </c>
      <c r="Q21400" s="120" t="s">
        <v>13</v>
      </c>
      <c r="R21400" s="120" t="s">
        <v>14</v>
      </c>
      <c r="S21400" s="120" t="s">
        <v>15</v>
      </c>
    </row>
    <row r="21401" spans="1:19" ht="11.25" thickBot="1" x14ac:dyDescent="0.2">
      <c r="A21401" s="88">
        <v>1</v>
      </c>
      <c r="B21401" s="109">
        <v>0.73509259259259263</v>
      </c>
      <c r="C21401" s="89">
        <v>55.048000000000002</v>
      </c>
      <c r="D21401" s="110" t="s">
        <v>15306</v>
      </c>
      <c r="E21401" s="89">
        <v>275.24299999999999</v>
      </c>
      <c r="F21401" s="89">
        <v>14048.904</v>
      </c>
      <c r="G21401" s="89">
        <v>157046.44</v>
      </c>
      <c r="H21401" s="89">
        <v>3336.9279999999999</v>
      </c>
      <c r="I21401" s="89">
        <v>528.71299999999997</v>
      </c>
      <c r="J21401" s="89">
        <v>4638.7929999999997</v>
      </c>
      <c r="K21401" s="89">
        <v>474.185</v>
      </c>
      <c r="L21401" s="111">
        <v>0.60553000000000001</v>
      </c>
      <c r="M21401" s="89">
        <v>158.54499999999999</v>
      </c>
      <c r="N21401" s="89">
        <v>815.14200000000005</v>
      </c>
      <c r="O21401" s="89">
        <v>668.74800000000005</v>
      </c>
      <c r="P21401" s="89">
        <v>74826.434999999998</v>
      </c>
      <c r="Q21401" s="89">
        <v>381755.19</v>
      </c>
      <c r="R21401" s="89">
        <v>946.23099999999999</v>
      </c>
      <c r="S21401" s="89">
        <v>3259.73</v>
      </c>
    </row>
    <row r="21402" spans="1:19" ht="11.25" thickBot="1" x14ac:dyDescent="0.2">
      <c r="A21402" s="93"/>
    </row>
    <row r="21403" spans="1:19" ht="11.25" thickBot="1" x14ac:dyDescent="0.2">
      <c r="A21403" s="113" t="s">
        <v>352</v>
      </c>
      <c r="B21403" s="93"/>
      <c r="C21403" s="114">
        <v>55.048000000000002</v>
      </c>
      <c r="D21403" s="110" t="s">
        <v>15307</v>
      </c>
      <c r="E21403" s="114">
        <v>275.24299999999999</v>
      </c>
      <c r="F21403" s="114">
        <v>14048.904</v>
      </c>
      <c r="G21403" s="114">
        <v>157046.44</v>
      </c>
      <c r="H21403" s="114">
        <v>3336.9279999999999</v>
      </c>
      <c r="I21403" s="114">
        <v>528.71299999999997</v>
      </c>
      <c r="J21403" s="114">
        <v>4638.7929999999997</v>
      </c>
      <c r="K21403" s="114">
        <v>474.185</v>
      </c>
      <c r="L21403" s="115">
        <v>0.60553000000000001</v>
      </c>
      <c r="M21403" s="114">
        <v>158.54499999999999</v>
      </c>
      <c r="N21403" s="114">
        <v>815.14200000000005</v>
      </c>
      <c r="O21403" s="114">
        <v>668.74800000000005</v>
      </c>
      <c r="P21403" s="114">
        <v>74826.434999999998</v>
      </c>
      <c r="Q21403" s="114">
        <v>381755.19</v>
      </c>
      <c r="R21403" s="114">
        <v>946.23099999999999</v>
      </c>
      <c r="S21403" s="114">
        <v>3259.73</v>
      </c>
    </row>
    <row r="21404" spans="1:19" ht="11.25" thickBot="1" x14ac:dyDescent="0.2">
      <c r="A21404" s="93"/>
    </row>
    <row r="21405" spans="1:19" ht="11.25" thickBot="1" x14ac:dyDescent="0.2">
      <c r="A21405" s="116" t="s">
        <v>355</v>
      </c>
      <c r="B21405" s="93"/>
      <c r="C21405" s="114">
        <v>0</v>
      </c>
      <c r="D21405" s="110" t="s">
        <v>15307</v>
      </c>
      <c r="E21405" s="114">
        <v>0</v>
      </c>
      <c r="F21405" s="114">
        <v>0</v>
      </c>
      <c r="G21405" s="114">
        <v>0</v>
      </c>
      <c r="H21405" s="114">
        <v>0</v>
      </c>
      <c r="I21405" s="114">
        <v>0</v>
      </c>
      <c r="J21405" s="114">
        <v>0</v>
      </c>
      <c r="K21405" s="114">
        <v>0</v>
      </c>
      <c r="L21405" s="118" t="s">
        <v>15308</v>
      </c>
      <c r="M21405" s="114">
        <v>0</v>
      </c>
      <c r="N21405" s="114">
        <v>0</v>
      </c>
      <c r="O21405" s="114">
        <v>0</v>
      </c>
      <c r="P21405" s="114">
        <v>0</v>
      </c>
      <c r="Q21405" s="114">
        <v>0</v>
      </c>
      <c r="R21405" s="114">
        <v>0</v>
      </c>
      <c r="S21405" s="114">
        <v>0</v>
      </c>
    </row>
    <row r="21406" spans="1:19" ht="11.25" thickBot="1" x14ac:dyDescent="0.2">
      <c r="A21406" s="93"/>
    </row>
    <row r="21407" spans="1:19" ht="11.25" thickBot="1" x14ac:dyDescent="0.2">
      <c r="A21407" s="117" t="s">
        <v>358</v>
      </c>
      <c r="B21407" s="93"/>
      <c r="C21407" s="114">
        <v>0</v>
      </c>
      <c r="D21407" s="110" t="s">
        <v>15307</v>
      </c>
      <c r="E21407" s="114">
        <v>0</v>
      </c>
      <c r="F21407" s="114">
        <v>0</v>
      </c>
      <c r="G21407" s="114">
        <v>0</v>
      </c>
      <c r="H21407" s="114">
        <v>0</v>
      </c>
      <c r="I21407" s="114">
        <v>0</v>
      </c>
      <c r="J21407" s="114">
        <v>0</v>
      </c>
      <c r="K21407" s="114">
        <v>0</v>
      </c>
      <c r="L21407" s="118">
        <v>0</v>
      </c>
      <c r="M21407" s="114">
        <v>0</v>
      </c>
      <c r="N21407" s="114">
        <v>0</v>
      </c>
      <c r="O21407" s="114">
        <v>0</v>
      </c>
      <c r="P21407" s="114">
        <v>0</v>
      </c>
      <c r="Q21407" s="114">
        <v>0</v>
      </c>
      <c r="R21407" s="114">
        <v>0</v>
      </c>
      <c r="S21407" s="114">
        <v>0</v>
      </c>
    </row>
    <row r="21408" spans="1:19" ht="11.25" thickBot="1" x14ac:dyDescent="0.2">
      <c r="A21408" s="93"/>
    </row>
    <row r="21409" spans="1:19" ht="11.25" thickBot="1" x14ac:dyDescent="0.2">
      <c r="A21409" s="87" t="s">
        <v>345</v>
      </c>
      <c r="B21409" s="87" t="s">
        <v>346</v>
      </c>
      <c r="C21409" s="120" t="s">
        <v>16</v>
      </c>
      <c r="D21409" s="120" t="s">
        <v>15309</v>
      </c>
      <c r="E21409" s="120" t="s">
        <v>15310</v>
      </c>
      <c r="F21409" s="120" t="s">
        <v>20</v>
      </c>
      <c r="G21409" s="120" t="s">
        <v>21</v>
      </c>
      <c r="H21409" s="120" t="s">
        <v>22</v>
      </c>
      <c r="I21409" s="120" t="s">
        <v>23</v>
      </c>
      <c r="J21409" s="120" t="s">
        <v>24</v>
      </c>
      <c r="K21409" s="120" t="s">
        <v>26</v>
      </c>
      <c r="L21409" s="120" t="s">
        <v>15311</v>
      </c>
      <c r="M21409" s="120" t="s">
        <v>27</v>
      </c>
      <c r="N21409" s="120" t="s">
        <v>28</v>
      </c>
      <c r="O21409" s="120" t="s">
        <v>29</v>
      </c>
      <c r="P21409" s="120" t="s">
        <v>30</v>
      </c>
      <c r="Q21409" s="120" t="s">
        <v>15312</v>
      </c>
      <c r="R21409" s="120" t="s">
        <v>32</v>
      </c>
      <c r="S21409" s="120" t="s">
        <v>33</v>
      </c>
    </row>
    <row r="21410" spans="1:19" ht="11.25" thickBot="1" x14ac:dyDescent="0.2">
      <c r="A21410" s="88">
        <v>1</v>
      </c>
      <c r="B21410" s="109">
        <v>0.73509259259259263</v>
      </c>
      <c r="C21410" s="89">
        <v>19634.725999999999</v>
      </c>
      <c r="D21410" s="89">
        <v>20655.939999999999</v>
      </c>
      <c r="E21410" s="89">
        <v>325.13499999999999</v>
      </c>
      <c r="F21410" s="111">
        <v>0.50961000000000001</v>
      </c>
      <c r="G21410" s="110" t="s">
        <v>16051</v>
      </c>
      <c r="H21410" s="89">
        <v>366.233</v>
      </c>
      <c r="I21410" s="89">
        <v>19330.129000000001</v>
      </c>
      <c r="J21410" s="89">
        <v>105508.73</v>
      </c>
      <c r="K21410" s="111">
        <v>0.52207000000000003</v>
      </c>
      <c r="L21410" s="89">
        <v>434.74400000000003</v>
      </c>
      <c r="M21410" s="89">
        <v>214.584</v>
      </c>
      <c r="N21410" s="89">
        <v>714.72299999999996</v>
      </c>
      <c r="O21410" s="110" t="s">
        <v>16004</v>
      </c>
      <c r="P21410" s="110" t="s">
        <v>15306</v>
      </c>
      <c r="Q21410" s="89">
        <v>231.434</v>
      </c>
      <c r="R21410" s="89">
        <v>402.36799999999999</v>
      </c>
      <c r="S21410" s="89">
        <v>66.745000000000005</v>
      </c>
    </row>
    <row r="21411" spans="1:19" ht="11.25" thickBot="1" x14ac:dyDescent="0.2">
      <c r="A21411" s="93"/>
    </row>
    <row r="21412" spans="1:19" ht="11.25" thickBot="1" x14ac:dyDescent="0.2">
      <c r="A21412" s="113" t="s">
        <v>352</v>
      </c>
      <c r="B21412" s="93"/>
      <c r="C21412" s="114">
        <v>19634.725999999999</v>
      </c>
      <c r="D21412" s="114">
        <v>20655.939999999999</v>
      </c>
      <c r="E21412" s="114">
        <v>325.13499999999999</v>
      </c>
      <c r="F21412" s="115">
        <v>0.50961000000000001</v>
      </c>
      <c r="G21412" s="110" t="s">
        <v>16052</v>
      </c>
      <c r="H21412" s="114">
        <v>366.233</v>
      </c>
      <c r="I21412" s="114">
        <v>19330.129000000001</v>
      </c>
      <c r="J21412" s="114">
        <v>105508.73</v>
      </c>
      <c r="K21412" s="115">
        <v>0.52207000000000003</v>
      </c>
      <c r="L21412" s="114">
        <v>434.74400000000003</v>
      </c>
      <c r="M21412" s="114">
        <v>214.584</v>
      </c>
      <c r="N21412" s="114">
        <v>714.72299999999996</v>
      </c>
      <c r="O21412" s="110" t="s">
        <v>16006</v>
      </c>
      <c r="P21412" s="110" t="s">
        <v>15307</v>
      </c>
      <c r="Q21412" s="114">
        <v>231.434</v>
      </c>
      <c r="R21412" s="114">
        <v>402.36799999999999</v>
      </c>
      <c r="S21412" s="114">
        <v>66.745000000000005</v>
      </c>
    </row>
    <row r="21413" spans="1:19" ht="11.25" thickBot="1" x14ac:dyDescent="0.2">
      <c r="A21413" s="93"/>
    </row>
    <row r="21414" spans="1:19" ht="11.25" thickBot="1" x14ac:dyDescent="0.2">
      <c r="A21414" s="116" t="s">
        <v>355</v>
      </c>
      <c r="B21414" s="93"/>
      <c r="C21414" s="114">
        <v>0</v>
      </c>
      <c r="D21414" s="114">
        <v>0</v>
      </c>
      <c r="E21414" s="114">
        <v>0</v>
      </c>
      <c r="F21414" s="118" t="s">
        <v>15308</v>
      </c>
      <c r="G21414" s="110" t="s">
        <v>15307</v>
      </c>
      <c r="H21414" s="114">
        <v>0</v>
      </c>
      <c r="I21414" s="114">
        <v>0</v>
      </c>
      <c r="J21414" s="114">
        <v>0</v>
      </c>
      <c r="K21414" s="118" t="s">
        <v>15308</v>
      </c>
      <c r="L21414" s="114">
        <v>0</v>
      </c>
      <c r="M21414" s="114">
        <v>0</v>
      </c>
      <c r="N21414" s="114">
        <v>0</v>
      </c>
      <c r="O21414" s="110" t="s">
        <v>15307</v>
      </c>
      <c r="P21414" s="110" t="s">
        <v>15307</v>
      </c>
      <c r="Q21414" s="114">
        <v>0</v>
      </c>
      <c r="R21414" s="114">
        <v>0</v>
      </c>
      <c r="S21414" s="114">
        <v>0</v>
      </c>
    </row>
    <row r="21415" spans="1:19" ht="11.25" thickBot="1" x14ac:dyDescent="0.2">
      <c r="A21415" s="93"/>
    </row>
    <row r="21416" spans="1:19" ht="11.25" thickBot="1" x14ac:dyDescent="0.2">
      <c r="A21416" s="117" t="s">
        <v>358</v>
      </c>
      <c r="B21416" s="93"/>
      <c r="C21416" s="114">
        <v>0</v>
      </c>
      <c r="D21416" s="114">
        <v>0</v>
      </c>
      <c r="E21416" s="114">
        <v>0</v>
      </c>
      <c r="F21416" s="118">
        <v>0</v>
      </c>
      <c r="G21416" s="110" t="s">
        <v>15307</v>
      </c>
      <c r="H21416" s="114">
        <v>0</v>
      </c>
      <c r="I21416" s="114">
        <v>0</v>
      </c>
      <c r="J21416" s="114">
        <v>0</v>
      </c>
      <c r="K21416" s="118">
        <v>0</v>
      </c>
      <c r="L21416" s="114">
        <v>0</v>
      </c>
      <c r="M21416" s="114">
        <v>0</v>
      </c>
      <c r="N21416" s="114">
        <v>0</v>
      </c>
      <c r="O21416" s="110" t="s">
        <v>15307</v>
      </c>
      <c r="P21416" s="110" t="s">
        <v>15307</v>
      </c>
      <c r="Q21416" s="114">
        <v>0</v>
      </c>
      <c r="R21416" s="114">
        <v>0</v>
      </c>
      <c r="S21416" s="114">
        <v>0</v>
      </c>
    </row>
    <row r="21417" spans="1:19" ht="11.25" thickBot="1" x14ac:dyDescent="0.2">
      <c r="A21417" s="93"/>
    </row>
    <row r="21418" spans="1:19" ht="11.25" thickBot="1" x14ac:dyDescent="0.2">
      <c r="A21418" s="87" t="s">
        <v>345</v>
      </c>
      <c r="B21418" s="87" t="s">
        <v>346</v>
      </c>
      <c r="C21418" s="120" t="s">
        <v>35</v>
      </c>
      <c r="D21418" s="120" t="s">
        <v>36</v>
      </c>
      <c r="E21418" s="120" t="s">
        <v>15315</v>
      </c>
      <c r="F21418" s="120" t="s">
        <v>38</v>
      </c>
      <c r="G21418" s="120" t="s">
        <v>39</v>
      </c>
      <c r="H21418" s="120" t="s">
        <v>41</v>
      </c>
      <c r="I21418" s="120" t="s">
        <v>42</v>
      </c>
      <c r="J21418" s="120" t="s">
        <v>43</v>
      </c>
      <c r="K21418" s="120" t="s">
        <v>44</v>
      </c>
      <c r="L21418" s="120" t="s">
        <v>45</v>
      </c>
      <c r="M21418" s="120" t="s">
        <v>46</v>
      </c>
      <c r="N21418" s="120" t="s">
        <v>47</v>
      </c>
      <c r="O21418" s="120" t="s">
        <v>48</v>
      </c>
      <c r="P21418" s="120" t="s">
        <v>49</v>
      </c>
      <c r="Q21418" s="120" t="s">
        <v>50</v>
      </c>
      <c r="R21418" s="120" t="s">
        <v>51</v>
      </c>
      <c r="S21418" s="120" t="s">
        <v>52</v>
      </c>
    </row>
    <row r="21419" spans="1:19" ht="11.25" thickBot="1" x14ac:dyDescent="0.2">
      <c r="A21419" s="88">
        <v>1</v>
      </c>
      <c r="B21419" s="109">
        <v>0.73509259259259263</v>
      </c>
      <c r="C21419" s="111">
        <v>0.4955</v>
      </c>
      <c r="D21419" s="89">
        <v>464.03100000000001</v>
      </c>
      <c r="E21419" s="89">
        <v>110.479</v>
      </c>
      <c r="F21419" s="89">
        <v>-1.827</v>
      </c>
      <c r="G21419" s="89">
        <v>864.22699999999998</v>
      </c>
      <c r="H21419" s="89">
        <v>92238.585000000006</v>
      </c>
      <c r="I21419" s="89">
        <v>4389.3879999999999</v>
      </c>
      <c r="J21419" s="89">
        <v>7549.3680000000004</v>
      </c>
      <c r="K21419" s="89">
        <v>1132.069</v>
      </c>
      <c r="L21419" s="89">
        <v>1024.42</v>
      </c>
      <c r="M21419" s="89">
        <v>147.87700000000001</v>
      </c>
      <c r="N21419" s="89">
        <v>-18.311</v>
      </c>
      <c r="O21419" s="89">
        <v>355.05399999999997</v>
      </c>
      <c r="P21419" s="89">
        <v>172.958</v>
      </c>
      <c r="Q21419" s="89">
        <v>312.80599999999998</v>
      </c>
      <c r="R21419" s="89">
        <v>-0.496</v>
      </c>
      <c r="S21419" s="89">
        <v>293.84800000000001</v>
      </c>
    </row>
    <row r="21420" spans="1:19" ht="11.25" thickBot="1" x14ac:dyDescent="0.2">
      <c r="A21420" s="93"/>
    </row>
    <row r="21421" spans="1:19" ht="11.25" thickBot="1" x14ac:dyDescent="0.2">
      <c r="A21421" s="113" t="s">
        <v>352</v>
      </c>
      <c r="B21421" s="93"/>
      <c r="C21421" s="115">
        <v>0.4955</v>
      </c>
      <c r="D21421" s="114">
        <v>464.03100000000001</v>
      </c>
      <c r="E21421" s="114">
        <v>110.479</v>
      </c>
      <c r="F21421" s="114">
        <v>-1.827</v>
      </c>
      <c r="G21421" s="114">
        <v>864.22699999999998</v>
      </c>
      <c r="H21421" s="114">
        <v>92238.585000000006</v>
      </c>
      <c r="I21421" s="114">
        <v>4389.3879999999999</v>
      </c>
      <c r="J21421" s="114">
        <v>7549.3680000000004</v>
      </c>
      <c r="K21421" s="114">
        <v>1132.069</v>
      </c>
      <c r="L21421" s="114">
        <v>1024.42</v>
      </c>
      <c r="M21421" s="114">
        <v>147.87700000000001</v>
      </c>
      <c r="N21421" s="114">
        <v>-18.311</v>
      </c>
      <c r="O21421" s="114">
        <v>355.05399999999997</v>
      </c>
      <c r="P21421" s="114">
        <v>172.958</v>
      </c>
      <c r="Q21421" s="114">
        <v>312.80599999999998</v>
      </c>
      <c r="R21421" s="114">
        <v>-0.496</v>
      </c>
      <c r="S21421" s="114">
        <v>293.84800000000001</v>
      </c>
    </row>
    <row r="21422" spans="1:19" ht="11.25" thickBot="1" x14ac:dyDescent="0.2">
      <c r="A21422" s="93"/>
    </row>
    <row r="21423" spans="1:19" ht="11.25" thickBot="1" x14ac:dyDescent="0.2">
      <c r="A21423" s="116" t="s">
        <v>355</v>
      </c>
      <c r="B21423" s="93"/>
      <c r="C21423" s="118" t="s">
        <v>15308</v>
      </c>
      <c r="D21423" s="114">
        <v>0</v>
      </c>
      <c r="E21423" s="114">
        <v>0</v>
      </c>
      <c r="F21423" s="114">
        <v>0</v>
      </c>
      <c r="G21423" s="114">
        <v>0</v>
      </c>
      <c r="H21423" s="114">
        <v>0</v>
      </c>
      <c r="I21423" s="114">
        <v>0</v>
      </c>
      <c r="J21423" s="114">
        <v>0</v>
      </c>
      <c r="K21423" s="114">
        <v>0</v>
      </c>
      <c r="L21423" s="114">
        <v>0</v>
      </c>
      <c r="M21423" s="114">
        <v>0</v>
      </c>
      <c r="N21423" s="114">
        <v>0</v>
      </c>
      <c r="O21423" s="114">
        <v>0</v>
      </c>
      <c r="P21423" s="114">
        <v>0</v>
      </c>
      <c r="Q21423" s="114">
        <v>0</v>
      </c>
      <c r="R21423" s="114">
        <v>0</v>
      </c>
      <c r="S21423" s="114">
        <v>0</v>
      </c>
    </row>
    <row r="21424" spans="1:19" ht="11.25" thickBot="1" x14ac:dyDescent="0.2">
      <c r="A21424" s="93"/>
    </row>
    <row r="21425" spans="1:19" ht="11.25" thickBot="1" x14ac:dyDescent="0.2">
      <c r="A21425" s="117" t="s">
        <v>358</v>
      </c>
      <c r="B21425" s="93"/>
      <c r="C21425" s="118">
        <v>0</v>
      </c>
      <c r="D21425" s="114">
        <v>0</v>
      </c>
      <c r="E21425" s="114">
        <v>0</v>
      </c>
      <c r="F21425" s="114">
        <v>0</v>
      </c>
      <c r="G21425" s="114">
        <v>0</v>
      </c>
      <c r="H21425" s="114">
        <v>0</v>
      </c>
      <c r="I21425" s="114">
        <v>0</v>
      </c>
      <c r="J21425" s="114">
        <v>0</v>
      </c>
      <c r="K21425" s="114">
        <v>0</v>
      </c>
      <c r="L21425" s="114">
        <v>0</v>
      </c>
      <c r="M21425" s="114">
        <v>0</v>
      </c>
      <c r="N21425" s="114">
        <v>0</v>
      </c>
      <c r="O21425" s="114">
        <v>0</v>
      </c>
      <c r="P21425" s="114">
        <v>0</v>
      </c>
      <c r="Q21425" s="114">
        <v>0</v>
      </c>
      <c r="R21425" s="114">
        <v>0</v>
      </c>
      <c r="S21425" s="114">
        <v>0</v>
      </c>
    </row>
    <row r="21426" spans="1:19" ht="11.25" thickBot="1" x14ac:dyDescent="0.2">
      <c r="A21426" s="93"/>
    </row>
    <row r="21427" spans="1:19" ht="11.25" thickBot="1" x14ac:dyDescent="0.2">
      <c r="A21427" s="87" t="s">
        <v>345</v>
      </c>
      <c r="B21427" s="87" t="s">
        <v>346</v>
      </c>
      <c r="C21427" s="120" t="s">
        <v>53</v>
      </c>
      <c r="D21427" s="120" t="s">
        <v>54</v>
      </c>
      <c r="E21427" s="120" t="s">
        <v>55</v>
      </c>
      <c r="F21427" s="120" t="s">
        <v>56</v>
      </c>
      <c r="G21427" s="120" t="s">
        <v>15318</v>
      </c>
      <c r="H21427" s="120" t="s">
        <v>57</v>
      </c>
      <c r="I21427" s="120" t="s">
        <v>59</v>
      </c>
      <c r="J21427" s="120" t="s">
        <v>15319</v>
      </c>
      <c r="K21427" s="120" t="s">
        <v>60</v>
      </c>
      <c r="L21427" s="120" t="s">
        <v>61</v>
      </c>
      <c r="M21427" s="120" t="s">
        <v>62</v>
      </c>
      <c r="N21427" s="120" t="s">
        <v>15320</v>
      </c>
      <c r="O21427" s="120" t="s">
        <v>63</v>
      </c>
      <c r="P21427" s="120" t="s">
        <v>64</v>
      </c>
      <c r="Q21427" s="120" t="s">
        <v>66</v>
      </c>
      <c r="R21427" s="120" t="s">
        <v>15321</v>
      </c>
      <c r="S21427" s="120" t="s">
        <v>67</v>
      </c>
    </row>
    <row r="21428" spans="1:19" ht="11.25" thickBot="1" x14ac:dyDescent="0.2">
      <c r="A21428" s="88">
        <v>1</v>
      </c>
      <c r="B21428" s="109">
        <v>0.73509259259259263</v>
      </c>
      <c r="C21428" s="89">
        <v>152.09700000000001</v>
      </c>
      <c r="D21428" s="89">
        <v>255.12</v>
      </c>
      <c r="E21428" s="110" t="s">
        <v>16047</v>
      </c>
      <c r="F21428" s="89">
        <v>180.79499999999999</v>
      </c>
      <c r="G21428" s="89">
        <v>3.5999999999999997E-2</v>
      </c>
      <c r="H21428" s="89">
        <v>1161.674</v>
      </c>
      <c r="I21428" s="89">
        <v>3790.9690000000001</v>
      </c>
      <c r="J21428" s="110" t="s">
        <v>16017</v>
      </c>
      <c r="K21428" s="110" t="s">
        <v>15306</v>
      </c>
      <c r="L21428" s="110" t="s">
        <v>15306</v>
      </c>
      <c r="M21428" s="89">
        <v>681.18600000000004</v>
      </c>
      <c r="N21428" s="89">
        <v>-6954.4629999999997</v>
      </c>
      <c r="O21428" s="89">
        <v>105.85</v>
      </c>
      <c r="P21428" s="89">
        <v>22764.938999999998</v>
      </c>
      <c r="Q21428" s="112" t="s">
        <v>15383</v>
      </c>
      <c r="R21428" s="110" t="s">
        <v>16018</v>
      </c>
      <c r="S21428" s="89">
        <v>2553.0360000000001</v>
      </c>
    </row>
    <row r="21429" spans="1:19" ht="11.25" thickBot="1" x14ac:dyDescent="0.2">
      <c r="A21429" s="93"/>
    </row>
    <row r="21430" spans="1:19" ht="11.25" thickBot="1" x14ac:dyDescent="0.2">
      <c r="A21430" s="113" t="s">
        <v>352</v>
      </c>
      <c r="B21430" s="93"/>
      <c r="C21430" s="114">
        <v>152.09700000000001</v>
      </c>
      <c r="D21430" s="114">
        <v>255.12</v>
      </c>
      <c r="E21430" s="110" t="s">
        <v>16049</v>
      </c>
      <c r="F21430" s="114">
        <v>180.79499999999999</v>
      </c>
      <c r="G21430" s="114">
        <v>3.5999999999999997E-2</v>
      </c>
      <c r="H21430" s="114">
        <v>1161.674</v>
      </c>
      <c r="I21430" s="114">
        <v>3790.9690000000001</v>
      </c>
      <c r="J21430" s="110" t="s">
        <v>16019</v>
      </c>
      <c r="K21430" s="110" t="s">
        <v>15307</v>
      </c>
      <c r="L21430" s="110" t="s">
        <v>15307</v>
      </c>
      <c r="M21430" s="114">
        <v>681.18600000000004</v>
      </c>
      <c r="N21430" s="114">
        <v>-6954.4629999999997</v>
      </c>
      <c r="O21430" s="114">
        <v>105.85</v>
      </c>
      <c r="P21430" s="114">
        <v>22764.938999999998</v>
      </c>
      <c r="Q21430" s="112" t="s">
        <v>15384</v>
      </c>
      <c r="R21430" s="110" t="s">
        <v>16020</v>
      </c>
      <c r="S21430" s="114">
        <v>2553.0360000000001</v>
      </c>
    </row>
    <row r="21431" spans="1:19" ht="11.25" thickBot="1" x14ac:dyDescent="0.2">
      <c r="A21431" s="93"/>
    </row>
    <row r="21432" spans="1:19" ht="11.25" thickBot="1" x14ac:dyDescent="0.2">
      <c r="A21432" s="116" t="s">
        <v>355</v>
      </c>
      <c r="B21432" s="93"/>
      <c r="C21432" s="114">
        <v>0</v>
      </c>
      <c r="D21432" s="114">
        <v>0</v>
      </c>
      <c r="E21432" s="110" t="s">
        <v>15307</v>
      </c>
      <c r="F21432" s="114">
        <v>0</v>
      </c>
      <c r="G21432" s="114">
        <v>0</v>
      </c>
      <c r="H21432" s="114">
        <v>0</v>
      </c>
      <c r="I21432" s="114">
        <v>0</v>
      </c>
      <c r="J21432" s="110" t="s">
        <v>15307</v>
      </c>
      <c r="K21432" s="110" t="s">
        <v>15307</v>
      </c>
      <c r="L21432" s="110" t="s">
        <v>15307</v>
      </c>
      <c r="M21432" s="114">
        <v>0</v>
      </c>
      <c r="N21432" s="114">
        <v>0</v>
      </c>
      <c r="O21432" s="114">
        <v>0</v>
      </c>
      <c r="P21432" s="114">
        <v>0</v>
      </c>
      <c r="Q21432" s="112" t="s">
        <v>15324</v>
      </c>
      <c r="R21432" s="110" t="s">
        <v>15307</v>
      </c>
      <c r="S21432" s="114">
        <v>0</v>
      </c>
    </row>
    <row r="21433" spans="1:19" ht="11.25" thickBot="1" x14ac:dyDescent="0.2">
      <c r="A21433" s="93"/>
    </row>
    <row r="21434" spans="1:19" ht="11.25" thickBot="1" x14ac:dyDescent="0.2">
      <c r="A21434" s="117" t="s">
        <v>358</v>
      </c>
      <c r="B21434" s="93"/>
      <c r="C21434" s="114">
        <v>0</v>
      </c>
      <c r="D21434" s="114">
        <v>0</v>
      </c>
      <c r="E21434" s="110" t="s">
        <v>15307</v>
      </c>
      <c r="F21434" s="114">
        <v>0</v>
      </c>
      <c r="G21434" s="114">
        <v>0</v>
      </c>
      <c r="H21434" s="114">
        <v>0</v>
      </c>
      <c r="I21434" s="114">
        <v>0</v>
      </c>
      <c r="J21434" s="110" t="s">
        <v>15307</v>
      </c>
      <c r="K21434" s="110" t="s">
        <v>15307</v>
      </c>
      <c r="L21434" s="110" t="s">
        <v>15307</v>
      </c>
      <c r="M21434" s="114">
        <v>0</v>
      </c>
      <c r="N21434" s="114">
        <v>0</v>
      </c>
      <c r="O21434" s="114">
        <v>0</v>
      </c>
      <c r="P21434" s="114">
        <v>0</v>
      </c>
      <c r="Q21434" s="112" t="s">
        <v>15358</v>
      </c>
      <c r="R21434" s="110" t="s">
        <v>15307</v>
      </c>
      <c r="S21434" s="114">
        <v>0</v>
      </c>
    </row>
    <row r="21435" spans="1:19" ht="11.25" thickBot="1" x14ac:dyDescent="0.2">
      <c r="A21435" s="93"/>
    </row>
    <row r="21436" spans="1:19" ht="11.25" thickBot="1" x14ac:dyDescent="0.2">
      <c r="A21436" s="87" t="s">
        <v>345</v>
      </c>
      <c r="B21436" s="87" t="s">
        <v>346</v>
      </c>
      <c r="C21436" s="120" t="s">
        <v>68</v>
      </c>
      <c r="D21436" s="120" t="s">
        <v>15325</v>
      </c>
    </row>
    <row r="21437" spans="1:19" ht="11.25" thickBot="1" x14ac:dyDescent="0.2">
      <c r="A21437" s="88">
        <v>1</v>
      </c>
      <c r="B21437" s="109">
        <v>0.73509259259259263</v>
      </c>
      <c r="C21437" s="89">
        <v>208.79300000000001</v>
      </c>
      <c r="D21437" s="89">
        <v>82.549000000000007</v>
      </c>
    </row>
    <row r="21438" spans="1:19" ht="11.25" thickBot="1" x14ac:dyDescent="0.2">
      <c r="A21438" s="93"/>
    </row>
    <row r="21439" spans="1:19" ht="11.25" thickBot="1" x14ac:dyDescent="0.2">
      <c r="A21439" s="113" t="s">
        <v>352</v>
      </c>
      <c r="B21439" s="93"/>
      <c r="C21439" s="114">
        <v>208.79300000000001</v>
      </c>
      <c r="D21439" s="114">
        <v>82.549000000000007</v>
      </c>
    </row>
    <row r="21440" spans="1:19" ht="11.25" thickBot="1" x14ac:dyDescent="0.2">
      <c r="A21440" s="93"/>
    </row>
    <row r="21441" spans="1:19" ht="11.25" thickBot="1" x14ac:dyDescent="0.2">
      <c r="A21441" s="116" t="s">
        <v>355</v>
      </c>
      <c r="B21441" s="93"/>
      <c r="C21441" s="114">
        <v>0</v>
      </c>
      <c r="D21441" s="114">
        <v>0</v>
      </c>
    </row>
    <row r="21442" spans="1:19" ht="11.25" thickBot="1" x14ac:dyDescent="0.2">
      <c r="A21442" s="93"/>
    </row>
    <row r="21443" spans="1:19" ht="11.25" thickBot="1" x14ac:dyDescent="0.2">
      <c r="A21443" s="117" t="s">
        <v>358</v>
      </c>
      <c r="B21443" s="93"/>
      <c r="C21443" s="114">
        <v>0</v>
      </c>
      <c r="D21443" s="114">
        <v>0</v>
      </c>
    </row>
    <row r="21444" spans="1:19" ht="10.5" x14ac:dyDescent="0.15">
      <c r="A21444" s="93"/>
    </row>
    <row r="21445" spans="1:19" x14ac:dyDescent="0.15">
      <c r="A21445" s="106"/>
      <c r="B21445" s="69" t="s">
        <v>1262</v>
      </c>
    </row>
    <row r="21446" spans="1:19" ht="9.75" thickBot="1" x14ac:dyDescent="0.2">
      <c r="A21446" s="64" t="s">
        <v>6926</v>
      </c>
    </row>
    <row r="21447" spans="1:19" ht="11.25" thickBot="1" x14ac:dyDescent="0.2">
      <c r="A21447" s="87" t="s">
        <v>345</v>
      </c>
      <c r="B21447" s="87" t="s">
        <v>346</v>
      </c>
      <c r="C21447" s="120" t="s">
        <v>15300</v>
      </c>
      <c r="D21447" s="120" t="s">
        <v>15301</v>
      </c>
      <c r="E21447" s="120" t="s">
        <v>15302</v>
      </c>
      <c r="F21447" s="120" t="s">
        <v>1</v>
      </c>
      <c r="G21447" s="120" t="s">
        <v>2</v>
      </c>
      <c r="H21447" s="120" t="s">
        <v>3</v>
      </c>
      <c r="I21447" s="120" t="s">
        <v>15303</v>
      </c>
      <c r="J21447" s="120" t="s">
        <v>4</v>
      </c>
      <c r="K21447" s="120" t="s">
        <v>15304</v>
      </c>
      <c r="L21447" s="120" t="s">
        <v>8</v>
      </c>
      <c r="M21447" s="120" t="s">
        <v>15305</v>
      </c>
      <c r="N21447" s="120" t="s">
        <v>10</v>
      </c>
      <c r="O21447" s="120" t="s">
        <v>11</v>
      </c>
      <c r="P21447" s="120" t="s">
        <v>12</v>
      </c>
      <c r="Q21447" s="120" t="s">
        <v>13</v>
      </c>
      <c r="R21447" s="120" t="s">
        <v>14</v>
      </c>
      <c r="S21447" s="120" t="s">
        <v>15</v>
      </c>
    </row>
    <row r="21448" spans="1:19" ht="11.25" thickBot="1" x14ac:dyDescent="0.2">
      <c r="A21448" s="88">
        <v>1</v>
      </c>
      <c r="B21448" s="109">
        <v>0.74052083333333341</v>
      </c>
      <c r="C21448" s="110" t="s">
        <v>15306</v>
      </c>
      <c r="D21448" s="110" t="s">
        <v>15306</v>
      </c>
      <c r="E21448" s="89">
        <v>53.344000000000001</v>
      </c>
      <c r="F21448" s="89">
        <v>13793.445</v>
      </c>
      <c r="G21448" s="89">
        <v>151544.93</v>
      </c>
      <c r="H21448" s="89">
        <v>2816.913</v>
      </c>
      <c r="I21448" s="89">
        <v>282.30399999999997</v>
      </c>
      <c r="J21448" s="89">
        <v>5690.8410000000003</v>
      </c>
      <c r="K21448" s="89">
        <v>-214.084</v>
      </c>
      <c r="L21448" s="111">
        <v>0.62487000000000004</v>
      </c>
      <c r="M21448" s="89">
        <v>183.18299999999999</v>
      </c>
      <c r="N21448" s="89">
        <v>445.52499999999998</v>
      </c>
      <c r="O21448" s="89">
        <v>278.36099999999999</v>
      </c>
      <c r="P21448" s="89">
        <v>76197.562000000005</v>
      </c>
      <c r="Q21448" s="89">
        <v>341922.3</v>
      </c>
      <c r="R21448" s="89">
        <v>897.548</v>
      </c>
      <c r="S21448" s="89">
        <v>9759.0030000000006</v>
      </c>
    </row>
    <row r="21449" spans="1:19" ht="11.25" thickBot="1" x14ac:dyDescent="0.2">
      <c r="A21449" s="93"/>
    </row>
    <row r="21450" spans="1:19" ht="11.25" thickBot="1" x14ac:dyDescent="0.2">
      <c r="A21450" s="113" t="s">
        <v>352</v>
      </c>
      <c r="B21450" s="93"/>
      <c r="C21450" s="110" t="s">
        <v>15307</v>
      </c>
      <c r="D21450" s="110" t="s">
        <v>15307</v>
      </c>
      <c r="E21450" s="114">
        <v>53.344000000000001</v>
      </c>
      <c r="F21450" s="114">
        <v>13793.445</v>
      </c>
      <c r="G21450" s="114">
        <v>151544.93</v>
      </c>
      <c r="H21450" s="114">
        <v>2816.913</v>
      </c>
      <c r="I21450" s="114">
        <v>282.30399999999997</v>
      </c>
      <c r="J21450" s="114">
        <v>5690.8410000000003</v>
      </c>
      <c r="K21450" s="114">
        <v>-214.084</v>
      </c>
      <c r="L21450" s="115">
        <v>0.62487000000000004</v>
      </c>
      <c r="M21450" s="114">
        <v>183.18299999999999</v>
      </c>
      <c r="N21450" s="114">
        <v>445.52499999999998</v>
      </c>
      <c r="O21450" s="114">
        <v>278.36099999999999</v>
      </c>
      <c r="P21450" s="114">
        <v>76197.562000000005</v>
      </c>
      <c r="Q21450" s="114">
        <v>341922.3</v>
      </c>
      <c r="R21450" s="114">
        <v>897.548</v>
      </c>
      <c r="S21450" s="114">
        <v>9759.0030000000006</v>
      </c>
    </row>
    <row r="21451" spans="1:19" ht="11.25" thickBot="1" x14ac:dyDescent="0.2">
      <c r="A21451" s="93"/>
    </row>
    <row r="21452" spans="1:19" ht="11.25" thickBot="1" x14ac:dyDescent="0.2">
      <c r="A21452" s="116" t="s">
        <v>355</v>
      </c>
      <c r="B21452" s="93"/>
      <c r="C21452" s="110" t="s">
        <v>15307</v>
      </c>
      <c r="D21452" s="110" t="s">
        <v>15307</v>
      </c>
      <c r="E21452" s="114">
        <v>0</v>
      </c>
      <c r="F21452" s="114">
        <v>0</v>
      </c>
      <c r="G21452" s="114">
        <v>0</v>
      </c>
      <c r="H21452" s="114">
        <v>0</v>
      </c>
      <c r="I21452" s="114">
        <v>0</v>
      </c>
      <c r="J21452" s="114">
        <v>0</v>
      </c>
      <c r="K21452" s="114">
        <v>0</v>
      </c>
      <c r="L21452" s="118" t="s">
        <v>15308</v>
      </c>
      <c r="M21452" s="114">
        <v>0</v>
      </c>
      <c r="N21452" s="114">
        <v>0</v>
      </c>
      <c r="O21452" s="114">
        <v>0</v>
      </c>
      <c r="P21452" s="114">
        <v>0</v>
      </c>
      <c r="Q21452" s="114">
        <v>0</v>
      </c>
      <c r="R21452" s="114">
        <v>0</v>
      </c>
      <c r="S21452" s="114">
        <v>0</v>
      </c>
    </row>
    <row r="21453" spans="1:19" ht="11.25" thickBot="1" x14ac:dyDescent="0.2">
      <c r="A21453" s="93"/>
    </row>
    <row r="21454" spans="1:19" ht="11.25" thickBot="1" x14ac:dyDescent="0.2">
      <c r="A21454" s="117" t="s">
        <v>358</v>
      </c>
      <c r="B21454" s="93"/>
      <c r="C21454" s="110" t="s">
        <v>15307</v>
      </c>
      <c r="D21454" s="110" t="s">
        <v>15307</v>
      </c>
      <c r="E21454" s="114">
        <v>0</v>
      </c>
      <c r="F21454" s="114">
        <v>0</v>
      </c>
      <c r="G21454" s="114">
        <v>0</v>
      </c>
      <c r="H21454" s="114">
        <v>0</v>
      </c>
      <c r="I21454" s="114">
        <v>0</v>
      </c>
      <c r="J21454" s="114">
        <v>0</v>
      </c>
      <c r="K21454" s="114">
        <v>0</v>
      </c>
      <c r="L21454" s="118">
        <v>0</v>
      </c>
      <c r="M21454" s="114">
        <v>0</v>
      </c>
      <c r="N21454" s="114">
        <v>0</v>
      </c>
      <c r="O21454" s="114">
        <v>0</v>
      </c>
      <c r="P21454" s="114">
        <v>0</v>
      </c>
      <c r="Q21454" s="114">
        <v>0</v>
      </c>
      <c r="R21454" s="114">
        <v>0</v>
      </c>
      <c r="S21454" s="114">
        <v>0</v>
      </c>
    </row>
    <row r="21455" spans="1:19" ht="11.25" thickBot="1" x14ac:dyDescent="0.2">
      <c r="A21455" s="93"/>
    </row>
    <row r="21456" spans="1:19" ht="11.25" thickBot="1" x14ac:dyDescent="0.2">
      <c r="A21456" s="87" t="s">
        <v>345</v>
      </c>
      <c r="B21456" s="87" t="s">
        <v>346</v>
      </c>
      <c r="C21456" s="120" t="s">
        <v>16</v>
      </c>
      <c r="D21456" s="120" t="s">
        <v>15309</v>
      </c>
      <c r="E21456" s="120" t="s">
        <v>15310</v>
      </c>
      <c r="F21456" s="120" t="s">
        <v>20</v>
      </c>
      <c r="G21456" s="120" t="s">
        <v>21</v>
      </c>
      <c r="H21456" s="120" t="s">
        <v>22</v>
      </c>
      <c r="I21456" s="120" t="s">
        <v>23</v>
      </c>
      <c r="J21456" s="120" t="s">
        <v>24</v>
      </c>
      <c r="K21456" s="120" t="s">
        <v>26</v>
      </c>
      <c r="L21456" s="120" t="s">
        <v>15311</v>
      </c>
      <c r="M21456" s="120" t="s">
        <v>27</v>
      </c>
      <c r="N21456" s="120" t="s">
        <v>28</v>
      </c>
      <c r="O21456" s="120" t="s">
        <v>29</v>
      </c>
      <c r="P21456" s="120" t="s">
        <v>30</v>
      </c>
      <c r="Q21456" s="120" t="s">
        <v>15312</v>
      </c>
      <c r="R21456" s="120" t="s">
        <v>32</v>
      </c>
      <c r="S21456" s="120" t="s">
        <v>33</v>
      </c>
    </row>
    <row r="21457" spans="1:19" ht="11.25" thickBot="1" x14ac:dyDescent="0.2">
      <c r="A21457" s="88">
        <v>1</v>
      </c>
      <c r="B21457" s="109">
        <v>0.74052083333333341</v>
      </c>
      <c r="C21457" s="89">
        <v>32729.852999999999</v>
      </c>
      <c r="D21457" s="89">
        <v>20905.097000000002</v>
      </c>
      <c r="E21457" s="89">
        <v>133.672</v>
      </c>
      <c r="F21457" s="111">
        <v>0.49489</v>
      </c>
      <c r="G21457" s="89">
        <v>562.66800000000001</v>
      </c>
      <c r="H21457" s="89">
        <v>216.92500000000001</v>
      </c>
      <c r="I21457" s="89">
        <v>30155.233</v>
      </c>
      <c r="J21457" s="89">
        <v>84812.278000000006</v>
      </c>
      <c r="K21457" s="111">
        <v>0.51754999999999995</v>
      </c>
      <c r="L21457" s="89">
        <v>410.50900000000001</v>
      </c>
      <c r="M21457" s="110" t="s">
        <v>15306</v>
      </c>
      <c r="N21457" s="89">
        <v>205.541</v>
      </c>
      <c r="O21457" s="110" t="s">
        <v>16004</v>
      </c>
      <c r="P21457" s="110" t="s">
        <v>15306</v>
      </c>
      <c r="Q21457" s="89">
        <v>322.11099999999999</v>
      </c>
      <c r="R21457" s="89">
        <v>369.34100000000001</v>
      </c>
      <c r="S21457" s="89">
        <v>138.476</v>
      </c>
    </row>
    <row r="21458" spans="1:19" ht="11.25" thickBot="1" x14ac:dyDescent="0.2">
      <c r="A21458" s="93"/>
    </row>
    <row r="21459" spans="1:19" ht="11.25" thickBot="1" x14ac:dyDescent="0.2">
      <c r="A21459" s="113" t="s">
        <v>352</v>
      </c>
      <c r="B21459" s="93"/>
      <c r="C21459" s="114">
        <v>32729.852999999999</v>
      </c>
      <c r="D21459" s="114">
        <v>20905.097000000002</v>
      </c>
      <c r="E21459" s="114">
        <v>133.672</v>
      </c>
      <c r="F21459" s="115">
        <v>0.49489</v>
      </c>
      <c r="G21459" s="114">
        <v>562.66800000000001</v>
      </c>
      <c r="H21459" s="114">
        <v>216.92500000000001</v>
      </c>
      <c r="I21459" s="114">
        <v>30155.233</v>
      </c>
      <c r="J21459" s="114">
        <v>84812.278000000006</v>
      </c>
      <c r="K21459" s="115">
        <v>0.51754999999999995</v>
      </c>
      <c r="L21459" s="114">
        <v>410.50900000000001</v>
      </c>
      <c r="M21459" s="110" t="s">
        <v>15307</v>
      </c>
      <c r="N21459" s="114">
        <v>205.541</v>
      </c>
      <c r="O21459" s="110" t="s">
        <v>16006</v>
      </c>
      <c r="P21459" s="110" t="s">
        <v>15307</v>
      </c>
      <c r="Q21459" s="114">
        <v>322.11099999999999</v>
      </c>
      <c r="R21459" s="114">
        <v>369.34100000000001</v>
      </c>
      <c r="S21459" s="114">
        <v>138.476</v>
      </c>
    </row>
    <row r="21460" spans="1:19" ht="11.25" thickBot="1" x14ac:dyDescent="0.2">
      <c r="A21460" s="93"/>
    </row>
    <row r="21461" spans="1:19" ht="11.25" thickBot="1" x14ac:dyDescent="0.2">
      <c r="A21461" s="116" t="s">
        <v>355</v>
      </c>
      <c r="B21461" s="93"/>
      <c r="C21461" s="114">
        <v>0</v>
      </c>
      <c r="D21461" s="114">
        <v>0</v>
      </c>
      <c r="E21461" s="114">
        <v>0</v>
      </c>
      <c r="F21461" s="118" t="s">
        <v>15308</v>
      </c>
      <c r="G21461" s="114">
        <v>0</v>
      </c>
      <c r="H21461" s="114">
        <v>0</v>
      </c>
      <c r="I21461" s="114">
        <v>0</v>
      </c>
      <c r="J21461" s="114">
        <v>0</v>
      </c>
      <c r="K21461" s="118" t="s">
        <v>15308</v>
      </c>
      <c r="L21461" s="114">
        <v>0</v>
      </c>
      <c r="M21461" s="110" t="s">
        <v>15307</v>
      </c>
      <c r="N21461" s="114">
        <v>0</v>
      </c>
      <c r="O21461" s="110" t="s">
        <v>15307</v>
      </c>
      <c r="P21461" s="110" t="s">
        <v>15307</v>
      </c>
      <c r="Q21461" s="114">
        <v>0</v>
      </c>
      <c r="R21461" s="114">
        <v>0</v>
      </c>
      <c r="S21461" s="114">
        <v>0</v>
      </c>
    </row>
    <row r="21462" spans="1:19" ht="11.25" thickBot="1" x14ac:dyDescent="0.2">
      <c r="A21462" s="93"/>
    </row>
    <row r="21463" spans="1:19" ht="11.25" thickBot="1" x14ac:dyDescent="0.2">
      <c r="A21463" s="117" t="s">
        <v>358</v>
      </c>
      <c r="B21463" s="93"/>
      <c r="C21463" s="114">
        <v>0</v>
      </c>
      <c r="D21463" s="114">
        <v>0</v>
      </c>
      <c r="E21463" s="114">
        <v>0</v>
      </c>
      <c r="F21463" s="118">
        <v>0</v>
      </c>
      <c r="G21463" s="114">
        <v>0</v>
      </c>
      <c r="H21463" s="114">
        <v>0</v>
      </c>
      <c r="I21463" s="114">
        <v>0</v>
      </c>
      <c r="J21463" s="114">
        <v>0</v>
      </c>
      <c r="K21463" s="118">
        <v>0</v>
      </c>
      <c r="L21463" s="114">
        <v>0</v>
      </c>
      <c r="M21463" s="110" t="s">
        <v>15307</v>
      </c>
      <c r="N21463" s="114">
        <v>0</v>
      </c>
      <c r="O21463" s="110" t="s">
        <v>15307</v>
      </c>
      <c r="P21463" s="110" t="s">
        <v>15307</v>
      </c>
      <c r="Q21463" s="114">
        <v>0</v>
      </c>
      <c r="R21463" s="114">
        <v>0</v>
      </c>
      <c r="S21463" s="114">
        <v>0</v>
      </c>
    </row>
    <row r="21464" spans="1:19" ht="11.25" thickBot="1" x14ac:dyDescent="0.2">
      <c r="A21464" s="93"/>
    </row>
    <row r="21465" spans="1:19" ht="11.25" thickBot="1" x14ac:dyDescent="0.2">
      <c r="A21465" s="87" t="s">
        <v>345</v>
      </c>
      <c r="B21465" s="87" t="s">
        <v>346</v>
      </c>
      <c r="C21465" s="120" t="s">
        <v>35</v>
      </c>
      <c r="D21465" s="120" t="s">
        <v>36</v>
      </c>
      <c r="E21465" s="120" t="s">
        <v>15315</v>
      </c>
      <c r="F21465" s="120" t="s">
        <v>38</v>
      </c>
      <c r="G21465" s="120" t="s">
        <v>39</v>
      </c>
      <c r="H21465" s="120" t="s">
        <v>41</v>
      </c>
      <c r="I21465" s="120" t="s">
        <v>42</v>
      </c>
      <c r="J21465" s="120" t="s">
        <v>43</v>
      </c>
      <c r="K21465" s="120" t="s">
        <v>44</v>
      </c>
      <c r="L21465" s="120" t="s">
        <v>45</v>
      </c>
      <c r="M21465" s="120" t="s">
        <v>46</v>
      </c>
      <c r="N21465" s="120" t="s">
        <v>47</v>
      </c>
      <c r="O21465" s="120" t="s">
        <v>48</v>
      </c>
      <c r="P21465" s="120" t="s">
        <v>49</v>
      </c>
      <c r="Q21465" s="120" t="s">
        <v>50</v>
      </c>
      <c r="R21465" s="120" t="s">
        <v>51</v>
      </c>
      <c r="S21465" s="120" t="s">
        <v>52</v>
      </c>
    </row>
    <row r="21466" spans="1:19" ht="11.25" thickBot="1" x14ac:dyDescent="0.2">
      <c r="A21466" s="88">
        <v>1</v>
      </c>
      <c r="B21466" s="109">
        <v>0.74052083333333341</v>
      </c>
      <c r="C21466" s="111">
        <v>0.47539999999999999</v>
      </c>
      <c r="D21466" s="89">
        <v>444.23099999999999</v>
      </c>
      <c r="E21466" s="89">
        <v>-46.094000000000001</v>
      </c>
      <c r="F21466" s="110" t="s">
        <v>16011</v>
      </c>
      <c r="G21466" s="89">
        <v>290.84699999999998</v>
      </c>
      <c r="H21466" s="89">
        <v>24371.134999999998</v>
      </c>
      <c r="I21466" s="89">
        <v>2036.7829999999999</v>
      </c>
      <c r="J21466" s="89">
        <v>4362.2</v>
      </c>
      <c r="K21466" s="89">
        <v>940.31200000000001</v>
      </c>
      <c r="L21466" s="89">
        <v>337.53</v>
      </c>
      <c r="M21466" s="89">
        <v>223.995</v>
      </c>
      <c r="N21466" s="110" t="s">
        <v>16038</v>
      </c>
      <c r="O21466" s="89">
        <v>252.41800000000001</v>
      </c>
      <c r="P21466" s="89">
        <v>93.753</v>
      </c>
      <c r="Q21466" s="110" t="s">
        <v>15306</v>
      </c>
      <c r="R21466" s="89">
        <v>180.08600000000001</v>
      </c>
      <c r="S21466" s="89">
        <v>170.94900000000001</v>
      </c>
    </row>
    <row r="21467" spans="1:19" ht="11.25" thickBot="1" x14ac:dyDescent="0.2">
      <c r="A21467" s="93"/>
    </row>
    <row r="21468" spans="1:19" ht="11.25" thickBot="1" x14ac:dyDescent="0.2">
      <c r="A21468" s="113" t="s">
        <v>352</v>
      </c>
      <c r="B21468" s="93"/>
      <c r="C21468" s="115">
        <v>0.47539999999999999</v>
      </c>
      <c r="D21468" s="114">
        <v>444.23099999999999</v>
      </c>
      <c r="E21468" s="114">
        <v>-46.094000000000001</v>
      </c>
      <c r="F21468" s="110" t="s">
        <v>16012</v>
      </c>
      <c r="G21468" s="114">
        <v>290.84699999999998</v>
      </c>
      <c r="H21468" s="114">
        <v>24371.134999999998</v>
      </c>
      <c r="I21468" s="114">
        <v>2036.7829999999999</v>
      </c>
      <c r="J21468" s="114">
        <v>4362.2</v>
      </c>
      <c r="K21468" s="114">
        <v>940.31200000000001</v>
      </c>
      <c r="L21468" s="114">
        <v>337.53</v>
      </c>
      <c r="M21468" s="114">
        <v>223.995</v>
      </c>
      <c r="N21468" s="110" t="s">
        <v>16044</v>
      </c>
      <c r="O21468" s="114">
        <v>252.41800000000001</v>
      </c>
      <c r="P21468" s="114">
        <v>93.753</v>
      </c>
      <c r="Q21468" s="110" t="s">
        <v>15307</v>
      </c>
      <c r="R21468" s="114">
        <v>180.08600000000001</v>
      </c>
      <c r="S21468" s="114">
        <v>170.94900000000001</v>
      </c>
    </row>
    <row r="21469" spans="1:19" ht="11.25" thickBot="1" x14ac:dyDescent="0.2">
      <c r="A21469" s="93"/>
    </row>
    <row r="21470" spans="1:19" ht="11.25" thickBot="1" x14ac:dyDescent="0.2">
      <c r="A21470" s="116" t="s">
        <v>355</v>
      </c>
      <c r="B21470" s="93"/>
      <c r="C21470" s="118" t="s">
        <v>15308</v>
      </c>
      <c r="D21470" s="114">
        <v>0</v>
      </c>
      <c r="E21470" s="114">
        <v>0</v>
      </c>
      <c r="F21470" s="110" t="s">
        <v>15307</v>
      </c>
      <c r="G21470" s="114">
        <v>0</v>
      </c>
      <c r="H21470" s="114">
        <v>0</v>
      </c>
      <c r="I21470" s="114">
        <v>0</v>
      </c>
      <c r="J21470" s="114">
        <v>0</v>
      </c>
      <c r="K21470" s="114">
        <v>0</v>
      </c>
      <c r="L21470" s="114">
        <v>0</v>
      </c>
      <c r="M21470" s="114">
        <v>0</v>
      </c>
      <c r="N21470" s="110" t="s">
        <v>15307</v>
      </c>
      <c r="O21470" s="114">
        <v>0</v>
      </c>
      <c r="P21470" s="114">
        <v>0</v>
      </c>
      <c r="Q21470" s="110" t="s">
        <v>15307</v>
      </c>
      <c r="R21470" s="114">
        <v>0</v>
      </c>
      <c r="S21470" s="114">
        <v>0</v>
      </c>
    </row>
    <row r="21471" spans="1:19" ht="11.25" thickBot="1" x14ac:dyDescent="0.2">
      <c r="A21471" s="93"/>
    </row>
    <row r="21472" spans="1:19" ht="11.25" thickBot="1" x14ac:dyDescent="0.2">
      <c r="A21472" s="117" t="s">
        <v>358</v>
      </c>
      <c r="B21472" s="93"/>
      <c r="C21472" s="118">
        <v>0</v>
      </c>
      <c r="D21472" s="114">
        <v>0</v>
      </c>
      <c r="E21472" s="114">
        <v>0</v>
      </c>
      <c r="F21472" s="110" t="s">
        <v>15307</v>
      </c>
      <c r="G21472" s="114">
        <v>0</v>
      </c>
      <c r="H21472" s="114">
        <v>0</v>
      </c>
      <c r="I21472" s="114">
        <v>0</v>
      </c>
      <c r="J21472" s="114">
        <v>0</v>
      </c>
      <c r="K21472" s="114">
        <v>0</v>
      </c>
      <c r="L21472" s="114">
        <v>0</v>
      </c>
      <c r="M21472" s="114">
        <v>0</v>
      </c>
      <c r="N21472" s="110" t="s">
        <v>15307</v>
      </c>
      <c r="O21472" s="114">
        <v>0</v>
      </c>
      <c r="P21472" s="114">
        <v>0</v>
      </c>
      <c r="Q21472" s="110" t="s">
        <v>15307</v>
      </c>
      <c r="R21472" s="114">
        <v>0</v>
      </c>
      <c r="S21472" s="114">
        <v>0</v>
      </c>
    </row>
    <row r="21473" spans="1:19" ht="11.25" thickBot="1" x14ac:dyDescent="0.2">
      <c r="A21473" s="93"/>
    </row>
    <row r="21474" spans="1:19" ht="11.25" thickBot="1" x14ac:dyDescent="0.2">
      <c r="A21474" s="87" t="s">
        <v>345</v>
      </c>
      <c r="B21474" s="87" t="s">
        <v>346</v>
      </c>
      <c r="C21474" s="120" t="s">
        <v>53</v>
      </c>
      <c r="D21474" s="120" t="s">
        <v>54</v>
      </c>
      <c r="E21474" s="120" t="s">
        <v>55</v>
      </c>
      <c r="F21474" s="120" t="s">
        <v>56</v>
      </c>
      <c r="G21474" s="120" t="s">
        <v>15318</v>
      </c>
      <c r="H21474" s="120" t="s">
        <v>57</v>
      </c>
      <c r="I21474" s="120" t="s">
        <v>59</v>
      </c>
      <c r="J21474" s="120" t="s">
        <v>15319</v>
      </c>
      <c r="K21474" s="120" t="s">
        <v>60</v>
      </c>
      <c r="L21474" s="120" t="s">
        <v>61</v>
      </c>
      <c r="M21474" s="120" t="s">
        <v>62</v>
      </c>
      <c r="N21474" s="120" t="s">
        <v>15320</v>
      </c>
      <c r="O21474" s="120" t="s">
        <v>63</v>
      </c>
      <c r="P21474" s="120" t="s">
        <v>64</v>
      </c>
      <c r="Q21474" s="120" t="s">
        <v>66</v>
      </c>
      <c r="R21474" s="120" t="s">
        <v>15321</v>
      </c>
      <c r="S21474" s="120" t="s">
        <v>67</v>
      </c>
    </row>
    <row r="21475" spans="1:19" ht="11.25" thickBot="1" x14ac:dyDescent="0.2">
      <c r="A21475" s="88">
        <v>1</v>
      </c>
      <c r="B21475" s="109">
        <v>0.74052083333333341</v>
      </c>
      <c r="C21475" s="110" t="s">
        <v>15306</v>
      </c>
      <c r="D21475" s="89">
        <v>166.56100000000001</v>
      </c>
      <c r="E21475" s="89">
        <v>53.027999999999999</v>
      </c>
      <c r="F21475" s="89">
        <v>184.19200000000001</v>
      </c>
      <c r="G21475" s="89">
        <v>91.174000000000007</v>
      </c>
      <c r="H21475" s="89">
        <v>511.839</v>
      </c>
      <c r="I21475" s="89">
        <v>3529.049</v>
      </c>
      <c r="J21475" s="110" t="s">
        <v>16017</v>
      </c>
      <c r="K21475" s="110" t="s">
        <v>15306</v>
      </c>
      <c r="L21475" s="110" t="s">
        <v>15306</v>
      </c>
      <c r="M21475" s="89">
        <v>280.26799999999997</v>
      </c>
      <c r="N21475" s="89">
        <v>-7634.74</v>
      </c>
      <c r="O21475" s="89">
        <v>366.25099999999998</v>
      </c>
      <c r="P21475" s="89">
        <v>15072.252</v>
      </c>
      <c r="Q21475" s="112" t="s">
        <v>15387</v>
      </c>
      <c r="R21475" s="110" t="s">
        <v>16018</v>
      </c>
      <c r="S21475" s="89">
        <v>1515.643</v>
      </c>
    </row>
    <row r="21476" spans="1:19" ht="11.25" thickBot="1" x14ac:dyDescent="0.2">
      <c r="A21476" s="93"/>
    </row>
    <row r="21477" spans="1:19" ht="11.25" thickBot="1" x14ac:dyDescent="0.2">
      <c r="A21477" s="113" t="s">
        <v>352</v>
      </c>
      <c r="B21477" s="93"/>
      <c r="C21477" s="110" t="s">
        <v>15307</v>
      </c>
      <c r="D21477" s="114">
        <v>166.56100000000001</v>
      </c>
      <c r="E21477" s="114">
        <v>53.027999999999999</v>
      </c>
      <c r="F21477" s="114">
        <v>184.19200000000001</v>
      </c>
      <c r="G21477" s="114">
        <v>91.174000000000007</v>
      </c>
      <c r="H21477" s="114">
        <v>511.839</v>
      </c>
      <c r="I21477" s="114">
        <v>3529.049</v>
      </c>
      <c r="J21477" s="110" t="s">
        <v>16019</v>
      </c>
      <c r="K21477" s="110" t="s">
        <v>15307</v>
      </c>
      <c r="L21477" s="110" t="s">
        <v>15307</v>
      </c>
      <c r="M21477" s="114">
        <v>280.26799999999997</v>
      </c>
      <c r="N21477" s="114">
        <v>-7634.74</v>
      </c>
      <c r="O21477" s="114">
        <v>366.25099999999998</v>
      </c>
      <c r="P21477" s="114">
        <v>15072.252</v>
      </c>
      <c r="Q21477" s="112" t="s">
        <v>15388</v>
      </c>
      <c r="R21477" s="110" t="s">
        <v>16020</v>
      </c>
      <c r="S21477" s="114">
        <v>1515.643</v>
      </c>
    </row>
    <row r="21478" spans="1:19" ht="11.25" thickBot="1" x14ac:dyDescent="0.2">
      <c r="A21478" s="93"/>
    </row>
    <row r="21479" spans="1:19" ht="11.25" thickBot="1" x14ac:dyDescent="0.2">
      <c r="A21479" s="116" t="s">
        <v>355</v>
      </c>
      <c r="B21479" s="93"/>
      <c r="C21479" s="110" t="s">
        <v>15307</v>
      </c>
      <c r="D21479" s="114">
        <v>0</v>
      </c>
      <c r="E21479" s="114">
        <v>0</v>
      </c>
      <c r="F21479" s="114">
        <v>0</v>
      </c>
      <c r="G21479" s="114">
        <v>0</v>
      </c>
      <c r="H21479" s="114">
        <v>0</v>
      </c>
      <c r="I21479" s="114">
        <v>0</v>
      </c>
      <c r="J21479" s="110" t="s">
        <v>15307</v>
      </c>
      <c r="K21479" s="110" t="s">
        <v>15307</v>
      </c>
      <c r="L21479" s="110" t="s">
        <v>15307</v>
      </c>
      <c r="M21479" s="114">
        <v>0</v>
      </c>
      <c r="N21479" s="114">
        <v>0</v>
      </c>
      <c r="O21479" s="114">
        <v>0</v>
      </c>
      <c r="P21479" s="114">
        <v>0</v>
      </c>
      <c r="Q21479" s="112" t="s">
        <v>15324</v>
      </c>
      <c r="R21479" s="110" t="s">
        <v>15307</v>
      </c>
      <c r="S21479" s="114">
        <v>0</v>
      </c>
    </row>
    <row r="21480" spans="1:19" ht="11.25" thickBot="1" x14ac:dyDescent="0.2">
      <c r="A21480" s="93"/>
    </row>
    <row r="21481" spans="1:19" ht="11.25" thickBot="1" x14ac:dyDescent="0.2">
      <c r="A21481" s="117" t="s">
        <v>358</v>
      </c>
      <c r="B21481" s="93"/>
      <c r="C21481" s="110" t="s">
        <v>15307</v>
      </c>
      <c r="D21481" s="114">
        <v>0</v>
      </c>
      <c r="E21481" s="114">
        <v>0</v>
      </c>
      <c r="F21481" s="114">
        <v>0</v>
      </c>
      <c r="G21481" s="114">
        <v>0</v>
      </c>
      <c r="H21481" s="114">
        <v>0</v>
      </c>
      <c r="I21481" s="114">
        <v>0</v>
      </c>
      <c r="J21481" s="110" t="s">
        <v>15307</v>
      </c>
      <c r="K21481" s="110" t="s">
        <v>15307</v>
      </c>
      <c r="L21481" s="110" t="s">
        <v>15307</v>
      </c>
      <c r="M21481" s="114">
        <v>0</v>
      </c>
      <c r="N21481" s="114">
        <v>0</v>
      </c>
      <c r="O21481" s="114">
        <v>0</v>
      </c>
      <c r="P21481" s="114">
        <v>0</v>
      </c>
      <c r="Q21481" s="112" t="s">
        <v>15358</v>
      </c>
      <c r="R21481" s="110" t="s">
        <v>15307</v>
      </c>
      <c r="S21481" s="114">
        <v>0</v>
      </c>
    </row>
    <row r="21482" spans="1:19" ht="11.25" thickBot="1" x14ac:dyDescent="0.2">
      <c r="A21482" s="93"/>
    </row>
    <row r="21483" spans="1:19" ht="11.25" thickBot="1" x14ac:dyDescent="0.2">
      <c r="A21483" s="87" t="s">
        <v>345</v>
      </c>
      <c r="B21483" s="87" t="s">
        <v>346</v>
      </c>
      <c r="C21483" s="120" t="s">
        <v>68</v>
      </c>
      <c r="D21483" s="120" t="s">
        <v>15325</v>
      </c>
    </row>
    <row r="21484" spans="1:19" ht="11.25" thickBot="1" x14ac:dyDescent="0.2">
      <c r="A21484" s="88">
        <v>1</v>
      </c>
      <c r="B21484" s="109">
        <v>0.74052083333333341</v>
      </c>
      <c r="C21484" s="89">
        <v>54.387</v>
      </c>
      <c r="D21484" s="110" t="s">
        <v>15306</v>
      </c>
    </row>
    <row r="21485" spans="1:19" ht="11.25" thickBot="1" x14ac:dyDescent="0.2">
      <c r="A21485" s="93"/>
    </row>
    <row r="21486" spans="1:19" ht="11.25" thickBot="1" x14ac:dyDescent="0.2">
      <c r="A21486" s="113" t="s">
        <v>352</v>
      </c>
      <c r="B21486" s="93"/>
      <c r="C21486" s="114">
        <v>54.387</v>
      </c>
      <c r="D21486" s="110" t="s">
        <v>15307</v>
      </c>
    </row>
    <row r="21487" spans="1:19" ht="11.25" thickBot="1" x14ac:dyDescent="0.2">
      <c r="A21487" s="93"/>
    </row>
    <row r="21488" spans="1:19" ht="11.25" thickBot="1" x14ac:dyDescent="0.2">
      <c r="A21488" s="116" t="s">
        <v>355</v>
      </c>
      <c r="B21488" s="93"/>
      <c r="C21488" s="114">
        <v>0</v>
      </c>
      <c r="D21488" s="110" t="s">
        <v>15307</v>
      </c>
    </row>
    <row r="21489" spans="1:19" ht="11.25" thickBot="1" x14ac:dyDescent="0.2">
      <c r="A21489" s="93"/>
    </row>
    <row r="21490" spans="1:19" ht="11.25" thickBot="1" x14ac:dyDescent="0.2">
      <c r="A21490" s="117" t="s">
        <v>358</v>
      </c>
      <c r="B21490" s="93"/>
      <c r="C21490" s="114">
        <v>0</v>
      </c>
      <c r="D21490" s="110" t="s">
        <v>15307</v>
      </c>
    </row>
    <row r="21491" spans="1:19" ht="10.5" x14ac:dyDescent="0.15">
      <c r="A21491" s="93"/>
    </row>
    <row r="21492" spans="1:19" x14ac:dyDescent="0.15">
      <c r="A21492" s="106"/>
      <c r="B21492" s="69" t="s">
        <v>1345</v>
      </c>
    </row>
    <row r="21493" spans="1:19" ht="9.75" thickBot="1" x14ac:dyDescent="0.2">
      <c r="A21493" s="64" t="s">
        <v>6926</v>
      </c>
    </row>
    <row r="21494" spans="1:19" ht="11.25" thickBot="1" x14ac:dyDescent="0.2">
      <c r="A21494" s="87" t="s">
        <v>345</v>
      </c>
      <c r="B21494" s="87" t="s">
        <v>346</v>
      </c>
      <c r="C21494" s="120" t="s">
        <v>15300</v>
      </c>
      <c r="D21494" s="120" t="s">
        <v>15301</v>
      </c>
      <c r="E21494" s="120" t="s">
        <v>15302</v>
      </c>
      <c r="F21494" s="120" t="s">
        <v>1</v>
      </c>
      <c r="G21494" s="120" t="s">
        <v>2</v>
      </c>
      <c r="H21494" s="120" t="s">
        <v>3</v>
      </c>
      <c r="I21494" s="120" t="s">
        <v>15303</v>
      </c>
      <c r="J21494" s="120" t="s">
        <v>4</v>
      </c>
      <c r="K21494" s="120" t="s">
        <v>15304</v>
      </c>
      <c r="L21494" s="120" t="s">
        <v>8</v>
      </c>
      <c r="M21494" s="120" t="s">
        <v>15305</v>
      </c>
      <c r="N21494" s="120" t="s">
        <v>10</v>
      </c>
      <c r="O21494" s="120" t="s">
        <v>11</v>
      </c>
      <c r="P21494" s="120" t="s">
        <v>12</v>
      </c>
      <c r="Q21494" s="120" t="s">
        <v>13</v>
      </c>
      <c r="R21494" s="120" t="s">
        <v>14</v>
      </c>
      <c r="S21494" s="120" t="s">
        <v>15</v>
      </c>
    </row>
    <row r="21495" spans="1:19" ht="11.25" thickBot="1" x14ac:dyDescent="0.2">
      <c r="A21495" s="88">
        <v>1</v>
      </c>
      <c r="B21495" s="109">
        <v>0.74596064814814811</v>
      </c>
      <c r="C21495" s="89">
        <v>262.84300000000002</v>
      </c>
      <c r="D21495" s="110" t="s">
        <v>15306</v>
      </c>
      <c r="E21495" s="89">
        <v>735.97</v>
      </c>
      <c r="F21495" s="89">
        <v>191206.39999999999</v>
      </c>
      <c r="G21495" s="89">
        <v>348190.34</v>
      </c>
      <c r="H21495" s="89">
        <v>5909.4920000000002</v>
      </c>
      <c r="I21495" s="89">
        <v>683.423</v>
      </c>
      <c r="J21495" s="89">
        <v>3183.5509999999999</v>
      </c>
      <c r="K21495" s="89">
        <v>265.28800000000001</v>
      </c>
      <c r="L21495" s="111">
        <v>0.6341</v>
      </c>
      <c r="M21495" s="89">
        <v>689.21100000000001</v>
      </c>
      <c r="N21495" s="89">
        <v>732.85199999999998</v>
      </c>
      <c r="O21495" s="89">
        <v>838.26</v>
      </c>
      <c r="P21495" s="89">
        <v>91168.351999999999</v>
      </c>
      <c r="Q21495" s="89">
        <v>763622.87</v>
      </c>
      <c r="R21495" s="89">
        <v>1170.7529999999999</v>
      </c>
      <c r="S21495" s="89">
        <v>2302.7440000000001</v>
      </c>
    </row>
    <row r="21496" spans="1:19" ht="11.25" thickBot="1" x14ac:dyDescent="0.2">
      <c r="A21496" s="93"/>
    </row>
    <row r="21497" spans="1:19" ht="11.25" thickBot="1" x14ac:dyDescent="0.2">
      <c r="A21497" s="113" t="s">
        <v>352</v>
      </c>
      <c r="B21497" s="93"/>
      <c r="C21497" s="114">
        <v>262.84300000000002</v>
      </c>
      <c r="D21497" s="110" t="s">
        <v>15307</v>
      </c>
      <c r="E21497" s="114">
        <v>735.97</v>
      </c>
      <c r="F21497" s="114">
        <v>191206.39999999999</v>
      </c>
      <c r="G21497" s="114">
        <v>348190.34</v>
      </c>
      <c r="H21497" s="114">
        <v>5909.4920000000002</v>
      </c>
      <c r="I21497" s="114">
        <v>683.423</v>
      </c>
      <c r="J21497" s="114">
        <v>3183.5509999999999</v>
      </c>
      <c r="K21497" s="114">
        <v>265.28800000000001</v>
      </c>
      <c r="L21497" s="115">
        <v>0.6341</v>
      </c>
      <c r="M21497" s="114">
        <v>689.21100000000001</v>
      </c>
      <c r="N21497" s="114">
        <v>732.85199999999998</v>
      </c>
      <c r="O21497" s="114">
        <v>838.26</v>
      </c>
      <c r="P21497" s="114">
        <v>91168.351999999999</v>
      </c>
      <c r="Q21497" s="114">
        <v>763622.87</v>
      </c>
      <c r="R21497" s="114">
        <v>1170.7529999999999</v>
      </c>
      <c r="S21497" s="114">
        <v>2302.7440000000001</v>
      </c>
    </row>
    <row r="21498" spans="1:19" ht="11.25" thickBot="1" x14ac:dyDescent="0.2">
      <c r="A21498" s="93"/>
    </row>
    <row r="21499" spans="1:19" ht="11.25" thickBot="1" x14ac:dyDescent="0.2">
      <c r="A21499" s="116" t="s">
        <v>355</v>
      </c>
      <c r="B21499" s="93"/>
      <c r="C21499" s="114">
        <v>0</v>
      </c>
      <c r="D21499" s="110" t="s">
        <v>15307</v>
      </c>
      <c r="E21499" s="114">
        <v>0</v>
      </c>
      <c r="F21499" s="114">
        <v>0</v>
      </c>
      <c r="G21499" s="114">
        <v>0</v>
      </c>
      <c r="H21499" s="114">
        <v>0</v>
      </c>
      <c r="I21499" s="114">
        <v>0</v>
      </c>
      <c r="J21499" s="114">
        <v>0</v>
      </c>
      <c r="K21499" s="114">
        <v>0</v>
      </c>
      <c r="L21499" s="118" t="s">
        <v>15308</v>
      </c>
      <c r="M21499" s="114">
        <v>0</v>
      </c>
      <c r="N21499" s="114">
        <v>0</v>
      </c>
      <c r="O21499" s="114">
        <v>0</v>
      </c>
      <c r="P21499" s="114">
        <v>0</v>
      </c>
      <c r="Q21499" s="114">
        <v>0</v>
      </c>
      <c r="R21499" s="114">
        <v>0</v>
      </c>
      <c r="S21499" s="114">
        <v>0</v>
      </c>
    </row>
    <row r="21500" spans="1:19" ht="11.25" thickBot="1" x14ac:dyDescent="0.2">
      <c r="A21500" s="93"/>
    </row>
    <row r="21501" spans="1:19" ht="11.25" thickBot="1" x14ac:dyDescent="0.2">
      <c r="A21501" s="117" t="s">
        <v>358</v>
      </c>
      <c r="B21501" s="93"/>
      <c r="C21501" s="114">
        <v>0</v>
      </c>
      <c r="D21501" s="110" t="s">
        <v>15307</v>
      </c>
      <c r="E21501" s="114">
        <v>0</v>
      </c>
      <c r="F21501" s="114">
        <v>0</v>
      </c>
      <c r="G21501" s="114">
        <v>0</v>
      </c>
      <c r="H21501" s="114">
        <v>0</v>
      </c>
      <c r="I21501" s="114">
        <v>0</v>
      </c>
      <c r="J21501" s="114">
        <v>0</v>
      </c>
      <c r="K21501" s="114">
        <v>0</v>
      </c>
      <c r="L21501" s="118">
        <v>0</v>
      </c>
      <c r="M21501" s="114">
        <v>0</v>
      </c>
      <c r="N21501" s="114">
        <v>0</v>
      </c>
      <c r="O21501" s="114">
        <v>0</v>
      </c>
      <c r="P21501" s="114">
        <v>0</v>
      </c>
      <c r="Q21501" s="114">
        <v>0</v>
      </c>
      <c r="R21501" s="114">
        <v>0</v>
      </c>
      <c r="S21501" s="114">
        <v>0</v>
      </c>
    </row>
    <row r="21502" spans="1:19" ht="11.25" thickBot="1" x14ac:dyDescent="0.2">
      <c r="A21502" s="93"/>
    </row>
    <row r="21503" spans="1:19" ht="11.25" thickBot="1" x14ac:dyDescent="0.2">
      <c r="A21503" s="87" t="s">
        <v>345</v>
      </c>
      <c r="B21503" s="87" t="s">
        <v>346</v>
      </c>
      <c r="C21503" s="120" t="s">
        <v>16</v>
      </c>
      <c r="D21503" s="120" t="s">
        <v>15309</v>
      </c>
      <c r="E21503" s="120" t="s">
        <v>15310</v>
      </c>
      <c r="F21503" s="120" t="s">
        <v>20</v>
      </c>
      <c r="G21503" s="120" t="s">
        <v>21</v>
      </c>
      <c r="H21503" s="120" t="s">
        <v>22</v>
      </c>
      <c r="I21503" s="120" t="s">
        <v>23</v>
      </c>
      <c r="J21503" s="120" t="s">
        <v>24</v>
      </c>
      <c r="K21503" s="120" t="s">
        <v>26</v>
      </c>
      <c r="L21503" s="120" t="s">
        <v>15311</v>
      </c>
      <c r="M21503" s="120" t="s">
        <v>27</v>
      </c>
      <c r="N21503" s="120" t="s">
        <v>28</v>
      </c>
      <c r="O21503" s="120" t="s">
        <v>29</v>
      </c>
      <c r="P21503" s="120" t="s">
        <v>30</v>
      </c>
      <c r="Q21503" s="120" t="s">
        <v>15312</v>
      </c>
      <c r="R21503" s="120" t="s">
        <v>32</v>
      </c>
      <c r="S21503" s="120" t="s">
        <v>33</v>
      </c>
    </row>
    <row r="21504" spans="1:19" ht="11.25" thickBot="1" x14ac:dyDescent="0.2">
      <c r="A21504" s="88">
        <v>1</v>
      </c>
      <c r="B21504" s="109">
        <v>0.74596064814814811</v>
      </c>
      <c r="C21504" s="89">
        <v>24045.239000000001</v>
      </c>
      <c r="D21504" s="89">
        <v>11557.489</v>
      </c>
      <c r="E21504" s="89">
        <v>105.80800000000001</v>
      </c>
      <c r="F21504" s="111">
        <v>0.52161000000000002</v>
      </c>
      <c r="G21504" s="89">
        <v>780.423</v>
      </c>
      <c r="H21504" s="89">
        <v>345.48399999999998</v>
      </c>
      <c r="I21504" s="89">
        <v>17695.562999999998</v>
      </c>
      <c r="J21504" s="89">
        <v>855454.65</v>
      </c>
      <c r="K21504" s="111">
        <v>0.51449999999999996</v>
      </c>
      <c r="L21504" s="89">
        <v>1222.8330000000001</v>
      </c>
      <c r="M21504" s="89">
        <v>264.95600000000002</v>
      </c>
      <c r="N21504" s="89">
        <v>1655.973</v>
      </c>
      <c r="O21504" s="110" t="s">
        <v>16004</v>
      </c>
      <c r="P21504" s="89">
        <v>167.84700000000001</v>
      </c>
      <c r="Q21504" s="89">
        <v>390.649</v>
      </c>
      <c r="R21504" s="89">
        <v>290.33499999999998</v>
      </c>
      <c r="S21504" s="110" t="s">
        <v>15306</v>
      </c>
    </row>
    <row r="21505" spans="1:19" ht="11.25" thickBot="1" x14ac:dyDescent="0.2">
      <c r="A21505" s="93"/>
    </row>
    <row r="21506" spans="1:19" ht="11.25" thickBot="1" x14ac:dyDescent="0.2">
      <c r="A21506" s="113" t="s">
        <v>352</v>
      </c>
      <c r="B21506" s="93"/>
      <c r="C21506" s="114">
        <v>24045.239000000001</v>
      </c>
      <c r="D21506" s="114">
        <v>11557.489</v>
      </c>
      <c r="E21506" s="114">
        <v>105.80800000000001</v>
      </c>
      <c r="F21506" s="115">
        <v>0.52161000000000002</v>
      </c>
      <c r="G21506" s="114">
        <v>780.423</v>
      </c>
      <c r="H21506" s="114">
        <v>345.48399999999998</v>
      </c>
      <c r="I21506" s="114">
        <v>17695.562999999998</v>
      </c>
      <c r="J21506" s="114">
        <v>855454.65</v>
      </c>
      <c r="K21506" s="115">
        <v>0.51449999999999996</v>
      </c>
      <c r="L21506" s="114">
        <v>1222.8330000000001</v>
      </c>
      <c r="M21506" s="114">
        <v>264.95600000000002</v>
      </c>
      <c r="N21506" s="114">
        <v>1655.973</v>
      </c>
      <c r="O21506" s="110" t="s">
        <v>16006</v>
      </c>
      <c r="P21506" s="114">
        <v>167.84700000000001</v>
      </c>
      <c r="Q21506" s="114">
        <v>390.649</v>
      </c>
      <c r="R21506" s="114">
        <v>290.33499999999998</v>
      </c>
      <c r="S21506" s="110" t="s">
        <v>15307</v>
      </c>
    </row>
    <row r="21507" spans="1:19" ht="11.25" thickBot="1" x14ac:dyDescent="0.2">
      <c r="A21507" s="93"/>
    </row>
    <row r="21508" spans="1:19" ht="11.25" thickBot="1" x14ac:dyDescent="0.2">
      <c r="A21508" s="116" t="s">
        <v>355</v>
      </c>
      <c r="B21508" s="93"/>
      <c r="C21508" s="114">
        <v>0</v>
      </c>
      <c r="D21508" s="114">
        <v>0</v>
      </c>
      <c r="E21508" s="114">
        <v>0</v>
      </c>
      <c r="F21508" s="118" t="s">
        <v>15308</v>
      </c>
      <c r="G21508" s="114">
        <v>0</v>
      </c>
      <c r="H21508" s="114">
        <v>0</v>
      </c>
      <c r="I21508" s="114">
        <v>0</v>
      </c>
      <c r="J21508" s="114">
        <v>0</v>
      </c>
      <c r="K21508" s="118" t="s">
        <v>15308</v>
      </c>
      <c r="L21508" s="114">
        <v>0</v>
      </c>
      <c r="M21508" s="114">
        <v>0</v>
      </c>
      <c r="N21508" s="114">
        <v>0</v>
      </c>
      <c r="O21508" s="110" t="s">
        <v>15307</v>
      </c>
      <c r="P21508" s="114">
        <v>0</v>
      </c>
      <c r="Q21508" s="114">
        <v>0</v>
      </c>
      <c r="R21508" s="114">
        <v>0</v>
      </c>
      <c r="S21508" s="110" t="s">
        <v>15307</v>
      </c>
    </row>
    <row r="21509" spans="1:19" ht="11.25" thickBot="1" x14ac:dyDescent="0.2">
      <c r="A21509" s="93"/>
    </row>
    <row r="21510" spans="1:19" ht="11.25" thickBot="1" x14ac:dyDescent="0.2">
      <c r="A21510" s="117" t="s">
        <v>358</v>
      </c>
      <c r="B21510" s="93"/>
      <c r="C21510" s="114">
        <v>0</v>
      </c>
      <c r="D21510" s="114">
        <v>0</v>
      </c>
      <c r="E21510" s="114">
        <v>0</v>
      </c>
      <c r="F21510" s="118">
        <v>0</v>
      </c>
      <c r="G21510" s="114">
        <v>0</v>
      </c>
      <c r="H21510" s="114">
        <v>0</v>
      </c>
      <c r="I21510" s="114">
        <v>0</v>
      </c>
      <c r="J21510" s="114">
        <v>0</v>
      </c>
      <c r="K21510" s="118">
        <v>0</v>
      </c>
      <c r="L21510" s="114">
        <v>0</v>
      </c>
      <c r="M21510" s="114">
        <v>0</v>
      </c>
      <c r="N21510" s="114">
        <v>0</v>
      </c>
      <c r="O21510" s="110" t="s">
        <v>15307</v>
      </c>
      <c r="P21510" s="114">
        <v>0</v>
      </c>
      <c r="Q21510" s="114">
        <v>0</v>
      </c>
      <c r="R21510" s="114">
        <v>0</v>
      </c>
      <c r="S21510" s="110" t="s">
        <v>15307</v>
      </c>
    </row>
    <row r="21511" spans="1:19" ht="11.25" thickBot="1" x14ac:dyDescent="0.2">
      <c r="A21511" s="93"/>
    </row>
    <row r="21512" spans="1:19" ht="11.25" thickBot="1" x14ac:dyDescent="0.2">
      <c r="A21512" s="87" t="s">
        <v>345</v>
      </c>
      <c r="B21512" s="87" t="s">
        <v>346</v>
      </c>
      <c r="C21512" s="120" t="s">
        <v>35</v>
      </c>
      <c r="D21512" s="120" t="s">
        <v>36</v>
      </c>
      <c r="E21512" s="120" t="s">
        <v>15315</v>
      </c>
      <c r="F21512" s="120" t="s">
        <v>38</v>
      </c>
      <c r="G21512" s="120" t="s">
        <v>39</v>
      </c>
      <c r="H21512" s="120" t="s">
        <v>41</v>
      </c>
      <c r="I21512" s="120" t="s">
        <v>42</v>
      </c>
      <c r="J21512" s="120" t="s">
        <v>43</v>
      </c>
      <c r="K21512" s="120" t="s">
        <v>44</v>
      </c>
      <c r="L21512" s="120" t="s">
        <v>45</v>
      </c>
      <c r="M21512" s="120" t="s">
        <v>46</v>
      </c>
      <c r="N21512" s="120" t="s">
        <v>47</v>
      </c>
      <c r="O21512" s="120" t="s">
        <v>48</v>
      </c>
      <c r="P21512" s="120" t="s">
        <v>49</v>
      </c>
      <c r="Q21512" s="120" t="s">
        <v>50</v>
      </c>
      <c r="R21512" s="120" t="s">
        <v>51</v>
      </c>
      <c r="S21512" s="120" t="s">
        <v>52</v>
      </c>
    </row>
    <row r="21513" spans="1:19" ht="11.25" thickBot="1" x14ac:dyDescent="0.2">
      <c r="A21513" s="88">
        <v>1</v>
      </c>
      <c r="B21513" s="109">
        <v>0.74596064814814811</v>
      </c>
      <c r="C21513" s="111">
        <v>0.48202</v>
      </c>
      <c r="D21513" s="89">
        <v>1006.468</v>
      </c>
      <c r="E21513" s="89">
        <v>100.499</v>
      </c>
      <c r="F21513" s="89">
        <v>0.29399999999999998</v>
      </c>
      <c r="G21513" s="89">
        <v>1217.3330000000001</v>
      </c>
      <c r="H21513" s="89">
        <v>377351.79</v>
      </c>
      <c r="I21513" s="89">
        <v>7827.5829999999996</v>
      </c>
      <c r="J21513" s="89">
        <v>15765.487999999999</v>
      </c>
      <c r="K21513" s="89">
        <v>2331.145</v>
      </c>
      <c r="L21513" s="89">
        <v>1540.35</v>
      </c>
      <c r="M21513" s="89">
        <v>302.03399999999999</v>
      </c>
      <c r="N21513" s="89">
        <v>88.921999999999997</v>
      </c>
      <c r="O21513" s="89">
        <v>500.40199999999999</v>
      </c>
      <c r="P21513" s="89">
        <v>397.62299999999999</v>
      </c>
      <c r="Q21513" s="89">
        <v>433.90699999999998</v>
      </c>
      <c r="R21513" s="89">
        <v>534.48</v>
      </c>
      <c r="S21513" s="89">
        <v>340.87099999999998</v>
      </c>
    </row>
    <row r="21514" spans="1:19" ht="11.25" thickBot="1" x14ac:dyDescent="0.2">
      <c r="A21514" s="93"/>
    </row>
    <row r="21515" spans="1:19" ht="11.25" thickBot="1" x14ac:dyDescent="0.2">
      <c r="A21515" s="113" t="s">
        <v>352</v>
      </c>
      <c r="B21515" s="93"/>
      <c r="C21515" s="115">
        <v>0.48202</v>
      </c>
      <c r="D21515" s="114">
        <v>1006.468</v>
      </c>
      <c r="E21515" s="114">
        <v>100.499</v>
      </c>
      <c r="F21515" s="114">
        <v>0.29399999999999998</v>
      </c>
      <c r="G21515" s="114">
        <v>1217.3330000000001</v>
      </c>
      <c r="H21515" s="114">
        <v>377351.79</v>
      </c>
      <c r="I21515" s="114">
        <v>7827.5829999999996</v>
      </c>
      <c r="J21515" s="114">
        <v>15765.487999999999</v>
      </c>
      <c r="K21515" s="114">
        <v>2331.145</v>
      </c>
      <c r="L21515" s="114">
        <v>1540.35</v>
      </c>
      <c r="M21515" s="114">
        <v>302.03399999999999</v>
      </c>
      <c r="N21515" s="114">
        <v>88.921999999999997</v>
      </c>
      <c r="O21515" s="114">
        <v>500.40199999999999</v>
      </c>
      <c r="P21515" s="114">
        <v>397.62299999999999</v>
      </c>
      <c r="Q21515" s="114">
        <v>433.90699999999998</v>
      </c>
      <c r="R21515" s="114">
        <v>534.48</v>
      </c>
      <c r="S21515" s="114">
        <v>340.87099999999998</v>
      </c>
    </row>
    <row r="21516" spans="1:19" ht="11.25" thickBot="1" x14ac:dyDescent="0.2">
      <c r="A21516" s="93"/>
    </row>
    <row r="21517" spans="1:19" ht="11.25" thickBot="1" x14ac:dyDescent="0.2">
      <c r="A21517" s="116" t="s">
        <v>355</v>
      </c>
      <c r="B21517" s="93"/>
      <c r="C21517" s="118" t="s">
        <v>15308</v>
      </c>
      <c r="D21517" s="114">
        <v>0</v>
      </c>
      <c r="E21517" s="114">
        <v>0</v>
      </c>
      <c r="F21517" s="114">
        <v>0</v>
      </c>
      <c r="G21517" s="114">
        <v>0</v>
      </c>
      <c r="H21517" s="114">
        <v>0</v>
      </c>
      <c r="I21517" s="114">
        <v>0</v>
      </c>
      <c r="J21517" s="114">
        <v>0</v>
      </c>
      <c r="K21517" s="114">
        <v>0</v>
      </c>
      <c r="L21517" s="114">
        <v>0</v>
      </c>
      <c r="M21517" s="114">
        <v>0</v>
      </c>
      <c r="N21517" s="114">
        <v>0</v>
      </c>
      <c r="O21517" s="114">
        <v>0</v>
      </c>
      <c r="P21517" s="114">
        <v>0</v>
      </c>
      <c r="Q21517" s="114">
        <v>0</v>
      </c>
      <c r="R21517" s="114">
        <v>0</v>
      </c>
      <c r="S21517" s="114">
        <v>0</v>
      </c>
    </row>
    <row r="21518" spans="1:19" ht="11.25" thickBot="1" x14ac:dyDescent="0.2">
      <c r="A21518" s="93"/>
    </row>
    <row r="21519" spans="1:19" ht="11.25" thickBot="1" x14ac:dyDescent="0.2">
      <c r="A21519" s="117" t="s">
        <v>358</v>
      </c>
      <c r="B21519" s="93"/>
      <c r="C21519" s="118">
        <v>0</v>
      </c>
      <c r="D21519" s="114">
        <v>0</v>
      </c>
      <c r="E21519" s="114">
        <v>0</v>
      </c>
      <c r="F21519" s="114">
        <v>0</v>
      </c>
      <c r="G21519" s="114">
        <v>0</v>
      </c>
      <c r="H21519" s="114">
        <v>0</v>
      </c>
      <c r="I21519" s="114">
        <v>0</v>
      </c>
      <c r="J21519" s="114">
        <v>0</v>
      </c>
      <c r="K21519" s="114">
        <v>0</v>
      </c>
      <c r="L21519" s="114">
        <v>0</v>
      </c>
      <c r="M21519" s="114">
        <v>0</v>
      </c>
      <c r="N21519" s="114">
        <v>0</v>
      </c>
      <c r="O21519" s="114">
        <v>0</v>
      </c>
      <c r="P21519" s="114">
        <v>0</v>
      </c>
      <c r="Q21519" s="114">
        <v>0</v>
      </c>
      <c r="R21519" s="114">
        <v>0</v>
      </c>
      <c r="S21519" s="114">
        <v>0</v>
      </c>
    </row>
    <row r="21520" spans="1:19" ht="11.25" thickBot="1" x14ac:dyDescent="0.2">
      <c r="A21520" s="93"/>
    </row>
    <row r="21521" spans="1:19" ht="11.25" thickBot="1" x14ac:dyDescent="0.2">
      <c r="A21521" s="87" t="s">
        <v>345</v>
      </c>
      <c r="B21521" s="87" t="s">
        <v>346</v>
      </c>
      <c r="C21521" s="120" t="s">
        <v>53</v>
      </c>
      <c r="D21521" s="120" t="s">
        <v>54</v>
      </c>
      <c r="E21521" s="120" t="s">
        <v>55</v>
      </c>
      <c r="F21521" s="120" t="s">
        <v>56</v>
      </c>
      <c r="G21521" s="120" t="s">
        <v>15318</v>
      </c>
      <c r="H21521" s="120" t="s">
        <v>57</v>
      </c>
      <c r="I21521" s="120" t="s">
        <v>59</v>
      </c>
      <c r="J21521" s="120" t="s">
        <v>15319</v>
      </c>
      <c r="K21521" s="120" t="s">
        <v>60</v>
      </c>
      <c r="L21521" s="120" t="s">
        <v>61</v>
      </c>
      <c r="M21521" s="120" t="s">
        <v>62</v>
      </c>
      <c r="N21521" s="120" t="s">
        <v>15320</v>
      </c>
      <c r="O21521" s="120" t="s">
        <v>63</v>
      </c>
      <c r="P21521" s="120" t="s">
        <v>64</v>
      </c>
      <c r="Q21521" s="120" t="s">
        <v>66</v>
      </c>
      <c r="R21521" s="120" t="s">
        <v>15321</v>
      </c>
      <c r="S21521" s="120" t="s">
        <v>67</v>
      </c>
    </row>
    <row r="21522" spans="1:19" ht="11.25" thickBot="1" x14ac:dyDescent="0.2">
      <c r="A21522" s="88">
        <v>1</v>
      </c>
      <c r="B21522" s="109">
        <v>0.74596064814814811</v>
      </c>
      <c r="C21522" s="89">
        <v>242.06700000000001</v>
      </c>
      <c r="D21522" s="89">
        <v>398.90800000000002</v>
      </c>
      <c r="E21522" s="89">
        <v>3.153</v>
      </c>
      <c r="F21522" s="89">
        <v>371.87</v>
      </c>
      <c r="G21522" s="89">
        <v>329.33600000000001</v>
      </c>
      <c r="H21522" s="89">
        <v>1353.893</v>
      </c>
      <c r="I21522" s="89">
        <v>4129.1710000000003</v>
      </c>
      <c r="J21522" s="89">
        <v>3.9540000000000002</v>
      </c>
      <c r="K21522" s="110" t="s">
        <v>15306</v>
      </c>
      <c r="L21522" s="110" t="s">
        <v>15306</v>
      </c>
      <c r="M21522" s="89">
        <v>201.44399999999999</v>
      </c>
      <c r="N21522" s="89">
        <v>-8286.5059999999994</v>
      </c>
      <c r="O21522" s="89">
        <v>-51.326000000000001</v>
      </c>
      <c r="P21522" s="89">
        <v>37236.642999999996</v>
      </c>
      <c r="Q21522" s="112" t="s">
        <v>15389</v>
      </c>
      <c r="R21522" s="89">
        <v>255.505</v>
      </c>
      <c r="S21522" s="89">
        <v>5249.3620000000001</v>
      </c>
    </row>
    <row r="21523" spans="1:19" ht="11.25" thickBot="1" x14ac:dyDescent="0.2">
      <c r="A21523" s="93"/>
    </row>
    <row r="21524" spans="1:19" ht="11.25" thickBot="1" x14ac:dyDescent="0.2">
      <c r="A21524" s="113" t="s">
        <v>352</v>
      </c>
      <c r="B21524" s="93"/>
      <c r="C21524" s="114">
        <v>242.06700000000001</v>
      </c>
      <c r="D21524" s="114">
        <v>398.90800000000002</v>
      </c>
      <c r="E21524" s="114">
        <v>3.153</v>
      </c>
      <c r="F21524" s="114">
        <v>371.87</v>
      </c>
      <c r="G21524" s="114">
        <v>329.33600000000001</v>
      </c>
      <c r="H21524" s="114">
        <v>1353.893</v>
      </c>
      <c r="I21524" s="114">
        <v>4129.1710000000003</v>
      </c>
      <c r="J21524" s="114">
        <v>3.9540000000000002</v>
      </c>
      <c r="K21524" s="110" t="s">
        <v>15307</v>
      </c>
      <c r="L21524" s="110" t="s">
        <v>15307</v>
      </c>
      <c r="M21524" s="114">
        <v>201.44399999999999</v>
      </c>
      <c r="N21524" s="114">
        <v>-8286.5059999999994</v>
      </c>
      <c r="O21524" s="114">
        <v>-51.326000000000001</v>
      </c>
      <c r="P21524" s="114">
        <v>37236.642999999996</v>
      </c>
      <c r="Q21524" s="112" t="s">
        <v>15390</v>
      </c>
      <c r="R21524" s="114">
        <v>255.505</v>
      </c>
      <c r="S21524" s="114">
        <v>5249.3620000000001</v>
      </c>
    </row>
    <row r="21525" spans="1:19" ht="11.25" thickBot="1" x14ac:dyDescent="0.2">
      <c r="A21525" s="93"/>
    </row>
    <row r="21526" spans="1:19" ht="11.25" thickBot="1" x14ac:dyDescent="0.2">
      <c r="A21526" s="116" t="s">
        <v>355</v>
      </c>
      <c r="B21526" s="93"/>
      <c r="C21526" s="114">
        <v>0</v>
      </c>
      <c r="D21526" s="114">
        <v>0</v>
      </c>
      <c r="E21526" s="114">
        <v>0</v>
      </c>
      <c r="F21526" s="114">
        <v>0</v>
      </c>
      <c r="G21526" s="114">
        <v>0</v>
      </c>
      <c r="H21526" s="114">
        <v>0</v>
      </c>
      <c r="I21526" s="114">
        <v>0</v>
      </c>
      <c r="J21526" s="114">
        <v>0</v>
      </c>
      <c r="K21526" s="110" t="s">
        <v>15307</v>
      </c>
      <c r="L21526" s="110" t="s">
        <v>15307</v>
      </c>
      <c r="M21526" s="114">
        <v>0</v>
      </c>
      <c r="N21526" s="114">
        <v>0</v>
      </c>
      <c r="O21526" s="114">
        <v>0</v>
      </c>
      <c r="P21526" s="114">
        <v>0</v>
      </c>
      <c r="Q21526" s="112" t="s">
        <v>15324</v>
      </c>
      <c r="R21526" s="114">
        <v>0</v>
      </c>
      <c r="S21526" s="114">
        <v>0</v>
      </c>
    </row>
    <row r="21527" spans="1:19" ht="11.25" thickBot="1" x14ac:dyDescent="0.2">
      <c r="A21527" s="93"/>
    </row>
    <row r="21528" spans="1:19" ht="11.25" thickBot="1" x14ac:dyDescent="0.2">
      <c r="A21528" s="117" t="s">
        <v>358</v>
      </c>
      <c r="B21528" s="93"/>
      <c r="C21528" s="114">
        <v>0</v>
      </c>
      <c r="D21528" s="114">
        <v>0</v>
      </c>
      <c r="E21528" s="114">
        <v>0</v>
      </c>
      <c r="F21528" s="114">
        <v>0</v>
      </c>
      <c r="G21528" s="114">
        <v>0</v>
      </c>
      <c r="H21528" s="114">
        <v>0</v>
      </c>
      <c r="I21528" s="114">
        <v>0</v>
      </c>
      <c r="J21528" s="114">
        <v>0</v>
      </c>
      <c r="K21528" s="110" t="s">
        <v>15307</v>
      </c>
      <c r="L21528" s="110" t="s">
        <v>15307</v>
      </c>
      <c r="M21528" s="114">
        <v>0</v>
      </c>
      <c r="N21528" s="114">
        <v>0</v>
      </c>
      <c r="O21528" s="114">
        <v>0</v>
      </c>
      <c r="P21528" s="114">
        <v>0</v>
      </c>
      <c r="Q21528" s="112" t="s">
        <v>15358</v>
      </c>
      <c r="R21528" s="114">
        <v>0</v>
      </c>
      <c r="S21528" s="114">
        <v>0</v>
      </c>
    </row>
    <row r="21529" spans="1:19" ht="11.25" thickBot="1" x14ac:dyDescent="0.2">
      <c r="A21529" s="93"/>
    </row>
    <row r="21530" spans="1:19" ht="11.25" thickBot="1" x14ac:dyDescent="0.2">
      <c r="A21530" s="87" t="s">
        <v>345</v>
      </c>
      <c r="B21530" s="87" t="s">
        <v>346</v>
      </c>
      <c r="C21530" s="120" t="s">
        <v>68</v>
      </c>
      <c r="D21530" s="120" t="s">
        <v>15325</v>
      </c>
    </row>
    <row r="21531" spans="1:19" ht="11.25" thickBot="1" x14ac:dyDescent="0.2">
      <c r="A21531" s="88">
        <v>1</v>
      </c>
      <c r="B21531" s="109">
        <v>0.74596064814814811</v>
      </c>
      <c r="C21531" s="89">
        <v>711.00800000000004</v>
      </c>
      <c r="D21531" s="110" t="s">
        <v>15306</v>
      </c>
    </row>
    <row r="21532" spans="1:19" ht="11.25" thickBot="1" x14ac:dyDescent="0.2">
      <c r="A21532" s="93"/>
    </row>
    <row r="21533" spans="1:19" ht="11.25" thickBot="1" x14ac:dyDescent="0.2">
      <c r="A21533" s="113" t="s">
        <v>352</v>
      </c>
      <c r="B21533" s="93"/>
      <c r="C21533" s="114">
        <v>711.00800000000004</v>
      </c>
      <c r="D21533" s="110" t="s">
        <v>15307</v>
      </c>
    </row>
    <row r="21534" spans="1:19" ht="11.25" thickBot="1" x14ac:dyDescent="0.2">
      <c r="A21534" s="93"/>
    </row>
    <row r="21535" spans="1:19" ht="11.25" thickBot="1" x14ac:dyDescent="0.2">
      <c r="A21535" s="116" t="s">
        <v>355</v>
      </c>
      <c r="B21535" s="93"/>
      <c r="C21535" s="114">
        <v>0</v>
      </c>
      <c r="D21535" s="110" t="s">
        <v>15307</v>
      </c>
    </row>
    <row r="21536" spans="1:19" ht="11.25" thickBot="1" x14ac:dyDescent="0.2">
      <c r="A21536" s="93"/>
    </row>
    <row r="21537" spans="1:19" ht="11.25" thickBot="1" x14ac:dyDescent="0.2">
      <c r="A21537" s="117" t="s">
        <v>358</v>
      </c>
      <c r="B21537" s="93"/>
      <c r="C21537" s="114">
        <v>0</v>
      </c>
      <c r="D21537" s="110" t="s">
        <v>15307</v>
      </c>
    </row>
    <row r="21538" spans="1:19" ht="10.5" x14ac:dyDescent="0.15">
      <c r="A21538" s="93"/>
    </row>
    <row r="21539" spans="1:19" x14ac:dyDescent="0.15">
      <c r="A21539" s="106"/>
      <c r="B21539" s="69" t="s">
        <v>1432</v>
      </c>
    </row>
    <row r="21540" spans="1:19" ht="9.75" thickBot="1" x14ac:dyDescent="0.2">
      <c r="A21540" s="64" t="s">
        <v>6926</v>
      </c>
    </row>
    <row r="21541" spans="1:19" ht="11.25" thickBot="1" x14ac:dyDescent="0.2">
      <c r="A21541" s="87" t="s">
        <v>345</v>
      </c>
      <c r="B21541" s="87" t="s">
        <v>346</v>
      </c>
      <c r="C21541" s="120" t="s">
        <v>15300</v>
      </c>
      <c r="D21541" s="120" t="s">
        <v>15301</v>
      </c>
      <c r="E21541" s="120" t="s">
        <v>15302</v>
      </c>
      <c r="F21541" s="120" t="s">
        <v>1</v>
      </c>
      <c r="G21541" s="120" t="s">
        <v>2</v>
      </c>
      <c r="H21541" s="120" t="s">
        <v>3</v>
      </c>
      <c r="I21541" s="120" t="s">
        <v>15303</v>
      </c>
      <c r="J21541" s="120" t="s">
        <v>4</v>
      </c>
      <c r="K21541" s="120" t="s">
        <v>15304</v>
      </c>
      <c r="L21541" s="120" t="s">
        <v>8</v>
      </c>
      <c r="M21541" s="120" t="s">
        <v>15305</v>
      </c>
      <c r="N21541" s="120" t="s">
        <v>10</v>
      </c>
      <c r="O21541" s="120" t="s">
        <v>11</v>
      </c>
      <c r="P21541" s="120" t="s">
        <v>12</v>
      </c>
      <c r="Q21541" s="120" t="s">
        <v>13</v>
      </c>
      <c r="R21541" s="120" t="s">
        <v>14</v>
      </c>
      <c r="S21541" s="120" t="s">
        <v>15</v>
      </c>
    </row>
    <row r="21542" spans="1:19" ht="11.25" thickBot="1" x14ac:dyDescent="0.2">
      <c r="A21542" s="88">
        <v>1</v>
      </c>
      <c r="B21542" s="109">
        <v>0.75141203703703707</v>
      </c>
      <c r="C21542" s="110" t="s">
        <v>15306</v>
      </c>
      <c r="D21542" s="110" t="s">
        <v>15306</v>
      </c>
      <c r="E21542" s="89">
        <v>424.55099999999999</v>
      </c>
      <c r="F21542" s="89">
        <v>47515.879000000001</v>
      </c>
      <c r="G21542" s="89">
        <v>215073</v>
      </c>
      <c r="H21542" s="89">
        <v>6196.1949999999997</v>
      </c>
      <c r="I21542" s="89">
        <v>658.99400000000003</v>
      </c>
      <c r="J21542" s="89">
        <v>4829.76</v>
      </c>
      <c r="K21542" s="89">
        <v>1336.819</v>
      </c>
      <c r="L21542" s="111">
        <v>0.59821000000000002</v>
      </c>
      <c r="M21542" s="89">
        <v>507.25200000000001</v>
      </c>
      <c r="N21542" s="89">
        <v>673.77499999999998</v>
      </c>
      <c r="O21542" s="89">
        <v>1099.8320000000001</v>
      </c>
      <c r="P21542" s="89">
        <v>89059.672000000006</v>
      </c>
      <c r="Q21542" s="89">
        <v>624524.4</v>
      </c>
      <c r="R21542" s="89">
        <v>963.471</v>
      </c>
      <c r="S21542" s="89">
        <v>4586.8339999999998</v>
      </c>
    </row>
    <row r="21543" spans="1:19" ht="11.25" thickBot="1" x14ac:dyDescent="0.2">
      <c r="A21543" s="93"/>
    </row>
    <row r="21544" spans="1:19" ht="11.25" thickBot="1" x14ac:dyDescent="0.2">
      <c r="A21544" s="113" t="s">
        <v>352</v>
      </c>
      <c r="B21544" s="93"/>
      <c r="C21544" s="110" t="s">
        <v>15307</v>
      </c>
      <c r="D21544" s="110" t="s">
        <v>15307</v>
      </c>
      <c r="E21544" s="114">
        <v>424.55099999999999</v>
      </c>
      <c r="F21544" s="114">
        <v>47515.879000000001</v>
      </c>
      <c r="G21544" s="114">
        <v>215073</v>
      </c>
      <c r="H21544" s="114">
        <v>6196.1949999999997</v>
      </c>
      <c r="I21544" s="114">
        <v>658.99400000000003</v>
      </c>
      <c r="J21544" s="114">
        <v>4829.76</v>
      </c>
      <c r="K21544" s="114">
        <v>1336.819</v>
      </c>
      <c r="L21544" s="115">
        <v>0.59821000000000002</v>
      </c>
      <c r="M21544" s="114">
        <v>507.25200000000001</v>
      </c>
      <c r="N21544" s="114">
        <v>673.77499999999998</v>
      </c>
      <c r="O21544" s="114">
        <v>1099.8320000000001</v>
      </c>
      <c r="P21544" s="114">
        <v>89059.672000000006</v>
      </c>
      <c r="Q21544" s="114">
        <v>624524.4</v>
      </c>
      <c r="R21544" s="114">
        <v>963.471</v>
      </c>
      <c r="S21544" s="114">
        <v>4586.8339999999998</v>
      </c>
    </row>
    <row r="21545" spans="1:19" ht="11.25" thickBot="1" x14ac:dyDescent="0.2">
      <c r="A21545" s="93"/>
    </row>
    <row r="21546" spans="1:19" ht="11.25" thickBot="1" x14ac:dyDescent="0.2">
      <c r="A21546" s="116" t="s">
        <v>355</v>
      </c>
      <c r="B21546" s="93"/>
      <c r="C21546" s="110" t="s">
        <v>15307</v>
      </c>
      <c r="D21546" s="110" t="s">
        <v>15307</v>
      </c>
      <c r="E21546" s="114">
        <v>0</v>
      </c>
      <c r="F21546" s="114">
        <v>0</v>
      </c>
      <c r="G21546" s="114">
        <v>0</v>
      </c>
      <c r="H21546" s="114">
        <v>0</v>
      </c>
      <c r="I21546" s="114">
        <v>0</v>
      </c>
      <c r="J21546" s="114">
        <v>0</v>
      </c>
      <c r="K21546" s="114">
        <v>0</v>
      </c>
      <c r="L21546" s="118" t="s">
        <v>15308</v>
      </c>
      <c r="M21546" s="114">
        <v>0</v>
      </c>
      <c r="N21546" s="114">
        <v>0</v>
      </c>
      <c r="O21546" s="114">
        <v>0</v>
      </c>
      <c r="P21546" s="114">
        <v>0</v>
      </c>
      <c r="Q21546" s="114">
        <v>0</v>
      </c>
      <c r="R21546" s="114">
        <v>0</v>
      </c>
      <c r="S21546" s="114">
        <v>0</v>
      </c>
    </row>
    <row r="21547" spans="1:19" ht="11.25" thickBot="1" x14ac:dyDescent="0.2">
      <c r="A21547" s="93"/>
    </row>
    <row r="21548" spans="1:19" ht="11.25" thickBot="1" x14ac:dyDescent="0.2">
      <c r="A21548" s="117" t="s">
        <v>358</v>
      </c>
      <c r="B21548" s="93"/>
      <c r="C21548" s="110" t="s">
        <v>15307</v>
      </c>
      <c r="D21548" s="110" t="s">
        <v>15307</v>
      </c>
      <c r="E21548" s="114">
        <v>0</v>
      </c>
      <c r="F21548" s="114">
        <v>0</v>
      </c>
      <c r="G21548" s="114">
        <v>0</v>
      </c>
      <c r="H21548" s="114">
        <v>0</v>
      </c>
      <c r="I21548" s="114">
        <v>0</v>
      </c>
      <c r="J21548" s="114">
        <v>0</v>
      </c>
      <c r="K21548" s="114">
        <v>0</v>
      </c>
      <c r="L21548" s="118">
        <v>0</v>
      </c>
      <c r="M21548" s="114">
        <v>0</v>
      </c>
      <c r="N21548" s="114">
        <v>0</v>
      </c>
      <c r="O21548" s="114">
        <v>0</v>
      </c>
      <c r="P21548" s="114">
        <v>0</v>
      </c>
      <c r="Q21548" s="114">
        <v>0</v>
      </c>
      <c r="R21548" s="114">
        <v>0</v>
      </c>
      <c r="S21548" s="114">
        <v>0</v>
      </c>
    </row>
    <row r="21549" spans="1:19" ht="11.25" thickBot="1" x14ac:dyDescent="0.2">
      <c r="A21549" s="93"/>
    </row>
    <row r="21550" spans="1:19" ht="11.25" thickBot="1" x14ac:dyDescent="0.2">
      <c r="A21550" s="87" t="s">
        <v>345</v>
      </c>
      <c r="B21550" s="87" t="s">
        <v>346</v>
      </c>
      <c r="C21550" s="120" t="s">
        <v>16</v>
      </c>
      <c r="D21550" s="120" t="s">
        <v>15309</v>
      </c>
      <c r="E21550" s="120" t="s">
        <v>15310</v>
      </c>
      <c r="F21550" s="120" t="s">
        <v>20</v>
      </c>
      <c r="G21550" s="120" t="s">
        <v>21</v>
      </c>
      <c r="H21550" s="120" t="s">
        <v>22</v>
      </c>
      <c r="I21550" s="120" t="s">
        <v>23</v>
      </c>
      <c r="J21550" s="120" t="s">
        <v>24</v>
      </c>
      <c r="K21550" s="120" t="s">
        <v>26</v>
      </c>
      <c r="L21550" s="120" t="s">
        <v>15311</v>
      </c>
      <c r="M21550" s="120" t="s">
        <v>27</v>
      </c>
      <c r="N21550" s="120" t="s">
        <v>28</v>
      </c>
      <c r="O21550" s="120" t="s">
        <v>29</v>
      </c>
      <c r="P21550" s="120" t="s">
        <v>30</v>
      </c>
      <c r="Q21550" s="120" t="s">
        <v>15312</v>
      </c>
      <c r="R21550" s="120" t="s">
        <v>32</v>
      </c>
      <c r="S21550" s="120" t="s">
        <v>33</v>
      </c>
    </row>
    <row r="21551" spans="1:19" ht="11.25" thickBot="1" x14ac:dyDescent="0.2">
      <c r="A21551" s="88">
        <v>1</v>
      </c>
      <c r="B21551" s="109">
        <v>0.75141203703703707</v>
      </c>
      <c r="C21551" s="89">
        <v>24714.273000000001</v>
      </c>
      <c r="D21551" s="89">
        <v>25105.71</v>
      </c>
      <c r="E21551" s="89">
        <v>83.531999999999996</v>
      </c>
      <c r="F21551" s="111">
        <v>0.49564000000000002</v>
      </c>
      <c r="G21551" s="89">
        <v>314.53300000000002</v>
      </c>
      <c r="H21551" s="89">
        <v>269.40499999999997</v>
      </c>
      <c r="I21551" s="89">
        <v>19223.521000000001</v>
      </c>
      <c r="J21551" s="89">
        <v>289528.48</v>
      </c>
      <c r="K21551" s="111">
        <v>0.49286000000000002</v>
      </c>
      <c r="L21551" s="89">
        <v>1360.1289999999999</v>
      </c>
      <c r="M21551" s="89">
        <v>114.31699999999999</v>
      </c>
      <c r="N21551" s="89">
        <v>1496.123</v>
      </c>
      <c r="O21551" s="110" t="s">
        <v>16004</v>
      </c>
      <c r="P21551" s="89">
        <v>70.983000000000004</v>
      </c>
      <c r="Q21551" s="89">
        <v>234.31399999999999</v>
      </c>
      <c r="R21551" s="89">
        <v>561.07799999999997</v>
      </c>
      <c r="S21551" s="89">
        <v>72.897999999999996</v>
      </c>
    </row>
    <row r="21552" spans="1:19" ht="11.25" thickBot="1" x14ac:dyDescent="0.2">
      <c r="A21552" s="93"/>
    </row>
    <row r="21553" spans="1:19" ht="11.25" thickBot="1" x14ac:dyDescent="0.2">
      <c r="A21553" s="113" t="s">
        <v>352</v>
      </c>
      <c r="B21553" s="93"/>
      <c r="C21553" s="114">
        <v>24714.273000000001</v>
      </c>
      <c r="D21553" s="114">
        <v>25105.71</v>
      </c>
      <c r="E21553" s="114">
        <v>83.531999999999996</v>
      </c>
      <c r="F21553" s="115">
        <v>0.49564000000000002</v>
      </c>
      <c r="G21553" s="114">
        <v>314.53300000000002</v>
      </c>
      <c r="H21553" s="114">
        <v>269.40499999999997</v>
      </c>
      <c r="I21553" s="114">
        <v>19223.521000000001</v>
      </c>
      <c r="J21553" s="114">
        <v>289528.48</v>
      </c>
      <c r="K21553" s="115">
        <v>0.49286000000000002</v>
      </c>
      <c r="L21553" s="114">
        <v>1360.1289999999999</v>
      </c>
      <c r="M21553" s="114">
        <v>114.31699999999999</v>
      </c>
      <c r="N21553" s="114">
        <v>1496.123</v>
      </c>
      <c r="O21553" s="110" t="s">
        <v>16006</v>
      </c>
      <c r="P21553" s="114">
        <v>70.983000000000004</v>
      </c>
      <c r="Q21553" s="114">
        <v>234.31399999999999</v>
      </c>
      <c r="R21553" s="114">
        <v>561.07799999999997</v>
      </c>
      <c r="S21553" s="114">
        <v>72.897999999999996</v>
      </c>
    </row>
    <row r="21554" spans="1:19" ht="11.25" thickBot="1" x14ac:dyDescent="0.2">
      <c r="A21554" s="93"/>
    </row>
    <row r="21555" spans="1:19" ht="11.25" thickBot="1" x14ac:dyDescent="0.2">
      <c r="A21555" s="116" t="s">
        <v>355</v>
      </c>
      <c r="B21555" s="93"/>
      <c r="C21555" s="114">
        <v>0</v>
      </c>
      <c r="D21555" s="114">
        <v>0</v>
      </c>
      <c r="E21555" s="114">
        <v>0</v>
      </c>
      <c r="F21555" s="118" t="s">
        <v>15308</v>
      </c>
      <c r="G21555" s="114">
        <v>0</v>
      </c>
      <c r="H21555" s="114">
        <v>0</v>
      </c>
      <c r="I21555" s="114">
        <v>0</v>
      </c>
      <c r="J21555" s="114">
        <v>0</v>
      </c>
      <c r="K21555" s="118" t="s">
        <v>15308</v>
      </c>
      <c r="L21555" s="114">
        <v>0</v>
      </c>
      <c r="M21555" s="114">
        <v>0</v>
      </c>
      <c r="N21555" s="114">
        <v>0</v>
      </c>
      <c r="O21555" s="110" t="s">
        <v>15307</v>
      </c>
      <c r="P21555" s="114">
        <v>0</v>
      </c>
      <c r="Q21555" s="114">
        <v>0</v>
      </c>
      <c r="R21555" s="114">
        <v>0</v>
      </c>
      <c r="S21555" s="114">
        <v>0</v>
      </c>
    </row>
    <row r="21556" spans="1:19" ht="11.25" thickBot="1" x14ac:dyDescent="0.2">
      <c r="A21556" s="93"/>
    </row>
    <row r="21557" spans="1:19" ht="11.25" thickBot="1" x14ac:dyDescent="0.2">
      <c r="A21557" s="117" t="s">
        <v>358</v>
      </c>
      <c r="B21557" s="93"/>
      <c r="C21557" s="114">
        <v>0</v>
      </c>
      <c r="D21557" s="114">
        <v>0</v>
      </c>
      <c r="E21557" s="114">
        <v>0</v>
      </c>
      <c r="F21557" s="118">
        <v>0</v>
      </c>
      <c r="G21557" s="114">
        <v>0</v>
      </c>
      <c r="H21557" s="114">
        <v>0</v>
      </c>
      <c r="I21557" s="114">
        <v>0</v>
      </c>
      <c r="J21557" s="114">
        <v>0</v>
      </c>
      <c r="K21557" s="118">
        <v>0</v>
      </c>
      <c r="L21557" s="114">
        <v>0</v>
      </c>
      <c r="M21557" s="114">
        <v>0</v>
      </c>
      <c r="N21557" s="114">
        <v>0</v>
      </c>
      <c r="O21557" s="110" t="s">
        <v>15307</v>
      </c>
      <c r="P21557" s="114">
        <v>0</v>
      </c>
      <c r="Q21557" s="114">
        <v>0</v>
      </c>
      <c r="R21557" s="114">
        <v>0</v>
      </c>
      <c r="S21557" s="114">
        <v>0</v>
      </c>
    </row>
    <row r="21558" spans="1:19" ht="11.25" thickBot="1" x14ac:dyDescent="0.2">
      <c r="A21558" s="93"/>
    </row>
    <row r="21559" spans="1:19" ht="11.25" thickBot="1" x14ac:dyDescent="0.2">
      <c r="A21559" s="87" t="s">
        <v>345</v>
      </c>
      <c r="B21559" s="87" t="s">
        <v>346</v>
      </c>
      <c r="C21559" s="120" t="s">
        <v>35</v>
      </c>
      <c r="D21559" s="120" t="s">
        <v>36</v>
      </c>
      <c r="E21559" s="120" t="s">
        <v>15315</v>
      </c>
      <c r="F21559" s="120" t="s">
        <v>38</v>
      </c>
      <c r="G21559" s="120" t="s">
        <v>39</v>
      </c>
      <c r="H21559" s="120" t="s">
        <v>41</v>
      </c>
      <c r="I21559" s="120" t="s">
        <v>42</v>
      </c>
      <c r="J21559" s="120" t="s">
        <v>43</v>
      </c>
      <c r="K21559" s="120" t="s">
        <v>44</v>
      </c>
      <c r="L21559" s="120" t="s">
        <v>45</v>
      </c>
      <c r="M21559" s="120" t="s">
        <v>46</v>
      </c>
      <c r="N21559" s="120" t="s">
        <v>47</v>
      </c>
      <c r="O21559" s="120" t="s">
        <v>48</v>
      </c>
      <c r="P21559" s="120" t="s">
        <v>49</v>
      </c>
      <c r="Q21559" s="120" t="s">
        <v>50</v>
      </c>
      <c r="R21559" s="120" t="s">
        <v>51</v>
      </c>
      <c r="S21559" s="120" t="s">
        <v>52</v>
      </c>
    </row>
    <row r="21560" spans="1:19" ht="11.25" thickBot="1" x14ac:dyDescent="0.2">
      <c r="A21560" s="88">
        <v>1</v>
      </c>
      <c r="B21560" s="109">
        <v>0.75141203703703707</v>
      </c>
      <c r="C21560" s="111">
        <v>0.45134000000000002</v>
      </c>
      <c r="D21560" s="89">
        <v>930.63900000000001</v>
      </c>
      <c r="E21560" s="89">
        <v>163.327</v>
      </c>
      <c r="F21560" s="110" t="s">
        <v>16011</v>
      </c>
      <c r="G21560" s="89">
        <v>863.98500000000001</v>
      </c>
      <c r="H21560" s="89">
        <v>305654.44</v>
      </c>
      <c r="I21560" s="89">
        <v>4338.1909999999998</v>
      </c>
      <c r="J21560" s="89">
        <v>10306.055</v>
      </c>
      <c r="K21560" s="89">
        <v>1425.6769999999999</v>
      </c>
      <c r="L21560" s="89">
        <v>828.76099999999997</v>
      </c>
      <c r="M21560" s="89">
        <v>276.04899999999998</v>
      </c>
      <c r="N21560" s="89">
        <v>100.01</v>
      </c>
      <c r="O21560" s="89">
        <v>445.36900000000003</v>
      </c>
      <c r="P21560" s="89">
        <v>103.696</v>
      </c>
      <c r="Q21560" s="89">
        <v>253.33699999999999</v>
      </c>
      <c r="R21560" s="89">
        <v>172.73099999999999</v>
      </c>
      <c r="S21560" s="89">
        <v>181.15199999999999</v>
      </c>
    </row>
    <row r="21561" spans="1:19" ht="11.25" thickBot="1" x14ac:dyDescent="0.2">
      <c r="A21561" s="93"/>
    </row>
    <row r="21562" spans="1:19" ht="11.25" thickBot="1" x14ac:dyDescent="0.2">
      <c r="A21562" s="113" t="s">
        <v>352</v>
      </c>
      <c r="B21562" s="93"/>
      <c r="C21562" s="115">
        <v>0.45134000000000002</v>
      </c>
      <c r="D21562" s="114">
        <v>930.63900000000001</v>
      </c>
      <c r="E21562" s="114">
        <v>163.327</v>
      </c>
      <c r="F21562" s="110" t="s">
        <v>16012</v>
      </c>
      <c r="G21562" s="114">
        <v>863.98500000000001</v>
      </c>
      <c r="H21562" s="114">
        <v>305654.44</v>
      </c>
      <c r="I21562" s="114">
        <v>4338.1909999999998</v>
      </c>
      <c r="J21562" s="114">
        <v>10306.055</v>
      </c>
      <c r="K21562" s="114">
        <v>1425.6769999999999</v>
      </c>
      <c r="L21562" s="114">
        <v>828.76099999999997</v>
      </c>
      <c r="M21562" s="114">
        <v>276.04899999999998</v>
      </c>
      <c r="N21562" s="114">
        <v>100.01</v>
      </c>
      <c r="O21562" s="114">
        <v>445.36900000000003</v>
      </c>
      <c r="P21562" s="114">
        <v>103.696</v>
      </c>
      <c r="Q21562" s="114">
        <v>253.33699999999999</v>
      </c>
      <c r="R21562" s="114">
        <v>172.73099999999999</v>
      </c>
      <c r="S21562" s="114">
        <v>181.15199999999999</v>
      </c>
    </row>
    <row r="21563" spans="1:19" ht="11.25" thickBot="1" x14ac:dyDescent="0.2">
      <c r="A21563" s="93"/>
    </row>
    <row r="21564" spans="1:19" ht="11.25" thickBot="1" x14ac:dyDescent="0.2">
      <c r="A21564" s="116" t="s">
        <v>355</v>
      </c>
      <c r="B21564" s="93"/>
      <c r="C21564" s="118" t="s">
        <v>15308</v>
      </c>
      <c r="D21564" s="114">
        <v>0</v>
      </c>
      <c r="E21564" s="114">
        <v>0</v>
      </c>
      <c r="F21564" s="110" t="s">
        <v>15307</v>
      </c>
      <c r="G21564" s="114">
        <v>0</v>
      </c>
      <c r="H21564" s="114">
        <v>0</v>
      </c>
      <c r="I21564" s="114">
        <v>0</v>
      </c>
      <c r="J21564" s="114">
        <v>0</v>
      </c>
      <c r="K21564" s="114">
        <v>0</v>
      </c>
      <c r="L21564" s="114">
        <v>0</v>
      </c>
      <c r="M21564" s="114">
        <v>0</v>
      </c>
      <c r="N21564" s="114">
        <v>0</v>
      </c>
      <c r="O21564" s="114">
        <v>0</v>
      </c>
      <c r="P21564" s="114">
        <v>0</v>
      </c>
      <c r="Q21564" s="114">
        <v>0</v>
      </c>
      <c r="R21564" s="114">
        <v>0</v>
      </c>
      <c r="S21564" s="114">
        <v>0</v>
      </c>
    </row>
    <row r="21565" spans="1:19" ht="11.25" thickBot="1" x14ac:dyDescent="0.2">
      <c r="A21565" s="93"/>
    </row>
    <row r="21566" spans="1:19" ht="11.25" thickBot="1" x14ac:dyDescent="0.2">
      <c r="A21566" s="117" t="s">
        <v>358</v>
      </c>
      <c r="B21566" s="93"/>
      <c r="C21566" s="118">
        <v>0</v>
      </c>
      <c r="D21566" s="114">
        <v>0</v>
      </c>
      <c r="E21566" s="114">
        <v>0</v>
      </c>
      <c r="F21566" s="110" t="s">
        <v>15307</v>
      </c>
      <c r="G21566" s="114">
        <v>0</v>
      </c>
      <c r="H21566" s="114">
        <v>0</v>
      </c>
      <c r="I21566" s="114">
        <v>0</v>
      </c>
      <c r="J21566" s="114">
        <v>0</v>
      </c>
      <c r="K21566" s="114">
        <v>0</v>
      </c>
      <c r="L21566" s="114">
        <v>0</v>
      </c>
      <c r="M21566" s="114">
        <v>0</v>
      </c>
      <c r="N21566" s="114">
        <v>0</v>
      </c>
      <c r="O21566" s="114">
        <v>0</v>
      </c>
      <c r="P21566" s="114">
        <v>0</v>
      </c>
      <c r="Q21566" s="114">
        <v>0</v>
      </c>
      <c r="R21566" s="114">
        <v>0</v>
      </c>
      <c r="S21566" s="114">
        <v>0</v>
      </c>
    </row>
    <row r="21567" spans="1:19" ht="11.25" thickBot="1" x14ac:dyDescent="0.2">
      <c r="A21567" s="93"/>
    </row>
    <row r="21568" spans="1:19" ht="11.25" thickBot="1" x14ac:dyDescent="0.2">
      <c r="A21568" s="87" t="s">
        <v>345</v>
      </c>
      <c r="B21568" s="87" t="s">
        <v>346</v>
      </c>
      <c r="C21568" s="120" t="s">
        <v>53</v>
      </c>
      <c r="D21568" s="120" t="s">
        <v>54</v>
      </c>
      <c r="E21568" s="120" t="s">
        <v>55</v>
      </c>
      <c r="F21568" s="120" t="s">
        <v>56</v>
      </c>
      <c r="G21568" s="120" t="s">
        <v>15318</v>
      </c>
      <c r="H21568" s="120" t="s">
        <v>57</v>
      </c>
      <c r="I21568" s="120" t="s">
        <v>59</v>
      </c>
      <c r="J21568" s="120" t="s">
        <v>15319</v>
      </c>
      <c r="K21568" s="120" t="s">
        <v>60</v>
      </c>
      <c r="L21568" s="120" t="s">
        <v>61</v>
      </c>
      <c r="M21568" s="120" t="s">
        <v>62</v>
      </c>
      <c r="N21568" s="120" t="s">
        <v>15320</v>
      </c>
      <c r="O21568" s="120" t="s">
        <v>63</v>
      </c>
      <c r="P21568" s="120" t="s">
        <v>64</v>
      </c>
      <c r="Q21568" s="120" t="s">
        <v>66</v>
      </c>
      <c r="R21568" s="120" t="s">
        <v>15321</v>
      </c>
      <c r="S21568" s="120" t="s">
        <v>67</v>
      </c>
    </row>
    <row r="21569" spans="1:19" ht="11.25" thickBot="1" x14ac:dyDescent="0.2">
      <c r="A21569" s="88">
        <v>1</v>
      </c>
      <c r="B21569" s="109">
        <v>0.75141203703703707</v>
      </c>
      <c r="C21569" s="89">
        <v>163.93899999999999</v>
      </c>
      <c r="D21569" s="89">
        <v>309.077</v>
      </c>
      <c r="E21569" s="110" t="s">
        <v>16047</v>
      </c>
      <c r="F21569" s="89">
        <v>5.7469999999999999</v>
      </c>
      <c r="G21569" s="89">
        <v>247.81899999999999</v>
      </c>
      <c r="H21569" s="89">
        <v>1534.2529999999999</v>
      </c>
      <c r="I21569" s="89">
        <v>7903.893</v>
      </c>
      <c r="J21569" s="110" t="s">
        <v>16017</v>
      </c>
      <c r="K21569" s="110" t="s">
        <v>15306</v>
      </c>
      <c r="L21569" s="110" t="s">
        <v>15306</v>
      </c>
      <c r="M21569" s="89">
        <v>302.97699999999998</v>
      </c>
      <c r="N21569" s="89">
        <v>-7723.3149999999996</v>
      </c>
      <c r="O21569" s="89">
        <v>140.732</v>
      </c>
      <c r="P21569" s="89">
        <v>21231.967000000001</v>
      </c>
      <c r="Q21569" s="112" t="s">
        <v>15391</v>
      </c>
      <c r="R21569" s="110" t="s">
        <v>16018</v>
      </c>
      <c r="S21569" s="89">
        <v>2492.8560000000002</v>
      </c>
    </row>
    <row r="21570" spans="1:19" ht="11.25" thickBot="1" x14ac:dyDescent="0.2">
      <c r="A21570" s="93"/>
    </row>
    <row r="21571" spans="1:19" ht="11.25" thickBot="1" x14ac:dyDescent="0.2">
      <c r="A21571" s="113" t="s">
        <v>352</v>
      </c>
      <c r="B21571" s="93"/>
      <c r="C21571" s="114">
        <v>163.93899999999999</v>
      </c>
      <c r="D21571" s="114">
        <v>309.077</v>
      </c>
      <c r="E21571" s="110" t="s">
        <v>16049</v>
      </c>
      <c r="F21571" s="114">
        <v>5.7469999999999999</v>
      </c>
      <c r="G21571" s="114">
        <v>247.81899999999999</v>
      </c>
      <c r="H21571" s="114">
        <v>1534.2529999999999</v>
      </c>
      <c r="I21571" s="114">
        <v>7903.893</v>
      </c>
      <c r="J21571" s="110" t="s">
        <v>16019</v>
      </c>
      <c r="K21571" s="110" t="s">
        <v>15307</v>
      </c>
      <c r="L21571" s="110" t="s">
        <v>15307</v>
      </c>
      <c r="M21571" s="114">
        <v>302.97699999999998</v>
      </c>
      <c r="N21571" s="114">
        <v>-7723.3149999999996</v>
      </c>
      <c r="O21571" s="114">
        <v>140.732</v>
      </c>
      <c r="P21571" s="114">
        <v>21231.967000000001</v>
      </c>
      <c r="Q21571" s="112" t="s">
        <v>15392</v>
      </c>
      <c r="R21571" s="110" t="s">
        <v>16020</v>
      </c>
      <c r="S21571" s="114">
        <v>2492.8560000000002</v>
      </c>
    </row>
    <row r="21572" spans="1:19" ht="11.25" thickBot="1" x14ac:dyDescent="0.2">
      <c r="A21572" s="93"/>
    </row>
    <row r="21573" spans="1:19" ht="11.25" thickBot="1" x14ac:dyDescent="0.2">
      <c r="A21573" s="116" t="s">
        <v>355</v>
      </c>
      <c r="B21573" s="93"/>
      <c r="C21573" s="114">
        <v>0</v>
      </c>
      <c r="D21573" s="114">
        <v>0</v>
      </c>
      <c r="E21573" s="110" t="s">
        <v>15307</v>
      </c>
      <c r="F21573" s="114">
        <v>0</v>
      </c>
      <c r="G21573" s="114">
        <v>0</v>
      </c>
      <c r="H21573" s="114">
        <v>0</v>
      </c>
      <c r="I21573" s="114">
        <v>0</v>
      </c>
      <c r="J21573" s="110" t="s">
        <v>15307</v>
      </c>
      <c r="K21573" s="110" t="s">
        <v>15307</v>
      </c>
      <c r="L21573" s="110" t="s">
        <v>15307</v>
      </c>
      <c r="M21573" s="114">
        <v>0</v>
      </c>
      <c r="N21573" s="114">
        <v>0</v>
      </c>
      <c r="O21573" s="114">
        <v>0</v>
      </c>
      <c r="P21573" s="114">
        <v>0</v>
      </c>
      <c r="Q21573" s="112" t="s">
        <v>15324</v>
      </c>
      <c r="R21573" s="110" t="s">
        <v>15307</v>
      </c>
      <c r="S21573" s="114">
        <v>0</v>
      </c>
    </row>
    <row r="21574" spans="1:19" ht="11.25" thickBot="1" x14ac:dyDescent="0.2">
      <c r="A21574" s="93"/>
    </row>
    <row r="21575" spans="1:19" ht="11.25" thickBot="1" x14ac:dyDescent="0.2">
      <c r="A21575" s="117" t="s">
        <v>358</v>
      </c>
      <c r="B21575" s="93"/>
      <c r="C21575" s="114">
        <v>0</v>
      </c>
      <c r="D21575" s="114">
        <v>0</v>
      </c>
      <c r="E21575" s="110" t="s">
        <v>15307</v>
      </c>
      <c r="F21575" s="114">
        <v>0</v>
      </c>
      <c r="G21575" s="114">
        <v>0</v>
      </c>
      <c r="H21575" s="114">
        <v>0</v>
      </c>
      <c r="I21575" s="114">
        <v>0</v>
      </c>
      <c r="J21575" s="110" t="s">
        <v>15307</v>
      </c>
      <c r="K21575" s="110" t="s">
        <v>15307</v>
      </c>
      <c r="L21575" s="110" t="s">
        <v>15307</v>
      </c>
      <c r="M21575" s="114">
        <v>0</v>
      </c>
      <c r="N21575" s="114">
        <v>0</v>
      </c>
      <c r="O21575" s="114">
        <v>0</v>
      </c>
      <c r="P21575" s="114">
        <v>0</v>
      </c>
      <c r="Q21575" s="112" t="s">
        <v>15358</v>
      </c>
      <c r="R21575" s="110" t="s">
        <v>15307</v>
      </c>
      <c r="S21575" s="114">
        <v>0</v>
      </c>
    </row>
    <row r="21576" spans="1:19" ht="11.25" thickBot="1" x14ac:dyDescent="0.2">
      <c r="A21576" s="93"/>
    </row>
    <row r="21577" spans="1:19" ht="11.25" thickBot="1" x14ac:dyDescent="0.2">
      <c r="A21577" s="87" t="s">
        <v>345</v>
      </c>
      <c r="B21577" s="87" t="s">
        <v>346</v>
      </c>
      <c r="C21577" s="120" t="s">
        <v>68</v>
      </c>
      <c r="D21577" s="120" t="s">
        <v>15325</v>
      </c>
    </row>
    <row r="21578" spans="1:19" ht="11.25" thickBot="1" x14ac:dyDescent="0.2">
      <c r="A21578" s="88">
        <v>1</v>
      </c>
      <c r="B21578" s="109">
        <v>0.75141203703703707</v>
      </c>
      <c r="C21578" s="89">
        <v>592.05799999999999</v>
      </c>
      <c r="D21578" s="110" t="s">
        <v>15306</v>
      </c>
    </row>
    <row r="21579" spans="1:19" ht="11.25" thickBot="1" x14ac:dyDescent="0.2">
      <c r="A21579" s="93"/>
    </row>
    <row r="21580" spans="1:19" ht="11.25" thickBot="1" x14ac:dyDescent="0.2">
      <c r="A21580" s="113" t="s">
        <v>352</v>
      </c>
      <c r="B21580" s="93"/>
      <c r="C21580" s="114">
        <v>592.05799999999999</v>
      </c>
      <c r="D21580" s="110" t="s">
        <v>15307</v>
      </c>
    </row>
    <row r="21581" spans="1:19" ht="11.25" thickBot="1" x14ac:dyDescent="0.2">
      <c r="A21581" s="93"/>
    </row>
    <row r="21582" spans="1:19" ht="11.25" thickBot="1" x14ac:dyDescent="0.2">
      <c r="A21582" s="116" t="s">
        <v>355</v>
      </c>
      <c r="B21582" s="93"/>
      <c r="C21582" s="114">
        <v>0</v>
      </c>
      <c r="D21582" s="110" t="s">
        <v>15307</v>
      </c>
    </row>
    <row r="21583" spans="1:19" ht="11.25" thickBot="1" x14ac:dyDescent="0.2">
      <c r="A21583" s="93"/>
    </row>
    <row r="21584" spans="1:19" ht="11.25" thickBot="1" x14ac:dyDescent="0.2">
      <c r="A21584" s="117" t="s">
        <v>358</v>
      </c>
      <c r="B21584" s="93"/>
      <c r="C21584" s="114">
        <v>0</v>
      </c>
      <c r="D21584" s="110" t="s">
        <v>15307</v>
      </c>
    </row>
    <row r="21585" spans="1:19" ht="10.5" x14ac:dyDescent="0.15">
      <c r="A21585" s="93"/>
    </row>
    <row r="21586" spans="1:19" x14ac:dyDescent="0.15">
      <c r="A21586" s="106"/>
      <c r="B21586" s="69" t="s">
        <v>1519</v>
      </c>
    </row>
    <row r="21587" spans="1:19" ht="9.75" thickBot="1" x14ac:dyDescent="0.2">
      <c r="A21587" s="64" t="s">
        <v>6926</v>
      </c>
    </row>
    <row r="21588" spans="1:19" ht="11.25" thickBot="1" x14ac:dyDescent="0.2">
      <c r="A21588" s="87" t="s">
        <v>345</v>
      </c>
      <c r="B21588" s="87" t="s">
        <v>346</v>
      </c>
      <c r="C21588" s="120" t="s">
        <v>15300</v>
      </c>
      <c r="D21588" s="120" t="s">
        <v>15301</v>
      </c>
      <c r="E21588" s="120" t="s">
        <v>15302</v>
      </c>
      <c r="F21588" s="120" t="s">
        <v>1</v>
      </c>
      <c r="G21588" s="120" t="s">
        <v>2</v>
      </c>
      <c r="H21588" s="120" t="s">
        <v>3</v>
      </c>
      <c r="I21588" s="120" t="s">
        <v>15303</v>
      </c>
      <c r="J21588" s="120" t="s">
        <v>4</v>
      </c>
      <c r="K21588" s="120" t="s">
        <v>15304</v>
      </c>
      <c r="L21588" s="120" t="s">
        <v>8</v>
      </c>
      <c r="M21588" s="120" t="s">
        <v>15305</v>
      </c>
      <c r="N21588" s="120" t="s">
        <v>10</v>
      </c>
      <c r="O21588" s="120" t="s">
        <v>11</v>
      </c>
      <c r="P21588" s="120" t="s">
        <v>12</v>
      </c>
      <c r="Q21588" s="120" t="s">
        <v>13</v>
      </c>
      <c r="R21588" s="120" t="s">
        <v>14</v>
      </c>
      <c r="S21588" s="120" t="s">
        <v>15</v>
      </c>
    </row>
    <row r="21589" spans="1:19" ht="11.25" thickBot="1" x14ac:dyDescent="0.2">
      <c r="A21589" s="88">
        <v>1</v>
      </c>
      <c r="B21589" s="109">
        <v>0.75685185185185189</v>
      </c>
      <c r="C21589" s="89">
        <v>54.439</v>
      </c>
      <c r="D21589" s="110" t="s">
        <v>15306</v>
      </c>
      <c r="E21589" s="89">
        <v>120.97499999999999</v>
      </c>
      <c r="F21589" s="89">
        <v>39520.74</v>
      </c>
      <c r="G21589" s="89">
        <v>146522.94</v>
      </c>
      <c r="H21589" s="89">
        <v>4085.8380000000002</v>
      </c>
      <c r="I21589" s="89">
        <v>474.72899999999998</v>
      </c>
      <c r="J21589" s="89">
        <v>5145.1090000000004</v>
      </c>
      <c r="K21589" s="89">
        <v>1493.606</v>
      </c>
      <c r="L21589" s="111">
        <v>0.61231000000000002</v>
      </c>
      <c r="M21589" s="89">
        <v>234.643</v>
      </c>
      <c r="N21589" s="89">
        <v>198.32900000000001</v>
      </c>
      <c r="O21589" s="89">
        <v>838.76400000000001</v>
      </c>
      <c r="P21589" s="89">
        <v>49742.053999999996</v>
      </c>
      <c r="Q21589" s="89">
        <v>461410</v>
      </c>
      <c r="R21589" s="89">
        <v>731.91</v>
      </c>
      <c r="S21589" s="89">
        <v>4119.2709999999997</v>
      </c>
    </row>
    <row r="21590" spans="1:19" ht="11.25" thickBot="1" x14ac:dyDescent="0.2">
      <c r="A21590" s="93"/>
    </row>
    <row r="21591" spans="1:19" ht="11.25" thickBot="1" x14ac:dyDescent="0.2">
      <c r="A21591" s="113" t="s">
        <v>352</v>
      </c>
      <c r="B21591" s="93"/>
      <c r="C21591" s="114">
        <v>54.439</v>
      </c>
      <c r="D21591" s="110" t="s">
        <v>15307</v>
      </c>
      <c r="E21591" s="114">
        <v>120.97499999999999</v>
      </c>
      <c r="F21591" s="114">
        <v>39520.74</v>
      </c>
      <c r="G21591" s="114">
        <v>146522.94</v>
      </c>
      <c r="H21591" s="114">
        <v>4085.8380000000002</v>
      </c>
      <c r="I21591" s="114">
        <v>474.72899999999998</v>
      </c>
      <c r="J21591" s="114">
        <v>5145.1090000000004</v>
      </c>
      <c r="K21591" s="114">
        <v>1493.606</v>
      </c>
      <c r="L21591" s="115">
        <v>0.61231000000000002</v>
      </c>
      <c r="M21591" s="114">
        <v>234.643</v>
      </c>
      <c r="N21591" s="114">
        <v>198.32900000000001</v>
      </c>
      <c r="O21591" s="114">
        <v>838.76400000000001</v>
      </c>
      <c r="P21591" s="114">
        <v>49742.053999999996</v>
      </c>
      <c r="Q21591" s="114">
        <v>461410</v>
      </c>
      <c r="R21591" s="114">
        <v>731.91</v>
      </c>
      <c r="S21591" s="114">
        <v>4119.2709999999997</v>
      </c>
    </row>
    <row r="21592" spans="1:19" ht="11.25" thickBot="1" x14ac:dyDescent="0.2">
      <c r="A21592" s="93"/>
    </row>
    <row r="21593" spans="1:19" ht="11.25" thickBot="1" x14ac:dyDescent="0.2">
      <c r="A21593" s="116" t="s">
        <v>355</v>
      </c>
      <c r="B21593" s="93"/>
      <c r="C21593" s="114">
        <v>0</v>
      </c>
      <c r="D21593" s="110" t="s">
        <v>15307</v>
      </c>
      <c r="E21593" s="114">
        <v>0</v>
      </c>
      <c r="F21593" s="114">
        <v>0</v>
      </c>
      <c r="G21593" s="114">
        <v>0</v>
      </c>
      <c r="H21593" s="114">
        <v>0</v>
      </c>
      <c r="I21593" s="114">
        <v>0</v>
      </c>
      <c r="J21593" s="114">
        <v>0</v>
      </c>
      <c r="K21593" s="114">
        <v>0</v>
      </c>
      <c r="L21593" s="118" t="s">
        <v>15308</v>
      </c>
      <c r="M21593" s="114">
        <v>0</v>
      </c>
      <c r="N21593" s="114">
        <v>0</v>
      </c>
      <c r="O21593" s="114">
        <v>0</v>
      </c>
      <c r="P21593" s="114">
        <v>0</v>
      </c>
      <c r="Q21593" s="114">
        <v>0</v>
      </c>
      <c r="R21593" s="114">
        <v>0</v>
      </c>
      <c r="S21593" s="114">
        <v>0</v>
      </c>
    </row>
    <row r="21594" spans="1:19" ht="11.25" thickBot="1" x14ac:dyDescent="0.2">
      <c r="A21594" s="93"/>
    </row>
    <row r="21595" spans="1:19" ht="11.25" thickBot="1" x14ac:dyDescent="0.2">
      <c r="A21595" s="117" t="s">
        <v>358</v>
      </c>
      <c r="B21595" s="93"/>
      <c r="C21595" s="114">
        <v>0</v>
      </c>
      <c r="D21595" s="110" t="s">
        <v>15307</v>
      </c>
      <c r="E21595" s="114">
        <v>0</v>
      </c>
      <c r="F21595" s="114">
        <v>0</v>
      </c>
      <c r="G21595" s="114">
        <v>0</v>
      </c>
      <c r="H21595" s="114">
        <v>0</v>
      </c>
      <c r="I21595" s="114">
        <v>0</v>
      </c>
      <c r="J21595" s="114">
        <v>0</v>
      </c>
      <c r="K21595" s="114">
        <v>0</v>
      </c>
      <c r="L21595" s="118">
        <v>0</v>
      </c>
      <c r="M21595" s="114">
        <v>0</v>
      </c>
      <c r="N21595" s="114">
        <v>0</v>
      </c>
      <c r="O21595" s="114">
        <v>0</v>
      </c>
      <c r="P21595" s="114">
        <v>0</v>
      </c>
      <c r="Q21595" s="114">
        <v>0</v>
      </c>
      <c r="R21595" s="114">
        <v>0</v>
      </c>
      <c r="S21595" s="114">
        <v>0</v>
      </c>
    </row>
    <row r="21596" spans="1:19" ht="11.25" thickBot="1" x14ac:dyDescent="0.2">
      <c r="A21596" s="93"/>
    </row>
    <row r="21597" spans="1:19" ht="11.25" thickBot="1" x14ac:dyDescent="0.2">
      <c r="A21597" s="87" t="s">
        <v>345</v>
      </c>
      <c r="B21597" s="87" t="s">
        <v>346</v>
      </c>
      <c r="C21597" s="120" t="s">
        <v>16</v>
      </c>
      <c r="D21597" s="120" t="s">
        <v>15309</v>
      </c>
      <c r="E21597" s="120" t="s">
        <v>15310</v>
      </c>
      <c r="F21597" s="120" t="s">
        <v>20</v>
      </c>
      <c r="G21597" s="120" t="s">
        <v>21</v>
      </c>
      <c r="H21597" s="120" t="s">
        <v>22</v>
      </c>
      <c r="I21597" s="120" t="s">
        <v>23</v>
      </c>
      <c r="J21597" s="120" t="s">
        <v>24</v>
      </c>
      <c r="K21597" s="120" t="s">
        <v>26</v>
      </c>
      <c r="L21597" s="120" t="s">
        <v>15311</v>
      </c>
      <c r="M21597" s="120" t="s">
        <v>27</v>
      </c>
      <c r="N21597" s="120" t="s">
        <v>28</v>
      </c>
      <c r="O21597" s="120" t="s">
        <v>29</v>
      </c>
      <c r="P21597" s="120" t="s">
        <v>30</v>
      </c>
      <c r="Q21597" s="120" t="s">
        <v>15312</v>
      </c>
      <c r="R21597" s="120" t="s">
        <v>32</v>
      </c>
      <c r="S21597" s="120" t="s">
        <v>33</v>
      </c>
    </row>
    <row r="21598" spans="1:19" ht="11.25" thickBot="1" x14ac:dyDescent="0.2">
      <c r="A21598" s="88">
        <v>1</v>
      </c>
      <c r="B21598" s="109">
        <v>0.75685185185185189</v>
      </c>
      <c r="C21598" s="89">
        <v>51421.089</v>
      </c>
      <c r="D21598" s="89">
        <v>32901.07</v>
      </c>
      <c r="E21598" s="110" t="s">
        <v>15306</v>
      </c>
      <c r="F21598" s="111">
        <v>0.48043000000000002</v>
      </c>
      <c r="G21598" s="89">
        <v>-52.6</v>
      </c>
      <c r="H21598" s="89">
        <v>13.055</v>
      </c>
      <c r="I21598" s="89">
        <v>17885.624</v>
      </c>
      <c r="J21598" s="89">
        <v>211859.02</v>
      </c>
      <c r="K21598" s="111">
        <v>0.48859999999999998</v>
      </c>
      <c r="L21598" s="89">
        <v>2370.0909999999999</v>
      </c>
      <c r="M21598" s="89">
        <v>137.65600000000001</v>
      </c>
      <c r="N21598" s="89">
        <v>437.59899999999999</v>
      </c>
      <c r="O21598" s="110" t="s">
        <v>16004</v>
      </c>
      <c r="P21598" s="110" t="s">
        <v>15306</v>
      </c>
      <c r="Q21598" s="89">
        <v>47.478000000000002</v>
      </c>
      <c r="R21598" s="89">
        <v>504.84300000000002</v>
      </c>
      <c r="S21598" s="89">
        <v>71.552999999999997</v>
      </c>
    </row>
    <row r="21599" spans="1:19" ht="11.25" thickBot="1" x14ac:dyDescent="0.2">
      <c r="A21599" s="93"/>
    </row>
    <row r="21600" spans="1:19" ht="11.25" thickBot="1" x14ac:dyDescent="0.2">
      <c r="A21600" s="113" t="s">
        <v>352</v>
      </c>
      <c r="B21600" s="93"/>
      <c r="C21600" s="114">
        <v>51421.089</v>
      </c>
      <c r="D21600" s="114">
        <v>32901.07</v>
      </c>
      <c r="E21600" s="110" t="s">
        <v>15307</v>
      </c>
      <c r="F21600" s="115">
        <v>0.48043000000000002</v>
      </c>
      <c r="G21600" s="114">
        <v>-52.6</v>
      </c>
      <c r="H21600" s="114">
        <v>13.055</v>
      </c>
      <c r="I21600" s="114">
        <v>17885.624</v>
      </c>
      <c r="J21600" s="114">
        <v>211859.02</v>
      </c>
      <c r="K21600" s="115">
        <v>0.48859999999999998</v>
      </c>
      <c r="L21600" s="114">
        <v>2370.0909999999999</v>
      </c>
      <c r="M21600" s="114">
        <v>137.65600000000001</v>
      </c>
      <c r="N21600" s="114">
        <v>437.59899999999999</v>
      </c>
      <c r="O21600" s="110" t="s">
        <v>16006</v>
      </c>
      <c r="P21600" s="110" t="s">
        <v>15307</v>
      </c>
      <c r="Q21600" s="114">
        <v>47.478000000000002</v>
      </c>
      <c r="R21600" s="114">
        <v>504.84300000000002</v>
      </c>
      <c r="S21600" s="114">
        <v>71.552999999999997</v>
      </c>
    </row>
    <row r="21601" spans="1:19" ht="11.25" thickBot="1" x14ac:dyDescent="0.2">
      <c r="A21601" s="93"/>
    </row>
    <row r="21602" spans="1:19" ht="11.25" thickBot="1" x14ac:dyDescent="0.2">
      <c r="A21602" s="116" t="s">
        <v>355</v>
      </c>
      <c r="B21602" s="93"/>
      <c r="C21602" s="114">
        <v>0</v>
      </c>
      <c r="D21602" s="114">
        <v>0</v>
      </c>
      <c r="E21602" s="110" t="s">
        <v>15307</v>
      </c>
      <c r="F21602" s="118" t="s">
        <v>15308</v>
      </c>
      <c r="G21602" s="114">
        <v>0</v>
      </c>
      <c r="H21602" s="114">
        <v>0</v>
      </c>
      <c r="I21602" s="114">
        <v>0</v>
      </c>
      <c r="J21602" s="114">
        <v>0</v>
      </c>
      <c r="K21602" s="118" t="s">
        <v>15308</v>
      </c>
      <c r="L21602" s="114">
        <v>0</v>
      </c>
      <c r="M21602" s="114">
        <v>0</v>
      </c>
      <c r="N21602" s="114">
        <v>0</v>
      </c>
      <c r="O21602" s="110" t="s">
        <v>15307</v>
      </c>
      <c r="P21602" s="110" t="s">
        <v>15307</v>
      </c>
      <c r="Q21602" s="114">
        <v>0</v>
      </c>
      <c r="R21602" s="114">
        <v>0</v>
      </c>
      <c r="S21602" s="114">
        <v>0</v>
      </c>
    </row>
    <row r="21603" spans="1:19" ht="11.25" thickBot="1" x14ac:dyDescent="0.2">
      <c r="A21603" s="93"/>
    </row>
    <row r="21604" spans="1:19" ht="11.25" thickBot="1" x14ac:dyDescent="0.2">
      <c r="A21604" s="117" t="s">
        <v>358</v>
      </c>
      <c r="B21604" s="93"/>
      <c r="C21604" s="114">
        <v>0</v>
      </c>
      <c r="D21604" s="114">
        <v>0</v>
      </c>
      <c r="E21604" s="110" t="s">
        <v>15307</v>
      </c>
      <c r="F21604" s="118">
        <v>0</v>
      </c>
      <c r="G21604" s="114">
        <v>0</v>
      </c>
      <c r="H21604" s="114">
        <v>0</v>
      </c>
      <c r="I21604" s="114">
        <v>0</v>
      </c>
      <c r="J21604" s="114">
        <v>0</v>
      </c>
      <c r="K21604" s="118">
        <v>0</v>
      </c>
      <c r="L21604" s="114">
        <v>0</v>
      </c>
      <c r="M21604" s="114">
        <v>0</v>
      </c>
      <c r="N21604" s="114">
        <v>0</v>
      </c>
      <c r="O21604" s="110" t="s">
        <v>15307</v>
      </c>
      <c r="P21604" s="110" t="s">
        <v>15307</v>
      </c>
      <c r="Q21604" s="114">
        <v>0</v>
      </c>
      <c r="R21604" s="114">
        <v>0</v>
      </c>
      <c r="S21604" s="114">
        <v>0</v>
      </c>
    </row>
    <row r="21605" spans="1:19" ht="11.25" thickBot="1" x14ac:dyDescent="0.2">
      <c r="A21605" s="93"/>
    </row>
    <row r="21606" spans="1:19" ht="11.25" thickBot="1" x14ac:dyDescent="0.2">
      <c r="A21606" s="87" t="s">
        <v>345</v>
      </c>
      <c r="B21606" s="87" t="s">
        <v>346</v>
      </c>
      <c r="C21606" s="120" t="s">
        <v>35</v>
      </c>
      <c r="D21606" s="120" t="s">
        <v>36</v>
      </c>
      <c r="E21606" s="120" t="s">
        <v>15315</v>
      </c>
      <c r="F21606" s="120" t="s">
        <v>38</v>
      </c>
      <c r="G21606" s="120" t="s">
        <v>39</v>
      </c>
      <c r="H21606" s="120" t="s">
        <v>41</v>
      </c>
      <c r="I21606" s="120" t="s">
        <v>42</v>
      </c>
      <c r="J21606" s="120" t="s">
        <v>43</v>
      </c>
      <c r="K21606" s="120" t="s">
        <v>44</v>
      </c>
      <c r="L21606" s="120" t="s">
        <v>45</v>
      </c>
      <c r="M21606" s="120" t="s">
        <v>46</v>
      </c>
      <c r="N21606" s="120" t="s">
        <v>47</v>
      </c>
      <c r="O21606" s="120" t="s">
        <v>48</v>
      </c>
      <c r="P21606" s="120" t="s">
        <v>49</v>
      </c>
      <c r="Q21606" s="120" t="s">
        <v>50</v>
      </c>
      <c r="R21606" s="120" t="s">
        <v>51</v>
      </c>
      <c r="S21606" s="120" t="s">
        <v>52</v>
      </c>
    </row>
    <row r="21607" spans="1:19" ht="11.25" thickBot="1" x14ac:dyDescent="0.2">
      <c r="A21607" s="88">
        <v>1</v>
      </c>
      <c r="B21607" s="109">
        <v>0.75685185185185189</v>
      </c>
      <c r="C21607" s="111">
        <v>0.46195000000000003</v>
      </c>
      <c r="D21607" s="89">
        <v>740.71</v>
      </c>
      <c r="E21607" s="89">
        <v>65.852999999999994</v>
      </c>
      <c r="F21607" s="110" t="s">
        <v>16011</v>
      </c>
      <c r="G21607" s="89">
        <v>303.84500000000003</v>
      </c>
      <c r="H21607" s="89">
        <v>97700.417000000001</v>
      </c>
      <c r="I21607" s="89">
        <v>6051.2280000000001</v>
      </c>
      <c r="J21607" s="89">
        <v>11370.477999999999</v>
      </c>
      <c r="K21607" s="89">
        <v>1385.451</v>
      </c>
      <c r="L21607" s="89">
        <v>1207.2</v>
      </c>
      <c r="M21607" s="89">
        <v>55.470999999999997</v>
      </c>
      <c r="N21607" s="89">
        <v>9.0389999999999997</v>
      </c>
      <c r="O21607" s="89">
        <v>79.069000000000003</v>
      </c>
      <c r="P21607" s="89">
        <v>101.321</v>
      </c>
      <c r="Q21607" s="89">
        <v>160.113</v>
      </c>
      <c r="R21607" s="89">
        <v>165.26300000000001</v>
      </c>
      <c r="S21607" s="89">
        <v>161.1</v>
      </c>
    </row>
    <row r="21608" spans="1:19" ht="11.25" thickBot="1" x14ac:dyDescent="0.2">
      <c r="A21608" s="93"/>
    </row>
    <row r="21609" spans="1:19" ht="11.25" thickBot="1" x14ac:dyDescent="0.2">
      <c r="A21609" s="113" t="s">
        <v>352</v>
      </c>
      <c r="B21609" s="93"/>
      <c r="C21609" s="115">
        <v>0.46195000000000003</v>
      </c>
      <c r="D21609" s="114">
        <v>740.71</v>
      </c>
      <c r="E21609" s="114">
        <v>65.852999999999994</v>
      </c>
      <c r="F21609" s="110" t="s">
        <v>16012</v>
      </c>
      <c r="G21609" s="114">
        <v>303.84500000000003</v>
      </c>
      <c r="H21609" s="114">
        <v>97700.417000000001</v>
      </c>
      <c r="I21609" s="114">
        <v>6051.2280000000001</v>
      </c>
      <c r="J21609" s="114">
        <v>11370.477999999999</v>
      </c>
      <c r="K21609" s="114">
        <v>1385.451</v>
      </c>
      <c r="L21609" s="114">
        <v>1207.2</v>
      </c>
      <c r="M21609" s="114">
        <v>55.470999999999997</v>
      </c>
      <c r="N21609" s="114">
        <v>9.0389999999999997</v>
      </c>
      <c r="O21609" s="114">
        <v>79.069000000000003</v>
      </c>
      <c r="P21609" s="114">
        <v>101.321</v>
      </c>
      <c r="Q21609" s="114">
        <v>160.113</v>
      </c>
      <c r="R21609" s="114">
        <v>165.26300000000001</v>
      </c>
      <c r="S21609" s="114">
        <v>161.1</v>
      </c>
    </row>
    <row r="21610" spans="1:19" ht="11.25" thickBot="1" x14ac:dyDescent="0.2">
      <c r="A21610" s="93"/>
    </row>
    <row r="21611" spans="1:19" ht="11.25" thickBot="1" x14ac:dyDescent="0.2">
      <c r="A21611" s="116" t="s">
        <v>355</v>
      </c>
      <c r="B21611" s="93"/>
      <c r="C21611" s="118" t="s">
        <v>15308</v>
      </c>
      <c r="D21611" s="114">
        <v>0</v>
      </c>
      <c r="E21611" s="114">
        <v>0</v>
      </c>
      <c r="F21611" s="110" t="s">
        <v>15307</v>
      </c>
      <c r="G21611" s="114">
        <v>0</v>
      </c>
      <c r="H21611" s="114">
        <v>0</v>
      </c>
      <c r="I21611" s="114">
        <v>0</v>
      </c>
      <c r="J21611" s="114">
        <v>0</v>
      </c>
      <c r="K21611" s="114">
        <v>0</v>
      </c>
      <c r="L21611" s="114">
        <v>0</v>
      </c>
      <c r="M21611" s="114">
        <v>0</v>
      </c>
      <c r="N21611" s="114">
        <v>0</v>
      </c>
      <c r="O21611" s="114">
        <v>0</v>
      </c>
      <c r="P21611" s="114">
        <v>0</v>
      </c>
      <c r="Q21611" s="114">
        <v>0</v>
      </c>
      <c r="R21611" s="114">
        <v>0</v>
      </c>
      <c r="S21611" s="114">
        <v>0</v>
      </c>
    </row>
    <row r="21612" spans="1:19" ht="11.25" thickBot="1" x14ac:dyDescent="0.2">
      <c r="A21612" s="93"/>
    </row>
    <row r="21613" spans="1:19" ht="11.25" thickBot="1" x14ac:dyDescent="0.2">
      <c r="A21613" s="117" t="s">
        <v>358</v>
      </c>
      <c r="B21613" s="93"/>
      <c r="C21613" s="118">
        <v>0</v>
      </c>
      <c r="D21613" s="114">
        <v>0</v>
      </c>
      <c r="E21613" s="114">
        <v>0</v>
      </c>
      <c r="F21613" s="110" t="s">
        <v>15307</v>
      </c>
      <c r="G21613" s="114">
        <v>0</v>
      </c>
      <c r="H21613" s="114">
        <v>0</v>
      </c>
      <c r="I21613" s="114">
        <v>0</v>
      </c>
      <c r="J21613" s="114">
        <v>0</v>
      </c>
      <c r="K21613" s="114">
        <v>0</v>
      </c>
      <c r="L21613" s="114">
        <v>0</v>
      </c>
      <c r="M21613" s="114">
        <v>0</v>
      </c>
      <c r="N21613" s="114">
        <v>0</v>
      </c>
      <c r="O21613" s="114">
        <v>0</v>
      </c>
      <c r="P21613" s="114">
        <v>0</v>
      </c>
      <c r="Q21613" s="114">
        <v>0</v>
      </c>
      <c r="R21613" s="114">
        <v>0</v>
      </c>
      <c r="S21613" s="114">
        <v>0</v>
      </c>
    </row>
    <row r="21614" spans="1:19" ht="11.25" thickBot="1" x14ac:dyDescent="0.2">
      <c r="A21614" s="93"/>
    </row>
    <row r="21615" spans="1:19" ht="11.25" thickBot="1" x14ac:dyDescent="0.2">
      <c r="A21615" s="87" t="s">
        <v>345</v>
      </c>
      <c r="B21615" s="87" t="s">
        <v>346</v>
      </c>
      <c r="C21615" s="120" t="s">
        <v>53</v>
      </c>
      <c r="D21615" s="120" t="s">
        <v>54</v>
      </c>
      <c r="E21615" s="120" t="s">
        <v>55</v>
      </c>
      <c r="F21615" s="120" t="s">
        <v>56</v>
      </c>
      <c r="G21615" s="120" t="s">
        <v>15318</v>
      </c>
      <c r="H21615" s="120" t="s">
        <v>57</v>
      </c>
      <c r="I21615" s="120" t="s">
        <v>59</v>
      </c>
      <c r="J21615" s="120" t="s">
        <v>15319</v>
      </c>
      <c r="K21615" s="120" t="s">
        <v>60</v>
      </c>
      <c r="L21615" s="120" t="s">
        <v>61</v>
      </c>
      <c r="M21615" s="120" t="s">
        <v>62</v>
      </c>
      <c r="N21615" s="120" t="s">
        <v>15320</v>
      </c>
      <c r="O21615" s="120" t="s">
        <v>63</v>
      </c>
      <c r="P21615" s="120" t="s">
        <v>64</v>
      </c>
      <c r="Q21615" s="120" t="s">
        <v>66</v>
      </c>
      <c r="R21615" s="120" t="s">
        <v>15321</v>
      </c>
      <c r="S21615" s="120" t="s">
        <v>67</v>
      </c>
    </row>
    <row r="21616" spans="1:19" ht="11.25" thickBot="1" x14ac:dyDescent="0.2">
      <c r="A21616" s="88">
        <v>1</v>
      </c>
      <c r="B21616" s="109">
        <v>0.75685185185185189</v>
      </c>
      <c r="C21616" s="89">
        <v>81.043000000000006</v>
      </c>
      <c r="D21616" s="110" t="s">
        <v>15306</v>
      </c>
      <c r="E21616" s="89">
        <v>4.843</v>
      </c>
      <c r="F21616" s="89">
        <v>231.89099999999999</v>
      </c>
      <c r="G21616" s="110" t="s">
        <v>16013</v>
      </c>
      <c r="H21616" s="89">
        <v>630.23800000000006</v>
      </c>
      <c r="I21616" s="89">
        <v>2053.5100000000002</v>
      </c>
      <c r="J21616" s="110" t="s">
        <v>16017</v>
      </c>
      <c r="K21616" s="89">
        <v>84.992000000000004</v>
      </c>
      <c r="L21616" s="110" t="s">
        <v>15306</v>
      </c>
      <c r="M21616" s="89">
        <v>609.93299999999999</v>
      </c>
      <c r="N21616" s="89">
        <v>-7879.58</v>
      </c>
      <c r="O21616" s="89">
        <v>242.00700000000001</v>
      </c>
      <c r="P21616" s="89">
        <v>20498.323</v>
      </c>
      <c r="Q21616" s="112" t="s">
        <v>15393</v>
      </c>
      <c r="R21616" s="110" t="s">
        <v>16018</v>
      </c>
      <c r="S21616" s="89">
        <v>2441.0529999999999</v>
      </c>
    </row>
    <row r="21617" spans="1:19" ht="11.25" thickBot="1" x14ac:dyDescent="0.2">
      <c r="A21617" s="93"/>
    </row>
    <row r="21618" spans="1:19" ht="11.25" thickBot="1" x14ac:dyDescent="0.2">
      <c r="A21618" s="113" t="s">
        <v>352</v>
      </c>
      <c r="B21618" s="93"/>
      <c r="C21618" s="114">
        <v>81.043000000000006</v>
      </c>
      <c r="D21618" s="110" t="s">
        <v>15307</v>
      </c>
      <c r="E21618" s="114">
        <v>4.843</v>
      </c>
      <c r="F21618" s="114">
        <v>231.89099999999999</v>
      </c>
      <c r="G21618" s="110" t="s">
        <v>16015</v>
      </c>
      <c r="H21618" s="114">
        <v>630.23800000000006</v>
      </c>
      <c r="I21618" s="114">
        <v>2053.5100000000002</v>
      </c>
      <c r="J21618" s="110" t="s">
        <v>16019</v>
      </c>
      <c r="K21618" s="114">
        <v>84.992000000000004</v>
      </c>
      <c r="L21618" s="110" t="s">
        <v>15307</v>
      </c>
      <c r="M21618" s="114">
        <v>609.93299999999999</v>
      </c>
      <c r="N21618" s="114">
        <v>-7879.58</v>
      </c>
      <c r="O21618" s="114">
        <v>242.00700000000001</v>
      </c>
      <c r="P21618" s="114">
        <v>20498.323</v>
      </c>
      <c r="Q21618" s="112" t="s">
        <v>15394</v>
      </c>
      <c r="R21618" s="110" t="s">
        <v>16020</v>
      </c>
      <c r="S21618" s="114">
        <v>2441.0529999999999</v>
      </c>
    </row>
    <row r="21619" spans="1:19" ht="11.25" thickBot="1" x14ac:dyDescent="0.2">
      <c r="A21619" s="93"/>
    </row>
    <row r="21620" spans="1:19" ht="11.25" thickBot="1" x14ac:dyDescent="0.2">
      <c r="A21620" s="116" t="s">
        <v>355</v>
      </c>
      <c r="B21620" s="93"/>
      <c r="C21620" s="114">
        <v>0</v>
      </c>
      <c r="D21620" s="110" t="s">
        <v>15307</v>
      </c>
      <c r="E21620" s="114">
        <v>0</v>
      </c>
      <c r="F21620" s="114">
        <v>0</v>
      </c>
      <c r="G21620" s="110" t="s">
        <v>15307</v>
      </c>
      <c r="H21620" s="114">
        <v>0</v>
      </c>
      <c r="I21620" s="114">
        <v>0</v>
      </c>
      <c r="J21620" s="110" t="s">
        <v>15307</v>
      </c>
      <c r="K21620" s="114">
        <v>0</v>
      </c>
      <c r="L21620" s="110" t="s">
        <v>15307</v>
      </c>
      <c r="M21620" s="114">
        <v>0</v>
      </c>
      <c r="N21620" s="114">
        <v>0</v>
      </c>
      <c r="O21620" s="114">
        <v>0</v>
      </c>
      <c r="P21620" s="114">
        <v>0</v>
      </c>
      <c r="Q21620" s="112" t="s">
        <v>15324</v>
      </c>
      <c r="R21620" s="110" t="s">
        <v>15307</v>
      </c>
      <c r="S21620" s="114">
        <v>0</v>
      </c>
    </row>
    <row r="21621" spans="1:19" ht="11.25" thickBot="1" x14ac:dyDescent="0.2">
      <c r="A21621" s="93"/>
    </row>
    <row r="21622" spans="1:19" ht="11.25" thickBot="1" x14ac:dyDescent="0.2">
      <c r="A21622" s="117" t="s">
        <v>358</v>
      </c>
      <c r="B21622" s="93"/>
      <c r="C21622" s="114">
        <v>0</v>
      </c>
      <c r="D21622" s="110" t="s">
        <v>15307</v>
      </c>
      <c r="E21622" s="114">
        <v>0</v>
      </c>
      <c r="F21622" s="114">
        <v>0</v>
      </c>
      <c r="G21622" s="110" t="s">
        <v>15307</v>
      </c>
      <c r="H21622" s="114">
        <v>0</v>
      </c>
      <c r="I21622" s="114">
        <v>0</v>
      </c>
      <c r="J21622" s="110" t="s">
        <v>15307</v>
      </c>
      <c r="K21622" s="114">
        <v>0</v>
      </c>
      <c r="L21622" s="110" t="s">
        <v>15307</v>
      </c>
      <c r="M21622" s="114">
        <v>0</v>
      </c>
      <c r="N21622" s="114">
        <v>0</v>
      </c>
      <c r="O21622" s="114">
        <v>0</v>
      </c>
      <c r="P21622" s="114">
        <v>0</v>
      </c>
      <c r="Q21622" s="112" t="s">
        <v>15358</v>
      </c>
      <c r="R21622" s="110" t="s">
        <v>15307</v>
      </c>
      <c r="S21622" s="114">
        <v>0</v>
      </c>
    </row>
    <row r="21623" spans="1:19" ht="11.25" thickBot="1" x14ac:dyDescent="0.2">
      <c r="A21623" s="93"/>
    </row>
    <row r="21624" spans="1:19" ht="11.25" thickBot="1" x14ac:dyDescent="0.2">
      <c r="A21624" s="87" t="s">
        <v>345</v>
      </c>
      <c r="B21624" s="87" t="s">
        <v>346</v>
      </c>
      <c r="C21624" s="120" t="s">
        <v>68</v>
      </c>
      <c r="D21624" s="120" t="s">
        <v>15325</v>
      </c>
    </row>
    <row r="21625" spans="1:19" ht="11.25" thickBot="1" x14ac:dyDescent="0.2">
      <c r="A21625" s="88">
        <v>1</v>
      </c>
      <c r="B21625" s="109">
        <v>0.75685185185185189</v>
      </c>
      <c r="C21625" s="89">
        <v>185.488</v>
      </c>
      <c r="D21625" s="110" t="s">
        <v>15306</v>
      </c>
    </row>
    <row r="21626" spans="1:19" ht="11.25" thickBot="1" x14ac:dyDescent="0.2">
      <c r="A21626" s="93"/>
    </row>
    <row r="21627" spans="1:19" ht="11.25" thickBot="1" x14ac:dyDescent="0.2">
      <c r="A21627" s="113" t="s">
        <v>352</v>
      </c>
      <c r="B21627" s="93"/>
      <c r="C21627" s="114">
        <v>185.488</v>
      </c>
      <c r="D21627" s="110" t="s">
        <v>15307</v>
      </c>
    </row>
    <row r="21628" spans="1:19" ht="11.25" thickBot="1" x14ac:dyDescent="0.2">
      <c r="A21628" s="93"/>
    </row>
    <row r="21629" spans="1:19" ht="11.25" thickBot="1" x14ac:dyDescent="0.2">
      <c r="A21629" s="116" t="s">
        <v>355</v>
      </c>
      <c r="B21629" s="93"/>
      <c r="C21629" s="114">
        <v>0</v>
      </c>
      <c r="D21629" s="110" t="s">
        <v>15307</v>
      </c>
    </row>
    <row r="21630" spans="1:19" ht="11.25" thickBot="1" x14ac:dyDescent="0.2">
      <c r="A21630" s="93"/>
    </row>
    <row r="21631" spans="1:19" ht="11.25" thickBot="1" x14ac:dyDescent="0.2">
      <c r="A21631" s="117" t="s">
        <v>358</v>
      </c>
      <c r="B21631" s="93"/>
      <c r="C21631" s="114">
        <v>0</v>
      </c>
      <c r="D21631" s="110" t="s">
        <v>15307</v>
      </c>
    </row>
    <row r="21632" spans="1:19" ht="10.5" x14ac:dyDescent="0.15">
      <c r="A21632" s="93"/>
    </row>
    <row r="21633" spans="1:19" x14ac:dyDescent="0.15">
      <c r="A21633" s="106"/>
      <c r="B21633" s="69" t="s">
        <v>1599</v>
      </c>
    </row>
    <row r="21634" spans="1:19" ht="9.75" thickBot="1" x14ac:dyDescent="0.2">
      <c r="A21634" s="64" t="s">
        <v>6926</v>
      </c>
    </row>
    <row r="21635" spans="1:19" ht="11.25" thickBot="1" x14ac:dyDescent="0.2">
      <c r="A21635" s="87" t="s">
        <v>345</v>
      </c>
      <c r="B21635" s="87" t="s">
        <v>346</v>
      </c>
      <c r="C21635" s="120" t="s">
        <v>15300</v>
      </c>
      <c r="D21635" s="120" t="s">
        <v>15301</v>
      </c>
      <c r="E21635" s="120" t="s">
        <v>15302</v>
      </c>
      <c r="F21635" s="120" t="s">
        <v>1</v>
      </c>
      <c r="G21635" s="120" t="s">
        <v>2</v>
      </c>
      <c r="H21635" s="120" t="s">
        <v>3</v>
      </c>
      <c r="I21635" s="120" t="s">
        <v>15303</v>
      </c>
      <c r="J21635" s="120" t="s">
        <v>4</v>
      </c>
      <c r="K21635" s="120" t="s">
        <v>15304</v>
      </c>
      <c r="L21635" s="120" t="s">
        <v>8</v>
      </c>
      <c r="M21635" s="120" t="s">
        <v>15305</v>
      </c>
      <c r="N21635" s="120" t="s">
        <v>10</v>
      </c>
      <c r="O21635" s="120" t="s">
        <v>11</v>
      </c>
      <c r="P21635" s="120" t="s">
        <v>12</v>
      </c>
      <c r="Q21635" s="120" t="s">
        <v>13</v>
      </c>
      <c r="R21635" s="120" t="s">
        <v>14</v>
      </c>
      <c r="S21635" s="120" t="s">
        <v>15</v>
      </c>
    </row>
    <row r="21636" spans="1:19" ht="11.25" thickBot="1" x14ac:dyDescent="0.2">
      <c r="A21636" s="88">
        <v>1</v>
      </c>
      <c r="B21636" s="109">
        <v>0.76230324074074074</v>
      </c>
      <c r="C21636" s="89">
        <v>56.582999999999998</v>
      </c>
      <c r="D21636" s="110" t="s">
        <v>15306</v>
      </c>
      <c r="E21636" s="89">
        <v>339.49900000000002</v>
      </c>
      <c r="F21636" s="89">
        <v>44922.103000000003</v>
      </c>
      <c r="G21636" s="89">
        <v>220311.43</v>
      </c>
      <c r="H21636" s="89">
        <v>11408.121999999999</v>
      </c>
      <c r="I21636" s="89">
        <v>534.73800000000006</v>
      </c>
      <c r="J21636" s="89">
        <v>1886.1690000000001</v>
      </c>
      <c r="K21636" s="89">
        <v>939.64499999999998</v>
      </c>
      <c r="L21636" s="111">
        <v>0.58911000000000002</v>
      </c>
      <c r="M21636" s="89">
        <v>1285.095</v>
      </c>
      <c r="N21636" s="89">
        <v>1742.296</v>
      </c>
      <c r="O21636" s="89">
        <v>2203.2719999999999</v>
      </c>
      <c r="P21636" s="89">
        <v>158335.14000000001</v>
      </c>
      <c r="Q21636" s="89">
        <v>1134218.1000000001</v>
      </c>
      <c r="R21636" s="89">
        <v>948.60500000000002</v>
      </c>
      <c r="S21636" s="89">
        <v>1611.961</v>
      </c>
    </row>
    <row r="21637" spans="1:19" ht="11.25" thickBot="1" x14ac:dyDescent="0.2">
      <c r="A21637" s="93"/>
    </row>
    <row r="21638" spans="1:19" ht="11.25" thickBot="1" x14ac:dyDescent="0.2">
      <c r="A21638" s="113" t="s">
        <v>352</v>
      </c>
      <c r="B21638" s="93"/>
      <c r="C21638" s="114">
        <v>56.582999999999998</v>
      </c>
      <c r="D21638" s="110" t="s">
        <v>15307</v>
      </c>
      <c r="E21638" s="114">
        <v>339.49900000000002</v>
      </c>
      <c r="F21638" s="114">
        <v>44922.103000000003</v>
      </c>
      <c r="G21638" s="114">
        <v>220311.43</v>
      </c>
      <c r="H21638" s="114">
        <v>11408.121999999999</v>
      </c>
      <c r="I21638" s="114">
        <v>534.73800000000006</v>
      </c>
      <c r="J21638" s="114">
        <v>1886.1690000000001</v>
      </c>
      <c r="K21638" s="114">
        <v>939.64499999999998</v>
      </c>
      <c r="L21638" s="115">
        <v>0.58911000000000002</v>
      </c>
      <c r="M21638" s="114">
        <v>1285.095</v>
      </c>
      <c r="N21638" s="114">
        <v>1742.296</v>
      </c>
      <c r="O21638" s="114">
        <v>2203.2719999999999</v>
      </c>
      <c r="P21638" s="114">
        <v>158335.14000000001</v>
      </c>
      <c r="Q21638" s="114">
        <v>1134218.1000000001</v>
      </c>
      <c r="R21638" s="114">
        <v>948.60500000000002</v>
      </c>
      <c r="S21638" s="114">
        <v>1611.961</v>
      </c>
    </row>
    <row r="21639" spans="1:19" ht="11.25" thickBot="1" x14ac:dyDescent="0.2">
      <c r="A21639" s="93"/>
    </row>
    <row r="21640" spans="1:19" ht="11.25" thickBot="1" x14ac:dyDescent="0.2">
      <c r="A21640" s="116" t="s">
        <v>355</v>
      </c>
      <c r="B21640" s="93"/>
      <c r="C21640" s="114">
        <v>0</v>
      </c>
      <c r="D21640" s="110" t="s">
        <v>15307</v>
      </c>
      <c r="E21640" s="114">
        <v>0</v>
      </c>
      <c r="F21640" s="114">
        <v>0</v>
      </c>
      <c r="G21640" s="114">
        <v>0</v>
      </c>
      <c r="H21640" s="114">
        <v>0</v>
      </c>
      <c r="I21640" s="114">
        <v>0</v>
      </c>
      <c r="J21640" s="114">
        <v>0</v>
      </c>
      <c r="K21640" s="114">
        <v>0</v>
      </c>
      <c r="L21640" s="118" t="s">
        <v>15308</v>
      </c>
      <c r="M21640" s="114">
        <v>0</v>
      </c>
      <c r="N21640" s="114">
        <v>0</v>
      </c>
      <c r="O21640" s="114">
        <v>0</v>
      </c>
      <c r="P21640" s="114">
        <v>0</v>
      </c>
      <c r="Q21640" s="114">
        <v>0</v>
      </c>
      <c r="R21640" s="114">
        <v>0</v>
      </c>
      <c r="S21640" s="114">
        <v>0</v>
      </c>
    </row>
    <row r="21641" spans="1:19" ht="11.25" thickBot="1" x14ac:dyDescent="0.2">
      <c r="A21641" s="93"/>
    </row>
    <row r="21642" spans="1:19" ht="11.25" thickBot="1" x14ac:dyDescent="0.2">
      <c r="A21642" s="117" t="s">
        <v>358</v>
      </c>
      <c r="B21642" s="93"/>
      <c r="C21642" s="114">
        <v>0</v>
      </c>
      <c r="D21642" s="110" t="s">
        <v>15307</v>
      </c>
      <c r="E21642" s="114">
        <v>0</v>
      </c>
      <c r="F21642" s="114">
        <v>0</v>
      </c>
      <c r="G21642" s="114">
        <v>0</v>
      </c>
      <c r="H21642" s="114">
        <v>0</v>
      </c>
      <c r="I21642" s="114">
        <v>0</v>
      </c>
      <c r="J21642" s="114">
        <v>0</v>
      </c>
      <c r="K21642" s="114">
        <v>0</v>
      </c>
      <c r="L21642" s="118">
        <v>0</v>
      </c>
      <c r="M21642" s="114">
        <v>0</v>
      </c>
      <c r="N21642" s="114">
        <v>0</v>
      </c>
      <c r="O21642" s="114">
        <v>0</v>
      </c>
      <c r="P21642" s="114">
        <v>0</v>
      </c>
      <c r="Q21642" s="114">
        <v>0</v>
      </c>
      <c r="R21642" s="114">
        <v>0</v>
      </c>
      <c r="S21642" s="114">
        <v>0</v>
      </c>
    </row>
    <row r="21643" spans="1:19" ht="11.25" thickBot="1" x14ac:dyDescent="0.2">
      <c r="A21643" s="93"/>
    </row>
    <row r="21644" spans="1:19" ht="11.25" thickBot="1" x14ac:dyDescent="0.2">
      <c r="A21644" s="87" t="s">
        <v>345</v>
      </c>
      <c r="B21644" s="87" t="s">
        <v>346</v>
      </c>
      <c r="C21644" s="120" t="s">
        <v>16</v>
      </c>
      <c r="D21644" s="120" t="s">
        <v>15309</v>
      </c>
      <c r="E21644" s="120" t="s">
        <v>15310</v>
      </c>
      <c r="F21644" s="120" t="s">
        <v>20</v>
      </c>
      <c r="G21644" s="120" t="s">
        <v>21</v>
      </c>
      <c r="H21644" s="120" t="s">
        <v>22</v>
      </c>
      <c r="I21644" s="120" t="s">
        <v>23</v>
      </c>
      <c r="J21644" s="120" t="s">
        <v>24</v>
      </c>
      <c r="K21644" s="120" t="s">
        <v>26</v>
      </c>
      <c r="L21644" s="120" t="s">
        <v>15311</v>
      </c>
      <c r="M21644" s="120" t="s">
        <v>27</v>
      </c>
      <c r="N21644" s="120" t="s">
        <v>28</v>
      </c>
      <c r="O21644" s="120" t="s">
        <v>29</v>
      </c>
      <c r="P21644" s="120" t="s">
        <v>30</v>
      </c>
      <c r="Q21644" s="120" t="s">
        <v>15312</v>
      </c>
      <c r="R21644" s="120" t="s">
        <v>32</v>
      </c>
      <c r="S21644" s="120" t="s">
        <v>33</v>
      </c>
    </row>
    <row r="21645" spans="1:19" ht="11.25" thickBot="1" x14ac:dyDescent="0.2">
      <c r="A21645" s="88">
        <v>1</v>
      </c>
      <c r="B21645" s="109">
        <v>0.76230324074074074</v>
      </c>
      <c r="C21645" s="89">
        <v>28426.844000000001</v>
      </c>
      <c r="D21645" s="89">
        <v>13645.538</v>
      </c>
      <c r="E21645" s="89">
        <v>405.76499999999999</v>
      </c>
      <c r="F21645" s="111">
        <v>0.47578999999999999</v>
      </c>
      <c r="G21645" s="110" t="s">
        <v>16053</v>
      </c>
      <c r="H21645" s="89">
        <v>629.96799999999996</v>
      </c>
      <c r="I21645" s="89">
        <v>19740.149000000001</v>
      </c>
      <c r="J21645" s="89">
        <v>489429.32</v>
      </c>
      <c r="K21645" s="111">
        <v>0.51017999999999997</v>
      </c>
      <c r="L21645" s="89">
        <v>1930.9970000000001</v>
      </c>
      <c r="M21645" s="89">
        <v>682.25699999999995</v>
      </c>
      <c r="N21645" s="89">
        <v>877.13499999999999</v>
      </c>
      <c r="O21645" s="110" t="s">
        <v>16004</v>
      </c>
      <c r="P21645" s="89">
        <v>137.98099999999999</v>
      </c>
      <c r="Q21645" s="89">
        <v>654.05999999999995</v>
      </c>
      <c r="R21645" s="89">
        <v>380.50400000000002</v>
      </c>
      <c r="S21645" s="89">
        <v>157.95099999999999</v>
      </c>
    </row>
    <row r="21646" spans="1:19" ht="11.25" thickBot="1" x14ac:dyDescent="0.2">
      <c r="A21646" s="93"/>
    </row>
    <row r="21647" spans="1:19" ht="11.25" thickBot="1" x14ac:dyDescent="0.2">
      <c r="A21647" s="113" t="s">
        <v>352</v>
      </c>
      <c r="B21647" s="93"/>
      <c r="C21647" s="114">
        <v>28426.844000000001</v>
      </c>
      <c r="D21647" s="114">
        <v>13645.538</v>
      </c>
      <c r="E21647" s="114">
        <v>405.76499999999999</v>
      </c>
      <c r="F21647" s="115">
        <v>0.47578999999999999</v>
      </c>
      <c r="G21647" s="110" t="s">
        <v>16054</v>
      </c>
      <c r="H21647" s="114">
        <v>629.96799999999996</v>
      </c>
      <c r="I21647" s="114">
        <v>19740.149000000001</v>
      </c>
      <c r="J21647" s="114">
        <v>489429.32</v>
      </c>
      <c r="K21647" s="115">
        <v>0.51017999999999997</v>
      </c>
      <c r="L21647" s="114">
        <v>1930.9970000000001</v>
      </c>
      <c r="M21647" s="114">
        <v>682.25699999999995</v>
      </c>
      <c r="N21647" s="114">
        <v>877.13499999999999</v>
      </c>
      <c r="O21647" s="110" t="s">
        <v>16006</v>
      </c>
      <c r="P21647" s="114">
        <v>137.98099999999999</v>
      </c>
      <c r="Q21647" s="114">
        <v>654.05999999999995</v>
      </c>
      <c r="R21647" s="114">
        <v>380.50400000000002</v>
      </c>
      <c r="S21647" s="114">
        <v>157.95099999999999</v>
      </c>
    </row>
    <row r="21648" spans="1:19" ht="11.25" thickBot="1" x14ac:dyDescent="0.2">
      <c r="A21648" s="93"/>
    </row>
    <row r="21649" spans="1:19" ht="11.25" thickBot="1" x14ac:dyDescent="0.2">
      <c r="A21649" s="116" t="s">
        <v>355</v>
      </c>
      <c r="B21649" s="93"/>
      <c r="C21649" s="114">
        <v>0</v>
      </c>
      <c r="D21649" s="114">
        <v>0</v>
      </c>
      <c r="E21649" s="114">
        <v>0</v>
      </c>
      <c r="F21649" s="118" t="s">
        <v>15308</v>
      </c>
      <c r="G21649" s="110" t="s">
        <v>15307</v>
      </c>
      <c r="H21649" s="114">
        <v>0</v>
      </c>
      <c r="I21649" s="114">
        <v>0</v>
      </c>
      <c r="J21649" s="114">
        <v>0</v>
      </c>
      <c r="K21649" s="118" t="s">
        <v>15308</v>
      </c>
      <c r="L21649" s="114">
        <v>0</v>
      </c>
      <c r="M21649" s="114">
        <v>0</v>
      </c>
      <c r="N21649" s="114">
        <v>0</v>
      </c>
      <c r="O21649" s="110" t="s">
        <v>15307</v>
      </c>
      <c r="P21649" s="114">
        <v>0</v>
      </c>
      <c r="Q21649" s="114">
        <v>0</v>
      </c>
      <c r="R21649" s="114">
        <v>0</v>
      </c>
      <c r="S21649" s="114">
        <v>0</v>
      </c>
    </row>
    <row r="21650" spans="1:19" ht="11.25" thickBot="1" x14ac:dyDescent="0.2">
      <c r="A21650" s="93"/>
    </row>
    <row r="21651" spans="1:19" ht="11.25" thickBot="1" x14ac:dyDescent="0.2">
      <c r="A21651" s="117" t="s">
        <v>358</v>
      </c>
      <c r="B21651" s="93"/>
      <c r="C21651" s="114">
        <v>0</v>
      </c>
      <c r="D21651" s="114">
        <v>0</v>
      </c>
      <c r="E21651" s="114">
        <v>0</v>
      </c>
      <c r="F21651" s="118">
        <v>0</v>
      </c>
      <c r="G21651" s="110" t="s">
        <v>15307</v>
      </c>
      <c r="H21651" s="114">
        <v>0</v>
      </c>
      <c r="I21651" s="114">
        <v>0</v>
      </c>
      <c r="J21651" s="114">
        <v>0</v>
      </c>
      <c r="K21651" s="118">
        <v>0</v>
      </c>
      <c r="L21651" s="114">
        <v>0</v>
      </c>
      <c r="M21651" s="114">
        <v>0</v>
      </c>
      <c r="N21651" s="114">
        <v>0</v>
      </c>
      <c r="O21651" s="110" t="s">
        <v>15307</v>
      </c>
      <c r="P21651" s="114">
        <v>0</v>
      </c>
      <c r="Q21651" s="114">
        <v>0</v>
      </c>
      <c r="R21651" s="114">
        <v>0</v>
      </c>
      <c r="S21651" s="114">
        <v>0</v>
      </c>
    </row>
    <row r="21652" spans="1:19" ht="11.25" thickBot="1" x14ac:dyDescent="0.2">
      <c r="A21652" s="93"/>
    </row>
    <row r="21653" spans="1:19" ht="11.25" thickBot="1" x14ac:dyDescent="0.2">
      <c r="A21653" s="87" t="s">
        <v>345</v>
      </c>
      <c r="B21653" s="87" t="s">
        <v>346</v>
      </c>
      <c r="C21653" s="120" t="s">
        <v>35</v>
      </c>
      <c r="D21653" s="120" t="s">
        <v>36</v>
      </c>
      <c r="E21653" s="120" t="s">
        <v>15315</v>
      </c>
      <c r="F21653" s="120" t="s">
        <v>38</v>
      </c>
      <c r="G21653" s="120" t="s">
        <v>39</v>
      </c>
      <c r="H21653" s="120" t="s">
        <v>41</v>
      </c>
      <c r="I21653" s="120" t="s">
        <v>42</v>
      </c>
      <c r="J21653" s="120" t="s">
        <v>43</v>
      </c>
      <c r="K21653" s="120" t="s">
        <v>44</v>
      </c>
      <c r="L21653" s="120" t="s">
        <v>45</v>
      </c>
      <c r="M21653" s="120" t="s">
        <v>46</v>
      </c>
      <c r="N21653" s="120" t="s">
        <v>47</v>
      </c>
      <c r="O21653" s="120" t="s">
        <v>48</v>
      </c>
      <c r="P21653" s="120" t="s">
        <v>49</v>
      </c>
      <c r="Q21653" s="120" t="s">
        <v>50</v>
      </c>
      <c r="R21653" s="120" t="s">
        <v>51</v>
      </c>
      <c r="S21653" s="120" t="s">
        <v>52</v>
      </c>
    </row>
    <row r="21654" spans="1:19" ht="11.25" thickBot="1" x14ac:dyDescent="0.2">
      <c r="A21654" s="88">
        <v>1</v>
      </c>
      <c r="B21654" s="109">
        <v>0.76230324074074074</v>
      </c>
      <c r="C21654" s="111">
        <v>0.46217999999999998</v>
      </c>
      <c r="D21654" s="89">
        <v>1560.99</v>
      </c>
      <c r="E21654" s="89">
        <v>751.61099999999999</v>
      </c>
      <c r="F21654" s="110" t="s">
        <v>16011</v>
      </c>
      <c r="G21654" s="89">
        <v>2635.3510000000001</v>
      </c>
      <c r="H21654" s="89">
        <v>264895.06</v>
      </c>
      <c r="I21654" s="89">
        <v>7775.277</v>
      </c>
      <c r="J21654" s="89">
        <v>20092.345000000001</v>
      </c>
      <c r="K21654" s="89">
        <v>3190.0949999999998</v>
      </c>
      <c r="L21654" s="89">
        <v>2038.5640000000001</v>
      </c>
      <c r="M21654" s="89">
        <v>637.60799999999995</v>
      </c>
      <c r="N21654" s="89">
        <v>184.15299999999999</v>
      </c>
      <c r="O21654" s="89">
        <v>1035.17</v>
      </c>
      <c r="P21654" s="89">
        <v>247.19200000000001</v>
      </c>
      <c r="Q21654" s="89">
        <v>745.76199999999994</v>
      </c>
      <c r="R21654" s="89">
        <v>219.83500000000001</v>
      </c>
      <c r="S21654" s="89">
        <v>808.24800000000005</v>
      </c>
    </row>
    <row r="21655" spans="1:19" ht="11.25" thickBot="1" x14ac:dyDescent="0.2">
      <c r="A21655" s="93"/>
    </row>
    <row r="21656" spans="1:19" ht="11.25" thickBot="1" x14ac:dyDescent="0.2">
      <c r="A21656" s="113" t="s">
        <v>352</v>
      </c>
      <c r="B21656" s="93"/>
      <c r="C21656" s="115">
        <v>0.46217999999999998</v>
      </c>
      <c r="D21656" s="114">
        <v>1560.99</v>
      </c>
      <c r="E21656" s="114">
        <v>751.61099999999999</v>
      </c>
      <c r="F21656" s="110" t="s">
        <v>16012</v>
      </c>
      <c r="G21656" s="114">
        <v>2635.3510000000001</v>
      </c>
      <c r="H21656" s="114">
        <v>264895.06</v>
      </c>
      <c r="I21656" s="114">
        <v>7775.277</v>
      </c>
      <c r="J21656" s="114">
        <v>20092.345000000001</v>
      </c>
      <c r="K21656" s="114">
        <v>3190.0949999999998</v>
      </c>
      <c r="L21656" s="114">
        <v>2038.5640000000001</v>
      </c>
      <c r="M21656" s="114">
        <v>637.60799999999995</v>
      </c>
      <c r="N21656" s="114">
        <v>184.15299999999999</v>
      </c>
      <c r="O21656" s="114">
        <v>1035.17</v>
      </c>
      <c r="P21656" s="114">
        <v>247.19200000000001</v>
      </c>
      <c r="Q21656" s="114">
        <v>745.76199999999994</v>
      </c>
      <c r="R21656" s="114">
        <v>219.83500000000001</v>
      </c>
      <c r="S21656" s="114">
        <v>808.24800000000005</v>
      </c>
    </row>
    <row r="21657" spans="1:19" ht="11.25" thickBot="1" x14ac:dyDescent="0.2">
      <c r="A21657" s="93"/>
    </row>
    <row r="21658" spans="1:19" ht="11.25" thickBot="1" x14ac:dyDescent="0.2">
      <c r="A21658" s="116" t="s">
        <v>355</v>
      </c>
      <c r="B21658" s="93"/>
      <c r="C21658" s="118" t="s">
        <v>15308</v>
      </c>
      <c r="D21658" s="114">
        <v>0</v>
      </c>
      <c r="E21658" s="114">
        <v>0</v>
      </c>
      <c r="F21658" s="110" t="s">
        <v>15307</v>
      </c>
      <c r="G21658" s="114">
        <v>0</v>
      </c>
      <c r="H21658" s="114">
        <v>0</v>
      </c>
      <c r="I21658" s="114">
        <v>0</v>
      </c>
      <c r="J21658" s="114">
        <v>0</v>
      </c>
      <c r="K21658" s="114">
        <v>0</v>
      </c>
      <c r="L21658" s="114">
        <v>0</v>
      </c>
      <c r="M21658" s="114">
        <v>0</v>
      </c>
      <c r="N21658" s="114">
        <v>0</v>
      </c>
      <c r="O21658" s="114">
        <v>0</v>
      </c>
      <c r="P21658" s="114">
        <v>0</v>
      </c>
      <c r="Q21658" s="114">
        <v>0</v>
      </c>
      <c r="R21658" s="114">
        <v>0</v>
      </c>
      <c r="S21658" s="114">
        <v>0</v>
      </c>
    </row>
    <row r="21659" spans="1:19" ht="11.25" thickBot="1" x14ac:dyDescent="0.2">
      <c r="A21659" s="93"/>
    </row>
    <row r="21660" spans="1:19" ht="11.25" thickBot="1" x14ac:dyDescent="0.2">
      <c r="A21660" s="117" t="s">
        <v>358</v>
      </c>
      <c r="B21660" s="93"/>
      <c r="C21660" s="118">
        <v>0</v>
      </c>
      <c r="D21660" s="114">
        <v>0</v>
      </c>
      <c r="E21660" s="114">
        <v>0</v>
      </c>
      <c r="F21660" s="110" t="s">
        <v>15307</v>
      </c>
      <c r="G21660" s="114">
        <v>0</v>
      </c>
      <c r="H21660" s="114">
        <v>0</v>
      </c>
      <c r="I21660" s="114">
        <v>0</v>
      </c>
      <c r="J21660" s="114">
        <v>0</v>
      </c>
      <c r="K21660" s="114">
        <v>0</v>
      </c>
      <c r="L21660" s="114">
        <v>0</v>
      </c>
      <c r="M21660" s="114">
        <v>0</v>
      </c>
      <c r="N21660" s="114">
        <v>0</v>
      </c>
      <c r="O21660" s="114">
        <v>0</v>
      </c>
      <c r="P21660" s="114">
        <v>0</v>
      </c>
      <c r="Q21660" s="114">
        <v>0</v>
      </c>
      <c r="R21660" s="114">
        <v>0</v>
      </c>
      <c r="S21660" s="114">
        <v>0</v>
      </c>
    </row>
    <row r="21661" spans="1:19" ht="11.25" thickBot="1" x14ac:dyDescent="0.2">
      <c r="A21661" s="93"/>
    </row>
    <row r="21662" spans="1:19" ht="11.25" thickBot="1" x14ac:dyDescent="0.2">
      <c r="A21662" s="87" t="s">
        <v>345</v>
      </c>
      <c r="B21662" s="87" t="s">
        <v>346</v>
      </c>
      <c r="C21662" s="120" t="s">
        <v>53</v>
      </c>
      <c r="D21662" s="120" t="s">
        <v>54</v>
      </c>
      <c r="E21662" s="120" t="s">
        <v>55</v>
      </c>
      <c r="F21662" s="120" t="s">
        <v>56</v>
      </c>
      <c r="G21662" s="120" t="s">
        <v>15318</v>
      </c>
      <c r="H21662" s="120" t="s">
        <v>57</v>
      </c>
      <c r="I21662" s="120" t="s">
        <v>59</v>
      </c>
      <c r="J21662" s="120" t="s">
        <v>15319</v>
      </c>
      <c r="K21662" s="120" t="s">
        <v>60</v>
      </c>
      <c r="L21662" s="120" t="s">
        <v>61</v>
      </c>
      <c r="M21662" s="120" t="s">
        <v>62</v>
      </c>
      <c r="N21662" s="120" t="s">
        <v>15320</v>
      </c>
      <c r="O21662" s="120" t="s">
        <v>63</v>
      </c>
      <c r="P21662" s="120" t="s">
        <v>64</v>
      </c>
      <c r="Q21662" s="120" t="s">
        <v>66</v>
      </c>
      <c r="R21662" s="120" t="s">
        <v>15321</v>
      </c>
      <c r="S21662" s="120" t="s">
        <v>67</v>
      </c>
    </row>
    <row r="21663" spans="1:19" ht="11.25" thickBot="1" x14ac:dyDescent="0.2">
      <c r="A21663" s="88">
        <v>1</v>
      </c>
      <c r="B21663" s="109">
        <v>0.76230324074074074</v>
      </c>
      <c r="C21663" s="89">
        <v>406.68099999999998</v>
      </c>
      <c r="D21663" s="89">
        <v>204.619</v>
      </c>
      <c r="E21663" s="89">
        <v>5.1719999999999997</v>
      </c>
      <c r="F21663" s="89">
        <v>451.88499999999999</v>
      </c>
      <c r="G21663" s="89">
        <v>182.61</v>
      </c>
      <c r="H21663" s="89">
        <v>1489.9490000000001</v>
      </c>
      <c r="I21663" s="89">
        <v>5768.366</v>
      </c>
      <c r="J21663" s="110" t="s">
        <v>16017</v>
      </c>
      <c r="K21663" s="110" t="s">
        <v>15306</v>
      </c>
      <c r="L21663" s="110" t="s">
        <v>15306</v>
      </c>
      <c r="M21663" s="89">
        <v>254.85499999999999</v>
      </c>
      <c r="N21663" s="89">
        <v>-8012.1850000000004</v>
      </c>
      <c r="O21663" s="89">
        <v>-46.177</v>
      </c>
      <c r="P21663" s="89">
        <v>54349.086000000003</v>
      </c>
      <c r="Q21663" s="112" t="s">
        <v>15397</v>
      </c>
      <c r="R21663" s="89">
        <v>6.5789999999999997</v>
      </c>
      <c r="S21663" s="89">
        <v>6906.6909999999998</v>
      </c>
    </row>
    <row r="21664" spans="1:19" ht="11.25" thickBot="1" x14ac:dyDescent="0.2">
      <c r="A21664" s="93"/>
    </row>
    <row r="21665" spans="1:19" ht="11.25" thickBot="1" x14ac:dyDescent="0.2">
      <c r="A21665" s="113" t="s">
        <v>352</v>
      </c>
      <c r="B21665" s="93"/>
      <c r="C21665" s="114">
        <v>406.68099999999998</v>
      </c>
      <c r="D21665" s="114">
        <v>204.619</v>
      </c>
      <c r="E21665" s="114">
        <v>5.1719999999999997</v>
      </c>
      <c r="F21665" s="114">
        <v>451.88499999999999</v>
      </c>
      <c r="G21665" s="114">
        <v>182.61</v>
      </c>
      <c r="H21665" s="114">
        <v>1489.9490000000001</v>
      </c>
      <c r="I21665" s="114">
        <v>5768.366</v>
      </c>
      <c r="J21665" s="110" t="s">
        <v>16019</v>
      </c>
      <c r="K21665" s="110" t="s">
        <v>15307</v>
      </c>
      <c r="L21665" s="110" t="s">
        <v>15307</v>
      </c>
      <c r="M21665" s="114">
        <v>254.85499999999999</v>
      </c>
      <c r="N21665" s="114">
        <v>-8012.1850000000004</v>
      </c>
      <c r="O21665" s="114">
        <v>-46.177</v>
      </c>
      <c r="P21665" s="114">
        <v>54349.086000000003</v>
      </c>
      <c r="Q21665" s="112" t="s">
        <v>15398</v>
      </c>
      <c r="R21665" s="114">
        <v>6.5789999999999997</v>
      </c>
      <c r="S21665" s="114">
        <v>6906.6909999999998</v>
      </c>
    </row>
    <row r="21666" spans="1:19" ht="11.25" thickBot="1" x14ac:dyDescent="0.2">
      <c r="A21666" s="93"/>
    </row>
    <row r="21667" spans="1:19" ht="11.25" thickBot="1" x14ac:dyDescent="0.2">
      <c r="A21667" s="116" t="s">
        <v>355</v>
      </c>
      <c r="B21667" s="93"/>
      <c r="C21667" s="114">
        <v>0</v>
      </c>
      <c r="D21667" s="114">
        <v>0</v>
      </c>
      <c r="E21667" s="114">
        <v>0</v>
      </c>
      <c r="F21667" s="114">
        <v>0</v>
      </c>
      <c r="G21667" s="114">
        <v>0</v>
      </c>
      <c r="H21667" s="114">
        <v>0</v>
      </c>
      <c r="I21667" s="114">
        <v>0</v>
      </c>
      <c r="J21667" s="110" t="s">
        <v>15307</v>
      </c>
      <c r="K21667" s="110" t="s">
        <v>15307</v>
      </c>
      <c r="L21667" s="110" t="s">
        <v>15307</v>
      </c>
      <c r="M21667" s="114">
        <v>0</v>
      </c>
      <c r="N21667" s="114">
        <v>0</v>
      </c>
      <c r="O21667" s="114">
        <v>0</v>
      </c>
      <c r="P21667" s="114">
        <v>0</v>
      </c>
      <c r="Q21667" s="112" t="s">
        <v>15324</v>
      </c>
      <c r="R21667" s="114">
        <v>0</v>
      </c>
      <c r="S21667" s="114">
        <v>0</v>
      </c>
    </row>
    <row r="21668" spans="1:19" ht="11.25" thickBot="1" x14ac:dyDescent="0.2">
      <c r="A21668" s="93"/>
    </row>
    <row r="21669" spans="1:19" ht="11.25" thickBot="1" x14ac:dyDescent="0.2">
      <c r="A21669" s="117" t="s">
        <v>358</v>
      </c>
      <c r="B21669" s="93"/>
      <c r="C21669" s="114">
        <v>0</v>
      </c>
      <c r="D21669" s="114">
        <v>0</v>
      </c>
      <c r="E21669" s="114">
        <v>0</v>
      </c>
      <c r="F21669" s="114">
        <v>0</v>
      </c>
      <c r="G21669" s="114">
        <v>0</v>
      </c>
      <c r="H21669" s="114">
        <v>0</v>
      </c>
      <c r="I21669" s="114">
        <v>0</v>
      </c>
      <c r="J21669" s="110" t="s">
        <v>15307</v>
      </c>
      <c r="K21669" s="110" t="s">
        <v>15307</v>
      </c>
      <c r="L21669" s="110" t="s">
        <v>15307</v>
      </c>
      <c r="M21669" s="114">
        <v>0</v>
      </c>
      <c r="N21669" s="114">
        <v>0</v>
      </c>
      <c r="O21669" s="114">
        <v>0</v>
      </c>
      <c r="P21669" s="114">
        <v>0</v>
      </c>
      <c r="Q21669" s="112" t="s">
        <v>15358</v>
      </c>
      <c r="R21669" s="114">
        <v>0</v>
      </c>
      <c r="S21669" s="114">
        <v>0</v>
      </c>
    </row>
    <row r="21670" spans="1:19" ht="11.25" thickBot="1" x14ac:dyDescent="0.2">
      <c r="A21670" s="93"/>
    </row>
    <row r="21671" spans="1:19" ht="11.25" thickBot="1" x14ac:dyDescent="0.2">
      <c r="A21671" s="87" t="s">
        <v>345</v>
      </c>
      <c r="B21671" s="87" t="s">
        <v>346</v>
      </c>
      <c r="C21671" s="120" t="s">
        <v>68</v>
      </c>
      <c r="D21671" s="120" t="s">
        <v>15325</v>
      </c>
    </row>
    <row r="21672" spans="1:19" ht="11.25" thickBot="1" x14ac:dyDescent="0.2">
      <c r="A21672" s="88">
        <v>1</v>
      </c>
      <c r="B21672" s="109">
        <v>0.76230324074074074</v>
      </c>
      <c r="C21672" s="89">
        <v>1433.357</v>
      </c>
      <c r="D21672" s="110" t="s">
        <v>15306</v>
      </c>
    </row>
    <row r="21673" spans="1:19" ht="11.25" thickBot="1" x14ac:dyDescent="0.2">
      <c r="A21673" s="93"/>
    </row>
    <row r="21674" spans="1:19" ht="11.25" thickBot="1" x14ac:dyDescent="0.2">
      <c r="A21674" s="113" t="s">
        <v>352</v>
      </c>
      <c r="B21674" s="93"/>
      <c r="C21674" s="114">
        <v>1433.357</v>
      </c>
      <c r="D21674" s="110" t="s">
        <v>15307</v>
      </c>
    </row>
    <row r="21675" spans="1:19" ht="11.25" thickBot="1" x14ac:dyDescent="0.2">
      <c r="A21675" s="93"/>
    </row>
    <row r="21676" spans="1:19" ht="11.25" thickBot="1" x14ac:dyDescent="0.2">
      <c r="A21676" s="116" t="s">
        <v>355</v>
      </c>
      <c r="B21676" s="93"/>
      <c r="C21676" s="114">
        <v>0</v>
      </c>
      <c r="D21676" s="110" t="s">
        <v>15307</v>
      </c>
    </row>
    <row r="21677" spans="1:19" ht="11.25" thickBot="1" x14ac:dyDescent="0.2">
      <c r="A21677" s="93"/>
    </row>
    <row r="21678" spans="1:19" ht="11.25" thickBot="1" x14ac:dyDescent="0.2">
      <c r="A21678" s="117" t="s">
        <v>358</v>
      </c>
      <c r="B21678" s="93"/>
      <c r="C21678" s="114">
        <v>0</v>
      </c>
      <c r="D21678" s="110" t="s">
        <v>15307</v>
      </c>
    </row>
    <row r="21679" spans="1:19" ht="10.5" x14ac:dyDescent="0.15">
      <c r="A21679" s="93"/>
    </row>
    <row r="21680" spans="1:19" x14ac:dyDescent="0.15">
      <c r="A21680" s="106"/>
      <c r="B21680" s="69" t="s">
        <v>1685</v>
      </c>
    </row>
    <row r="21681" spans="1:19" ht="9.75" thickBot="1" x14ac:dyDescent="0.2">
      <c r="A21681" s="64" t="s">
        <v>6926</v>
      </c>
    </row>
    <row r="21682" spans="1:19" ht="11.25" thickBot="1" x14ac:dyDescent="0.2">
      <c r="A21682" s="87" t="s">
        <v>345</v>
      </c>
      <c r="B21682" s="87" t="s">
        <v>346</v>
      </c>
      <c r="C21682" s="120" t="s">
        <v>15300</v>
      </c>
      <c r="D21682" s="120" t="s">
        <v>15301</v>
      </c>
      <c r="E21682" s="120" t="s">
        <v>15302</v>
      </c>
      <c r="F21682" s="120" t="s">
        <v>1</v>
      </c>
      <c r="G21682" s="120" t="s">
        <v>2</v>
      </c>
      <c r="H21682" s="120" t="s">
        <v>3</v>
      </c>
      <c r="I21682" s="120" t="s">
        <v>15303</v>
      </c>
      <c r="J21682" s="120" t="s">
        <v>4</v>
      </c>
      <c r="K21682" s="120" t="s">
        <v>15304</v>
      </c>
      <c r="L21682" s="120" t="s">
        <v>8</v>
      </c>
      <c r="M21682" s="120" t="s">
        <v>15305</v>
      </c>
      <c r="N21682" s="120" t="s">
        <v>10</v>
      </c>
      <c r="O21682" s="120" t="s">
        <v>11</v>
      </c>
      <c r="P21682" s="120" t="s">
        <v>12</v>
      </c>
      <c r="Q21682" s="120" t="s">
        <v>13</v>
      </c>
      <c r="R21682" s="120" t="s">
        <v>14</v>
      </c>
      <c r="S21682" s="120" t="s">
        <v>15</v>
      </c>
    </row>
    <row r="21683" spans="1:19" ht="11.25" thickBot="1" x14ac:dyDescent="0.2">
      <c r="A21683" s="88">
        <v>1</v>
      </c>
      <c r="B21683" s="109">
        <v>0.7677546296296297</v>
      </c>
      <c r="C21683" s="110" t="s">
        <v>15306</v>
      </c>
      <c r="D21683" s="110" t="s">
        <v>15306</v>
      </c>
      <c r="E21683" s="89">
        <v>255.17699999999999</v>
      </c>
      <c r="F21683" s="89">
        <v>27550.057000000001</v>
      </c>
      <c r="G21683" s="89">
        <v>128687.3</v>
      </c>
      <c r="H21683" s="89">
        <v>4445.643</v>
      </c>
      <c r="I21683" s="89">
        <v>289.23099999999999</v>
      </c>
      <c r="J21683" s="89">
        <v>5734.74</v>
      </c>
      <c r="K21683" s="89">
        <v>630.21299999999997</v>
      </c>
      <c r="L21683" s="111">
        <v>0.61685999999999996</v>
      </c>
      <c r="M21683" s="89">
        <v>553.61699999999996</v>
      </c>
      <c r="N21683" s="89">
        <v>531.68499999999995</v>
      </c>
      <c r="O21683" s="89">
        <v>1310.056</v>
      </c>
      <c r="P21683" s="89">
        <v>91642.452000000005</v>
      </c>
      <c r="Q21683" s="89">
        <v>738770.28</v>
      </c>
      <c r="R21683" s="89">
        <v>620.99</v>
      </c>
      <c r="S21683" s="89">
        <v>3910.893</v>
      </c>
    </row>
    <row r="21684" spans="1:19" ht="11.25" thickBot="1" x14ac:dyDescent="0.2">
      <c r="A21684" s="93"/>
    </row>
    <row r="21685" spans="1:19" ht="11.25" thickBot="1" x14ac:dyDescent="0.2">
      <c r="A21685" s="113" t="s">
        <v>352</v>
      </c>
      <c r="B21685" s="93"/>
      <c r="C21685" s="110" t="s">
        <v>15307</v>
      </c>
      <c r="D21685" s="110" t="s">
        <v>15307</v>
      </c>
      <c r="E21685" s="114">
        <v>255.17699999999999</v>
      </c>
      <c r="F21685" s="114">
        <v>27550.057000000001</v>
      </c>
      <c r="G21685" s="114">
        <v>128687.3</v>
      </c>
      <c r="H21685" s="114">
        <v>4445.643</v>
      </c>
      <c r="I21685" s="114">
        <v>289.23099999999999</v>
      </c>
      <c r="J21685" s="114">
        <v>5734.74</v>
      </c>
      <c r="K21685" s="114">
        <v>630.21299999999997</v>
      </c>
      <c r="L21685" s="115">
        <v>0.61685999999999996</v>
      </c>
      <c r="M21685" s="114">
        <v>553.61699999999996</v>
      </c>
      <c r="N21685" s="114">
        <v>531.68499999999995</v>
      </c>
      <c r="O21685" s="114">
        <v>1310.056</v>
      </c>
      <c r="P21685" s="114">
        <v>91642.452000000005</v>
      </c>
      <c r="Q21685" s="114">
        <v>738770.28</v>
      </c>
      <c r="R21685" s="114">
        <v>620.99</v>
      </c>
      <c r="S21685" s="114">
        <v>3910.893</v>
      </c>
    </row>
    <row r="21686" spans="1:19" ht="11.25" thickBot="1" x14ac:dyDescent="0.2">
      <c r="A21686" s="93"/>
    </row>
    <row r="21687" spans="1:19" ht="11.25" thickBot="1" x14ac:dyDescent="0.2">
      <c r="A21687" s="116" t="s">
        <v>355</v>
      </c>
      <c r="B21687" s="93"/>
      <c r="C21687" s="110" t="s">
        <v>15307</v>
      </c>
      <c r="D21687" s="110" t="s">
        <v>15307</v>
      </c>
      <c r="E21687" s="114">
        <v>0</v>
      </c>
      <c r="F21687" s="114">
        <v>0</v>
      </c>
      <c r="G21687" s="114">
        <v>0</v>
      </c>
      <c r="H21687" s="114">
        <v>0</v>
      </c>
      <c r="I21687" s="114">
        <v>0</v>
      </c>
      <c r="J21687" s="114">
        <v>0</v>
      </c>
      <c r="K21687" s="114">
        <v>0</v>
      </c>
      <c r="L21687" s="118" t="s">
        <v>15308</v>
      </c>
      <c r="M21687" s="114">
        <v>0</v>
      </c>
      <c r="N21687" s="114">
        <v>0</v>
      </c>
      <c r="O21687" s="114">
        <v>0</v>
      </c>
      <c r="P21687" s="114">
        <v>0</v>
      </c>
      <c r="Q21687" s="114">
        <v>0</v>
      </c>
      <c r="R21687" s="114">
        <v>0</v>
      </c>
      <c r="S21687" s="114">
        <v>0</v>
      </c>
    </row>
    <row r="21688" spans="1:19" ht="11.25" thickBot="1" x14ac:dyDescent="0.2">
      <c r="A21688" s="93"/>
    </row>
    <row r="21689" spans="1:19" ht="11.25" thickBot="1" x14ac:dyDescent="0.2">
      <c r="A21689" s="117" t="s">
        <v>358</v>
      </c>
      <c r="B21689" s="93"/>
      <c r="C21689" s="110" t="s">
        <v>15307</v>
      </c>
      <c r="D21689" s="110" t="s">
        <v>15307</v>
      </c>
      <c r="E21689" s="114">
        <v>0</v>
      </c>
      <c r="F21689" s="114">
        <v>0</v>
      </c>
      <c r="G21689" s="114">
        <v>0</v>
      </c>
      <c r="H21689" s="114">
        <v>0</v>
      </c>
      <c r="I21689" s="114">
        <v>0</v>
      </c>
      <c r="J21689" s="114">
        <v>0</v>
      </c>
      <c r="K21689" s="114">
        <v>0</v>
      </c>
      <c r="L21689" s="118">
        <v>0</v>
      </c>
      <c r="M21689" s="114">
        <v>0</v>
      </c>
      <c r="N21689" s="114">
        <v>0</v>
      </c>
      <c r="O21689" s="114">
        <v>0</v>
      </c>
      <c r="P21689" s="114">
        <v>0</v>
      </c>
      <c r="Q21689" s="114">
        <v>0</v>
      </c>
      <c r="R21689" s="114">
        <v>0</v>
      </c>
      <c r="S21689" s="114">
        <v>0</v>
      </c>
    </row>
    <row r="21690" spans="1:19" ht="11.25" thickBot="1" x14ac:dyDescent="0.2">
      <c r="A21690" s="93"/>
    </row>
    <row r="21691" spans="1:19" ht="11.25" thickBot="1" x14ac:dyDescent="0.2">
      <c r="A21691" s="87" t="s">
        <v>345</v>
      </c>
      <c r="B21691" s="87" t="s">
        <v>346</v>
      </c>
      <c r="C21691" s="120" t="s">
        <v>16</v>
      </c>
      <c r="D21691" s="120" t="s">
        <v>15309</v>
      </c>
      <c r="E21691" s="120" t="s">
        <v>15310</v>
      </c>
      <c r="F21691" s="120" t="s">
        <v>20</v>
      </c>
      <c r="G21691" s="120" t="s">
        <v>21</v>
      </c>
      <c r="H21691" s="120" t="s">
        <v>22</v>
      </c>
      <c r="I21691" s="120" t="s">
        <v>23</v>
      </c>
      <c r="J21691" s="120" t="s">
        <v>24</v>
      </c>
      <c r="K21691" s="120" t="s">
        <v>26</v>
      </c>
      <c r="L21691" s="120" t="s">
        <v>15311</v>
      </c>
      <c r="M21691" s="120" t="s">
        <v>27</v>
      </c>
      <c r="N21691" s="120" t="s">
        <v>28</v>
      </c>
      <c r="O21691" s="120" t="s">
        <v>29</v>
      </c>
      <c r="P21691" s="120" t="s">
        <v>30</v>
      </c>
      <c r="Q21691" s="120" t="s">
        <v>15312</v>
      </c>
      <c r="R21691" s="120" t="s">
        <v>32</v>
      </c>
      <c r="S21691" s="120" t="s">
        <v>33</v>
      </c>
    </row>
    <row r="21692" spans="1:19" ht="11.25" thickBot="1" x14ac:dyDescent="0.2">
      <c r="A21692" s="88">
        <v>1</v>
      </c>
      <c r="B21692" s="109">
        <v>0.7677546296296297</v>
      </c>
      <c r="C21692" s="89">
        <v>44531.355000000003</v>
      </c>
      <c r="D21692" s="89">
        <v>19635.458999999999</v>
      </c>
      <c r="E21692" s="110" t="s">
        <v>15306</v>
      </c>
      <c r="F21692" s="111">
        <v>0.48829</v>
      </c>
      <c r="G21692" s="89">
        <v>-378.28500000000003</v>
      </c>
      <c r="H21692" s="89">
        <v>31.175999999999998</v>
      </c>
      <c r="I21692" s="89">
        <v>14828.224</v>
      </c>
      <c r="J21692" s="89">
        <v>339981.33</v>
      </c>
      <c r="K21692" s="111">
        <v>0.49669999999999997</v>
      </c>
      <c r="L21692" s="89">
        <v>1050.498</v>
      </c>
      <c r="M21692" s="89">
        <v>386.94499999999999</v>
      </c>
      <c r="N21692" s="89">
        <v>416.08</v>
      </c>
      <c r="O21692" s="110" t="s">
        <v>16004</v>
      </c>
      <c r="P21692" s="110" t="s">
        <v>15306</v>
      </c>
      <c r="Q21692" s="89">
        <v>697.36</v>
      </c>
      <c r="R21692" s="89">
        <v>420.34899999999999</v>
      </c>
      <c r="S21692" s="110" t="s">
        <v>15306</v>
      </c>
    </row>
    <row r="21693" spans="1:19" ht="11.25" thickBot="1" x14ac:dyDescent="0.2">
      <c r="A21693" s="93"/>
    </row>
    <row r="21694" spans="1:19" ht="11.25" thickBot="1" x14ac:dyDescent="0.2">
      <c r="A21694" s="113" t="s">
        <v>352</v>
      </c>
      <c r="B21694" s="93"/>
      <c r="C21694" s="114">
        <v>44531.355000000003</v>
      </c>
      <c r="D21694" s="114">
        <v>19635.458999999999</v>
      </c>
      <c r="E21694" s="110" t="s">
        <v>15307</v>
      </c>
      <c r="F21694" s="115">
        <v>0.48829</v>
      </c>
      <c r="G21694" s="114">
        <v>-378.28500000000003</v>
      </c>
      <c r="H21694" s="114">
        <v>31.175999999999998</v>
      </c>
      <c r="I21694" s="114">
        <v>14828.224</v>
      </c>
      <c r="J21694" s="114">
        <v>339981.33</v>
      </c>
      <c r="K21694" s="115">
        <v>0.49669999999999997</v>
      </c>
      <c r="L21694" s="114">
        <v>1050.498</v>
      </c>
      <c r="M21694" s="114">
        <v>386.94499999999999</v>
      </c>
      <c r="N21694" s="114">
        <v>416.08</v>
      </c>
      <c r="O21694" s="110" t="s">
        <v>16006</v>
      </c>
      <c r="P21694" s="110" t="s">
        <v>15307</v>
      </c>
      <c r="Q21694" s="114">
        <v>697.36</v>
      </c>
      <c r="R21694" s="114">
        <v>420.34899999999999</v>
      </c>
      <c r="S21694" s="110" t="s">
        <v>15307</v>
      </c>
    </row>
    <row r="21695" spans="1:19" ht="11.25" thickBot="1" x14ac:dyDescent="0.2">
      <c r="A21695" s="93"/>
    </row>
    <row r="21696" spans="1:19" ht="11.25" thickBot="1" x14ac:dyDescent="0.2">
      <c r="A21696" s="116" t="s">
        <v>355</v>
      </c>
      <c r="B21696" s="93"/>
      <c r="C21696" s="114">
        <v>0</v>
      </c>
      <c r="D21696" s="114">
        <v>0</v>
      </c>
      <c r="E21696" s="110" t="s">
        <v>15307</v>
      </c>
      <c r="F21696" s="118" t="s">
        <v>15308</v>
      </c>
      <c r="G21696" s="114">
        <v>0</v>
      </c>
      <c r="H21696" s="114">
        <v>0</v>
      </c>
      <c r="I21696" s="114">
        <v>0</v>
      </c>
      <c r="J21696" s="114">
        <v>0</v>
      </c>
      <c r="K21696" s="118" t="s">
        <v>15308</v>
      </c>
      <c r="L21696" s="114">
        <v>0</v>
      </c>
      <c r="M21696" s="114">
        <v>0</v>
      </c>
      <c r="N21696" s="114">
        <v>0</v>
      </c>
      <c r="O21696" s="110" t="s">
        <v>15307</v>
      </c>
      <c r="P21696" s="110" t="s">
        <v>15307</v>
      </c>
      <c r="Q21696" s="114">
        <v>0</v>
      </c>
      <c r="R21696" s="114">
        <v>0</v>
      </c>
      <c r="S21696" s="110" t="s">
        <v>15307</v>
      </c>
    </row>
    <row r="21697" spans="1:19" ht="11.25" thickBot="1" x14ac:dyDescent="0.2">
      <c r="A21697" s="93"/>
    </row>
    <row r="21698" spans="1:19" ht="11.25" thickBot="1" x14ac:dyDescent="0.2">
      <c r="A21698" s="117" t="s">
        <v>358</v>
      </c>
      <c r="B21698" s="93"/>
      <c r="C21698" s="114">
        <v>0</v>
      </c>
      <c r="D21698" s="114">
        <v>0</v>
      </c>
      <c r="E21698" s="110" t="s">
        <v>15307</v>
      </c>
      <c r="F21698" s="118">
        <v>0</v>
      </c>
      <c r="G21698" s="114">
        <v>0</v>
      </c>
      <c r="H21698" s="114">
        <v>0</v>
      </c>
      <c r="I21698" s="114">
        <v>0</v>
      </c>
      <c r="J21698" s="114">
        <v>0</v>
      </c>
      <c r="K21698" s="118">
        <v>0</v>
      </c>
      <c r="L21698" s="114">
        <v>0</v>
      </c>
      <c r="M21698" s="114">
        <v>0</v>
      </c>
      <c r="N21698" s="114">
        <v>0</v>
      </c>
      <c r="O21698" s="110" t="s">
        <v>15307</v>
      </c>
      <c r="P21698" s="110" t="s">
        <v>15307</v>
      </c>
      <c r="Q21698" s="114">
        <v>0</v>
      </c>
      <c r="R21698" s="114">
        <v>0</v>
      </c>
      <c r="S21698" s="110" t="s">
        <v>15307</v>
      </c>
    </row>
    <row r="21699" spans="1:19" ht="11.25" thickBot="1" x14ac:dyDescent="0.2">
      <c r="A21699" s="93"/>
    </row>
    <row r="21700" spans="1:19" ht="11.25" thickBot="1" x14ac:dyDescent="0.2">
      <c r="A21700" s="87" t="s">
        <v>345</v>
      </c>
      <c r="B21700" s="87" t="s">
        <v>346</v>
      </c>
      <c r="C21700" s="120" t="s">
        <v>35</v>
      </c>
      <c r="D21700" s="120" t="s">
        <v>36</v>
      </c>
      <c r="E21700" s="120" t="s">
        <v>15315</v>
      </c>
      <c r="F21700" s="120" t="s">
        <v>38</v>
      </c>
      <c r="G21700" s="120" t="s">
        <v>39</v>
      </c>
      <c r="H21700" s="120" t="s">
        <v>41</v>
      </c>
      <c r="I21700" s="120" t="s">
        <v>42</v>
      </c>
      <c r="J21700" s="120" t="s">
        <v>43</v>
      </c>
      <c r="K21700" s="120" t="s">
        <v>44</v>
      </c>
      <c r="L21700" s="120" t="s">
        <v>45</v>
      </c>
      <c r="M21700" s="120" t="s">
        <v>46</v>
      </c>
      <c r="N21700" s="120" t="s">
        <v>47</v>
      </c>
      <c r="O21700" s="120" t="s">
        <v>48</v>
      </c>
      <c r="P21700" s="120" t="s">
        <v>49</v>
      </c>
      <c r="Q21700" s="120" t="s">
        <v>50</v>
      </c>
      <c r="R21700" s="120" t="s">
        <v>51</v>
      </c>
      <c r="S21700" s="120" t="s">
        <v>52</v>
      </c>
    </row>
    <row r="21701" spans="1:19" ht="11.25" thickBot="1" x14ac:dyDescent="0.2">
      <c r="A21701" s="88">
        <v>1</v>
      </c>
      <c r="B21701" s="109">
        <v>0.7677546296296297</v>
      </c>
      <c r="C21701" s="111">
        <v>0.44600000000000001</v>
      </c>
      <c r="D21701" s="89">
        <v>806.56500000000005</v>
      </c>
      <c r="E21701" s="89">
        <v>240.148</v>
      </c>
      <c r="F21701" s="110" t="s">
        <v>16011</v>
      </c>
      <c r="G21701" s="89">
        <v>602.12099999999998</v>
      </c>
      <c r="H21701" s="89">
        <v>220284.77</v>
      </c>
      <c r="I21701" s="89">
        <v>8326.2369999999992</v>
      </c>
      <c r="J21701" s="89">
        <v>13560.669</v>
      </c>
      <c r="K21701" s="89">
        <v>1179.2850000000001</v>
      </c>
      <c r="L21701" s="89">
        <v>1278.6579999999999</v>
      </c>
      <c r="M21701" s="89">
        <v>164.97200000000001</v>
      </c>
      <c r="N21701" s="89">
        <v>214.499</v>
      </c>
      <c r="O21701" s="89">
        <v>495.03100000000001</v>
      </c>
      <c r="P21701" s="89">
        <v>466.90300000000002</v>
      </c>
      <c r="Q21701" s="89">
        <v>292.5</v>
      </c>
      <c r="R21701" s="89">
        <v>283.72300000000001</v>
      </c>
      <c r="S21701" s="89">
        <v>494.08699999999999</v>
      </c>
    </row>
    <row r="21702" spans="1:19" ht="11.25" thickBot="1" x14ac:dyDescent="0.2">
      <c r="A21702" s="93"/>
    </row>
    <row r="21703" spans="1:19" ht="11.25" thickBot="1" x14ac:dyDescent="0.2">
      <c r="A21703" s="113" t="s">
        <v>352</v>
      </c>
      <c r="B21703" s="93"/>
      <c r="C21703" s="115">
        <v>0.44600000000000001</v>
      </c>
      <c r="D21703" s="114">
        <v>806.56500000000005</v>
      </c>
      <c r="E21703" s="114">
        <v>240.148</v>
      </c>
      <c r="F21703" s="110" t="s">
        <v>16012</v>
      </c>
      <c r="G21703" s="114">
        <v>602.12099999999998</v>
      </c>
      <c r="H21703" s="114">
        <v>220284.77</v>
      </c>
      <c r="I21703" s="114">
        <v>8326.2369999999992</v>
      </c>
      <c r="J21703" s="114">
        <v>13560.669</v>
      </c>
      <c r="K21703" s="114">
        <v>1179.2850000000001</v>
      </c>
      <c r="L21703" s="114">
        <v>1278.6579999999999</v>
      </c>
      <c r="M21703" s="114">
        <v>164.97200000000001</v>
      </c>
      <c r="N21703" s="114">
        <v>214.499</v>
      </c>
      <c r="O21703" s="114">
        <v>495.03100000000001</v>
      </c>
      <c r="P21703" s="114">
        <v>466.90300000000002</v>
      </c>
      <c r="Q21703" s="114">
        <v>292.5</v>
      </c>
      <c r="R21703" s="114">
        <v>283.72300000000001</v>
      </c>
      <c r="S21703" s="114">
        <v>494.08699999999999</v>
      </c>
    </row>
    <row r="21704" spans="1:19" ht="11.25" thickBot="1" x14ac:dyDescent="0.2">
      <c r="A21704" s="93"/>
    </row>
    <row r="21705" spans="1:19" ht="11.25" thickBot="1" x14ac:dyDescent="0.2">
      <c r="A21705" s="116" t="s">
        <v>355</v>
      </c>
      <c r="B21705" s="93"/>
      <c r="C21705" s="118" t="s">
        <v>15308</v>
      </c>
      <c r="D21705" s="114">
        <v>0</v>
      </c>
      <c r="E21705" s="114">
        <v>0</v>
      </c>
      <c r="F21705" s="110" t="s">
        <v>15307</v>
      </c>
      <c r="G21705" s="114">
        <v>0</v>
      </c>
      <c r="H21705" s="114">
        <v>0</v>
      </c>
      <c r="I21705" s="114">
        <v>0</v>
      </c>
      <c r="J21705" s="114">
        <v>0</v>
      </c>
      <c r="K21705" s="114">
        <v>0</v>
      </c>
      <c r="L21705" s="114">
        <v>0</v>
      </c>
      <c r="M21705" s="114">
        <v>0</v>
      </c>
      <c r="N21705" s="114">
        <v>0</v>
      </c>
      <c r="O21705" s="114">
        <v>0</v>
      </c>
      <c r="P21705" s="114">
        <v>0</v>
      </c>
      <c r="Q21705" s="114">
        <v>0</v>
      </c>
      <c r="R21705" s="114">
        <v>0</v>
      </c>
      <c r="S21705" s="114">
        <v>0</v>
      </c>
    </row>
    <row r="21706" spans="1:19" ht="11.25" thickBot="1" x14ac:dyDescent="0.2">
      <c r="A21706" s="93"/>
    </row>
    <row r="21707" spans="1:19" ht="11.25" thickBot="1" x14ac:dyDescent="0.2">
      <c r="A21707" s="117" t="s">
        <v>358</v>
      </c>
      <c r="B21707" s="93"/>
      <c r="C21707" s="118">
        <v>0</v>
      </c>
      <c r="D21707" s="114">
        <v>0</v>
      </c>
      <c r="E21707" s="114">
        <v>0</v>
      </c>
      <c r="F21707" s="110" t="s">
        <v>15307</v>
      </c>
      <c r="G21707" s="114">
        <v>0</v>
      </c>
      <c r="H21707" s="114">
        <v>0</v>
      </c>
      <c r="I21707" s="114">
        <v>0</v>
      </c>
      <c r="J21707" s="114">
        <v>0</v>
      </c>
      <c r="K21707" s="114">
        <v>0</v>
      </c>
      <c r="L21707" s="114">
        <v>0</v>
      </c>
      <c r="M21707" s="114">
        <v>0</v>
      </c>
      <c r="N21707" s="114">
        <v>0</v>
      </c>
      <c r="O21707" s="114">
        <v>0</v>
      </c>
      <c r="P21707" s="114">
        <v>0</v>
      </c>
      <c r="Q21707" s="114">
        <v>0</v>
      </c>
      <c r="R21707" s="114">
        <v>0</v>
      </c>
      <c r="S21707" s="114">
        <v>0</v>
      </c>
    </row>
    <row r="21708" spans="1:19" ht="11.25" thickBot="1" x14ac:dyDescent="0.2">
      <c r="A21708" s="93"/>
    </row>
    <row r="21709" spans="1:19" ht="11.25" thickBot="1" x14ac:dyDescent="0.2">
      <c r="A21709" s="87" t="s">
        <v>345</v>
      </c>
      <c r="B21709" s="87" t="s">
        <v>346</v>
      </c>
      <c r="C21709" s="120" t="s">
        <v>53</v>
      </c>
      <c r="D21709" s="120" t="s">
        <v>54</v>
      </c>
      <c r="E21709" s="120" t="s">
        <v>55</v>
      </c>
      <c r="F21709" s="120" t="s">
        <v>56</v>
      </c>
      <c r="G21709" s="120" t="s">
        <v>15318</v>
      </c>
      <c r="H21709" s="120" t="s">
        <v>57</v>
      </c>
      <c r="I21709" s="120" t="s">
        <v>59</v>
      </c>
      <c r="J21709" s="120" t="s">
        <v>15319</v>
      </c>
      <c r="K21709" s="120" t="s">
        <v>60</v>
      </c>
      <c r="L21709" s="120" t="s">
        <v>61</v>
      </c>
      <c r="M21709" s="120" t="s">
        <v>62</v>
      </c>
      <c r="N21709" s="120" t="s">
        <v>15320</v>
      </c>
      <c r="O21709" s="120" t="s">
        <v>63</v>
      </c>
      <c r="P21709" s="120" t="s">
        <v>64</v>
      </c>
      <c r="Q21709" s="120" t="s">
        <v>66</v>
      </c>
      <c r="R21709" s="120" t="s">
        <v>15321</v>
      </c>
      <c r="S21709" s="120" t="s">
        <v>67</v>
      </c>
    </row>
    <row r="21710" spans="1:19" ht="11.25" thickBot="1" x14ac:dyDescent="0.2">
      <c r="A21710" s="88">
        <v>1</v>
      </c>
      <c r="B21710" s="109">
        <v>0.7677546296296297</v>
      </c>
      <c r="C21710" s="89">
        <v>275.98399999999998</v>
      </c>
      <c r="D21710" s="89">
        <v>83.242000000000004</v>
      </c>
      <c r="E21710" s="89">
        <v>6.5030000000000001</v>
      </c>
      <c r="F21710" s="89">
        <v>237.94200000000001</v>
      </c>
      <c r="G21710" s="89">
        <v>119.404</v>
      </c>
      <c r="H21710" s="89">
        <v>1455.8910000000001</v>
      </c>
      <c r="I21710" s="89">
        <v>5556.6970000000001</v>
      </c>
      <c r="J21710" s="110" t="s">
        <v>16017</v>
      </c>
      <c r="K21710" s="110" t="s">
        <v>15306</v>
      </c>
      <c r="L21710" s="110" t="s">
        <v>15306</v>
      </c>
      <c r="M21710" s="89">
        <v>6.9420000000000002</v>
      </c>
      <c r="N21710" s="89">
        <v>-8092.1090000000004</v>
      </c>
      <c r="O21710" s="89">
        <v>-161.43899999999999</v>
      </c>
      <c r="P21710" s="89">
        <v>98979.766000000003</v>
      </c>
      <c r="Q21710" s="112" t="s">
        <v>15399</v>
      </c>
      <c r="R21710" s="110" t="s">
        <v>16018</v>
      </c>
      <c r="S21710" s="89">
        <v>6460.6689999999999</v>
      </c>
    </row>
    <row r="21711" spans="1:19" ht="11.25" thickBot="1" x14ac:dyDescent="0.2">
      <c r="A21711" s="93"/>
    </row>
    <row r="21712" spans="1:19" ht="11.25" thickBot="1" x14ac:dyDescent="0.2">
      <c r="A21712" s="113" t="s">
        <v>352</v>
      </c>
      <c r="B21712" s="93"/>
      <c r="C21712" s="114">
        <v>275.98399999999998</v>
      </c>
      <c r="D21712" s="114">
        <v>83.242000000000004</v>
      </c>
      <c r="E21712" s="114">
        <v>6.5030000000000001</v>
      </c>
      <c r="F21712" s="114">
        <v>237.94200000000001</v>
      </c>
      <c r="G21712" s="114">
        <v>119.404</v>
      </c>
      <c r="H21712" s="114">
        <v>1455.8910000000001</v>
      </c>
      <c r="I21712" s="114">
        <v>5556.6970000000001</v>
      </c>
      <c r="J21712" s="110" t="s">
        <v>16019</v>
      </c>
      <c r="K21712" s="110" t="s">
        <v>15307</v>
      </c>
      <c r="L21712" s="110" t="s">
        <v>15307</v>
      </c>
      <c r="M21712" s="114">
        <v>6.9420000000000002</v>
      </c>
      <c r="N21712" s="114">
        <v>-8092.1090000000004</v>
      </c>
      <c r="O21712" s="114">
        <v>-161.43899999999999</v>
      </c>
      <c r="P21712" s="114">
        <v>98979.766000000003</v>
      </c>
      <c r="Q21712" s="112" t="s">
        <v>15400</v>
      </c>
      <c r="R21712" s="110" t="s">
        <v>16020</v>
      </c>
      <c r="S21712" s="114">
        <v>6460.6689999999999</v>
      </c>
    </row>
    <row r="21713" spans="1:19" ht="11.25" thickBot="1" x14ac:dyDescent="0.2">
      <c r="A21713" s="93"/>
    </row>
    <row r="21714" spans="1:19" ht="11.25" thickBot="1" x14ac:dyDescent="0.2">
      <c r="A21714" s="116" t="s">
        <v>355</v>
      </c>
      <c r="B21714" s="93"/>
      <c r="C21714" s="114">
        <v>0</v>
      </c>
      <c r="D21714" s="114">
        <v>0</v>
      </c>
      <c r="E21714" s="114">
        <v>0</v>
      </c>
      <c r="F21714" s="114">
        <v>0</v>
      </c>
      <c r="G21714" s="114">
        <v>0</v>
      </c>
      <c r="H21714" s="114">
        <v>0</v>
      </c>
      <c r="I21714" s="114">
        <v>0</v>
      </c>
      <c r="J21714" s="110" t="s">
        <v>15307</v>
      </c>
      <c r="K21714" s="110" t="s">
        <v>15307</v>
      </c>
      <c r="L21714" s="110" t="s">
        <v>15307</v>
      </c>
      <c r="M21714" s="114">
        <v>0</v>
      </c>
      <c r="N21714" s="114">
        <v>0</v>
      </c>
      <c r="O21714" s="114">
        <v>0</v>
      </c>
      <c r="P21714" s="114">
        <v>0</v>
      </c>
      <c r="Q21714" s="112" t="s">
        <v>15324</v>
      </c>
      <c r="R21714" s="110" t="s">
        <v>15307</v>
      </c>
      <c r="S21714" s="114">
        <v>0</v>
      </c>
    </row>
    <row r="21715" spans="1:19" ht="11.25" thickBot="1" x14ac:dyDescent="0.2">
      <c r="A21715" s="93"/>
    </row>
    <row r="21716" spans="1:19" ht="11.25" thickBot="1" x14ac:dyDescent="0.2">
      <c r="A21716" s="117" t="s">
        <v>358</v>
      </c>
      <c r="B21716" s="93"/>
      <c r="C21716" s="114">
        <v>0</v>
      </c>
      <c r="D21716" s="114">
        <v>0</v>
      </c>
      <c r="E21716" s="114">
        <v>0</v>
      </c>
      <c r="F21716" s="114">
        <v>0</v>
      </c>
      <c r="G21716" s="114">
        <v>0</v>
      </c>
      <c r="H21716" s="114">
        <v>0</v>
      </c>
      <c r="I21716" s="114">
        <v>0</v>
      </c>
      <c r="J21716" s="110" t="s">
        <v>15307</v>
      </c>
      <c r="K21716" s="110" t="s">
        <v>15307</v>
      </c>
      <c r="L21716" s="110" t="s">
        <v>15307</v>
      </c>
      <c r="M21716" s="114">
        <v>0</v>
      </c>
      <c r="N21716" s="114">
        <v>0</v>
      </c>
      <c r="O21716" s="114">
        <v>0</v>
      </c>
      <c r="P21716" s="114">
        <v>0</v>
      </c>
      <c r="Q21716" s="112" t="s">
        <v>15358</v>
      </c>
      <c r="R21716" s="110" t="s">
        <v>15307</v>
      </c>
      <c r="S21716" s="114">
        <v>0</v>
      </c>
    </row>
    <row r="21717" spans="1:19" ht="11.25" thickBot="1" x14ac:dyDescent="0.2">
      <c r="A21717" s="93"/>
    </row>
    <row r="21718" spans="1:19" ht="11.25" thickBot="1" x14ac:dyDescent="0.2">
      <c r="A21718" s="87" t="s">
        <v>345</v>
      </c>
      <c r="B21718" s="87" t="s">
        <v>346</v>
      </c>
      <c r="C21718" s="120" t="s">
        <v>68</v>
      </c>
      <c r="D21718" s="120" t="s">
        <v>15325</v>
      </c>
    </row>
    <row r="21719" spans="1:19" ht="11.25" thickBot="1" x14ac:dyDescent="0.2">
      <c r="A21719" s="88">
        <v>1</v>
      </c>
      <c r="B21719" s="109">
        <v>0.7677546296296297</v>
      </c>
      <c r="C21719" s="89">
        <v>732.99400000000003</v>
      </c>
      <c r="D21719" s="110" t="s">
        <v>15306</v>
      </c>
    </row>
    <row r="21720" spans="1:19" ht="11.25" thickBot="1" x14ac:dyDescent="0.2">
      <c r="A21720" s="93"/>
    </row>
    <row r="21721" spans="1:19" ht="11.25" thickBot="1" x14ac:dyDescent="0.2">
      <c r="A21721" s="113" t="s">
        <v>352</v>
      </c>
      <c r="B21721" s="93"/>
      <c r="C21721" s="114">
        <v>732.99400000000003</v>
      </c>
      <c r="D21721" s="110" t="s">
        <v>15307</v>
      </c>
    </row>
    <row r="21722" spans="1:19" ht="11.25" thickBot="1" x14ac:dyDescent="0.2">
      <c r="A21722" s="93"/>
    </row>
    <row r="21723" spans="1:19" ht="11.25" thickBot="1" x14ac:dyDescent="0.2">
      <c r="A21723" s="116" t="s">
        <v>355</v>
      </c>
      <c r="B21723" s="93"/>
      <c r="C21723" s="114">
        <v>0</v>
      </c>
      <c r="D21723" s="110" t="s">
        <v>15307</v>
      </c>
    </row>
    <row r="21724" spans="1:19" ht="11.25" thickBot="1" x14ac:dyDescent="0.2">
      <c r="A21724" s="93"/>
    </row>
    <row r="21725" spans="1:19" ht="11.25" thickBot="1" x14ac:dyDescent="0.2">
      <c r="A21725" s="117" t="s">
        <v>358</v>
      </c>
      <c r="B21725" s="93"/>
      <c r="C21725" s="114">
        <v>0</v>
      </c>
      <c r="D21725" s="110" t="s">
        <v>15307</v>
      </c>
    </row>
    <row r="21726" spans="1:19" ht="10.5" x14ac:dyDescent="0.15">
      <c r="A21726" s="93"/>
    </row>
    <row r="21727" spans="1:19" x14ac:dyDescent="0.15">
      <c r="A21727" s="106"/>
      <c r="B21727" s="69" t="s">
        <v>1768</v>
      </c>
    </row>
    <row r="21728" spans="1:19" ht="9.75" thickBot="1" x14ac:dyDescent="0.2">
      <c r="A21728" s="64" t="s">
        <v>6926</v>
      </c>
    </row>
    <row r="21729" spans="1:19" ht="11.25" thickBot="1" x14ac:dyDescent="0.2">
      <c r="A21729" s="87" t="s">
        <v>345</v>
      </c>
      <c r="B21729" s="87" t="s">
        <v>346</v>
      </c>
      <c r="C21729" s="120" t="s">
        <v>15300</v>
      </c>
      <c r="D21729" s="120" t="s">
        <v>15301</v>
      </c>
      <c r="E21729" s="120" t="s">
        <v>15302</v>
      </c>
      <c r="F21729" s="120" t="s">
        <v>1</v>
      </c>
      <c r="G21729" s="120" t="s">
        <v>2</v>
      </c>
      <c r="H21729" s="120" t="s">
        <v>3</v>
      </c>
      <c r="I21729" s="120" t="s">
        <v>15303</v>
      </c>
      <c r="J21729" s="120" t="s">
        <v>4</v>
      </c>
      <c r="K21729" s="120" t="s">
        <v>15304</v>
      </c>
      <c r="L21729" s="120" t="s">
        <v>8</v>
      </c>
      <c r="M21729" s="120" t="s">
        <v>15305</v>
      </c>
      <c r="N21729" s="120" t="s">
        <v>10</v>
      </c>
      <c r="O21729" s="120" t="s">
        <v>11</v>
      </c>
      <c r="P21729" s="120" t="s">
        <v>12</v>
      </c>
      <c r="Q21729" s="120" t="s">
        <v>13</v>
      </c>
      <c r="R21729" s="120" t="s">
        <v>14</v>
      </c>
      <c r="S21729" s="120" t="s">
        <v>15</v>
      </c>
    </row>
    <row r="21730" spans="1:19" ht="11.25" thickBot="1" x14ac:dyDescent="0.2">
      <c r="A21730" s="88">
        <v>1</v>
      </c>
      <c r="B21730" s="109">
        <v>0.77320601851851845</v>
      </c>
      <c r="C21730" s="89">
        <v>56.451000000000001</v>
      </c>
      <c r="D21730" s="110" t="s">
        <v>15306</v>
      </c>
      <c r="E21730" s="89">
        <v>246.97499999999999</v>
      </c>
      <c r="F21730" s="89">
        <v>19071.977999999999</v>
      </c>
      <c r="G21730" s="89">
        <v>231415.39</v>
      </c>
      <c r="H21730" s="89">
        <v>4740.9350000000004</v>
      </c>
      <c r="I21730" s="89">
        <v>313.37</v>
      </c>
      <c r="J21730" s="89">
        <v>6869.3090000000002</v>
      </c>
      <c r="K21730" s="89">
        <v>416.51299999999998</v>
      </c>
      <c r="L21730" s="111">
        <v>0.59048</v>
      </c>
      <c r="M21730" s="89">
        <v>493.49400000000003</v>
      </c>
      <c r="N21730" s="89">
        <v>690.20799999999997</v>
      </c>
      <c r="O21730" s="89">
        <v>911.06799999999998</v>
      </c>
      <c r="P21730" s="89">
        <v>94701.941999999995</v>
      </c>
      <c r="Q21730" s="89">
        <v>547277.91</v>
      </c>
      <c r="R21730" s="89">
        <v>581.59699999999998</v>
      </c>
      <c r="S21730" s="89">
        <v>2675.9780000000001</v>
      </c>
    </row>
    <row r="21731" spans="1:19" ht="11.25" thickBot="1" x14ac:dyDescent="0.2">
      <c r="A21731" s="93"/>
    </row>
    <row r="21732" spans="1:19" ht="11.25" thickBot="1" x14ac:dyDescent="0.2">
      <c r="A21732" s="113" t="s">
        <v>352</v>
      </c>
      <c r="B21732" s="93"/>
      <c r="C21732" s="114">
        <v>56.451000000000001</v>
      </c>
      <c r="D21732" s="110" t="s">
        <v>15307</v>
      </c>
      <c r="E21732" s="114">
        <v>246.97499999999999</v>
      </c>
      <c r="F21732" s="114">
        <v>19071.977999999999</v>
      </c>
      <c r="G21732" s="114">
        <v>231415.39</v>
      </c>
      <c r="H21732" s="114">
        <v>4740.9350000000004</v>
      </c>
      <c r="I21732" s="114">
        <v>313.37</v>
      </c>
      <c r="J21732" s="114">
        <v>6869.3090000000002</v>
      </c>
      <c r="K21732" s="114">
        <v>416.51299999999998</v>
      </c>
      <c r="L21732" s="115">
        <v>0.59048</v>
      </c>
      <c r="M21732" s="114">
        <v>493.49400000000003</v>
      </c>
      <c r="N21732" s="114">
        <v>690.20799999999997</v>
      </c>
      <c r="O21732" s="114">
        <v>911.06799999999998</v>
      </c>
      <c r="P21732" s="114">
        <v>94701.941999999995</v>
      </c>
      <c r="Q21732" s="114">
        <v>547277.91</v>
      </c>
      <c r="R21732" s="114">
        <v>581.59699999999998</v>
      </c>
      <c r="S21732" s="114">
        <v>2675.9780000000001</v>
      </c>
    </row>
    <row r="21733" spans="1:19" ht="11.25" thickBot="1" x14ac:dyDescent="0.2">
      <c r="A21733" s="93"/>
    </row>
    <row r="21734" spans="1:19" ht="11.25" thickBot="1" x14ac:dyDescent="0.2">
      <c r="A21734" s="116" t="s">
        <v>355</v>
      </c>
      <c r="B21734" s="93"/>
      <c r="C21734" s="114">
        <v>0</v>
      </c>
      <c r="D21734" s="110" t="s">
        <v>15307</v>
      </c>
      <c r="E21734" s="114">
        <v>0</v>
      </c>
      <c r="F21734" s="114">
        <v>0</v>
      </c>
      <c r="G21734" s="114">
        <v>0</v>
      </c>
      <c r="H21734" s="114">
        <v>0</v>
      </c>
      <c r="I21734" s="114">
        <v>0</v>
      </c>
      <c r="J21734" s="114">
        <v>0</v>
      </c>
      <c r="K21734" s="114">
        <v>0</v>
      </c>
      <c r="L21734" s="118" t="s">
        <v>15308</v>
      </c>
      <c r="M21734" s="114">
        <v>0</v>
      </c>
      <c r="N21734" s="114">
        <v>0</v>
      </c>
      <c r="O21734" s="114">
        <v>0</v>
      </c>
      <c r="P21734" s="114">
        <v>0</v>
      </c>
      <c r="Q21734" s="114">
        <v>0</v>
      </c>
      <c r="R21734" s="114">
        <v>0</v>
      </c>
      <c r="S21734" s="114">
        <v>0</v>
      </c>
    </row>
    <row r="21735" spans="1:19" ht="11.25" thickBot="1" x14ac:dyDescent="0.2">
      <c r="A21735" s="93"/>
    </row>
    <row r="21736" spans="1:19" ht="11.25" thickBot="1" x14ac:dyDescent="0.2">
      <c r="A21736" s="117" t="s">
        <v>358</v>
      </c>
      <c r="B21736" s="93"/>
      <c r="C21736" s="114">
        <v>0</v>
      </c>
      <c r="D21736" s="110" t="s">
        <v>15307</v>
      </c>
      <c r="E21736" s="114">
        <v>0</v>
      </c>
      <c r="F21736" s="114">
        <v>0</v>
      </c>
      <c r="G21736" s="114">
        <v>0</v>
      </c>
      <c r="H21736" s="114">
        <v>0</v>
      </c>
      <c r="I21736" s="114">
        <v>0</v>
      </c>
      <c r="J21736" s="114">
        <v>0</v>
      </c>
      <c r="K21736" s="114">
        <v>0</v>
      </c>
      <c r="L21736" s="118">
        <v>0</v>
      </c>
      <c r="M21736" s="114">
        <v>0</v>
      </c>
      <c r="N21736" s="114">
        <v>0</v>
      </c>
      <c r="O21736" s="114">
        <v>0</v>
      </c>
      <c r="P21736" s="114">
        <v>0</v>
      </c>
      <c r="Q21736" s="114">
        <v>0</v>
      </c>
      <c r="R21736" s="114">
        <v>0</v>
      </c>
      <c r="S21736" s="114">
        <v>0</v>
      </c>
    </row>
    <row r="21737" spans="1:19" ht="11.25" thickBot="1" x14ac:dyDescent="0.2">
      <c r="A21737" s="93"/>
    </row>
    <row r="21738" spans="1:19" ht="11.25" thickBot="1" x14ac:dyDescent="0.2">
      <c r="A21738" s="87" t="s">
        <v>345</v>
      </c>
      <c r="B21738" s="87" t="s">
        <v>346</v>
      </c>
      <c r="C21738" s="120" t="s">
        <v>16</v>
      </c>
      <c r="D21738" s="120" t="s">
        <v>15309</v>
      </c>
      <c r="E21738" s="120" t="s">
        <v>15310</v>
      </c>
      <c r="F21738" s="120" t="s">
        <v>20</v>
      </c>
      <c r="G21738" s="120" t="s">
        <v>21</v>
      </c>
      <c r="H21738" s="120" t="s">
        <v>22</v>
      </c>
      <c r="I21738" s="120" t="s">
        <v>23</v>
      </c>
      <c r="J21738" s="120" t="s">
        <v>24</v>
      </c>
      <c r="K21738" s="120" t="s">
        <v>26</v>
      </c>
      <c r="L21738" s="120" t="s">
        <v>15311</v>
      </c>
      <c r="M21738" s="120" t="s">
        <v>27</v>
      </c>
      <c r="N21738" s="120" t="s">
        <v>28</v>
      </c>
      <c r="O21738" s="120" t="s">
        <v>29</v>
      </c>
      <c r="P21738" s="120" t="s">
        <v>30</v>
      </c>
      <c r="Q21738" s="120" t="s">
        <v>15312</v>
      </c>
      <c r="R21738" s="120" t="s">
        <v>32</v>
      </c>
      <c r="S21738" s="120" t="s">
        <v>33</v>
      </c>
    </row>
    <row r="21739" spans="1:19" ht="11.25" thickBot="1" x14ac:dyDescent="0.2">
      <c r="A21739" s="88">
        <v>1</v>
      </c>
      <c r="B21739" s="109">
        <v>0.77320601851851845</v>
      </c>
      <c r="C21739" s="89">
        <v>36847.482000000004</v>
      </c>
      <c r="D21739" s="89">
        <v>27398.850999999999</v>
      </c>
      <c r="E21739" s="89">
        <v>360.75599999999997</v>
      </c>
      <c r="F21739" s="111">
        <v>0.51075999999999999</v>
      </c>
      <c r="G21739" s="89">
        <v>1126.5360000000001</v>
      </c>
      <c r="H21739" s="89">
        <v>413.87</v>
      </c>
      <c r="I21739" s="89">
        <v>25005.731</v>
      </c>
      <c r="J21739" s="89">
        <v>258648.12</v>
      </c>
      <c r="K21739" s="111">
        <v>0.48329</v>
      </c>
      <c r="L21739" s="89">
        <v>879.57600000000002</v>
      </c>
      <c r="M21739" s="89">
        <v>154.785</v>
      </c>
      <c r="N21739" s="89">
        <v>1203.8119999999999</v>
      </c>
      <c r="O21739" s="89">
        <v>-15.079000000000001</v>
      </c>
      <c r="P21739" s="110" t="s">
        <v>15306</v>
      </c>
      <c r="Q21739" s="89">
        <v>273.11200000000002</v>
      </c>
      <c r="R21739" s="89">
        <v>613.99099999999999</v>
      </c>
      <c r="S21739" s="110" t="s">
        <v>15306</v>
      </c>
    </row>
    <row r="21740" spans="1:19" ht="11.25" thickBot="1" x14ac:dyDescent="0.2">
      <c r="A21740" s="93"/>
    </row>
    <row r="21741" spans="1:19" ht="11.25" thickBot="1" x14ac:dyDescent="0.2">
      <c r="A21741" s="113" t="s">
        <v>352</v>
      </c>
      <c r="B21741" s="93"/>
      <c r="C21741" s="114">
        <v>36847.482000000004</v>
      </c>
      <c r="D21741" s="114">
        <v>27398.850999999999</v>
      </c>
      <c r="E21741" s="114">
        <v>360.75599999999997</v>
      </c>
      <c r="F21741" s="115">
        <v>0.51075999999999999</v>
      </c>
      <c r="G21741" s="114">
        <v>1126.5360000000001</v>
      </c>
      <c r="H21741" s="114">
        <v>413.87</v>
      </c>
      <c r="I21741" s="114">
        <v>25005.731</v>
      </c>
      <c r="J21741" s="114">
        <v>258648.12</v>
      </c>
      <c r="K21741" s="115">
        <v>0.48329</v>
      </c>
      <c r="L21741" s="114">
        <v>879.57600000000002</v>
      </c>
      <c r="M21741" s="114">
        <v>154.785</v>
      </c>
      <c r="N21741" s="114">
        <v>1203.8119999999999</v>
      </c>
      <c r="O21741" s="114">
        <v>-15.079000000000001</v>
      </c>
      <c r="P21741" s="110" t="s">
        <v>15307</v>
      </c>
      <c r="Q21741" s="114">
        <v>273.11200000000002</v>
      </c>
      <c r="R21741" s="114">
        <v>613.99099999999999</v>
      </c>
      <c r="S21741" s="110" t="s">
        <v>15307</v>
      </c>
    </row>
    <row r="21742" spans="1:19" ht="11.25" thickBot="1" x14ac:dyDescent="0.2">
      <c r="A21742" s="93"/>
    </row>
    <row r="21743" spans="1:19" ht="11.25" thickBot="1" x14ac:dyDescent="0.2">
      <c r="A21743" s="116" t="s">
        <v>355</v>
      </c>
      <c r="B21743" s="93"/>
      <c r="C21743" s="114">
        <v>0</v>
      </c>
      <c r="D21743" s="114">
        <v>0</v>
      </c>
      <c r="E21743" s="114">
        <v>0</v>
      </c>
      <c r="F21743" s="118" t="s">
        <v>15308</v>
      </c>
      <c r="G21743" s="114">
        <v>0</v>
      </c>
      <c r="H21743" s="114">
        <v>0</v>
      </c>
      <c r="I21743" s="114">
        <v>0</v>
      </c>
      <c r="J21743" s="114">
        <v>0</v>
      </c>
      <c r="K21743" s="118" t="s">
        <v>15308</v>
      </c>
      <c r="L21743" s="114">
        <v>0</v>
      </c>
      <c r="M21743" s="114">
        <v>0</v>
      </c>
      <c r="N21743" s="114">
        <v>0</v>
      </c>
      <c r="O21743" s="114">
        <v>0</v>
      </c>
      <c r="P21743" s="110" t="s">
        <v>15307</v>
      </c>
      <c r="Q21743" s="114">
        <v>0</v>
      </c>
      <c r="R21743" s="114">
        <v>0</v>
      </c>
      <c r="S21743" s="110" t="s">
        <v>15307</v>
      </c>
    </row>
    <row r="21744" spans="1:19" ht="11.25" thickBot="1" x14ac:dyDescent="0.2">
      <c r="A21744" s="93"/>
    </row>
    <row r="21745" spans="1:19" ht="11.25" thickBot="1" x14ac:dyDescent="0.2">
      <c r="A21745" s="117" t="s">
        <v>358</v>
      </c>
      <c r="B21745" s="93"/>
      <c r="C21745" s="114">
        <v>0</v>
      </c>
      <c r="D21745" s="114">
        <v>0</v>
      </c>
      <c r="E21745" s="114">
        <v>0</v>
      </c>
      <c r="F21745" s="118">
        <v>0</v>
      </c>
      <c r="G21745" s="114">
        <v>0</v>
      </c>
      <c r="H21745" s="114">
        <v>0</v>
      </c>
      <c r="I21745" s="114">
        <v>0</v>
      </c>
      <c r="J21745" s="114">
        <v>0</v>
      </c>
      <c r="K21745" s="118">
        <v>0</v>
      </c>
      <c r="L21745" s="114">
        <v>0</v>
      </c>
      <c r="M21745" s="114">
        <v>0</v>
      </c>
      <c r="N21745" s="114">
        <v>0</v>
      </c>
      <c r="O21745" s="114">
        <v>0</v>
      </c>
      <c r="P21745" s="110" t="s">
        <v>15307</v>
      </c>
      <c r="Q21745" s="114">
        <v>0</v>
      </c>
      <c r="R21745" s="114">
        <v>0</v>
      </c>
      <c r="S21745" s="110" t="s">
        <v>15307</v>
      </c>
    </row>
    <row r="21746" spans="1:19" ht="11.25" thickBot="1" x14ac:dyDescent="0.2">
      <c r="A21746" s="93"/>
    </row>
    <row r="21747" spans="1:19" ht="11.25" thickBot="1" x14ac:dyDescent="0.2">
      <c r="A21747" s="87" t="s">
        <v>345</v>
      </c>
      <c r="B21747" s="87" t="s">
        <v>346</v>
      </c>
      <c r="C21747" s="120" t="s">
        <v>35</v>
      </c>
      <c r="D21747" s="120" t="s">
        <v>36</v>
      </c>
      <c r="E21747" s="120" t="s">
        <v>15315</v>
      </c>
      <c r="F21747" s="120" t="s">
        <v>38</v>
      </c>
      <c r="G21747" s="120" t="s">
        <v>39</v>
      </c>
      <c r="H21747" s="120" t="s">
        <v>41</v>
      </c>
      <c r="I21747" s="120" t="s">
        <v>42</v>
      </c>
      <c r="J21747" s="120" t="s">
        <v>43</v>
      </c>
      <c r="K21747" s="120" t="s">
        <v>44</v>
      </c>
      <c r="L21747" s="120" t="s">
        <v>45</v>
      </c>
      <c r="M21747" s="120" t="s">
        <v>46</v>
      </c>
      <c r="N21747" s="120" t="s">
        <v>47</v>
      </c>
      <c r="O21747" s="120" t="s">
        <v>48</v>
      </c>
      <c r="P21747" s="120" t="s">
        <v>49</v>
      </c>
      <c r="Q21747" s="120" t="s">
        <v>50</v>
      </c>
      <c r="R21747" s="120" t="s">
        <v>51</v>
      </c>
      <c r="S21747" s="120" t="s">
        <v>52</v>
      </c>
    </row>
    <row r="21748" spans="1:19" ht="11.25" thickBot="1" x14ac:dyDescent="0.2">
      <c r="A21748" s="88">
        <v>1</v>
      </c>
      <c r="B21748" s="109">
        <v>0.77320601851851845</v>
      </c>
      <c r="C21748" s="111">
        <v>0.45412000000000002</v>
      </c>
      <c r="D21748" s="89">
        <v>868.78700000000003</v>
      </c>
      <c r="E21748" s="89">
        <v>130.934</v>
      </c>
      <c r="F21748" s="110" t="s">
        <v>16011</v>
      </c>
      <c r="G21748" s="89">
        <v>861.39499999999998</v>
      </c>
      <c r="H21748" s="89">
        <v>182822.36</v>
      </c>
      <c r="I21748" s="89">
        <v>5839.0159999999996</v>
      </c>
      <c r="J21748" s="89">
        <v>8918.0660000000007</v>
      </c>
      <c r="K21748" s="89">
        <v>1596.325</v>
      </c>
      <c r="L21748" s="89">
        <v>606.404</v>
      </c>
      <c r="M21748" s="89">
        <v>136.136</v>
      </c>
      <c r="N21748" s="89">
        <v>-5.9649999999999999</v>
      </c>
      <c r="O21748" s="89">
        <v>312.18299999999999</v>
      </c>
      <c r="P21748" s="89">
        <v>462.23599999999999</v>
      </c>
      <c r="Q21748" s="89">
        <v>290.20499999999998</v>
      </c>
      <c r="R21748" s="89">
        <v>332.03100000000001</v>
      </c>
      <c r="S21748" s="89">
        <v>204.37100000000001</v>
      </c>
    </row>
    <row r="21749" spans="1:19" ht="11.25" thickBot="1" x14ac:dyDescent="0.2">
      <c r="A21749" s="93"/>
    </row>
    <row r="21750" spans="1:19" ht="11.25" thickBot="1" x14ac:dyDescent="0.2">
      <c r="A21750" s="113" t="s">
        <v>352</v>
      </c>
      <c r="B21750" s="93"/>
      <c r="C21750" s="115">
        <v>0.45412000000000002</v>
      </c>
      <c r="D21750" s="114">
        <v>868.78700000000003</v>
      </c>
      <c r="E21750" s="114">
        <v>130.934</v>
      </c>
      <c r="F21750" s="110" t="s">
        <v>16012</v>
      </c>
      <c r="G21750" s="114">
        <v>861.39499999999998</v>
      </c>
      <c r="H21750" s="114">
        <v>182822.36</v>
      </c>
      <c r="I21750" s="114">
        <v>5839.0159999999996</v>
      </c>
      <c r="J21750" s="114">
        <v>8918.0660000000007</v>
      </c>
      <c r="K21750" s="114">
        <v>1596.325</v>
      </c>
      <c r="L21750" s="114">
        <v>606.404</v>
      </c>
      <c r="M21750" s="114">
        <v>136.136</v>
      </c>
      <c r="N21750" s="114">
        <v>-5.9649999999999999</v>
      </c>
      <c r="O21750" s="114">
        <v>312.18299999999999</v>
      </c>
      <c r="P21750" s="114">
        <v>462.23599999999999</v>
      </c>
      <c r="Q21750" s="114">
        <v>290.20499999999998</v>
      </c>
      <c r="R21750" s="114">
        <v>332.03100000000001</v>
      </c>
      <c r="S21750" s="114">
        <v>204.37100000000001</v>
      </c>
    </row>
    <row r="21751" spans="1:19" ht="11.25" thickBot="1" x14ac:dyDescent="0.2">
      <c r="A21751" s="93"/>
    </row>
    <row r="21752" spans="1:19" ht="11.25" thickBot="1" x14ac:dyDescent="0.2">
      <c r="A21752" s="116" t="s">
        <v>355</v>
      </c>
      <c r="B21752" s="93"/>
      <c r="C21752" s="118" t="s">
        <v>15308</v>
      </c>
      <c r="D21752" s="114">
        <v>0</v>
      </c>
      <c r="E21752" s="114">
        <v>0</v>
      </c>
      <c r="F21752" s="110" t="s">
        <v>15307</v>
      </c>
      <c r="G21752" s="114">
        <v>0</v>
      </c>
      <c r="H21752" s="114">
        <v>0</v>
      </c>
      <c r="I21752" s="114">
        <v>0</v>
      </c>
      <c r="J21752" s="114">
        <v>0</v>
      </c>
      <c r="K21752" s="114">
        <v>0</v>
      </c>
      <c r="L21752" s="114">
        <v>0</v>
      </c>
      <c r="M21752" s="114">
        <v>0</v>
      </c>
      <c r="N21752" s="114">
        <v>0</v>
      </c>
      <c r="O21752" s="114">
        <v>0</v>
      </c>
      <c r="P21752" s="114">
        <v>0</v>
      </c>
      <c r="Q21752" s="114">
        <v>0</v>
      </c>
      <c r="R21752" s="114">
        <v>0</v>
      </c>
      <c r="S21752" s="114">
        <v>0</v>
      </c>
    </row>
    <row r="21753" spans="1:19" ht="11.25" thickBot="1" x14ac:dyDescent="0.2">
      <c r="A21753" s="93"/>
    </row>
    <row r="21754" spans="1:19" ht="11.25" thickBot="1" x14ac:dyDescent="0.2">
      <c r="A21754" s="117" t="s">
        <v>358</v>
      </c>
      <c r="B21754" s="93"/>
      <c r="C21754" s="118">
        <v>0</v>
      </c>
      <c r="D21754" s="114">
        <v>0</v>
      </c>
      <c r="E21754" s="114">
        <v>0</v>
      </c>
      <c r="F21754" s="110" t="s">
        <v>15307</v>
      </c>
      <c r="G21754" s="114">
        <v>0</v>
      </c>
      <c r="H21754" s="114">
        <v>0</v>
      </c>
      <c r="I21754" s="114">
        <v>0</v>
      </c>
      <c r="J21754" s="114">
        <v>0</v>
      </c>
      <c r="K21754" s="114">
        <v>0</v>
      </c>
      <c r="L21754" s="114">
        <v>0</v>
      </c>
      <c r="M21754" s="114">
        <v>0</v>
      </c>
      <c r="N21754" s="114">
        <v>0</v>
      </c>
      <c r="O21754" s="114">
        <v>0</v>
      </c>
      <c r="P21754" s="114">
        <v>0</v>
      </c>
      <c r="Q21754" s="114">
        <v>0</v>
      </c>
      <c r="R21754" s="114">
        <v>0</v>
      </c>
      <c r="S21754" s="114">
        <v>0</v>
      </c>
    </row>
    <row r="21755" spans="1:19" ht="11.25" thickBot="1" x14ac:dyDescent="0.2">
      <c r="A21755" s="93"/>
    </row>
    <row r="21756" spans="1:19" ht="11.25" thickBot="1" x14ac:dyDescent="0.2">
      <c r="A21756" s="87" t="s">
        <v>345</v>
      </c>
      <c r="B21756" s="87" t="s">
        <v>346</v>
      </c>
      <c r="C21756" s="120" t="s">
        <v>53</v>
      </c>
      <c r="D21756" s="120" t="s">
        <v>54</v>
      </c>
      <c r="E21756" s="120" t="s">
        <v>55</v>
      </c>
      <c r="F21756" s="120" t="s">
        <v>56</v>
      </c>
      <c r="G21756" s="120" t="s">
        <v>15318</v>
      </c>
      <c r="H21756" s="120" t="s">
        <v>57</v>
      </c>
      <c r="I21756" s="120" t="s">
        <v>59</v>
      </c>
      <c r="J21756" s="120" t="s">
        <v>15319</v>
      </c>
      <c r="K21756" s="120" t="s">
        <v>60</v>
      </c>
      <c r="L21756" s="120" t="s">
        <v>61</v>
      </c>
      <c r="M21756" s="120" t="s">
        <v>62</v>
      </c>
      <c r="N21756" s="120" t="s">
        <v>15320</v>
      </c>
      <c r="O21756" s="120" t="s">
        <v>63</v>
      </c>
      <c r="P21756" s="120" t="s">
        <v>64</v>
      </c>
      <c r="Q21756" s="120" t="s">
        <v>66</v>
      </c>
      <c r="R21756" s="120" t="s">
        <v>15321</v>
      </c>
      <c r="S21756" s="120" t="s">
        <v>67</v>
      </c>
    </row>
    <row r="21757" spans="1:19" ht="11.25" thickBot="1" x14ac:dyDescent="0.2">
      <c r="A21757" s="88">
        <v>1</v>
      </c>
      <c r="B21757" s="109">
        <v>0.77320601851851845</v>
      </c>
      <c r="C21757" s="89">
        <v>293.71199999999999</v>
      </c>
      <c r="D21757" s="89">
        <v>82.73</v>
      </c>
      <c r="E21757" s="89">
        <v>6.0339999999999998</v>
      </c>
      <c r="F21757" s="89">
        <v>61.945</v>
      </c>
      <c r="G21757" s="89">
        <v>185.172</v>
      </c>
      <c r="H21757" s="89">
        <v>1210.096</v>
      </c>
      <c r="I21757" s="89">
        <v>5789.9380000000001</v>
      </c>
      <c r="J21757" s="110" t="s">
        <v>16017</v>
      </c>
      <c r="K21757" s="110" t="s">
        <v>15306</v>
      </c>
      <c r="L21757" s="110" t="s">
        <v>15306</v>
      </c>
      <c r="M21757" s="89">
        <v>112.90600000000001</v>
      </c>
      <c r="N21757" s="89">
        <v>-7938.0469999999996</v>
      </c>
      <c r="O21757" s="89">
        <v>47.802</v>
      </c>
      <c r="P21757" s="89">
        <v>46898.584999999999</v>
      </c>
      <c r="Q21757" s="112" t="s">
        <v>15401</v>
      </c>
      <c r="R21757" s="89">
        <v>7.2039999999999997</v>
      </c>
      <c r="S21757" s="89">
        <v>4143.5910000000003</v>
      </c>
    </row>
    <row r="21758" spans="1:19" ht="11.25" thickBot="1" x14ac:dyDescent="0.2">
      <c r="A21758" s="93"/>
    </row>
    <row r="21759" spans="1:19" ht="11.25" thickBot="1" x14ac:dyDescent="0.2">
      <c r="A21759" s="113" t="s">
        <v>352</v>
      </c>
      <c r="B21759" s="93"/>
      <c r="C21759" s="114">
        <v>293.71199999999999</v>
      </c>
      <c r="D21759" s="114">
        <v>82.73</v>
      </c>
      <c r="E21759" s="114">
        <v>6.0339999999999998</v>
      </c>
      <c r="F21759" s="114">
        <v>61.945</v>
      </c>
      <c r="G21759" s="114">
        <v>185.172</v>
      </c>
      <c r="H21759" s="114">
        <v>1210.096</v>
      </c>
      <c r="I21759" s="114">
        <v>5789.9380000000001</v>
      </c>
      <c r="J21759" s="110" t="s">
        <v>16019</v>
      </c>
      <c r="K21759" s="110" t="s">
        <v>15307</v>
      </c>
      <c r="L21759" s="110" t="s">
        <v>15307</v>
      </c>
      <c r="M21759" s="114">
        <v>112.90600000000001</v>
      </c>
      <c r="N21759" s="114">
        <v>-7938.0469999999996</v>
      </c>
      <c r="O21759" s="114">
        <v>47.802</v>
      </c>
      <c r="P21759" s="114">
        <v>46898.584999999999</v>
      </c>
      <c r="Q21759" s="112" t="s">
        <v>15402</v>
      </c>
      <c r="R21759" s="114">
        <v>7.2039999999999997</v>
      </c>
      <c r="S21759" s="114">
        <v>4143.5910000000003</v>
      </c>
    </row>
    <row r="21760" spans="1:19" ht="11.25" thickBot="1" x14ac:dyDescent="0.2">
      <c r="A21760" s="93"/>
    </row>
    <row r="21761" spans="1:19" ht="11.25" thickBot="1" x14ac:dyDescent="0.2">
      <c r="A21761" s="116" t="s">
        <v>355</v>
      </c>
      <c r="B21761" s="93"/>
      <c r="C21761" s="114">
        <v>0</v>
      </c>
      <c r="D21761" s="114">
        <v>0</v>
      </c>
      <c r="E21761" s="114">
        <v>0</v>
      </c>
      <c r="F21761" s="114">
        <v>0</v>
      </c>
      <c r="G21761" s="114">
        <v>0</v>
      </c>
      <c r="H21761" s="114">
        <v>0</v>
      </c>
      <c r="I21761" s="114">
        <v>0</v>
      </c>
      <c r="J21761" s="110" t="s">
        <v>15307</v>
      </c>
      <c r="K21761" s="110" t="s">
        <v>15307</v>
      </c>
      <c r="L21761" s="110" t="s">
        <v>15307</v>
      </c>
      <c r="M21761" s="114">
        <v>0</v>
      </c>
      <c r="N21761" s="114">
        <v>0</v>
      </c>
      <c r="O21761" s="114">
        <v>0</v>
      </c>
      <c r="P21761" s="114">
        <v>0</v>
      </c>
      <c r="Q21761" s="112" t="s">
        <v>15324</v>
      </c>
      <c r="R21761" s="114">
        <v>0</v>
      </c>
      <c r="S21761" s="114">
        <v>0</v>
      </c>
    </row>
    <row r="21762" spans="1:19" ht="11.25" thickBot="1" x14ac:dyDescent="0.2">
      <c r="A21762" s="93"/>
    </row>
    <row r="21763" spans="1:19" ht="11.25" thickBot="1" x14ac:dyDescent="0.2">
      <c r="A21763" s="117" t="s">
        <v>358</v>
      </c>
      <c r="B21763" s="93"/>
      <c r="C21763" s="114">
        <v>0</v>
      </c>
      <c r="D21763" s="114">
        <v>0</v>
      </c>
      <c r="E21763" s="114">
        <v>0</v>
      </c>
      <c r="F21763" s="114">
        <v>0</v>
      </c>
      <c r="G21763" s="114">
        <v>0</v>
      </c>
      <c r="H21763" s="114">
        <v>0</v>
      </c>
      <c r="I21763" s="114">
        <v>0</v>
      </c>
      <c r="J21763" s="110" t="s">
        <v>15307</v>
      </c>
      <c r="K21763" s="110" t="s">
        <v>15307</v>
      </c>
      <c r="L21763" s="110" t="s">
        <v>15307</v>
      </c>
      <c r="M21763" s="114">
        <v>0</v>
      </c>
      <c r="N21763" s="114">
        <v>0</v>
      </c>
      <c r="O21763" s="114">
        <v>0</v>
      </c>
      <c r="P21763" s="114">
        <v>0</v>
      </c>
      <c r="Q21763" s="112" t="s">
        <v>15358</v>
      </c>
      <c r="R21763" s="114">
        <v>0</v>
      </c>
      <c r="S21763" s="114">
        <v>0</v>
      </c>
    </row>
    <row r="21764" spans="1:19" ht="11.25" thickBot="1" x14ac:dyDescent="0.2">
      <c r="A21764" s="93"/>
    </row>
    <row r="21765" spans="1:19" ht="11.25" thickBot="1" x14ac:dyDescent="0.2">
      <c r="A21765" s="87" t="s">
        <v>345</v>
      </c>
      <c r="B21765" s="87" t="s">
        <v>346</v>
      </c>
      <c r="C21765" s="120" t="s">
        <v>68</v>
      </c>
      <c r="D21765" s="120" t="s">
        <v>15325</v>
      </c>
    </row>
    <row r="21766" spans="1:19" ht="11.25" thickBot="1" x14ac:dyDescent="0.2">
      <c r="A21766" s="88">
        <v>1</v>
      </c>
      <c r="B21766" s="109">
        <v>0.77320601851851845</v>
      </c>
      <c r="C21766" s="89">
        <v>595.12199999999996</v>
      </c>
      <c r="D21766" s="110" t="s">
        <v>15306</v>
      </c>
    </row>
    <row r="21767" spans="1:19" ht="11.25" thickBot="1" x14ac:dyDescent="0.2">
      <c r="A21767" s="93"/>
    </row>
    <row r="21768" spans="1:19" ht="11.25" thickBot="1" x14ac:dyDescent="0.2">
      <c r="A21768" s="113" t="s">
        <v>352</v>
      </c>
      <c r="B21768" s="93"/>
      <c r="C21768" s="114">
        <v>595.12199999999996</v>
      </c>
      <c r="D21768" s="110" t="s">
        <v>15307</v>
      </c>
    </row>
    <row r="21769" spans="1:19" ht="11.25" thickBot="1" x14ac:dyDescent="0.2">
      <c r="A21769" s="93"/>
    </row>
    <row r="21770" spans="1:19" ht="11.25" thickBot="1" x14ac:dyDescent="0.2">
      <c r="A21770" s="116" t="s">
        <v>355</v>
      </c>
      <c r="B21770" s="93"/>
      <c r="C21770" s="114">
        <v>0</v>
      </c>
      <c r="D21770" s="110" t="s">
        <v>15307</v>
      </c>
    </row>
    <row r="21771" spans="1:19" ht="11.25" thickBot="1" x14ac:dyDescent="0.2">
      <c r="A21771" s="93"/>
    </row>
    <row r="21772" spans="1:19" ht="11.25" thickBot="1" x14ac:dyDescent="0.2">
      <c r="A21772" s="117" t="s">
        <v>358</v>
      </c>
      <c r="B21772" s="93"/>
      <c r="C21772" s="114">
        <v>0</v>
      </c>
      <c r="D21772" s="110" t="s">
        <v>15307</v>
      </c>
    </row>
    <row r="21773" spans="1:19" ht="10.5" x14ac:dyDescent="0.15">
      <c r="A21773" s="93"/>
    </row>
    <row r="21774" spans="1:19" x14ac:dyDescent="0.15">
      <c r="A21774" s="106"/>
      <c r="B21774" s="69" t="s">
        <v>1848</v>
      </c>
    </row>
    <row r="21775" spans="1:19" ht="9.75" thickBot="1" x14ac:dyDescent="0.2">
      <c r="A21775" s="64" t="s">
        <v>6926</v>
      </c>
    </row>
    <row r="21776" spans="1:19" ht="11.25" thickBot="1" x14ac:dyDescent="0.2">
      <c r="A21776" s="87" t="s">
        <v>345</v>
      </c>
      <c r="B21776" s="87" t="s">
        <v>346</v>
      </c>
      <c r="C21776" s="120" t="s">
        <v>15300</v>
      </c>
      <c r="D21776" s="120" t="s">
        <v>15301</v>
      </c>
      <c r="E21776" s="120" t="s">
        <v>15302</v>
      </c>
      <c r="F21776" s="120" t="s">
        <v>1</v>
      </c>
      <c r="G21776" s="120" t="s">
        <v>2</v>
      </c>
      <c r="H21776" s="120" t="s">
        <v>3</v>
      </c>
      <c r="I21776" s="120" t="s">
        <v>15303</v>
      </c>
      <c r="J21776" s="120" t="s">
        <v>4</v>
      </c>
      <c r="K21776" s="120" t="s">
        <v>15304</v>
      </c>
      <c r="L21776" s="120" t="s">
        <v>8</v>
      </c>
      <c r="M21776" s="120" t="s">
        <v>15305</v>
      </c>
      <c r="N21776" s="120" t="s">
        <v>10</v>
      </c>
      <c r="O21776" s="120" t="s">
        <v>11</v>
      </c>
      <c r="P21776" s="120" t="s">
        <v>12</v>
      </c>
      <c r="Q21776" s="120" t="s">
        <v>13</v>
      </c>
      <c r="R21776" s="120" t="s">
        <v>14</v>
      </c>
      <c r="S21776" s="120" t="s">
        <v>15</v>
      </c>
    </row>
    <row r="21777" spans="1:19" ht="11.25" thickBot="1" x14ac:dyDescent="0.2">
      <c r="A21777" s="88">
        <v>1</v>
      </c>
      <c r="B21777" s="109">
        <v>0.77865740740740741</v>
      </c>
      <c r="C21777" s="89">
        <v>110.955</v>
      </c>
      <c r="D21777" s="110" t="s">
        <v>15306</v>
      </c>
      <c r="E21777" s="89">
        <v>443.822</v>
      </c>
      <c r="F21777" s="89">
        <v>62990.646000000001</v>
      </c>
      <c r="G21777" s="89">
        <v>177810.1</v>
      </c>
      <c r="H21777" s="89">
        <v>15357.708000000001</v>
      </c>
      <c r="I21777" s="89">
        <v>1105.0060000000001</v>
      </c>
      <c r="J21777" s="89">
        <v>2219.2040000000002</v>
      </c>
      <c r="K21777" s="89">
        <v>666.18299999999999</v>
      </c>
      <c r="L21777" s="111">
        <v>0.60085</v>
      </c>
      <c r="M21777" s="89">
        <v>1955.413</v>
      </c>
      <c r="N21777" s="89">
        <v>2539.7930000000001</v>
      </c>
      <c r="O21777" s="89">
        <v>2943.2170000000001</v>
      </c>
      <c r="P21777" s="89">
        <v>107395.42</v>
      </c>
      <c r="Q21777" s="89">
        <v>1916489.5</v>
      </c>
      <c r="R21777" s="89">
        <v>1831.203</v>
      </c>
      <c r="S21777" s="89">
        <v>2133.0219999999999</v>
      </c>
    </row>
    <row r="21778" spans="1:19" ht="11.25" thickBot="1" x14ac:dyDescent="0.2">
      <c r="A21778" s="93"/>
    </row>
    <row r="21779" spans="1:19" ht="11.25" thickBot="1" x14ac:dyDescent="0.2">
      <c r="A21779" s="113" t="s">
        <v>352</v>
      </c>
      <c r="B21779" s="93"/>
      <c r="C21779" s="114">
        <v>110.955</v>
      </c>
      <c r="D21779" s="110" t="s">
        <v>15307</v>
      </c>
      <c r="E21779" s="114">
        <v>443.822</v>
      </c>
      <c r="F21779" s="114">
        <v>62990.646000000001</v>
      </c>
      <c r="G21779" s="114">
        <v>177810.1</v>
      </c>
      <c r="H21779" s="114">
        <v>15357.708000000001</v>
      </c>
      <c r="I21779" s="114">
        <v>1105.0060000000001</v>
      </c>
      <c r="J21779" s="114">
        <v>2219.2040000000002</v>
      </c>
      <c r="K21779" s="114">
        <v>666.18299999999999</v>
      </c>
      <c r="L21779" s="115">
        <v>0.60085</v>
      </c>
      <c r="M21779" s="114">
        <v>1955.413</v>
      </c>
      <c r="N21779" s="114">
        <v>2539.7930000000001</v>
      </c>
      <c r="O21779" s="114">
        <v>2943.2170000000001</v>
      </c>
      <c r="P21779" s="114">
        <v>107395.42</v>
      </c>
      <c r="Q21779" s="114">
        <v>1916489.5</v>
      </c>
      <c r="R21779" s="114">
        <v>1831.203</v>
      </c>
      <c r="S21779" s="114">
        <v>2133.0219999999999</v>
      </c>
    </row>
    <row r="21780" spans="1:19" ht="11.25" thickBot="1" x14ac:dyDescent="0.2">
      <c r="A21780" s="93"/>
    </row>
    <row r="21781" spans="1:19" ht="11.25" thickBot="1" x14ac:dyDescent="0.2">
      <c r="A21781" s="116" t="s">
        <v>355</v>
      </c>
      <c r="B21781" s="93"/>
      <c r="C21781" s="114">
        <v>0</v>
      </c>
      <c r="D21781" s="110" t="s">
        <v>15307</v>
      </c>
      <c r="E21781" s="114">
        <v>0</v>
      </c>
      <c r="F21781" s="114">
        <v>0</v>
      </c>
      <c r="G21781" s="114">
        <v>0</v>
      </c>
      <c r="H21781" s="114">
        <v>0</v>
      </c>
      <c r="I21781" s="114">
        <v>0</v>
      </c>
      <c r="J21781" s="114">
        <v>0</v>
      </c>
      <c r="K21781" s="114">
        <v>0</v>
      </c>
      <c r="L21781" s="118" t="s">
        <v>15308</v>
      </c>
      <c r="M21781" s="114">
        <v>0</v>
      </c>
      <c r="N21781" s="114">
        <v>0</v>
      </c>
      <c r="O21781" s="114">
        <v>0</v>
      </c>
      <c r="P21781" s="114">
        <v>0</v>
      </c>
      <c r="Q21781" s="114">
        <v>0</v>
      </c>
      <c r="R21781" s="114">
        <v>0</v>
      </c>
      <c r="S21781" s="114">
        <v>0</v>
      </c>
    </row>
    <row r="21782" spans="1:19" ht="11.25" thickBot="1" x14ac:dyDescent="0.2">
      <c r="A21782" s="93"/>
    </row>
    <row r="21783" spans="1:19" ht="11.25" thickBot="1" x14ac:dyDescent="0.2">
      <c r="A21783" s="117" t="s">
        <v>358</v>
      </c>
      <c r="B21783" s="93"/>
      <c r="C21783" s="114">
        <v>0</v>
      </c>
      <c r="D21783" s="110" t="s">
        <v>15307</v>
      </c>
      <c r="E21783" s="114">
        <v>0</v>
      </c>
      <c r="F21783" s="114">
        <v>0</v>
      </c>
      <c r="G21783" s="114">
        <v>0</v>
      </c>
      <c r="H21783" s="114">
        <v>0</v>
      </c>
      <c r="I21783" s="114">
        <v>0</v>
      </c>
      <c r="J21783" s="114">
        <v>0</v>
      </c>
      <c r="K21783" s="114">
        <v>0</v>
      </c>
      <c r="L21783" s="118">
        <v>0</v>
      </c>
      <c r="M21783" s="114">
        <v>0</v>
      </c>
      <c r="N21783" s="114">
        <v>0</v>
      </c>
      <c r="O21783" s="114">
        <v>0</v>
      </c>
      <c r="P21783" s="114">
        <v>0</v>
      </c>
      <c r="Q21783" s="114">
        <v>0</v>
      </c>
      <c r="R21783" s="114">
        <v>0</v>
      </c>
      <c r="S21783" s="114">
        <v>0</v>
      </c>
    </row>
    <row r="21784" spans="1:19" ht="11.25" thickBot="1" x14ac:dyDescent="0.2">
      <c r="A21784" s="93"/>
    </row>
    <row r="21785" spans="1:19" ht="11.25" thickBot="1" x14ac:dyDescent="0.2">
      <c r="A21785" s="87" t="s">
        <v>345</v>
      </c>
      <c r="B21785" s="87" t="s">
        <v>346</v>
      </c>
      <c r="C21785" s="120" t="s">
        <v>16</v>
      </c>
      <c r="D21785" s="120" t="s">
        <v>15309</v>
      </c>
      <c r="E21785" s="120" t="s">
        <v>15310</v>
      </c>
      <c r="F21785" s="120" t="s">
        <v>20</v>
      </c>
      <c r="G21785" s="120" t="s">
        <v>21</v>
      </c>
      <c r="H21785" s="120" t="s">
        <v>22</v>
      </c>
      <c r="I21785" s="120" t="s">
        <v>23</v>
      </c>
      <c r="J21785" s="120" t="s">
        <v>24</v>
      </c>
      <c r="K21785" s="120" t="s">
        <v>26</v>
      </c>
      <c r="L21785" s="120" t="s">
        <v>15311</v>
      </c>
      <c r="M21785" s="120" t="s">
        <v>27</v>
      </c>
      <c r="N21785" s="120" t="s">
        <v>28</v>
      </c>
      <c r="O21785" s="120" t="s">
        <v>29</v>
      </c>
      <c r="P21785" s="120" t="s">
        <v>30</v>
      </c>
      <c r="Q21785" s="120" t="s">
        <v>15312</v>
      </c>
      <c r="R21785" s="120" t="s">
        <v>32</v>
      </c>
      <c r="S21785" s="120" t="s">
        <v>33</v>
      </c>
    </row>
    <row r="21786" spans="1:19" ht="11.25" thickBot="1" x14ac:dyDescent="0.2">
      <c r="A21786" s="88">
        <v>1</v>
      </c>
      <c r="B21786" s="109">
        <v>0.77865740740740741</v>
      </c>
      <c r="C21786" s="89">
        <v>27679.56</v>
      </c>
      <c r="D21786" s="89">
        <v>23877.425999999999</v>
      </c>
      <c r="E21786" s="89">
        <v>207.43199999999999</v>
      </c>
      <c r="F21786" s="111">
        <v>0.47844999999999999</v>
      </c>
      <c r="G21786" s="89">
        <v>884.27800000000002</v>
      </c>
      <c r="H21786" s="89">
        <v>412.435</v>
      </c>
      <c r="I21786" s="89">
        <v>42636.603000000003</v>
      </c>
      <c r="J21786" s="89">
        <v>265156.55</v>
      </c>
      <c r="K21786" s="111">
        <v>0.48621999999999999</v>
      </c>
      <c r="L21786" s="89">
        <v>3489.0360000000001</v>
      </c>
      <c r="M21786" s="89">
        <v>904.803</v>
      </c>
      <c r="N21786" s="89">
        <v>1311.519</v>
      </c>
      <c r="O21786" s="110" t="s">
        <v>16004</v>
      </c>
      <c r="P21786" s="110" t="s">
        <v>15306</v>
      </c>
      <c r="Q21786" s="89">
        <v>116.78700000000001</v>
      </c>
      <c r="R21786" s="89">
        <v>300.197</v>
      </c>
      <c r="S21786" s="89">
        <v>227</v>
      </c>
    </row>
    <row r="21787" spans="1:19" ht="11.25" thickBot="1" x14ac:dyDescent="0.2">
      <c r="A21787" s="93"/>
    </row>
    <row r="21788" spans="1:19" ht="11.25" thickBot="1" x14ac:dyDescent="0.2">
      <c r="A21788" s="113" t="s">
        <v>352</v>
      </c>
      <c r="B21788" s="93"/>
      <c r="C21788" s="114">
        <v>27679.56</v>
      </c>
      <c r="D21788" s="114">
        <v>23877.425999999999</v>
      </c>
      <c r="E21788" s="114">
        <v>207.43199999999999</v>
      </c>
      <c r="F21788" s="115">
        <v>0.47844999999999999</v>
      </c>
      <c r="G21788" s="114">
        <v>884.27800000000002</v>
      </c>
      <c r="H21788" s="114">
        <v>412.435</v>
      </c>
      <c r="I21788" s="114">
        <v>42636.603000000003</v>
      </c>
      <c r="J21788" s="114">
        <v>265156.55</v>
      </c>
      <c r="K21788" s="115">
        <v>0.48621999999999999</v>
      </c>
      <c r="L21788" s="114">
        <v>3489.0360000000001</v>
      </c>
      <c r="M21788" s="114">
        <v>904.803</v>
      </c>
      <c r="N21788" s="114">
        <v>1311.519</v>
      </c>
      <c r="O21788" s="110" t="s">
        <v>16006</v>
      </c>
      <c r="P21788" s="110" t="s">
        <v>15307</v>
      </c>
      <c r="Q21788" s="114">
        <v>116.78700000000001</v>
      </c>
      <c r="R21788" s="114">
        <v>300.197</v>
      </c>
      <c r="S21788" s="114">
        <v>227</v>
      </c>
    </row>
    <row r="21789" spans="1:19" ht="11.25" thickBot="1" x14ac:dyDescent="0.2">
      <c r="A21789" s="93"/>
    </row>
    <row r="21790" spans="1:19" ht="11.25" thickBot="1" x14ac:dyDescent="0.2">
      <c r="A21790" s="116" t="s">
        <v>355</v>
      </c>
      <c r="B21790" s="93"/>
      <c r="C21790" s="114">
        <v>0</v>
      </c>
      <c r="D21790" s="114">
        <v>0</v>
      </c>
      <c r="E21790" s="114">
        <v>0</v>
      </c>
      <c r="F21790" s="118" t="s">
        <v>15308</v>
      </c>
      <c r="G21790" s="114">
        <v>0</v>
      </c>
      <c r="H21790" s="114">
        <v>0</v>
      </c>
      <c r="I21790" s="114">
        <v>0</v>
      </c>
      <c r="J21790" s="114">
        <v>0</v>
      </c>
      <c r="K21790" s="118" t="s">
        <v>15308</v>
      </c>
      <c r="L21790" s="114">
        <v>0</v>
      </c>
      <c r="M21790" s="114">
        <v>0</v>
      </c>
      <c r="N21790" s="114">
        <v>0</v>
      </c>
      <c r="O21790" s="110" t="s">
        <v>15307</v>
      </c>
      <c r="P21790" s="110" t="s">
        <v>15307</v>
      </c>
      <c r="Q21790" s="114">
        <v>0</v>
      </c>
      <c r="R21790" s="114">
        <v>0</v>
      </c>
      <c r="S21790" s="114">
        <v>0</v>
      </c>
    </row>
    <row r="21791" spans="1:19" ht="11.25" thickBot="1" x14ac:dyDescent="0.2">
      <c r="A21791" s="93"/>
    </row>
    <row r="21792" spans="1:19" ht="11.25" thickBot="1" x14ac:dyDescent="0.2">
      <c r="A21792" s="117" t="s">
        <v>358</v>
      </c>
      <c r="B21792" s="93"/>
      <c r="C21792" s="114">
        <v>0</v>
      </c>
      <c r="D21792" s="114">
        <v>0</v>
      </c>
      <c r="E21792" s="114">
        <v>0</v>
      </c>
      <c r="F21792" s="118">
        <v>0</v>
      </c>
      <c r="G21792" s="114">
        <v>0</v>
      </c>
      <c r="H21792" s="114">
        <v>0</v>
      </c>
      <c r="I21792" s="114">
        <v>0</v>
      </c>
      <c r="J21792" s="114">
        <v>0</v>
      </c>
      <c r="K21792" s="118">
        <v>0</v>
      </c>
      <c r="L21792" s="114">
        <v>0</v>
      </c>
      <c r="M21792" s="114">
        <v>0</v>
      </c>
      <c r="N21792" s="114">
        <v>0</v>
      </c>
      <c r="O21792" s="110" t="s">
        <v>15307</v>
      </c>
      <c r="P21792" s="110" t="s">
        <v>15307</v>
      </c>
      <c r="Q21792" s="114">
        <v>0</v>
      </c>
      <c r="R21792" s="114">
        <v>0</v>
      </c>
      <c r="S21792" s="114">
        <v>0</v>
      </c>
    </row>
    <row r="21793" spans="1:19" ht="11.25" thickBot="1" x14ac:dyDescent="0.2">
      <c r="A21793" s="93"/>
    </row>
    <row r="21794" spans="1:19" ht="11.25" thickBot="1" x14ac:dyDescent="0.2">
      <c r="A21794" s="87" t="s">
        <v>345</v>
      </c>
      <c r="B21794" s="87" t="s">
        <v>346</v>
      </c>
      <c r="C21794" s="120" t="s">
        <v>35</v>
      </c>
      <c r="D21794" s="120" t="s">
        <v>36</v>
      </c>
      <c r="E21794" s="120" t="s">
        <v>15315</v>
      </c>
      <c r="F21794" s="120" t="s">
        <v>38</v>
      </c>
      <c r="G21794" s="120" t="s">
        <v>39</v>
      </c>
      <c r="H21794" s="120" t="s">
        <v>41</v>
      </c>
      <c r="I21794" s="120" t="s">
        <v>42</v>
      </c>
      <c r="J21794" s="120" t="s">
        <v>43</v>
      </c>
      <c r="K21794" s="120" t="s">
        <v>44</v>
      </c>
      <c r="L21794" s="120" t="s">
        <v>45</v>
      </c>
      <c r="M21794" s="120" t="s">
        <v>46</v>
      </c>
      <c r="N21794" s="120" t="s">
        <v>47</v>
      </c>
      <c r="O21794" s="120" t="s">
        <v>48</v>
      </c>
      <c r="P21794" s="120" t="s">
        <v>49</v>
      </c>
      <c r="Q21794" s="120" t="s">
        <v>50</v>
      </c>
      <c r="R21794" s="120" t="s">
        <v>51</v>
      </c>
      <c r="S21794" s="120" t="s">
        <v>52</v>
      </c>
    </row>
    <row r="21795" spans="1:19" ht="11.25" thickBot="1" x14ac:dyDescent="0.2">
      <c r="A21795" s="88">
        <v>1</v>
      </c>
      <c r="B21795" s="109">
        <v>0.77865740740740741</v>
      </c>
      <c r="C21795" s="111">
        <v>0.44247999999999998</v>
      </c>
      <c r="D21795" s="89">
        <v>929.56500000000005</v>
      </c>
      <c r="E21795" s="89">
        <v>683.17899999999997</v>
      </c>
      <c r="F21795" s="110" t="s">
        <v>16011</v>
      </c>
      <c r="G21795" s="89">
        <v>2228.0549999999998</v>
      </c>
      <c r="H21795" s="89">
        <v>227430.36</v>
      </c>
      <c r="I21795" s="89">
        <v>15054.641</v>
      </c>
      <c r="J21795" s="89">
        <v>40481.99</v>
      </c>
      <c r="K21795" s="89">
        <v>5011.4489999999996</v>
      </c>
      <c r="L21795" s="89">
        <v>3815.364</v>
      </c>
      <c r="M21795" s="89">
        <v>548.63499999999999</v>
      </c>
      <c r="N21795" s="89">
        <v>138.059</v>
      </c>
      <c r="O21795" s="89">
        <v>967.279</v>
      </c>
      <c r="P21795" s="89">
        <v>651.51499999999999</v>
      </c>
      <c r="Q21795" s="89">
        <v>1555.124</v>
      </c>
      <c r="R21795" s="89">
        <v>1002.768</v>
      </c>
      <c r="S21795" s="89">
        <v>1103.558</v>
      </c>
    </row>
    <row r="21796" spans="1:19" ht="11.25" thickBot="1" x14ac:dyDescent="0.2">
      <c r="A21796" s="93"/>
    </row>
    <row r="21797" spans="1:19" ht="11.25" thickBot="1" x14ac:dyDescent="0.2">
      <c r="A21797" s="113" t="s">
        <v>352</v>
      </c>
      <c r="B21797" s="93"/>
      <c r="C21797" s="115">
        <v>0.44247999999999998</v>
      </c>
      <c r="D21797" s="114">
        <v>929.56500000000005</v>
      </c>
      <c r="E21797" s="114">
        <v>683.17899999999997</v>
      </c>
      <c r="F21797" s="110" t="s">
        <v>16012</v>
      </c>
      <c r="G21797" s="114">
        <v>2228.0549999999998</v>
      </c>
      <c r="H21797" s="114">
        <v>227430.36</v>
      </c>
      <c r="I21797" s="114">
        <v>15054.641</v>
      </c>
      <c r="J21797" s="114">
        <v>40481.99</v>
      </c>
      <c r="K21797" s="114">
        <v>5011.4489999999996</v>
      </c>
      <c r="L21797" s="114">
        <v>3815.364</v>
      </c>
      <c r="M21797" s="114">
        <v>548.63499999999999</v>
      </c>
      <c r="N21797" s="114">
        <v>138.059</v>
      </c>
      <c r="O21797" s="114">
        <v>967.279</v>
      </c>
      <c r="P21797" s="114">
        <v>651.51499999999999</v>
      </c>
      <c r="Q21797" s="114">
        <v>1555.124</v>
      </c>
      <c r="R21797" s="114">
        <v>1002.768</v>
      </c>
      <c r="S21797" s="114">
        <v>1103.558</v>
      </c>
    </row>
    <row r="21798" spans="1:19" ht="11.25" thickBot="1" x14ac:dyDescent="0.2">
      <c r="A21798" s="93"/>
    </row>
    <row r="21799" spans="1:19" ht="11.25" thickBot="1" x14ac:dyDescent="0.2">
      <c r="A21799" s="116" t="s">
        <v>355</v>
      </c>
      <c r="B21799" s="93"/>
      <c r="C21799" s="118" t="s">
        <v>15308</v>
      </c>
      <c r="D21799" s="114">
        <v>0</v>
      </c>
      <c r="E21799" s="114">
        <v>0</v>
      </c>
      <c r="F21799" s="110" t="s">
        <v>15307</v>
      </c>
      <c r="G21799" s="114">
        <v>0</v>
      </c>
      <c r="H21799" s="114">
        <v>0</v>
      </c>
      <c r="I21799" s="114">
        <v>0</v>
      </c>
      <c r="J21799" s="114">
        <v>0</v>
      </c>
      <c r="K21799" s="114">
        <v>0</v>
      </c>
      <c r="L21799" s="114">
        <v>0</v>
      </c>
      <c r="M21799" s="114">
        <v>0</v>
      </c>
      <c r="N21799" s="114">
        <v>0</v>
      </c>
      <c r="O21799" s="114">
        <v>0</v>
      </c>
      <c r="P21799" s="114">
        <v>0</v>
      </c>
      <c r="Q21799" s="114">
        <v>0</v>
      </c>
      <c r="R21799" s="114">
        <v>0</v>
      </c>
      <c r="S21799" s="114">
        <v>0</v>
      </c>
    </row>
    <row r="21800" spans="1:19" ht="11.25" thickBot="1" x14ac:dyDescent="0.2">
      <c r="A21800" s="93"/>
    </row>
    <row r="21801" spans="1:19" ht="11.25" thickBot="1" x14ac:dyDescent="0.2">
      <c r="A21801" s="117" t="s">
        <v>358</v>
      </c>
      <c r="B21801" s="93"/>
      <c r="C21801" s="118">
        <v>0</v>
      </c>
      <c r="D21801" s="114">
        <v>0</v>
      </c>
      <c r="E21801" s="114">
        <v>0</v>
      </c>
      <c r="F21801" s="110" t="s">
        <v>15307</v>
      </c>
      <c r="G21801" s="114">
        <v>0</v>
      </c>
      <c r="H21801" s="114">
        <v>0</v>
      </c>
      <c r="I21801" s="114">
        <v>0</v>
      </c>
      <c r="J21801" s="114">
        <v>0</v>
      </c>
      <c r="K21801" s="114">
        <v>0</v>
      </c>
      <c r="L21801" s="114">
        <v>0</v>
      </c>
      <c r="M21801" s="114">
        <v>0</v>
      </c>
      <c r="N21801" s="114">
        <v>0</v>
      </c>
      <c r="O21801" s="114">
        <v>0</v>
      </c>
      <c r="P21801" s="114">
        <v>0</v>
      </c>
      <c r="Q21801" s="114">
        <v>0</v>
      </c>
      <c r="R21801" s="114">
        <v>0</v>
      </c>
      <c r="S21801" s="114">
        <v>0</v>
      </c>
    </row>
    <row r="21802" spans="1:19" ht="11.25" thickBot="1" x14ac:dyDescent="0.2">
      <c r="A21802" s="93"/>
    </row>
    <row r="21803" spans="1:19" ht="11.25" thickBot="1" x14ac:dyDescent="0.2">
      <c r="A21803" s="87" t="s">
        <v>345</v>
      </c>
      <c r="B21803" s="87" t="s">
        <v>346</v>
      </c>
      <c r="C21803" s="120" t="s">
        <v>53</v>
      </c>
      <c r="D21803" s="120" t="s">
        <v>54</v>
      </c>
      <c r="E21803" s="120" t="s">
        <v>55</v>
      </c>
      <c r="F21803" s="120" t="s">
        <v>56</v>
      </c>
      <c r="G21803" s="120" t="s">
        <v>15318</v>
      </c>
      <c r="H21803" s="120" t="s">
        <v>57</v>
      </c>
      <c r="I21803" s="120" t="s">
        <v>59</v>
      </c>
      <c r="J21803" s="120" t="s">
        <v>15319</v>
      </c>
      <c r="K21803" s="120" t="s">
        <v>60</v>
      </c>
      <c r="L21803" s="120" t="s">
        <v>61</v>
      </c>
      <c r="M21803" s="120" t="s">
        <v>62</v>
      </c>
      <c r="N21803" s="120" t="s">
        <v>15320</v>
      </c>
      <c r="O21803" s="120" t="s">
        <v>63</v>
      </c>
      <c r="P21803" s="120" t="s">
        <v>64</v>
      </c>
      <c r="Q21803" s="120" t="s">
        <v>66</v>
      </c>
      <c r="R21803" s="120" t="s">
        <v>15321</v>
      </c>
      <c r="S21803" s="120" t="s">
        <v>67</v>
      </c>
    </row>
    <row r="21804" spans="1:19" ht="11.25" thickBot="1" x14ac:dyDescent="0.2">
      <c r="A21804" s="88">
        <v>1</v>
      </c>
      <c r="B21804" s="109">
        <v>0.77865740740740741</v>
      </c>
      <c r="C21804" s="89">
        <v>462.23899999999998</v>
      </c>
      <c r="D21804" s="89">
        <v>947.928</v>
      </c>
      <c r="E21804" s="89">
        <v>203.071</v>
      </c>
      <c r="F21804" s="89">
        <v>673.66800000000001</v>
      </c>
      <c r="G21804" s="89">
        <v>629.97199999999998</v>
      </c>
      <c r="H21804" s="89">
        <v>3590.1329999999998</v>
      </c>
      <c r="I21804" s="89">
        <v>3576.28</v>
      </c>
      <c r="J21804" s="110" t="s">
        <v>16017</v>
      </c>
      <c r="K21804" s="110" t="s">
        <v>15306</v>
      </c>
      <c r="L21804" s="89">
        <v>86.991</v>
      </c>
      <c r="M21804" s="89">
        <v>7.2519999999999998</v>
      </c>
      <c r="N21804" s="89">
        <v>-8061.1409999999996</v>
      </c>
      <c r="O21804" s="89">
        <v>664.66099999999994</v>
      </c>
      <c r="P21804" s="89">
        <v>90584.122000000003</v>
      </c>
      <c r="Q21804" s="112" t="s">
        <v>15403</v>
      </c>
      <c r="R21804" s="110" t="s">
        <v>16018</v>
      </c>
      <c r="S21804" s="89">
        <v>18884.011999999999</v>
      </c>
    </row>
    <row r="21805" spans="1:19" ht="11.25" thickBot="1" x14ac:dyDescent="0.2">
      <c r="A21805" s="93"/>
    </row>
    <row r="21806" spans="1:19" ht="11.25" thickBot="1" x14ac:dyDescent="0.2">
      <c r="A21806" s="113" t="s">
        <v>352</v>
      </c>
      <c r="B21806" s="93"/>
      <c r="C21806" s="114">
        <v>462.23899999999998</v>
      </c>
      <c r="D21806" s="114">
        <v>947.928</v>
      </c>
      <c r="E21806" s="114">
        <v>203.071</v>
      </c>
      <c r="F21806" s="114">
        <v>673.66800000000001</v>
      </c>
      <c r="G21806" s="114">
        <v>629.97199999999998</v>
      </c>
      <c r="H21806" s="114">
        <v>3590.1329999999998</v>
      </c>
      <c r="I21806" s="114">
        <v>3576.28</v>
      </c>
      <c r="J21806" s="110" t="s">
        <v>16019</v>
      </c>
      <c r="K21806" s="110" t="s">
        <v>15307</v>
      </c>
      <c r="L21806" s="114">
        <v>86.991</v>
      </c>
      <c r="M21806" s="114">
        <v>7.2519999999999998</v>
      </c>
      <c r="N21806" s="114">
        <v>-8061.1409999999996</v>
      </c>
      <c r="O21806" s="114">
        <v>664.66099999999994</v>
      </c>
      <c r="P21806" s="114">
        <v>90584.122000000003</v>
      </c>
      <c r="Q21806" s="112" t="s">
        <v>15404</v>
      </c>
      <c r="R21806" s="110" t="s">
        <v>16020</v>
      </c>
      <c r="S21806" s="114">
        <v>18884.011999999999</v>
      </c>
    </row>
    <row r="21807" spans="1:19" ht="11.25" thickBot="1" x14ac:dyDescent="0.2">
      <c r="A21807" s="93"/>
    </row>
    <row r="21808" spans="1:19" ht="11.25" thickBot="1" x14ac:dyDescent="0.2">
      <c r="A21808" s="116" t="s">
        <v>355</v>
      </c>
      <c r="B21808" s="93"/>
      <c r="C21808" s="114">
        <v>0</v>
      </c>
      <c r="D21808" s="114">
        <v>0</v>
      </c>
      <c r="E21808" s="114">
        <v>0</v>
      </c>
      <c r="F21808" s="114">
        <v>0</v>
      </c>
      <c r="G21808" s="114">
        <v>0</v>
      </c>
      <c r="H21808" s="114">
        <v>0</v>
      </c>
      <c r="I21808" s="114">
        <v>0</v>
      </c>
      <c r="J21808" s="110" t="s">
        <v>15307</v>
      </c>
      <c r="K21808" s="110" t="s">
        <v>15307</v>
      </c>
      <c r="L21808" s="114">
        <v>0</v>
      </c>
      <c r="M21808" s="114">
        <v>0</v>
      </c>
      <c r="N21808" s="114">
        <v>0</v>
      </c>
      <c r="O21808" s="114">
        <v>0</v>
      </c>
      <c r="P21808" s="114">
        <v>0</v>
      </c>
      <c r="Q21808" s="112" t="s">
        <v>15324</v>
      </c>
      <c r="R21808" s="110" t="s">
        <v>15307</v>
      </c>
      <c r="S21808" s="114">
        <v>0</v>
      </c>
    </row>
    <row r="21809" spans="1:19" ht="11.25" thickBot="1" x14ac:dyDescent="0.2">
      <c r="A21809" s="93"/>
    </row>
    <row r="21810" spans="1:19" ht="11.25" thickBot="1" x14ac:dyDescent="0.2">
      <c r="A21810" s="117" t="s">
        <v>358</v>
      </c>
      <c r="B21810" s="93"/>
      <c r="C21810" s="114">
        <v>0</v>
      </c>
      <c r="D21810" s="114">
        <v>0</v>
      </c>
      <c r="E21810" s="114">
        <v>0</v>
      </c>
      <c r="F21810" s="114">
        <v>0</v>
      </c>
      <c r="G21810" s="114">
        <v>0</v>
      </c>
      <c r="H21810" s="114">
        <v>0</v>
      </c>
      <c r="I21810" s="114">
        <v>0</v>
      </c>
      <c r="J21810" s="110" t="s">
        <v>15307</v>
      </c>
      <c r="K21810" s="110" t="s">
        <v>15307</v>
      </c>
      <c r="L21810" s="114">
        <v>0</v>
      </c>
      <c r="M21810" s="114">
        <v>0</v>
      </c>
      <c r="N21810" s="114">
        <v>0</v>
      </c>
      <c r="O21810" s="114">
        <v>0</v>
      </c>
      <c r="P21810" s="114">
        <v>0</v>
      </c>
      <c r="Q21810" s="112" t="s">
        <v>15358</v>
      </c>
      <c r="R21810" s="110" t="s">
        <v>15307</v>
      </c>
      <c r="S21810" s="114">
        <v>0</v>
      </c>
    </row>
    <row r="21811" spans="1:19" ht="11.25" thickBot="1" x14ac:dyDescent="0.2">
      <c r="A21811" s="93"/>
    </row>
    <row r="21812" spans="1:19" ht="11.25" thickBot="1" x14ac:dyDescent="0.2">
      <c r="A21812" s="87" t="s">
        <v>345</v>
      </c>
      <c r="B21812" s="87" t="s">
        <v>346</v>
      </c>
      <c r="C21812" s="120" t="s">
        <v>68</v>
      </c>
      <c r="D21812" s="120" t="s">
        <v>15325</v>
      </c>
    </row>
    <row r="21813" spans="1:19" ht="11.25" thickBot="1" x14ac:dyDescent="0.2">
      <c r="A21813" s="88">
        <v>1</v>
      </c>
      <c r="B21813" s="109">
        <v>0.77865740740740741</v>
      </c>
      <c r="C21813" s="89">
        <v>2170.3000000000002</v>
      </c>
      <c r="D21813" s="110" t="s">
        <v>15306</v>
      </c>
    </row>
    <row r="21814" spans="1:19" ht="11.25" thickBot="1" x14ac:dyDescent="0.2">
      <c r="A21814" s="93"/>
    </row>
    <row r="21815" spans="1:19" ht="11.25" thickBot="1" x14ac:dyDescent="0.2">
      <c r="A21815" s="113" t="s">
        <v>352</v>
      </c>
      <c r="B21815" s="93"/>
      <c r="C21815" s="114">
        <v>2170.3000000000002</v>
      </c>
      <c r="D21815" s="110" t="s">
        <v>15307</v>
      </c>
    </row>
    <row r="21816" spans="1:19" ht="11.25" thickBot="1" x14ac:dyDescent="0.2">
      <c r="A21816" s="93"/>
    </row>
    <row r="21817" spans="1:19" ht="11.25" thickBot="1" x14ac:dyDescent="0.2">
      <c r="A21817" s="116" t="s">
        <v>355</v>
      </c>
      <c r="B21817" s="93"/>
      <c r="C21817" s="114">
        <v>0</v>
      </c>
      <c r="D21817" s="110" t="s">
        <v>15307</v>
      </c>
    </row>
    <row r="21818" spans="1:19" ht="11.25" thickBot="1" x14ac:dyDescent="0.2">
      <c r="A21818" s="93"/>
    </row>
    <row r="21819" spans="1:19" ht="11.25" thickBot="1" x14ac:dyDescent="0.2">
      <c r="A21819" s="117" t="s">
        <v>358</v>
      </c>
      <c r="B21819" s="93"/>
      <c r="C21819" s="114">
        <v>0</v>
      </c>
      <c r="D21819" s="110" t="s">
        <v>15307</v>
      </c>
    </row>
    <row r="21820" spans="1:19" ht="10.5" x14ac:dyDescent="0.15">
      <c r="A21820" s="93"/>
    </row>
    <row r="21821" spans="1:19" x14ac:dyDescent="0.15">
      <c r="A21821" s="106"/>
      <c r="B21821" s="69" t="s">
        <v>1940</v>
      </c>
    </row>
    <row r="21822" spans="1:19" ht="9.75" thickBot="1" x14ac:dyDescent="0.2">
      <c r="A21822" s="64" t="s">
        <v>6926</v>
      </c>
    </row>
    <row r="21823" spans="1:19" ht="11.25" thickBot="1" x14ac:dyDescent="0.2">
      <c r="A21823" s="87" t="s">
        <v>345</v>
      </c>
      <c r="B21823" s="87" t="s">
        <v>346</v>
      </c>
      <c r="C21823" s="120" t="s">
        <v>15300</v>
      </c>
      <c r="D21823" s="120" t="s">
        <v>15301</v>
      </c>
      <c r="E21823" s="120" t="s">
        <v>15302</v>
      </c>
      <c r="F21823" s="120" t="s">
        <v>1</v>
      </c>
      <c r="G21823" s="120" t="s">
        <v>2</v>
      </c>
      <c r="H21823" s="120" t="s">
        <v>3</v>
      </c>
      <c r="I21823" s="120" t="s">
        <v>15303</v>
      </c>
      <c r="J21823" s="120" t="s">
        <v>4</v>
      </c>
      <c r="K21823" s="120" t="s">
        <v>15304</v>
      </c>
      <c r="L21823" s="120" t="s">
        <v>8</v>
      </c>
      <c r="M21823" s="120" t="s">
        <v>15305</v>
      </c>
      <c r="N21823" s="120" t="s">
        <v>10</v>
      </c>
      <c r="O21823" s="120" t="s">
        <v>11</v>
      </c>
      <c r="P21823" s="120" t="s">
        <v>12</v>
      </c>
      <c r="Q21823" s="120" t="s">
        <v>13</v>
      </c>
      <c r="R21823" s="120" t="s">
        <v>14</v>
      </c>
      <c r="S21823" s="120" t="s">
        <v>15</v>
      </c>
    </row>
    <row r="21824" spans="1:19" ht="11.25" thickBot="1" x14ac:dyDescent="0.2">
      <c r="A21824" s="88">
        <v>1</v>
      </c>
      <c r="B21824" s="109">
        <v>0.78412037037037041</v>
      </c>
      <c r="C21824" s="89">
        <v>54.423999999999999</v>
      </c>
      <c r="D21824" s="110" t="s">
        <v>15306</v>
      </c>
      <c r="E21824" s="89">
        <v>136.059</v>
      </c>
      <c r="F21824" s="89">
        <v>65881.778000000006</v>
      </c>
      <c r="G21824" s="89">
        <v>214916.82</v>
      </c>
      <c r="H21824" s="89">
        <v>5354.8249999999998</v>
      </c>
      <c r="I21824" s="89">
        <v>456.37099999999998</v>
      </c>
      <c r="J21824" s="89">
        <v>4762.6419999999998</v>
      </c>
      <c r="K21824" s="89">
        <v>605.34</v>
      </c>
      <c r="L21824" s="111">
        <v>0.61248000000000002</v>
      </c>
      <c r="M21824" s="89">
        <v>288.20400000000001</v>
      </c>
      <c r="N21824" s="89">
        <v>490.41399999999999</v>
      </c>
      <c r="O21824" s="89">
        <v>1406.6369999999999</v>
      </c>
      <c r="P21824" s="89">
        <v>100343.41</v>
      </c>
      <c r="Q21824" s="89">
        <v>620965.85</v>
      </c>
      <c r="R21824" s="89">
        <v>818.298</v>
      </c>
      <c r="S21824" s="89">
        <v>2251.8850000000002</v>
      </c>
    </row>
    <row r="21825" spans="1:19" ht="11.25" thickBot="1" x14ac:dyDescent="0.2">
      <c r="A21825" s="93"/>
    </row>
    <row r="21826" spans="1:19" ht="11.25" thickBot="1" x14ac:dyDescent="0.2">
      <c r="A21826" s="113" t="s">
        <v>352</v>
      </c>
      <c r="B21826" s="93"/>
      <c r="C21826" s="114">
        <v>54.423999999999999</v>
      </c>
      <c r="D21826" s="110" t="s">
        <v>15307</v>
      </c>
      <c r="E21826" s="114">
        <v>136.059</v>
      </c>
      <c r="F21826" s="114">
        <v>65881.778000000006</v>
      </c>
      <c r="G21826" s="114">
        <v>214916.82</v>
      </c>
      <c r="H21826" s="114">
        <v>5354.8249999999998</v>
      </c>
      <c r="I21826" s="114">
        <v>456.37099999999998</v>
      </c>
      <c r="J21826" s="114">
        <v>4762.6419999999998</v>
      </c>
      <c r="K21826" s="114">
        <v>605.34</v>
      </c>
      <c r="L21826" s="115">
        <v>0.61248000000000002</v>
      </c>
      <c r="M21826" s="114">
        <v>288.20400000000001</v>
      </c>
      <c r="N21826" s="114">
        <v>490.41399999999999</v>
      </c>
      <c r="O21826" s="114">
        <v>1406.6369999999999</v>
      </c>
      <c r="P21826" s="114">
        <v>100343.41</v>
      </c>
      <c r="Q21826" s="114">
        <v>620965.85</v>
      </c>
      <c r="R21826" s="114">
        <v>818.298</v>
      </c>
      <c r="S21826" s="114">
        <v>2251.8850000000002</v>
      </c>
    </row>
    <row r="21827" spans="1:19" ht="11.25" thickBot="1" x14ac:dyDescent="0.2">
      <c r="A21827" s="93"/>
    </row>
    <row r="21828" spans="1:19" ht="11.25" thickBot="1" x14ac:dyDescent="0.2">
      <c r="A21828" s="116" t="s">
        <v>355</v>
      </c>
      <c r="B21828" s="93"/>
      <c r="C21828" s="114">
        <v>0</v>
      </c>
      <c r="D21828" s="110" t="s">
        <v>15307</v>
      </c>
      <c r="E21828" s="114">
        <v>0</v>
      </c>
      <c r="F21828" s="114">
        <v>0</v>
      </c>
      <c r="G21828" s="114">
        <v>0</v>
      </c>
      <c r="H21828" s="114">
        <v>0</v>
      </c>
      <c r="I21828" s="114">
        <v>0</v>
      </c>
      <c r="J21828" s="114">
        <v>0</v>
      </c>
      <c r="K21828" s="114">
        <v>0</v>
      </c>
      <c r="L21828" s="118" t="s">
        <v>15308</v>
      </c>
      <c r="M21828" s="114">
        <v>0</v>
      </c>
      <c r="N21828" s="114">
        <v>0</v>
      </c>
      <c r="O21828" s="114">
        <v>0</v>
      </c>
      <c r="P21828" s="114">
        <v>0</v>
      </c>
      <c r="Q21828" s="114">
        <v>0</v>
      </c>
      <c r="R21828" s="114">
        <v>0</v>
      </c>
      <c r="S21828" s="114">
        <v>0</v>
      </c>
    </row>
    <row r="21829" spans="1:19" ht="11.25" thickBot="1" x14ac:dyDescent="0.2">
      <c r="A21829" s="93"/>
    </row>
    <row r="21830" spans="1:19" ht="11.25" thickBot="1" x14ac:dyDescent="0.2">
      <c r="A21830" s="117" t="s">
        <v>358</v>
      </c>
      <c r="B21830" s="93"/>
      <c r="C21830" s="114">
        <v>0</v>
      </c>
      <c r="D21830" s="110" t="s">
        <v>15307</v>
      </c>
      <c r="E21830" s="114">
        <v>0</v>
      </c>
      <c r="F21830" s="114">
        <v>0</v>
      </c>
      <c r="G21830" s="114">
        <v>0</v>
      </c>
      <c r="H21830" s="114">
        <v>0</v>
      </c>
      <c r="I21830" s="114">
        <v>0</v>
      </c>
      <c r="J21830" s="114">
        <v>0</v>
      </c>
      <c r="K21830" s="114">
        <v>0</v>
      </c>
      <c r="L21830" s="118">
        <v>0</v>
      </c>
      <c r="M21830" s="114">
        <v>0</v>
      </c>
      <c r="N21830" s="114">
        <v>0</v>
      </c>
      <c r="O21830" s="114">
        <v>0</v>
      </c>
      <c r="P21830" s="114">
        <v>0</v>
      </c>
      <c r="Q21830" s="114">
        <v>0</v>
      </c>
      <c r="R21830" s="114">
        <v>0</v>
      </c>
      <c r="S21830" s="114">
        <v>0</v>
      </c>
    </row>
    <row r="21831" spans="1:19" ht="11.25" thickBot="1" x14ac:dyDescent="0.2">
      <c r="A21831" s="93"/>
    </row>
    <row r="21832" spans="1:19" ht="11.25" thickBot="1" x14ac:dyDescent="0.2">
      <c r="A21832" s="87" t="s">
        <v>345</v>
      </c>
      <c r="B21832" s="87" t="s">
        <v>346</v>
      </c>
      <c r="C21832" s="120" t="s">
        <v>16</v>
      </c>
      <c r="D21832" s="120" t="s">
        <v>15309</v>
      </c>
      <c r="E21832" s="120" t="s">
        <v>15310</v>
      </c>
      <c r="F21832" s="120" t="s">
        <v>20</v>
      </c>
      <c r="G21832" s="120" t="s">
        <v>21</v>
      </c>
      <c r="H21832" s="120" t="s">
        <v>22</v>
      </c>
      <c r="I21832" s="120" t="s">
        <v>23</v>
      </c>
      <c r="J21832" s="120" t="s">
        <v>24</v>
      </c>
      <c r="K21832" s="120" t="s">
        <v>26</v>
      </c>
      <c r="L21832" s="120" t="s">
        <v>15311</v>
      </c>
      <c r="M21832" s="120" t="s">
        <v>27</v>
      </c>
      <c r="N21832" s="120" t="s">
        <v>28</v>
      </c>
      <c r="O21832" s="120" t="s">
        <v>29</v>
      </c>
      <c r="P21832" s="120" t="s">
        <v>30</v>
      </c>
      <c r="Q21832" s="120" t="s">
        <v>15312</v>
      </c>
      <c r="R21832" s="120" t="s">
        <v>32</v>
      </c>
      <c r="S21832" s="120" t="s">
        <v>33</v>
      </c>
    </row>
    <row r="21833" spans="1:19" ht="11.25" thickBot="1" x14ac:dyDescent="0.2">
      <c r="A21833" s="88">
        <v>1</v>
      </c>
      <c r="B21833" s="109">
        <v>0.78412037037037041</v>
      </c>
      <c r="C21833" s="89">
        <v>21503.559000000001</v>
      </c>
      <c r="D21833" s="89">
        <v>11658.492</v>
      </c>
      <c r="E21833" s="89">
        <v>151.30799999999999</v>
      </c>
      <c r="F21833" s="111">
        <v>0.48581000000000002</v>
      </c>
      <c r="G21833" s="110" t="s">
        <v>16055</v>
      </c>
      <c r="H21833" s="89">
        <v>300.10700000000003</v>
      </c>
      <c r="I21833" s="89">
        <v>15753.82</v>
      </c>
      <c r="J21833" s="89">
        <v>334787.82</v>
      </c>
      <c r="K21833" s="111">
        <v>0.50783999999999996</v>
      </c>
      <c r="L21833" s="89">
        <v>2336.94</v>
      </c>
      <c r="M21833" s="89">
        <v>407.464</v>
      </c>
      <c r="N21833" s="89">
        <v>1651.798</v>
      </c>
      <c r="O21833" s="110" t="s">
        <v>16004</v>
      </c>
      <c r="P21833" s="110" t="s">
        <v>15306</v>
      </c>
      <c r="Q21833" s="89">
        <v>4.0090000000000003</v>
      </c>
      <c r="R21833" s="89">
        <v>241.702</v>
      </c>
      <c r="S21833" s="89">
        <v>118.905</v>
      </c>
    </row>
    <row r="21834" spans="1:19" ht="11.25" thickBot="1" x14ac:dyDescent="0.2">
      <c r="A21834" s="93"/>
    </row>
    <row r="21835" spans="1:19" ht="11.25" thickBot="1" x14ac:dyDescent="0.2">
      <c r="A21835" s="113" t="s">
        <v>352</v>
      </c>
      <c r="B21835" s="93"/>
      <c r="C21835" s="114">
        <v>21503.559000000001</v>
      </c>
      <c r="D21835" s="114">
        <v>11658.492</v>
      </c>
      <c r="E21835" s="114">
        <v>151.30799999999999</v>
      </c>
      <c r="F21835" s="115">
        <v>0.48581000000000002</v>
      </c>
      <c r="G21835" s="110" t="s">
        <v>16056</v>
      </c>
      <c r="H21835" s="114">
        <v>300.10700000000003</v>
      </c>
      <c r="I21835" s="114">
        <v>15753.82</v>
      </c>
      <c r="J21835" s="114">
        <v>334787.82</v>
      </c>
      <c r="K21835" s="115">
        <v>0.50783999999999996</v>
      </c>
      <c r="L21835" s="114">
        <v>2336.94</v>
      </c>
      <c r="M21835" s="114">
        <v>407.464</v>
      </c>
      <c r="N21835" s="114">
        <v>1651.798</v>
      </c>
      <c r="O21835" s="110" t="s">
        <v>16006</v>
      </c>
      <c r="P21835" s="110" t="s">
        <v>15307</v>
      </c>
      <c r="Q21835" s="114">
        <v>4.0090000000000003</v>
      </c>
      <c r="R21835" s="114">
        <v>241.702</v>
      </c>
      <c r="S21835" s="114">
        <v>118.905</v>
      </c>
    </row>
    <row r="21836" spans="1:19" ht="11.25" thickBot="1" x14ac:dyDescent="0.2">
      <c r="A21836" s="93"/>
    </row>
    <row r="21837" spans="1:19" ht="11.25" thickBot="1" x14ac:dyDescent="0.2">
      <c r="A21837" s="116" t="s">
        <v>355</v>
      </c>
      <c r="B21837" s="93"/>
      <c r="C21837" s="114">
        <v>0</v>
      </c>
      <c r="D21837" s="114">
        <v>0</v>
      </c>
      <c r="E21837" s="114">
        <v>0</v>
      </c>
      <c r="F21837" s="118" t="s">
        <v>15308</v>
      </c>
      <c r="G21837" s="110" t="s">
        <v>15307</v>
      </c>
      <c r="H21837" s="114">
        <v>0</v>
      </c>
      <c r="I21837" s="114">
        <v>0</v>
      </c>
      <c r="J21837" s="114">
        <v>0</v>
      </c>
      <c r="K21837" s="118" t="s">
        <v>15308</v>
      </c>
      <c r="L21837" s="114">
        <v>0</v>
      </c>
      <c r="M21837" s="114">
        <v>0</v>
      </c>
      <c r="N21837" s="114">
        <v>0</v>
      </c>
      <c r="O21837" s="110" t="s">
        <v>15307</v>
      </c>
      <c r="P21837" s="110" t="s">
        <v>15307</v>
      </c>
      <c r="Q21837" s="114">
        <v>0</v>
      </c>
      <c r="R21837" s="114">
        <v>0</v>
      </c>
      <c r="S21837" s="114">
        <v>0</v>
      </c>
    </row>
    <row r="21838" spans="1:19" ht="11.25" thickBot="1" x14ac:dyDescent="0.2">
      <c r="A21838" s="93"/>
    </row>
    <row r="21839" spans="1:19" ht="11.25" thickBot="1" x14ac:dyDescent="0.2">
      <c r="A21839" s="117" t="s">
        <v>358</v>
      </c>
      <c r="B21839" s="93"/>
      <c r="C21839" s="114">
        <v>0</v>
      </c>
      <c r="D21839" s="114">
        <v>0</v>
      </c>
      <c r="E21839" s="114">
        <v>0</v>
      </c>
      <c r="F21839" s="118">
        <v>0</v>
      </c>
      <c r="G21839" s="110" t="s">
        <v>15307</v>
      </c>
      <c r="H21839" s="114">
        <v>0</v>
      </c>
      <c r="I21839" s="114">
        <v>0</v>
      </c>
      <c r="J21839" s="114">
        <v>0</v>
      </c>
      <c r="K21839" s="118">
        <v>0</v>
      </c>
      <c r="L21839" s="114">
        <v>0</v>
      </c>
      <c r="M21839" s="114">
        <v>0</v>
      </c>
      <c r="N21839" s="114">
        <v>0</v>
      </c>
      <c r="O21839" s="110" t="s">
        <v>15307</v>
      </c>
      <c r="P21839" s="110" t="s">
        <v>15307</v>
      </c>
      <c r="Q21839" s="114">
        <v>0</v>
      </c>
      <c r="R21839" s="114">
        <v>0</v>
      </c>
      <c r="S21839" s="114">
        <v>0</v>
      </c>
    </row>
    <row r="21840" spans="1:19" ht="11.25" thickBot="1" x14ac:dyDescent="0.2">
      <c r="A21840" s="93"/>
    </row>
    <row r="21841" spans="1:19" ht="11.25" thickBot="1" x14ac:dyDescent="0.2">
      <c r="A21841" s="87" t="s">
        <v>345</v>
      </c>
      <c r="B21841" s="87" t="s">
        <v>346</v>
      </c>
      <c r="C21841" s="120" t="s">
        <v>35</v>
      </c>
      <c r="D21841" s="120" t="s">
        <v>36</v>
      </c>
      <c r="E21841" s="120" t="s">
        <v>15315</v>
      </c>
      <c r="F21841" s="120" t="s">
        <v>38</v>
      </c>
      <c r="G21841" s="120" t="s">
        <v>39</v>
      </c>
      <c r="H21841" s="120" t="s">
        <v>41</v>
      </c>
      <c r="I21841" s="120" t="s">
        <v>42</v>
      </c>
      <c r="J21841" s="120" t="s">
        <v>43</v>
      </c>
      <c r="K21841" s="120" t="s">
        <v>44</v>
      </c>
      <c r="L21841" s="120" t="s">
        <v>45</v>
      </c>
      <c r="M21841" s="120" t="s">
        <v>46</v>
      </c>
      <c r="N21841" s="120" t="s">
        <v>47</v>
      </c>
      <c r="O21841" s="120" t="s">
        <v>48</v>
      </c>
      <c r="P21841" s="120" t="s">
        <v>49</v>
      </c>
      <c r="Q21841" s="120" t="s">
        <v>50</v>
      </c>
      <c r="R21841" s="120" t="s">
        <v>51</v>
      </c>
      <c r="S21841" s="120" t="s">
        <v>52</v>
      </c>
    </row>
    <row r="21842" spans="1:19" ht="11.25" thickBot="1" x14ac:dyDescent="0.2">
      <c r="A21842" s="88">
        <v>1</v>
      </c>
      <c r="B21842" s="109">
        <v>0.78412037037037041</v>
      </c>
      <c r="C21842" s="111">
        <v>0.46052999999999999</v>
      </c>
      <c r="D21842" s="89">
        <v>282.209</v>
      </c>
      <c r="E21842" s="89">
        <v>-43.707000000000001</v>
      </c>
      <c r="F21842" s="110" t="s">
        <v>16011</v>
      </c>
      <c r="G21842" s="89">
        <v>679.80100000000004</v>
      </c>
      <c r="H21842" s="89">
        <v>327079.21000000002</v>
      </c>
      <c r="I21842" s="89">
        <v>4353.8180000000002</v>
      </c>
      <c r="J21842" s="89">
        <v>10418.447</v>
      </c>
      <c r="K21842" s="89">
        <v>1442.9169999999999</v>
      </c>
      <c r="L21842" s="89">
        <v>1543.2190000000001</v>
      </c>
      <c r="M21842" s="89">
        <v>313.00099999999998</v>
      </c>
      <c r="N21842" s="89">
        <v>-34.811</v>
      </c>
      <c r="O21842" s="89">
        <v>246.42</v>
      </c>
      <c r="P21842" s="89">
        <v>144.77799999999999</v>
      </c>
      <c r="Q21842" s="89">
        <v>421.05900000000003</v>
      </c>
      <c r="R21842" s="89">
        <v>502.51799999999997</v>
      </c>
      <c r="S21842" s="89">
        <v>401.21</v>
      </c>
    </row>
    <row r="21843" spans="1:19" ht="11.25" thickBot="1" x14ac:dyDescent="0.2">
      <c r="A21843" s="93"/>
    </row>
    <row r="21844" spans="1:19" ht="11.25" thickBot="1" x14ac:dyDescent="0.2">
      <c r="A21844" s="113" t="s">
        <v>352</v>
      </c>
      <c r="B21844" s="93"/>
      <c r="C21844" s="115">
        <v>0.46052999999999999</v>
      </c>
      <c r="D21844" s="114">
        <v>282.209</v>
      </c>
      <c r="E21844" s="114">
        <v>-43.707000000000001</v>
      </c>
      <c r="F21844" s="110" t="s">
        <v>16012</v>
      </c>
      <c r="G21844" s="114">
        <v>679.80100000000004</v>
      </c>
      <c r="H21844" s="114">
        <v>327079.21000000002</v>
      </c>
      <c r="I21844" s="114">
        <v>4353.8180000000002</v>
      </c>
      <c r="J21844" s="114">
        <v>10418.447</v>
      </c>
      <c r="K21844" s="114">
        <v>1442.9169999999999</v>
      </c>
      <c r="L21844" s="114">
        <v>1543.2190000000001</v>
      </c>
      <c r="M21844" s="114">
        <v>313.00099999999998</v>
      </c>
      <c r="N21844" s="114">
        <v>-34.811</v>
      </c>
      <c r="O21844" s="114">
        <v>246.42</v>
      </c>
      <c r="P21844" s="114">
        <v>144.77799999999999</v>
      </c>
      <c r="Q21844" s="114">
        <v>421.05900000000003</v>
      </c>
      <c r="R21844" s="114">
        <v>502.51799999999997</v>
      </c>
      <c r="S21844" s="114">
        <v>401.21</v>
      </c>
    </row>
    <row r="21845" spans="1:19" ht="11.25" thickBot="1" x14ac:dyDescent="0.2">
      <c r="A21845" s="93"/>
    </row>
    <row r="21846" spans="1:19" ht="11.25" thickBot="1" x14ac:dyDescent="0.2">
      <c r="A21846" s="116" t="s">
        <v>355</v>
      </c>
      <c r="B21846" s="93"/>
      <c r="C21846" s="118" t="s">
        <v>15308</v>
      </c>
      <c r="D21846" s="114">
        <v>0</v>
      </c>
      <c r="E21846" s="114">
        <v>0</v>
      </c>
      <c r="F21846" s="110" t="s">
        <v>15307</v>
      </c>
      <c r="G21846" s="114">
        <v>0</v>
      </c>
      <c r="H21846" s="114">
        <v>0</v>
      </c>
      <c r="I21846" s="114">
        <v>0</v>
      </c>
      <c r="J21846" s="114">
        <v>0</v>
      </c>
      <c r="K21846" s="114">
        <v>0</v>
      </c>
      <c r="L21846" s="114">
        <v>0</v>
      </c>
      <c r="M21846" s="114">
        <v>0</v>
      </c>
      <c r="N21846" s="114">
        <v>0</v>
      </c>
      <c r="O21846" s="114">
        <v>0</v>
      </c>
      <c r="P21846" s="114">
        <v>0</v>
      </c>
      <c r="Q21846" s="114">
        <v>0</v>
      </c>
      <c r="R21846" s="114">
        <v>0</v>
      </c>
      <c r="S21846" s="114">
        <v>0</v>
      </c>
    </row>
    <row r="21847" spans="1:19" ht="11.25" thickBot="1" x14ac:dyDescent="0.2">
      <c r="A21847" s="93"/>
    </row>
    <row r="21848" spans="1:19" ht="11.25" thickBot="1" x14ac:dyDescent="0.2">
      <c r="A21848" s="117" t="s">
        <v>358</v>
      </c>
      <c r="B21848" s="93"/>
      <c r="C21848" s="118">
        <v>0</v>
      </c>
      <c r="D21848" s="114">
        <v>0</v>
      </c>
      <c r="E21848" s="114">
        <v>0</v>
      </c>
      <c r="F21848" s="110" t="s">
        <v>15307</v>
      </c>
      <c r="G21848" s="114">
        <v>0</v>
      </c>
      <c r="H21848" s="114">
        <v>0</v>
      </c>
      <c r="I21848" s="114">
        <v>0</v>
      </c>
      <c r="J21848" s="114">
        <v>0</v>
      </c>
      <c r="K21848" s="114">
        <v>0</v>
      </c>
      <c r="L21848" s="114">
        <v>0</v>
      </c>
      <c r="M21848" s="114">
        <v>0</v>
      </c>
      <c r="N21848" s="114">
        <v>0</v>
      </c>
      <c r="O21848" s="114">
        <v>0</v>
      </c>
      <c r="P21848" s="114">
        <v>0</v>
      </c>
      <c r="Q21848" s="114">
        <v>0</v>
      </c>
      <c r="R21848" s="114">
        <v>0</v>
      </c>
      <c r="S21848" s="114">
        <v>0</v>
      </c>
    </row>
    <row r="21849" spans="1:19" ht="11.25" thickBot="1" x14ac:dyDescent="0.2">
      <c r="A21849" s="93"/>
    </row>
    <row r="21850" spans="1:19" ht="11.25" thickBot="1" x14ac:dyDescent="0.2">
      <c r="A21850" s="87" t="s">
        <v>345</v>
      </c>
      <c r="B21850" s="87" t="s">
        <v>346</v>
      </c>
      <c r="C21850" s="120" t="s">
        <v>53</v>
      </c>
      <c r="D21850" s="120" t="s">
        <v>54</v>
      </c>
      <c r="E21850" s="120" t="s">
        <v>55</v>
      </c>
      <c r="F21850" s="120" t="s">
        <v>56</v>
      </c>
      <c r="G21850" s="120" t="s">
        <v>15318</v>
      </c>
      <c r="H21850" s="120" t="s">
        <v>57</v>
      </c>
      <c r="I21850" s="120" t="s">
        <v>59</v>
      </c>
      <c r="J21850" s="120" t="s">
        <v>15319</v>
      </c>
      <c r="K21850" s="120" t="s">
        <v>60</v>
      </c>
      <c r="L21850" s="120" t="s">
        <v>61</v>
      </c>
      <c r="M21850" s="120" t="s">
        <v>62</v>
      </c>
      <c r="N21850" s="120" t="s">
        <v>15320</v>
      </c>
      <c r="O21850" s="120" t="s">
        <v>63</v>
      </c>
      <c r="P21850" s="120" t="s">
        <v>64</v>
      </c>
      <c r="Q21850" s="120" t="s">
        <v>66</v>
      </c>
      <c r="R21850" s="120" t="s">
        <v>15321</v>
      </c>
      <c r="S21850" s="120" t="s">
        <v>67</v>
      </c>
    </row>
    <row r="21851" spans="1:19" ht="11.25" thickBot="1" x14ac:dyDescent="0.2">
      <c r="A21851" s="88">
        <v>1</v>
      </c>
      <c r="B21851" s="109">
        <v>0.78412037037037041</v>
      </c>
      <c r="C21851" s="110" t="s">
        <v>15306</v>
      </c>
      <c r="D21851" s="89">
        <v>338.197</v>
      </c>
      <c r="E21851" s="89">
        <v>4.4420000000000002</v>
      </c>
      <c r="F21851" s="89">
        <v>430.613</v>
      </c>
      <c r="G21851" s="89">
        <v>87.146000000000001</v>
      </c>
      <c r="H21851" s="89">
        <v>1464.6869999999999</v>
      </c>
      <c r="I21851" s="89">
        <v>7421.2290000000003</v>
      </c>
      <c r="J21851" s="110" t="s">
        <v>16017</v>
      </c>
      <c r="K21851" s="110" t="s">
        <v>15306</v>
      </c>
      <c r="L21851" s="110" t="s">
        <v>15306</v>
      </c>
      <c r="M21851" s="89">
        <v>4.99</v>
      </c>
      <c r="N21851" s="89">
        <v>-8754.58</v>
      </c>
      <c r="O21851" s="89">
        <v>179.751</v>
      </c>
      <c r="P21851" s="89">
        <v>18491.62</v>
      </c>
      <c r="Q21851" s="112" t="s">
        <v>15407</v>
      </c>
      <c r="R21851" s="110" t="s">
        <v>16018</v>
      </c>
      <c r="S21851" s="89">
        <v>5864.2740000000003</v>
      </c>
    </row>
    <row r="21852" spans="1:19" ht="11.25" thickBot="1" x14ac:dyDescent="0.2">
      <c r="A21852" s="93"/>
    </row>
    <row r="21853" spans="1:19" ht="11.25" thickBot="1" x14ac:dyDescent="0.2">
      <c r="A21853" s="113" t="s">
        <v>352</v>
      </c>
      <c r="B21853" s="93"/>
      <c r="C21853" s="110" t="s">
        <v>15307</v>
      </c>
      <c r="D21853" s="114">
        <v>338.197</v>
      </c>
      <c r="E21853" s="114">
        <v>4.4420000000000002</v>
      </c>
      <c r="F21853" s="114">
        <v>430.613</v>
      </c>
      <c r="G21853" s="114">
        <v>87.146000000000001</v>
      </c>
      <c r="H21853" s="114">
        <v>1464.6869999999999</v>
      </c>
      <c r="I21853" s="114">
        <v>7421.2290000000003</v>
      </c>
      <c r="J21853" s="110" t="s">
        <v>16019</v>
      </c>
      <c r="K21853" s="110" t="s">
        <v>15307</v>
      </c>
      <c r="L21853" s="110" t="s">
        <v>15307</v>
      </c>
      <c r="M21853" s="114">
        <v>4.99</v>
      </c>
      <c r="N21853" s="114">
        <v>-8754.58</v>
      </c>
      <c r="O21853" s="114">
        <v>179.751</v>
      </c>
      <c r="P21853" s="114">
        <v>18491.62</v>
      </c>
      <c r="Q21853" s="112" t="s">
        <v>15408</v>
      </c>
      <c r="R21853" s="110" t="s">
        <v>16020</v>
      </c>
      <c r="S21853" s="114">
        <v>5864.2740000000003</v>
      </c>
    </row>
    <row r="21854" spans="1:19" ht="11.25" thickBot="1" x14ac:dyDescent="0.2">
      <c r="A21854" s="93"/>
    </row>
    <row r="21855" spans="1:19" ht="11.25" thickBot="1" x14ac:dyDescent="0.2">
      <c r="A21855" s="116" t="s">
        <v>355</v>
      </c>
      <c r="B21855" s="93"/>
      <c r="C21855" s="110" t="s">
        <v>15307</v>
      </c>
      <c r="D21855" s="114">
        <v>0</v>
      </c>
      <c r="E21855" s="114">
        <v>0</v>
      </c>
      <c r="F21855" s="114">
        <v>0</v>
      </c>
      <c r="G21855" s="114">
        <v>0</v>
      </c>
      <c r="H21855" s="114">
        <v>0</v>
      </c>
      <c r="I21855" s="114">
        <v>0</v>
      </c>
      <c r="J21855" s="110" t="s">
        <v>15307</v>
      </c>
      <c r="K21855" s="110" t="s">
        <v>15307</v>
      </c>
      <c r="L21855" s="110" t="s">
        <v>15307</v>
      </c>
      <c r="M21855" s="114">
        <v>0</v>
      </c>
      <c r="N21855" s="114">
        <v>0</v>
      </c>
      <c r="O21855" s="114">
        <v>0</v>
      </c>
      <c r="P21855" s="114">
        <v>0</v>
      </c>
      <c r="Q21855" s="112" t="s">
        <v>15324</v>
      </c>
      <c r="R21855" s="110" t="s">
        <v>15307</v>
      </c>
      <c r="S21855" s="114">
        <v>0</v>
      </c>
    </row>
    <row r="21856" spans="1:19" ht="11.25" thickBot="1" x14ac:dyDescent="0.2">
      <c r="A21856" s="93"/>
    </row>
    <row r="21857" spans="1:19" ht="11.25" thickBot="1" x14ac:dyDescent="0.2">
      <c r="A21857" s="117" t="s">
        <v>358</v>
      </c>
      <c r="B21857" s="93"/>
      <c r="C21857" s="110" t="s">
        <v>15307</v>
      </c>
      <c r="D21857" s="114">
        <v>0</v>
      </c>
      <c r="E21857" s="114">
        <v>0</v>
      </c>
      <c r="F21857" s="114">
        <v>0</v>
      </c>
      <c r="G21857" s="114">
        <v>0</v>
      </c>
      <c r="H21857" s="114">
        <v>0</v>
      </c>
      <c r="I21857" s="114">
        <v>0</v>
      </c>
      <c r="J21857" s="110" t="s">
        <v>15307</v>
      </c>
      <c r="K21857" s="110" t="s">
        <v>15307</v>
      </c>
      <c r="L21857" s="110" t="s">
        <v>15307</v>
      </c>
      <c r="M21857" s="114">
        <v>0</v>
      </c>
      <c r="N21857" s="114">
        <v>0</v>
      </c>
      <c r="O21857" s="114">
        <v>0</v>
      </c>
      <c r="P21857" s="114">
        <v>0</v>
      </c>
      <c r="Q21857" s="112" t="s">
        <v>15358</v>
      </c>
      <c r="R21857" s="110" t="s">
        <v>15307</v>
      </c>
      <c r="S21857" s="114">
        <v>0</v>
      </c>
    </row>
    <row r="21858" spans="1:19" ht="11.25" thickBot="1" x14ac:dyDescent="0.2">
      <c r="A21858" s="93"/>
    </row>
    <row r="21859" spans="1:19" ht="11.25" thickBot="1" x14ac:dyDescent="0.2">
      <c r="A21859" s="87" t="s">
        <v>345</v>
      </c>
      <c r="B21859" s="87" t="s">
        <v>346</v>
      </c>
      <c r="C21859" s="120" t="s">
        <v>68</v>
      </c>
      <c r="D21859" s="120" t="s">
        <v>15325</v>
      </c>
    </row>
    <row r="21860" spans="1:19" ht="11.25" thickBot="1" x14ac:dyDescent="0.2">
      <c r="A21860" s="88">
        <v>1</v>
      </c>
      <c r="B21860" s="109">
        <v>0.78412037037037041</v>
      </c>
      <c r="C21860" s="89">
        <v>519.971</v>
      </c>
      <c r="D21860" s="89">
        <v>86.87</v>
      </c>
    </row>
    <row r="21861" spans="1:19" ht="11.25" thickBot="1" x14ac:dyDescent="0.2">
      <c r="A21861" s="93"/>
    </row>
    <row r="21862" spans="1:19" ht="11.25" thickBot="1" x14ac:dyDescent="0.2">
      <c r="A21862" s="113" t="s">
        <v>352</v>
      </c>
      <c r="B21862" s="93"/>
      <c r="C21862" s="114">
        <v>519.971</v>
      </c>
      <c r="D21862" s="114">
        <v>86.87</v>
      </c>
    </row>
    <row r="21863" spans="1:19" ht="11.25" thickBot="1" x14ac:dyDescent="0.2">
      <c r="A21863" s="93"/>
    </row>
    <row r="21864" spans="1:19" ht="11.25" thickBot="1" x14ac:dyDescent="0.2">
      <c r="A21864" s="116" t="s">
        <v>355</v>
      </c>
      <c r="B21864" s="93"/>
      <c r="C21864" s="114">
        <v>0</v>
      </c>
      <c r="D21864" s="114">
        <v>0</v>
      </c>
    </row>
    <row r="21865" spans="1:19" ht="11.25" thickBot="1" x14ac:dyDescent="0.2">
      <c r="A21865" s="93"/>
    </row>
    <row r="21866" spans="1:19" ht="11.25" thickBot="1" x14ac:dyDescent="0.2">
      <c r="A21866" s="117" t="s">
        <v>358</v>
      </c>
      <c r="B21866" s="93"/>
      <c r="C21866" s="114">
        <v>0</v>
      </c>
      <c r="D21866" s="114">
        <v>0</v>
      </c>
    </row>
    <row r="21867" spans="1:19" ht="10.5" x14ac:dyDescent="0.15">
      <c r="A21867" s="93"/>
    </row>
    <row r="21868" spans="1:19" x14ac:dyDescent="0.15">
      <c r="A21868" s="106"/>
      <c r="B21868" s="69" t="s">
        <v>2029</v>
      </c>
    </row>
    <row r="21869" spans="1:19" ht="9.75" thickBot="1" x14ac:dyDescent="0.2">
      <c r="A21869" s="64" t="s">
        <v>6926</v>
      </c>
    </row>
    <row r="21870" spans="1:19" ht="11.25" thickBot="1" x14ac:dyDescent="0.2">
      <c r="A21870" s="87" t="s">
        <v>345</v>
      </c>
      <c r="B21870" s="87" t="s">
        <v>346</v>
      </c>
      <c r="C21870" s="120" t="s">
        <v>15300</v>
      </c>
      <c r="D21870" s="120" t="s">
        <v>15301</v>
      </c>
      <c r="E21870" s="120" t="s">
        <v>15302</v>
      </c>
      <c r="F21870" s="120" t="s">
        <v>1</v>
      </c>
      <c r="G21870" s="120" t="s">
        <v>2</v>
      </c>
      <c r="H21870" s="120" t="s">
        <v>3</v>
      </c>
      <c r="I21870" s="120" t="s">
        <v>15303</v>
      </c>
      <c r="J21870" s="120" t="s">
        <v>4</v>
      </c>
      <c r="K21870" s="120" t="s">
        <v>15304</v>
      </c>
      <c r="L21870" s="120" t="s">
        <v>8</v>
      </c>
      <c r="M21870" s="120" t="s">
        <v>15305</v>
      </c>
      <c r="N21870" s="120" t="s">
        <v>10</v>
      </c>
      <c r="O21870" s="120" t="s">
        <v>11</v>
      </c>
      <c r="P21870" s="120" t="s">
        <v>12</v>
      </c>
      <c r="Q21870" s="120" t="s">
        <v>13</v>
      </c>
      <c r="R21870" s="120" t="s">
        <v>14</v>
      </c>
      <c r="S21870" s="120" t="s">
        <v>15</v>
      </c>
    </row>
    <row r="21871" spans="1:19" ht="11.25" thickBot="1" x14ac:dyDescent="0.2">
      <c r="A21871" s="88">
        <v>1</v>
      </c>
      <c r="B21871" s="109">
        <v>0.78959490740740745</v>
      </c>
      <c r="C21871" s="110" t="s">
        <v>15306</v>
      </c>
      <c r="D21871" s="110" t="s">
        <v>15306</v>
      </c>
      <c r="E21871" s="89">
        <v>272.851</v>
      </c>
      <c r="F21871" s="89">
        <v>152833.53</v>
      </c>
      <c r="G21871" s="89">
        <v>182626.51</v>
      </c>
      <c r="H21871" s="89">
        <v>5217.8130000000001</v>
      </c>
      <c r="I21871" s="89">
        <v>567.41700000000003</v>
      </c>
      <c r="J21871" s="89">
        <v>3492.78</v>
      </c>
      <c r="K21871" s="89">
        <v>958.16399999999999</v>
      </c>
      <c r="L21871" s="111">
        <v>0.61084000000000005</v>
      </c>
      <c r="M21871" s="89">
        <v>467.06299999999999</v>
      </c>
      <c r="N21871" s="89">
        <v>1038.6279999999999</v>
      </c>
      <c r="O21871" s="89">
        <v>904.15200000000004</v>
      </c>
      <c r="P21871" s="89">
        <v>91787.627999999997</v>
      </c>
      <c r="Q21871" s="89">
        <v>623016.06000000006</v>
      </c>
      <c r="R21871" s="89">
        <v>1196.8530000000001</v>
      </c>
      <c r="S21871" s="89">
        <v>2609.875</v>
      </c>
    </row>
    <row r="21872" spans="1:19" ht="11.25" thickBot="1" x14ac:dyDescent="0.2">
      <c r="A21872" s="93"/>
    </row>
    <row r="21873" spans="1:19" ht="11.25" thickBot="1" x14ac:dyDescent="0.2">
      <c r="A21873" s="113" t="s">
        <v>352</v>
      </c>
      <c r="B21873" s="93"/>
      <c r="C21873" s="110" t="s">
        <v>15307</v>
      </c>
      <c r="D21873" s="110" t="s">
        <v>15307</v>
      </c>
      <c r="E21873" s="114">
        <v>272.851</v>
      </c>
      <c r="F21873" s="114">
        <v>152833.53</v>
      </c>
      <c r="G21873" s="114">
        <v>182626.51</v>
      </c>
      <c r="H21873" s="114">
        <v>5217.8130000000001</v>
      </c>
      <c r="I21873" s="114">
        <v>567.41700000000003</v>
      </c>
      <c r="J21873" s="114">
        <v>3492.78</v>
      </c>
      <c r="K21873" s="114">
        <v>958.16399999999999</v>
      </c>
      <c r="L21873" s="115">
        <v>0.61084000000000005</v>
      </c>
      <c r="M21873" s="114">
        <v>467.06299999999999</v>
      </c>
      <c r="N21873" s="114">
        <v>1038.6279999999999</v>
      </c>
      <c r="O21873" s="114">
        <v>904.15200000000004</v>
      </c>
      <c r="P21873" s="114">
        <v>91787.627999999997</v>
      </c>
      <c r="Q21873" s="114">
        <v>623016.06000000006</v>
      </c>
      <c r="R21873" s="114">
        <v>1196.8530000000001</v>
      </c>
      <c r="S21873" s="114">
        <v>2609.875</v>
      </c>
    </row>
    <row r="21874" spans="1:19" ht="11.25" thickBot="1" x14ac:dyDescent="0.2">
      <c r="A21874" s="93"/>
    </row>
    <row r="21875" spans="1:19" ht="11.25" thickBot="1" x14ac:dyDescent="0.2">
      <c r="A21875" s="116" t="s">
        <v>355</v>
      </c>
      <c r="B21875" s="93"/>
      <c r="C21875" s="110" t="s">
        <v>15307</v>
      </c>
      <c r="D21875" s="110" t="s">
        <v>15307</v>
      </c>
      <c r="E21875" s="114">
        <v>0</v>
      </c>
      <c r="F21875" s="114">
        <v>0</v>
      </c>
      <c r="G21875" s="114">
        <v>0</v>
      </c>
      <c r="H21875" s="114">
        <v>0</v>
      </c>
      <c r="I21875" s="114">
        <v>0</v>
      </c>
      <c r="J21875" s="114">
        <v>0</v>
      </c>
      <c r="K21875" s="114">
        <v>0</v>
      </c>
      <c r="L21875" s="118" t="s">
        <v>15308</v>
      </c>
      <c r="M21875" s="114">
        <v>0</v>
      </c>
      <c r="N21875" s="114">
        <v>0</v>
      </c>
      <c r="O21875" s="114">
        <v>0</v>
      </c>
      <c r="P21875" s="114">
        <v>0</v>
      </c>
      <c r="Q21875" s="114">
        <v>0</v>
      </c>
      <c r="R21875" s="114">
        <v>0</v>
      </c>
      <c r="S21875" s="114">
        <v>0</v>
      </c>
    </row>
    <row r="21876" spans="1:19" ht="11.25" thickBot="1" x14ac:dyDescent="0.2">
      <c r="A21876" s="93"/>
    </row>
    <row r="21877" spans="1:19" ht="11.25" thickBot="1" x14ac:dyDescent="0.2">
      <c r="A21877" s="117" t="s">
        <v>358</v>
      </c>
      <c r="B21877" s="93"/>
      <c r="C21877" s="110" t="s">
        <v>15307</v>
      </c>
      <c r="D21877" s="110" t="s">
        <v>15307</v>
      </c>
      <c r="E21877" s="114">
        <v>0</v>
      </c>
      <c r="F21877" s="114">
        <v>0</v>
      </c>
      <c r="G21877" s="114">
        <v>0</v>
      </c>
      <c r="H21877" s="114">
        <v>0</v>
      </c>
      <c r="I21877" s="114">
        <v>0</v>
      </c>
      <c r="J21877" s="114">
        <v>0</v>
      </c>
      <c r="K21877" s="114">
        <v>0</v>
      </c>
      <c r="L21877" s="118">
        <v>0</v>
      </c>
      <c r="M21877" s="114">
        <v>0</v>
      </c>
      <c r="N21877" s="114">
        <v>0</v>
      </c>
      <c r="O21877" s="114">
        <v>0</v>
      </c>
      <c r="P21877" s="114">
        <v>0</v>
      </c>
      <c r="Q21877" s="114">
        <v>0</v>
      </c>
      <c r="R21877" s="114">
        <v>0</v>
      </c>
      <c r="S21877" s="114">
        <v>0</v>
      </c>
    </row>
    <row r="21878" spans="1:19" ht="11.25" thickBot="1" x14ac:dyDescent="0.2">
      <c r="A21878" s="93"/>
    </row>
    <row r="21879" spans="1:19" ht="11.25" thickBot="1" x14ac:dyDescent="0.2">
      <c r="A21879" s="87" t="s">
        <v>345</v>
      </c>
      <c r="B21879" s="87" t="s">
        <v>346</v>
      </c>
      <c r="C21879" s="120" t="s">
        <v>16</v>
      </c>
      <c r="D21879" s="120" t="s">
        <v>15309</v>
      </c>
      <c r="E21879" s="120" t="s">
        <v>15310</v>
      </c>
      <c r="F21879" s="120" t="s">
        <v>20</v>
      </c>
      <c r="G21879" s="120" t="s">
        <v>21</v>
      </c>
      <c r="H21879" s="120" t="s">
        <v>22</v>
      </c>
      <c r="I21879" s="120" t="s">
        <v>23</v>
      </c>
      <c r="J21879" s="120" t="s">
        <v>24</v>
      </c>
      <c r="K21879" s="120" t="s">
        <v>26</v>
      </c>
      <c r="L21879" s="120" t="s">
        <v>15311</v>
      </c>
      <c r="M21879" s="120" t="s">
        <v>27</v>
      </c>
      <c r="N21879" s="120" t="s">
        <v>28</v>
      </c>
      <c r="O21879" s="120" t="s">
        <v>29</v>
      </c>
      <c r="P21879" s="120" t="s">
        <v>30</v>
      </c>
      <c r="Q21879" s="120" t="s">
        <v>15312</v>
      </c>
      <c r="R21879" s="120" t="s">
        <v>32</v>
      </c>
      <c r="S21879" s="120" t="s">
        <v>33</v>
      </c>
    </row>
    <row r="21880" spans="1:19" ht="11.25" thickBot="1" x14ac:dyDescent="0.2">
      <c r="A21880" s="88">
        <v>1</v>
      </c>
      <c r="B21880" s="109">
        <v>0.78959490740740745</v>
      </c>
      <c r="C21880" s="89">
        <v>27374.005000000001</v>
      </c>
      <c r="D21880" s="89">
        <v>11182.591</v>
      </c>
      <c r="E21880" s="89">
        <v>137.19300000000001</v>
      </c>
      <c r="F21880" s="111">
        <v>0.48214000000000001</v>
      </c>
      <c r="G21880" s="89">
        <v>1735.377</v>
      </c>
      <c r="H21880" s="89">
        <v>600.91399999999999</v>
      </c>
      <c r="I21880" s="89">
        <v>16221.942999999999</v>
      </c>
      <c r="J21880" s="89">
        <v>280382.32</v>
      </c>
      <c r="K21880" s="111">
        <v>0.50365000000000004</v>
      </c>
      <c r="L21880" s="89">
        <v>2259.846</v>
      </c>
      <c r="M21880" s="89">
        <v>358.62299999999999</v>
      </c>
      <c r="N21880" s="89">
        <v>1057.671</v>
      </c>
      <c r="O21880" s="110" t="s">
        <v>16004</v>
      </c>
      <c r="P21880" s="110" t="s">
        <v>15306</v>
      </c>
      <c r="Q21880" s="89">
        <v>260.33</v>
      </c>
      <c r="R21880" s="89">
        <v>102.78700000000001</v>
      </c>
      <c r="S21880" s="89">
        <v>120</v>
      </c>
    </row>
    <row r="21881" spans="1:19" ht="11.25" thickBot="1" x14ac:dyDescent="0.2">
      <c r="A21881" s="93"/>
    </row>
    <row r="21882" spans="1:19" ht="11.25" thickBot="1" x14ac:dyDescent="0.2">
      <c r="A21882" s="113" t="s">
        <v>352</v>
      </c>
      <c r="B21882" s="93"/>
      <c r="C21882" s="114">
        <v>27374.005000000001</v>
      </c>
      <c r="D21882" s="114">
        <v>11182.591</v>
      </c>
      <c r="E21882" s="114">
        <v>137.19300000000001</v>
      </c>
      <c r="F21882" s="115">
        <v>0.48214000000000001</v>
      </c>
      <c r="G21882" s="114">
        <v>1735.377</v>
      </c>
      <c r="H21882" s="114">
        <v>600.91399999999999</v>
      </c>
      <c r="I21882" s="114">
        <v>16221.942999999999</v>
      </c>
      <c r="J21882" s="114">
        <v>280382.32</v>
      </c>
      <c r="K21882" s="115">
        <v>0.50365000000000004</v>
      </c>
      <c r="L21882" s="114">
        <v>2259.846</v>
      </c>
      <c r="M21882" s="114">
        <v>358.62299999999999</v>
      </c>
      <c r="N21882" s="114">
        <v>1057.671</v>
      </c>
      <c r="O21882" s="110" t="s">
        <v>16006</v>
      </c>
      <c r="P21882" s="110" t="s">
        <v>15307</v>
      </c>
      <c r="Q21882" s="114">
        <v>260.33</v>
      </c>
      <c r="R21882" s="114">
        <v>102.78700000000001</v>
      </c>
      <c r="S21882" s="114">
        <v>120</v>
      </c>
    </row>
    <row r="21883" spans="1:19" ht="11.25" thickBot="1" x14ac:dyDescent="0.2">
      <c r="A21883" s="93"/>
    </row>
    <row r="21884" spans="1:19" ht="11.25" thickBot="1" x14ac:dyDescent="0.2">
      <c r="A21884" s="116" t="s">
        <v>355</v>
      </c>
      <c r="B21884" s="93"/>
      <c r="C21884" s="114">
        <v>0</v>
      </c>
      <c r="D21884" s="114">
        <v>0</v>
      </c>
      <c r="E21884" s="114">
        <v>0</v>
      </c>
      <c r="F21884" s="118" t="s">
        <v>15308</v>
      </c>
      <c r="G21884" s="114">
        <v>0</v>
      </c>
      <c r="H21884" s="114">
        <v>0</v>
      </c>
      <c r="I21884" s="114">
        <v>0</v>
      </c>
      <c r="J21884" s="114">
        <v>0</v>
      </c>
      <c r="K21884" s="118" t="s">
        <v>15308</v>
      </c>
      <c r="L21884" s="114">
        <v>0</v>
      </c>
      <c r="M21884" s="114">
        <v>0</v>
      </c>
      <c r="N21884" s="114">
        <v>0</v>
      </c>
      <c r="O21884" s="110" t="s">
        <v>15307</v>
      </c>
      <c r="P21884" s="110" t="s">
        <v>15307</v>
      </c>
      <c r="Q21884" s="114">
        <v>0</v>
      </c>
      <c r="R21884" s="114">
        <v>0</v>
      </c>
      <c r="S21884" s="114">
        <v>0</v>
      </c>
    </row>
    <row r="21885" spans="1:19" ht="11.25" thickBot="1" x14ac:dyDescent="0.2">
      <c r="A21885" s="93"/>
    </row>
    <row r="21886" spans="1:19" ht="11.25" thickBot="1" x14ac:dyDescent="0.2">
      <c r="A21886" s="117" t="s">
        <v>358</v>
      </c>
      <c r="B21886" s="93"/>
      <c r="C21886" s="114">
        <v>0</v>
      </c>
      <c r="D21886" s="114">
        <v>0</v>
      </c>
      <c r="E21886" s="114">
        <v>0</v>
      </c>
      <c r="F21886" s="118">
        <v>0</v>
      </c>
      <c r="G21886" s="114">
        <v>0</v>
      </c>
      <c r="H21886" s="114">
        <v>0</v>
      </c>
      <c r="I21886" s="114">
        <v>0</v>
      </c>
      <c r="J21886" s="114">
        <v>0</v>
      </c>
      <c r="K21886" s="118">
        <v>0</v>
      </c>
      <c r="L21886" s="114">
        <v>0</v>
      </c>
      <c r="M21886" s="114">
        <v>0</v>
      </c>
      <c r="N21886" s="114">
        <v>0</v>
      </c>
      <c r="O21886" s="110" t="s">
        <v>15307</v>
      </c>
      <c r="P21886" s="110" t="s">
        <v>15307</v>
      </c>
      <c r="Q21886" s="114">
        <v>0</v>
      </c>
      <c r="R21886" s="114">
        <v>0</v>
      </c>
      <c r="S21886" s="114">
        <v>0</v>
      </c>
    </row>
    <row r="21887" spans="1:19" ht="11.25" thickBot="1" x14ac:dyDescent="0.2">
      <c r="A21887" s="93"/>
    </row>
    <row r="21888" spans="1:19" ht="11.25" thickBot="1" x14ac:dyDescent="0.2">
      <c r="A21888" s="87" t="s">
        <v>345</v>
      </c>
      <c r="B21888" s="87" t="s">
        <v>346</v>
      </c>
      <c r="C21888" s="120" t="s">
        <v>35</v>
      </c>
      <c r="D21888" s="120" t="s">
        <v>36</v>
      </c>
      <c r="E21888" s="120" t="s">
        <v>15315</v>
      </c>
      <c r="F21888" s="120" t="s">
        <v>38</v>
      </c>
      <c r="G21888" s="120" t="s">
        <v>39</v>
      </c>
      <c r="H21888" s="120" t="s">
        <v>41</v>
      </c>
      <c r="I21888" s="120" t="s">
        <v>42</v>
      </c>
      <c r="J21888" s="120" t="s">
        <v>43</v>
      </c>
      <c r="K21888" s="120" t="s">
        <v>44</v>
      </c>
      <c r="L21888" s="120" t="s">
        <v>45</v>
      </c>
      <c r="M21888" s="120" t="s">
        <v>46</v>
      </c>
      <c r="N21888" s="120" t="s">
        <v>47</v>
      </c>
      <c r="O21888" s="120" t="s">
        <v>48</v>
      </c>
      <c r="P21888" s="120" t="s">
        <v>49</v>
      </c>
      <c r="Q21888" s="120" t="s">
        <v>50</v>
      </c>
      <c r="R21888" s="120" t="s">
        <v>51</v>
      </c>
      <c r="S21888" s="120" t="s">
        <v>52</v>
      </c>
    </row>
    <row r="21889" spans="1:19" ht="11.25" thickBot="1" x14ac:dyDescent="0.2">
      <c r="A21889" s="88">
        <v>1</v>
      </c>
      <c r="B21889" s="109">
        <v>0.78959490740740745</v>
      </c>
      <c r="C21889" s="111">
        <v>0.45627000000000001</v>
      </c>
      <c r="D21889" s="89">
        <v>753.05600000000004</v>
      </c>
      <c r="E21889" s="89">
        <v>-43.118000000000002</v>
      </c>
      <c r="F21889" s="110" t="s">
        <v>16011</v>
      </c>
      <c r="G21889" s="89">
        <v>636.71299999999997</v>
      </c>
      <c r="H21889" s="89">
        <v>137642.01</v>
      </c>
      <c r="I21889" s="89">
        <v>3565.857</v>
      </c>
      <c r="J21889" s="89">
        <v>10224.797</v>
      </c>
      <c r="K21889" s="89">
        <v>871.44399999999996</v>
      </c>
      <c r="L21889" s="89">
        <v>902.82399999999996</v>
      </c>
      <c r="M21889" s="89">
        <v>3.9550000000000001</v>
      </c>
      <c r="N21889" s="89">
        <v>-34.606000000000002</v>
      </c>
      <c r="O21889" s="89">
        <v>368.29</v>
      </c>
      <c r="P21889" s="89">
        <v>4.0789999999999997</v>
      </c>
      <c r="Q21889" s="89">
        <v>598.17899999999997</v>
      </c>
      <c r="R21889" s="89">
        <v>164.214</v>
      </c>
      <c r="S21889" s="89">
        <v>400.87700000000001</v>
      </c>
    </row>
    <row r="21890" spans="1:19" ht="11.25" thickBot="1" x14ac:dyDescent="0.2">
      <c r="A21890" s="93"/>
    </row>
    <row r="21891" spans="1:19" ht="11.25" thickBot="1" x14ac:dyDescent="0.2">
      <c r="A21891" s="113" t="s">
        <v>352</v>
      </c>
      <c r="B21891" s="93"/>
      <c r="C21891" s="115">
        <v>0.45627000000000001</v>
      </c>
      <c r="D21891" s="114">
        <v>753.05600000000004</v>
      </c>
      <c r="E21891" s="114">
        <v>-43.118000000000002</v>
      </c>
      <c r="F21891" s="110" t="s">
        <v>16012</v>
      </c>
      <c r="G21891" s="114">
        <v>636.71299999999997</v>
      </c>
      <c r="H21891" s="114">
        <v>137642.01</v>
      </c>
      <c r="I21891" s="114">
        <v>3565.857</v>
      </c>
      <c r="J21891" s="114">
        <v>10224.797</v>
      </c>
      <c r="K21891" s="114">
        <v>871.44399999999996</v>
      </c>
      <c r="L21891" s="114">
        <v>902.82399999999996</v>
      </c>
      <c r="M21891" s="114">
        <v>3.9550000000000001</v>
      </c>
      <c r="N21891" s="114">
        <v>-34.606000000000002</v>
      </c>
      <c r="O21891" s="114">
        <v>368.29</v>
      </c>
      <c r="P21891" s="114">
        <v>4.0789999999999997</v>
      </c>
      <c r="Q21891" s="114">
        <v>598.17899999999997</v>
      </c>
      <c r="R21891" s="114">
        <v>164.214</v>
      </c>
      <c r="S21891" s="114">
        <v>400.87700000000001</v>
      </c>
    </row>
    <row r="21892" spans="1:19" ht="11.25" thickBot="1" x14ac:dyDescent="0.2">
      <c r="A21892" s="93"/>
    </row>
    <row r="21893" spans="1:19" ht="11.25" thickBot="1" x14ac:dyDescent="0.2">
      <c r="A21893" s="116" t="s">
        <v>355</v>
      </c>
      <c r="B21893" s="93"/>
      <c r="C21893" s="118" t="s">
        <v>15308</v>
      </c>
      <c r="D21893" s="114">
        <v>0</v>
      </c>
      <c r="E21893" s="114">
        <v>0</v>
      </c>
      <c r="F21893" s="110" t="s">
        <v>15307</v>
      </c>
      <c r="G21893" s="114">
        <v>0</v>
      </c>
      <c r="H21893" s="114">
        <v>0</v>
      </c>
      <c r="I21893" s="114">
        <v>0</v>
      </c>
      <c r="J21893" s="114">
        <v>0</v>
      </c>
      <c r="K21893" s="114">
        <v>0</v>
      </c>
      <c r="L21893" s="114">
        <v>0</v>
      </c>
      <c r="M21893" s="114">
        <v>0</v>
      </c>
      <c r="N21893" s="114">
        <v>0</v>
      </c>
      <c r="O21893" s="114">
        <v>0</v>
      </c>
      <c r="P21893" s="114">
        <v>0</v>
      </c>
      <c r="Q21893" s="114">
        <v>0</v>
      </c>
      <c r="R21893" s="114">
        <v>0</v>
      </c>
      <c r="S21893" s="114">
        <v>0</v>
      </c>
    </row>
    <row r="21894" spans="1:19" ht="11.25" thickBot="1" x14ac:dyDescent="0.2">
      <c r="A21894" s="93"/>
    </row>
    <row r="21895" spans="1:19" ht="11.25" thickBot="1" x14ac:dyDescent="0.2">
      <c r="A21895" s="117" t="s">
        <v>358</v>
      </c>
      <c r="B21895" s="93"/>
      <c r="C21895" s="118">
        <v>0</v>
      </c>
      <c r="D21895" s="114">
        <v>0</v>
      </c>
      <c r="E21895" s="114">
        <v>0</v>
      </c>
      <c r="F21895" s="110" t="s">
        <v>15307</v>
      </c>
      <c r="G21895" s="114">
        <v>0</v>
      </c>
      <c r="H21895" s="114">
        <v>0</v>
      </c>
      <c r="I21895" s="114">
        <v>0</v>
      </c>
      <c r="J21895" s="114">
        <v>0</v>
      </c>
      <c r="K21895" s="114">
        <v>0</v>
      </c>
      <c r="L21895" s="114">
        <v>0</v>
      </c>
      <c r="M21895" s="114">
        <v>0</v>
      </c>
      <c r="N21895" s="114">
        <v>0</v>
      </c>
      <c r="O21895" s="114">
        <v>0</v>
      </c>
      <c r="P21895" s="114">
        <v>0</v>
      </c>
      <c r="Q21895" s="114">
        <v>0</v>
      </c>
      <c r="R21895" s="114">
        <v>0</v>
      </c>
      <c r="S21895" s="114">
        <v>0</v>
      </c>
    </row>
    <row r="21896" spans="1:19" ht="11.25" thickBot="1" x14ac:dyDescent="0.2">
      <c r="A21896" s="93"/>
    </row>
    <row r="21897" spans="1:19" ht="11.25" thickBot="1" x14ac:dyDescent="0.2">
      <c r="A21897" s="87" t="s">
        <v>345</v>
      </c>
      <c r="B21897" s="87" t="s">
        <v>346</v>
      </c>
      <c r="C21897" s="120" t="s">
        <v>53</v>
      </c>
      <c r="D21897" s="120" t="s">
        <v>54</v>
      </c>
      <c r="E21897" s="120" t="s">
        <v>55</v>
      </c>
      <c r="F21897" s="120" t="s">
        <v>56</v>
      </c>
      <c r="G21897" s="120" t="s">
        <v>15318</v>
      </c>
      <c r="H21897" s="120" t="s">
        <v>57</v>
      </c>
      <c r="I21897" s="120" t="s">
        <v>59</v>
      </c>
      <c r="J21897" s="120" t="s">
        <v>15319</v>
      </c>
      <c r="K21897" s="120" t="s">
        <v>60</v>
      </c>
      <c r="L21897" s="120" t="s">
        <v>61</v>
      </c>
      <c r="M21897" s="120" t="s">
        <v>62</v>
      </c>
      <c r="N21897" s="120" t="s">
        <v>15320</v>
      </c>
      <c r="O21897" s="120" t="s">
        <v>63</v>
      </c>
      <c r="P21897" s="120" t="s">
        <v>64</v>
      </c>
      <c r="Q21897" s="120" t="s">
        <v>66</v>
      </c>
      <c r="R21897" s="120" t="s">
        <v>15321</v>
      </c>
      <c r="S21897" s="120" t="s">
        <v>67</v>
      </c>
    </row>
    <row r="21898" spans="1:19" ht="11.25" thickBot="1" x14ac:dyDescent="0.2">
      <c r="A21898" s="88">
        <v>1</v>
      </c>
      <c r="B21898" s="109">
        <v>0.78959490740740745</v>
      </c>
      <c r="C21898" s="89">
        <v>80.593999999999994</v>
      </c>
      <c r="D21898" s="89">
        <v>354.43099999999998</v>
      </c>
      <c r="E21898" s="110" t="s">
        <v>16047</v>
      </c>
      <c r="F21898" s="89">
        <v>24.738</v>
      </c>
      <c r="G21898" s="89">
        <v>141.42099999999999</v>
      </c>
      <c r="H21898" s="89">
        <v>1275.884</v>
      </c>
      <c r="I21898" s="89">
        <v>9466.3189999999995</v>
      </c>
      <c r="J21898" s="110" t="s">
        <v>16017</v>
      </c>
      <c r="K21898" s="110" t="s">
        <v>15306</v>
      </c>
      <c r="L21898" s="110" t="s">
        <v>15306</v>
      </c>
      <c r="M21898" s="89">
        <v>131.22399999999999</v>
      </c>
      <c r="N21898" s="89">
        <v>-8574.1039999999994</v>
      </c>
      <c r="O21898" s="89">
        <v>175.94200000000001</v>
      </c>
      <c r="P21898" s="89">
        <v>16856.501</v>
      </c>
      <c r="Q21898" s="112" t="s">
        <v>15409</v>
      </c>
      <c r="R21898" s="110" t="s">
        <v>16018</v>
      </c>
      <c r="S21898" s="89">
        <v>2887.0729999999999</v>
      </c>
    </row>
    <row r="21899" spans="1:19" ht="11.25" thickBot="1" x14ac:dyDescent="0.2">
      <c r="A21899" s="93"/>
    </row>
    <row r="21900" spans="1:19" ht="11.25" thickBot="1" x14ac:dyDescent="0.2">
      <c r="A21900" s="113" t="s">
        <v>352</v>
      </c>
      <c r="B21900" s="93"/>
      <c r="C21900" s="114">
        <v>80.593999999999994</v>
      </c>
      <c r="D21900" s="114">
        <v>354.43099999999998</v>
      </c>
      <c r="E21900" s="110" t="s">
        <v>16049</v>
      </c>
      <c r="F21900" s="114">
        <v>24.738</v>
      </c>
      <c r="G21900" s="114">
        <v>141.42099999999999</v>
      </c>
      <c r="H21900" s="114">
        <v>1275.884</v>
      </c>
      <c r="I21900" s="114">
        <v>9466.3189999999995</v>
      </c>
      <c r="J21900" s="110" t="s">
        <v>16019</v>
      </c>
      <c r="K21900" s="110" t="s">
        <v>15307</v>
      </c>
      <c r="L21900" s="110" t="s">
        <v>15307</v>
      </c>
      <c r="M21900" s="114">
        <v>131.22399999999999</v>
      </c>
      <c r="N21900" s="114">
        <v>-8574.1039999999994</v>
      </c>
      <c r="O21900" s="114">
        <v>175.94200000000001</v>
      </c>
      <c r="P21900" s="114">
        <v>16856.501</v>
      </c>
      <c r="Q21900" s="112" t="s">
        <v>15410</v>
      </c>
      <c r="R21900" s="110" t="s">
        <v>16020</v>
      </c>
      <c r="S21900" s="114">
        <v>2887.0729999999999</v>
      </c>
    </row>
    <row r="21901" spans="1:19" ht="11.25" thickBot="1" x14ac:dyDescent="0.2">
      <c r="A21901" s="93"/>
    </row>
    <row r="21902" spans="1:19" ht="11.25" thickBot="1" x14ac:dyDescent="0.2">
      <c r="A21902" s="116" t="s">
        <v>355</v>
      </c>
      <c r="B21902" s="93"/>
      <c r="C21902" s="114">
        <v>0</v>
      </c>
      <c r="D21902" s="114">
        <v>0</v>
      </c>
      <c r="E21902" s="110" t="s">
        <v>15307</v>
      </c>
      <c r="F21902" s="114">
        <v>0</v>
      </c>
      <c r="G21902" s="114">
        <v>0</v>
      </c>
      <c r="H21902" s="114">
        <v>0</v>
      </c>
      <c r="I21902" s="114">
        <v>0</v>
      </c>
      <c r="J21902" s="110" t="s">
        <v>15307</v>
      </c>
      <c r="K21902" s="110" t="s">
        <v>15307</v>
      </c>
      <c r="L21902" s="110" t="s">
        <v>15307</v>
      </c>
      <c r="M21902" s="114">
        <v>0</v>
      </c>
      <c r="N21902" s="114">
        <v>0</v>
      </c>
      <c r="O21902" s="114">
        <v>0</v>
      </c>
      <c r="P21902" s="114">
        <v>0</v>
      </c>
      <c r="Q21902" s="112" t="s">
        <v>15324</v>
      </c>
      <c r="R21902" s="110" t="s">
        <v>15307</v>
      </c>
      <c r="S21902" s="114">
        <v>0</v>
      </c>
    </row>
    <row r="21903" spans="1:19" ht="11.25" thickBot="1" x14ac:dyDescent="0.2">
      <c r="A21903" s="93"/>
    </row>
    <row r="21904" spans="1:19" ht="11.25" thickBot="1" x14ac:dyDescent="0.2">
      <c r="A21904" s="117" t="s">
        <v>358</v>
      </c>
      <c r="B21904" s="93"/>
      <c r="C21904" s="114">
        <v>0</v>
      </c>
      <c r="D21904" s="114">
        <v>0</v>
      </c>
      <c r="E21904" s="110" t="s">
        <v>15307</v>
      </c>
      <c r="F21904" s="114">
        <v>0</v>
      </c>
      <c r="G21904" s="114">
        <v>0</v>
      </c>
      <c r="H21904" s="114">
        <v>0</v>
      </c>
      <c r="I21904" s="114">
        <v>0</v>
      </c>
      <c r="J21904" s="110" t="s">
        <v>15307</v>
      </c>
      <c r="K21904" s="110" t="s">
        <v>15307</v>
      </c>
      <c r="L21904" s="110" t="s">
        <v>15307</v>
      </c>
      <c r="M21904" s="114">
        <v>0</v>
      </c>
      <c r="N21904" s="114">
        <v>0</v>
      </c>
      <c r="O21904" s="114">
        <v>0</v>
      </c>
      <c r="P21904" s="114">
        <v>0</v>
      </c>
      <c r="Q21904" s="112" t="s">
        <v>15358</v>
      </c>
      <c r="R21904" s="110" t="s">
        <v>15307</v>
      </c>
      <c r="S21904" s="114">
        <v>0</v>
      </c>
    </row>
    <row r="21905" spans="1:19" ht="11.25" thickBot="1" x14ac:dyDescent="0.2">
      <c r="A21905" s="93"/>
    </row>
    <row r="21906" spans="1:19" ht="11.25" thickBot="1" x14ac:dyDescent="0.2">
      <c r="A21906" s="87" t="s">
        <v>345</v>
      </c>
      <c r="B21906" s="87" t="s">
        <v>346</v>
      </c>
      <c r="C21906" s="120" t="s">
        <v>68</v>
      </c>
      <c r="D21906" s="120" t="s">
        <v>15325</v>
      </c>
    </row>
    <row r="21907" spans="1:19" ht="11.25" thickBot="1" x14ac:dyDescent="0.2">
      <c r="A21907" s="88">
        <v>1</v>
      </c>
      <c r="B21907" s="109">
        <v>0.78959490740740745</v>
      </c>
      <c r="C21907" s="89">
        <v>609.94399999999996</v>
      </c>
      <c r="D21907" s="110" t="s">
        <v>15306</v>
      </c>
    </row>
    <row r="21908" spans="1:19" ht="11.25" thickBot="1" x14ac:dyDescent="0.2">
      <c r="A21908" s="93"/>
    </row>
    <row r="21909" spans="1:19" ht="11.25" thickBot="1" x14ac:dyDescent="0.2">
      <c r="A21909" s="113" t="s">
        <v>352</v>
      </c>
      <c r="B21909" s="93"/>
      <c r="C21909" s="114">
        <v>609.94399999999996</v>
      </c>
      <c r="D21909" s="110" t="s">
        <v>15307</v>
      </c>
    </row>
    <row r="21910" spans="1:19" ht="11.25" thickBot="1" x14ac:dyDescent="0.2">
      <c r="A21910" s="93"/>
    </row>
    <row r="21911" spans="1:19" ht="11.25" thickBot="1" x14ac:dyDescent="0.2">
      <c r="A21911" s="116" t="s">
        <v>355</v>
      </c>
      <c r="B21911" s="93"/>
      <c r="C21911" s="114">
        <v>0</v>
      </c>
      <c r="D21911" s="110" t="s">
        <v>15307</v>
      </c>
    </row>
    <row r="21912" spans="1:19" ht="11.25" thickBot="1" x14ac:dyDescent="0.2">
      <c r="A21912" s="93"/>
    </row>
    <row r="21913" spans="1:19" ht="11.25" thickBot="1" x14ac:dyDescent="0.2">
      <c r="A21913" s="117" t="s">
        <v>358</v>
      </c>
      <c r="B21913" s="93"/>
      <c r="C21913" s="114">
        <v>0</v>
      </c>
      <c r="D21913" s="110" t="s">
        <v>15307</v>
      </c>
    </row>
    <row r="21914" spans="1:19" ht="10.5" x14ac:dyDescent="0.15">
      <c r="A21914" s="93"/>
    </row>
    <row r="21915" spans="1:19" x14ac:dyDescent="0.15">
      <c r="A21915" s="106"/>
      <c r="B21915" s="69" t="s">
        <v>2113</v>
      </c>
    </row>
    <row r="21916" spans="1:19" ht="9.75" thickBot="1" x14ac:dyDescent="0.2">
      <c r="A21916" s="64" t="s">
        <v>6926</v>
      </c>
    </row>
    <row r="21917" spans="1:19" ht="11.25" thickBot="1" x14ac:dyDescent="0.2">
      <c r="A21917" s="87" t="s">
        <v>345</v>
      </c>
      <c r="B21917" s="87" t="s">
        <v>346</v>
      </c>
      <c r="C21917" s="120" t="s">
        <v>15300</v>
      </c>
      <c r="D21917" s="120" t="s">
        <v>15301</v>
      </c>
      <c r="E21917" s="120" t="s">
        <v>15302</v>
      </c>
      <c r="F21917" s="120" t="s">
        <v>1</v>
      </c>
      <c r="G21917" s="120" t="s">
        <v>2</v>
      </c>
      <c r="H21917" s="120" t="s">
        <v>3</v>
      </c>
      <c r="I21917" s="120" t="s">
        <v>15303</v>
      </c>
      <c r="J21917" s="120" t="s">
        <v>4</v>
      </c>
      <c r="K21917" s="120" t="s">
        <v>15304</v>
      </c>
      <c r="L21917" s="120" t="s">
        <v>8</v>
      </c>
      <c r="M21917" s="120" t="s">
        <v>15305</v>
      </c>
      <c r="N21917" s="120" t="s">
        <v>10</v>
      </c>
      <c r="O21917" s="120" t="s">
        <v>11</v>
      </c>
      <c r="P21917" s="120" t="s">
        <v>12</v>
      </c>
      <c r="Q21917" s="120" t="s">
        <v>13</v>
      </c>
      <c r="R21917" s="120" t="s">
        <v>14</v>
      </c>
      <c r="S21917" s="120" t="s">
        <v>15</v>
      </c>
    </row>
    <row r="21918" spans="1:19" ht="11.25" thickBot="1" x14ac:dyDescent="0.2">
      <c r="A21918" s="88">
        <v>1</v>
      </c>
      <c r="B21918" s="109">
        <v>0.79503472222222227</v>
      </c>
      <c r="C21918" s="110" t="s">
        <v>15306</v>
      </c>
      <c r="D21918" s="110" t="s">
        <v>15306</v>
      </c>
      <c r="E21918" s="89">
        <v>561.34199999999998</v>
      </c>
      <c r="F21918" s="89">
        <v>50494.385999999999</v>
      </c>
      <c r="G21918" s="89">
        <v>218324.7</v>
      </c>
      <c r="H21918" s="89">
        <v>6696.9309999999996</v>
      </c>
      <c r="I21918" s="89">
        <v>732.69799999999998</v>
      </c>
      <c r="J21918" s="89">
        <v>3919.9029999999998</v>
      </c>
      <c r="K21918" s="89">
        <v>921.45899999999995</v>
      </c>
      <c r="L21918" s="111">
        <v>0.62680999999999998</v>
      </c>
      <c r="M21918" s="89">
        <v>663.45299999999997</v>
      </c>
      <c r="N21918" s="89">
        <v>1031.876</v>
      </c>
      <c r="O21918" s="89">
        <v>1224.461</v>
      </c>
      <c r="P21918" s="89">
        <v>140489.20000000001</v>
      </c>
      <c r="Q21918" s="89">
        <v>863768.65</v>
      </c>
      <c r="R21918" s="89">
        <v>2286.0770000000002</v>
      </c>
      <c r="S21918" s="89">
        <v>4357.6319999999996</v>
      </c>
    </row>
    <row r="21919" spans="1:19" ht="11.25" thickBot="1" x14ac:dyDescent="0.2">
      <c r="A21919" s="93"/>
    </row>
    <row r="21920" spans="1:19" ht="11.25" thickBot="1" x14ac:dyDescent="0.2">
      <c r="A21920" s="113" t="s">
        <v>352</v>
      </c>
      <c r="B21920" s="93"/>
      <c r="C21920" s="110" t="s">
        <v>15307</v>
      </c>
      <c r="D21920" s="110" t="s">
        <v>15307</v>
      </c>
      <c r="E21920" s="114">
        <v>561.34199999999998</v>
      </c>
      <c r="F21920" s="114">
        <v>50494.385999999999</v>
      </c>
      <c r="G21920" s="114">
        <v>218324.7</v>
      </c>
      <c r="H21920" s="114">
        <v>6696.9309999999996</v>
      </c>
      <c r="I21920" s="114">
        <v>732.69799999999998</v>
      </c>
      <c r="J21920" s="114">
        <v>3919.9029999999998</v>
      </c>
      <c r="K21920" s="114">
        <v>921.45899999999995</v>
      </c>
      <c r="L21920" s="115">
        <v>0.62680999999999998</v>
      </c>
      <c r="M21920" s="114">
        <v>663.45299999999997</v>
      </c>
      <c r="N21920" s="114">
        <v>1031.876</v>
      </c>
      <c r="O21920" s="114">
        <v>1224.461</v>
      </c>
      <c r="P21920" s="114">
        <v>140489.20000000001</v>
      </c>
      <c r="Q21920" s="114">
        <v>863768.65</v>
      </c>
      <c r="R21920" s="114">
        <v>2286.0770000000002</v>
      </c>
      <c r="S21920" s="114">
        <v>4357.6319999999996</v>
      </c>
    </row>
    <row r="21921" spans="1:19" ht="11.25" thickBot="1" x14ac:dyDescent="0.2">
      <c r="A21921" s="93"/>
    </row>
    <row r="21922" spans="1:19" ht="11.25" thickBot="1" x14ac:dyDescent="0.2">
      <c r="A21922" s="116" t="s">
        <v>355</v>
      </c>
      <c r="B21922" s="93"/>
      <c r="C21922" s="110" t="s">
        <v>15307</v>
      </c>
      <c r="D21922" s="110" t="s">
        <v>15307</v>
      </c>
      <c r="E21922" s="114">
        <v>0</v>
      </c>
      <c r="F21922" s="114">
        <v>0</v>
      </c>
      <c r="G21922" s="114">
        <v>0</v>
      </c>
      <c r="H21922" s="114">
        <v>0</v>
      </c>
      <c r="I21922" s="114">
        <v>0</v>
      </c>
      <c r="J21922" s="114">
        <v>0</v>
      </c>
      <c r="K21922" s="114">
        <v>0</v>
      </c>
      <c r="L21922" s="118" t="s">
        <v>15308</v>
      </c>
      <c r="M21922" s="114">
        <v>0</v>
      </c>
      <c r="N21922" s="114">
        <v>0</v>
      </c>
      <c r="O21922" s="114">
        <v>0</v>
      </c>
      <c r="P21922" s="114">
        <v>0</v>
      </c>
      <c r="Q21922" s="114">
        <v>0</v>
      </c>
      <c r="R21922" s="114">
        <v>0</v>
      </c>
      <c r="S21922" s="114">
        <v>0</v>
      </c>
    </row>
    <row r="21923" spans="1:19" ht="11.25" thickBot="1" x14ac:dyDescent="0.2">
      <c r="A21923" s="93"/>
    </row>
    <row r="21924" spans="1:19" ht="11.25" thickBot="1" x14ac:dyDescent="0.2">
      <c r="A21924" s="117" t="s">
        <v>358</v>
      </c>
      <c r="B21924" s="93"/>
      <c r="C21924" s="110" t="s">
        <v>15307</v>
      </c>
      <c r="D21924" s="110" t="s">
        <v>15307</v>
      </c>
      <c r="E21924" s="114">
        <v>0</v>
      </c>
      <c r="F21924" s="114">
        <v>0</v>
      </c>
      <c r="G21924" s="114">
        <v>0</v>
      </c>
      <c r="H21924" s="114">
        <v>0</v>
      </c>
      <c r="I21924" s="114">
        <v>0</v>
      </c>
      <c r="J21924" s="114">
        <v>0</v>
      </c>
      <c r="K21924" s="114">
        <v>0</v>
      </c>
      <c r="L21924" s="118">
        <v>0</v>
      </c>
      <c r="M21924" s="114">
        <v>0</v>
      </c>
      <c r="N21924" s="114">
        <v>0</v>
      </c>
      <c r="O21924" s="114">
        <v>0</v>
      </c>
      <c r="P21924" s="114">
        <v>0</v>
      </c>
      <c r="Q21924" s="114">
        <v>0</v>
      </c>
      <c r="R21924" s="114">
        <v>0</v>
      </c>
      <c r="S21924" s="114">
        <v>0</v>
      </c>
    </row>
    <row r="21925" spans="1:19" ht="11.25" thickBot="1" x14ac:dyDescent="0.2">
      <c r="A21925" s="93"/>
    </row>
    <row r="21926" spans="1:19" ht="11.25" thickBot="1" x14ac:dyDescent="0.2">
      <c r="A21926" s="87" t="s">
        <v>345</v>
      </c>
      <c r="B21926" s="87" t="s">
        <v>346</v>
      </c>
      <c r="C21926" s="120" t="s">
        <v>16</v>
      </c>
      <c r="D21926" s="120" t="s">
        <v>15309</v>
      </c>
      <c r="E21926" s="120" t="s">
        <v>15310</v>
      </c>
      <c r="F21926" s="120" t="s">
        <v>20</v>
      </c>
      <c r="G21926" s="120" t="s">
        <v>21</v>
      </c>
      <c r="H21926" s="120" t="s">
        <v>22</v>
      </c>
      <c r="I21926" s="120" t="s">
        <v>23</v>
      </c>
      <c r="J21926" s="120" t="s">
        <v>24</v>
      </c>
      <c r="K21926" s="120" t="s">
        <v>26</v>
      </c>
      <c r="L21926" s="120" t="s">
        <v>15311</v>
      </c>
      <c r="M21926" s="120" t="s">
        <v>27</v>
      </c>
      <c r="N21926" s="120" t="s">
        <v>28</v>
      </c>
      <c r="O21926" s="120" t="s">
        <v>29</v>
      </c>
      <c r="P21926" s="120" t="s">
        <v>30</v>
      </c>
      <c r="Q21926" s="120" t="s">
        <v>15312</v>
      </c>
      <c r="R21926" s="120" t="s">
        <v>32</v>
      </c>
      <c r="S21926" s="120" t="s">
        <v>33</v>
      </c>
    </row>
    <row r="21927" spans="1:19" ht="11.25" thickBot="1" x14ac:dyDescent="0.2">
      <c r="A21927" s="88">
        <v>1</v>
      </c>
      <c r="B21927" s="109">
        <v>0.79503472222222227</v>
      </c>
      <c r="C21927" s="89">
        <v>38273.374000000003</v>
      </c>
      <c r="D21927" s="89">
        <v>14543.733</v>
      </c>
      <c r="E21927" s="89">
        <v>219.18299999999999</v>
      </c>
      <c r="F21927" s="111">
        <v>0.50322999999999996</v>
      </c>
      <c r="G21927" s="89">
        <v>1410.4490000000001</v>
      </c>
      <c r="H21927" s="89">
        <v>553.86599999999999</v>
      </c>
      <c r="I21927" s="89">
        <v>32523.8</v>
      </c>
      <c r="J21927" s="89">
        <v>613697</v>
      </c>
      <c r="K21927" s="111">
        <v>0.49275999999999998</v>
      </c>
      <c r="L21927" s="89">
        <v>1547.6679999999999</v>
      </c>
      <c r="M21927" s="89">
        <v>343.37099999999998</v>
      </c>
      <c r="N21927" s="89">
        <v>1706.6079999999999</v>
      </c>
      <c r="O21927" s="110" t="s">
        <v>16004</v>
      </c>
      <c r="P21927" s="110" t="s">
        <v>15306</v>
      </c>
      <c r="Q21927" s="89">
        <v>178.185</v>
      </c>
      <c r="R21927" s="89">
        <v>410.46499999999997</v>
      </c>
      <c r="S21927" s="89">
        <v>73.296999999999997</v>
      </c>
    </row>
    <row r="21928" spans="1:19" ht="11.25" thickBot="1" x14ac:dyDescent="0.2">
      <c r="A21928" s="93"/>
    </row>
    <row r="21929" spans="1:19" ht="11.25" thickBot="1" x14ac:dyDescent="0.2">
      <c r="A21929" s="113" t="s">
        <v>352</v>
      </c>
      <c r="B21929" s="93"/>
      <c r="C21929" s="114">
        <v>38273.374000000003</v>
      </c>
      <c r="D21929" s="114">
        <v>14543.733</v>
      </c>
      <c r="E21929" s="114">
        <v>219.18299999999999</v>
      </c>
      <c r="F21929" s="115">
        <v>0.50322999999999996</v>
      </c>
      <c r="G21929" s="114">
        <v>1410.4490000000001</v>
      </c>
      <c r="H21929" s="114">
        <v>553.86599999999999</v>
      </c>
      <c r="I21929" s="114">
        <v>32523.8</v>
      </c>
      <c r="J21929" s="114">
        <v>613697</v>
      </c>
      <c r="K21929" s="115">
        <v>0.49275999999999998</v>
      </c>
      <c r="L21929" s="114">
        <v>1547.6679999999999</v>
      </c>
      <c r="M21929" s="114">
        <v>343.37099999999998</v>
      </c>
      <c r="N21929" s="114">
        <v>1706.6079999999999</v>
      </c>
      <c r="O21929" s="110" t="s">
        <v>16006</v>
      </c>
      <c r="P21929" s="110" t="s">
        <v>15307</v>
      </c>
      <c r="Q21929" s="114">
        <v>178.185</v>
      </c>
      <c r="R21929" s="114">
        <v>410.46499999999997</v>
      </c>
      <c r="S21929" s="114">
        <v>73.296999999999997</v>
      </c>
    </row>
    <row r="21930" spans="1:19" ht="11.25" thickBot="1" x14ac:dyDescent="0.2">
      <c r="A21930" s="93"/>
    </row>
    <row r="21931" spans="1:19" ht="11.25" thickBot="1" x14ac:dyDescent="0.2">
      <c r="A21931" s="116" t="s">
        <v>355</v>
      </c>
      <c r="B21931" s="93"/>
      <c r="C21931" s="114">
        <v>0</v>
      </c>
      <c r="D21931" s="114">
        <v>0</v>
      </c>
      <c r="E21931" s="114">
        <v>0</v>
      </c>
      <c r="F21931" s="118" t="s">
        <v>15308</v>
      </c>
      <c r="G21931" s="114">
        <v>0</v>
      </c>
      <c r="H21931" s="114">
        <v>0</v>
      </c>
      <c r="I21931" s="114">
        <v>0</v>
      </c>
      <c r="J21931" s="114">
        <v>0</v>
      </c>
      <c r="K21931" s="118" t="s">
        <v>15308</v>
      </c>
      <c r="L21931" s="114">
        <v>0</v>
      </c>
      <c r="M21931" s="114">
        <v>0</v>
      </c>
      <c r="N21931" s="114">
        <v>0</v>
      </c>
      <c r="O21931" s="110" t="s">
        <v>15307</v>
      </c>
      <c r="P21931" s="110" t="s">
        <v>15307</v>
      </c>
      <c r="Q21931" s="114">
        <v>0</v>
      </c>
      <c r="R21931" s="114">
        <v>0</v>
      </c>
      <c r="S21931" s="114">
        <v>0</v>
      </c>
    </row>
    <row r="21932" spans="1:19" ht="11.25" thickBot="1" x14ac:dyDescent="0.2">
      <c r="A21932" s="93"/>
    </row>
    <row r="21933" spans="1:19" ht="11.25" thickBot="1" x14ac:dyDescent="0.2">
      <c r="A21933" s="117" t="s">
        <v>358</v>
      </c>
      <c r="B21933" s="93"/>
      <c r="C21933" s="114">
        <v>0</v>
      </c>
      <c r="D21933" s="114">
        <v>0</v>
      </c>
      <c r="E21933" s="114">
        <v>0</v>
      </c>
      <c r="F21933" s="118">
        <v>0</v>
      </c>
      <c r="G21933" s="114">
        <v>0</v>
      </c>
      <c r="H21933" s="114">
        <v>0</v>
      </c>
      <c r="I21933" s="114">
        <v>0</v>
      </c>
      <c r="J21933" s="114">
        <v>0</v>
      </c>
      <c r="K21933" s="118">
        <v>0</v>
      </c>
      <c r="L21933" s="114">
        <v>0</v>
      </c>
      <c r="M21933" s="114">
        <v>0</v>
      </c>
      <c r="N21933" s="114">
        <v>0</v>
      </c>
      <c r="O21933" s="110" t="s">
        <v>15307</v>
      </c>
      <c r="P21933" s="110" t="s">
        <v>15307</v>
      </c>
      <c r="Q21933" s="114">
        <v>0</v>
      </c>
      <c r="R21933" s="114">
        <v>0</v>
      </c>
      <c r="S21933" s="114">
        <v>0</v>
      </c>
    </row>
    <row r="21934" spans="1:19" ht="11.25" thickBot="1" x14ac:dyDescent="0.2">
      <c r="A21934" s="93"/>
    </row>
    <row r="21935" spans="1:19" ht="11.25" thickBot="1" x14ac:dyDescent="0.2">
      <c r="A21935" s="87" t="s">
        <v>345</v>
      </c>
      <c r="B21935" s="87" t="s">
        <v>346</v>
      </c>
      <c r="C21935" s="120" t="s">
        <v>35</v>
      </c>
      <c r="D21935" s="120" t="s">
        <v>36</v>
      </c>
      <c r="E21935" s="120" t="s">
        <v>15315</v>
      </c>
      <c r="F21935" s="120" t="s">
        <v>38</v>
      </c>
      <c r="G21935" s="120" t="s">
        <v>39</v>
      </c>
      <c r="H21935" s="120" t="s">
        <v>41</v>
      </c>
      <c r="I21935" s="120" t="s">
        <v>42</v>
      </c>
      <c r="J21935" s="120" t="s">
        <v>43</v>
      </c>
      <c r="K21935" s="120" t="s">
        <v>44</v>
      </c>
      <c r="L21935" s="120" t="s">
        <v>45</v>
      </c>
      <c r="M21935" s="120" t="s">
        <v>46</v>
      </c>
      <c r="N21935" s="120" t="s">
        <v>47</v>
      </c>
      <c r="O21935" s="120" t="s">
        <v>48</v>
      </c>
      <c r="P21935" s="120" t="s">
        <v>49</v>
      </c>
      <c r="Q21935" s="120" t="s">
        <v>50</v>
      </c>
      <c r="R21935" s="120" t="s">
        <v>51</v>
      </c>
      <c r="S21935" s="120" t="s">
        <v>52</v>
      </c>
    </row>
    <row r="21936" spans="1:19" ht="11.25" thickBot="1" x14ac:dyDescent="0.2">
      <c r="A21936" s="88">
        <v>1</v>
      </c>
      <c r="B21936" s="109">
        <v>0.79503472222222227</v>
      </c>
      <c r="C21936" s="111">
        <v>0.44849</v>
      </c>
      <c r="D21936" s="89">
        <v>623.29999999999995</v>
      </c>
      <c r="E21936" s="89">
        <v>33.533999999999999</v>
      </c>
      <c r="F21936" s="110" t="s">
        <v>16011</v>
      </c>
      <c r="G21936" s="89">
        <v>970.03599999999994</v>
      </c>
      <c r="H21936" s="89">
        <v>404751.64</v>
      </c>
      <c r="I21936" s="89">
        <v>5546.8490000000002</v>
      </c>
      <c r="J21936" s="89">
        <v>15195.218999999999</v>
      </c>
      <c r="K21936" s="89">
        <v>1525.13</v>
      </c>
      <c r="L21936" s="89">
        <v>1408.442</v>
      </c>
      <c r="M21936" s="89">
        <v>279.23899999999998</v>
      </c>
      <c r="N21936" s="89">
        <v>-31.326000000000001</v>
      </c>
      <c r="O21936" s="89">
        <v>506.012</v>
      </c>
      <c r="P21936" s="89">
        <v>466.73200000000003</v>
      </c>
      <c r="Q21936" s="89">
        <v>455.05399999999997</v>
      </c>
      <c r="R21936" s="89">
        <v>700.68600000000004</v>
      </c>
      <c r="S21936" s="89">
        <v>503.45800000000003</v>
      </c>
    </row>
    <row r="21937" spans="1:19" ht="11.25" thickBot="1" x14ac:dyDescent="0.2">
      <c r="A21937" s="93"/>
    </row>
    <row r="21938" spans="1:19" ht="11.25" thickBot="1" x14ac:dyDescent="0.2">
      <c r="A21938" s="113" t="s">
        <v>352</v>
      </c>
      <c r="B21938" s="93"/>
      <c r="C21938" s="115">
        <v>0.44849</v>
      </c>
      <c r="D21938" s="114">
        <v>623.29999999999995</v>
      </c>
      <c r="E21938" s="114">
        <v>33.533999999999999</v>
      </c>
      <c r="F21938" s="110" t="s">
        <v>16012</v>
      </c>
      <c r="G21938" s="114">
        <v>970.03599999999994</v>
      </c>
      <c r="H21938" s="114">
        <v>404751.64</v>
      </c>
      <c r="I21938" s="114">
        <v>5546.8490000000002</v>
      </c>
      <c r="J21938" s="114">
        <v>15195.218999999999</v>
      </c>
      <c r="K21938" s="114">
        <v>1525.13</v>
      </c>
      <c r="L21938" s="114">
        <v>1408.442</v>
      </c>
      <c r="M21938" s="114">
        <v>279.23899999999998</v>
      </c>
      <c r="N21938" s="114">
        <v>-31.326000000000001</v>
      </c>
      <c r="O21938" s="114">
        <v>506.012</v>
      </c>
      <c r="P21938" s="114">
        <v>466.73200000000003</v>
      </c>
      <c r="Q21938" s="114">
        <v>455.05399999999997</v>
      </c>
      <c r="R21938" s="114">
        <v>700.68600000000004</v>
      </c>
      <c r="S21938" s="114">
        <v>503.45800000000003</v>
      </c>
    </row>
    <row r="21939" spans="1:19" ht="11.25" thickBot="1" x14ac:dyDescent="0.2">
      <c r="A21939" s="93"/>
    </row>
    <row r="21940" spans="1:19" ht="11.25" thickBot="1" x14ac:dyDescent="0.2">
      <c r="A21940" s="116" t="s">
        <v>355</v>
      </c>
      <c r="B21940" s="93"/>
      <c r="C21940" s="118" t="s">
        <v>15308</v>
      </c>
      <c r="D21940" s="114">
        <v>0</v>
      </c>
      <c r="E21940" s="114">
        <v>0</v>
      </c>
      <c r="F21940" s="110" t="s">
        <v>15307</v>
      </c>
      <c r="G21940" s="114">
        <v>0</v>
      </c>
      <c r="H21940" s="114">
        <v>0</v>
      </c>
      <c r="I21940" s="114">
        <v>0</v>
      </c>
      <c r="J21940" s="114">
        <v>0</v>
      </c>
      <c r="K21940" s="114">
        <v>0</v>
      </c>
      <c r="L21940" s="114">
        <v>0</v>
      </c>
      <c r="M21940" s="114">
        <v>0</v>
      </c>
      <c r="N21940" s="114">
        <v>0</v>
      </c>
      <c r="O21940" s="114">
        <v>0</v>
      </c>
      <c r="P21940" s="114">
        <v>0</v>
      </c>
      <c r="Q21940" s="114">
        <v>0</v>
      </c>
      <c r="R21940" s="114">
        <v>0</v>
      </c>
      <c r="S21940" s="114">
        <v>0</v>
      </c>
    </row>
    <row r="21941" spans="1:19" ht="11.25" thickBot="1" x14ac:dyDescent="0.2">
      <c r="A21941" s="93"/>
    </row>
    <row r="21942" spans="1:19" ht="11.25" thickBot="1" x14ac:dyDescent="0.2">
      <c r="A21942" s="117" t="s">
        <v>358</v>
      </c>
      <c r="B21942" s="93"/>
      <c r="C21942" s="118">
        <v>0</v>
      </c>
      <c r="D21942" s="114">
        <v>0</v>
      </c>
      <c r="E21942" s="114">
        <v>0</v>
      </c>
      <c r="F21942" s="110" t="s">
        <v>15307</v>
      </c>
      <c r="G21942" s="114">
        <v>0</v>
      </c>
      <c r="H21942" s="114">
        <v>0</v>
      </c>
      <c r="I21942" s="114">
        <v>0</v>
      </c>
      <c r="J21942" s="114">
        <v>0</v>
      </c>
      <c r="K21942" s="114">
        <v>0</v>
      </c>
      <c r="L21942" s="114">
        <v>0</v>
      </c>
      <c r="M21942" s="114">
        <v>0</v>
      </c>
      <c r="N21942" s="114">
        <v>0</v>
      </c>
      <c r="O21942" s="114">
        <v>0</v>
      </c>
      <c r="P21942" s="114">
        <v>0</v>
      </c>
      <c r="Q21942" s="114">
        <v>0</v>
      </c>
      <c r="R21942" s="114">
        <v>0</v>
      </c>
      <c r="S21942" s="114">
        <v>0</v>
      </c>
    </row>
    <row r="21943" spans="1:19" ht="11.25" thickBot="1" x14ac:dyDescent="0.2">
      <c r="A21943" s="93"/>
    </row>
    <row r="21944" spans="1:19" ht="11.25" thickBot="1" x14ac:dyDescent="0.2">
      <c r="A21944" s="87" t="s">
        <v>345</v>
      </c>
      <c r="B21944" s="87" t="s">
        <v>346</v>
      </c>
      <c r="C21944" s="120" t="s">
        <v>53</v>
      </c>
      <c r="D21944" s="120" t="s">
        <v>54</v>
      </c>
      <c r="E21944" s="120" t="s">
        <v>55</v>
      </c>
      <c r="F21944" s="120" t="s">
        <v>56</v>
      </c>
      <c r="G21944" s="120" t="s">
        <v>15318</v>
      </c>
      <c r="H21944" s="120" t="s">
        <v>57</v>
      </c>
      <c r="I21944" s="120" t="s">
        <v>59</v>
      </c>
      <c r="J21944" s="120" t="s">
        <v>15319</v>
      </c>
      <c r="K21944" s="120" t="s">
        <v>60</v>
      </c>
      <c r="L21944" s="120" t="s">
        <v>61</v>
      </c>
      <c r="M21944" s="120" t="s">
        <v>62</v>
      </c>
      <c r="N21944" s="120" t="s">
        <v>15320</v>
      </c>
      <c r="O21944" s="120" t="s">
        <v>63</v>
      </c>
      <c r="P21944" s="120" t="s">
        <v>64</v>
      </c>
      <c r="Q21944" s="120" t="s">
        <v>66</v>
      </c>
      <c r="R21944" s="120" t="s">
        <v>15321</v>
      </c>
      <c r="S21944" s="120" t="s">
        <v>67</v>
      </c>
    </row>
    <row r="21945" spans="1:19" ht="11.25" thickBot="1" x14ac:dyDescent="0.2">
      <c r="A21945" s="88">
        <v>1</v>
      </c>
      <c r="B21945" s="109">
        <v>0.79503472222222227</v>
      </c>
      <c r="C21945" s="89">
        <v>138.096</v>
      </c>
      <c r="D21945" s="89">
        <v>462.95400000000001</v>
      </c>
      <c r="E21945" s="89">
        <v>202.16499999999999</v>
      </c>
      <c r="F21945" s="89">
        <v>343.82499999999999</v>
      </c>
      <c r="G21945" s="89">
        <v>292.83699999999999</v>
      </c>
      <c r="H21945" s="89">
        <v>2213.9560000000001</v>
      </c>
      <c r="I21945" s="89">
        <v>11190.937</v>
      </c>
      <c r="J21945" s="89">
        <v>93.04</v>
      </c>
      <c r="K21945" s="89">
        <v>86.65</v>
      </c>
      <c r="L21945" s="89">
        <v>86.965999999999994</v>
      </c>
      <c r="M21945" s="89">
        <v>107.002</v>
      </c>
      <c r="N21945" s="89">
        <v>-8468.7090000000007</v>
      </c>
      <c r="O21945" s="89">
        <v>695.27800000000002</v>
      </c>
      <c r="P21945" s="89">
        <v>39890.1</v>
      </c>
      <c r="Q21945" s="112" t="s">
        <v>15411</v>
      </c>
      <c r="R21945" s="110" t="s">
        <v>16018</v>
      </c>
      <c r="S21945" s="89">
        <v>5582.4210000000003</v>
      </c>
    </row>
    <row r="21946" spans="1:19" ht="11.25" thickBot="1" x14ac:dyDescent="0.2">
      <c r="A21946" s="93"/>
    </row>
    <row r="21947" spans="1:19" ht="11.25" thickBot="1" x14ac:dyDescent="0.2">
      <c r="A21947" s="113" t="s">
        <v>352</v>
      </c>
      <c r="B21947" s="93"/>
      <c r="C21947" s="114">
        <v>138.096</v>
      </c>
      <c r="D21947" s="114">
        <v>462.95400000000001</v>
      </c>
      <c r="E21947" s="114">
        <v>202.16499999999999</v>
      </c>
      <c r="F21947" s="114">
        <v>343.82499999999999</v>
      </c>
      <c r="G21947" s="114">
        <v>292.83699999999999</v>
      </c>
      <c r="H21947" s="114">
        <v>2213.9560000000001</v>
      </c>
      <c r="I21947" s="114">
        <v>11190.937</v>
      </c>
      <c r="J21947" s="114">
        <v>93.04</v>
      </c>
      <c r="K21947" s="114">
        <v>86.65</v>
      </c>
      <c r="L21947" s="114">
        <v>86.965999999999994</v>
      </c>
      <c r="M21947" s="114">
        <v>107.002</v>
      </c>
      <c r="N21947" s="114">
        <v>-8468.7090000000007</v>
      </c>
      <c r="O21947" s="114">
        <v>695.27800000000002</v>
      </c>
      <c r="P21947" s="114">
        <v>39890.1</v>
      </c>
      <c r="Q21947" s="112" t="s">
        <v>15412</v>
      </c>
      <c r="R21947" s="110" t="s">
        <v>16020</v>
      </c>
      <c r="S21947" s="114">
        <v>5582.4210000000003</v>
      </c>
    </row>
    <row r="21948" spans="1:19" ht="11.25" thickBot="1" x14ac:dyDescent="0.2">
      <c r="A21948" s="93"/>
    </row>
    <row r="21949" spans="1:19" ht="11.25" thickBot="1" x14ac:dyDescent="0.2">
      <c r="A21949" s="116" t="s">
        <v>355</v>
      </c>
      <c r="B21949" s="93"/>
      <c r="C21949" s="114">
        <v>0</v>
      </c>
      <c r="D21949" s="114">
        <v>0</v>
      </c>
      <c r="E21949" s="114">
        <v>0</v>
      </c>
      <c r="F21949" s="114">
        <v>0</v>
      </c>
      <c r="G21949" s="114">
        <v>0</v>
      </c>
      <c r="H21949" s="114">
        <v>0</v>
      </c>
      <c r="I21949" s="114">
        <v>0</v>
      </c>
      <c r="J21949" s="114">
        <v>0</v>
      </c>
      <c r="K21949" s="114">
        <v>0</v>
      </c>
      <c r="L21949" s="114">
        <v>0</v>
      </c>
      <c r="M21949" s="114">
        <v>0</v>
      </c>
      <c r="N21949" s="114">
        <v>0</v>
      </c>
      <c r="O21949" s="114">
        <v>0</v>
      </c>
      <c r="P21949" s="114">
        <v>0</v>
      </c>
      <c r="Q21949" s="112" t="s">
        <v>15324</v>
      </c>
      <c r="R21949" s="110" t="s">
        <v>15307</v>
      </c>
      <c r="S21949" s="114">
        <v>0</v>
      </c>
    </row>
    <row r="21950" spans="1:19" ht="11.25" thickBot="1" x14ac:dyDescent="0.2">
      <c r="A21950" s="93"/>
    </row>
    <row r="21951" spans="1:19" ht="11.25" thickBot="1" x14ac:dyDescent="0.2">
      <c r="A21951" s="117" t="s">
        <v>358</v>
      </c>
      <c r="B21951" s="93"/>
      <c r="C21951" s="114">
        <v>0</v>
      </c>
      <c r="D21951" s="114">
        <v>0</v>
      </c>
      <c r="E21951" s="114">
        <v>0</v>
      </c>
      <c r="F21951" s="114">
        <v>0</v>
      </c>
      <c r="G21951" s="114">
        <v>0</v>
      </c>
      <c r="H21951" s="114">
        <v>0</v>
      </c>
      <c r="I21951" s="114">
        <v>0</v>
      </c>
      <c r="J21951" s="114">
        <v>0</v>
      </c>
      <c r="K21951" s="114">
        <v>0</v>
      </c>
      <c r="L21951" s="114">
        <v>0</v>
      </c>
      <c r="M21951" s="114">
        <v>0</v>
      </c>
      <c r="N21951" s="114">
        <v>0</v>
      </c>
      <c r="O21951" s="114">
        <v>0</v>
      </c>
      <c r="P21951" s="114">
        <v>0</v>
      </c>
      <c r="Q21951" s="112" t="s">
        <v>15358</v>
      </c>
      <c r="R21951" s="110" t="s">
        <v>15307</v>
      </c>
      <c r="S21951" s="114">
        <v>0</v>
      </c>
    </row>
    <row r="21952" spans="1:19" ht="11.25" thickBot="1" x14ac:dyDescent="0.2">
      <c r="A21952" s="93"/>
    </row>
    <row r="21953" spans="1:19" ht="11.25" thickBot="1" x14ac:dyDescent="0.2">
      <c r="A21953" s="87" t="s">
        <v>345</v>
      </c>
      <c r="B21953" s="87" t="s">
        <v>346</v>
      </c>
      <c r="C21953" s="120" t="s">
        <v>68</v>
      </c>
      <c r="D21953" s="120" t="s">
        <v>15325</v>
      </c>
    </row>
    <row r="21954" spans="1:19" ht="11.25" thickBot="1" x14ac:dyDescent="0.2">
      <c r="A21954" s="88">
        <v>1</v>
      </c>
      <c r="B21954" s="109">
        <v>0.79503472222222227</v>
      </c>
      <c r="C21954" s="89">
        <v>855.05399999999997</v>
      </c>
      <c r="D21954" s="110" t="s">
        <v>15306</v>
      </c>
    </row>
    <row r="21955" spans="1:19" ht="11.25" thickBot="1" x14ac:dyDescent="0.2">
      <c r="A21955" s="93"/>
    </row>
    <row r="21956" spans="1:19" ht="11.25" thickBot="1" x14ac:dyDescent="0.2">
      <c r="A21956" s="113" t="s">
        <v>352</v>
      </c>
      <c r="B21956" s="93"/>
      <c r="C21956" s="114">
        <v>855.05399999999997</v>
      </c>
      <c r="D21956" s="110" t="s">
        <v>15307</v>
      </c>
    </row>
    <row r="21957" spans="1:19" ht="11.25" thickBot="1" x14ac:dyDescent="0.2">
      <c r="A21957" s="93"/>
    </row>
    <row r="21958" spans="1:19" ht="11.25" thickBot="1" x14ac:dyDescent="0.2">
      <c r="A21958" s="116" t="s">
        <v>355</v>
      </c>
      <c r="B21958" s="93"/>
      <c r="C21958" s="114">
        <v>0</v>
      </c>
      <c r="D21958" s="110" t="s">
        <v>15307</v>
      </c>
    </row>
    <row r="21959" spans="1:19" ht="11.25" thickBot="1" x14ac:dyDescent="0.2">
      <c r="A21959" s="93"/>
    </row>
    <row r="21960" spans="1:19" ht="11.25" thickBot="1" x14ac:dyDescent="0.2">
      <c r="A21960" s="117" t="s">
        <v>358</v>
      </c>
      <c r="B21960" s="93"/>
      <c r="C21960" s="114">
        <v>0</v>
      </c>
      <c r="D21960" s="110" t="s">
        <v>15307</v>
      </c>
    </row>
    <row r="21961" spans="1:19" ht="10.5" x14ac:dyDescent="0.15">
      <c r="A21961" s="93"/>
    </row>
    <row r="21962" spans="1:19" x14ac:dyDescent="0.15">
      <c r="A21962" s="106"/>
      <c r="B21962" s="69" t="s">
        <v>2198</v>
      </c>
    </row>
    <row r="21963" spans="1:19" ht="9.75" thickBot="1" x14ac:dyDescent="0.2">
      <c r="A21963" s="64" t="s">
        <v>6926</v>
      </c>
    </row>
    <row r="21964" spans="1:19" ht="11.25" thickBot="1" x14ac:dyDescent="0.2">
      <c r="A21964" s="87" t="s">
        <v>345</v>
      </c>
      <c r="B21964" s="87" t="s">
        <v>346</v>
      </c>
      <c r="C21964" s="120" t="s">
        <v>15300</v>
      </c>
      <c r="D21964" s="120" t="s">
        <v>15301</v>
      </c>
      <c r="E21964" s="120" t="s">
        <v>15302</v>
      </c>
      <c r="F21964" s="120" t="s">
        <v>1</v>
      </c>
      <c r="G21964" s="120" t="s">
        <v>2</v>
      </c>
      <c r="H21964" s="120" t="s">
        <v>3</v>
      </c>
      <c r="I21964" s="120" t="s">
        <v>15303</v>
      </c>
      <c r="J21964" s="120" t="s">
        <v>4</v>
      </c>
      <c r="K21964" s="120" t="s">
        <v>15304</v>
      </c>
      <c r="L21964" s="120" t="s">
        <v>8</v>
      </c>
      <c r="M21964" s="120" t="s">
        <v>15305</v>
      </c>
      <c r="N21964" s="120" t="s">
        <v>10</v>
      </c>
      <c r="O21964" s="120" t="s">
        <v>11</v>
      </c>
      <c r="P21964" s="120" t="s">
        <v>12</v>
      </c>
      <c r="Q21964" s="120" t="s">
        <v>13</v>
      </c>
      <c r="R21964" s="120" t="s">
        <v>14</v>
      </c>
      <c r="S21964" s="120" t="s">
        <v>15</v>
      </c>
    </row>
    <row r="21965" spans="1:19" ht="11.25" thickBot="1" x14ac:dyDescent="0.2">
      <c r="A21965" s="88">
        <v>1</v>
      </c>
      <c r="B21965" s="109">
        <v>0.80046296296296304</v>
      </c>
      <c r="C21965" s="110" t="s">
        <v>15306</v>
      </c>
      <c r="D21965" s="110" t="s">
        <v>15306</v>
      </c>
      <c r="E21965" s="89">
        <v>150.63300000000001</v>
      </c>
      <c r="F21965" s="89">
        <v>20786.108</v>
      </c>
      <c r="G21965" s="89">
        <v>183541.52</v>
      </c>
      <c r="H21965" s="89">
        <v>7129.683</v>
      </c>
      <c r="I21965" s="89">
        <v>461.68299999999999</v>
      </c>
      <c r="J21965" s="89">
        <v>5272.7839999999997</v>
      </c>
      <c r="K21965" s="89">
        <v>305.60399999999998</v>
      </c>
      <c r="L21965" s="111">
        <v>0.59009999999999996</v>
      </c>
      <c r="M21965" s="89">
        <v>598.96799999999996</v>
      </c>
      <c r="N21965" s="89">
        <v>1213.8019999999999</v>
      </c>
      <c r="O21965" s="89">
        <v>1515.653</v>
      </c>
      <c r="P21965" s="89">
        <v>106603.6</v>
      </c>
      <c r="Q21965" s="89">
        <v>811834.31</v>
      </c>
      <c r="R21965" s="89">
        <v>809.74099999999999</v>
      </c>
      <c r="S21965" s="89">
        <v>4044.1950000000002</v>
      </c>
    </row>
    <row r="21966" spans="1:19" ht="11.25" thickBot="1" x14ac:dyDescent="0.2">
      <c r="A21966" s="93"/>
    </row>
    <row r="21967" spans="1:19" ht="11.25" thickBot="1" x14ac:dyDescent="0.2">
      <c r="A21967" s="113" t="s">
        <v>352</v>
      </c>
      <c r="B21967" s="93"/>
      <c r="C21967" s="110" t="s">
        <v>15307</v>
      </c>
      <c r="D21967" s="110" t="s">
        <v>15307</v>
      </c>
      <c r="E21967" s="114">
        <v>150.63300000000001</v>
      </c>
      <c r="F21967" s="114">
        <v>20786.108</v>
      </c>
      <c r="G21967" s="114">
        <v>183541.52</v>
      </c>
      <c r="H21967" s="114">
        <v>7129.683</v>
      </c>
      <c r="I21967" s="114">
        <v>461.68299999999999</v>
      </c>
      <c r="J21967" s="114">
        <v>5272.7839999999997</v>
      </c>
      <c r="K21967" s="114">
        <v>305.60399999999998</v>
      </c>
      <c r="L21967" s="115">
        <v>0.59009999999999996</v>
      </c>
      <c r="M21967" s="114">
        <v>598.96799999999996</v>
      </c>
      <c r="N21967" s="114">
        <v>1213.8019999999999</v>
      </c>
      <c r="O21967" s="114">
        <v>1515.653</v>
      </c>
      <c r="P21967" s="114">
        <v>106603.6</v>
      </c>
      <c r="Q21967" s="114">
        <v>811834.31</v>
      </c>
      <c r="R21967" s="114">
        <v>809.74099999999999</v>
      </c>
      <c r="S21967" s="114">
        <v>4044.1950000000002</v>
      </c>
    </row>
    <row r="21968" spans="1:19" ht="11.25" thickBot="1" x14ac:dyDescent="0.2">
      <c r="A21968" s="93"/>
    </row>
    <row r="21969" spans="1:19" ht="11.25" thickBot="1" x14ac:dyDescent="0.2">
      <c r="A21969" s="116" t="s">
        <v>355</v>
      </c>
      <c r="B21969" s="93"/>
      <c r="C21969" s="110" t="s">
        <v>15307</v>
      </c>
      <c r="D21969" s="110" t="s">
        <v>15307</v>
      </c>
      <c r="E21969" s="114">
        <v>0</v>
      </c>
      <c r="F21969" s="114">
        <v>0</v>
      </c>
      <c r="G21969" s="114">
        <v>0</v>
      </c>
      <c r="H21969" s="114">
        <v>0</v>
      </c>
      <c r="I21969" s="114">
        <v>0</v>
      </c>
      <c r="J21969" s="114">
        <v>0</v>
      </c>
      <c r="K21969" s="114">
        <v>0</v>
      </c>
      <c r="L21969" s="118" t="s">
        <v>15308</v>
      </c>
      <c r="M21969" s="114">
        <v>0</v>
      </c>
      <c r="N21969" s="114">
        <v>0</v>
      </c>
      <c r="O21969" s="114">
        <v>0</v>
      </c>
      <c r="P21969" s="114">
        <v>0</v>
      </c>
      <c r="Q21969" s="114">
        <v>0</v>
      </c>
      <c r="R21969" s="114">
        <v>0</v>
      </c>
      <c r="S21969" s="114">
        <v>0</v>
      </c>
    </row>
    <row r="21970" spans="1:19" ht="11.25" thickBot="1" x14ac:dyDescent="0.2">
      <c r="A21970" s="93"/>
    </row>
    <row r="21971" spans="1:19" ht="11.25" thickBot="1" x14ac:dyDescent="0.2">
      <c r="A21971" s="117" t="s">
        <v>358</v>
      </c>
      <c r="B21971" s="93"/>
      <c r="C21971" s="110" t="s">
        <v>15307</v>
      </c>
      <c r="D21971" s="110" t="s">
        <v>15307</v>
      </c>
      <c r="E21971" s="114">
        <v>0</v>
      </c>
      <c r="F21971" s="114">
        <v>0</v>
      </c>
      <c r="G21971" s="114">
        <v>0</v>
      </c>
      <c r="H21971" s="114">
        <v>0</v>
      </c>
      <c r="I21971" s="114">
        <v>0</v>
      </c>
      <c r="J21971" s="114">
        <v>0</v>
      </c>
      <c r="K21971" s="114">
        <v>0</v>
      </c>
      <c r="L21971" s="118">
        <v>0</v>
      </c>
      <c r="M21971" s="114">
        <v>0</v>
      </c>
      <c r="N21971" s="114">
        <v>0</v>
      </c>
      <c r="O21971" s="114">
        <v>0</v>
      </c>
      <c r="P21971" s="114">
        <v>0</v>
      </c>
      <c r="Q21971" s="114">
        <v>0</v>
      </c>
      <c r="R21971" s="114">
        <v>0</v>
      </c>
      <c r="S21971" s="114">
        <v>0</v>
      </c>
    </row>
    <row r="21972" spans="1:19" ht="11.25" thickBot="1" x14ac:dyDescent="0.2">
      <c r="A21972" s="93"/>
    </row>
    <row r="21973" spans="1:19" ht="11.25" thickBot="1" x14ac:dyDescent="0.2">
      <c r="A21973" s="87" t="s">
        <v>345</v>
      </c>
      <c r="B21973" s="87" t="s">
        <v>346</v>
      </c>
      <c r="C21973" s="120" t="s">
        <v>16</v>
      </c>
      <c r="D21973" s="120" t="s">
        <v>15309</v>
      </c>
      <c r="E21973" s="120" t="s">
        <v>15310</v>
      </c>
      <c r="F21973" s="120" t="s">
        <v>20</v>
      </c>
      <c r="G21973" s="120" t="s">
        <v>21</v>
      </c>
      <c r="H21973" s="120" t="s">
        <v>22</v>
      </c>
      <c r="I21973" s="120" t="s">
        <v>23</v>
      </c>
      <c r="J21973" s="120" t="s">
        <v>24</v>
      </c>
      <c r="K21973" s="120" t="s">
        <v>26</v>
      </c>
      <c r="L21973" s="120" t="s">
        <v>15311</v>
      </c>
      <c r="M21973" s="120" t="s">
        <v>27</v>
      </c>
      <c r="N21973" s="120" t="s">
        <v>28</v>
      </c>
      <c r="O21973" s="120" t="s">
        <v>29</v>
      </c>
      <c r="P21973" s="120" t="s">
        <v>30</v>
      </c>
      <c r="Q21973" s="120" t="s">
        <v>15312</v>
      </c>
      <c r="R21973" s="120" t="s">
        <v>32</v>
      </c>
      <c r="S21973" s="120" t="s">
        <v>33</v>
      </c>
    </row>
    <row r="21974" spans="1:19" ht="11.25" thickBot="1" x14ac:dyDescent="0.2">
      <c r="A21974" s="88">
        <v>1</v>
      </c>
      <c r="B21974" s="109">
        <v>0.80046296296296304</v>
      </c>
      <c r="C21974" s="89">
        <v>24312.489000000001</v>
      </c>
      <c r="D21974" s="89">
        <v>7364.0360000000001</v>
      </c>
      <c r="E21974" s="89">
        <v>233.517</v>
      </c>
      <c r="F21974" s="111">
        <v>0.50714999999999999</v>
      </c>
      <c r="G21974" s="89">
        <v>402.49</v>
      </c>
      <c r="H21974" s="89">
        <v>189.172</v>
      </c>
      <c r="I21974" s="89">
        <v>47199.436000000002</v>
      </c>
      <c r="J21974" s="89">
        <v>201518.88</v>
      </c>
      <c r="K21974" s="111">
        <v>0.48346</v>
      </c>
      <c r="L21974" s="89">
        <v>1266.9290000000001</v>
      </c>
      <c r="M21974" s="89">
        <v>251.39699999999999</v>
      </c>
      <c r="N21974" s="89">
        <v>1125.2470000000001</v>
      </c>
      <c r="O21974" s="110" t="s">
        <v>16004</v>
      </c>
      <c r="P21974" s="110" t="s">
        <v>15306</v>
      </c>
      <c r="Q21974" s="89">
        <v>624.35599999999999</v>
      </c>
      <c r="R21974" s="89">
        <v>313.39299999999997</v>
      </c>
      <c r="S21974" s="89">
        <v>242.102</v>
      </c>
    </row>
    <row r="21975" spans="1:19" ht="11.25" thickBot="1" x14ac:dyDescent="0.2">
      <c r="A21975" s="93"/>
    </row>
    <row r="21976" spans="1:19" ht="11.25" thickBot="1" x14ac:dyDescent="0.2">
      <c r="A21976" s="113" t="s">
        <v>352</v>
      </c>
      <c r="B21976" s="93"/>
      <c r="C21976" s="114">
        <v>24312.489000000001</v>
      </c>
      <c r="D21976" s="114">
        <v>7364.0360000000001</v>
      </c>
      <c r="E21976" s="114">
        <v>233.517</v>
      </c>
      <c r="F21976" s="115">
        <v>0.50714999999999999</v>
      </c>
      <c r="G21976" s="114">
        <v>402.49</v>
      </c>
      <c r="H21976" s="114">
        <v>189.172</v>
      </c>
      <c r="I21976" s="114">
        <v>47199.436000000002</v>
      </c>
      <c r="J21976" s="114">
        <v>201518.88</v>
      </c>
      <c r="K21976" s="115">
        <v>0.48346</v>
      </c>
      <c r="L21976" s="114">
        <v>1266.9290000000001</v>
      </c>
      <c r="M21976" s="114">
        <v>251.39699999999999</v>
      </c>
      <c r="N21976" s="114">
        <v>1125.2470000000001</v>
      </c>
      <c r="O21976" s="110" t="s">
        <v>16006</v>
      </c>
      <c r="P21976" s="110" t="s">
        <v>15307</v>
      </c>
      <c r="Q21976" s="114">
        <v>624.35599999999999</v>
      </c>
      <c r="R21976" s="114">
        <v>313.39299999999997</v>
      </c>
      <c r="S21976" s="114">
        <v>242.102</v>
      </c>
    </row>
    <row r="21977" spans="1:19" ht="11.25" thickBot="1" x14ac:dyDescent="0.2">
      <c r="A21977" s="93"/>
    </row>
    <row r="21978" spans="1:19" ht="11.25" thickBot="1" x14ac:dyDescent="0.2">
      <c r="A21978" s="116" t="s">
        <v>355</v>
      </c>
      <c r="B21978" s="93"/>
      <c r="C21978" s="114">
        <v>0</v>
      </c>
      <c r="D21978" s="114">
        <v>0</v>
      </c>
      <c r="E21978" s="114">
        <v>0</v>
      </c>
      <c r="F21978" s="118" t="s">
        <v>15308</v>
      </c>
      <c r="G21978" s="114">
        <v>0</v>
      </c>
      <c r="H21978" s="114">
        <v>0</v>
      </c>
      <c r="I21978" s="114">
        <v>0</v>
      </c>
      <c r="J21978" s="114">
        <v>0</v>
      </c>
      <c r="K21978" s="118" t="s">
        <v>15308</v>
      </c>
      <c r="L21978" s="114">
        <v>0</v>
      </c>
      <c r="M21978" s="114">
        <v>0</v>
      </c>
      <c r="N21978" s="114">
        <v>0</v>
      </c>
      <c r="O21978" s="110" t="s">
        <v>15307</v>
      </c>
      <c r="P21978" s="110" t="s">
        <v>15307</v>
      </c>
      <c r="Q21978" s="114">
        <v>0</v>
      </c>
      <c r="R21978" s="114">
        <v>0</v>
      </c>
      <c r="S21978" s="114">
        <v>0</v>
      </c>
    </row>
    <row r="21979" spans="1:19" ht="11.25" thickBot="1" x14ac:dyDescent="0.2">
      <c r="A21979" s="93"/>
    </row>
    <row r="21980" spans="1:19" ht="11.25" thickBot="1" x14ac:dyDescent="0.2">
      <c r="A21980" s="117" t="s">
        <v>358</v>
      </c>
      <c r="B21980" s="93"/>
      <c r="C21980" s="114">
        <v>0</v>
      </c>
      <c r="D21980" s="114">
        <v>0</v>
      </c>
      <c r="E21980" s="114">
        <v>0</v>
      </c>
      <c r="F21980" s="118">
        <v>0</v>
      </c>
      <c r="G21980" s="114">
        <v>0</v>
      </c>
      <c r="H21980" s="114">
        <v>0</v>
      </c>
      <c r="I21980" s="114">
        <v>0</v>
      </c>
      <c r="J21980" s="114">
        <v>0</v>
      </c>
      <c r="K21980" s="118">
        <v>0</v>
      </c>
      <c r="L21980" s="114">
        <v>0</v>
      </c>
      <c r="M21980" s="114">
        <v>0</v>
      </c>
      <c r="N21980" s="114">
        <v>0</v>
      </c>
      <c r="O21980" s="110" t="s">
        <v>15307</v>
      </c>
      <c r="P21980" s="110" t="s">
        <v>15307</v>
      </c>
      <c r="Q21980" s="114">
        <v>0</v>
      </c>
      <c r="R21980" s="114">
        <v>0</v>
      </c>
      <c r="S21980" s="114">
        <v>0</v>
      </c>
    </row>
    <row r="21981" spans="1:19" ht="11.25" thickBot="1" x14ac:dyDescent="0.2">
      <c r="A21981" s="93"/>
    </row>
    <row r="21982" spans="1:19" ht="11.25" thickBot="1" x14ac:dyDescent="0.2">
      <c r="A21982" s="87" t="s">
        <v>345</v>
      </c>
      <c r="B21982" s="87" t="s">
        <v>346</v>
      </c>
      <c r="C21982" s="120" t="s">
        <v>35</v>
      </c>
      <c r="D21982" s="120" t="s">
        <v>36</v>
      </c>
      <c r="E21982" s="120" t="s">
        <v>15315</v>
      </c>
      <c r="F21982" s="120" t="s">
        <v>38</v>
      </c>
      <c r="G21982" s="120" t="s">
        <v>39</v>
      </c>
      <c r="H21982" s="120" t="s">
        <v>41</v>
      </c>
      <c r="I21982" s="120" t="s">
        <v>42</v>
      </c>
      <c r="J21982" s="120" t="s">
        <v>43</v>
      </c>
      <c r="K21982" s="120" t="s">
        <v>44</v>
      </c>
      <c r="L21982" s="120" t="s">
        <v>45</v>
      </c>
      <c r="M21982" s="120" t="s">
        <v>46</v>
      </c>
      <c r="N21982" s="120" t="s">
        <v>47</v>
      </c>
      <c r="O21982" s="120" t="s">
        <v>48</v>
      </c>
      <c r="P21982" s="120" t="s">
        <v>49</v>
      </c>
      <c r="Q21982" s="120" t="s">
        <v>50</v>
      </c>
      <c r="R21982" s="120" t="s">
        <v>51</v>
      </c>
      <c r="S21982" s="120" t="s">
        <v>52</v>
      </c>
    </row>
    <row r="21983" spans="1:19" ht="11.25" thickBot="1" x14ac:dyDescent="0.2">
      <c r="A21983" s="88">
        <v>1</v>
      </c>
      <c r="B21983" s="109">
        <v>0.80046296296296304</v>
      </c>
      <c r="C21983" s="111">
        <v>0.45474999999999999</v>
      </c>
      <c r="D21983" s="89">
        <v>1210.377</v>
      </c>
      <c r="E21983" s="89">
        <v>115.6</v>
      </c>
      <c r="F21983" s="110" t="s">
        <v>16011</v>
      </c>
      <c r="G21983" s="89">
        <v>1291.9449999999999</v>
      </c>
      <c r="H21983" s="89">
        <v>188209.52</v>
      </c>
      <c r="I21983" s="89">
        <v>4440.2250000000004</v>
      </c>
      <c r="J21983" s="89">
        <v>11127.196</v>
      </c>
      <c r="K21983" s="89">
        <v>1368.893</v>
      </c>
      <c r="L21983" s="89">
        <v>1187.5229999999999</v>
      </c>
      <c r="M21983" s="89">
        <v>323.214</v>
      </c>
      <c r="N21983" s="89">
        <v>-31.055</v>
      </c>
      <c r="O21983" s="89">
        <v>243.74700000000001</v>
      </c>
      <c r="P21983" s="89">
        <v>514.41200000000003</v>
      </c>
      <c r="Q21983" s="89">
        <v>366.15100000000001</v>
      </c>
      <c r="R21983" s="89">
        <v>337.92</v>
      </c>
      <c r="S21983" s="89">
        <v>138.25200000000001</v>
      </c>
    </row>
    <row r="21984" spans="1:19" ht="11.25" thickBot="1" x14ac:dyDescent="0.2">
      <c r="A21984" s="93"/>
    </row>
    <row r="21985" spans="1:19" ht="11.25" thickBot="1" x14ac:dyDescent="0.2">
      <c r="A21985" s="113" t="s">
        <v>352</v>
      </c>
      <c r="B21985" s="93"/>
      <c r="C21985" s="115">
        <v>0.45474999999999999</v>
      </c>
      <c r="D21985" s="114">
        <v>1210.377</v>
      </c>
      <c r="E21985" s="114">
        <v>115.6</v>
      </c>
      <c r="F21985" s="110" t="s">
        <v>16012</v>
      </c>
      <c r="G21985" s="114">
        <v>1291.9449999999999</v>
      </c>
      <c r="H21985" s="114">
        <v>188209.52</v>
      </c>
      <c r="I21985" s="114">
        <v>4440.2250000000004</v>
      </c>
      <c r="J21985" s="114">
        <v>11127.196</v>
      </c>
      <c r="K21985" s="114">
        <v>1368.893</v>
      </c>
      <c r="L21985" s="114">
        <v>1187.5229999999999</v>
      </c>
      <c r="M21985" s="114">
        <v>323.214</v>
      </c>
      <c r="N21985" s="114">
        <v>-31.055</v>
      </c>
      <c r="O21985" s="114">
        <v>243.74700000000001</v>
      </c>
      <c r="P21985" s="114">
        <v>514.41200000000003</v>
      </c>
      <c r="Q21985" s="114">
        <v>366.15100000000001</v>
      </c>
      <c r="R21985" s="114">
        <v>337.92</v>
      </c>
      <c r="S21985" s="114">
        <v>138.25200000000001</v>
      </c>
    </row>
    <row r="21986" spans="1:19" ht="11.25" thickBot="1" x14ac:dyDescent="0.2">
      <c r="A21986" s="93"/>
    </row>
    <row r="21987" spans="1:19" ht="11.25" thickBot="1" x14ac:dyDescent="0.2">
      <c r="A21987" s="116" t="s">
        <v>355</v>
      </c>
      <c r="B21987" s="93"/>
      <c r="C21987" s="118" t="s">
        <v>15308</v>
      </c>
      <c r="D21987" s="114">
        <v>0</v>
      </c>
      <c r="E21987" s="114">
        <v>0</v>
      </c>
      <c r="F21987" s="110" t="s">
        <v>15307</v>
      </c>
      <c r="G21987" s="114">
        <v>0</v>
      </c>
      <c r="H21987" s="114">
        <v>0</v>
      </c>
      <c r="I21987" s="114">
        <v>0</v>
      </c>
      <c r="J21987" s="114">
        <v>0</v>
      </c>
      <c r="K21987" s="114">
        <v>0</v>
      </c>
      <c r="L21987" s="114">
        <v>0</v>
      </c>
      <c r="M21987" s="114">
        <v>0</v>
      </c>
      <c r="N21987" s="114">
        <v>0</v>
      </c>
      <c r="O21987" s="114">
        <v>0</v>
      </c>
      <c r="P21987" s="114">
        <v>0</v>
      </c>
      <c r="Q21987" s="114">
        <v>0</v>
      </c>
      <c r="R21987" s="114">
        <v>0</v>
      </c>
      <c r="S21987" s="114">
        <v>0</v>
      </c>
    </row>
    <row r="21988" spans="1:19" ht="11.25" thickBot="1" x14ac:dyDescent="0.2">
      <c r="A21988" s="93"/>
    </row>
    <row r="21989" spans="1:19" ht="11.25" thickBot="1" x14ac:dyDescent="0.2">
      <c r="A21989" s="117" t="s">
        <v>358</v>
      </c>
      <c r="B21989" s="93"/>
      <c r="C21989" s="118">
        <v>0</v>
      </c>
      <c r="D21989" s="114">
        <v>0</v>
      </c>
      <c r="E21989" s="114">
        <v>0</v>
      </c>
      <c r="F21989" s="110" t="s">
        <v>15307</v>
      </c>
      <c r="G21989" s="114">
        <v>0</v>
      </c>
      <c r="H21989" s="114">
        <v>0</v>
      </c>
      <c r="I21989" s="114">
        <v>0</v>
      </c>
      <c r="J21989" s="114">
        <v>0</v>
      </c>
      <c r="K21989" s="114">
        <v>0</v>
      </c>
      <c r="L21989" s="114">
        <v>0</v>
      </c>
      <c r="M21989" s="114">
        <v>0</v>
      </c>
      <c r="N21989" s="114">
        <v>0</v>
      </c>
      <c r="O21989" s="114">
        <v>0</v>
      </c>
      <c r="P21989" s="114">
        <v>0</v>
      </c>
      <c r="Q21989" s="114">
        <v>0</v>
      </c>
      <c r="R21989" s="114">
        <v>0</v>
      </c>
      <c r="S21989" s="114">
        <v>0</v>
      </c>
    </row>
    <row r="21990" spans="1:19" ht="11.25" thickBot="1" x14ac:dyDescent="0.2">
      <c r="A21990" s="93"/>
    </row>
    <row r="21991" spans="1:19" ht="11.25" thickBot="1" x14ac:dyDescent="0.2">
      <c r="A21991" s="87" t="s">
        <v>345</v>
      </c>
      <c r="B21991" s="87" t="s">
        <v>346</v>
      </c>
      <c r="C21991" s="120" t="s">
        <v>53</v>
      </c>
      <c r="D21991" s="120" t="s">
        <v>54</v>
      </c>
      <c r="E21991" s="120" t="s">
        <v>55</v>
      </c>
      <c r="F21991" s="120" t="s">
        <v>56</v>
      </c>
      <c r="G21991" s="120" t="s">
        <v>15318</v>
      </c>
      <c r="H21991" s="120" t="s">
        <v>57</v>
      </c>
      <c r="I21991" s="120" t="s">
        <v>59</v>
      </c>
      <c r="J21991" s="120" t="s">
        <v>15319</v>
      </c>
      <c r="K21991" s="120" t="s">
        <v>60</v>
      </c>
      <c r="L21991" s="120" t="s">
        <v>61</v>
      </c>
      <c r="M21991" s="120" t="s">
        <v>62</v>
      </c>
      <c r="N21991" s="120" t="s">
        <v>15320</v>
      </c>
      <c r="O21991" s="120" t="s">
        <v>63</v>
      </c>
      <c r="P21991" s="120" t="s">
        <v>64</v>
      </c>
      <c r="Q21991" s="120" t="s">
        <v>66</v>
      </c>
      <c r="R21991" s="120" t="s">
        <v>15321</v>
      </c>
      <c r="S21991" s="120" t="s">
        <v>67</v>
      </c>
    </row>
    <row r="21992" spans="1:19" ht="11.25" thickBot="1" x14ac:dyDescent="0.2">
      <c r="A21992" s="88">
        <v>1</v>
      </c>
      <c r="B21992" s="109">
        <v>0.80046296296296304</v>
      </c>
      <c r="C21992" s="89">
        <v>255.19800000000001</v>
      </c>
      <c r="D21992" s="89">
        <v>256.93299999999999</v>
      </c>
      <c r="E21992" s="89">
        <v>7.468</v>
      </c>
      <c r="F21992" s="89">
        <v>7.6479999999999997</v>
      </c>
      <c r="G21992" s="89">
        <v>350.98899999999998</v>
      </c>
      <c r="H21992" s="89">
        <v>1235.0889999999999</v>
      </c>
      <c r="I21992" s="89">
        <v>2559.585</v>
      </c>
      <c r="J21992" s="110" t="s">
        <v>16017</v>
      </c>
      <c r="K21992" s="89">
        <v>146.768</v>
      </c>
      <c r="L21992" s="110" t="s">
        <v>15306</v>
      </c>
      <c r="M21992" s="89">
        <v>300.62</v>
      </c>
      <c r="N21992" s="89">
        <v>-8163.0190000000002</v>
      </c>
      <c r="O21992" s="89">
        <v>509.101</v>
      </c>
      <c r="P21992" s="89">
        <v>25221.505000000001</v>
      </c>
      <c r="Q21992" s="112" t="s">
        <v>15413</v>
      </c>
      <c r="R21992" s="89">
        <v>9.5069999999999997</v>
      </c>
      <c r="S21992" s="89">
        <v>4436.72</v>
      </c>
    </row>
    <row r="21993" spans="1:19" ht="11.25" thickBot="1" x14ac:dyDescent="0.2">
      <c r="A21993" s="93"/>
    </row>
    <row r="21994" spans="1:19" ht="11.25" thickBot="1" x14ac:dyDescent="0.2">
      <c r="A21994" s="113" t="s">
        <v>352</v>
      </c>
      <c r="B21994" s="93"/>
      <c r="C21994" s="114">
        <v>255.19800000000001</v>
      </c>
      <c r="D21994" s="114">
        <v>256.93299999999999</v>
      </c>
      <c r="E21994" s="114">
        <v>7.468</v>
      </c>
      <c r="F21994" s="114">
        <v>7.6479999999999997</v>
      </c>
      <c r="G21994" s="114">
        <v>350.98899999999998</v>
      </c>
      <c r="H21994" s="114">
        <v>1235.0889999999999</v>
      </c>
      <c r="I21994" s="114">
        <v>2559.585</v>
      </c>
      <c r="J21994" s="110" t="s">
        <v>16019</v>
      </c>
      <c r="K21994" s="114">
        <v>146.768</v>
      </c>
      <c r="L21994" s="110" t="s">
        <v>15307</v>
      </c>
      <c r="M21994" s="114">
        <v>300.62</v>
      </c>
      <c r="N21994" s="114">
        <v>-8163.0190000000002</v>
      </c>
      <c r="O21994" s="114">
        <v>509.101</v>
      </c>
      <c r="P21994" s="114">
        <v>25221.505000000001</v>
      </c>
      <c r="Q21994" s="112" t="s">
        <v>15414</v>
      </c>
      <c r="R21994" s="114">
        <v>9.5069999999999997</v>
      </c>
      <c r="S21994" s="114">
        <v>4436.72</v>
      </c>
    </row>
    <row r="21995" spans="1:19" ht="11.25" thickBot="1" x14ac:dyDescent="0.2">
      <c r="A21995" s="93"/>
    </row>
    <row r="21996" spans="1:19" ht="11.25" thickBot="1" x14ac:dyDescent="0.2">
      <c r="A21996" s="116" t="s">
        <v>355</v>
      </c>
      <c r="B21996" s="93"/>
      <c r="C21996" s="114">
        <v>0</v>
      </c>
      <c r="D21996" s="114">
        <v>0</v>
      </c>
      <c r="E21996" s="114">
        <v>0</v>
      </c>
      <c r="F21996" s="114">
        <v>0</v>
      </c>
      <c r="G21996" s="114">
        <v>0</v>
      </c>
      <c r="H21996" s="114">
        <v>0</v>
      </c>
      <c r="I21996" s="114">
        <v>0</v>
      </c>
      <c r="J21996" s="110" t="s">
        <v>15307</v>
      </c>
      <c r="K21996" s="114">
        <v>0</v>
      </c>
      <c r="L21996" s="110" t="s">
        <v>15307</v>
      </c>
      <c r="M21996" s="114">
        <v>0</v>
      </c>
      <c r="N21996" s="114">
        <v>0</v>
      </c>
      <c r="O21996" s="114">
        <v>0</v>
      </c>
      <c r="P21996" s="114">
        <v>0</v>
      </c>
      <c r="Q21996" s="112" t="s">
        <v>15324</v>
      </c>
      <c r="R21996" s="114">
        <v>0</v>
      </c>
      <c r="S21996" s="114">
        <v>0</v>
      </c>
    </row>
    <row r="21997" spans="1:19" ht="11.25" thickBot="1" x14ac:dyDescent="0.2">
      <c r="A21997" s="93"/>
    </row>
    <row r="21998" spans="1:19" ht="11.25" thickBot="1" x14ac:dyDescent="0.2">
      <c r="A21998" s="117" t="s">
        <v>358</v>
      </c>
      <c r="B21998" s="93"/>
      <c r="C21998" s="114">
        <v>0</v>
      </c>
      <c r="D21998" s="114">
        <v>0</v>
      </c>
      <c r="E21998" s="114">
        <v>0</v>
      </c>
      <c r="F21998" s="114">
        <v>0</v>
      </c>
      <c r="G21998" s="114">
        <v>0</v>
      </c>
      <c r="H21998" s="114">
        <v>0</v>
      </c>
      <c r="I21998" s="114">
        <v>0</v>
      </c>
      <c r="J21998" s="110" t="s">
        <v>15307</v>
      </c>
      <c r="K21998" s="114">
        <v>0</v>
      </c>
      <c r="L21998" s="110" t="s">
        <v>15307</v>
      </c>
      <c r="M21998" s="114">
        <v>0</v>
      </c>
      <c r="N21998" s="114">
        <v>0</v>
      </c>
      <c r="O21998" s="114">
        <v>0</v>
      </c>
      <c r="P21998" s="114">
        <v>0</v>
      </c>
      <c r="Q21998" s="112" t="s">
        <v>15358</v>
      </c>
      <c r="R21998" s="114">
        <v>0</v>
      </c>
      <c r="S21998" s="114">
        <v>0</v>
      </c>
    </row>
    <row r="21999" spans="1:19" ht="11.25" thickBot="1" x14ac:dyDescent="0.2">
      <c r="A21999" s="93"/>
    </row>
    <row r="22000" spans="1:19" ht="11.25" thickBot="1" x14ac:dyDescent="0.2">
      <c r="A22000" s="87" t="s">
        <v>345</v>
      </c>
      <c r="B22000" s="87" t="s">
        <v>346</v>
      </c>
      <c r="C22000" s="120" t="s">
        <v>68</v>
      </c>
      <c r="D22000" s="120" t="s">
        <v>15325</v>
      </c>
    </row>
    <row r="22001" spans="1:19" ht="11.25" thickBot="1" x14ac:dyDescent="0.2">
      <c r="A22001" s="88">
        <v>1</v>
      </c>
      <c r="B22001" s="109">
        <v>0.80046296296296304</v>
      </c>
      <c r="C22001" s="89">
        <v>453.91500000000002</v>
      </c>
      <c r="D22001" s="110" t="s">
        <v>15306</v>
      </c>
    </row>
    <row r="22002" spans="1:19" ht="11.25" thickBot="1" x14ac:dyDescent="0.2">
      <c r="A22002" s="93"/>
    </row>
    <row r="22003" spans="1:19" ht="11.25" thickBot="1" x14ac:dyDescent="0.2">
      <c r="A22003" s="113" t="s">
        <v>352</v>
      </c>
      <c r="B22003" s="93"/>
      <c r="C22003" s="114">
        <v>453.91500000000002</v>
      </c>
      <c r="D22003" s="110" t="s">
        <v>15307</v>
      </c>
    </row>
    <row r="22004" spans="1:19" ht="11.25" thickBot="1" x14ac:dyDescent="0.2">
      <c r="A22004" s="93"/>
    </row>
    <row r="22005" spans="1:19" ht="11.25" thickBot="1" x14ac:dyDescent="0.2">
      <c r="A22005" s="116" t="s">
        <v>355</v>
      </c>
      <c r="B22005" s="93"/>
      <c r="C22005" s="114">
        <v>0</v>
      </c>
      <c r="D22005" s="110" t="s">
        <v>15307</v>
      </c>
    </row>
    <row r="22006" spans="1:19" ht="11.25" thickBot="1" x14ac:dyDescent="0.2">
      <c r="A22006" s="93"/>
    </row>
    <row r="22007" spans="1:19" ht="11.25" thickBot="1" x14ac:dyDescent="0.2">
      <c r="A22007" s="117" t="s">
        <v>358</v>
      </c>
      <c r="B22007" s="93"/>
      <c r="C22007" s="114">
        <v>0</v>
      </c>
      <c r="D22007" s="110" t="s">
        <v>15307</v>
      </c>
    </row>
    <row r="22008" spans="1:19" ht="10.5" x14ac:dyDescent="0.15">
      <c r="A22008" s="93"/>
    </row>
    <row r="22009" spans="1:19" x14ac:dyDescent="0.15">
      <c r="A22009" s="106"/>
      <c r="B22009" s="69" t="s">
        <v>2288</v>
      </c>
    </row>
    <row r="22010" spans="1:19" ht="9.75" thickBot="1" x14ac:dyDescent="0.2">
      <c r="A22010" s="64" t="s">
        <v>6926</v>
      </c>
    </row>
    <row r="22011" spans="1:19" ht="11.25" thickBot="1" x14ac:dyDescent="0.2">
      <c r="A22011" s="87" t="s">
        <v>345</v>
      </c>
      <c r="B22011" s="87" t="s">
        <v>346</v>
      </c>
      <c r="C22011" s="120" t="s">
        <v>15300</v>
      </c>
      <c r="D22011" s="120" t="s">
        <v>15301</v>
      </c>
      <c r="E22011" s="120" t="s">
        <v>15302</v>
      </c>
      <c r="F22011" s="120" t="s">
        <v>1</v>
      </c>
      <c r="G22011" s="120" t="s">
        <v>2</v>
      </c>
      <c r="H22011" s="120" t="s">
        <v>3</v>
      </c>
      <c r="I22011" s="120" t="s">
        <v>15303</v>
      </c>
      <c r="J22011" s="120" t="s">
        <v>4</v>
      </c>
      <c r="K22011" s="120" t="s">
        <v>15304</v>
      </c>
      <c r="L22011" s="120" t="s">
        <v>8</v>
      </c>
      <c r="M22011" s="120" t="s">
        <v>15305</v>
      </c>
      <c r="N22011" s="120" t="s">
        <v>10</v>
      </c>
      <c r="O22011" s="120" t="s">
        <v>11</v>
      </c>
      <c r="P22011" s="120" t="s">
        <v>12</v>
      </c>
      <c r="Q22011" s="120" t="s">
        <v>13</v>
      </c>
      <c r="R22011" s="120" t="s">
        <v>14</v>
      </c>
      <c r="S22011" s="120" t="s">
        <v>15</v>
      </c>
    </row>
    <row r="22012" spans="1:19" ht="11.25" thickBot="1" x14ac:dyDescent="0.2">
      <c r="A22012" s="88">
        <v>1</v>
      </c>
      <c r="B22012" s="109">
        <v>0.80589120370370371</v>
      </c>
      <c r="C22012" s="110" t="s">
        <v>15306</v>
      </c>
      <c r="D22012" s="110" t="s">
        <v>15306</v>
      </c>
      <c r="E22012" s="89">
        <v>392.57</v>
      </c>
      <c r="F22012" s="89">
        <v>26604.210999999999</v>
      </c>
      <c r="G22012" s="89">
        <v>172108.93</v>
      </c>
      <c r="H22012" s="89">
        <v>4284.509</v>
      </c>
      <c r="I22012" s="89">
        <v>337.71</v>
      </c>
      <c r="J22012" s="89">
        <v>4045.0059999999999</v>
      </c>
      <c r="K22012" s="89">
        <v>499.95499999999998</v>
      </c>
      <c r="L22012" s="111">
        <v>0.62268999999999997</v>
      </c>
      <c r="M22012" s="89">
        <v>306.70800000000003</v>
      </c>
      <c r="N22012" s="89">
        <v>438.209</v>
      </c>
      <c r="O22012" s="89">
        <v>639.03200000000004</v>
      </c>
      <c r="P22012" s="89">
        <v>114843.75</v>
      </c>
      <c r="Q22012" s="89">
        <v>516095.58</v>
      </c>
      <c r="R22012" s="89">
        <v>806.20299999999997</v>
      </c>
      <c r="S22012" s="89">
        <v>3375.9879999999998</v>
      </c>
    </row>
    <row r="22013" spans="1:19" ht="11.25" thickBot="1" x14ac:dyDescent="0.2">
      <c r="A22013" s="93"/>
    </row>
    <row r="22014" spans="1:19" ht="11.25" thickBot="1" x14ac:dyDescent="0.2">
      <c r="A22014" s="113" t="s">
        <v>352</v>
      </c>
      <c r="B22014" s="93"/>
      <c r="C22014" s="110" t="s">
        <v>15307</v>
      </c>
      <c r="D22014" s="110" t="s">
        <v>15307</v>
      </c>
      <c r="E22014" s="114">
        <v>392.57</v>
      </c>
      <c r="F22014" s="114">
        <v>26604.210999999999</v>
      </c>
      <c r="G22014" s="114">
        <v>172108.93</v>
      </c>
      <c r="H22014" s="114">
        <v>4284.509</v>
      </c>
      <c r="I22014" s="114">
        <v>337.71</v>
      </c>
      <c r="J22014" s="114">
        <v>4045.0059999999999</v>
      </c>
      <c r="K22014" s="114">
        <v>499.95499999999998</v>
      </c>
      <c r="L22014" s="115">
        <v>0.62268999999999997</v>
      </c>
      <c r="M22014" s="114">
        <v>306.70800000000003</v>
      </c>
      <c r="N22014" s="114">
        <v>438.209</v>
      </c>
      <c r="O22014" s="114">
        <v>639.03200000000004</v>
      </c>
      <c r="P22014" s="114">
        <v>114843.75</v>
      </c>
      <c r="Q22014" s="114">
        <v>516095.58</v>
      </c>
      <c r="R22014" s="114">
        <v>806.20299999999997</v>
      </c>
      <c r="S22014" s="114">
        <v>3375.9879999999998</v>
      </c>
    </row>
    <row r="22015" spans="1:19" ht="11.25" thickBot="1" x14ac:dyDescent="0.2">
      <c r="A22015" s="93"/>
    </row>
    <row r="22016" spans="1:19" ht="11.25" thickBot="1" x14ac:dyDescent="0.2">
      <c r="A22016" s="116" t="s">
        <v>355</v>
      </c>
      <c r="B22016" s="93"/>
      <c r="C22016" s="110" t="s">
        <v>15307</v>
      </c>
      <c r="D22016" s="110" t="s">
        <v>15307</v>
      </c>
      <c r="E22016" s="114">
        <v>0</v>
      </c>
      <c r="F22016" s="114">
        <v>0</v>
      </c>
      <c r="G22016" s="114">
        <v>0</v>
      </c>
      <c r="H22016" s="114">
        <v>0</v>
      </c>
      <c r="I22016" s="114">
        <v>0</v>
      </c>
      <c r="J22016" s="114">
        <v>0</v>
      </c>
      <c r="K22016" s="114">
        <v>0</v>
      </c>
      <c r="L22016" s="118" t="s">
        <v>15308</v>
      </c>
      <c r="M22016" s="114">
        <v>0</v>
      </c>
      <c r="N22016" s="114">
        <v>0</v>
      </c>
      <c r="O22016" s="114">
        <v>0</v>
      </c>
      <c r="P22016" s="114">
        <v>0</v>
      </c>
      <c r="Q22016" s="114">
        <v>0</v>
      </c>
      <c r="R22016" s="114">
        <v>0</v>
      </c>
      <c r="S22016" s="114">
        <v>0</v>
      </c>
    </row>
    <row r="22017" spans="1:19" ht="11.25" thickBot="1" x14ac:dyDescent="0.2">
      <c r="A22017" s="93"/>
    </row>
    <row r="22018" spans="1:19" ht="11.25" thickBot="1" x14ac:dyDescent="0.2">
      <c r="A22018" s="117" t="s">
        <v>358</v>
      </c>
      <c r="B22018" s="93"/>
      <c r="C22018" s="110" t="s">
        <v>15307</v>
      </c>
      <c r="D22018" s="110" t="s">
        <v>15307</v>
      </c>
      <c r="E22018" s="114">
        <v>0</v>
      </c>
      <c r="F22018" s="114">
        <v>0</v>
      </c>
      <c r="G22018" s="114">
        <v>0</v>
      </c>
      <c r="H22018" s="114">
        <v>0</v>
      </c>
      <c r="I22018" s="114">
        <v>0</v>
      </c>
      <c r="J22018" s="114">
        <v>0</v>
      </c>
      <c r="K22018" s="114">
        <v>0</v>
      </c>
      <c r="L22018" s="118">
        <v>0</v>
      </c>
      <c r="M22018" s="114">
        <v>0</v>
      </c>
      <c r="N22018" s="114">
        <v>0</v>
      </c>
      <c r="O22018" s="114">
        <v>0</v>
      </c>
      <c r="P22018" s="114">
        <v>0</v>
      </c>
      <c r="Q22018" s="114">
        <v>0</v>
      </c>
      <c r="R22018" s="114">
        <v>0</v>
      </c>
      <c r="S22018" s="114">
        <v>0</v>
      </c>
    </row>
    <row r="22019" spans="1:19" ht="11.25" thickBot="1" x14ac:dyDescent="0.2">
      <c r="A22019" s="93"/>
    </row>
    <row r="22020" spans="1:19" ht="11.25" thickBot="1" x14ac:dyDescent="0.2">
      <c r="A22020" s="87" t="s">
        <v>345</v>
      </c>
      <c r="B22020" s="87" t="s">
        <v>346</v>
      </c>
      <c r="C22020" s="120" t="s">
        <v>16</v>
      </c>
      <c r="D22020" s="120" t="s">
        <v>15309</v>
      </c>
      <c r="E22020" s="120" t="s">
        <v>15310</v>
      </c>
      <c r="F22020" s="120" t="s">
        <v>20</v>
      </c>
      <c r="G22020" s="120" t="s">
        <v>21</v>
      </c>
      <c r="H22020" s="120" t="s">
        <v>22</v>
      </c>
      <c r="I22020" s="120" t="s">
        <v>23</v>
      </c>
      <c r="J22020" s="120" t="s">
        <v>24</v>
      </c>
      <c r="K22020" s="120" t="s">
        <v>26</v>
      </c>
      <c r="L22020" s="120" t="s">
        <v>15311</v>
      </c>
      <c r="M22020" s="120" t="s">
        <v>27</v>
      </c>
      <c r="N22020" s="120" t="s">
        <v>28</v>
      </c>
      <c r="O22020" s="120" t="s">
        <v>29</v>
      </c>
      <c r="P22020" s="120" t="s">
        <v>30</v>
      </c>
      <c r="Q22020" s="120" t="s">
        <v>15312</v>
      </c>
      <c r="R22020" s="120" t="s">
        <v>32</v>
      </c>
      <c r="S22020" s="120" t="s">
        <v>33</v>
      </c>
    </row>
    <row r="22021" spans="1:19" ht="11.25" thickBot="1" x14ac:dyDescent="0.2">
      <c r="A22021" s="88">
        <v>1</v>
      </c>
      <c r="B22021" s="109">
        <v>0.80589120370370371</v>
      </c>
      <c r="C22021" s="89">
        <v>26182.832999999999</v>
      </c>
      <c r="D22021" s="89">
        <v>11959.073</v>
      </c>
      <c r="E22021" s="89">
        <v>87.25</v>
      </c>
      <c r="F22021" s="111">
        <v>0.47331000000000001</v>
      </c>
      <c r="G22021" s="89">
        <v>255.321</v>
      </c>
      <c r="H22021" s="89">
        <v>98.295000000000002</v>
      </c>
      <c r="I22021" s="89">
        <v>21458.221000000001</v>
      </c>
      <c r="J22021" s="89">
        <v>262362.71000000002</v>
      </c>
      <c r="K22021" s="111">
        <v>0.49484</v>
      </c>
      <c r="L22021" s="89">
        <v>1135.9059999999999</v>
      </c>
      <c r="M22021" s="110" t="s">
        <v>15306</v>
      </c>
      <c r="N22021" s="89">
        <v>507.11200000000002</v>
      </c>
      <c r="O22021" s="110" t="s">
        <v>16004</v>
      </c>
      <c r="P22021" s="110" t="s">
        <v>15306</v>
      </c>
      <c r="Q22021" s="89">
        <v>367.827</v>
      </c>
      <c r="R22021" s="89">
        <v>266.30099999999999</v>
      </c>
      <c r="S22021" s="89">
        <v>316.64299999999997</v>
      </c>
    </row>
    <row r="22022" spans="1:19" ht="11.25" thickBot="1" x14ac:dyDescent="0.2">
      <c r="A22022" s="93"/>
    </row>
    <row r="22023" spans="1:19" ht="11.25" thickBot="1" x14ac:dyDescent="0.2">
      <c r="A22023" s="113" t="s">
        <v>352</v>
      </c>
      <c r="B22023" s="93"/>
      <c r="C22023" s="114">
        <v>26182.832999999999</v>
      </c>
      <c r="D22023" s="114">
        <v>11959.073</v>
      </c>
      <c r="E22023" s="114">
        <v>87.25</v>
      </c>
      <c r="F22023" s="115">
        <v>0.47331000000000001</v>
      </c>
      <c r="G22023" s="114">
        <v>255.321</v>
      </c>
      <c r="H22023" s="114">
        <v>98.295000000000002</v>
      </c>
      <c r="I22023" s="114">
        <v>21458.221000000001</v>
      </c>
      <c r="J22023" s="114">
        <v>262362.71000000002</v>
      </c>
      <c r="K22023" s="115">
        <v>0.49484</v>
      </c>
      <c r="L22023" s="114">
        <v>1135.9059999999999</v>
      </c>
      <c r="M22023" s="110" t="s">
        <v>15307</v>
      </c>
      <c r="N22023" s="114">
        <v>507.11200000000002</v>
      </c>
      <c r="O22023" s="110" t="s">
        <v>16006</v>
      </c>
      <c r="P22023" s="110" t="s">
        <v>15307</v>
      </c>
      <c r="Q22023" s="114">
        <v>367.827</v>
      </c>
      <c r="R22023" s="114">
        <v>266.30099999999999</v>
      </c>
      <c r="S22023" s="114">
        <v>316.64299999999997</v>
      </c>
    </row>
    <row r="22024" spans="1:19" ht="11.25" thickBot="1" x14ac:dyDescent="0.2">
      <c r="A22024" s="93"/>
    </row>
    <row r="22025" spans="1:19" ht="11.25" thickBot="1" x14ac:dyDescent="0.2">
      <c r="A22025" s="116" t="s">
        <v>355</v>
      </c>
      <c r="B22025" s="93"/>
      <c r="C22025" s="114">
        <v>0</v>
      </c>
      <c r="D22025" s="114">
        <v>0</v>
      </c>
      <c r="E22025" s="114">
        <v>0</v>
      </c>
      <c r="F22025" s="118" t="s">
        <v>15308</v>
      </c>
      <c r="G22025" s="114">
        <v>0</v>
      </c>
      <c r="H22025" s="114">
        <v>0</v>
      </c>
      <c r="I22025" s="114">
        <v>0</v>
      </c>
      <c r="J22025" s="114">
        <v>0</v>
      </c>
      <c r="K22025" s="118" t="s">
        <v>15308</v>
      </c>
      <c r="L22025" s="114">
        <v>0</v>
      </c>
      <c r="M22025" s="110" t="s">
        <v>15307</v>
      </c>
      <c r="N22025" s="114">
        <v>0</v>
      </c>
      <c r="O22025" s="110" t="s">
        <v>15307</v>
      </c>
      <c r="P22025" s="110" t="s">
        <v>15307</v>
      </c>
      <c r="Q22025" s="114">
        <v>0</v>
      </c>
      <c r="R22025" s="114">
        <v>0</v>
      </c>
      <c r="S22025" s="114">
        <v>0</v>
      </c>
    </row>
    <row r="22026" spans="1:19" ht="11.25" thickBot="1" x14ac:dyDescent="0.2">
      <c r="A22026" s="93"/>
    </row>
    <row r="22027" spans="1:19" ht="11.25" thickBot="1" x14ac:dyDescent="0.2">
      <c r="A22027" s="117" t="s">
        <v>358</v>
      </c>
      <c r="B22027" s="93"/>
      <c r="C22027" s="114">
        <v>0</v>
      </c>
      <c r="D22027" s="114">
        <v>0</v>
      </c>
      <c r="E22027" s="114">
        <v>0</v>
      </c>
      <c r="F22027" s="118">
        <v>0</v>
      </c>
      <c r="G22027" s="114">
        <v>0</v>
      </c>
      <c r="H22027" s="114">
        <v>0</v>
      </c>
      <c r="I22027" s="114">
        <v>0</v>
      </c>
      <c r="J22027" s="114">
        <v>0</v>
      </c>
      <c r="K22027" s="118">
        <v>0</v>
      </c>
      <c r="L22027" s="114">
        <v>0</v>
      </c>
      <c r="M22027" s="110" t="s">
        <v>15307</v>
      </c>
      <c r="N22027" s="114">
        <v>0</v>
      </c>
      <c r="O22027" s="110" t="s">
        <v>15307</v>
      </c>
      <c r="P22027" s="110" t="s">
        <v>15307</v>
      </c>
      <c r="Q22027" s="114">
        <v>0</v>
      </c>
      <c r="R22027" s="114">
        <v>0</v>
      </c>
      <c r="S22027" s="114">
        <v>0</v>
      </c>
    </row>
    <row r="22028" spans="1:19" ht="11.25" thickBot="1" x14ac:dyDescent="0.2">
      <c r="A22028" s="93"/>
    </row>
    <row r="22029" spans="1:19" ht="11.25" thickBot="1" x14ac:dyDescent="0.2">
      <c r="A22029" s="87" t="s">
        <v>345</v>
      </c>
      <c r="B22029" s="87" t="s">
        <v>346</v>
      </c>
      <c r="C22029" s="120" t="s">
        <v>35</v>
      </c>
      <c r="D22029" s="120" t="s">
        <v>36</v>
      </c>
      <c r="E22029" s="120" t="s">
        <v>15315</v>
      </c>
      <c r="F22029" s="120" t="s">
        <v>38</v>
      </c>
      <c r="G22029" s="120" t="s">
        <v>39</v>
      </c>
      <c r="H22029" s="120" t="s">
        <v>41</v>
      </c>
      <c r="I22029" s="120" t="s">
        <v>42</v>
      </c>
      <c r="J22029" s="120" t="s">
        <v>43</v>
      </c>
      <c r="K22029" s="120" t="s">
        <v>44</v>
      </c>
      <c r="L22029" s="120" t="s">
        <v>45</v>
      </c>
      <c r="M22029" s="120" t="s">
        <v>46</v>
      </c>
      <c r="N22029" s="120" t="s">
        <v>47</v>
      </c>
      <c r="O22029" s="120" t="s">
        <v>48</v>
      </c>
      <c r="P22029" s="120" t="s">
        <v>49</v>
      </c>
      <c r="Q22029" s="120" t="s">
        <v>50</v>
      </c>
      <c r="R22029" s="120" t="s">
        <v>51</v>
      </c>
      <c r="S22029" s="120" t="s">
        <v>52</v>
      </c>
    </row>
    <row r="22030" spans="1:19" ht="11.25" thickBot="1" x14ac:dyDescent="0.2">
      <c r="A22030" s="88">
        <v>1</v>
      </c>
      <c r="B22030" s="109">
        <v>0.80589120370370371</v>
      </c>
      <c r="C22030" s="111">
        <v>0.46328999999999998</v>
      </c>
      <c r="D22030" s="89">
        <v>1019.583</v>
      </c>
      <c r="E22030" s="89">
        <v>156.607</v>
      </c>
      <c r="F22030" s="110" t="s">
        <v>16011</v>
      </c>
      <c r="G22030" s="89">
        <v>664.30499999999995</v>
      </c>
      <c r="H22030" s="89">
        <v>214123.69</v>
      </c>
      <c r="I22030" s="89">
        <v>2926.5050000000001</v>
      </c>
      <c r="J22030" s="89">
        <v>8717.4760000000006</v>
      </c>
      <c r="K22030" s="89">
        <v>1145.2339999999999</v>
      </c>
      <c r="L22030" s="89">
        <v>514.62300000000005</v>
      </c>
      <c r="M22030" s="89">
        <v>3.794</v>
      </c>
      <c r="N22030" s="89">
        <v>-86.831000000000003</v>
      </c>
      <c r="O22030" s="89">
        <v>197.63300000000001</v>
      </c>
      <c r="P22030" s="89">
        <v>167.46600000000001</v>
      </c>
      <c r="Q22030" s="89">
        <v>289.13499999999999</v>
      </c>
      <c r="R22030" s="89">
        <v>326.13799999999998</v>
      </c>
      <c r="S22030" s="89">
        <v>268.584</v>
      </c>
    </row>
    <row r="22031" spans="1:19" ht="11.25" thickBot="1" x14ac:dyDescent="0.2">
      <c r="A22031" s="93"/>
    </row>
    <row r="22032" spans="1:19" ht="11.25" thickBot="1" x14ac:dyDescent="0.2">
      <c r="A22032" s="113" t="s">
        <v>352</v>
      </c>
      <c r="B22032" s="93"/>
      <c r="C22032" s="115">
        <v>0.46328999999999998</v>
      </c>
      <c r="D22032" s="114">
        <v>1019.583</v>
      </c>
      <c r="E22032" s="114">
        <v>156.607</v>
      </c>
      <c r="F22032" s="110" t="s">
        <v>16012</v>
      </c>
      <c r="G22032" s="114">
        <v>664.30499999999995</v>
      </c>
      <c r="H22032" s="114">
        <v>214123.69</v>
      </c>
      <c r="I22032" s="114">
        <v>2926.5050000000001</v>
      </c>
      <c r="J22032" s="114">
        <v>8717.4760000000006</v>
      </c>
      <c r="K22032" s="114">
        <v>1145.2339999999999</v>
      </c>
      <c r="L22032" s="114">
        <v>514.62300000000005</v>
      </c>
      <c r="M22032" s="114">
        <v>3.794</v>
      </c>
      <c r="N22032" s="114">
        <v>-86.831000000000003</v>
      </c>
      <c r="O22032" s="114">
        <v>197.63300000000001</v>
      </c>
      <c r="P22032" s="114">
        <v>167.46600000000001</v>
      </c>
      <c r="Q22032" s="114">
        <v>289.13499999999999</v>
      </c>
      <c r="R22032" s="114">
        <v>326.13799999999998</v>
      </c>
      <c r="S22032" s="114">
        <v>268.584</v>
      </c>
    </row>
    <row r="22033" spans="1:19" ht="11.25" thickBot="1" x14ac:dyDescent="0.2">
      <c r="A22033" s="93"/>
    </row>
    <row r="22034" spans="1:19" ht="11.25" thickBot="1" x14ac:dyDescent="0.2">
      <c r="A22034" s="116" t="s">
        <v>355</v>
      </c>
      <c r="B22034" s="93"/>
      <c r="C22034" s="118" t="s">
        <v>15308</v>
      </c>
      <c r="D22034" s="114">
        <v>0</v>
      </c>
      <c r="E22034" s="114">
        <v>0</v>
      </c>
      <c r="F22034" s="110" t="s">
        <v>15307</v>
      </c>
      <c r="G22034" s="114">
        <v>0</v>
      </c>
      <c r="H22034" s="114">
        <v>0</v>
      </c>
      <c r="I22034" s="114">
        <v>0</v>
      </c>
      <c r="J22034" s="114">
        <v>0</v>
      </c>
      <c r="K22034" s="114">
        <v>0</v>
      </c>
      <c r="L22034" s="114">
        <v>0</v>
      </c>
      <c r="M22034" s="114">
        <v>0</v>
      </c>
      <c r="N22034" s="114">
        <v>0</v>
      </c>
      <c r="O22034" s="114">
        <v>0</v>
      </c>
      <c r="P22034" s="114">
        <v>0</v>
      </c>
      <c r="Q22034" s="114">
        <v>0</v>
      </c>
      <c r="R22034" s="114">
        <v>0</v>
      </c>
      <c r="S22034" s="114">
        <v>0</v>
      </c>
    </row>
    <row r="22035" spans="1:19" ht="11.25" thickBot="1" x14ac:dyDescent="0.2">
      <c r="A22035" s="93"/>
    </row>
    <row r="22036" spans="1:19" ht="11.25" thickBot="1" x14ac:dyDescent="0.2">
      <c r="A22036" s="117" t="s">
        <v>358</v>
      </c>
      <c r="B22036" s="93"/>
      <c r="C22036" s="118">
        <v>0</v>
      </c>
      <c r="D22036" s="114">
        <v>0</v>
      </c>
      <c r="E22036" s="114">
        <v>0</v>
      </c>
      <c r="F22036" s="110" t="s">
        <v>15307</v>
      </c>
      <c r="G22036" s="114">
        <v>0</v>
      </c>
      <c r="H22036" s="114">
        <v>0</v>
      </c>
      <c r="I22036" s="114">
        <v>0</v>
      </c>
      <c r="J22036" s="114">
        <v>0</v>
      </c>
      <c r="K22036" s="114">
        <v>0</v>
      </c>
      <c r="L22036" s="114">
        <v>0</v>
      </c>
      <c r="M22036" s="114">
        <v>0</v>
      </c>
      <c r="N22036" s="114">
        <v>0</v>
      </c>
      <c r="O22036" s="114">
        <v>0</v>
      </c>
      <c r="P22036" s="114">
        <v>0</v>
      </c>
      <c r="Q22036" s="114">
        <v>0</v>
      </c>
      <c r="R22036" s="114">
        <v>0</v>
      </c>
      <c r="S22036" s="114">
        <v>0</v>
      </c>
    </row>
    <row r="22037" spans="1:19" ht="11.25" thickBot="1" x14ac:dyDescent="0.2">
      <c r="A22037" s="93"/>
    </row>
    <row r="22038" spans="1:19" ht="11.25" thickBot="1" x14ac:dyDescent="0.2">
      <c r="A22038" s="87" t="s">
        <v>345</v>
      </c>
      <c r="B22038" s="87" t="s">
        <v>346</v>
      </c>
      <c r="C22038" s="120" t="s">
        <v>53</v>
      </c>
      <c r="D22038" s="120" t="s">
        <v>54</v>
      </c>
      <c r="E22038" s="120" t="s">
        <v>55</v>
      </c>
      <c r="F22038" s="120" t="s">
        <v>56</v>
      </c>
      <c r="G22038" s="120" t="s">
        <v>15318</v>
      </c>
      <c r="H22038" s="120" t="s">
        <v>57</v>
      </c>
      <c r="I22038" s="120" t="s">
        <v>59</v>
      </c>
      <c r="J22038" s="120" t="s">
        <v>15319</v>
      </c>
      <c r="K22038" s="120" t="s">
        <v>60</v>
      </c>
      <c r="L22038" s="120" t="s">
        <v>61</v>
      </c>
      <c r="M22038" s="120" t="s">
        <v>62</v>
      </c>
      <c r="N22038" s="120" t="s">
        <v>15320</v>
      </c>
      <c r="O22038" s="120" t="s">
        <v>63</v>
      </c>
      <c r="P22038" s="120" t="s">
        <v>64</v>
      </c>
      <c r="Q22038" s="120" t="s">
        <v>66</v>
      </c>
      <c r="R22038" s="120" t="s">
        <v>15321</v>
      </c>
      <c r="S22038" s="120" t="s">
        <v>67</v>
      </c>
    </row>
    <row r="22039" spans="1:19" ht="11.25" thickBot="1" x14ac:dyDescent="0.2">
      <c r="A22039" s="88">
        <v>1</v>
      </c>
      <c r="B22039" s="109">
        <v>0.80589120370370371</v>
      </c>
      <c r="C22039" s="89">
        <v>135.13800000000001</v>
      </c>
      <c r="D22039" s="89">
        <v>81.59</v>
      </c>
      <c r="E22039" s="89">
        <v>105.251</v>
      </c>
      <c r="F22039" s="89">
        <v>87.634</v>
      </c>
      <c r="G22039" s="89">
        <v>171.375</v>
      </c>
      <c r="H22039" s="89">
        <v>1290.43</v>
      </c>
      <c r="I22039" s="89">
        <v>5594.9279999999999</v>
      </c>
      <c r="J22039" s="110" t="s">
        <v>16017</v>
      </c>
      <c r="K22039" s="110" t="s">
        <v>15306</v>
      </c>
      <c r="L22039" s="110" t="s">
        <v>15306</v>
      </c>
      <c r="M22039" s="89">
        <v>158.35300000000001</v>
      </c>
      <c r="N22039" s="89">
        <v>-8597.0429999999997</v>
      </c>
      <c r="O22039" s="89">
        <v>1.2270000000000001</v>
      </c>
      <c r="P22039" s="89">
        <v>23112.185000000001</v>
      </c>
      <c r="Q22039" s="112" t="s">
        <v>15415</v>
      </c>
      <c r="R22039" s="110" t="s">
        <v>16018</v>
      </c>
      <c r="S22039" s="89">
        <v>2855.1669999999999</v>
      </c>
    </row>
    <row r="22040" spans="1:19" ht="11.25" thickBot="1" x14ac:dyDescent="0.2">
      <c r="A22040" s="93"/>
    </row>
    <row r="22041" spans="1:19" ht="11.25" thickBot="1" x14ac:dyDescent="0.2">
      <c r="A22041" s="113" t="s">
        <v>352</v>
      </c>
      <c r="B22041" s="93"/>
      <c r="C22041" s="114">
        <v>135.13800000000001</v>
      </c>
      <c r="D22041" s="114">
        <v>81.59</v>
      </c>
      <c r="E22041" s="114">
        <v>105.251</v>
      </c>
      <c r="F22041" s="114">
        <v>87.634</v>
      </c>
      <c r="G22041" s="114">
        <v>171.375</v>
      </c>
      <c r="H22041" s="114">
        <v>1290.43</v>
      </c>
      <c r="I22041" s="114">
        <v>5594.9279999999999</v>
      </c>
      <c r="J22041" s="110" t="s">
        <v>16019</v>
      </c>
      <c r="K22041" s="110" t="s">
        <v>15307</v>
      </c>
      <c r="L22041" s="110" t="s">
        <v>15307</v>
      </c>
      <c r="M22041" s="114">
        <v>158.35300000000001</v>
      </c>
      <c r="N22041" s="114">
        <v>-8597.0429999999997</v>
      </c>
      <c r="O22041" s="114">
        <v>1.2270000000000001</v>
      </c>
      <c r="P22041" s="114">
        <v>23112.185000000001</v>
      </c>
      <c r="Q22041" s="112" t="s">
        <v>15416</v>
      </c>
      <c r="R22041" s="110" t="s">
        <v>16020</v>
      </c>
      <c r="S22041" s="114">
        <v>2855.1669999999999</v>
      </c>
    </row>
    <row r="22042" spans="1:19" ht="11.25" thickBot="1" x14ac:dyDescent="0.2">
      <c r="A22042" s="93"/>
    </row>
    <row r="22043" spans="1:19" ht="11.25" thickBot="1" x14ac:dyDescent="0.2">
      <c r="A22043" s="116" t="s">
        <v>355</v>
      </c>
      <c r="B22043" s="93"/>
      <c r="C22043" s="114">
        <v>0</v>
      </c>
      <c r="D22043" s="114">
        <v>0</v>
      </c>
      <c r="E22043" s="114">
        <v>0</v>
      </c>
      <c r="F22043" s="114">
        <v>0</v>
      </c>
      <c r="G22043" s="114">
        <v>0</v>
      </c>
      <c r="H22043" s="114">
        <v>0</v>
      </c>
      <c r="I22043" s="114">
        <v>0</v>
      </c>
      <c r="J22043" s="110" t="s">
        <v>15307</v>
      </c>
      <c r="K22043" s="110" t="s">
        <v>15307</v>
      </c>
      <c r="L22043" s="110" t="s">
        <v>15307</v>
      </c>
      <c r="M22043" s="114">
        <v>0</v>
      </c>
      <c r="N22043" s="114">
        <v>0</v>
      </c>
      <c r="O22043" s="114">
        <v>0</v>
      </c>
      <c r="P22043" s="114">
        <v>0</v>
      </c>
      <c r="Q22043" s="112" t="s">
        <v>15324</v>
      </c>
      <c r="R22043" s="110" t="s">
        <v>15307</v>
      </c>
      <c r="S22043" s="114">
        <v>0</v>
      </c>
    </row>
    <row r="22044" spans="1:19" ht="11.25" thickBot="1" x14ac:dyDescent="0.2">
      <c r="A22044" s="93"/>
    </row>
    <row r="22045" spans="1:19" ht="11.25" thickBot="1" x14ac:dyDescent="0.2">
      <c r="A22045" s="117" t="s">
        <v>358</v>
      </c>
      <c r="B22045" s="93"/>
      <c r="C22045" s="114">
        <v>0</v>
      </c>
      <c r="D22045" s="114">
        <v>0</v>
      </c>
      <c r="E22045" s="114">
        <v>0</v>
      </c>
      <c r="F22045" s="114">
        <v>0</v>
      </c>
      <c r="G22045" s="114">
        <v>0</v>
      </c>
      <c r="H22045" s="114">
        <v>0</v>
      </c>
      <c r="I22045" s="114">
        <v>0</v>
      </c>
      <c r="J22045" s="110" t="s">
        <v>15307</v>
      </c>
      <c r="K22045" s="110" t="s">
        <v>15307</v>
      </c>
      <c r="L22045" s="110" t="s">
        <v>15307</v>
      </c>
      <c r="M22045" s="114">
        <v>0</v>
      </c>
      <c r="N22045" s="114">
        <v>0</v>
      </c>
      <c r="O22045" s="114">
        <v>0</v>
      </c>
      <c r="P22045" s="114">
        <v>0</v>
      </c>
      <c r="Q22045" s="112" t="s">
        <v>15358</v>
      </c>
      <c r="R22045" s="110" t="s">
        <v>15307</v>
      </c>
      <c r="S22045" s="114">
        <v>0</v>
      </c>
    </row>
    <row r="22046" spans="1:19" ht="11.25" thickBot="1" x14ac:dyDescent="0.2">
      <c r="A22046" s="93"/>
    </row>
    <row r="22047" spans="1:19" ht="11.25" thickBot="1" x14ac:dyDescent="0.2">
      <c r="A22047" s="87" t="s">
        <v>345</v>
      </c>
      <c r="B22047" s="87" t="s">
        <v>346</v>
      </c>
      <c r="C22047" s="120" t="s">
        <v>68</v>
      </c>
      <c r="D22047" s="120" t="s">
        <v>15325</v>
      </c>
    </row>
    <row r="22048" spans="1:19" ht="11.25" thickBot="1" x14ac:dyDescent="0.2">
      <c r="A22048" s="88">
        <v>1</v>
      </c>
      <c r="B22048" s="109">
        <v>0.80589120370370371</v>
      </c>
      <c r="C22048" s="89">
        <v>235.28399999999999</v>
      </c>
      <c r="D22048" s="110" t="s">
        <v>15306</v>
      </c>
    </row>
    <row r="22049" spans="1:19" ht="11.25" thickBot="1" x14ac:dyDescent="0.2">
      <c r="A22049" s="93"/>
    </row>
    <row r="22050" spans="1:19" ht="11.25" thickBot="1" x14ac:dyDescent="0.2">
      <c r="A22050" s="113" t="s">
        <v>352</v>
      </c>
      <c r="B22050" s="93"/>
      <c r="C22050" s="114">
        <v>235.28399999999999</v>
      </c>
      <c r="D22050" s="110" t="s">
        <v>15307</v>
      </c>
    </row>
    <row r="22051" spans="1:19" ht="11.25" thickBot="1" x14ac:dyDescent="0.2">
      <c r="A22051" s="93"/>
    </row>
    <row r="22052" spans="1:19" ht="11.25" thickBot="1" x14ac:dyDescent="0.2">
      <c r="A22052" s="116" t="s">
        <v>355</v>
      </c>
      <c r="B22052" s="93"/>
      <c r="C22052" s="114">
        <v>0</v>
      </c>
      <c r="D22052" s="110" t="s">
        <v>15307</v>
      </c>
    </row>
    <row r="22053" spans="1:19" ht="11.25" thickBot="1" x14ac:dyDescent="0.2">
      <c r="A22053" s="93"/>
    </row>
    <row r="22054" spans="1:19" ht="11.25" thickBot="1" x14ac:dyDescent="0.2">
      <c r="A22054" s="117" t="s">
        <v>358</v>
      </c>
      <c r="B22054" s="93"/>
      <c r="C22054" s="114">
        <v>0</v>
      </c>
      <c r="D22054" s="110" t="s">
        <v>15307</v>
      </c>
    </row>
    <row r="22055" spans="1:19" ht="10.5" x14ac:dyDescent="0.15">
      <c r="A22055" s="93"/>
    </row>
    <row r="22056" spans="1:19" x14ac:dyDescent="0.15">
      <c r="A22056" s="106"/>
      <c r="B22056" s="69" t="s">
        <v>2363</v>
      </c>
    </row>
    <row r="22057" spans="1:19" ht="9.75" thickBot="1" x14ac:dyDescent="0.2">
      <c r="A22057" s="64" t="s">
        <v>6926</v>
      </c>
    </row>
    <row r="22058" spans="1:19" ht="11.25" thickBot="1" x14ac:dyDescent="0.2">
      <c r="A22058" s="87" t="s">
        <v>345</v>
      </c>
      <c r="B22058" s="87" t="s">
        <v>346</v>
      </c>
      <c r="C22058" s="120" t="s">
        <v>15300</v>
      </c>
      <c r="D22058" s="120" t="s">
        <v>15301</v>
      </c>
      <c r="E22058" s="120" t="s">
        <v>15302</v>
      </c>
      <c r="F22058" s="120" t="s">
        <v>1</v>
      </c>
      <c r="G22058" s="120" t="s">
        <v>2</v>
      </c>
      <c r="H22058" s="120" t="s">
        <v>3</v>
      </c>
      <c r="I22058" s="120" t="s">
        <v>15303</v>
      </c>
      <c r="J22058" s="120" t="s">
        <v>4</v>
      </c>
      <c r="K22058" s="120" t="s">
        <v>15304</v>
      </c>
      <c r="L22058" s="120" t="s">
        <v>8</v>
      </c>
      <c r="M22058" s="120" t="s">
        <v>15305</v>
      </c>
      <c r="N22058" s="120" t="s">
        <v>10</v>
      </c>
      <c r="O22058" s="120" t="s">
        <v>11</v>
      </c>
      <c r="P22058" s="120" t="s">
        <v>12</v>
      </c>
      <c r="Q22058" s="120" t="s">
        <v>13</v>
      </c>
      <c r="R22058" s="120" t="s">
        <v>14</v>
      </c>
      <c r="S22058" s="120" t="s">
        <v>15</v>
      </c>
    </row>
    <row r="22059" spans="1:19" ht="11.25" thickBot="1" x14ac:dyDescent="0.2">
      <c r="A22059" s="88">
        <v>1</v>
      </c>
      <c r="B22059" s="109">
        <v>0.81131944444444448</v>
      </c>
      <c r="C22059" s="110" t="s">
        <v>15306</v>
      </c>
      <c r="D22059" s="110" t="s">
        <v>15306</v>
      </c>
      <c r="E22059" s="89">
        <v>54.113999999999997</v>
      </c>
      <c r="F22059" s="89">
        <v>11615.41</v>
      </c>
      <c r="G22059" s="89">
        <v>433506.69</v>
      </c>
      <c r="H22059" s="89">
        <v>2810.299</v>
      </c>
      <c r="I22059" s="89">
        <v>181.773</v>
      </c>
      <c r="J22059" s="89">
        <v>2826.1729999999998</v>
      </c>
      <c r="K22059" s="89">
        <v>175.059</v>
      </c>
      <c r="L22059" s="111">
        <v>0.61597999999999997</v>
      </c>
      <c r="M22059" s="89">
        <v>78.679000000000002</v>
      </c>
      <c r="N22059" s="89">
        <v>631.79200000000003</v>
      </c>
      <c r="O22059" s="89">
        <v>5688.2489999999998</v>
      </c>
      <c r="P22059" s="89">
        <v>122932.35</v>
      </c>
      <c r="Q22059" s="89">
        <v>517949.34</v>
      </c>
      <c r="R22059" s="89">
        <v>362.57600000000002</v>
      </c>
      <c r="S22059" s="89">
        <v>1344.8</v>
      </c>
    </row>
    <row r="22060" spans="1:19" ht="11.25" thickBot="1" x14ac:dyDescent="0.2">
      <c r="A22060" s="93"/>
    </row>
    <row r="22061" spans="1:19" ht="11.25" thickBot="1" x14ac:dyDescent="0.2">
      <c r="A22061" s="113" t="s">
        <v>352</v>
      </c>
      <c r="B22061" s="93"/>
      <c r="C22061" s="110" t="s">
        <v>15307</v>
      </c>
      <c r="D22061" s="110" t="s">
        <v>15307</v>
      </c>
      <c r="E22061" s="114">
        <v>54.113999999999997</v>
      </c>
      <c r="F22061" s="114">
        <v>11615.41</v>
      </c>
      <c r="G22061" s="114">
        <v>433506.69</v>
      </c>
      <c r="H22061" s="114">
        <v>2810.299</v>
      </c>
      <c r="I22061" s="114">
        <v>181.773</v>
      </c>
      <c r="J22061" s="114">
        <v>2826.1729999999998</v>
      </c>
      <c r="K22061" s="114">
        <v>175.059</v>
      </c>
      <c r="L22061" s="115">
        <v>0.61597999999999997</v>
      </c>
      <c r="M22061" s="114">
        <v>78.679000000000002</v>
      </c>
      <c r="N22061" s="114">
        <v>631.79200000000003</v>
      </c>
      <c r="O22061" s="114">
        <v>5688.2489999999998</v>
      </c>
      <c r="P22061" s="114">
        <v>122932.35</v>
      </c>
      <c r="Q22061" s="114">
        <v>517949.34</v>
      </c>
      <c r="R22061" s="114">
        <v>362.57600000000002</v>
      </c>
      <c r="S22061" s="114">
        <v>1344.8</v>
      </c>
    </row>
    <row r="22062" spans="1:19" ht="11.25" thickBot="1" x14ac:dyDescent="0.2">
      <c r="A22062" s="93"/>
    </row>
    <row r="22063" spans="1:19" ht="11.25" thickBot="1" x14ac:dyDescent="0.2">
      <c r="A22063" s="116" t="s">
        <v>355</v>
      </c>
      <c r="B22063" s="93"/>
      <c r="C22063" s="110" t="s">
        <v>15307</v>
      </c>
      <c r="D22063" s="110" t="s">
        <v>15307</v>
      </c>
      <c r="E22063" s="114">
        <v>0</v>
      </c>
      <c r="F22063" s="114">
        <v>0</v>
      </c>
      <c r="G22063" s="114">
        <v>0</v>
      </c>
      <c r="H22063" s="114">
        <v>0</v>
      </c>
      <c r="I22063" s="114">
        <v>0</v>
      </c>
      <c r="J22063" s="114">
        <v>0</v>
      </c>
      <c r="K22063" s="114">
        <v>0</v>
      </c>
      <c r="L22063" s="118" t="s">
        <v>15308</v>
      </c>
      <c r="M22063" s="114">
        <v>0</v>
      </c>
      <c r="N22063" s="114">
        <v>0</v>
      </c>
      <c r="O22063" s="114">
        <v>0</v>
      </c>
      <c r="P22063" s="114">
        <v>0</v>
      </c>
      <c r="Q22063" s="114">
        <v>0</v>
      </c>
      <c r="R22063" s="114">
        <v>0</v>
      </c>
      <c r="S22063" s="114">
        <v>0</v>
      </c>
    </row>
    <row r="22064" spans="1:19" ht="11.25" thickBot="1" x14ac:dyDescent="0.2">
      <c r="A22064" s="93"/>
    </row>
    <row r="22065" spans="1:19" ht="11.25" thickBot="1" x14ac:dyDescent="0.2">
      <c r="A22065" s="117" t="s">
        <v>358</v>
      </c>
      <c r="B22065" s="93"/>
      <c r="C22065" s="110" t="s">
        <v>15307</v>
      </c>
      <c r="D22065" s="110" t="s">
        <v>15307</v>
      </c>
      <c r="E22065" s="114">
        <v>0</v>
      </c>
      <c r="F22065" s="114">
        <v>0</v>
      </c>
      <c r="G22065" s="114">
        <v>0</v>
      </c>
      <c r="H22065" s="114">
        <v>0</v>
      </c>
      <c r="I22065" s="114">
        <v>0</v>
      </c>
      <c r="J22065" s="114">
        <v>0</v>
      </c>
      <c r="K22065" s="114">
        <v>0</v>
      </c>
      <c r="L22065" s="118">
        <v>0</v>
      </c>
      <c r="M22065" s="114">
        <v>0</v>
      </c>
      <c r="N22065" s="114">
        <v>0</v>
      </c>
      <c r="O22065" s="114">
        <v>0</v>
      </c>
      <c r="P22065" s="114">
        <v>0</v>
      </c>
      <c r="Q22065" s="114">
        <v>0</v>
      </c>
      <c r="R22065" s="114">
        <v>0</v>
      </c>
      <c r="S22065" s="114">
        <v>0</v>
      </c>
    </row>
    <row r="22066" spans="1:19" ht="11.25" thickBot="1" x14ac:dyDescent="0.2">
      <c r="A22066" s="93"/>
    </row>
    <row r="22067" spans="1:19" ht="11.25" thickBot="1" x14ac:dyDescent="0.2">
      <c r="A22067" s="87" t="s">
        <v>345</v>
      </c>
      <c r="B22067" s="87" t="s">
        <v>346</v>
      </c>
      <c r="C22067" s="120" t="s">
        <v>16</v>
      </c>
      <c r="D22067" s="120" t="s">
        <v>15309</v>
      </c>
      <c r="E22067" s="120" t="s">
        <v>15310</v>
      </c>
      <c r="F22067" s="120" t="s">
        <v>20</v>
      </c>
      <c r="G22067" s="120" t="s">
        <v>21</v>
      </c>
      <c r="H22067" s="120" t="s">
        <v>22</v>
      </c>
      <c r="I22067" s="120" t="s">
        <v>23</v>
      </c>
      <c r="J22067" s="120" t="s">
        <v>24</v>
      </c>
      <c r="K22067" s="120" t="s">
        <v>26</v>
      </c>
      <c r="L22067" s="120" t="s">
        <v>15311</v>
      </c>
      <c r="M22067" s="120" t="s">
        <v>27</v>
      </c>
      <c r="N22067" s="120" t="s">
        <v>28</v>
      </c>
      <c r="O22067" s="120" t="s">
        <v>29</v>
      </c>
      <c r="P22067" s="120" t="s">
        <v>30</v>
      </c>
      <c r="Q22067" s="120" t="s">
        <v>15312</v>
      </c>
      <c r="R22067" s="120" t="s">
        <v>32</v>
      </c>
      <c r="S22067" s="120" t="s">
        <v>33</v>
      </c>
    </row>
    <row r="22068" spans="1:19" ht="11.25" thickBot="1" x14ac:dyDescent="0.2">
      <c r="A22068" s="88">
        <v>1</v>
      </c>
      <c r="B22068" s="109">
        <v>0.81131944444444448</v>
      </c>
      <c r="C22068" s="89">
        <v>23900.62</v>
      </c>
      <c r="D22068" s="89">
        <v>19781.919000000002</v>
      </c>
      <c r="E22068" s="89">
        <v>128.077</v>
      </c>
      <c r="F22068" s="111">
        <v>0.51744000000000001</v>
      </c>
      <c r="G22068" s="89">
        <v>2903.7979999999998</v>
      </c>
      <c r="H22068" s="89">
        <v>67.120999999999995</v>
      </c>
      <c r="I22068" s="89">
        <v>17506.629000000001</v>
      </c>
      <c r="J22068" s="89">
        <v>67548.976999999999</v>
      </c>
      <c r="K22068" s="111">
        <v>0.51558000000000004</v>
      </c>
      <c r="L22068" s="89">
        <v>392.721</v>
      </c>
      <c r="M22068" s="89">
        <v>131.67099999999999</v>
      </c>
      <c r="N22068" s="89">
        <v>6082.0529999999999</v>
      </c>
      <c r="O22068" s="110" t="s">
        <v>16004</v>
      </c>
      <c r="P22068" s="110" t="s">
        <v>15306</v>
      </c>
      <c r="Q22068" s="89">
        <v>317.56599999999997</v>
      </c>
      <c r="R22068" s="89">
        <v>176.01900000000001</v>
      </c>
      <c r="S22068" s="89">
        <v>609.94399999999996</v>
      </c>
    </row>
    <row r="22069" spans="1:19" ht="11.25" thickBot="1" x14ac:dyDescent="0.2">
      <c r="A22069" s="93"/>
    </row>
    <row r="22070" spans="1:19" ht="11.25" thickBot="1" x14ac:dyDescent="0.2">
      <c r="A22070" s="113" t="s">
        <v>352</v>
      </c>
      <c r="B22070" s="93"/>
      <c r="C22070" s="114">
        <v>23900.62</v>
      </c>
      <c r="D22070" s="114">
        <v>19781.919000000002</v>
      </c>
      <c r="E22070" s="114">
        <v>128.077</v>
      </c>
      <c r="F22070" s="115">
        <v>0.51744000000000001</v>
      </c>
      <c r="G22070" s="114">
        <v>2903.7979999999998</v>
      </c>
      <c r="H22070" s="114">
        <v>67.120999999999995</v>
      </c>
      <c r="I22070" s="114">
        <v>17506.629000000001</v>
      </c>
      <c r="J22070" s="114">
        <v>67548.976999999999</v>
      </c>
      <c r="K22070" s="115">
        <v>0.51558000000000004</v>
      </c>
      <c r="L22070" s="114">
        <v>392.721</v>
      </c>
      <c r="M22070" s="114">
        <v>131.67099999999999</v>
      </c>
      <c r="N22070" s="114">
        <v>6082.0529999999999</v>
      </c>
      <c r="O22070" s="110" t="s">
        <v>16006</v>
      </c>
      <c r="P22070" s="110" t="s">
        <v>15307</v>
      </c>
      <c r="Q22070" s="114">
        <v>317.56599999999997</v>
      </c>
      <c r="R22070" s="114">
        <v>176.01900000000001</v>
      </c>
      <c r="S22070" s="114">
        <v>609.94399999999996</v>
      </c>
    </row>
    <row r="22071" spans="1:19" ht="11.25" thickBot="1" x14ac:dyDescent="0.2">
      <c r="A22071" s="93"/>
    </row>
    <row r="22072" spans="1:19" ht="11.25" thickBot="1" x14ac:dyDescent="0.2">
      <c r="A22072" s="116" t="s">
        <v>355</v>
      </c>
      <c r="B22072" s="93"/>
      <c r="C22072" s="114">
        <v>0</v>
      </c>
      <c r="D22072" s="114">
        <v>0</v>
      </c>
      <c r="E22072" s="114">
        <v>0</v>
      </c>
      <c r="F22072" s="118" t="s">
        <v>15308</v>
      </c>
      <c r="G22072" s="114">
        <v>0</v>
      </c>
      <c r="H22072" s="114">
        <v>0</v>
      </c>
      <c r="I22072" s="114">
        <v>0</v>
      </c>
      <c r="J22072" s="114">
        <v>0</v>
      </c>
      <c r="K22072" s="118" t="s">
        <v>15308</v>
      </c>
      <c r="L22072" s="114">
        <v>0</v>
      </c>
      <c r="M22072" s="114">
        <v>0</v>
      </c>
      <c r="N22072" s="114">
        <v>0</v>
      </c>
      <c r="O22072" s="110" t="s">
        <v>15307</v>
      </c>
      <c r="P22072" s="110" t="s">
        <v>15307</v>
      </c>
      <c r="Q22072" s="114">
        <v>0</v>
      </c>
      <c r="R22072" s="114">
        <v>0</v>
      </c>
      <c r="S22072" s="114">
        <v>0</v>
      </c>
    </row>
    <row r="22073" spans="1:19" ht="11.25" thickBot="1" x14ac:dyDescent="0.2">
      <c r="A22073" s="93"/>
    </row>
    <row r="22074" spans="1:19" ht="11.25" thickBot="1" x14ac:dyDescent="0.2">
      <c r="A22074" s="117" t="s">
        <v>358</v>
      </c>
      <c r="B22074" s="93"/>
      <c r="C22074" s="114">
        <v>0</v>
      </c>
      <c r="D22074" s="114">
        <v>0</v>
      </c>
      <c r="E22074" s="114">
        <v>0</v>
      </c>
      <c r="F22074" s="118">
        <v>0</v>
      </c>
      <c r="G22074" s="114">
        <v>0</v>
      </c>
      <c r="H22074" s="114">
        <v>0</v>
      </c>
      <c r="I22074" s="114">
        <v>0</v>
      </c>
      <c r="J22074" s="114">
        <v>0</v>
      </c>
      <c r="K22074" s="118">
        <v>0</v>
      </c>
      <c r="L22074" s="114">
        <v>0</v>
      </c>
      <c r="M22074" s="114">
        <v>0</v>
      </c>
      <c r="N22074" s="114">
        <v>0</v>
      </c>
      <c r="O22074" s="110" t="s">
        <v>15307</v>
      </c>
      <c r="P22074" s="110" t="s">
        <v>15307</v>
      </c>
      <c r="Q22074" s="114">
        <v>0</v>
      </c>
      <c r="R22074" s="114">
        <v>0</v>
      </c>
      <c r="S22074" s="114">
        <v>0</v>
      </c>
    </row>
    <row r="22075" spans="1:19" ht="11.25" thickBot="1" x14ac:dyDescent="0.2">
      <c r="A22075" s="93"/>
    </row>
    <row r="22076" spans="1:19" ht="11.25" thickBot="1" x14ac:dyDescent="0.2">
      <c r="A22076" s="87" t="s">
        <v>345</v>
      </c>
      <c r="B22076" s="87" t="s">
        <v>346</v>
      </c>
      <c r="C22076" s="120" t="s">
        <v>35</v>
      </c>
      <c r="D22076" s="120" t="s">
        <v>36</v>
      </c>
      <c r="E22076" s="120" t="s">
        <v>15315</v>
      </c>
      <c r="F22076" s="120" t="s">
        <v>38</v>
      </c>
      <c r="G22076" s="120" t="s">
        <v>39</v>
      </c>
      <c r="H22076" s="120" t="s">
        <v>41</v>
      </c>
      <c r="I22076" s="120" t="s">
        <v>42</v>
      </c>
      <c r="J22076" s="120" t="s">
        <v>43</v>
      </c>
      <c r="K22076" s="120" t="s">
        <v>44</v>
      </c>
      <c r="L22076" s="120" t="s">
        <v>45</v>
      </c>
      <c r="M22076" s="120" t="s">
        <v>46</v>
      </c>
      <c r="N22076" s="120" t="s">
        <v>47</v>
      </c>
      <c r="O22076" s="120" t="s">
        <v>48</v>
      </c>
      <c r="P22076" s="120" t="s">
        <v>49</v>
      </c>
      <c r="Q22076" s="120" t="s">
        <v>50</v>
      </c>
      <c r="R22076" s="120" t="s">
        <v>51</v>
      </c>
      <c r="S22076" s="120" t="s">
        <v>52</v>
      </c>
    </row>
    <row r="22077" spans="1:19" ht="11.25" thickBot="1" x14ac:dyDescent="0.2">
      <c r="A22077" s="88">
        <v>1</v>
      </c>
      <c r="B22077" s="109">
        <v>0.81131944444444448</v>
      </c>
      <c r="C22077" s="111">
        <v>0.46077000000000001</v>
      </c>
      <c r="D22077" s="89">
        <v>997.18499999999995</v>
      </c>
      <c r="E22077" s="89">
        <v>9780.2340000000004</v>
      </c>
      <c r="F22077" s="110" t="s">
        <v>16011</v>
      </c>
      <c r="G22077" s="89">
        <v>198.75700000000001</v>
      </c>
      <c r="H22077" s="89">
        <v>351147.85</v>
      </c>
      <c r="I22077" s="89">
        <v>15916.183999999999</v>
      </c>
      <c r="J22077" s="89">
        <v>19459.967000000001</v>
      </c>
      <c r="K22077" s="89">
        <v>4295.9250000000002</v>
      </c>
      <c r="L22077" s="89">
        <v>2772.2739999999999</v>
      </c>
      <c r="M22077" s="89">
        <v>823.73</v>
      </c>
      <c r="N22077" s="89">
        <v>515.25599999999997</v>
      </c>
      <c r="O22077" s="89">
        <v>652.81700000000001</v>
      </c>
      <c r="P22077" s="89">
        <v>935.76199999999994</v>
      </c>
      <c r="Q22077" s="89">
        <v>557.29300000000001</v>
      </c>
      <c r="R22077" s="89">
        <v>548.59400000000005</v>
      </c>
      <c r="S22077" s="89">
        <v>434.303</v>
      </c>
    </row>
    <row r="22078" spans="1:19" ht="11.25" thickBot="1" x14ac:dyDescent="0.2">
      <c r="A22078" s="93"/>
    </row>
    <row r="22079" spans="1:19" ht="11.25" thickBot="1" x14ac:dyDescent="0.2">
      <c r="A22079" s="113" t="s">
        <v>352</v>
      </c>
      <c r="B22079" s="93"/>
      <c r="C22079" s="115">
        <v>0.46077000000000001</v>
      </c>
      <c r="D22079" s="114">
        <v>997.18499999999995</v>
      </c>
      <c r="E22079" s="114">
        <v>9780.2340000000004</v>
      </c>
      <c r="F22079" s="110" t="s">
        <v>16012</v>
      </c>
      <c r="G22079" s="114">
        <v>198.75700000000001</v>
      </c>
      <c r="H22079" s="114">
        <v>351147.85</v>
      </c>
      <c r="I22079" s="114">
        <v>15916.183999999999</v>
      </c>
      <c r="J22079" s="114">
        <v>19459.967000000001</v>
      </c>
      <c r="K22079" s="114">
        <v>4295.9250000000002</v>
      </c>
      <c r="L22079" s="114">
        <v>2772.2739999999999</v>
      </c>
      <c r="M22079" s="114">
        <v>823.73</v>
      </c>
      <c r="N22079" s="114">
        <v>515.25599999999997</v>
      </c>
      <c r="O22079" s="114">
        <v>652.81700000000001</v>
      </c>
      <c r="P22079" s="114">
        <v>935.76199999999994</v>
      </c>
      <c r="Q22079" s="114">
        <v>557.29300000000001</v>
      </c>
      <c r="R22079" s="114">
        <v>548.59400000000005</v>
      </c>
      <c r="S22079" s="114">
        <v>434.303</v>
      </c>
    </row>
    <row r="22080" spans="1:19" ht="11.25" thickBot="1" x14ac:dyDescent="0.2">
      <c r="A22080" s="93"/>
    </row>
    <row r="22081" spans="1:19" ht="11.25" thickBot="1" x14ac:dyDescent="0.2">
      <c r="A22081" s="116" t="s">
        <v>355</v>
      </c>
      <c r="B22081" s="93"/>
      <c r="C22081" s="118" t="s">
        <v>15308</v>
      </c>
      <c r="D22081" s="114">
        <v>0</v>
      </c>
      <c r="E22081" s="114">
        <v>0</v>
      </c>
      <c r="F22081" s="110" t="s">
        <v>15307</v>
      </c>
      <c r="G22081" s="114">
        <v>0</v>
      </c>
      <c r="H22081" s="114">
        <v>0</v>
      </c>
      <c r="I22081" s="114">
        <v>0</v>
      </c>
      <c r="J22081" s="114">
        <v>0</v>
      </c>
      <c r="K22081" s="114">
        <v>0</v>
      </c>
      <c r="L22081" s="114">
        <v>0</v>
      </c>
      <c r="M22081" s="114">
        <v>0</v>
      </c>
      <c r="N22081" s="114">
        <v>0</v>
      </c>
      <c r="O22081" s="114">
        <v>0</v>
      </c>
      <c r="P22081" s="114">
        <v>0</v>
      </c>
      <c r="Q22081" s="114">
        <v>0</v>
      </c>
      <c r="R22081" s="114">
        <v>0</v>
      </c>
      <c r="S22081" s="114">
        <v>0</v>
      </c>
    </row>
    <row r="22082" spans="1:19" ht="11.25" thickBot="1" x14ac:dyDescent="0.2">
      <c r="A22082" s="93"/>
    </row>
    <row r="22083" spans="1:19" ht="11.25" thickBot="1" x14ac:dyDescent="0.2">
      <c r="A22083" s="117" t="s">
        <v>358</v>
      </c>
      <c r="B22083" s="93"/>
      <c r="C22083" s="118">
        <v>0</v>
      </c>
      <c r="D22083" s="114">
        <v>0</v>
      </c>
      <c r="E22083" s="114">
        <v>0</v>
      </c>
      <c r="F22083" s="110" t="s">
        <v>15307</v>
      </c>
      <c r="G22083" s="114">
        <v>0</v>
      </c>
      <c r="H22083" s="114">
        <v>0</v>
      </c>
      <c r="I22083" s="114">
        <v>0</v>
      </c>
      <c r="J22083" s="114">
        <v>0</v>
      </c>
      <c r="K22083" s="114">
        <v>0</v>
      </c>
      <c r="L22083" s="114">
        <v>0</v>
      </c>
      <c r="M22083" s="114">
        <v>0</v>
      </c>
      <c r="N22083" s="114">
        <v>0</v>
      </c>
      <c r="O22083" s="114">
        <v>0</v>
      </c>
      <c r="P22083" s="114">
        <v>0</v>
      </c>
      <c r="Q22083" s="114">
        <v>0</v>
      </c>
      <c r="R22083" s="114">
        <v>0</v>
      </c>
      <c r="S22083" s="114">
        <v>0</v>
      </c>
    </row>
    <row r="22084" spans="1:19" ht="11.25" thickBot="1" x14ac:dyDescent="0.2">
      <c r="A22084" s="93"/>
    </row>
    <row r="22085" spans="1:19" ht="11.25" thickBot="1" x14ac:dyDescent="0.2">
      <c r="A22085" s="87" t="s">
        <v>345</v>
      </c>
      <c r="B22085" s="87" t="s">
        <v>346</v>
      </c>
      <c r="C22085" s="120" t="s">
        <v>53</v>
      </c>
      <c r="D22085" s="120" t="s">
        <v>54</v>
      </c>
      <c r="E22085" s="120" t="s">
        <v>55</v>
      </c>
      <c r="F22085" s="120" t="s">
        <v>56</v>
      </c>
      <c r="G22085" s="120" t="s">
        <v>15318</v>
      </c>
      <c r="H22085" s="120" t="s">
        <v>57</v>
      </c>
      <c r="I22085" s="120" t="s">
        <v>59</v>
      </c>
      <c r="J22085" s="120" t="s">
        <v>15319</v>
      </c>
      <c r="K22085" s="120" t="s">
        <v>60</v>
      </c>
      <c r="L22085" s="120" t="s">
        <v>61</v>
      </c>
      <c r="M22085" s="120" t="s">
        <v>62</v>
      </c>
      <c r="N22085" s="120" t="s">
        <v>15320</v>
      </c>
      <c r="O22085" s="120" t="s">
        <v>63</v>
      </c>
      <c r="P22085" s="120" t="s">
        <v>64</v>
      </c>
      <c r="Q22085" s="120" t="s">
        <v>66</v>
      </c>
      <c r="R22085" s="120" t="s">
        <v>15321</v>
      </c>
      <c r="S22085" s="120" t="s">
        <v>67</v>
      </c>
    </row>
    <row r="22086" spans="1:19" ht="11.25" thickBot="1" x14ac:dyDescent="0.2">
      <c r="A22086" s="88">
        <v>1</v>
      </c>
      <c r="B22086" s="109">
        <v>0.81131944444444448</v>
      </c>
      <c r="C22086" s="89">
        <v>373.56900000000002</v>
      </c>
      <c r="D22086" s="89">
        <v>312.97199999999998</v>
      </c>
      <c r="E22086" s="89">
        <v>111.596</v>
      </c>
      <c r="F22086" s="89">
        <v>125.76300000000001</v>
      </c>
      <c r="G22086" s="110" t="s">
        <v>16013</v>
      </c>
      <c r="H22086" s="89">
        <v>994.47799999999995</v>
      </c>
      <c r="I22086" s="89">
        <v>82.619</v>
      </c>
      <c r="J22086" s="110" t="s">
        <v>16017</v>
      </c>
      <c r="K22086" s="110" t="s">
        <v>15306</v>
      </c>
      <c r="L22086" s="110" t="s">
        <v>15306</v>
      </c>
      <c r="M22086" s="89">
        <v>25.027999999999999</v>
      </c>
      <c r="N22086" s="89">
        <v>-7938.076</v>
      </c>
      <c r="O22086" s="89">
        <v>1271.3900000000001</v>
      </c>
      <c r="P22086" s="89">
        <v>2531183.7999999998</v>
      </c>
      <c r="Q22086" s="112" t="s">
        <v>15417</v>
      </c>
      <c r="R22086" s="110" t="s">
        <v>16018</v>
      </c>
      <c r="S22086" s="89">
        <v>2763.4769999999999</v>
      </c>
    </row>
    <row r="22087" spans="1:19" ht="11.25" thickBot="1" x14ac:dyDescent="0.2">
      <c r="A22087" s="93"/>
    </row>
    <row r="22088" spans="1:19" ht="11.25" thickBot="1" x14ac:dyDescent="0.2">
      <c r="A22088" s="113" t="s">
        <v>352</v>
      </c>
      <c r="B22088" s="93"/>
      <c r="C22088" s="114">
        <v>373.56900000000002</v>
      </c>
      <c r="D22088" s="114">
        <v>312.97199999999998</v>
      </c>
      <c r="E22088" s="114">
        <v>111.596</v>
      </c>
      <c r="F22088" s="114">
        <v>125.76300000000001</v>
      </c>
      <c r="G22088" s="110" t="s">
        <v>16015</v>
      </c>
      <c r="H22088" s="114">
        <v>994.47799999999995</v>
      </c>
      <c r="I22088" s="114">
        <v>82.619</v>
      </c>
      <c r="J22088" s="110" t="s">
        <v>16019</v>
      </c>
      <c r="K22088" s="110" t="s">
        <v>15307</v>
      </c>
      <c r="L22088" s="110" t="s">
        <v>15307</v>
      </c>
      <c r="M22088" s="114">
        <v>25.027999999999999</v>
      </c>
      <c r="N22088" s="114">
        <v>-7938.076</v>
      </c>
      <c r="O22088" s="114">
        <v>1271.3900000000001</v>
      </c>
      <c r="P22088" s="114">
        <v>2531183.7999999998</v>
      </c>
      <c r="Q22088" s="112" t="s">
        <v>15418</v>
      </c>
      <c r="R22088" s="110" t="s">
        <v>16020</v>
      </c>
      <c r="S22088" s="114">
        <v>2763.4769999999999</v>
      </c>
    </row>
    <row r="22089" spans="1:19" ht="11.25" thickBot="1" x14ac:dyDescent="0.2">
      <c r="A22089" s="93"/>
    </row>
    <row r="22090" spans="1:19" ht="11.25" thickBot="1" x14ac:dyDescent="0.2">
      <c r="A22090" s="116" t="s">
        <v>355</v>
      </c>
      <c r="B22090" s="93"/>
      <c r="C22090" s="114">
        <v>0</v>
      </c>
      <c r="D22090" s="114">
        <v>0</v>
      </c>
      <c r="E22090" s="114">
        <v>0</v>
      </c>
      <c r="F22090" s="114">
        <v>0</v>
      </c>
      <c r="G22090" s="110" t="s">
        <v>15307</v>
      </c>
      <c r="H22090" s="114">
        <v>0</v>
      </c>
      <c r="I22090" s="114">
        <v>0</v>
      </c>
      <c r="J22090" s="110" t="s">
        <v>15307</v>
      </c>
      <c r="K22090" s="110" t="s">
        <v>15307</v>
      </c>
      <c r="L22090" s="110" t="s">
        <v>15307</v>
      </c>
      <c r="M22090" s="114">
        <v>0</v>
      </c>
      <c r="N22090" s="114">
        <v>0</v>
      </c>
      <c r="O22090" s="114">
        <v>0</v>
      </c>
      <c r="P22090" s="114">
        <v>0</v>
      </c>
      <c r="Q22090" s="112" t="s">
        <v>15324</v>
      </c>
      <c r="R22090" s="110" t="s">
        <v>15307</v>
      </c>
      <c r="S22090" s="114">
        <v>0</v>
      </c>
    </row>
    <row r="22091" spans="1:19" ht="11.25" thickBot="1" x14ac:dyDescent="0.2">
      <c r="A22091" s="93"/>
    </row>
    <row r="22092" spans="1:19" ht="11.25" thickBot="1" x14ac:dyDescent="0.2">
      <c r="A22092" s="117" t="s">
        <v>358</v>
      </c>
      <c r="B22092" s="93"/>
      <c r="C22092" s="114">
        <v>0</v>
      </c>
      <c r="D22092" s="114">
        <v>0</v>
      </c>
      <c r="E22092" s="114">
        <v>0</v>
      </c>
      <c r="F22092" s="114">
        <v>0</v>
      </c>
      <c r="G22092" s="110" t="s">
        <v>15307</v>
      </c>
      <c r="H22092" s="114">
        <v>0</v>
      </c>
      <c r="I22092" s="114">
        <v>0</v>
      </c>
      <c r="J22092" s="110" t="s">
        <v>15307</v>
      </c>
      <c r="K22092" s="110" t="s">
        <v>15307</v>
      </c>
      <c r="L22092" s="110" t="s">
        <v>15307</v>
      </c>
      <c r="M22092" s="114">
        <v>0</v>
      </c>
      <c r="N22092" s="114">
        <v>0</v>
      </c>
      <c r="O22092" s="114">
        <v>0</v>
      </c>
      <c r="P22092" s="114">
        <v>0</v>
      </c>
      <c r="Q22092" s="112" t="s">
        <v>15358</v>
      </c>
      <c r="R22092" s="110" t="s">
        <v>15307</v>
      </c>
      <c r="S22092" s="114">
        <v>0</v>
      </c>
    </row>
    <row r="22093" spans="1:19" ht="11.25" thickBot="1" x14ac:dyDescent="0.2">
      <c r="A22093" s="93"/>
    </row>
    <row r="22094" spans="1:19" ht="11.25" thickBot="1" x14ac:dyDescent="0.2">
      <c r="A22094" s="87" t="s">
        <v>345</v>
      </c>
      <c r="B22094" s="87" t="s">
        <v>346</v>
      </c>
      <c r="C22094" s="120" t="s">
        <v>68</v>
      </c>
      <c r="D22094" s="120" t="s">
        <v>15325</v>
      </c>
    </row>
    <row r="22095" spans="1:19" ht="11.25" thickBot="1" x14ac:dyDescent="0.2">
      <c r="A22095" s="88">
        <v>1</v>
      </c>
      <c r="B22095" s="109">
        <v>0.81131944444444448</v>
      </c>
      <c r="C22095" s="89">
        <v>701.29700000000003</v>
      </c>
      <c r="D22095" s="110" t="s">
        <v>15306</v>
      </c>
    </row>
    <row r="22096" spans="1:19" ht="11.25" thickBot="1" x14ac:dyDescent="0.2">
      <c r="A22096" s="93"/>
    </row>
    <row r="22097" spans="1:19" ht="11.25" thickBot="1" x14ac:dyDescent="0.2">
      <c r="A22097" s="113" t="s">
        <v>352</v>
      </c>
      <c r="B22097" s="93"/>
      <c r="C22097" s="114">
        <v>701.29700000000003</v>
      </c>
      <c r="D22097" s="110" t="s">
        <v>15307</v>
      </c>
    </row>
    <row r="22098" spans="1:19" ht="11.25" thickBot="1" x14ac:dyDescent="0.2">
      <c r="A22098" s="93"/>
    </row>
    <row r="22099" spans="1:19" ht="11.25" thickBot="1" x14ac:dyDescent="0.2">
      <c r="A22099" s="116" t="s">
        <v>355</v>
      </c>
      <c r="B22099" s="93"/>
      <c r="C22099" s="114">
        <v>0</v>
      </c>
      <c r="D22099" s="110" t="s">
        <v>15307</v>
      </c>
    </row>
    <row r="22100" spans="1:19" ht="11.25" thickBot="1" x14ac:dyDescent="0.2">
      <c r="A22100" s="93"/>
    </row>
    <row r="22101" spans="1:19" ht="11.25" thickBot="1" x14ac:dyDescent="0.2">
      <c r="A22101" s="117" t="s">
        <v>358</v>
      </c>
      <c r="B22101" s="93"/>
      <c r="C22101" s="114">
        <v>0</v>
      </c>
      <c r="D22101" s="110" t="s">
        <v>15307</v>
      </c>
    </row>
    <row r="22102" spans="1:19" ht="10.5" x14ac:dyDescent="0.15">
      <c r="A22102" s="93"/>
    </row>
    <row r="22103" spans="1:19" x14ac:dyDescent="0.15">
      <c r="A22103" s="106"/>
      <c r="B22103" s="69" t="s">
        <v>2454</v>
      </c>
    </row>
    <row r="22104" spans="1:19" ht="9.75" thickBot="1" x14ac:dyDescent="0.2">
      <c r="A22104" s="64" t="s">
        <v>6926</v>
      </c>
    </row>
    <row r="22105" spans="1:19" ht="11.25" thickBot="1" x14ac:dyDescent="0.2">
      <c r="A22105" s="87" t="s">
        <v>345</v>
      </c>
      <c r="B22105" s="87" t="s">
        <v>346</v>
      </c>
      <c r="C22105" s="120" t="s">
        <v>15300</v>
      </c>
      <c r="D22105" s="120" t="s">
        <v>15301</v>
      </c>
      <c r="E22105" s="120" t="s">
        <v>15302</v>
      </c>
      <c r="F22105" s="120" t="s">
        <v>1</v>
      </c>
      <c r="G22105" s="120" t="s">
        <v>2</v>
      </c>
      <c r="H22105" s="120" t="s">
        <v>3</v>
      </c>
      <c r="I22105" s="120" t="s">
        <v>15303</v>
      </c>
      <c r="J22105" s="120" t="s">
        <v>4</v>
      </c>
      <c r="K22105" s="120" t="s">
        <v>15304</v>
      </c>
      <c r="L22105" s="120" t="s">
        <v>8</v>
      </c>
      <c r="M22105" s="120" t="s">
        <v>15305</v>
      </c>
      <c r="N22105" s="120" t="s">
        <v>10</v>
      </c>
      <c r="O22105" s="120" t="s">
        <v>11</v>
      </c>
      <c r="P22105" s="120" t="s">
        <v>12</v>
      </c>
      <c r="Q22105" s="120" t="s">
        <v>13</v>
      </c>
      <c r="R22105" s="120" t="s">
        <v>14</v>
      </c>
      <c r="S22105" s="120" t="s">
        <v>15</v>
      </c>
    </row>
    <row r="22106" spans="1:19" ht="11.25" thickBot="1" x14ac:dyDescent="0.2">
      <c r="A22106" s="88">
        <v>1</v>
      </c>
      <c r="B22106" s="109">
        <v>0.8167592592592593</v>
      </c>
      <c r="C22106" s="89">
        <v>53.985999999999997</v>
      </c>
      <c r="D22106" s="110" t="s">
        <v>15306</v>
      </c>
      <c r="E22106" s="89">
        <v>179.953</v>
      </c>
      <c r="F22106" s="89">
        <v>6767.402</v>
      </c>
      <c r="G22106" s="89">
        <v>323578.92</v>
      </c>
      <c r="H22106" s="89">
        <v>7231.3370000000004</v>
      </c>
      <c r="I22106" s="89">
        <v>708.61900000000003</v>
      </c>
      <c r="J22106" s="89">
        <v>4229.3190000000004</v>
      </c>
      <c r="K22106" s="89">
        <v>1067.8810000000001</v>
      </c>
      <c r="L22106" s="111">
        <v>0.61745000000000005</v>
      </c>
      <c r="M22106" s="89">
        <v>247.26400000000001</v>
      </c>
      <c r="N22106" s="89">
        <v>450.77699999999999</v>
      </c>
      <c r="O22106" s="89">
        <v>1078.1030000000001</v>
      </c>
      <c r="P22106" s="89">
        <v>129722.77</v>
      </c>
      <c r="Q22106" s="89">
        <v>311643.27</v>
      </c>
      <c r="R22106" s="89">
        <v>829.17</v>
      </c>
      <c r="S22106" s="89">
        <v>1555.5429999999999</v>
      </c>
    </row>
    <row r="22107" spans="1:19" ht="11.25" thickBot="1" x14ac:dyDescent="0.2">
      <c r="A22107" s="93"/>
    </row>
    <row r="22108" spans="1:19" ht="11.25" thickBot="1" x14ac:dyDescent="0.2">
      <c r="A22108" s="113" t="s">
        <v>352</v>
      </c>
      <c r="B22108" s="93"/>
      <c r="C22108" s="114">
        <v>53.985999999999997</v>
      </c>
      <c r="D22108" s="110" t="s">
        <v>15307</v>
      </c>
      <c r="E22108" s="114">
        <v>179.953</v>
      </c>
      <c r="F22108" s="114">
        <v>6767.402</v>
      </c>
      <c r="G22108" s="114">
        <v>323578.92</v>
      </c>
      <c r="H22108" s="114">
        <v>7231.3370000000004</v>
      </c>
      <c r="I22108" s="114">
        <v>708.61900000000003</v>
      </c>
      <c r="J22108" s="114">
        <v>4229.3190000000004</v>
      </c>
      <c r="K22108" s="114">
        <v>1067.8810000000001</v>
      </c>
      <c r="L22108" s="115">
        <v>0.61745000000000005</v>
      </c>
      <c r="M22108" s="114">
        <v>247.26400000000001</v>
      </c>
      <c r="N22108" s="114">
        <v>450.77699999999999</v>
      </c>
      <c r="O22108" s="114">
        <v>1078.1030000000001</v>
      </c>
      <c r="P22108" s="114">
        <v>129722.77</v>
      </c>
      <c r="Q22108" s="114">
        <v>311643.27</v>
      </c>
      <c r="R22108" s="114">
        <v>829.17</v>
      </c>
      <c r="S22108" s="114">
        <v>1555.5429999999999</v>
      </c>
    </row>
    <row r="22109" spans="1:19" ht="11.25" thickBot="1" x14ac:dyDescent="0.2">
      <c r="A22109" s="93"/>
    </row>
    <row r="22110" spans="1:19" ht="11.25" thickBot="1" x14ac:dyDescent="0.2">
      <c r="A22110" s="116" t="s">
        <v>355</v>
      </c>
      <c r="B22110" s="93"/>
      <c r="C22110" s="114">
        <v>0</v>
      </c>
      <c r="D22110" s="110" t="s">
        <v>15307</v>
      </c>
      <c r="E22110" s="114">
        <v>0</v>
      </c>
      <c r="F22110" s="114">
        <v>0</v>
      </c>
      <c r="G22110" s="114">
        <v>0</v>
      </c>
      <c r="H22110" s="114">
        <v>0</v>
      </c>
      <c r="I22110" s="114">
        <v>0</v>
      </c>
      <c r="J22110" s="114">
        <v>0</v>
      </c>
      <c r="K22110" s="114">
        <v>0</v>
      </c>
      <c r="L22110" s="118" t="s">
        <v>15308</v>
      </c>
      <c r="M22110" s="114">
        <v>0</v>
      </c>
      <c r="N22110" s="114">
        <v>0</v>
      </c>
      <c r="O22110" s="114">
        <v>0</v>
      </c>
      <c r="P22110" s="114">
        <v>0</v>
      </c>
      <c r="Q22110" s="114">
        <v>0</v>
      </c>
      <c r="R22110" s="114">
        <v>0</v>
      </c>
      <c r="S22110" s="114">
        <v>0</v>
      </c>
    </row>
    <row r="22111" spans="1:19" ht="11.25" thickBot="1" x14ac:dyDescent="0.2">
      <c r="A22111" s="93"/>
    </row>
    <row r="22112" spans="1:19" ht="11.25" thickBot="1" x14ac:dyDescent="0.2">
      <c r="A22112" s="117" t="s">
        <v>358</v>
      </c>
      <c r="B22112" s="93"/>
      <c r="C22112" s="114">
        <v>0</v>
      </c>
      <c r="D22112" s="110" t="s">
        <v>15307</v>
      </c>
      <c r="E22112" s="114">
        <v>0</v>
      </c>
      <c r="F22112" s="114">
        <v>0</v>
      </c>
      <c r="G22112" s="114">
        <v>0</v>
      </c>
      <c r="H22112" s="114">
        <v>0</v>
      </c>
      <c r="I22112" s="114">
        <v>0</v>
      </c>
      <c r="J22112" s="114">
        <v>0</v>
      </c>
      <c r="K22112" s="114">
        <v>0</v>
      </c>
      <c r="L22112" s="118">
        <v>0</v>
      </c>
      <c r="M22112" s="114">
        <v>0</v>
      </c>
      <c r="N22112" s="114">
        <v>0</v>
      </c>
      <c r="O22112" s="114">
        <v>0</v>
      </c>
      <c r="P22112" s="114">
        <v>0</v>
      </c>
      <c r="Q22112" s="114">
        <v>0</v>
      </c>
      <c r="R22112" s="114">
        <v>0</v>
      </c>
      <c r="S22112" s="114">
        <v>0</v>
      </c>
    </row>
    <row r="22113" spans="1:19" ht="11.25" thickBot="1" x14ac:dyDescent="0.2">
      <c r="A22113" s="93"/>
    </row>
    <row r="22114" spans="1:19" ht="11.25" thickBot="1" x14ac:dyDescent="0.2">
      <c r="A22114" s="87" t="s">
        <v>345</v>
      </c>
      <c r="B22114" s="87" t="s">
        <v>346</v>
      </c>
      <c r="C22114" s="120" t="s">
        <v>16</v>
      </c>
      <c r="D22114" s="120" t="s">
        <v>15309</v>
      </c>
      <c r="E22114" s="120" t="s">
        <v>15310</v>
      </c>
      <c r="F22114" s="120" t="s">
        <v>20</v>
      </c>
      <c r="G22114" s="120" t="s">
        <v>21</v>
      </c>
      <c r="H22114" s="120" t="s">
        <v>22</v>
      </c>
      <c r="I22114" s="120" t="s">
        <v>23</v>
      </c>
      <c r="J22114" s="120" t="s">
        <v>24</v>
      </c>
      <c r="K22114" s="120" t="s">
        <v>26</v>
      </c>
      <c r="L22114" s="120" t="s">
        <v>15311</v>
      </c>
      <c r="M22114" s="120" t="s">
        <v>27</v>
      </c>
      <c r="N22114" s="120" t="s">
        <v>28</v>
      </c>
      <c r="O22114" s="120" t="s">
        <v>29</v>
      </c>
      <c r="P22114" s="120" t="s">
        <v>30</v>
      </c>
      <c r="Q22114" s="120" t="s">
        <v>15312</v>
      </c>
      <c r="R22114" s="120" t="s">
        <v>32</v>
      </c>
      <c r="S22114" s="120" t="s">
        <v>33</v>
      </c>
    </row>
    <row r="22115" spans="1:19" ht="11.25" thickBot="1" x14ac:dyDescent="0.2">
      <c r="A22115" s="88">
        <v>1</v>
      </c>
      <c r="B22115" s="109">
        <v>0.8167592592592593</v>
      </c>
      <c r="C22115" s="89">
        <v>20428.545999999998</v>
      </c>
      <c r="D22115" s="89">
        <v>13859.200999999999</v>
      </c>
      <c r="E22115" s="89">
        <v>1982.5920000000001</v>
      </c>
      <c r="F22115" s="111">
        <v>0.48859000000000002</v>
      </c>
      <c r="G22115" s="89">
        <v>546.41800000000001</v>
      </c>
      <c r="H22115" s="89">
        <v>188.66399999999999</v>
      </c>
      <c r="I22115" s="89">
        <v>23549.256000000001</v>
      </c>
      <c r="J22115" s="89">
        <v>69988.664999999994</v>
      </c>
      <c r="K22115" s="111">
        <v>0.56996000000000002</v>
      </c>
      <c r="L22115" s="89">
        <v>313.654</v>
      </c>
      <c r="M22115" s="89">
        <v>185.178</v>
      </c>
      <c r="N22115" s="89">
        <v>81.378</v>
      </c>
      <c r="O22115" s="110" t="s">
        <v>16004</v>
      </c>
      <c r="P22115" s="110" t="s">
        <v>15306</v>
      </c>
      <c r="Q22115" s="89">
        <v>-63.743000000000002</v>
      </c>
      <c r="R22115" s="89">
        <v>49.654000000000003</v>
      </c>
      <c r="S22115" s="89">
        <v>545.56299999999999</v>
      </c>
    </row>
    <row r="22116" spans="1:19" ht="11.25" thickBot="1" x14ac:dyDescent="0.2">
      <c r="A22116" s="93"/>
    </row>
    <row r="22117" spans="1:19" ht="11.25" thickBot="1" x14ac:dyDescent="0.2">
      <c r="A22117" s="113" t="s">
        <v>352</v>
      </c>
      <c r="B22117" s="93"/>
      <c r="C22117" s="114">
        <v>20428.545999999998</v>
      </c>
      <c r="D22117" s="114">
        <v>13859.200999999999</v>
      </c>
      <c r="E22117" s="114">
        <v>1982.5920000000001</v>
      </c>
      <c r="F22117" s="115">
        <v>0.48859000000000002</v>
      </c>
      <c r="G22117" s="114">
        <v>546.41800000000001</v>
      </c>
      <c r="H22117" s="114">
        <v>188.66399999999999</v>
      </c>
      <c r="I22117" s="114">
        <v>23549.256000000001</v>
      </c>
      <c r="J22117" s="114">
        <v>69988.664999999994</v>
      </c>
      <c r="K22117" s="115">
        <v>0.56996000000000002</v>
      </c>
      <c r="L22117" s="114">
        <v>313.654</v>
      </c>
      <c r="M22117" s="114">
        <v>185.178</v>
      </c>
      <c r="N22117" s="114">
        <v>81.378</v>
      </c>
      <c r="O22117" s="110" t="s">
        <v>16006</v>
      </c>
      <c r="P22117" s="110" t="s">
        <v>15307</v>
      </c>
      <c r="Q22117" s="114">
        <v>-63.743000000000002</v>
      </c>
      <c r="R22117" s="114">
        <v>49.654000000000003</v>
      </c>
      <c r="S22117" s="114">
        <v>545.56299999999999</v>
      </c>
    </row>
    <row r="22118" spans="1:19" ht="11.25" thickBot="1" x14ac:dyDescent="0.2">
      <c r="A22118" s="93"/>
    </row>
    <row r="22119" spans="1:19" ht="11.25" thickBot="1" x14ac:dyDescent="0.2">
      <c r="A22119" s="116" t="s">
        <v>355</v>
      </c>
      <c r="B22119" s="93"/>
      <c r="C22119" s="114">
        <v>0</v>
      </c>
      <c r="D22119" s="114">
        <v>0</v>
      </c>
      <c r="E22119" s="114">
        <v>0</v>
      </c>
      <c r="F22119" s="118" t="s">
        <v>15308</v>
      </c>
      <c r="G22119" s="114">
        <v>0</v>
      </c>
      <c r="H22119" s="114">
        <v>0</v>
      </c>
      <c r="I22119" s="114">
        <v>0</v>
      </c>
      <c r="J22119" s="114">
        <v>0</v>
      </c>
      <c r="K22119" s="118" t="s">
        <v>15308</v>
      </c>
      <c r="L22119" s="114">
        <v>0</v>
      </c>
      <c r="M22119" s="114">
        <v>0</v>
      </c>
      <c r="N22119" s="114">
        <v>0</v>
      </c>
      <c r="O22119" s="110" t="s">
        <v>15307</v>
      </c>
      <c r="P22119" s="110" t="s">
        <v>15307</v>
      </c>
      <c r="Q22119" s="114">
        <v>0</v>
      </c>
      <c r="R22119" s="114">
        <v>0</v>
      </c>
      <c r="S22119" s="114">
        <v>0</v>
      </c>
    </row>
    <row r="22120" spans="1:19" ht="11.25" thickBot="1" x14ac:dyDescent="0.2">
      <c r="A22120" s="93"/>
    </row>
    <row r="22121" spans="1:19" ht="11.25" thickBot="1" x14ac:dyDescent="0.2">
      <c r="A22121" s="117" t="s">
        <v>358</v>
      </c>
      <c r="B22121" s="93"/>
      <c r="C22121" s="114">
        <v>0</v>
      </c>
      <c r="D22121" s="114">
        <v>0</v>
      </c>
      <c r="E22121" s="114">
        <v>0</v>
      </c>
      <c r="F22121" s="118">
        <v>0</v>
      </c>
      <c r="G22121" s="114">
        <v>0</v>
      </c>
      <c r="H22121" s="114">
        <v>0</v>
      </c>
      <c r="I22121" s="114">
        <v>0</v>
      </c>
      <c r="J22121" s="114">
        <v>0</v>
      </c>
      <c r="K22121" s="118">
        <v>0</v>
      </c>
      <c r="L22121" s="114">
        <v>0</v>
      </c>
      <c r="M22121" s="114">
        <v>0</v>
      </c>
      <c r="N22121" s="114">
        <v>0</v>
      </c>
      <c r="O22121" s="110" t="s">
        <v>15307</v>
      </c>
      <c r="P22121" s="110" t="s">
        <v>15307</v>
      </c>
      <c r="Q22121" s="114">
        <v>0</v>
      </c>
      <c r="R22121" s="114">
        <v>0</v>
      </c>
      <c r="S22121" s="114">
        <v>0</v>
      </c>
    </row>
    <row r="22122" spans="1:19" ht="11.25" thickBot="1" x14ac:dyDescent="0.2">
      <c r="A22122" s="93"/>
    </row>
    <row r="22123" spans="1:19" ht="11.25" thickBot="1" x14ac:dyDescent="0.2">
      <c r="A22123" s="87" t="s">
        <v>345</v>
      </c>
      <c r="B22123" s="87" t="s">
        <v>346</v>
      </c>
      <c r="C22123" s="120" t="s">
        <v>35</v>
      </c>
      <c r="D22123" s="120" t="s">
        <v>36</v>
      </c>
      <c r="E22123" s="120" t="s">
        <v>15315</v>
      </c>
      <c r="F22123" s="120" t="s">
        <v>38</v>
      </c>
      <c r="G22123" s="120" t="s">
        <v>39</v>
      </c>
      <c r="H22123" s="120" t="s">
        <v>41</v>
      </c>
      <c r="I22123" s="120" t="s">
        <v>42</v>
      </c>
      <c r="J22123" s="120" t="s">
        <v>43</v>
      </c>
      <c r="K22123" s="120" t="s">
        <v>44</v>
      </c>
      <c r="L22123" s="120" t="s">
        <v>45</v>
      </c>
      <c r="M22123" s="120" t="s">
        <v>46</v>
      </c>
      <c r="N22123" s="120" t="s">
        <v>47</v>
      </c>
      <c r="O22123" s="120" t="s">
        <v>48</v>
      </c>
      <c r="P22123" s="120" t="s">
        <v>49</v>
      </c>
      <c r="Q22123" s="120" t="s">
        <v>50</v>
      </c>
      <c r="R22123" s="120" t="s">
        <v>51</v>
      </c>
      <c r="S22123" s="120" t="s">
        <v>52</v>
      </c>
    </row>
    <row r="22124" spans="1:19" ht="11.25" thickBot="1" x14ac:dyDescent="0.2">
      <c r="A22124" s="88">
        <v>1</v>
      </c>
      <c r="B22124" s="109">
        <v>0.8167592592592593</v>
      </c>
      <c r="C22124" s="111">
        <v>0.46128000000000002</v>
      </c>
      <c r="D22124" s="89">
        <v>995.29100000000005</v>
      </c>
      <c r="E22124" s="110" t="s">
        <v>16035</v>
      </c>
      <c r="F22124" s="110" t="s">
        <v>16011</v>
      </c>
      <c r="G22124" s="89">
        <v>94.225999999999999</v>
      </c>
      <c r="H22124" s="89">
        <v>683420.8</v>
      </c>
      <c r="I22124" s="89">
        <v>566749.54</v>
      </c>
      <c r="J22124" s="89">
        <v>112198.41</v>
      </c>
      <c r="K22124" s="89">
        <v>183750.81</v>
      </c>
      <c r="L22124" s="89">
        <v>136596.75</v>
      </c>
      <c r="M22124" s="89">
        <v>22214.809000000001</v>
      </c>
      <c r="N22124" s="89">
        <v>9023.2260000000006</v>
      </c>
      <c r="O22124" s="89">
        <v>45351.76</v>
      </c>
      <c r="P22124" s="89">
        <v>27035.673999999999</v>
      </c>
      <c r="Q22124" s="89">
        <v>39646.54</v>
      </c>
      <c r="R22124" s="89">
        <v>24152.42</v>
      </c>
      <c r="S22124" s="89">
        <v>16507.649000000001</v>
      </c>
    </row>
    <row r="22125" spans="1:19" ht="11.25" thickBot="1" x14ac:dyDescent="0.2">
      <c r="A22125" s="93"/>
    </row>
    <row r="22126" spans="1:19" ht="11.25" thickBot="1" x14ac:dyDescent="0.2">
      <c r="A22126" s="113" t="s">
        <v>352</v>
      </c>
      <c r="B22126" s="93"/>
      <c r="C22126" s="115">
        <v>0.46128000000000002</v>
      </c>
      <c r="D22126" s="114">
        <v>995.29100000000005</v>
      </c>
      <c r="E22126" s="110" t="s">
        <v>16041</v>
      </c>
      <c r="F22126" s="110" t="s">
        <v>16012</v>
      </c>
      <c r="G22126" s="114">
        <v>94.225999999999999</v>
      </c>
      <c r="H22126" s="114">
        <v>683420.8</v>
      </c>
      <c r="I22126" s="114">
        <v>566749.54</v>
      </c>
      <c r="J22126" s="114">
        <v>112198.41</v>
      </c>
      <c r="K22126" s="114">
        <v>183750.81</v>
      </c>
      <c r="L22126" s="114">
        <v>136596.75</v>
      </c>
      <c r="M22126" s="114">
        <v>22214.809000000001</v>
      </c>
      <c r="N22126" s="114">
        <v>9023.2260000000006</v>
      </c>
      <c r="O22126" s="114">
        <v>45351.76</v>
      </c>
      <c r="P22126" s="114">
        <v>27035.673999999999</v>
      </c>
      <c r="Q22126" s="114">
        <v>39646.54</v>
      </c>
      <c r="R22126" s="114">
        <v>24152.42</v>
      </c>
      <c r="S22126" s="114">
        <v>16507.649000000001</v>
      </c>
    </row>
    <row r="22127" spans="1:19" ht="11.25" thickBot="1" x14ac:dyDescent="0.2">
      <c r="A22127" s="93"/>
    </row>
    <row r="22128" spans="1:19" ht="11.25" thickBot="1" x14ac:dyDescent="0.2">
      <c r="A22128" s="116" t="s">
        <v>355</v>
      </c>
      <c r="B22128" s="93"/>
      <c r="C22128" s="118" t="s">
        <v>15308</v>
      </c>
      <c r="D22128" s="114">
        <v>0</v>
      </c>
      <c r="E22128" s="110" t="s">
        <v>15307</v>
      </c>
      <c r="F22128" s="110" t="s">
        <v>15307</v>
      </c>
      <c r="G22128" s="114">
        <v>0</v>
      </c>
      <c r="H22128" s="114">
        <v>0</v>
      </c>
      <c r="I22128" s="114">
        <v>0</v>
      </c>
      <c r="J22128" s="114">
        <v>0</v>
      </c>
      <c r="K22128" s="114">
        <v>0</v>
      </c>
      <c r="L22128" s="114">
        <v>0</v>
      </c>
      <c r="M22128" s="114">
        <v>0</v>
      </c>
      <c r="N22128" s="114">
        <v>0</v>
      </c>
      <c r="O22128" s="114">
        <v>0</v>
      </c>
      <c r="P22128" s="114">
        <v>0</v>
      </c>
      <c r="Q22128" s="114">
        <v>0</v>
      </c>
      <c r="R22128" s="114">
        <v>0</v>
      </c>
      <c r="S22128" s="114">
        <v>0</v>
      </c>
    </row>
    <row r="22129" spans="1:19" ht="11.25" thickBot="1" x14ac:dyDescent="0.2">
      <c r="A22129" s="93"/>
    </row>
    <row r="22130" spans="1:19" ht="11.25" thickBot="1" x14ac:dyDescent="0.2">
      <c r="A22130" s="117" t="s">
        <v>358</v>
      </c>
      <c r="B22130" s="93"/>
      <c r="C22130" s="118">
        <v>0</v>
      </c>
      <c r="D22130" s="114">
        <v>0</v>
      </c>
      <c r="E22130" s="110" t="s">
        <v>15307</v>
      </c>
      <c r="F22130" s="110" t="s">
        <v>15307</v>
      </c>
      <c r="G22130" s="114">
        <v>0</v>
      </c>
      <c r="H22130" s="114">
        <v>0</v>
      </c>
      <c r="I22130" s="114">
        <v>0</v>
      </c>
      <c r="J22130" s="114">
        <v>0</v>
      </c>
      <c r="K22130" s="114">
        <v>0</v>
      </c>
      <c r="L22130" s="114">
        <v>0</v>
      </c>
      <c r="M22130" s="114">
        <v>0</v>
      </c>
      <c r="N22130" s="114">
        <v>0</v>
      </c>
      <c r="O22130" s="114">
        <v>0</v>
      </c>
      <c r="P22130" s="114">
        <v>0</v>
      </c>
      <c r="Q22130" s="114">
        <v>0</v>
      </c>
      <c r="R22130" s="114">
        <v>0</v>
      </c>
      <c r="S22130" s="114">
        <v>0</v>
      </c>
    </row>
    <row r="22131" spans="1:19" ht="11.25" thickBot="1" x14ac:dyDescent="0.2">
      <c r="A22131" s="93"/>
    </row>
    <row r="22132" spans="1:19" ht="11.25" thickBot="1" x14ac:dyDescent="0.2">
      <c r="A22132" s="87" t="s">
        <v>345</v>
      </c>
      <c r="B22132" s="87" t="s">
        <v>346</v>
      </c>
      <c r="C22132" s="120" t="s">
        <v>53</v>
      </c>
      <c r="D22132" s="120" t="s">
        <v>54</v>
      </c>
      <c r="E22132" s="120" t="s">
        <v>55</v>
      </c>
      <c r="F22132" s="120" t="s">
        <v>56</v>
      </c>
      <c r="G22132" s="120" t="s">
        <v>15318</v>
      </c>
      <c r="H22132" s="120" t="s">
        <v>57</v>
      </c>
      <c r="I22132" s="120" t="s">
        <v>59</v>
      </c>
      <c r="J22132" s="120" t="s">
        <v>15319</v>
      </c>
      <c r="K22132" s="120" t="s">
        <v>60</v>
      </c>
      <c r="L22132" s="120" t="s">
        <v>61</v>
      </c>
      <c r="M22132" s="120" t="s">
        <v>62</v>
      </c>
      <c r="N22132" s="120" t="s">
        <v>15320</v>
      </c>
      <c r="O22132" s="120" t="s">
        <v>63</v>
      </c>
      <c r="P22132" s="120" t="s">
        <v>64</v>
      </c>
      <c r="Q22132" s="120" t="s">
        <v>66</v>
      </c>
      <c r="R22132" s="120" t="s">
        <v>15321</v>
      </c>
      <c r="S22132" s="120" t="s">
        <v>67</v>
      </c>
    </row>
    <row r="22133" spans="1:19" ht="11.25" thickBot="1" x14ac:dyDescent="0.2">
      <c r="A22133" s="88">
        <v>1</v>
      </c>
      <c r="B22133" s="109">
        <v>0.8167592592592593</v>
      </c>
      <c r="C22133" s="89">
        <v>5922.9279999999999</v>
      </c>
      <c r="D22133" s="89">
        <v>5005.1769999999997</v>
      </c>
      <c r="E22133" s="89">
        <v>1306.8779999999999</v>
      </c>
      <c r="F22133" s="89">
        <v>174.827</v>
      </c>
      <c r="G22133" s="89">
        <v>102.423</v>
      </c>
      <c r="H22133" s="89">
        <v>560.60199999999998</v>
      </c>
      <c r="I22133" s="110" t="s">
        <v>15306</v>
      </c>
      <c r="J22133" s="110" t="s">
        <v>16017</v>
      </c>
      <c r="K22133" s="110" t="s">
        <v>15306</v>
      </c>
      <c r="L22133" s="110" t="s">
        <v>15306</v>
      </c>
      <c r="M22133" s="89">
        <v>3.3029999999999999</v>
      </c>
      <c r="N22133" s="89">
        <v>-8267.9</v>
      </c>
      <c r="O22133" s="89">
        <v>562.64800000000002</v>
      </c>
      <c r="P22133" s="89">
        <v>49625.631999999998</v>
      </c>
      <c r="Q22133" s="112" t="s">
        <v>15421</v>
      </c>
      <c r="R22133" s="110" t="s">
        <v>16018</v>
      </c>
      <c r="S22133" s="89">
        <v>1935.1130000000001</v>
      </c>
    </row>
    <row r="22134" spans="1:19" ht="11.25" thickBot="1" x14ac:dyDescent="0.2">
      <c r="A22134" s="93"/>
    </row>
    <row r="22135" spans="1:19" ht="11.25" thickBot="1" x14ac:dyDescent="0.2">
      <c r="A22135" s="113" t="s">
        <v>352</v>
      </c>
      <c r="B22135" s="93"/>
      <c r="C22135" s="114">
        <v>5922.9279999999999</v>
      </c>
      <c r="D22135" s="114">
        <v>5005.1769999999997</v>
      </c>
      <c r="E22135" s="114">
        <v>1306.8779999999999</v>
      </c>
      <c r="F22135" s="114">
        <v>174.827</v>
      </c>
      <c r="G22135" s="114">
        <v>102.423</v>
      </c>
      <c r="H22135" s="114">
        <v>560.60199999999998</v>
      </c>
      <c r="I22135" s="110" t="s">
        <v>15307</v>
      </c>
      <c r="J22135" s="110" t="s">
        <v>16019</v>
      </c>
      <c r="K22135" s="110" t="s">
        <v>15307</v>
      </c>
      <c r="L22135" s="110" t="s">
        <v>15307</v>
      </c>
      <c r="M22135" s="114">
        <v>3.3029999999999999</v>
      </c>
      <c r="N22135" s="114">
        <v>-8267.9</v>
      </c>
      <c r="O22135" s="114">
        <v>562.64800000000002</v>
      </c>
      <c r="P22135" s="114">
        <v>49625.631999999998</v>
      </c>
      <c r="Q22135" s="112" t="s">
        <v>15422</v>
      </c>
      <c r="R22135" s="110" t="s">
        <v>16020</v>
      </c>
      <c r="S22135" s="114">
        <v>1935.1130000000001</v>
      </c>
    </row>
    <row r="22136" spans="1:19" ht="11.25" thickBot="1" x14ac:dyDescent="0.2">
      <c r="A22136" s="93"/>
    </row>
    <row r="22137" spans="1:19" ht="11.25" thickBot="1" x14ac:dyDescent="0.2">
      <c r="A22137" s="116" t="s">
        <v>355</v>
      </c>
      <c r="B22137" s="93"/>
      <c r="C22137" s="114">
        <v>0</v>
      </c>
      <c r="D22137" s="114">
        <v>0</v>
      </c>
      <c r="E22137" s="114">
        <v>0</v>
      </c>
      <c r="F22137" s="114">
        <v>0</v>
      </c>
      <c r="G22137" s="114">
        <v>0</v>
      </c>
      <c r="H22137" s="114">
        <v>0</v>
      </c>
      <c r="I22137" s="110" t="s">
        <v>15307</v>
      </c>
      <c r="J22137" s="110" t="s">
        <v>15307</v>
      </c>
      <c r="K22137" s="110" t="s">
        <v>15307</v>
      </c>
      <c r="L22137" s="110" t="s">
        <v>15307</v>
      </c>
      <c r="M22137" s="114">
        <v>0</v>
      </c>
      <c r="N22137" s="114">
        <v>0</v>
      </c>
      <c r="O22137" s="114">
        <v>0</v>
      </c>
      <c r="P22137" s="114">
        <v>0</v>
      </c>
      <c r="Q22137" s="112" t="s">
        <v>15324</v>
      </c>
      <c r="R22137" s="110" t="s">
        <v>15307</v>
      </c>
      <c r="S22137" s="114">
        <v>0</v>
      </c>
    </row>
    <row r="22138" spans="1:19" ht="11.25" thickBot="1" x14ac:dyDescent="0.2">
      <c r="A22138" s="93"/>
    </row>
    <row r="22139" spans="1:19" ht="11.25" thickBot="1" x14ac:dyDescent="0.2">
      <c r="A22139" s="117" t="s">
        <v>358</v>
      </c>
      <c r="B22139" s="93"/>
      <c r="C22139" s="114">
        <v>0</v>
      </c>
      <c r="D22139" s="114">
        <v>0</v>
      </c>
      <c r="E22139" s="114">
        <v>0</v>
      </c>
      <c r="F22139" s="114">
        <v>0</v>
      </c>
      <c r="G22139" s="114">
        <v>0</v>
      </c>
      <c r="H22139" s="114">
        <v>0</v>
      </c>
      <c r="I22139" s="110" t="s">
        <v>15307</v>
      </c>
      <c r="J22139" s="110" t="s">
        <v>15307</v>
      </c>
      <c r="K22139" s="110" t="s">
        <v>15307</v>
      </c>
      <c r="L22139" s="110" t="s">
        <v>15307</v>
      </c>
      <c r="M22139" s="114">
        <v>0</v>
      </c>
      <c r="N22139" s="114">
        <v>0</v>
      </c>
      <c r="O22139" s="114">
        <v>0</v>
      </c>
      <c r="P22139" s="114">
        <v>0</v>
      </c>
      <c r="Q22139" s="112" t="s">
        <v>15358</v>
      </c>
      <c r="R22139" s="110" t="s">
        <v>15307</v>
      </c>
      <c r="S22139" s="114">
        <v>0</v>
      </c>
    </row>
    <row r="22140" spans="1:19" ht="11.25" thickBot="1" x14ac:dyDescent="0.2">
      <c r="A22140" s="93"/>
    </row>
    <row r="22141" spans="1:19" ht="11.25" thickBot="1" x14ac:dyDescent="0.2">
      <c r="A22141" s="87" t="s">
        <v>345</v>
      </c>
      <c r="B22141" s="87" t="s">
        <v>346</v>
      </c>
      <c r="C22141" s="120" t="s">
        <v>68</v>
      </c>
      <c r="D22141" s="120" t="s">
        <v>15325</v>
      </c>
    </row>
    <row r="22142" spans="1:19" ht="11.25" thickBot="1" x14ac:dyDescent="0.2">
      <c r="A22142" s="88">
        <v>1</v>
      </c>
      <c r="B22142" s="109">
        <v>0.8167592592592593</v>
      </c>
      <c r="C22142" s="89">
        <v>1158.8779999999999</v>
      </c>
      <c r="D22142" s="110" t="s">
        <v>15306</v>
      </c>
    </row>
    <row r="22143" spans="1:19" ht="11.25" thickBot="1" x14ac:dyDescent="0.2">
      <c r="A22143" s="93"/>
    </row>
    <row r="22144" spans="1:19" ht="11.25" thickBot="1" x14ac:dyDescent="0.2">
      <c r="A22144" s="113" t="s">
        <v>352</v>
      </c>
      <c r="B22144" s="93"/>
      <c r="C22144" s="114">
        <v>1158.8779999999999</v>
      </c>
      <c r="D22144" s="110" t="s">
        <v>15307</v>
      </c>
    </row>
    <row r="22145" spans="1:19" ht="11.25" thickBot="1" x14ac:dyDescent="0.2">
      <c r="A22145" s="93"/>
    </row>
    <row r="22146" spans="1:19" ht="11.25" thickBot="1" x14ac:dyDescent="0.2">
      <c r="A22146" s="116" t="s">
        <v>355</v>
      </c>
      <c r="B22146" s="93"/>
      <c r="C22146" s="114">
        <v>0</v>
      </c>
      <c r="D22146" s="110" t="s">
        <v>15307</v>
      </c>
    </row>
    <row r="22147" spans="1:19" ht="11.25" thickBot="1" x14ac:dyDescent="0.2">
      <c r="A22147" s="93"/>
    </row>
    <row r="22148" spans="1:19" ht="11.25" thickBot="1" x14ac:dyDescent="0.2">
      <c r="A22148" s="117" t="s">
        <v>358</v>
      </c>
      <c r="B22148" s="93"/>
      <c r="C22148" s="114">
        <v>0</v>
      </c>
      <c r="D22148" s="110" t="s">
        <v>15307</v>
      </c>
    </row>
    <row r="22149" spans="1:19" ht="10.5" x14ac:dyDescent="0.15">
      <c r="A22149" s="93"/>
    </row>
    <row r="22150" spans="1:19" x14ac:dyDescent="0.15">
      <c r="A22150" s="106"/>
      <c r="B22150" s="69" t="s">
        <v>2552</v>
      </c>
    </row>
    <row r="22151" spans="1:19" ht="9.75" thickBot="1" x14ac:dyDescent="0.2">
      <c r="A22151" s="64" t="s">
        <v>6926</v>
      </c>
    </row>
    <row r="22152" spans="1:19" ht="11.25" thickBot="1" x14ac:dyDescent="0.2">
      <c r="A22152" s="87" t="s">
        <v>345</v>
      </c>
      <c r="B22152" s="87" t="s">
        <v>346</v>
      </c>
      <c r="C22152" s="120" t="s">
        <v>15300</v>
      </c>
      <c r="D22152" s="120" t="s">
        <v>15301</v>
      </c>
      <c r="E22152" s="120" t="s">
        <v>15302</v>
      </c>
      <c r="F22152" s="120" t="s">
        <v>1</v>
      </c>
      <c r="G22152" s="120" t="s">
        <v>2</v>
      </c>
      <c r="H22152" s="120" t="s">
        <v>3</v>
      </c>
      <c r="I22152" s="120" t="s">
        <v>15303</v>
      </c>
      <c r="J22152" s="120" t="s">
        <v>4</v>
      </c>
      <c r="K22152" s="120" t="s">
        <v>15304</v>
      </c>
      <c r="L22152" s="120" t="s">
        <v>8</v>
      </c>
      <c r="M22152" s="120" t="s">
        <v>15305</v>
      </c>
      <c r="N22152" s="120" t="s">
        <v>10</v>
      </c>
      <c r="O22152" s="120" t="s">
        <v>11</v>
      </c>
      <c r="P22152" s="120" t="s">
        <v>12</v>
      </c>
      <c r="Q22152" s="120" t="s">
        <v>13</v>
      </c>
      <c r="R22152" s="120" t="s">
        <v>14</v>
      </c>
      <c r="S22152" s="120" t="s">
        <v>15</v>
      </c>
    </row>
    <row r="22153" spans="1:19" ht="11.25" thickBot="1" x14ac:dyDescent="0.2">
      <c r="A22153" s="88">
        <v>1</v>
      </c>
      <c r="B22153" s="109">
        <v>0.822199074074074</v>
      </c>
      <c r="C22153" s="110" t="s">
        <v>15306</v>
      </c>
      <c r="D22153" s="110" t="s">
        <v>15306</v>
      </c>
      <c r="E22153" s="89">
        <v>57.444000000000003</v>
      </c>
      <c r="F22153" s="89">
        <v>-1608.2090000000001</v>
      </c>
      <c r="G22153" s="89">
        <v>133.524</v>
      </c>
      <c r="H22153" s="89">
        <v>165.43700000000001</v>
      </c>
      <c r="I22153" s="89">
        <v>-136.25899999999999</v>
      </c>
      <c r="J22153" s="89">
        <v>57.444000000000003</v>
      </c>
      <c r="K22153" s="89">
        <v>805.06799999999998</v>
      </c>
      <c r="L22153" s="111">
        <v>0.58028000000000002</v>
      </c>
      <c r="M22153" s="110" t="s">
        <v>16031</v>
      </c>
      <c r="N22153" s="110" t="s">
        <v>16057</v>
      </c>
      <c r="O22153" s="89">
        <v>-57.704999999999998</v>
      </c>
      <c r="P22153" s="89">
        <v>246.37200000000001</v>
      </c>
      <c r="Q22153" s="89">
        <v>22794.787</v>
      </c>
      <c r="R22153" s="89">
        <v>-168.75899999999999</v>
      </c>
      <c r="S22153" s="89">
        <v>339.702</v>
      </c>
    </row>
    <row r="22154" spans="1:19" ht="11.25" thickBot="1" x14ac:dyDescent="0.2">
      <c r="A22154" s="93"/>
    </row>
    <row r="22155" spans="1:19" ht="11.25" thickBot="1" x14ac:dyDescent="0.2">
      <c r="A22155" s="113" t="s">
        <v>352</v>
      </c>
      <c r="B22155" s="93"/>
      <c r="C22155" s="110" t="s">
        <v>15307</v>
      </c>
      <c r="D22155" s="110" t="s">
        <v>15307</v>
      </c>
      <c r="E22155" s="114">
        <v>57.444000000000003</v>
      </c>
      <c r="F22155" s="114">
        <v>-1608.2090000000001</v>
      </c>
      <c r="G22155" s="114">
        <v>133.524</v>
      </c>
      <c r="H22155" s="114">
        <v>165.43700000000001</v>
      </c>
      <c r="I22155" s="114">
        <v>-136.25899999999999</v>
      </c>
      <c r="J22155" s="114">
        <v>57.444000000000003</v>
      </c>
      <c r="K22155" s="114">
        <v>805.06799999999998</v>
      </c>
      <c r="L22155" s="115">
        <v>0.58028000000000002</v>
      </c>
      <c r="M22155" s="110" t="s">
        <v>16033</v>
      </c>
      <c r="N22155" s="110" t="s">
        <v>16058</v>
      </c>
      <c r="O22155" s="114">
        <v>-57.704999999999998</v>
      </c>
      <c r="P22155" s="114">
        <v>246.37200000000001</v>
      </c>
      <c r="Q22155" s="114">
        <v>22794.787</v>
      </c>
      <c r="R22155" s="114">
        <v>-168.75899999999999</v>
      </c>
      <c r="S22155" s="114">
        <v>339.702</v>
      </c>
    </row>
    <row r="22156" spans="1:19" ht="11.25" thickBot="1" x14ac:dyDescent="0.2">
      <c r="A22156" s="93"/>
    </row>
    <row r="22157" spans="1:19" ht="11.25" thickBot="1" x14ac:dyDescent="0.2">
      <c r="A22157" s="116" t="s">
        <v>355</v>
      </c>
      <c r="B22157" s="93"/>
      <c r="C22157" s="110" t="s">
        <v>15307</v>
      </c>
      <c r="D22157" s="110" t="s">
        <v>15307</v>
      </c>
      <c r="E22157" s="114">
        <v>0</v>
      </c>
      <c r="F22157" s="114">
        <v>0</v>
      </c>
      <c r="G22157" s="114">
        <v>0</v>
      </c>
      <c r="H22157" s="114">
        <v>0</v>
      </c>
      <c r="I22157" s="114">
        <v>0</v>
      </c>
      <c r="J22157" s="114">
        <v>0</v>
      </c>
      <c r="K22157" s="114">
        <v>0</v>
      </c>
      <c r="L22157" s="118" t="s">
        <v>15308</v>
      </c>
      <c r="M22157" s="110" t="s">
        <v>15307</v>
      </c>
      <c r="N22157" s="110" t="s">
        <v>15307</v>
      </c>
      <c r="O22157" s="114">
        <v>0</v>
      </c>
      <c r="P22157" s="114">
        <v>0</v>
      </c>
      <c r="Q22157" s="114">
        <v>0</v>
      </c>
      <c r="R22157" s="114">
        <v>0</v>
      </c>
      <c r="S22157" s="114">
        <v>0</v>
      </c>
    </row>
    <row r="22158" spans="1:19" ht="11.25" thickBot="1" x14ac:dyDescent="0.2">
      <c r="A22158" s="93"/>
    </row>
    <row r="22159" spans="1:19" ht="11.25" thickBot="1" x14ac:dyDescent="0.2">
      <c r="A22159" s="117" t="s">
        <v>358</v>
      </c>
      <c r="B22159" s="93"/>
      <c r="C22159" s="110" t="s">
        <v>15307</v>
      </c>
      <c r="D22159" s="110" t="s">
        <v>15307</v>
      </c>
      <c r="E22159" s="114">
        <v>0</v>
      </c>
      <c r="F22159" s="114">
        <v>0</v>
      </c>
      <c r="G22159" s="114">
        <v>0</v>
      </c>
      <c r="H22159" s="114">
        <v>0</v>
      </c>
      <c r="I22159" s="114">
        <v>0</v>
      </c>
      <c r="J22159" s="114">
        <v>0</v>
      </c>
      <c r="K22159" s="114">
        <v>0</v>
      </c>
      <c r="L22159" s="118">
        <v>0</v>
      </c>
      <c r="M22159" s="110" t="s">
        <v>15307</v>
      </c>
      <c r="N22159" s="110" t="s">
        <v>15307</v>
      </c>
      <c r="O22159" s="114">
        <v>0</v>
      </c>
      <c r="P22159" s="114">
        <v>0</v>
      </c>
      <c r="Q22159" s="114">
        <v>0</v>
      </c>
      <c r="R22159" s="114">
        <v>0</v>
      </c>
      <c r="S22159" s="114">
        <v>0</v>
      </c>
    </row>
    <row r="22160" spans="1:19" ht="11.25" thickBot="1" x14ac:dyDescent="0.2">
      <c r="A22160" s="93"/>
    </row>
    <row r="22161" spans="1:19" ht="11.25" thickBot="1" x14ac:dyDescent="0.2">
      <c r="A22161" s="87" t="s">
        <v>345</v>
      </c>
      <c r="B22161" s="87" t="s">
        <v>346</v>
      </c>
      <c r="C22161" s="120" t="s">
        <v>16</v>
      </c>
      <c r="D22161" s="120" t="s">
        <v>15309</v>
      </c>
      <c r="E22161" s="120" t="s">
        <v>15310</v>
      </c>
      <c r="F22161" s="120" t="s">
        <v>20</v>
      </c>
      <c r="G22161" s="120" t="s">
        <v>21</v>
      </c>
      <c r="H22161" s="120" t="s">
        <v>22</v>
      </c>
      <c r="I22161" s="120" t="s">
        <v>23</v>
      </c>
      <c r="J22161" s="120" t="s">
        <v>24</v>
      </c>
      <c r="K22161" s="120" t="s">
        <v>26</v>
      </c>
      <c r="L22161" s="120" t="s">
        <v>15311</v>
      </c>
      <c r="M22161" s="120" t="s">
        <v>27</v>
      </c>
      <c r="N22161" s="120" t="s">
        <v>28</v>
      </c>
      <c r="O22161" s="120" t="s">
        <v>29</v>
      </c>
      <c r="P22161" s="120" t="s">
        <v>30</v>
      </c>
      <c r="Q22161" s="120" t="s">
        <v>15312</v>
      </c>
      <c r="R22161" s="120" t="s">
        <v>32</v>
      </c>
      <c r="S22161" s="120" t="s">
        <v>33</v>
      </c>
    </row>
    <row r="22162" spans="1:19" ht="11.25" thickBot="1" x14ac:dyDescent="0.2">
      <c r="A22162" s="88">
        <v>1</v>
      </c>
      <c r="B22162" s="109">
        <v>0.822199074074074</v>
      </c>
      <c r="C22162" s="89">
        <v>-55.95</v>
      </c>
      <c r="D22162" s="89">
        <v>2957.9090000000001</v>
      </c>
      <c r="E22162" s="110" t="s">
        <v>15306</v>
      </c>
      <c r="F22162" s="111">
        <v>0.48559000000000002</v>
      </c>
      <c r="G22162" s="89">
        <v>157.416</v>
      </c>
      <c r="H22162" s="110" t="s">
        <v>16059</v>
      </c>
      <c r="I22162" s="89">
        <v>9.6329999999999991</v>
      </c>
      <c r="J22162" s="110" t="s">
        <v>15306</v>
      </c>
      <c r="K22162" s="111">
        <v>0.4945</v>
      </c>
      <c r="L22162" s="89">
        <v>-27.062999999999999</v>
      </c>
      <c r="M22162" s="110" t="s">
        <v>15306</v>
      </c>
      <c r="N22162" s="89">
        <v>-127.60899999999999</v>
      </c>
      <c r="O22162" s="110" t="s">
        <v>16004</v>
      </c>
      <c r="P22162" s="110" t="s">
        <v>15306</v>
      </c>
      <c r="Q22162" s="89">
        <v>79.409000000000006</v>
      </c>
      <c r="R22162" s="89">
        <v>149.226</v>
      </c>
      <c r="S22162" s="89">
        <v>1626.694</v>
      </c>
    </row>
    <row r="22163" spans="1:19" ht="11.25" thickBot="1" x14ac:dyDescent="0.2">
      <c r="A22163" s="93"/>
    </row>
    <row r="22164" spans="1:19" ht="11.25" thickBot="1" x14ac:dyDescent="0.2">
      <c r="A22164" s="113" t="s">
        <v>352</v>
      </c>
      <c r="B22164" s="93"/>
      <c r="C22164" s="114">
        <v>-55.95</v>
      </c>
      <c r="D22164" s="114">
        <v>2957.9090000000001</v>
      </c>
      <c r="E22164" s="110" t="s">
        <v>15307</v>
      </c>
      <c r="F22164" s="115">
        <v>0.48559000000000002</v>
      </c>
      <c r="G22164" s="114">
        <v>157.416</v>
      </c>
      <c r="H22164" s="110" t="s">
        <v>16060</v>
      </c>
      <c r="I22164" s="114">
        <v>9.6329999999999991</v>
      </c>
      <c r="J22164" s="110" t="s">
        <v>15307</v>
      </c>
      <c r="K22164" s="115">
        <v>0.4945</v>
      </c>
      <c r="L22164" s="114">
        <v>-27.062999999999999</v>
      </c>
      <c r="M22164" s="110" t="s">
        <v>15307</v>
      </c>
      <c r="N22164" s="114">
        <v>-127.60899999999999</v>
      </c>
      <c r="O22164" s="110" t="s">
        <v>16006</v>
      </c>
      <c r="P22164" s="110" t="s">
        <v>15307</v>
      </c>
      <c r="Q22164" s="114">
        <v>79.409000000000006</v>
      </c>
      <c r="R22164" s="114">
        <v>149.226</v>
      </c>
      <c r="S22164" s="114">
        <v>1626.694</v>
      </c>
    </row>
    <row r="22165" spans="1:19" ht="11.25" thickBot="1" x14ac:dyDescent="0.2">
      <c r="A22165" s="93"/>
    </row>
    <row r="22166" spans="1:19" ht="11.25" thickBot="1" x14ac:dyDescent="0.2">
      <c r="A22166" s="116" t="s">
        <v>355</v>
      </c>
      <c r="B22166" s="93"/>
      <c r="C22166" s="114">
        <v>0</v>
      </c>
      <c r="D22166" s="114">
        <v>0</v>
      </c>
      <c r="E22166" s="110" t="s">
        <v>15307</v>
      </c>
      <c r="F22166" s="118" t="s">
        <v>15308</v>
      </c>
      <c r="G22166" s="114">
        <v>0</v>
      </c>
      <c r="H22166" s="110" t="s">
        <v>15307</v>
      </c>
      <c r="I22166" s="114">
        <v>0</v>
      </c>
      <c r="J22166" s="110" t="s">
        <v>15307</v>
      </c>
      <c r="K22166" s="118" t="s">
        <v>15308</v>
      </c>
      <c r="L22166" s="114">
        <v>0</v>
      </c>
      <c r="M22166" s="110" t="s">
        <v>15307</v>
      </c>
      <c r="N22166" s="114">
        <v>0</v>
      </c>
      <c r="O22166" s="110" t="s">
        <v>15307</v>
      </c>
      <c r="P22166" s="110" t="s">
        <v>15307</v>
      </c>
      <c r="Q22166" s="114">
        <v>0</v>
      </c>
      <c r="R22166" s="114">
        <v>0</v>
      </c>
      <c r="S22166" s="114">
        <v>0</v>
      </c>
    </row>
    <row r="22167" spans="1:19" ht="11.25" thickBot="1" x14ac:dyDescent="0.2">
      <c r="A22167" s="93"/>
    </row>
    <row r="22168" spans="1:19" ht="11.25" thickBot="1" x14ac:dyDescent="0.2">
      <c r="A22168" s="117" t="s">
        <v>358</v>
      </c>
      <c r="B22168" s="93"/>
      <c r="C22168" s="114">
        <v>0</v>
      </c>
      <c r="D22168" s="114">
        <v>0</v>
      </c>
      <c r="E22168" s="110" t="s">
        <v>15307</v>
      </c>
      <c r="F22168" s="118">
        <v>0</v>
      </c>
      <c r="G22168" s="114">
        <v>0</v>
      </c>
      <c r="H22168" s="110" t="s">
        <v>15307</v>
      </c>
      <c r="I22168" s="114">
        <v>0</v>
      </c>
      <c r="J22168" s="110" t="s">
        <v>15307</v>
      </c>
      <c r="K22168" s="118">
        <v>0</v>
      </c>
      <c r="L22168" s="114">
        <v>0</v>
      </c>
      <c r="M22168" s="110" t="s">
        <v>15307</v>
      </c>
      <c r="N22168" s="114">
        <v>0</v>
      </c>
      <c r="O22168" s="110" t="s">
        <v>15307</v>
      </c>
      <c r="P22168" s="110" t="s">
        <v>15307</v>
      </c>
      <c r="Q22168" s="114">
        <v>0</v>
      </c>
      <c r="R22168" s="114">
        <v>0</v>
      </c>
      <c r="S22168" s="114">
        <v>0</v>
      </c>
    </row>
    <row r="22169" spans="1:19" ht="11.25" thickBot="1" x14ac:dyDescent="0.2">
      <c r="A22169" s="93"/>
    </row>
    <row r="22170" spans="1:19" ht="11.25" thickBot="1" x14ac:dyDescent="0.2">
      <c r="A22170" s="87" t="s">
        <v>345</v>
      </c>
      <c r="B22170" s="87" t="s">
        <v>346</v>
      </c>
      <c r="C22170" s="120" t="s">
        <v>35</v>
      </c>
      <c r="D22170" s="120" t="s">
        <v>36</v>
      </c>
      <c r="E22170" s="120" t="s">
        <v>15315</v>
      </c>
      <c r="F22170" s="120" t="s">
        <v>38</v>
      </c>
      <c r="G22170" s="120" t="s">
        <v>39</v>
      </c>
      <c r="H22170" s="120" t="s">
        <v>41</v>
      </c>
      <c r="I22170" s="120" t="s">
        <v>42</v>
      </c>
      <c r="J22170" s="120" t="s">
        <v>43</v>
      </c>
      <c r="K22170" s="120" t="s">
        <v>44</v>
      </c>
      <c r="L22170" s="120" t="s">
        <v>45</v>
      </c>
      <c r="M22170" s="120" t="s">
        <v>46</v>
      </c>
      <c r="N22170" s="120" t="s">
        <v>47</v>
      </c>
      <c r="O22170" s="120" t="s">
        <v>48</v>
      </c>
      <c r="P22170" s="120" t="s">
        <v>49</v>
      </c>
      <c r="Q22170" s="120" t="s">
        <v>50</v>
      </c>
      <c r="R22170" s="120" t="s">
        <v>51</v>
      </c>
      <c r="S22170" s="120" t="s">
        <v>52</v>
      </c>
    </row>
    <row r="22171" spans="1:19" ht="11.25" thickBot="1" x14ac:dyDescent="0.2">
      <c r="A22171" s="88">
        <v>1</v>
      </c>
      <c r="B22171" s="109">
        <v>0.822199074074074</v>
      </c>
      <c r="C22171" s="111">
        <v>0.46205000000000002</v>
      </c>
      <c r="D22171" s="89">
        <v>376.27199999999999</v>
      </c>
      <c r="E22171" s="89">
        <v>-44.082000000000001</v>
      </c>
      <c r="F22171" s="110" t="s">
        <v>16011</v>
      </c>
      <c r="G22171" s="110" t="s">
        <v>16036</v>
      </c>
      <c r="H22171" s="89">
        <v>720.83</v>
      </c>
      <c r="I22171" s="89">
        <v>225.88300000000001</v>
      </c>
      <c r="J22171" s="89">
        <v>53.045999999999999</v>
      </c>
      <c r="K22171" s="89">
        <v>75.557000000000002</v>
      </c>
      <c r="L22171" s="89">
        <v>76.212999999999994</v>
      </c>
      <c r="M22171" s="110" t="s">
        <v>16037</v>
      </c>
      <c r="N22171" s="110" t="s">
        <v>16038</v>
      </c>
      <c r="O22171" s="110" t="s">
        <v>15306</v>
      </c>
      <c r="P22171" s="89">
        <v>2.802</v>
      </c>
      <c r="Q22171" s="110" t="s">
        <v>15306</v>
      </c>
      <c r="R22171" s="110" t="s">
        <v>16040</v>
      </c>
      <c r="S22171" s="89">
        <v>78.84</v>
      </c>
    </row>
    <row r="22172" spans="1:19" ht="11.25" thickBot="1" x14ac:dyDescent="0.2">
      <c r="A22172" s="93"/>
    </row>
    <row r="22173" spans="1:19" ht="11.25" thickBot="1" x14ac:dyDescent="0.2">
      <c r="A22173" s="113" t="s">
        <v>352</v>
      </c>
      <c r="B22173" s="93"/>
      <c r="C22173" s="115">
        <v>0.46205000000000002</v>
      </c>
      <c r="D22173" s="114">
        <v>376.27199999999999</v>
      </c>
      <c r="E22173" s="114">
        <v>-44.082000000000001</v>
      </c>
      <c r="F22173" s="110" t="s">
        <v>16012</v>
      </c>
      <c r="G22173" s="110" t="s">
        <v>16042</v>
      </c>
      <c r="H22173" s="114">
        <v>720.83</v>
      </c>
      <c r="I22173" s="114">
        <v>225.88300000000001</v>
      </c>
      <c r="J22173" s="114">
        <v>53.045999999999999</v>
      </c>
      <c r="K22173" s="114">
        <v>75.557000000000002</v>
      </c>
      <c r="L22173" s="114">
        <v>76.212999999999994</v>
      </c>
      <c r="M22173" s="110" t="s">
        <v>16043</v>
      </c>
      <c r="N22173" s="110" t="s">
        <v>16044</v>
      </c>
      <c r="O22173" s="110" t="s">
        <v>15307</v>
      </c>
      <c r="P22173" s="114">
        <v>2.802</v>
      </c>
      <c r="Q22173" s="110" t="s">
        <v>15307</v>
      </c>
      <c r="R22173" s="110" t="s">
        <v>16046</v>
      </c>
      <c r="S22173" s="114">
        <v>78.84</v>
      </c>
    </row>
    <row r="22174" spans="1:19" ht="11.25" thickBot="1" x14ac:dyDescent="0.2">
      <c r="A22174" s="93"/>
    </row>
    <row r="22175" spans="1:19" ht="11.25" thickBot="1" x14ac:dyDescent="0.2">
      <c r="A22175" s="116" t="s">
        <v>355</v>
      </c>
      <c r="B22175" s="93"/>
      <c r="C22175" s="118" t="s">
        <v>15308</v>
      </c>
      <c r="D22175" s="114">
        <v>0</v>
      </c>
      <c r="E22175" s="114">
        <v>0</v>
      </c>
      <c r="F22175" s="110" t="s">
        <v>15307</v>
      </c>
      <c r="G22175" s="110" t="s">
        <v>15307</v>
      </c>
      <c r="H22175" s="114">
        <v>0</v>
      </c>
      <c r="I22175" s="114">
        <v>0</v>
      </c>
      <c r="J22175" s="114">
        <v>0</v>
      </c>
      <c r="K22175" s="114">
        <v>0</v>
      </c>
      <c r="L22175" s="114">
        <v>0</v>
      </c>
      <c r="M22175" s="110" t="s">
        <v>15307</v>
      </c>
      <c r="N22175" s="110" t="s">
        <v>15307</v>
      </c>
      <c r="O22175" s="110" t="s">
        <v>15307</v>
      </c>
      <c r="P22175" s="114">
        <v>0</v>
      </c>
      <c r="Q22175" s="110" t="s">
        <v>15307</v>
      </c>
      <c r="R22175" s="110" t="s">
        <v>15307</v>
      </c>
      <c r="S22175" s="114">
        <v>0</v>
      </c>
    </row>
    <row r="22176" spans="1:19" ht="11.25" thickBot="1" x14ac:dyDescent="0.2">
      <c r="A22176" s="93"/>
    </row>
    <row r="22177" spans="1:19" ht="11.25" thickBot="1" x14ac:dyDescent="0.2">
      <c r="A22177" s="117" t="s">
        <v>358</v>
      </c>
      <c r="B22177" s="93"/>
      <c r="C22177" s="118">
        <v>0</v>
      </c>
      <c r="D22177" s="114">
        <v>0</v>
      </c>
      <c r="E22177" s="114">
        <v>0</v>
      </c>
      <c r="F22177" s="110" t="s">
        <v>15307</v>
      </c>
      <c r="G22177" s="110" t="s">
        <v>15307</v>
      </c>
      <c r="H22177" s="114">
        <v>0</v>
      </c>
      <c r="I22177" s="114">
        <v>0</v>
      </c>
      <c r="J22177" s="114">
        <v>0</v>
      </c>
      <c r="K22177" s="114">
        <v>0</v>
      </c>
      <c r="L22177" s="114">
        <v>0</v>
      </c>
      <c r="M22177" s="110" t="s">
        <v>15307</v>
      </c>
      <c r="N22177" s="110" t="s">
        <v>15307</v>
      </c>
      <c r="O22177" s="110" t="s">
        <v>15307</v>
      </c>
      <c r="P22177" s="114">
        <v>0</v>
      </c>
      <c r="Q22177" s="110" t="s">
        <v>15307</v>
      </c>
      <c r="R22177" s="110" t="s">
        <v>15307</v>
      </c>
      <c r="S22177" s="114">
        <v>0</v>
      </c>
    </row>
    <row r="22178" spans="1:19" ht="11.25" thickBot="1" x14ac:dyDescent="0.2">
      <c r="A22178" s="93"/>
    </row>
    <row r="22179" spans="1:19" ht="11.25" thickBot="1" x14ac:dyDescent="0.2">
      <c r="A22179" s="87" t="s">
        <v>345</v>
      </c>
      <c r="B22179" s="87" t="s">
        <v>346</v>
      </c>
      <c r="C22179" s="120" t="s">
        <v>53</v>
      </c>
      <c r="D22179" s="120" t="s">
        <v>54</v>
      </c>
      <c r="E22179" s="120" t="s">
        <v>55</v>
      </c>
      <c r="F22179" s="120" t="s">
        <v>56</v>
      </c>
      <c r="G22179" s="120" t="s">
        <v>15318</v>
      </c>
      <c r="H22179" s="120" t="s">
        <v>57</v>
      </c>
      <c r="I22179" s="120" t="s">
        <v>59</v>
      </c>
      <c r="J22179" s="120" t="s">
        <v>15319</v>
      </c>
      <c r="K22179" s="120" t="s">
        <v>60</v>
      </c>
      <c r="L22179" s="120" t="s">
        <v>61</v>
      </c>
      <c r="M22179" s="120" t="s">
        <v>62</v>
      </c>
      <c r="N22179" s="120" t="s">
        <v>15320</v>
      </c>
      <c r="O22179" s="120" t="s">
        <v>63</v>
      </c>
      <c r="P22179" s="120" t="s">
        <v>64</v>
      </c>
      <c r="Q22179" s="120" t="s">
        <v>66</v>
      </c>
      <c r="R22179" s="120" t="s">
        <v>15321</v>
      </c>
      <c r="S22179" s="120" t="s">
        <v>67</v>
      </c>
    </row>
    <row r="22180" spans="1:19" ht="11.25" thickBot="1" x14ac:dyDescent="0.2">
      <c r="A22180" s="88">
        <v>1</v>
      </c>
      <c r="B22180" s="109">
        <v>0.822199074074074</v>
      </c>
      <c r="C22180" s="110" t="s">
        <v>15306</v>
      </c>
      <c r="D22180" s="110" t="s">
        <v>15306</v>
      </c>
      <c r="E22180" s="89">
        <v>2.835</v>
      </c>
      <c r="F22180" s="110" t="s">
        <v>16048</v>
      </c>
      <c r="G22180" s="110" t="s">
        <v>16013</v>
      </c>
      <c r="H22180" s="89">
        <v>75.831000000000003</v>
      </c>
      <c r="I22180" s="110" t="s">
        <v>15306</v>
      </c>
      <c r="J22180" s="110" t="s">
        <v>16017</v>
      </c>
      <c r="K22180" s="110" t="s">
        <v>15306</v>
      </c>
      <c r="L22180" s="110" t="s">
        <v>15306</v>
      </c>
      <c r="M22180" s="89">
        <v>2.8809999999999998</v>
      </c>
      <c r="N22180" s="89">
        <v>-9258.0069999999996</v>
      </c>
      <c r="O22180" s="110" t="s">
        <v>16061</v>
      </c>
      <c r="P22180" s="89">
        <v>3494.8690000000001</v>
      </c>
      <c r="Q22180" s="112" t="s">
        <v>15435</v>
      </c>
      <c r="R22180" s="110" t="s">
        <v>16018</v>
      </c>
      <c r="S22180" s="89">
        <v>105.60899999999999</v>
      </c>
    </row>
    <row r="22181" spans="1:19" ht="11.25" thickBot="1" x14ac:dyDescent="0.2">
      <c r="A22181" s="93"/>
    </row>
    <row r="22182" spans="1:19" ht="11.25" thickBot="1" x14ac:dyDescent="0.2">
      <c r="A22182" s="113" t="s">
        <v>352</v>
      </c>
      <c r="B22182" s="93"/>
      <c r="C22182" s="110" t="s">
        <v>15307</v>
      </c>
      <c r="D22182" s="110" t="s">
        <v>15307</v>
      </c>
      <c r="E22182" s="114">
        <v>2.835</v>
      </c>
      <c r="F22182" s="110" t="s">
        <v>16050</v>
      </c>
      <c r="G22182" s="110" t="s">
        <v>16015</v>
      </c>
      <c r="H22182" s="114">
        <v>75.831000000000003</v>
      </c>
      <c r="I22182" s="110" t="s">
        <v>15307</v>
      </c>
      <c r="J22182" s="110" t="s">
        <v>16019</v>
      </c>
      <c r="K22182" s="110" t="s">
        <v>15307</v>
      </c>
      <c r="L22182" s="110" t="s">
        <v>15307</v>
      </c>
      <c r="M22182" s="114">
        <v>2.8809999999999998</v>
      </c>
      <c r="N22182" s="114">
        <v>-9258.0069999999996</v>
      </c>
      <c r="O22182" s="110" t="s">
        <v>16062</v>
      </c>
      <c r="P22182" s="114">
        <v>3494.8690000000001</v>
      </c>
      <c r="Q22182" s="112" t="s">
        <v>15438</v>
      </c>
      <c r="R22182" s="110" t="s">
        <v>16020</v>
      </c>
      <c r="S22182" s="114">
        <v>105.60899999999999</v>
      </c>
    </row>
    <row r="22183" spans="1:19" ht="11.25" thickBot="1" x14ac:dyDescent="0.2">
      <c r="A22183" s="93"/>
    </row>
    <row r="22184" spans="1:19" ht="11.25" thickBot="1" x14ac:dyDescent="0.2">
      <c r="A22184" s="116" t="s">
        <v>355</v>
      </c>
      <c r="B22184" s="93"/>
      <c r="C22184" s="110" t="s">
        <v>15307</v>
      </c>
      <c r="D22184" s="110" t="s">
        <v>15307</v>
      </c>
      <c r="E22184" s="114">
        <v>0</v>
      </c>
      <c r="F22184" s="110" t="s">
        <v>15307</v>
      </c>
      <c r="G22184" s="110" t="s">
        <v>15307</v>
      </c>
      <c r="H22184" s="114">
        <v>0</v>
      </c>
      <c r="I22184" s="110" t="s">
        <v>15307</v>
      </c>
      <c r="J22184" s="110" t="s">
        <v>15307</v>
      </c>
      <c r="K22184" s="110" t="s">
        <v>15307</v>
      </c>
      <c r="L22184" s="110" t="s">
        <v>15307</v>
      </c>
      <c r="M22184" s="114">
        <v>0</v>
      </c>
      <c r="N22184" s="114">
        <v>0</v>
      </c>
      <c r="O22184" s="110" t="s">
        <v>15307</v>
      </c>
      <c r="P22184" s="114">
        <v>0</v>
      </c>
      <c r="Q22184" s="112" t="s">
        <v>15324</v>
      </c>
      <c r="R22184" s="110" t="s">
        <v>15307</v>
      </c>
      <c r="S22184" s="114">
        <v>0</v>
      </c>
    </row>
    <row r="22185" spans="1:19" ht="11.25" thickBot="1" x14ac:dyDescent="0.2">
      <c r="A22185" s="93"/>
    </row>
    <row r="22186" spans="1:19" ht="11.25" thickBot="1" x14ac:dyDescent="0.2">
      <c r="A22186" s="117" t="s">
        <v>358</v>
      </c>
      <c r="B22186" s="93"/>
      <c r="C22186" s="110" t="s">
        <v>15307</v>
      </c>
      <c r="D22186" s="110" t="s">
        <v>15307</v>
      </c>
      <c r="E22186" s="114">
        <v>0</v>
      </c>
      <c r="F22186" s="110" t="s">
        <v>15307</v>
      </c>
      <c r="G22186" s="110" t="s">
        <v>15307</v>
      </c>
      <c r="H22186" s="114">
        <v>0</v>
      </c>
      <c r="I22186" s="110" t="s">
        <v>15307</v>
      </c>
      <c r="J22186" s="110" t="s">
        <v>15307</v>
      </c>
      <c r="K22186" s="110" t="s">
        <v>15307</v>
      </c>
      <c r="L22186" s="110" t="s">
        <v>15307</v>
      </c>
      <c r="M22186" s="114">
        <v>0</v>
      </c>
      <c r="N22186" s="114">
        <v>0</v>
      </c>
      <c r="O22186" s="110" t="s">
        <v>15307</v>
      </c>
      <c r="P22186" s="114">
        <v>0</v>
      </c>
      <c r="Q22186" s="112" t="s">
        <v>15358</v>
      </c>
      <c r="R22186" s="110" t="s">
        <v>15307</v>
      </c>
      <c r="S22186" s="114">
        <v>0</v>
      </c>
    </row>
    <row r="22187" spans="1:19" ht="11.25" thickBot="1" x14ac:dyDescent="0.2">
      <c r="A22187" s="93"/>
    </row>
    <row r="22188" spans="1:19" ht="11.25" thickBot="1" x14ac:dyDescent="0.2">
      <c r="A22188" s="87" t="s">
        <v>345</v>
      </c>
      <c r="B22188" s="87" t="s">
        <v>346</v>
      </c>
      <c r="C22188" s="120" t="s">
        <v>68</v>
      </c>
      <c r="D22188" s="120" t="s">
        <v>15325</v>
      </c>
    </row>
    <row r="22189" spans="1:19" ht="11.25" thickBot="1" x14ac:dyDescent="0.2">
      <c r="A22189" s="88">
        <v>1</v>
      </c>
      <c r="B22189" s="109">
        <v>0.822199074074074</v>
      </c>
      <c r="C22189" s="110" t="s">
        <v>16063</v>
      </c>
      <c r="D22189" s="110" t="s">
        <v>15306</v>
      </c>
    </row>
    <row r="22190" spans="1:19" ht="11.25" thickBot="1" x14ac:dyDescent="0.2">
      <c r="A22190" s="93"/>
    </row>
    <row r="22191" spans="1:19" ht="11.25" thickBot="1" x14ac:dyDescent="0.2">
      <c r="A22191" s="113" t="s">
        <v>352</v>
      </c>
      <c r="B22191" s="93"/>
      <c r="C22191" s="110" t="s">
        <v>16064</v>
      </c>
      <c r="D22191" s="110" t="s">
        <v>15307</v>
      </c>
    </row>
    <row r="22192" spans="1:19" ht="11.25" thickBot="1" x14ac:dyDescent="0.2">
      <c r="A22192" s="93"/>
    </row>
    <row r="22193" spans="1:19" ht="11.25" thickBot="1" x14ac:dyDescent="0.2">
      <c r="A22193" s="116" t="s">
        <v>355</v>
      </c>
      <c r="B22193" s="93"/>
      <c r="C22193" s="110" t="s">
        <v>15307</v>
      </c>
      <c r="D22193" s="110" t="s">
        <v>15307</v>
      </c>
    </row>
    <row r="22194" spans="1:19" ht="11.25" thickBot="1" x14ac:dyDescent="0.2">
      <c r="A22194" s="93"/>
    </row>
    <row r="22195" spans="1:19" ht="11.25" thickBot="1" x14ac:dyDescent="0.2">
      <c r="A22195" s="117" t="s">
        <v>358</v>
      </c>
      <c r="B22195" s="93"/>
      <c r="C22195" s="110" t="s">
        <v>15307</v>
      </c>
      <c r="D22195" s="110" t="s">
        <v>15307</v>
      </c>
    </row>
    <row r="22196" spans="1:19" ht="10.5" x14ac:dyDescent="0.15">
      <c r="A22196" s="93"/>
    </row>
    <row r="22197" spans="1:19" x14ac:dyDescent="0.15">
      <c r="A22197" s="106"/>
      <c r="B22197" s="69" t="s">
        <v>2586</v>
      </c>
    </row>
    <row r="22198" spans="1:19" ht="9.75" thickBot="1" x14ac:dyDescent="0.2">
      <c r="A22198" s="64" t="s">
        <v>6210</v>
      </c>
    </row>
    <row r="22199" spans="1:19" ht="11.25" thickBot="1" x14ac:dyDescent="0.2">
      <c r="A22199" s="87" t="s">
        <v>345</v>
      </c>
      <c r="B22199" s="87" t="s">
        <v>346</v>
      </c>
      <c r="C22199" s="120" t="s">
        <v>15300</v>
      </c>
      <c r="D22199" s="120" t="s">
        <v>15301</v>
      </c>
      <c r="E22199" s="120" t="s">
        <v>15302</v>
      </c>
      <c r="F22199" s="120" t="s">
        <v>1</v>
      </c>
      <c r="G22199" s="120" t="s">
        <v>2</v>
      </c>
      <c r="H22199" s="120" t="s">
        <v>3</v>
      </c>
      <c r="I22199" s="120" t="s">
        <v>15303</v>
      </c>
      <c r="J22199" s="120" t="s">
        <v>4</v>
      </c>
      <c r="K22199" s="120" t="s">
        <v>15304</v>
      </c>
      <c r="L22199" s="120" t="s">
        <v>8</v>
      </c>
      <c r="M22199" s="120" t="s">
        <v>15305</v>
      </c>
      <c r="N22199" s="120" t="s">
        <v>10</v>
      </c>
      <c r="O22199" s="120" t="s">
        <v>11</v>
      </c>
      <c r="P22199" s="120" t="s">
        <v>12</v>
      </c>
      <c r="Q22199" s="120" t="s">
        <v>13</v>
      </c>
      <c r="R22199" s="120" t="s">
        <v>14</v>
      </c>
      <c r="S22199" s="120" t="s">
        <v>15</v>
      </c>
    </row>
    <row r="22200" spans="1:19" ht="11.25" thickBot="1" x14ac:dyDescent="0.2">
      <c r="A22200" s="88">
        <v>1</v>
      </c>
      <c r="B22200" s="109">
        <v>0.827662037037037</v>
      </c>
      <c r="C22200" s="110" t="s">
        <v>15306</v>
      </c>
      <c r="D22200" s="110" t="s">
        <v>15306</v>
      </c>
      <c r="E22200" s="110" t="s">
        <v>15306</v>
      </c>
      <c r="F22200" s="89">
        <v>20038.971000000001</v>
      </c>
      <c r="G22200" s="89">
        <v>16525.554</v>
      </c>
      <c r="H22200" s="89">
        <v>4162.1509999999998</v>
      </c>
      <c r="I22200" s="89">
        <v>26.06</v>
      </c>
      <c r="J22200" s="89">
        <v>184.80500000000001</v>
      </c>
      <c r="K22200" s="89">
        <v>525.31299999999999</v>
      </c>
      <c r="L22200" s="111">
        <v>0.60124</v>
      </c>
      <c r="M22200" s="89">
        <v>4465.723</v>
      </c>
      <c r="N22200" s="89">
        <v>6189.8590000000004</v>
      </c>
      <c r="O22200" s="89">
        <v>5430.2529999999997</v>
      </c>
      <c r="P22200" s="89">
        <v>28464.99</v>
      </c>
      <c r="Q22200" s="89">
        <v>515441.8</v>
      </c>
      <c r="R22200" s="89">
        <v>8655.4969999999994</v>
      </c>
      <c r="S22200" s="89">
        <v>2165.1489999999999</v>
      </c>
    </row>
    <row r="22201" spans="1:19" ht="11.25" thickBot="1" x14ac:dyDescent="0.2">
      <c r="A22201" s="93"/>
    </row>
    <row r="22202" spans="1:19" ht="11.25" thickBot="1" x14ac:dyDescent="0.2">
      <c r="A22202" s="113" t="s">
        <v>352</v>
      </c>
      <c r="B22202" s="93"/>
      <c r="C22202" s="110" t="s">
        <v>15307</v>
      </c>
      <c r="D22202" s="110" t="s">
        <v>15307</v>
      </c>
      <c r="E22202" s="110" t="s">
        <v>15307</v>
      </c>
      <c r="F22202" s="114">
        <v>20038.971000000001</v>
      </c>
      <c r="G22202" s="114">
        <v>16525.554</v>
      </c>
      <c r="H22202" s="114">
        <v>4162.1509999999998</v>
      </c>
      <c r="I22202" s="114">
        <v>26.06</v>
      </c>
      <c r="J22202" s="114">
        <v>184.80500000000001</v>
      </c>
      <c r="K22202" s="114">
        <v>525.31299999999999</v>
      </c>
      <c r="L22202" s="115">
        <v>0.60124</v>
      </c>
      <c r="M22202" s="114">
        <v>4465.723</v>
      </c>
      <c r="N22202" s="114">
        <v>6189.8590000000004</v>
      </c>
      <c r="O22202" s="114">
        <v>5430.2529999999997</v>
      </c>
      <c r="P22202" s="114">
        <v>28464.99</v>
      </c>
      <c r="Q22202" s="114">
        <v>515441.8</v>
      </c>
      <c r="R22202" s="114">
        <v>8655.4969999999994</v>
      </c>
      <c r="S22202" s="114">
        <v>2165.1489999999999</v>
      </c>
    </row>
    <row r="22203" spans="1:19" ht="11.25" thickBot="1" x14ac:dyDescent="0.2">
      <c r="A22203" s="93"/>
    </row>
    <row r="22204" spans="1:19" ht="11.25" thickBot="1" x14ac:dyDescent="0.2">
      <c r="A22204" s="116" t="s">
        <v>355</v>
      </c>
      <c r="B22204" s="93"/>
      <c r="C22204" s="110" t="s">
        <v>15307</v>
      </c>
      <c r="D22204" s="110" t="s">
        <v>15307</v>
      </c>
      <c r="E22204" s="110" t="s">
        <v>15307</v>
      </c>
      <c r="F22204" s="114">
        <v>0</v>
      </c>
      <c r="G22204" s="114">
        <v>0</v>
      </c>
      <c r="H22204" s="114">
        <v>0</v>
      </c>
      <c r="I22204" s="114">
        <v>0</v>
      </c>
      <c r="J22204" s="114">
        <v>0</v>
      </c>
      <c r="K22204" s="114">
        <v>0</v>
      </c>
      <c r="L22204" s="118" t="s">
        <v>15308</v>
      </c>
      <c r="M22204" s="114">
        <v>0</v>
      </c>
      <c r="N22204" s="114">
        <v>0</v>
      </c>
      <c r="O22204" s="114">
        <v>0</v>
      </c>
      <c r="P22204" s="114">
        <v>0</v>
      </c>
      <c r="Q22204" s="114">
        <v>0</v>
      </c>
      <c r="R22204" s="114">
        <v>0</v>
      </c>
      <c r="S22204" s="114">
        <v>0</v>
      </c>
    </row>
    <row r="22205" spans="1:19" ht="11.25" thickBot="1" x14ac:dyDescent="0.2">
      <c r="A22205" s="93"/>
    </row>
    <row r="22206" spans="1:19" ht="11.25" thickBot="1" x14ac:dyDescent="0.2">
      <c r="A22206" s="117" t="s">
        <v>358</v>
      </c>
      <c r="B22206" s="93"/>
      <c r="C22206" s="110" t="s">
        <v>15307</v>
      </c>
      <c r="D22206" s="110" t="s">
        <v>15307</v>
      </c>
      <c r="E22206" s="110" t="s">
        <v>15307</v>
      </c>
      <c r="F22206" s="114">
        <v>0</v>
      </c>
      <c r="G22206" s="114">
        <v>0</v>
      </c>
      <c r="H22206" s="114">
        <v>0</v>
      </c>
      <c r="I22206" s="114">
        <v>0</v>
      </c>
      <c r="J22206" s="114">
        <v>0</v>
      </c>
      <c r="K22206" s="114">
        <v>0</v>
      </c>
      <c r="L22206" s="118">
        <v>0</v>
      </c>
      <c r="M22206" s="114">
        <v>0</v>
      </c>
      <c r="N22206" s="114">
        <v>0</v>
      </c>
      <c r="O22206" s="114">
        <v>0</v>
      </c>
      <c r="P22206" s="114">
        <v>0</v>
      </c>
      <c r="Q22206" s="114">
        <v>0</v>
      </c>
      <c r="R22206" s="114">
        <v>0</v>
      </c>
      <c r="S22206" s="114">
        <v>0</v>
      </c>
    </row>
    <row r="22207" spans="1:19" ht="11.25" thickBot="1" x14ac:dyDescent="0.2">
      <c r="A22207" s="93"/>
    </row>
    <row r="22208" spans="1:19" ht="11.25" thickBot="1" x14ac:dyDescent="0.2">
      <c r="A22208" s="87" t="s">
        <v>345</v>
      </c>
      <c r="B22208" s="87" t="s">
        <v>346</v>
      </c>
      <c r="C22208" s="120" t="s">
        <v>16</v>
      </c>
      <c r="D22208" s="120" t="s">
        <v>15309</v>
      </c>
      <c r="E22208" s="120" t="s">
        <v>15310</v>
      </c>
      <c r="F22208" s="120" t="s">
        <v>20</v>
      </c>
      <c r="G22208" s="120" t="s">
        <v>21</v>
      </c>
      <c r="H22208" s="120" t="s">
        <v>22</v>
      </c>
      <c r="I22208" s="120" t="s">
        <v>23</v>
      </c>
      <c r="J22208" s="120" t="s">
        <v>24</v>
      </c>
      <c r="K22208" s="120" t="s">
        <v>26</v>
      </c>
      <c r="L22208" s="120" t="s">
        <v>15311</v>
      </c>
      <c r="M22208" s="120" t="s">
        <v>27</v>
      </c>
      <c r="N22208" s="120" t="s">
        <v>28</v>
      </c>
      <c r="O22208" s="120" t="s">
        <v>29</v>
      </c>
      <c r="P22208" s="120" t="s">
        <v>30</v>
      </c>
      <c r="Q22208" s="120" t="s">
        <v>15312</v>
      </c>
      <c r="R22208" s="120" t="s">
        <v>32</v>
      </c>
      <c r="S22208" s="120" t="s">
        <v>33</v>
      </c>
    </row>
    <row r="22209" spans="1:19" ht="11.25" thickBot="1" x14ac:dyDescent="0.2">
      <c r="A22209" s="88">
        <v>1</v>
      </c>
      <c r="B22209" s="109">
        <v>0.827662037037037</v>
      </c>
      <c r="C22209" s="89">
        <v>4164.6989999999996</v>
      </c>
      <c r="D22209" s="89">
        <v>2924.5839999999998</v>
      </c>
      <c r="E22209" s="89">
        <v>906.35400000000004</v>
      </c>
      <c r="F22209" s="111">
        <v>0.51207000000000003</v>
      </c>
      <c r="G22209" s="89">
        <v>1028.999</v>
      </c>
      <c r="H22209" s="89">
        <v>257.23899999999998</v>
      </c>
      <c r="I22209" s="89">
        <v>8026.5969999999998</v>
      </c>
      <c r="J22209" s="89">
        <v>5933.8140000000003</v>
      </c>
      <c r="K22209" s="111">
        <v>0.47772999999999999</v>
      </c>
      <c r="L22209" s="89">
        <v>23106.181</v>
      </c>
      <c r="M22209" s="89">
        <v>4914.0690000000004</v>
      </c>
      <c r="N22209" s="89">
        <v>4469.4750000000004</v>
      </c>
      <c r="O22209" s="89">
        <v>510.52199999999999</v>
      </c>
      <c r="P22209" s="89">
        <v>3994.527</v>
      </c>
      <c r="Q22209" s="89">
        <v>207.43299999999999</v>
      </c>
      <c r="R22209" s="89">
        <v>1980.019</v>
      </c>
      <c r="S22209" s="89">
        <v>4495.2280000000001</v>
      </c>
    </row>
    <row r="22210" spans="1:19" ht="11.25" thickBot="1" x14ac:dyDescent="0.2">
      <c r="A22210" s="93"/>
    </row>
    <row r="22211" spans="1:19" ht="11.25" thickBot="1" x14ac:dyDescent="0.2">
      <c r="A22211" s="113" t="s">
        <v>352</v>
      </c>
      <c r="B22211" s="93"/>
      <c r="C22211" s="114">
        <v>4164.6989999999996</v>
      </c>
      <c r="D22211" s="114">
        <v>2924.5839999999998</v>
      </c>
      <c r="E22211" s="114">
        <v>906.35400000000004</v>
      </c>
      <c r="F22211" s="115">
        <v>0.51207000000000003</v>
      </c>
      <c r="G22211" s="114">
        <v>1028.999</v>
      </c>
      <c r="H22211" s="114">
        <v>257.23899999999998</v>
      </c>
      <c r="I22211" s="114">
        <v>8026.5969999999998</v>
      </c>
      <c r="J22211" s="114">
        <v>5933.8140000000003</v>
      </c>
      <c r="K22211" s="115">
        <v>0.47772999999999999</v>
      </c>
      <c r="L22211" s="114">
        <v>23106.181</v>
      </c>
      <c r="M22211" s="114">
        <v>4914.0690000000004</v>
      </c>
      <c r="N22211" s="114">
        <v>4469.4750000000004</v>
      </c>
      <c r="O22211" s="114">
        <v>510.52199999999999</v>
      </c>
      <c r="P22211" s="114">
        <v>3994.527</v>
      </c>
      <c r="Q22211" s="114">
        <v>207.43299999999999</v>
      </c>
      <c r="R22211" s="114">
        <v>1980.019</v>
      </c>
      <c r="S22211" s="114">
        <v>4495.2280000000001</v>
      </c>
    </row>
    <row r="22212" spans="1:19" ht="11.25" thickBot="1" x14ac:dyDescent="0.2">
      <c r="A22212" s="93"/>
    </row>
    <row r="22213" spans="1:19" ht="11.25" thickBot="1" x14ac:dyDescent="0.2">
      <c r="A22213" s="116" t="s">
        <v>355</v>
      </c>
      <c r="B22213" s="93"/>
      <c r="C22213" s="114">
        <v>0</v>
      </c>
      <c r="D22213" s="114">
        <v>0</v>
      </c>
      <c r="E22213" s="114">
        <v>0</v>
      </c>
      <c r="F22213" s="118" t="s">
        <v>15308</v>
      </c>
      <c r="G22213" s="114">
        <v>0</v>
      </c>
      <c r="H22213" s="114">
        <v>0</v>
      </c>
      <c r="I22213" s="114">
        <v>0</v>
      </c>
      <c r="J22213" s="114">
        <v>0</v>
      </c>
      <c r="K22213" s="118" t="s">
        <v>15308</v>
      </c>
      <c r="L22213" s="114">
        <v>0</v>
      </c>
      <c r="M22213" s="114">
        <v>0</v>
      </c>
      <c r="N22213" s="114">
        <v>0</v>
      </c>
      <c r="O22213" s="114">
        <v>0</v>
      </c>
      <c r="P22213" s="114">
        <v>0</v>
      </c>
      <c r="Q22213" s="114">
        <v>0</v>
      </c>
      <c r="R22213" s="114">
        <v>0</v>
      </c>
      <c r="S22213" s="114">
        <v>0</v>
      </c>
    </row>
    <row r="22214" spans="1:19" ht="11.25" thickBot="1" x14ac:dyDescent="0.2">
      <c r="A22214" s="93"/>
    </row>
    <row r="22215" spans="1:19" ht="11.25" thickBot="1" x14ac:dyDescent="0.2">
      <c r="A22215" s="117" t="s">
        <v>358</v>
      </c>
      <c r="B22215" s="93"/>
      <c r="C22215" s="114">
        <v>0</v>
      </c>
      <c r="D22215" s="114">
        <v>0</v>
      </c>
      <c r="E22215" s="114">
        <v>0</v>
      </c>
      <c r="F22215" s="118">
        <v>0</v>
      </c>
      <c r="G22215" s="114">
        <v>0</v>
      </c>
      <c r="H22215" s="114">
        <v>0</v>
      </c>
      <c r="I22215" s="114">
        <v>0</v>
      </c>
      <c r="J22215" s="114">
        <v>0</v>
      </c>
      <c r="K22215" s="118">
        <v>0</v>
      </c>
      <c r="L22215" s="114">
        <v>0</v>
      </c>
      <c r="M22215" s="114">
        <v>0</v>
      </c>
      <c r="N22215" s="114">
        <v>0</v>
      </c>
      <c r="O22215" s="114">
        <v>0</v>
      </c>
      <c r="P22215" s="114">
        <v>0</v>
      </c>
      <c r="Q22215" s="114">
        <v>0</v>
      </c>
      <c r="R22215" s="114">
        <v>0</v>
      </c>
      <c r="S22215" s="114">
        <v>0</v>
      </c>
    </row>
    <row r="22216" spans="1:19" ht="11.25" thickBot="1" x14ac:dyDescent="0.2">
      <c r="A22216" s="93"/>
    </row>
    <row r="22217" spans="1:19" ht="11.25" thickBot="1" x14ac:dyDescent="0.2">
      <c r="A22217" s="87" t="s">
        <v>345</v>
      </c>
      <c r="B22217" s="87" t="s">
        <v>346</v>
      </c>
      <c r="C22217" s="120" t="s">
        <v>35</v>
      </c>
      <c r="D22217" s="120" t="s">
        <v>36</v>
      </c>
      <c r="E22217" s="120" t="s">
        <v>15315</v>
      </c>
      <c r="F22217" s="120" t="s">
        <v>38</v>
      </c>
      <c r="G22217" s="120" t="s">
        <v>39</v>
      </c>
      <c r="H22217" s="120" t="s">
        <v>41</v>
      </c>
      <c r="I22217" s="120" t="s">
        <v>42</v>
      </c>
      <c r="J22217" s="120" t="s">
        <v>43</v>
      </c>
      <c r="K22217" s="120" t="s">
        <v>44</v>
      </c>
      <c r="L22217" s="120" t="s">
        <v>45</v>
      </c>
      <c r="M22217" s="120" t="s">
        <v>46</v>
      </c>
      <c r="N22217" s="120" t="s">
        <v>47</v>
      </c>
      <c r="O22217" s="120" t="s">
        <v>48</v>
      </c>
      <c r="P22217" s="120" t="s">
        <v>49</v>
      </c>
      <c r="Q22217" s="120" t="s">
        <v>50</v>
      </c>
      <c r="R22217" s="120" t="s">
        <v>51</v>
      </c>
      <c r="S22217" s="120" t="s">
        <v>52</v>
      </c>
    </row>
    <row r="22218" spans="1:19" ht="11.25" thickBot="1" x14ac:dyDescent="0.2">
      <c r="A22218" s="88">
        <v>1</v>
      </c>
      <c r="B22218" s="109">
        <v>0.827662037037037</v>
      </c>
      <c r="C22218" s="111">
        <v>0.45218999999999998</v>
      </c>
      <c r="D22218" s="89">
        <v>803.36300000000006</v>
      </c>
      <c r="E22218" s="89">
        <v>751.65099999999995</v>
      </c>
      <c r="F22218" s="110" t="s">
        <v>16011</v>
      </c>
      <c r="G22218" s="89">
        <v>6991.3459999999995</v>
      </c>
      <c r="H22218" s="89">
        <v>87695.784</v>
      </c>
      <c r="I22218" s="89">
        <v>4946.2449999999999</v>
      </c>
      <c r="J22218" s="89">
        <v>6228.5940000000001</v>
      </c>
      <c r="K22218" s="89">
        <v>7223.3469999999998</v>
      </c>
      <c r="L22218" s="89">
        <v>1507.81</v>
      </c>
      <c r="M22218" s="89">
        <v>897.274</v>
      </c>
      <c r="N22218" s="89">
        <v>5933.7</v>
      </c>
      <c r="O22218" s="89">
        <v>2643.2950000000001</v>
      </c>
      <c r="P22218" s="89">
        <v>12076.749</v>
      </c>
      <c r="Q22218" s="89">
        <v>2787.5749999999998</v>
      </c>
      <c r="R22218" s="89">
        <v>17587.602999999999</v>
      </c>
      <c r="S22218" s="89">
        <v>5451.2650000000003</v>
      </c>
    </row>
    <row r="22219" spans="1:19" ht="11.25" thickBot="1" x14ac:dyDescent="0.2">
      <c r="A22219" s="93"/>
    </row>
    <row r="22220" spans="1:19" ht="11.25" thickBot="1" x14ac:dyDescent="0.2">
      <c r="A22220" s="113" t="s">
        <v>352</v>
      </c>
      <c r="B22220" s="93"/>
      <c r="C22220" s="115">
        <v>0.45218999999999998</v>
      </c>
      <c r="D22220" s="114">
        <v>803.36300000000006</v>
      </c>
      <c r="E22220" s="114">
        <v>751.65099999999995</v>
      </c>
      <c r="F22220" s="110" t="s">
        <v>16012</v>
      </c>
      <c r="G22220" s="114">
        <v>6991.3459999999995</v>
      </c>
      <c r="H22220" s="114">
        <v>87695.784</v>
      </c>
      <c r="I22220" s="114">
        <v>4946.2449999999999</v>
      </c>
      <c r="J22220" s="114">
        <v>6228.5940000000001</v>
      </c>
      <c r="K22220" s="114">
        <v>7223.3469999999998</v>
      </c>
      <c r="L22220" s="114">
        <v>1507.81</v>
      </c>
      <c r="M22220" s="114">
        <v>897.274</v>
      </c>
      <c r="N22220" s="114">
        <v>5933.7</v>
      </c>
      <c r="O22220" s="114">
        <v>2643.2950000000001</v>
      </c>
      <c r="P22220" s="114">
        <v>12076.749</v>
      </c>
      <c r="Q22220" s="114">
        <v>2787.5749999999998</v>
      </c>
      <c r="R22220" s="114">
        <v>17587.602999999999</v>
      </c>
      <c r="S22220" s="114">
        <v>5451.2650000000003</v>
      </c>
    </row>
    <row r="22221" spans="1:19" ht="11.25" thickBot="1" x14ac:dyDescent="0.2">
      <c r="A22221" s="93"/>
    </row>
    <row r="22222" spans="1:19" ht="11.25" thickBot="1" x14ac:dyDescent="0.2">
      <c r="A22222" s="116" t="s">
        <v>355</v>
      </c>
      <c r="B22222" s="93"/>
      <c r="C22222" s="118" t="s">
        <v>15308</v>
      </c>
      <c r="D22222" s="114">
        <v>0</v>
      </c>
      <c r="E22222" s="114">
        <v>0</v>
      </c>
      <c r="F22222" s="110" t="s">
        <v>15307</v>
      </c>
      <c r="G22222" s="114">
        <v>0</v>
      </c>
      <c r="H22222" s="114">
        <v>0</v>
      </c>
      <c r="I22222" s="114">
        <v>0</v>
      </c>
      <c r="J22222" s="114">
        <v>0</v>
      </c>
      <c r="K22222" s="114">
        <v>0</v>
      </c>
      <c r="L22222" s="114">
        <v>0</v>
      </c>
      <c r="M22222" s="114">
        <v>0</v>
      </c>
      <c r="N22222" s="114">
        <v>0</v>
      </c>
      <c r="O22222" s="114">
        <v>0</v>
      </c>
      <c r="P22222" s="114">
        <v>0</v>
      </c>
      <c r="Q22222" s="114">
        <v>0</v>
      </c>
      <c r="R22222" s="114">
        <v>0</v>
      </c>
      <c r="S22222" s="114">
        <v>0</v>
      </c>
    </row>
    <row r="22223" spans="1:19" ht="11.25" thickBot="1" x14ac:dyDescent="0.2">
      <c r="A22223" s="93"/>
    </row>
    <row r="22224" spans="1:19" ht="11.25" thickBot="1" x14ac:dyDescent="0.2">
      <c r="A22224" s="117" t="s">
        <v>358</v>
      </c>
      <c r="B22224" s="93"/>
      <c r="C22224" s="118">
        <v>0</v>
      </c>
      <c r="D22224" s="114">
        <v>0</v>
      </c>
      <c r="E22224" s="114">
        <v>0</v>
      </c>
      <c r="F22224" s="110" t="s">
        <v>15307</v>
      </c>
      <c r="G22224" s="114">
        <v>0</v>
      </c>
      <c r="H22224" s="114">
        <v>0</v>
      </c>
      <c r="I22224" s="114">
        <v>0</v>
      </c>
      <c r="J22224" s="114">
        <v>0</v>
      </c>
      <c r="K22224" s="114">
        <v>0</v>
      </c>
      <c r="L22224" s="114">
        <v>0</v>
      </c>
      <c r="M22224" s="114">
        <v>0</v>
      </c>
      <c r="N22224" s="114">
        <v>0</v>
      </c>
      <c r="O22224" s="114">
        <v>0</v>
      </c>
      <c r="P22224" s="114">
        <v>0</v>
      </c>
      <c r="Q22224" s="114">
        <v>0</v>
      </c>
      <c r="R22224" s="114">
        <v>0</v>
      </c>
      <c r="S22224" s="114">
        <v>0</v>
      </c>
    </row>
    <row r="22225" spans="1:19" ht="11.25" thickBot="1" x14ac:dyDescent="0.2">
      <c r="A22225" s="93"/>
    </row>
    <row r="22226" spans="1:19" ht="11.25" thickBot="1" x14ac:dyDescent="0.2">
      <c r="A22226" s="87" t="s">
        <v>345</v>
      </c>
      <c r="B22226" s="87" t="s">
        <v>346</v>
      </c>
      <c r="C22226" s="120" t="s">
        <v>53</v>
      </c>
      <c r="D22226" s="120" t="s">
        <v>54</v>
      </c>
      <c r="E22226" s="120" t="s">
        <v>55</v>
      </c>
      <c r="F22226" s="120" t="s">
        <v>56</v>
      </c>
      <c r="G22226" s="120" t="s">
        <v>15318</v>
      </c>
      <c r="H22226" s="120" t="s">
        <v>57</v>
      </c>
      <c r="I22226" s="120" t="s">
        <v>59</v>
      </c>
      <c r="J22226" s="120" t="s">
        <v>15319</v>
      </c>
      <c r="K22226" s="120" t="s">
        <v>60</v>
      </c>
      <c r="L22226" s="120" t="s">
        <v>61</v>
      </c>
      <c r="M22226" s="120" t="s">
        <v>62</v>
      </c>
      <c r="N22226" s="120" t="s">
        <v>15320</v>
      </c>
      <c r="O22226" s="120" t="s">
        <v>63</v>
      </c>
      <c r="P22226" s="120" t="s">
        <v>64</v>
      </c>
      <c r="Q22226" s="120" t="s">
        <v>66</v>
      </c>
      <c r="R22226" s="120" t="s">
        <v>15321</v>
      </c>
      <c r="S22226" s="120" t="s">
        <v>67</v>
      </c>
    </row>
    <row r="22227" spans="1:19" ht="11.25" thickBot="1" x14ac:dyDescent="0.2">
      <c r="A22227" s="88">
        <v>1</v>
      </c>
      <c r="B22227" s="109">
        <v>0.827662037037037</v>
      </c>
      <c r="C22227" s="89">
        <v>18970.073</v>
      </c>
      <c r="D22227" s="89">
        <v>4800.652</v>
      </c>
      <c r="E22227" s="89">
        <v>10551.89</v>
      </c>
      <c r="F22227" s="89">
        <v>36706.963000000003</v>
      </c>
      <c r="G22227" s="110" t="s">
        <v>16013</v>
      </c>
      <c r="H22227" s="89">
        <v>20527.428</v>
      </c>
      <c r="I22227" s="89">
        <v>46875.292000000001</v>
      </c>
      <c r="J22227" s="110" t="s">
        <v>16017</v>
      </c>
      <c r="K22227" s="89">
        <v>6421.3580000000002</v>
      </c>
      <c r="L22227" s="89">
        <v>2925.8510000000001</v>
      </c>
      <c r="M22227" s="89">
        <v>199.43199999999999</v>
      </c>
      <c r="N22227" s="89">
        <v>-8616.2440000000006</v>
      </c>
      <c r="O22227" s="89">
        <v>324118.06</v>
      </c>
      <c r="P22227" s="89">
        <v>64606.423000000003</v>
      </c>
      <c r="Q22227" s="112" t="s">
        <v>15439</v>
      </c>
      <c r="R22227" s="110" t="s">
        <v>16018</v>
      </c>
      <c r="S22227" s="89">
        <v>14887.483</v>
      </c>
    </row>
    <row r="22228" spans="1:19" ht="11.25" thickBot="1" x14ac:dyDescent="0.2">
      <c r="A22228" s="93"/>
    </row>
    <row r="22229" spans="1:19" ht="11.25" thickBot="1" x14ac:dyDescent="0.2">
      <c r="A22229" s="113" t="s">
        <v>352</v>
      </c>
      <c r="B22229" s="93"/>
      <c r="C22229" s="114">
        <v>18970.073</v>
      </c>
      <c r="D22229" s="114">
        <v>4800.652</v>
      </c>
      <c r="E22229" s="114">
        <v>10551.89</v>
      </c>
      <c r="F22229" s="114">
        <v>36706.963000000003</v>
      </c>
      <c r="G22229" s="110" t="s">
        <v>16015</v>
      </c>
      <c r="H22229" s="114">
        <v>20527.428</v>
      </c>
      <c r="I22229" s="114">
        <v>46875.292000000001</v>
      </c>
      <c r="J22229" s="110" t="s">
        <v>16019</v>
      </c>
      <c r="K22229" s="114">
        <v>6421.3580000000002</v>
      </c>
      <c r="L22229" s="114">
        <v>2925.8510000000001</v>
      </c>
      <c r="M22229" s="114">
        <v>199.43199999999999</v>
      </c>
      <c r="N22229" s="114">
        <v>-8616.2440000000006</v>
      </c>
      <c r="O22229" s="114">
        <v>324118.06</v>
      </c>
      <c r="P22229" s="114">
        <v>64606.423000000003</v>
      </c>
      <c r="Q22229" s="112" t="s">
        <v>15440</v>
      </c>
      <c r="R22229" s="110" t="s">
        <v>16020</v>
      </c>
      <c r="S22229" s="114">
        <v>14887.483</v>
      </c>
    </row>
    <row r="22230" spans="1:19" ht="11.25" thickBot="1" x14ac:dyDescent="0.2">
      <c r="A22230" s="93"/>
    </row>
    <row r="22231" spans="1:19" ht="11.25" thickBot="1" x14ac:dyDescent="0.2">
      <c r="A22231" s="116" t="s">
        <v>355</v>
      </c>
      <c r="B22231" s="93"/>
      <c r="C22231" s="114">
        <v>0</v>
      </c>
      <c r="D22231" s="114">
        <v>0</v>
      </c>
      <c r="E22231" s="114">
        <v>0</v>
      </c>
      <c r="F22231" s="114">
        <v>0</v>
      </c>
      <c r="G22231" s="110" t="s">
        <v>15307</v>
      </c>
      <c r="H22231" s="114">
        <v>0</v>
      </c>
      <c r="I22231" s="114">
        <v>0</v>
      </c>
      <c r="J22231" s="110" t="s">
        <v>15307</v>
      </c>
      <c r="K22231" s="114">
        <v>0</v>
      </c>
      <c r="L22231" s="114">
        <v>0</v>
      </c>
      <c r="M22231" s="114">
        <v>0</v>
      </c>
      <c r="N22231" s="114">
        <v>0</v>
      </c>
      <c r="O22231" s="114">
        <v>0</v>
      </c>
      <c r="P22231" s="114">
        <v>0</v>
      </c>
      <c r="Q22231" s="112" t="s">
        <v>15324</v>
      </c>
      <c r="R22231" s="110" t="s">
        <v>15307</v>
      </c>
      <c r="S22231" s="114">
        <v>0</v>
      </c>
    </row>
    <row r="22232" spans="1:19" ht="11.25" thickBot="1" x14ac:dyDescent="0.2">
      <c r="A22232" s="93"/>
    </row>
    <row r="22233" spans="1:19" ht="11.25" thickBot="1" x14ac:dyDescent="0.2">
      <c r="A22233" s="117" t="s">
        <v>358</v>
      </c>
      <c r="B22233" s="93"/>
      <c r="C22233" s="114">
        <v>0</v>
      </c>
      <c r="D22233" s="114">
        <v>0</v>
      </c>
      <c r="E22233" s="114">
        <v>0</v>
      </c>
      <c r="F22233" s="114">
        <v>0</v>
      </c>
      <c r="G22233" s="110" t="s">
        <v>15307</v>
      </c>
      <c r="H22233" s="114">
        <v>0</v>
      </c>
      <c r="I22233" s="114">
        <v>0</v>
      </c>
      <c r="J22233" s="110" t="s">
        <v>15307</v>
      </c>
      <c r="K22233" s="114">
        <v>0</v>
      </c>
      <c r="L22233" s="114">
        <v>0</v>
      </c>
      <c r="M22233" s="114">
        <v>0</v>
      </c>
      <c r="N22233" s="114">
        <v>0</v>
      </c>
      <c r="O22233" s="114">
        <v>0</v>
      </c>
      <c r="P22233" s="114">
        <v>0</v>
      </c>
      <c r="Q22233" s="112" t="s">
        <v>15358</v>
      </c>
      <c r="R22233" s="110" t="s">
        <v>15307</v>
      </c>
      <c r="S22233" s="114">
        <v>0</v>
      </c>
    </row>
    <row r="22234" spans="1:19" ht="11.25" thickBot="1" x14ac:dyDescent="0.2">
      <c r="A22234" s="93"/>
    </row>
    <row r="22235" spans="1:19" ht="11.25" thickBot="1" x14ac:dyDescent="0.2">
      <c r="A22235" s="87" t="s">
        <v>345</v>
      </c>
      <c r="B22235" s="87" t="s">
        <v>346</v>
      </c>
      <c r="C22235" s="120" t="s">
        <v>68</v>
      </c>
      <c r="D22235" s="120" t="s">
        <v>15325</v>
      </c>
    </row>
    <row r="22236" spans="1:19" ht="11.25" thickBot="1" x14ac:dyDescent="0.2">
      <c r="A22236" s="88">
        <v>1</v>
      </c>
      <c r="B22236" s="109">
        <v>0.827662037037037</v>
      </c>
      <c r="C22236" s="89">
        <v>88697.55</v>
      </c>
      <c r="D22236" s="89">
        <v>85.32</v>
      </c>
    </row>
    <row r="22237" spans="1:19" ht="11.25" thickBot="1" x14ac:dyDescent="0.2">
      <c r="A22237" s="93"/>
    </row>
    <row r="22238" spans="1:19" ht="11.25" thickBot="1" x14ac:dyDescent="0.2">
      <c r="A22238" s="113" t="s">
        <v>352</v>
      </c>
      <c r="B22238" s="93"/>
      <c r="C22238" s="114">
        <v>88697.55</v>
      </c>
      <c r="D22238" s="114">
        <v>85.32</v>
      </c>
    </row>
    <row r="22239" spans="1:19" ht="11.25" thickBot="1" x14ac:dyDescent="0.2">
      <c r="A22239" s="93"/>
    </row>
    <row r="22240" spans="1:19" ht="11.25" thickBot="1" x14ac:dyDescent="0.2">
      <c r="A22240" s="116" t="s">
        <v>355</v>
      </c>
      <c r="B22240" s="93"/>
      <c r="C22240" s="114">
        <v>0</v>
      </c>
      <c r="D22240" s="114">
        <v>0</v>
      </c>
    </row>
    <row r="22241" spans="1:19" ht="11.25" thickBot="1" x14ac:dyDescent="0.2">
      <c r="A22241" s="93"/>
    </row>
    <row r="22242" spans="1:19" ht="11.25" thickBot="1" x14ac:dyDescent="0.2">
      <c r="A22242" s="117" t="s">
        <v>358</v>
      </c>
      <c r="B22242" s="93"/>
      <c r="C22242" s="114">
        <v>0</v>
      </c>
      <c r="D22242" s="114">
        <v>0</v>
      </c>
    </row>
    <row r="22243" spans="1:19" ht="10.5" x14ac:dyDescent="0.15">
      <c r="A22243" s="93"/>
    </row>
    <row r="22244" spans="1:19" x14ac:dyDescent="0.15">
      <c r="A22244" s="106"/>
      <c r="B22244" s="69" t="s">
        <v>2640</v>
      </c>
    </row>
    <row r="22245" spans="1:19" ht="9.75" thickBot="1" x14ac:dyDescent="0.2">
      <c r="A22245" s="64" t="s">
        <v>6926</v>
      </c>
    </row>
    <row r="22246" spans="1:19" ht="11.25" thickBot="1" x14ac:dyDescent="0.2">
      <c r="A22246" s="87" t="s">
        <v>345</v>
      </c>
      <c r="B22246" s="87" t="s">
        <v>346</v>
      </c>
      <c r="C22246" s="120" t="s">
        <v>15300</v>
      </c>
      <c r="D22246" s="120" t="s">
        <v>15301</v>
      </c>
      <c r="E22246" s="120" t="s">
        <v>15302</v>
      </c>
      <c r="F22246" s="120" t="s">
        <v>1</v>
      </c>
      <c r="G22246" s="120" t="s">
        <v>2</v>
      </c>
      <c r="H22246" s="120" t="s">
        <v>3</v>
      </c>
      <c r="I22246" s="120" t="s">
        <v>15303</v>
      </c>
      <c r="J22246" s="120" t="s">
        <v>4</v>
      </c>
      <c r="K22246" s="120" t="s">
        <v>15304</v>
      </c>
      <c r="L22246" s="120" t="s">
        <v>8</v>
      </c>
      <c r="M22246" s="120" t="s">
        <v>15305</v>
      </c>
      <c r="N22246" s="120" t="s">
        <v>10</v>
      </c>
      <c r="O22246" s="120" t="s">
        <v>11</v>
      </c>
      <c r="P22246" s="120" t="s">
        <v>12</v>
      </c>
      <c r="Q22246" s="120" t="s">
        <v>13</v>
      </c>
      <c r="R22246" s="120" t="s">
        <v>14</v>
      </c>
      <c r="S22246" s="120" t="s">
        <v>15</v>
      </c>
    </row>
    <row r="22247" spans="1:19" ht="11.25" thickBot="1" x14ac:dyDescent="0.2">
      <c r="A22247" s="88">
        <v>1</v>
      </c>
      <c r="B22247" s="109">
        <v>0.833125</v>
      </c>
      <c r="C22247" s="110" t="s">
        <v>15306</v>
      </c>
      <c r="D22247" s="110" t="s">
        <v>15306</v>
      </c>
      <c r="E22247" s="110" t="s">
        <v>15306</v>
      </c>
      <c r="F22247" s="89">
        <v>253570.2</v>
      </c>
      <c r="G22247" s="89">
        <v>94134.2</v>
      </c>
      <c r="H22247" s="89">
        <v>70325.773000000001</v>
      </c>
      <c r="I22247" s="89">
        <v>-123.34</v>
      </c>
      <c r="J22247" s="89">
        <v>10605.782999999999</v>
      </c>
      <c r="K22247" s="89">
        <v>598.50900000000001</v>
      </c>
      <c r="L22247" s="111">
        <v>0.55888000000000004</v>
      </c>
      <c r="M22247" s="89">
        <v>52820.195</v>
      </c>
      <c r="N22247" s="89">
        <v>9775.6139999999996</v>
      </c>
      <c r="O22247" s="89">
        <v>38589.362999999998</v>
      </c>
      <c r="P22247" s="110" t="s">
        <v>16065</v>
      </c>
      <c r="Q22247" s="110" t="s">
        <v>16066</v>
      </c>
      <c r="R22247" s="89">
        <v>4445.1459999999997</v>
      </c>
      <c r="S22247" s="89">
        <v>23069.285</v>
      </c>
    </row>
    <row r="22248" spans="1:19" ht="11.25" thickBot="1" x14ac:dyDescent="0.2">
      <c r="A22248" s="93"/>
    </row>
    <row r="22249" spans="1:19" ht="11.25" thickBot="1" x14ac:dyDescent="0.2">
      <c r="A22249" s="113" t="s">
        <v>352</v>
      </c>
      <c r="B22249" s="93"/>
      <c r="C22249" s="110" t="s">
        <v>15307</v>
      </c>
      <c r="D22249" s="110" t="s">
        <v>15307</v>
      </c>
      <c r="E22249" s="110" t="s">
        <v>15307</v>
      </c>
      <c r="F22249" s="114">
        <v>253570.2</v>
      </c>
      <c r="G22249" s="114">
        <v>94134.2</v>
      </c>
      <c r="H22249" s="114">
        <v>70325.773000000001</v>
      </c>
      <c r="I22249" s="114">
        <v>-123.34</v>
      </c>
      <c r="J22249" s="114">
        <v>10605.782999999999</v>
      </c>
      <c r="K22249" s="114">
        <v>598.50900000000001</v>
      </c>
      <c r="L22249" s="115">
        <v>0.55888000000000004</v>
      </c>
      <c r="M22249" s="114">
        <v>52820.195</v>
      </c>
      <c r="N22249" s="114">
        <v>9775.6139999999996</v>
      </c>
      <c r="O22249" s="114">
        <v>38589.362999999998</v>
      </c>
      <c r="P22249" s="110" t="s">
        <v>16067</v>
      </c>
      <c r="Q22249" s="110" t="s">
        <v>16068</v>
      </c>
      <c r="R22249" s="114">
        <v>4445.1459999999997</v>
      </c>
      <c r="S22249" s="114">
        <v>23069.285</v>
      </c>
    </row>
    <row r="22250" spans="1:19" ht="11.25" thickBot="1" x14ac:dyDescent="0.2">
      <c r="A22250" s="93"/>
    </row>
    <row r="22251" spans="1:19" ht="11.25" thickBot="1" x14ac:dyDescent="0.2">
      <c r="A22251" s="116" t="s">
        <v>355</v>
      </c>
      <c r="B22251" s="93"/>
      <c r="C22251" s="110" t="s">
        <v>15307</v>
      </c>
      <c r="D22251" s="110" t="s">
        <v>15307</v>
      </c>
      <c r="E22251" s="110" t="s">
        <v>15307</v>
      </c>
      <c r="F22251" s="114">
        <v>0</v>
      </c>
      <c r="G22251" s="114">
        <v>0</v>
      </c>
      <c r="H22251" s="114">
        <v>0</v>
      </c>
      <c r="I22251" s="114">
        <v>0</v>
      </c>
      <c r="J22251" s="114">
        <v>0</v>
      </c>
      <c r="K22251" s="114">
        <v>0</v>
      </c>
      <c r="L22251" s="118" t="s">
        <v>15308</v>
      </c>
      <c r="M22251" s="114">
        <v>0</v>
      </c>
      <c r="N22251" s="114">
        <v>0</v>
      </c>
      <c r="O22251" s="114">
        <v>0</v>
      </c>
      <c r="P22251" s="110" t="s">
        <v>15358</v>
      </c>
      <c r="Q22251" s="110" t="s">
        <v>15358</v>
      </c>
      <c r="R22251" s="114">
        <v>0</v>
      </c>
      <c r="S22251" s="114">
        <v>0</v>
      </c>
    </row>
    <row r="22252" spans="1:19" ht="11.25" thickBot="1" x14ac:dyDescent="0.2">
      <c r="A22252" s="93"/>
    </row>
    <row r="22253" spans="1:19" ht="11.25" thickBot="1" x14ac:dyDescent="0.2">
      <c r="A22253" s="117" t="s">
        <v>358</v>
      </c>
      <c r="B22253" s="93"/>
      <c r="C22253" s="110" t="s">
        <v>15307</v>
      </c>
      <c r="D22253" s="110" t="s">
        <v>15307</v>
      </c>
      <c r="E22253" s="110" t="s">
        <v>15307</v>
      </c>
      <c r="F22253" s="114">
        <v>0</v>
      </c>
      <c r="G22253" s="114">
        <v>0</v>
      </c>
      <c r="H22253" s="114">
        <v>0</v>
      </c>
      <c r="I22253" s="114">
        <v>0</v>
      </c>
      <c r="J22253" s="114">
        <v>0</v>
      </c>
      <c r="K22253" s="114">
        <v>0</v>
      </c>
      <c r="L22253" s="118">
        <v>0</v>
      </c>
      <c r="M22253" s="114">
        <v>0</v>
      </c>
      <c r="N22253" s="114">
        <v>0</v>
      </c>
      <c r="O22253" s="114">
        <v>0</v>
      </c>
      <c r="P22253" s="110" t="s">
        <v>15358</v>
      </c>
      <c r="Q22253" s="110" t="s">
        <v>15358</v>
      </c>
      <c r="R22253" s="114">
        <v>0</v>
      </c>
      <c r="S22253" s="114">
        <v>0</v>
      </c>
    </row>
    <row r="22254" spans="1:19" ht="11.25" thickBot="1" x14ac:dyDescent="0.2">
      <c r="A22254" s="93"/>
    </row>
    <row r="22255" spans="1:19" ht="11.25" thickBot="1" x14ac:dyDescent="0.2">
      <c r="A22255" s="87" t="s">
        <v>345</v>
      </c>
      <c r="B22255" s="87" t="s">
        <v>346</v>
      </c>
      <c r="C22255" s="120" t="s">
        <v>16</v>
      </c>
      <c r="D22255" s="120" t="s">
        <v>15309</v>
      </c>
      <c r="E22255" s="120" t="s">
        <v>15310</v>
      </c>
      <c r="F22255" s="120" t="s">
        <v>20</v>
      </c>
      <c r="G22255" s="120" t="s">
        <v>21</v>
      </c>
      <c r="H22255" s="120" t="s">
        <v>22</v>
      </c>
      <c r="I22255" s="120" t="s">
        <v>23</v>
      </c>
      <c r="J22255" s="120" t="s">
        <v>24</v>
      </c>
      <c r="K22255" s="120" t="s">
        <v>26</v>
      </c>
      <c r="L22255" s="120" t="s">
        <v>15311</v>
      </c>
      <c r="M22255" s="120" t="s">
        <v>27</v>
      </c>
      <c r="N22255" s="120" t="s">
        <v>28</v>
      </c>
      <c r="O22255" s="120" t="s">
        <v>29</v>
      </c>
      <c r="P22255" s="120" t="s">
        <v>30</v>
      </c>
      <c r="Q22255" s="120" t="s">
        <v>15312</v>
      </c>
      <c r="R22255" s="120" t="s">
        <v>32</v>
      </c>
      <c r="S22255" s="120" t="s">
        <v>33</v>
      </c>
    </row>
    <row r="22256" spans="1:19" ht="11.25" thickBot="1" x14ac:dyDescent="0.2">
      <c r="A22256" s="88">
        <v>1</v>
      </c>
      <c r="B22256" s="109">
        <v>0.833125</v>
      </c>
      <c r="C22256" s="89">
        <v>496716.98</v>
      </c>
      <c r="D22256" s="89">
        <v>330380.90999999997</v>
      </c>
      <c r="E22256" s="89">
        <v>4688.0929999999998</v>
      </c>
      <c r="F22256" s="111">
        <v>0.46522000000000002</v>
      </c>
      <c r="G22256" s="89">
        <v>2108.5070000000001</v>
      </c>
      <c r="H22256" s="89">
        <v>299.73899999999998</v>
      </c>
      <c r="I22256" s="89">
        <v>5948.2110000000002</v>
      </c>
      <c r="J22256" s="89">
        <v>91956.107999999993</v>
      </c>
      <c r="K22256" s="111">
        <v>0.48404999999999998</v>
      </c>
      <c r="L22256" s="89">
        <v>1002150.7</v>
      </c>
      <c r="M22256" s="89">
        <v>330539.46000000002</v>
      </c>
      <c r="N22256" s="89">
        <v>7694.2749999999996</v>
      </c>
      <c r="O22256" s="110" t="s">
        <v>16004</v>
      </c>
      <c r="P22256" s="110" t="s">
        <v>15306</v>
      </c>
      <c r="Q22256" s="89">
        <v>-43.088999999999999</v>
      </c>
      <c r="R22256" s="89">
        <v>8523.9150000000009</v>
      </c>
      <c r="S22256" s="89">
        <v>2105.5500000000002</v>
      </c>
    </row>
    <row r="22257" spans="1:19" ht="11.25" thickBot="1" x14ac:dyDescent="0.2">
      <c r="A22257" s="93"/>
    </row>
    <row r="22258" spans="1:19" ht="11.25" thickBot="1" x14ac:dyDescent="0.2">
      <c r="A22258" s="113" t="s">
        <v>352</v>
      </c>
      <c r="B22258" s="93"/>
      <c r="C22258" s="114">
        <v>496716.98</v>
      </c>
      <c r="D22258" s="114">
        <v>330380.90999999997</v>
      </c>
      <c r="E22258" s="114">
        <v>4688.0929999999998</v>
      </c>
      <c r="F22258" s="115">
        <v>0.46522000000000002</v>
      </c>
      <c r="G22258" s="114">
        <v>2108.5070000000001</v>
      </c>
      <c r="H22258" s="114">
        <v>299.73899999999998</v>
      </c>
      <c r="I22258" s="114">
        <v>5948.2110000000002</v>
      </c>
      <c r="J22258" s="114">
        <v>91956.107999999993</v>
      </c>
      <c r="K22258" s="115">
        <v>0.48404999999999998</v>
      </c>
      <c r="L22258" s="114">
        <v>1002150.7</v>
      </c>
      <c r="M22258" s="114">
        <v>330539.46000000002</v>
      </c>
      <c r="N22258" s="114">
        <v>7694.2749999999996</v>
      </c>
      <c r="O22258" s="110" t="s">
        <v>16006</v>
      </c>
      <c r="P22258" s="110" t="s">
        <v>15307</v>
      </c>
      <c r="Q22258" s="114">
        <v>-43.088999999999999</v>
      </c>
      <c r="R22258" s="114">
        <v>8523.9150000000009</v>
      </c>
      <c r="S22258" s="114">
        <v>2105.5500000000002</v>
      </c>
    </row>
    <row r="22259" spans="1:19" ht="11.25" thickBot="1" x14ac:dyDescent="0.2">
      <c r="A22259" s="93"/>
    </row>
    <row r="22260" spans="1:19" ht="11.25" thickBot="1" x14ac:dyDescent="0.2">
      <c r="A22260" s="116" t="s">
        <v>355</v>
      </c>
      <c r="B22260" s="93"/>
      <c r="C22260" s="114">
        <v>0</v>
      </c>
      <c r="D22260" s="114">
        <v>0</v>
      </c>
      <c r="E22260" s="114">
        <v>0</v>
      </c>
      <c r="F22260" s="118" t="s">
        <v>15308</v>
      </c>
      <c r="G22260" s="114">
        <v>0</v>
      </c>
      <c r="H22260" s="114">
        <v>0</v>
      </c>
      <c r="I22260" s="114">
        <v>0</v>
      </c>
      <c r="J22260" s="114">
        <v>0</v>
      </c>
      <c r="K22260" s="118" t="s">
        <v>15308</v>
      </c>
      <c r="L22260" s="114">
        <v>0</v>
      </c>
      <c r="M22260" s="114">
        <v>0</v>
      </c>
      <c r="N22260" s="114">
        <v>0</v>
      </c>
      <c r="O22260" s="110" t="s">
        <v>15307</v>
      </c>
      <c r="P22260" s="110" t="s">
        <v>15307</v>
      </c>
      <c r="Q22260" s="114">
        <v>0</v>
      </c>
      <c r="R22260" s="114">
        <v>0</v>
      </c>
      <c r="S22260" s="114">
        <v>0</v>
      </c>
    </row>
    <row r="22261" spans="1:19" ht="11.25" thickBot="1" x14ac:dyDescent="0.2">
      <c r="A22261" s="93"/>
    </row>
    <row r="22262" spans="1:19" ht="11.25" thickBot="1" x14ac:dyDescent="0.2">
      <c r="A22262" s="117" t="s">
        <v>358</v>
      </c>
      <c r="B22262" s="93"/>
      <c r="C22262" s="114">
        <v>0</v>
      </c>
      <c r="D22262" s="114">
        <v>0</v>
      </c>
      <c r="E22262" s="114">
        <v>0</v>
      </c>
      <c r="F22262" s="118">
        <v>0</v>
      </c>
      <c r="G22262" s="114">
        <v>0</v>
      </c>
      <c r="H22262" s="114">
        <v>0</v>
      </c>
      <c r="I22262" s="114">
        <v>0</v>
      </c>
      <c r="J22262" s="114">
        <v>0</v>
      </c>
      <c r="K22262" s="118">
        <v>0</v>
      </c>
      <c r="L22262" s="114">
        <v>0</v>
      </c>
      <c r="M22262" s="114">
        <v>0</v>
      </c>
      <c r="N22262" s="114">
        <v>0</v>
      </c>
      <c r="O22262" s="110" t="s">
        <v>15307</v>
      </c>
      <c r="P22262" s="110" t="s">
        <v>15307</v>
      </c>
      <c r="Q22262" s="114">
        <v>0</v>
      </c>
      <c r="R22262" s="114">
        <v>0</v>
      </c>
      <c r="S22262" s="114">
        <v>0</v>
      </c>
    </row>
    <row r="22263" spans="1:19" ht="11.25" thickBot="1" x14ac:dyDescent="0.2">
      <c r="A22263" s="93"/>
    </row>
    <row r="22264" spans="1:19" ht="11.25" thickBot="1" x14ac:dyDescent="0.2">
      <c r="A22264" s="87" t="s">
        <v>345</v>
      </c>
      <c r="B22264" s="87" t="s">
        <v>346</v>
      </c>
      <c r="C22264" s="120" t="s">
        <v>35</v>
      </c>
      <c r="D22264" s="120" t="s">
        <v>36</v>
      </c>
      <c r="E22264" s="120" t="s">
        <v>15315</v>
      </c>
      <c r="F22264" s="120" t="s">
        <v>38</v>
      </c>
      <c r="G22264" s="120" t="s">
        <v>39</v>
      </c>
      <c r="H22264" s="120" t="s">
        <v>41</v>
      </c>
      <c r="I22264" s="120" t="s">
        <v>42</v>
      </c>
      <c r="J22264" s="120" t="s">
        <v>43</v>
      </c>
      <c r="K22264" s="120" t="s">
        <v>44</v>
      </c>
      <c r="L22264" s="120" t="s">
        <v>45</v>
      </c>
      <c r="M22264" s="120" t="s">
        <v>46</v>
      </c>
      <c r="N22264" s="120" t="s">
        <v>47</v>
      </c>
      <c r="O22264" s="120" t="s">
        <v>48</v>
      </c>
      <c r="P22264" s="120" t="s">
        <v>49</v>
      </c>
      <c r="Q22264" s="120" t="s">
        <v>50</v>
      </c>
      <c r="R22264" s="120" t="s">
        <v>51</v>
      </c>
      <c r="S22264" s="120" t="s">
        <v>52</v>
      </c>
    </row>
    <row r="22265" spans="1:19" ht="11.25" thickBot="1" x14ac:dyDescent="0.2">
      <c r="A22265" s="88">
        <v>1</v>
      </c>
      <c r="B22265" s="109">
        <v>0.833125</v>
      </c>
      <c r="C22265" s="111">
        <v>0.43258000000000002</v>
      </c>
      <c r="D22265" s="89">
        <v>36712.682000000001</v>
      </c>
      <c r="E22265" s="89">
        <v>3259.9639999999999</v>
      </c>
      <c r="F22265" s="89">
        <v>6.1360000000000001</v>
      </c>
      <c r="G22265" s="89">
        <v>925.39599999999996</v>
      </c>
      <c r="H22265" s="89">
        <v>809882.59</v>
      </c>
      <c r="I22265" s="89">
        <v>58168.148000000001</v>
      </c>
      <c r="J22265" s="89">
        <v>137160.13</v>
      </c>
      <c r="K22265" s="89">
        <v>17809.187000000002</v>
      </c>
      <c r="L22265" s="89">
        <v>15675.992</v>
      </c>
      <c r="M22265" s="89">
        <v>3111.0839999999998</v>
      </c>
      <c r="N22265" s="89">
        <v>2844.9110000000001</v>
      </c>
      <c r="O22265" s="89">
        <v>4362.4620000000004</v>
      </c>
      <c r="P22265" s="89">
        <v>2921.8710000000001</v>
      </c>
      <c r="Q22265" s="89">
        <v>5497.509</v>
      </c>
      <c r="R22265" s="89">
        <v>3981.623</v>
      </c>
      <c r="S22265" s="89">
        <v>4297.3450000000003</v>
      </c>
    </row>
    <row r="22266" spans="1:19" ht="11.25" thickBot="1" x14ac:dyDescent="0.2">
      <c r="A22266" s="93"/>
    </row>
    <row r="22267" spans="1:19" ht="11.25" thickBot="1" x14ac:dyDescent="0.2">
      <c r="A22267" s="113" t="s">
        <v>352</v>
      </c>
      <c r="B22267" s="93"/>
      <c r="C22267" s="115">
        <v>0.43258000000000002</v>
      </c>
      <c r="D22267" s="114">
        <v>36712.682000000001</v>
      </c>
      <c r="E22267" s="114">
        <v>3259.9639999999999</v>
      </c>
      <c r="F22267" s="114">
        <v>6.1360000000000001</v>
      </c>
      <c r="G22267" s="114">
        <v>925.39599999999996</v>
      </c>
      <c r="H22267" s="114">
        <v>809882.59</v>
      </c>
      <c r="I22267" s="114">
        <v>58168.148000000001</v>
      </c>
      <c r="J22267" s="114">
        <v>137160.13</v>
      </c>
      <c r="K22267" s="114">
        <v>17809.187000000002</v>
      </c>
      <c r="L22267" s="114">
        <v>15675.992</v>
      </c>
      <c r="M22267" s="114">
        <v>3111.0839999999998</v>
      </c>
      <c r="N22267" s="114">
        <v>2844.9110000000001</v>
      </c>
      <c r="O22267" s="114">
        <v>4362.4620000000004</v>
      </c>
      <c r="P22267" s="114">
        <v>2921.8710000000001</v>
      </c>
      <c r="Q22267" s="114">
        <v>5497.509</v>
      </c>
      <c r="R22267" s="114">
        <v>3981.623</v>
      </c>
      <c r="S22267" s="114">
        <v>4297.3450000000003</v>
      </c>
    </row>
    <row r="22268" spans="1:19" ht="11.25" thickBot="1" x14ac:dyDescent="0.2">
      <c r="A22268" s="93"/>
    </row>
    <row r="22269" spans="1:19" ht="11.25" thickBot="1" x14ac:dyDescent="0.2">
      <c r="A22269" s="116" t="s">
        <v>355</v>
      </c>
      <c r="B22269" s="93"/>
      <c r="C22269" s="118" t="s">
        <v>15308</v>
      </c>
      <c r="D22269" s="114">
        <v>0</v>
      </c>
      <c r="E22269" s="114">
        <v>0</v>
      </c>
      <c r="F22269" s="114">
        <v>0</v>
      </c>
      <c r="G22269" s="114">
        <v>0</v>
      </c>
      <c r="H22269" s="114">
        <v>0</v>
      </c>
      <c r="I22269" s="114">
        <v>0</v>
      </c>
      <c r="J22269" s="114">
        <v>0</v>
      </c>
      <c r="K22269" s="114">
        <v>0</v>
      </c>
      <c r="L22269" s="114">
        <v>0</v>
      </c>
      <c r="M22269" s="114">
        <v>0</v>
      </c>
      <c r="N22269" s="114">
        <v>0</v>
      </c>
      <c r="O22269" s="114">
        <v>0</v>
      </c>
      <c r="P22269" s="114">
        <v>0</v>
      </c>
      <c r="Q22269" s="114">
        <v>0</v>
      </c>
      <c r="R22269" s="114">
        <v>0</v>
      </c>
      <c r="S22269" s="114">
        <v>0</v>
      </c>
    </row>
    <row r="22270" spans="1:19" ht="11.25" thickBot="1" x14ac:dyDescent="0.2">
      <c r="A22270" s="93"/>
    </row>
    <row r="22271" spans="1:19" ht="11.25" thickBot="1" x14ac:dyDescent="0.2">
      <c r="A22271" s="117" t="s">
        <v>358</v>
      </c>
      <c r="B22271" s="93"/>
      <c r="C22271" s="118">
        <v>0</v>
      </c>
      <c r="D22271" s="114">
        <v>0</v>
      </c>
      <c r="E22271" s="114">
        <v>0</v>
      </c>
      <c r="F22271" s="114">
        <v>0</v>
      </c>
      <c r="G22271" s="114">
        <v>0</v>
      </c>
      <c r="H22271" s="114">
        <v>0</v>
      </c>
      <c r="I22271" s="114">
        <v>0</v>
      </c>
      <c r="J22271" s="114">
        <v>0</v>
      </c>
      <c r="K22271" s="114">
        <v>0</v>
      </c>
      <c r="L22271" s="114">
        <v>0</v>
      </c>
      <c r="M22271" s="114">
        <v>0</v>
      </c>
      <c r="N22271" s="114">
        <v>0</v>
      </c>
      <c r="O22271" s="114">
        <v>0</v>
      </c>
      <c r="P22271" s="114">
        <v>0</v>
      </c>
      <c r="Q22271" s="114">
        <v>0</v>
      </c>
      <c r="R22271" s="114">
        <v>0</v>
      </c>
      <c r="S22271" s="114">
        <v>0</v>
      </c>
    </row>
    <row r="22272" spans="1:19" ht="11.25" thickBot="1" x14ac:dyDescent="0.2">
      <c r="A22272" s="93"/>
    </row>
    <row r="22273" spans="1:19" ht="11.25" thickBot="1" x14ac:dyDescent="0.2">
      <c r="A22273" s="87" t="s">
        <v>345</v>
      </c>
      <c r="B22273" s="87" t="s">
        <v>346</v>
      </c>
      <c r="C22273" s="120" t="s">
        <v>53</v>
      </c>
      <c r="D22273" s="120" t="s">
        <v>54</v>
      </c>
      <c r="E22273" s="120" t="s">
        <v>55</v>
      </c>
      <c r="F22273" s="120" t="s">
        <v>56</v>
      </c>
      <c r="G22273" s="120" t="s">
        <v>15318</v>
      </c>
      <c r="H22273" s="120" t="s">
        <v>57</v>
      </c>
      <c r="I22273" s="120" t="s">
        <v>59</v>
      </c>
      <c r="J22273" s="120" t="s">
        <v>15319</v>
      </c>
      <c r="K22273" s="120" t="s">
        <v>60</v>
      </c>
      <c r="L22273" s="120" t="s">
        <v>61</v>
      </c>
      <c r="M22273" s="120" t="s">
        <v>62</v>
      </c>
      <c r="N22273" s="120" t="s">
        <v>15320</v>
      </c>
      <c r="O22273" s="120" t="s">
        <v>63</v>
      </c>
      <c r="P22273" s="120" t="s">
        <v>64</v>
      </c>
      <c r="Q22273" s="120" t="s">
        <v>66</v>
      </c>
      <c r="R22273" s="120" t="s">
        <v>15321</v>
      </c>
      <c r="S22273" s="120" t="s">
        <v>67</v>
      </c>
    </row>
    <row r="22274" spans="1:19" ht="11.25" thickBot="1" x14ac:dyDescent="0.2">
      <c r="A22274" s="88">
        <v>1</v>
      </c>
      <c r="B22274" s="109">
        <v>0.833125</v>
      </c>
      <c r="C22274" s="89">
        <v>1773.248</v>
      </c>
      <c r="D22274" s="89">
        <v>2126.2510000000002</v>
      </c>
      <c r="E22274" s="89">
        <v>1018.822</v>
      </c>
      <c r="F22274" s="89">
        <v>96192.131999999998</v>
      </c>
      <c r="G22274" s="89">
        <v>123229.5</v>
      </c>
      <c r="H22274" s="89">
        <v>27799.522000000001</v>
      </c>
      <c r="I22274" s="110" t="s">
        <v>15306</v>
      </c>
      <c r="J22274" s="110" t="s">
        <v>16017</v>
      </c>
      <c r="K22274" s="89">
        <v>415.36900000000003</v>
      </c>
      <c r="L22274" s="89">
        <v>471.76900000000001</v>
      </c>
      <c r="M22274" s="89">
        <v>2337.0210000000002</v>
      </c>
      <c r="N22274" s="89">
        <v>-8835.9410000000007</v>
      </c>
      <c r="O22274" s="89">
        <v>2109.0909999999999</v>
      </c>
      <c r="P22274" s="89">
        <v>878975.14</v>
      </c>
      <c r="Q22274" s="112" t="s">
        <v>15445</v>
      </c>
      <c r="R22274" s="110" t="s">
        <v>16018</v>
      </c>
      <c r="S22274" s="89">
        <v>61409.665999999997</v>
      </c>
    </row>
    <row r="22275" spans="1:19" ht="11.25" thickBot="1" x14ac:dyDescent="0.2">
      <c r="A22275" s="93"/>
    </row>
    <row r="22276" spans="1:19" ht="11.25" thickBot="1" x14ac:dyDescent="0.2">
      <c r="A22276" s="113" t="s">
        <v>352</v>
      </c>
      <c r="B22276" s="93"/>
      <c r="C22276" s="114">
        <v>1773.248</v>
      </c>
      <c r="D22276" s="114">
        <v>2126.2510000000002</v>
      </c>
      <c r="E22276" s="114">
        <v>1018.822</v>
      </c>
      <c r="F22276" s="114">
        <v>96192.131999999998</v>
      </c>
      <c r="G22276" s="114">
        <v>123229.5</v>
      </c>
      <c r="H22276" s="114">
        <v>27799.522000000001</v>
      </c>
      <c r="I22276" s="110" t="s">
        <v>15307</v>
      </c>
      <c r="J22276" s="110" t="s">
        <v>16019</v>
      </c>
      <c r="K22276" s="114">
        <v>415.36900000000003</v>
      </c>
      <c r="L22276" s="114">
        <v>471.76900000000001</v>
      </c>
      <c r="M22276" s="114">
        <v>2337.0210000000002</v>
      </c>
      <c r="N22276" s="114">
        <v>-8835.9410000000007</v>
      </c>
      <c r="O22276" s="114">
        <v>2109.0909999999999</v>
      </c>
      <c r="P22276" s="114">
        <v>878975.14</v>
      </c>
      <c r="Q22276" s="112" t="s">
        <v>15446</v>
      </c>
      <c r="R22276" s="110" t="s">
        <v>16020</v>
      </c>
      <c r="S22276" s="114">
        <v>61409.665999999997</v>
      </c>
    </row>
    <row r="22277" spans="1:19" ht="11.25" thickBot="1" x14ac:dyDescent="0.2">
      <c r="A22277" s="93"/>
    </row>
    <row r="22278" spans="1:19" ht="11.25" thickBot="1" x14ac:dyDescent="0.2">
      <c r="A22278" s="116" t="s">
        <v>355</v>
      </c>
      <c r="B22278" s="93"/>
      <c r="C22278" s="114">
        <v>0</v>
      </c>
      <c r="D22278" s="114">
        <v>0</v>
      </c>
      <c r="E22278" s="114">
        <v>0</v>
      </c>
      <c r="F22278" s="114">
        <v>0</v>
      </c>
      <c r="G22278" s="114">
        <v>0</v>
      </c>
      <c r="H22278" s="114">
        <v>0</v>
      </c>
      <c r="I22278" s="110" t="s">
        <v>15307</v>
      </c>
      <c r="J22278" s="110" t="s">
        <v>15307</v>
      </c>
      <c r="K22278" s="114">
        <v>0</v>
      </c>
      <c r="L22278" s="114">
        <v>0</v>
      </c>
      <c r="M22278" s="114">
        <v>0</v>
      </c>
      <c r="N22278" s="114">
        <v>0</v>
      </c>
      <c r="O22278" s="114">
        <v>0</v>
      </c>
      <c r="P22278" s="114">
        <v>0</v>
      </c>
      <c r="Q22278" s="112" t="s">
        <v>15324</v>
      </c>
      <c r="R22278" s="110" t="s">
        <v>15307</v>
      </c>
      <c r="S22278" s="114">
        <v>0</v>
      </c>
    </row>
    <row r="22279" spans="1:19" ht="11.25" thickBot="1" x14ac:dyDescent="0.2">
      <c r="A22279" s="93"/>
    </row>
    <row r="22280" spans="1:19" ht="11.25" thickBot="1" x14ac:dyDescent="0.2">
      <c r="A22280" s="117" t="s">
        <v>358</v>
      </c>
      <c r="B22280" s="93"/>
      <c r="C22280" s="114">
        <v>0</v>
      </c>
      <c r="D22280" s="114">
        <v>0</v>
      </c>
      <c r="E22280" s="114">
        <v>0</v>
      </c>
      <c r="F22280" s="114">
        <v>0</v>
      </c>
      <c r="G22280" s="114">
        <v>0</v>
      </c>
      <c r="H22280" s="114">
        <v>0</v>
      </c>
      <c r="I22280" s="110" t="s">
        <v>15307</v>
      </c>
      <c r="J22280" s="110" t="s">
        <v>15307</v>
      </c>
      <c r="K22280" s="114">
        <v>0</v>
      </c>
      <c r="L22280" s="114">
        <v>0</v>
      </c>
      <c r="M22280" s="114">
        <v>0</v>
      </c>
      <c r="N22280" s="114">
        <v>0</v>
      </c>
      <c r="O22280" s="114">
        <v>0</v>
      </c>
      <c r="P22280" s="114">
        <v>0</v>
      </c>
      <c r="Q22280" s="112" t="s">
        <v>15358</v>
      </c>
      <c r="R22280" s="110" t="s">
        <v>15307</v>
      </c>
      <c r="S22280" s="114">
        <v>0</v>
      </c>
    </row>
    <row r="22281" spans="1:19" ht="11.25" thickBot="1" x14ac:dyDescent="0.2">
      <c r="A22281" s="93"/>
    </row>
    <row r="22282" spans="1:19" ht="11.25" thickBot="1" x14ac:dyDescent="0.2">
      <c r="A22282" s="87" t="s">
        <v>345</v>
      </c>
      <c r="B22282" s="87" t="s">
        <v>346</v>
      </c>
      <c r="C22282" s="120" t="s">
        <v>68</v>
      </c>
      <c r="D22282" s="120" t="s">
        <v>15325</v>
      </c>
    </row>
    <row r="22283" spans="1:19" ht="11.25" thickBot="1" x14ac:dyDescent="0.2">
      <c r="A22283" s="88">
        <v>1</v>
      </c>
      <c r="B22283" s="109">
        <v>0.833125</v>
      </c>
      <c r="C22283" s="89">
        <v>51437.159</v>
      </c>
      <c r="D22283" s="110" t="s">
        <v>15306</v>
      </c>
    </row>
    <row r="22284" spans="1:19" ht="11.25" thickBot="1" x14ac:dyDescent="0.2">
      <c r="A22284" s="93"/>
    </row>
    <row r="22285" spans="1:19" ht="11.25" thickBot="1" x14ac:dyDescent="0.2">
      <c r="A22285" s="113" t="s">
        <v>352</v>
      </c>
      <c r="B22285" s="93"/>
      <c r="C22285" s="114">
        <v>51437.159</v>
      </c>
      <c r="D22285" s="110" t="s">
        <v>15307</v>
      </c>
    </row>
    <row r="22286" spans="1:19" ht="11.25" thickBot="1" x14ac:dyDescent="0.2">
      <c r="A22286" s="93"/>
    </row>
    <row r="22287" spans="1:19" ht="11.25" thickBot="1" x14ac:dyDescent="0.2">
      <c r="A22287" s="116" t="s">
        <v>355</v>
      </c>
      <c r="B22287" s="93"/>
      <c r="C22287" s="114">
        <v>0</v>
      </c>
      <c r="D22287" s="110" t="s">
        <v>15307</v>
      </c>
    </row>
    <row r="22288" spans="1:19" ht="11.25" thickBot="1" x14ac:dyDescent="0.2">
      <c r="A22288" s="93"/>
    </row>
    <row r="22289" spans="1:19" ht="11.25" thickBot="1" x14ac:dyDescent="0.2">
      <c r="A22289" s="117" t="s">
        <v>358</v>
      </c>
      <c r="B22289" s="93"/>
      <c r="C22289" s="114">
        <v>0</v>
      </c>
      <c r="D22289" s="110" t="s">
        <v>15307</v>
      </c>
    </row>
    <row r="22290" spans="1:19" ht="10.5" x14ac:dyDescent="0.15">
      <c r="A22290" s="93"/>
    </row>
    <row r="22291" spans="1:19" x14ac:dyDescent="0.15">
      <c r="A22291" s="106"/>
      <c r="B22291" s="69" t="s">
        <v>2751</v>
      </c>
    </row>
    <row r="22292" spans="1:19" ht="9.75" thickBot="1" x14ac:dyDescent="0.2">
      <c r="A22292" s="64" t="s">
        <v>6926</v>
      </c>
    </row>
    <row r="22293" spans="1:19" ht="11.25" thickBot="1" x14ac:dyDescent="0.2">
      <c r="A22293" s="87" t="s">
        <v>345</v>
      </c>
      <c r="B22293" s="87" t="s">
        <v>346</v>
      </c>
      <c r="C22293" s="120" t="s">
        <v>15300</v>
      </c>
      <c r="D22293" s="120" t="s">
        <v>15301</v>
      </c>
      <c r="E22293" s="120" t="s">
        <v>15302</v>
      </c>
      <c r="F22293" s="120" t="s">
        <v>1</v>
      </c>
      <c r="G22293" s="120" t="s">
        <v>2</v>
      </c>
      <c r="H22293" s="120" t="s">
        <v>3</v>
      </c>
      <c r="I22293" s="120" t="s">
        <v>15303</v>
      </c>
      <c r="J22293" s="120" t="s">
        <v>4</v>
      </c>
      <c r="K22293" s="120" t="s">
        <v>15304</v>
      </c>
      <c r="L22293" s="120" t="s">
        <v>8</v>
      </c>
      <c r="M22293" s="120" t="s">
        <v>15305</v>
      </c>
      <c r="N22293" s="120" t="s">
        <v>10</v>
      </c>
      <c r="O22293" s="120" t="s">
        <v>11</v>
      </c>
      <c r="P22293" s="120" t="s">
        <v>12</v>
      </c>
      <c r="Q22293" s="120" t="s">
        <v>13</v>
      </c>
      <c r="R22293" s="120" t="s">
        <v>14</v>
      </c>
      <c r="S22293" s="120" t="s">
        <v>15</v>
      </c>
    </row>
    <row r="22294" spans="1:19" ht="11.25" thickBot="1" x14ac:dyDescent="0.2">
      <c r="A22294" s="88">
        <v>1</v>
      </c>
      <c r="B22294" s="109">
        <v>0.83857638888888886</v>
      </c>
      <c r="C22294" s="110" t="s">
        <v>15306</v>
      </c>
      <c r="D22294" s="110" t="s">
        <v>15306</v>
      </c>
      <c r="E22294" s="110" t="s">
        <v>15306</v>
      </c>
      <c r="F22294" s="89">
        <v>69322.494999999995</v>
      </c>
      <c r="G22294" s="89">
        <v>32770.586000000003</v>
      </c>
      <c r="H22294" s="89">
        <v>15394.012000000001</v>
      </c>
      <c r="I22294" s="89">
        <v>57.076999999999998</v>
      </c>
      <c r="J22294" s="89">
        <v>3940.2449999999999</v>
      </c>
      <c r="K22294" s="89">
        <v>-324.80200000000002</v>
      </c>
      <c r="L22294" s="111">
        <v>0.59223999999999999</v>
      </c>
      <c r="M22294" s="89">
        <v>13572.473</v>
      </c>
      <c r="N22294" s="89">
        <v>1024.2750000000001</v>
      </c>
      <c r="O22294" s="89">
        <v>10582.050999999999</v>
      </c>
      <c r="P22294" s="110" t="s">
        <v>16069</v>
      </c>
      <c r="Q22294" s="110" t="s">
        <v>16070</v>
      </c>
      <c r="R22294" s="89">
        <v>749.197</v>
      </c>
      <c r="S22294" s="89">
        <v>5541.0749999999998</v>
      </c>
    </row>
    <row r="22295" spans="1:19" ht="11.25" thickBot="1" x14ac:dyDescent="0.2">
      <c r="A22295" s="93"/>
    </row>
    <row r="22296" spans="1:19" ht="11.25" thickBot="1" x14ac:dyDescent="0.2">
      <c r="A22296" s="113" t="s">
        <v>352</v>
      </c>
      <c r="B22296" s="93"/>
      <c r="C22296" s="110" t="s">
        <v>15307</v>
      </c>
      <c r="D22296" s="110" t="s">
        <v>15307</v>
      </c>
      <c r="E22296" s="110" t="s">
        <v>15307</v>
      </c>
      <c r="F22296" s="114">
        <v>69322.494999999995</v>
      </c>
      <c r="G22296" s="114">
        <v>32770.586000000003</v>
      </c>
      <c r="H22296" s="114">
        <v>15394.012000000001</v>
      </c>
      <c r="I22296" s="114">
        <v>57.076999999999998</v>
      </c>
      <c r="J22296" s="114">
        <v>3940.2449999999999</v>
      </c>
      <c r="K22296" s="114">
        <v>-324.80200000000002</v>
      </c>
      <c r="L22296" s="115">
        <v>0.59223999999999999</v>
      </c>
      <c r="M22296" s="114">
        <v>13572.473</v>
      </c>
      <c r="N22296" s="114">
        <v>1024.2750000000001</v>
      </c>
      <c r="O22296" s="114">
        <v>10582.050999999999</v>
      </c>
      <c r="P22296" s="110" t="s">
        <v>16071</v>
      </c>
      <c r="Q22296" s="110" t="s">
        <v>16072</v>
      </c>
      <c r="R22296" s="114">
        <v>749.197</v>
      </c>
      <c r="S22296" s="114">
        <v>5541.0749999999998</v>
      </c>
    </row>
    <row r="22297" spans="1:19" ht="11.25" thickBot="1" x14ac:dyDescent="0.2">
      <c r="A22297" s="93"/>
    </row>
    <row r="22298" spans="1:19" ht="11.25" thickBot="1" x14ac:dyDescent="0.2">
      <c r="A22298" s="116" t="s">
        <v>355</v>
      </c>
      <c r="B22298" s="93"/>
      <c r="C22298" s="110" t="s">
        <v>15307</v>
      </c>
      <c r="D22298" s="110" t="s">
        <v>15307</v>
      </c>
      <c r="E22298" s="110" t="s">
        <v>15307</v>
      </c>
      <c r="F22298" s="114">
        <v>0</v>
      </c>
      <c r="G22298" s="114">
        <v>0</v>
      </c>
      <c r="H22298" s="114">
        <v>0</v>
      </c>
      <c r="I22298" s="114">
        <v>0</v>
      </c>
      <c r="J22298" s="114">
        <v>0</v>
      </c>
      <c r="K22298" s="114">
        <v>0</v>
      </c>
      <c r="L22298" s="118" t="s">
        <v>15308</v>
      </c>
      <c r="M22298" s="114">
        <v>0</v>
      </c>
      <c r="N22298" s="114">
        <v>0</v>
      </c>
      <c r="O22298" s="114">
        <v>0</v>
      </c>
      <c r="P22298" s="110" t="s">
        <v>15358</v>
      </c>
      <c r="Q22298" s="110" t="s">
        <v>15358</v>
      </c>
      <c r="R22298" s="114">
        <v>0</v>
      </c>
      <c r="S22298" s="114">
        <v>0</v>
      </c>
    </row>
    <row r="22299" spans="1:19" ht="11.25" thickBot="1" x14ac:dyDescent="0.2">
      <c r="A22299" s="93"/>
    </row>
    <row r="22300" spans="1:19" ht="11.25" thickBot="1" x14ac:dyDescent="0.2">
      <c r="A22300" s="117" t="s">
        <v>358</v>
      </c>
      <c r="B22300" s="93"/>
      <c r="C22300" s="110" t="s">
        <v>15307</v>
      </c>
      <c r="D22300" s="110" t="s">
        <v>15307</v>
      </c>
      <c r="E22300" s="110" t="s">
        <v>15307</v>
      </c>
      <c r="F22300" s="114">
        <v>0</v>
      </c>
      <c r="G22300" s="114">
        <v>0</v>
      </c>
      <c r="H22300" s="114">
        <v>0</v>
      </c>
      <c r="I22300" s="114">
        <v>0</v>
      </c>
      <c r="J22300" s="114">
        <v>0</v>
      </c>
      <c r="K22300" s="114">
        <v>0</v>
      </c>
      <c r="L22300" s="118">
        <v>0</v>
      </c>
      <c r="M22300" s="114">
        <v>0</v>
      </c>
      <c r="N22300" s="114">
        <v>0</v>
      </c>
      <c r="O22300" s="114">
        <v>0</v>
      </c>
      <c r="P22300" s="110" t="s">
        <v>15358</v>
      </c>
      <c r="Q22300" s="110" t="s">
        <v>15358</v>
      </c>
      <c r="R22300" s="114">
        <v>0</v>
      </c>
      <c r="S22300" s="114">
        <v>0</v>
      </c>
    </row>
    <row r="22301" spans="1:19" ht="11.25" thickBot="1" x14ac:dyDescent="0.2">
      <c r="A22301" s="93"/>
    </row>
    <row r="22302" spans="1:19" ht="11.25" thickBot="1" x14ac:dyDescent="0.2">
      <c r="A22302" s="87" t="s">
        <v>345</v>
      </c>
      <c r="B22302" s="87" t="s">
        <v>346</v>
      </c>
      <c r="C22302" s="120" t="s">
        <v>16</v>
      </c>
      <c r="D22302" s="120" t="s">
        <v>15309</v>
      </c>
      <c r="E22302" s="120" t="s">
        <v>15310</v>
      </c>
      <c r="F22302" s="120" t="s">
        <v>20</v>
      </c>
      <c r="G22302" s="120" t="s">
        <v>21</v>
      </c>
      <c r="H22302" s="120" t="s">
        <v>22</v>
      </c>
      <c r="I22302" s="120" t="s">
        <v>23</v>
      </c>
      <c r="J22302" s="120" t="s">
        <v>24</v>
      </c>
      <c r="K22302" s="120" t="s">
        <v>26</v>
      </c>
      <c r="L22302" s="120" t="s">
        <v>15311</v>
      </c>
      <c r="M22302" s="120" t="s">
        <v>27</v>
      </c>
      <c r="N22302" s="120" t="s">
        <v>28</v>
      </c>
      <c r="O22302" s="120" t="s">
        <v>29</v>
      </c>
      <c r="P22302" s="120" t="s">
        <v>30</v>
      </c>
      <c r="Q22302" s="120" t="s">
        <v>15312</v>
      </c>
      <c r="R22302" s="120" t="s">
        <v>32</v>
      </c>
      <c r="S22302" s="120" t="s">
        <v>33</v>
      </c>
    </row>
    <row r="22303" spans="1:19" ht="11.25" thickBot="1" x14ac:dyDescent="0.2">
      <c r="A22303" s="88">
        <v>1</v>
      </c>
      <c r="B22303" s="109">
        <v>0.83857638888888886</v>
      </c>
      <c r="C22303" s="89">
        <v>114174.04</v>
      </c>
      <c r="D22303" s="89">
        <v>83651.048999999999</v>
      </c>
      <c r="E22303" s="89">
        <v>612.42999999999995</v>
      </c>
      <c r="F22303" s="111">
        <v>0.48043000000000002</v>
      </c>
      <c r="G22303" s="89">
        <v>699.36300000000006</v>
      </c>
      <c r="H22303" s="89">
        <v>159.48500000000001</v>
      </c>
      <c r="I22303" s="89">
        <v>1528.6969999999999</v>
      </c>
      <c r="J22303" s="89">
        <v>33349.858999999997</v>
      </c>
      <c r="K22303" s="111">
        <v>0.47793999999999998</v>
      </c>
      <c r="L22303" s="89">
        <v>266493.51</v>
      </c>
      <c r="M22303" s="89">
        <v>89780.430999999997</v>
      </c>
      <c r="N22303" s="89">
        <v>2505.9850000000001</v>
      </c>
      <c r="O22303" s="110" t="s">
        <v>16004</v>
      </c>
      <c r="P22303" s="110" t="s">
        <v>15306</v>
      </c>
      <c r="Q22303" s="89">
        <v>254.714</v>
      </c>
      <c r="R22303" s="89">
        <v>4651.5069999999996</v>
      </c>
      <c r="S22303" s="89">
        <v>446.10399999999998</v>
      </c>
    </row>
    <row r="22304" spans="1:19" ht="11.25" thickBot="1" x14ac:dyDescent="0.2">
      <c r="A22304" s="93"/>
    </row>
    <row r="22305" spans="1:19" ht="11.25" thickBot="1" x14ac:dyDescent="0.2">
      <c r="A22305" s="113" t="s">
        <v>352</v>
      </c>
      <c r="B22305" s="93"/>
      <c r="C22305" s="114">
        <v>114174.04</v>
      </c>
      <c r="D22305" s="114">
        <v>83651.048999999999</v>
      </c>
      <c r="E22305" s="114">
        <v>612.42999999999995</v>
      </c>
      <c r="F22305" s="115">
        <v>0.48043000000000002</v>
      </c>
      <c r="G22305" s="114">
        <v>699.36300000000006</v>
      </c>
      <c r="H22305" s="114">
        <v>159.48500000000001</v>
      </c>
      <c r="I22305" s="114">
        <v>1528.6969999999999</v>
      </c>
      <c r="J22305" s="114">
        <v>33349.858999999997</v>
      </c>
      <c r="K22305" s="115">
        <v>0.47793999999999998</v>
      </c>
      <c r="L22305" s="114">
        <v>266493.51</v>
      </c>
      <c r="M22305" s="114">
        <v>89780.430999999997</v>
      </c>
      <c r="N22305" s="114">
        <v>2505.9850000000001</v>
      </c>
      <c r="O22305" s="110" t="s">
        <v>16006</v>
      </c>
      <c r="P22305" s="110" t="s">
        <v>15307</v>
      </c>
      <c r="Q22305" s="114">
        <v>254.714</v>
      </c>
      <c r="R22305" s="114">
        <v>4651.5069999999996</v>
      </c>
      <c r="S22305" s="114">
        <v>446.10399999999998</v>
      </c>
    </row>
    <row r="22306" spans="1:19" ht="11.25" thickBot="1" x14ac:dyDescent="0.2">
      <c r="A22306" s="93"/>
    </row>
    <row r="22307" spans="1:19" ht="11.25" thickBot="1" x14ac:dyDescent="0.2">
      <c r="A22307" s="116" t="s">
        <v>355</v>
      </c>
      <c r="B22307" s="93"/>
      <c r="C22307" s="114">
        <v>0</v>
      </c>
      <c r="D22307" s="114">
        <v>0</v>
      </c>
      <c r="E22307" s="114">
        <v>0</v>
      </c>
      <c r="F22307" s="118" t="s">
        <v>15308</v>
      </c>
      <c r="G22307" s="114">
        <v>0</v>
      </c>
      <c r="H22307" s="114">
        <v>0</v>
      </c>
      <c r="I22307" s="114">
        <v>0</v>
      </c>
      <c r="J22307" s="114">
        <v>0</v>
      </c>
      <c r="K22307" s="118" t="s">
        <v>15308</v>
      </c>
      <c r="L22307" s="114">
        <v>0</v>
      </c>
      <c r="M22307" s="114">
        <v>0</v>
      </c>
      <c r="N22307" s="114">
        <v>0</v>
      </c>
      <c r="O22307" s="110" t="s">
        <v>15307</v>
      </c>
      <c r="P22307" s="110" t="s">
        <v>15307</v>
      </c>
      <c r="Q22307" s="114">
        <v>0</v>
      </c>
      <c r="R22307" s="114">
        <v>0</v>
      </c>
      <c r="S22307" s="114">
        <v>0</v>
      </c>
    </row>
    <row r="22308" spans="1:19" ht="11.25" thickBot="1" x14ac:dyDescent="0.2">
      <c r="A22308" s="93"/>
    </row>
    <row r="22309" spans="1:19" ht="11.25" thickBot="1" x14ac:dyDescent="0.2">
      <c r="A22309" s="117" t="s">
        <v>358</v>
      </c>
      <c r="B22309" s="93"/>
      <c r="C22309" s="114">
        <v>0</v>
      </c>
      <c r="D22309" s="114">
        <v>0</v>
      </c>
      <c r="E22309" s="114">
        <v>0</v>
      </c>
      <c r="F22309" s="118">
        <v>0</v>
      </c>
      <c r="G22309" s="114">
        <v>0</v>
      </c>
      <c r="H22309" s="114">
        <v>0</v>
      </c>
      <c r="I22309" s="114">
        <v>0</v>
      </c>
      <c r="J22309" s="114">
        <v>0</v>
      </c>
      <c r="K22309" s="118">
        <v>0</v>
      </c>
      <c r="L22309" s="114">
        <v>0</v>
      </c>
      <c r="M22309" s="114">
        <v>0</v>
      </c>
      <c r="N22309" s="114">
        <v>0</v>
      </c>
      <c r="O22309" s="110" t="s">
        <v>15307</v>
      </c>
      <c r="P22309" s="110" t="s">
        <v>15307</v>
      </c>
      <c r="Q22309" s="114">
        <v>0</v>
      </c>
      <c r="R22309" s="114">
        <v>0</v>
      </c>
      <c r="S22309" s="114">
        <v>0</v>
      </c>
    </row>
    <row r="22310" spans="1:19" ht="11.25" thickBot="1" x14ac:dyDescent="0.2">
      <c r="A22310" s="93"/>
    </row>
    <row r="22311" spans="1:19" ht="11.25" thickBot="1" x14ac:dyDescent="0.2">
      <c r="A22311" s="87" t="s">
        <v>345</v>
      </c>
      <c r="B22311" s="87" t="s">
        <v>346</v>
      </c>
      <c r="C22311" s="120" t="s">
        <v>35</v>
      </c>
      <c r="D22311" s="120" t="s">
        <v>36</v>
      </c>
      <c r="E22311" s="120" t="s">
        <v>15315</v>
      </c>
      <c r="F22311" s="120" t="s">
        <v>38</v>
      </c>
      <c r="G22311" s="120" t="s">
        <v>39</v>
      </c>
      <c r="H22311" s="120" t="s">
        <v>41</v>
      </c>
      <c r="I22311" s="120" t="s">
        <v>42</v>
      </c>
      <c r="J22311" s="120" t="s">
        <v>43</v>
      </c>
      <c r="K22311" s="120" t="s">
        <v>44</v>
      </c>
      <c r="L22311" s="120" t="s">
        <v>45</v>
      </c>
      <c r="M22311" s="120" t="s">
        <v>46</v>
      </c>
      <c r="N22311" s="120" t="s">
        <v>47</v>
      </c>
      <c r="O22311" s="120" t="s">
        <v>48</v>
      </c>
      <c r="P22311" s="120" t="s">
        <v>49</v>
      </c>
      <c r="Q22311" s="120" t="s">
        <v>50</v>
      </c>
      <c r="R22311" s="120" t="s">
        <v>51</v>
      </c>
      <c r="S22311" s="120" t="s">
        <v>52</v>
      </c>
    </row>
    <row r="22312" spans="1:19" ht="11.25" thickBot="1" x14ac:dyDescent="0.2">
      <c r="A22312" s="88">
        <v>1</v>
      </c>
      <c r="B22312" s="109">
        <v>0.83857638888888886</v>
      </c>
      <c r="C22312" s="111">
        <v>0.44334000000000001</v>
      </c>
      <c r="D22312" s="89">
        <v>7982.7179999999998</v>
      </c>
      <c r="E22312" s="89">
        <v>1016.881</v>
      </c>
      <c r="F22312" s="110" t="s">
        <v>16011</v>
      </c>
      <c r="G22312" s="89">
        <v>4.6399999999999997</v>
      </c>
      <c r="H22312" s="89">
        <v>220548.23</v>
      </c>
      <c r="I22312" s="89">
        <v>15441.454</v>
      </c>
      <c r="J22312" s="89">
        <v>32629.614000000001</v>
      </c>
      <c r="K22312" s="89">
        <v>4445.4960000000001</v>
      </c>
      <c r="L22312" s="89">
        <v>3129.694</v>
      </c>
      <c r="M22312" s="89">
        <v>270.16399999999999</v>
      </c>
      <c r="N22312" s="89">
        <v>445.63400000000001</v>
      </c>
      <c r="O22312" s="89">
        <v>1603.616</v>
      </c>
      <c r="P22312" s="89">
        <v>823.577</v>
      </c>
      <c r="Q22312" s="89">
        <v>1176.2539999999999</v>
      </c>
      <c r="R22312" s="89">
        <v>709.60900000000004</v>
      </c>
      <c r="S22312" s="89">
        <v>671.52700000000004</v>
      </c>
    </row>
    <row r="22313" spans="1:19" ht="11.25" thickBot="1" x14ac:dyDescent="0.2">
      <c r="A22313" s="93"/>
    </row>
    <row r="22314" spans="1:19" ht="11.25" thickBot="1" x14ac:dyDescent="0.2">
      <c r="A22314" s="113" t="s">
        <v>352</v>
      </c>
      <c r="B22314" s="93"/>
      <c r="C22314" s="115">
        <v>0.44334000000000001</v>
      </c>
      <c r="D22314" s="114">
        <v>7982.7179999999998</v>
      </c>
      <c r="E22314" s="114">
        <v>1016.881</v>
      </c>
      <c r="F22314" s="110" t="s">
        <v>16012</v>
      </c>
      <c r="G22314" s="114">
        <v>4.6399999999999997</v>
      </c>
      <c r="H22314" s="114">
        <v>220548.23</v>
      </c>
      <c r="I22314" s="114">
        <v>15441.454</v>
      </c>
      <c r="J22314" s="114">
        <v>32629.614000000001</v>
      </c>
      <c r="K22314" s="114">
        <v>4445.4960000000001</v>
      </c>
      <c r="L22314" s="114">
        <v>3129.694</v>
      </c>
      <c r="M22314" s="114">
        <v>270.16399999999999</v>
      </c>
      <c r="N22314" s="114">
        <v>445.63400000000001</v>
      </c>
      <c r="O22314" s="114">
        <v>1603.616</v>
      </c>
      <c r="P22314" s="114">
        <v>823.577</v>
      </c>
      <c r="Q22314" s="114">
        <v>1176.2539999999999</v>
      </c>
      <c r="R22314" s="114">
        <v>709.60900000000004</v>
      </c>
      <c r="S22314" s="114">
        <v>671.52700000000004</v>
      </c>
    </row>
    <row r="22315" spans="1:19" ht="11.25" thickBot="1" x14ac:dyDescent="0.2">
      <c r="A22315" s="93"/>
    </row>
    <row r="22316" spans="1:19" ht="11.25" thickBot="1" x14ac:dyDescent="0.2">
      <c r="A22316" s="116" t="s">
        <v>355</v>
      </c>
      <c r="B22316" s="93"/>
      <c r="C22316" s="118" t="s">
        <v>15308</v>
      </c>
      <c r="D22316" s="114">
        <v>0</v>
      </c>
      <c r="E22316" s="114">
        <v>0</v>
      </c>
      <c r="F22316" s="110" t="s">
        <v>15307</v>
      </c>
      <c r="G22316" s="114">
        <v>0</v>
      </c>
      <c r="H22316" s="114">
        <v>0</v>
      </c>
      <c r="I22316" s="114">
        <v>0</v>
      </c>
      <c r="J22316" s="114">
        <v>0</v>
      </c>
      <c r="K22316" s="114">
        <v>0</v>
      </c>
      <c r="L22316" s="114">
        <v>0</v>
      </c>
      <c r="M22316" s="114">
        <v>0</v>
      </c>
      <c r="N22316" s="114">
        <v>0</v>
      </c>
      <c r="O22316" s="114">
        <v>0</v>
      </c>
      <c r="P22316" s="114">
        <v>0</v>
      </c>
      <c r="Q22316" s="114">
        <v>0</v>
      </c>
      <c r="R22316" s="114">
        <v>0</v>
      </c>
      <c r="S22316" s="114">
        <v>0</v>
      </c>
    </row>
    <row r="22317" spans="1:19" ht="11.25" thickBot="1" x14ac:dyDescent="0.2">
      <c r="A22317" s="93"/>
    </row>
    <row r="22318" spans="1:19" ht="11.25" thickBot="1" x14ac:dyDescent="0.2">
      <c r="A22318" s="117" t="s">
        <v>358</v>
      </c>
      <c r="B22318" s="93"/>
      <c r="C22318" s="118">
        <v>0</v>
      </c>
      <c r="D22318" s="114">
        <v>0</v>
      </c>
      <c r="E22318" s="114">
        <v>0</v>
      </c>
      <c r="F22318" s="110" t="s">
        <v>15307</v>
      </c>
      <c r="G22318" s="114">
        <v>0</v>
      </c>
      <c r="H22318" s="114">
        <v>0</v>
      </c>
      <c r="I22318" s="114">
        <v>0</v>
      </c>
      <c r="J22318" s="114">
        <v>0</v>
      </c>
      <c r="K22318" s="114">
        <v>0</v>
      </c>
      <c r="L22318" s="114">
        <v>0</v>
      </c>
      <c r="M22318" s="114">
        <v>0</v>
      </c>
      <c r="N22318" s="114">
        <v>0</v>
      </c>
      <c r="O22318" s="114">
        <v>0</v>
      </c>
      <c r="P22318" s="114">
        <v>0</v>
      </c>
      <c r="Q22318" s="114">
        <v>0</v>
      </c>
      <c r="R22318" s="114">
        <v>0</v>
      </c>
      <c r="S22318" s="114">
        <v>0</v>
      </c>
    </row>
    <row r="22319" spans="1:19" ht="11.25" thickBot="1" x14ac:dyDescent="0.2">
      <c r="A22319" s="93"/>
    </row>
    <row r="22320" spans="1:19" ht="11.25" thickBot="1" x14ac:dyDescent="0.2">
      <c r="A22320" s="87" t="s">
        <v>345</v>
      </c>
      <c r="B22320" s="87" t="s">
        <v>346</v>
      </c>
      <c r="C22320" s="120" t="s">
        <v>53</v>
      </c>
      <c r="D22320" s="120" t="s">
        <v>54</v>
      </c>
      <c r="E22320" s="120" t="s">
        <v>55</v>
      </c>
      <c r="F22320" s="120" t="s">
        <v>56</v>
      </c>
      <c r="G22320" s="120" t="s">
        <v>15318</v>
      </c>
      <c r="H22320" s="120" t="s">
        <v>57</v>
      </c>
      <c r="I22320" s="120" t="s">
        <v>59</v>
      </c>
      <c r="J22320" s="120" t="s">
        <v>15319</v>
      </c>
      <c r="K22320" s="120" t="s">
        <v>60</v>
      </c>
      <c r="L22320" s="120" t="s">
        <v>61</v>
      </c>
      <c r="M22320" s="120" t="s">
        <v>62</v>
      </c>
      <c r="N22320" s="120" t="s">
        <v>15320</v>
      </c>
      <c r="O22320" s="120" t="s">
        <v>63</v>
      </c>
      <c r="P22320" s="120" t="s">
        <v>64</v>
      </c>
      <c r="Q22320" s="120" t="s">
        <v>66</v>
      </c>
      <c r="R22320" s="120" t="s">
        <v>15321</v>
      </c>
      <c r="S22320" s="120" t="s">
        <v>67</v>
      </c>
    </row>
    <row r="22321" spans="1:19" ht="11.25" thickBot="1" x14ac:dyDescent="0.2">
      <c r="A22321" s="88">
        <v>1</v>
      </c>
      <c r="B22321" s="109">
        <v>0.83857638888888886</v>
      </c>
      <c r="C22321" s="89">
        <v>831.98599999999999</v>
      </c>
      <c r="D22321" s="89">
        <v>658.51</v>
      </c>
      <c r="E22321" s="89">
        <v>450.964</v>
      </c>
      <c r="F22321" s="89">
        <v>25466.62</v>
      </c>
      <c r="G22321" s="89">
        <v>28243.769</v>
      </c>
      <c r="H22321" s="89">
        <v>8094.1660000000002</v>
      </c>
      <c r="I22321" s="110" t="s">
        <v>15306</v>
      </c>
      <c r="J22321" s="110" t="s">
        <v>16017</v>
      </c>
      <c r="K22321" s="89">
        <v>268.10899999999998</v>
      </c>
      <c r="L22321" s="89">
        <v>223.797</v>
      </c>
      <c r="M22321" s="89">
        <v>957.57799999999997</v>
      </c>
      <c r="N22321" s="89">
        <v>-9096.0169999999998</v>
      </c>
      <c r="O22321" s="89">
        <v>730.39400000000001</v>
      </c>
      <c r="P22321" s="89">
        <v>233370.39</v>
      </c>
      <c r="Q22321" s="112" t="s">
        <v>15451</v>
      </c>
      <c r="R22321" s="110" t="s">
        <v>16018</v>
      </c>
      <c r="S22321" s="89">
        <v>15943.968000000001</v>
      </c>
    </row>
    <row r="22322" spans="1:19" ht="11.25" thickBot="1" x14ac:dyDescent="0.2">
      <c r="A22322" s="93"/>
    </row>
    <row r="22323" spans="1:19" ht="11.25" thickBot="1" x14ac:dyDescent="0.2">
      <c r="A22323" s="113" t="s">
        <v>352</v>
      </c>
      <c r="B22323" s="93"/>
      <c r="C22323" s="114">
        <v>831.98599999999999</v>
      </c>
      <c r="D22323" s="114">
        <v>658.51</v>
      </c>
      <c r="E22323" s="114">
        <v>450.964</v>
      </c>
      <c r="F22323" s="114">
        <v>25466.62</v>
      </c>
      <c r="G22323" s="114">
        <v>28243.769</v>
      </c>
      <c r="H22323" s="114">
        <v>8094.1660000000002</v>
      </c>
      <c r="I22323" s="110" t="s">
        <v>15307</v>
      </c>
      <c r="J22323" s="110" t="s">
        <v>16019</v>
      </c>
      <c r="K22323" s="114">
        <v>268.10899999999998</v>
      </c>
      <c r="L22323" s="114">
        <v>223.797</v>
      </c>
      <c r="M22323" s="114">
        <v>957.57799999999997</v>
      </c>
      <c r="N22323" s="114">
        <v>-9096.0169999999998</v>
      </c>
      <c r="O22323" s="114">
        <v>730.39400000000001</v>
      </c>
      <c r="P22323" s="114">
        <v>233370.39</v>
      </c>
      <c r="Q22323" s="112" t="s">
        <v>15452</v>
      </c>
      <c r="R22323" s="110" t="s">
        <v>16020</v>
      </c>
      <c r="S22323" s="114">
        <v>15943.968000000001</v>
      </c>
    </row>
    <row r="22324" spans="1:19" ht="11.25" thickBot="1" x14ac:dyDescent="0.2">
      <c r="A22324" s="93"/>
    </row>
    <row r="22325" spans="1:19" ht="11.25" thickBot="1" x14ac:dyDescent="0.2">
      <c r="A22325" s="116" t="s">
        <v>355</v>
      </c>
      <c r="B22325" s="93"/>
      <c r="C22325" s="114">
        <v>0</v>
      </c>
      <c r="D22325" s="114">
        <v>0</v>
      </c>
      <c r="E22325" s="114">
        <v>0</v>
      </c>
      <c r="F22325" s="114">
        <v>0</v>
      </c>
      <c r="G22325" s="114">
        <v>0</v>
      </c>
      <c r="H22325" s="114">
        <v>0</v>
      </c>
      <c r="I22325" s="110" t="s">
        <v>15307</v>
      </c>
      <c r="J22325" s="110" t="s">
        <v>15307</v>
      </c>
      <c r="K22325" s="114">
        <v>0</v>
      </c>
      <c r="L22325" s="114">
        <v>0</v>
      </c>
      <c r="M22325" s="114">
        <v>0</v>
      </c>
      <c r="N22325" s="114">
        <v>0</v>
      </c>
      <c r="O22325" s="114">
        <v>0</v>
      </c>
      <c r="P22325" s="114">
        <v>0</v>
      </c>
      <c r="Q22325" s="112" t="s">
        <v>15324</v>
      </c>
      <c r="R22325" s="110" t="s">
        <v>15307</v>
      </c>
      <c r="S22325" s="114">
        <v>0</v>
      </c>
    </row>
    <row r="22326" spans="1:19" ht="11.25" thickBot="1" x14ac:dyDescent="0.2">
      <c r="A22326" s="93"/>
    </row>
    <row r="22327" spans="1:19" ht="11.25" thickBot="1" x14ac:dyDescent="0.2">
      <c r="A22327" s="117" t="s">
        <v>358</v>
      </c>
      <c r="B22327" s="93"/>
      <c r="C22327" s="114">
        <v>0</v>
      </c>
      <c r="D22327" s="114">
        <v>0</v>
      </c>
      <c r="E22327" s="114">
        <v>0</v>
      </c>
      <c r="F22327" s="114">
        <v>0</v>
      </c>
      <c r="G22327" s="114">
        <v>0</v>
      </c>
      <c r="H22327" s="114">
        <v>0</v>
      </c>
      <c r="I22327" s="110" t="s">
        <v>15307</v>
      </c>
      <c r="J22327" s="110" t="s">
        <v>15307</v>
      </c>
      <c r="K22327" s="114">
        <v>0</v>
      </c>
      <c r="L22327" s="114">
        <v>0</v>
      </c>
      <c r="M22327" s="114">
        <v>0</v>
      </c>
      <c r="N22327" s="114">
        <v>0</v>
      </c>
      <c r="O22327" s="114">
        <v>0</v>
      </c>
      <c r="P22327" s="114">
        <v>0</v>
      </c>
      <c r="Q22327" s="112" t="s">
        <v>15358</v>
      </c>
      <c r="R22327" s="110" t="s">
        <v>15307</v>
      </c>
      <c r="S22327" s="114">
        <v>0</v>
      </c>
    </row>
    <row r="22328" spans="1:19" ht="11.25" thickBot="1" x14ac:dyDescent="0.2">
      <c r="A22328" s="93"/>
    </row>
    <row r="22329" spans="1:19" ht="11.25" thickBot="1" x14ac:dyDescent="0.2">
      <c r="A22329" s="87" t="s">
        <v>345</v>
      </c>
      <c r="B22329" s="87" t="s">
        <v>346</v>
      </c>
      <c r="C22329" s="120" t="s">
        <v>68</v>
      </c>
      <c r="D22329" s="120" t="s">
        <v>15325</v>
      </c>
    </row>
    <row r="22330" spans="1:19" ht="11.25" thickBot="1" x14ac:dyDescent="0.2">
      <c r="A22330" s="88">
        <v>1</v>
      </c>
      <c r="B22330" s="109">
        <v>0.83857638888888886</v>
      </c>
      <c r="C22330" s="89">
        <v>12870.514999999999</v>
      </c>
      <c r="D22330" s="110" t="s">
        <v>15306</v>
      </c>
    </row>
    <row r="22331" spans="1:19" ht="11.25" thickBot="1" x14ac:dyDescent="0.2">
      <c r="A22331" s="93"/>
    </row>
    <row r="22332" spans="1:19" ht="11.25" thickBot="1" x14ac:dyDescent="0.2">
      <c r="A22332" s="113" t="s">
        <v>352</v>
      </c>
      <c r="B22332" s="93"/>
      <c r="C22332" s="114">
        <v>12870.514999999999</v>
      </c>
      <c r="D22332" s="110" t="s">
        <v>15307</v>
      </c>
    </row>
    <row r="22333" spans="1:19" ht="11.25" thickBot="1" x14ac:dyDescent="0.2">
      <c r="A22333" s="93"/>
    </row>
    <row r="22334" spans="1:19" ht="11.25" thickBot="1" x14ac:dyDescent="0.2">
      <c r="A22334" s="116" t="s">
        <v>355</v>
      </c>
      <c r="B22334" s="93"/>
      <c r="C22334" s="114">
        <v>0</v>
      </c>
      <c r="D22334" s="110" t="s">
        <v>15307</v>
      </c>
    </row>
    <row r="22335" spans="1:19" ht="11.25" thickBot="1" x14ac:dyDescent="0.2">
      <c r="A22335" s="93"/>
    </row>
    <row r="22336" spans="1:19" ht="11.25" thickBot="1" x14ac:dyDescent="0.2">
      <c r="A22336" s="117" t="s">
        <v>358</v>
      </c>
      <c r="B22336" s="93"/>
      <c r="C22336" s="114">
        <v>0</v>
      </c>
      <c r="D22336" s="110" t="s">
        <v>15307</v>
      </c>
    </row>
    <row r="22337" spans="1:19" ht="10.5" x14ac:dyDescent="0.15">
      <c r="A22337" s="93"/>
    </row>
    <row r="22338" spans="1:19" x14ac:dyDescent="0.15">
      <c r="A22338" s="106"/>
      <c r="B22338" s="69" t="s">
        <v>2826</v>
      </c>
    </row>
    <row r="22339" spans="1:19" ht="9.75" thickBot="1" x14ac:dyDescent="0.2">
      <c r="A22339" s="64" t="s">
        <v>6926</v>
      </c>
    </row>
    <row r="22340" spans="1:19" ht="11.25" thickBot="1" x14ac:dyDescent="0.2">
      <c r="A22340" s="87" t="s">
        <v>345</v>
      </c>
      <c r="B22340" s="87" t="s">
        <v>346</v>
      </c>
      <c r="C22340" s="120" t="s">
        <v>15300</v>
      </c>
      <c r="D22340" s="120" t="s">
        <v>15301</v>
      </c>
      <c r="E22340" s="120" t="s">
        <v>15302</v>
      </c>
      <c r="F22340" s="120" t="s">
        <v>1</v>
      </c>
      <c r="G22340" s="120" t="s">
        <v>2</v>
      </c>
      <c r="H22340" s="120" t="s">
        <v>3</v>
      </c>
      <c r="I22340" s="120" t="s">
        <v>15303</v>
      </c>
      <c r="J22340" s="120" t="s">
        <v>4</v>
      </c>
      <c r="K22340" s="120" t="s">
        <v>15304</v>
      </c>
      <c r="L22340" s="120" t="s">
        <v>8</v>
      </c>
      <c r="M22340" s="120" t="s">
        <v>15305</v>
      </c>
      <c r="N22340" s="120" t="s">
        <v>10</v>
      </c>
      <c r="O22340" s="120" t="s">
        <v>11</v>
      </c>
      <c r="P22340" s="120" t="s">
        <v>12</v>
      </c>
      <c r="Q22340" s="120" t="s">
        <v>13</v>
      </c>
      <c r="R22340" s="120" t="s">
        <v>14</v>
      </c>
      <c r="S22340" s="120" t="s">
        <v>15</v>
      </c>
    </row>
    <row r="22341" spans="1:19" ht="11.25" thickBot="1" x14ac:dyDescent="0.2">
      <c r="A22341" s="88">
        <v>1</v>
      </c>
      <c r="B22341" s="109">
        <v>0.84402777777777782</v>
      </c>
      <c r="C22341" s="110" t="s">
        <v>15306</v>
      </c>
      <c r="D22341" s="110" t="s">
        <v>15306</v>
      </c>
      <c r="E22341" s="89">
        <v>58.103999999999999</v>
      </c>
      <c r="F22341" s="89">
        <v>140458.95000000001</v>
      </c>
      <c r="G22341" s="89">
        <v>84839.673999999999</v>
      </c>
      <c r="H22341" s="89">
        <v>31360.341</v>
      </c>
      <c r="I22341" s="89">
        <v>-76.834000000000003</v>
      </c>
      <c r="J22341" s="89">
        <v>11300.803</v>
      </c>
      <c r="K22341" s="89">
        <v>74.882999999999996</v>
      </c>
      <c r="L22341" s="111">
        <v>0.57369000000000003</v>
      </c>
      <c r="M22341" s="89">
        <v>15889.02</v>
      </c>
      <c r="N22341" s="89">
        <v>7975.7190000000001</v>
      </c>
      <c r="O22341" s="89">
        <v>35039.85</v>
      </c>
      <c r="P22341" s="110" t="s">
        <v>16073</v>
      </c>
      <c r="Q22341" s="110" t="s">
        <v>16074</v>
      </c>
      <c r="R22341" s="89">
        <v>3163.712</v>
      </c>
      <c r="S22341" s="89">
        <v>8626.9279999999999</v>
      </c>
    </row>
    <row r="22342" spans="1:19" ht="11.25" thickBot="1" x14ac:dyDescent="0.2">
      <c r="A22342" s="93"/>
    </row>
    <row r="22343" spans="1:19" ht="11.25" thickBot="1" x14ac:dyDescent="0.2">
      <c r="A22343" s="113" t="s">
        <v>352</v>
      </c>
      <c r="B22343" s="93"/>
      <c r="C22343" s="110" t="s">
        <v>15307</v>
      </c>
      <c r="D22343" s="110" t="s">
        <v>15307</v>
      </c>
      <c r="E22343" s="114">
        <v>58.103999999999999</v>
      </c>
      <c r="F22343" s="114">
        <v>140458.95000000001</v>
      </c>
      <c r="G22343" s="114">
        <v>84839.673999999999</v>
      </c>
      <c r="H22343" s="114">
        <v>31360.341</v>
      </c>
      <c r="I22343" s="114">
        <v>-76.834000000000003</v>
      </c>
      <c r="J22343" s="114">
        <v>11300.803</v>
      </c>
      <c r="K22343" s="114">
        <v>74.882999999999996</v>
      </c>
      <c r="L22343" s="115">
        <v>0.57369000000000003</v>
      </c>
      <c r="M22343" s="114">
        <v>15889.02</v>
      </c>
      <c r="N22343" s="114">
        <v>7975.7190000000001</v>
      </c>
      <c r="O22343" s="114">
        <v>35039.85</v>
      </c>
      <c r="P22343" s="110" t="s">
        <v>16075</v>
      </c>
      <c r="Q22343" s="110" t="s">
        <v>16076</v>
      </c>
      <c r="R22343" s="114">
        <v>3163.712</v>
      </c>
      <c r="S22343" s="114">
        <v>8626.9279999999999</v>
      </c>
    </row>
    <row r="22344" spans="1:19" ht="11.25" thickBot="1" x14ac:dyDescent="0.2">
      <c r="A22344" s="93"/>
    </row>
    <row r="22345" spans="1:19" ht="11.25" thickBot="1" x14ac:dyDescent="0.2">
      <c r="A22345" s="116" t="s">
        <v>355</v>
      </c>
      <c r="B22345" s="93"/>
      <c r="C22345" s="110" t="s">
        <v>15307</v>
      </c>
      <c r="D22345" s="110" t="s">
        <v>15307</v>
      </c>
      <c r="E22345" s="114">
        <v>0</v>
      </c>
      <c r="F22345" s="114">
        <v>0</v>
      </c>
      <c r="G22345" s="114">
        <v>0</v>
      </c>
      <c r="H22345" s="114">
        <v>0</v>
      </c>
      <c r="I22345" s="114">
        <v>0</v>
      </c>
      <c r="J22345" s="114">
        <v>0</v>
      </c>
      <c r="K22345" s="114">
        <v>0</v>
      </c>
      <c r="L22345" s="118" t="s">
        <v>15308</v>
      </c>
      <c r="M22345" s="114">
        <v>0</v>
      </c>
      <c r="N22345" s="114">
        <v>0</v>
      </c>
      <c r="O22345" s="114">
        <v>0</v>
      </c>
      <c r="P22345" s="110" t="s">
        <v>15358</v>
      </c>
      <c r="Q22345" s="110" t="s">
        <v>15358</v>
      </c>
      <c r="R22345" s="114">
        <v>0</v>
      </c>
      <c r="S22345" s="114">
        <v>0</v>
      </c>
    </row>
    <row r="22346" spans="1:19" ht="11.25" thickBot="1" x14ac:dyDescent="0.2">
      <c r="A22346" s="93"/>
    </row>
    <row r="22347" spans="1:19" ht="11.25" thickBot="1" x14ac:dyDescent="0.2">
      <c r="A22347" s="117" t="s">
        <v>358</v>
      </c>
      <c r="B22347" s="93"/>
      <c r="C22347" s="110" t="s">
        <v>15307</v>
      </c>
      <c r="D22347" s="110" t="s">
        <v>15307</v>
      </c>
      <c r="E22347" s="114">
        <v>0</v>
      </c>
      <c r="F22347" s="114">
        <v>0</v>
      </c>
      <c r="G22347" s="114">
        <v>0</v>
      </c>
      <c r="H22347" s="114">
        <v>0</v>
      </c>
      <c r="I22347" s="114">
        <v>0</v>
      </c>
      <c r="J22347" s="114">
        <v>0</v>
      </c>
      <c r="K22347" s="114">
        <v>0</v>
      </c>
      <c r="L22347" s="118">
        <v>0</v>
      </c>
      <c r="M22347" s="114">
        <v>0</v>
      </c>
      <c r="N22347" s="114">
        <v>0</v>
      </c>
      <c r="O22347" s="114">
        <v>0</v>
      </c>
      <c r="P22347" s="110" t="s">
        <v>15358</v>
      </c>
      <c r="Q22347" s="110" t="s">
        <v>15358</v>
      </c>
      <c r="R22347" s="114">
        <v>0</v>
      </c>
      <c r="S22347" s="114">
        <v>0</v>
      </c>
    </row>
    <row r="22348" spans="1:19" ht="11.25" thickBot="1" x14ac:dyDescent="0.2">
      <c r="A22348" s="93"/>
    </row>
    <row r="22349" spans="1:19" ht="11.25" thickBot="1" x14ac:dyDescent="0.2">
      <c r="A22349" s="87" t="s">
        <v>345</v>
      </c>
      <c r="B22349" s="87" t="s">
        <v>346</v>
      </c>
      <c r="C22349" s="120" t="s">
        <v>16</v>
      </c>
      <c r="D22349" s="120" t="s">
        <v>15309</v>
      </c>
      <c r="E22349" s="120" t="s">
        <v>15310</v>
      </c>
      <c r="F22349" s="120" t="s">
        <v>20</v>
      </c>
      <c r="G22349" s="120" t="s">
        <v>21</v>
      </c>
      <c r="H22349" s="120" t="s">
        <v>22</v>
      </c>
      <c r="I22349" s="120" t="s">
        <v>23</v>
      </c>
      <c r="J22349" s="120" t="s">
        <v>24</v>
      </c>
      <c r="K22349" s="120" t="s">
        <v>26</v>
      </c>
      <c r="L22349" s="120" t="s">
        <v>15311</v>
      </c>
      <c r="M22349" s="120" t="s">
        <v>27</v>
      </c>
      <c r="N22349" s="120" t="s">
        <v>28</v>
      </c>
      <c r="O22349" s="120" t="s">
        <v>29</v>
      </c>
      <c r="P22349" s="120" t="s">
        <v>30</v>
      </c>
      <c r="Q22349" s="120" t="s">
        <v>15312</v>
      </c>
      <c r="R22349" s="120" t="s">
        <v>32</v>
      </c>
      <c r="S22349" s="120" t="s">
        <v>33</v>
      </c>
    </row>
    <row r="22350" spans="1:19" ht="11.25" thickBot="1" x14ac:dyDescent="0.2">
      <c r="A22350" s="88">
        <v>1</v>
      </c>
      <c r="B22350" s="109">
        <v>0.84402777777777782</v>
      </c>
      <c r="C22350" s="89">
        <v>259783.5</v>
      </c>
      <c r="D22350" s="89">
        <v>126397.99</v>
      </c>
      <c r="E22350" s="89">
        <v>632.78800000000001</v>
      </c>
      <c r="F22350" s="111">
        <v>0.47095999999999999</v>
      </c>
      <c r="G22350" s="89">
        <v>1641.348</v>
      </c>
      <c r="H22350" s="89">
        <v>283.99799999999999</v>
      </c>
      <c r="I22350" s="89">
        <v>2225.424</v>
      </c>
      <c r="J22350" s="89">
        <v>203396.73</v>
      </c>
      <c r="K22350" s="111">
        <v>0.48087000000000002</v>
      </c>
      <c r="L22350" s="89">
        <v>163815.69</v>
      </c>
      <c r="M22350" s="89">
        <v>2255.9470000000001</v>
      </c>
      <c r="N22350" s="89">
        <v>7403.2449999999999</v>
      </c>
      <c r="O22350" s="110" t="s">
        <v>16004</v>
      </c>
      <c r="P22350" s="110" t="s">
        <v>15306</v>
      </c>
      <c r="Q22350" s="89">
        <v>-264.24900000000002</v>
      </c>
      <c r="R22350" s="89">
        <v>2596.1559999999999</v>
      </c>
      <c r="S22350" s="89">
        <v>568.68499999999995</v>
      </c>
    </row>
    <row r="22351" spans="1:19" ht="11.25" thickBot="1" x14ac:dyDescent="0.2">
      <c r="A22351" s="93"/>
    </row>
    <row r="22352" spans="1:19" ht="11.25" thickBot="1" x14ac:dyDescent="0.2">
      <c r="A22352" s="113" t="s">
        <v>352</v>
      </c>
      <c r="B22352" s="93"/>
      <c r="C22352" s="114">
        <v>259783.5</v>
      </c>
      <c r="D22352" s="114">
        <v>126397.99</v>
      </c>
      <c r="E22352" s="114">
        <v>632.78800000000001</v>
      </c>
      <c r="F22352" s="115">
        <v>0.47095999999999999</v>
      </c>
      <c r="G22352" s="114">
        <v>1641.348</v>
      </c>
      <c r="H22352" s="114">
        <v>283.99799999999999</v>
      </c>
      <c r="I22352" s="114">
        <v>2225.424</v>
      </c>
      <c r="J22352" s="114">
        <v>203396.73</v>
      </c>
      <c r="K22352" s="115">
        <v>0.48087000000000002</v>
      </c>
      <c r="L22352" s="114">
        <v>163815.69</v>
      </c>
      <c r="M22352" s="114">
        <v>2255.9470000000001</v>
      </c>
      <c r="N22352" s="114">
        <v>7403.2449999999999</v>
      </c>
      <c r="O22352" s="110" t="s">
        <v>16006</v>
      </c>
      <c r="P22352" s="110" t="s">
        <v>15307</v>
      </c>
      <c r="Q22352" s="114">
        <v>-264.24900000000002</v>
      </c>
      <c r="R22352" s="114">
        <v>2596.1559999999999</v>
      </c>
      <c r="S22352" s="114">
        <v>568.68499999999995</v>
      </c>
    </row>
    <row r="22353" spans="1:19" ht="11.25" thickBot="1" x14ac:dyDescent="0.2">
      <c r="A22353" s="93"/>
    </row>
    <row r="22354" spans="1:19" ht="11.25" thickBot="1" x14ac:dyDescent="0.2">
      <c r="A22354" s="116" t="s">
        <v>355</v>
      </c>
      <c r="B22354" s="93"/>
      <c r="C22354" s="114">
        <v>0</v>
      </c>
      <c r="D22354" s="114">
        <v>0</v>
      </c>
      <c r="E22354" s="114">
        <v>0</v>
      </c>
      <c r="F22354" s="118" t="s">
        <v>15308</v>
      </c>
      <c r="G22354" s="114">
        <v>0</v>
      </c>
      <c r="H22354" s="114">
        <v>0</v>
      </c>
      <c r="I22354" s="114">
        <v>0</v>
      </c>
      <c r="J22354" s="114">
        <v>0</v>
      </c>
      <c r="K22354" s="118" t="s">
        <v>15308</v>
      </c>
      <c r="L22354" s="114">
        <v>0</v>
      </c>
      <c r="M22354" s="114">
        <v>0</v>
      </c>
      <c r="N22354" s="114">
        <v>0</v>
      </c>
      <c r="O22354" s="110" t="s">
        <v>15307</v>
      </c>
      <c r="P22354" s="110" t="s">
        <v>15307</v>
      </c>
      <c r="Q22354" s="114">
        <v>0</v>
      </c>
      <c r="R22354" s="114">
        <v>0</v>
      </c>
      <c r="S22354" s="114">
        <v>0</v>
      </c>
    </row>
    <row r="22355" spans="1:19" ht="11.25" thickBot="1" x14ac:dyDescent="0.2">
      <c r="A22355" s="93"/>
    </row>
    <row r="22356" spans="1:19" ht="11.25" thickBot="1" x14ac:dyDescent="0.2">
      <c r="A22356" s="117" t="s">
        <v>358</v>
      </c>
      <c r="B22356" s="93"/>
      <c r="C22356" s="114">
        <v>0</v>
      </c>
      <c r="D22356" s="114">
        <v>0</v>
      </c>
      <c r="E22356" s="114">
        <v>0</v>
      </c>
      <c r="F22356" s="118">
        <v>0</v>
      </c>
      <c r="G22356" s="114">
        <v>0</v>
      </c>
      <c r="H22356" s="114">
        <v>0</v>
      </c>
      <c r="I22356" s="114">
        <v>0</v>
      </c>
      <c r="J22356" s="114">
        <v>0</v>
      </c>
      <c r="K22356" s="118">
        <v>0</v>
      </c>
      <c r="L22356" s="114">
        <v>0</v>
      </c>
      <c r="M22356" s="114">
        <v>0</v>
      </c>
      <c r="N22356" s="114">
        <v>0</v>
      </c>
      <c r="O22356" s="110" t="s">
        <v>15307</v>
      </c>
      <c r="P22356" s="110" t="s">
        <v>15307</v>
      </c>
      <c r="Q22356" s="114">
        <v>0</v>
      </c>
      <c r="R22356" s="114">
        <v>0</v>
      </c>
      <c r="S22356" s="114">
        <v>0</v>
      </c>
    </row>
    <row r="22357" spans="1:19" ht="11.25" thickBot="1" x14ac:dyDescent="0.2">
      <c r="A22357" s="93"/>
    </row>
    <row r="22358" spans="1:19" ht="11.25" thickBot="1" x14ac:dyDescent="0.2">
      <c r="A22358" s="87" t="s">
        <v>345</v>
      </c>
      <c r="B22358" s="87" t="s">
        <v>346</v>
      </c>
      <c r="C22358" s="120" t="s">
        <v>35</v>
      </c>
      <c r="D22358" s="120" t="s">
        <v>36</v>
      </c>
      <c r="E22358" s="120" t="s">
        <v>15315</v>
      </c>
      <c r="F22358" s="120" t="s">
        <v>38</v>
      </c>
      <c r="G22358" s="120" t="s">
        <v>39</v>
      </c>
      <c r="H22358" s="120" t="s">
        <v>41</v>
      </c>
      <c r="I22358" s="120" t="s">
        <v>42</v>
      </c>
      <c r="J22358" s="120" t="s">
        <v>43</v>
      </c>
      <c r="K22358" s="120" t="s">
        <v>44</v>
      </c>
      <c r="L22358" s="120" t="s">
        <v>45</v>
      </c>
      <c r="M22358" s="120" t="s">
        <v>46</v>
      </c>
      <c r="N22358" s="120" t="s">
        <v>47</v>
      </c>
      <c r="O22358" s="120" t="s">
        <v>48</v>
      </c>
      <c r="P22358" s="120" t="s">
        <v>49</v>
      </c>
      <c r="Q22358" s="120" t="s">
        <v>50</v>
      </c>
      <c r="R22358" s="120" t="s">
        <v>51</v>
      </c>
      <c r="S22358" s="120" t="s">
        <v>52</v>
      </c>
    </row>
    <row r="22359" spans="1:19" ht="11.25" thickBot="1" x14ac:dyDescent="0.2">
      <c r="A22359" s="88">
        <v>1</v>
      </c>
      <c r="B22359" s="109">
        <v>0.84402777777777782</v>
      </c>
      <c r="C22359" s="111">
        <v>0.45162999999999998</v>
      </c>
      <c r="D22359" s="89">
        <v>24474.240000000002</v>
      </c>
      <c r="E22359" s="89">
        <v>2217.2669999999998</v>
      </c>
      <c r="F22359" s="110" t="s">
        <v>16011</v>
      </c>
      <c r="G22359" s="89">
        <v>955.24699999999996</v>
      </c>
      <c r="H22359" s="89">
        <v>866846.23</v>
      </c>
      <c r="I22359" s="89">
        <v>33490.012000000002</v>
      </c>
      <c r="J22359" s="89">
        <v>65201.438000000002</v>
      </c>
      <c r="K22359" s="89">
        <v>2840.7840000000001</v>
      </c>
      <c r="L22359" s="89">
        <v>2050.6729999999998</v>
      </c>
      <c r="M22359" s="89">
        <v>249.48099999999999</v>
      </c>
      <c r="N22359" s="89">
        <v>255.196</v>
      </c>
      <c r="O22359" s="89">
        <v>969.44500000000005</v>
      </c>
      <c r="P22359" s="89">
        <v>358.97800000000001</v>
      </c>
      <c r="Q22359" s="89">
        <v>592.38400000000001</v>
      </c>
      <c r="R22359" s="89">
        <v>448.40600000000001</v>
      </c>
      <c r="S22359" s="89">
        <v>1096.9839999999999</v>
      </c>
    </row>
    <row r="22360" spans="1:19" ht="11.25" thickBot="1" x14ac:dyDescent="0.2">
      <c r="A22360" s="93"/>
    </row>
    <row r="22361" spans="1:19" ht="11.25" thickBot="1" x14ac:dyDescent="0.2">
      <c r="A22361" s="113" t="s">
        <v>352</v>
      </c>
      <c r="B22361" s="93"/>
      <c r="C22361" s="115">
        <v>0.45162999999999998</v>
      </c>
      <c r="D22361" s="114">
        <v>24474.240000000002</v>
      </c>
      <c r="E22361" s="114">
        <v>2217.2669999999998</v>
      </c>
      <c r="F22361" s="110" t="s">
        <v>16012</v>
      </c>
      <c r="G22361" s="114">
        <v>955.24699999999996</v>
      </c>
      <c r="H22361" s="114">
        <v>866846.23</v>
      </c>
      <c r="I22361" s="114">
        <v>33490.012000000002</v>
      </c>
      <c r="J22361" s="114">
        <v>65201.438000000002</v>
      </c>
      <c r="K22361" s="114">
        <v>2840.7840000000001</v>
      </c>
      <c r="L22361" s="114">
        <v>2050.6729999999998</v>
      </c>
      <c r="M22361" s="114">
        <v>249.48099999999999</v>
      </c>
      <c r="N22361" s="114">
        <v>255.196</v>
      </c>
      <c r="O22361" s="114">
        <v>969.44500000000005</v>
      </c>
      <c r="P22361" s="114">
        <v>358.97800000000001</v>
      </c>
      <c r="Q22361" s="114">
        <v>592.38400000000001</v>
      </c>
      <c r="R22361" s="114">
        <v>448.40600000000001</v>
      </c>
      <c r="S22361" s="114">
        <v>1096.9839999999999</v>
      </c>
    </row>
    <row r="22362" spans="1:19" ht="11.25" thickBot="1" x14ac:dyDescent="0.2">
      <c r="A22362" s="93"/>
    </row>
    <row r="22363" spans="1:19" ht="11.25" thickBot="1" x14ac:dyDescent="0.2">
      <c r="A22363" s="116" t="s">
        <v>355</v>
      </c>
      <c r="B22363" s="93"/>
      <c r="C22363" s="118" t="s">
        <v>15308</v>
      </c>
      <c r="D22363" s="114">
        <v>0</v>
      </c>
      <c r="E22363" s="114">
        <v>0</v>
      </c>
      <c r="F22363" s="110" t="s">
        <v>15307</v>
      </c>
      <c r="G22363" s="114">
        <v>0</v>
      </c>
      <c r="H22363" s="114">
        <v>0</v>
      </c>
      <c r="I22363" s="114">
        <v>0</v>
      </c>
      <c r="J22363" s="114">
        <v>0</v>
      </c>
      <c r="K22363" s="114">
        <v>0</v>
      </c>
      <c r="L22363" s="114">
        <v>0</v>
      </c>
      <c r="M22363" s="114">
        <v>0</v>
      </c>
      <c r="N22363" s="114">
        <v>0</v>
      </c>
      <c r="O22363" s="114">
        <v>0</v>
      </c>
      <c r="P22363" s="114">
        <v>0</v>
      </c>
      <c r="Q22363" s="114">
        <v>0</v>
      </c>
      <c r="R22363" s="114">
        <v>0</v>
      </c>
      <c r="S22363" s="114">
        <v>0</v>
      </c>
    </row>
    <row r="22364" spans="1:19" ht="11.25" thickBot="1" x14ac:dyDescent="0.2">
      <c r="A22364" s="93"/>
    </row>
    <row r="22365" spans="1:19" ht="11.25" thickBot="1" x14ac:dyDescent="0.2">
      <c r="A22365" s="117" t="s">
        <v>358</v>
      </c>
      <c r="B22365" s="93"/>
      <c r="C22365" s="118">
        <v>0</v>
      </c>
      <c r="D22365" s="114">
        <v>0</v>
      </c>
      <c r="E22365" s="114">
        <v>0</v>
      </c>
      <c r="F22365" s="110" t="s">
        <v>15307</v>
      </c>
      <c r="G22365" s="114">
        <v>0</v>
      </c>
      <c r="H22365" s="114">
        <v>0</v>
      </c>
      <c r="I22365" s="114">
        <v>0</v>
      </c>
      <c r="J22365" s="114">
        <v>0</v>
      </c>
      <c r="K22365" s="114">
        <v>0</v>
      </c>
      <c r="L22365" s="114">
        <v>0</v>
      </c>
      <c r="M22365" s="114">
        <v>0</v>
      </c>
      <c r="N22365" s="114">
        <v>0</v>
      </c>
      <c r="O22365" s="114">
        <v>0</v>
      </c>
      <c r="P22365" s="114">
        <v>0</v>
      </c>
      <c r="Q22365" s="114">
        <v>0</v>
      </c>
      <c r="R22365" s="114">
        <v>0</v>
      </c>
      <c r="S22365" s="114">
        <v>0</v>
      </c>
    </row>
    <row r="22366" spans="1:19" ht="11.25" thickBot="1" x14ac:dyDescent="0.2">
      <c r="A22366" s="93"/>
    </row>
    <row r="22367" spans="1:19" ht="11.25" thickBot="1" x14ac:dyDescent="0.2">
      <c r="A22367" s="87" t="s">
        <v>345</v>
      </c>
      <c r="B22367" s="87" t="s">
        <v>346</v>
      </c>
      <c r="C22367" s="120" t="s">
        <v>53</v>
      </c>
      <c r="D22367" s="120" t="s">
        <v>54</v>
      </c>
      <c r="E22367" s="120" t="s">
        <v>55</v>
      </c>
      <c r="F22367" s="120" t="s">
        <v>56</v>
      </c>
      <c r="G22367" s="120" t="s">
        <v>15318</v>
      </c>
      <c r="H22367" s="120" t="s">
        <v>57</v>
      </c>
      <c r="I22367" s="120" t="s">
        <v>59</v>
      </c>
      <c r="J22367" s="120" t="s">
        <v>15319</v>
      </c>
      <c r="K22367" s="120" t="s">
        <v>60</v>
      </c>
      <c r="L22367" s="120" t="s">
        <v>61</v>
      </c>
      <c r="M22367" s="120" t="s">
        <v>62</v>
      </c>
      <c r="N22367" s="120" t="s">
        <v>15320</v>
      </c>
      <c r="O22367" s="120" t="s">
        <v>63</v>
      </c>
      <c r="P22367" s="120" t="s">
        <v>64</v>
      </c>
      <c r="Q22367" s="120" t="s">
        <v>66</v>
      </c>
      <c r="R22367" s="120" t="s">
        <v>15321</v>
      </c>
      <c r="S22367" s="120" t="s">
        <v>67</v>
      </c>
    </row>
    <row r="22368" spans="1:19" ht="11.25" thickBot="1" x14ac:dyDescent="0.2">
      <c r="A22368" s="88">
        <v>1</v>
      </c>
      <c r="B22368" s="109">
        <v>0.84402777777777782</v>
      </c>
      <c r="C22368" s="89">
        <v>339.81299999999999</v>
      </c>
      <c r="D22368" s="89">
        <v>574.54300000000001</v>
      </c>
      <c r="E22368" s="89">
        <v>288.30200000000002</v>
      </c>
      <c r="F22368" s="89">
        <v>14750.842000000001</v>
      </c>
      <c r="G22368" s="89">
        <v>1548.6379999999999</v>
      </c>
      <c r="H22368" s="89">
        <v>18025.665000000001</v>
      </c>
      <c r="I22368" s="110" t="s">
        <v>15306</v>
      </c>
      <c r="J22368" s="110" t="s">
        <v>16017</v>
      </c>
      <c r="K22368" s="89">
        <v>155.273</v>
      </c>
      <c r="L22368" s="89">
        <v>129.55699999999999</v>
      </c>
      <c r="M22368" s="89">
        <v>1671.2560000000001</v>
      </c>
      <c r="N22368" s="89">
        <v>-9087.1679999999997</v>
      </c>
      <c r="O22368" s="89">
        <v>140.27500000000001</v>
      </c>
      <c r="P22368" s="89">
        <v>236361.51</v>
      </c>
      <c r="Q22368" s="112" t="s">
        <v>15456</v>
      </c>
      <c r="R22368" s="110" t="s">
        <v>16018</v>
      </c>
      <c r="S22368" s="89">
        <v>6056.58</v>
      </c>
    </row>
    <row r="22369" spans="1:19" ht="11.25" thickBot="1" x14ac:dyDescent="0.2">
      <c r="A22369" s="93"/>
    </row>
    <row r="22370" spans="1:19" ht="11.25" thickBot="1" x14ac:dyDescent="0.2">
      <c r="A22370" s="113" t="s">
        <v>352</v>
      </c>
      <c r="B22370" s="93"/>
      <c r="C22370" s="114">
        <v>339.81299999999999</v>
      </c>
      <c r="D22370" s="114">
        <v>574.54300000000001</v>
      </c>
      <c r="E22370" s="114">
        <v>288.30200000000002</v>
      </c>
      <c r="F22370" s="114">
        <v>14750.842000000001</v>
      </c>
      <c r="G22370" s="114">
        <v>1548.6379999999999</v>
      </c>
      <c r="H22370" s="114">
        <v>18025.665000000001</v>
      </c>
      <c r="I22370" s="110" t="s">
        <v>15307</v>
      </c>
      <c r="J22370" s="110" t="s">
        <v>16019</v>
      </c>
      <c r="K22370" s="114">
        <v>155.273</v>
      </c>
      <c r="L22370" s="114">
        <v>129.55699999999999</v>
      </c>
      <c r="M22370" s="114">
        <v>1671.2560000000001</v>
      </c>
      <c r="N22370" s="114">
        <v>-9087.1679999999997</v>
      </c>
      <c r="O22370" s="114">
        <v>140.27500000000001</v>
      </c>
      <c r="P22370" s="114">
        <v>236361.51</v>
      </c>
      <c r="Q22370" s="112" t="s">
        <v>15457</v>
      </c>
      <c r="R22370" s="110" t="s">
        <v>16020</v>
      </c>
      <c r="S22370" s="114">
        <v>6056.58</v>
      </c>
    </row>
    <row r="22371" spans="1:19" ht="11.25" thickBot="1" x14ac:dyDescent="0.2">
      <c r="A22371" s="93"/>
    </row>
    <row r="22372" spans="1:19" ht="11.25" thickBot="1" x14ac:dyDescent="0.2">
      <c r="A22372" s="116" t="s">
        <v>355</v>
      </c>
      <c r="B22372" s="93"/>
      <c r="C22372" s="114">
        <v>0</v>
      </c>
      <c r="D22372" s="114">
        <v>0</v>
      </c>
      <c r="E22372" s="114">
        <v>0</v>
      </c>
      <c r="F22372" s="114">
        <v>0</v>
      </c>
      <c r="G22372" s="114">
        <v>0</v>
      </c>
      <c r="H22372" s="114">
        <v>0</v>
      </c>
      <c r="I22372" s="110" t="s">
        <v>15307</v>
      </c>
      <c r="J22372" s="110" t="s">
        <v>15307</v>
      </c>
      <c r="K22372" s="114">
        <v>0</v>
      </c>
      <c r="L22372" s="114">
        <v>0</v>
      </c>
      <c r="M22372" s="114">
        <v>0</v>
      </c>
      <c r="N22372" s="114">
        <v>0</v>
      </c>
      <c r="O22372" s="114">
        <v>0</v>
      </c>
      <c r="P22372" s="114">
        <v>0</v>
      </c>
      <c r="Q22372" s="112" t="s">
        <v>15324</v>
      </c>
      <c r="R22372" s="110" t="s">
        <v>15307</v>
      </c>
      <c r="S22372" s="114">
        <v>0</v>
      </c>
    </row>
    <row r="22373" spans="1:19" ht="11.25" thickBot="1" x14ac:dyDescent="0.2">
      <c r="A22373" s="93"/>
    </row>
    <row r="22374" spans="1:19" ht="11.25" thickBot="1" x14ac:dyDescent="0.2">
      <c r="A22374" s="117" t="s">
        <v>358</v>
      </c>
      <c r="B22374" s="93"/>
      <c r="C22374" s="114">
        <v>0</v>
      </c>
      <c r="D22374" s="114">
        <v>0</v>
      </c>
      <c r="E22374" s="114">
        <v>0</v>
      </c>
      <c r="F22374" s="114">
        <v>0</v>
      </c>
      <c r="G22374" s="114">
        <v>0</v>
      </c>
      <c r="H22374" s="114">
        <v>0</v>
      </c>
      <c r="I22374" s="110" t="s">
        <v>15307</v>
      </c>
      <c r="J22374" s="110" t="s">
        <v>15307</v>
      </c>
      <c r="K22374" s="114">
        <v>0</v>
      </c>
      <c r="L22374" s="114">
        <v>0</v>
      </c>
      <c r="M22374" s="114">
        <v>0</v>
      </c>
      <c r="N22374" s="114">
        <v>0</v>
      </c>
      <c r="O22374" s="114">
        <v>0</v>
      </c>
      <c r="P22374" s="114">
        <v>0</v>
      </c>
      <c r="Q22374" s="112" t="s">
        <v>15358</v>
      </c>
      <c r="R22374" s="110" t="s">
        <v>15307</v>
      </c>
      <c r="S22374" s="114">
        <v>0</v>
      </c>
    </row>
    <row r="22375" spans="1:19" ht="11.25" thickBot="1" x14ac:dyDescent="0.2">
      <c r="A22375" s="93"/>
    </row>
    <row r="22376" spans="1:19" ht="11.25" thickBot="1" x14ac:dyDescent="0.2">
      <c r="A22376" s="87" t="s">
        <v>345</v>
      </c>
      <c r="B22376" s="87" t="s">
        <v>346</v>
      </c>
      <c r="C22376" s="120" t="s">
        <v>68</v>
      </c>
      <c r="D22376" s="120" t="s">
        <v>15325</v>
      </c>
    </row>
    <row r="22377" spans="1:19" ht="11.25" thickBot="1" x14ac:dyDescent="0.2">
      <c r="A22377" s="88">
        <v>1</v>
      </c>
      <c r="B22377" s="109">
        <v>0.84402777777777782</v>
      </c>
      <c r="C22377" s="89">
        <v>148784.35</v>
      </c>
      <c r="D22377" s="89">
        <v>78.421999999999997</v>
      </c>
    </row>
    <row r="22378" spans="1:19" ht="11.25" thickBot="1" x14ac:dyDescent="0.2">
      <c r="A22378" s="93"/>
    </row>
    <row r="22379" spans="1:19" ht="11.25" thickBot="1" x14ac:dyDescent="0.2">
      <c r="A22379" s="113" t="s">
        <v>352</v>
      </c>
      <c r="B22379" s="93"/>
      <c r="C22379" s="114">
        <v>148784.35</v>
      </c>
      <c r="D22379" s="114">
        <v>78.421999999999997</v>
      </c>
    </row>
    <row r="22380" spans="1:19" ht="11.25" thickBot="1" x14ac:dyDescent="0.2">
      <c r="A22380" s="93"/>
    </row>
    <row r="22381" spans="1:19" ht="11.25" thickBot="1" x14ac:dyDescent="0.2">
      <c r="A22381" s="116" t="s">
        <v>355</v>
      </c>
      <c r="B22381" s="93"/>
      <c r="C22381" s="114">
        <v>0</v>
      </c>
      <c r="D22381" s="114">
        <v>0</v>
      </c>
    </row>
    <row r="22382" spans="1:19" ht="11.25" thickBot="1" x14ac:dyDescent="0.2">
      <c r="A22382" s="93"/>
    </row>
    <row r="22383" spans="1:19" ht="11.25" thickBot="1" x14ac:dyDescent="0.2">
      <c r="A22383" s="117" t="s">
        <v>358</v>
      </c>
      <c r="B22383" s="93"/>
      <c r="C22383" s="114">
        <v>0</v>
      </c>
      <c r="D22383" s="114">
        <v>0</v>
      </c>
    </row>
    <row r="22384" spans="1:19" ht="10.5" x14ac:dyDescent="0.15">
      <c r="A22384" s="93"/>
    </row>
    <row r="22385" spans="1:19" x14ac:dyDescent="0.15">
      <c r="A22385" s="106"/>
      <c r="B22385" s="69" t="s">
        <v>2935</v>
      </c>
    </row>
    <row r="22386" spans="1:19" ht="9.75" thickBot="1" x14ac:dyDescent="0.2">
      <c r="A22386" s="64" t="s">
        <v>6926</v>
      </c>
    </row>
    <row r="22387" spans="1:19" ht="11.25" thickBot="1" x14ac:dyDescent="0.2">
      <c r="A22387" s="87" t="s">
        <v>345</v>
      </c>
      <c r="B22387" s="87" t="s">
        <v>346</v>
      </c>
      <c r="C22387" s="120" t="s">
        <v>15300</v>
      </c>
      <c r="D22387" s="120" t="s">
        <v>15301</v>
      </c>
      <c r="E22387" s="120" t="s">
        <v>15302</v>
      </c>
      <c r="F22387" s="120" t="s">
        <v>1</v>
      </c>
      <c r="G22387" s="120" t="s">
        <v>2</v>
      </c>
      <c r="H22387" s="120" t="s">
        <v>3</v>
      </c>
      <c r="I22387" s="120" t="s">
        <v>15303</v>
      </c>
      <c r="J22387" s="120" t="s">
        <v>4</v>
      </c>
      <c r="K22387" s="120" t="s">
        <v>15304</v>
      </c>
      <c r="L22387" s="120" t="s">
        <v>8</v>
      </c>
      <c r="M22387" s="120" t="s">
        <v>15305</v>
      </c>
      <c r="N22387" s="120" t="s">
        <v>10</v>
      </c>
      <c r="O22387" s="120" t="s">
        <v>11</v>
      </c>
      <c r="P22387" s="120" t="s">
        <v>12</v>
      </c>
      <c r="Q22387" s="120" t="s">
        <v>13</v>
      </c>
      <c r="R22387" s="120" t="s">
        <v>14</v>
      </c>
      <c r="S22387" s="120" t="s">
        <v>15</v>
      </c>
    </row>
    <row r="22388" spans="1:19" ht="11.25" thickBot="1" x14ac:dyDescent="0.2">
      <c r="A22388" s="88">
        <v>1</v>
      </c>
      <c r="B22388" s="109">
        <v>0.84947916666666667</v>
      </c>
      <c r="C22388" s="110" t="s">
        <v>15306</v>
      </c>
      <c r="D22388" s="110" t="s">
        <v>15306</v>
      </c>
      <c r="E22388" s="110" t="s">
        <v>15306</v>
      </c>
      <c r="F22388" s="89">
        <v>779.87900000000002</v>
      </c>
      <c r="G22388" s="89">
        <v>804.86300000000006</v>
      </c>
      <c r="H22388" s="89">
        <v>211.67</v>
      </c>
      <c r="I22388" s="89">
        <v>-45.716999999999999</v>
      </c>
      <c r="J22388" s="89">
        <v>143.80099999999999</v>
      </c>
      <c r="K22388" s="89">
        <v>382.92899999999997</v>
      </c>
      <c r="L22388" s="111">
        <v>0.54086999999999996</v>
      </c>
      <c r="M22388" s="89">
        <v>45.155999999999999</v>
      </c>
      <c r="N22388" s="89">
        <v>238.863</v>
      </c>
      <c r="O22388" s="89">
        <v>154.75</v>
      </c>
      <c r="P22388" s="89">
        <v>1218.357</v>
      </c>
      <c r="Q22388" s="89">
        <v>331584</v>
      </c>
      <c r="R22388" s="89">
        <v>-166.363</v>
      </c>
      <c r="S22388" s="89">
        <v>135.03700000000001</v>
      </c>
    </row>
    <row r="22389" spans="1:19" ht="11.25" thickBot="1" x14ac:dyDescent="0.2">
      <c r="A22389" s="93"/>
    </row>
    <row r="22390" spans="1:19" ht="11.25" thickBot="1" x14ac:dyDescent="0.2">
      <c r="A22390" s="113" t="s">
        <v>352</v>
      </c>
      <c r="B22390" s="93"/>
      <c r="C22390" s="110" t="s">
        <v>15307</v>
      </c>
      <c r="D22390" s="110" t="s">
        <v>15307</v>
      </c>
      <c r="E22390" s="110" t="s">
        <v>15307</v>
      </c>
      <c r="F22390" s="114">
        <v>779.87900000000002</v>
      </c>
      <c r="G22390" s="114">
        <v>804.86300000000006</v>
      </c>
      <c r="H22390" s="114">
        <v>211.67</v>
      </c>
      <c r="I22390" s="114">
        <v>-45.716999999999999</v>
      </c>
      <c r="J22390" s="114">
        <v>143.80099999999999</v>
      </c>
      <c r="K22390" s="114">
        <v>382.92899999999997</v>
      </c>
      <c r="L22390" s="115">
        <v>0.54086999999999996</v>
      </c>
      <c r="M22390" s="114">
        <v>45.155999999999999</v>
      </c>
      <c r="N22390" s="114">
        <v>238.863</v>
      </c>
      <c r="O22390" s="114">
        <v>154.75</v>
      </c>
      <c r="P22390" s="114">
        <v>1218.357</v>
      </c>
      <c r="Q22390" s="114">
        <v>331584</v>
      </c>
      <c r="R22390" s="114">
        <v>-166.363</v>
      </c>
      <c r="S22390" s="114">
        <v>135.03700000000001</v>
      </c>
    </row>
    <row r="22391" spans="1:19" ht="11.25" thickBot="1" x14ac:dyDescent="0.2">
      <c r="A22391" s="93"/>
    </row>
    <row r="22392" spans="1:19" ht="11.25" thickBot="1" x14ac:dyDescent="0.2">
      <c r="A22392" s="116" t="s">
        <v>355</v>
      </c>
      <c r="B22392" s="93"/>
      <c r="C22392" s="110" t="s">
        <v>15307</v>
      </c>
      <c r="D22392" s="110" t="s">
        <v>15307</v>
      </c>
      <c r="E22392" s="110" t="s">
        <v>15307</v>
      </c>
      <c r="F22392" s="114">
        <v>0</v>
      </c>
      <c r="G22392" s="114">
        <v>0</v>
      </c>
      <c r="H22392" s="114">
        <v>0</v>
      </c>
      <c r="I22392" s="114">
        <v>0</v>
      </c>
      <c r="J22392" s="114">
        <v>0</v>
      </c>
      <c r="K22392" s="114">
        <v>0</v>
      </c>
      <c r="L22392" s="118" t="s">
        <v>15308</v>
      </c>
      <c r="M22392" s="114">
        <v>0</v>
      </c>
      <c r="N22392" s="114">
        <v>0</v>
      </c>
      <c r="O22392" s="114">
        <v>0</v>
      </c>
      <c r="P22392" s="114">
        <v>0</v>
      </c>
      <c r="Q22392" s="114">
        <v>0</v>
      </c>
      <c r="R22392" s="114">
        <v>0</v>
      </c>
      <c r="S22392" s="114">
        <v>0</v>
      </c>
    </row>
    <row r="22393" spans="1:19" ht="11.25" thickBot="1" x14ac:dyDescent="0.2">
      <c r="A22393" s="93"/>
    </row>
    <row r="22394" spans="1:19" ht="11.25" thickBot="1" x14ac:dyDescent="0.2">
      <c r="A22394" s="117" t="s">
        <v>358</v>
      </c>
      <c r="B22394" s="93"/>
      <c r="C22394" s="110" t="s">
        <v>15307</v>
      </c>
      <c r="D22394" s="110" t="s">
        <v>15307</v>
      </c>
      <c r="E22394" s="110" t="s">
        <v>15307</v>
      </c>
      <c r="F22394" s="114">
        <v>0</v>
      </c>
      <c r="G22394" s="114">
        <v>0</v>
      </c>
      <c r="H22394" s="114">
        <v>0</v>
      </c>
      <c r="I22394" s="114">
        <v>0</v>
      </c>
      <c r="J22394" s="114">
        <v>0</v>
      </c>
      <c r="K22394" s="114">
        <v>0</v>
      </c>
      <c r="L22394" s="118">
        <v>0</v>
      </c>
      <c r="M22394" s="114">
        <v>0</v>
      </c>
      <c r="N22394" s="114">
        <v>0</v>
      </c>
      <c r="O22394" s="114">
        <v>0</v>
      </c>
      <c r="P22394" s="114">
        <v>0</v>
      </c>
      <c r="Q22394" s="114">
        <v>0</v>
      </c>
      <c r="R22394" s="114">
        <v>0</v>
      </c>
      <c r="S22394" s="114">
        <v>0</v>
      </c>
    </row>
    <row r="22395" spans="1:19" ht="11.25" thickBot="1" x14ac:dyDescent="0.2">
      <c r="A22395" s="93"/>
    </row>
    <row r="22396" spans="1:19" ht="11.25" thickBot="1" x14ac:dyDescent="0.2">
      <c r="A22396" s="87" t="s">
        <v>345</v>
      </c>
      <c r="B22396" s="87" t="s">
        <v>346</v>
      </c>
      <c r="C22396" s="120" t="s">
        <v>16</v>
      </c>
      <c r="D22396" s="120" t="s">
        <v>15309</v>
      </c>
      <c r="E22396" s="120" t="s">
        <v>15310</v>
      </c>
      <c r="F22396" s="120" t="s">
        <v>20</v>
      </c>
      <c r="G22396" s="120" t="s">
        <v>21</v>
      </c>
      <c r="H22396" s="120" t="s">
        <v>22</v>
      </c>
      <c r="I22396" s="120" t="s">
        <v>23</v>
      </c>
      <c r="J22396" s="120" t="s">
        <v>24</v>
      </c>
      <c r="K22396" s="120" t="s">
        <v>26</v>
      </c>
      <c r="L22396" s="120" t="s">
        <v>15311</v>
      </c>
      <c r="M22396" s="120" t="s">
        <v>27</v>
      </c>
      <c r="N22396" s="120" t="s">
        <v>28</v>
      </c>
      <c r="O22396" s="120" t="s">
        <v>29</v>
      </c>
      <c r="P22396" s="120" t="s">
        <v>30</v>
      </c>
      <c r="Q22396" s="120" t="s">
        <v>15312</v>
      </c>
      <c r="R22396" s="120" t="s">
        <v>32</v>
      </c>
      <c r="S22396" s="120" t="s">
        <v>33</v>
      </c>
    </row>
    <row r="22397" spans="1:19" ht="11.25" thickBot="1" x14ac:dyDescent="0.2">
      <c r="A22397" s="88">
        <v>1</v>
      </c>
      <c r="B22397" s="109">
        <v>0.84947916666666667</v>
      </c>
      <c r="C22397" s="89">
        <v>131.22300000000001</v>
      </c>
      <c r="D22397" s="89">
        <v>1626.2909999999999</v>
      </c>
      <c r="E22397" s="89">
        <v>161.21899999999999</v>
      </c>
      <c r="F22397" s="111">
        <v>0.48043999999999998</v>
      </c>
      <c r="G22397" s="89">
        <v>109.875</v>
      </c>
      <c r="H22397" s="110" t="s">
        <v>16077</v>
      </c>
      <c r="I22397" s="89">
        <v>28.94</v>
      </c>
      <c r="J22397" s="89">
        <v>1307.8520000000001</v>
      </c>
      <c r="K22397" s="111">
        <v>0.47098000000000001</v>
      </c>
      <c r="L22397" s="89">
        <v>3148.8139999999999</v>
      </c>
      <c r="M22397" s="89">
        <v>1029.2819999999999</v>
      </c>
      <c r="N22397" s="110" t="s">
        <v>16078</v>
      </c>
      <c r="O22397" s="110" t="s">
        <v>16004</v>
      </c>
      <c r="P22397" s="110" t="s">
        <v>15306</v>
      </c>
      <c r="Q22397" s="89">
        <v>66.388999999999996</v>
      </c>
      <c r="R22397" s="89">
        <v>286.072</v>
      </c>
      <c r="S22397" s="89">
        <v>75.317999999999998</v>
      </c>
    </row>
    <row r="22398" spans="1:19" ht="11.25" thickBot="1" x14ac:dyDescent="0.2">
      <c r="A22398" s="93"/>
    </row>
    <row r="22399" spans="1:19" ht="11.25" thickBot="1" x14ac:dyDescent="0.2">
      <c r="A22399" s="113" t="s">
        <v>352</v>
      </c>
      <c r="B22399" s="93"/>
      <c r="C22399" s="114">
        <v>131.22300000000001</v>
      </c>
      <c r="D22399" s="114">
        <v>1626.2909999999999</v>
      </c>
      <c r="E22399" s="114">
        <v>161.21899999999999</v>
      </c>
      <c r="F22399" s="115">
        <v>0.48043999999999998</v>
      </c>
      <c r="G22399" s="114">
        <v>109.875</v>
      </c>
      <c r="H22399" s="110" t="s">
        <v>16079</v>
      </c>
      <c r="I22399" s="114">
        <v>28.94</v>
      </c>
      <c r="J22399" s="114">
        <v>1307.8520000000001</v>
      </c>
      <c r="K22399" s="115">
        <v>0.47098000000000001</v>
      </c>
      <c r="L22399" s="114">
        <v>3148.8139999999999</v>
      </c>
      <c r="M22399" s="114">
        <v>1029.2819999999999</v>
      </c>
      <c r="N22399" s="110" t="s">
        <v>16080</v>
      </c>
      <c r="O22399" s="110" t="s">
        <v>16006</v>
      </c>
      <c r="P22399" s="110" t="s">
        <v>15307</v>
      </c>
      <c r="Q22399" s="114">
        <v>66.388999999999996</v>
      </c>
      <c r="R22399" s="114">
        <v>286.072</v>
      </c>
      <c r="S22399" s="114">
        <v>75.317999999999998</v>
      </c>
    </row>
    <row r="22400" spans="1:19" ht="11.25" thickBot="1" x14ac:dyDescent="0.2">
      <c r="A22400" s="93"/>
    </row>
    <row r="22401" spans="1:19" ht="11.25" thickBot="1" x14ac:dyDescent="0.2">
      <c r="A22401" s="116" t="s">
        <v>355</v>
      </c>
      <c r="B22401" s="93"/>
      <c r="C22401" s="114">
        <v>0</v>
      </c>
      <c r="D22401" s="114">
        <v>0</v>
      </c>
      <c r="E22401" s="114">
        <v>0</v>
      </c>
      <c r="F22401" s="118" t="s">
        <v>15308</v>
      </c>
      <c r="G22401" s="114">
        <v>0</v>
      </c>
      <c r="H22401" s="110" t="s">
        <v>15307</v>
      </c>
      <c r="I22401" s="114">
        <v>0</v>
      </c>
      <c r="J22401" s="114">
        <v>0</v>
      </c>
      <c r="K22401" s="118" t="s">
        <v>15308</v>
      </c>
      <c r="L22401" s="114">
        <v>0</v>
      </c>
      <c r="M22401" s="114">
        <v>0</v>
      </c>
      <c r="N22401" s="110" t="s">
        <v>15307</v>
      </c>
      <c r="O22401" s="110" t="s">
        <v>15307</v>
      </c>
      <c r="P22401" s="110" t="s">
        <v>15307</v>
      </c>
      <c r="Q22401" s="114">
        <v>0</v>
      </c>
      <c r="R22401" s="114">
        <v>0</v>
      </c>
      <c r="S22401" s="114">
        <v>0</v>
      </c>
    </row>
    <row r="22402" spans="1:19" ht="11.25" thickBot="1" x14ac:dyDescent="0.2">
      <c r="A22402" s="93"/>
    </row>
    <row r="22403" spans="1:19" ht="11.25" thickBot="1" x14ac:dyDescent="0.2">
      <c r="A22403" s="117" t="s">
        <v>358</v>
      </c>
      <c r="B22403" s="93"/>
      <c r="C22403" s="114">
        <v>0</v>
      </c>
      <c r="D22403" s="114">
        <v>0</v>
      </c>
      <c r="E22403" s="114">
        <v>0</v>
      </c>
      <c r="F22403" s="118">
        <v>0</v>
      </c>
      <c r="G22403" s="114">
        <v>0</v>
      </c>
      <c r="H22403" s="110" t="s">
        <v>15307</v>
      </c>
      <c r="I22403" s="114">
        <v>0</v>
      </c>
      <c r="J22403" s="114">
        <v>0</v>
      </c>
      <c r="K22403" s="118">
        <v>0</v>
      </c>
      <c r="L22403" s="114">
        <v>0</v>
      </c>
      <c r="M22403" s="114">
        <v>0</v>
      </c>
      <c r="N22403" s="110" t="s">
        <v>15307</v>
      </c>
      <c r="O22403" s="110" t="s">
        <v>15307</v>
      </c>
      <c r="P22403" s="110" t="s">
        <v>15307</v>
      </c>
      <c r="Q22403" s="114">
        <v>0</v>
      </c>
      <c r="R22403" s="114">
        <v>0</v>
      </c>
      <c r="S22403" s="114">
        <v>0</v>
      </c>
    </row>
    <row r="22404" spans="1:19" ht="11.25" thickBot="1" x14ac:dyDescent="0.2">
      <c r="A22404" s="93"/>
    </row>
    <row r="22405" spans="1:19" ht="11.25" thickBot="1" x14ac:dyDescent="0.2">
      <c r="A22405" s="87" t="s">
        <v>345</v>
      </c>
      <c r="B22405" s="87" t="s">
        <v>346</v>
      </c>
      <c r="C22405" s="120" t="s">
        <v>35</v>
      </c>
      <c r="D22405" s="120" t="s">
        <v>36</v>
      </c>
      <c r="E22405" s="120" t="s">
        <v>15315</v>
      </c>
      <c r="F22405" s="120" t="s">
        <v>38</v>
      </c>
      <c r="G22405" s="120" t="s">
        <v>39</v>
      </c>
      <c r="H22405" s="120" t="s">
        <v>41</v>
      </c>
      <c r="I22405" s="120" t="s">
        <v>42</v>
      </c>
      <c r="J22405" s="120" t="s">
        <v>43</v>
      </c>
      <c r="K22405" s="120" t="s">
        <v>44</v>
      </c>
      <c r="L22405" s="120" t="s">
        <v>45</v>
      </c>
      <c r="M22405" s="120" t="s">
        <v>46</v>
      </c>
      <c r="N22405" s="120" t="s">
        <v>47</v>
      </c>
      <c r="O22405" s="120" t="s">
        <v>48</v>
      </c>
      <c r="P22405" s="120" t="s">
        <v>49</v>
      </c>
      <c r="Q22405" s="120" t="s">
        <v>50</v>
      </c>
      <c r="R22405" s="120" t="s">
        <v>51</v>
      </c>
      <c r="S22405" s="120" t="s">
        <v>52</v>
      </c>
    </row>
    <row r="22406" spans="1:19" ht="11.25" thickBot="1" x14ac:dyDescent="0.2">
      <c r="A22406" s="88">
        <v>1</v>
      </c>
      <c r="B22406" s="109">
        <v>0.84947916666666667</v>
      </c>
      <c r="C22406" s="111">
        <v>0.43776999999999999</v>
      </c>
      <c r="D22406" s="89">
        <v>147.88999999999999</v>
      </c>
      <c r="E22406" s="89">
        <v>-21.044</v>
      </c>
      <c r="F22406" s="110" t="s">
        <v>16011</v>
      </c>
      <c r="G22406" s="110" t="s">
        <v>16036</v>
      </c>
      <c r="H22406" s="89">
        <v>5821.1679999999997</v>
      </c>
      <c r="I22406" s="89">
        <v>78.667000000000002</v>
      </c>
      <c r="J22406" s="89">
        <v>25977.482</v>
      </c>
      <c r="K22406" s="110" t="s">
        <v>15306</v>
      </c>
      <c r="L22406" s="89">
        <v>198.50700000000001</v>
      </c>
      <c r="M22406" s="110" t="s">
        <v>16037</v>
      </c>
      <c r="N22406" s="89">
        <v>-85.069000000000003</v>
      </c>
      <c r="O22406" s="89">
        <v>161.119</v>
      </c>
      <c r="P22406" s="110" t="s">
        <v>16039</v>
      </c>
      <c r="Q22406" s="89">
        <v>81.19</v>
      </c>
      <c r="R22406" s="110" t="s">
        <v>16040</v>
      </c>
      <c r="S22406" s="110" t="s">
        <v>15306</v>
      </c>
    </row>
    <row r="22407" spans="1:19" ht="11.25" thickBot="1" x14ac:dyDescent="0.2">
      <c r="A22407" s="93"/>
    </row>
    <row r="22408" spans="1:19" ht="11.25" thickBot="1" x14ac:dyDescent="0.2">
      <c r="A22408" s="113" t="s">
        <v>352</v>
      </c>
      <c r="B22408" s="93"/>
      <c r="C22408" s="115">
        <v>0.43776999999999999</v>
      </c>
      <c r="D22408" s="114">
        <v>147.88999999999999</v>
      </c>
      <c r="E22408" s="114">
        <v>-21.044</v>
      </c>
      <c r="F22408" s="110" t="s">
        <v>16012</v>
      </c>
      <c r="G22408" s="110" t="s">
        <v>16042</v>
      </c>
      <c r="H22408" s="114">
        <v>5821.1679999999997</v>
      </c>
      <c r="I22408" s="114">
        <v>78.667000000000002</v>
      </c>
      <c r="J22408" s="114">
        <v>25977.482</v>
      </c>
      <c r="K22408" s="110" t="s">
        <v>15307</v>
      </c>
      <c r="L22408" s="114">
        <v>198.50700000000001</v>
      </c>
      <c r="M22408" s="110" t="s">
        <v>16043</v>
      </c>
      <c r="N22408" s="114">
        <v>-85.069000000000003</v>
      </c>
      <c r="O22408" s="114">
        <v>161.119</v>
      </c>
      <c r="P22408" s="110" t="s">
        <v>16045</v>
      </c>
      <c r="Q22408" s="114">
        <v>81.19</v>
      </c>
      <c r="R22408" s="110" t="s">
        <v>16046</v>
      </c>
      <c r="S22408" s="110" t="s">
        <v>15307</v>
      </c>
    </row>
    <row r="22409" spans="1:19" ht="11.25" thickBot="1" x14ac:dyDescent="0.2">
      <c r="A22409" s="93"/>
    </row>
    <row r="22410" spans="1:19" ht="11.25" thickBot="1" x14ac:dyDescent="0.2">
      <c r="A22410" s="116" t="s">
        <v>355</v>
      </c>
      <c r="B22410" s="93"/>
      <c r="C22410" s="118" t="s">
        <v>15308</v>
      </c>
      <c r="D22410" s="114">
        <v>0</v>
      </c>
      <c r="E22410" s="114">
        <v>0</v>
      </c>
      <c r="F22410" s="110" t="s">
        <v>15307</v>
      </c>
      <c r="G22410" s="110" t="s">
        <v>15307</v>
      </c>
      <c r="H22410" s="114">
        <v>0</v>
      </c>
      <c r="I22410" s="114">
        <v>0</v>
      </c>
      <c r="J22410" s="114">
        <v>0</v>
      </c>
      <c r="K22410" s="110" t="s">
        <v>15307</v>
      </c>
      <c r="L22410" s="114">
        <v>0</v>
      </c>
      <c r="M22410" s="110" t="s">
        <v>15307</v>
      </c>
      <c r="N22410" s="114">
        <v>0</v>
      </c>
      <c r="O22410" s="114">
        <v>0</v>
      </c>
      <c r="P22410" s="110" t="s">
        <v>15307</v>
      </c>
      <c r="Q22410" s="114">
        <v>0</v>
      </c>
      <c r="R22410" s="110" t="s">
        <v>15307</v>
      </c>
      <c r="S22410" s="110" t="s">
        <v>15307</v>
      </c>
    </row>
    <row r="22411" spans="1:19" ht="11.25" thickBot="1" x14ac:dyDescent="0.2">
      <c r="A22411" s="93"/>
    </row>
    <row r="22412" spans="1:19" ht="11.25" thickBot="1" x14ac:dyDescent="0.2">
      <c r="A22412" s="117" t="s">
        <v>358</v>
      </c>
      <c r="B22412" s="93"/>
      <c r="C22412" s="118">
        <v>0</v>
      </c>
      <c r="D22412" s="114">
        <v>0</v>
      </c>
      <c r="E22412" s="114">
        <v>0</v>
      </c>
      <c r="F22412" s="110" t="s">
        <v>15307</v>
      </c>
      <c r="G22412" s="110" t="s">
        <v>15307</v>
      </c>
      <c r="H22412" s="114">
        <v>0</v>
      </c>
      <c r="I22412" s="114">
        <v>0</v>
      </c>
      <c r="J22412" s="114">
        <v>0</v>
      </c>
      <c r="K22412" s="110" t="s">
        <v>15307</v>
      </c>
      <c r="L22412" s="114">
        <v>0</v>
      </c>
      <c r="M22412" s="110" t="s">
        <v>15307</v>
      </c>
      <c r="N22412" s="114">
        <v>0</v>
      </c>
      <c r="O22412" s="114">
        <v>0</v>
      </c>
      <c r="P22412" s="110" t="s">
        <v>15307</v>
      </c>
      <c r="Q22412" s="114">
        <v>0</v>
      </c>
      <c r="R22412" s="110" t="s">
        <v>15307</v>
      </c>
      <c r="S22412" s="110" t="s">
        <v>15307</v>
      </c>
    </row>
    <row r="22413" spans="1:19" ht="11.25" thickBot="1" x14ac:dyDescent="0.2">
      <c r="A22413" s="93"/>
    </row>
    <row r="22414" spans="1:19" ht="11.25" thickBot="1" x14ac:dyDescent="0.2">
      <c r="A22414" s="87" t="s">
        <v>345</v>
      </c>
      <c r="B22414" s="87" t="s">
        <v>346</v>
      </c>
      <c r="C22414" s="120" t="s">
        <v>53</v>
      </c>
      <c r="D22414" s="120" t="s">
        <v>54</v>
      </c>
      <c r="E22414" s="120" t="s">
        <v>55</v>
      </c>
      <c r="F22414" s="120" t="s">
        <v>56</v>
      </c>
      <c r="G22414" s="120" t="s">
        <v>15318</v>
      </c>
      <c r="H22414" s="120" t="s">
        <v>57</v>
      </c>
      <c r="I22414" s="120" t="s">
        <v>59</v>
      </c>
      <c r="J22414" s="120" t="s">
        <v>15319</v>
      </c>
      <c r="K22414" s="120" t="s">
        <v>60</v>
      </c>
      <c r="L22414" s="120" t="s">
        <v>61</v>
      </c>
      <c r="M22414" s="120" t="s">
        <v>62</v>
      </c>
      <c r="N22414" s="120" t="s">
        <v>15320</v>
      </c>
      <c r="O22414" s="120" t="s">
        <v>63</v>
      </c>
      <c r="P22414" s="120" t="s">
        <v>64</v>
      </c>
      <c r="Q22414" s="120" t="s">
        <v>66</v>
      </c>
      <c r="R22414" s="120" t="s">
        <v>15321</v>
      </c>
      <c r="S22414" s="120" t="s">
        <v>67</v>
      </c>
    </row>
    <row r="22415" spans="1:19" ht="11.25" thickBot="1" x14ac:dyDescent="0.2">
      <c r="A22415" s="88">
        <v>1</v>
      </c>
      <c r="B22415" s="109">
        <v>0.84947916666666667</v>
      </c>
      <c r="C22415" s="110" t="s">
        <v>15306</v>
      </c>
      <c r="D22415" s="110" t="s">
        <v>15306</v>
      </c>
      <c r="E22415" s="89">
        <v>5.2640000000000002</v>
      </c>
      <c r="F22415" s="89">
        <v>439.721</v>
      </c>
      <c r="G22415" s="89">
        <v>828.39700000000005</v>
      </c>
      <c r="H22415" s="89">
        <v>318.32100000000003</v>
      </c>
      <c r="I22415" s="110" t="s">
        <v>15306</v>
      </c>
      <c r="J22415" s="110" t="s">
        <v>16017</v>
      </c>
      <c r="K22415" s="110" t="s">
        <v>15306</v>
      </c>
      <c r="L22415" s="110" t="s">
        <v>15306</v>
      </c>
      <c r="M22415" s="89">
        <v>4.7329999999999997</v>
      </c>
      <c r="N22415" s="89">
        <v>-8920.0529999999999</v>
      </c>
      <c r="O22415" s="110" t="s">
        <v>16061</v>
      </c>
      <c r="P22415" s="89">
        <v>1041.154</v>
      </c>
      <c r="Q22415" s="112" t="s">
        <v>15462</v>
      </c>
      <c r="R22415" s="110" t="s">
        <v>16018</v>
      </c>
      <c r="S22415" s="89">
        <v>86.025000000000006</v>
      </c>
    </row>
    <row r="22416" spans="1:19" ht="11.25" thickBot="1" x14ac:dyDescent="0.2">
      <c r="A22416" s="93"/>
    </row>
    <row r="22417" spans="1:19" ht="11.25" thickBot="1" x14ac:dyDescent="0.2">
      <c r="A22417" s="113" t="s">
        <v>352</v>
      </c>
      <c r="B22417" s="93"/>
      <c r="C22417" s="110" t="s">
        <v>15307</v>
      </c>
      <c r="D22417" s="110" t="s">
        <v>15307</v>
      </c>
      <c r="E22417" s="114">
        <v>5.2640000000000002</v>
      </c>
      <c r="F22417" s="114">
        <v>439.721</v>
      </c>
      <c r="G22417" s="114">
        <v>828.39700000000005</v>
      </c>
      <c r="H22417" s="114">
        <v>318.32100000000003</v>
      </c>
      <c r="I22417" s="110" t="s">
        <v>15307</v>
      </c>
      <c r="J22417" s="110" t="s">
        <v>16019</v>
      </c>
      <c r="K22417" s="110" t="s">
        <v>15307</v>
      </c>
      <c r="L22417" s="110" t="s">
        <v>15307</v>
      </c>
      <c r="M22417" s="114">
        <v>4.7329999999999997</v>
      </c>
      <c r="N22417" s="114">
        <v>-8920.0529999999999</v>
      </c>
      <c r="O22417" s="110" t="s">
        <v>16062</v>
      </c>
      <c r="P22417" s="114">
        <v>1041.154</v>
      </c>
      <c r="Q22417" s="112" t="s">
        <v>15463</v>
      </c>
      <c r="R22417" s="110" t="s">
        <v>16020</v>
      </c>
      <c r="S22417" s="114">
        <v>86.025000000000006</v>
      </c>
    </row>
    <row r="22418" spans="1:19" ht="11.25" thickBot="1" x14ac:dyDescent="0.2">
      <c r="A22418" s="93"/>
    </row>
    <row r="22419" spans="1:19" ht="11.25" thickBot="1" x14ac:dyDescent="0.2">
      <c r="A22419" s="116" t="s">
        <v>355</v>
      </c>
      <c r="B22419" s="93"/>
      <c r="C22419" s="110" t="s">
        <v>15307</v>
      </c>
      <c r="D22419" s="110" t="s">
        <v>15307</v>
      </c>
      <c r="E22419" s="114">
        <v>0</v>
      </c>
      <c r="F22419" s="114">
        <v>0</v>
      </c>
      <c r="G22419" s="114">
        <v>0</v>
      </c>
      <c r="H22419" s="114">
        <v>0</v>
      </c>
      <c r="I22419" s="110" t="s">
        <v>15307</v>
      </c>
      <c r="J22419" s="110" t="s">
        <v>15307</v>
      </c>
      <c r="K22419" s="110" t="s">
        <v>15307</v>
      </c>
      <c r="L22419" s="110" t="s">
        <v>15307</v>
      </c>
      <c r="M22419" s="114">
        <v>0</v>
      </c>
      <c r="N22419" s="114">
        <v>0</v>
      </c>
      <c r="O22419" s="110" t="s">
        <v>15307</v>
      </c>
      <c r="P22419" s="114">
        <v>0</v>
      </c>
      <c r="Q22419" s="112" t="s">
        <v>15324</v>
      </c>
      <c r="R22419" s="110" t="s">
        <v>15307</v>
      </c>
      <c r="S22419" s="114">
        <v>0</v>
      </c>
    </row>
    <row r="22420" spans="1:19" ht="11.25" thickBot="1" x14ac:dyDescent="0.2">
      <c r="A22420" s="93"/>
    </row>
    <row r="22421" spans="1:19" ht="11.25" thickBot="1" x14ac:dyDescent="0.2">
      <c r="A22421" s="117" t="s">
        <v>358</v>
      </c>
      <c r="B22421" s="93"/>
      <c r="C22421" s="110" t="s">
        <v>15307</v>
      </c>
      <c r="D22421" s="110" t="s">
        <v>15307</v>
      </c>
      <c r="E22421" s="114">
        <v>0</v>
      </c>
      <c r="F22421" s="114">
        <v>0</v>
      </c>
      <c r="G22421" s="114">
        <v>0</v>
      </c>
      <c r="H22421" s="114">
        <v>0</v>
      </c>
      <c r="I22421" s="110" t="s">
        <v>15307</v>
      </c>
      <c r="J22421" s="110" t="s">
        <v>15307</v>
      </c>
      <c r="K22421" s="110" t="s">
        <v>15307</v>
      </c>
      <c r="L22421" s="110" t="s">
        <v>15307</v>
      </c>
      <c r="M22421" s="114">
        <v>0</v>
      </c>
      <c r="N22421" s="114">
        <v>0</v>
      </c>
      <c r="O22421" s="110" t="s">
        <v>15307</v>
      </c>
      <c r="P22421" s="114">
        <v>0</v>
      </c>
      <c r="Q22421" s="112" t="s">
        <v>15358</v>
      </c>
      <c r="R22421" s="110" t="s">
        <v>15307</v>
      </c>
      <c r="S22421" s="114">
        <v>0</v>
      </c>
    </row>
    <row r="22422" spans="1:19" ht="11.25" thickBot="1" x14ac:dyDescent="0.2">
      <c r="A22422" s="93"/>
    </row>
    <row r="22423" spans="1:19" ht="11.25" thickBot="1" x14ac:dyDescent="0.2">
      <c r="A22423" s="87" t="s">
        <v>345</v>
      </c>
      <c r="B22423" s="87" t="s">
        <v>346</v>
      </c>
      <c r="C22423" s="120" t="s">
        <v>68</v>
      </c>
      <c r="D22423" s="120" t="s">
        <v>15325</v>
      </c>
    </row>
    <row r="22424" spans="1:19" ht="11.25" thickBot="1" x14ac:dyDescent="0.2">
      <c r="A22424" s="88">
        <v>1</v>
      </c>
      <c r="B22424" s="109">
        <v>0.84947916666666667</v>
      </c>
      <c r="C22424" s="89">
        <v>130.58799999999999</v>
      </c>
      <c r="D22424" s="110" t="s">
        <v>15306</v>
      </c>
    </row>
    <row r="22425" spans="1:19" ht="11.25" thickBot="1" x14ac:dyDescent="0.2">
      <c r="A22425" s="93"/>
    </row>
    <row r="22426" spans="1:19" ht="11.25" thickBot="1" x14ac:dyDescent="0.2">
      <c r="A22426" s="113" t="s">
        <v>352</v>
      </c>
      <c r="B22426" s="93"/>
      <c r="C22426" s="114">
        <v>130.58799999999999</v>
      </c>
      <c r="D22426" s="110" t="s">
        <v>15307</v>
      </c>
    </row>
    <row r="22427" spans="1:19" ht="11.25" thickBot="1" x14ac:dyDescent="0.2">
      <c r="A22427" s="93"/>
    </row>
    <row r="22428" spans="1:19" ht="11.25" thickBot="1" x14ac:dyDescent="0.2">
      <c r="A22428" s="116" t="s">
        <v>355</v>
      </c>
      <c r="B22428" s="93"/>
      <c r="C22428" s="114">
        <v>0</v>
      </c>
      <c r="D22428" s="110" t="s">
        <v>15307</v>
      </c>
    </row>
    <row r="22429" spans="1:19" ht="11.25" thickBot="1" x14ac:dyDescent="0.2">
      <c r="A22429" s="93"/>
    </row>
    <row r="22430" spans="1:19" ht="11.25" thickBot="1" x14ac:dyDescent="0.2">
      <c r="A22430" s="117" t="s">
        <v>358</v>
      </c>
      <c r="B22430" s="93"/>
      <c r="C22430" s="114">
        <v>0</v>
      </c>
      <c r="D22430" s="110" t="s">
        <v>15307</v>
      </c>
    </row>
    <row r="22431" spans="1:19" ht="10.5" x14ac:dyDescent="0.15">
      <c r="A22431" s="93"/>
    </row>
    <row r="22432" spans="1:19" x14ac:dyDescent="0.15">
      <c r="A22432" s="106"/>
      <c r="B22432" s="69" t="s">
        <v>2970</v>
      </c>
    </row>
    <row r="22433" spans="1:19" ht="9.75" thickBot="1" x14ac:dyDescent="0.2">
      <c r="A22433" s="64" t="s">
        <v>6926</v>
      </c>
    </row>
    <row r="22434" spans="1:19" ht="11.25" thickBot="1" x14ac:dyDescent="0.2">
      <c r="A22434" s="87" t="s">
        <v>345</v>
      </c>
      <c r="B22434" s="87" t="s">
        <v>346</v>
      </c>
      <c r="C22434" s="120" t="s">
        <v>15300</v>
      </c>
      <c r="D22434" s="120" t="s">
        <v>15301</v>
      </c>
      <c r="E22434" s="120" t="s">
        <v>15302</v>
      </c>
      <c r="F22434" s="120" t="s">
        <v>1</v>
      </c>
      <c r="G22434" s="120" t="s">
        <v>2</v>
      </c>
      <c r="H22434" s="120" t="s">
        <v>3</v>
      </c>
      <c r="I22434" s="120" t="s">
        <v>15303</v>
      </c>
      <c r="J22434" s="120" t="s">
        <v>4</v>
      </c>
      <c r="K22434" s="120" t="s">
        <v>15304</v>
      </c>
      <c r="L22434" s="120" t="s">
        <v>8</v>
      </c>
      <c r="M22434" s="120" t="s">
        <v>15305</v>
      </c>
      <c r="N22434" s="120" t="s">
        <v>10</v>
      </c>
      <c r="O22434" s="120" t="s">
        <v>11</v>
      </c>
      <c r="P22434" s="120" t="s">
        <v>12</v>
      </c>
      <c r="Q22434" s="120" t="s">
        <v>13</v>
      </c>
      <c r="R22434" s="120" t="s">
        <v>14</v>
      </c>
      <c r="S22434" s="120" t="s">
        <v>15</v>
      </c>
    </row>
    <row r="22435" spans="1:19" ht="11.25" thickBot="1" x14ac:dyDescent="0.2">
      <c r="A22435" s="88">
        <v>1</v>
      </c>
      <c r="B22435" s="109">
        <v>0.85494212962962957</v>
      </c>
      <c r="C22435" s="110" t="s">
        <v>15306</v>
      </c>
      <c r="D22435" s="110" t="s">
        <v>15306</v>
      </c>
      <c r="E22435" s="89">
        <v>55.29</v>
      </c>
      <c r="F22435" s="89">
        <v>170070.5</v>
      </c>
      <c r="G22435" s="89">
        <v>222421.59</v>
      </c>
      <c r="H22435" s="89">
        <v>94110.384000000005</v>
      </c>
      <c r="I22435" s="89">
        <v>-40.517000000000003</v>
      </c>
      <c r="J22435" s="89">
        <v>35066.264999999999</v>
      </c>
      <c r="K22435" s="89">
        <v>546.96299999999997</v>
      </c>
      <c r="L22435" s="111">
        <v>0.60287999999999997</v>
      </c>
      <c r="M22435" s="89">
        <v>100574.39999999999</v>
      </c>
      <c r="N22435" s="89">
        <v>6304.0590000000002</v>
      </c>
      <c r="O22435" s="89">
        <v>63926.368999999999</v>
      </c>
      <c r="P22435" s="110" t="s">
        <v>16081</v>
      </c>
      <c r="Q22435" s="110" t="s">
        <v>16082</v>
      </c>
      <c r="R22435" s="89">
        <v>8546.3040000000001</v>
      </c>
      <c r="S22435" s="89">
        <v>11905.880999999999</v>
      </c>
    </row>
    <row r="22436" spans="1:19" ht="11.25" thickBot="1" x14ac:dyDescent="0.2">
      <c r="A22436" s="93"/>
    </row>
    <row r="22437" spans="1:19" ht="11.25" thickBot="1" x14ac:dyDescent="0.2">
      <c r="A22437" s="113" t="s">
        <v>352</v>
      </c>
      <c r="B22437" s="93"/>
      <c r="C22437" s="110" t="s">
        <v>15307</v>
      </c>
      <c r="D22437" s="110" t="s">
        <v>15307</v>
      </c>
      <c r="E22437" s="114">
        <v>55.29</v>
      </c>
      <c r="F22437" s="114">
        <v>170070.5</v>
      </c>
      <c r="G22437" s="114">
        <v>222421.59</v>
      </c>
      <c r="H22437" s="114">
        <v>94110.384000000005</v>
      </c>
      <c r="I22437" s="114">
        <v>-40.517000000000003</v>
      </c>
      <c r="J22437" s="114">
        <v>35066.264999999999</v>
      </c>
      <c r="K22437" s="114">
        <v>546.96299999999997</v>
      </c>
      <c r="L22437" s="115">
        <v>0.60287999999999997</v>
      </c>
      <c r="M22437" s="114">
        <v>100574.39999999999</v>
      </c>
      <c r="N22437" s="114">
        <v>6304.0590000000002</v>
      </c>
      <c r="O22437" s="114">
        <v>63926.368999999999</v>
      </c>
      <c r="P22437" s="110" t="s">
        <v>16083</v>
      </c>
      <c r="Q22437" s="110" t="s">
        <v>16084</v>
      </c>
      <c r="R22437" s="114">
        <v>8546.3040000000001</v>
      </c>
      <c r="S22437" s="114">
        <v>11905.880999999999</v>
      </c>
    </row>
    <row r="22438" spans="1:19" ht="11.25" thickBot="1" x14ac:dyDescent="0.2">
      <c r="A22438" s="93"/>
    </row>
    <row r="22439" spans="1:19" ht="11.25" thickBot="1" x14ac:dyDescent="0.2">
      <c r="A22439" s="116" t="s">
        <v>355</v>
      </c>
      <c r="B22439" s="93"/>
      <c r="C22439" s="110" t="s">
        <v>15307</v>
      </c>
      <c r="D22439" s="110" t="s">
        <v>15307</v>
      </c>
      <c r="E22439" s="114">
        <v>0</v>
      </c>
      <c r="F22439" s="114">
        <v>0</v>
      </c>
      <c r="G22439" s="114">
        <v>0</v>
      </c>
      <c r="H22439" s="114">
        <v>0</v>
      </c>
      <c r="I22439" s="114">
        <v>0</v>
      </c>
      <c r="J22439" s="114">
        <v>0</v>
      </c>
      <c r="K22439" s="114">
        <v>0</v>
      </c>
      <c r="L22439" s="118" t="s">
        <v>15308</v>
      </c>
      <c r="M22439" s="114">
        <v>0</v>
      </c>
      <c r="N22439" s="114">
        <v>0</v>
      </c>
      <c r="O22439" s="114">
        <v>0</v>
      </c>
      <c r="P22439" s="110" t="s">
        <v>15358</v>
      </c>
      <c r="Q22439" s="110" t="s">
        <v>15358</v>
      </c>
      <c r="R22439" s="114">
        <v>0</v>
      </c>
      <c r="S22439" s="114">
        <v>0</v>
      </c>
    </row>
    <row r="22440" spans="1:19" ht="11.25" thickBot="1" x14ac:dyDescent="0.2">
      <c r="A22440" s="93"/>
    </row>
    <row r="22441" spans="1:19" ht="11.25" thickBot="1" x14ac:dyDescent="0.2">
      <c r="A22441" s="117" t="s">
        <v>358</v>
      </c>
      <c r="B22441" s="93"/>
      <c r="C22441" s="110" t="s">
        <v>15307</v>
      </c>
      <c r="D22441" s="110" t="s">
        <v>15307</v>
      </c>
      <c r="E22441" s="114">
        <v>0</v>
      </c>
      <c r="F22441" s="114">
        <v>0</v>
      </c>
      <c r="G22441" s="114">
        <v>0</v>
      </c>
      <c r="H22441" s="114">
        <v>0</v>
      </c>
      <c r="I22441" s="114">
        <v>0</v>
      </c>
      <c r="J22441" s="114">
        <v>0</v>
      </c>
      <c r="K22441" s="114">
        <v>0</v>
      </c>
      <c r="L22441" s="118">
        <v>0</v>
      </c>
      <c r="M22441" s="114">
        <v>0</v>
      </c>
      <c r="N22441" s="114">
        <v>0</v>
      </c>
      <c r="O22441" s="114">
        <v>0</v>
      </c>
      <c r="P22441" s="110" t="s">
        <v>15358</v>
      </c>
      <c r="Q22441" s="110" t="s">
        <v>15358</v>
      </c>
      <c r="R22441" s="114">
        <v>0</v>
      </c>
      <c r="S22441" s="114">
        <v>0</v>
      </c>
    </row>
    <row r="22442" spans="1:19" ht="11.25" thickBot="1" x14ac:dyDescent="0.2">
      <c r="A22442" s="93"/>
    </row>
    <row r="22443" spans="1:19" ht="11.25" thickBot="1" x14ac:dyDescent="0.2">
      <c r="A22443" s="87" t="s">
        <v>345</v>
      </c>
      <c r="B22443" s="87" t="s">
        <v>346</v>
      </c>
      <c r="C22443" s="120" t="s">
        <v>16</v>
      </c>
      <c r="D22443" s="120" t="s">
        <v>15309</v>
      </c>
      <c r="E22443" s="120" t="s">
        <v>15310</v>
      </c>
      <c r="F22443" s="120" t="s">
        <v>20</v>
      </c>
      <c r="G22443" s="120" t="s">
        <v>21</v>
      </c>
      <c r="H22443" s="120" t="s">
        <v>22</v>
      </c>
      <c r="I22443" s="120" t="s">
        <v>23</v>
      </c>
      <c r="J22443" s="120" t="s">
        <v>24</v>
      </c>
      <c r="K22443" s="120" t="s">
        <v>26</v>
      </c>
      <c r="L22443" s="120" t="s">
        <v>15311</v>
      </c>
      <c r="M22443" s="120" t="s">
        <v>27</v>
      </c>
      <c r="N22443" s="120" t="s">
        <v>28</v>
      </c>
      <c r="O22443" s="120" t="s">
        <v>29</v>
      </c>
      <c r="P22443" s="120" t="s">
        <v>30</v>
      </c>
      <c r="Q22443" s="120" t="s">
        <v>15312</v>
      </c>
      <c r="R22443" s="120" t="s">
        <v>32</v>
      </c>
      <c r="S22443" s="120" t="s">
        <v>33</v>
      </c>
    </row>
    <row r="22444" spans="1:19" ht="11.25" thickBot="1" x14ac:dyDescent="0.2">
      <c r="A22444" s="88">
        <v>1</v>
      </c>
      <c r="B22444" s="109">
        <v>0.85494212962962957</v>
      </c>
      <c r="C22444" s="89">
        <v>410149.65</v>
      </c>
      <c r="D22444" s="89">
        <v>664495.80000000005</v>
      </c>
      <c r="E22444" s="89">
        <v>6313.43</v>
      </c>
      <c r="F22444" s="111">
        <v>0.49120999999999998</v>
      </c>
      <c r="G22444" s="89">
        <v>1002.157</v>
      </c>
      <c r="H22444" s="89">
        <v>228.66900000000001</v>
      </c>
      <c r="I22444" s="89">
        <v>7327.982</v>
      </c>
      <c r="J22444" s="89">
        <v>228374.14</v>
      </c>
      <c r="K22444" s="111">
        <v>0.49432999999999999</v>
      </c>
      <c r="L22444" s="89">
        <v>1842869.7</v>
      </c>
      <c r="M22444" s="89">
        <v>604232.85</v>
      </c>
      <c r="N22444" s="89">
        <v>13200.16</v>
      </c>
      <c r="O22444" s="110" t="s">
        <v>16004</v>
      </c>
      <c r="P22444" s="89">
        <v>141.51499999999999</v>
      </c>
      <c r="Q22444" s="89">
        <v>211.65100000000001</v>
      </c>
      <c r="R22444" s="89">
        <v>32361.171999999999</v>
      </c>
      <c r="S22444" s="89">
        <v>1852.836</v>
      </c>
    </row>
    <row r="22445" spans="1:19" ht="11.25" thickBot="1" x14ac:dyDescent="0.2">
      <c r="A22445" s="93"/>
    </row>
    <row r="22446" spans="1:19" ht="11.25" thickBot="1" x14ac:dyDescent="0.2">
      <c r="A22446" s="113" t="s">
        <v>352</v>
      </c>
      <c r="B22446" s="93"/>
      <c r="C22446" s="114">
        <v>410149.65</v>
      </c>
      <c r="D22446" s="114">
        <v>664495.80000000005</v>
      </c>
      <c r="E22446" s="114">
        <v>6313.43</v>
      </c>
      <c r="F22446" s="115">
        <v>0.49120999999999998</v>
      </c>
      <c r="G22446" s="114">
        <v>1002.157</v>
      </c>
      <c r="H22446" s="114">
        <v>228.66900000000001</v>
      </c>
      <c r="I22446" s="114">
        <v>7327.982</v>
      </c>
      <c r="J22446" s="114">
        <v>228374.14</v>
      </c>
      <c r="K22446" s="115">
        <v>0.49432999999999999</v>
      </c>
      <c r="L22446" s="114">
        <v>1842869.7</v>
      </c>
      <c r="M22446" s="114">
        <v>604232.85</v>
      </c>
      <c r="N22446" s="114">
        <v>13200.16</v>
      </c>
      <c r="O22446" s="110" t="s">
        <v>16006</v>
      </c>
      <c r="P22446" s="114">
        <v>141.51499999999999</v>
      </c>
      <c r="Q22446" s="114">
        <v>211.65100000000001</v>
      </c>
      <c r="R22446" s="114">
        <v>32361.171999999999</v>
      </c>
      <c r="S22446" s="114">
        <v>1852.836</v>
      </c>
    </row>
    <row r="22447" spans="1:19" ht="11.25" thickBot="1" x14ac:dyDescent="0.2">
      <c r="A22447" s="93"/>
    </row>
    <row r="22448" spans="1:19" ht="11.25" thickBot="1" x14ac:dyDescent="0.2">
      <c r="A22448" s="116" t="s">
        <v>355</v>
      </c>
      <c r="B22448" s="93"/>
      <c r="C22448" s="114">
        <v>0</v>
      </c>
      <c r="D22448" s="114">
        <v>0</v>
      </c>
      <c r="E22448" s="114">
        <v>0</v>
      </c>
      <c r="F22448" s="118" t="s">
        <v>15308</v>
      </c>
      <c r="G22448" s="114">
        <v>0</v>
      </c>
      <c r="H22448" s="114">
        <v>0</v>
      </c>
      <c r="I22448" s="114">
        <v>0</v>
      </c>
      <c r="J22448" s="114">
        <v>0</v>
      </c>
      <c r="K22448" s="118" t="s">
        <v>15308</v>
      </c>
      <c r="L22448" s="114">
        <v>0</v>
      </c>
      <c r="M22448" s="114">
        <v>0</v>
      </c>
      <c r="N22448" s="114">
        <v>0</v>
      </c>
      <c r="O22448" s="110" t="s">
        <v>15307</v>
      </c>
      <c r="P22448" s="114">
        <v>0</v>
      </c>
      <c r="Q22448" s="114">
        <v>0</v>
      </c>
      <c r="R22448" s="114">
        <v>0</v>
      </c>
      <c r="S22448" s="114">
        <v>0</v>
      </c>
    </row>
    <row r="22449" spans="1:19" ht="11.25" thickBot="1" x14ac:dyDescent="0.2">
      <c r="A22449" s="93"/>
    </row>
    <row r="22450" spans="1:19" ht="11.25" thickBot="1" x14ac:dyDescent="0.2">
      <c r="A22450" s="117" t="s">
        <v>358</v>
      </c>
      <c r="B22450" s="93"/>
      <c r="C22450" s="114">
        <v>0</v>
      </c>
      <c r="D22450" s="114">
        <v>0</v>
      </c>
      <c r="E22450" s="114">
        <v>0</v>
      </c>
      <c r="F22450" s="118">
        <v>0</v>
      </c>
      <c r="G22450" s="114">
        <v>0</v>
      </c>
      <c r="H22450" s="114">
        <v>0</v>
      </c>
      <c r="I22450" s="114">
        <v>0</v>
      </c>
      <c r="J22450" s="114">
        <v>0</v>
      </c>
      <c r="K22450" s="118">
        <v>0</v>
      </c>
      <c r="L22450" s="114">
        <v>0</v>
      </c>
      <c r="M22450" s="114">
        <v>0</v>
      </c>
      <c r="N22450" s="114">
        <v>0</v>
      </c>
      <c r="O22450" s="110" t="s">
        <v>15307</v>
      </c>
      <c r="P22450" s="114">
        <v>0</v>
      </c>
      <c r="Q22450" s="114">
        <v>0</v>
      </c>
      <c r="R22450" s="114">
        <v>0</v>
      </c>
      <c r="S22450" s="114">
        <v>0</v>
      </c>
    </row>
    <row r="22451" spans="1:19" ht="11.25" thickBot="1" x14ac:dyDescent="0.2">
      <c r="A22451" s="93"/>
    </row>
    <row r="22452" spans="1:19" ht="11.25" thickBot="1" x14ac:dyDescent="0.2">
      <c r="A22452" s="87" t="s">
        <v>345</v>
      </c>
      <c r="B22452" s="87" t="s">
        <v>346</v>
      </c>
      <c r="C22452" s="120" t="s">
        <v>35</v>
      </c>
      <c r="D22452" s="120" t="s">
        <v>36</v>
      </c>
      <c r="E22452" s="120" t="s">
        <v>15315</v>
      </c>
      <c r="F22452" s="120" t="s">
        <v>38</v>
      </c>
      <c r="G22452" s="120" t="s">
        <v>39</v>
      </c>
      <c r="H22452" s="120" t="s">
        <v>41</v>
      </c>
      <c r="I22452" s="120" t="s">
        <v>42</v>
      </c>
      <c r="J22452" s="120" t="s">
        <v>43</v>
      </c>
      <c r="K22452" s="120" t="s">
        <v>44</v>
      </c>
      <c r="L22452" s="120" t="s">
        <v>45</v>
      </c>
      <c r="M22452" s="120" t="s">
        <v>46</v>
      </c>
      <c r="N22452" s="120" t="s">
        <v>47</v>
      </c>
      <c r="O22452" s="120" t="s">
        <v>48</v>
      </c>
      <c r="P22452" s="120" t="s">
        <v>49</v>
      </c>
      <c r="Q22452" s="120" t="s">
        <v>50</v>
      </c>
      <c r="R22452" s="120" t="s">
        <v>51</v>
      </c>
      <c r="S22452" s="120" t="s">
        <v>52</v>
      </c>
    </row>
    <row r="22453" spans="1:19" ht="11.25" thickBot="1" x14ac:dyDescent="0.2">
      <c r="A22453" s="88">
        <v>1</v>
      </c>
      <c r="B22453" s="109">
        <v>0.85494212962962957</v>
      </c>
      <c r="C22453" s="111">
        <v>0.45284999999999997</v>
      </c>
      <c r="D22453" s="89">
        <v>80888.667000000001</v>
      </c>
      <c r="E22453" s="89">
        <v>6374.9809999999998</v>
      </c>
      <c r="F22453" s="110" t="s">
        <v>16011</v>
      </c>
      <c r="G22453" s="89">
        <v>945.48800000000006</v>
      </c>
      <c r="H22453" s="89">
        <v>1739473.5</v>
      </c>
      <c r="I22453" s="89">
        <v>102024.21</v>
      </c>
      <c r="J22453" s="89">
        <v>189632.97</v>
      </c>
      <c r="K22453" s="89">
        <v>22894.144</v>
      </c>
      <c r="L22453" s="89">
        <v>17830.883000000002</v>
      </c>
      <c r="M22453" s="89">
        <v>3047.4760000000001</v>
      </c>
      <c r="N22453" s="89">
        <v>2748.2809999999999</v>
      </c>
      <c r="O22453" s="89">
        <v>7181.7349999999997</v>
      </c>
      <c r="P22453" s="89">
        <v>4368.66</v>
      </c>
      <c r="Q22453" s="89">
        <v>5851.2960000000003</v>
      </c>
      <c r="R22453" s="89">
        <v>5610.7690000000002</v>
      </c>
      <c r="S22453" s="89">
        <v>5819.4639999999999</v>
      </c>
    </row>
    <row r="22454" spans="1:19" ht="11.25" thickBot="1" x14ac:dyDescent="0.2">
      <c r="A22454" s="93"/>
    </row>
    <row r="22455" spans="1:19" ht="11.25" thickBot="1" x14ac:dyDescent="0.2">
      <c r="A22455" s="113" t="s">
        <v>352</v>
      </c>
      <c r="B22455" s="93"/>
      <c r="C22455" s="115">
        <v>0.45284999999999997</v>
      </c>
      <c r="D22455" s="114">
        <v>80888.667000000001</v>
      </c>
      <c r="E22455" s="114">
        <v>6374.9809999999998</v>
      </c>
      <c r="F22455" s="110" t="s">
        <v>16012</v>
      </c>
      <c r="G22455" s="114">
        <v>945.48800000000006</v>
      </c>
      <c r="H22455" s="114">
        <v>1739473.5</v>
      </c>
      <c r="I22455" s="114">
        <v>102024.21</v>
      </c>
      <c r="J22455" s="114">
        <v>189632.97</v>
      </c>
      <c r="K22455" s="114">
        <v>22894.144</v>
      </c>
      <c r="L22455" s="114">
        <v>17830.883000000002</v>
      </c>
      <c r="M22455" s="114">
        <v>3047.4760000000001</v>
      </c>
      <c r="N22455" s="114">
        <v>2748.2809999999999</v>
      </c>
      <c r="O22455" s="114">
        <v>7181.7349999999997</v>
      </c>
      <c r="P22455" s="114">
        <v>4368.66</v>
      </c>
      <c r="Q22455" s="114">
        <v>5851.2960000000003</v>
      </c>
      <c r="R22455" s="114">
        <v>5610.7690000000002</v>
      </c>
      <c r="S22455" s="114">
        <v>5819.4639999999999</v>
      </c>
    </row>
    <row r="22456" spans="1:19" ht="11.25" thickBot="1" x14ac:dyDescent="0.2">
      <c r="A22456" s="93"/>
    </row>
    <row r="22457" spans="1:19" ht="11.25" thickBot="1" x14ac:dyDescent="0.2">
      <c r="A22457" s="116" t="s">
        <v>355</v>
      </c>
      <c r="B22457" s="93"/>
      <c r="C22457" s="118" t="s">
        <v>15308</v>
      </c>
      <c r="D22457" s="114">
        <v>0</v>
      </c>
      <c r="E22457" s="114">
        <v>0</v>
      </c>
      <c r="F22457" s="110" t="s">
        <v>15307</v>
      </c>
      <c r="G22457" s="114">
        <v>0</v>
      </c>
      <c r="H22457" s="114">
        <v>0</v>
      </c>
      <c r="I22457" s="114">
        <v>0</v>
      </c>
      <c r="J22457" s="114">
        <v>0</v>
      </c>
      <c r="K22457" s="114">
        <v>0</v>
      </c>
      <c r="L22457" s="114">
        <v>0</v>
      </c>
      <c r="M22457" s="114">
        <v>0</v>
      </c>
      <c r="N22457" s="114">
        <v>0</v>
      </c>
      <c r="O22457" s="114">
        <v>0</v>
      </c>
      <c r="P22457" s="114">
        <v>0</v>
      </c>
      <c r="Q22457" s="114">
        <v>0</v>
      </c>
      <c r="R22457" s="114">
        <v>0</v>
      </c>
      <c r="S22457" s="114">
        <v>0</v>
      </c>
    </row>
    <row r="22458" spans="1:19" ht="11.25" thickBot="1" x14ac:dyDescent="0.2">
      <c r="A22458" s="93"/>
    </row>
    <row r="22459" spans="1:19" ht="11.25" thickBot="1" x14ac:dyDescent="0.2">
      <c r="A22459" s="117" t="s">
        <v>358</v>
      </c>
      <c r="B22459" s="93"/>
      <c r="C22459" s="118">
        <v>0</v>
      </c>
      <c r="D22459" s="114">
        <v>0</v>
      </c>
      <c r="E22459" s="114">
        <v>0</v>
      </c>
      <c r="F22459" s="110" t="s">
        <v>15307</v>
      </c>
      <c r="G22459" s="114">
        <v>0</v>
      </c>
      <c r="H22459" s="114">
        <v>0</v>
      </c>
      <c r="I22459" s="114">
        <v>0</v>
      </c>
      <c r="J22459" s="114">
        <v>0</v>
      </c>
      <c r="K22459" s="114">
        <v>0</v>
      </c>
      <c r="L22459" s="114">
        <v>0</v>
      </c>
      <c r="M22459" s="114">
        <v>0</v>
      </c>
      <c r="N22459" s="114">
        <v>0</v>
      </c>
      <c r="O22459" s="114">
        <v>0</v>
      </c>
      <c r="P22459" s="114">
        <v>0</v>
      </c>
      <c r="Q22459" s="114">
        <v>0</v>
      </c>
      <c r="R22459" s="114">
        <v>0</v>
      </c>
      <c r="S22459" s="114">
        <v>0</v>
      </c>
    </row>
    <row r="22460" spans="1:19" ht="11.25" thickBot="1" x14ac:dyDescent="0.2">
      <c r="A22460" s="93"/>
    </row>
    <row r="22461" spans="1:19" ht="11.25" thickBot="1" x14ac:dyDescent="0.2">
      <c r="A22461" s="87" t="s">
        <v>345</v>
      </c>
      <c r="B22461" s="87" t="s">
        <v>346</v>
      </c>
      <c r="C22461" s="120" t="s">
        <v>53</v>
      </c>
      <c r="D22461" s="120" t="s">
        <v>54</v>
      </c>
      <c r="E22461" s="120" t="s">
        <v>55</v>
      </c>
      <c r="F22461" s="120" t="s">
        <v>56</v>
      </c>
      <c r="G22461" s="120" t="s">
        <v>15318</v>
      </c>
      <c r="H22461" s="120" t="s">
        <v>57</v>
      </c>
      <c r="I22461" s="120" t="s">
        <v>59</v>
      </c>
      <c r="J22461" s="120" t="s">
        <v>15319</v>
      </c>
      <c r="K22461" s="120" t="s">
        <v>60</v>
      </c>
      <c r="L22461" s="120" t="s">
        <v>61</v>
      </c>
      <c r="M22461" s="120" t="s">
        <v>62</v>
      </c>
      <c r="N22461" s="120" t="s">
        <v>15320</v>
      </c>
      <c r="O22461" s="120" t="s">
        <v>63</v>
      </c>
      <c r="P22461" s="120" t="s">
        <v>64</v>
      </c>
      <c r="Q22461" s="120" t="s">
        <v>66</v>
      </c>
      <c r="R22461" s="120" t="s">
        <v>15321</v>
      </c>
      <c r="S22461" s="120" t="s">
        <v>67</v>
      </c>
    </row>
    <row r="22462" spans="1:19" ht="11.25" thickBot="1" x14ac:dyDescent="0.2">
      <c r="A22462" s="88">
        <v>1</v>
      </c>
      <c r="B22462" s="109">
        <v>0.85494212962962957</v>
      </c>
      <c r="C22462" s="89">
        <v>1994.011</v>
      </c>
      <c r="D22462" s="89">
        <v>3260.2310000000002</v>
      </c>
      <c r="E22462" s="89">
        <v>1163.7190000000001</v>
      </c>
      <c r="F22462" s="89">
        <v>160281.56</v>
      </c>
      <c r="G22462" s="89">
        <v>221176.91</v>
      </c>
      <c r="H22462" s="89">
        <v>73249.231</v>
      </c>
      <c r="I22462" s="89">
        <v>144.28</v>
      </c>
      <c r="J22462" s="89">
        <v>-6.8970000000000002</v>
      </c>
      <c r="K22462" s="89">
        <v>720.18600000000004</v>
      </c>
      <c r="L22462" s="89">
        <v>1304.6120000000001</v>
      </c>
      <c r="M22462" s="89">
        <v>6898.7709999999997</v>
      </c>
      <c r="N22462" s="89">
        <v>-8978.9</v>
      </c>
      <c r="O22462" s="89">
        <v>1695.8720000000001</v>
      </c>
      <c r="P22462" s="89">
        <v>1016411.2</v>
      </c>
      <c r="Q22462" s="112" t="s">
        <v>15468</v>
      </c>
      <c r="R22462" s="110" t="s">
        <v>16018</v>
      </c>
      <c r="S22462" s="89">
        <v>79013.679999999993</v>
      </c>
    </row>
    <row r="22463" spans="1:19" ht="11.25" thickBot="1" x14ac:dyDescent="0.2">
      <c r="A22463" s="93"/>
    </row>
    <row r="22464" spans="1:19" ht="11.25" thickBot="1" x14ac:dyDescent="0.2">
      <c r="A22464" s="113" t="s">
        <v>352</v>
      </c>
      <c r="B22464" s="93"/>
      <c r="C22464" s="114">
        <v>1994.011</v>
      </c>
      <c r="D22464" s="114">
        <v>3260.2310000000002</v>
      </c>
      <c r="E22464" s="114">
        <v>1163.7190000000001</v>
      </c>
      <c r="F22464" s="114">
        <v>160281.56</v>
      </c>
      <c r="G22464" s="114">
        <v>221176.91</v>
      </c>
      <c r="H22464" s="114">
        <v>73249.231</v>
      </c>
      <c r="I22464" s="114">
        <v>144.28</v>
      </c>
      <c r="J22464" s="114">
        <v>-6.8970000000000002</v>
      </c>
      <c r="K22464" s="114">
        <v>720.18600000000004</v>
      </c>
      <c r="L22464" s="114">
        <v>1304.6120000000001</v>
      </c>
      <c r="M22464" s="114">
        <v>6898.7709999999997</v>
      </c>
      <c r="N22464" s="114">
        <v>-8978.9</v>
      </c>
      <c r="O22464" s="114">
        <v>1695.8720000000001</v>
      </c>
      <c r="P22464" s="114">
        <v>1016411.2</v>
      </c>
      <c r="Q22464" s="112" t="s">
        <v>15469</v>
      </c>
      <c r="R22464" s="110" t="s">
        <v>16020</v>
      </c>
      <c r="S22464" s="114">
        <v>79013.679999999993</v>
      </c>
    </row>
    <row r="22465" spans="1:19" ht="11.25" thickBot="1" x14ac:dyDescent="0.2">
      <c r="A22465" s="93"/>
    </row>
    <row r="22466" spans="1:19" ht="11.25" thickBot="1" x14ac:dyDescent="0.2">
      <c r="A22466" s="116" t="s">
        <v>355</v>
      </c>
      <c r="B22466" s="93"/>
      <c r="C22466" s="114">
        <v>0</v>
      </c>
      <c r="D22466" s="114">
        <v>0</v>
      </c>
      <c r="E22466" s="114">
        <v>0</v>
      </c>
      <c r="F22466" s="114">
        <v>0</v>
      </c>
      <c r="G22466" s="114">
        <v>0</v>
      </c>
      <c r="H22466" s="114">
        <v>0</v>
      </c>
      <c r="I22466" s="114">
        <v>0</v>
      </c>
      <c r="J22466" s="114">
        <v>0</v>
      </c>
      <c r="K22466" s="114">
        <v>0</v>
      </c>
      <c r="L22466" s="114">
        <v>0</v>
      </c>
      <c r="M22466" s="114">
        <v>0</v>
      </c>
      <c r="N22466" s="114">
        <v>0</v>
      </c>
      <c r="O22466" s="114">
        <v>0</v>
      </c>
      <c r="P22466" s="114">
        <v>0</v>
      </c>
      <c r="Q22466" s="112" t="s">
        <v>15324</v>
      </c>
      <c r="R22466" s="110" t="s">
        <v>15307</v>
      </c>
      <c r="S22466" s="114">
        <v>0</v>
      </c>
    </row>
    <row r="22467" spans="1:19" ht="11.25" thickBot="1" x14ac:dyDescent="0.2">
      <c r="A22467" s="93"/>
    </row>
    <row r="22468" spans="1:19" ht="11.25" thickBot="1" x14ac:dyDescent="0.2">
      <c r="A22468" s="117" t="s">
        <v>358</v>
      </c>
      <c r="B22468" s="93"/>
      <c r="C22468" s="114">
        <v>0</v>
      </c>
      <c r="D22468" s="114">
        <v>0</v>
      </c>
      <c r="E22468" s="114">
        <v>0</v>
      </c>
      <c r="F22468" s="114">
        <v>0</v>
      </c>
      <c r="G22468" s="114">
        <v>0</v>
      </c>
      <c r="H22468" s="114">
        <v>0</v>
      </c>
      <c r="I22468" s="114">
        <v>0</v>
      </c>
      <c r="J22468" s="114">
        <v>0</v>
      </c>
      <c r="K22468" s="114">
        <v>0</v>
      </c>
      <c r="L22468" s="114">
        <v>0</v>
      </c>
      <c r="M22468" s="114">
        <v>0</v>
      </c>
      <c r="N22468" s="114">
        <v>0</v>
      </c>
      <c r="O22468" s="114">
        <v>0</v>
      </c>
      <c r="P22468" s="114">
        <v>0</v>
      </c>
      <c r="Q22468" s="112" t="s">
        <v>15358</v>
      </c>
      <c r="R22468" s="110" t="s">
        <v>15307</v>
      </c>
      <c r="S22468" s="114">
        <v>0</v>
      </c>
    </row>
    <row r="22469" spans="1:19" ht="11.25" thickBot="1" x14ac:dyDescent="0.2">
      <c r="A22469" s="93"/>
    </row>
    <row r="22470" spans="1:19" ht="11.25" thickBot="1" x14ac:dyDescent="0.2">
      <c r="A22470" s="87" t="s">
        <v>345</v>
      </c>
      <c r="B22470" s="87" t="s">
        <v>346</v>
      </c>
      <c r="C22470" s="120" t="s">
        <v>68</v>
      </c>
      <c r="D22470" s="120" t="s">
        <v>15325</v>
      </c>
    </row>
    <row r="22471" spans="1:19" ht="11.25" thickBot="1" x14ac:dyDescent="0.2">
      <c r="A22471" s="88">
        <v>1</v>
      </c>
      <c r="B22471" s="109">
        <v>0.85494212962962957</v>
      </c>
      <c r="C22471" s="89">
        <v>54367.62</v>
      </c>
      <c r="D22471" s="110" t="s">
        <v>15306</v>
      </c>
    </row>
    <row r="22472" spans="1:19" ht="11.25" thickBot="1" x14ac:dyDescent="0.2">
      <c r="A22472" s="93"/>
    </row>
    <row r="22473" spans="1:19" ht="11.25" thickBot="1" x14ac:dyDescent="0.2">
      <c r="A22473" s="113" t="s">
        <v>352</v>
      </c>
      <c r="B22473" s="93"/>
      <c r="C22473" s="114">
        <v>54367.62</v>
      </c>
      <c r="D22473" s="110" t="s">
        <v>15307</v>
      </c>
    </row>
    <row r="22474" spans="1:19" ht="11.25" thickBot="1" x14ac:dyDescent="0.2">
      <c r="A22474" s="93"/>
    </row>
    <row r="22475" spans="1:19" ht="11.25" thickBot="1" x14ac:dyDescent="0.2">
      <c r="A22475" s="116" t="s">
        <v>355</v>
      </c>
      <c r="B22475" s="93"/>
      <c r="C22475" s="114">
        <v>0</v>
      </c>
      <c r="D22475" s="110" t="s">
        <v>15307</v>
      </c>
    </row>
    <row r="22476" spans="1:19" ht="11.25" thickBot="1" x14ac:dyDescent="0.2">
      <c r="A22476" s="93"/>
    </row>
    <row r="22477" spans="1:19" ht="11.25" thickBot="1" x14ac:dyDescent="0.2">
      <c r="A22477" s="117" t="s">
        <v>358</v>
      </c>
      <c r="B22477" s="93"/>
      <c r="C22477" s="114">
        <v>0</v>
      </c>
      <c r="D22477" s="110" t="s">
        <v>15307</v>
      </c>
    </row>
    <row r="22478" spans="1:19" ht="10.5" x14ac:dyDescent="0.15">
      <c r="A22478" s="93"/>
    </row>
    <row r="22479" spans="1:19" x14ac:dyDescent="0.15">
      <c r="A22479" s="106"/>
      <c r="B22479" s="69" t="s">
        <v>3092</v>
      </c>
    </row>
    <row r="22480" spans="1:19" ht="9.75" thickBot="1" x14ac:dyDescent="0.2">
      <c r="A22480" s="64" t="s">
        <v>6926</v>
      </c>
    </row>
    <row r="22481" spans="1:19" ht="11.25" thickBot="1" x14ac:dyDescent="0.2">
      <c r="A22481" s="87" t="s">
        <v>345</v>
      </c>
      <c r="B22481" s="87" t="s">
        <v>346</v>
      </c>
      <c r="C22481" s="120" t="s">
        <v>15300</v>
      </c>
      <c r="D22481" s="120" t="s">
        <v>15301</v>
      </c>
      <c r="E22481" s="120" t="s">
        <v>15302</v>
      </c>
      <c r="F22481" s="120" t="s">
        <v>1</v>
      </c>
      <c r="G22481" s="120" t="s">
        <v>2</v>
      </c>
      <c r="H22481" s="120" t="s">
        <v>3</v>
      </c>
      <c r="I22481" s="120" t="s">
        <v>15303</v>
      </c>
      <c r="J22481" s="120" t="s">
        <v>4</v>
      </c>
      <c r="K22481" s="120" t="s">
        <v>15304</v>
      </c>
      <c r="L22481" s="120" t="s">
        <v>8</v>
      </c>
      <c r="M22481" s="120" t="s">
        <v>15305</v>
      </c>
      <c r="N22481" s="120" t="s">
        <v>10</v>
      </c>
      <c r="O22481" s="120" t="s">
        <v>11</v>
      </c>
      <c r="P22481" s="120" t="s">
        <v>12</v>
      </c>
      <c r="Q22481" s="120" t="s">
        <v>13</v>
      </c>
      <c r="R22481" s="120" t="s">
        <v>14</v>
      </c>
      <c r="S22481" s="120" t="s">
        <v>15</v>
      </c>
    </row>
    <row r="22482" spans="1:19" ht="11.25" thickBot="1" x14ac:dyDescent="0.2">
      <c r="A22482" s="88">
        <v>1</v>
      </c>
      <c r="B22482" s="109">
        <v>0.86039351851851853</v>
      </c>
      <c r="C22482" s="89">
        <v>69.186000000000007</v>
      </c>
      <c r="D22482" s="110" t="s">
        <v>15306</v>
      </c>
      <c r="E22482" s="89">
        <v>55.348999999999997</v>
      </c>
      <c r="F22482" s="89">
        <v>270614.18</v>
      </c>
      <c r="G22482" s="89">
        <v>90985.691000000006</v>
      </c>
      <c r="H22482" s="89">
        <v>71249.222999999998</v>
      </c>
      <c r="I22482" s="89">
        <v>-8.9949999999999992</v>
      </c>
      <c r="J22482" s="89">
        <v>10352.83</v>
      </c>
      <c r="K22482" s="89">
        <v>427.50900000000001</v>
      </c>
      <c r="L22482" s="111">
        <v>0.60224</v>
      </c>
      <c r="M22482" s="89">
        <v>53514.826000000001</v>
      </c>
      <c r="N22482" s="89">
        <v>10907.871999999999</v>
      </c>
      <c r="O22482" s="89">
        <v>39869.298999999999</v>
      </c>
      <c r="P22482" s="110" t="s">
        <v>16085</v>
      </c>
      <c r="Q22482" s="110" t="s">
        <v>16086</v>
      </c>
      <c r="R22482" s="89">
        <v>5435.0749999999998</v>
      </c>
      <c r="S22482" s="89">
        <v>22414.485000000001</v>
      </c>
    </row>
    <row r="22483" spans="1:19" ht="11.25" thickBot="1" x14ac:dyDescent="0.2">
      <c r="A22483" s="93"/>
    </row>
    <row r="22484" spans="1:19" ht="11.25" thickBot="1" x14ac:dyDescent="0.2">
      <c r="A22484" s="113" t="s">
        <v>352</v>
      </c>
      <c r="B22484" s="93"/>
      <c r="C22484" s="114">
        <v>69.186000000000007</v>
      </c>
      <c r="D22484" s="110" t="s">
        <v>15307</v>
      </c>
      <c r="E22484" s="114">
        <v>55.348999999999997</v>
      </c>
      <c r="F22484" s="114">
        <v>270614.18</v>
      </c>
      <c r="G22484" s="114">
        <v>90985.691000000006</v>
      </c>
      <c r="H22484" s="114">
        <v>71249.222999999998</v>
      </c>
      <c r="I22484" s="114">
        <v>-8.9949999999999992</v>
      </c>
      <c r="J22484" s="114">
        <v>10352.83</v>
      </c>
      <c r="K22484" s="114">
        <v>427.50900000000001</v>
      </c>
      <c r="L22484" s="115">
        <v>0.60224</v>
      </c>
      <c r="M22484" s="114">
        <v>53514.826000000001</v>
      </c>
      <c r="N22484" s="114">
        <v>10907.871999999999</v>
      </c>
      <c r="O22484" s="114">
        <v>39869.298999999999</v>
      </c>
      <c r="P22484" s="110" t="s">
        <v>16087</v>
      </c>
      <c r="Q22484" s="110" t="s">
        <v>16088</v>
      </c>
      <c r="R22484" s="114">
        <v>5435.0749999999998</v>
      </c>
      <c r="S22484" s="114">
        <v>22414.485000000001</v>
      </c>
    </row>
    <row r="22485" spans="1:19" ht="11.25" thickBot="1" x14ac:dyDescent="0.2">
      <c r="A22485" s="93"/>
    </row>
    <row r="22486" spans="1:19" ht="11.25" thickBot="1" x14ac:dyDescent="0.2">
      <c r="A22486" s="116" t="s">
        <v>355</v>
      </c>
      <c r="B22486" s="93"/>
      <c r="C22486" s="114">
        <v>0</v>
      </c>
      <c r="D22486" s="110" t="s">
        <v>15307</v>
      </c>
      <c r="E22486" s="114">
        <v>0</v>
      </c>
      <c r="F22486" s="114">
        <v>0</v>
      </c>
      <c r="G22486" s="114">
        <v>0</v>
      </c>
      <c r="H22486" s="114">
        <v>0</v>
      </c>
      <c r="I22486" s="114">
        <v>0</v>
      </c>
      <c r="J22486" s="114">
        <v>0</v>
      </c>
      <c r="K22486" s="114">
        <v>0</v>
      </c>
      <c r="L22486" s="118" t="s">
        <v>15308</v>
      </c>
      <c r="M22486" s="114">
        <v>0</v>
      </c>
      <c r="N22486" s="114">
        <v>0</v>
      </c>
      <c r="O22486" s="114">
        <v>0</v>
      </c>
      <c r="P22486" s="110" t="s">
        <v>15358</v>
      </c>
      <c r="Q22486" s="110" t="s">
        <v>15358</v>
      </c>
      <c r="R22486" s="114">
        <v>0</v>
      </c>
      <c r="S22486" s="114">
        <v>0</v>
      </c>
    </row>
    <row r="22487" spans="1:19" ht="11.25" thickBot="1" x14ac:dyDescent="0.2">
      <c r="A22487" s="93"/>
    </row>
    <row r="22488" spans="1:19" ht="11.25" thickBot="1" x14ac:dyDescent="0.2">
      <c r="A22488" s="117" t="s">
        <v>358</v>
      </c>
      <c r="B22488" s="93"/>
      <c r="C22488" s="114">
        <v>0</v>
      </c>
      <c r="D22488" s="110" t="s">
        <v>15307</v>
      </c>
      <c r="E22488" s="114">
        <v>0</v>
      </c>
      <c r="F22488" s="114">
        <v>0</v>
      </c>
      <c r="G22488" s="114">
        <v>0</v>
      </c>
      <c r="H22488" s="114">
        <v>0</v>
      </c>
      <c r="I22488" s="114">
        <v>0</v>
      </c>
      <c r="J22488" s="114">
        <v>0</v>
      </c>
      <c r="K22488" s="114">
        <v>0</v>
      </c>
      <c r="L22488" s="118">
        <v>0</v>
      </c>
      <c r="M22488" s="114">
        <v>0</v>
      </c>
      <c r="N22488" s="114">
        <v>0</v>
      </c>
      <c r="O22488" s="114">
        <v>0</v>
      </c>
      <c r="P22488" s="110" t="s">
        <v>15358</v>
      </c>
      <c r="Q22488" s="110" t="s">
        <v>15358</v>
      </c>
      <c r="R22488" s="114">
        <v>0</v>
      </c>
      <c r="S22488" s="114">
        <v>0</v>
      </c>
    </row>
    <row r="22489" spans="1:19" ht="11.25" thickBot="1" x14ac:dyDescent="0.2">
      <c r="A22489" s="93"/>
    </row>
    <row r="22490" spans="1:19" ht="11.25" thickBot="1" x14ac:dyDescent="0.2">
      <c r="A22490" s="87" t="s">
        <v>345</v>
      </c>
      <c r="B22490" s="87" t="s">
        <v>346</v>
      </c>
      <c r="C22490" s="120" t="s">
        <v>16</v>
      </c>
      <c r="D22490" s="120" t="s">
        <v>15309</v>
      </c>
      <c r="E22490" s="120" t="s">
        <v>15310</v>
      </c>
      <c r="F22490" s="120" t="s">
        <v>20</v>
      </c>
      <c r="G22490" s="120" t="s">
        <v>21</v>
      </c>
      <c r="H22490" s="120" t="s">
        <v>22</v>
      </c>
      <c r="I22490" s="120" t="s">
        <v>23</v>
      </c>
      <c r="J22490" s="120" t="s">
        <v>24</v>
      </c>
      <c r="K22490" s="120" t="s">
        <v>26</v>
      </c>
      <c r="L22490" s="120" t="s">
        <v>15311</v>
      </c>
      <c r="M22490" s="120" t="s">
        <v>27</v>
      </c>
      <c r="N22490" s="120" t="s">
        <v>28</v>
      </c>
      <c r="O22490" s="120" t="s">
        <v>29</v>
      </c>
      <c r="P22490" s="120" t="s">
        <v>30</v>
      </c>
      <c r="Q22490" s="120" t="s">
        <v>15312</v>
      </c>
      <c r="R22490" s="120" t="s">
        <v>32</v>
      </c>
      <c r="S22490" s="120" t="s">
        <v>33</v>
      </c>
    </row>
    <row r="22491" spans="1:19" ht="11.25" thickBot="1" x14ac:dyDescent="0.2">
      <c r="A22491" s="88">
        <v>1</v>
      </c>
      <c r="B22491" s="109">
        <v>0.86039351851851853</v>
      </c>
      <c r="C22491" s="89">
        <v>489472.09</v>
      </c>
      <c r="D22491" s="89">
        <v>337573.09</v>
      </c>
      <c r="E22491" s="89">
        <v>4306.9979999999996</v>
      </c>
      <c r="F22491" s="111">
        <v>0.49464999999999998</v>
      </c>
      <c r="G22491" s="89">
        <v>2281.607</v>
      </c>
      <c r="H22491" s="89">
        <v>446.822</v>
      </c>
      <c r="I22491" s="89">
        <v>4570.3559999999998</v>
      </c>
      <c r="J22491" s="89">
        <v>96950.909</v>
      </c>
      <c r="K22491" s="111">
        <v>0.49626999999999999</v>
      </c>
      <c r="L22491" s="89">
        <v>983295.09</v>
      </c>
      <c r="M22491" s="89">
        <v>332025.44</v>
      </c>
      <c r="N22491" s="89">
        <v>8160.1379999999999</v>
      </c>
      <c r="O22491" s="110" t="s">
        <v>16004</v>
      </c>
      <c r="P22491" s="110" t="s">
        <v>15306</v>
      </c>
      <c r="Q22491" s="89">
        <v>240.904</v>
      </c>
      <c r="R22491" s="89">
        <v>10009.089</v>
      </c>
      <c r="S22491" s="89">
        <v>2786.3649999999998</v>
      </c>
    </row>
    <row r="22492" spans="1:19" ht="11.25" thickBot="1" x14ac:dyDescent="0.2">
      <c r="A22492" s="93"/>
    </row>
    <row r="22493" spans="1:19" ht="11.25" thickBot="1" x14ac:dyDescent="0.2">
      <c r="A22493" s="113" t="s">
        <v>352</v>
      </c>
      <c r="B22493" s="93"/>
      <c r="C22493" s="114">
        <v>489472.09</v>
      </c>
      <c r="D22493" s="114">
        <v>337573.09</v>
      </c>
      <c r="E22493" s="114">
        <v>4306.9979999999996</v>
      </c>
      <c r="F22493" s="115">
        <v>0.49464999999999998</v>
      </c>
      <c r="G22493" s="114">
        <v>2281.607</v>
      </c>
      <c r="H22493" s="114">
        <v>446.822</v>
      </c>
      <c r="I22493" s="114">
        <v>4570.3559999999998</v>
      </c>
      <c r="J22493" s="114">
        <v>96950.909</v>
      </c>
      <c r="K22493" s="115">
        <v>0.49626999999999999</v>
      </c>
      <c r="L22493" s="114">
        <v>983295.09</v>
      </c>
      <c r="M22493" s="114">
        <v>332025.44</v>
      </c>
      <c r="N22493" s="114">
        <v>8160.1379999999999</v>
      </c>
      <c r="O22493" s="110" t="s">
        <v>16006</v>
      </c>
      <c r="P22493" s="110" t="s">
        <v>15307</v>
      </c>
      <c r="Q22493" s="114">
        <v>240.904</v>
      </c>
      <c r="R22493" s="114">
        <v>10009.089</v>
      </c>
      <c r="S22493" s="114">
        <v>2786.3649999999998</v>
      </c>
    </row>
    <row r="22494" spans="1:19" ht="11.25" thickBot="1" x14ac:dyDescent="0.2">
      <c r="A22494" s="93"/>
    </row>
    <row r="22495" spans="1:19" ht="11.25" thickBot="1" x14ac:dyDescent="0.2">
      <c r="A22495" s="116" t="s">
        <v>355</v>
      </c>
      <c r="B22495" s="93"/>
      <c r="C22495" s="114">
        <v>0</v>
      </c>
      <c r="D22495" s="114">
        <v>0</v>
      </c>
      <c r="E22495" s="114">
        <v>0</v>
      </c>
      <c r="F22495" s="118" t="s">
        <v>15308</v>
      </c>
      <c r="G22495" s="114">
        <v>0</v>
      </c>
      <c r="H22495" s="114">
        <v>0</v>
      </c>
      <c r="I22495" s="114">
        <v>0</v>
      </c>
      <c r="J22495" s="114">
        <v>0</v>
      </c>
      <c r="K22495" s="118" t="s">
        <v>15308</v>
      </c>
      <c r="L22495" s="114">
        <v>0</v>
      </c>
      <c r="M22495" s="114">
        <v>0</v>
      </c>
      <c r="N22495" s="114">
        <v>0</v>
      </c>
      <c r="O22495" s="110" t="s">
        <v>15307</v>
      </c>
      <c r="P22495" s="110" t="s">
        <v>15307</v>
      </c>
      <c r="Q22495" s="114">
        <v>0</v>
      </c>
      <c r="R22495" s="114">
        <v>0</v>
      </c>
      <c r="S22495" s="114">
        <v>0</v>
      </c>
    </row>
    <row r="22496" spans="1:19" ht="11.25" thickBot="1" x14ac:dyDescent="0.2">
      <c r="A22496" s="93"/>
    </row>
    <row r="22497" spans="1:19" ht="11.25" thickBot="1" x14ac:dyDescent="0.2">
      <c r="A22497" s="117" t="s">
        <v>358</v>
      </c>
      <c r="B22497" s="93"/>
      <c r="C22497" s="114">
        <v>0</v>
      </c>
      <c r="D22497" s="114">
        <v>0</v>
      </c>
      <c r="E22497" s="114">
        <v>0</v>
      </c>
      <c r="F22497" s="118">
        <v>0</v>
      </c>
      <c r="G22497" s="114">
        <v>0</v>
      </c>
      <c r="H22497" s="114">
        <v>0</v>
      </c>
      <c r="I22497" s="114">
        <v>0</v>
      </c>
      <c r="J22497" s="114">
        <v>0</v>
      </c>
      <c r="K22497" s="118">
        <v>0</v>
      </c>
      <c r="L22497" s="114">
        <v>0</v>
      </c>
      <c r="M22497" s="114">
        <v>0</v>
      </c>
      <c r="N22497" s="114">
        <v>0</v>
      </c>
      <c r="O22497" s="110" t="s">
        <v>15307</v>
      </c>
      <c r="P22497" s="110" t="s">
        <v>15307</v>
      </c>
      <c r="Q22497" s="114">
        <v>0</v>
      </c>
      <c r="R22497" s="114">
        <v>0</v>
      </c>
      <c r="S22497" s="114">
        <v>0</v>
      </c>
    </row>
    <row r="22498" spans="1:19" ht="11.25" thickBot="1" x14ac:dyDescent="0.2">
      <c r="A22498" s="93"/>
    </row>
    <row r="22499" spans="1:19" ht="11.25" thickBot="1" x14ac:dyDescent="0.2">
      <c r="A22499" s="87" t="s">
        <v>345</v>
      </c>
      <c r="B22499" s="87" t="s">
        <v>346</v>
      </c>
      <c r="C22499" s="120" t="s">
        <v>35</v>
      </c>
      <c r="D22499" s="120" t="s">
        <v>36</v>
      </c>
      <c r="E22499" s="120" t="s">
        <v>15315</v>
      </c>
      <c r="F22499" s="120" t="s">
        <v>38</v>
      </c>
      <c r="G22499" s="120" t="s">
        <v>39</v>
      </c>
      <c r="H22499" s="120" t="s">
        <v>41</v>
      </c>
      <c r="I22499" s="120" t="s">
        <v>42</v>
      </c>
      <c r="J22499" s="120" t="s">
        <v>43</v>
      </c>
      <c r="K22499" s="120" t="s">
        <v>44</v>
      </c>
      <c r="L22499" s="120" t="s">
        <v>45</v>
      </c>
      <c r="M22499" s="120" t="s">
        <v>46</v>
      </c>
      <c r="N22499" s="120" t="s">
        <v>47</v>
      </c>
      <c r="O22499" s="120" t="s">
        <v>48</v>
      </c>
      <c r="P22499" s="120" t="s">
        <v>49</v>
      </c>
      <c r="Q22499" s="120" t="s">
        <v>50</v>
      </c>
      <c r="R22499" s="120" t="s">
        <v>51</v>
      </c>
      <c r="S22499" s="120" t="s">
        <v>52</v>
      </c>
    </row>
    <row r="22500" spans="1:19" ht="11.25" thickBot="1" x14ac:dyDescent="0.2">
      <c r="A22500" s="88">
        <v>1</v>
      </c>
      <c r="B22500" s="109">
        <v>0.86039351851851853</v>
      </c>
      <c r="C22500" s="111">
        <v>0.46002999999999999</v>
      </c>
      <c r="D22500" s="89">
        <v>31436.052</v>
      </c>
      <c r="E22500" s="89">
        <v>4793.6580000000004</v>
      </c>
      <c r="F22500" s="110" t="s">
        <v>16011</v>
      </c>
      <c r="G22500" s="89">
        <v>1160.3710000000001</v>
      </c>
      <c r="H22500" s="89">
        <v>856345.34</v>
      </c>
      <c r="I22500" s="89">
        <v>56071.923999999999</v>
      </c>
      <c r="J22500" s="89">
        <v>137099.41</v>
      </c>
      <c r="K22500" s="89">
        <v>18402.581999999999</v>
      </c>
      <c r="L22500" s="89">
        <v>14482.412</v>
      </c>
      <c r="M22500" s="89">
        <v>2823.5659999999998</v>
      </c>
      <c r="N22500" s="89">
        <v>2043.74</v>
      </c>
      <c r="O22500" s="89">
        <v>4917.1989999999996</v>
      </c>
      <c r="P22500" s="89">
        <v>2545.3580000000002</v>
      </c>
      <c r="Q22500" s="89">
        <v>5545.8109999999997</v>
      </c>
      <c r="R22500" s="89">
        <v>3772.268</v>
      </c>
      <c r="S22500" s="89">
        <v>3948.451</v>
      </c>
    </row>
    <row r="22501" spans="1:19" ht="11.25" thickBot="1" x14ac:dyDescent="0.2">
      <c r="A22501" s="93"/>
    </row>
    <row r="22502" spans="1:19" ht="11.25" thickBot="1" x14ac:dyDescent="0.2">
      <c r="A22502" s="113" t="s">
        <v>352</v>
      </c>
      <c r="B22502" s="93"/>
      <c r="C22502" s="115">
        <v>0.46002999999999999</v>
      </c>
      <c r="D22502" s="114">
        <v>31436.052</v>
      </c>
      <c r="E22502" s="114">
        <v>4793.6580000000004</v>
      </c>
      <c r="F22502" s="110" t="s">
        <v>16012</v>
      </c>
      <c r="G22502" s="114">
        <v>1160.3710000000001</v>
      </c>
      <c r="H22502" s="114">
        <v>856345.34</v>
      </c>
      <c r="I22502" s="114">
        <v>56071.923999999999</v>
      </c>
      <c r="J22502" s="114">
        <v>137099.41</v>
      </c>
      <c r="K22502" s="114">
        <v>18402.581999999999</v>
      </c>
      <c r="L22502" s="114">
        <v>14482.412</v>
      </c>
      <c r="M22502" s="114">
        <v>2823.5659999999998</v>
      </c>
      <c r="N22502" s="114">
        <v>2043.74</v>
      </c>
      <c r="O22502" s="114">
        <v>4917.1989999999996</v>
      </c>
      <c r="P22502" s="114">
        <v>2545.3580000000002</v>
      </c>
      <c r="Q22502" s="114">
        <v>5545.8109999999997</v>
      </c>
      <c r="R22502" s="114">
        <v>3772.268</v>
      </c>
      <c r="S22502" s="114">
        <v>3948.451</v>
      </c>
    </row>
    <row r="22503" spans="1:19" ht="11.25" thickBot="1" x14ac:dyDescent="0.2">
      <c r="A22503" s="93"/>
    </row>
    <row r="22504" spans="1:19" ht="11.25" thickBot="1" x14ac:dyDescent="0.2">
      <c r="A22504" s="116" t="s">
        <v>355</v>
      </c>
      <c r="B22504" s="93"/>
      <c r="C22504" s="118" t="s">
        <v>15308</v>
      </c>
      <c r="D22504" s="114">
        <v>0</v>
      </c>
      <c r="E22504" s="114">
        <v>0</v>
      </c>
      <c r="F22504" s="110" t="s">
        <v>15307</v>
      </c>
      <c r="G22504" s="114">
        <v>0</v>
      </c>
      <c r="H22504" s="114">
        <v>0</v>
      </c>
      <c r="I22504" s="114">
        <v>0</v>
      </c>
      <c r="J22504" s="114">
        <v>0</v>
      </c>
      <c r="K22504" s="114">
        <v>0</v>
      </c>
      <c r="L22504" s="114">
        <v>0</v>
      </c>
      <c r="M22504" s="114">
        <v>0</v>
      </c>
      <c r="N22504" s="114">
        <v>0</v>
      </c>
      <c r="O22504" s="114">
        <v>0</v>
      </c>
      <c r="P22504" s="114">
        <v>0</v>
      </c>
      <c r="Q22504" s="114">
        <v>0</v>
      </c>
      <c r="R22504" s="114">
        <v>0</v>
      </c>
      <c r="S22504" s="114">
        <v>0</v>
      </c>
    </row>
    <row r="22505" spans="1:19" ht="11.25" thickBot="1" x14ac:dyDescent="0.2">
      <c r="A22505" s="93"/>
    </row>
    <row r="22506" spans="1:19" ht="11.25" thickBot="1" x14ac:dyDescent="0.2">
      <c r="A22506" s="117" t="s">
        <v>358</v>
      </c>
      <c r="B22506" s="93"/>
      <c r="C22506" s="118">
        <v>0</v>
      </c>
      <c r="D22506" s="114">
        <v>0</v>
      </c>
      <c r="E22506" s="114">
        <v>0</v>
      </c>
      <c r="F22506" s="110" t="s">
        <v>15307</v>
      </c>
      <c r="G22506" s="114">
        <v>0</v>
      </c>
      <c r="H22506" s="114">
        <v>0</v>
      </c>
      <c r="I22506" s="114">
        <v>0</v>
      </c>
      <c r="J22506" s="114">
        <v>0</v>
      </c>
      <c r="K22506" s="114">
        <v>0</v>
      </c>
      <c r="L22506" s="114">
        <v>0</v>
      </c>
      <c r="M22506" s="114">
        <v>0</v>
      </c>
      <c r="N22506" s="114">
        <v>0</v>
      </c>
      <c r="O22506" s="114">
        <v>0</v>
      </c>
      <c r="P22506" s="114">
        <v>0</v>
      </c>
      <c r="Q22506" s="114">
        <v>0</v>
      </c>
      <c r="R22506" s="114">
        <v>0</v>
      </c>
      <c r="S22506" s="114">
        <v>0</v>
      </c>
    </row>
    <row r="22507" spans="1:19" ht="11.25" thickBot="1" x14ac:dyDescent="0.2">
      <c r="A22507" s="93"/>
    </row>
    <row r="22508" spans="1:19" ht="11.25" thickBot="1" x14ac:dyDescent="0.2">
      <c r="A22508" s="87" t="s">
        <v>345</v>
      </c>
      <c r="B22508" s="87" t="s">
        <v>346</v>
      </c>
      <c r="C22508" s="120" t="s">
        <v>53</v>
      </c>
      <c r="D22508" s="120" t="s">
        <v>54</v>
      </c>
      <c r="E22508" s="120" t="s">
        <v>55</v>
      </c>
      <c r="F22508" s="120" t="s">
        <v>56</v>
      </c>
      <c r="G22508" s="120" t="s">
        <v>15318</v>
      </c>
      <c r="H22508" s="120" t="s">
        <v>57</v>
      </c>
      <c r="I22508" s="120" t="s">
        <v>59</v>
      </c>
      <c r="J22508" s="120" t="s">
        <v>15319</v>
      </c>
      <c r="K22508" s="120" t="s">
        <v>60</v>
      </c>
      <c r="L22508" s="120" t="s">
        <v>61</v>
      </c>
      <c r="M22508" s="120" t="s">
        <v>62</v>
      </c>
      <c r="N22508" s="120" t="s">
        <v>15320</v>
      </c>
      <c r="O22508" s="120" t="s">
        <v>63</v>
      </c>
      <c r="P22508" s="120" t="s">
        <v>64</v>
      </c>
      <c r="Q22508" s="120" t="s">
        <v>66</v>
      </c>
      <c r="R22508" s="120" t="s">
        <v>15321</v>
      </c>
      <c r="S22508" s="120" t="s">
        <v>67</v>
      </c>
    </row>
    <row r="22509" spans="1:19" ht="11.25" thickBot="1" x14ac:dyDescent="0.2">
      <c r="A22509" s="88">
        <v>1</v>
      </c>
      <c r="B22509" s="109">
        <v>0.86039351851851853</v>
      </c>
      <c r="C22509" s="89">
        <v>1605.9929999999999</v>
      </c>
      <c r="D22509" s="89">
        <v>2432.6439999999998</v>
      </c>
      <c r="E22509" s="89">
        <v>1230.0650000000001</v>
      </c>
      <c r="F22509" s="89">
        <v>93808.467999999993</v>
      </c>
      <c r="G22509" s="89">
        <v>110635.62</v>
      </c>
      <c r="H22509" s="89">
        <v>27170.940999999999</v>
      </c>
      <c r="I22509" s="89">
        <v>74.674000000000007</v>
      </c>
      <c r="J22509" s="110" t="s">
        <v>16017</v>
      </c>
      <c r="K22509" s="89">
        <v>228.73500000000001</v>
      </c>
      <c r="L22509" s="89">
        <v>515.08000000000004</v>
      </c>
      <c r="M22509" s="89">
        <v>2919.4009999999998</v>
      </c>
      <c r="N22509" s="89">
        <v>-7745.5789999999997</v>
      </c>
      <c r="O22509" s="89">
        <v>2002.74</v>
      </c>
      <c r="P22509" s="89">
        <v>838499.07</v>
      </c>
      <c r="Q22509" s="112" t="s">
        <v>15474</v>
      </c>
      <c r="R22509" s="110" t="s">
        <v>16018</v>
      </c>
      <c r="S22509" s="89">
        <v>58631.578999999998</v>
      </c>
    </row>
    <row r="22510" spans="1:19" ht="11.25" thickBot="1" x14ac:dyDescent="0.2">
      <c r="A22510" s="93"/>
    </row>
    <row r="22511" spans="1:19" ht="11.25" thickBot="1" x14ac:dyDescent="0.2">
      <c r="A22511" s="113" t="s">
        <v>352</v>
      </c>
      <c r="B22511" s="93"/>
      <c r="C22511" s="114">
        <v>1605.9929999999999</v>
      </c>
      <c r="D22511" s="114">
        <v>2432.6439999999998</v>
      </c>
      <c r="E22511" s="114">
        <v>1230.0650000000001</v>
      </c>
      <c r="F22511" s="114">
        <v>93808.467999999993</v>
      </c>
      <c r="G22511" s="114">
        <v>110635.62</v>
      </c>
      <c r="H22511" s="114">
        <v>27170.940999999999</v>
      </c>
      <c r="I22511" s="114">
        <v>74.674000000000007</v>
      </c>
      <c r="J22511" s="110" t="s">
        <v>16019</v>
      </c>
      <c r="K22511" s="114">
        <v>228.73500000000001</v>
      </c>
      <c r="L22511" s="114">
        <v>515.08000000000004</v>
      </c>
      <c r="M22511" s="114">
        <v>2919.4009999999998</v>
      </c>
      <c r="N22511" s="114">
        <v>-7745.5789999999997</v>
      </c>
      <c r="O22511" s="114">
        <v>2002.74</v>
      </c>
      <c r="P22511" s="114">
        <v>838499.07</v>
      </c>
      <c r="Q22511" s="112" t="s">
        <v>15475</v>
      </c>
      <c r="R22511" s="110" t="s">
        <v>16020</v>
      </c>
      <c r="S22511" s="114">
        <v>58631.578999999998</v>
      </c>
    </row>
    <row r="22512" spans="1:19" ht="11.25" thickBot="1" x14ac:dyDescent="0.2">
      <c r="A22512" s="93"/>
    </row>
    <row r="22513" spans="1:19" ht="11.25" thickBot="1" x14ac:dyDescent="0.2">
      <c r="A22513" s="116" t="s">
        <v>355</v>
      </c>
      <c r="B22513" s="93"/>
      <c r="C22513" s="114">
        <v>0</v>
      </c>
      <c r="D22513" s="114">
        <v>0</v>
      </c>
      <c r="E22513" s="114">
        <v>0</v>
      </c>
      <c r="F22513" s="114">
        <v>0</v>
      </c>
      <c r="G22513" s="114">
        <v>0</v>
      </c>
      <c r="H22513" s="114">
        <v>0</v>
      </c>
      <c r="I22513" s="114">
        <v>0</v>
      </c>
      <c r="J22513" s="110" t="s">
        <v>15307</v>
      </c>
      <c r="K22513" s="114">
        <v>0</v>
      </c>
      <c r="L22513" s="114">
        <v>0</v>
      </c>
      <c r="M22513" s="114">
        <v>0</v>
      </c>
      <c r="N22513" s="114">
        <v>0</v>
      </c>
      <c r="O22513" s="114">
        <v>0</v>
      </c>
      <c r="P22513" s="114">
        <v>0</v>
      </c>
      <c r="Q22513" s="112" t="s">
        <v>15324</v>
      </c>
      <c r="R22513" s="110" t="s">
        <v>15307</v>
      </c>
      <c r="S22513" s="114">
        <v>0</v>
      </c>
    </row>
    <row r="22514" spans="1:19" ht="11.25" thickBot="1" x14ac:dyDescent="0.2">
      <c r="A22514" s="93"/>
    </row>
    <row r="22515" spans="1:19" ht="11.25" thickBot="1" x14ac:dyDescent="0.2">
      <c r="A22515" s="117" t="s">
        <v>358</v>
      </c>
      <c r="B22515" s="93"/>
      <c r="C22515" s="114">
        <v>0</v>
      </c>
      <c r="D22515" s="114">
        <v>0</v>
      </c>
      <c r="E22515" s="114">
        <v>0</v>
      </c>
      <c r="F22515" s="114">
        <v>0</v>
      </c>
      <c r="G22515" s="114">
        <v>0</v>
      </c>
      <c r="H22515" s="114">
        <v>0</v>
      </c>
      <c r="I22515" s="114">
        <v>0</v>
      </c>
      <c r="J22515" s="110" t="s">
        <v>15307</v>
      </c>
      <c r="K22515" s="114">
        <v>0</v>
      </c>
      <c r="L22515" s="114">
        <v>0</v>
      </c>
      <c r="M22515" s="114">
        <v>0</v>
      </c>
      <c r="N22515" s="114">
        <v>0</v>
      </c>
      <c r="O22515" s="114">
        <v>0</v>
      </c>
      <c r="P22515" s="114">
        <v>0</v>
      </c>
      <c r="Q22515" s="112" t="s">
        <v>15358</v>
      </c>
      <c r="R22515" s="110" t="s">
        <v>15307</v>
      </c>
      <c r="S22515" s="114">
        <v>0</v>
      </c>
    </row>
    <row r="22516" spans="1:19" ht="11.25" thickBot="1" x14ac:dyDescent="0.2">
      <c r="A22516" s="93"/>
    </row>
    <row r="22517" spans="1:19" ht="11.25" thickBot="1" x14ac:dyDescent="0.2">
      <c r="A22517" s="87" t="s">
        <v>345</v>
      </c>
      <c r="B22517" s="87" t="s">
        <v>346</v>
      </c>
      <c r="C22517" s="120" t="s">
        <v>68</v>
      </c>
      <c r="D22517" s="120" t="s">
        <v>15325</v>
      </c>
    </row>
    <row r="22518" spans="1:19" ht="11.25" thickBot="1" x14ac:dyDescent="0.2">
      <c r="A22518" s="88">
        <v>1</v>
      </c>
      <c r="B22518" s="109">
        <v>0.86039351851851853</v>
      </c>
      <c r="C22518" s="89">
        <v>50278.404999999999</v>
      </c>
      <c r="D22518" s="89">
        <v>75.350999999999999</v>
      </c>
    </row>
    <row r="22519" spans="1:19" ht="11.25" thickBot="1" x14ac:dyDescent="0.2">
      <c r="A22519" s="93"/>
    </row>
    <row r="22520" spans="1:19" ht="11.25" thickBot="1" x14ac:dyDescent="0.2">
      <c r="A22520" s="113" t="s">
        <v>352</v>
      </c>
      <c r="B22520" s="93"/>
      <c r="C22520" s="114">
        <v>50278.404999999999</v>
      </c>
      <c r="D22520" s="114">
        <v>75.350999999999999</v>
      </c>
    </row>
    <row r="22521" spans="1:19" ht="11.25" thickBot="1" x14ac:dyDescent="0.2">
      <c r="A22521" s="93"/>
    </row>
    <row r="22522" spans="1:19" ht="11.25" thickBot="1" x14ac:dyDescent="0.2">
      <c r="A22522" s="116" t="s">
        <v>355</v>
      </c>
      <c r="B22522" s="93"/>
      <c r="C22522" s="114">
        <v>0</v>
      </c>
      <c r="D22522" s="114">
        <v>0</v>
      </c>
    </row>
    <row r="22523" spans="1:19" ht="11.25" thickBot="1" x14ac:dyDescent="0.2">
      <c r="A22523" s="93"/>
    </row>
    <row r="22524" spans="1:19" ht="11.25" thickBot="1" x14ac:dyDescent="0.2">
      <c r="A22524" s="117" t="s">
        <v>358</v>
      </c>
      <c r="B22524" s="93"/>
      <c r="C22524" s="114">
        <v>0</v>
      </c>
      <c r="D22524" s="114">
        <v>0</v>
      </c>
    </row>
    <row r="22525" spans="1:19" ht="10.5" x14ac:dyDescent="0.15">
      <c r="A22525" s="93"/>
    </row>
    <row r="22526" spans="1:19" x14ac:dyDescent="0.15">
      <c r="A22526" s="106"/>
      <c r="B22526" s="69" t="s">
        <v>3203</v>
      </c>
    </row>
    <row r="22527" spans="1:19" ht="9.75" thickBot="1" x14ac:dyDescent="0.2">
      <c r="A22527" s="64" t="s">
        <v>6926</v>
      </c>
    </row>
    <row r="22528" spans="1:19" ht="11.25" thickBot="1" x14ac:dyDescent="0.2">
      <c r="A22528" s="87" t="s">
        <v>345</v>
      </c>
      <c r="B22528" s="87" t="s">
        <v>346</v>
      </c>
      <c r="C22528" s="120" t="s">
        <v>15300</v>
      </c>
      <c r="D22528" s="120" t="s">
        <v>15301</v>
      </c>
      <c r="E22528" s="120" t="s">
        <v>15302</v>
      </c>
      <c r="F22528" s="120" t="s">
        <v>1</v>
      </c>
      <c r="G22528" s="120" t="s">
        <v>2</v>
      </c>
      <c r="H22528" s="120" t="s">
        <v>3</v>
      </c>
      <c r="I22528" s="120" t="s">
        <v>15303</v>
      </c>
      <c r="J22528" s="120" t="s">
        <v>4</v>
      </c>
      <c r="K22528" s="120" t="s">
        <v>15304</v>
      </c>
      <c r="L22528" s="120" t="s">
        <v>8</v>
      </c>
      <c r="M22528" s="120" t="s">
        <v>15305</v>
      </c>
      <c r="N22528" s="120" t="s">
        <v>10</v>
      </c>
      <c r="O22528" s="120" t="s">
        <v>11</v>
      </c>
      <c r="P22528" s="120" t="s">
        <v>12</v>
      </c>
      <c r="Q22528" s="120" t="s">
        <v>13</v>
      </c>
      <c r="R22528" s="120" t="s">
        <v>14</v>
      </c>
      <c r="S22528" s="120" t="s">
        <v>15</v>
      </c>
    </row>
    <row r="22529" spans="1:19" ht="11.25" thickBot="1" x14ac:dyDescent="0.2">
      <c r="A22529" s="88">
        <v>1</v>
      </c>
      <c r="B22529" s="109">
        <v>0.86584490740740738</v>
      </c>
      <c r="C22529" s="110" t="s">
        <v>15306</v>
      </c>
      <c r="D22529" s="110" t="s">
        <v>15306</v>
      </c>
      <c r="E22529" s="110" t="s">
        <v>15306</v>
      </c>
      <c r="F22529" s="89">
        <v>42395.695</v>
      </c>
      <c r="G22529" s="89">
        <v>17984.128000000001</v>
      </c>
      <c r="H22529" s="89">
        <v>8138.3760000000002</v>
      </c>
      <c r="I22529" s="89">
        <v>107.751</v>
      </c>
      <c r="J22529" s="89">
        <v>1944.106</v>
      </c>
      <c r="K22529" s="89">
        <v>468.74799999999999</v>
      </c>
      <c r="L22529" s="111">
        <v>0.61919000000000002</v>
      </c>
      <c r="M22529" s="89">
        <v>7622.8850000000002</v>
      </c>
      <c r="N22529" s="89">
        <v>1637.3610000000001</v>
      </c>
      <c r="O22529" s="89">
        <v>5455.3819999999996</v>
      </c>
      <c r="P22529" s="110" t="s">
        <v>16089</v>
      </c>
      <c r="Q22529" s="110" t="s">
        <v>16090</v>
      </c>
      <c r="R22529" s="89">
        <v>496.74</v>
      </c>
      <c r="S22529" s="89">
        <v>3547.84</v>
      </c>
    </row>
    <row r="22530" spans="1:19" ht="11.25" thickBot="1" x14ac:dyDescent="0.2">
      <c r="A22530" s="93"/>
    </row>
    <row r="22531" spans="1:19" ht="11.25" thickBot="1" x14ac:dyDescent="0.2">
      <c r="A22531" s="113" t="s">
        <v>352</v>
      </c>
      <c r="B22531" s="93"/>
      <c r="C22531" s="110" t="s">
        <v>15307</v>
      </c>
      <c r="D22531" s="110" t="s">
        <v>15307</v>
      </c>
      <c r="E22531" s="110" t="s">
        <v>15307</v>
      </c>
      <c r="F22531" s="114">
        <v>42395.695</v>
      </c>
      <c r="G22531" s="114">
        <v>17984.128000000001</v>
      </c>
      <c r="H22531" s="114">
        <v>8138.3760000000002</v>
      </c>
      <c r="I22531" s="114">
        <v>107.751</v>
      </c>
      <c r="J22531" s="114">
        <v>1944.106</v>
      </c>
      <c r="K22531" s="114">
        <v>468.74799999999999</v>
      </c>
      <c r="L22531" s="115">
        <v>0.61919000000000002</v>
      </c>
      <c r="M22531" s="114">
        <v>7622.8850000000002</v>
      </c>
      <c r="N22531" s="114">
        <v>1637.3610000000001</v>
      </c>
      <c r="O22531" s="114">
        <v>5455.3819999999996</v>
      </c>
      <c r="P22531" s="110" t="s">
        <v>16091</v>
      </c>
      <c r="Q22531" s="110" t="s">
        <v>16092</v>
      </c>
      <c r="R22531" s="114">
        <v>496.74</v>
      </c>
      <c r="S22531" s="114">
        <v>3547.84</v>
      </c>
    </row>
    <row r="22532" spans="1:19" ht="11.25" thickBot="1" x14ac:dyDescent="0.2">
      <c r="A22532" s="93"/>
    </row>
    <row r="22533" spans="1:19" ht="11.25" thickBot="1" x14ac:dyDescent="0.2">
      <c r="A22533" s="116" t="s">
        <v>355</v>
      </c>
      <c r="B22533" s="93"/>
      <c r="C22533" s="110" t="s">
        <v>15307</v>
      </c>
      <c r="D22533" s="110" t="s">
        <v>15307</v>
      </c>
      <c r="E22533" s="110" t="s">
        <v>15307</v>
      </c>
      <c r="F22533" s="114">
        <v>0</v>
      </c>
      <c r="G22533" s="114">
        <v>0</v>
      </c>
      <c r="H22533" s="114">
        <v>0</v>
      </c>
      <c r="I22533" s="114">
        <v>0</v>
      </c>
      <c r="J22533" s="114">
        <v>0</v>
      </c>
      <c r="K22533" s="114">
        <v>0</v>
      </c>
      <c r="L22533" s="118" t="s">
        <v>15308</v>
      </c>
      <c r="M22533" s="114">
        <v>0</v>
      </c>
      <c r="N22533" s="114">
        <v>0</v>
      </c>
      <c r="O22533" s="114">
        <v>0</v>
      </c>
      <c r="P22533" s="110" t="s">
        <v>15358</v>
      </c>
      <c r="Q22533" s="110" t="s">
        <v>15358</v>
      </c>
      <c r="R22533" s="114">
        <v>0</v>
      </c>
      <c r="S22533" s="114">
        <v>0</v>
      </c>
    </row>
    <row r="22534" spans="1:19" ht="11.25" thickBot="1" x14ac:dyDescent="0.2">
      <c r="A22534" s="93"/>
    </row>
    <row r="22535" spans="1:19" ht="11.25" thickBot="1" x14ac:dyDescent="0.2">
      <c r="A22535" s="117" t="s">
        <v>358</v>
      </c>
      <c r="B22535" s="93"/>
      <c r="C22535" s="110" t="s">
        <v>15307</v>
      </c>
      <c r="D22535" s="110" t="s">
        <v>15307</v>
      </c>
      <c r="E22535" s="110" t="s">
        <v>15307</v>
      </c>
      <c r="F22535" s="114">
        <v>0</v>
      </c>
      <c r="G22535" s="114">
        <v>0</v>
      </c>
      <c r="H22535" s="114">
        <v>0</v>
      </c>
      <c r="I22535" s="114">
        <v>0</v>
      </c>
      <c r="J22535" s="114">
        <v>0</v>
      </c>
      <c r="K22535" s="114">
        <v>0</v>
      </c>
      <c r="L22535" s="118">
        <v>0</v>
      </c>
      <c r="M22535" s="114">
        <v>0</v>
      </c>
      <c r="N22535" s="114">
        <v>0</v>
      </c>
      <c r="O22535" s="114">
        <v>0</v>
      </c>
      <c r="P22535" s="110" t="s">
        <v>15358</v>
      </c>
      <c r="Q22535" s="110" t="s">
        <v>15358</v>
      </c>
      <c r="R22535" s="114">
        <v>0</v>
      </c>
      <c r="S22535" s="114">
        <v>0</v>
      </c>
    </row>
    <row r="22536" spans="1:19" ht="11.25" thickBot="1" x14ac:dyDescent="0.2">
      <c r="A22536" s="93"/>
    </row>
    <row r="22537" spans="1:19" ht="11.25" thickBot="1" x14ac:dyDescent="0.2">
      <c r="A22537" s="87" t="s">
        <v>345</v>
      </c>
      <c r="B22537" s="87" t="s">
        <v>346</v>
      </c>
      <c r="C22537" s="120" t="s">
        <v>16</v>
      </c>
      <c r="D22537" s="120" t="s">
        <v>15309</v>
      </c>
      <c r="E22537" s="120" t="s">
        <v>15310</v>
      </c>
      <c r="F22537" s="120" t="s">
        <v>20</v>
      </c>
      <c r="G22537" s="120" t="s">
        <v>21</v>
      </c>
      <c r="H22537" s="120" t="s">
        <v>22</v>
      </c>
      <c r="I22537" s="120" t="s">
        <v>23</v>
      </c>
      <c r="J22537" s="120" t="s">
        <v>24</v>
      </c>
      <c r="K22537" s="120" t="s">
        <v>26</v>
      </c>
      <c r="L22537" s="120" t="s">
        <v>15311</v>
      </c>
      <c r="M22537" s="120" t="s">
        <v>27</v>
      </c>
      <c r="N22537" s="120" t="s">
        <v>28</v>
      </c>
      <c r="O22537" s="120" t="s">
        <v>29</v>
      </c>
      <c r="P22537" s="120" t="s">
        <v>30</v>
      </c>
      <c r="Q22537" s="120" t="s">
        <v>15312</v>
      </c>
      <c r="R22537" s="120" t="s">
        <v>32</v>
      </c>
      <c r="S22537" s="120" t="s">
        <v>33</v>
      </c>
    </row>
    <row r="22538" spans="1:19" ht="11.25" thickBot="1" x14ac:dyDescent="0.2">
      <c r="A22538" s="88">
        <v>1</v>
      </c>
      <c r="B22538" s="109">
        <v>0.86584490740740738</v>
      </c>
      <c r="C22538" s="89">
        <v>61378.356</v>
      </c>
      <c r="D22538" s="89">
        <v>44393.173999999999</v>
      </c>
      <c r="E22538" s="89">
        <v>699.70299999999997</v>
      </c>
      <c r="F22538" s="111">
        <v>0.51282000000000005</v>
      </c>
      <c r="G22538" s="89">
        <v>51.337000000000003</v>
      </c>
      <c r="H22538" s="89">
        <v>176.61799999999999</v>
      </c>
      <c r="I22538" s="89">
        <v>734.36099999999999</v>
      </c>
      <c r="J22538" s="89">
        <v>17209.573</v>
      </c>
      <c r="K22538" s="111">
        <v>0.51041999999999998</v>
      </c>
      <c r="L22538" s="89">
        <v>140295.32999999999</v>
      </c>
      <c r="M22538" s="89">
        <v>50964.118000000002</v>
      </c>
      <c r="N22538" s="89">
        <v>943.51</v>
      </c>
      <c r="O22538" s="110" t="s">
        <v>16004</v>
      </c>
      <c r="P22538" s="110" t="s">
        <v>15306</v>
      </c>
      <c r="Q22538" s="89">
        <v>360.67399999999998</v>
      </c>
      <c r="R22538" s="89">
        <v>2132.9670000000001</v>
      </c>
      <c r="S22538" s="89">
        <v>394.06400000000002</v>
      </c>
    </row>
    <row r="22539" spans="1:19" ht="11.25" thickBot="1" x14ac:dyDescent="0.2">
      <c r="A22539" s="93"/>
    </row>
    <row r="22540" spans="1:19" ht="11.25" thickBot="1" x14ac:dyDescent="0.2">
      <c r="A22540" s="113" t="s">
        <v>352</v>
      </c>
      <c r="B22540" s="93"/>
      <c r="C22540" s="114">
        <v>61378.356</v>
      </c>
      <c r="D22540" s="114">
        <v>44393.173999999999</v>
      </c>
      <c r="E22540" s="114">
        <v>699.70299999999997</v>
      </c>
      <c r="F22540" s="115">
        <v>0.51282000000000005</v>
      </c>
      <c r="G22540" s="114">
        <v>51.337000000000003</v>
      </c>
      <c r="H22540" s="114">
        <v>176.61799999999999</v>
      </c>
      <c r="I22540" s="114">
        <v>734.36099999999999</v>
      </c>
      <c r="J22540" s="114">
        <v>17209.573</v>
      </c>
      <c r="K22540" s="115">
        <v>0.51041999999999998</v>
      </c>
      <c r="L22540" s="114">
        <v>140295.32999999999</v>
      </c>
      <c r="M22540" s="114">
        <v>50964.118000000002</v>
      </c>
      <c r="N22540" s="114">
        <v>943.51</v>
      </c>
      <c r="O22540" s="110" t="s">
        <v>16006</v>
      </c>
      <c r="P22540" s="110" t="s">
        <v>15307</v>
      </c>
      <c r="Q22540" s="114">
        <v>360.67399999999998</v>
      </c>
      <c r="R22540" s="114">
        <v>2132.9670000000001</v>
      </c>
      <c r="S22540" s="114">
        <v>394.06400000000002</v>
      </c>
    </row>
    <row r="22541" spans="1:19" ht="11.25" thickBot="1" x14ac:dyDescent="0.2">
      <c r="A22541" s="93"/>
    </row>
    <row r="22542" spans="1:19" ht="11.25" thickBot="1" x14ac:dyDescent="0.2">
      <c r="A22542" s="116" t="s">
        <v>355</v>
      </c>
      <c r="B22542" s="93"/>
      <c r="C22542" s="114">
        <v>0</v>
      </c>
      <c r="D22542" s="114">
        <v>0</v>
      </c>
      <c r="E22542" s="114">
        <v>0</v>
      </c>
      <c r="F22542" s="118" t="s">
        <v>15308</v>
      </c>
      <c r="G22542" s="114">
        <v>0</v>
      </c>
      <c r="H22542" s="114">
        <v>0</v>
      </c>
      <c r="I22542" s="114">
        <v>0</v>
      </c>
      <c r="J22542" s="114">
        <v>0</v>
      </c>
      <c r="K22542" s="118" t="s">
        <v>15308</v>
      </c>
      <c r="L22542" s="114">
        <v>0</v>
      </c>
      <c r="M22542" s="114">
        <v>0</v>
      </c>
      <c r="N22542" s="114">
        <v>0</v>
      </c>
      <c r="O22542" s="110" t="s">
        <v>15307</v>
      </c>
      <c r="P22542" s="110" t="s">
        <v>15307</v>
      </c>
      <c r="Q22542" s="114">
        <v>0</v>
      </c>
      <c r="R22542" s="114">
        <v>0</v>
      </c>
      <c r="S22542" s="114">
        <v>0</v>
      </c>
    </row>
    <row r="22543" spans="1:19" ht="11.25" thickBot="1" x14ac:dyDescent="0.2">
      <c r="A22543" s="93"/>
    </row>
    <row r="22544" spans="1:19" ht="11.25" thickBot="1" x14ac:dyDescent="0.2">
      <c r="A22544" s="117" t="s">
        <v>358</v>
      </c>
      <c r="B22544" s="93"/>
      <c r="C22544" s="114">
        <v>0</v>
      </c>
      <c r="D22544" s="114">
        <v>0</v>
      </c>
      <c r="E22544" s="114">
        <v>0</v>
      </c>
      <c r="F22544" s="118">
        <v>0</v>
      </c>
      <c r="G22544" s="114">
        <v>0</v>
      </c>
      <c r="H22544" s="114">
        <v>0</v>
      </c>
      <c r="I22544" s="114">
        <v>0</v>
      </c>
      <c r="J22544" s="114">
        <v>0</v>
      </c>
      <c r="K22544" s="118">
        <v>0</v>
      </c>
      <c r="L22544" s="114">
        <v>0</v>
      </c>
      <c r="M22544" s="114">
        <v>0</v>
      </c>
      <c r="N22544" s="114">
        <v>0</v>
      </c>
      <c r="O22544" s="110" t="s">
        <v>15307</v>
      </c>
      <c r="P22544" s="110" t="s">
        <v>15307</v>
      </c>
      <c r="Q22544" s="114">
        <v>0</v>
      </c>
      <c r="R22544" s="114">
        <v>0</v>
      </c>
      <c r="S22544" s="114">
        <v>0</v>
      </c>
    </row>
    <row r="22545" spans="1:19" ht="11.25" thickBot="1" x14ac:dyDescent="0.2">
      <c r="A22545" s="93"/>
    </row>
    <row r="22546" spans="1:19" ht="11.25" thickBot="1" x14ac:dyDescent="0.2">
      <c r="A22546" s="87" t="s">
        <v>345</v>
      </c>
      <c r="B22546" s="87" t="s">
        <v>346</v>
      </c>
      <c r="C22546" s="120" t="s">
        <v>35</v>
      </c>
      <c r="D22546" s="120" t="s">
        <v>36</v>
      </c>
      <c r="E22546" s="120" t="s">
        <v>15315</v>
      </c>
      <c r="F22546" s="120" t="s">
        <v>38</v>
      </c>
      <c r="G22546" s="120" t="s">
        <v>39</v>
      </c>
      <c r="H22546" s="120" t="s">
        <v>41</v>
      </c>
      <c r="I22546" s="120" t="s">
        <v>42</v>
      </c>
      <c r="J22546" s="120" t="s">
        <v>43</v>
      </c>
      <c r="K22546" s="120" t="s">
        <v>44</v>
      </c>
      <c r="L22546" s="120" t="s">
        <v>45</v>
      </c>
      <c r="M22546" s="120" t="s">
        <v>46</v>
      </c>
      <c r="N22546" s="120" t="s">
        <v>47</v>
      </c>
      <c r="O22546" s="120" t="s">
        <v>48</v>
      </c>
      <c r="P22546" s="120" t="s">
        <v>49</v>
      </c>
      <c r="Q22546" s="120" t="s">
        <v>50</v>
      </c>
      <c r="R22546" s="120" t="s">
        <v>51</v>
      </c>
      <c r="S22546" s="120" t="s">
        <v>52</v>
      </c>
    </row>
    <row r="22547" spans="1:19" ht="11.25" thickBot="1" x14ac:dyDescent="0.2">
      <c r="A22547" s="88">
        <v>1</v>
      </c>
      <c r="B22547" s="109">
        <v>0.86584490740740738</v>
      </c>
      <c r="C22547" s="111">
        <v>0.45788000000000001</v>
      </c>
      <c r="D22547" s="89">
        <v>4991.808</v>
      </c>
      <c r="E22547" s="89">
        <v>526.22199999999998</v>
      </c>
      <c r="F22547" s="110" t="s">
        <v>16011</v>
      </c>
      <c r="G22547" s="89">
        <v>178.02</v>
      </c>
      <c r="H22547" s="89">
        <v>119081.09</v>
      </c>
      <c r="I22547" s="89">
        <v>7187.1949999999997</v>
      </c>
      <c r="J22547" s="89">
        <v>18986.531999999999</v>
      </c>
      <c r="K22547" s="89">
        <v>1783.2670000000001</v>
      </c>
      <c r="L22547" s="89">
        <v>1772.856</v>
      </c>
      <c r="M22547" s="89">
        <v>351.94799999999998</v>
      </c>
      <c r="N22547" s="89">
        <v>582.06700000000001</v>
      </c>
      <c r="O22547" s="89">
        <v>685.19</v>
      </c>
      <c r="P22547" s="89">
        <v>444.98200000000003</v>
      </c>
      <c r="Q22547" s="89">
        <v>872.10500000000002</v>
      </c>
      <c r="R22547" s="89">
        <v>514.55499999999995</v>
      </c>
      <c r="S22547" s="89">
        <v>394.22199999999998</v>
      </c>
    </row>
    <row r="22548" spans="1:19" ht="11.25" thickBot="1" x14ac:dyDescent="0.2">
      <c r="A22548" s="93"/>
    </row>
    <row r="22549" spans="1:19" ht="11.25" thickBot="1" x14ac:dyDescent="0.2">
      <c r="A22549" s="113" t="s">
        <v>352</v>
      </c>
      <c r="B22549" s="93"/>
      <c r="C22549" s="115">
        <v>0.45788000000000001</v>
      </c>
      <c r="D22549" s="114">
        <v>4991.808</v>
      </c>
      <c r="E22549" s="114">
        <v>526.22199999999998</v>
      </c>
      <c r="F22549" s="110" t="s">
        <v>16012</v>
      </c>
      <c r="G22549" s="114">
        <v>178.02</v>
      </c>
      <c r="H22549" s="114">
        <v>119081.09</v>
      </c>
      <c r="I22549" s="114">
        <v>7187.1949999999997</v>
      </c>
      <c r="J22549" s="114">
        <v>18986.531999999999</v>
      </c>
      <c r="K22549" s="114">
        <v>1783.2670000000001</v>
      </c>
      <c r="L22549" s="114">
        <v>1772.856</v>
      </c>
      <c r="M22549" s="114">
        <v>351.94799999999998</v>
      </c>
      <c r="N22549" s="114">
        <v>582.06700000000001</v>
      </c>
      <c r="O22549" s="114">
        <v>685.19</v>
      </c>
      <c r="P22549" s="114">
        <v>444.98200000000003</v>
      </c>
      <c r="Q22549" s="114">
        <v>872.10500000000002</v>
      </c>
      <c r="R22549" s="114">
        <v>514.55499999999995</v>
      </c>
      <c r="S22549" s="114">
        <v>394.22199999999998</v>
      </c>
    </row>
    <row r="22550" spans="1:19" ht="11.25" thickBot="1" x14ac:dyDescent="0.2">
      <c r="A22550" s="93"/>
    </row>
    <row r="22551" spans="1:19" ht="11.25" thickBot="1" x14ac:dyDescent="0.2">
      <c r="A22551" s="116" t="s">
        <v>355</v>
      </c>
      <c r="B22551" s="93"/>
      <c r="C22551" s="118" t="s">
        <v>15308</v>
      </c>
      <c r="D22551" s="114">
        <v>0</v>
      </c>
      <c r="E22551" s="114">
        <v>0</v>
      </c>
      <c r="F22551" s="110" t="s">
        <v>15307</v>
      </c>
      <c r="G22551" s="114">
        <v>0</v>
      </c>
      <c r="H22551" s="114">
        <v>0</v>
      </c>
      <c r="I22551" s="114">
        <v>0</v>
      </c>
      <c r="J22551" s="114">
        <v>0</v>
      </c>
      <c r="K22551" s="114">
        <v>0</v>
      </c>
      <c r="L22551" s="114">
        <v>0</v>
      </c>
      <c r="M22551" s="114">
        <v>0</v>
      </c>
      <c r="N22551" s="114">
        <v>0</v>
      </c>
      <c r="O22551" s="114">
        <v>0</v>
      </c>
      <c r="P22551" s="114">
        <v>0</v>
      </c>
      <c r="Q22551" s="114">
        <v>0</v>
      </c>
      <c r="R22551" s="114">
        <v>0</v>
      </c>
      <c r="S22551" s="114">
        <v>0</v>
      </c>
    </row>
    <row r="22552" spans="1:19" ht="11.25" thickBot="1" x14ac:dyDescent="0.2">
      <c r="A22552" s="93"/>
    </row>
    <row r="22553" spans="1:19" ht="11.25" thickBot="1" x14ac:dyDescent="0.2">
      <c r="A22553" s="117" t="s">
        <v>358</v>
      </c>
      <c r="B22553" s="93"/>
      <c r="C22553" s="118">
        <v>0</v>
      </c>
      <c r="D22553" s="114">
        <v>0</v>
      </c>
      <c r="E22553" s="114">
        <v>0</v>
      </c>
      <c r="F22553" s="110" t="s">
        <v>15307</v>
      </c>
      <c r="G22553" s="114">
        <v>0</v>
      </c>
      <c r="H22553" s="114">
        <v>0</v>
      </c>
      <c r="I22553" s="114">
        <v>0</v>
      </c>
      <c r="J22553" s="114">
        <v>0</v>
      </c>
      <c r="K22553" s="114">
        <v>0</v>
      </c>
      <c r="L22553" s="114">
        <v>0</v>
      </c>
      <c r="M22553" s="114">
        <v>0</v>
      </c>
      <c r="N22553" s="114">
        <v>0</v>
      </c>
      <c r="O22553" s="114">
        <v>0</v>
      </c>
      <c r="P22553" s="114">
        <v>0</v>
      </c>
      <c r="Q22553" s="114">
        <v>0</v>
      </c>
      <c r="R22553" s="114">
        <v>0</v>
      </c>
      <c r="S22553" s="114">
        <v>0</v>
      </c>
    </row>
    <row r="22554" spans="1:19" ht="11.25" thickBot="1" x14ac:dyDescent="0.2">
      <c r="A22554" s="93"/>
    </row>
    <row r="22555" spans="1:19" ht="11.25" thickBot="1" x14ac:dyDescent="0.2">
      <c r="A22555" s="87" t="s">
        <v>345</v>
      </c>
      <c r="B22555" s="87" t="s">
        <v>346</v>
      </c>
      <c r="C22555" s="120" t="s">
        <v>53</v>
      </c>
      <c r="D22555" s="120" t="s">
        <v>54</v>
      </c>
      <c r="E22555" s="120" t="s">
        <v>55</v>
      </c>
      <c r="F22555" s="120" t="s">
        <v>56</v>
      </c>
      <c r="G22555" s="120" t="s">
        <v>15318</v>
      </c>
      <c r="H22555" s="120" t="s">
        <v>57</v>
      </c>
      <c r="I22555" s="120" t="s">
        <v>59</v>
      </c>
      <c r="J22555" s="120" t="s">
        <v>15319</v>
      </c>
      <c r="K22555" s="120" t="s">
        <v>60</v>
      </c>
      <c r="L22555" s="120" t="s">
        <v>61</v>
      </c>
      <c r="M22555" s="120" t="s">
        <v>62</v>
      </c>
      <c r="N22555" s="120" t="s">
        <v>15320</v>
      </c>
      <c r="O22555" s="120" t="s">
        <v>63</v>
      </c>
      <c r="P22555" s="120" t="s">
        <v>64</v>
      </c>
      <c r="Q22555" s="120" t="s">
        <v>66</v>
      </c>
      <c r="R22555" s="120" t="s">
        <v>15321</v>
      </c>
      <c r="S22555" s="120" t="s">
        <v>67</v>
      </c>
    </row>
    <row r="22556" spans="1:19" ht="11.25" thickBot="1" x14ac:dyDescent="0.2">
      <c r="A22556" s="88">
        <v>1</v>
      </c>
      <c r="B22556" s="109">
        <v>0.86584490740740738</v>
      </c>
      <c r="C22556" s="89">
        <v>297</v>
      </c>
      <c r="D22556" s="89">
        <v>486.173</v>
      </c>
      <c r="E22556" s="89">
        <v>255.77600000000001</v>
      </c>
      <c r="F22556" s="89">
        <v>12053.965</v>
      </c>
      <c r="G22556" s="89">
        <v>17395.375</v>
      </c>
      <c r="H22556" s="89">
        <v>5195.8440000000001</v>
      </c>
      <c r="I22556" s="89">
        <v>81.332999999999998</v>
      </c>
      <c r="J22556" s="110" t="s">
        <v>16017</v>
      </c>
      <c r="K22556" s="89">
        <v>175.80799999999999</v>
      </c>
      <c r="L22556" s="89">
        <v>82.281000000000006</v>
      </c>
      <c r="M22556" s="89">
        <v>424.24900000000002</v>
      </c>
      <c r="N22556" s="89">
        <v>-8898.6769999999997</v>
      </c>
      <c r="O22556" s="89">
        <v>705.57100000000003</v>
      </c>
      <c r="P22556" s="89">
        <v>129167.61</v>
      </c>
      <c r="Q22556" s="112" t="s">
        <v>15480</v>
      </c>
      <c r="R22556" s="110" t="s">
        <v>16018</v>
      </c>
      <c r="S22556" s="89">
        <v>8799.6119999999992</v>
      </c>
    </row>
    <row r="22557" spans="1:19" ht="11.25" thickBot="1" x14ac:dyDescent="0.2">
      <c r="A22557" s="93"/>
    </row>
    <row r="22558" spans="1:19" ht="11.25" thickBot="1" x14ac:dyDescent="0.2">
      <c r="A22558" s="113" t="s">
        <v>352</v>
      </c>
      <c r="B22558" s="93"/>
      <c r="C22558" s="114">
        <v>297</v>
      </c>
      <c r="D22558" s="114">
        <v>486.173</v>
      </c>
      <c r="E22558" s="114">
        <v>255.77600000000001</v>
      </c>
      <c r="F22558" s="114">
        <v>12053.965</v>
      </c>
      <c r="G22558" s="114">
        <v>17395.375</v>
      </c>
      <c r="H22558" s="114">
        <v>5195.8440000000001</v>
      </c>
      <c r="I22558" s="114">
        <v>81.332999999999998</v>
      </c>
      <c r="J22558" s="110" t="s">
        <v>16019</v>
      </c>
      <c r="K22558" s="114">
        <v>175.80799999999999</v>
      </c>
      <c r="L22558" s="114">
        <v>82.281000000000006</v>
      </c>
      <c r="M22558" s="114">
        <v>424.24900000000002</v>
      </c>
      <c r="N22558" s="114">
        <v>-8898.6769999999997</v>
      </c>
      <c r="O22558" s="114">
        <v>705.57100000000003</v>
      </c>
      <c r="P22558" s="114">
        <v>129167.61</v>
      </c>
      <c r="Q22558" s="112" t="s">
        <v>15481</v>
      </c>
      <c r="R22558" s="110" t="s">
        <v>16020</v>
      </c>
      <c r="S22558" s="114">
        <v>8799.6119999999992</v>
      </c>
    </row>
    <row r="22559" spans="1:19" ht="11.25" thickBot="1" x14ac:dyDescent="0.2">
      <c r="A22559" s="93"/>
    </row>
    <row r="22560" spans="1:19" ht="11.25" thickBot="1" x14ac:dyDescent="0.2">
      <c r="A22560" s="116" t="s">
        <v>355</v>
      </c>
      <c r="B22560" s="93"/>
      <c r="C22560" s="114">
        <v>0</v>
      </c>
      <c r="D22560" s="114">
        <v>0</v>
      </c>
      <c r="E22560" s="114">
        <v>0</v>
      </c>
      <c r="F22560" s="114">
        <v>0</v>
      </c>
      <c r="G22560" s="114">
        <v>0</v>
      </c>
      <c r="H22560" s="114">
        <v>0</v>
      </c>
      <c r="I22560" s="114">
        <v>0</v>
      </c>
      <c r="J22560" s="110" t="s">
        <v>15307</v>
      </c>
      <c r="K22560" s="114">
        <v>0</v>
      </c>
      <c r="L22560" s="114">
        <v>0</v>
      </c>
      <c r="M22560" s="114">
        <v>0</v>
      </c>
      <c r="N22560" s="114">
        <v>0</v>
      </c>
      <c r="O22560" s="114">
        <v>0</v>
      </c>
      <c r="P22560" s="114">
        <v>0</v>
      </c>
      <c r="Q22560" s="112" t="s">
        <v>15324</v>
      </c>
      <c r="R22560" s="110" t="s">
        <v>15307</v>
      </c>
      <c r="S22560" s="114">
        <v>0</v>
      </c>
    </row>
    <row r="22561" spans="1:19" ht="11.25" thickBot="1" x14ac:dyDescent="0.2">
      <c r="A22561" s="93"/>
    </row>
    <row r="22562" spans="1:19" ht="11.25" thickBot="1" x14ac:dyDescent="0.2">
      <c r="A22562" s="117" t="s">
        <v>358</v>
      </c>
      <c r="B22562" s="93"/>
      <c r="C22562" s="114">
        <v>0</v>
      </c>
      <c r="D22562" s="114">
        <v>0</v>
      </c>
      <c r="E22562" s="114">
        <v>0</v>
      </c>
      <c r="F22562" s="114">
        <v>0</v>
      </c>
      <c r="G22562" s="114">
        <v>0</v>
      </c>
      <c r="H22562" s="114">
        <v>0</v>
      </c>
      <c r="I22562" s="114">
        <v>0</v>
      </c>
      <c r="J22562" s="110" t="s">
        <v>15307</v>
      </c>
      <c r="K22562" s="114">
        <v>0</v>
      </c>
      <c r="L22562" s="114">
        <v>0</v>
      </c>
      <c r="M22562" s="114">
        <v>0</v>
      </c>
      <c r="N22562" s="114">
        <v>0</v>
      </c>
      <c r="O22562" s="114">
        <v>0</v>
      </c>
      <c r="P22562" s="114">
        <v>0</v>
      </c>
      <c r="Q22562" s="112" t="s">
        <v>15358</v>
      </c>
      <c r="R22562" s="110" t="s">
        <v>15307</v>
      </c>
      <c r="S22562" s="114">
        <v>0</v>
      </c>
    </row>
    <row r="22563" spans="1:19" ht="11.25" thickBot="1" x14ac:dyDescent="0.2">
      <c r="A22563" s="93"/>
    </row>
    <row r="22564" spans="1:19" ht="11.25" thickBot="1" x14ac:dyDescent="0.2">
      <c r="A22564" s="87" t="s">
        <v>345</v>
      </c>
      <c r="B22564" s="87" t="s">
        <v>346</v>
      </c>
      <c r="C22564" s="120" t="s">
        <v>68</v>
      </c>
      <c r="D22564" s="120" t="s">
        <v>15325</v>
      </c>
    </row>
    <row r="22565" spans="1:19" ht="11.25" thickBot="1" x14ac:dyDescent="0.2">
      <c r="A22565" s="88">
        <v>1</v>
      </c>
      <c r="B22565" s="109">
        <v>0.86584490740740738</v>
      </c>
      <c r="C22565" s="89">
        <v>6745.2849999999999</v>
      </c>
      <c r="D22565" s="110" t="s">
        <v>15306</v>
      </c>
    </row>
    <row r="22566" spans="1:19" ht="11.25" thickBot="1" x14ac:dyDescent="0.2">
      <c r="A22566" s="93"/>
    </row>
    <row r="22567" spans="1:19" ht="11.25" thickBot="1" x14ac:dyDescent="0.2">
      <c r="A22567" s="113" t="s">
        <v>352</v>
      </c>
      <c r="B22567" s="93"/>
      <c r="C22567" s="114">
        <v>6745.2849999999999</v>
      </c>
      <c r="D22567" s="110" t="s">
        <v>15307</v>
      </c>
    </row>
    <row r="22568" spans="1:19" ht="11.25" thickBot="1" x14ac:dyDescent="0.2">
      <c r="A22568" s="93"/>
    </row>
    <row r="22569" spans="1:19" ht="11.25" thickBot="1" x14ac:dyDescent="0.2">
      <c r="A22569" s="116" t="s">
        <v>355</v>
      </c>
      <c r="B22569" s="93"/>
      <c r="C22569" s="114">
        <v>0</v>
      </c>
      <c r="D22569" s="110" t="s">
        <v>15307</v>
      </c>
    </row>
    <row r="22570" spans="1:19" ht="11.25" thickBot="1" x14ac:dyDescent="0.2">
      <c r="A22570" s="93"/>
    </row>
    <row r="22571" spans="1:19" ht="11.25" thickBot="1" x14ac:dyDescent="0.2">
      <c r="A22571" s="117" t="s">
        <v>358</v>
      </c>
      <c r="B22571" s="93"/>
      <c r="C22571" s="114">
        <v>0</v>
      </c>
      <c r="D22571" s="110" t="s">
        <v>15307</v>
      </c>
    </row>
    <row r="22572" spans="1:19" ht="10.5" x14ac:dyDescent="0.15">
      <c r="A22572" s="93"/>
    </row>
    <row r="22573" spans="1:19" x14ac:dyDescent="0.15">
      <c r="A22573" s="106"/>
      <c r="B22573" s="69" t="s">
        <v>3270</v>
      </c>
    </row>
    <row r="22574" spans="1:19" ht="9.75" thickBot="1" x14ac:dyDescent="0.2">
      <c r="A22574" s="64" t="s">
        <v>6926</v>
      </c>
    </row>
    <row r="22575" spans="1:19" ht="11.25" thickBot="1" x14ac:dyDescent="0.2">
      <c r="A22575" s="87" t="s">
        <v>345</v>
      </c>
      <c r="B22575" s="87" t="s">
        <v>346</v>
      </c>
      <c r="C22575" s="120" t="s">
        <v>15300</v>
      </c>
      <c r="D22575" s="120" t="s">
        <v>15301</v>
      </c>
      <c r="E22575" s="120" t="s">
        <v>15302</v>
      </c>
      <c r="F22575" s="120" t="s">
        <v>1</v>
      </c>
      <c r="G22575" s="120" t="s">
        <v>2</v>
      </c>
      <c r="H22575" s="120" t="s">
        <v>3</v>
      </c>
      <c r="I22575" s="120" t="s">
        <v>15303</v>
      </c>
      <c r="J22575" s="120" t="s">
        <v>4</v>
      </c>
      <c r="K22575" s="120" t="s">
        <v>15304</v>
      </c>
      <c r="L22575" s="120" t="s">
        <v>8</v>
      </c>
      <c r="M22575" s="120" t="s">
        <v>15305</v>
      </c>
      <c r="N22575" s="120" t="s">
        <v>10</v>
      </c>
      <c r="O22575" s="120" t="s">
        <v>11</v>
      </c>
      <c r="P22575" s="120" t="s">
        <v>12</v>
      </c>
      <c r="Q22575" s="120" t="s">
        <v>13</v>
      </c>
      <c r="R22575" s="120" t="s">
        <v>14</v>
      </c>
      <c r="S22575" s="120" t="s">
        <v>15</v>
      </c>
    </row>
    <row r="22576" spans="1:19" ht="11.25" thickBot="1" x14ac:dyDescent="0.2">
      <c r="A22576" s="88">
        <v>1</v>
      </c>
      <c r="B22576" s="109">
        <v>0.87126157407407412</v>
      </c>
      <c r="C22576" s="110" t="s">
        <v>15306</v>
      </c>
      <c r="D22576" s="110" t="s">
        <v>15306</v>
      </c>
      <c r="E22576" s="110" t="s">
        <v>15306</v>
      </c>
      <c r="F22576" s="89">
        <v>218957.68</v>
      </c>
      <c r="G22576" s="89">
        <v>95533.745999999999</v>
      </c>
      <c r="H22576" s="89">
        <v>24602.446</v>
      </c>
      <c r="I22576" s="89">
        <v>-197.482</v>
      </c>
      <c r="J22576" s="89">
        <v>7395.2089999999998</v>
      </c>
      <c r="K22576" s="89">
        <v>1343.1389999999999</v>
      </c>
      <c r="L22576" s="111">
        <v>0.62114000000000003</v>
      </c>
      <c r="M22576" s="89">
        <v>11987.047</v>
      </c>
      <c r="N22576" s="89">
        <v>3028.3530000000001</v>
      </c>
      <c r="O22576" s="89">
        <v>22482.048999999999</v>
      </c>
      <c r="P22576" s="110" t="s">
        <v>16093</v>
      </c>
      <c r="Q22576" s="110" t="s">
        <v>16094</v>
      </c>
      <c r="R22576" s="89">
        <v>2599.8409999999999</v>
      </c>
      <c r="S22576" s="89">
        <v>6953.8270000000002</v>
      </c>
    </row>
    <row r="22577" spans="1:19" ht="11.25" thickBot="1" x14ac:dyDescent="0.2">
      <c r="A22577" s="93"/>
    </row>
    <row r="22578" spans="1:19" ht="11.25" thickBot="1" x14ac:dyDescent="0.2">
      <c r="A22578" s="113" t="s">
        <v>352</v>
      </c>
      <c r="B22578" s="93"/>
      <c r="C22578" s="110" t="s">
        <v>15307</v>
      </c>
      <c r="D22578" s="110" t="s">
        <v>15307</v>
      </c>
      <c r="E22578" s="110" t="s">
        <v>15307</v>
      </c>
      <c r="F22578" s="114">
        <v>218957.68</v>
      </c>
      <c r="G22578" s="114">
        <v>95533.745999999999</v>
      </c>
      <c r="H22578" s="114">
        <v>24602.446</v>
      </c>
      <c r="I22578" s="114">
        <v>-197.482</v>
      </c>
      <c r="J22578" s="114">
        <v>7395.2089999999998</v>
      </c>
      <c r="K22578" s="114">
        <v>1343.1389999999999</v>
      </c>
      <c r="L22578" s="115">
        <v>0.62114000000000003</v>
      </c>
      <c r="M22578" s="114">
        <v>11987.047</v>
      </c>
      <c r="N22578" s="114">
        <v>3028.3530000000001</v>
      </c>
      <c r="O22578" s="114">
        <v>22482.048999999999</v>
      </c>
      <c r="P22578" s="110" t="s">
        <v>16095</v>
      </c>
      <c r="Q22578" s="110" t="s">
        <v>16096</v>
      </c>
      <c r="R22578" s="114">
        <v>2599.8409999999999</v>
      </c>
      <c r="S22578" s="114">
        <v>6953.8270000000002</v>
      </c>
    </row>
    <row r="22579" spans="1:19" ht="11.25" thickBot="1" x14ac:dyDescent="0.2">
      <c r="A22579" s="93"/>
    </row>
    <row r="22580" spans="1:19" ht="11.25" thickBot="1" x14ac:dyDescent="0.2">
      <c r="A22580" s="116" t="s">
        <v>355</v>
      </c>
      <c r="B22580" s="93"/>
      <c r="C22580" s="110" t="s">
        <v>15307</v>
      </c>
      <c r="D22580" s="110" t="s">
        <v>15307</v>
      </c>
      <c r="E22580" s="110" t="s">
        <v>15307</v>
      </c>
      <c r="F22580" s="114">
        <v>0</v>
      </c>
      <c r="G22580" s="114">
        <v>0</v>
      </c>
      <c r="H22580" s="114">
        <v>0</v>
      </c>
      <c r="I22580" s="114">
        <v>0</v>
      </c>
      <c r="J22580" s="114">
        <v>0</v>
      </c>
      <c r="K22580" s="114">
        <v>0</v>
      </c>
      <c r="L22580" s="118" t="s">
        <v>15308</v>
      </c>
      <c r="M22580" s="114">
        <v>0</v>
      </c>
      <c r="N22580" s="114">
        <v>0</v>
      </c>
      <c r="O22580" s="114">
        <v>0</v>
      </c>
      <c r="P22580" s="110" t="s">
        <v>15358</v>
      </c>
      <c r="Q22580" s="110" t="s">
        <v>15358</v>
      </c>
      <c r="R22580" s="114">
        <v>0</v>
      </c>
      <c r="S22580" s="114">
        <v>0</v>
      </c>
    </row>
    <row r="22581" spans="1:19" ht="11.25" thickBot="1" x14ac:dyDescent="0.2">
      <c r="A22581" s="93"/>
    </row>
    <row r="22582" spans="1:19" ht="11.25" thickBot="1" x14ac:dyDescent="0.2">
      <c r="A22582" s="117" t="s">
        <v>358</v>
      </c>
      <c r="B22582" s="93"/>
      <c r="C22582" s="110" t="s">
        <v>15307</v>
      </c>
      <c r="D22582" s="110" t="s">
        <v>15307</v>
      </c>
      <c r="E22582" s="110" t="s">
        <v>15307</v>
      </c>
      <c r="F22582" s="114">
        <v>0</v>
      </c>
      <c r="G22582" s="114">
        <v>0</v>
      </c>
      <c r="H22582" s="114">
        <v>0</v>
      </c>
      <c r="I22582" s="114">
        <v>0</v>
      </c>
      <c r="J22582" s="114">
        <v>0</v>
      </c>
      <c r="K22582" s="114">
        <v>0</v>
      </c>
      <c r="L22582" s="118">
        <v>0</v>
      </c>
      <c r="M22582" s="114">
        <v>0</v>
      </c>
      <c r="N22582" s="114">
        <v>0</v>
      </c>
      <c r="O22582" s="114">
        <v>0</v>
      </c>
      <c r="P22582" s="110" t="s">
        <v>15358</v>
      </c>
      <c r="Q22582" s="110" t="s">
        <v>15358</v>
      </c>
      <c r="R22582" s="114">
        <v>0</v>
      </c>
      <c r="S22582" s="114">
        <v>0</v>
      </c>
    </row>
    <row r="22583" spans="1:19" ht="11.25" thickBot="1" x14ac:dyDescent="0.2">
      <c r="A22583" s="93"/>
    </row>
    <row r="22584" spans="1:19" ht="11.25" thickBot="1" x14ac:dyDescent="0.2">
      <c r="A22584" s="87" t="s">
        <v>345</v>
      </c>
      <c r="B22584" s="87" t="s">
        <v>346</v>
      </c>
      <c r="C22584" s="120" t="s">
        <v>16</v>
      </c>
      <c r="D22584" s="120" t="s">
        <v>15309</v>
      </c>
      <c r="E22584" s="120" t="s">
        <v>15310</v>
      </c>
      <c r="F22584" s="120" t="s">
        <v>20</v>
      </c>
      <c r="G22584" s="120" t="s">
        <v>21</v>
      </c>
      <c r="H22584" s="120" t="s">
        <v>22</v>
      </c>
      <c r="I22584" s="120" t="s">
        <v>23</v>
      </c>
      <c r="J22584" s="120" t="s">
        <v>24</v>
      </c>
      <c r="K22584" s="120" t="s">
        <v>26</v>
      </c>
      <c r="L22584" s="120" t="s">
        <v>15311</v>
      </c>
      <c r="M22584" s="120" t="s">
        <v>27</v>
      </c>
      <c r="N22584" s="120" t="s">
        <v>28</v>
      </c>
      <c r="O22584" s="120" t="s">
        <v>29</v>
      </c>
      <c r="P22584" s="120" t="s">
        <v>30</v>
      </c>
      <c r="Q22584" s="120" t="s">
        <v>15312</v>
      </c>
      <c r="R22584" s="120" t="s">
        <v>32</v>
      </c>
      <c r="S22584" s="120" t="s">
        <v>33</v>
      </c>
    </row>
    <row r="22585" spans="1:19" ht="11.25" thickBot="1" x14ac:dyDescent="0.2">
      <c r="A22585" s="88">
        <v>1</v>
      </c>
      <c r="B22585" s="109">
        <v>0.87126157407407412</v>
      </c>
      <c r="C22585" s="89">
        <v>130091.37</v>
      </c>
      <c r="D22585" s="89">
        <v>84730.934999999998</v>
      </c>
      <c r="E22585" s="89">
        <v>365.57400000000001</v>
      </c>
      <c r="F22585" s="111">
        <v>0.503</v>
      </c>
      <c r="G22585" s="89">
        <v>925.62800000000004</v>
      </c>
      <c r="H22585" s="89">
        <v>210.953</v>
      </c>
      <c r="I22585" s="89">
        <v>2235.8180000000002</v>
      </c>
      <c r="J22585" s="89">
        <v>139687.57</v>
      </c>
      <c r="K22585" s="111">
        <v>0.49548999999999999</v>
      </c>
      <c r="L22585" s="89">
        <v>95457.574999999997</v>
      </c>
      <c r="M22585" s="89">
        <v>2123.4009999999998</v>
      </c>
      <c r="N22585" s="89">
        <v>4684.7579999999998</v>
      </c>
      <c r="O22585" s="110" t="s">
        <v>16004</v>
      </c>
      <c r="P22585" s="110" t="s">
        <v>15306</v>
      </c>
      <c r="Q22585" s="89">
        <v>131.87899999999999</v>
      </c>
      <c r="R22585" s="89">
        <v>2314.4569999999999</v>
      </c>
      <c r="S22585" s="89">
        <v>322.84300000000002</v>
      </c>
    </row>
    <row r="22586" spans="1:19" ht="11.25" thickBot="1" x14ac:dyDescent="0.2">
      <c r="A22586" s="93"/>
    </row>
    <row r="22587" spans="1:19" ht="11.25" thickBot="1" x14ac:dyDescent="0.2">
      <c r="A22587" s="113" t="s">
        <v>352</v>
      </c>
      <c r="B22587" s="93"/>
      <c r="C22587" s="114">
        <v>130091.37</v>
      </c>
      <c r="D22587" s="114">
        <v>84730.934999999998</v>
      </c>
      <c r="E22587" s="114">
        <v>365.57400000000001</v>
      </c>
      <c r="F22587" s="115">
        <v>0.503</v>
      </c>
      <c r="G22587" s="114">
        <v>925.62800000000004</v>
      </c>
      <c r="H22587" s="114">
        <v>210.953</v>
      </c>
      <c r="I22587" s="114">
        <v>2235.8180000000002</v>
      </c>
      <c r="J22587" s="114">
        <v>139687.57</v>
      </c>
      <c r="K22587" s="115">
        <v>0.49548999999999999</v>
      </c>
      <c r="L22587" s="114">
        <v>95457.574999999997</v>
      </c>
      <c r="M22587" s="114">
        <v>2123.4009999999998</v>
      </c>
      <c r="N22587" s="114">
        <v>4684.7579999999998</v>
      </c>
      <c r="O22587" s="110" t="s">
        <v>16006</v>
      </c>
      <c r="P22587" s="110" t="s">
        <v>15307</v>
      </c>
      <c r="Q22587" s="114">
        <v>131.87899999999999</v>
      </c>
      <c r="R22587" s="114">
        <v>2314.4569999999999</v>
      </c>
      <c r="S22587" s="114">
        <v>322.84300000000002</v>
      </c>
    </row>
    <row r="22588" spans="1:19" ht="11.25" thickBot="1" x14ac:dyDescent="0.2">
      <c r="A22588" s="93"/>
    </row>
    <row r="22589" spans="1:19" ht="11.25" thickBot="1" x14ac:dyDescent="0.2">
      <c r="A22589" s="116" t="s">
        <v>355</v>
      </c>
      <c r="B22589" s="93"/>
      <c r="C22589" s="114">
        <v>0</v>
      </c>
      <c r="D22589" s="114">
        <v>0</v>
      </c>
      <c r="E22589" s="114">
        <v>0</v>
      </c>
      <c r="F22589" s="118" t="s">
        <v>15308</v>
      </c>
      <c r="G22589" s="114">
        <v>0</v>
      </c>
      <c r="H22589" s="114">
        <v>0</v>
      </c>
      <c r="I22589" s="114">
        <v>0</v>
      </c>
      <c r="J22589" s="114">
        <v>0</v>
      </c>
      <c r="K22589" s="118" t="s">
        <v>15308</v>
      </c>
      <c r="L22589" s="114">
        <v>0</v>
      </c>
      <c r="M22589" s="114">
        <v>0</v>
      </c>
      <c r="N22589" s="114">
        <v>0</v>
      </c>
      <c r="O22589" s="110" t="s">
        <v>15307</v>
      </c>
      <c r="P22589" s="110" t="s">
        <v>15307</v>
      </c>
      <c r="Q22589" s="114">
        <v>0</v>
      </c>
      <c r="R22589" s="114">
        <v>0</v>
      </c>
      <c r="S22589" s="114">
        <v>0</v>
      </c>
    </row>
    <row r="22590" spans="1:19" ht="11.25" thickBot="1" x14ac:dyDescent="0.2">
      <c r="A22590" s="93"/>
    </row>
    <row r="22591" spans="1:19" ht="11.25" thickBot="1" x14ac:dyDescent="0.2">
      <c r="A22591" s="117" t="s">
        <v>358</v>
      </c>
      <c r="B22591" s="93"/>
      <c r="C22591" s="114">
        <v>0</v>
      </c>
      <c r="D22591" s="114">
        <v>0</v>
      </c>
      <c r="E22591" s="114">
        <v>0</v>
      </c>
      <c r="F22591" s="118">
        <v>0</v>
      </c>
      <c r="G22591" s="114">
        <v>0</v>
      </c>
      <c r="H22591" s="114">
        <v>0</v>
      </c>
      <c r="I22591" s="114">
        <v>0</v>
      </c>
      <c r="J22591" s="114">
        <v>0</v>
      </c>
      <c r="K22591" s="118">
        <v>0</v>
      </c>
      <c r="L22591" s="114">
        <v>0</v>
      </c>
      <c r="M22591" s="114">
        <v>0</v>
      </c>
      <c r="N22591" s="114">
        <v>0</v>
      </c>
      <c r="O22591" s="110" t="s">
        <v>15307</v>
      </c>
      <c r="P22591" s="110" t="s">
        <v>15307</v>
      </c>
      <c r="Q22591" s="114">
        <v>0</v>
      </c>
      <c r="R22591" s="114">
        <v>0</v>
      </c>
      <c r="S22591" s="114">
        <v>0</v>
      </c>
    </row>
    <row r="22592" spans="1:19" ht="11.25" thickBot="1" x14ac:dyDescent="0.2">
      <c r="A22592" s="93"/>
    </row>
    <row r="22593" spans="1:19" ht="11.25" thickBot="1" x14ac:dyDescent="0.2">
      <c r="A22593" s="87" t="s">
        <v>345</v>
      </c>
      <c r="B22593" s="87" t="s">
        <v>346</v>
      </c>
      <c r="C22593" s="120" t="s">
        <v>35</v>
      </c>
      <c r="D22593" s="120" t="s">
        <v>36</v>
      </c>
      <c r="E22593" s="120" t="s">
        <v>15315</v>
      </c>
      <c r="F22593" s="120" t="s">
        <v>38</v>
      </c>
      <c r="G22593" s="120" t="s">
        <v>39</v>
      </c>
      <c r="H22593" s="120" t="s">
        <v>41</v>
      </c>
      <c r="I22593" s="120" t="s">
        <v>42</v>
      </c>
      <c r="J22593" s="120" t="s">
        <v>43</v>
      </c>
      <c r="K22593" s="120" t="s">
        <v>44</v>
      </c>
      <c r="L22593" s="120" t="s">
        <v>45</v>
      </c>
      <c r="M22593" s="120" t="s">
        <v>46</v>
      </c>
      <c r="N22593" s="120" t="s">
        <v>47</v>
      </c>
      <c r="O22593" s="120" t="s">
        <v>48</v>
      </c>
      <c r="P22593" s="120" t="s">
        <v>49</v>
      </c>
      <c r="Q22593" s="120" t="s">
        <v>50</v>
      </c>
      <c r="R22593" s="120" t="s">
        <v>51</v>
      </c>
      <c r="S22593" s="120" t="s">
        <v>52</v>
      </c>
    </row>
    <row r="22594" spans="1:19" ht="11.25" thickBot="1" x14ac:dyDescent="0.2">
      <c r="A22594" s="88">
        <v>1</v>
      </c>
      <c r="B22594" s="109">
        <v>0.87126157407407412</v>
      </c>
      <c r="C22594" s="111">
        <v>0.45280999999999999</v>
      </c>
      <c r="D22594" s="89">
        <v>14873.977999999999</v>
      </c>
      <c r="E22594" s="89">
        <v>1444.405</v>
      </c>
      <c r="F22594" s="110" t="s">
        <v>16011</v>
      </c>
      <c r="G22594" s="89">
        <v>554.75599999999997</v>
      </c>
      <c r="H22594" s="89">
        <v>575602.98</v>
      </c>
      <c r="I22594" s="89">
        <v>25069.912</v>
      </c>
      <c r="J22594" s="89">
        <v>34600.974999999999</v>
      </c>
      <c r="K22594" s="89">
        <v>2655.8220000000001</v>
      </c>
      <c r="L22594" s="89">
        <v>1551.7190000000001</v>
      </c>
      <c r="M22594" s="89">
        <v>96.206999999999994</v>
      </c>
      <c r="N22594" s="89">
        <v>257.86</v>
      </c>
      <c r="O22594" s="89">
        <v>729.77</v>
      </c>
      <c r="P22594" s="89">
        <v>469.85300000000001</v>
      </c>
      <c r="Q22594" s="89">
        <v>561.82600000000002</v>
      </c>
      <c r="R22594" s="89">
        <v>443.87400000000002</v>
      </c>
      <c r="S22594" s="89">
        <v>1040.7090000000001</v>
      </c>
    </row>
    <row r="22595" spans="1:19" ht="11.25" thickBot="1" x14ac:dyDescent="0.2">
      <c r="A22595" s="93"/>
    </row>
    <row r="22596" spans="1:19" ht="11.25" thickBot="1" x14ac:dyDescent="0.2">
      <c r="A22596" s="113" t="s">
        <v>352</v>
      </c>
      <c r="B22596" s="93"/>
      <c r="C22596" s="115">
        <v>0.45280999999999999</v>
      </c>
      <c r="D22596" s="114">
        <v>14873.977999999999</v>
      </c>
      <c r="E22596" s="114">
        <v>1444.405</v>
      </c>
      <c r="F22596" s="110" t="s">
        <v>16012</v>
      </c>
      <c r="G22596" s="114">
        <v>554.75599999999997</v>
      </c>
      <c r="H22596" s="114">
        <v>575602.98</v>
      </c>
      <c r="I22596" s="114">
        <v>25069.912</v>
      </c>
      <c r="J22596" s="114">
        <v>34600.974999999999</v>
      </c>
      <c r="K22596" s="114">
        <v>2655.8220000000001</v>
      </c>
      <c r="L22596" s="114">
        <v>1551.7190000000001</v>
      </c>
      <c r="M22596" s="114">
        <v>96.206999999999994</v>
      </c>
      <c r="N22596" s="114">
        <v>257.86</v>
      </c>
      <c r="O22596" s="114">
        <v>729.77</v>
      </c>
      <c r="P22596" s="114">
        <v>469.85300000000001</v>
      </c>
      <c r="Q22596" s="114">
        <v>561.82600000000002</v>
      </c>
      <c r="R22596" s="114">
        <v>443.87400000000002</v>
      </c>
      <c r="S22596" s="114">
        <v>1040.7090000000001</v>
      </c>
    </row>
    <row r="22597" spans="1:19" ht="11.25" thickBot="1" x14ac:dyDescent="0.2">
      <c r="A22597" s="93"/>
    </row>
    <row r="22598" spans="1:19" ht="11.25" thickBot="1" x14ac:dyDescent="0.2">
      <c r="A22598" s="116" t="s">
        <v>355</v>
      </c>
      <c r="B22598" s="93"/>
      <c r="C22598" s="118" t="s">
        <v>15308</v>
      </c>
      <c r="D22598" s="114">
        <v>0</v>
      </c>
      <c r="E22598" s="114">
        <v>0</v>
      </c>
      <c r="F22598" s="110" t="s">
        <v>15307</v>
      </c>
      <c r="G22598" s="114">
        <v>0</v>
      </c>
      <c r="H22598" s="114">
        <v>0</v>
      </c>
      <c r="I22598" s="114">
        <v>0</v>
      </c>
      <c r="J22598" s="114">
        <v>0</v>
      </c>
      <c r="K22598" s="114">
        <v>0</v>
      </c>
      <c r="L22598" s="114">
        <v>0</v>
      </c>
      <c r="M22598" s="114">
        <v>0</v>
      </c>
      <c r="N22598" s="114">
        <v>0</v>
      </c>
      <c r="O22598" s="114">
        <v>0</v>
      </c>
      <c r="P22598" s="114">
        <v>0</v>
      </c>
      <c r="Q22598" s="114">
        <v>0</v>
      </c>
      <c r="R22598" s="114">
        <v>0</v>
      </c>
      <c r="S22598" s="114">
        <v>0</v>
      </c>
    </row>
    <row r="22599" spans="1:19" ht="11.25" thickBot="1" x14ac:dyDescent="0.2">
      <c r="A22599" s="93"/>
    </row>
    <row r="22600" spans="1:19" ht="11.25" thickBot="1" x14ac:dyDescent="0.2">
      <c r="A22600" s="117" t="s">
        <v>358</v>
      </c>
      <c r="B22600" s="93"/>
      <c r="C22600" s="118">
        <v>0</v>
      </c>
      <c r="D22600" s="114">
        <v>0</v>
      </c>
      <c r="E22600" s="114">
        <v>0</v>
      </c>
      <c r="F22600" s="110" t="s">
        <v>15307</v>
      </c>
      <c r="G22600" s="114">
        <v>0</v>
      </c>
      <c r="H22600" s="114">
        <v>0</v>
      </c>
      <c r="I22600" s="114">
        <v>0</v>
      </c>
      <c r="J22600" s="114">
        <v>0</v>
      </c>
      <c r="K22600" s="114">
        <v>0</v>
      </c>
      <c r="L22600" s="114">
        <v>0</v>
      </c>
      <c r="M22600" s="114">
        <v>0</v>
      </c>
      <c r="N22600" s="114">
        <v>0</v>
      </c>
      <c r="O22600" s="114">
        <v>0</v>
      </c>
      <c r="P22600" s="114">
        <v>0</v>
      </c>
      <c r="Q22600" s="114">
        <v>0</v>
      </c>
      <c r="R22600" s="114">
        <v>0</v>
      </c>
      <c r="S22600" s="114">
        <v>0</v>
      </c>
    </row>
    <row r="22601" spans="1:19" ht="11.25" thickBot="1" x14ac:dyDescent="0.2">
      <c r="A22601" s="93"/>
    </row>
    <row r="22602" spans="1:19" ht="11.25" thickBot="1" x14ac:dyDescent="0.2">
      <c r="A22602" s="87" t="s">
        <v>345</v>
      </c>
      <c r="B22602" s="87" t="s">
        <v>346</v>
      </c>
      <c r="C22602" s="120" t="s">
        <v>53</v>
      </c>
      <c r="D22602" s="120" t="s">
        <v>54</v>
      </c>
      <c r="E22602" s="120" t="s">
        <v>55</v>
      </c>
      <c r="F22602" s="120" t="s">
        <v>56</v>
      </c>
      <c r="G22602" s="120" t="s">
        <v>15318</v>
      </c>
      <c r="H22602" s="120" t="s">
        <v>57</v>
      </c>
      <c r="I22602" s="120" t="s">
        <v>59</v>
      </c>
      <c r="J22602" s="120" t="s">
        <v>15319</v>
      </c>
      <c r="K22602" s="120" t="s">
        <v>60</v>
      </c>
      <c r="L22602" s="120" t="s">
        <v>61</v>
      </c>
      <c r="M22602" s="120" t="s">
        <v>62</v>
      </c>
      <c r="N22602" s="120" t="s">
        <v>15320</v>
      </c>
      <c r="O22602" s="120" t="s">
        <v>63</v>
      </c>
      <c r="P22602" s="120" t="s">
        <v>64</v>
      </c>
      <c r="Q22602" s="120" t="s">
        <v>66</v>
      </c>
      <c r="R22602" s="120" t="s">
        <v>15321</v>
      </c>
      <c r="S22602" s="120" t="s">
        <v>67</v>
      </c>
    </row>
    <row r="22603" spans="1:19" ht="11.25" thickBot="1" x14ac:dyDescent="0.2">
      <c r="A22603" s="88">
        <v>1</v>
      </c>
      <c r="B22603" s="109">
        <v>0.87126157407407412</v>
      </c>
      <c r="C22603" s="89">
        <v>503.44400000000002</v>
      </c>
      <c r="D22603" s="89">
        <v>343.762</v>
      </c>
      <c r="E22603" s="89">
        <v>98.001000000000005</v>
      </c>
      <c r="F22603" s="89">
        <v>10192.035</v>
      </c>
      <c r="G22603" s="89">
        <v>1720.8330000000001</v>
      </c>
      <c r="H22603" s="89">
        <v>9510.7579999999998</v>
      </c>
      <c r="I22603" s="110" t="s">
        <v>15306</v>
      </c>
      <c r="J22603" s="110" t="s">
        <v>16017</v>
      </c>
      <c r="K22603" s="89">
        <v>178.66800000000001</v>
      </c>
      <c r="L22603" s="89">
        <v>134.291</v>
      </c>
      <c r="M22603" s="89">
        <v>862.05</v>
      </c>
      <c r="N22603" s="89">
        <v>-8975.9130000000005</v>
      </c>
      <c r="O22603" s="89">
        <v>110.176</v>
      </c>
      <c r="P22603" s="89">
        <v>129324.71</v>
      </c>
      <c r="Q22603" s="112" t="s">
        <v>15486</v>
      </c>
      <c r="R22603" s="110" t="s">
        <v>16018</v>
      </c>
      <c r="S22603" s="89">
        <v>6831.9870000000001</v>
      </c>
    </row>
    <row r="22604" spans="1:19" ht="11.25" thickBot="1" x14ac:dyDescent="0.2">
      <c r="A22604" s="93"/>
    </row>
    <row r="22605" spans="1:19" ht="11.25" thickBot="1" x14ac:dyDescent="0.2">
      <c r="A22605" s="113" t="s">
        <v>352</v>
      </c>
      <c r="B22605" s="93"/>
      <c r="C22605" s="114">
        <v>503.44400000000002</v>
      </c>
      <c r="D22605" s="114">
        <v>343.762</v>
      </c>
      <c r="E22605" s="114">
        <v>98.001000000000005</v>
      </c>
      <c r="F22605" s="114">
        <v>10192.035</v>
      </c>
      <c r="G22605" s="114">
        <v>1720.8330000000001</v>
      </c>
      <c r="H22605" s="114">
        <v>9510.7579999999998</v>
      </c>
      <c r="I22605" s="110" t="s">
        <v>15307</v>
      </c>
      <c r="J22605" s="110" t="s">
        <v>16019</v>
      </c>
      <c r="K22605" s="114">
        <v>178.66800000000001</v>
      </c>
      <c r="L22605" s="114">
        <v>134.291</v>
      </c>
      <c r="M22605" s="114">
        <v>862.05</v>
      </c>
      <c r="N22605" s="114">
        <v>-8975.9130000000005</v>
      </c>
      <c r="O22605" s="114">
        <v>110.176</v>
      </c>
      <c r="P22605" s="114">
        <v>129324.71</v>
      </c>
      <c r="Q22605" s="112" t="s">
        <v>15487</v>
      </c>
      <c r="R22605" s="110" t="s">
        <v>16020</v>
      </c>
      <c r="S22605" s="114">
        <v>6831.9870000000001</v>
      </c>
    </row>
    <row r="22606" spans="1:19" ht="11.25" thickBot="1" x14ac:dyDescent="0.2">
      <c r="A22606" s="93"/>
    </row>
    <row r="22607" spans="1:19" ht="11.25" thickBot="1" x14ac:dyDescent="0.2">
      <c r="A22607" s="116" t="s">
        <v>355</v>
      </c>
      <c r="B22607" s="93"/>
      <c r="C22607" s="114">
        <v>0</v>
      </c>
      <c r="D22607" s="114">
        <v>0</v>
      </c>
      <c r="E22607" s="114">
        <v>0</v>
      </c>
      <c r="F22607" s="114">
        <v>0</v>
      </c>
      <c r="G22607" s="114">
        <v>0</v>
      </c>
      <c r="H22607" s="114">
        <v>0</v>
      </c>
      <c r="I22607" s="110" t="s">
        <v>15307</v>
      </c>
      <c r="J22607" s="110" t="s">
        <v>15307</v>
      </c>
      <c r="K22607" s="114">
        <v>0</v>
      </c>
      <c r="L22607" s="114">
        <v>0</v>
      </c>
      <c r="M22607" s="114">
        <v>0</v>
      </c>
      <c r="N22607" s="114">
        <v>0</v>
      </c>
      <c r="O22607" s="114">
        <v>0</v>
      </c>
      <c r="P22607" s="114">
        <v>0</v>
      </c>
      <c r="Q22607" s="112" t="s">
        <v>15324</v>
      </c>
      <c r="R22607" s="110" t="s">
        <v>15307</v>
      </c>
      <c r="S22607" s="114">
        <v>0</v>
      </c>
    </row>
    <row r="22608" spans="1:19" ht="11.25" thickBot="1" x14ac:dyDescent="0.2">
      <c r="A22608" s="93"/>
    </row>
    <row r="22609" spans="1:19" ht="11.25" thickBot="1" x14ac:dyDescent="0.2">
      <c r="A22609" s="117" t="s">
        <v>358</v>
      </c>
      <c r="B22609" s="93"/>
      <c r="C22609" s="114">
        <v>0</v>
      </c>
      <c r="D22609" s="114">
        <v>0</v>
      </c>
      <c r="E22609" s="114">
        <v>0</v>
      </c>
      <c r="F22609" s="114">
        <v>0</v>
      </c>
      <c r="G22609" s="114">
        <v>0</v>
      </c>
      <c r="H22609" s="114">
        <v>0</v>
      </c>
      <c r="I22609" s="110" t="s">
        <v>15307</v>
      </c>
      <c r="J22609" s="110" t="s">
        <v>15307</v>
      </c>
      <c r="K22609" s="114">
        <v>0</v>
      </c>
      <c r="L22609" s="114">
        <v>0</v>
      </c>
      <c r="M22609" s="114">
        <v>0</v>
      </c>
      <c r="N22609" s="114">
        <v>0</v>
      </c>
      <c r="O22609" s="114">
        <v>0</v>
      </c>
      <c r="P22609" s="114">
        <v>0</v>
      </c>
      <c r="Q22609" s="112" t="s">
        <v>15358</v>
      </c>
      <c r="R22609" s="110" t="s">
        <v>15307</v>
      </c>
      <c r="S22609" s="114">
        <v>0</v>
      </c>
    </row>
    <row r="22610" spans="1:19" ht="11.25" thickBot="1" x14ac:dyDescent="0.2">
      <c r="A22610" s="93"/>
    </row>
    <row r="22611" spans="1:19" ht="11.25" thickBot="1" x14ac:dyDescent="0.2">
      <c r="A22611" s="87" t="s">
        <v>345</v>
      </c>
      <c r="B22611" s="87" t="s">
        <v>346</v>
      </c>
      <c r="C22611" s="120" t="s">
        <v>68</v>
      </c>
      <c r="D22611" s="120" t="s">
        <v>15325</v>
      </c>
    </row>
    <row r="22612" spans="1:19" ht="11.25" thickBot="1" x14ac:dyDescent="0.2">
      <c r="A22612" s="88">
        <v>1</v>
      </c>
      <c r="B22612" s="109">
        <v>0.87126157407407412</v>
      </c>
      <c r="C22612" s="89">
        <v>87764.842999999993</v>
      </c>
      <c r="D22612" s="89">
        <v>81.792000000000002</v>
      </c>
    </row>
    <row r="22613" spans="1:19" ht="11.25" thickBot="1" x14ac:dyDescent="0.2">
      <c r="A22613" s="93"/>
    </row>
    <row r="22614" spans="1:19" ht="11.25" thickBot="1" x14ac:dyDescent="0.2">
      <c r="A22614" s="113" t="s">
        <v>352</v>
      </c>
      <c r="B22614" s="93"/>
      <c r="C22614" s="114">
        <v>87764.842999999993</v>
      </c>
      <c r="D22614" s="114">
        <v>81.792000000000002</v>
      </c>
    </row>
    <row r="22615" spans="1:19" ht="11.25" thickBot="1" x14ac:dyDescent="0.2">
      <c r="A22615" s="93"/>
    </row>
    <row r="22616" spans="1:19" ht="11.25" thickBot="1" x14ac:dyDescent="0.2">
      <c r="A22616" s="116" t="s">
        <v>355</v>
      </c>
      <c r="B22616" s="93"/>
      <c r="C22616" s="114">
        <v>0</v>
      </c>
      <c r="D22616" s="114">
        <v>0</v>
      </c>
    </row>
    <row r="22617" spans="1:19" ht="11.25" thickBot="1" x14ac:dyDescent="0.2">
      <c r="A22617" s="93"/>
    </row>
    <row r="22618" spans="1:19" ht="11.25" thickBot="1" x14ac:dyDescent="0.2">
      <c r="A22618" s="117" t="s">
        <v>358</v>
      </c>
      <c r="B22618" s="93"/>
      <c r="C22618" s="114">
        <v>0</v>
      </c>
      <c r="D22618" s="114">
        <v>0</v>
      </c>
    </row>
    <row r="22619" spans="1:19" ht="10.5" x14ac:dyDescent="0.15">
      <c r="A22619" s="93"/>
    </row>
    <row r="22620" spans="1:19" x14ac:dyDescent="0.15">
      <c r="A22620" s="106"/>
      <c r="B22620" s="69" t="s">
        <v>3363</v>
      </c>
    </row>
    <row r="22621" spans="1:19" ht="9.75" thickBot="1" x14ac:dyDescent="0.2">
      <c r="A22621" s="64" t="s">
        <v>6926</v>
      </c>
    </row>
    <row r="22622" spans="1:19" ht="11.25" thickBot="1" x14ac:dyDescent="0.2">
      <c r="A22622" s="87" t="s">
        <v>345</v>
      </c>
      <c r="B22622" s="87" t="s">
        <v>346</v>
      </c>
      <c r="C22622" s="120" t="s">
        <v>15300</v>
      </c>
      <c r="D22622" s="120" t="s">
        <v>15301</v>
      </c>
      <c r="E22622" s="120" t="s">
        <v>15302</v>
      </c>
      <c r="F22622" s="120" t="s">
        <v>1</v>
      </c>
      <c r="G22622" s="120" t="s">
        <v>2</v>
      </c>
      <c r="H22622" s="120" t="s">
        <v>3</v>
      </c>
      <c r="I22622" s="120" t="s">
        <v>15303</v>
      </c>
      <c r="J22622" s="120" t="s">
        <v>4</v>
      </c>
      <c r="K22622" s="120" t="s">
        <v>15304</v>
      </c>
      <c r="L22622" s="120" t="s">
        <v>8</v>
      </c>
      <c r="M22622" s="120" t="s">
        <v>15305</v>
      </c>
      <c r="N22622" s="120" t="s">
        <v>10</v>
      </c>
      <c r="O22622" s="120" t="s">
        <v>11</v>
      </c>
      <c r="P22622" s="120" t="s">
        <v>12</v>
      </c>
      <c r="Q22622" s="120" t="s">
        <v>13</v>
      </c>
      <c r="R22622" s="120" t="s">
        <v>14</v>
      </c>
      <c r="S22622" s="120" t="s">
        <v>15</v>
      </c>
    </row>
    <row r="22623" spans="1:19" ht="11.25" thickBot="1" x14ac:dyDescent="0.2">
      <c r="A22623" s="88">
        <v>1</v>
      </c>
      <c r="B22623" s="109">
        <v>0.87670138888888882</v>
      </c>
      <c r="C22623" s="110" t="s">
        <v>15306</v>
      </c>
      <c r="D22623" s="110" t="s">
        <v>15306</v>
      </c>
      <c r="E22623" s="110" t="s">
        <v>15306</v>
      </c>
      <c r="F22623" s="89">
        <v>48196.146999999997</v>
      </c>
      <c r="G22623" s="89">
        <v>34723.938000000002</v>
      </c>
      <c r="H22623" s="89">
        <v>18257.847000000002</v>
      </c>
      <c r="I22623" s="89">
        <v>-83.421000000000006</v>
      </c>
      <c r="J22623" s="89">
        <v>5964.4309999999996</v>
      </c>
      <c r="K22623" s="89">
        <v>806.85199999999998</v>
      </c>
      <c r="L22623" s="111">
        <v>0.62105999999999995</v>
      </c>
      <c r="M22623" s="89">
        <v>19721.539000000001</v>
      </c>
      <c r="N22623" s="89">
        <v>77.480999999999995</v>
      </c>
      <c r="O22623" s="89">
        <v>11445.264999999999</v>
      </c>
      <c r="P22623" s="110" t="s">
        <v>16097</v>
      </c>
      <c r="Q22623" s="110" t="s">
        <v>16098</v>
      </c>
      <c r="R22623" s="89">
        <v>1420.4690000000001</v>
      </c>
      <c r="S22623" s="89">
        <v>2730.828</v>
      </c>
    </row>
    <row r="22624" spans="1:19" ht="11.25" thickBot="1" x14ac:dyDescent="0.2">
      <c r="A22624" s="93"/>
    </row>
    <row r="22625" spans="1:19" ht="11.25" thickBot="1" x14ac:dyDescent="0.2">
      <c r="A22625" s="113" t="s">
        <v>352</v>
      </c>
      <c r="B22625" s="93"/>
      <c r="C22625" s="110" t="s">
        <v>15307</v>
      </c>
      <c r="D22625" s="110" t="s">
        <v>15307</v>
      </c>
      <c r="E22625" s="110" t="s">
        <v>15307</v>
      </c>
      <c r="F22625" s="114">
        <v>48196.146999999997</v>
      </c>
      <c r="G22625" s="114">
        <v>34723.938000000002</v>
      </c>
      <c r="H22625" s="114">
        <v>18257.847000000002</v>
      </c>
      <c r="I22625" s="114">
        <v>-83.421000000000006</v>
      </c>
      <c r="J22625" s="114">
        <v>5964.4309999999996</v>
      </c>
      <c r="K22625" s="114">
        <v>806.85199999999998</v>
      </c>
      <c r="L22625" s="115">
        <v>0.62105999999999995</v>
      </c>
      <c r="M22625" s="114">
        <v>19721.539000000001</v>
      </c>
      <c r="N22625" s="114">
        <v>77.480999999999995</v>
      </c>
      <c r="O22625" s="114">
        <v>11445.264999999999</v>
      </c>
      <c r="P22625" s="110" t="s">
        <v>16099</v>
      </c>
      <c r="Q22625" s="110" t="s">
        <v>16100</v>
      </c>
      <c r="R22625" s="114">
        <v>1420.4690000000001</v>
      </c>
      <c r="S22625" s="114">
        <v>2730.828</v>
      </c>
    </row>
    <row r="22626" spans="1:19" ht="11.25" thickBot="1" x14ac:dyDescent="0.2">
      <c r="A22626" s="93"/>
    </row>
    <row r="22627" spans="1:19" ht="11.25" thickBot="1" x14ac:dyDescent="0.2">
      <c r="A22627" s="116" t="s">
        <v>355</v>
      </c>
      <c r="B22627" s="93"/>
      <c r="C22627" s="110" t="s">
        <v>15307</v>
      </c>
      <c r="D22627" s="110" t="s">
        <v>15307</v>
      </c>
      <c r="E22627" s="110" t="s">
        <v>15307</v>
      </c>
      <c r="F22627" s="114">
        <v>0</v>
      </c>
      <c r="G22627" s="114">
        <v>0</v>
      </c>
      <c r="H22627" s="114">
        <v>0</v>
      </c>
      <c r="I22627" s="114">
        <v>0</v>
      </c>
      <c r="J22627" s="114">
        <v>0</v>
      </c>
      <c r="K22627" s="114">
        <v>0</v>
      </c>
      <c r="L22627" s="118" t="s">
        <v>15308</v>
      </c>
      <c r="M22627" s="114">
        <v>0</v>
      </c>
      <c r="N22627" s="114">
        <v>0</v>
      </c>
      <c r="O22627" s="114">
        <v>0</v>
      </c>
      <c r="P22627" s="110" t="s">
        <v>15358</v>
      </c>
      <c r="Q22627" s="110" t="s">
        <v>15358</v>
      </c>
      <c r="R22627" s="114">
        <v>0</v>
      </c>
      <c r="S22627" s="114">
        <v>0</v>
      </c>
    </row>
    <row r="22628" spans="1:19" ht="11.25" thickBot="1" x14ac:dyDescent="0.2">
      <c r="A22628" s="93"/>
    </row>
    <row r="22629" spans="1:19" ht="11.25" thickBot="1" x14ac:dyDescent="0.2">
      <c r="A22629" s="117" t="s">
        <v>358</v>
      </c>
      <c r="B22629" s="93"/>
      <c r="C22629" s="110" t="s">
        <v>15307</v>
      </c>
      <c r="D22629" s="110" t="s">
        <v>15307</v>
      </c>
      <c r="E22629" s="110" t="s">
        <v>15307</v>
      </c>
      <c r="F22629" s="114">
        <v>0</v>
      </c>
      <c r="G22629" s="114">
        <v>0</v>
      </c>
      <c r="H22629" s="114">
        <v>0</v>
      </c>
      <c r="I22629" s="114">
        <v>0</v>
      </c>
      <c r="J22629" s="114">
        <v>0</v>
      </c>
      <c r="K22629" s="114">
        <v>0</v>
      </c>
      <c r="L22629" s="118">
        <v>0</v>
      </c>
      <c r="M22629" s="114">
        <v>0</v>
      </c>
      <c r="N22629" s="114">
        <v>0</v>
      </c>
      <c r="O22629" s="114">
        <v>0</v>
      </c>
      <c r="P22629" s="110" t="s">
        <v>15358</v>
      </c>
      <c r="Q22629" s="110" t="s">
        <v>15358</v>
      </c>
      <c r="R22629" s="114">
        <v>0</v>
      </c>
      <c r="S22629" s="114">
        <v>0</v>
      </c>
    </row>
    <row r="22630" spans="1:19" ht="11.25" thickBot="1" x14ac:dyDescent="0.2">
      <c r="A22630" s="93"/>
    </row>
    <row r="22631" spans="1:19" ht="11.25" thickBot="1" x14ac:dyDescent="0.2">
      <c r="A22631" s="87" t="s">
        <v>345</v>
      </c>
      <c r="B22631" s="87" t="s">
        <v>346</v>
      </c>
      <c r="C22631" s="120" t="s">
        <v>16</v>
      </c>
      <c r="D22631" s="120" t="s">
        <v>15309</v>
      </c>
      <c r="E22631" s="120" t="s">
        <v>15310</v>
      </c>
      <c r="F22631" s="120" t="s">
        <v>20</v>
      </c>
      <c r="G22631" s="120" t="s">
        <v>21</v>
      </c>
      <c r="H22631" s="120" t="s">
        <v>22</v>
      </c>
      <c r="I22631" s="120" t="s">
        <v>23</v>
      </c>
      <c r="J22631" s="120" t="s">
        <v>24</v>
      </c>
      <c r="K22631" s="120" t="s">
        <v>26</v>
      </c>
      <c r="L22631" s="120" t="s">
        <v>15311</v>
      </c>
      <c r="M22631" s="120" t="s">
        <v>27</v>
      </c>
      <c r="N22631" s="120" t="s">
        <v>28</v>
      </c>
      <c r="O22631" s="120" t="s">
        <v>29</v>
      </c>
      <c r="P22631" s="120" t="s">
        <v>30</v>
      </c>
      <c r="Q22631" s="120" t="s">
        <v>15312</v>
      </c>
      <c r="R22631" s="120" t="s">
        <v>32</v>
      </c>
      <c r="S22631" s="120" t="s">
        <v>33</v>
      </c>
    </row>
    <row r="22632" spans="1:19" ht="11.25" thickBot="1" x14ac:dyDescent="0.2">
      <c r="A22632" s="88">
        <v>1</v>
      </c>
      <c r="B22632" s="109">
        <v>0.87670138888888882</v>
      </c>
      <c r="C22632" s="89">
        <v>82943.796000000002</v>
      </c>
      <c r="D22632" s="89">
        <v>131467.04</v>
      </c>
      <c r="E22632" s="89">
        <v>1591.154</v>
      </c>
      <c r="F22632" s="111">
        <v>0.50470000000000004</v>
      </c>
      <c r="G22632" s="89">
        <v>343.80500000000001</v>
      </c>
      <c r="H22632" s="110" t="s">
        <v>16101</v>
      </c>
      <c r="I22632" s="89">
        <v>947.62199999999996</v>
      </c>
      <c r="J22632" s="89">
        <v>33008.601999999999</v>
      </c>
      <c r="K22632" s="111">
        <v>0.48879</v>
      </c>
      <c r="L22632" s="89">
        <v>373157.16</v>
      </c>
      <c r="M22632" s="89">
        <v>118118.61</v>
      </c>
      <c r="N22632" s="89">
        <v>2988.3719999999998</v>
      </c>
      <c r="O22632" s="110" t="s">
        <v>16004</v>
      </c>
      <c r="P22632" s="89">
        <v>70.593999999999994</v>
      </c>
      <c r="Q22632" s="89">
        <v>286.85899999999998</v>
      </c>
      <c r="R22632" s="89">
        <v>48180.737999999998</v>
      </c>
      <c r="S22632" s="89">
        <v>479.76400000000001</v>
      </c>
    </row>
    <row r="22633" spans="1:19" ht="11.25" thickBot="1" x14ac:dyDescent="0.2">
      <c r="A22633" s="93"/>
    </row>
    <row r="22634" spans="1:19" ht="11.25" thickBot="1" x14ac:dyDescent="0.2">
      <c r="A22634" s="113" t="s">
        <v>352</v>
      </c>
      <c r="B22634" s="93"/>
      <c r="C22634" s="114">
        <v>82943.796000000002</v>
      </c>
      <c r="D22634" s="114">
        <v>131467.04</v>
      </c>
      <c r="E22634" s="114">
        <v>1591.154</v>
      </c>
      <c r="F22634" s="115">
        <v>0.50470000000000004</v>
      </c>
      <c r="G22634" s="114">
        <v>343.80500000000001</v>
      </c>
      <c r="H22634" s="110" t="s">
        <v>16102</v>
      </c>
      <c r="I22634" s="114">
        <v>947.62199999999996</v>
      </c>
      <c r="J22634" s="114">
        <v>33008.601999999999</v>
      </c>
      <c r="K22634" s="115">
        <v>0.48879</v>
      </c>
      <c r="L22634" s="114">
        <v>373157.16</v>
      </c>
      <c r="M22634" s="114">
        <v>118118.61</v>
      </c>
      <c r="N22634" s="114">
        <v>2988.3719999999998</v>
      </c>
      <c r="O22634" s="110" t="s">
        <v>16006</v>
      </c>
      <c r="P22634" s="114">
        <v>70.593999999999994</v>
      </c>
      <c r="Q22634" s="114">
        <v>286.85899999999998</v>
      </c>
      <c r="R22634" s="114">
        <v>48180.737999999998</v>
      </c>
      <c r="S22634" s="114">
        <v>479.76400000000001</v>
      </c>
    </row>
    <row r="22635" spans="1:19" ht="11.25" thickBot="1" x14ac:dyDescent="0.2">
      <c r="A22635" s="93"/>
    </row>
    <row r="22636" spans="1:19" ht="11.25" thickBot="1" x14ac:dyDescent="0.2">
      <c r="A22636" s="116" t="s">
        <v>355</v>
      </c>
      <c r="B22636" s="93"/>
      <c r="C22636" s="114">
        <v>0</v>
      </c>
      <c r="D22636" s="114">
        <v>0</v>
      </c>
      <c r="E22636" s="114">
        <v>0</v>
      </c>
      <c r="F22636" s="118" t="s">
        <v>15308</v>
      </c>
      <c r="G22636" s="114">
        <v>0</v>
      </c>
      <c r="H22636" s="110" t="s">
        <v>15307</v>
      </c>
      <c r="I22636" s="114">
        <v>0</v>
      </c>
      <c r="J22636" s="114">
        <v>0</v>
      </c>
      <c r="K22636" s="118" t="s">
        <v>15308</v>
      </c>
      <c r="L22636" s="114">
        <v>0</v>
      </c>
      <c r="M22636" s="114">
        <v>0</v>
      </c>
      <c r="N22636" s="114">
        <v>0</v>
      </c>
      <c r="O22636" s="110" t="s">
        <v>15307</v>
      </c>
      <c r="P22636" s="114">
        <v>0</v>
      </c>
      <c r="Q22636" s="114">
        <v>0</v>
      </c>
      <c r="R22636" s="114">
        <v>0</v>
      </c>
      <c r="S22636" s="114">
        <v>0</v>
      </c>
    </row>
    <row r="22637" spans="1:19" ht="11.25" thickBot="1" x14ac:dyDescent="0.2">
      <c r="A22637" s="93"/>
    </row>
    <row r="22638" spans="1:19" ht="11.25" thickBot="1" x14ac:dyDescent="0.2">
      <c r="A22638" s="117" t="s">
        <v>358</v>
      </c>
      <c r="B22638" s="93"/>
      <c r="C22638" s="114">
        <v>0</v>
      </c>
      <c r="D22638" s="114">
        <v>0</v>
      </c>
      <c r="E22638" s="114">
        <v>0</v>
      </c>
      <c r="F22638" s="118">
        <v>0</v>
      </c>
      <c r="G22638" s="114">
        <v>0</v>
      </c>
      <c r="H22638" s="110" t="s">
        <v>15307</v>
      </c>
      <c r="I22638" s="114">
        <v>0</v>
      </c>
      <c r="J22638" s="114">
        <v>0</v>
      </c>
      <c r="K22638" s="118">
        <v>0</v>
      </c>
      <c r="L22638" s="114">
        <v>0</v>
      </c>
      <c r="M22638" s="114">
        <v>0</v>
      </c>
      <c r="N22638" s="114">
        <v>0</v>
      </c>
      <c r="O22638" s="110" t="s">
        <v>15307</v>
      </c>
      <c r="P22638" s="114">
        <v>0</v>
      </c>
      <c r="Q22638" s="114">
        <v>0</v>
      </c>
      <c r="R22638" s="114">
        <v>0</v>
      </c>
      <c r="S22638" s="114">
        <v>0</v>
      </c>
    </row>
    <row r="22639" spans="1:19" ht="11.25" thickBot="1" x14ac:dyDescent="0.2">
      <c r="A22639" s="93"/>
    </row>
    <row r="22640" spans="1:19" ht="11.25" thickBot="1" x14ac:dyDescent="0.2">
      <c r="A22640" s="87" t="s">
        <v>345</v>
      </c>
      <c r="B22640" s="87" t="s">
        <v>346</v>
      </c>
      <c r="C22640" s="120" t="s">
        <v>35</v>
      </c>
      <c r="D22640" s="120" t="s">
        <v>36</v>
      </c>
      <c r="E22640" s="120" t="s">
        <v>15315</v>
      </c>
      <c r="F22640" s="120" t="s">
        <v>38</v>
      </c>
      <c r="G22640" s="120" t="s">
        <v>39</v>
      </c>
      <c r="H22640" s="120" t="s">
        <v>41</v>
      </c>
      <c r="I22640" s="120" t="s">
        <v>42</v>
      </c>
      <c r="J22640" s="120" t="s">
        <v>43</v>
      </c>
      <c r="K22640" s="120" t="s">
        <v>44</v>
      </c>
      <c r="L22640" s="120" t="s">
        <v>45</v>
      </c>
      <c r="M22640" s="120" t="s">
        <v>46</v>
      </c>
      <c r="N22640" s="120" t="s">
        <v>47</v>
      </c>
      <c r="O22640" s="120" t="s">
        <v>48</v>
      </c>
      <c r="P22640" s="120" t="s">
        <v>49</v>
      </c>
      <c r="Q22640" s="120" t="s">
        <v>50</v>
      </c>
      <c r="R22640" s="120" t="s">
        <v>51</v>
      </c>
      <c r="S22640" s="120" t="s">
        <v>52</v>
      </c>
    </row>
    <row r="22641" spans="1:19" ht="11.25" thickBot="1" x14ac:dyDescent="0.2">
      <c r="A22641" s="88">
        <v>1</v>
      </c>
      <c r="B22641" s="109">
        <v>0.87670138888888882</v>
      </c>
      <c r="C22641" s="111">
        <v>0.45883000000000002</v>
      </c>
      <c r="D22641" s="89">
        <v>14352.503000000001</v>
      </c>
      <c r="E22641" s="89">
        <v>1144.212</v>
      </c>
      <c r="F22641" s="110" t="s">
        <v>16011</v>
      </c>
      <c r="G22641" s="89">
        <v>160.72200000000001</v>
      </c>
      <c r="H22641" s="89">
        <v>375079.55</v>
      </c>
      <c r="I22641" s="89">
        <v>20038.591</v>
      </c>
      <c r="J22641" s="89">
        <v>57249.658000000003</v>
      </c>
      <c r="K22641" s="89">
        <v>4468.71</v>
      </c>
      <c r="L22641" s="89">
        <v>3215.45</v>
      </c>
      <c r="M22641" s="89">
        <v>738.05399999999997</v>
      </c>
      <c r="N22641" s="89">
        <v>369.11700000000002</v>
      </c>
      <c r="O22641" s="89">
        <v>1726.242</v>
      </c>
      <c r="P22641" s="89">
        <v>1178.3040000000001</v>
      </c>
      <c r="Q22641" s="89">
        <v>1401.106</v>
      </c>
      <c r="R22641" s="89">
        <v>1183.4290000000001</v>
      </c>
      <c r="S22641" s="89">
        <v>775.92</v>
      </c>
    </row>
    <row r="22642" spans="1:19" ht="11.25" thickBot="1" x14ac:dyDescent="0.2">
      <c r="A22642" s="93"/>
    </row>
    <row r="22643" spans="1:19" ht="11.25" thickBot="1" x14ac:dyDescent="0.2">
      <c r="A22643" s="113" t="s">
        <v>352</v>
      </c>
      <c r="B22643" s="93"/>
      <c r="C22643" s="115">
        <v>0.45883000000000002</v>
      </c>
      <c r="D22643" s="114">
        <v>14352.503000000001</v>
      </c>
      <c r="E22643" s="114">
        <v>1144.212</v>
      </c>
      <c r="F22643" s="110" t="s">
        <v>16012</v>
      </c>
      <c r="G22643" s="114">
        <v>160.72200000000001</v>
      </c>
      <c r="H22643" s="114">
        <v>375079.55</v>
      </c>
      <c r="I22643" s="114">
        <v>20038.591</v>
      </c>
      <c r="J22643" s="114">
        <v>57249.658000000003</v>
      </c>
      <c r="K22643" s="114">
        <v>4468.71</v>
      </c>
      <c r="L22643" s="114">
        <v>3215.45</v>
      </c>
      <c r="M22643" s="114">
        <v>738.05399999999997</v>
      </c>
      <c r="N22643" s="114">
        <v>369.11700000000002</v>
      </c>
      <c r="O22643" s="114">
        <v>1726.242</v>
      </c>
      <c r="P22643" s="114">
        <v>1178.3040000000001</v>
      </c>
      <c r="Q22643" s="114">
        <v>1401.106</v>
      </c>
      <c r="R22643" s="114">
        <v>1183.4290000000001</v>
      </c>
      <c r="S22643" s="114">
        <v>775.92</v>
      </c>
    </row>
    <row r="22644" spans="1:19" ht="11.25" thickBot="1" x14ac:dyDescent="0.2">
      <c r="A22644" s="93"/>
    </row>
    <row r="22645" spans="1:19" ht="11.25" thickBot="1" x14ac:dyDescent="0.2">
      <c r="A22645" s="116" t="s">
        <v>355</v>
      </c>
      <c r="B22645" s="93"/>
      <c r="C22645" s="118" t="s">
        <v>15308</v>
      </c>
      <c r="D22645" s="114">
        <v>0</v>
      </c>
      <c r="E22645" s="114">
        <v>0</v>
      </c>
      <c r="F22645" s="110" t="s">
        <v>15307</v>
      </c>
      <c r="G22645" s="114">
        <v>0</v>
      </c>
      <c r="H22645" s="114">
        <v>0</v>
      </c>
      <c r="I22645" s="114">
        <v>0</v>
      </c>
      <c r="J22645" s="114">
        <v>0</v>
      </c>
      <c r="K22645" s="114">
        <v>0</v>
      </c>
      <c r="L22645" s="114">
        <v>0</v>
      </c>
      <c r="M22645" s="114">
        <v>0</v>
      </c>
      <c r="N22645" s="114">
        <v>0</v>
      </c>
      <c r="O22645" s="114">
        <v>0</v>
      </c>
      <c r="P22645" s="114">
        <v>0</v>
      </c>
      <c r="Q22645" s="114">
        <v>0</v>
      </c>
      <c r="R22645" s="114">
        <v>0</v>
      </c>
      <c r="S22645" s="114">
        <v>0</v>
      </c>
    </row>
    <row r="22646" spans="1:19" ht="11.25" thickBot="1" x14ac:dyDescent="0.2">
      <c r="A22646" s="93"/>
    </row>
    <row r="22647" spans="1:19" ht="11.25" thickBot="1" x14ac:dyDescent="0.2">
      <c r="A22647" s="117" t="s">
        <v>358</v>
      </c>
      <c r="B22647" s="93"/>
      <c r="C22647" s="118">
        <v>0</v>
      </c>
      <c r="D22647" s="114">
        <v>0</v>
      </c>
      <c r="E22647" s="114">
        <v>0</v>
      </c>
      <c r="F22647" s="110" t="s">
        <v>15307</v>
      </c>
      <c r="G22647" s="114">
        <v>0</v>
      </c>
      <c r="H22647" s="114">
        <v>0</v>
      </c>
      <c r="I22647" s="114">
        <v>0</v>
      </c>
      <c r="J22647" s="114">
        <v>0</v>
      </c>
      <c r="K22647" s="114">
        <v>0</v>
      </c>
      <c r="L22647" s="114">
        <v>0</v>
      </c>
      <c r="M22647" s="114">
        <v>0</v>
      </c>
      <c r="N22647" s="114">
        <v>0</v>
      </c>
      <c r="O22647" s="114">
        <v>0</v>
      </c>
      <c r="P22647" s="114">
        <v>0</v>
      </c>
      <c r="Q22647" s="114">
        <v>0</v>
      </c>
      <c r="R22647" s="114">
        <v>0</v>
      </c>
      <c r="S22647" s="114">
        <v>0</v>
      </c>
    </row>
    <row r="22648" spans="1:19" ht="11.25" thickBot="1" x14ac:dyDescent="0.2">
      <c r="A22648" s="93"/>
    </row>
    <row r="22649" spans="1:19" ht="11.25" thickBot="1" x14ac:dyDescent="0.2">
      <c r="A22649" s="87" t="s">
        <v>345</v>
      </c>
      <c r="B22649" s="87" t="s">
        <v>346</v>
      </c>
      <c r="C22649" s="120" t="s">
        <v>53</v>
      </c>
      <c r="D22649" s="120" t="s">
        <v>54</v>
      </c>
      <c r="E22649" s="120" t="s">
        <v>55</v>
      </c>
      <c r="F22649" s="120" t="s">
        <v>56</v>
      </c>
      <c r="G22649" s="120" t="s">
        <v>15318</v>
      </c>
      <c r="H22649" s="120" t="s">
        <v>57</v>
      </c>
      <c r="I22649" s="120" t="s">
        <v>59</v>
      </c>
      <c r="J22649" s="120" t="s">
        <v>15319</v>
      </c>
      <c r="K22649" s="120" t="s">
        <v>60</v>
      </c>
      <c r="L22649" s="120" t="s">
        <v>61</v>
      </c>
      <c r="M22649" s="120" t="s">
        <v>62</v>
      </c>
      <c r="N22649" s="120" t="s">
        <v>15320</v>
      </c>
      <c r="O22649" s="120" t="s">
        <v>63</v>
      </c>
      <c r="P22649" s="120" t="s">
        <v>64</v>
      </c>
      <c r="Q22649" s="120" t="s">
        <v>66</v>
      </c>
      <c r="R22649" s="120" t="s">
        <v>15321</v>
      </c>
      <c r="S22649" s="120" t="s">
        <v>67</v>
      </c>
    </row>
    <row r="22650" spans="1:19" ht="11.25" thickBot="1" x14ac:dyDescent="0.2">
      <c r="A22650" s="88">
        <v>1</v>
      </c>
      <c r="B22650" s="109">
        <v>0.87670138888888882</v>
      </c>
      <c r="C22650" s="89">
        <v>730.149</v>
      </c>
      <c r="D22650" s="89">
        <v>738.30600000000004</v>
      </c>
      <c r="E22650" s="89">
        <v>206.154</v>
      </c>
      <c r="F22650" s="89">
        <v>34463.086000000003</v>
      </c>
      <c r="G22650" s="89">
        <v>45635.086000000003</v>
      </c>
      <c r="H22650" s="89">
        <v>16116.34</v>
      </c>
      <c r="I22650" s="110" t="s">
        <v>15306</v>
      </c>
      <c r="J22650" s="110" t="s">
        <v>16017</v>
      </c>
      <c r="K22650" s="89">
        <v>267.35899999999998</v>
      </c>
      <c r="L22650" s="89">
        <v>455.61099999999999</v>
      </c>
      <c r="M22650" s="89">
        <v>457.274</v>
      </c>
      <c r="N22650" s="89">
        <v>-9382.6890000000003</v>
      </c>
      <c r="O22650" s="89">
        <v>781.08799999999997</v>
      </c>
      <c r="P22650" s="89">
        <v>221428.79</v>
      </c>
      <c r="Q22650" s="112" t="s">
        <v>15494</v>
      </c>
      <c r="R22650" s="110" t="s">
        <v>16018</v>
      </c>
      <c r="S22650" s="89">
        <v>17204.518</v>
      </c>
    </row>
    <row r="22651" spans="1:19" ht="11.25" thickBot="1" x14ac:dyDescent="0.2">
      <c r="A22651" s="93"/>
    </row>
    <row r="22652" spans="1:19" ht="11.25" thickBot="1" x14ac:dyDescent="0.2">
      <c r="A22652" s="113" t="s">
        <v>352</v>
      </c>
      <c r="B22652" s="93"/>
      <c r="C22652" s="114">
        <v>730.149</v>
      </c>
      <c r="D22652" s="114">
        <v>738.30600000000004</v>
      </c>
      <c r="E22652" s="114">
        <v>206.154</v>
      </c>
      <c r="F22652" s="114">
        <v>34463.086000000003</v>
      </c>
      <c r="G22652" s="114">
        <v>45635.086000000003</v>
      </c>
      <c r="H22652" s="114">
        <v>16116.34</v>
      </c>
      <c r="I22652" s="110" t="s">
        <v>15307</v>
      </c>
      <c r="J22652" s="110" t="s">
        <v>16019</v>
      </c>
      <c r="K22652" s="114">
        <v>267.35899999999998</v>
      </c>
      <c r="L22652" s="114">
        <v>455.61099999999999</v>
      </c>
      <c r="M22652" s="114">
        <v>457.274</v>
      </c>
      <c r="N22652" s="114">
        <v>-9382.6890000000003</v>
      </c>
      <c r="O22652" s="114">
        <v>781.08799999999997</v>
      </c>
      <c r="P22652" s="114">
        <v>221428.79</v>
      </c>
      <c r="Q22652" s="112" t="s">
        <v>15495</v>
      </c>
      <c r="R22652" s="110" t="s">
        <v>16020</v>
      </c>
      <c r="S22652" s="114">
        <v>17204.518</v>
      </c>
    </row>
    <row r="22653" spans="1:19" ht="11.25" thickBot="1" x14ac:dyDescent="0.2">
      <c r="A22653" s="93"/>
    </row>
    <row r="22654" spans="1:19" ht="11.25" thickBot="1" x14ac:dyDescent="0.2">
      <c r="A22654" s="116" t="s">
        <v>355</v>
      </c>
      <c r="B22654" s="93"/>
      <c r="C22654" s="114">
        <v>0</v>
      </c>
      <c r="D22654" s="114">
        <v>0</v>
      </c>
      <c r="E22654" s="114">
        <v>0</v>
      </c>
      <c r="F22654" s="114">
        <v>0</v>
      </c>
      <c r="G22654" s="114">
        <v>0</v>
      </c>
      <c r="H22654" s="114">
        <v>0</v>
      </c>
      <c r="I22654" s="110" t="s">
        <v>15307</v>
      </c>
      <c r="J22654" s="110" t="s">
        <v>15307</v>
      </c>
      <c r="K22654" s="114">
        <v>0</v>
      </c>
      <c r="L22654" s="114">
        <v>0</v>
      </c>
      <c r="M22654" s="114">
        <v>0</v>
      </c>
      <c r="N22654" s="114">
        <v>0</v>
      </c>
      <c r="O22654" s="114">
        <v>0</v>
      </c>
      <c r="P22654" s="114">
        <v>0</v>
      </c>
      <c r="Q22654" s="112" t="s">
        <v>15324</v>
      </c>
      <c r="R22654" s="110" t="s">
        <v>15307</v>
      </c>
      <c r="S22654" s="114">
        <v>0</v>
      </c>
    </row>
    <row r="22655" spans="1:19" ht="11.25" thickBot="1" x14ac:dyDescent="0.2">
      <c r="A22655" s="93"/>
    </row>
    <row r="22656" spans="1:19" ht="11.25" thickBot="1" x14ac:dyDescent="0.2">
      <c r="A22656" s="117" t="s">
        <v>358</v>
      </c>
      <c r="B22656" s="93"/>
      <c r="C22656" s="114">
        <v>0</v>
      </c>
      <c r="D22656" s="114">
        <v>0</v>
      </c>
      <c r="E22656" s="114">
        <v>0</v>
      </c>
      <c r="F22656" s="114">
        <v>0</v>
      </c>
      <c r="G22656" s="114">
        <v>0</v>
      </c>
      <c r="H22656" s="114">
        <v>0</v>
      </c>
      <c r="I22656" s="110" t="s">
        <v>15307</v>
      </c>
      <c r="J22656" s="110" t="s">
        <v>15307</v>
      </c>
      <c r="K22656" s="114">
        <v>0</v>
      </c>
      <c r="L22656" s="114">
        <v>0</v>
      </c>
      <c r="M22656" s="114">
        <v>0</v>
      </c>
      <c r="N22656" s="114">
        <v>0</v>
      </c>
      <c r="O22656" s="114">
        <v>0</v>
      </c>
      <c r="P22656" s="114">
        <v>0</v>
      </c>
      <c r="Q22656" s="112" t="s">
        <v>15358</v>
      </c>
      <c r="R22656" s="110" t="s">
        <v>15307</v>
      </c>
      <c r="S22656" s="114">
        <v>0</v>
      </c>
    </row>
    <row r="22657" spans="1:19" ht="11.25" thickBot="1" x14ac:dyDescent="0.2">
      <c r="A22657" s="93"/>
    </row>
    <row r="22658" spans="1:19" ht="11.25" thickBot="1" x14ac:dyDescent="0.2">
      <c r="A22658" s="87" t="s">
        <v>345</v>
      </c>
      <c r="B22658" s="87" t="s">
        <v>346</v>
      </c>
      <c r="C22658" s="120" t="s">
        <v>68</v>
      </c>
      <c r="D22658" s="120" t="s">
        <v>15325</v>
      </c>
    </row>
    <row r="22659" spans="1:19" ht="11.25" thickBot="1" x14ac:dyDescent="0.2">
      <c r="A22659" s="88">
        <v>1</v>
      </c>
      <c r="B22659" s="109">
        <v>0.87670138888888882</v>
      </c>
      <c r="C22659" s="89">
        <v>11295.507</v>
      </c>
      <c r="D22659" s="110" t="s">
        <v>15306</v>
      </c>
    </row>
    <row r="22660" spans="1:19" ht="11.25" thickBot="1" x14ac:dyDescent="0.2">
      <c r="A22660" s="93"/>
    </row>
    <row r="22661" spans="1:19" ht="11.25" thickBot="1" x14ac:dyDescent="0.2">
      <c r="A22661" s="113" t="s">
        <v>352</v>
      </c>
      <c r="B22661" s="93"/>
      <c r="C22661" s="114">
        <v>11295.507</v>
      </c>
      <c r="D22661" s="110" t="s">
        <v>15307</v>
      </c>
    </row>
    <row r="22662" spans="1:19" ht="11.25" thickBot="1" x14ac:dyDescent="0.2">
      <c r="A22662" s="93"/>
    </row>
    <row r="22663" spans="1:19" ht="11.25" thickBot="1" x14ac:dyDescent="0.2">
      <c r="A22663" s="116" t="s">
        <v>355</v>
      </c>
      <c r="B22663" s="93"/>
      <c r="C22663" s="114">
        <v>0</v>
      </c>
      <c r="D22663" s="110" t="s">
        <v>15307</v>
      </c>
    </row>
    <row r="22664" spans="1:19" ht="11.25" thickBot="1" x14ac:dyDescent="0.2">
      <c r="A22664" s="93"/>
    </row>
    <row r="22665" spans="1:19" ht="11.25" thickBot="1" x14ac:dyDescent="0.2">
      <c r="A22665" s="117" t="s">
        <v>358</v>
      </c>
      <c r="B22665" s="93"/>
      <c r="C22665" s="114">
        <v>0</v>
      </c>
      <c r="D22665" s="110" t="s">
        <v>15307</v>
      </c>
    </row>
    <row r="22666" spans="1:19" ht="10.5" x14ac:dyDescent="0.15">
      <c r="A22666" s="93"/>
    </row>
    <row r="22667" spans="1:19" x14ac:dyDescent="0.15">
      <c r="A22667" s="106"/>
      <c r="B22667" s="69" t="s">
        <v>3452</v>
      </c>
    </row>
    <row r="22668" spans="1:19" ht="9.75" thickBot="1" x14ac:dyDescent="0.2">
      <c r="A22668" s="64" t="s">
        <v>6926</v>
      </c>
    </row>
    <row r="22669" spans="1:19" ht="11.25" thickBot="1" x14ac:dyDescent="0.2">
      <c r="A22669" s="87" t="s">
        <v>345</v>
      </c>
      <c r="B22669" s="87" t="s">
        <v>346</v>
      </c>
      <c r="C22669" s="120" t="s">
        <v>15300</v>
      </c>
      <c r="D22669" s="120" t="s">
        <v>15301</v>
      </c>
      <c r="E22669" s="120" t="s">
        <v>15302</v>
      </c>
      <c r="F22669" s="120" t="s">
        <v>1</v>
      </c>
      <c r="G22669" s="120" t="s">
        <v>2</v>
      </c>
      <c r="H22669" s="120" t="s">
        <v>3</v>
      </c>
      <c r="I22669" s="120" t="s">
        <v>15303</v>
      </c>
      <c r="J22669" s="120" t="s">
        <v>4</v>
      </c>
      <c r="K22669" s="120" t="s">
        <v>15304</v>
      </c>
      <c r="L22669" s="120" t="s">
        <v>8</v>
      </c>
      <c r="M22669" s="120" t="s">
        <v>15305</v>
      </c>
      <c r="N22669" s="120" t="s">
        <v>10</v>
      </c>
      <c r="O22669" s="120" t="s">
        <v>11</v>
      </c>
      <c r="P22669" s="120" t="s">
        <v>12</v>
      </c>
      <c r="Q22669" s="120" t="s">
        <v>13</v>
      </c>
      <c r="R22669" s="120" t="s">
        <v>14</v>
      </c>
      <c r="S22669" s="120" t="s">
        <v>15</v>
      </c>
    </row>
    <row r="22670" spans="1:19" ht="11.25" thickBot="1" x14ac:dyDescent="0.2">
      <c r="A22670" s="88">
        <v>1</v>
      </c>
      <c r="B22670" s="109">
        <v>0.8821296296296296</v>
      </c>
      <c r="C22670" s="110" t="s">
        <v>15306</v>
      </c>
      <c r="D22670" s="110" t="s">
        <v>15306</v>
      </c>
      <c r="E22670" s="89">
        <v>54.526000000000003</v>
      </c>
      <c r="F22670" s="89">
        <v>99590.22</v>
      </c>
      <c r="G22670" s="89">
        <v>133956.15</v>
      </c>
      <c r="H22670" s="89">
        <v>58210.381999999998</v>
      </c>
      <c r="I22670" s="89">
        <v>203.244</v>
      </c>
      <c r="J22670" s="89">
        <v>21670.256000000001</v>
      </c>
      <c r="K22670" s="89">
        <v>137.142</v>
      </c>
      <c r="L22670" s="111">
        <v>0.61133000000000004</v>
      </c>
      <c r="M22670" s="89">
        <v>59578.074000000001</v>
      </c>
      <c r="N22670" s="89">
        <v>1761.2059999999999</v>
      </c>
      <c r="O22670" s="89">
        <v>37255.69</v>
      </c>
      <c r="P22670" s="110" t="s">
        <v>16103</v>
      </c>
      <c r="Q22670" s="110" t="s">
        <v>16104</v>
      </c>
      <c r="R22670" s="89">
        <v>4273.1009999999997</v>
      </c>
      <c r="S22670" s="89">
        <v>6475.8670000000002</v>
      </c>
    </row>
    <row r="22671" spans="1:19" ht="11.25" thickBot="1" x14ac:dyDescent="0.2">
      <c r="A22671" s="93"/>
    </row>
    <row r="22672" spans="1:19" ht="11.25" thickBot="1" x14ac:dyDescent="0.2">
      <c r="A22672" s="113" t="s">
        <v>352</v>
      </c>
      <c r="B22672" s="93"/>
      <c r="C22672" s="110" t="s">
        <v>15307</v>
      </c>
      <c r="D22672" s="110" t="s">
        <v>15307</v>
      </c>
      <c r="E22672" s="114">
        <v>54.526000000000003</v>
      </c>
      <c r="F22672" s="114">
        <v>99590.22</v>
      </c>
      <c r="G22672" s="114">
        <v>133956.15</v>
      </c>
      <c r="H22672" s="114">
        <v>58210.381999999998</v>
      </c>
      <c r="I22672" s="114">
        <v>203.244</v>
      </c>
      <c r="J22672" s="114">
        <v>21670.256000000001</v>
      </c>
      <c r="K22672" s="114">
        <v>137.142</v>
      </c>
      <c r="L22672" s="115">
        <v>0.61133000000000004</v>
      </c>
      <c r="M22672" s="114">
        <v>59578.074000000001</v>
      </c>
      <c r="N22672" s="114">
        <v>1761.2059999999999</v>
      </c>
      <c r="O22672" s="114">
        <v>37255.69</v>
      </c>
      <c r="P22672" s="110" t="s">
        <v>16105</v>
      </c>
      <c r="Q22672" s="110" t="s">
        <v>16106</v>
      </c>
      <c r="R22672" s="114">
        <v>4273.1009999999997</v>
      </c>
      <c r="S22672" s="114">
        <v>6475.8670000000002</v>
      </c>
    </row>
    <row r="22673" spans="1:19" ht="11.25" thickBot="1" x14ac:dyDescent="0.2">
      <c r="A22673" s="93"/>
    </row>
    <row r="22674" spans="1:19" ht="11.25" thickBot="1" x14ac:dyDescent="0.2">
      <c r="A22674" s="116" t="s">
        <v>355</v>
      </c>
      <c r="B22674" s="93"/>
      <c r="C22674" s="110" t="s">
        <v>15307</v>
      </c>
      <c r="D22674" s="110" t="s">
        <v>15307</v>
      </c>
      <c r="E22674" s="114">
        <v>0</v>
      </c>
      <c r="F22674" s="114">
        <v>0</v>
      </c>
      <c r="G22674" s="114">
        <v>0</v>
      </c>
      <c r="H22674" s="114">
        <v>0</v>
      </c>
      <c r="I22674" s="114">
        <v>0</v>
      </c>
      <c r="J22674" s="114">
        <v>0</v>
      </c>
      <c r="K22674" s="114">
        <v>0</v>
      </c>
      <c r="L22674" s="118" t="s">
        <v>15308</v>
      </c>
      <c r="M22674" s="114">
        <v>0</v>
      </c>
      <c r="N22674" s="114">
        <v>0</v>
      </c>
      <c r="O22674" s="114">
        <v>0</v>
      </c>
      <c r="P22674" s="110" t="s">
        <v>15358</v>
      </c>
      <c r="Q22674" s="110" t="s">
        <v>15358</v>
      </c>
      <c r="R22674" s="114">
        <v>0</v>
      </c>
      <c r="S22674" s="114">
        <v>0</v>
      </c>
    </row>
    <row r="22675" spans="1:19" ht="11.25" thickBot="1" x14ac:dyDescent="0.2">
      <c r="A22675" s="93"/>
    </row>
    <row r="22676" spans="1:19" ht="11.25" thickBot="1" x14ac:dyDescent="0.2">
      <c r="A22676" s="117" t="s">
        <v>358</v>
      </c>
      <c r="B22676" s="93"/>
      <c r="C22676" s="110" t="s">
        <v>15307</v>
      </c>
      <c r="D22676" s="110" t="s">
        <v>15307</v>
      </c>
      <c r="E22676" s="114">
        <v>0</v>
      </c>
      <c r="F22676" s="114">
        <v>0</v>
      </c>
      <c r="G22676" s="114">
        <v>0</v>
      </c>
      <c r="H22676" s="114">
        <v>0</v>
      </c>
      <c r="I22676" s="114">
        <v>0</v>
      </c>
      <c r="J22676" s="114">
        <v>0</v>
      </c>
      <c r="K22676" s="114">
        <v>0</v>
      </c>
      <c r="L22676" s="118">
        <v>0</v>
      </c>
      <c r="M22676" s="114">
        <v>0</v>
      </c>
      <c r="N22676" s="114">
        <v>0</v>
      </c>
      <c r="O22676" s="114">
        <v>0</v>
      </c>
      <c r="P22676" s="110" t="s">
        <v>15358</v>
      </c>
      <c r="Q22676" s="110" t="s">
        <v>15358</v>
      </c>
      <c r="R22676" s="114">
        <v>0</v>
      </c>
      <c r="S22676" s="114">
        <v>0</v>
      </c>
    </row>
    <row r="22677" spans="1:19" ht="11.25" thickBot="1" x14ac:dyDescent="0.2">
      <c r="A22677" s="93"/>
    </row>
    <row r="22678" spans="1:19" ht="11.25" thickBot="1" x14ac:dyDescent="0.2">
      <c r="A22678" s="87" t="s">
        <v>345</v>
      </c>
      <c r="B22678" s="87" t="s">
        <v>346</v>
      </c>
      <c r="C22678" s="120" t="s">
        <v>16</v>
      </c>
      <c r="D22678" s="120" t="s">
        <v>15309</v>
      </c>
      <c r="E22678" s="120" t="s">
        <v>15310</v>
      </c>
      <c r="F22678" s="120" t="s">
        <v>20</v>
      </c>
      <c r="G22678" s="120" t="s">
        <v>21</v>
      </c>
      <c r="H22678" s="120" t="s">
        <v>22</v>
      </c>
      <c r="I22678" s="120" t="s">
        <v>23</v>
      </c>
      <c r="J22678" s="120" t="s">
        <v>24</v>
      </c>
      <c r="K22678" s="120" t="s">
        <v>26</v>
      </c>
      <c r="L22678" s="120" t="s">
        <v>15311</v>
      </c>
      <c r="M22678" s="120" t="s">
        <v>27</v>
      </c>
      <c r="N22678" s="120" t="s">
        <v>28</v>
      </c>
      <c r="O22678" s="120" t="s">
        <v>29</v>
      </c>
      <c r="P22678" s="120" t="s">
        <v>30</v>
      </c>
      <c r="Q22678" s="120" t="s">
        <v>15312</v>
      </c>
      <c r="R22678" s="120" t="s">
        <v>32</v>
      </c>
      <c r="S22678" s="120" t="s">
        <v>33</v>
      </c>
    </row>
    <row r="22679" spans="1:19" ht="11.25" thickBot="1" x14ac:dyDescent="0.2">
      <c r="A22679" s="88">
        <v>1</v>
      </c>
      <c r="B22679" s="109">
        <v>0.8821296296296296</v>
      </c>
      <c r="C22679" s="89">
        <v>243468.51</v>
      </c>
      <c r="D22679" s="89">
        <v>372517.04</v>
      </c>
      <c r="E22679" s="89">
        <v>3413.3829999999998</v>
      </c>
      <c r="F22679" s="111">
        <v>0.51122999999999996</v>
      </c>
      <c r="G22679" s="89">
        <v>1086.982</v>
      </c>
      <c r="H22679" s="89">
        <v>224.59</v>
      </c>
      <c r="I22679" s="89">
        <v>4918.6009999999997</v>
      </c>
      <c r="J22679" s="89">
        <v>148527.17000000001</v>
      </c>
      <c r="K22679" s="111">
        <v>0.50258999999999998</v>
      </c>
      <c r="L22679" s="89">
        <v>1053309.1000000001</v>
      </c>
      <c r="M22679" s="89">
        <v>347429.52</v>
      </c>
      <c r="N22679" s="89">
        <v>7940.6869999999999</v>
      </c>
      <c r="O22679" s="110" t="s">
        <v>16004</v>
      </c>
      <c r="P22679" s="110" t="s">
        <v>15306</v>
      </c>
      <c r="Q22679" s="89">
        <v>348.505</v>
      </c>
      <c r="R22679" s="89">
        <v>923153.9</v>
      </c>
      <c r="S22679" s="89">
        <v>1123.05</v>
      </c>
    </row>
    <row r="22680" spans="1:19" ht="11.25" thickBot="1" x14ac:dyDescent="0.2">
      <c r="A22680" s="93"/>
    </row>
    <row r="22681" spans="1:19" ht="11.25" thickBot="1" x14ac:dyDescent="0.2">
      <c r="A22681" s="113" t="s">
        <v>352</v>
      </c>
      <c r="B22681" s="93"/>
      <c r="C22681" s="114">
        <v>243468.51</v>
      </c>
      <c r="D22681" s="114">
        <v>372517.04</v>
      </c>
      <c r="E22681" s="114">
        <v>3413.3829999999998</v>
      </c>
      <c r="F22681" s="115">
        <v>0.51122999999999996</v>
      </c>
      <c r="G22681" s="114">
        <v>1086.982</v>
      </c>
      <c r="H22681" s="114">
        <v>224.59</v>
      </c>
      <c r="I22681" s="114">
        <v>4918.6009999999997</v>
      </c>
      <c r="J22681" s="114">
        <v>148527.17000000001</v>
      </c>
      <c r="K22681" s="115">
        <v>0.50258999999999998</v>
      </c>
      <c r="L22681" s="114">
        <v>1053309.1000000001</v>
      </c>
      <c r="M22681" s="114">
        <v>347429.52</v>
      </c>
      <c r="N22681" s="114">
        <v>7940.6869999999999</v>
      </c>
      <c r="O22681" s="110" t="s">
        <v>16006</v>
      </c>
      <c r="P22681" s="110" t="s">
        <v>15307</v>
      </c>
      <c r="Q22681" s="114">
        <v>348.505</v>
      </c>
      <c r="R22681" s="114">
        <v>923153.9</v>
      </c>
      <c r="S22681" s="114">
        <v>1123.05</v>
      </c>
    </row>
    <row r="22682" spans="1:19" ht="11.25" thickBot="1" x14ac:dyDescent="0.2">
      <c r="A22682" s="93"/>
    </row>
    <row r="22683" spans="1:19" ht="11.25" thickBot="1" x14ac:dyDescent="0.2">
      <c r="A22683" s="116" t="s">
        <v>355</v>
      </c>
      <c r="B22683" s="93"/>
      <c r="C22683" s="114">
        <v>0</v>
      </c>
      <c r="D22683" s="114">
        <v>0</v>
      </c>
      <c r="E22683" s="114">
        <v>0</v>
      </c>
      <c r="F22683" s="118" t="s">
        <v>15308</v>
      </c>
      <c r="G22683" s="114">
        <v>0</v>
      </c>
      <c r="H22683" s="114">
        <v>0</v>
      </c>
      <c r="I22683" s="114">
        <v>0</v>
      </c>
      <c r="J22683" s="114">
        <v>0</v>
      </c>
      <c r="K22683" s="118" t="s">
        <v>15308</v>
      </c>
      <c r="L22683" s="114">
        <v>0</v>
      </c>
      <c r="M22683" s="114">
        <v>0</v>
      </c>
      <c r="N22683" s="114">
        <v>0</v>
      </c>
      <c r="O22683" s="110" t="s">
        <v>15307</v>
      </c>
      <c r="P22683" s="110" t="s">
        <v>15307</v>
      </c>
      <c r="Q22683" s="114">
        <v>0</v>
      </c>
      <c r="R22683" s="114">
        <v>0</v>
      </c>
      <c r="S22683" s="114">
        <v>0</v>
      </c>
    </row>
    <row r="22684" spans="1:19" ht="11.25" thickBot="1" x14ac:dyDescent="0.2">
      <c r="A22684" s="93"/>
    </row>
    <row r="22685" spans="1:19" ht="11.25" thickBot="1" x14ac:dyDescent="0.2">
      <c r="A22685" s="117" t="s">
        <v>358</v>
      </c>
      <c r="B22685" s="93"/>
      <c r="C22685" s="114">
        <v>0</v>
      </c>
      <c r="D22685" s="114">
        <v>0</v>
      </c>
      <c r="E22685" s="114">
        <v>0</v>
      </c>
      <c r="F22685" s="118">
        <v>0</v>
      </c>
      <c r="G22685" s="114">
        <v>0</v>
      </c>
      <c r="H22685" s="114">
        <v>0</v>
      </c>
      <c r="I22685" s="114">
        <v>0</v>
      </c>
      <c r="J22685" s="114">
        <v>0</v>
      </c>
      <c r="K22685" s="118">
        <v>0</v>
      </c>
      <c r="L22685" s="114">
        <v>0</v>
      </c>
      <c r="M22685" s="114">
        <v>0</v>
      </c>
      <c r="N22685" s="114">
        <v>0</v>
      </c>
      <c r="O22685" s="110" t="s">
        <v>15307</v>
      </c>
      <c r="P22685" s="110" t="s">
        <v>15307</v>
      </c>
      <c r="Q22685" s="114">
        <v>0</v>
      </c>
      <c r="R22685" s="114">
        <v>0</v>
      </c>
      <c r="S22685" s="114">
        <v>0</v>
      </c>
    </row>
    <row r="22686" spans="1:19" ht="11.25" thickBot="1" x14ac:dyDescent="0.2">
      <c r="A22686" s="93"/>
    </row>
    <row r="22687" spans="1:19" ht="11.25" thickBot="1" x14ac:dyDescent="0.2">
      <c r="A22687" s="87" t="s">
        <v>345</v>
      </c>
      <c r="B22687" s="87" t="s">
        <v>346</v>
      </c>
      <c r="C22687" s="120" t="s">
        <v>35</v>
      </c>
      <c r="D22687" s="120" t="s">
        <v>36</v>
      </c>
      <c r="E22687" s="120" t="s">
        <v>15315</v>
      </c>
      <c r="F22687" s="120" t="s">
        <v>38</v>
      </c>
      <c r="G22687" s="120" t="s">
        <v>39</v>
      </c>
      <c r="H22687" s="120" t="s">
        <v>41</v>
      </c>
      <c r="I22687" s="120" t="s">
        <v>42</v>
      </c>
      <c r="J22687" s="120" t="s">
        <v>43</v>
      </c>
      <c r="K22687" s="120" t="s">
        <v>44</v>
      </c>
      <c r="L22687" s="120" t="s">
        <v>45</v>
      </c>
      <c r="M22687" s="120" t="s">
        <v>46</v>
      </c>
      <c r="N22687" s="120" t="s">
        <v>47</v>
      </c>
      <c r="O22687" s="120" t="s">
        <v>48</v>
      </c>
      <c r="P22687" s="120" t="s">
        <v>49</v>
      </c>
      <c r="Q22687" s="120" t="s">
        <v>50</v>
      </c>
      <c r="R22687" s="120" t="s">
        <v>51</v>
      </c>
      <c r="S22687" s="120" t="s">
        <v>52</v>
      </c>
    </row>
    <row r="22688" spans="1:19" ht="11.25" thickBot="1" x14ac:dyDescent="0.2">
      <c r="A22688" s="88">
        <v>1</v>
      </c>
      <c r="B22688" s="109">
        <v>0.8821296296296296</v>
      </c>
      <c r="C22688" s="111">
        <v>0.43618000000000001</v>
      </c>
      <c r="D22688" s="89">
        <v>50511.555</v>
      </c>
      <c r="E22688" s="89">
        <v>3264.2890000000002</v>
      </c>
      <c r="F22688" s="110" t="s">
        <v>16011</v>
      </c>
      <c r="G22688" s="89">
        <v>521.97699999999998</v>
      </c>
      <c r="H22688" s="89">
        <v>1026474.2</v>
      </c>
      <c r="I22688" s="89">
        <v>64638.644</v>
      </c>
      <c r="J22688" s="89">
        <v>105323.1</v>
      </c>
      <c r="K22688" s="89">
        <v>14245.91</v>
      </c>
      <c r="L22688" s="89">
        <v>11104.496999999999</v>
      </c>
      <c r="M22688" s="89">
        <v>2100.2330000000002</v>
      </c>
      <c r="N22688" s="89">
        <v>1207.1880000000001</v>
      </c>
      <c r="O22688" s="89">
        <v>3468.395</v>
      </c>
      <c r="P22688" s="89">
        <v>2640.1579999999999</v>
      </c>
      <c r="Q22688" s="89">
        <v>3640.6640000000002</v>
      </c>
      <c r="R22688" s="89">
        <v>2971.723</v>
      </c>
      <c r="S22688" s="89">
        <v>2552.1860000000001</v>
      </c>
    </row>
    <row r="22689" spans="1:19" ht="11.25" thickBot="1" x14ac:dyDescent="0.2">
      <c r="A22689" s="93"/>
    </row>
    <row r="22690" spans="1:19" ht="11.25" thickBot="1" x14ac:dyDescent="0.2">
      <c r="A22690" s="113" t="s">
        <v>352</v>
      </c>
      <c r="B22690" s="93"/>
      <c r="C22690" s="115">
        <v>0.43618000000000001</v>
      </c>
      <c r="D22690" s="114">
        <v>50511.555</v>
      </c>
      <c r="E22690" s="114">
        <v>3264.2890000000002</v>
      </c>
      <c r="F22690" s="110" t="s">
        <v>16012</v>
      </c>
      <c r="G22690" s="114">
        <v>521.97699999999998</v>
      </c>
      <c r="H22690" s="114">
        <v>1026474.2</v>
      </c>
      <c r="I22690" s="114">
        <v>64638.644</v>
      </c>
      <c r="J22690" s="114">
        <v>105323.1</v>
      </c>
      <c r="K22690" s="114">
        <v>14245.91</v>
      </c>
      <c r="L22690" s="114">
        <v>11104.496999999999</v>
      </c>
      <c r="M22690" s="114">
        <v>2100.2330000000002</v>
      </c>
      <c r="N22690" s="114">
        <v>1207.1880000000001</v>
      </c>
      <c r="O22690" s="114">
        <v>3468.395</v>
      </c>
      <c r="P22690" s="114">
        <v>2640.1579999999999</v>
      </c>
      <c r="Q22690" s="114">
        <v>3640.6640000000002</v>
      </c>
      <c r="R22690" s="114">
        <v>2971.723</v>
      </c>
      <c r="S22690" s="114">
        <v>2552.1860000000001</v>
      </c>
    </row>
    <row r="22691" spans="1:19" ht="11.25" thickBot="1" x14ac:dyDescent="0.2">
      <c r="A22691" s="93"/>
    </row>
    <row r="22692" spans="1:19" ht="11.25" thickBot="1" x14ac:dyDescent="0.2">
      <c r="A22692" s="116" t="s">
        <v>355</v>
      </c>
      <c r="B22692" s="93"/>
      <c r="C22692" s="118" t="s">
        <v>15308</v>
      </c>
      <c r="D22692" s="114">
        <v>0</v>
      </c>
      <c r="E22692" s="114">
        <v>0</v>
      </c>
      <c r="F22692" s="110" t="s">
        <v>15307</v>
      </c>
      <c r="G22692" s="114">
        <v>0</v>
      </c>
      <c r="H22692" s="114">
        <v>0</v>
      </c>
      <c r="I22692" s="114">
        <v>0</v>
      </c>
      <c r="J22692" s="114">
        <v>0</v>
      </c>
      <c r="K22692" s="114">
        <v>0</v>
      </c>
      <c r="L22692" s="114">
        <v>0</v>
      </c>
      <c r="M22692" s="114">
        <v>0</v>
      </c>
      <c r="N22692" s="114">
        <v>0</v>
      </c>
      <c r="O22692" s="114">
        <v>0</v>
      </c>
      <c r="P22692" s="114">
        <v>0</v>
      </c>
      <c r="Q22692" s="114">
        <v>0</v>
      </c>
      <c r="R22692" s="114">
        <v>0</v>
      </c>
      <c r="S22692" s="114">
        <v>0</v>
      </c>
    </row>
    <row r="22693" spans="1:19" ht="11.25" thickBot="1" x14ac:dyDescent="0.2">
      <c r="A22693" s="93"/>
    </row>
    <row r="22694" spans="1:19" ht="11.25" thickBot="1" x14ac:dyDescent="0.2">
      <c r="A22694" s="117" t="s">
        <v>358</v>
      </c>
      <c r="B22694" s="93"/>
      <c r="C22694" s="118">
        <v>0</v>
      </c>
      <c r="D22694" s="114">
        <v>0</v>
      </c>
      <c r="E22694" s="114">
        <v>0</v>
      </c>
      <c r="F22694" s="110" t="s">
        <v>15307</v>
      </c>
      <c r="G22694" s="114">
        <v>0</v>
      </c>
      <c r="H22694" s="114">
        <v>0</v>
      </c>
      <c r="I22694" s="114">
        <v>0</v>
      </c>
      <c r="J22694" s="114">
        <v>0</v>
      </c>
      <c r="K22694" s="114">
        <v>0</v>
      </c>
      <c r="L22694" s="114">
        <v>0</v>
      </c>
      <c r="M22694" s="114">
        <v>0</v>
      </c>
      <c r="N22694" s="114">
        <v>0</v>
      </c>
      <c r="O22694" s="114">
        <v>0</v>
      </c>
      <c r="P22694" s="114">
        <v>0</v>
      </c>
      <c r="Q22694" s="114">
        <v>0</v>
      </c>
      <c r="R22694" s="114">
        <v>0</v>
      </c>
      <c r="S22694" s="114">
        <v>0</v>
      </c>
    </row>
    <row r="22695" spans="1:19" ht="11.25" thickBot="1" x14ac:dyDescent="0.2">
      <c r="A22695" s="93"/>
    </row>
    <row r="22696" spans="1:19" ht="11.25" thickBot="1" x14ac:dyDescent="0.2">
      <c r="A22696" s="87" t="s">
        <v>345</v>
      </c>
      <c r="B22696" s="87" t="s">
        <v>346</v>
      </c>
      <c r="C22696" s="120" t="s">
        <v>53</v>
      </c>
      <c r="D22696" s="120" t="s">
        <v>54</v>
      </c>
      <c r="E22696" s="120" t="s">
        <v>55</v>
      </c>
      <c r="F22696" s="120" t="s">
        <v>56</v>
      </c>
      <c r="G22696" s="120" t="s">
        <v>15318</v>
      </c>
      <c r="H22696" s="120" t="s">
        <v>57</v>
      </c>
      <c r="I22696" s="120" t="s">
        <v>59</v>
      </c>
      <c r="J22696" s="120" t="s">
        <v>15319</v>
      </c>
      <c r="K22696" s="120" t="s">
        <v>60</v>
      </c>
      <c r="L22696" s="120" t="s">
        <v>61</v>
      </c>
      <c r="M22696" s="120" t="s">
        <v>62</v>
      </c>
      <c r="N22696" s="120" t="s">
        <v>15320</v>
      </c>
      <c r="O22696" s="120" t="s">
        <v>63</v>
      </c>
      <c r="P22696" s="120" t="s">
        <v>64</v>
      </c>
      <c r="Q22696" s="120" t="s">
        <v>66</v>
      </c>
      <c r="R22696" s="120" t="s">
        <v>15321</v>
      </c>
      <c r="S22696" s="120" t="s">
        <v>67</v>
      </c>
    </row>
    <row r="22697" spans="1:19" ht="11.25" thickBot="1" x14ac:dyDescent="0.2">
      <c r="A22697" s="88">
        <v>1</v>
      </c>
      <c r="B22697" s="109">
        <v>0.8821296296296296</v>
      </c>
      <c r="C22697" s="89">
        <v>1104.442</v>
      </c>
      <c r="D22697" s="89">
        <v>2792.4059999999999</v>
      </c>
      <c r="E22697" s="89">
        <v>557.30799999999999</v>
      </c>
      <c r="F22697" s="89">
        <v>99185.948999999993</v>
      </c>
      <c r="G22697" s="89">
        <v>118300.81</v>
      </c>
      <c r="H22697" s="89">
        <v>45434.222000000002</v>
      </c>
      <c r="I22697" s="110" t="s">
        <v>15306</v>
      </c>
      <c r="J22697" s="110" t="s">
        <v>16017</v>
      </c>
      <c r="K22697" s="89">
        <v>443.65</v>
      </c>
      <c r="L22697" s="89">
        <v>887.2</v>
      </c>
      <c r="M22697" s="89">
        <v>3046.0349999999999</v>
      </c>
      <c r="N22697" s="89">
        <v>-6916.3770000000004</v>
      </c>
      <c r="O22697" s="89">
        <v>844.43299999999999</v>
      </c>
      <c r="P22697" s="89">
        <v>607806.88</v>
      </c>
      <c r="Q22697" s="112" t="s">
        <v>15500</v>
      </c>
      <c r="R22697" s="110" t="s">
        <v>16018</v>
      </c>
      <c r="S22697" s="89">
        <v>44612.13</v>
      </c>
    </row>
    <row r="22698" spans="1:19" ht="11.25" thickBot="1" x14ac:dyDescent="0.2">
      <c r="A22698" s="93"/>
    </row>
    <row r="22699" spans="1:19" ht="11.25" thickBot="1" x14ac:dyDescent="0.2">
      <c r="A22699" s="113" t="s">
        <v>352</v>
      </c>
      <c r="B22699" s="93"/>
      <c r="C22699" s="114">
        <v>1104.442</v>
      </c>
      <c r="D22699" s="114">
        <v>2792.4059999999999</v>
      </c>
      <c r="E22699" s="114">
        <v>557.30799999999999</v>
      </c>
      <c r="F22699" s="114">
        <v>99185.948999999993</v>
      </c>
      <c r="G22699" s="114">
        <v>118300.81</v>
      </c>
      <c r="H22699" s="114">
        <v>45434.222000000002</v>
      </c>
      <c r="I22699" s="110" t="s">
        <v>15307</v>
      </c>
      <c r="J22699" s="110" t="s">
        <v>16019</v>
      </c>
      <c r="K22699" s="114">
        <v>443.65</v>
      </c>
      <c r="L22699" s="114">
        <v>887.2</v>
      </c>
      <c r="M22699" s="114">
        <v>3046.0349999999999</v>
      </c>
      <c r="N22699" s="114">
        <v>-6916.3770000000004</v>
      </c>
      <c r="O22699" s="114">
        <v>844.43299999999999</v>
      </c>
      <c r="P22699" s="114">
        <v>607806.88</v>
      </c>
      <c r="Q22699" s="112" t="s">
        <v>15501</v>
      </c>
      <c r="R22699" s="110" t="s">
        <v>16020</v>
      </c>
      <c r="S22699" s="114">
        <v>44612.13</v>
      </c>
    </row>
    <row r="22700" spans="1:19" ht="11.25" thickBot="1" x14ac:dyDescent="0.2">
      <c r="A22700" s="93"/>
    </row>
    <row r="22701" spans="1:19" ht="11.25" thickBot="1" x14ac:dyDescent="0.2">
      <c r="A22701" s="116" t="s">
        <v>355</v>
      </c>
      <c r="B22701" s="93"/>
      <c r="C22701" s="114">
        <v>0</v>
      </c>
      <c r="D22701" s="114">
        <v>0</v>
      </c>
      <c r="E22701" s="114">
        <v>0</v>
      </c>
      <c r="F22701" s="114">
        <v>0</v>
      </c>
      <c r="G22701" s="114">
        <v>0</v>
      </c>
      <c r="H22701" s="114">
        <v>0</v>
      </c>
      <c r="I22701" s="110" t="s">
        <v>15307</v>
      </c>
      <c r="J22701" s="110" t="s">
        <v>15307</v>
      </c>
      <c r="K22701" s="114">
        <v>0</v>
      </c>
      <c r="L22701" s="114">
        <v>0</v>
      </c>
      <c r="M22701" s="114">
        <v>0</v>
      </c>
      <c r="N22701" s="114">
        <v>0</v>
      </c>
      <c r="O22701" s="114">
        <v>0</v>
      </c>
      <c r="P22701" s="114">
        <v>0</v>
      </c>
      <c r="Q22701" s="112" t="s">
        <v>15324</v>
      </c>
      <c r="R22701" s="110" t="s">
        <v>15307</v>
      </c>
      <c r="S22701" s="114">
        <v>0</v>
      </c>
    </row>
    <row r="22702" spans="1:19" ht="11.25" thickBot="1" x14ac:dyDescent="0.2">
      <c r="A22702" s="93"/>
    </row>
    <row r="22703" spans="1:19" ht="11.25" thickBot="1" x14ac:dyDescent="0.2">
      <c r="A22703" s="117" t="s">
        <v>358</v>
      </c>
      <c r="B22703" s="93"/>
      <c r="C22703" s="114">
        <v>0</v>
      </c>
      <c r="D22703" s="114">
        <v>0</v>
      </c>
      <c r="E22703" s="114">
        <v>0</v>
      </c>
      <c r="F22703" s="114">
        <v>0</v>
      </c>
      <c r="G22703" s="114">
        <v>0</v>
      </c>
      <c r="H22703" s="114">
        <v>0</v>
      </c>
      <c r="I22703" s="110" t="s">
        <v>15307</v>
      </c>
      <c r="J22703" s="110" t="s">
        <v>15307</v>
      </c>
      <c r="K22703" s="114">
        <v>0</v>
      </c>
      <c r="L22703" s="114">
        <v>0</v>
      </c>
      <c r="M22703" s="114">
        <v>0</v>
      </c>
      <c r="N22703" s="114">
        <v>0</v>
      </c>
      <c r="O22703" s="114">
        <v>0</v>
      </c>
      <c r="P22703" s="114">
        <v>0</v>
      </c>
      <c r="Q22703" s="112" t="s">
        <v>15358</v>
      </c>
      <c r="R22703" s="110" t="s">
        <v>15307</v>
      </c>
      <c r="S22703" s="114">
        <v>0</v>
      </c>
    </row>
    <row r="22704" spans="1:19" ht="11.25" thickBot="1" x14ac:dyDescent="0.2">
      <c r="A22704" s="93"/>
    </row>
    <row r="22705" spans="1:19" ht="11.25" thickBot="1" x14ac:dyDescent="0.2">
      <c r="A22705" s="87" t="s">
        <v>345</v>
      </c>
      <c r="B22705" s="87" t="s">
        <v>346</v>
      </c>
      <c r="C22705" s="120" t="s">
        <v>68</v>
      </c>
      <c r="D22705" s="120" t="s">
        <v>15325</v>
      </c>
    </row>
    <row r="22706" spans="1:19" ht="11.25" thickBot="1" x14ac:dyDescent="0.2">
      <c r="A22706" s="88">
        <v>1</v>
      </c>
      <c r="B22706" s="109">
        <v>0.8821296296296296</v>
      </c>
      <c r="C22706" s="89">
        <v>31895.15</v>
      </c>
      <c r="D22706" s="110" t="s">
        <v>15306</v>
      </c>
    </row>
    <row r="22707" spans="1:19" ht="11.25" thickBot="1" x14ac:dyDescent="0.2">
      <c r="A22707" s="93"/>
    </row>
    <row r="22708" spans="1:19" ht="11.25" thickBot="1" x14ac:dyDescent="0.2">
      <c r="A22708" s="113" t="s">
        <v>352</v>
      </c>
      <c r="B22708" s="93"/>
      <c r="C22708" s="114">
        <v>31895.15</v>
      </c>
      <c r="D22708" s="110" t="s">
        <v>15307</v>
      </c>
    </row>
    <row r="22709" spans="1:19" ht="11.25" thickBot="1" x14ac:dyDescent="0.2">
      <c r="A22709" s="93"/>
    </row>
    <row r="22710" spans="1:19" ht="11.25" thickBot="1" x14ac:dyDescent="0.2">
      <c r="A22710" s="116" t="s">
        <v>355</v>
      </c>
      <c r="B22710" s="93"/>
      <c r="C22710" s="114">
        <v>0</v>
      </c>
      <c r="D22710" s="110" t="s">
        <v>15307</v>
      </c>
    </row>
    <row r="22711" spans="1:19" ht="11.25" thickBot="1" x14ac:dyDescent="0.2">
      <c r="A22711" s="93"/>
    </row>
    <row r="22712" spans="1:19" ht="11.25" thickBot="1" x14ac:dyDescent="0.2">
      <c r="A22712" s="117" t="s">
        <v>358</v>
      </c>
      <c r="B22712" s="93"/>
      <c r="C22712" s="114">
        <v>0</v>
      </c>
      <c r="D22712" s="110" t="s">
        <v>15307</v>
      </c>
    </row>
    <row r="22713" spans="1:19" ht="10.5" x14ac:dyDescent="0.15">
      <c r="A22713" s="93"/>
    </row>
    <row r="22714" spans="1:19" x14ac:dyDescent="0.15">
      <c r="A22714" s="106"/>
      <c r="B22714" s="69" t="s">
        <v>3565</v>
      </c>
    </row>
    <row r="22715" spans="1:19" ht="9.75" thickBot="1" x14ac:dyDescent="0.2">
      <c r="A22715" s="64" t="s">
        <v>6926</v>
      </c>
    </row>
    <row r="22716" spans="1:19" ht="11.25" thickBot="1" x14ac:dyDescent="0.2">
      <c r="A22716" s="87" t="s">
        <v>345</v>
      </c>
      <c r="B22716" s="87" t="s">
        <v>346</v>
      </c>
      <c r="C22716" s="120" t="s">
        <v>15300</v>
      </c>
      <c r="D22716" s="120" t="s">
        <v>15301</v>
      </c>
      <c r="E22716" s="120" t="s">
        <v>15302</v>
      </c>
      <c r="F22716" s="120" t="s">
        <v>1</v>
      </c>
      <c r="G22716" s="120" t="s">
        <v>2</v>
      </c>
      <c r="H22716" s="120" t="s">
        <v>3</v>
      </c>
      <c r="I22716" s="120" t="s">
        <v>15303</v>
      </c>
      <c r="J22716" s="120" t="s">
        <v>4</v>
      </c>
      <c r="K22716" s="120" t="s">
        <v>15304</v>
      </c>
      <c r="L22716" s="120" t="s">
        <v>8</v>
      </c>
      <c r="M22716" s="120" t="s">
        <v>15305</v>
      </c>
      <c r="N22716" s="120" t="s">
        <v>10</v>
      </c>
      <c r="O22716" s="120" t="s">
        <v>11</v>
      </c>
      <c r="P22716" s="120" t="s">
        <v>12</v>
      </c>
      <c r="Q22716" s="120" t="s">
        <v>13</v>
      </c>
      <c r="R22716" s="120" t="s">
        <v>14</v>
      </c>
      <c r="S22716" s="120" t="s">
        <v>15</v>
      </c>
    </row>
    <row r="22717" spans="1:19" ht="11.25" thickBot="1" x14ac:dyDescent="0.2">
      <c r="A22717" s="88">
        <v>1</v>
      </c>
      <c r="B22717" s="109">
        <v>0.88756944444444441</v>
      </c>
      <c r="C22717" s="110" t="s">
        <v>15306</v>
      </c>
      <c r="D22717" s="110" t="s">
        <v>15306</v>
      </c>
      <c r="E22717" s="89">
        <v>55.238</v>
      </c>
      <c r="F22717" s="89">
        <v>19141.308000000001</v>
      </c>
      <c r="G22717" s="89">
        <v>23016.437000000002</v>
      </c>
      <c r="H22717" s="89">
        <v>798.24199999999996</v>
      </c>
      <c r="I22717" s="89">
        <v>-78.528999999999996</v>
      </c>
      <c r="J22717" s="89">
        <v>3369.7730000000001</v>
      </c>
      <c r="K22717" s="89">
        <v>390.31900000000002</v>
      </c>
      <c r="L22717" s="111">
        <v>0.60346</v>
      </c>
      <c r="M22717" s="89">
        <v>843.54700000000003</v>
      </c>
      <c r="N22717" s="89">
        <v>294.41800000000001</v>
      </c>
      <c r="O22717" s="89">
        <v>927.78399999999999</v>
      </c>
      <c r="P22717" s="110" t="s">
        <v>16107</v>
      </c>
      <c r="Q22717" s="110" t="s">
        <v>16108</v>
      </c>
      <c r="R22717" s="89">
        <v>524.202</v>
      </c>
      <c r="S22717" s="89">
        <v>1741.4970000000001</v>
      </c>
    </row>
    <row r="22718" spans="1:19" ht="11.25" thickBot="1" x14ac:dyDescent="0.2">
      <c r="A22718" s="93"/>
    </row>
    <row r="22719" spans="1:19" ht="11.25" thickBot="1" x14ac:dyDescent="0.2">
      <c r="A22719" s="113" t="s">
        <v>352</v>
      </c>
      <c r="B22719" s="93"/>
      <c r="C22719" s="110" t="s">
        <v>15307</v>
      </c>
      <c r="D22719" s="110" t="s">
        <v>15307</v>
      </c>
      <c r="E22719" s="114">
        <v>55.238</v>
      </c>
      <c r="F22719" s="114">
        <v>19141.308000000001</v>
      </c>
      <c r="G22719" s="114">
        <v>23016.437000000002</v>
      </c>
      <c r="H22719" s="114">
        <v>798.24199999999996</v>
      </c>
      <c r="I22719" s="114">
        <v>-78.528999999999996</v>
      </c>
      <c r="J22719" s="114">
        <v>3369.7730000000001</v>
      </c>
      <c r="K22719" s="114">
        <v>390.31900000000002</v>
      </c>
      <c r="L22719" s="115">
        <v>0.60346</v>
      </c>
      <c r="M22719" s="114">
        <v>843.54700000000003</v>
      </c>
      <c r="N22719" s="114">
        <v>294.41800000000001</v>
      </c>
      <c r="O22719" s="114">
        <v>927.78399999999999</v>
      </c>
      <c r="P22719" s="110" t="s">
        <v>16109</v>
      </c>
      <c r="Q22719" s="110" t="s">
        <v>16110</v>
      </c>
      <c r="R22719" s="114">
        <v>524.202</v>
      </c>
      <c r="S22719" s="114">
        <v>1741.4970000000001</v>
      </c>
    </row>
    <row r="22720" spans="1:19" ht="11.25" thickBot="1" x14ac:dyDescent="0.2">
      <c r="A22720" s="93"/>
    </row>
    <row r="22721" spans="1:19" ht="11.25" thickBot="1" x14ac:dyDescent="0.2">
      <c r="A22721" s="116" t="s">
        <v>355</v>
      </c>
      <c r="B22721" s="93"/>
      <c r="C22721" s="110" t="s">
        <v>15307</v>
      </c>
      <c r="D22721" s="110" t="s">
        <v>15307</v>
      </c>
      <c r="E22721" s="114">
        <v>0</v>
      </c>
      <c r="F22721" s="114">
        <v>0</v>
      </c>
      <c r="G22721" s="114">
        <v>0</v>
      </c>
      <c r="H22721" s="114">
        <v>0</v>
      </c>
      <c r="I22721" s="114">
        <v>0</v>
      </c>
      <c r="J22721" s="114">
        <v>0</v>
      </c>
      <c r="K22721" s="114">
        <v>0</v>
      </c>
      <c r="L22721" s="118" t="s">
        <v>15308</v>
      </c>
      <c r="M22721" s="114">
        <v>0</v>
      </c>
      <c r="N22721" s="114">
        <v>0</v>
      </c>
      <c r="O22721" s="114">
        <v>0</v>
      </c>
      <c r="P22721" s="110" t="s">
        <v>15358</v>
      </c>
      <c r="Q22721" s="110" t="s">
        <v>15358</v>
      </c>
      <c r="R22721" s="114">
        <v>0</v>
      </c>
      <c r="S22721" s="114">
        <v>0</v>
      </c>
    </row>
    <row r="22722" spans="1:19" ht="11.25" thickBot="1" x14ac:dyDescent="0.2">
      <c r="A22722" s="93"/>
    </row>
    <row r="22723" spans="1:19" ht="11.25" thickBot="1" x14ac:dyDescent="0.2">
      <c r="A22723" s="117" t="s">
        <v>358</v>
      </c>
      <c r="B22723" s="93"/>
      <c r="C22723" s="110" t="s">
        <v>15307</v>
      </c>
      <c r="D22723" s="110" t="s">
        <v>15307</v>
      </c>
      <c r="E22723" s="114">
        <v>0</v>
      </c>
      <c r="F22723" s="114">
        <v>0</v>
      </c>
      <c r="G22723" s="114">
        <v>0</v>
      </c>
      <c r="H22723" s="114">
        <v>0</v>
      </c>
      <c r="I22723" s="114">
        <v>0</v>
      </c>
      <c r="J22723" s="114">
        <v>0</v>
      </c>
      <c r="K22723" s="114">
        <v>0</v>
      </c>
      <c r="L22723" s="118">
        <v>0</v>
      </c>
      <c r="M22723" s="114">
        <v>0</v>
      </c>
      <c r="N22723" s="114">
        <v>0</v>
      </c>
      <c r="O22723" s="114">
        <v>0</v>
      </c>
      <c r="P22723" s="110" t="s">
        <v>15358</v>
      </c>
      <c r="Q22723" s="110" t="s">
        <v>15358</v>
      </c>
      <c r="R22723" s="114">
        <v>0</v>
      </c>
      <c r="S22723" s="114">
        <v>0</v>
      </c>
    </row>
    <row r="22724" spans="1:19" ht="11.25" thickBot="1" x14ac:dyDescent="0.2">
      <c r="A22724" s="93"/>
    </row>
    <row r="22725" spans="1:19" ht="11.25" thickBot="1" x14ac:dyDescent="0.2">
      <c r="A22725" s="87" t="s">
        <v>345</v>
      </c>
      <c r="B22725" s="87" t="s">
        <v>346</v>
      </c>
      <c r="C22725" s="120" t="s">
        <v>16</v>
      </c>
      <c r="D22725" s="120" t="s">
        <v>15309</v>
      </c>
      <c r="E22725" s="120" t="s">
        <v>15310</v>
      </c>
      <c r="F22725" s="120" t="s">
        <v>20</v>
      </c>
      <c r="G22725" s="120" t="s">
        <v>21</v>
      </c>
      <c r="H22725" s="120" t="s">
        <v>22</v>
      </c>
      <c r="I22725" s="120" t="s">
        <v>23</v>
      </c>
      <c r="J22725" s="120" t="s">
        <v>24</v>
      </c>
      <c r="K22725" s="120" t="s">
        <v>26</v>
      </c>
      <c r="L22725" s="120" t="s">
        <v>15311</v>
      </c>
      <c r="M22725" s="120" t="s">
        <v>27</v>
      </c>
      <c r="N22725" s="120" t="s">
        <v>28</v>
      </c>
      <c r="O22725" s="120" t="s">
        <v>29</v>
      </c>
      <c r="P22725" s="120" t="s">
        <v>30</v>
      </c>
      <c r="Q22725" s="120" t="s">
        <v>15312</v>
      </c>
      <c r="R22725" s="120" t="s">
        <v>32</v>
      </c>
      <c r="S22725" s="120" t="s">
        <v>33</v>
      </c>
    </row>
    <row r="22726" spans="1:19" ht="11.25" thickBot="1" x14ac:dyDescent="0.2">
      <c r="A22726" s="88">
        <v>1</v>
      </c>
      <c r="B22726" s="109">
        <v>0.88756944444444441</v>
      </c>
      <c r="C22726" s="89">
        <v>6719.1819999999998</v>
      </c>
      <c r="D22726" s="89">
        <v>5050.7169999999996</v>
      </c>
      <c r="E22726" s="89">
        <v>65.004000000000005</v>
      </c>
      <c r="F22726" s="111">
        <v>0.50985000000000003</v>
      </c>
      <c r="G22726" s="89">
        <v>238.226</v>
      </c>
      <c r="H22726" s="110" t="s">
        <v>16111</v>
      </c>
      <c r="I22726" s="89">
        <v>89.611999999999995</v>
      </c>
      <c r="J22726" s="89">
        <v>13537.156000000001</v>
      </c>
      <c r="K22726" s="111">
        <v>0.48896000000000001</v>
      </c>
      <c r="L22726" s="89">
        <v>13255.927</v>
      </c>
      <c r="M22726" s="89">
        <v>4728.9520000000002</v>
      </c>
      <c r="N22726" s="89">
        <v>710.14800000000002</v>
      </c>
      <c r="O22726" s="110" t="s">
        <v>16004</v>
      </c>
      <c r="P22726" s="110" t="s">
        <v>15306</v>
      </c>
      <c r="Q22726" s="89">
        <v>251.19399999999999</v>
      </c>
      <c r="R22726" s="89">
        <v>641.51599999999996</v>
      </c>
      <c r="S22726" s="110" t="s">
        <v>15306</v>
      </c>
    </row>
    <row r="22727" spans="1:19" ht="11.25" thickBot="1" x14ac:dyDescent="0.2">
      <c r="A22727" s="93"/>
    </row>
    <row r="22728" spans="1:19" ht="11.25" thickBot="1" x14ac:dyDescent="0.2">
      <c r="A22728" s="113" t="s">
        <v>352</v>
      </c>
      <c r="B22728" s="93"/>
      <c r="C22728" s="114">
        <v>6719.1819999999998</v>
      </c>
      <c r="D22728" s="114">
        <v>5050.7169999999996</v>
      </c>
      <c r="E22728" s="114">
        <v>65.004000000000005</v>
      </c>
      <c r="F22728" s="115">
        <v>0.50985000000000003</v>
      </c>
      <c r="G22728" s="114">
        <v>238.226</v>
      </c>
      <c r="H22728" s="110" t="s">
        <v>16112</v>
      </c>
      <c r="I22728" s="114">
        <v>89.611999999999995</v>
      </c>
      <c r="J22728" s="114">
        <v>13537.156000000001</v>
      </c>
      <c r="K22728" s="115">
        <v>0.48896000000000001</v>
      </c>
      <c r="L22728" s="114">
        <v>13255.927</v>
      </c>
      <c r="M22728" s="114">
        <v>4728.9520000000002</v>
      </c>
      <c r="N22728" s="114">
        <v>710.14800000000002</v>
      </c>
      <c r="O22728" s="110" t="s">
        <v>16006</v>
      </c>
      <c r="P22728" s="110" t="s">
        <v>15307</v>
      </c>
      <c r="Q22728" s="114">
        <v>251.19399999999999</v>
      </c>
      <c r="R22728" s="114">
        <v>641.51599999999996</v>
      </c>
      <c r="S22728" s="110" t="s">
        <v>15307</v>
      </c>
    </row>
    <row r="22729" spans="1:19" ht="11.25" thickBot="1" x14ac:dyDescent="0.2">
      <c r="A22729" s="93"/>
    </row>
    <row r="22730" spans="1:19" ht="11.25" thickBot="1" x14ac:dyDescent="0.2">
      <c r="A22730" s="116" t="s">
        <v>355</v>
      </c>
      <c r="B22730" s="93"/>
      <c r="C22730" s="114">
        <v>0</v>
      </c>
      <c r="D22730" s="114">
        <v>0</v>
      </c>
      <c r="E22730" s="114">
        <v>0</v>
      </c>
      <c r="F22730" s="118" t="s">
        <v>15308</v>
      </c>
      <c r="G22730" s="114">
        <v>0</v>
      </c>
      <c r="H22730" s="110" t="s">
        <v>15307</v>
      </c>
      <c r="I22730" s="114">
        <v>0</v>
      </c>
      <c r="J22730" s="114">
        <v>0</v>
      </c>
      <c r="K22730" s="118" t="s">
        <v>15308</v>
      </c>
      <c r="L22730" s="114">
        <v>0</v>
      </c>
      <c r="M22730" s="114">
        <v>0</v>
      </c>
      <c r="N22730" s="114">
        <v>0</v>
      </c>
      <c r="O22730" s="110" t="s">
        <v>15307</v>
      </c>
      <c r="P22730" s="110" t="s">
        <v>15307</v>
      </c>
      <c r="Q22730" s="114">
        <v>0</v>
      </c>
      <c r="R22730" s="114">
        <v>0</v>
      </c>
      <c r="S22730" s="110" t="s">
        <v>15307</v>
      </c>
    </row>
    <row r="22731" spans="1:19" ht="11.25" thickBot="1" x14ac:dyDescent="0.2">
      <c r="A22731" s="93"/>
    </row>
    <row r="22732" spans="1:19" ht="11.25" thickBot="1" x14ac:dyDescent="0.2">
      <c r="A22732" s="117" t="s">
        <v>358</v>
      </c>
      <c r="B22732" s="93"/>
      <c r="C22732" s="114">
        <v>0</v>
      </c>
      <c r="D22732" s="114">
        <v>0</v>
      </c>
      <c r="E22732" s="114">
        <v>0</v>
      </c>
      <c r="F22732" s="118">
        <v>0</v>
      </c>
      <c r="G22732" s="114">
        <v>0</v>
      </c>
      <c r="H22732" s="110" t="s">
        <v>15307</v>
      </c>
      <c r="I22732" s="114">
        <v>0</v>
      </c>
      <c r="J22732" s="114">
        <v>0</v>
      </c>
      <c r="K22732" s="118">
        <v>0</v>
      </c>
      <c r="L22732" s="114">
        <v>0</v>
      </c>
      <c r="M22732" s="114">
        <v>0</v>
      </c>
      <c r="N22732" s="114">
        <v>0</v>
      </c>
      <c r="O22732" s="110" t="s">
        <v>15307</v>
      </c>
      <c r="P22732" s="110" t="s">
        <v>15307</v>
      </c>
      <c r="Q22732" s="114">
        <v>0</v>
      </c>
      <c r="R22732" s="114">
        <v>0</v>
      </c>
      <c r="S22732" s="110" t="s">
        <v>15307</v>
      </c>
    </row>
    <row r="22733" spans="1:19" ht="11.25" thickBot="1" x14ac:dyDescent="0.2">
      <c r="A22733" s="93"/>
    </row>
    <row r="22734" spans="1:19" ht="11.25" thickBot="1" x14ac:dyDescent="0.2">
      <c r="A22734" s="87" t="s">
        <v>345</v>
      </c>
      <c r="B22734" s="87" t="s">
        <v>346</v>
      </c>
      <c r="C22734" s="120" t="s">
        <v>35</v>
      </c>
      <c r="D22734" s="120" t="s">
        <v>36</v>
      </c>
      <c r="E22734" s="120" t="s">
        <v>15315</v>
      </c>
      <c r="F22734" s="120" t="s">
        <v>38</v>
      </c>
      <c r="G22734" s="120" t="s">
        <v>39</v>
      </c>
      <c r="H22734" s="120" t="s">
        <v>41</v>
      </c>
      <c r="I22734" s="120" t="s">
        <v>42</v>
      </c>
      <c r="J22734" s="120" t="s">
        <v>43</v>
      </c>
      <c r="K22734" s="120" t="s">
        <v>44</v>
      </c>
      <c r="L22734" s="120" t="s">
        <v>45</v>
      </c>
      <c r="M22734" s="120" t="s">
        <v>46</v>
      </c>
      <c r="N22734" s="120" t="s">
        <v>47</v>
      </c>
      <c r="O22734" s="120" t="s">
        <v>48</v>
      </c>
      <c r="P22734" s="120" t="s">
        <v>49</v>
      </c>
      <c r="Q22734" s="120" t="s">
        <v>50</v>
      </c>
      <c r="R22734" s="120" t="s">
        <v>51</v>
      </c>
      <c r="S22734" s="120" t="s">
        <v>52</v>
      </c>
    </row>
    <row r="22735" spans="1:19" ht="11.25" thickBot="1" x14ac:dyDescent="0.2">
      <c r="A22735" s="88">
        <v>1</v>
      </c>
      <c r="B22735" s="109">
        <v>0.88756944444444441</v>
      </c>
      <c r="C22735" s="111">
        <v>0.44538</v>
      </c>
      <c r="D22735" s="89">
        <v>417.32900000000001</v>
      </c>
      <c r="E22735" s="110" t="s">
        <v>16035</v>
      </c>
      <c r="F22735" s="110" t="s">
        <v>16011</v>
      </c>
      <c r="G22735" s="110" t="s">
        <v>16036</v>
      </c>
      <c r="H22735" s="89">
        <v>24590.878000000001</v>
      </c>
      <c r="I22735" s="89">
        <v>1258.135</v>
      </c>
      <c r="J22735" s="89">
        <v>6142.5339999999997</v>
      </c>
      <c r="K22735" s="89">
        <v>413.57100000000003</v>
      </c>
      <c r="L22735" s="89">
        <v>98.796000000000006</v>
      </c>
      <c r="M22735" s="110" t="s">
        <v>16037</v>
      </c>
      <c r="N22735" s="89">
        <v>-85.224000000000004</v>
      </c>
      <c r="O22735" s="89">
        <v>322.10300000000001</v>
      </c>
      <c r="P22735" s="89">
        <v>5.6760000000000002</v>
      </c>
      <c r="Q22735" s="110" t="s">
        <v>15306</v>
      </c>
      <c r="R22735" s="89">
        <v>196.13</v>
      </c>
      <c r="S22735" s="89">
        <v>136.23699999999999</v>
      </c>
    </row>
    <row r="22736" spans="1:19" ht="11.25" thickBot="1" x14ac:dyDescent="0.2">
      <c r="A22736" s="93"/>
    </row>
    <row r="22737" spans="1:19" ht="11.25" thickBot="1" x14ac:dyDescent="0.2">
      <c r="A22737" s="113" t="s">
        <v>352</v>
      </c>
      <c r="B22737" s="93"/>
      <c r="C22737" s="115">
        <v>0.44538</v>
      </c>
      <c r="D22737" s="114">
        <v>417.32900000000001</v>
      </c>
      <c r="E22737" s="110" t="s">
        <v>16041</v>
      </c>
      <c r="F22737" s="110" t="s">
        <v>16012</v>
      </c>
      <c r="G22737" s="110" t="s">
        <v>16042</v>
      </c>
      <c r="H22737" s="114">
        <v>24590.878000000001</v>
      </c>
      <c r="I22737" s="114">
        <v>1258.135</v>
      </c>
      <c r="J22737" s="114">
        <v>6142.5339999999997</v>
      </c>
      <c r="K22737" s="114">
        <v>413.57100000000003</v>
      </c>
      <c r="L22737" s="114">
        <v>98.796000000000006</v>
      </c>
      <c r="M22737" s="110" t="s">
        <v>16043</v>
      </c>
      <c r="N22737" s="114">
        <v>-85.224000000000004</v>
      </c>
      <c r="O22737" s="114">
        <v>322.10300000000001</v>
      </c>
      <c r="P22737" s="114">
        <v>5.6760000000000002</v>
      </c>
      <c r="Q22737" s="110" t="s">
        <v>15307</v>
      </c>
      <c r="R22737" s="114">
        <v>196.13</v>
      </c>
      <c r="S22737" s="114">
        <v>136.23699999999999</v>
      </c>
    </row>
    <row r="22738" spans="1:19" ht="11.25" thickBot="1" x14ac:dyDescent="0.2">
      <c r="A22738" s="93"/>
    </row>
    <row r="22739" spans="1:19" ht="11.25" thickBot="1" x14ac:dyDescent="0.2">
      <c r="A22739" s="116" t="s">
        <v>355</v>
      </c>
      <c r="B22739" s="93"/>
      <c r="C22739" s="118" t="s">
        <v>15308</v>
      </c>
      <c r="D22739" s="114">
        <v>0</v>
      </c>
      <c r="E22739" s="110" t="s">
        <v>15307</v>
      </c>
      <c r="F22739" s="110" t="s">
        <v>15307</v>
      </c>
      <c r="G22739" s="110" t="s">
        <v>15307</v>
      </c>
      <c r="H22739" s="114">
        <v>0</v>
      </c>
      <c r="I22739" s="114">
        <v>0</v>
      </c>
      <c r="J22739" s="114">
        <v>0</v>
      </c>
      <c r="K22739" s="114">
        <v>0</v>
      </c>
      <c r="L22739" s="114">
        <v>0</v>
      </c>
      <c r="M22739" s="110" t="s">
        <v>15307</v>
      </c>
      <c r="N22739" s="114">
        <v>0</v>
      </c>
      <c r="O22739" s="114">
        <v>0</v>
      </c>
      <c r="P22739" s="114">
        <v>0</v>
      </c>
      <c r="Q22739" s="110" t="s">
        <v>15307</v>
      </c>
      <c r="R22739" s="114">
        <v>0</v>
      </c>
      <c r="S22739" s="114">
        <v>0</v>
      </c>
    </row>
    <row r="22740" spans="1:19" ht="11.25" thickBot="1" x14ac:dyDescent="0.2">
      <c r="A22740" s="93"/>
    </row>
    <row r="22741" spans="1:19" ht="11.25" thickBot="1" x14ac:dyDescent="0.2">
      <c r="A22741" s="117" t="s">
        <v>358</v>
      </c>
      <c r="B22741" s="93"/>
      <c r="C22741" s="118">
        <v>0</v>
      </c>
      <c r="D22741" s="114">
        <v>0</v>
      </c>
      <c r="E22741" s="110" t="s">
        <v>15307</v>
      </c>
      <c r="F22741" s="110" t="s">
        <v>15307</v>
      </c>
      <c r="G22741" s="110" t="s">
        <v>15307</v>
      </c>
      <c r="H22741" s="114">
        <v>0</v>
      </c>
      <c r="I22741" s="114">
        <v>0</v>
      </c>
      <c r="J22741" s="114">
        <v>0</v>
      </c>
      <c r="K22741" s="114">
        <v>0</v>
      </c>
      <c r="L22741" s="114">
        <v>0</v>
      </c>
      <c r="M22741" s="110" t="s">
        <v>15307</v>
      </c>
      <c r="N22741" s="114">
        <v>0</v>
      </c>
      <c r="O22741" s="114">
        <v>0</v>
      </c>
      <c r="P22741" s="114">
        <v>0</v>
      </c>
      <c r="Q22741" s="110" t="s">
        <v>15307</v>
      </c>
      <c r="R22741" s="114">
        <v>0</v>
      </c>
      <c r="S22741" s="114">
        <v>0</v>
      </c>
    </row>
    <row r="22742" spans="1:19" ht="11.25" thickBot="1" x14ac:dyDescent="0.2">
      <c r="A22742" s="93"/>
    </row>
    <row r="22743" spans="1:19" ht="11.25" thickBot="1" x14ac:dyDescent="0.2">
      <c r="A22743" s="87" t="s">
        <v>345</v>
      </c>
      <c r="B22743" s="87" t="s">
        <v>346</v>
      </c>
      <c r="C22743" s="120" t="s">
        <v>53</v>
      </c>
      <c r="D22743" s="120" t="s">
        <v>54</v>
      </c>
      <c r="E22743" s="120" t="s">
        <v>55</v>
      </c>
      <c r="F22743" s="120" t="s">
        <v>56</v>
      </c>
      <c r="G22743" s="120" t="s">
        <v>15318</v>
      </c>
      <c r="H22743" s="120" t="s">
        <v>57</v>
      </c>
      <c r="I22743" s="120" t="s">
        <v>59</v>
      </c>
      <c r="J22743" s="120" t="s">
        <v>15319</v>
      </c>
      <c r="K22743" s="120" t="s">
        <v>60</v>
      </c>
      <c r="L22743" s="120" t="s">
        <v>61</v>
      </c>
      <c r="M22743" s="120" t="s">
        <v>62</v>
      </c>
      <c r="N22743" s="120" t="s">
        <v>15320</v>
      </c>
      <c r="O22743" s="120" t="s">
        <v>63</v>
      </c>
      <c r="P22743" s="120" t="s">
        <v>64</v>
      </c>
      <c r="Q22743" s="120" t="s">
        <v>66</v>
      </c>
      <c r="R22743" s="120" t="s">
        <v>15321</v>
      </c>
      <c r="S22743" s="120" t="s">
        <v>67</v>
      </c>
    </row>
    <row r="22744" spans="1:19" ht="11.25" thickBot="1" x14ac:dyDescent="0.2">
      <c r="A22744" s="88">
        <v>1</v>
      </c>
      <c r="B22744" s="109">
        <v>0.88756944444444441</v>
      </c>
      <c r="C22744" s="89">
        <v>82.147999999999996</v>
      </c>
      <c r="D22744" s="89">
        <v>82.554000000000002</v>
      </c>
      <c r="E22744" s="110" t="s">
        <v>16047</v>
      </c>
      <c r="F22744" s="89">
        <v>1543.4680000000001</v>
      </c>
      <c r="G22744" s="89">
        <v>1737.144</v>
      </c>
      <c r="H22744" s="89">
        <v>2746.0230000000001</v>
      </c>
      <c r="I22744" s="89">
        <v>84.582999999999998</v>
      </c>
      <c r="J22744" s="110" t="s">
        <v>16017</v>
      </c>
      <c r="K22744" s="110" t="s">
        <v>15306</v>
      </c>
      <c r="L22744" s="110" t="s">
        <v>15306</v>
      </c>
      <c r="M22744" s="89">
        <v>1018.071</v>
      </c>
      <c r="N22744" s="89">
        <v>-9175.3289999999997</v>
      </c>
      <c r="O22744" s="110" t="s">
        <v>16061</v>
      </c>
      <c r="P22744" s="89">
        <v>16368.17</v>
      </c>
      <c r="Q22744" s="112" t="s">
        <v>15508</v>
      </c>
      <c r="R22744" s="110" t="s">
        <v>16018</v>
      </c>
      <c r="S22744" s="89">
        <v>1438.5139999999999</v>
      </c>
    </row>
    <row r="22745" spans="1:19" ht="11.25" thickBot="1" x14ac:dyDescent="0.2">
      <c r="A22745" s="93"/>
    </row>
    <row r="22746" spans="1:19" ht="11.25" thickBot="1" x14ac:dyDescent="0.2">
      <c r="A22746" s="113" t="s">
        <v>352</v>
      </c>
      <c r="B22746" s="93"/>
      <c r="C22746" s="114">
        <v>82.147999999999996</v>
      </c>
      <c r="D22746" s="114">
        <v>82.554000000000002</v>
      </c>
      <c r="E22746" s="110" t="s">
        <v>16049</v>
      </c>
      <c r="F22746" s="114">
        <v>1543.4680000000001</v>
      </c>
      <c r="G22746" s="114">
        <v>1737.144</v>
      </c>
      <c r="H22746" s="114">
        <v>2746.0230000000001</v>
      </c>
      <c r="I22746" s="114">
        <v>84.582999999999998</v>
      </c>
      <c r="J22746" s="110" t="s">
        <v>16019</v>
      </c>
      <c r="K22746" s="110" t="s">
        <v>15307</v>
      </c>
      <c r="L22746" s="110" t="s">
        <v>15307</v>
      </c>
      <c r="M22746" s="114">
        <v>1018.071</v>
      </c>
      <c r="N22746" s="114">
        <v>-9175.3289999999997</v>
      </c>
      <c r="O22746" s="110" t="s">
        <v>16062</v>
      </c>
      <c r="P22746" s="114">
        <v>16368.17</v>
      </c>
      <c r="Q22746" s="112" t="s">
        <v>15509</v>
      </c>
      <c r="R22746" s="110" t="s">
        <v>16020</v>
      </c>
      <c r="S22746" s="114">
        <v>1438.5139999999999</v>
      </c>
    </row>
    <row r="22747" spans="1:19" ht="11.25" thickBot="1" x14ac:dyDescent="0.2">
      <c r="A22747" s="93"/>
    </row>
    <row r="22748" spans="1:19" ht="11.25" thickBot="1" x14ac:dyDescent="0.2">
      <c r="A22748" s="116" t="s">
        <v>355</v>
      </c>
      <c r="B22748" s="93"/>
      <c r="C22748" s="114">
        <v>0</v>
      </c>
      <c r="D22748" s="114">
        <v>0</v>
      </c>
      <c r="E22748" s="110" t="s">
        <v>15307</v>
      </c>
      <c r="F22748" s="114">
        <v>0</v>
      </c>
      <c r="G22748" s="114">
        <v>0</v>
      </c>
      <c r="H22748" s="114">
        <v>0</v>
      </c>
      <c r="I22748" s="114">
        <v>0</v>
      </c>
      <c r="J22748" s="110" t="s">
        <v>15307</v>
      </c>
      <c r="K22748" s="110" t="s">
        <v>15307</v>
      </c>
      <c r="L22748" s="110" t="s">
        <v>15307</v>
      </c>
      <c r="M22748" s="114">
        <v>0</v>
      </c>
      <c r="N22748" s="114">
        <v>0</v>
      </c>
      <c r="O22748" s="110" t="s">
        <v>15307</v>
      </c>
      <c r="P22748" s="114">
        <v>0</v>
      </c>
      <c r="Q22748" s="112" t="s">
        <v>15324</v>
      </c>
      <c r="R22748" s="110" t="s">
        <v>15307</v>
      </c>
      <c r="S22748" s="114">
        <v>0</v>
      </c>
    </row>
    <row r="22749" spans="1:19" ht="11.25" thickBot="1" x14ac:dyDescent="0.2">
      <c r="A22749" s="93"/>
    </row>
    <row r="22750" spans="1:19" ht="11.25" thickBot="1" x14ac:dyDescent="0.2">
      <c r="A22750" s="117" t="s">
        <v>358</v>
      </c>
      <c r="B22750" s="93"/>
      <c r="C22750" s="114">
        <v>0</v>
      </c>
      <c r="D22750" s="114">
        <v>0</v>
      </c>
      <c r="E22750" s="110" t="s">
        <v>15307</v>
      </c>
      <c r="F22750" s="114">
        <v>0</v>
      </c>
      <c r="G22750" s="114">
        <v>0</v>
      </c>
      <c r="H22750" s="114">
        <v>0</v>
      </c>
      <c r="I22750" s="114">
        <v>0</v>
      </c>
      <c r="J22750" s="110" t="s">
        <v>15307</v>
      </c>
      <c r="K22750" s="110" t="s">
        <v>15307</v>
      </c>
      <c r="L22750" s="110" t="s">
        <v>15307</v>
      </c>
      <c r="M22750" s="114">
        <v>0</v>
      </c>
      <c r="N22750" s="114">
        <v>0</v>
      </c>
      <c r="O22750" s="110" t="s">
        <v>15307</v>
      </c>
      <c r="P22750" s="114">
        <v>0</v>
      </c>
      <c r="Q22750" s="112" t="s">
        <v>15358</v>
      </c>
      <c r="R22750" s="110" t="s">
        <v>15307</v>
      </c>
      <c r="S22750" s="114">
        <v>0</v>
      </c>
    </row>
    <row r="22751" spans="1:19" ht="11.25" thickBot="1" x14ac:dyDescent="0.2">
      <c r="A22751" s="93"/>
    </row>
    <row r="22752" spans="1:19" ht="11.25" thickBot="1" x14ac:dyDescent="0.2">
      <c r="A22752" s="87" t="s">
        <v>345</v>
      </c>
      <c r="B22752" s="87" t="s">
        <v>346</v>
      </c>
      <c r="C22752" s="120" t="s">
        <v>68</v>
      </c>
      <c r="D22752" s="120" t="s">
        <v>15325</v>
      </c>
    </row>
    <row r="22753" spans="1:19" ht="11.25" thickBot="1" x14ac:dyDescent="0.2">
      <c r="A22753" s="88">
        <v>1</v>
      </c>
      <c r="B22753" s="109">
        <v>0.88756944444444441</v>
      </c>
      <c r="C22753" s="89">
        <v>2806.05</v>
      </c>
      <c r="D22753" s="110" t="s">
        <v>15306</v>
      </c>
    </row>
    <row r="22754" spans="1:19" ht="11.25" thickBot="1" x14ac:dyDescent="0.2">
      <c r="A22754" s="93"/>
    </row>
    <row r="22755" spans="1:19" ht="11.25" thickBot="1" x14ac:dyDescent="0.2">
      <c r="A22755" s="113" t="s">
        <v>352</v>
      </c>
      <c r="B22755" s="93"/>
      <c r="C22755" s="114">
        <v>2806.05</v>
      </c>
      <c r="D22755" s="110" t="s">
        <v>15307</v>
      </c>
    </row>
    <row r="22756" spans="1:19" ht="11.25" thickBot="1" x14ac:dyDescent="0.2">
      <c r="A22756" s="93"/>
    </row>
    <row r="22757" spans="1:19" ht="11.25" thickBot="1" x14ac:dyDescent="0.2">
      <c r="A22757" s="116" t="s">
        <v>355</v>
      </c>
      <c r="B22757" s="93"/>
      <c r="C22757" s="114">
        <v>0</v>
      </c>
      <c r="D22757" s="110" t="s">
        <v>15307</v>
      </c>
    </row>
    <row r="22758" spans="1:19" ht="11.25" thickBot="1" x14ac:dyDescent="0.2">
      <c r="A22758" s="93"/>
    </row>
    <row r="22759" spans="1:19" ht="11.25" thickBot="1" x14ac:dyDescent="0.2">
      <c r="A22759" s="117" t="s">
        <v>358</v>
      </c>
      <c r="B22759" s="93"/>
      <c r="C22759" s="114">
        <v>0</v>
      </c>
      <c r="D22759" s="110" t="s">
        <v>15307</v>
      </c>
    </row>
    <row r="22760" spans="1:19" ht="10.5" x14ac:dyDescent="0.15">
      <c r="A22760" s="93"/>
    </row>
    <row r="22761" spans="1:19" x14ac:dyDescent="0.15">
      <c r="A22761" s="106"/>
      <c r="B22761" s="69" t="s">
        <v>3625</v>
      </c>
    </row>
    <row r="22762" spans="1:19" ht="9.75" thickBot="1" x14ac:dyDescent="0.2">
      <c r="A22762" s="64" t="s">
        <v>6926</v>
      </c>
    </row>
    <row r="22763" spans="1:19" ht="11.25" thickBot="1" x14ac:dyDescent="0.2">
      <c r="A22763" s="87" t="s">
        <v>345</v>
      </c>
      <c r="B22763" s="87" t="s">
        <v>346</v>
      </c>
      <c r="C22763" s="120" t="s">
        <v>15300</v>
      </c>
      <c r="D22763" s="120" t="s">
        <v>15301</v>
      </c>
      <c r="E22763" s="120" t="s">
        <v>15302</v>
      </c>
      <c r="F22763" s="120" t="s">
        <v>1</v>
      </c>
      <c r="G22763" s="120" t="s">
        <v>2</v>
      </c>
      <c r="H22763" s="120" t="s">
        <v>3</v>
      </c>
      <c r="I22763" s="120" t="s">
        <v>15303</v>
      </c>
      <c r="J22763" s="120" t="s">
        <v>4</v>
      </c>
      <c r="K22763" s="120" t="s">
        <v>15304</v>
      </c>
      <c r="L22763" s="120" t="s">
        <v>8</v>
      </c>
      <c r="M22763" s="120" t="s">
        <v>15305</v>
      </c>
      <c r="N22763" s="120" t="s">
        <v>10</v>
      </c>
      <c r="O22763" s="120" t="s">
        <v>11</v>
      </c>
      <c r="P22763" s="120" t="s">
        <v>12</v>
      </c>
      <c r="Q22763" s="120" t="s">
        <v>13</v>
      </c>
      <c r="R22763" s="120" t="s">
        <v>14</v>
      </c>
      <c r="S22763" s="120" t="s">
        <v>15</v>
      </c>
    </row>
    <row r="22764" spans="1:19" ht="11.25" thickBot="1" x14ac:dyDescent="0.2">
      <c r="A22764" s="88">
        <v>1</v>
      </c>
      <c r="B22764" s="109">
        <v>0.89300925925925922</v>
      </c>
      <c r="C22764" s="110" t="s">
        <v>15306</v>
      </c>
      <c r="D22764" s="110" t="s">
        <v>15306</v>
      </c>
      <c r="E22764" s="89">
        <v>120.316</v>
      </c>
      <c r="F22764" s="89">
        <v>725428.23</v>
      </c>
      <c r="G22764" s="89">
        <v>766442.45</v>
      </c>
      <c r="H22764" s="89">
        <v>182231.77</v>
      </c>
      <c r="I22764" s="89">
        <v>34.604999999999997</v>
      </c>
      <c r="J22764" s="89">
        <v>59448.881000000001</v>
      </c>
      <c r="K22764" s="89">
        <v>236.77600000000001</v>
      </c>
      <c r="L22764" s="111">
        <v>0.61565999999999999</v>
      </c>
      <c r="M22764" s="89">
        <v>74476.524000000005</v>
      </c>
      <c r="N22764" s="89">
        <v>14666.643</v>
      </c>
      <c r="O22764" s="89">
        <v>56594.186000000002</v>
      </c>
      <c r="P22764" s="110" t="s">
        <v>16113</v>
      </c>
      <c r="Q22764" s="110" t="s">
        <v>16114</v>
      </c>
      <c r="R22764" s="89">
        <v>14267.611999999999</v>
      </c>
      <c r="S22764" s="89">
        <v>23960.478999999999</v>
      </c>
    </row>
    <row r="22765" spans="1:19" ht="11.25" thickBot="1" x14ac:dyDescent="0.2">
      <c r="A22765" s="93"/>
    </row>
    <row r="22766" spans="1:19" ht="11.25" thickBot="1" x14ac:dyDescent="0.2">
      <c r="A22766" s="113" t="s">
        <v>352</v>
      </c>
      <c r="B22766" s="93"/>
      <c r="C22766" s="110" t="s">
        <v>15307</v>
      </c>
      <c r="D22766" s="110" t="s">
        <v>15307</v>
      </c>
      <c r="E22766" s="114">
        <v>120.316</v>
      </c>
      <c r="F22766" s="114">
        <v>725428.23</v>
      </c>
      <c r="G22766" s="114">
        <v>766442.45</v>
      </c>
      <c r="H22766" s="114">
        <v>182231.77</v>
      </c>
      <c r="I22766" s="114">
        <v>34.604999999999997</v>
      </c>
      <c r="J22766" s="114">
        <v>59448.881000000001</v>
      </c>
      <c r="K22766" s="114">
        <v>236.77600000000001</v>
      </c>
      <c r="L22766" s="115">
        <v>0.61565999999999999</v>
      </c>
      <c r="M22766" s="114">
        <v>74476.524000000005</v>
      </c>
      <c r="N22766" s="114">
        <v>14666.643</v>
      </c>
      <c r="O22766" s="114">
        <v>56594.186000000002</v>
      </c>
      <c r="P22766" s="110" t="s">
        <v>16115</v>
      </c>
      <c r="Q22766" s="110" t="s">
        <v>16116</v>
      </c>
      <c r="R22766" s="114">
        <v>14267.611999999999</v>
      </c>
      <c r="S22766" s="114">
        <v>23960.478999999999</v>
      </c>
    </row>
    <row r="22767" spans="1:19" ht="11.25" thickBot="1" x14ac:dyDescent="0.2">
      <c r="A22767" s="93"/>
    </row>
    <row r="22768" spans="1:19" ht="11.25" thickBot="1" x14ac:dyDescent="0.2">
      <c r="A22768" s="116" t="s">
        <v>355</v>
      </c>
      <c r="B22768" s="93"/>
      <c r="C22768" s="110" t="s">
        <v>15307</v>
      </c>
      <c r="D22768" s="110" t="s">
        <v>15307</v>
      </c>
      <c r="E22768" s="114">
        <v>0</v>
      </c>
      <c r="F22768" s="114">
        <v>0</v>
      </c>
      <c r="G22768" s="114">
        <v>0</v>
      </c>
      <c r="H22768" s="114">
        <v>0</v>
      </c>
      <c r="I22768" s="114">
        <v>0</v>
      </c>
      <c r="J22768" s="114">
        <v>0</v>
      </c>
      <c r="K22768" s="114">
        <v>0</v>
      </c>
      <c r="L22768" s="118" t="s">
        <v>15308</v>
      </c>
      <c r="M22768" s="114">
        <v>0</v>
      </c>
      <c r="N22768" s="114">
        <v>0</v>
      </c>
      <c r="O22768" s="114">
        <v>0</v>
      </c>
      <c r="P22768" s="110" t="s">
        <v>15358</v>
      </c>
      <c r="Q22768" s="110" t="s">
        <v>15358</v>
      </c>
      <c r="R22768" s="114">
        <v>0</v>
      </c>
      <c r="S22768" s="114">
        <v>0</v>
      </c>
    </row>
    <row r="22769" spans="1:19" ht="11.25" thickBot="1" x14ac:dyDescent="0.2">
      <c r="A22769" s="93"/>
    </row>
    <row r="22770" spans="1:19" ht="11.25" thickBot="1" x14ac:dyDescent="0.2">
      <c r="A22770" s="117" t="s">
        <v>358</v>
      </c>
      <c r="B22770" s="93"/>
      <c r="C22770" s="110" t="s">
        <v>15307</v>
      </c>
      <c r="D22770" s="110" t="s">
        <v>15307</v>
      </c>
      <c r="E22770" s="114">
        <v>0</v>
      </c>
      <c r="F22770" s="114">
        <v>0</v>
      </c>
      <c r="G22770" s="114">
        <v>0</v>
      </c>
      <c r="H22770" s="114">
        <v>0</v>
      </c>
      <c r="I22770" s="114">
        <v>0</v>
      </c>
      <c r="J22770" s="114">
        <v>0</v>
      </c>
      <c r="K22770" s="114">
        <v>0</v>
      </c>
      <c r="L22770" s="118">
        <v>0</v>
      </c>
      <c r="M22770" s="114">
        <v>0</v>
      </c>
      <c r="N22770" s="114">
        <v>0</v>
      </c>
      <c r="O22770" s="114">
        <v>0</v>
      </c>
      <c r="P22770" s="110" t="s">
        <v>15358</v>
      </c>
      <c r="Q22770" s="110" t="s">
        <v>15358</v>
      </c>
      <c r="R22770" s="114">
        <v>0</v>
      </c>
      <c r="S22770" s="114">
        <v>0</v>
      </c>
    </row>
    <row r="22771" spans="1:19" ht="11.25" thickBot="1" x14ac:dyDescent="0.2">
      <c r="A22771" s="93"/>
    </row>
    <row r="22772" spans="1:19" ht="11.25" thickBot="1" x14ac:dyDescent="0.2">
      <c r="A22772" s="87" t="s">
        <v>345</v>
      </c>
      <c r="B22772" s="87" t="s">
        <v>346</v>
      </c>
      <c r="C22772" s="120" t="s">
        <v>16</v>
      </c>
      <c r="D22772" s="120" t="s">
        <v>15309</v>
      </c>
      <c r="E22772" s="120" t="s">
        <v>15310</v>
      </c>
      <c r="F22772" s="120" t="s">
        <v>20</v>
      </c>
      <c r="G22772" s="120" t="s">
        <v>21</v>
      </c>
      <c r="H22772" s="120" t="s">
        <v>22</v>
      </c>
      <c r="I22772" s="120" t="s">
        <v>23</v>
      </c>
      <c r="J22772" s="120" t="s">
        <v>24</v>
      </c>
      <c r="K22772" s="120" t="s">
        <v>26</v>
      </c>
      <c r="L22772" s="120" t="s">
        <v>15311</v>
      </c>
      <c r="M22772" s="120" t="s">
        <v>27</v>
      </c>
      <c r="N22772" s="120" t="s">
        <v>28</v>
      </c>
      <c r="O22772" s="120" t="s">
        <v>29</v>
      </c>
      <c r="P22772" s="120" t="s">
        <v>30</v>
      </c>
      <c r="Q22772" s="120" t="s">
        <v>15312</v>
      </c>
      <c r="R22772" s="120" t="s">
        <v>32</v>
      </c>
      <c r="S22772" s="120" t="s">
        <v>33</v>
      </c>
    </row>
    <row r="22773" spans="1:19" ht="11.25" thickBot="1" x14ac:dyDescent="0.2">
      <c r="A22773" s="88">
        <v>1</v>
      </c>
      <c r="B22773" s="109">
        <v>0.89300925925925922</v>
      </c>
      <c r="C22773" s="89">
        <v>691983.91</v>
      </c>
      <c r="D22773" s="89">
        <v>643563.24</v>
      </c>
      <c r="E22773" s="89">
        <v>2528.453</v>
      </c>
      <c r="F22773" s="111">
        <v>0.51093999999999995</v>
      </c>
      <c r="G22773" s="89">
        <v>251.23400000000001</v>
      </c>
      <c r="H22773" s="89">
        <v>33.148000000000003</v>
      </c>
      <c r="I22773" s="89">
        <v>13043.127</v>
      </c>
      <c r="J22773" s="89">
        <v>259918.84</v>
      </c>
      <c r="K22773" s="111">
        <v>0.49469999999999997</v>
      </c>
      <c r="L22773" s="89">
        <v>983379.41</v>
      </c>
      <c r="M22773" s="89">
        <v>54439.667999999998</v>
      </c>
      <c r="N22773" s="89">
        <v>31301.4</v>
      </c>
      <c r="O22773" s="110" t="s">
        <v>16004</v>
      </c>
      <c r="P22773" s="89">
        <v>71.935000000000002</v>
      </c>
      <c r="Q22773" s="89">
        <v>510.48599999999999</v>
      </c>
      <c r="R22773" s="89">
        <v>39977.637999999999</v>
      </c>
      <c r="S22773" s="89">
        <v>527.976</v>
      </c>
    </row>
    <row r="22774" spans="1:19" ht="11.25" thickBot="1" x14ac:dyDescent="0.2">
      <c r="A22774" s="93"/>
    </row>
    <row r="22775" spans="1:19" ht="11.25" thickBot="1" x14ac:dyDescent="0.2">
      <c r="A22775" s="113" t="s">
        <v>352</v>
      </c>
      <c r="B22775" s="93"/>
      <c r="C22775" s="114">
        <v>691983.91</v>
      </c>
      <c r="D22775" s="114">
        <v>643563.24</v>
      </c>
      <c r="E22775" s="114">
        <v>2528.453</v>
      </c>
      <c r="F22775" s="115">
        <v>0.51093999999999995</v>
      </c>
      <c r="G22775" s="114">
        <v>251.23400000000001</v>
      </c>
      <c r="H22775" s="114">
        <v>33.148000000000003</v>
      </c>
      <c r="I22775" s="114">
        <v>13043.127</v>
      </c>
      <c r="J22775" s="114">
        <v>259918.84</v>
      </c>
      <c r="K22775" s="115">
        <v>0.49469999999999997</v>
      </c>
      <c r="L22775" s="114">
        <v>983379.41</v>
      </c>
      <c r="M22775" s="114">
        <v>54439.667999999998</v>
      </c>
      <c r="N22775" s="114">
        <v>31301.4</v>
      </c>
      <c r="O22775" s="110" t="s">
        <v>16006</v>
      </c>
      <c r="P22775" s="114">
        <v>71.935000000000002</v>
      </c>
      <c r="Q22775" s="114">
        <v>510.48599999999999</v>
      </c>
      <c r="R22775" s="114">
        <v>39977.637999999999</v>
      </c>
      <c r="S22775" s="114">
        <v>527.976</v>
      </c>
    </row>
    <row r="22776" spans="1:19" ht="11.25" thickBot="1" x14ac:dyDescent="0.2">
      <c r="A22776" s="93"/>
    </row>
    <row r="22777" spans="1:19" ht="11.25" thickBot="1" x14ac:dyDescent="0.2">
      <c r="A22777" s="116" t="s">
        <v>355</v>
      </c>
      <c r="B22777" s="93"/>
      <c r="C22777" s="114">
        <v>0</v>
      </c>
      <c r="D22777" s="114">
        <v>0</v>
      </c>
      <c r="E22777" s="114">
        <v>0</v>
      </c>
      <c r="F22777" s="118" t="s">
        <v>15308</v>
      </c>
      <c r="G22777" s="114">
        <v>0</v>
      </c>
      <c r="H22777" s="114">
        <v>0</v>
      </c>
      <c r="I22777" s="114">
        <v>0</v>
      </c>
      <c r="J22777" s="114">
        <v>0</v>
      </c>
      <c r="K22777" s="118" t="s">
        <v>15308</v>
      </c>
      <c r="L22777" s="114">
        <v>0</v>
      </c>
      <c r="M22777" s="114">
        <v>0</v>
      </c>
      <c r="N22777" s="114">
        <v>0</v>
      </c>
      <c r="O22777" s="110" t="s">
        <v>15307</v>
      </c>
      <c r="P22777" s="114">
        <v>0</v>
      </c>
      <c r="Q22777" s="114">
        <v>0</v>
      </c>
      <c r="R22777" s="114">
        <v>0</v>
      </c>
      <c r="S22777" s="114">
        <v>0</v>
      </c>
    </row>
    <row r="22778" spans="1:19" ht="11.25" thickBot="1" x14ac:dyDescent="0.2">
      <c r="A22778" s="93"/>
    </row>
    <row r="22779" spans="1:19" ht="11.25" thickBot="1" x14ac:dyDescent="0.2">
      <c r="A22779" s="117" t="s">
        <v>358</v>
      </c>
      <c r="B22779" s="93"/>
      <c r="C22779" s="114">
        <v>0</v>
      </c>
      <c r="D22779" s="114">
        <v>0</v>
      </c>
      <c r="E22779" s="114">
        <v>0</v>
      </c>
      <c r="F22779" s="118">
        <v>0</v>
      </c>
      <c r="G22779" s="114">
        <v>0</v>
      </c>
      <c r="H22779" s="114">
        <v>0</v>
      </c>
      <c r="I22779" s="114">
        <v>0</v>
      </c>
      <c r="J22779" s="114">
        <v>0</v>
      </c>
      <c r="K22779" s="118">
        <v>0</v>
      </c>
      <c r="L22779" s="114">
        <v>0</v>
      </c>
      <c r="M22779" s="114">
        <v>0</v>
      </c>
      <c r="N22779" s="114">
        <v>0</v>
      </c>
      <c r="O22779" s="110" t="s">
        <v>15307</v>
      </c>
      <c r="P22779" s="114">
        <v>0</v>
      </c>
      <c r="Q22779" s="114">
        <v>0</v>
      </c>
      <c r="R22779" s="114">
        <v>0</v>
      </c>
      <c r="S22779" s="114">
        <v>0</v>
      </c>
    </row>
    <row r="22780" spans="1:19" ht="11.25" thickBot="1" x14ac:dyDescent="0.2">
      <c r="A22780" s="93"/>
    </row>
    <row r="22781" spans="1:19" ht="11.25" thickBot="1" x14ac:dyDescent="0.2">
      <c r="A22781" s="87" t="s">
        <v>345</v>
      </c>
      <c r="B22781" s="87" t="s">
        <v>346</v>
      </c>
      <c r="C22781" s="120" t="s">
        <v>35</v>
      </c>
      <c r="D22781" s="120" t="s">
        <v>36</v>
      </c>
      <c r="E22781" s="120" t="s">
        <v>15315</v>
      </c>
      <c r="F22781" s="120" t="s">
        <v>38</v>
      </c>
      <c r="G22781" s="120" t="s">
        <v>39</v>
      </c>
      <c r="H22781" s="120" t="s">
        <v>41</v>
      </c>
      <c r="I22781" s="120" t="s">
        <v>42</v>
      </c>
      <c r="J22781" s="120" t="s">
        <v>43</v>
      </c>
      <c r="K22781" s="120" t="s">
        <v>44</v>
      </c>
      <c r="L22781" s="120" t="s">
        <v>45</v>
      </c>
      <c r="M22781" s="120" t="s">
        <v>46</v>
      </c>
      <c r="N22781" s="120" t="s">
        <v>47</v>
      </c>
      <c r="O22781" s="120" t="s">
        <v>48</v>
      </c>
      <c r="P22781" s="120" t="s">
        <v>49</v>
      </c>
      <c r="Q22781" s="120" t="s">
        <v>50</v>
      </c>
      <c r="R22781" s="120" t="s">
        <v>51</v>
      </c>
      <c r="S22781" s="120" t="s">
        <v>52</v>
      </c>
    </row>
    <row r="22782" spans="1:19" ht="11.25" thickBot="1" x14ac:dyDescent="0.2">
      <c r="A22782" s="88">
        <v>1</v>
      </c>
      <c r="B22782" s="109">
        <v>0.89300925925925922</v>
      </c>
      <c r="C22782" s="111">
        <v>0.43952999999999998</v>
      </c>
      <c r="D22782" s="89">
        <v>99667.22</v>
      </c>
      <c r="E22782" s="89">
        <v>7272.7619999999997</v>
      </c>
      <c r="F22782" s="110" t="s">
        <v>16011</v>
      </c>
      <c r="G22782" s="89">
        <v>2529.261</v>
      </c>
      <c r="H22782" s="89">
        <v>2873674.4</v>
      </c>
      <c r="I22782" s="89">
        <v>182111.17</v>
      </c>
      <c r="J22782" s="89">
        <v>475687.64</v>
      </c>
      <c r="K22782" s="89">
        <v>41548.357000000004</v>
      </c>
      <c r="L22782" s="89">
        <v>32258.612000000001</v>
      </c>
      <c r="M22782" s="89">
        <v>5581.8609999999999</v>
      </c>
      <c r="N22782" s="89">
        <v>6659.7150000000001</v>
      </c>
      <c r="O22782" s="89">
        <v>13448.835999999999</v>
      </c>
      <c r="P22782" s="89">
        <v>8366.2780000000002</v>
      </c>
      <c r="Q22782" s="89">
        <v>11482.169</v>
      </c>
      <c r="R22782" s="89">
        <v>8281.0490000000009</v>
      </c>
      <c r="S22782" s="89">
        <v>8797.902</v>
      </c>
    </row>
    <row r="22783" spans="1:19" ht="11.25" thickBot="1" x14ac:dyDescent="0.2">
      <c r="A22783" s="93"/>
    </row>
    <row r="22784" spans="1:19" ht="11.25" thickBot="1" x14ac:dyDescent="0.2">
      <c r="A22784" s="113" t="s">
        <v>352</v>
      </c>
      <c r="B22784" s="93"/>
      <c r="C22784" s="115">
        <v>0.43952999999999998</v>
      </c>
      <c r="D22784" s="114">
        <v>99667.22</v>
      </c>
      <c r="E22784" s="114">
        <v>7272.7619999999997</v>
      </c>
      <c r="F22784" s="110" t="s">
        <v>16012</v>
      </c>
      <c r="G22784" s="114">
        <v>2529.261</v>
      </c>
      <c r="H22784" s="114">
        <v>2873674.4</v>
      </c>
      <c r="I22784" s="114">
        <v>182111.17</v>
      </c>
      <c r="J22784" s="114">
        <v>475687.64</v>
      </c>
      <c r="K22784" s="114">
        <v>41548.357000000004</v>
      </c>
      <c r="L22784" s="114">
        <v>32258.612000000001</v>
      </c>
      <c r="M22784" s="114">
        <v>5581.8609999999999</v>
      </c>
      <c r="N22784" s="114">
        <v>6659.7150000000001</v>
      </c>
      <c r="O22784" s="114">
        <v>13448.835999999999</v>
      </c>
      <c r="P22784" s="114">
        <v>8366.2780000000002</v>
      </c>
      <c r="Q22784" s="114">
        <v>11482.169</v>
      </c>
      <c r="R22784" s="114">
        <v>8281.0490000000009</v>
      </c>
      <c r="S22784" s="114">
        <v>8797.902</v>
      </c>
    </row>
    <row r="22785" spans="1:19" ht="11.25" thickBot="1" x14ac:dyDescent="0.2">
      <c r="A22785" s="93"/>
    </row>
    <row r="22786" spans="1:19" ht="11.25" thickBot="1" x14ac:dyDescent="0.2">
      <c r="A22786" s="116" t="s">
        <v>355</v>
      </c>
      <c r="B22786" s="93"/>
      <c r="C22786" s="118" t="s">
        <v>15308</v>
      </c>
      <c r="D22786" s="114">
        <v>0</v>
      </c>
      <c r="E22786" s="114">
        <v>0</v>
      </c>
      <c r="F22786" s="110" t="s">
        <v>15307</v>
      </c>
      <c r="G22786" s="114">
        <v>0</v>
      </c>
      <c r="H22786" s="114">
        <v>0</v>
      </c>
      <c r="I22786" s="114">
        <v>0</v>
      </c>
      <c r="J22786" s="114">
        <v>0</v>
      </c>
      <c r="K22786" s="114">
        <v>0</v>
      </c>
      <c r="L22786" s="114">
        <v>0</v>
      </c>
      <c r="M22786" s="114">
        <v>0</v>
      </c>
      <c r="N22786" s="114">
        <v>0</v>
      </c>
      <c r="O22786" s="114">
        <v>0</v>
      </c>
      <c r="P22786" s="114">
        <v>0</v>
      </c>
      <c r="Q22786" s="114">
        <v>0</v>
      </c>
      <c r="R22786" s="114">
        <v>0</v>
      </c>
      <c r="S22786" s="114">
        <v>0</v>
      </c>
    </row>
    <row r="22787" spans="1:19" ht="11.25" thickBot="1" x14ac:dyDescent="0.2">
      <c r="A22787" s="93"/>
    </row>
    <row r="22788" spans="1:19" ht="11.25" thickBot="1" x14ac:dyDescent="0.2">
      <c r="A22788" s="117" t="s">
        <v>358</v>
      </c>
      <c r="B22788" s="93"/>
      <c r="C22788" s="118">
        <v>0</v>
      </c>
      <c r="D22788" s="114">
        <v>0</v>
      </c>
      <c r="E22788" s="114">
        <v>0</v>
      </c>
      <c r="F22788" s="110" t="s">
        <v>15307</v>
      </c>
      <c r="G22788" s="114">
        <v>0</v>
      </c>
      <c r="H22788" s="114">
        <v>0</v>
      </c>
      <c r="I22788" s="114">
        <v>0</v>
      </c>
      <c r="J22788" s="114">
        <v>0</v>
      </c>
      <c r="K22788" s="114">
        <v>0</v>
      </c>
      <c r="L22788" s="114">
        <v>0</v>
      </c>
      <c r="M22788" s="114">
        <v>0</v>
      </c>
      <c r="N22788" s="114">
        <v>0</v>
      </c>
      <c r="O22788" s="114">
        <v>0</v>
      </c>
      <c r="P22788" s="114">
        <v>0</v>
      </c>
      <c r="Q22788" s="114">
        <v>0</v>
      </c>
      <c r="R22788" s="114">
        <v>0</v>
      </c>
      <c r="S22788" s="114">
        <v>0</v>
      </c>
    </row>
    <row r="22789" spans="1:19" ht="11.25" thickBot="1" x14ac:dyDescent="0.2">
      <c r="A22789" s="93"/>
    </row>
    <row r="22790" spans="1:19" ht="11.25" thickBot="1" x14ac:dyDescent="0.2">
      <c r="A22790" s="87" t="s">
        <v>345</v>
      </c>
      <c r="B22790" s="87" t="s">
        <v>346</v>
      </c>
      <c r="C22790" s="120" t="s">
        <v>53</v>
      </c>
      <c r="D22790" s="120" t="s">
        <v>54</v>
      </c>
      <c r="E22790" s="120" t="s">
        <v>55</v>
      </c>
      <c r="F22790" s="120" t="s">
        <v>56</v>
      </c>
      <c r="G22790" s="120" t="s">
        <v>15318</v>
      </c>
      <c r="H22790" s="120" t="s">
        <v>57</v>
      </c>
      <c r="I22790" s="120" t="s">
        <v>59</v>
      </c>
      <c r="J22790" s="120" t="s">
        <v>15319</v>
      </c>
      <c r="K22790" s="120" t="s">
        <v>60</v>
      </c>
      <c r="L22790" s="120" t="s">
        <v>61</v>
      </c>
      <c r="M22790" s="120" t="s">
        <v>62</v>
      </c>
      <c r="N22790" s="120" t="s">
        <v>15320</v>
      </c>
      <c r="O22790" s="120" t="s">
        <v>63</v>
      </c>
      <c r="P22790" s="120" t="s">
        <v>64</v>
      </c>
      <c r="Q22790" s="120" t="s">
        <v>66</v>
      </c>
      <c r="R22790" s="120" t="s">
        <v>15321</v>
      </c>
      <c r="S22790" s="120" t="s">
        <v>67</v>
      </c>
    </row>
    <row r="22791" spans="1:19" ht="11.25" thickBot="1" x14ac:dyDescent="0.2">
      <c r="A22791" s="88">
        <v>1</v>
      </c>
      <c r="B22791" s="109">
        <v>0.89300925925925922</v>
      </c>
      <c r="C22791" s="89">
        <v>4853.1310000000003</v>
      </c>
      <c r="D22791" s="89">
        <v>5595.0879999999997</v>
      </c>
      <c r="E22791" s="89">
        <v>1627.1220000000001</v>
      </c>
      <c r="F22791" s="89">
        <v>91056.709000000003</v>
      </c>
      <c r="G22791" s="89">
        <v>24561.165000000001</v>
      </c>
      <c r="H22791" s="89">
        <v>111561.25</v>
      </c>
      <c r="I22791" s="89">
        <v>281.98099999999999</v>
      </c>
      <c r="J22791" s="110" t="s">
        <v>16017</v>
      </c>
      <c r="K22791" s="89">
        <v>255.97200000000001</v>
      </c>
      <c r="L22791" s="89">
        <v>950.75400000000002</v>
      </c>
      <c r="M22791" s="89">
        <v>8120.7650000000003</v>
      </c>
      <c r="N22791" s="89">
        <v>-8874.8019999999997</v>
      </c>
      <c r="O22791" s="89">
        <v>1060.425</v>
      </c>
      <c r="P22791" s="89">
        <v>1039220</v>
      </c>
      <c r="Q22791" s="112" t="s">
        <v>15514</v>
      </c>
      <c r="R22791" s="110" t="s">
        <v>16018</v>
      </c>
      <c r="S22791" s="89">
        <v>44977.108</v>
      </c>
    </row>
    <row r="22792" spans="1:19" ht="11.25" thickBot="1" x14ac:dyDescent="0.2">
      <c r="A22792" s="93"/>
    </row>
    <row r="22793" spans="1:19" ht="11.25" thickBot="1" x14ac:dyDescent="0.2">
      <c r="A22793" s="113" t="s">
        <v>352</v>
      </c>
      <c r="B22793" s="93"/>
      <c r="C22793" s="114">
        <v>4853.1310000000003</v>
      </c>
      <c r="D22793" s="114">
        <v>5595.0879999999997</v>
      </c>
      <c r="E22793" s="114">
        <v>1627.1220000000001</v>
      </c>
      <c r="F22793" s="114">
        <v>91056.709000000003</v>
      </c>
      <c r="G22793" s="114">
        <v>24561.165000000001</v>
      </c>
      <c r="H22793" s="114">
        <v>111561.25</v>
      </c>
      <c r="I22793" s="114">
        <v>281.98099999999999</v>
      </c>
      <c r="J22793" s="110" t="s">
        <v>16019</v>
      </c>
      <c r="K22793" s="114">
        <v>255.97200000000001</v>
      </c>
      <c r="L22793" s="114">
        <v>950.75400000000002</v>
      </c>
      <c r="M22793" s="114">
        <v>8120.7650000000003</v>
      </c>
      <c r="N22793" s="114">
        <v>-8874.8019999999997</v>
      </c>
      <c r="O22793" s="114">
        <v>1060.425</v>
      </c>
      <c r="P22793" s="114">
        <v>1039220</v>
      </c>
      <c r="Q22793" s="112" t="s">
        <v>15515</v>
      </c>
      <c r="R22793" s="110" t="s">
        <v>16020</v>
      </c>
      <c r="S22793" s="114">
        <v>44977.108</v>
      </c>
    </row>
    <row r="22794" spans="1:19" ht="11.25" thickBot="1" x14ac:dyDescent="0.2">
      <c r="A22794" s="93"/>
    </row>
    <row r="22795" spans="1:19" ht="11.25" thickBot="1" x14ac:dyDescent="0.2">
      <c r="A22795" s="116" t="s">
        <v>355</v>
      </c>
      <c r="B22795" s="93"/>
      <c r="C22795" s="114">
        <v>0</v>
      </c>
      <c r="D22795" s="114">
        <v>0</v>
      </c>
      <c r="E22795" s="114">
        <v>0</v>
      </c>
      <c r="F22795" s="114">
        <v>0</v>
      </c>
      <c r="G22795" s="114">
        <v>0</v>
      </c>
      <c r="H22795" s="114">
        <v>0</v>
      </c>
      <c r="I22795" s="114">
        <v>0</v>
      </c>
      <c r="J22795" s="110" t="s">
        <v>15307</v>
      </c>
      <c r="K22795" s="114">
        <v>0</v>
      </c>
      <c r="L22795" s="114">
        <v>0</v>
      </c>
      <c r="M22795" s="114">
        <v>0</v>
      </c>
      <c r="N22795" s="114">
        <v>0</v>
      </c>
      <c r="O22795" s="114">
        <v>0</v>
      </c>
      <c r="P22795" s="114">
        <v>0</v>
      </c>
      <c r="Q22795" s="112" t="s">
        <v>15324</v>
      </c>
      <c r="R22795" s="110" t="s">
        <v>15307</v>
      </c>
      <c r="S22795" s="114">
        <v>0</v>
      </c>
    </row>
    <row r="22796" spans="1:19" ht="11.25" thickBot="1" x14ac:dyDescent="0.2">
      <c r="A22796" s="93"/>
    </row>
    <row r="22797" spans="1:19" ht="11.25" thickBot="1" x14ac:dyDescent="0.2">
      <c r="A22797" s="117" t="s">
        <v>358</v>
      </c>
      <c r="B22797" s="93"/>
      <c r="C22797" s="114">
        <v>0</v>
      </c>
      <c r="D22797" s="114">
        <v>0</v>
      </c>
      <c r="E22797" s="114">
        <v>0</v>
      </c>
      <c r="F22797" s="114">
        <v>0</v>
      </c>
      <c r="G22797" s="114">
        <v>0</v>
      </c>
      <c r="H22797" s="114">
        <v>0</v>
      </c>
      <c r="I22797" s="114">
        <v>0</v>
      </c>
      <c r="J22797" s="110" t="s">
        <v>15307</v>
      </c>
      <c r="K22797" s="114">
        <v>0</v>
      </c>
      <c r="L22797" s="114">
        <v>0</v>
      </c>
      <c r="M22797" s="114">
        <v>0</v>
      </c>
      <c r="N22797" s="114">
        <v>0</v>
      </c>
      <c r="O22797" s="114">
        <v>0</v>
      </c>
      <c r="P22797" s="114">
        <v>0</v>
      </c>
      <c r="Q22797" s="112" t="s">
        <v>15358</v>
      </c>
      <c r="R22797" s="110" t="s">
        <v>15307</v>
      </c>
      <c r="S22797" s="114">
        <v>0</v>
      </c>
    </row>
    <row r="22798" spans="1:19" ht="11.25" thickBot="1" x14ac:dyDescent="0.2">
      <c r="A22798" s="93"/>
    </row>
    <row r="22799" spans="1:19" ht="11.25" thickBot="1" x14ac:dyDescent="0.2">
      <c r="A22799" s="87" t="s">
        <v>345</v>
      </c>
      <c r="B22799" s="87" t="s">
        <v>346</v>
      </c>
      <c r="C22799" s="120" t="s">
        <v>68</v>
      </c>
      <c r="D22799" s="120" t="s">
        <v>15325</v>
      </c>
    </row>
    <row r="22800" spans="1:19" ht="11.25" thickBot="1" x14ac:dyDescent="0.2">
      <c r="A22800" s="88">
        <v>1</v>
      </c>
      <c r="B22800" s="109">
        <v>0.89300925925925922</v>
      </c>
      <c r="C22800" s="89">
        <v>56078.019</v>
      </c>
      <c r="D22800" s="110" t="s">
        <v>15306</v>
      </c>
    </row>
    <row r="22801" spans="1:19" ht="11.25" thickBot="1" x14ac:dyDescent="0.2">
      <c r="A22801" s="93"/>
    </row>
    <row r="22802" spans="1:19" ht="11.25" thickBot="1" x14ac:dyDescent="0.2">
      <c r="A22802" s="113" t="s">
        <v>352</v>
      </c>
      <c r="B22802" s="93"/>
      <c r="C22802" s="114">
        <v>56078.019</v>
      </c>
      <c r="D22802" s="110" t="s">
        <v>15307</v>
      </c>
    </row>
    <row r="22803" spans="1:19" ht="11.25" thickBot="1" x14ac:dyDescent="0.2">
      <c r="A22803" s="93"/>
    </row>
    <row r="22804" spans="1:19" ht="11.25" thickBot="1" x14ac:dyDescent="0.2">
      <c r="A22804" s="116" t="s">
        <v>355</v>
      </c>
      <c r="B22804" s="93"/>
      <c r="C22804" s="114">
        <v>0</v>
      </c>
      <c r="D22804" s="110" t="s">
        <v>15307</v>
      </c>
    </row>
    <row r="22805" spans="1:19" ht="11.25" thickBot="1" x14ac:dyDescent="0.2">
      <c r="A22805" s="93"/>
    </row>
    <row r="22806" spans="1:19" ht="11.25" thickBot="1" x14ac:dyDescent="0.2">
      <c r="A22806" s="117" t="s">
        <v>358</v>
      </c>
      <c r="B22806" s="93"/>
      <c r="C22806" s="114">
        <v>0</v>
      </c>
      <c r="D22806" s="110" t="s">
        <v>15307</v>
      </c>
    </row>
    <row r="22807" spans="1:19" ht="10.5" x14ac:dyDescent="0.15">
      <c r="A22807" s="93"/>
    </row>
    <row r="22808" spans="1:19" x14ac:dyDescent="0.15">
      <c r="A22808" s="106"/>
      <c r="B22808" s="69" t="s">
        <v>3749</v>
      </c>
    </row>
    <row r="22809" spans="1:19" ht="9.75" thickBot="1" x14ac:dyDescent="0.2">
      <c r="A22809" s="64" t="s">
        <v>6926</v>
      </c>
    </row>
    <row r="22810" spans="1:19" ht="11.25" thickBot="1" x14ac:dyDescent="0.2">
      <c r="A22810" s="87" t="s">
        <v>345</v>
      </c>
      <c r="B22810" s="87" t="s">
        <v>346</v>
      </c>
      <c r="C22810" s="120" t="s">
        <v>15300</v>
      </c>
      <c r="D22810" s="120" t="s">
        <v>15301</v>
      </c>
      <c r="E22810" s="120" t="s">
        <v>15302</v>
      </c>
      <c r="F22810" s="120" t="s">
        <v>1</v>
      </c>
      <c r="G22810" s="120" t="s">
        <v>2</v>
      </c>
      <c r="H22810" s="120" t="s">
        <v>3</v>
      </c>
      <c r="I22810" s="120" t="s">
        <v>15303</v>
      </c>
      <c r="J22810" s="120" t="s">
        <v>4</v>
      </c>
      <c r="K22810" s="120" t="s">
        <v>15304</v>
      </c>
      <c r="L22810" s="120" t="s">
        <v>8</v>
      </c>
      <c r="M22810" s="120" t="s">
        <v>15305</v>
      </c>
      <c r="N22810" s="120" t="s">
        <v>10</v>
      </c>
      <c r="O22810" s="120" t="s">
        <v>11</v>
      </c>
      <c r="P22810" s="120" t="s">
        <v>12</v>
      </c>
      <c r="Q22810" s="120" t="s">
        <v>13</v>
      </c>
      <c r="R22810" s="120" t="s">
        <v>14</v>
      </c>
      <c r="S22810" s="120" t="s">
        <v>15</v>
      </c>
    </row>
    <row r="22811" spans="1:19" ht="11.25" thickBot="1" x14ac:dyDescent="0.2">
      <c r="A22811" s="88">
        <v>1</v>
      </c>
      <c r="B22811" s="109">
        <v>0.89846064814814808</v>
      </c>
      <c r="C22811" s="110" t="s">
        <v>15306</v>
      </c>
      <c r="D22811" s="110" t="s">
        <v>15306</v>
      </c>
      <c r="E22811" s="110" t="s">
        <v>15306</v>
      </c>
      <c r="F22811" s="89">
        <v>109205.16</v>
      </c>
      <c r="G22811" s="89">
        <v>27170.386999999999</v>
      </c>
      <c r="H22811" s="89">
        <v>8949.0630000000001</v>
      </c>
      <c r="I22811" s="89">
        <v>14.577</v>
      </c>
      <c r="J22811" s="89">
        <v>2716.4650000000001</v>
      </c>
      <c r="K22811" s="89">
        <v>121.735</v>
      </c>
      <c r="L22811" s="111">
        <v>0.62722</v>
      </c>
      <c r="M22811" s="89">
        <v>5977.8890000000001</v>
      </c>
      <c r="N22811" s="89">
        <v>1873.24</v>
      </c>
      <c r="O22811" s="89">
        <v>15397.847</v>
      </c>
      <c r="P22811" s="110" t="s">
        <v>16117</v>
      </c>
      <c r="Q22811" s="110" t="s">
        <v>16118</v>
      </c>
      <c r="R22811" s="89">
        <v>1178.9949999999999</v>
      </c>
      <c r="S22811" s="89">
        <v>3480.2579999999998</v>
      </c>
    </row>
    <row r="22812" spans="1:19" ht="11.25" thickBot="1" x14ac:dyDescent="0.2">
      <c r="A22812" s="93"/>
    </row>
    <row r="22813" spans="1:19" ht="11.25" thickBot="1" x14ac:dyDescent="0.2">
      <c r="A22813" s="113" t="s">
        <v>352</v>
      </c>
      <c r="B22813" s="93"/>
      <c r="C22813" s="110" t="s">
        <v>15307</v>
      </c>
      <c r="D22813" s="110" t="s">
        <v>15307</v>
      </c>
      <c r="E22813" s="110" t="s">
        <v>15307</v>
      </c>
      <c r="F22813" s="114">
        <v>109205.16</v>
      </c>
      <c r="G22813" s="114">
        <v>27170.386999999999</v>
      </c>
      <c r="H22813" s="114">
        <v>8949.0630000000001</v>
      </c>
      <c r="I22813" s="114">
        <v>14.577</v>
      </c>
      <c r="J22813" s="114">
        <v>2716.4650000000001</v>
      </c>
      <c r="K22813" s="114">
        <v>121.735</v>
      </c>
      <c r="L22813" s="115">
        <v>0.62722</v>
      </c>
      <c r="M22813" s="114">
        <v>5977.8890000000001</v>
      </c>
      <c r="N22813" s="114">
        <v>1873.24</v>
      </c>
      <c r="O22813" s="114">
        <v>15397.847</v>
      </c>
      <c r="P22813" s="110" t="s">
        <v>16119</v>
      </c>
      <c r="Q22813" s="110" t="s">
        <v>16120</v>
      </c>
      <c r="R22813" s="114">
        <v>1178.9949999999999</v>
      </c>
      <c r="S22813" s="114">
        <v>3480.2579999999998</v>
      </c>
    </row>
    <row r="22814" spans="1:19" ht="11.25" thickBot="1" x14ac:dyDescent="0.2">
      <c r="A22814" s="93"/>
    </row>
    <row r="22815" spans="1:19" ht="11.25" thickBot="1" x14ac:dyDescent="0.2">
      <c r="A22815" s="116" t="s">
        <v>355</v>
      </c>
      <c r="B22815" s="93"/>
      <c r="C22815" s="110" t="s">
        <v>15307</v>
      </c>
      <c r="D22815" s="110" t="s">
        <v>15307</v>
      </c>
      <c r="E22815" s="110" t="s">
        <v>15307</v>
      </c>
      <c r="F22815" s="114">
        <v>0</v>
      </c>
      <c r="G22815" s="114">
        <v>0</v>
      </c>
      <c r="H22815" s="114">
        <v>0</v>
      </c>
      <c r="I22815" s="114">
        <v>0</v>
      </c>
      <c r="J22815" s="114">
        <v>0</v>
      </c>
      <c r="K22815" s="114">
        <v>0</v>
      </c>
      <c r="L22815" s="118" t="s">
        <v>15308</v>
      </c>
      <c r="M22815" s="114">
        <v>0</v>
      </c>
      <c r="N22815" s="114">
        <v>0</v>
      </c>
      <c r="O22815" s="114">
        <v>0</v>
      </c>
      <c r="P22815" s="110" t="s">
        <v>15358</v>
      </c>
      <c r="Q22815" s="110" t="s">
        <v>15358</v>
      </c>
      <c r="R22815" s="114">
        <v>0</v>
      </c>
      <c r="S22815" s="114">
        <v>0</v>
      </c>
    </row>
    <row r="22816" spans="1:19" ht="11.25" thickBot="1" x14ac:dyDescent="0.2">
      <c r="A22816" s="93"/>
    </row>
    <row r="22817" spans="1:19" ht="11.25" thickBot="1" x14ac:dyDescent="0.2">
      <c r="A22817" s="117" t="s">
        <v>358</v>
      </c>
      <c r="B22817" s="93"/>
      <c r="C22817" s="110" t="s">
        <v>15307</v>
      </c>
      <c r="D22817" s="110" t="s">
        <v>15307</v>
      </c>
      <c r="E22817" s="110" t="s">
        <v>15307</v>
      </c>
      <c r="F22817" s="114">
        <v>0</v>
      </c>
      <c r="G22817" s="114">
        <v>0</v>
      </c>
      <c r="H22817" s="114">
        <v>0</v>
      </c>
      <c r="I22817" s="114">
        <v>0</v>
      </c>
      <c r="J22817" s="114">
        <v>0</v>
      </c>
      <c r="K22817" s="114">
        <v>0</v>
      </c>
      <c r="L22817" s="118">
        <v>0</v>
      </c>
      <c r="M22817" s="114">
        <v>0</v>
      </c>
      <c r="N22817" s="114">
        <v>0</v>
      </c>
      <c r="O22817" s="114">
        <v>0</v>
      </c>
      <c r="P22817" s="110" t="s">
        <v>15358</v>
      </c>
      <c r="Q22817" s="110" t="s">
        <v>15358</v>
      </c>
      <c r="R22817" s="114">
        <v>0</v>
      </c>
      <c r="S22817" s="114">
        <v>0</v>
      </c>
    </row>
    <row r="22818" spans="1:19" ht="11.25" thickBot="1" x14ac:dyDescent="0.2">
      <c r="A22818" s="93"/>
    </row>
    <row r="22819" spans="1:19" ht="11.25" thickBot="1" x14ac:dyDescent="0.2">
      <c r="A22819" s="87" t="s">
        <v>345</v>
      </c>
      <c r="B22819" s="87" t="s">
        <v>346</v>
      </c>
      <c r="C22819" s="120" t="s">
        <v>16</v>
      </c>
      <c r="D22819" s="120" t="s">
        <v>15309</v>
      </c>
      <c r="E22819" s="120" t="s">
        <v>15310</v>
      </c>
      <c r="F22819" s="120" t="s">
        <v>20</v>
      </c>
      <c r="G22819" s="120" t="s">
        <v>21</v>
      </c>
      <c r="H22819" s="120" t="s">
        <v>22</v>
      </c>
      <c r="I22819" s="120" t="s">
        <v>23</v>
      </c>
      <c r="J22819" s="120" t="s">
        <v>24</v>
      </c>
      <c r="K22819" s="120" t="s">
        <v>26</v>
      </c>
      <c r="L22819" s="120" t="s">
        <v>15311</v>
      </c>
      <c r="M22819" s="120" t="s">
        <v>27</v>
      </c>
      <c r="N22819" s="120" t="s">
        <v>28</v>
      </c>
      <c r="O22819" s="120" t="s">
        <v>29</v>
      </c>
      <c r="P22819" s="120" t="s">
        <v>30</v>
      </c>
      <c r="Q22819" s="120" t="s">
        <v>15312</v>
      </c>
      <c r="R22819" s="120" t="s">
        <v>32</v>
      </c>
      <c r="S22819" s="120" t="s">
        <v>33</v>
      </c>
    </row>
    <row r="22820" spans="1:19" ht="11.25" thickBot="1" x14ac:dyDescent="0.2">
      <c r="A22820" s="88">
        <v>1</v>
      </c>
      <c r="B22820" s="109">
        <v>0.89846064814814808</v>
      </c>
      <c r="C22820" s="89">
        <v>79900.065000000002</v>
      </c>
      <c r="D22820" s="89">
        <v>56039.527999999998</v>
      </c>
      <c r="E22820" s="110" t="s">
        <v>15306</v>
      </c>
      <c r="F22820" s="111">
        <v>0.50166999999999995</v>
      </c>
      <c r="G22820" s="89">
        <v>894.01900000000001</v>
      </c>
      <c r="H22820" s="89">
        <v>311.45</v>
      </c>
      <c r="I22820" s="89">
        <v>602.20600000000002</v>
      </c>
      <c r="J22820" s="89">
        <v>63203.682000000001</v>
      </c>
      <c r="K22820" s="111">
        <v>0.49569000000000002</v>
      </c>
      <c r="L22820" s="89">
        <v>57756.419000000002</v>
      </c>
      <c r="M22820" s="89">
        <v>861.60900000000004</v>
      </c>
      <c r="N22820" s="89">
        <v>3381.3620000000001</v>
      </c>
      <c r="O22820" s="110" t="s">
        <v>16004</v>
      </c>
      <c r="P22820" s="110" t="s">
        <v>15306</v>
      </c>
      <c r="Q22820" s="89">
        <v>7.1449999999999996</v>
      </c>
      <c r="R22820" s="89">
        <v>3759.7220000000002</v>
      </c>
      <c r="S22820" s="89">
        <v>416.66399999999999</v>
      </c>
    </row>
    <row r="22821" spans="1:19" ht="11.25" thickBot="1" x14ac:dyDescent="0.2">
      <c r="A22821" s="93"/>
    </row>
    <row r="22822" spans="1:19" ht="11.25" thickBot="1" x14ac:dyDescent="0.2">
      <c r="A22822" s="113" t="s">
        <v>352</v>
      </c>
      <c r="B22822" s="93"/>
      <c r="C22822" s="114">
        <v>79900.065000000002</v>
      </c>
      <c r="D22822" s="114">
        <v>56039.527999999998</v>
      </c>
      <c r="E22822" s="110" t="s">
        <v>15307</v>
      </c>
      <c r="F22822" s="115">
        <v>0.50166999999999995</v>
      </c>
      <c r="G22822" s="114">
        <v>894.01900000000001</v>
      </c>
      <c r="H22822" s="114">
        <v>311.45</v>
      </c>
      <c r="I22822" s="114">
        <v>602.20600000000002</v>
      </c>
      <c r="J22822" s="114">
        <v>63203.682000000001</v>
      </c>
      <c r="K22822" s="115">
        <v>0.49569000000000002</v>
      </c>
      <c r="L22822" s="114">
        <v>57756.419000000002</v>
      </c>
      <c r="M22822" s="114">
        <v>861.60900000000004</v>
      </c>
      <c r="N22822" s="114">
        <v>3381.3620000000001</v>
      </c>
      <c r="O22822" s="110" t="s">
        <v>16006</v>
      </c>
      <c r="P22822" s="110" t="s">
        <v>15307</v>
      </c>
      <c r="Q22822" s="114">
        <v>7.1449999999999996</v>
      </c>
      <c r="R22822" s="114">
        <v>3759.7220000000002</v>
      </c>
      <c r="S22822" s="114">
        <v>416.66399999999999</v>
      </c>
    </row>
    <row r="22823" spans="1:19" ht="11.25" thickBot="1" x14ac:dyDescent="0.2">
      <c r="A22823" s="93"/>
    </row>
    <row r="22824" spans="1:19" ht="11.25" thickBot="1" x14ac:dyDescent="0.2">
      <c r="A22824" s="116" t="s">
        <v>355</v>
      </c>
      <c r="B22824" s="93"/>
      <c r="C22824" s="114">
        <v>0</v>
      </c>
      <c r="D22824" s="114">
        <v>0</v>
      </c>
      <c r="E22824" s="110" t="s">
        <v>15307</v>
      </c>
      <c r="F22824" s="118" t="s">
        <v>15308</v>
      </c>
      <c r="G22824" s="114">
        <v>0</v>
      </c>
      <c r="H22824" s="114">
        <v>0</v>
      </c>
      <c r="I22824" s="114">
        <v>0</v>
      </c>
      <c r="J22824" s="114">
        <v>0</v>
      </c>
      <c r="K22824" s="118" t="s">
        <v>15308</v>
      </c>
      <c r="L22824" s="114">
        <v>0</v>
      </c>
      <c r="M22824" s="114">
        <v>0</v>
      </c>
      <c r="N22824" s="114">
        <v>0</v>
      </c>
      <c r="O22824" s="110" t="s">
        <v>15307</v>
      </c>
      <c r="P22824" s="110" t="s">
        <v>15307</v>
      </c>
      <c r="Q22824" s="114">
        <v>0</v>
      </c>
      <c r="R22824" s="114">
        <v>0</v>
      </c>
      <c r="S22824" s="114">
        <v>0</v>
      </c>
    </row>
    <row r="22825" spans="1:19" ht="11.25" thickBot="1" x14ac:dyDescent="0.2">
      <c r="A22825" s="93"/>
    </row>
    <row r="22826" spans="1:19" ht="11.25" thickBot="1" x14ac:dyDescent="0.2">
      <c r="A22826" s="117" t="s">
        <v>358</v>
      </c>
      <c r="B22826" s="93"/>
      <c r="C22826" s="114">
        <v>0</v>
      </c>
      <c r="D22826" s="114">
        <v>0</v>
      </c>
      <c r="E22826" s="110" t="s">
        <v>15307</v>
      </c>
      <c r="F22826" s="118">
        <v>0</v>
      </c>
      <c r="G22826" s="114">
        <v>0</v>
      </c>
      <c r="H22826" s="114">
        <v>0</v>
      </c>
      <c r="I22826" s="114">
        <v>0</v>
      </c>
      <c r="J22826" s="114">
        <v>0</v>
      </c>
      <c r="K22826" s="118">
        <v>0</v>
      </c>
      <c r="L22826" s="114">
        <v>0</v>
      </c>
      <c r="M22826" s="114">
        <v>0</v>
      </c>
      <c r="N22826" s="114">
        <v>0</v>
      </c>
      <c r="O22826" s="110" t="s">
        <v>15307</v>
      </c>
      <c r="P22826" s="110" t="s">
        <v>15307</v>
      </c>
      <c r="Q22826" s="114">
        <v>0</v>
      </c>
      <c r="R22826" s="114">
        <v>0</v>
      </c>
      <c r="S22826" s="114">
        <v>0</v>
      </c>
    </row>
    <row r="22827" spans="1:19" ht="11.25" thickBot="1" x14ac:dyDescent="0.2">
      <c r="A22827" s="93"/>
    </row>
    <row r="22828" spans="1:19" ht="11.25" thickBot="1" x14ac:dyDescent="0.2">
      <c r="A22828" s="87" t="s">
        <v>345</v>
      </c>
      <c r="B22828" s="87" t="s">
        <v>346</v>
      </c>
      <c r="C22828" s="120" t="s">
        <v>35</v>
      </c>
      <c r="D22828" s="120" t="s">
        <v>36</v>
      </c>
      <c r="E22828" s="120" t="s">
        <v>15315</v>
      </c>
      <c r="F22828" s="120" t="s">
        <v>38</v>
      </c>
      <c r="G22828" s="120" t="s">
        <v>39</v>
      </c>
      <c r="H22828" s="120" t="s">
        <v>41</v>
      </c>
      <c r="I22828" s="120" t="s">
        <v>42</v>
      </c>
      <c r="J22828" s="120" t="s">
        <v>43</v>
      </c>
      <c r="K22828" s="120" t="s">
        <v>44</v>
      </c>
      <c r="L22828" s="120" t="s">
        <v>45</v>
      </c>
      <c r="M22828" s="120" t="s">
        <v>46</v>
      </c>
      <c r="N22828" s="120" t="s">
        <v>47</v>
      </c>
      <c r="O22828" s="120" t="s">
        <v>48</v>
      </c>
      <c r="P22828" s="120" t="s">
        <v>49</v>
      </c>
      <c r="Q22828" s="120" t="s">
        <v>50</v>
      </c>
      <c r="R22828" s="120" t="s">
        <v>51</v>
      </c>
      <c r="S22828" s="120" t="s">
        <v>52</v>
      </c>
    </row>
    <row r="22829" spans="1:19" ht="11.25" thickBot="1" x14ac:dyDescent="0.2">
      <c r="A22829" s="88">
        <v>1</v>
      </c>
      <c r="B22829" s="109">
        <v>0.89846064814814808</v>
      </c>
      <c r="C22829" s="111">
        <v>0.45078000000000001</v>
      </c>
      <c r="D22829" s="89">
        <v>9319.3060000000005</v>
      </c>
      <c r="E22829" s="89">
        <v>730.41600000000005</v>
      </c>
      <c r="F22829" s="110" t="s">
        <v>16011</v>
      </c>
      <c r="G22829" s="89">
        <v>182.98699999999999</v>
      </c>
      <c r="H22829" s="89">
        <v>311554.76</v>
      </c>
      <c r="I22829" s="89">
        <v>12839.396000000001</v>
      </c>
      <c r="J22829" s="89">
        <v>10749.135</v>
      </c>
      <c r="K22829" s="89">
        <v>1356.71</v>
      </c>
      <c r="L22829" s="89">
        <v>733.24900000000002</v>
      </c>
      <c r="M22829" s="89">
        <v>4.782</v>
      </c>
      <c r="N22829" s="110" t="s">
        <v>16038</v>
      </c>
      <c r="O22829" s="89">
        <v>398.63299999999998</v>
      </c>
      <c r="P22829" s="89">
        <v>191.553</v>
      </c>
      <c r="Q22829" s="89">
        <v>436.32400000000001</v>
      </c>
      <c r="R22829" s="89">
        <v>193.53</v>
      </c>
      <c r="S22829" s="89">
        <v>269.88299999999998</v>
      </c>
    </row>
    <row r="22830" spans="1:19" ht="11.25" thickBot="1" x14ac:dyDescent="0.2">
      <c r="A22830" s="93"/>
    </row>
    <row r="22831" spans="1:19" ht="11.25" thickBot="1" x14ac:dyDescent="0.2">
      <c r="A22831" s="113" t="s">
        <v>352</v>
      </c>
      <c r="B22831" s="93"/>
      <c r="C22831" s="115">
        <v>0.45078000000000001</v>
      </c>
      <c r="D22831" s="114">
        <v>9319.3060000000005</v>
      </c>
      <c r="E22831" s="114">
        <v>730.41600000000005</v>
      </c>
      <c r="F22831" s="110" t="s">
        <v>16012</v>
      </c>
      <c r="G22831" s="114">
        <v>182.98699999999999</v>
      </c>
      <c r="H22831" s="114">
        <v>311554.76</v>
      </c>
      <c r="I22831" s="114">
        <v>12839.396000000001</v>
      </c>
      <c r="J22831" s="114">
        <v>10749.135</v>
      </c>
      <c r="K22831" s="114">
        <v>1356.71</v>
      </c>
      <c r="L22831" s="114">
        <v>733.24900000000002</v>
      </c>
      <c r="M22831" s="114">
        <v>4.782</v>
      </c>
      <c r="N22831" s="110" t="s">
        <v>16044</v>
      </c>
      <c r="O22831" s="114">
        <v>398.63299999999998</v>
      </c>
      <c r="P22831" s="114">
        <v>191.553</v>
      </c>
      <c r="Q22831" s="114">
        <v>436.32400000000001</v>
      </c>
      <c r="R22831" s="114">
        <v>193.53</v>
      </c>
      <c r="S22831" s="114">
        <v>269.88299999999998</v>
      </c>
    </row>
    <row r="22832" spans="1:19" ht="11.25" thickBot="1" x14ac:dyDescent="0.2">
      <c r="A22832" s="93"/>
    </row>
    <row r="22833" spans="1:19" ht="11.25" thickBot="1" x14ac:dyDescent="0.2">
      <c r="A22833" s="116" t="s">
        <v>355</v>
      </c>
      <c r="B22833" s="93"/>
      <c r="C22833" s="118" t="s">
        <v>15308</v>
      </c>
      <c r="D22833" s="114">
        <v>0</v>
      </c>
      <c r="E22833" s="114">
        <v>0</v>
      </c>
      <c r="F22833" s="110" t="s">
        <v>15307</v>
      </c>
      <c r="G22833" s="114">
        <v>0</v>
      </c>
      <c r="H22833" s="114">
        <v>0</v>
      </c>
      <c r="I22833" s="114">
        <v>0</v>
      </c>
      <c r="J22833" s="114">
        <v>0</v>
      </c>
      <c r="K22833" s="114">
        <v>0</v>
      </c>
      <c r="L22833" s="114">
        <v>0</v>
      </c>
      <c r="M22833" s="114">
        <v>0</v>
      </c>
      <c r="N22833" s="110" t="s">
        <v>15307</v>
      </c>
      <c r="O22833" s="114">
        <v>0</v>
      </c>
      <c r="P22833" s="114">
        <v>0</v>
      </c>
      <c r="Q22833" s="114">
        <v>0</v>
      </c>
      <c r="R22833" s="114">
        <v>0</v>
      </c>
      <c r="S22833" s="114">
        <v>0</v>
      </c>
    </row>
    <row r="22834" spans="1:19" ht="11.25" thickBot="1" x14ac:dyDescent="0.2">
      <c r="A22834" s="93"/>
    </row>
    <row r="22835" spans="1:19" ht="11.25" thickBot="1" x14ac:dyDescent="0.2">
      <c r="A22835" s="117" t="s">
        <v>358</v>
      </c>
      <c r="B22835" s="93"/>
      <c r="C22835" s="118">
        <v>0</v>
      </c>
      <c r="D22835" s="114">
        <v>0</v>
      </c>
      <c r="E22835" s="114">
        <v>0</v>
      </c>
      <c r="F22835" s="110" t="s">
        <v>15307</v>
      </c>
      <c r="G22835" s="114">
        <v>0</v>
      </c>
      <c r="H22835" s="114">
        <v>0</v>
      </c>
      <c r="I22835" s="114">
        <v>0</v>
      </c>
      <c r="J22835" s="114">
        <v>0</v>
      </c>
      <c r="K22835" s="114">
        <v>0</v>
      </c>
      <c r="L22835" s="114">
        <v>0</v>
      </c>
      <c r="M22835" s="114">
        <v>0</v>
      </c>
      <c r="N22835" s="110" t="s">
        <v>15307</v>
      </c>
      <c r="O22835" s="114">
        <v>0</v>
      </c>
      <c r="P22835" s="114">
        <v>0</v>
      </c>
      <c r="Q22835" s="114">
        <v>0</v>
      </c>
      <c r="R22835" s="114">
        <v>0</v>
      </c>
      <c r="S22835" s="114">
        <v>0</v>
      </c>
    </row>
    <row r="22836" spans="1:19" ht="11.25" thickBot="1" x14ac:dyDescent="0.2">
      <c r="A22836" s="93"/>
    </row>
    <row r="22837" spans="1:19" ht="11.25" thickBot="1" x14ac:dyDescent="0.2">
      <c r="A22837" s="87" t="s">
        <v>345</v>
      </c>
      <c r="B22837" s="87" t="s">
        <v>346</v>
      </c>
      <c r="C22837" s="120" t="s">
        <v>53</v>
      </c>
      <c r="D22837" s="120" t="s">
        <v>54</v>
      </c>
      <c r="E22837" s="120" t="s">
        <v>55</v>
      </c>
      <c r="F22837" s="120" t="s">
        <v>56</v>
      </c>
      <c r="G22837" s="120" t="s">
        <v>15318</v>
      </c>
      <c r="H22837" s="120" t="s">
        <v>57</v>
      </c>
      <c r="I22837" s="120" t="s">
        <v>59</v>
      </c>
      <c r="J22837" s="120" t="s">
        <v>15319</v>
      </c>
      <c r="K22837" s="120" t="s">
        <v>60</v>
      </c>
      <c r="L22837" s="120" t="s">
        <v>61</v>
      </c>
      <c r="M22837" s="120" t="s">
        <v>62</v>
      </c>
      <c r="N22837" s="120" t="s">
        <v>15320</v>
      </c>
      <c r="O22837" s="120" t="s">
        <v>63</v>
      </c>
      <c r="P22837" s="120" t="s">
        <v>64</v>
      </c>
      <c r="Q22837" s="120" t="s">
        <v>66</v>
      </c>
      <c r="R22837" s="120" t="s">
        <v>15321</v>
      </c>
      <c r="S22837" s="120" t="s">
        <v>67</v>
      </c>
    </row>
    <row r="22838" spans="1:19" ht="11.25" thickBot="1" x14ac:dyDescent="0.2">
      <c r="A22838" s="88">
        <v>1</v>
      </c>
      <c r="B22838" s="109">
        <v>0.89846064814814808</v>
      </c>
      <c r="C22838" s="89">
        <v>81.378</v>
      </c>
      <c r="D22838" s="89">
        <v>245.37299999999999</v>
      </c>
      <c r="E22838" s="110" t="s">
        <v>16047</v>
      </c>
      <c r="F22838" s="89">
        <v>5292.9769999999999</v>
      </c>
      <c r="G22838" s="89">
        <v>309.50799999999998</v>
      </c>
      <c r="H22838" s="89">
        <v>6094.3140000000003</v>
      </c>
      <c r="I22838" s="89">
        <v>167.71</v>
      </c>
      <c r="J22838" s="110" t="s">
        <v>16017</v>
      </c>
      <c r="K22838" s="110" t="s">
        <v>15306</v>
      </c>
      <c r="L22838" s="89">
        <v>84.956000000000003</v>
      </c>
      <c r="M22838" s="89">
        <v>961.69200000000001</v>
      </c>
      <c r="N22838" s="89">
        <v>-9397.07</v>
      </c>
      <c r="O22838" s="89">
        <v>-49.999000000000002</v>
      </c>
      <c r="P22838" s="89">
        <v>65992.542000000001</v>
      </c>
      <c r="Q22838" s="112" t="s">
        <v>15520</v>
      </c>
      <c r="R22838" s="110" t="s">
        <v>16018</v>
      </c>
      <c r="S22838" s="89">
        <v>2365.2089999999998</v>
      </c>
    </row>
    <row r="22839" spans="1:19" ht="11.25" thickBot="1" x14ac:dyDescent="0.2">
      <c r="A22839" s="93"/>
    </row>
    <row r="22840" spans="1:19" ht="11.25" thickBot="1" x14ac:dyDescent="0.2">
      <c r="A22840" s="113" t="s">
        <v>352</v>
      </c>
      <c r="B22840" s="93"/>
      <c r="C22840" s="114">
        <v>81.378</v>
      </c>
      <c r="D22840" s="114">
        <v>245.37299999999999</v>
      </c>
      <c r="E22840" s="110" t="s">
        <v>16049</v>
      </c>
      <c r="F22840" s="114">
        <v>5292.9769999999999</v>
      </c>
      <c r="G22840" s="114">
        <v>309.50799999999998</v>
      </c>
      <c r="H22840" s="114">
        <v>6094.3140000000003</v>
      </c>
      <c r="I22840" s="114">
        <v>167.71</v>
      </c>
      <c r="J22840" s="110" t="s">
        <v>16019</v>
      </c>
      <c r="K22840" s="110" t="s">
        <v>15307</v>
      </c>
      <c r="L22840" s="114">
        <v>84.956000000000003</v>
      </c>
      <c r="M22840" s="114">
        <v>961.69200000000001</v>
      </c>
      <c r="N22840" s="114">
        <v>-9397.07</v>
      </c>
      <c r="O22840" s="114">
        <v>-49.999000000000002</v>
      </c>
      <c r="P22840" s="114">
        <v>65992.542000000001</v>
      </c>
      <c r="Q22840" s="112" t="s">
        <v>15521</v>
      </c>
      <c r="R22840" s="110" t="s">
        <v>16020</v>
      </c>
      <c r="S22840" s="114">
        <v>2365.2089999999998</v>
      </c>
    </row>
    <row r="22841" spans="1:19" ht="11.25" thickBot="1" x14ac:dyDescent="0.2">
      <c r="A22841" s="93"/>
    </row>
    <row r="22842" spans="1:19" ht="11.25" thickBot="1" x14ac:dyDescent="0.2">
      <c r="A22842" s="116" t="s">
        <v>355</v>
      </c>
      <c r="B22842" s="93"/>
      <c r="C22842" s="114">
        <v>0</v>
      </c>
      <c r="D22842" s="114">
        <v>0</v>
      </c>
      <c r="E22842" s="110" t="s">
        <v>15307</v>
      </c>
      <c r="F22842" s="114">
        <v>0</v>
      </c>
      <c r="G22842" s="114">
        <v>0</v>
      </c>
      <c r="H22842" s="114">
        <v>0</v>
      </c>
      <c r="I22842" s="114">
        <v>0</v>
      </c>
      <c r="J22842" s="110" t="s">
        <v>15307</v>
      </c>
      <c r="K22842" s="110" t="s">
        <v>15307</v>
      </c>
      <c r="L22842" s="114">
        <v>0</v>
      </c>
      <c r="M22842" s="114">
        <v>0</v>
      </c>
      <c r="N22842" s="114">
        <v>0</v>
      </c>
      <c r="O22842" s="114">
        <v>0</v>
      </c>
      <c r="P22842" s="114">
        <v>0</v>
      </c>
      <c r="Q22842" s="112" t="s">
        <v>15324</v>
      </c>
      <c r="R22842" s="110" t="s">
        <v>15307</v>
      </c>
      <c r="S22842" s="114">
        <v>0</v>
      </c>
    </row>
    <row r="22843" spans="1:19" ht="11.25" thickBot="1" x14ac:dyDescent="0.2">
      <c r="A22843" s="93"/>
    </row>
    <row r="22844" spans="1:19" ht="11.25" thickBot="1" x14ac:dyDescent="0.2">
      <c r="A22844" s="117" t="s">
        <v>358</v>
      </c>
      <c r="B22844" s="93"/>
      <c r="C22844" s="114">
        <v>0</v>
      </c>
      <c r="D22844" s="114">
        <v>0</v>
      </c>
      <c r="E22844" s="110" t="s">
        <v>15307</v>
      </c>
      <c r="F22844" s="114">
        <v>0</v>
      </c>
      <c r="G22844" s="114">
        <v>0</v>
      </c>
      <c r="H22844" s="114">
        <v>0</v>
      </c>
      <c r="I22844" s="114">
        <v>0</v>
      </c>
      <c r="J22844" s="110" t="s">
        <v>15307</v>
      </c>
      <c r="K22844" s="110" t="s">
        <v>15307</v>
      </c>
      <c r="L22844" s="114">
        <v>0</v>
      </c>
      <c r="M22844" s="114">
        <v>0</v>
      </c>
      <c r="N22844" s="114">
        <v>0</v>
      </c>
      <c r="O22844" s="114">
        <v>0</v>
      </c>
      <c r="P22844" s="114">
        <v>0</v>
      </c>
      <c r="Q22844" s="112" t="s">
        <v>15358</v>
      </c>
      <c r="R22844" s="110" t="s">
        <v>15307</v>
      </c>
      <c r="S22844" s="114">
        <v>0</v>
      </c>
    </row>
    <row r="22845" spans="1:19" ht="11.25" thickBot="1" x14ac:dyDescent="0.2">
      <c r="A22845" s="93"/>
    </row>
    <row r="22846" spans="1:19" ht="11.25" thickBot="1" x14ac:dyDescent="0.2">
      <c r="A22846" s="87" t="s">
        <v>345</v>
      </c>
      <c r="B22846" s="87" t="s">
        <v>346</v>
      </c>
      <c r="C22846" s="120" t="s">
        <v>68</v>
      </c>
      <c r="D22846" s="120" t="s">
        <v>15325</v>
      </c>
    </row>
    <row r="22847" spans="1:19" ht="11.25" thickBot="1" x14ac:dyDescent="0.2">
      <c r="A22847" s="88">
        <v>1</v>
      </c>
      <c r="B22847" s="109">
        <v>0.89846064814814808</v>
      </c>
      <c r="C22847" s="89">
        <v>55648.192999999999</v>
      </c>
      <c r="D22847" s="110" t="s">
        <v>15306</v>
      </c>
    </row>
    <row r="22848" spans="1:19" ht="11.25" thickBot="1" x14ac:dyDescent="0.2">
      <c r="A22848" s="93"/>
    </row>
    <row r="22849" spans="1:19" ht="11.25" thickBot="1" x14ac:dyDescent="0.2">
      <c r="A22849" s="113" t="s">
        <v>352</v>
      </c>
      <c r="B22849" s="93"/>
      <c r="C22849" s="114">
        <v>55648.192999999999</v>
      </c>
      <c r="D22849" s="110" t="s">
        <v>15307</v>
      </c>
    </row>
    <row r="22850" spans="1:19" ht="11.25" thickBot="1" x14ac:dyDescent="0.2">
      <c r="A22850" s="93"/>
    </row>
    <row r="22851" spans="1:19" ht="11.25" thickBot="1" x14ac:dyDescent="0.2">
      <c r="A22851" s="116" t="s">
        <v>355</v>
      </c>
      <c r="B22851" s="93"/>
      <c r="C22851" s="114">
        <v>0</v>
      </c>
      <c r="D22851" s="110" t="s">
        <v>15307</v>
      </c>
    </row>
    <row r="22852" spans="1:19" ht="11.25" thickBot="1" x14ac:dyDescent="0.2">
      <c r="A22852" s="93"/>
    </row>
    <row r="22853" spans="1:19" ht="11.25" thickBot="1" x14ac:dyDescent="0.2">
      <c r="A22853" s="117" t="s">
        <v>358</v>
      </c>
      <c r="B22853" s="93"/>
      <c r="C22853" s="114">
        <v>0</v>
      </c>
      <c r="D22853" s="110" t="s">
        <v>15307</v>
      </c>
    </row>
    <row r="22854" spans="1:19" ht="10.5" x14ac:dyDescent="0.15">
      <c r="A22854" s="93"/>
    </row>
    <row r="22855" spans="1:19" x14ac:dyDescent="0.15">
      <c r="A22855" s="106"/>
      <c r="B22855" s="69" t="s">
        <v>3829</v>
      </c>
    </row>
    <row r="22856" spans="1:19" ht="9.75" thickBot="1" x14ac:dyDescent="0.2">
      <c r="A22856" s="64" t="s">
        <v>6926</v>
      </c>
    </row>
    <row r="22857" spans="1:19" ht="11.25" thickBot="1" x14ac:dyDescent="0.2">
      <c r="A22857" s="87" t="s">
        <v>345</v>
      </c>
      <c r="B22857" s="87" t="s">
        <v>346</v>
      </c>
      <c r="C22857" s="120" t="s">
        <v>15300</v>
      </c>
      <c r="D22857" s="120" t="s">
        <v>15301</v>
      </c>
      <c r="E22857" s="120" t="s">
        <v>15302</v>
      </c>
      <c r="F22857" s="120" t="s">
        <v>1</v>
      </c>
      <c r="G22857" s="120" t="s">
        <v>2</v>
      </c>
      <c r="H22857" s="120" t="s">
        <v>3</v>
      </c>
      <c r="I22857" s="120" t="s">
        <v>15303</v>
      </c>
      <c r="J22857" s="120" t="s">
        <v>4</v>
      </c>
      <c r="K22857" s="120" t="s">
        <v>15304</v>
      </c>
      <c r="L22857" s="120" t="s">
        <v>8</v>
      </c>
      <c r="M22857" s="120" t="s">
        <v>15305</v>
      </c>
      <c r="N22857" s="120" t="s">
        <v>10</v>
      </c>
      <c r="O22857" s="120" t="s">
        <v>11</v>
      </c>
      <c r="P22857" s="120" t="s">
        <v>12</v>
      </c>
      <c r="Q22857" s="120" t="s">
        <v>13</v>
      </c>
      <c r="R22857" s="120" t="s">
        <v>14</v>
      </c>
      <c r="S22857" s="120" t="s">
        <v>15</v>
      </c>
    </row>
    <row r="22858" spans="1:19" ht="11.25" thickBot="1" x14ac:dyDescent="0.2">
      <c r="A22858" s="88">
        <v>1</v>
      </c>
      <c r="B22858" s="109">
        <v>0.90391203703703704</v>
      </c>
      <c r="C22858" s="110" t="s">
        <v>15306</v>
      </c>
      <c r="D22858" s="110" t="s">
        <v>15306</v>
      </c>
      <c r="E22858" s="89">
        <v>161.904</v>
      </c>
      <c r="F22858" s="89">
        <v>95123.956999999995</v>
      </c>
      <c r="G22858" s="89">
        <v>140720.63</v>
      </c>
      <c r="H22858" s="89">
        <v>33969.22</v>
      </c>
      <c r="I22858" s="89">
        <v>114.71599999999999</v>
      </c>
      <c r="J22858" s="89">
        <v>14075.59</v>
      </c>
      <c r="K22858" s="89">
        <v>-93.051000000000002</v>
      </c>
      <c r="L22858" s="111">
        <v>0.62909000000000004</v>
      </c>
      <c r="M22858" s="89">
        <v>17680.351999999999</v>
      </c>
      <c r="N22858" s="89">
        <v>10292.813</v>
      </c>
      <c r="O22858" s="89">
        <v>38213.553999999996</v>
      </c>
      <c r="P22858" s="110" t="s">
        <v>16121</v>
      </c>
      <c r="Q22858" s="110" t="s">
        <v>16122</v>
      </c>
      <c r="R22858" s="89">
        <v>3905.451</v>
      </c>
      <c r="S22858" s="89">
        <v>9726.2749999999996</v>
      </c>
    </row>
    <row r="22859" spans="1:19" ht="11.25" thickBot="1" x14ac:dyDescent="0.2">
      <c r="A22859" s="93"/>
    </row>
    <row r="22860" spans="1:19" ht="11.25" thickBot="1" x14ac:dyDescent="0.2">
      <c r="A22860" s="113" t="s">
        <v>352</v>
      </c>
      <c r="B22860" s="93"/>
      <c r="C22860" s="110" t="s">
        <v>15307</v>
      </c>
      <c r="D22860" s="110" t="s">
        <v>15307</v>
      </c>
      <c r="E22860" s="114">
        <v>161.904</v>
      </c>
      <c r="F22860" s="114">
        <v>95123.956999999995</v>
      </c>
      <c r="G22860" s="114">
        <v>140720.63</v>
      </c>
      <c r="H22860" s="114">
        <v>33969.22</v>
      </c>
      <c r="I22860" s="114">
        <v>114.71599999999999</v>
      </c>
      <c r="J22860" s="114">
        <v>14075.59</v>
      </c>
      <c r="K22860" s="114">
        <v>-93.051000000000002</v>
      </c>
      <c r="L22860" s="115">
        <v>0.62909000000000004</v>
      </c>
      <c r="M22860" s="114">
        <v>17680.351999999999</v>
      </c>
      <c r="N22860" s="114">
        <v>10292.813</v>
      </c>
      <c r="O22860" s="114">
        <v>38213.553999999996</v>
      </c>
      <c r="P22860" s="110" t="s">
        <v>16123</v>
      </c>
      <c r="Q22860" s="110" t="s">
        <v>16124</v>
      </c>
      <c r="R22860" s="114">
        <v>3905.451</v>
      </c>
      <c r="S22860" s="114">
        <v>9726.2749999999996</v>
      </c>
    </row>
    <row r="22861" spans="1:19" ht="11.25" thickBot="1" x14ac:dyDescent="0.2">
      <c r="A22861" s="93"/>
    </row>
    <row r="22862" spans="1:19" ht="11.25" thickBot="1" x14ac:dyDescent="0.2">
      <c r="A22862" s="116" t="s">
        <v>355</v>
      </c>
      <c r="B22862" s="93"/>
      <c r="C22862" s="110" t="s">
        <v>15307</v>
      </c>
      <c r="D22862" s="110" t="s">
        <v>15307</v>
      </c>
      <c r="E22862" s="114">
        <v>0</v>
      </c>
      <c r="F22862" s="114">
        <v>0</v>
      </c>
      <c r="G22862" s="114">
        <v>0</v>
      </c>
      <c r="H22862" s="114">
        <v>0</v>
      </c>
      <c r="I22862" s="114">
        <v>0</v>
      </c>
      <c r="J22862" s="114">
        <v>0</v>
      </c>
      <c r="K22862" s="114">
        <v>0</v>
      </c>
      <c r="L22862" s="118" t="s">
        <v>15308</v>
      </c>
      <c r="M22862" s="114">
        <v>0</v>
      </c>
      <c r="N22862" s="114">
        <v>0</v>
      </c>
      <c r="O22862" s="114">
        <v>0</v>
      </c>
      <c r="P22862" s="110" t="s">
        <v>15358</v>
      </c>
      <c r="Q22862" s="110" t="s">
        <v>15358</v>
      </c>
      <c r="R22862" s="114">
        <v>0</v>
      </c>
      <c r="S22862" s="114">
        <v>0</v>
      </c>
    </row>
    <row r="22863" spans="1:19" ht="11.25" thickBot="1" x14ac:dyDescent="0.2">
      <c r="A22863" s="93"/>
    </row>
    <row r="22864" spans="1:19" ht="11.25" thickBot="1" x14ac:dyDescent="0.2">
      <c r="A22864" s="117" t="s">
        <v>358</v>
      </c>
      <c r="B22864" s="93"/>
      <c r="C22864" s="110" t="s">
        <v>15307</v>
      </c>
      <c r="D22864" s="110" t="s">
        <v>15307</v>
      </c>
      <c r="E22864" s="114">
        <v>0</v>
      </c>
      <c r="F22864" s="114">
        <v>0</v>
      </c>
      <c r="G22864" s="114">
        <v>0</v>
      </c>
      <c r="H22864" s="114">
        <v>0</v>
      </c>
      <c r="I22864" s="114">
        <v>0</v>
      </c>
      <c r="J22864" s="114">
        <v>0</v>
      </c>
      <c r="K22864" s="114">
        <v>0</v>
      </c>
      <c r="L22864" s="118">
        <v>0</v>
      </c>
      <c r="M22864" s="114">
        <v>0</v>
      </c>
      <c r="N22864" s="114">
        <v>0</v>
      </c>
      <c r="O22864" s="114">
        <v>0</v>
      </c>
      <c r="P22864" s="110" t="s">
        <v>15358</v>
      </c>
      <c r="Q22864" s="110" t="s">
        <v>15358</v>
      </c>
      <c r="R22864" s="114">
        <v>0</v>
      </c>
      <c r="S22864" s="114">
        <v>0</v>
      </c>
    </row>
    <row r="22865" spans="1:19" ht="11.25" thickBot="1" x14ac:dyDescent="0.2">
      <c r="A22865" s="93"/>
    </row>
    <row r="22866" spans="1:19" ht="11.25" thickBot="1" x14ac:dyDescent="0.2">
      <c r="A22866" s="87" t="s">
        <v>345</v>
      </c>
      <c r="B22866" s="87" t="s">
        <v>346</v>
      </c>
      <c r="C22866" s="120" t="s">
        <v>16</v>
      </c>
      <c r="D22866" s="120" t="s">
        <v>15309</v>
      </c>
      <c r="E22866" s="120" t="s">
        <v>15310</v>
      </c>
      <c r="F22866" s="120" t="s">
        <v>20</v>
      </c>
      <c r="G22866" s="120" t="s">
        <v>21</v>
      </c>
      <c r="H22866" s="120" t="s">
        <v>22</v>
      </c>
      <c r="I22866" s="120" t="s">
        <v>23</v>
      </c>
      <c r="J22866" s="120" t="s">
        <v>24</v>
      </c>
      <c r="K22866" s="120" t="s">
        <v>26</v>
      </c>
      <c r="L22866" s="120" t="s">
        <v>15311</v>
      </c>
      <c r="M22866" s="120" t="s">
        <v>27</v>
      </c>
      <c r="N22866" s="120" t="s">
        <v>28</v>
      </c>
      <c r="O22866" s="120" t="s">
        <v>29</v>
      </c>
      <c r="P22866" s="120" t="s">
        <v>30</v>
      </c>
      <c r="Q22866" s="120" t="s">
        <v>15312</v>
      </c>
      <c r="R22866" s="120" t="s">
        <v>32</v>
      </c>
      <c r="S22866" s="120" t="s">
        <v>33</v>
      </c>
    </row>
    <row r="22867" spans="1:19" ht="11.25" thickBot="1" x14ac:dyDescent="0.2">
      <c r="A22867" s="88">
        <v>1</v>
      </c>
      <c r="B22867" s="109">
        <v>0.90391203703703704</v>
      </c>
      <c r="C22867" s="89">
        <v>208441.56</v>
      </c>
      <c r="D22867" s="89">
        <v>129694.66</v>
      </c>
      <c r="E22867" s="89">
        <v>958.89200000000005</v>
      </c>
      <c r="F22867" s="111">
        <v>0.50814000000000004</v>
      </c>
      <c r="G22867" s="89">
        <v>1626.14</v>
      </c>
      <c r="H22867" s="89">
        <v>255.98400000000001</v>
      </c>
      <c r="I22867" s="89">
        <v>2735.3580000000002</v>
      </c>
      <c r="J22867" s="89">
        <v>210827.79</v>
      </c>
      <c r="K22867" s="111">
        <v>0.48916999999999999</v>
      </c>
      <c r="L22867" s="89">
        <v>175677.81</v>
      </c>
      <c r="M22867" s="89">
        <v>3110.7350000000001</v>
      </c>
      <c r="N22867" s="89">
        <v>7984.9780000000001</v>
      </c>
      <c r="O22867" s="110" t="s">
        <v>16004</v>
      </c>
      <c r="P22867" s="110" t="s">
        <v>15306</v>
      </c>
      <c r="Q22867" s="89">
        <v>422.05399999999997</v>
      </c>
      <c r="R22867" s="89">
        <v>5974.1660000000002</v>
      </c>
      <c r="S22867" s="89">
        <v>367.69799999999998</v>
      </c>
    </row>
    <row r="22868" spans="1:19" ht="11.25" thickBot="1" x14ac:dyDescent="0.2">
      <c r="A22868" s="93"/>
    </row>
    <row r="22869" spans="1:19" ht="11.25" thickBot="1" x14ac:dyDescent="0.2">
      <c r="A22869" s="113" t="s">
        <v>352</v>
      </c>
      <c r="B22869" s="93"/>
      <c r="C22869" s="114">
        <v>208441.56</v>
      </c>
      <c r="D22869" s="114">
        <v>129694.66</v>
      </c>
      <c r="E22869" s="114">
        <v>958.89200000000005</v>
      </c>
      <c r="F22869" s="115">
        <v>0.50814000000000004</v>
      </c>
      <c r="G22869" s="114">
        <v>1626.14</v>
      </c>
      <c r="H22869" s="114">
        <v>255.98400000000001</v>
      </c>
      <c r="I22869" s="114">
        <v>2735.3580000000002</v>
      </c>
      <c r="J22869" s="114">
        <v>210827.79</v>
      </c>
      <c r="K22869" s="115">
        <v>0.48916999999999999</v>
      </c>
      <c r="L22869" s="114">
        <v>175677.81</v>
      </c>
      <c r="M22869" s="114">
        <v>3110.7350000000001</v>
      </c>
      <c r="N22869" s="114">
        <v>7984.9780000000001</v>
      </c>
      <c r="O22869" s="110" t="s">
        <v>16006</v>
      </c>
      <c r="P22869" s="110" t="s">
        <v>15307</v>
      </c>
      <c r="Q22869" s="114">
        <v>422.05399999999997</v>
      </c>
      <c r="R22869" s="114">
        <v>5974.1660000000002</v>
      </c>
      <c r="S22869" s="114">
        <v>367.69799999999998</v>
      </c>
    </row>
    <row r="22870" spans="1:19" ht="11.25" thickBot="1" x14ac:dyDescent="0.2">
      <c r="A22870" s="93"/>
    </row>
    <row r="22871" spans="1:19" ht="11.25" thickBot="1" x14ac:dyDescent="0.2">
      <c r="A22871" s="116" t="s">
        <v>355</v>
      </c>
      <c r="B22871" s="93"/>
      <c r="C22871" s="114">
        <v>0</v>
      </c>
      <c r="D22871" s="114">
        <v>0</v>
      </c>
      <c r="E22871" s="114">
        <v>0</v>
      </c>
      <c r="F22871" s="118" t="s">
        <v>15308</v>
      </c>
      <c r="G22871" s="114">
        <v>0</v>
      </c>
      <c r="H22871" s="114">
        <v>0</v>
      </c>
      <c r="I22871" s="114">
        <v>0</v>
      </c>
      <c r="J22871" s="114">
        <v>0</v>
      </c>
      <c r="K22871" s="118" t="s">
        <v>15308</v>
      </c>
      <c r="L22871" s="114">
        <v>0</v>
      </c>
      <c r="M22871" s="114">
        <v>0</v>
      </c>
      <c r="N22871" s="114">
        <v>0</v>
      </c>
      <c r="O22871" s="110" t="s">
        <v>15307</v>
      </c>
      <c r="P22871" s="110" t="s">
        <v>15307</v>
      </c>
      <c r="Q22871" s="114">
        <v>0</v>
      </c>
      <c r="R22871" s="114">
        <v>0</v>
      </c>
      <c r="S22871" s="114">
        <v>0</v>
      </c>
    </row>
    <row r="22872" spans="1:19" ht="11.25" thickBot="1" x14ac:dyDescent="0.2">
      <c r="A22872" s="93"/>
    </row>
    <row r="22873" spans="1:19" ht="11.25" thickBot="1" x14ac:dyDescent="0.2">
      <c r="A22873" s="117" t="s">
        <v>358</v>
      </c>
      <c r="B22873" s="93"/>
      <c r="C22873" s="114">
        <v>0</v>
      </c>
      <c r="D22873" s="114">
        <v>0</v>
      </c>
      <c r="E22873" s="114">
        <v>0</v>
      </c>
      <c r="F22873" s="118">
        <v>0</v>
      </c>
      <c r="G22873" s="114">
        <v>0</v>
      </c>
      <c r="H22873" s="114">
        <v>0</v>
      </c>
      <c r="I22873" s="114">
        <v>0</v>
      </c>
      <c r="J22873" s="114">
        <v>0</v>
      </c>
      <c r="K22873" s="118">
        <v>0</v>
      </c>
      <c r="L22873" s="114">
        <v>0</v>
      </c>
      <c r="M22873" s="114">
        <v>0</v>
      </c>
      <c r="N22873" s="114">
        <v>0</v>
      </c>
      <c r="O22873" s="110" t="s">
        <v>15307</v>
      </c>
      <c r="P22873" s="110" t="s">
        <v>15307</v>
      </c>
      <c r="Q22873" s="114">
        <v>0</v>
      </c>
      <c r="R22873" s="114">
        <v>0</v>
      </c>
      <c r="S22873" s="114">
        <v>0</v>
      </c>
    </row>
    <row r="22874" spans="1:19" ht="11.25" thickBot="1" x14ac:dyDescent="0.2">
      <c r="A22874" s="93"/>
    </row>
    <row r="22875" spans="1:19" ht="11.25" thickBot="1" x14ac:dyDescent="0.2">
      <c r="A22875" s="87" t="s">
        <v>345</v>
      </c>
      <c r="B22875" s="87" t="s">
        <v>346</v>
      </c>
      <c r="C22875" s="120" t="s">
        <v>35</v>
      </c>
      <c r="D22875" s="120" t="s">
        <v>36</v>
      </c>
      <c r="E22875" s="120" t="s">
        <v>15315</v>
      </c>
      <c r="F22875" s="120" t="s">
        <v>38</v>
      </c>
      <c r="G22875" s="120" t="s">
        <v>39</v>
      </c>
      <c r="H22875" s="120" t="s">
        <v>41</v>
      </c>
      <c r="I22875" s="120" t="s">
        <v>42</v>
      </c>
      <c r="J22875" s="120" t="s">
        <v>43</v>
      </c>
      <c r="K22875" s="120" t="s">
        <v>44</v>
      </c>
      <c r="L22875" s="120" t="s">
        <v>45</v>
      </c>
      <c r="M22875" s="120" t="s">
        <v>46</v>
      </c>
      <c r="N22875" s="120" t="s">
        <v>47</v>
      </c>
      <c r="O22875" s="120" t="s">
        <v>48</v>
      </c>
      <c r="P22875" s="120" t="s">
        <v>49</v>
      </c>
      <c r="Q22875" s="120" t="s">
        <v>50</v>
      </c>
      <c r="R22875" s="120" t="s">
        <v>51</v>
      </c>
      <c r="S22875" s="120" t="s">
        <v>52</v>
      </c>
    </row>
    <row r="22876" spans="1:19" ht="11.25" thickBot="1" x14ac:dyDescent="0.2">
      <c r="A22876" s="88">
        <v>1</v>
      </c>
      <c r="B22876" s="109">
        <v>0.90391203703703704</v>
      </c>
      <c r="C22876" s="111">
        <v>0.44730999999999999</v>
      </c>
      <c r="D22876" s="89">
        <v>25272.455000000002</v>
      </c>
      <c r="E22876" s="89">
        <v>1796.11</v>
      </c>
      <c r="F22876" s="110" t="s">
        <v>16011</v>
      </c>
      <c r="G22876" s="89">
        <v>646.26400000000001</v>
      </c>
      <c r="H22876" s="89">
        <v>941771.48</v>
      </c>
      <c r="I22876" s="89">
        <v>44040.192000000003</v>
      </c>
      <c r="J22876" s="89">
        <v>57940.421999999999</v>
      </c>
      <c r="K22876" s="89">
        <v>4729.8239999999996</v>
      </c>
      <c r="L22876" s="89">
        <v>2356.3000000000002</v>
      </c>
      <c r="M22876" s="89">
        <v>312.411</v>
      </c>
      <c r="N22876" s="89">
        <v>466.08600000000001</v>
      </c>
      <c r="O22876" s="89">
        <v>1040.432</v>
      </c>
      <c r="P22876" s="89">
        <v>658.00099999999998</v>
      </c>
      <c r="Q22876" s="89">
        <v>994.76400000000001</v>
      </c>
      <c r="R22876" s="89">
        <v>776.702</v>
      </c>
      <c r="S22876" s="89">
        <v>962.92399999999998</v>
      </c>
    </row>
    <row r="22877" spans="1:19" ht="11.25" thickBot="1" x14ac:dyDescent="0.2">
      <c r="A22877" s="93"/>
    </row>
    <row r="22878" spans="1:19" ht="11.25" thickBot="1" x14ac:dyDescent="0.2">
      <c r="A22878" s="113" t="s">
        <v>352</v>
      </c>
      <c r="B22878" s="93"/>
      <c r="C22878" s="115">
        <v>0.44730999999999999</v>
      </c>
      <c r="D22878" s="114">
        <v>25272.455000000002</v>
      </c>
      <c r="E22878" s="114">
        <v>1796.11</v>
      </c>
      <c r="F22878" s="110" t="s">
        <v>16012</v>
      </c>
      <c r="G22878" s="114">
        <v>646.26400000000001</v>
      </c>
      <c r="H22878" s="114">
        <v>941771.48</v>
      </c>
      <c r="I22878" s="114">
        <v>44040.192000000003</v>
      </c>
      <c r="J22878" s="114">
        <v>57940.421999999999</v>
      </c>
      <c r="K22878" s="114">
        <v>4729.8239999999996</v>
      </c>
      <c r="L22878" s="114">
        <v>2356.3000000000002</v>
      </c>
      <c r="M22878" s="114">
        <v>312.411</v>
      </c>
      <c r="N22878" s="114">
        <v>466.08600000000001</v>
      </c>
      <c r="O22878" s="114">
        <v>1040.432</v>
      </c>
      <c r="P22878" s="114">
        <v>658.00099999999998</v>
      </c>
      <c r="Q22878" s="114">
        <v>994.76400000000001</v>
      </c>
      <c r="R22878" s="114">
        <v>776.702</v>
      </c>
      <c r="S22878" s="114">
        <v>962.92399999999998</v>
      </c>
    </row>
    <row r="22879" spans="1:19" ht="11.25" thickBot="1" x14ac:dyDescent="0.2">
      <c r="A22879" s="93"/>
    </row>
    <row r="22880" spans="1:19" ht="11.25" thickBot="1" x14ac:dyDescent="0.2">
      <c r="A22880" s="116" t="s">
        <v>355</v>
      </c>
      <c r="B22880" s="93"/>
      <c r="C22880" s="118" t="s">
        <v>15308</v>
      </c>
      <c r="D22880" s="114">
        <v>0</v>
      </c>
      <c r="E22880" s="114">
        <v>0</v>
      </c>
      <c r="F22880" s="110" t="s">
        <v>15307</v>
      </c>
      <c r="G22880" s="114">
        <v>0</v>
      </c>
      <c r="H22880" s="114">
        <v>0</v>
      </c>
      <c r="I22880" s="114">
        <v>0</v>
      </c>
      <c r="J22880" s="114">
        <v>0</v>
      </c>
      <c r="K22880" s="114">
        <v>0</v>
      </c>
      <c r="L22880" s="114">
        <v>0</v>
      </c>
      <c r="M22880" s="114">
        <v>0</v>
      </c>
      <c r="N22880" s="114">
        <v>0</v>
      </c>
      <c r="O22880" s="114">
        <v>0</v>
      </c>
      <c r="P22880" s="114">
        <v>0</v>
      </c>
      <c r="Q22880" s="114">
        <v>0</v>
      </c>
      <c r="R22880" s="114">
        <v>0</v>
      </c>
      <c r="S22880" s="114">
        <v>0</v>
      </c>
    </row>
    <row r="22881" spans="1:19" ht="11.25" thickBot="1" x14ac:dyDescent="0.2">
      <c r="A22881" s="93"/>
    </row>
    <row r="22882" spans="1:19" ht="11.25" thickBot="1" x14ac:dyDescent="0.2">
      <c r="A22882" s="117" t="s">
        <v>358</v>
      </c>
      <c r="B22882" s="93"/>
      <c r="C22882" s="118">
        <v>0</v>
      </c>
      <c r="D22882" s="114">
        <v>0</v>
      </c>
      <c r="E22882" s="114">
        <v>0</v>
      </c>
      <c r="F22882" s="110" t="s">
        <v>15307</v>
      </c>
      <c r="G22882" s="114">
        <v>0</v>
      </c>
      <c r="H22882" s="114">
        <v>0</v>
      </c>
      <c r="I22882" s="114">
        <v>0</v>
      </c>
      <c r="J22882" s="114">
        <v>0</v>
      </c>
      <c r="K22882" s="114">
        <v>0</v>
      </c>
      <c r="L22882" s="114">
        <v>0</v>
      </c>
      <c r="M22882" s="114">
        <v>0</v>
      </c>
      <c r="N22882" s="114">
        <v>0</v>
      </c>
      <c r="O22882" s="114">
        <v>0</v>
      </c>
      <c r="P22882" s="114">
        <v>0</v>
      </c>
      <c r="Q22882" s="114">
        <v>0</v>
      </c>
      <c r="R22882" s="114">
        <v>0</v>
      </c>
      <c r="S22882" s="114">
        <v>0</v>
      </c>
    </row>
    <row r="22883" spans="1:19" ht="11.25" thickBot="1" x14ac:dyDescent="0.2">
      <c r="A22883" s="93"/>
    </row>
    <row r="22884" spans="1:19" ht="11.25" thickBot="1" x14ac:dyDescent="0.2">
      <c r="A22884" s="87" t="s">
        <v>345</v>
      </c>
      <c r="B22884" s="87" t="s">
        <v>346</v>
      </c>
      <c r="C22884" s="120" t="s">
        <v>53</v>
      </c>
      <c r="D22884" s="120" t="s">
        <v>54</v>
      </c>
      <c r="E22884" s="120" t="s">
        <v>55</v>
      </c>
      <c r="F22884" s="120" t="s">
        <v>56</v>
      </c>
      <c r="G22884" s="120" t="s">
        <v>15318</v>
      </c>
      <c r="H22884" s="120" t="s">
        <v>57</v>
      </c>
      <c r="I22884" s="120" t="s">
        <v>59</v>
      </c>
      <c r="J22884" s="120" t="s">
        <v>15319</v>
      </c>
      <c r="K22884" s="120" t="s">
        <v>60</v>
      </c>
      <c r="L22884" s="120" t="s">
        <v>61</v>
      </c>
      <c r="M22884" s="120" t="s">
        <v>62</v>
      </c>
      <c r="N22884" s="120" t="s">
        <v>15320</v>
      </c>
      <c r="O22884" s="120" t="s">
        <v>63</v>
      </c>
      <c r="P22884" s="120" t="s">
        <v>64</v>
      </c>
      <c r="Q22884" s="120" t="s">
        <v>66</v>
      </c>
      <c r="R22884" s="120" t="s">
        <v>15321</v>
      </c>
      <c r="S22884" s="120" t="s">
        <v>67</v>
      </c>
    </row>
    <row r="22885" spans="1:19" ht="11.25" thickBot="1" x14ac:dyDescent="0.2">
      <c r="A22885" s="88">
        <v>1</v>
      </c>
      <c r="B22885" s="109">
        <v>0.90391203703703704</v>
      </c>
      <c r="C22885" s="89">
        <v>764.01</v>
      </c>
      <c r="D22885" s="89">
        <v>770.83900000000006</v>
      </c>
      <c r="E22885" s="89">
        <v>276.30799999999999</v>
      </c>
      <c r="F22885" s="89">
        <v>15662.545</v>
      </c>
      <c r="G22885" s="89">
        <v>2945.8209999999999</v>
      </c>
      <c r="H22885" s="89">
        <v>14808.821</v>
      </c>
      <c r="I22885" s="89">
        <v>134.232</v>
      </c>
      <c r="J22885" s="110" t="s">
        <v>16017</v>
      </c>
      <c r="K22885" s="110" t="s">
        <v>15306</v>
      </c>
      <c r="L22885" s="89">
        <v>328.7</v>
      </c>
      <c r="M22885" s="89">
        <v>1683.144</v>
      </c>
      <c r="N22885" s="89">
        <v>-8916.7849999999999</v>
      </c>
      <c r="O22885" s="89">
        <v>441.65300000000002</v>
      </c>
      <c r="P22885" s="89">
        <v>193369.5</v>
      </c>
      <c r="Q22885" s="112" t="s">
        <v>15526</v>
      </c>
      <c r="R22885" s="110" t="s">
        <v>16018</v>
      </c>
      <c r="S22885" s="89">
        <v>6804.6329999999998</v>
      </c>
    </row>
    <row r="22886" spans="1:19" ht="11.25" thickBot="1" x14ac:dyDescent="0.2">
      <c r="A22886" s="93"/>
    </row>
    <row r="22887" spans="1:19" ht="11.25" thickBot="1" x14ac:dyDescent="0.2">
      <c r="A22887" s="113" t="s">
        <v>352</v>
      </c>
      <c r="B22887" s="93"/>
      <c r="C22887" s="114">
        <v>764.01</v>
      </c>
      <c r="D22887" s="114">
        <v>770.83900000000006</v>
      </c>
      <c r="E22887" s="114">
        <v>276.30799999999999</v>
      </c>
      <c r="F22887" s="114">
        <v>15662.545</v>
      </c>
      <c r="G22887" s="114">
        <v>2945.8209999999999</v>
      </c>
      <c r="H22887" s="114">
        <v>14808.821</v>
      </c>
      <c r="I22887" s="114">
        <v>134.232</v>
      </c>
      <c r="J22887" s="110" t="s">
        <v>16019</v>
      </c>
      <c r="K22887" s="110" t="s">
        <v>15307</v>
      </c>
      <c r="L22887" s="114">
        <v>328.7</v>
      </c>
      <c r="M22887" s="114">
        <v>1683.144</v>
      </c>
      <c r="N22887" s="114">
        <v>-8916.7849999999999</v>
      </c>
      <c r="O22887" s="114">
        <v>441.65300000000002</v>
      </c>
      <c r="P22887" s="114">
        <v>193369.5</v>
      </c>
      <c r="Q22887" s="112" t="s">
        <v>15527</v>
      </c>
      <c r="R22887" s="110" t="s">
        <v>16020</v>
      </c>
      <c r="S22887" s="114">
        <v>6804.6329999999998</v>
      </c>
    </row>
    <row r="22888" spans="1:19" ht="11.25" thickBot="1" x14ac:dyDescent="0.2">
      <c r="A22888" s="93"/>
    </row>
    <row r="22889" spans="1:19" ht="11.25" thickBot="1" x14ac:dyDescent="0.2">
      <c r="A22889" s="116" t="s">
        <v>355</v>
      </c>
      <c r="B22889" s="93"/>
      <c r="C22889" s="114">
        <v>0</v>
      </c>
      <c r="D22889" s="114">
        <v>0</v>
      </c>
      <c r="E22889" s="114">
        <v>0</v>
      </c>
      <c r="F22889" s="114">
        <v>0</v>
      </c>
      <c r="G22889" s="114">
        <v>0</v>
      </c>
      <c r="H22889" s="114">
        <v>0</v>
      </c>
      <c r="I22889" s="114">
        <v>0</v>
      </c>
      <c r="J22889" s="110" t="s">
        <v>15307</v>
      </c>
      <c r="K22889" s="110" t="s">
        <v>15307</v>
      </c>
      <c r="L22889" s="114">
        <v>0</v>
      </c>
      <c r="M22889" s="114">
        <v>0</v>
      </c>
      <c r="N22889" s="114">
        <v>0</v>
      </c>
      <c r="O22889" s="114">
        <v>0</v>
      </c>
      <c r="P22889" s="114">
        <v>0</v>
      </c>
      <c r="Q22889" s="112" t="s">
        <v>15324</v>
      </c>
      <c r="R22889" s="110" t="s">
        <v>15307</v>
      </c>
      <c r="S22889" s="114">
        <v>0</v>
      </c>
    </row>
    <row r="22890" spans="1:19" ht="11.25" thickBot="1" x14ac:dyDescent="0.2">
      <c r="A22890" s="93"/>
    </row>
    <row r="22891" spans="1:19" ht="11.25" thickBot="1" x14ac:dyDescent="0.2">
      <c r="A22891" s="117" t="s">
        <v>358</v>
      </c>
      <c r="B22891" s="93"/>
      <c r="C22891" s="114">
        <v>0</v>
      </c>
      <c r="D22891" s="114">
        <v>0</v>
      </c>
      <c r="E22891" s="114">
        <v>0</v>
      </c>
      <c r="F22891" s="114">
        <v>0</v>
      </c>
      <c r="G22891" s="114">
        <v>0</v>
      </c>
      <c r="H22891" s="114">
        <v>0</v>
      </c>
      <c r="I22891" s="114">
        <v>0</v>
      </c>
      <c r="J22891" s="110" t="s">
        <v>15307</v>
      </c>
      <c r="K22891" s="110" t="s">
        <v>15307</v>
      </c>
      <c r="L22891" s="114">
        <v>0</v>
      </c>
      <c r="M22891" s="114">
        <v>0</v>
      </c>
      <c r="N22891" s="114">
        <v>0</v>
      </c>
      <c r="O22891" s="114">
        <v>0</v>
      </c>
      <c r="P22891" s="114">
        <v>0</v>
      </c>
      <c r="Q22891" s="112" t="s">
        <v>15358</v>
      </c>
      <c r="R22891" s="110" t="s">
        <v>15307</v>
      </c>
      <c r="S22891" s="114">
        <v>0</v>
      </c>
    </row>
    <row r="22892" spans="1:19" ht="11.25" thickBot="1" x14ac:dyDescent="0.2">
      <c r="A22892" s="93"/>
    </row>
    <row r="22893" spans="1:19" ht="11.25" thickBot="1" x14ac:dyDescent="0.2">
      <c r="A22893" s="87" t="s">
        <v>345</v>
      </c>
      <c r="B22893" s="87" t="s">
        <v>346</v>
      </c>
      <c r="C22893" s="120" t="s">
        <v>68</v>
      </c>
      <c r="D22893" s="120" t="s">
        <v>15325</v>
      </c>
    </row>
    <row r="22894" spans="1:19" ht="11.25" thickBot="1" x14ac:dyDescent="0.2">
      <c r="A22894" s="88">
        <v>1</v>
      </c>
      <c r="B22894" s="109">
        <v>0.90391203703703704</v>
      </c>
      <c r="C22894" s="89">
        <v>168494.41</v>
      </c>
      <c r="D22894" s="89">
        <v>82.378</v>
      </c>
    </row>
    <row r="22895" spans="1:19" ht="11.25" thickBot="1" x14ac:dyDescent="0.2">
      <c r="A22895" s="93"/>
    </row>
    <row r="22896" spans="1:19" ht="11.25" thickBot="1" x14ac:dyDescent="0.2">
      <c r="A22896" s="113" t="s">
        <v>352</v>
      </c>
      <c r="B22896" s="93"/>
      <c r="C22896" s="114">
        <v>168494.41</v>
      </c>
      <c r="D22896" s="114">
        <v>82.378</v>
      </c>
    </row>
    <row r="22897" spans="1:19" ht="11.25" thickBot="1" x14ac:dyDescent="0.2">
      <c r="A22897" s="93"/>
    </row>
    <row r="22898" spans="1:19" ht="11.25" thickBot="1" x14ac:dyDescent="0.2">
      <c r="A22898" s="116" t="s">
        <v>355</v>
      </c>
      <c r="B22898" s="93"/>
      <c r="C22898" s="114">
        <v>0</v>
      </c>
      <c r="D22898" s="114">
        <v>0</v>
      </c>
    </row>
    <row r="22899" spans="1:19" ht="11.25" thickBot="1" x14ac:dyDescent="0.2">
      <c r="A22899" s="93"/>
    </row>
    <row r="22900" spans="1:19" ht="11.25" thickBot="1" x14ac:dyDescent="0.2">
      <c r="A22900" s="117" t="s">
        <v>358</v>
      </c>
      <c r="B22900" s="93"/>
      <c r="C22900" s="114">
        <v>0</v>
      </c>
      <c r="D22900" s="114">
        <v>0</v>
      </c>
    </row>
    <row r="22901" spans="1:19" ht="10.5" x14ac:dyDescent="0.15">
      <c r="A22901" s="93"/>
    </row>
    <row r="22902" spans="1:19" x14ac:dyDescent="0.15">
      <c r="A22902" s="106"/>
      <c r="B22902" s="69" t="s">
        <v>3930</v>
      </c>
    </row>
    <row r="22903" spans="1:19" ht="9.75" thickBot="1" x14ac:dyDescent="0.2">
      <c r="A22903" s="64" t="s">
        <v>6926</v>
      </c>
    </row>
    <row r="22904" spans="1:19" ht="11.25" thickBot="1" x14ac:dyDescent="0.2">
      <c r="A22904" s="87" t="s">
        <v>345</v>
      </c>
      <c r="B22904" s="87" t="s">
        <v>346</v>
      </c>
      <c r="C22904" s="120" t="s">
        <v>15300</v>
      </c>
      <c r="D22904" s="120" t="s">
        <v>15301</v>
      </c>
      <c r="E22904" s="120" t="s">
        <v>15302</v>
      </c>
      <c r="F22904" s="120" t="s">
        <v>1</v>
      </c>
      <c r="G22904" s="120" t="s">
        <v>2</v>
      </c>
      <c r="H22904" s="120" t="s">
        <v>3</v>
      </c>
      <c r="I22904" s="120" t="s">
        <v>15303</v>
      </c>
      <c r="J22904" s="120" t="s">
        <v>4</v>
      </c>
      <c r="K22904" s="120" t="s">
        <v>15304</v>
      </c>
      <c r="L22904" s="120" t="s">
        <v>8</v>
      </c>
      <c r="M22904" s="120" t="s">
        <v>15305</v>
      </c>
      <c r="N22904" s="120" t="s">
        <v>10</v>
      </c>
      <c r="O22904" s="120" t="s">
        <v>11</v>
      </c>
      <c r="P22904" s="120" t="s">
        <v>12</v>
      </c>
      <c r="Q22904" s="120" t="s">
        <v>13</v>
      </c>
      <c r="R22904" s="120" t="s">
        <v>14</v>
      </c>
      <c r="S22904" s="120" t="s">
        <v>15</v>
      </c>
    </row>
    <row r="22905" spans="1:19" ht="11.25" thickBot="1" x14ac:dyDescent="0.2">
      <c r="A22905" s="88">
        <v>1</v>
      </c>
      <c r="B22905" s="109">
        <v>0.90936342592592589</v>
      </c>
      <c r="C22905" s="110" t="s">
        <v>15306</v>
      </c>
      <c r="D22905" s="110" t="s">
        <v>15306</v>
      </c>
      <c r="E22905" s="89">
        <v>54.737000000000002</v>
      </c>
      <c r="F22905" s="89">
        <v>21941.654999999999</v>
      </c>
      <c r="G22905" s="89">
        <v>5799.7380000000003</v>
      </c>
      <c r="H22905" s="89">
        <v>2350.6329999999998</v>
      </c>
      <c r="I22905" s="89">
        <v>-80.091999999999999</v>
      </c>
      <c r="J22905" s="89">
        <v>1329.385</v>
      </c>
      <c r="K22905" s="89">
        <v>483.077</v>
      </c>
      <c r="L22905" s="111">
        <v>0.60897000000000001</v>
      </c>
      <c r="M22905" s="89">
        <v>2777.9490000000001</v>
      </c>
      <c r="N22905" s="89">
        <v>193.898</v>
      </c>
      <c r="O22905" s="89">
        <v>2050.6320000000001</v>
      </c>
      <c r="P22905" s="89">
        <v>5735.0839999999998</v>
      </c>
      <c r="Q22905" s="89">
        <v>1831857.5</v>
      </c>
      <c r="R22905" s="89">
        <v>241.417</v>
      </c>
      <c r="S22905" s="89">
        <v>707.14300000000003</v>
      </c>
    </row>
    <row r="22906" spans="1:19" ht="11.25" thickBot="1" x14ac:dyDescent="0.2">
      <c r="A22906" s="93"/>
    </row>
    <row r="22907" spans="1:19" ht="11.25" thickBot="1" x14ac:dyDescent="0.2">
      <c r="A22907" s="113" t="s">
        <v>352</v>
      </c>
      <c r="B22907" s="93"/>
      <c r="C22907" s="110" t="s">
        <v>15307</v>
      </c>
      <c r="D22907" s="110" t="s">
        <v>15307</v>
      </c>
      <c r="E22907" s="114">
        <v>54.737000000000002</v>
      </c>
      <c r="F22907" s="114">
        <v>21941.654999999999</v>
      </c>
      <c r="G22907" s="114">
        <v>5799.7380000000003</v>
      </c>
      <c r="H22907" s="114">
        <v>2350.6329999999998</v>
      </c>
      <c r="I22907" s="114">
        <v>-80.091999999999999</v>
      </c>
      <c r="J22907" s="114">
        <v>1329.385</v>
      </c>
      <c r="K22907" s="114">
        <v>483.077</v>
      </c>
      <c r="L22907" s="115">
        <v>0.60897000000000001</v>
      </c>
      <c r="M22907" s="114">
        <v>2777.9490000000001</v>
      </c>
      <c r="N22907" s="114">
        <v>193.898</v>
      </c>
      <c r="O22907" s="114">
        <v>2050.6320000000001</v>
      </c>
      <c r="P22907" s="114">
        <v>5735.0839999999998</v>
      </c>
      <c r="Q22907" s="114">
        <v>1831857.5</v>
      </c>
      <c r="R22907" s="114">
        <v>241.417</v>
      </c>
      <c r="S22907" s="114">
        <v>707.14300000000003</v>
      </c>
    </row>
    <row r="22908" spans="1:19" ht="11.25" thickBot="1" x14ac:dyDescent="0.2">
      <c r="A22908" s="93"/>
    </row>
    <row r="22909" spans="1:19" ht="11.25" thickBot="1" x14ac:dyDescent="0.2">
      <c r="A22909" s="116" t="s">
        <v>355</v>
      </c>
      <c r="B22909" s="93"/>
      <c r="C22909" s="110" t="s">
        <v>15307</v>
      </c>
      <c r="D22909" s="110" t="s">
        <v>15307</v>
      </c>
      <c r="E22909" s="114">
        <v>0</v>
      </c>
      <c r="F22909" s="114">
        <v>0</v>
      </c>
      <c r="G22909" s="114">
        <v>0</v>
      </c>
      <c r="H22909" s="114">
        <v>0</v>
      </c>
      <c r="I22909" s="114">
        <v>0</v>
      </c>
      <c r="J22909" s="114">
        <v>0</v>
      </c>
      <c r="K22909" s="114">
        <v>0</v>
      </c>
      <c r="L22909" s="118" t="s">
        <v>15308</v>
      </c>
      <c r="M22909" s="114">
        <v>0</v>
      </c>
      <c r="N22909" s="114">
        <v>0</v>
      </c>
      <c r="O22909" s="114">
        <v>0</v>
      </c>
      <c r="P22909" s="114">
        <v>0</v>
      </c>
      <c r="Q22909" s="114">
        <v>0</v>
      </c>
      <c r="R22909" s="114">
        <v>0</v>
      </c>
      <c r="S22909" s="114">
        <v>0</v>
      </c>
    </row>
    <row r="22910" spans="1:19" ht="11.25" thickBot="1" x14ac:dyDescent="0.2">
      <c r="A22910" s="93"/>
    </row>
    <row r="22911" spans="1:19" ht="11.25" thickBot="1" x14ac:dyDescent="0.2">
      <c r="A22911" s="117" t="s">
        <v>358</v>
      </c>
      <c r="B22911" s="93"/>
      <c r="C22911" s="110" t="s">
        <v>15307</v>
      </c>
      <c r="D22911" s="110" t="s">
        <v>15307</v>
      </c>
      <c r="E22911" s="114">
        <v>0</v>
      </c>
      <c r="F22911" s="114">
        <v>0</v>
      </c>
      <c r="G22911" s="114">
        <v>0</v>
      </c>
      <c r="H22911" s="114">
        <v>0</v>
      </c>
      <c r="I22911" s="114">
        <v>0</v>
      </c>
      <c r="J22911" s="114">
        <v>0</v>
      </c>
      <c r="K22911" s="114">
        <v>0</v>
      </c>
      <c r="L22911" s="118">
        <v>0</v>
      </c>
      <c r="M22911" s="114">
        <v>0</v>
      </c>
      <c r="N22911" s="114">
        <v>0</v>
      </c>
      <c r="O22911" s="114">
        <v>0</v>
      </c>
      <c r="P22911" s="114">
        <v>0</v>
      </c>
      <c r="Q22911" s="114">
        <v>0</v>
      </c>
      <c r="R22911" s="114">
        <v>0</v>
      </c>
      <c r="S22911" s="114">
        <v>0</v>
      </c>
    </row>
    <row r="22912" spans="1:19" ht="11.25" thickBot="1" x14ac:dyDescent="0.2">
      <c r="A22912" s="93"/>
    </row>
    <row r="22913" spans="1:19" ht="11.25" thickBot="1" x14ac:dyDescent="0.2">
      <c r="A22913" s="87" t="s">
        <v>345</v>
      </c>
      <c r="B22913" s="87" t="s">
        <v>346</v>
      </c>
      <c r="C22913" s="120" t="s">
        <v>16</v>
      </c>
      <c r="D22913" s="120" t="s">
        <v>15309</v>
      </c>
      <c r="E22913" s="120" t="s">
        <v>15310</v>
      </c>
      <c r="F22913" s="120" t="s">
        <v>20</v>
      </c>
      <c r="G22913" s="120" t="s">
        <v>21</v>
      </c>
      <c r="H22913" s="120" t="s">
        <v>22</v>
      </c>
      <c r="I22913" s="120" t="s">
        <v>23</v>
      </c>
      <c r="J22913" s="120" t="s">
        <v>24</v>
      </c>
      <c r="K22913" s="120" t="s">
        <v>26</v>
      </c>
      <c r="L22913" s="120" t="s">
        <v>15311</v>
      </c>
      <c r="M22913" s="120" t="s">
        <v>27</v>
      </c>
      <c r="N22913" s="120" t="s">
        <v>28</v>
      </c>
      <c r="O22913" s="120" t="s">
        <v>29</v>
      </c>
      <c r="P22913" s="120" t="s">
        <v>30</v>
      </c>
      <c r="Q22913" s="120" t="s">
        <v>15312</v>
      </c>
      <c r="R22913" s="120" t="s">
        <v>32</v>
      </c>
      <c r="S22913" s="120" t="s">
        <v>33</v>
      </c>
    </row>
    <row r="22914" spans="1:19" ht="11.25" thickBot="1" x14ac:dyDescent="0.2">
      <c r="A22914" s="88">
        <v>1</v>
      </c>
      <c r="B22914" s="109">
        <v>0.90936342592592589</v>
      </c>
      <c r="C22914" s="89">
        <v>12335.558000000001</v>
      </c>
      <c r="D22914" s="89">
        <v>18688.996999999999</v>
      </c>
      <c r="E22914" s="89">
        <v>352.66300000000001</v>
      </c>
      <c r="F22914" s="111">
        <v>0.50078999999999996</v>
      </c>
      <c r="G22914" s="89">
        <v>171.98599999999999</v>
      </c>
      <c r="H22914" s="89">
        <v>98.551000000000002</v>
      </c>
      <c r="I22914" s="89">
        <v>208.286</v>
      </c>
      <c r="J22914" s="89">
        <v>4547.66</v>
      </c>
      <c r="K22914" s="111">
        <v>0.48020000000000002</v>
      </c>
      <c r="L22914" s="89">
        <v>46115.226999999999</v>
      </c>
      <c r="M22914" s="89">
        <v>13278.228999999999</v>
      </c>
      <c r="N22914" s="89">
        <v>196.381</v>
      </c>
      <c r="O22914" s="110" t="s">
        <v>16004</v>
      </c>
      <c r="P22914" s="110" t="s">
        <v>15306</v>
      </c>
      <c r="Q22914" s="89">
        <v>-214.685</v>
      </c>
      <c r="R22914" s="89">
        <v>279.17</v>
      </c>
      <c r="S22914" s="110" t="s">
        <v>15306</v>
      </c>
    </row>
    <row r="22915" spans="1:19" ht="11.25" thickBot="1" x14ac:dyDescent="0.2">
      <c r="A22915" s="93"/>
    </row>
    <row r="22916" spans="1:19" ht="11.25" thickBot="1" x14ac:dyDescent="0.2">
      <c r="A22916" s="113" t="s">
        <v>352</v>
      </c>
      <c r="B22916" s="93"/>
      <c r="C22916" s="114">
        <v>12335.558000000001</v>
      </c>
      <c r="D22916" s="114">
        <v>18688.996999999999</v>
      </c>
      <c r="E22916" s="114">
        <v>352.66300000000001</v>
      </c>
      <c r="F22916" s="115">
        <v>0.50078999999999996</v>
      </c>
      <c r="G22916" s="114">
        <v>171.98599999999999</v>
      </c>
      <c r="H22916" s="114">
        <v>98.551000000000002</v>
      </c>
      <c r="I22916" s="114">
        <v>208.286</v>
      </c>
      <c r="J22916" s="114">
        <v>4547.66</v>
      </c>
      <c r="K22916" s="115">
        <v>0.48020000000000002</v>
      </c>
      <c r="L22916" s="114">
        <v>46115.226999999999</v>
      </c>
      <c r="M22916" s="114">
        <v>13278.228999999999</v>
      </c>
      <c r="N22916" s="114">
        <v>196.381</v>
      </c>
      <c r="O22916" s="110" t="s">
        <v>16006</v>
      </c>
      <c r="P22916" s="110" t="s">
        <v>15307</v>
      </c>
      <c r="Q22916" s="114">
        <v>-214.685</v>
      </c>
      <c r="R22916" s="114">
        <v>279.17</v>
      </c>
      <c r="S22916" s="110" t="s">
        <v>15307</v>
      </c>
    </row>
    <row r="22917" spans="1:19" ht="11.25" thickBot="1" x14ac:dyDescent="0.2">
      <c r="A22917" s="93"/>
    </row>
    <row r="22918" spans="1:19" ht="11.25" thickBot="1" x14ac:dyDescent="0.2">
      <c r="A22918" s="116" t="s">
        <v>355</v>
      </c>
      <c r="B22918" s="93"/>
      <c r="C22918" s="114">
        <v>0</v>
      </c>
      <c r="D22918" s="114">
        <v>0</v>
      </c>
      <c r="E22918" s="114">
        <v>0</v>
      </c>
      <c r="F22918" s="118" t="s">
        <v>15308</v>
      </c>
      <c r="G22918" s="114">
        <v>0</v>
      </c>
      <c r="H22918" s="114">
        <v>0</v>
      </c>
      <c r="I22918" s="114">
        <v>0</v>
      </c>
      <c r="J22918" s="114">
        <v>0</v>
      </c>
      <c r="K22918" s="118" t="s">
        <v>15308</v>
      </c>
      <c r="L22918" s="114">
        <v>0</v>
      </c>
      <c r="M22918" s="114">
        <v>0</v>
      </c>
      <c r="N22918" s="114">
        <v>0</v>
      </c>
      <c r="O22918" s="110" t="s">
        <v>15307</v>
      </c>
      <c r="P22918" s="110" t="s">
        <v>15307</v>
      </c>
      <c r="Q22918" s="114">
        <v>0</v>
      </c>
      <c r="R22918" s="114">
        <v>0</v>
      </c>
      <c r="S22918" s="110" t="s">
        <v>15307</v>
      </c>
    </row>
    <row r="22919" spans="1:19" ht="11.25" thickBot="1" x14ac:dyDescent="0.2">
      <c r="A22919" s="93"/>
    </row>
    <row r="22920" spans="1:19" ht="11.25" thickBot="1" x14ac:dyDescent="0.2">
      <c r="A22920" s="117" t="s">
        <v>358</v>
      </c>
      <c r="B22920" s="93"/>
      <c r="C22920" s="114">
        <v>0</v>
      </c>
      <c r="D22920" s="114">
        <v>0</v>
      </c>
      <c r="E22920" s="114">
        <v>0</v>
      </c>
      <c r="F22920" s="118">
        <v>0</v>
      </c>
      <c r="G22920" s="114">
        <v>0</v>
      </c>
      <c r="H22920" s="114">
        <v>0</v>
      </c>
      <c r="I22920" s="114">
        <v>0</v>
      </c>
      <c r="J22920" s="114">
        <v>0</v>
      </c>
      <c r="K22920" s="118">
        <v>0</v>
      </c>
      <c r="L22920" s="114">
        <v>0</v>
      </c>
      <c r="M22920" s="114">
        <v>0</v>
      </c>
      <c r="N22920" s="114">
        <v>0</v>
      </c>
      <c r="O22920" s="110" t="s">
        <v>15307</v>
      </c>
      <c r="P22920" s="110" t="s">
        <v>15307</v>
      </c>
      <c r="Q22920" s="114">
        <v>0</v>
      </c>
      <c r="R22920" s="114">
        <v>0</v>
      </c>
      <c r="S22920" s="110" t="s">
        <v>15307</v>
      </c>
    </row>
    <row r="22921" spans="1:19" ht="11.25" thickBot="1" x14ac:dyDescent="0.2">
      <c r="A22921" s="93"/>
    </row>
    <row r="22922" spans="1:19" ht="11.25" thickBot="1" x14ac:dyDescent="0.2">
      <c r="A22922" s="87" t="s">
        <v>345</v>
      </c>
      <c r="B22922" s="87" t="s">
        <v>346</v>
      </c>
      <c r="C22922" s="120" t="s">
        <v>35</v>
      </c>
      <c r="D22922" s="120" t="s">
        <v>36</v>
      </c>
      <c r="E22922" s="120" t="s">
        <v>15315</v>
      </c>
      <c r="F22922" s="120" t="s">
        <v>38</v>
      </c>
      <c r="G22922" s="120" t="s">
        <v>39</v>
      </c>
      <c r="H22922" s="120" t="s">
        <v>41</v>
      </c>
      <c r="I22922" s="120" t="s">
        <v>42</v>
      </c>
      <c r="J22922" s="120" t="s">
        <v>43</v>
      </c>
      <c r="K22922" s="120" t="s">
        <v>44</v>
      </c>
      <c r="L22922" s="120" t="s">
        <v>45</v>
      </c>
      <c r="M22922" s="120" t="s">
        <v>46</v>
      </c>
      <c r="N22922" s="120" t="s">
        <v>47</v>
      </c>
      <c r="O22922" s="120" t="s">
        <v>48</v>
      </c>
      <c r="P22922" s="120" t="s">
        <v>49</v>
      </c>
      <c r="Q22922" s="120" t="s">
        <v>50</v>
      </c>
      <c r="R22922" s="120" t="s">
        <v>51</v>
      </c>
      <c r="S22922" s="120" t="s">
        <v>52</v>
      </c>
    </row>
    <row r="22923" spans="1:19" ht="11.25" thickBot="1" x14ac:dyDescent="0.2">
      <c r="A22923" s="88">
        <v>1</v>
      </c>
      <c r="B22923" s="109">
        <v>0.90936342592592589</v>
      </c>
      <c r="C22923" s="111">
        <v>0.44590000000000002</v>
      </c>
      <c r="D22923" s="89">
        <v>2741.9569999999999</v>
      </c>
      <c r="E22923" s="89">
        <v>99.024000000000001</v>
      </c>
      <c r="F22923" s="110" t="s">
        <v>16011</v>
      </c>
      <c r="G22923" s="110" t="s">
        <v>16036</v>
      </c>
      <c r="H22923" s="89">
        <v>40955.934999999998</v>
      </c>
      <c r="I22923" s="89">
        <v>2997.2280000000001</v>
      </c>
      <c r="J22923" s="89">
        <v>4525.8109999999997</v>
      </c>
      <c r="K22923" s="89">
        <v>871.9</v>
      </c>
      <c r="L22923" s="89">
        <v>742.36099999999999</v>
      </c>
      <c r="M22923" s="89">
        <v>58.643999999999998</v>
      </c>
      <c r="N22923" s="89">
        <v>-85.022999999999996</v>
      </c>
      <c r="O22923" s="89">
        <v>353.30900000000003</v>
      </c>
      <c r="P22923" s="89">
        <v>113.979</v>
      </c>
      <c r="Q22923" s="89">
        <v>272.04599999999999</v>
      </c>
      <c r="R22923" s="89">
        <v>87.903000000000006</v>
      </c>
      <c r="S22923" s="89">
        <v>234.405</v>
      </c>
    </row>
    <row r="22924" spans="1:19" ht="11.25" thickBot="1" x14ac:dyDescent="0.2">
      <c r="A22924" s="93"/>
    </row>
    <row r="22925" spans="1:19" ht="11.25" thickBot="1" x14ac:dyDescent="0.2">
      <c r="A22925" s="113" t="s">
        <v>352</v>
      </c>
      <c r="B22925" s="93"/>
      <c r="C22925" s="115">
        <v>0.44590000000000002</v>
      </c>
      <c r="D22925" s="114">
        <v>2741.9569999999999</v>
      </c>
      <c r="E22925" s="114">
        <v>99.024000000000001</v>
      </c>
      <c r="F22925" s="110" t="s">
        <v>16012</v>
      </c>
      <c r="G22925" s="110" t="s">
        <v>16042</v>
      </c>
      <c r="H22925" s="114">
        <v>40955.934999999998</v>
      </c>
      <c r="I22925" s="114">
        <v>2997.2280000000001</v>
      </c>
      <c r="J22925" s="114">
        <v>4525.8109999999997</v>
      </c>
      <c r="K22925" s="114">
        <v>871.9</v>
      </c>
      <c r="L22925" s="114">
        <v>742.36099999999999</v>
      </c>
      <c r="M22925" s="114">
        <v>58.643999999999998</v>
      </c>
      <c r="N22925" s="114">
        <v>-85.022999999999996</v>
      </c>
      <c r="O22925" s="114">
        <v>353.30900000000003</v>
      </c>
      <c r="P22925" s="114">
        <v>113.979</v>
      </c>
      <c r="Q22925" s="114">
        <v>272.04599999999999</v>
      </c>
      <c r="R22925" s="114">
        <v>87.903000000000006</v>
      </c>
      <c r="S22925" s="114">
        <v>234.405</v>
      </c>
    </row>
    <row r="22926" spans="1:19" ht="11.25" thickBot="1" x14ac:dyDescent="0.2">
      <c r="A22926" s="93"/>
    </row>
    <row r="22927" spans="1:19" ht="11.25" thickBot="1" x14ac:dyDescent="0.2">
      <c r="A22927" s="116" t="s">
        <v>355</v>
      </c>
      <c r="B22927" s="93"/>
      <c r="C22927" s="118" t="s">
        <v>15308</v>
      </c>
      <c r="D22927" s="114">
        <v>0</v>
      </c>
      <c r="E22927" s="114">
        <v>0</v>
      </c>
      <c r="F22927" s="110" t="s">
        <v>15307</v>
      </c>
      <c r="G22927" s="110" t="s">
        <v>15307</v>
      </c>
      <c r="H22927" s="114">
        <v>0</v>
      </c>
      <c r="I22927" s="114">
        <v>0</v>
      </c>
      <c r="J22927" s="114">
        <v>0</v>
      </c>
      <c r="K22927" s="114">
        <v>0</v>
      </c>
      <c r="L22927" s="114">
        <v>0</v>
      </c>
      <c r="M22927" s="114">
        <v>0</v>
      </c>
      <c r="N22927" s="114">
        <v>0</v>
      </c>
      <c r="O22927" s="114">
        <v>0</v>
      </c>
      <c r="P22927" s="114">
        <v>0</v>
      </c>
      <c r="Q22927" s="114">
        <v>0</v>
      </c>
      <c r="R22927" s="114">
        <v>0</v>
      </c>
      <c r="S22927" s="114">
        <v>0</v>
      </c>
    </row>
    <row r="22928" spans="1:19" ht="11.25" thickBot="1" x14ac:dyDescent="0.2">
      <c r="A22928" s="93"/>
    </row>
    <row r="22929" spans="1:19" ht="11.25" thickBot="1" x14ac:dyDescent="0.2">
      <c r="A22929" s="117" t="s">
        <v>358</v>
      </c>
      <c r="B22929" s="93"/>
      <c r="C22929" s="118">
        <v>0</v>
      </c>
      <c r="D22929" s="114">
        <v>0</v>
      </c>
      <c r="E22929" s="114">
        <v>0</v>
      </c>
      <c r="F22929" s="110" t="s">
        <v>15307</v>
      </c>
      <c r="G22929" s="110" t="s">
        <v>15307</v>
      </c>
      <c r="H22929" s="114">
        <v>0</v>
      </c>
      <c r="I22929" s="114">
        <v>0</v>
      </c>
      <c r="J22929" s="114">
        <v>0</v>
      </c>
      <c r="K22929" s="114">
        <v>0</v>
      </c>
      <c r="L22929" s="114">
        <v>0</v>
      </c>
      <c r="M22929" s="114">
        <v>0</v>
      </c>
      <c r="N22929" s="114">
        <v>0</v>
      </c>
      <c r="O22929" s="114">
        <v>0</v>
      </c>
      <c r="P22929" s="114">
        <v>0</v>
      </c>
      <c r="Q22929" s="114">
        <v>0</v>
      </c>
      <c r="R22929" s="114">
        <v>0</v>
      </c>
      <c r="S22929" s="114">
        <v>0</v>
      </c>
    </row>
    <row r="22930" spans="1:19" ht="11.25" thickBot="1" x14ac:dyDescent="0.2">
      <c r="A22930" s="93"/>
    </row>
    <row r="22931" spans="1:19" ht="11.25" thickBot="1" x14ac:dyDescent="0.2">
      <c r="A22931" s="87" t="s">
        <v>345</v>
      </c>
      <c r="B22931" s="87" t="s">
        <v>346</v>
      </c>
      <c r="C22931" s="120" t="s">
        <v>53</v>
      </c>
      <c r="D22931" s="120" t="s">
        <v>54</v>
      </c>
      <c r="E22931" s="120" t="s">
        <v>55</v>
      </c>
      <c r="F22931" s="120" t="s">
        <v>56</v>
      </c>
      <c r="G22931" s="120" t="s">
        <v>15318</v>
      </c>
      <c r="H22931" s="120" t="s">
        <v>57</v>
      </c>
      <c r="I22931" s="120" t="s">
        <v>59</v>
      </c>
      <c r="J22931" s="120" t="s">
        <v>15319</v>
      </c>
      <c r="K22931" s="120" t="s">
        <v>60</v>
      </c>
      <c r="L22931" s="120" t="s">
        <v>61</v>
      </c>
      <c r="M22931" s="120" t="s">
        <v>62</v>
      </c>
      <c r="N22931" s="120" t="s">
        <v>15320</v>
      </c>
      <c r="O22931" s="120" t="s">
        <v>63</v>
      </c>
      <c r="P22931" s="120" t="s">
        <v>64</v>
      </c>
      <c r="Q22931" s="120" t="s">
        <v>66</v>
      </c>
      <c r="R22931" s="120" t="s">
        <v>15321</v>
      </c>
      <c r="S22931" s="120" t="s">
        <v>67</v>
      </c>
    </row>
    <row r="22932" spans="1:19" ht="11.25" thickBot="1" x14ac:dyDescent="0.2">
      <c r="A22932" s="88">
        <v>1</v>
      </c>
      <c r="B22932" s="109">
        <v>0.90936342592592589</v>
      </c>
      <c r="C22932" s="89">
        <v>274.90199999999999</v>
      </c>
      <c r="D22932" s="89">
        <v>184.22</v>
      </c>
      <c r="E22932" s="89">
        <v>131.13300000000001</v>
      </c>
      <c r="F22932" s="89">
        <v>3831.2840000000001</v>
      </c>
      <c r="G22932" s="89">
        <v>5721.9849999999997</v>
      </c>
      <c r="H22932" s="89">
        <v>1776.3889999999999</v>
      </c>
      <c r="I22932" s="110" t="s">
        <v>15306</v>
      </c>
      <c r="J22932" s="110" t="s">
        <v>16017</v>
      </c>
      <c r="K22932" s="110" t="s">
        <v>15306</v>
      </c>
      <c r="L22932" s="89">
        <v>86.185000000000002</v>
      </c>
      <c r="M22932" s="89">
        <v>208.20699999999999</v>
      </c>
      <c r="N22932" s="89">
        <v>-9169.6049999999996</v>
      </c>
      <c r="O22932" s="89">
        <v>-250.15799999999999</v>
      </c>
      <c r="P22932" s="89">
        <v>26504.951000000001</v>
      </c>
      <c r="Q22932" s="112" t="s">
        <v>15528</v>
      </c>
      <c r="R22932" s="110" t="s">
        <v>16018</v>
      </c>
      <c r="S22932" s="89">
        <v>2866.143</v>
      </c>
    </row>
    <row r="22933" spans="1:19" ht="11.25" thickBot="1" x14ac:dyDescent="0.2">
      <c r="A22933" s="93"/>
    </row>
    <row r="22934" spans="1:19" ht="11.25" thickBot="1" x14ac:dyDescent="0.2">
      <c r="A22934" s="113" t="s">
        <v>352</v>
      </c>
      <c r="B22934" s="93"/>
      <c r="C22934" s="114">
        <v>274.90199999999999</v>
      </c>
      <c r="D22934" s="114">
        <v>184.22</v>
      </c>
      <c r="E22934" s="114">
        <v>131.13300000000001</v>
      </c>
      <c r="F22934" s="114">
        <v>3831.2840000000001</v>
      </c>
      <c r="G22934" s="114">
        <v>5721.9849999999997</v>
      </c>
      <c r="H22934" s="114">
        <v>1776.3889999999999</v>
      </c>
      <c r="I22934" s="110" t="s">
        <v>15307</v>
      </c>
      <c r="J22934" s="110" t="s">
        <v>16019</v>
      </c>
      <c r="K22934" s="110" t="s">
        <v>15307</v>
      </c>
      <c r="L22934" s="114">
        <v>86.185000000000002</v>
      </c>
      <c r="M22934" s="114">
        <v>208.20699999999999</v>
      </c>
      <c r="N22934" s="114">
        <v>-9169.6049999999996</v>
      </c>
      <c r="O22934" s="114">
        <v>-250.15799999999999</v>
      </c>
      <c r="P22934" s="114">
        <v>26504.951000000001</v>
      </c>
      <c r="Q22934" s="112" t="s">
        <v>15529</v>
      </c>
      <c r="R22934" s="110" t="s">
        <v>16020</v>
      </c>
      <c r="S22934" s="114">
        <v>2866.143</v>
      </c>
    </row>
    <row r="22935" spans="1:19" ht="11.25" thickBot="1" x14ac:dyDescent="0.2">
      <c r="A22935" s="93"/>
    </row>
    <row r="22936" spans="1:19" ht="11.25" thickBot="1" x14ac:dyDescent="0.2">
      <c r="A22936" s="116" t="s">
        <v>355</v>
      </c>
      <c r="B22936" s="93"/>
      <c r="C22936" s="114">
        <v>0</v>
      </c>
      <c r="D22936" s="114">
        <v>0</v>
      </c>
      <c r="E22936" s="114">
        <v>0</v>
      </c>
      <c r="F22936" s="114">
        <v>0</v>
      </c>
      <c r="G22936" s="114">
        <v>0</v>
      </c>
      <c r="H22936" s="114">
        <v>0</v>
      </c>
      <c r="I22936" s="110" t="s">
        <v>15307</v>
      </c>
      <c r="J22936" s="110" t="s">
        <v>15307</v>
      </c>
      <c r="K22936" s="110" t="s">
        <v>15307</v>
      </c>
      <c r="L22936" s="114">
        <v>0</v>
      </c>
      <c r="M22936" s="114">
        <v>0</v>
      </c>
      <c r="N22936" s="114">
        <v>0</v>
      </c>
      <c r="O22936" s="114">
        <v>0</v>
      </c>
      <c r="P22936" s="114">
        <v>0</v>
      </c>
      <c r="Q22936" s="112" t="s">
        <v>15324</v>
      </c>
      <c r="R22936" s="110" t="s">
        <v>15307</v>
      </c>
      <c r="S22936" s="114">
        <v>0</v>
      </c>
    </row>
    <row r="22937" spans="1:19" ht="11.25" thickBot="1" x14ac:dyDescent="0.2">
      <c r="A22937" s="93"/>
    </row>
    <row r="22938" spans="1:19" ht="11.25" thickBot="1" x14ac:dyDescent="0.2">
      <c r="A22938" s="117" t="s">
        <v>358</v>
      </c>
      <c r="B22938" s="93"/>
      <c r="C22938" s="114">
        <v>0</v>
      </c>
      <c r="D22938" s="114">
        <v>0</v>
      </c>
      <c r="E22938" s="114">
        <v>0</v>
      </c>
      <c r="F22938" s="114">
        <v>0</v>
      </c>
      <c r="G22938" s="114">
        <v>0</v>
      </c>
      <c r="H22938" s="114">
        <v>0</v>
      </c>
      <c r="I22938" s="110" t="s">
        <v>15307</v>
      </c>
      <c r="J22938" s="110" t="s">
        <v>15307</v>
      </c>
      <c r="K22938" s="110" t="s">
        <v>15307</v>
      </c>
      <c r="L22938" s="114">
        <v>0</v>
      </c>
      <c r="M22938" s="114">
        <v>0</v>
      </c>
      <c r="N22938" s="114">
        <v>0</v>
      </c>
      <c r="O22938" s="114">
        <v>0</v>
      </c>
      <c r="P22938" s="114">
        <v>0</v>
      </c>
      <c r="Q22938" s="112" t="s">
        <v>15358</v>
      </c>
      <c r="R22938" s="110" t="s">
        <v>15307</v>
      </c>
      <c r="S22938" s="114">
        <v>0</v>
      </c>
    </row>
    <row r="22939" spans="1:19" ht="11.25" thickBot="1" x14ac:dyDescent="0.2">
      <c r="A22939" s="93"/>
    </row>
    <row r="22940" spans="1:19" ht="11.25" thickBot="1" x14ac:dyDescent="0.2">
      <c r="A22940" s="87" t="s">
        <v>345</v>
      </c>
      <c r="B22940" s="87" t="s">
        <v>346</v>
      </c>
      <c r="C22940" s="120" t="s">
        <v>68</v>
      </c>
      <c r="D22940" s="120" t="s">
        <v>15325</v>
      </c>
    </row>
    <row r="22941" spans="1:19" ht="11.25" thickBot="1" x14ac:dyDescent="0.2">
      <c r="A22941" s="88">
        <v>1</v>
      </c>
      <c r="B22941" s="109">
        <v>0.90936342592592589</v>
      </c>
      <c r="C22941" s="89">
        <v>1945.636</v>
      </c>
      <c r="D22941" s="110" t="s">
        <v>15306</v>
      </c>
    </row>
    <row r="22942" spans="1:19" ht="11.25" thickBot="1" x14ac:dyDescent="0.2">
      <c r="A22942" s="93"/>
    </row>
    <row r="22943" spans="1:19" ht="11.25" thickBot="1" x14ac:dyDescent="0.2">
      <c r="A22943" s="113" t="s">
        <v>352</v>
      </c>
      <c r="B22943" s="93"/>
      <c r="C22943" s="114">
        <v>1945.636</v>
      </c>
      <c r="D22943" s="110" t="s">
        <v>15307</v>
      </c>
    </row>
    <row r="22944" spans="1:19" ht="11.25" thickBot="1" x14ac:dyDescent="0.2">
      <c r="A22944" s="93"/>
    </row>
    <row r="22945" spans="1:19" ht="11.25" thickBot="1" x14ac:dyDescent="0.2">
      <c r="A22945" s="116" t="s">
        <v>355</v>
      </c>
      <c r="B22945" s="93"/>
      <c r="C22945" s="114">
        <v>0</v>
      </c>
      <c r="D22945" s="110" t="s">
        <v>15307</v>
      </c>
    </row>
    <row r="22946" spans="1:19" ht="11.25" thickBot="1" x14ac:dyDescent="0.2">
      <c r="A22946" s="93"/>
    </row>
    <row r="22947" spans="1:19" ht="11.25" thickBot="1" x14ac:dyDescent="0.2">
      <c r="A22947" s="117" t="s">
        <v>358</v>
      </c>
      <c r="B22947" s="93"/>
      <c r="C22947" s="114">
        <v>0</v>
      </c>
      <c r="D22947" s="110" t="s">
        <v>15307</v>
      </c>
    </row>
    <row r="22948" spans="1:19" ht="10.5" x14ac:dyDescent="0.15">
      <c r="A22948" s="93"/>
    </row>
    <row r="22949" spans="1:19" x14ac:dyDescent="0.15">
      <c r="A22949" s="106"/>
      <c r="B22949" s="69" t="s">
        <v>3989</v>
      </c>
    </row>
    <row r="22950" spans="1:19" ht="9.75" thickBot="1" x14ac:dyDescent="0.2">
      <c r="A22950" s="64" t="s">
        <v>6926</v>
      </c>
    </row>
    <row r="22951" spans="1:19" ht="11.25" thickBot="1" x14ac:dyDescent="0.2">
      <c r="A22951" s="87" t="s">
        <v>345</v>
      </c>
      <c r="B22951" s="87" t="s">
        <v>346</v>
      </c>
      <c r="C22951" s="120" t="s">
        <v>15300</v>
      </c>
      <c r="D22951" s="120" t="s">
        <v>15301</v>
      </c>
      <c r="E22951" s="120" t="s">
        <v>15302</v>
      </c>
      <c r="F22951" s="120" t="s">
        <v>1</v>
      </c>
      <c r="G22951" s="120" t="s">
        <v>2</v>
      </c>
      <c r="H22951" s="120" t="s">
        <v>3</v>
      </c>
      <c r="I22951" s="120" t="s">
        <v>15303</v>
      </c>
      <c r="J22951" s="120" t="s">
        <v>4</v>
      </c>
      <c r="K22951" s="120" t="s">
        <v>15304</v>
      </c>
      <c r="L22951" s="120" t="s">
        <v>8</v>
      </c>
      <c r="M22951" s="120" t="s">
        <v>15305</v>
      </c>
      <c r="N22951" s="120" t="s">
        <v>10</v>
      </c>
      <c r="O22951" s="120" t="s">
        <v>11</v>
      </c>
      <c r="P22951" s="120" t="s">
        <v>12</v>
      </c>
      <c r="Q22951" s="120" t="s">
        <v>13</v>
      </c>
      <c r="R22951" s="120" t="s">
        <v>14</v>
      </c>
      <c r="S22951" s="120" t="s">
        <v>15</v>
      </c>
    </row>
    <row r="22952" spans="1:19" ht="11.25" thickBot="1" x14ac:dyDescent="0.2">
      <c r="A22952" s="88">
        <v>1</v>
      </c>
      <c r="B22952" s="109">
        <v>0.91480324074074071</v>
      </c>
      <c r="C22952" s="110" t="s">
        <v>15306</v>
      </c>
      <c r="D22952" s="89">
        <v>52.851999999999997</v>
      </c>
      <c r="E22952" s="89">
        <v>52.851999999999997</v>
      </c>
      <c r="F22952" s="89">
        <v>742.53700000000003</v>
      </c>
      <c r="G22952" s="89">
        <v>1101.8900000000001</v>
      </c>
      <c r="H22952" s="89">
        <v>764.21100000000001</v>
      </c>
      <c r="I22952" s="89">
        <v>-1.5640000000000001</v>
      </c>
      <c r="J22952" s="89">
        <v>176.17599999999999</v>
      </c>
      <c r="K22952" s="89">
        <v>-79.355999999999995</v>
      </c>
      <c r="L22952" s="111">
        <v>0.63068999999999997</v>
      </c>
      <c r="M22952" s="89">
        <v>424.649</v>
      </c>
      <c r="N22952" s="89">
        <v>93.793000000000006</v>
      </c>
      <c r="O22952" s="89">
        <v>247.071</v>
      </c>
      <c r="P22952" s="89">
        <v>506.77600000000001</v>
      </c>
      <c r="Q22952" s="89">
        <v>260396.05</v>
      </c>
      <c r="R22952" s="89">
        <v>-85.322000000000003</v>
      </c>
      <c r="S22952" s="89">
        <v>210.71</v>
      </c>
    </row>
    <row r="22953" spans="1:19" ht="11.25" thickBot="1" x14ac:dyDescent="0.2">
      <c r="A22953" s="93"/>
    </row>
    <row r="22954" spans="1:19" ht="11.25" thickBot="1" x14ac:dyDescent="0.2">
      <c r="A22954" s="113" t="s">
        <v>352</v>
      </c>
      <c r="B22954" s="93"/>
      <c r="C22954" s="110" t="s">
        <v>15307</v>
      </c>
      <c r="D22954" s="114">
        <v>52.851999999999997</v>
      </c>
      <c r="E22954" s="114">
        <v>52.851999999999997</v>
      </c>
      <c r="F22954" s="114">
        <v>742.53700000000003</v>
      </c>
      <c r="G22954" s="114">
        <v>1101.8900000000001</v>
      </c>
      <c r="H22954" s="114">
        <v>764.21100000000001</v>
      </c>
      <c r="I22954" s="114">
        <v>-1.5640000000000001</v>
      </c>
      <c r="J22954" s="114">
        <v>176.17599999999999</v>
      </c>
      <c r="K22954" s="114">
        <v>-79.355999999999995</v>
      </c>
      <c r="L22954" s="115">
        <v>0.63068999999999997</v>
      </c>
      <c r="M22954" s="114">
        <v>424.649</v>
      </c>
      <c r="N22954" s="114">
        <v>93.793000000000006</v>
      </c>
      <c r="O22954" s="114">
        <v>247.071</v>
      </c>
      <c r="P22954" s="114">
        <v>506.77600000000001</v>
      </c>
      <c r="Q22954" s="114">
        <v>260396.05</v>
      </c>
      <c r="R22954" s="114">
        <v>-85.322000000000003</v>
      </c>
      <c r="S22954" s="114">
        <v>210.71</v>
      </c>
    </row>
    <row r="22955" spans="1:19" ht="11.25" thickBot="1" x14ac:dyDescent="0.2">
      <c r="A22955" s="93"/>
    </row>
    <row r="22956" spans="1:19" ht="11.25" thickBot="1" x14ac:dyDescent="0.2">
      <c r="A22956" s="116" t="s">
        <v>355</v>
      </c>
      <c r="B22956" s="93"/>
      <c r="C22956" s="110" t="s">
        <v>15307</v>
      </c>
      <c r="D22956" s="114">
        <v>0</v>
      </c>
      <c r="E22956" s="114">
        <v>0</v>
      </c>
      <c r="F22956" s="114">
        <v>0</v>
      </c>
      <c r="G22956" s="114">
        <v>0</v>
      </c>
      <c r="H22956" s="114">
        <v>0</v>
      </c>
      <c r="I22956" s="114">
        <v>0</v>
      </c>
      <c r="J22956" s="114">
        <v>0</v>
      </c>
      <c r="K22956" s="114">
        <v>0</v>
      </c>
      <c r="L22956" s="118" t="s">
        <v>15308</v>
      </c>
      <c r="M22956" s="114">
        <v>0</v>
      </c>
      <c r="N22956" s="114">
        <v>0</v>
      </c>
      <c r="O22956" s="114">
        <v>0</v>
      </c>
      <c r="P22956" s="114">
        <v>0</v>
      </c>
      <c r="Q22956" s="114">
        <v>0</v>
      </c>
      <c r="R22956" s="114">
        <v>0</v>
      </c>
      <c r="S22956" s="114">
        <v>0</v>
      </c>
    </row>
    <row r="22957" spans="1:19" ht="11.25" thickBot="1" x14ac:dyDescent="0.2">
      <c r="A22957" s="93"/>
    </row>
    <row r="22958" spans="1:19" ht="11.25" thickBot="1" x14ac:dyDescent="0.2">
      <c r="A22958" s="117" t="s">
        <v>358</v>
      </c>
      <c r="B22958" s="93"/>
      <c r="C22958" s="110" t="s">
        <v>15307</v>
      </c>
      <c r="D22958" s="114">
        <v>0</v>
      </c>
      <c r="E22958" s="114">
        <v>0</v>
      </c>
      <c r="F22958" s="114">
        <v>0</v>
      </c>
      <c r="G22958" s="114">
        <v>0</v>
      </c>
      <c r="H22958" s="114">
        <v>0</v>
      </c>
      <c r="I22958" s="114">
        <v>0</v>
      </c>
      <c r="J22958" s="114">
        <v>0</v>
      </c>
      <c r="K22958" s="114">
        <v>0</v>
      </c>
      <c r="L22958" s="118">
        <v>0</v>
      </c>
      <c r="M22958" s="114">
        <v>0</v>
      </c>
      <c r="N22958" s="114">
        <v>0</v>
      </c>
      <c r="O22958" s="114">
        <v>0</v>
      </c>
      <c r="P22958" s="114">
        <v>0</v>
      </c>
      <c r="Q22958" s="114">
        <v>0</v>
      </c>
      <c r="R22958" s="114">
        <v>0</v>
      </c>
      <c r="S22958" s="114">
        <v>0</v>
      </c>
    </row>
    <row r="22959" spans="1:19" ht="11.25" thickBot="1" x14ac:dyDescent="0.2">
      <c r="A22959" s="93"/>
    </row>
    <row r="22960" spans="1:19" ht="11.25" thickBot="1" x14ac:dyDescent="0.2">
      <c r="A22960" s="87" t="s">
        <v>345</v>
      </c>
      <c r="B22960" s="87" t="s">
        <v>346</v>
      </c>
      <c r="C22960" s="120" t="s">
        <v>16</v>
      </c>
      <c r="D22960" s="120" t="s">
        <v>15309</v>
      </c>
      <c r="E22960" s="120" t="s">
        <v>15310</v>
      </c>
      <c r="F22960" s="120" t="s">
        <v>20</v>
      </c>
      <c r="G22960" s="120" t="s">
        <v>21</v>
      </c>
      <c r="H22960" s="120" t="s">
        <v>22</v>
      </c>
      <c r="I22960" s="120" t="s">
        <v>23</v>
      </c>
      <c r="J22960" s="120" t="s">
        <v>24</v>
      </c>
      <c r="K22960" s="120" t="s">
        <v>26</v>
      </c>
      <c r="L22960" s="120" t="s">
        <v>15311</v>
      </c>
      <c r="M22960" s="120" t="s">
        <v>27</v>
      </c>
      <c r="N22960" s="120" t="s">
        <v>28</v>
      </c>
      <c r="O22960" s="120" t="s">
        <v>29</v>
      </c>
      <c r="P22960" s="120" t="s">
        <v>30</v>
      </c>
      <c r="Q22960" s="120" t="s">
        <v>15312</v>
      </c>
      <c r="R22960" s="120" t="s">
        <v>32</v>
      </c>
      <c r="S22960" s="120" t="s">
        <v>33</v>
      </c>
    </row>
    <row r="22961" spans="1:19" ht="11.25" thickBot="1" x14ac:dyDescent="0.2">
      <c r="A22961" s="88">
        <v>1</v>
      </c>
      <c r="B22961" s="109">
        <v>0.91480324074074071</v>
      </c>
      <c r="C22961" s="89">
        <v>4908.3109999999997</v>
      </c>
      <c r="D22961" s="89">
        <v>4657.2030000000004</v>
      </c>
      <c r="E22961" s="89">
        <v>63.667000000000002</v>
      </c>
      <c r="F22961" s="111">
        <v>0.52015999999999996</v>
      </c>
      <c r="G22961" s="110" t="s">
        <v>16125</v>
      </c>
      <c r="H22961" s="89">
        <v>-98.036000000000001</v>
      </c>
      <c r="I22961" s="89">
        <v>-68.903000000000006</v>
      </c>
      <c r="J22961" s="89">
        <v>596.447</v>
      </c>
      <c r="K22961" s="111">
        <v>0.49537999999999999</v>
      </c>
      <c r="L22961" s="89">
        <v>6256.2330000000002</v>
      </c>
      <c r="M22961" s="89">
        <v>911.37400000000002</v>
      </c>
      <c r="N22961" s="89">
        <v>129.173</v>
      </c>
      <c r="O22961" s="110" t="s">
        <v>16004</v>
      </c>
      <c r="P22961" s="110" t="s">
        <v>15306</v>
      </c>
      <c r="Q22961" s="89">
        <v>56.441000000000003</v>
      </c>
      <c r="R22961" s="89">
        <v>474.178</v>
      </c>
      <c r="S22961" s="89">
        <v>73.135999999999996</v>
      </c>
    </row>
    <row r="22962" spans="1:19" ht="11.25" thickBot="1" x14ac:dyDescent="0.2">
      <c r="A22962" s="93"/>
    </row>
    <row r="22963" spans="1:19" ht="11.25" thickBot="1" x14ac:dyDescent="0.2">
      <c r="A22963" s="113" t="s">
        <v>352</v>
      </c>
      <c r="B22963" s="93"/>
      <c r="C22963" s="114">
        <v>4908.3109999999997</v>
      </c>
      <c r="D22963" s="114">
        <v>4657.2030000000004</v>
      </c>
      <c r="E22963" s="114">
        <v>63.667000000000002</v>
      </c>
      <c r="F22963" s="115">
        <v>0.52015999999999996</v>
      </c>
      <c r="G22963" s="110" t="s">
        <v>16126</v>
      </c>
      <c r="H22963" s="114">
        <v>-98.036000000000001</v>
      </c>
      <c r="I22963" s="114">
        <v>-68.903000000000006</v>
      </c>
      <c r="J22963" s="114">
        <v>596.447</v>
      </c>
      <c r="K22963" s="115">
        <v>0.49537999999999999</v>
      </c>
      <c r="L22963" s="114">
        <v>6256.2330000000002</v>
      </c>
      <c r="M22963" s="114">
        <v>911.37400000000002</v>
      </c>
      <c r="N22963" s="114">
        <v>129.173</v>
      </c>
      <c r="O22963" s="110" t="s">
        <v>16006</v>
      </c>
      <c r="P22963" s="110" t="s">
        <v>15307</v>
      </c>
      <c r="Q22963" s="114">
        <v>56.441000000000003</v>
      </c>
      <c r="R22963" s="114">
        <v>474.178</v>
      </c>
      <c r="S22963" s="114">
        <v>73.135999999999996</v>
      </c>
    </row>
    <row r="22964" spans="1:19" ht="11.25" thickBot="1" x14ac:dyDescent="0.2">
      <c r="A22964" s="93"/>
    </row>
    <row r="22965" spans="1:19" ht="11.25" thickBot="1" x14ac:dyDescent="0.2">
      <c r="A22965" s="116" t="s">
        <v>355</v>
      </c>
      <c r="B22965" s="93"/>
      <c r="C22965" s="114">
        <v>0</v>
      </c>
      <c r="D22965" s="114">
        <v>0</v>
      </c>
      <c r="E22965" s="114">
        <v>0</v>
      </c>
      <c r="F22965" s="118" t="s">
        <v>15308</v>
      </c>
      <c r="G22965" s="110" t="s">
        <v>15307</v>
      </c>
      <c r="H22965" s="114">
        <v>0</v>
      </c>
      <c r="I22965" s="114">
        <v>0</v>
      </c>
      <c r="J22965" s="114">
        <v>0</v>
      </c>
      <c r="K22965" s="118" t="s">
        <v>15308</v>
      </c>
      <c r="L22965" s="114">
        <v>0</v>
      </c>
      <c r="M22965" s="114">
        <v>0</v>
      </c>
      <c r="N22965" s="114">
        <v>0</v>
      </c>
      <c r="O22965" s="110" t="s">
        <v>15307</v>
      </c>
      <c r="P22965" s="110" t="s">
        <v>15307</v>
      </c>
      <c r="Q22965" s="114">
        <v>0</v>
      </c>
      <c r="R22965" s="114">
        <v>0</v>
      </c>
      <c r="S22965" s="114">
        <v>0</v>
      </c>
    </row>
    <row r="22966" spans="1:19" ht="11.25" thickBot="1" x14ac:dyDescent="0.2">
      <c r="A22966" s="93"/>
    </row>
    <row r="22967" spans="1:19" ht="11.25" thickBot="1" x14ac:dyDescent="0.2">
      <c r="A22967" s="117" t="s">
        <v>358</v>
      </c>
      <c r="B22967" s="93"/>
      <c r="C22967" s="114">
        <v>0</v>
      </c>
      <c r="D22967" s="114">
        <v>0</v>
      </c>
      <c r="E22967" s="114">
        <v>0</v>
      </c>
      <c r="F22967" s="118">
        <v>0</v>
      </c>
      <c r="G22967" s="110" t="s">
        <v>15307</v>
      </c>
      <c r="H22967" s="114">
        <v>0</v>
      </c>
      <c r="I22967" s="114">
        <v>0</v>
      </c>
      <c r="J22967" s="114">
        <v>0</v>
      </c>
      <c r="K22967" s="118">
        <v>0</v>
      </c>
      <c r="L22967" s="114">
        <v>0</v>
      </c>
      <c r="M22967" s="114">
        <v>0</v>
      </c>
      <c r="N22967" s="114">
        <v>0</v>
      </c>
      <c r="O22967" s="110" t="s">
        <v>15307</v>
      </c>
      <c r="P22967" s="110" t="s">
        <v>15307</v>
      </c>
      <c r="Q22967" s="114">
        <v>0</v>
      </c>
      <c r="R22967" s="114">
        <v>0</v>
      </c>
      <c r="S22967" s="114">
        <v>0</v>
      </c>
    </row>
    <row r="22968" spans="1:19" ht="11.25" thickBot="1" x14ac:dyDescent="0.2">
      <c r="A22968" s="93"/>
    </row>
    <row r="22969" spans="1:19" ht="11.25" thickBot="1" x14ac:dyDescent="0.2">
      <c r="A22969" s="87" t="s">
        <v>345</v>
      </c>
      <c r="B22969" s="87" t="s">
        <v>346</v>
      </c>
      <c r="C22969" s="120" t="s">
        <v>35</v>
      </c>
      <c r="D22969" s="120" t="s">
        <v>36</v>
      </c>
      <c r="E22969" s="120" t="s">
        <v>15315</v>
      </c>
      <c r="F22969" s="120" t="s">
        <v>38</v>
      </c>
      <c r="G22969" s="120" t="s">
        <v>39</v>
      </c>
      <c r="H22969" s="120" t="s">
        <v>41</v>
      </c>
      <c r="I22969" s="120" t="s">
        <v>42</v>
      </c>
      <c r="J22969" s="120" t="s">
        <v>43</v>
      </c>
      <c r="K22969" s="120" t="s">
        <v>44</v>
      </c>
      <c r="L22969" s="120" t="s">
        <v>45</v>
      </c>
      <c r="M22969" s="120" t="s">
        <v>46</v>
      </c>
      <c r="N22969" s="120" t="s">
        <v>47</v>
      </c>
      <c r="O22969" s="120" t="s">
        <v>48</v>
      </c>
      <c r="P22969" s="120" t="s">
        <v>49</v>
      </c>
      <c r="Q22969" s="120" t="s">
        <v>50</v>
      </c>
      <c r="R22969" s="120" t="s">
        <v>51</v>
      </c>
      <c r="S22969" s="120" t="s">
        <v>52</v>
      </c>
    </row>
    <row r="22970" spans="1:19" ht="11.25" thickBot="1" x14ac:dyDescent="0.2">
      <c r="A22970" s="88">
        <v>1</v>
      </c>
      <c r="B22970" s="109">
        <v>0.91480324074074071</v>
      </c>
      <c r="C22970" s="111">
        <v>0.44923999999999997</v>
      </c>
      <c r="D22970" s="89">
        <v>438.50099999999998</v>
      </c>
      <c r="E22970" s="89">
        <v>-41.982999999999997</v>
      </c>
      <c r="F22970" s="110" t="s">
        <v>16011</v>
      </c>
      <c r="G22970" s="110" t="s">
        <v>16036</v>
      </c>
      <c r="H22970" s="89">
        <v>10516.728999999999</v>
      </c>
      <c r="I22970" s="89">
        <v>387.596</v>
      </c>
      <c r="J22970" s="89">
        <v>1402.8530000000001</v>
      </c>
      <c r="K22970" s="89">
        <v>155.59100000000001</v>
      </c>
      <c r="L22970" s="89">
        <v>294.32600000000002</v>
      </c>
      <c r="M22970" s="89">
        <v>83.683000000000007</v>
      </c>
      <c r="N22970" s="110" t="s">
        <v>16038</v>
      </c>
      <c r="O22970" s="110" t="s">
        <v>15306</v>
      </c>
      <c r="P22970" s="110" t="s">
        <v>16039</v>
      </c>
      <c r="Q22970" s="89">
        <v>161.67699999999999</v>
      </c>
      <c r="R22970" s="89">
        <v>5.22</v>
      </c>
      <c r="S22970" s="89">
        <v>180.56200000000001</v>
      </c>
    </row>
    <row r="22971" spans="1:19" ht="11.25" thickBot="1" x14ac:dyDescent="0.2">
      <c r="A22971" s="93"/>
    </row>
    <row r="22972" spans="1:19" ht="11.25" thickBot="1" x14ac:dyDescent="0.2">
      <c r="A22972" s="113" t="s">
        <v>352</v>
      </c>
      <c r="B22972" s="93"/>
      <c r="C22972" s="115">
        <v>0.44923999999999997</v>
      </c>
      <c r="D22972" s="114">
        <v>438.50099999999998</v>
      </c>
      <c r="E22972" s="114">
        <v>-41.982999999999997</v>
      </c>
      <c r="F22972" s="110" t="s">
        <v>16012</v>
      </c>
      <c r="G22972" s="110" t="s">
        <v>16042</v>
      </c>
      <c r="H22972" s="114">
        <v>10516.728999999999</v>
      </c>
      <c r="I22972" s="114">
        <v>387.596</v>
      </c>
      <c r="J22972" s="114">
        <v>1402.8530000000001</v>
      </c>
      <c r="K22972" s="114">
        <v>155.59100000000001</v>
      </c>
      <c r="L22972" s="114">
        <v>294.32600000000002</v>
      </c>
      <c r="M22972" s="114">
        <v>83.683000000000007</v>
      </c>
      <c r="N22972" s="110" t="s">
        <v>16044</v>
      </c>
      <c r="O22972" s="110" t="s">
        <v>15307</v>
      </c>
      <c r="P22972" s="110" t="s">
        <v>16045</v>
      </c>
      <c r="Q22972" s="114">
        <v>161.67699999999999</v>
      </c>
      <c r="R22972" s="114">
        <v>5.22</v>
      </c>
      <c r="S22972" s="114">
        <v>180.56200000000001</v>
      </c>
    </row>
    <row r="22973" spans="1:19" ht="11.25" thickBot="1" x14ac:dyDescent="0.2">
      <c r="A22973" s="93"/>
    </row>
    <row r="22974" spans="1:19" ht="11.25" thickBot="1" x14ac:dyDescent="0.2">
      <c r="A22974" s="116" t="s">
        <v>355</v>
      </c>
      <c r="B22974" s="93"/>
      <c r="C22974" s="118" t="s">
        <v>15308</v>
      </c>
      <c r="D22974" s="114">
        <v>0</v>
      </c>
      <c r="E22974" s="114">
        <v>0</v>
      </c>
      <c r="F22974" s="110" t="s">
        <v>15307</v>
      </c>
      <c r="G22974" s="110" t="s">
        <v>15307</v>
      </c>
      <c r="H22974" s="114">
        <v>0</v>
      </c>
      <c r="I22974" s="114">
        <v>0</v>
      </c>
      <c r="J22974" s="114">
        <v>0</v>
      </c>
      <c r="K22974" s="114">
        <v>0</v>
      </c>
      <c r="L22974" s="114">
        <v>0</v>
      </c>
      <c r="M22974" s="114">
        <v>0</v>
      </c>
      <c r="N22974" s="110" t="s">
        <v>15307</v>
      </c>
      <c r="O22974" s="110" t="s">
        <v>15307</v>
      </c>
      <c r="P22974" s="110" t="s">
        <v>15307</v>
      </c>
      <c r="Q22974" s="114">
        <v>0</v>
      </c>
      <c r="R22974" s="114">
        <v>0</v>
      </c>
      <c r="S22974" s="114">
        <v>0</v>
      </c>
    </row>
    <row r="22975" spans="1:19" ht="11.25" thickBot="1" x14ac:dyDescent="0.2">
      <c r="A22975" s="93"/>
    </row>
    <row r="22976" spans="1:19" ht="11.25" thickBot="1" x14ac:dyDescent="0.2">
      <c r="A22976" s="117" t="s">
        <v>358</v>
      </c>
      <c r="B22976" s="93"/>
      <c r="C22976" s="118">
        <v>0</v>
      </c>
      <c r="D22976" s="114">
        <v>0</v>
      </c>
      <c r="E22976" s="114">
        <v>0</v>
      </c>
      <c r="F22976" s="110" t="s">
        <v>15307</v>
      </c>
      <c r="G22976" s="110" t="s">
        <v>15307</v>
      </c>
      <c r="H22976" s="114">
        <v>0</v>
      </c>
      <c r="I22976" s="114">
        <v>0</v>
      </c>
      <c r="J22976" s="114">
        <v>0</v>
      </c>
      <c r="K22976" s="114">
        <v>0</v>
      </c>
      <c r="L22976" s="114">
        <v>0</v>
      </c>
      <c r="M22976" s="114">
        <v>0</v>
      </c>
      <c r="N22976" s="110" t="s">
        <v>15307</v>
      </c>
      <c r="O22976" s="110" t="s">
        <v>15307</v>
      </c>
      <c r="P22976" s="110" t="s">
        <v>15307</v>
      </c>
      <c r="Q22976" s="114">
        <v>0</v>
      </c>
      <c r="R22976" s="114">
        <v>0</v>
      </c>
      <c r="S22976" s="114">
        <v>0</v>
      </c>
    </row>
    <row r="22977" spans="1:19" ht="11.25" thickBot="1" x14ac:dyDescent="0.2">
      <c r="A22977" s="93"/>
    </row>
    <row r="22978" spans="1:19" ht="11.25" thickBot="1" x14ac:dyDescent="0.2">
      <c r="A22978" s="87" t="s">
        <v>345</v>
      </c>
      <c r="B22978" s="87" t="s">
        <v>346</v>
      </c>
      <c r="C22978" s="120" t="s">
        <v>53</v>
      </c>
      <c r="D22978" s="120" t="s">
        <v>54</v>
      </c>
      <c r="E22978" s="120" t="s">
        <v>55</v>
      </c>
      <c r="F22978" s="120" t="s">
        <v>56</v>
      </c>
      <c r="G22978" s="120" t="s">
        <v>15318</v>
      </c>
      <c r="H22978" s="120" t="s">
        <v>57</v>
      </c>
      <c r="I22978" s="120" t="s">
        <v>59</v>
      </c>
      <c r="J22978" s="120" t="s">
        <v>15319</v>
      </c>
      <c r="K22978" s="120" t="s">
        <v>60</v>
      </c>
      <c r="L22978" s="120" t="s">
        <v>61</v>
      </c>
      <c r="M22978" s="120" t="s">
        <v>62</v>
      </c>
      <c r="N22978" s="120" t="s">
        <v>15320</v>
      </c>
      <c r="O22978" s="120" t="s">
        <v>63</v>
      </c>
      <c r="P22978" s="120" t="s">
        <v>64</v>
      </c>
      <c r="Q22978" s="120" t="s">
        <v>66</v>
      </c>
      <c r="R22978" s="120" t="s">
        <v>15321</v>
      </c>
      <c r="S22978" s="120" t="s">
        <v>67</v>
      </c>
    </row>
    <row r="22979" spans="1:19" ht="11.25" thickBot="1" x14ac:dyDescent="0.2">
      <c r="A22979" s="88">
        <v>1</v>
      </c>
      <c r="B22979" s="109">
        <v>0.91480324074074071</v>
      </c>
      <c r="C22979" s="110" t="s">
        <v>15306</v>
      </c>
      <c r="D22979" s="89">
        <v>82.082999999999998</v>
      </c>
      <c r="E22979" s="89">
        <v>5.3109999999999999</v>
      </c>
      <c r="F22979" s="89">
        <v>254.077</v>
      </c>
      <c r="G22979" s="89">
        <v>588.66700000000003</v>
      </c>
      <c r="H22979" s="89">
        <v>-14.148999999999999</v>
      </c>
      <c r="I22979" s="110" t="s">
        <v>15306</v>
      </c>
      <c r="J22979" s="110" t="s">
        <v>16017</v>
      </c>
      <c r="K22979" s="110" t="s">
        <v>15306</v>
      </c>
      <c r="L22979" s="110" t="s">
        <v>15306</v>
      </c>
      <c r="M22979" s="89">
        <v>5.51</v>
      </c>
      <c r="N22979" s="89">
        <v>-9035.4089999999997</v>
      </c>
      <c r="O22979" s="110" t="s">
        <v>16061</v>
      </c>
      <c r="P22979" s="89">
        <v>6330.7659999999996</v>
      </c>
      <c r="Q22979" s="112" t="s">
        <v>15532</v>
      </c>
      <c r="R22979" s="110" t="s">
        <v>16018</v>
      </c>
      <c r="S22979" s="89">
        <v>381.50299999999999</v>
      </c>
    </row>
    <row r="22980" spans="1:19" ht="11.25" thickBot="1" x14ac:dyDescent="0.2">
      <c r="A22980" s="93"/>
    </row>
    <row r="22981" spans="1:19" ht="11.25" thickBot="1" x14ac:dyDescent="0.2">
      <c r="A22981" s="113" t="s">
        <v>352</v>
      </c>
      <c r="B22981" s="93"/>
      <c r="C22981" s="110" t="s">
        <v>15307</v>
      </c>
      <c r="D22981" s="114">
        <v>82.082999999999998</v>
      </c>
      <c r="E22981" s="114">
        <v>5.3109999999999999</v>
      </c>
      <c r="F22981" s="114">
        <v>254.077</v>
      </c>
      <c r="G22981" s="114">
        <v>588.66700000000003</v>
      </c>
      <c r="H22981" s="114">
        <v>-14.148999999999999</v>
      </c>
      <c r="I22981" s="110" t="s">
        <v>15307</v>
      </c>
      <c r="J22981" s="110" t="s">
        <v>16019</v>
      </c>
      <c r="K22981" s="110" t="s">
        <v>15307</v>
      </c>
      <c r="L22981" s="110" t="s">
        <v>15307</v>
      </c>
      <c r="M22981" s="114">
        <v>5.51</v>
      </c>
      <c r="N22981" s="114">
        <v>-9035.4089999999997</v>
      </c>
      <c r="O22981" s="110" t="s">
        <v>16062</v>
      </c>
      <c r="P22981" s="114">
        <v>6330.7659999999996</v>
      </c>
      <c r="Q22981" s="112" t="s">
        <v>15533</v>
      </c>
      <c r="R22981" s="110" t="s">
        <v>16020</v>
      </c>
      <c r="S22981" s="114">
        <v>381.50299999999999</v>
      </c>
    </row>
    <row r="22982" spans="1:19" ht="11.25" thickBot="1" x14ac:dyDescent="0.2">
      <c r="A22982" s="93"/>
    </row>
    <row r="22983" spans="1:19" ht="11.25" thickBot="1" x14ac:dyDescent="0.2">
      <c r="A22983" s="116" t="s">
        <v>355</v>
      </c>
      <c r="B22983" s="93"/>
      <c r="C22983" s="110" t="s">
        <v>15307</v>
      </c>
      <c r="D22983" s="114">
        <v>0</v>
      </c>
      <c r="E22983" s="114">
        <v>0</v>
      </c>
      <c r="F22983" s="114">
        <v>0</v>
      </c>
      <c r="G22983" s="114">
        <v>0</v>
      </c>
      <c r="H22983" s="114">
        <v>0</v>
      </c>
      <c r="I22983" s="110" t="s">
        <v>15307</v>
      </c>
      <c r="J22983" s="110" t="s">
        <v>15307</v>
      </c>
      <c r="K22983" s="110" t="s">
        <v>15307</v>
      </c>
      <c r="L22983" s="110" t="s">
        <v>15307</v>
      </c>
      <c r="M22983" s="114">
        <v>0</v>
      </c>
      <c r="N22983" s="114">
        <v>0</v>
      </c>
      <c r="O22983" s="110" t="s">
        <v>15307</v>
      </c>
      <c r="P22983" s="114">
        <v>0</v>
      </c>
      <c r="Q22983" s="112" t="s">
        <v>15324</v>
      </c>
      <c r="R22983" s="110" t="s">
        <v>15307</v>
      </c>
      <c r="S22983" s="114">
        <v>0</v>
      </c>
    </row>
    <row r="22984" spans="1:19" ht="11.25" thickBot="1" x14ac:dyDescent="0.2">
      <c r="A22984" s="93"/>
    </row>
    <row r="22985" spans="1:19" ht="11.25" thickBot="1" x14ac:dyDescent="0.2">
      <c r="A22985" s="117" t="s">
        <v>358</v>
      </c>
      <c r="B22985" s="93"/>
      <c r="C22985" s="110" t="s">
        <v>15307</v>
      </c>
      <c r="D22985" s="114">
        <v>0</v>
      </c>
      <c r="E22985" s="114">
        <v>0</v>
      </c>
      <c r="F22985" s="114">
        <v>0</v>
      </c>
      <c r="G22985" s="114">
        <v>0</v>
      </c>
      <c r="H22985" s="114">
        <v>0</v>
      </c>
      <c r="I22985" s="110" t="s">
        <v>15307</v>
      </c>
      <c r="J22985" s="110" t="s">
        <v>15307</v>
      </c>
      <c r="K22985" s="110" t="s">
        <v>15307</v>
      </c>
      <c r="L22985" s="110" t="s">
        <v>15307</v>
      </c>
      <c r="M22985" s="114">
        <v>0</v>
      </c>
      <c r="N22985" s="114">
        <v>0</v>
      </c>
      <c r="O22985" s="110" t="s">
        <v>15307</v>
      </c>
      <c r="P22985" s="114">
        <v>0</v>
      </c>
      <c r="Q22985" s="112" t="s">
        <v>15358</v>
      </c>
      <c r="R22985" s="110" t="s">
        <v>15307</v>
      </c>
      <c r="S22985" s="114">
        <v>0</v>
      </c>
    </row>
    <row r="22986" spans="1:19" ht="11.25" thickBot="1" x14ac:dyDescent="0.2">
      <c r="A22986" s="93"/>
    </row>
    <row r="22987" spans="1:19" ht="11.25" thickBot="1" x14ac:dyDescent="0.2">
      <c r="A22987" s="87" t="s">
        <v>345</v>
      </c>
      <c r="B22987" s="87" t="s">
        <v>346</v>
      </c>
      <c r="C22987" s="120" t="s">
        <v>68</v>
      </c>
      <c r="D22987" s="120" t="s">
        <v>15325</v>
      </c>
    </row>
    <row r="22988" spans="1:19" ht="11.25" thickBot="1" x14ac:dyDescent="0.2">
      <c r="A22988" s="88">
        <v>1</v>
      </c>
      <c r="B22988" s="109">
        <v>0.91480324074074071</v>
      </c>
      <c r="C22988" s="89">
        <v>668.05899999999997</v>
      </c>
      <c r="D22988" s="110" t="s">
        <v>15306</v>
      </c>
    </row>
    <row r="22989" spans="1:19" ht="11.25" thickBot="1" x14ac:dyDescent="0.2">
      <c r="A22989" s="93"/>
    </row>
    <row r="22990" spans="1:19" ht="11.25" thickBot="1" x14ac:dyDescent="0.2">
      <c r="A22990" s="113" t="s">
        <v>352</v>
      </c>
      <c r="B22990" s="93"/>
      <c r="C22990" s="114">
        <v>668.05899999999997</v>
      </c>
      <c r="D22990" s="110" t="s">
        <v>15307</v>
      </c>
    </row>
    <row r="22991" spans="1:19" ht="11.25" thickBot="1" x14ac:dyDescent="0.2">
      <c r="A22991" s="93"/>
    </row>
    <row r="22992" spans="1:19" ht="11.25" thickBot="1" x14ac:dyDescent="0.2">
      <c r="A22992" s="116" t="s">
        <v>355</v>
      </c>
      <c r="B22992" s="93"/>
      <c r="C22992" s="114">
        <v>0</v>
      </c>
      <c r="D22992" s="110" t="s">
        <v>15307</v>
      </c>
    </row>
    <row r="22993" spans="1:19" ht="11.25" thickBot="1" x14ac:dyDescent="0.2">
      <c r="A22993" s="93"/>
    </row>
    <row r="22994" spans="1:19" ht="11.25" thickBot="1" x14ac:dyDescent="0.2">
      <c r="A22994" s="117" t="s">
        <v>358</v>
      </c>
      <c r="B22994" s="93"/>
      <c r="C22994" s="114">
        <v>0</v>
      </c>
      <c r="D22994" s="110" t="s">
        <v>15307</v>
      </c>
    </row>
    <row r="22995" spans="1:19" ht="10.5" x14ac:dyDescent="0.15">
      <c r="A22995" s="93"/>
    </row>
    <row r="22996" spans="1:19" x14ac:dyDescent="0.15">
      <c r="A22996" s="106"/>
      <c r="B22996" s="69" t="s">
        <v>4022</v>
      </c>
    </row>
    <row r="22997" spans="1:19" ht="9.75" thickBot="1" x14ac:dyDescent="0.2">
      <c r="A22997" s="64" t="s">
        <v>6926</v>
      </c>
    </row>
    <row r="22998" spans="1:19" ht="11.25" thickBot="1" x14ac:dyDescent="0.2">
      <c r="A22998" s="87" t="s">
        <v>345</v>
      </c>
      <c r="B22998" s="87" t="s">
        <v>346</v>
      </c>
      <c r="C22998" s="120" t="s">
        <v>15300</v>
      </c>
      <c r="D22998" s="120" t="s">
        <v>15301</v>
      </c>
      <c r="E22998" s="120" t="s">
        <v>15302</v>
      </c>
      <c r="F22998" s="120" t="s">
        <v>1</v>
      </c>
      <c r="G22998" s="120" t="s">
        <v>2</v>
      </c>
      <c r="H22998" s="120" t="s">
        <v>3</v>
      </c>
      <c r="I22998" s="120" t="s">
        <v>15303</v>
      </c>
      <c r="J22998" s="120" t="s">
        <v>4</v>
      </c>
      <c r="K22998" s="120" t="s">
        <v>15304</v>
      </c>
      <c r="L22998" s="120" t="s">
        <v>8</v>
      </c>
      <c r="M22998" s="120" t="s">
        <v>15305</v>
      </c>
      <c r="N22998" s="120" t="s">
        <v>10</v>
      </c>
      <c r="O22998" s="120" t="s">
        <v>11</v>
      </c>
      <c r="P22998" s="120" t="s">
        <v>12</v>
      </c>
      <c r="Q22998" s="120" t="s">
        <v>13</v>
      </c>
      <c r="R22998" s="120" t="s">
        <v>14</v>
      </c>
      <c r="S22998" s="120" t="s">
        <v>15</v>
      </c>
    </row>
    <row r="22999" spans="1:19" ht="11.25" thickBot="1" x14ac:dyDescent="0.2">
      <c r="A22999" s="88">
        <v>1</v>
      </c>
      <c r="B22999" s="109">
        <v>0.92025462962962967</v>
      </c>
      <c r="C22999" s="110" t="s">
        <v>15306</v>
      </c>
      <c r="D22999" s="110" t="s">
        <v>15306</v>
      </c>
      <c r="E22999" s="110" t="s">
        <v>15306</v>
      </c>
      <c r="F22999" s="89">
        <v>33796.266000000003</v>
      </c>
      <c r="G22999" s="89">
        <v>10783.700999999999</v>
      </c>
      <c r="H22999" s="89">
        <v>2062.2130000000002</v>
      </c>
      <c r="I22999" s="89">
        <v>1.242</v>
      </c>
      <c r="J22999" s="89">
        <v>318.01100000000002</v>
      </c>
      <c r="K22999" s="89">
        <v>-357.346</v>
      </c>
      <c r="L22999" s="111">
        <v>0.62892000000000003</v>
      </c>
      <c r="M22999" s="89">
        <v>1045.9349999999999</v>
      </c>
      <c r="N22999" s="89">
        <v>-777.11300000000006</v>
      </c>
      <c r="O22999" s="89">
        <v>3707.038</v>
      </c>
      <c r="P22999" s="89">
        <v>9668.2790000000005</v>
      </c>
      <c r="Q22999" s="89">
        <v>1219505.3999999999</v>
      </c>
      <c r="R22999" s="89">
        <v>88.174000000000007</v>
      </c>
      <c r="S22999" s="89">
        <v>2535.4839999999999</v>
      </c>
    </row>
    <row r="23000" spans="1:19" ht="11.25" thickBot="1" x14ac:dyDescent="0.2">
      <c r="A23000" s="93"/>
    </row>
    <row r="23001" spans="1:19" ht="11.25" thickBot="1" x14ac:dyDescent="0.2">
      <c r="A23001" s="113" t="s">
        <v>352</v>
      </c>
      <c r="B23001" s="93"/>
      <c r="C23001" s="110" t="s">
        <v>15307</v>
      </c>
      <c r="D23001" s="110" t="s">
        <v>15307</v>
      </c>
      <c r="E23001" s="110" t="s">
        <v>15307</v>
      </c>
      <c r="F23001" s="114">
        <v>33796.266000000003</v>
      </c>
      <c r="G23001" s="114">
        <v>10783.700999999999</v>
      </c>
      <c r="H23001" s="114">
        <v>2062.2130000000002</v>
      </c>
      <c r="I23001" s="114">
        <v>1.242</v>
      </c>
      <c r="J23001" s="114">
        <v>318.01100000000002</v>
      </c>
      <c r="K23001" s="114">
        <v>-357.346</v>
      </c>
      <c r="L23001" s="115">
        <v>0.62892000000000003</v>
      </c>
      <c r="M23001" s="114">
        <v>1045.9349999999999</v>
      </c>
      <c r="N23001" s="114">
        <v>-777.11300000000006</v>
      </c>
      <c r="O23001" s="114">
        <v>3707.038</v>
      </c>
      <c r="P23001" s="114">
        <v>9668.2790000000005</v>
      </c>
      <c r="Q23001" s="114">
        <v>1219505.3999999999</v>
      </c>
      <c r="R23001" s="114">
        <v>88.174000000000007</v>
      </c>
      <c r="S23001" s="114">
        <v>2535.4839999999999</v>
      </c>
    </row>
    <row r="23002" spans="1:19" ht="11.25" thickBot="1" x14ac:dyDescent="0.2">
      <c r="A23002" s="93"/>
    </row>
    <row r="23003" spans="1:19" ht="11.25" thickBot="1" x14ac:dyDescent="0.2">
      <c r="A23003" s="116" t="s">
        <v>355</v>
      </c>
      <c r="B23003" s="93"/>
      <c r="C23003" s="110" t="s">
        <v>15307</v>
      </c>
      <c r="D23003" s="110" t="s">
        <v>15307</v>
      </c>
      <c r="E23003" s="110" t="s">
        <v>15307</v>
      </c>
      <c r="F23003" s="114">
        <v>0</v>
      </c>
      <c r="G23003" s="114">
        <v>0</v>
      </c>
      <c r="H23003" s="114">
        <v>0</v>
      </c>
      <c r="I23003" s="114">
        <v>0</v>
      </c>
      <c r="J23003" s="114">
        <v>0</v>
      </c>
      <c r="K23003" s="114">
        <v>0</v>
      </c>
      <c r="L23003" s="118" t="s">
        <v>15308</v>
      </c>
      <c r="M23003" s="114">
        <v>0</v>
      </c>
      <c r="N23003" s="114">
        <v>0</v>
      </c>
      <c r="O23003" s="114">
        <v>0</v>
      </c>
      <c r="P23003" s="114">
        <v>0</v>
      </c>
      <c r="Q23003" s="114">
        <v>0</v>
      </c>
      <c r="R23003" s="114">
        <v>0</v>
      </c>
      <c r="S23003" s="114">
        <v>0</v>
      </c>
    </row>
    <row r="23004" spans="1:19" ht="11.25" thickBot="1" x14ac:dyDescent="0.2">
      <c r="A23004" s="93"/>
    </row>
    <row r="23005" spans="1:19" ht="11.25" thickBot="1" x14ac:dyDescent="0.2">
      <c r="A23005" s="117" t="s">
        <v>358</v>
      </c>
      <c r="B23005" s="93"/>
      <c r="C23005" s="110" t="s">
        <v>15307</v>
      </c>
      <c r="D23005" s="110" t="s">
        <v>15307</v>
      </c>
      <c r="E23005" s="110" t="s">
        <v>15307</v>
      </c>
      <c r="F23005" s="114">
        <v>0</v>
      </c>
      <c r="G23005" s="114">
        <v>0</v>
      </c>
      <c r="H23005" s="114">
        <v>0</v>
      </c>
      <c r="I23005" s="114">
        <v>0</v>
      </c>
      <c r="J23005" s="114">
        <v>0</v>
      </c>
      <c r="K23005" s="114">
        <v>0</v>
      </c>
      <c r="L23005" s="118">
        <v>0</v>
      </c>
      <c r="M23005" s="114">
        <v>0</v>
      </c>
      <c r="N23005" s="114">
        <v>0</v>
      </c>
      <c r="O23005" s="114">
        <v>0</v>
      </c>
      <c r="P23005" s="114">
        <v>0</v>
      </c>
      <c r="Q23005" s="114">
        <v>0</v>
      </c>
      <c r="R23005" s="114">
        <v>0</v>
      </c>
      <c r="S23005" s="114">
        <v>0</v>
      </c>
    </row>
    <row r="23006" spans="1:19" ht="11.25" thickBot="1" x14ac:dyDescent="0.2">
      <c r="A23006" s="93"/>
    </row>
    <row r="23007" spans="1:19" ht="11.25" thickBot="1" x14ac:dyDescent="0.2">
      <c r="A23007" s="87" t="s">
        <v>345</v>
      </c>
      <c r="B23007" s="87" t="s">
        <v>346</v>
      </c>
      <c r="C23007" s="120" t="s">
        <v>16</v>
      </c>
      <c r="D23007" s="120" t="s">
        <v>15309</v>
      </c>
      <c r="E23007" s="120" t="s">
        <v>15310</v>
      </c>
      <c r="F23007" s="120" t="s">
        <v>20</v>
      </c>
      <c r="G23007" s="120" t="s">
        <v>21</v>
      </c>
      <c r="H23007" s="120" t="s">
        <v>22</v>
      </c>
      <c r="I23007" s="120" t="s">
        <v>23</v>
      </c>
      <c r="J23007" s="120" t="s">
        <v>24</v>
      </c>
      <c r="K23007" s="120" t="s">
        <v>26</v>
      </c>
      <c r="L23007" s="120" t="s">
        <v>15311</v>
      </c>
      <c r="M23007" s="120" t="s">
        <v>27</v>
      </c>
      <c r="N23007" s="120" t="s">
        <v>28</v>
      </c>
      <c r="O23007" s="120" t="s">
        <v>29</v>
      </c>
      <c r="P23007" s="120" t="s">
        <v>30</v>
      </c>
      <c r="Q23007" s="120" t="s">
        <v>15312</v>
      </c>
      <c r="R23007" s="120" t="s">
        <v>32</v>
      </c>
      <c r="S23007" s="120" t="s">
        <v>33</v>
      </c>
    </row>
    <row r="23008" spans="1:19" ht="11.25" thickBot="1" x14ac:dyDescent="0.2">
      <c r="A23008" s="88">
        <v>1</v>
      </c>
      <c r="B23008" s="109">
        <v>0.92025462962962967</v>
      </c>
      <c r="C23008" s="89">
        <v>41326.313999999998</v>
      </c>
      <c r="D23008" s="89">
        <v>28351.228999999999</v>
      </c>
      <c r="E23008" s="110" t="s">
        <v>15306</v>
      </c>
      <c r="F23008" s="111">
        <v>0.51454</v>
      </c>
      <c r="G23008" s="89">
        <v>335.97199999999998</v>
      </c>
      <c r="H23008" s="89">
        <v>210.607</v>
      </c>
      <c r="I23008" s="89">
        <v>274.21199999999999</v>
      </c>
      <c r="J23008" s="89">
        <v>67433.191000000006</v>
      </c>
      <c r="K23008" s="111">
        <v>0.49219000000000002</v>
      </c>
      <c r="L23008" s="89">
        <v>56143.470999999998</v>
      </c>
      <c r="M23008" s="89">
        <v>3502.3319999999999</v>
      </c>
      <c r="N23008" s="89">
        <v>665.35900000000004</v>
      </c>
      <c r="O23008" s="110" t="s">
        <v>16004</v>
      </c>
      <c r="P23008" s="110" t="s">
        <v>15306</v>
      </c>
      <c r="Q23008" s="89">
        <v>-127.212</v>
      </c>
      <c r="R23008" s="89">
        <v>903.88499999999999</v>
      </c>
      <c r="S23008" s="89">
        <v>72.091999999999999</v>
      </c>
    </row>
    <row r="23009" spans="1:19" ht="11.25" thickBot="1" x14ac:dyDescent="0.2">
      <c r="A23009" s="93"/>
    </row>
    <row r="23010" spans="1:19" ht="11.25" thickBot="1" x14ac:dyDescent="0.2">
      <c r="A23010" s="113" t="s">
        <v>352</v>
      </c>
      <c r="B23010" s="93"/>
      <c r="C23010" s="114">
        <v>41326.313999999998</v>
      </c>
      <c r="D23010" s="114">
        <v>28351.228999999999</v>
      </c>
      <c r="E23010" s="110" t="s">
        <v>15307</v>
      </c>
      <c r="F23010" s="115">
        <v>0.51454</v>
      </c>
      <c r="G23010" s="114">
        <v>335.97199999999998</v>
      </c>
      <c r="H23010" s="114">
        <v>210.607</v>
      </c>
      <c r="I23010" s="114">
        <v>274.21199999999999</v>
      </c>
      <c r="J23010" s="114">
        <v>67433.191000000006</v>
      </c>
      <c r="K23010" s="115">
        <v>0.49219000000000002</v>
      </c>
      <c r="L23010" s="114">
        <v>56143.470999999998</v>
      </c>
      <c r="M23010" s="114">
        <v>3502.3319999999999</v>
      </c>
      <c r="N23010" s="114">
        <v>665.35900000000004</v>
      </c>
      <c r="O23010" s="110" t="s">
        <v>16006</v>
      </c>
      <c r="P23010" s="110" t="s">
        <v>15307</v>
      </c>
      <c r="Q23010" s="114">
        <v>-127.212</v>
      </c>
      <c r="R23010" s="114">
        <v>903.88499999999999</v>
      </c>
      <c r="S23010" s="114">
        <v>72.091999999999999</v>
      </c>
    </row>
    <row r="23011" spans="1:19" ht="11.25" thickBot="1" x14ac:dyDescent="0.2">
      <c r="A23011" s="93"/>
    </row>
    <row r="23012" spans="1:19" ht="11.25" thickBot="1" x14ac:dyDescent="0.2">
      <c r="A23012" s="116" t="s">
        <v>355</v>
      </c>
      <c r="B23012" s="93"/>
      <c r="C23012" s="114">
        <v>0</v>
      </c>
      <c r="D23012" s="114">
        <v>0</v>
      </c>
      <c r="E23012" s="110" t="s">
        <v>15307</v>
      </c>
      <c r="F23012" s="118" t="s">
        <v>15308</v>
      </c>
      <c r="G23012" s="114">
        <v>0</v>
      </c>
      <c r="H23012" s="114">
        <v>0</v>
      </c>
      <c r="I23012" s="114">
        <v>0</v>
      </c>
      <c r="J23012" s="114">
        <v>0</v>
      </c>
      <c r="K23012" s="118" t="s">
        <v>15308</v>
      </c>
      <c r="L23012" s="114">
        <v>0</v>
      </c>
      <c r="M23012" s="114">
        <v>0</v>
      </c>
      <c r="N23012" s="114">
        <v>0</v>
      </c>
      <c r="O23012" s="110" t="s">
        <v>15307</v>
      </c>
      <c r="P23012" s="110" t="s">
        <v>15307</v>
      </c>
      <c r="Q23012" s="114">
        <v>0</v>
      </c>
      <c r="R23012" s="114">
        <v>0</v>
      </c>
      <c r="S23012" s="114">
        <v>0</v>
      </c>
    </row>
    <row r="23013" spans="1:19" ht="11.25" thickBot="1" x14ac:dyDescent="0.2">
      <c r="A23013" s="93"/>
    </row>
    <row r="23014" spans="1:19" ht="11.25" thickBot="1" x14ac:dyDescent="0.2">
      <c r="A23014" s="117" t="s">
        <v>358</v>
      </c>
      <c r="B23014" s="93"/>
      <c r="C23014" s="114">
        <v>0</v>
      </c>
      <c r="D23014" s="114">
        <v>0</v>
      </c>
      <c r="E23014" s="110" t="s">
        <v>15307</v>
      </c>
      <c r="F23014" s="118">
        <v>0</v>
      </c>
      <c r="G23014" s="114">
        <v>0</v>
      </c>
      <c r="H23014" s="114">
        <v>0</v>
      </c>
      <c r="I23014" s="114">
        <v>0</v>
      </c>
      <c r="J23014" s="114">
        <v>0</v>
      </c>
      <c r="K23014" s="118">
        <v>0</v>
      </c>
      <c r="L23014" s="114">
        <v>0</v>
      </c>
      <c r="M23014" s="114">
        <v>0</v>
      </c>
      <c r="N23014" s="114">
        <v>0</v>
      </c>
      <c r="O23014" s="110" t="s">
        <v>15307</v>
      </c>
      <c r="P23014" s="110" t="s">
        <v>15307</v>
      </c>
      <c r="Q23014" s="114">
        <v>0</v>
      </c>
      <c r="R23014" s="114">
        <v>0</v>
      </c>
      <c r="S23014" s="114">
        <v>0</v>
      </c>
    </row>
    <row r="23015" spans="1:19" ht="11.25" thickBot="1" x14ac:dyDescent="0.2">
      <c r="A23015" s="93"/>
    </row>
    <row r="23016" spans="1:19" ht="11.25" thickBot="1" x14ac:dyDescent="0.2">
      <c r="A23016" s="87" t="s">
        <v>345</v>
      </c>
      <c r="B23016" s="87" t="s">
        <v>346</v>
      </c>
      <c r="C23016" s="120" t="s">
        <v>35</v>
      </c>
      <c r="D23016" s="120" t="s">
        <v>36</v>
      </c>
      <c r="E23016" s="120" t="s">
        <v>15315</v>
      </c>
      <c r="F23016" s="120" t="s">
        <v>38</v>
      </c>
      <c r="G23016" s="120" t="s">
        <v>39</v>
      </c>
      <c r="H23016" s="120" t="s">
        <v>41</v>
      </c>
      <c r="I23016" s="120" t="s">
        <v>42</v>
      </c>
      <c r="J23016" s="120" t="s">
        <v>43</v>
      </c>
      <c r="K23016" s="120" t="s">
        <v>44</v>
      </c>
      <c r="L23016" s="120" t="s">
        <v>45</v>
      </c>
      <c r="M23016" s="120" t="s">
        <v>46</v>
      </c>
      <c r="N23016" s="120" t="s">
        <v>47</v>
      </c>
      <c r="O23016" s="120" t="s">
        <v>48</v>
      </c>
      <c r="P23016" s="120" t="s">
        <v>49</v>
      </c>
      <c r="Q23016" s="120" t="s">
        <v>50</v>
      </c>
      <c r="R23016" s="120" t="s">
        <v>51</v>
      </c>
      <c r="S23016" s="120" t="s">
        <v>52</v>
      </c>
    </row>
    <row r="23017" spans="1:19" ht="11.25" thickBot="1" x14ac:dyDescent="0.2">
      <c r="A23017" s="88">
        <v>1</v>
      </c>
      <c r="B23017" s="109">
        <v>0.92025462962962967</v>
      </c>
      <c r="C23017" s="111">
        <v>0.45733000000000001</v>
      </c>
      <c r="D23017" s="89">
        <v>2055.6579999999999</v>
      </c>
      <c r="E23017" s="89">
        <v>326.01900000000001</v>
      </c>
      <c r="F23017" s="110" t="s">
        <v>16011</v>
      </c>
      <c r="G23017" s="110" t="s">
        <v>16036</v>
      </c>
      <c r="H23017" s="89">
        <v>110402.43</v>
      </c>
      <c r="I23017" s="89">
        <v>4587.7879999999996</v>
      </c>
      <c r="J23017" s="89">
        <v>7229.1869999999999</v>
      </c>
      <c r="K23017" s="89">
        <v>812.90099999999995</v>
      </c>
      <c r="L23017" s="89">
        <v>907.72199999999998</v>
      </c>
      <c r="M23017" s="89">
        <v>186.30799999999999</v>
      </c>
      <c r="N23017" s="89">
        <v>-7.38</v>
      </c>
      <c r="O23017" s="89">
        <v>176.774</v>
      </c>
      <c r="P23017" s="89">
        <v>57.99</v>
      </c>
      <c r="Q23017" s="89">
        <v>100.625</v>
      </c>
      <c r="R23017" s="89">
        <v>4.923</v>
      </c>
      <c r="S23017" s="89">
        <v>337.40100000000001</v>
      </c>
    </row>
    <row r="23018" spans="1:19" ht="11.25" thickBot="1" x14ac:dyDescent="0.2">
      <c r="A23018" s="93"/>
    </row>
    <row r="23019" spans="1:19" ht="11.25" thickBot="1" x14ac:dyDescent="0.2">
      <c r="A23019" s="113" t="s">
        <v>352</v>
      </c>
      <c r="B23019" s="93"/>
      <c r="C23019" s="115">
        <v>0.45733000000000001</v>
      </c>
      <c r="D23019" s="114">
        <v>2055.6579999999999</v>
      </c>
      <c r="E23019" s="114">
        <v>326.01900000000001</v>
      </c>
      <c r="F23019" s="110" t="s">
        <v>16012</v>
      </c>
      <c r="G23019" s="110" t="s">
        <v>16042</v>
      </c>
      <c r="H23019" s="114">
        <v>110402.43</v>
      </c>
      <c r="I23019" s="114">
        <v>4587.7879999999996</v>
      </c>
      <c r="J23019" s="114">
        <v>7229.1869999999999</v>
      </c>
      <c r="K23019" s="114">
        <v>812.90099999999995</v>
      </c>
      <c r="L23019" s="114">
        <v>907.72199999999998</v>
      </c>
      <c r="M23019" s="114">
        <v>186.30799999999999</v>
      </c>
      <c r="N23019" s="114">
        <v>-7.38</v>
      </c>
      <c r="O23019" s="114">
        <v>176.774</v>
      </c>
      <c r="P23019" s="114">
        <v>57.99</v>
      </c>
      <c r="Q23019" s="114">
        <v>100.625</v>
      </c>
      <c r="R23019" s="114">
        <v>4.923</v>
      </c>
      <c r="S23019" s="114">
        <v>337.40100000000001</v>
      </c>
    </row>
    <row r="23020" spans="1:19" ht="11.25" thickBot="1" x14ac:dyDescent="0.2">
      <c r="A23020" s="93"/>
    </row>
    <row r="23021" spans="1:19" ht="11.25" thickBot="1" x14ac:dyDescent="0.2">
      <c r="A23021" s="116" t="s">
        <v>355</v>
      </c>
      <c r="B23021" s="93"/>
      <c r="C23021" s="118" t="s">
        <v>15308</v>
      </c>
      <c r="D23021" s="114">
        <v>0</v>
      </c>
      <c r="E23021" s="114">
        <v>0</v>
      </c>
      <c r="F23021" s="110" t="s">
        <v>15307</v>
      </c>
      <c r="G23021" s="110" t="s">
        <v>15307</v>
      </c>
      <c r="H23021" s="114">
        <v>0</v>
      </c>
      <c r="I23021" s="114">
        <v>0</v>
      </c>
      <c r="J23021" s="114">
        <v>0</v>
      </c>
      <c r="K23021" s="114">
        <v>0</v>
      </c>
      <c r="L23021" s="114">
        <v>0</v>
      </c>
      <c r="M23021" s="114">
        <v>0</v>
      </c>
      <c r="N23021" s="114">
        <v>0</v>
      </c>
      <c r="O23021" s="114">
        <v>0</v>
      </c>
      <c r="P23021" s="114">
        <v>0</v>
      </c>
      <c r="Q23021" s="114">
        <v>0</v>
      </c>
      <c r="R23021" s="114">
        <v>0</v>
      </c>
      <c r="S23021" s="114">
        <v>0</v>
      </c>
    </row>
    <row r="23022" spans="1:19" ht="11.25" thickBot="1" x14ac:dyDescent="0.2">
      <c r="A23022" s="93"/>
    </row>
    <row r="23023" spans="1:19" ht="11.25" thickBot="1" x14ac:dyDescent="0.2">
      <c r="A23023" s="117" t="s">
        <v>358</v>
      </c>
      <c r="B23023" s="93"/>
      <c r="C23023" s="118">
        <v>0</v>
      </c>
      <c r="D23023" s="114">
        <v>0</v>
      </c>
      <c r="E23023" s="114">
        <v>0</v>
      </c>
      <c r="F23023" s="110" t="s">
        <v>15307</v>
      </c>
      <c r="G23023" s="110" t="s">
        <v>15307</v>
      </c>
      <c r="H23023" s="114">
        <v>0</v>
      </c>
      <c r="I23023" s="114">
        <v>0</v>
      </c>
      <c r="J23023" s="114">
        <v>0</v>
      </c>
      <c r="K23023" s="114">
        <v>0</v>
      </c>
      <c r="L23023" s="114">
        <v>0</v>
      </c>
      <c r="M23023" s="114">
        <v>0</v>
      </c>
      <c r="N23023" s="114">
        <v>0</v>
      </c>
      <c r="O23023" s="114">
        <v>0</v>
      </c>
      <c r="P23023" s="114">
        <v>0</v>
      </c>
      <c r="Q23023" s="114">
        <v>0</v>
      </c>
      <c r="R23023" s="114">
        <v>0</v>
      </c>
      <c r="S23023" s="114">
        <v>0</v>
      </c>
    </row>
    <row r="23024" spans="1:19" ht="11.25" thickBot="1" x14ac:dyDescent="0.2">
      <c r="A23024" s="93"/>
    </row>
    <row r="23025" spans="1:19" ht="11.25" thickBot="1" x14ac:dyDescent="0.2">
      <c r="A23025" s="87" t="s">
        <v>345</v>
      </c>
      <c r="B23025" s="87" t="s">
        <v>346</v>
      </c>
      <c r="C23025" s="120" t="s">
        <v>53</v>
      </c>
      <c r="D23025" s="120" t="s">
        <v>54</v>
      </c>
      <c r="E23025" s="120" t="s">
        <v>55</v>
      </c>
      <c r="F23025" s="120" t="s">
        <v>56</v>
      </c>
      <c r="G23025" s="120" t="s">
        <v>15318</v>
      </c>
      <c r="H23025" s="120" t="s">
        <v>57</v>
      </c>
      <c r="I23025" s="120" t="s">
        <v>59</v>
      </c>
      <c r="J23025" s="120" t="s">
        <v>15319</v>
      </c>
      <c r="K23025" s="120" t="s">
        <v>60</v>
      </c>
      <c r="L23025" s="120" t="s">
        <v>61</v>
      </c>
      <c r="M23025" s="120" t="s">
        <v>62</v>
      </c>
      <c r="N23025" s="120" t="s">
        <v>15320</v>
      </c>
      <c r="O23025" s="120" t="s">
        <v>63</v>
      </c>
      <c r="P23025" s="120" t="s">
        <v>64</v>
      </c>
      <c r="Q23025" s="120" t="s">
        <v>66</v>
      </c>
      <c r="R23025" s="120" t="s">
        <v>15321</v>
      </c>
      <c r="S23025" s="120" t="s">
        <v>67</v>
      </c>
    </row>
    <row r="23026" spans="1:19" ht="11.25" thickBot="1" x14ac:dyDescent="0.2">
      <c r="A23026" s="88">
        <v>1</v>
      </c>
      <c r="B23026" s="109">
        <v>0.92025462962962967</v>
      </c>
      <c r="C23026" s="89">
        <v>135.75299999999999</v>
      </c>
      <c r="D23026" s="89">
        <v>364.125</v>
      </c>
      <c r="E23026" s="89">
        <v>87.620999999999995</v>
      </c>
      <c r="F23026" s="89">
        <v>4665.375</v>
      </c>
      <c r="G23026" s="89">
        <v>807.7</v>
      </c>
      <c r="H23026" s="89">
        <v>1612.479</v>
      </c>
      <c r="I23026" s="110" t="s">
        <v>15306</v>
      </c>
      <c r="J23026" s="89">
        <v>5.6280000000000001</v>
      </c>
      <c r="K23026" s="89">
        <v>284.197</v>
      </c>
      <c r="L23026" s="110" t="s">
        <v>15306</v>
      </c>
      <c r="M23026" s="89">
        <v>807.54100000000005</v>
      </c>
      <c r="N23026" s="89">
        <v>-9553.8549999999996</v>
      </c>
      <c r="O23026" s="89">
        <v>-144.078</v>
      </c>
      <c r="P23026" s="89">
        <v>57018.186999999998</v>
      </c>
      <c r="Q23026" s="112" t="s">
        <v>15534</v>
      </c>
      <c r="R23026" s="110" t="s">
        <v>16018</v>
      </c>
      <c r="S23026" s="89">
        <v>640.18899999999996</v>
      </c>
    </row>
    <row r="23027" spans="1:19" ht="11.25" thickBot="1" x14ac:dyDescent="0.2">
      <c r="A23027" s="93"/>
    </row>
    <row r="23028" spans="1:19" ht="11.25" thickBot="1" x14ac:dyDescent="0.2">
      <c r="A23028" s="113" t="s">
        <v>352</v>
      </c>
      <c r="B23028" s="93"/>
      <c r="C23028" s="114">
        <v>135.75299999999999</v>
      </c>
      <c r="D23028" s="114">
        <v>364.125</v>
      </c>
      <c r="E23028" s="114">
        <v>87.620999999999995</v>
      </c>
      <c r="F23028" s="114">
        <v>4665.375</v>
      </c>
      <c r="G23028" s="114">
        <v>807.7</v>
      </c>
      <c r="H23028" s="114">
        <v>1612.479</v>
      </c>
      <c r="I23028" s="110" t="s">
        <v>15307</v>
      </c>
      <c r="J23028" s="114">
        <v>5.6280000000000001</v>
      </c>
      <c r="K23028" s="114">
        <v>284.197</v>
      </c>
      <c r="L23028" s="110" t="s">
        <v>15307</v>
      </c>
      <c r="M23028" s="114">
        <v>807.54100000000005</v>
      </c>
      <c r="N23028" s="114">
        <v>-9553.8549999999996</v>
      </c>
      <c r="O23028" s="114">
        <v>-144.078</v>
      </c>
      <c r="P23028" s="114">
        <v>57018.186999999998</v>
      </c>
      <c r="Q23028" s="112" t="s">
        <v>15535</v>
      </c>
      <c r="R23028" s="110" t="s">
        <v>16020</v>
      </c>
      <c r="S23028" s="114">
        <v>640.18899999999996</v>
      </c>
    </row>
    <row r="23029" spans="1:19" ht="11.25" thickBot="1" x14ac:dyDescent="0.2">
      <c r="A23029" s="93"/>
    </row>
    <row r="23030" spans="1:19" ht="11.25" thickBot="1" x14ac:dyDescent="0.2">
      <c r="A23030" s="116" t="s">
        <v>355</v>
      </c>
      <c r="B23030" s="93"/>
      <c r="C23030" s="114">
        <v>0</v>
      </c>
      <c r="D23030" s="114">
        <v>0</v>
      </c>
      <c r="E23030" s="114">
        <v>0</v>
      </c>
      <c r="F23030" s="114">
        <v>0</v>
      </c>
      <c r="G23030" s="114">
        <v>0</v>
      </c>
      <c r="H23030" s="114">
        <v>0</v>
      </c>
      <c r="I23030" s="110" t="s">
        <v>15307</v>
      </c>
      <c r="J23030" s="114">
        <v>0</v>
      </c>
      <c r="K23030" s="114">
        <v>0</v>
      </c>
      <c r="L23030" s="110" t="s">
        <v>15307</v>
      </c>
      <c r="M23030" s="114">
        <v>0</v>
      </c>
      <c r="N23030" s="114">
        <v>0</v>
      </c>
      <c r="O23030" s="114">
        <v>0</v>
      </c>
      <c r="P23030" s="114">
        <v>0</v>
      </c>
      <c r="Q23030" s="112" t="s">
        <v>15324</v>
      </c>
      <c r="R23030" s="110" t="s">
        <v>15307</v>
      </c>
      <c r="S23030" s="114">
        <v>0</v>
      </c>
    </row>
    <row r="23031" spans="1:19" ht="11.25" thickBot="1" x14ac:dyDescent="0.2">
      <c r="A23031" s="93"/>
    </row>
    <row r="23032" spans="1:19" ht="11.25" thickBot="1" x14ac:dyDescent="0.2">
      <c r="A23032" s="117" t="s">
        <v>358</v>
      </c>
      <c r="B23032" s="93"/>
      <c r="C23032" s="114">
        <v>0</v>
      </c>
      <c r="D23032" s="114">
        <v>0</v>
      </c>
      <c r="E23032" s="114">
        <v>0</v>
      </c>
      <c r="F23032" s="114">
        <v>0</v>
      </c>
      <c r="G23032" s="114">
        <v>0</v>
      </c>
      <c r="H23032" s="114">
        <v>0</v>
      </c>
      <c r="I23032" s="110" t="s">
        <v>15307</v>
      </c>
      <c r="J23032" s="114">
        <v>0</v>
      </c>
      <c r="K23032" s="114">
        <v>0</v>
      </c>
      <c r="L23032" s="110" t="s">
        <v>15307</v>
      </c>
      <c r="M23032" s="114">
        <v>0</v>
      </c>
      <c r="N23032" s="114">
        <v>0</v>
      </c>
      <c r="O23032" s="114">
        <v>0</v>
      </c>
      <c r="P23032" s="114">
        <v>0</v>
      </c>
      <c r="Q23032" s="112" t="s">
        <v>15358</v>
      </c>
      <c r="R23032" s="110" t="s">
        <v>15307</v>
      </c>
      <c r="S23032" s="114">
        <v>0</v>
      </c>
    </row>
    <row r="23033" spans="1:19" ht="11.25" thickBot="1" x14ac:dyDescent="0.2">
      <c r="A23033" s="93"/>
    </row>
    <row r="23034" spans="1:19" ht="11.25" thickBot="1" x14ac:dyDescent="0.2">
      <c r="A23034" s="87" t="s">
        <v>345</v>
      </c>
      <c r="B23034" s="87" t="s">
        <v>346</v>
      </c>
      <c r="C23034" s="120" t="s">
        <v>68</v>
      </c>
      <c r="D23034" s="120" t="s">
        <v>15325</v>
      </c>
    </row>
    <row r="23035" spans="1:19" ht="11.25" thickBot="1" x14ac:dyDescent="0.2">
      <c r="A23035" s="88">
        <v>1</v>
      </c>
      <c r="B23035" s="109">
        <v>0.92025462962962967</v>
      </c>
      <c r="C23035" s="89">
        <v>8430.4770000000008</v>
      </c>
      <c r="D23035" s="110" t="s">
        <v>15306</v>
      </c>
    </row>
    <row r="23036" spans="1:19" ht="11.25" thickBot="1" x14ac:dyDescent="0.2">
      <c r="A23036" s="93"/>
    </row>
    <row r="23037" spans="1:19" ht="11.25" thickBot="1" x14ac:dyDescent="0.2">
      <c r="A23037" s="113" t="s">
        <v>352</v>
      </c>
      <c r="B23037" s="93"/>
      <c r="C23037" s="114">
        <v>8430.4770000000008</v>
      </c>
      <c r="D23037" s="110" t="s">
        <v>15307</v>
      </c>
    </row>
    <row r="23038" spans="1:19" ht="11.25" thickBot="1" x14ac:dyDescent="0.2">
      <c r="A23038" s="93"/>
    </row>
    <row r="23039" spans="1:19" ht="11.25" thickBot="1" x14ac:dyDescent="0.2">
      <c r="A23039" s="116" t="s">
        <v>355</v>
      </c>
      <c r="B23039" s="93"/>
      <c r="C23039" s="114">
        <v>0</v>
      </c>
      <c r="D23039" s="110" t="s">
        <v>15307</v>
      </c>
    </row>
    <row r="23040" spans="1:19" ht="11.25" thickBot="1" x14ac:dyDescent="0.2">
      <c r="A23040" s="93"/>
    </row>
    <row r="23041" spans="1:19" ht="11.25" thickBot="1" x14ac:dyDescent="0.2">
      <c r="A23041" s="117" t="s">
        <v>358</v>
      </c>
      <c r="B23041" s="93"/>
      <c r="C23041" s="114">
        <v>0</v>
      </c>
      <c r="D23041" s="110" t="s">
        <v>15307</v>
      </c>
    </row>
    <row r="23042" spans="1:19" ht="10.5" x14ac:dyDescent="0.15">
      <c r="A23042" s="93"/>
    </row>
    <row r="23043" spans="1:19" x14ac:dyDescent="0.15">
      <c r="A23043" s="106"/>
      <c r="B23043" s="69" t="s">
        <v>4087</v>
      </c>
    </row>
    <row r="23044" spans="1:19" ht="9.75" thickBot="1" x14ac:dyDescent="0.2">
      <c r="A23044" s="64" t="s">
        <v>6926</v>
      </c>
    </row>
    <row r="23045" spans="1:19" ht="11.25" thickBot="1" x14ac:dyDescent="0.2">
      <c r="A23045" s="87" t="s">
        <v>345</v>
      </c>
      <c r="B23045" s="87" t="s">
        <v>346</v>
      </c>
      <c r="C23045" s="120" t="s">
        <v>15300</v>
      </c>
      <c r="D23045" s="120" t="s">
        <v>15301</v>
      </c>
      <c r="E23045" s="120" t="s">
        <v>15302</v>
      </c>
      <c r="F23045" s="120" t="s">
        <v>1</v>
      </c>
      <c r="G23045" s="120" t="s">
        <v>2</v>
      </c>
      <c r="H23045" s="120" t="s">
        <v>3</v>
      </c>
      <c r="I23045" s="120" t="s">
        <v>15303</v>
      </c>
      <c r="J23045" s="120" t="s">
        <v>4</v>
      </c>
      <c r="K23045" s="120" t="s">
        <v>15304</v>
      </c>
      <c r="L23045" s="120" t="s">
        <v>8</v>
      </c>
      <c r="M23045" s="120" t="s">
        <v>15305</v>
      </c>
      <c r="N23045" s="120" t="s">
        <v>10</v>
      </c>
      <c r="O23045" s="120" t="s">
        <v>11</v>
      </c>
      <c r="P23045" s="120" t="s">
        <v>12</v>
      </c>
      <c r="Q23045" s="120" t="s">
        <v>13</v>
      </c>
      <c r="R23045" s="120" t="s">
        <v>14</v>
      </c>
      <c r="S23045" s="120" t="s">
        <v>15</v>
      </c>
    </row>
    <row r="23046" spans="1:19" ht="11.25" thickBot="1" x14ac:dyDescent="0.2">
      <c r="A23046" s="88">
        <v>1</v>
      </c>
      <c r="B23046" s="109">
        <v>0.92572916666666671</v>
      </c>
      <c r="C23046" s="89">
        <v>57.658999999999999</v>
      </c>
      <c r="D23046" s="110" t="s">
        <v>15306</v>
      </c>
      <c r="E23046" s="110" t="s">
        <v>15306</v>
      </c>
      <c r="F23046" s="89">
        <v>254913.32</v>
      </c>
      <c r="G23046" s="89">
        <v>100614.05</v>
      </c>
      <c r="H23046" s="89">
        <v>37225.716999999997</v>
      </c>
      <c r="I23046" s="89">
        <v>168.191</v>
      </c>
      <c r="J23046" s="89">
        <v>10765.565000000001</v>
      </c>
      <c r="K23046" s="89">
        <v>498.14800000000002</v>
      </c>
      <c r="L23046" s="111">
        <v>0.57811999999999997</v>
      </c>
      <c r="M23046" s="89">
        <v>15705.563</v>
      </c>
      <c r="N23046" s="89">
        <v>6106.848</v>
      </c>
      <c r="O23046" s="89">
        <v>39383.796999999999</v>
      </c>
      <c r="P23046" s="110" t="s">
        <v>16127</v>
      </c>
      <c r="Q23046" s="110" t="s">
        <v>16128</v>
      </c>
      <c r="R23046" s="89">
        <v>3411.2849999999999</v>
      </c>
      <c r="S23046" s="89">
        <v>8301.6180000000004</v>
      </c>
    </row>
    <row r="23047" spans="1:19" ht="11.25" thickBot="1" x14ac:dyDescent="0.2">
      <c r="A23047" s="93"/>
    </row>
    <row r="23048" spans="1:19" ht="11.25" thickBot="1" x14ac:dyDescent="0.2">
      <c r="A23048" s="113" t="s">
        <v>352</v>
      </c>
      <c r="B23048" s="93"/>
      <c r="C23048" s="114">
        <v>57.658999999999999</v>
      </c>
      <c r="D23048" s="110" t="s">
        <v>15307</v>
      </c>
      <c r="E23048" s="110" t="s">
        <v>15307</v>
      </c>
      <c r="F23048" s="114">
        <v>254913.32</v>
      </c>
      <c r="G23048" s="114">
        <v>100614.05</v>
      </c>
      <c r="H23048" s="114">
        <v>37225.716999999997</v>
      </c>
      <c r="I23048" s="114">
        <v>168.191</v>
      </c>
      <c r="J23048" s="114">
        <v>10765.565000000001</v>
      </c>
      <c r="K23048" s="114">
        <v>498.14800000000002</v>
      </c>
      <c r="L23048" s="115">
        <v>0.57811999999999997</v>
      </c>
      <c r="M23048" s="114">
        <v>15705.563</v>
      </c>
      <c r="N23048" s="114">
        <v>6106.848</v>
      </c>
      <c r="O23048" s="114">
        <v>39383.796999999999</v>
      </c>
      <c r="P23048" s="110" t="s">
        <v>16129</v>
      </c>
      <c r="Q23048" s="110" t="s">
        <v>16130</v>
      </c>
      <c r="R23048" s="114">
        <v>3411.2849999999999</v>
      </c>
      <c r="S23048" s="114">
        <v>8301.6180000000004</v>
      </c>
    </row>
    <row r="23049" spans="1:19" ht="11.25" thickBot="1" x14ac:dyDescent="0.2">
      <c r="A23049" s="93"/>
    </row>
    <row r="23050" spans="1:19" ht="11.25" thickBot="1" x14ac:dyDescent="0.2">
      <c r="A23050" s="116" t="s">
        <v>355</v>
      </c>
      <c r="B23050" s="93"/>
      <c r="C23050" s="114">
        <v>0</v>
      </c>
      <c r="D23050" s="110" t="s">
        <v>15307</v>
      </c>
      <c r="E23050" s="110" t="s">
        <v>15307</v>
      </c>
      <c r="F23050" s="114">
        <v>0</v>
      </c>
      <c r="G23050" s="114">
        <v>0</v>
      </c>
      <c r="H23050" s="114">
        <v>0</v>
      </c>
      <c r="I23050" s="114">
        <v>0</v>
      </c>
      <c r="J23050" s="114">
        <v>0</v>
      </c>
      <c r="K23050" s="114">
        <v>0</v>
      </c>
      <c r="L23050" s="118" t="s">
        <v>15308</v>
      </c>
      <c r="M23050" s="114">
        <v>0</v>
      </c>
      <c r="N23050" s="114">
        <v>0</v>
      </c>
      <c r="O23050" s="114">
        <v>0</v>
      </c>
      <c r="P23050" s="110" t="s">
        <v>15358</v>
      </c>
      <c r="Q23050" s="110" t="s">
        <v>15358</v>
      </c>
      <c r="R23050" s="114">
        <v>0</v>
      </c>
      <c r="S23050" s="114">
        <v>0</v>
      </c>
    </row>
    <row r="23051" spans="1:19" ht="11.25" thickBot="1" x14ac:dyDescent="0.2">
      <c r="A23051" s="93"/>
    </row>
    <row r="23052" spans="1:19" ht="11.25" thickBot="1" x14ac:dyDescent="0.2">
      <c r="A23052" s="117" t="s">
        <v>358</v>
      </c>
      <c r="B23052" s="93"/>
      <c r="C23052" s="114">
        <v>0</v>
      </c>
      <c r="D23052" s="110" t="s">
        <v>15307</v>
      </c>
      <c r="E23052" s="110" t="s">
        <v>15307</v>
      </c>
      <c r="F23052" s="114">
        <v>0</v>
      </c>
      <c r="G23052" s="114">
        <v>0</v>
      </c>
      <c r="H23052" s="114">
        <v>0</v>
      </c>
      <c r="I23052" s="114">
        <v>0</v>
      </c>
      <c r="J23052" s="114">
        <v>0</v>
      </c>
      <c r="K23052" s="114">
        <v>0</v>
      </c>
      <c r="L23052" s="118">
        <v>0</v>
      </c>
      <c r="M23052" s="114">
        <v>0</v>
      </c>
      <c r="N23052" s="114">
        <v>0</v>
      </c>
      <c r="O23052" s="114">
        <v>0</v>
      </c>
      <c r="P23052" s="110" t="s">
        <v>15358</v>
      </c>
      <c r="Q23052" s="110" t="s">
        <v>15358</v>
      </c>
      <c r="R23052" s="114">
        <v>0</v>
      </c>
      <c r="S23052" s="114">
        <v>0</v>
      </c>
    </row>
    <row r="23053" spans="1:19" ht="11.25" thickBot="1" x14ac:dyDescent="0.2">
      <c r="A23053" s="93"/>
    </row>
    <row r="23054" spans="1:19" ht="11.25" thickBot="1" x14ac:dyDescent="0.2">
      <c r="A23054" s="87" t="s">
        <v>345</v>
      </c>
      <c r="B23054" s="87" t="s">
        <v>346</v>
      </c>
      <c r="C23054" s="120" t="s">
        <v>16</v>
      </c>
      <c r="D23054" s="120" t="s">
        <v>15309</v>
      </c>
      <c r="E23054" s="120" t="s">
        <v>15310</v>
      </c>
      <c r="F23054" s="120" t="s">
        <v>20</v>
      </c>
      <c r="G23054" s="120" t="s">
        <v>21</v>
      </c>
      <c r="H23054" s="120" t="s">
        <v>22</v>
      </c>
      <c r="I23054" s="120" t="s">
        <v>23</v>
      </c>
      <c r="J23054" s="120" t="s">
        <v>24</v>
      </c>
      <c r="K23054" s="120" t="s">
        <v>26</v>
      </c>
      <c r="L23054" s="120" t="s">
        <v>15311</v>
      </c>
      <c r="M23054" s="120" t="s">
        <v>27</v>
      </c>
      <c r="N23054" s="120" t="s">
        <v>28</v>
      </c>
      <c r="O23054" s="120" t="s">
        <v>29</v>
      </c>
      <c r="P23054" s="120" t="s">
        <v>30</v>
      </c>
      <c r="Q23054" s="120" t="s">
        <v>15312</v>
      </c>
      <c r="R23054" s="120" t="s">
        <v>32</v>
      </c>
      <c r="S23054" s="120" t="s">
        <v>33</v>
      </c>
    </row>
    <row r="23055" spans="1:19" ht="11.25" thickBot="1" x14ac:dyDescent="0.2">
      <c r="A23055" s="88">
        <v>1</v>
      </c>
      <c r="B23055" s="109">
        <v>0.92572916666666671</v>
      </c>
      <c r="C23055" s="89">
        <v>189605.37</v>
      </c>
      <c r="D23055" s="89">
        <v>126670.69</v>
      </c>
      <c r="E23055" s="89">
        <v>698.66399999999999</v>
      </c>
      <c r="F23055" s="111">
        <v>0.48557</v>
      </c>
      <c r="G23055" s="89">
        <v>1536.923</v>
      </c>
      <c r="H23055" s="89">
        <v>396.42700000000002</v>
      </c>
      <c r="I23055" s="89">
        <v>3347.18</v>
      </c>
      <c r="J23055" s="89">
        <v>168887.98</v>
      </c>
      <c r="K23055" s="111">
        <v>0.46279999999999999</v>
      </c>
      <c r="L23055" s="89">
        <v>153461.69</v>
      </c>
      <c r="M23055" s="89">
        <v>2706.3270000000002</v>
      </c>
      <c r="N23055" s="89">
        <v>8132.05</v>
      </c>
      <c r="O23055" s="110" t="s">
        <v>16004</v>
      </c>
      <c r="P23055" s="110" t="s">
        <v>15306</v>
      </c>
      <c r="Q23055" s="89">
        <v>314.89499999999998</v>
      </c>
      <c r="R23055" s="89">
        <v>4869.0870000000004</v>
      </c>
      <c r="S23055" s="89">
        <v>294.60399999999998</v>
      </c>
    </row>
    <row r="23056" spans="1:19" ht="11.25" thickBot="1" x14ac:dyDescent="0.2">
      <c r="A23056" s="93"/>
    </row>
    <row r="23057" spans="1:19" ht="11.25" thickBot="1" x14ac:dyDescent="0.2">
      <c r="A23057" s="113" t="s">
        <v>352</v>
      </c>
      <c r="B23057" s="93"/>
      <c r="C23057" s="114">
        <v>189605.37</v>
      </c>
      <c r="D23057" s="114">
        <v>126670.69</v>
      </c>
      <c r="E23057" s="114">
        <v>698.66399999999999</v>
      </c>
      <c r="F23057" s="115">
        <v>0.48557</v>
      </c>
      <c r="G23057" s="114">
        <v>1536.923</v>
      </c>
      <c r="H23057" s="114">
        <v>396.42700000000002</v>
      </c>
      <c r="I23057" s="114">
        <v>3347.18</v>
      </c>
      <c r="J23057" s="114">
        <v>168887.98</v>
      </c>
      <c r="K23057" s="115">
        <v>0.46279999999999999</v>
      </c>
      <c r="L23057" s="114">
        <v>153461.69</v>
      </c>
      <c r="M23057" s="114">
        <v>2706.3270000000002</v>
      </c>
      <c r="N23057" s="114">
        <v>8132.05</v>
      </c>
      <c r="O23057" s="110" t="s">
        <v>16006</v>
      </c>
      <c r="P23057" s="110" t="s">
        <v>15307</v>
      </c>
      <c r="Q23057" s="114">
        <v>314.89499999999998</v>
      </c>
      <c r="R23057" s="114">
        <v>4869.0870000000004</v>
      </c>
      <c r="S23057" s="114">
        <v>294.60399999999998</v>
      </c>
    </row>
    <row r="23058" spans="1:19" ht="11.25" thickBot="1" x14ac:dyDescent="0.2">
      <c r="A23058" s="93"/>
    </row>
    <row r="23059" spans="1:19" ht="11.25" thickBot="1" x14ac:dyDescent="0.2">
      <c r="A23059" s="116" t="s">
        <v>355</v>
      </c>
      <c r="B23059" s="93"/>
      <c r="C23059" s="114">
        <v>0</v>
      </c>
      <c r="D23059" s="114">
        <v>0</v>
      </c>
      <c r="E23059" s="114">
        <v>0</v>
      </c>
      <c r="F23059" s="118" t="s">
        <v>15308</v>
      </c>
      <c r="G23059" s="114">
        <v>0</v>
      </c>
      <c r="H23059" s="114">
        <v>0</v>
      </c>
      <c r="I23059" s="114">
        <v>0</v>
      </c>
      <c r="J23059" s="114">
        <v>0</v>
      </c>
      <c r="K23059" s="118" t="s">
        <v>15308</v>
      </c>
      <c r="L23059" s="114">
        <v>0</v>
      </c>
      <c r="M23059" s="114">
        <v>0</v>
      </c>
      <c r="N23059" s="114">
        <v>0</v>
      </c>
      <c r="O23059" s="110" t="s">
        <v>15307</v>
      </c>
      <c r="P23059" s="110" t="s">
        <v>15307</v>
      </c>
      <c r="Q23059" s="114">
        <v>0</v>
      </c>
      <c r="R23059" s="114">
        <v>0</v>
      </c>
      <c r="S23059" s="114">
        <v>0</v>
      </c>
    </row>
    <row r="23060" spans="1:19" ht="11.25" thickBot="1" x14ac:dyDescent="0.2">
      <c r="A23060" s="93"/>
    </row>
    <row r="23061" spans="1:19" ht="11.25" thickBot="1" x14ac:dyDescent="0.2">
      <c r="A23061" s="117" t="s">
        <v>358</v>
      </c>
      <c r="B23061" s="93"/>
      <c r="C23061" s="114">
        <v>0</v>
      </c>
      <c r="D23061" s="114">
        <v>0</v>
      </c>
      <c r="E23061" s="114">
        <v>0</v>
      </c>
      <c r="F23061" s="118">
        <v>0</v>
      </c>
      <c r="G23061" s="114">
        <v>0</v>
      </c>
      <c r="H23061" s="114">
        <v>0</v>
      </c>
      <c r="I23061" s="114">
        <v>0</v>
      </c>
      <c r="J23061" s="114">
        <v>0</v>
      </c>
      <c r="K23061" s="118">
        <v>0</v>
      </c>
      <c r="L23061" s="114">
        <v>0</v>
      </c>
      <c r="M23061" s="114">
        <v>0</v>
      </c>
      <c r="N23061" s="114">
        <v>0</v>
      </c>
      <c r="O23061" s="110" t="s">
        <v>15307</v>
      </c>
      <c r="P23061" s="110" t="s">
        <v>15307</v>
      </c>
      <c r="Q23061" s="114">
        <v>0</v>
      </c>
      <c r="R23061" s="114">
        <v>0</v>
      </c>
      <c r="S23061" s="114">
        <v>0</v>
      </c>
    </row>
    <row r="23062" spans="1:19" ht="11.25" thickBot="1" x14ac:dyDescent="0.2">
      <c r="A23062" s="93"/>
    </row>
    <row r="23063" spans="1:19" ht="11.25" thickBot="1" x14ac:dyDescent="0.2">
      <c r="A23063" s="87" t="s">
        <v>345</v>
      </c>
      <c r="B23063" s="87" t="s">
        <v>346</v>
      </c>
      <c r="C23063" s="120" t="s">
        <v>35</v>
      </c>
      <c r="D23063" s="120" t="s">
        <v>36</v>
      </c>
      <c r="E23063" s="120" t="s">
        <v>15315</v>
      </c>
      <c r="F23063" s="120" t="s">
        <v>38</v>
      </c>
      <c r="G23063" s="120" t="s">
        <v>39</v>
      </c>
      <c r="H23063" s="120" t="s">
        <v>41</v>
      </c>
      <c r="I23063" s="120" t="s">
        <v>42</v>
      </c>
      <c r="J23063" s="120" t="s">
        <v>43</v>
      </c>
      <c r="K23063" s="120" t="s">
        <v>44</v>
      </c>
      <c r="L23063" s="120" t="s">
        <v>45</v>
      </c>
      <c r="M23063" s="120" t="s">
        <v>46</v>
      </c>
      <c r="N23063" s="120" t="s">
        <v>47</v>
      </c>
      <c r="O23063" s="120" t="s">
        <v>48</v>
      </c>
      <c r="P23063" s="120" t="s">
        <v>49</v>
      </c>
      <c r="Q23063" s="120" t="s">
        <v>50</v>
      </c>
      <c r="R23063" s="120" t="s">
        <v>51</v>
      </c>
      <c r="S23063" s="120" t="s">
        <v>52</v>
      </c>
    </row>
    <row r="23064" spans="1:19" ht="11.25" thickBot="1" x14ac:dyDescent="0.2">
      <c r="A23064" s="88">
        <v>1</v>
      </c>
      <c r="B23064" s="109">
        <v>0.92572916666666671</v>
      </c>
      <c r="C23064" s="111">
        <v>0.43611</v>
      </c>
      <c r="D23064" s="89">
        <v>26936.297999999999</v>
      </c>
      <c r="E23064" s="89">
        <v>1770.82</v>
      </c>
      <c r="F23064" s="110" t="s">
        <v>16011</v>
      </c>
      <c r="G23064" s="89">
        <v>593.702</v>
      </c>
      <c r="H23064" s="89">
        <v>900566.03</v>
      </c>
      <c r="I23064" s="89">
        <v>39192.239999999998</v>
      </c>
      <c r="J23064" s="89">
        <v>51521.732000000004</v>
      </c>
      <c r="K23064" s="89">
        <v>3897.348</v>
      </c>
      <c r="L23064" s="89">
        <v>3583.5320000000002</v>
      </c>
      <c r="M23064" s="89">
        <v>635.17200000000003</v>
      </c>
      <c r="N23064" s="89">
        <v>580.91999999999996</v>
      </c>
      <c r="O23064" s="89">
        <v>717.90899999999999</v>
      </c>
      <c r="P23064" s="89">
        <v>914.52800000000002</v>
      </c>
      <c r="Q23064" s="89">
        <v>1125.807</v>
      </c>
      <c r="R23064" s="89">
        <v>780.79600000000005</v>
      </c>
      <c r="S23064" s="89">
        <v>1242.4290000000001</v>
      </c>
    </row>
    <row r="23065" spans="1:19" ht="11.25" thickBot="1" x14ac:dyDescent="0.2">
      <c r="A23065" s="93"/>
    </row>
    <row r="23066" spans="1:19" ht="11.25" thickBot="1" x14ac:dyDescent="0.2">
      <c r="A23066" s="113" t="s">
        <v>352</v>
      </c>
      <c r="B23066" s="93"/>
      <c r="C23066" s="115">
        <v>0.43611</v>
      </c>
      <c r="D23066" s="114">
        <v>26936.297999999999</v>
      </c>
      <c r="E23066" s="114">
        <v>1770.82</v>
      </c>
      <c r="F23066" s="110" t="s">
        <v>16012</v>
      </c>
      <c r="G23066" s="114">
        <v>593.702</v>
      </c>
      <c r="H23066" s="114">
        <v>900566.03</v>
      </c>
      <c r="I23066" s="114">
        <v>39192.239999999998</v>
      </c>
      <c r="J23066" s="114">
        <v>51521.732000000004</v>
      </c>
      <c r="K23066" s="114">
        <v>3897.348</v>
      </c>
      <c r="L23066" s="114">
        <v>3583.5320000000002</v>
      </c>
      <c r="M23066" s="114">
        <v>635.17200000000003</v>
      </c>
      <c r="N23066" s="114">
        <v>580.91999999999996</v>
      </c>
      <c r="O23066" s="114">
        <v>717.90899999999999</v>
      </c>
      <c r="P23066" s="114">
        <v>914.52800000000002</v>
      </c>
      <c r="Q23066" s="114">
        <v>1125.807</v>
      </c>
      <c r="R23066" s="114">
        <v>780.79600000000005</v>
      </c>
      <c r="S23066" s="114">
        <v>1242.4290000000001</v>
      </c>
    </row>
    <row r="23067" spans="1:19" ht="11.25" thickBot="1" x14ac:dyDescent="0.2">
      <c r="A23067" s="93"/>
    </row>
    <row r="23068" spans="1:19" ht="11.25" thickBot="1" x14ac:dyDescent="0.2">
      <c r="A23068" s="116" t="s">
        <v>355</v>
      </c>
      <c r="B23068" s="93"/>
      <c r="C23068" s="118" t="s">
        <v>15308</v>
      </c>
      <c r="D23068" s="114">
        <v>0</v>
      </c>
      <c r="E23068" s="114">
        <v>0</v>
      </c>
      <c r="F23068" s="110" t="s">
        <v>15307</v>
      </c>
      <c r="G23068" s="114">
        <v>0</v>
      </c>
      <c r="H23068" s="114">
        <v>0</v>
      </c>
      <c r="I23068" s="114">
        <v>0</v>
      </c>
      <c r="J23068" s="114">
        <v>0</v>
      </c>
      <c r="K23068" s="114">
        <v>0</v>
      </c>
      <c r="L23068" s="114">
        <v>0</v>
      </c>
      <c r="M23068" s="114">
        <v>0</v>
      </c>
      <c r="N23068" s="114">
        <v>0</v>
      </c>
      <c r="O23068" s="114">
        <v>0</v>
      </c>
      <c r="P23068" s="114">
        <v>0</v>
      </c>
      <c r="Q23068" s="114">
        <v>0</v>
      </c>
      <c r="R23068" s="114">
        <v>0</v>
      </c>
      <c r="S23068" s="114">
        <v>0</v>
      </c>
    </row>
    <row r="23069" spans="1:19" ht="11.25" thickBot="1" x14ac:dyDescent="0.2">
      <c r="A23069" s="93"/>
    </row>
    <row r="23070" spans="1:19" ht="11.25" thickBot="1" x14ac:dyDescent="0.2">
      <c r="A23070" s="117" t="s">
        <v>358</v>
      </c>
      <c r="B23070" s="93"/>
      <c r="C23070" s="118">
        <v>0</v>
      </c>
      <c r="D23070" s="114">
        <v>0</v>
      </c>
      <c r="E23070" s="114">
        <v>0</v>
      </c>
      <c r="F23070" s="110" t="s">
        <v>15307</v>
      </c>
      <c r="G23070" s="114">
        <v>0</v>
      </c>
      <c r="H23070" s="114">
        <v>0</v>
      </c>
      <c r="I23070" s="114">
        <v>0</v>
      </c>
      <c r="J23070" s="114">
        <v>0</v>
      </c>
      <c r="K23070" s="114">
        <v>0</v>
      </c>
      <c r="L23070" s="114">
        <v>0</v>
      </c>
      <c r="M23070" s="114">
        <v>0</v>
      </c>
      <c r="N23070" s="114">
        <v>0</v>
      </c>
      <c r="O23070" s="114">
        <v>0</v>
      </c>
      <c r="P23070" s="114">
        <v>0</v>
      </c>
      <c r="Q23070" s="114">
        <v>0</v>
      </c>
      <c r="R23070" s="114">
        <v>0</v>
      </c>
      <c r="S23070" s="114">
        <v>0</v>
      </c>
    </row>
    <row r="23071" spans="1:19" ht="11.25" thickBot="1" x14ac:dyDescent="0.2">
      <c r="A23071" s="93"/>
    </row>
    <row r="23072" spans="1:19" ht="11.25" thickBot="1" x14ac:dyDescent="0.2">
      <c r="A23072" s="87" t="s">
        <v>345</v>
      </c>
      <c r="B23072" s="87" t="s">
        <v>346</v>
      </c>
      <c r="C23072" s="120" t="s">
        <v>53</v>
      </c>
      <c r="D23072" s="120" t="s">
        <v>54</v>
      </c>
      <c r="E23072" s="120" t="s">
        <v>55</v>
      </c>
      <c r="F23072" s="120" t="s">
        <v>56</v>
      </c>
      <c r="G23072" s="120" t="s">
        <v>15318</v>
      </c>
      <c r="H23072" s="120" t="s">
        <v>57</v>
      </c>
      <c r="I23072" s="120" t="s">
        <v>59</v>
      </c>
      <c r="J23072" s="120" t="s">
        <v>15319</v>
      </c>
      <c r="K23072" s="120" t="s">
        <v>60</v>
      </c>
      <c r="L23072" s="120" t="s">
        <v>61</v>
      </c>
      <c r="M23072" s="120" t="s">
        <v>62</v>
      </c>
      <c r="N23072" s="120" t="s">
        <v>15320</v>
      </c>
      <c r="O23072" s="120" t="s">
        <v>63</v>
      </c>
      <c r="P23072" s="120" t="s">
        <v>64</v>
      </c>
      <c r="Q23072" s="120" t="s">
        <v>66</v>
      </c>
      <c r="R23072" s="120" t="s">
        <v>15321</v>
      </c>
      <c r="S23072" s="120" t="s">
        <v>67</v>
      </c>
    </row>
    <row r="23073" spans="1:19" ht="11.25" thickBot="1" x14ac:dyDescent="0.2">
      <c r="A23073" s="88">
        <v>1</v>
      </c>
      <c r="B23073" s="109">
        <v>0.92572916666666671</v>
      </c>
      <c r="C23073" s="89">
        <v>561.86199999999997</v>
      </c>
      <c r="D23073" s="89">
        <v>960.3</v>
      </c>
      <c r="E23073" s="89">
        <v>335.91500000000002</v>
      </c>
      <c r="F23073" s="89">
        <v>14207.994000000001</v>
      </c>
      <c r="G23073" s="89">
        <v>1987.6510000000001</v>
      </c>
      <c r="H23073" s="89">
        <v>13178.169</v>
      </c>
      <c r="I23073" s="110" t="s">
        <v>15306</v>
      </c>
      <c r="J23073" s="110" t="s">
        <v>16017</v>
      </c>
      <c r="K23073" s="110" t="s">
        <v>15306</v>
      </c>
      <c r="L23073" s="89">
        <v>188.18199999999999</v>
      </c>
      <c r="M23073" s="89">
        <v>1447.9960000000001</v>
      </c>
      <c r="N23073" s="89">
        <v>-9240.8009999999995</v>
      </c>
      <c r="O23073" s="89">
        <v>108.652</v>
      </c>
      <c r="P23073" s="89">
        <v>190208.39</v>
      </c>
      <c r="Q23073" s="112" t="s">
        <v>15540</v>
      </c>
      <c r="R23073" s="110" t="s">
        <v>16018</v>
      </c>
      <c r="S23073" s="89">
        <v>9571.1080000000002</v>
      </c>
    </row>
    <row r="23074" spans="1:19" ht="11.25" thickBot="1" x14ac:dyDescent="0.2">
      <c r="A23074" s="93"/>
    </row>
    <row r="23075" spans="1:19" ht="11.25" thickBot="1" x14ac:dyDescent="0.2">
      <c r="A23075" s="113" t="s">
        <v>352</v>
      </c>
      <c r="B23075" s="93"/>
      <c r="C23075" s="114">
        <v>561.86199999999997</v>
      </c>
      <c r="D23075" s="114">
        <v>960.3</v>
      </c>
      <c r="E23075" s="114">
        <v>335.91500000000002</v>
      </c>
      <c r="F23075" s="114">
        <v>14207.994000000001</v>
      </c>
      <c r="G23075" s="114">
        <v>1987.6510000000001</v>
      </c>
      <c r="H23075" s="114">
        <v>13178.169</v>
      </c>
      <c r="I23075" s="110" t="s">
        <v>15307</v>
      </c>
      <c r="J23075" s="110" t="s">
        <v>16019</v>
      </c>
      <c r="K23075" s="110" t="s">
        <v>15307</v>
      </c>
      <c r="L23075" s="114">
        <v>188.18199999999999</v>
      </c>
      <c r="M23075" s="114">
        <v>1447.9960000000001</v>
      </c>
      <c r="N23075" s="114">
        <v>-9240.8009999999995</v>
      </c>
      <c r="O23075" s="114">
        <v>108.652</v>
      </c>
      <c r="P23075" s="114">
        <v>190208.39</v>
      </c>
      <c r="Q23075" s="112" t="s">
        <v>15541</v>
      </c>
      <c r="R23075" s="110" t="s">
        <v>16020</v>
      </c>
      <c r="S23075" s="114">
        <v>9571.1080000000002</v>
      </c>
    </row>
    <row r="23076" spans="1:19" ht="11.25" thickBot="1" x14ac:dyDescent="0.2">
      <c r="A23076" s="93"/>
    </row>
    <row r="23077" spans="1:19" ht="11.25" thickBot="1" x14ac:dyDescent="0.2">
      <c r="A23077" s="116" t="s">
        <v>355</v>
      </c>
      <c r="B23077" s="93"/>
      <c r="C23077" s="114">
        <v>0</v>
      </c>
      <c r="D23077" s="114">
        <v>0</v>
      </c>
      <c r="E23077" s="114">
        <v>0</v>
      </c>
      <c r="F23077" s="114">
        <v>0</v>
      </c>
      <c r="G23077" s="114">
        <v>0</v>
      </c>
      <c r="H23077" s="114">
        <v>0</v>
      </c>
      <c r="I23077" s="110" t="s">
        <v>15307</v>
      </c>
      <c r="J23077" s="110" t="s">
        <v>15307</v>
      </c>
      <c r="K23077" s="110" t="s">
        <v>15307</v>
      </c>
      <c r="L23077" s="114">
        <v>0</v>
      </c>
      <c r="M23077" s="114">
        <v>0</v>
      </c>
      <c r="N23077" s="114">
        <v>0</v>
      </c>
      <c r="O23077" s="114">
        <v>0</v>
      </c>
      <c r="P23077" s="114">
        <v>0</v>
      </c>
      <c r="Q23077" s="112" t="s">
        <v>15324</v>
      </c>
      <c r="R23077" s="110" t="s">
        <v>15307</v>
      </c>
      <c r="S23077" s="114">
        <v>0</v>
      </c>
    </row>
    <row r="23078" spans="1:19" ht="11.25" thickBot="1" x14ac:dyDescent="0.2">
      <c r="A23078" s="93"/>
    </row>
    <row r="23079" spans="1:19" ht="11.25" thickBot="1" x14ac:dyDescent="0.2">
      <c r="A23079" s="117" t="s">
        <v>358</v>
      </c>
      <c r="B23079" s="93"/>
      <c r="C23079" s="114">
        <v>0</v>
      </c>
      <c r="D23079" s="114">
        <v>0</v>
      </c>
      <c r="E23079" s="114">
        <v>0</v>
      </c>
      <c r="F23079" s="114">
        <v>0</v>
      </c>
      <c r="G23079" s="114">
        <v>0</v>
      </c>
      <c r="H23079" s="114">
        <v>0</v>
      </c>
      <c r="I23079" s="110" t="s">
        <v>15307</v>
      </c>
      <c r="J23079" s="110" t="s">
        <v>15307</v>
      </c>
      <c r="K23079" s="110" t="s">
        <v>15307</v>
      </c>
      <c r="L23079" s="114">
        <v>0</v>
      </c>
      <c r="M23079" s="114">
        <v>0</v>
      </c>
      <c r="N23079" s="114">
        <v>0</v>
      </c>
      <c r="O23079" s="114">
        <v>0</v>
      </c>
      <c r="P23079" s="114">
        <v>0</v>
      </c>
      <c r="Q23079" s="112" t="s">
        <v>15358</v>
      </c>
      <c r="R23079" s="110" t="s">
        <v>15307</v>
      </c>
      <c r="S23079" s="114">
        <v>0</v>
      </c>
    </row>
    <row r="23080" spans="1:19" ht="11.25" thickBot="1" x14ac:dyDescent="0.2">
      <c r="A23080" s="93"/>
    </row>
    <row r="23081" spans="1:19" ht="11.25" thickBot="1" x14ac:dyDescent="0.2">
      <c r="A23081" s="87" t="s">
        <v>345</v>
      </c>
      <c r="B23081" s="87" t="s">
        <v>346</v>
      </c>
      <c r="C23081" s="120" t="s">
        <v>68</v>
      </c>
      <c r="D23081" s="120" t="s">
        <v>15325</v>
      </c>
    </row>
    <row r="23082" spans="1:19" ht="11.25" thickBot="1" x14ac:dyDescent="0.2">
      <c r="A23082" s="88">
        <v>1</v>
      </c>
      <c r="B23082" s="109">
        <v>0.92572916666666671</v>
      </c>
      <c r="C23082" s="89">
        <v>142394.42000000001</v>
      </c>
      <c r="D23082" s="89">
        <v>86.125</v>
      </c>
    </row>
    <row r="23083" spans="1:19" ht="11.25" thickBot="1" x14ac:dyDescent="0.2">
      <c r="A23083" s="93"/>
    </row>
    <row r="23084" spans="1:19" ht="11.25" thickBot="1" x14ac:dyDescent="0.2">
      <c r="A23084" s="113" t="s">
        <v>352</v>
      </c>
      <c r="B23084" s="93"/>
      <c r="C23084" s="114">
        <v>142394.42000000001</v>
      </c>
      <c r="D23084" s="114">
        <v>86.125</v>
      </c>
    </row>
    <row r="23085" spans="1:19" ht="11.25" thickBot="1" x14ac:dyDescent="0.2">
      <c r="A23085" s="93"/>
    </row>
    <row r="23086" spans="1:19" ht="11.25" thickBot="1" x14ac:dyDescent="0.2">
      <c r="A23086" s="116" t="s">
        <v>355</v>
      </c>
      <c r="B23086" s="93"/>
      <c r="C23086" s="114">
        <v>0</v>
      </c>
      <c r="D23086" s="114">
        <v>0</v>
      </c>
    </row>
    <row r="23087" spans="1:19" ht="11.25" thickBot="1" x14ac:dyDescent="0.2">
      <c r="A23087" s="93"/>
    </row>
    <row r="23088" spans="1:19" ht="11.25" thickBot="1" x14ac:dyDescent="0.2">
      <c r="A23088" s="117" t="s">
        <v>358</v>
      </c>
      <c r="B23088" s="93"/>
      <c r="C23088" s="114">
        <v>0</v>
      </c>
      <c r="D23088" s="114">
        <v>0</v>
      </c>
    </row>
    <row r="23089" spans="1:19" ht="10.5" x14ac:dyDescent="0.15">
      <c r="A23089" s="93"/>
    </row>
    <row r="23090" spans="1:19" x14ac:dyDescent="0.15">
      <c r="A23090" s="106"/>
      <c r="B23090" s="69" t="s">
        <v>4195</v>
      </c>
    </row>
    <row r="23091" spans="1:19" ht="9.75" thickBot="1" x14ac:dyDescent="0.2">
      <c r="A23091" s="64" t="s">
        <v>6926</v>
      </c>
    </row>
    <row r="23092" spans="1:19" ht="11.25" thickBot="1" x14ac:dyDescent="0.2">
      <c r="A23092" s="87" t="s">
        <v>345</v>
      </c>
      <c r="B23092" s="87" t="s">
        <v>346</v>
      </c>
      <c r="C23092" s="120" t="s">
        <v>15300</v>
      </c>
      <c r="D23092" s="120" t="s">
        <v>15301</v>
      </c>
      <c r="E23092" s="120" t="s">
        <v>15302</v>
      </c>
      <c r="F23092" s="120" t="s">
        <v>1</v>
      </c>
      <c r="G23092" s="120" t="s">
        <v>2</v>
      </c>
      <c r="H23092" s="120" t="s">
        <v>3</v>
      </c>
      <c r="I23092" s="120" t="s">
        <v>15303</v>
      </c>
      <c r="J23092" s="120" t="s">
        <v>4</v>
      </c>
      <c r="K23092" s="120" t="s">
        <v>15304</v>
      </c>
      <c r="L23092" s="120" t="s">
        <v>8</v>
      </c>
      <c r="M23092" s="120" t="s">
        <v>15305</v>
      </c>
      <c r="N23092" s="120" t="s">
        <v>10</v>
      </c>
      <c r="O23092" s="120" t="s">
        <v>11</v>
      </c>
      <c r="P23092" s="120" t="s">
        <v>12</v>
      </c>
      <c r="Q23092" s="120" t="s">
        <v>13</v>
      </c>
      <c r="R23092" s="120" t="s">
        <v>14</v>
      </c>
      <c r="S23092" s="120" t="s">
        <v>15</v>
      </c>
    </row>
    <row r="23093" spans="1:19" ht="11.25" thickBot="1" x14ac:dyDescent="0.2">
      <c r="A23093" s="88">
        <v>1</v>
      </c>
      <c r="B23093" s="109">
        <v>0.93116898148148142</v>
      </c>
      <c r="C23093" s="89">
        <v>56.462000000000003</v>
      </c>
      <c r="D23093" s="110" t="s">
        <v>15306</v>
      </c>
      <c r="E23093" s="89">
        <v>125.471</v>
      </c>
      <c r="F23093" s="89">
        <v>208845.65</v>
      </c>
      <c r="G23093" s="89">
        <v>177745.92000000001</v>
      </c>
      <c r="H23093" s="89">
        <v>39866.885000000002</v>
      </c>
      <c r="I23093" s="89">
        <v>-4.1239999999999997</v>
      </c>
      <c r="J23093" s="89">
        <v>16380.119000000001</v>
      </c>
      <c r="K23093" s="89">
        <v>994.37300000000005</v>
      </c>
      <c r="L23093" s="111">
        <v>0.59036999999999995</v>
      </c>
      <c r="M23093" s="89">
        <v>19478.057000000001</v>
      </c>
      <c r="N23093" s="89">
        <v>11883.132</v>
      </c>
      <c r="O23093" s="89">
        <v>39545.154000000002</v>
      </c>
      <c r="P23093" s="110" t="s">
        <v>16131</v>
      </c>
      <c r="Q23093" s="110" t="s">
        <v>16132</v>
      </c>
      <c r="R23093" s="89">
        <v>3936.085</v>
      </c>
      <c r="S23093" s="89">
        <v>8690.0400000000009</v>
      </c>
    </row>
    <row r="23094" spans="1:19" ht="11.25" thickBot="1" x14ac:dyDescent="0.2">
      <c r="A23094" s="93"/>
    </row>
    <row r="23095" spans="1:19" ht="11.25" thickBot="1" x14ac:dyDescent="0.2">
      <c r="A23095" s="113" t="s">
        <v>352</v>
      </c>
      <c r="B23095" s="93"/>
      <c r="C23095" s="114">
        <v>56.462000000000003</v>
      </c>
      <c r="D23095" s="110" t="s">
        <v>15307</v>
      </c>
      <c r="E23095" s="114">
        <v>125.471</v>
      </c>
      <c r="F23095" s="114">
        <v>208845.65</v>
      </c>
      <c r="G23095" s="114">
        <v>177745.92000000001</v>
      </c>
      <c r="H23095" s="114">
        <v>39866.885000000002</v>
      </c>
      <c r="I23095" s="114">
        <v>-4.1239999999999997</v>
      </c>
      <c r="J23095" s="114">
        <v>16380.119000000001</v>
      </c>
      <c r="K23095" s="114">
        <v>994.37300000000005</v>
      </c>
      <c r="L23095" s="115">
        <v>0.59036999999999995</v>
      </c>
      <c r="M23095" s="114">
        <v>19478.057000000001</v>
      </c>
      <c r="N23095" s="114">
        <v>11883.132</v>
      </c>
      <c r="O23095" s="114">
        <v>39545.154000000002</v>
      </c>
      <c r="P23095" s="110" t="s">
        <v>16133</v>
      </c>
      <c r="Q23095" s="110" t="s">
        <v>16134</v>
      </c>
      <c r="R23095" s="114">
        <v>3936.085</v>
      </c>
      <c r="S23095" s="114">
        <v>8690.0400000000009</v>
      </c>
    </row>
    <row r="23096" spans="1:19" ht="11.25" thickBot="1" x14ac:dyDescent="0.2">
      <c r="A23096" s="93"/>
    </row>
    <row r="23097" spans="1:19" ht="11.25" thickBot="1" x14ac:dyDescent="0.2">
      <c r="A23097" s="116" t="s">
        <v>355</v>
      </c>
      <c r="B23097" s="93"/>
      <c r="C23097" s="114">
        <v>0</v>
      </c>
      <c r="D23097" s="110" t="s">
        <v>15307</v>
      </c>
      <c r="E23097" s="114">
        <v>0</v>
      </c>
      <c r="F23097" s="114">
        <v>0</v>
      </c>
      <c r="G23097" s="114">
        <v>0</v>
      </c>
      <c r="H23097" s="114">
        <v>0</v>
      </c>
      <c r="I23097" s="114">
        <v>0</v>
      </c>
      <c r="J23097" s="114">
        <v>0</v>
      </c>
      <c r="K23097" s="114">
        <v>0</v>
      </c>
      <c r="L23097" s="118" t="s">
        <v>15308</v>
      </c>
      <c r="M23097" s="114">
        <v>0</v>
      </c>
      <c r="N23097" s="114">
        <v>0</v>
      </c>
      <c r="O23097" s="114">
        <v>0</v>
      </c>
      <c r="P23097" s="110" t="s">
        <v>15358</v>
      </c>
      <c r="Q23097" s="110" t="s">
        <v>15358</v>
      </c>
      <c r="R23097" s="114">
        <v>0</v>
      </c>
      <c r="S23097" s="114">
        <v>0</v>
      </c>
    </row>
    <row r="23098" spans="1:19" ht="11.25" thickBot="1" x14ac:dyDescent="0.2">
      <c r="A23098" s="93"/>
    </row>
    <row r="23099" spans="1:19" ht="11.25" thickBot="1" x14ac:dyDescent="0.2">
      <c r="A23099" s="117" t="s">
        <v>358</v>
      </c>
      <c r="B23099" s="93"/>
      <c r="C23099" s="114">
        <v>0</v>
      </c>
      <c r="D23099" s="110" t="s">
        <v>15307</v>
      </c>
      <c r="E23099" s="114">
        <v>0</v>
      </c>
      <c r="F23099" s="114">
        <v>0</v>
      </c>
      <c r="G23099" s="114">
        <v>0</v>
      </c>
      <c r="H23099" s="114">
        <v>0</v>
      </c>
      <c r="I23099" s="114">
        <v>0</v>
      </c>
      <c r="J23099" s="114">
        <v>0</v>
      </c>
      <c r="K23099" s="114">
        <v>0</v>
      </c>
      <c r="L23099" s="118">
        <v>0</v>
      </c>
      <c r="M23099" s="114">
        <v>0</v>
      </c>
      <c r="N23099" s="114">
        <v>0</v>
      </c>
      <c r="O23099" s="114">
        <v>0</v>
      </c>
      <c r="P23099" s="110" t="s">
        <v>15358</v>
      </c>
      <c r="Q23099" s="110" t="s">
        <v>15358</v>
      </c>
      <c r="R23099" s="114">
        <v>0</v>
      </c>
      <c r="S23099" s="114">
        <v>0</v>
      </c>
    </row>
    <row r="23100" spans="1:19" ht="11.25" thickBot="1" x14ac:dyDescent="0.2">
      <c r="A23100" s="93"/>
    </row>
    <row r="23101" spans="1:19" ht="11.25" thickBot="1" x14ac:dyDescent="0.2">
      <c r="A23101" s="87" t="s">
        <v>345</v>
      </c>
      <c r="B23101" s="87" t="s">
        <v>346</v>
      </c>
      <c r="C23101" s="120" t="s">
        <v>16</v>
      </c>
      <c r="D23101" s="120" t="s">
        <v>15309</v>
      </c>
      <c r="E23101" s="120" t="s">
        <v>15310</v>
      </c>
      <c r="F23101" s="120" t="s">
        <v>20</v>
      </c>
      <c r="G23101" s="120" t="s">
        <v>21</v>
      </c>
      <c r="H23101" s="120" t="s">
        <v>22</v>
      </c>
      <c r="I23101" s="120" t="s">
        <v>23</v>
      </c>
      <c r="J23101" s="120" t="s">
        <v>24</v>
      </c>
      <c r="K23101" s="120" t="s">
        <v>26</v>
      </c>
      <c r="L23101" s="120" t="s">
        <v>15311</v>
      </c>
      <c r="M23101" s="120" t="s">
        <v>27</v>
      </c>
      <c r="N23101" s="120" t="s">
        <v>28</v>
      </c>
      <c r="O23101" s="120" t="s">
        <v>29</v>
      </c>
      <c r="P23101" s="120" t="s">
        <v>30</v>
      </c>
      <c r="Q23101" s="120" t="s">
        <v>15312</v>
      </c>
      <c r="R23101" s="120" t="s">
        <v>32</v>
      </c>
      <c r="S23101" s="120" t="s">
        <v>33</v>
      </c>
    </row>
    <row r="23102" spans="1:19" ht="11.25" thickBot="1" x14ac:dyDescent="0.2">
      <c r="A23102" s="88">
        <v>1</v>
      </c>
      <c r="B23102" s="109">
        <v>0.93116898148148142</v>
      </c>
      <c r="C23102" s="89">
        <v>236720.64000000001</v>
      </c>
      <c r="D23102" s="89">
        <v>139827.16</v>
      </c>
      <c r="E23102" s="89">
        <v>410.81099999999998</v>
      </c>
      <c r="F23102" s="111">
        <v>0.48704999999999998</v>
      </c>
      <c r="G23102" s="89">
        <v>996.25099999999998</v>
      </c>
      <c r="H23102" s="89">
        <v>296.62099999999998</v>
      </c>
      <c r="I23102" s="89">
        <v>2679.7069999999999</v>
      </c>
      <c r="J23102" s="89">
        <v>250829.46</v>
      </c>
      <c r="K23102" s="111">
        <v>0.48502000000000001</v>
      </c>
      <c r="L23102" s="89">
        <v>193139.31</v>
      </c>
      <c r="M23102" s="89">
        <v>2812.3629999999998</v>
      </c>
      <c r="N23102" s="89">
        <v>9514.5609999999997</v>
      </c>
      <c r="O23102" s="110" t="s">
        <v>16004</v>
      </c>
      <c r="P23102" s="110" t="s">
        <v>15306</v>
      </c>
      <c r="Q23102" s="89">
        <v>-191.89400000000001</v>
      </c>
      <c r="R23102" s="89">
        <v>4211.299</v>
      </c>
      <c r="S23102" s="89">
        <v>378.16899999999998</v>
      </c>
    </row>
    <row r="23103" spans="1:19" ht="11.25" thickBot="1" x14ac:dyDescent="0.2">
      <c r="A23103" s="93"/>
    </row>
    <row r="23104" spans="1:19" ht="11.25" thickBot="1" x14ac:dyDescent="0.2">
      <c r="A23104" s="113" t="s">
        <v>352</v>
      </c>
      <c r="B23104" s="93"/>
      <c r="C23104" s="114">
        <v>236720.64000000001</v>
      </c>
      <c r="D23104" s="114">
        <v>139827.16</v>
      </c>
      <c r="E23104" s="114">
        <v>410.81099999999998</v>
      </c>
      <c r="F23104" s="115">
        <v>0.48704999999999998</v>
      </c>
      <c r="G23104" s="114">
        <v>996.25099999999998</v>
      </c>
      <c r="H23104" s="114">
        <v>296.62099999999998</v>
      </c>
      <c r="I23104" s="114">
        <v>2679.7069999999999</v>
      </c>
      <c r="J23104" s="114">
        <v>250829.46</v>
      </c>
      <c r="K23104" s="115">
        <v>0.48502000000000001</v>
      </c>
      <c r="L23104" s="114">
        <v>193139.31</v>
      </c>
      <c r="M23104" s="114">
        <v>2812.3629999999998</v>
      </c>
      <c r="N23104" s="114">
        <v>9514.5609999999997</v>
      </c>
      <c r="O23104" s="110" t="s">
        <v>16006</v>
      </c>
      <c r="P23104" s="110" t="s">
        <v>15307</v>
      </c>
      <c r="Q23104" s="114">
        <v>-191.89400000000001</v>
      </c>
      <c r="R23104" s="114">
        <v>4211.299</v>
      </c>
      <c r="S23104" s="114">
        <v>378.16899999999998</v>
      </c>
    </row>
    <row r="23105" spans="1:19" ht="11.25" thickBot="1" x14ac:dyDescent="0.2">
      <c r="A23105" s="93"/>
    </row>
    <row r="23106" spans="1:19" ht="11.25" thickBot="1" x14ac:dyDescent="0.2">
      <c r="A23106" s="116" t="s">
        <v>355</v>
      </c>
      <c r="B23106" s="93"/>
      <c r="C23106" s="114">
        <v>0</v>
      </c>
      <c r="D23106" s="114">
        <v>0</v>
      </c>
      <c r="E23106" s="114">
        <v>0</v>
      </c>
      <c r="F23106" s="118" t="s">
        <v>15308</v>
      </c>
      <c r="G23106" s="114">
        <v>0</v>
      </c>
      <c r="H23106" s="114">
        <v>0</v>
      </c>
      <c r="I23106" s="114">
        <v>0</v>
      </c>
      <c r="J23106" s="114">
        <v>0</v>
      </c>
      <c r="K23106" s="118" t="s">
        <v>15308</v>
      </c>
      <c r="L23106" s="114">
        <v>0</v>
      </c>
      <c r="M23106" s="114">
        <v>0</v>
      </c>
      <c r="N23106" s="114">
        <v>0</v>
      </c>
      <c r="O23106" s="110" t="s">
        <v>15307</v>
      </c>
      <c r="P23106" s="110" t="s">
        <v>15307</v>
      </c>
      <c r="Q23106" s="114">
        <v>0</v>
      </c>
      <c r="R23106" s="114">
        <v>0</v>
      </c>
      <c r="S23106" s="114">
        <v>0</v>
      </c>
    </row>
    <row r="23107" spans="1:19" ht="11.25" thickBot="1" x14ac:dyDescent="0.2">
      <c r="A23107" s="93"/>
    </row>
    <row r="23108" spans="1:19" ht="11.25" thickBot="1" x14ac:dyDescent="0.2">
      <c r="A23108" s="117" t="s">
        <v>358</v>
      </c>
      <c r="B23108" s="93"/>
      <c r="C23108" s="114">
        <v>0</v>
      </c>
      <c r="D23108" s="114">
        <v>0</v>
      </c>
      <c r="E23108" s="114">
        <v>0</v>
      </c>
      <c r="F23108" s="118">
        <v>0</v>
      </c>
      <c r="G23108" s="114">
        <v>0</v>
      </c>
      <c r="H23108" s="114">
        <v>0</v>
      </c>
      <c r="I23108" s="114">
        <v>0</v>
      </c>
      <c r="J23108" s="114">
        <v>0</v>
      </c>
      <c r="K23108" s="118">
        <v>0</v>
      </c>
      <c r="L23108" s="114">
        <v>0</v>
      </c>
      <c r="M23108" s="114">
        <v>0</v>
      </c>
      <c r="N23108" s="114">
        <v>0</v>
      </c>
      <c r="O23108" s="110" t="s">
        <v>15307</v>
      </c>
      <c r="P23108" s="110" t="s">
        <v>15307</v>
      </c>
      <c r="Q23108" s="114">
        <v>0</v>
      </c>
      <c r="R23108" s="114">
        <v>0</v>
      </c>
      <c r="S23108" s="114">
        <v>0</v>
      </c>
    </row>
    <row r="23109" spans="1:19" ht="11.25" thickBot="1" x14ac:dyDescent="0.2">
      <c r="A23109" s="93"/>
    </row>
    <row r="23110" spans="1:19" ht="11.25" thickBot="1" x14ac:dyDescent="0.2">
      <c r="A23110" s="87" t="s">
        <v>345</v>
      </c>
      <c r="B23110" s="87" t="s">
        <v>346</v>
      </c>
      <c r="C23110" s="120" t="s">
        <v>35</v>
      </c>
      <c r="D23110" s="120" t="s">
        <v>36</v>
      </c>
      <c r="E23110" s="120" t="s">
        <v>15315</v>
      </c>
      <c r="F23110" s="120" t="s">
        <v>38</v>
      </c>
      <c r="G23110" s="120" t="s">
        <v>39</v>
      </c>
      <c r="H23110" s="120" t="s">
        <v>41</v>
      </c>
      <c r="I23110" s="120" t="s">
        <v>42</v>
      </c>
      <c r="J23110" s="120" t="s">
        <v>43</v>
      </c>
      <c r="K23110" s="120" t="s">
        <v>44</v>
      </c>
      <c r="L23110" s="120" t="s">
        <v>45</v>
      </c>
      <c r="M23110" s="120" t="s">
        <v>46</v>
      </c>
      <c r="N23110" s="120" t="s">
        <v>47</v>
      </c>
      <c r="O23110" s="120" t="s">
        <v>48</v>
      </c>
      <c r="P23110" s="120" t="s">
        <v>49</v>
      </c>
      <c r="Q23110" s="120" t="s">
        <v>50</v>
      </c>
      <c r="R23110" s="120" t="s">
        <v>51</v>
      </c>
      <c r="S23110" s="120" t="s">
        <v>52</v>
      </c>
    </row>
    <row r="23111" spans="1:19" ht="11.25" thickBot="1" x14ac:dyDescent="0.2">
      <c r="A23111" s="88">
        <v>1</v>
      </c>
      <c r="B23111" s="109">
        <v>0.93116898148148142</v>
      </c>
      <c r="C23111" s="111">
        <v>0.43352000000000002</v>
      </c>
      <c r="D23111" s="89">
        <v>27057.664000000001</v>
      </c>
      <c r="E23111" s="89">
        <v>2537.4380000000001</v>
      </c>
      <c r="F23111" s="110" t="s">
        <v>16011</v>
      </c>
      <c r="G23111" s="89">
        <v>555.54999999999995</v>
      </c>
      <c r="H23111" s="89">
        <v>1041666.6</v>
      </c>
      <c r="I23111" s="89">
        <v>49859.906000000003</v>
      </c>
      <c r="J23111" s="89">
        <v>59591.059000000001</v>
      </c>
      <c r="K23111" s="89">
        <v>4872.9639999999999</v>
      </c>
      <c r="L23111" s="89">
        <v>2711.1970000000001</v>
      </c>
      <c r="M23111" s="89">
        <v>494.36599999999999</v>
      </c>
      <c r="N23111" s="89">
        <v>624.44000000000005</v>
      </c>
      <c r="O23111" s="89">
        <v>1583.693</v>
      </c>
      <c r="P23111" s="89">
        <v>661.16800000000001</v>
      </c>
      <c r="Q23111" s="89">
        <v>839.28399999999999</v>
      </c>
      <c r="R23111" s="89">
        <v>897.24400000000003</v>
      </c>
      <c r="S23111" s="89">
        <v>973.81200000000001</v>
      </c>
    </row>
    <row r="23112" spans="1:19" ht="11.25" thickBot="1" x14ac:dyDescent="0.2">
      <c r="A23112" s="93"/>
    </row>
    <row r="23113" spans="1:19" ht="11.25" thickBot="1" x14ac:dyDescent="0.2">
      <c r="A23113" s="113" t="s">
        <v>352</v>
      </c>
      <c r="B23113" s="93"/>
      <c r="C23113" s="115">
        <v>0.43352000000000002</v>
      </c>
      <c r="D23113" s="114">
        <v>27057.664000000001</v>
      </c>
      <c r="E23113" s="114">
        <v>2537.4380000000001</v>
      </c>
      <c r="F23113" s="110" t="s">
        <v>16012</v>
      </c>
      <c r="G23113" s="114">
        <v>555.54999999999995</v>
      </c>
      <c r="H23113" s="114">
        <v>1041666.6</v>
      </c>
      <c r="I23113" s="114">
        <v>49859.906000000003</v>
      </c>
      <c r="J23113" s="114">
        <v>59591.059000000001</v>
      </c>
      <c r="K23113" s="114">
        <v>4872.9639999999999</v>
      </c>
      <c r="L23113" s="114">
        <v>2711.1970000000001</v>
      </c>
      <c r="M23113" s="114">
        <v>494.36599999999999</v>
      </c>
      <c r="N23113" s="114">
        <v>624.44000000000005</v>
      </c>
      <c r="O23113" s="114">
        <v>1583.693</v>
      </c>
      <c r="P23113" s="114">
        <v>661.16800000000001</v>
      </c>
      <c r="Q23113" s="114">
        <v>839.28399999999999</v>
      </c>
      <c r="R23113" s="114">
        <v>897.24400000000003</v>
      </c>
      <c r="S23113" s="114">
        <v>973.81200000000001</v>
      </c>
    </row>
    <row r="23114" spans="1:19" ht="11.25" thickBot="1" x14ac:dyDescent="0.2">
      <c r="A23114" s="93"/>
    </row>
    <row r="23115" spans="1:19" ht="11.25" thickBot="1" x14ac:dyDescent="0.2">
      <c r="A23115" s="116" t="s">
        <v>355</v>
      </c>
      <c r="B23115" s="93"/>
      <c r="C23115" s="118" t="s">
        <v>15308</v>
      </c>
      <c r="D23115" s="114">
        <v>0</v>
      </c>
      <c r="E23115" s="114">
        <v>0</v>
      </c>
      <c r="F23115" s="110" t="s">
        <v>15307</v>
      </c>
      <c r="G23115" s="114">
        <v>0</v>
      </c>
      <c r="H23115" s="114">
        <v>0</v>
      </c>
      <c r="I23115" s="114">
        <v>0</v>
      </c>
      <c r="J23115" s="114">
        <v>0</v>
      </c>
      <c r="K23115" s="114">
        <v>0</v>
      </c>
      <c r="L23115" s="114">
        <v>0</v>
      </c>
      <c r="M23115" s="114">
        <v>0</v>
      </c>
      <c r="N23115" s="114">
        <v>0</v>
      </c>
      <c r="O23115" s="114">
        <v>0</v>
      </c>
      <c r="P23115" s="114">
        <v>0</v>
      </c>
      <c r="Q23115" s="114">
        <v>0</v>
      </c>
      <c r="R23115" s="114">
        <v>0</v>
      </c>
      <c r="S23115" s="114">
        <v>0</v>
      </c>
    </row>
    <row r="23116" spans="1:19" ht="11.25" thickBot="1" x14ac:dyDescent="0.2">
      <c r="A23116" s="93"/>
    </row>
    <row r="23117" spans="1:19" ht="11.25" thickBot="1" x14ac:dyDescent="0.2">
      <c r="A23117" s="117" t="s">
        <v>358</v>
      </c>
      <c r="B23117" s="93"/>
      <c r="C23117" s="118">
        <v>0</v>
      </c>
      <c r="D23117" s="114">
        <v>0</v>
      </c>
      <c r="E23117" s="114">
        <v>0</v>
      </c>
      <c r="F23117" s="110" t="s">
        <v>15307</v>
      </c>
      <c r="G23117" s="114">
        <v>0</v>
      </c>
      <c r="H23117" s="114">
        <v>0</v>
      </c>
      <c r="I23117" s="114">
        <v>0</v>
      </c>
      <c r="J23117" s="114">
        <v>0</v>
      </c>
      <c r="K23117" s="114">
        <v>0</v>
      </c>
      <c r="L23117" s="114">
        <v>0</v>
      </c>
      <c r="M23117" s="114">
        <v>0</v>
      </c>
      <c r="N23117" s="114">
        <v>0</v>
      </c>
      <c r="O23117" s="114">
        <v>0</v>
      </c>
      <c r="P23117" s="114">
        <v>0</v>
      </c>
      <c r="Q23117" s="114">
        <v>0</v>
      </c>
      <c r="R23117" s="114">
        <v>0</v>
      </c>
      <c r="S23117" s="114">
        <v>0</v>
      </c>
    </row>
    <row r="23118" spans="1:19" ht="11.25" thickBot="1" x14ac:dyDescent="0.2">
      <c r="A23118" s="93"/>
    </row>
    <row r="23119" spans="1:19" ht="11.25" thickBot="1" x14ac:dyDescent="0.2">
      <c r="A23119" s="87" t="s">
        <v>345</v>
      </c>
      <c r="B23119" s="87" t="s">
        <v>346</v>
      </c>
      <c r="C23119" s="120" t="s">
        <v>53</v>
      </c>
      <c r="D23119" s="120" t="s">
        <v>54</v>
      </c>
      <c r="E23119" s="120" t="s">
        <v>55</v>
      </c>
      <c r="F23119" s="120" t="s">
        <v>56</v>
      </c>
      <c r="G23119" s="120" t="s">
        <v>15318</v>
      </c>
      <c r="H23119" s="120" t="s">
        <v>57</v>
      </c>
      <c r="I23119" s="120" t="s">
        <v>59</v>
      </c>
      <c r="J23119" s="120" t="s">
        <v>15319</v>
      </c>
      <c r="K23119" s="120" t="s">
        <v>60</v>
      </c>
      <c r="L23119" s="120" t="s">
        <v>61</v>
      </c>
      <c r="M23119" s="120" t="s">
        <v>62</v>
      </c>
      <c r="N23119" s="120" t="s">
        <v>15320</v>
      </c>
      <c r="O23119" s="120" t="s">
        <v>63</v>
      </c>
      <c r="P23119" s="120" t="s">
        <v>64</v>
      </c>
      <c r="Q23119" s="120" t="s">
        <v>66</v>
      </c>
      <c r="R23119" s="120" t="s">
        <v>15321</v>
      </c>
      <c r="S23119" s="120" t="s">
        <v>67</v>
      </c>
    </row>
    <row r="23120" spans="1:19" ht="11.25" thickBot="1" x14ac:dyDescent="0.2">
      <c r="A23120" s="88">
        <v>1</v>
      </c>
      <c r="B23120" s="109">
        <v>0.93116898148148142</v>
      </c>
      <c r="C23120" s="89">
        <v>212.9</v>
      </c>
      <c r="D23120" s="89">
        <v>755.57600000000002</v>
      </c>
      <c r="E23120" s="89">
        <v>209.11799999999999</v>
      </c>
      <c r="F23120" s="89">
        <v>17644.547999999999</v>
      </c>
      <c r="G23120" s="89">
        <v>2578.4110000000001</v>
      </c>
      <c r="H23120" s="89">
        <v>19822.169000000002</v>
      </c>
      <c r="I23120" s="110" t="s">
        <v>15306</v>
      </c>
      <c r="J23120" s="110" t="s">
        <v>16017</v>
      </c>
      <c r="K23120" s="110" t="s">
        <v>15306</v>
      </c>
      <c r="L23120" s="89">
        <v>406.28800000000001</v>
      </c>
      <c r="M23120" s="89">
        <v>2361.047</v>
      </c>
      <c r="N23120" s="89">
        <v>-9531.2170000000006</v>
      </c>
      <c r="O23120" s="89">
        <v>525.71500000000003</v>
      </c>
      <c r="P23120" s="89">
        <v>211911.03</v>
      </c>
      <c r="Q23120" s="112" t="s">
        <v>15546</v>
      </c>
      <c r="R23120" s="110" t="s">
        <v>16018</v>
      </c>
      <c r="S23120" s="89">
        <v>9023.84</v>
      </c>
    </row>
    <row r="23121" spans="1:19" ht="11.25" thickBot="1" x14ac:dyDescent="0.2">
      <c r="A23121" s="93"/>
    </row>
    <row r="23122" spans="1:19" ht="11.25" thickBot="1" x14ac:dyDescent="0.2">
      <c r="A23122" s="113" t="s">
        <v>352</v>
      </c>
      <c r="B23122" s="93"/>
      <c r="C23122" s="114">
        <v>212.9</v>
      </c>
      <c r="D23122" s="114">
        <v>755.57600000000002</v>
      </c>
      <c r="E23122" s="114">
        <v>209.11799999999999</v>
      </c>
      <c r="F23122" s="114">
        <v>17644.547999999999</v>
      </c>
      <c r="G23122" s="114">
        <v>2578.4110000000001</v>
      </c>
      <c r="H23122" s="114">
        <v>19822.169000000002</v>
      </c>
      <c r="I23122" s="110" t="s">
        <v>15307</v>
      </c>
      <c r="J23122" s="110" t="s">
        <v>16019</v>
      </c>
      <c r="K23122" s="110" t="s">
        <v>15307</v>
      </c>
      <c r="L23122" s="114">
        <v>406.28800000000001</v>
      </c>
      <c r="M23122" s="114">
        <v>2361.047</v>
      </c>
      <c r="N23122" s="114">
        <v>-9531.2170000000006</v>
      </c>
      <c r="O23122" s="114">
        <v>525.71500000000003</v>
      </c>
      <c r="P23122" s="114">
        <v>211911.03</v>
      </c>
      <c r="Q23122" s="112" t="s">
        <v>15547</v>
      </c>
      <c r="R23122" s="110" t="s">
        <v>16020</v>
      </c>
      <c r="S23122" s="114">
        <v>9023.84</v>
      </c>
    </row>
    <row r="23123" spans="1:19" ht="11.25" thickBot="1" x14ac:dyDescent="0.2">
      <c r="A23123" s="93"/>
    </row>
    <row r="23124" spans="1:19" ht="11.25" thickBot="1" x14ac:dyDescent="0.2">
      <c r="A23124" s="116" t="s">
        <v>355</v>
      </c>
      <c r="B23124" s="93"/>
      <c r="C23124" s="114">
        <v>0</v>
      </c>
      <c r="D23124" s="114">
        <v>0</v>
      </c>
      <c r="E23124" s="114">
        <v>0</v>
      </c>
      <c r="F23124" s="114">
        <v>0</v>
      </c>
      <c r="G23124" s="114">
        <v>0</v>
      </c>
      <c r="H23124" s="114">
        <v>0</v>
      </c>
      <c r="I23124" s="110" t="s">
        <v>15307</v>
      </c>
      <c r="J23124" s="110" t="s">
        <v>15307</v>
      </c>
      <c r="K23124" s="110" t="s">
        <v>15307</v>
      </c>
      <c r="L23124" s="114">
        <v>0</v>
      </c>
      <c r="M23124" s="114">
        <v>0</v>
      </c>
      <c r="N23124" s="114">
        <v>0</v>
      </c>
      <c r="O23124" s="114">
        <v>0</v>
      </c>
      <c r="P23124" s="114">
        <v>0</v>
      </c>
      <c r="Q23124" s="112" t="s">
        <v>15324</v>
      </c>
      <c r="R23124" s="110" t="s">
        <v>15307</v>
      </c>
      <c r="S23124" s="114">
        <v>0</v>
      </c>
    </row>
    <row r="23125" spans="1:19" ht="11.25" thickBot="1" x14ac:dyDescent="0.2">
      <c r="A23125" s="93"/>
    </row>
    <row r="23126" spans="1:19" ht="11.25" thickBot="1" x14ac:dyDescent="0.2">
      <c r="A23126" s="117" t="s">
        <v>358</v>
      </c>
      <c r="B23126" s="93"/>
      <c r="C23126" s="114">
        <v>0</v>
      </c>
      <c r="D23126" s="114">
        <v>0</v>
      </c>
      <c r="E23126" s="114">
        <v>0</v>
      </c>
      <c r="F23126" s="114">
        <v>0</v>
      </c>
      <c r="G23126" s="114">
        <v>0</v>
      </c>
      <c r="H23126" s="114">
        <v>0</v>
      </c>
      <c r="I23126" s="110" t="s">
        <v>15307</v>
      </c>
      <c r="J23126" s="110" t="s">
        <v>15307</v>
      </c>
      <c r="K23126" s="110" t="s">
        <v>15307</v>
      </c>
      <c r="L23126" s="114">
        <v>0</v>
      </c>
      <c r="M23126" s="114">
        <v>0</v>
      </c>
      <c r="N23126" s="114">
        <v>0</v>
      </c>
      <c r="O23126" s="114">
        <v>0</v>
      </c>
      <c r="P23126" s="114">
        <v>0</v>
      </c>
      <c r="Q23126" s="112" t="s">
        <v>15358</v>
      </c>
      <c r="R23126" s="110" t="s">
        <v>15307</v>
      </c>
      <c r="S23126" s="114">
        <v>0</v>
      </c>
    </row>
    <row r="23127" spans="1:19" ht="11.25" thickBot="1" x14ac:dyDescent="0.2">
      <c r="A23127" s="93"/>
    </row>
    <row r="23128" spans="1:19" ht="11.25" thickBot="1" x14ac:dyDescent="0.2">
      <c r="A23128" s="87" t="s">
        <v>345</v>
      </c>
      <c r="B23128" s="87" t="s">
        <v>346</v>
      </c>
      <c r="C23128" s="120" t="s">
        <v>68</v>
      </c>
      <c r="D23128" s="120" t="s">
        <v>15325</v>
      </c>
    </row>
    <row r="23129" spans="1:19" ht="11.25" thickBot="1" x14ac:dyDescent="0.2">
      <c r="A23129" s="88">
        <v>1</v>
      </c>
      <c r="B23129" s="109">
        <v>0.93116898148148142</v>
      </c>
      <c r="C23129" s="89">
        <v>175962.25</v>
      </c>
      <c r="D23129" s="89">
        <v>182.27</v>
      </c>
    </row>
    <row r="23130" spans="1:19" ht="11.25" thickBot="1" x14ac:dyDescent="0.2">
      <c r="A23130" s="93"/>
    </row>
    <row r="23131" spans="1:19" ht="11.25" thickBot="1" x14ac:dyDescent="0.2">
      <c r="A23131" s="113" t="s">
        <v>352</v>
      </c>
      <c r="B23131" s="93"/>
      <c r="C23131" s="114">
        <v>175962.25</v>
      </c>
      <c r="D23131" s="114">
        <v>182.27</v>
      </c>
    </row>
    <row r="23132" spans="1:19" ht="11.25" thickBot="1" x14ac:dyDescent="0.2">
      <c r="A23132" s="93"/>
    </row>
    <row r="23133" spans="1:19" ht="11.25" thickBot="1" x14ac:dyDescent="0.2">
      <c r="A23133" s="116" t="s">
        <v>355</v>
      </c>
      <c r="B23133" s="93"/>
      <c r="C23133" s="114">
        <v>0</v>
      </c>
      <c r="D23133" s="114">
        <v>0</v>
      </c>
    </row>
    <row r="23134" spans="1:19" ht="11.25" thickBot="1" x14ac:dyDescent="0.2">
      <c r="A23134" s="93"/>
    </row>
    <row r="23135" spans="1:19" ht="11.25" thickBot="1" x14ac:dyDescent="0.2">
      <c r="A23135" s="117" t="s">
        <v>358</v>
      </c>
      <c r="B23135" s="93"/>
      <c r="C23135" s="114">
        <v>0</v>
      </c>
      <c r="D23135" s="114">
        <v>0</v>
      </c>
    </row>
    <row r="23136" spans="1:19" ht="10.5" x14ac:dyDescent="0.15">
      <c r="A23136" s="93"/>
    </row>
    <row r="23137" spans="1:19" x14ac:dyDescent="0.15">
      <c r="A23137" s="106"/>
      <c r="B23137" s="69" t="s">
        <v>4301</v>
      </c>
    </row>
    <row r="23138" spans="1:19" ht="9.75" thickBot="1" x14ac:dyDescent="0.2">
      <c r="A23138" s="64" t="s">
        <v>6926</v>
      </c>
    </row>
    <row r="23139" spans="1:19" ht="11.25" thickBot="1" x14ac:dyDescent="0.2">
      <c r="A23139" s="87" t="s">
        <v>345</v>
      </c>
      <c r="B23139" s="87" t="s">
        <v>346</v>
      </c>
      <c r="C23139" s="120" t="s">
        <v>15300</v>
      </c>
      <c r="D23139" s="120" t="s">
        <v>15301</v>
      </c>
      <c r="E23139" s="120" t="s">
        <v>15302</v>
      </c>
      <c r="F23139" s="120" t="s">
        <v>1</v>
      </c>
      <c r="G23139" s="120" t="s">
        <v>2</v>
      </c>
      <c r="H23139" s="120" t="s">
        <v>3</v>
      </c>
      <c r="I23139" s="120" t="s">
        <v>15303</v>
      </c>
      <c r="J23139" s="120" t="s">
        <v>4</v>
      </c>
      <c r="K23139" s="120" t="s">
        <v>15304</v>
      </c>
      <c r="L23139" s="120" t="s">
        <v>8</v>
      </c>
      <c r="M23139" s="120" t="s">
        <v>15305</v>
      </c>
      <c r="N23139" s="120" t="s">
        <v>10</v>
      </c>
      <c r="O23139" s="120" t="s">
        <v>11</v>
      </c>
      <c r="P23139" s="120" t="s">
        <v>12</v>
      </c>
      <c r="Q23139" s="120" t="s">
        <v>13</v>
      </c>
      <c r="R23139" s="120" t="s">
        <v>14</v>
      </c>
      <c r="S23139" s="120" t="s">
        <v>15</v>
      </c>
    </row>
    <row r="23140" spans="1:19" ht="11.25" thickBot="1" x14ac:dyDescent="0.2">
      <c r="A23140" s="88">
        <v>1</v>
      </c>
      <c r="B23140" s="109">
        <v>0.93660879629629623</v>
      </c>
      <c r="C23140" s="110" t="s">
        <v>15306</v>
      </c>
      <c r="D23140" s="110" t="s">
        <v>15306</v>
      </c>
      <c r="E23140" s="89">
        <v>70.918999999999997</v>
      </c>
      <c r="F23140" s="89">
        <v>119094.7</v>
      </c>
      <c r="G23140" s="89">
        <v>74564.929999999993</v>
      </c>
      <c r="H23140" s="89">
        <v>41174.264999999999</v>
      </c>
      <c r="I23140" s="89">
        <v>316.20999999999998</v>
      </c>
      <c r="J23140" s="89">
        <v>13431.394</v>
      </c>
      <c r="K23140" s="89">
        <v>949.70299999999997</v>
      </c>
      <c r="L23140" s="111">
        <v>0.58753</v>
      </c>
      <c r="M23140" s="89">
        <v>45836.264999999999</v>
      </c>
      <c r="N23140" s="89">
        <v>3730.6689999999999</v>
      </c>
      <c r="O23140" s="89">
        <v>25054.93</v>
      </c>
      <c r="P23140" s="110" t="s">
        <v>16135</v>
      </c>
      <c r="Q23140" s="110" t="s">
        <v>16136</v>
      </c>
      <c r="R23140" s="89">
        <v>2776.317</v>
      </c>
      <c r="S23140" s="89">
        <v>5275.0770000000002</v>
      </c>
    </row>
    <row r="23141" spans="1:19" ht="11.25" thickBot="1" x14ac:dyDescent="0.2">
      <c r="A23141" s="93"/>
    </row>
    <row r="23142" spans="1:19" ht="11.25" thickBot="1" x14ac:dyDescent="0.2">
      <c r="A23142" s="113" t="s">
        <v>352</v>
      </c>
      <c r="B23142" s="93"/>
      <c r="C23142" s="110" t="s">
        <v>15307</v>
      </c>
      <c r="D23142" s="110" t="s">
        <v>15307</v>
      </c>
      <c r="E23142" s="114">
        <v>70.918999999999997</v>
      </c>
      <c r="F23142" s="114">
        <v>119094.7</v>
      </c>
      <c r="G23142" s="114">
        <v>74564.929999999993</v>
      </c>
      <c r="H23142" s="114">
        <v>41174.264999999999</v>
      </c>
      <c r="I23142" s="114">
        <v>316.20999999999998</v>
      </c>
      <c r="J23142" s="114">
        <v>13431.394</v>
      </c>
      <c r="K23142" s="114">
        <v>949.70299999999997</v>
      </c>
      <c r="L23142" s="115">
        <v>0.58753</v>
      </c>
      <c r="M23142" s="114">
        <v>45836.264999999999</v>
      </c>
      <c r="N23142" s="114">
        <v>3730.6689999999999</v>
      </c>
      <c r="O23142" s="114">
        <v>25054.93</v>
      </c>
      <c r="P23142" s="110" t="s">
        <v>16137</v>
      </c>
      <c r="Q23142" s="110" t="s">
        <v>16138</v>
      </c>
      <c r="R23142" s="114">
        <v>2776.317</v>
      </c>
      <c r="S23142" s="114">
        <v>5275.0770000000002</v>
      </c>
    </row>
    <row r="23143" spans="1:19" ht="11.25" thickBot="1" x14ac:dyDescent="0.2">
      <c r="A23143" s="93"/>
    </row>
    <row r="23144" spans="1:19" ht="11.25" thickBot="1" x14ac:dyDescent="0.2">
      <c r="A23144" s="116" t="s">
        <v>355</v>
      </c>
      <c r="B23144" s="93"/>
      <c r="C23144" s="110" t="s">
        <v>15307</v>
      </c>
      <c r="D23144" s="110" t="s">
        <v>15307</v>
      </c>
      <c r="E23144" s="114">
        <v>0</v>
      </c>
      <c r="F23144" s="114">
        <v>0</v>
      </c>
      <c r="G23144" s="114">
        <v>0</v>
      </c>
      <c r="H23144" s="114">
        <v>0</v>
      </c>
      <c r="I23144" s="114">
        <v>0</v>
      </c>
      <c r="J23144" s="114">
        <v>0</v>
      </c>
      <c r="K23144" s="114">
        <v>0</v>
      </c>
      <c r="L23144" s="118" t="s">
        <v>15308</v>
      </c>
      <c r="M23144" s="114">
        <v>0</v>
      </c>
      <c r="N23144" s="114">
        <v>0</v>
      </c>
      <c r="O23144" s="114">
        <v>0</v>
      </c>
      <c r="P23144" s="110" t="s">
        <v>15358</v>
      </c>
      <c r="Q23144" s="110" t="s">
        <v>15358</v>
      </c>
      <c r="R23144" s="114">
        <v>0</v>
      </c>
      <c r="S23144" s="114">
        <v>0</v>
      </c>
    </row>
    <row r="23145" spans="1:19" ht="11.25" thickBot="1" x14ac:dyDescent="0.2">
      <c r="A23145" s="93"/>
    </row>
    <row r="23146" spans="1:19" ht="11.25" thickBot="1" x14ac:dyDescent="0.2">
      <c r="A23146" s="117" t="s">
        <v>358</v>
      </c>
      <c r="B23146" s="93"/>
      <c r="C23146" s="110" t="s">
        <v>15307</v>
      </c>
      <c r="D23146" s="110" t="s">
        <v>15307</v>
      </c>
      <c r="E23146" s="114">
        <v>0</v>
      </c>
      <c r="F23146" s="114">
        <v>0</v>
      </c>
      <c r="G23146" s="114">
        <v>0</v>
      </c>
      <c r="H23146" s="114">
        <v>0</v>
      </c>
      <c r="I23146" s="114">
        <v>0</v>
      </c>
      <c r="J23146" s="114">
        <v>0</v>
      </c>
      <c r="K23146" s="114">
        <v>0</v>
      </c>
      <c r="L23146" s="118">
        <v>0</v>
      </c>
      <c r="M23146" s="114">
        <v>0</v>
      </c>
      <c r="N23146" s="114">
        <v>0</v>
      </c>
      <c r="O23146" s="114">
        <v>0</v>
      </c>
      <c r="P23146" s="110" t="s">
        <v>15358</v>
      </c>
      <c r="Q23146" s="110" t="s">
        <v>15358</v>
      </c>
      <c r="R23146" s="114">
        <v>0</v>
      </c>
      <c r="S23146" s="114">
        <v>0</v>
      </c>
    </row>
    <row r="23147" spans="1:19" ht="11.25" thickBot="1" x14ac:dyDescent="0.2">
      <c r="A23147" s="93"/>
    </row>
    <row r="23148" spans="1:19" ht="11.25" thickBot="1" x14ac:dyDescent="0.2">
      <c r="A23148" s="87" t="s">
        <v>345</v>
      </c>
      <c r="B23148" s="87" t="s">
        <v>346</v>
      </c>
      <c r="C23148" s="120" t="s">
        <v>16</v>
      </c>
      <c r="D23148" s="120" t="s">
        <v>15309</v>
      </c>
      <c r="E23148" s="120" t="s">
        <v>15310</v>
      </c>
      <c r="F23148" s="120" t="s">
        <v>20</v>
      </c>
      <c r="G23148" s="120" t="s">
        <v>21</v>
      </c>
      <c r="H23148" s="120" t="s">
        <v>22</v>
      </c>
      <c r="I23148" s="120" t="s">
        <v>23</v>
      </c>
      <c r="J23148" s="120" t="s">
        <v>24</v>
      </c>
      <c r="K23148" s="120" t="s">
        <v>26</v>
      </c>
      <c r="L23148" s="120" t="s">
        <v>15311</v>
      </c>
      <c r="M23148" s="120" t="s">
        <v>27</v>
      </c>
      <c r="N23148" s="120" t="s">
        <v>28</v>
      </c>
      <c r="O23148" s="120" t="s">
        <v>29</v>
      </c>
      <c r="P23148" s="120" t="s">
        <v>30</v>
      </c>
      <c r="Q23148" s="120" t="s">
        <v>15312</v>
      </c>
      <c r="R23148" s="120" t="s">
        <v>32</v>
      </c>
      <c r="S23148" s="120" t="s">
        <v>33</v>
      </c>
    </row>
    <row r="23149" spans="1:19" ht="11.25" thickBot="1" x14ac:dyDescent="0.2">
      <c r="A23149" s="88">
        <v>1</v>
      </c>
      <c r="B23149" s="109">
        <v>0.93660879629629623</v>
      </c>
      <c r="C23149" s="89">
        <v>182611.99</v>
      </c>
      <c r="D23149" s="89">
        <v>288313.28999999998</v>
      </c>
      <c r="E23149" s="89">
        <v>1862.576</v>
      </c>
      <c r="F23149" s="111">
        <v>0.47994999999999999</v>
      </c>
      <c r="G23149" s="89">
        <v>668.64700000000005</v>
      </c>
      <c r="H23149" s="89">
        <v>144.09</v>
      </c>
      <c r="I23149" s="89">
        <v>1822.058</v>
      </c>
      <c r="J23149" s="89">
        <v>67589.251000000004</v>
      </c>
      <c r="K23149" s="111">
        <v>0.48702000000000001</v>
      </c>
      <c r="L23149" s="89">
        <v>770733.38</v>
      </c>
      <c r="M23149" s="89">
        <v>245802</v>
      </c>
      <c r="N23149" s="89">
        <v>5381.2619999999997</v>
      </c>
      <c r="O23149" s="110" t="s">
        <v>16004</v>
      </c>
      <c r="P23149" s="110" t="s">
        <v>15306</v>
      </c>
      <c r="Q23149" s="89">
        <v>400.64600000000002</v>
      </c>
      <c r="R23149" s="89">
        <v>453240.59</v>
      </c>
      <c r="S23149" s="89">
        <v>992.18</v>
      </c>
    </row>
    <row r="23150" spans="1:19" ht="11.25" thickBot="1" x14ac:dyDescent="0.2">
      <c r="A23150" s="93"/>
    </row>
    <row r="23151" spans="1:19" ht="11.25" thickBot="1" x14ac:dyDescent="0.2">
      <c r="A23151" s="113" t="s">
        <v>352</v>
      </c>
      <c r="B23151" s="93"/>
      <c r="C23151" s="114">
        <v>182611.99</v>
      </c>
      <c r="D23151" s="114">
        <v>288313.28999999998</v>
      </c>
      <c r="E23151" s="114">
        <v>1862.576</v>
      </c>
      <c r="F23151" s="115">
        <v>0.47994999999999999</v>
      </c>
      <c r="G23151" s="114">
        <v>668.64700000000005</v>
      </c>
      <c r="H23151" s="114">
        <v>144.09</v>
      </c>
      <c r="I23151" s="114">
        <v>1822.058</v>
      </c>
      <c r="J23151" s="114">
        <v>67589.251000000004</v>
      </c>
      <c r="K23151" s="115">
        <v>0.48702000000000001</v>
      </c>
      <c r="L23151" s="114">
        <v>770733.38</v>
      </c>
      <c r="M23151" s="114">
        <v>245802</v>
      </c>
      <c r="N23151" s="114">
        <v>5381.2619999999997</v>
      </c>
      <c r="O23151" s="110" t="s">
        <v>16006</v>
      </c>
      <c r="P23151" s="110" t="s">
        <v>15307</v>
      </c>
      <c r="Q23151" s="114">
        <v>400.64600000000002</v>
      </c>
      <c r="R23151" s="114">
        <v>453240.59</v>
      </c>
      <c r="S23151" s="114">
        <v>992.18</v>
      </c>
    </row>
    <row r="23152" spans="1:19" ht="11.25" thickBot="1" x14ac:dyDescent="0.2">
      <c r="A23152" s="93"/>
    </row>
    <row r="23153" spans="1:19" ht="11.25" thickBot="1" x14ac:dyDescent="0.2">
      <c r="A23153" s="116" t="s">
        <v>355</v>
      </c>
      <c r="B23153" s="93"/>
      <c r="C23153" s="114">
        <v>0</v>
      </c>
      <c r="D23153" s="114">
        <v>0</v>
      </c>
      <c r="E23153" s="114">
        <v>0</v>
      </c>
      <c r="F23153" s="118" t="s">
        <v>15308</v>
      </c>
      <c r="G23153" s="114">
        <v>0</v>
      </c>
      <c r="H23153" s="114">
        <v>0</v>
      </c>
      <c r="I23153" s="114">
        <v>0</v>
      </c>
      <c r="J23153" s="114">
        <v>0</v>
      </c>
      <c r="K23153" s="118" t="s">
        <v>15308</v>
      </c>
      <c r="L23153" s="114">
        <v>0</v>
      </c>
      <c r="M23153" s="114">
        <v>0</v>
      </c>
      <c r="N23153" s="114">
        <v>0</v>
      </c>
      <c r="O23153" s="110" t="s">
        <v>15307</v>
      </c>
      <c r="P23153" s="110" t="s">
        <v>15307</v>
      </c>
      <c r="Q23153" s="114">
        <v>0</v>
      </c>
      <c r="R23153" s="114">
        <v>0</v>
      </c>
      <c r="S23153" s="114">
        <v>0</v>
      </c>
    </row>
    <row r="23154" spans="1:19" ht="11.25" thickBot="1" x14ac:dyDescent="0.2">
      <c r="A23154" s="93"/>
    </row>
    <row r="23155" spans="1:19" ht="11.25" thickBot="1" x14ac:dyDescent="0.2">
      <c r="A23155" s="117" t="s">
        <v>358</v>
      </c>
      <c r="B23155" s="93"/>
      <c r="C23155" s="114">
        <v>0</v>
      </c>
      <c r="D23155" s="114">
        <v>0</v>
      </c>
      <c r="E23155" s="114">
        <v>0</v>
      </c>
      <c r="F23155" s="118">
        <v>0</v>
      </c>
      <c r="G23155" s="114">
        <v>0</v>
      </c>
      <c r="H23155" s="114">
        <v>0</v>
      </c>
      <c r="I23155" s="114">
        <v>0</v>
      </c>
      <c r="J23155" s="114">
        <v>0</v>
      </c>
      <c r="K23155" s="118">
        <v>0</v>
      </c>
      <c r="L23155" s="114">
        <v>0</v>
      </c>
      <c r="M23155" s="114">
        <v>0</v>
      </c>
      <c r="N23155" s="114">
        <v>0</v>
      </c>
      <c r="O23155" s="110" t="s">
        <v>15307</v>
      </c>
      <c r="P23155" s="110" t="s">
        <v>15307</v>
      </c>
      <c r="Q23155" s="114">
        <v>0</v>
      </c>
      <c r="R23155" s="114">
        <v>0</v>
      </c>
      <c r="S23155" s="114">
        <v>0</v>
      </c>
    </row>
    <row r="23156" spans="1:19" ht="11.25" thickBot="1" x14ac:dyDescent="0.2">
      <c r="A23156" s="93"/>
    </row>
    <row r="23157" spans="1:19" ht="11.25" thickBot="1" x14ac:dyDescent="0.2">
      <c r="A23157" s="87" t="s">
        <v>345</v>
      </c>
      <c r="B23157" s="87" t="s">
        <v>346</v>
      </c>
      <c r="C23157" s="120" t="s">
        <v>35</v>
      </c>
      <c r="D23157" s="120" t="s">
        <v>36</v>
      </c>
      <c r="E23157" s="120" t="s">
        <v>15315</v>
      </c>
      <c r="F23157" s="120" t="s">
        <v>38</v>
      </c>
      <c r="G23157" s="120" t="s">
        <v>39</v>
      </c>
      <c r="H23157" s="120" t="s">
        <v>41</v>
      </c>
      <c r="I23157" s="120" t="s">
        <v>42</v>
      </c>
      <c r="J23157" s="120" t="s">
        <v>43</v>
      </c>
      <c r="K23157" s="120" t="s">
        <v>44</v>
      </c>
      <c r="L23157" s="120" t="s">
        <v>45</v>
      </c>
      <c r="M23157" s="120" t="s">
        <v>46</v>
      </c>
      <c r="N23157" s="120" t="s">
        <v>47</v>
      </c>
      <c r="O23157" s="120" t="s">
        <v>48</v>
      </c>
      <c r="P23157" s="120" t="s">
        <v>49</v>
      </c>
      <c r="Q23157" s="120" t="s">
        <v>50</v>
      </c>
      <c r="R23157" s="120" t="s">
        <v>51</v>
      </c>
      <c r="S23157" s="120" t="s">
        <v>52</v>
      </c>
    </row>
    <row r="23158" spans="1:19" ht="11.25" thickBot="1" x14ac:dyDescent="0.2">
      <c r="A23158" s="88">
        <v>1</v>
      </c>
      <c r="B23158" s="109">
        <v>0.93660879629629623</v>
      </c>
      <c r="C23158" s="111">
        <v>0.42870999999999998</v>
      </c>
      <c r="D23158" s="89">
        <v>35474.152000000002</v>
      </c>
      <c r="E23158" s="89">
        <v>2884.2959999999998</v>
      </c>
      <c r="F23158" s="110" t="s">
        <v>16011</v>
      </c>
      <c r="G23158" s="89">
        <v>613.83299999999997</v>
      </c>
      <c r="H23158" s="89">
        <v>684998.83</v>
      </c>
      <c r="I23158" s="89">
        <v>48117.709000000003</v>
      </c>
      <c r="J23158" s="89">
        <v>74618.913</v>
      </c>
      <c r="K23158" s="89">
        <v>10091.18</v>
      </c>
      <c r="L23158" s="89">
        <v>6785.1049999999996</v>
      </c>
      <c r="M23158" s="89">
        <v>1327.6890000000001</v>
      </c>
      <c r="N23158" s="89">
        <v>967.41899999999998</v>
      </c>
      <c r="O23158" s="89">
        <v>3899.2159999999999</v>
      </c>
      <c r="P23158" s="89">
        <v>2125.482</v>
      </c>
      <c r="Q23158" s="89">
        <v>2777.4450000000002</v>
      </c>
      <c r="R23158" s="89">
        <v>1821.394</v>
      </c>
      <c r="S23158" s="89">
        <v>2192.3710000000001</v>
      </c>
    </row>
    <row r="23159" spans="1:19" ht="11.25" thickBot="1" x14ac:dyDescent="0.2">
      <c r="A23159" s="93"/>
    </row>
    <row r="23160" spans="1:19" ht="11.25" thickBot="1" x14ac:dyDescent="0.2">
      <c r="A23160" s="113" t="s">
        <v>352</v>
      </c>
      <c r="B23160" s="93"/>
      <c r="C23160" s="115">
        <v>0.42870999999999998</v>
      </c>
      <c r="D23160" s="114">
        <v>35474.152000000002</v>
      </c>
      <c r="E23160" s="114">
        <v>2884.2959999999998</v>
      </c>
      <c r="F23160" s="110" t="s">
        <v>16012</v>
      </c>
      <c r="G23160" s="114">
        <v>613.83299999999997</v>
      </c>
      <c r="H23160" s="114">
        <v>684998.83</v>
      </c>
      <c r="I23160" s="114">
        <v>48117.709000000003</v>
      </c>
      <c r="J23160" s="114">
        <v>74618.913</v>
      </c>
      <c r="K23160" s="114">
        <v>10091.18</v>
      </c>
      <c r="L23160" s="114">
        <v>6785.1049999999996</v>
      </c>
      <c r="M23160" s="114">
        <v>1327.6890000000001</v>
      </c>
      <c r="N23160" s="114">
        <v>967.41899999999998</v>
      </c>
      <c r="O23160" s="114">
        <v>3899.2159999999999</v>
      </c>
      <c r="P23160" s="114">
        <v>2125.482</v>
      </c>
      <c r="Q23160" s="114">
        <v>2777.4450000000002</v>
      </c>
      <c r="R23160" s="114">
        <v>1821.394</v>
      </c>
      <c r="S23160" s="114">
        <v>2192.3710000000001</v>
      </c>
    </row>
    <row r="23161" spans="1:19" ht="11.25" thickBot="1" x14ac:dyDescent="0.2">
      <c r="A23161" s="93"/>
    </row>
    <row r="23162" spans="1:19" ht="11.25" thickBot="1" x14ac:dyDescent="0.2">
      <c r="A23162" s="116" t="s">
        <v>355</v>
      </c>
      <c r="B23162" s="93"/>
      <c r="C23162" s="118" t="s">
        <v>15308</v>
      </c>
      <c r="D23162" s="114">
        <v>0</v>
      </c>
      <c r="E23162" s="114">
        <v>0</v>
      </c>
      <c r="F23162" s="110" t="s">
        <v>15307</v>
      </c>
      <c r="G23162" s="114">
        <v>0</v>
      </c>
      <c r="H23162" s="114">
        <v>0</v>
      </c>
      <c r="I23162" s="114">
        <v>0</v>
      </c>
      <c r="J23162" s="114">
        <v>0</v>
      </c>
      <c r="K23162" s="114">
        <v>0</v>
      </c>
      <c r="L23162" s="114">
        <v>0</v>
      </c>
      <c r="M23162" s="114">
        <v>0</v>
      </c>
      <c r="N23162" s="114">
        <v>0</v>
      </c>
      <c r="O23162" s="114">
        <v>0</v>
      </c>
      <c r="P23162" s="114">
        <v>0</v>
      </c>
      <c r="Q23162" s="114">
        <v>0</v>
      </c>
      <c r="R23162" s="114">
        <v>0</v>
      </c>
      <c r="S23162" s="114">
        <v>0</v>
      </c>
    </row>
    <row r="23163" spans="1:19" ht="11.25" thickBot="1" x14ac:dyDescent="0.2">
      <c r="A23163" s="93"/>
    </row>
    <row r="23164" spans="1:19" ht="11.25" thickBot="1" x14ac:dyDescent="0.2">
      <c r="A23164" s="117" t="s">
        <v>358</v>
      </c>
      <c r="B23164" s="93"/>
      <c r="C23164" s="118">
        <v>0</v>
      </c>
      <c r="D23164" s="114">
        <v>0</v>
      </c>
      <c r="E23164" s="114">
        <v>0</v>
      </c>
      <c r="F23164" s="110" t="s">
        <v>15307</v>
      </c>
      <c r="G23164" s="114">
        <v>0</v>
      </c>
      <c r="H23164" s="114">
        <v>0</v>
      </c>
      <c r="I23164" s="114">
        <v>0</v>
      </c>
      <c r="J23164" s="114">
        <v>0</v>
      </c>
      <c r="K23164" s="114">
        <v>0</v>
      </c>
      <c r="L23164" s="114">
        <v>0</v>
      </c>
      <c r="M23164" s="114">
        <v>0</v>
      </c>
      <c r="N23164" s="114">
        <v>0</v>
      </c>
      <c r="O23164" s="114">
        <v>0</v>
      </c>
      <c r="P23164" s="114">
        <v>0</v>
      </c>
      <c r="Q23164" s="114">
        <v>0</v>
      </c>
      <c r="R23164" s="114">
        <v>0</v>
      </c>
      <c r="S23164" s="114">
        <v>0</v>
      </c>
    </row>
    <row r="23165" spans="1:19" ht="11.25" thickBot="1" x14ac:dyDescent="0.2">
      <c r="A23165" s="93"/>
    </row>
    <row r="23166" spans="1:19" ht="11.25" thickBot="1" x14ac:dyDescent="0.2">
      <c r="A23166" s="87" t="s">
        <v>345</v>
      </c>
      <c r="B23166" s="87" t="s">
        <v>346</v>
      </c>
      <c r="C23166" s="120" t="s">
        <v>53</v>
      </c>
      <c r="D23166" s="120" t="s">
        <v>54</v>
      </c>
      <c r="E23166" s="120" t="s">
        <v>55</v>
      </c>
      <c r="F23166" s="120" t="s">
        <v>56</v>
      </c>
      <c r="G23166" s="120" t="s">
        <v>15318</v>
      </c>
      <c r="H23166" s="120" t="s">
        <v>57</v>
      </c>
      <c r="I23166" s="120" t="s">
        <v>59</v>
      </c>
      <c r="J23166" s="120" t="s">
        <v>15319</v>
      </c>
      <c r="K23166" s="120" t="s">
        <v>60</v>
      </c>
      <c r="L23166" s="120" t="s">
        <v>61</v>
      </c>
      <c r="M23166" s="120" t="s">
        <v>62</v>
      </c>
      <c r="N23166" s="120" t="s">
        <v>15320</v>
      </c>
      <c r="O23166" s="120" t="s">
        <v>63</v>
      </c>
      <c r="P23166" s="120" t="s">
        <v>64</v>
      </c>
      <c r="Q23166" s="120" t="s">
        <v>66</v>
      </c>
      <c r="R23166" s="120" t="s">
        <v>15321</v>
      </c>
      <c r="S23166" s="120" t="s">
        <v>67</v>
      </c>
    </row>
    <row r="23167" spans="1:19" ht="11.25" thickBot="1" x14ac:dyDescent="0.2">
      <c r="A23167" s="88">
        <v>1</v>
      </c>
      <c r="B23167" s="109">
        <v>0.93660879629629623</v>
      </c>
      <c r="C23167" s="89">
        <v>894.97400000000005</v>
      </c>
      <c r="D23167" s="89">
        <v>1283.3109999999999</v>
      </c>
      <c r="E23167" s="89">
        <v>321.57600000000002</v>
      </c>
      <c r="F23167" s="89">
        <v>68985.312999999995</v>
      </c>
      <c r="G23167" s="89">
        <v>83883.577000000005</v>
      </c>
      <c r="H23167" s="89">
        <v>29779.108</v>
      </c>
      <c r="I23167" s="110" t="s">
        <v>15306</v>
      </c>
      <c r="J23167" s="110" t="s">
        <v>16017</v>
      </c>
      <c r="K23167" s="89">
        <v>401.762</v>
      </c>
      <c r="L23167" s="89">
        <v>446.77300000000002</v>
      </c>
      <c r="M23167" s="89">
        <v>3173.1579999999999</v>
      </c>
      <c r="N23167" s="89">
        <v>-8069.91</v>
      </c>
      <c r="O23167" s="89">
        <v>722.11599999999999</v>
      </c>
      <c r="P23167" s="89">
        <v>435605.42</v>
      </c>
      <c r="Q23167" s="112" t="s">
        <v>15552</v>
      </c>
      <c r="R23167" s="110" t="s">
        <v>16018</v>
      </c>
      <c r="S23167" s="89">
        <v>33633.000999999997</v>
      </c>
    </row>
    <row r="23168" spans="1:19" ht="11.25" thickBot="1" x14ac:dyDescent="0.2">
      <c r="A23168" s="93"/>
    </row>
    <row r="23169" spans="1:19" ht="11.25" thickBot="1" x14ac:dyDescent="0.2">
      <c r="A23169" s="113" t="s">
        <v>352</v>
      </c>
      <c r="B23169" s="93"/>
      <c r="C23169" s="114">
        <v>894.97400000000005</v>
      </c>
      <c r="D23169" s="114">
        <v>1283.3109999999999</v>
      </c>
      <c r="E23169" s="114">
        <v>321.57600000000002</v>
      </c>
      <c r="F23169" s="114">
        <v>68985.312999999995</v>
      </c>
      <c r="G23169" s="114">
        <v>83883.577000000005</v>
      </c>
      <c r="H23169" s="114">
        <v>29779.108</v>
      </c>
      <c r="I23169" s="110" t="s">
        <v>15307</v>
      </c>
      <c r="J23169" s="110" t="s">
        <v>16019</v>
      </c>
      <c r="K23169" s="114">
        <v>401.762</v>
      </c>
      <c r="L23169" s="114">
        <v>446.77300000000002</v>
      </c>
      <c r="M23169" s="114">
        <v>3173.1579999999999</v>
      </c>
      <c r="N23169" s="114">
        <v>-8069.91</v>
      </c>
      <c r="O23169" s="114">
        <v>722.11599999999999</v>
      </c>
      <c r="P23169" s="114">
        <v>435605.42</v>
      </c>
      <c r="Q23169" s="112" t="s">
        <v>15553</v>
      </c>
      <c r="R23169" s="110" t="s">
        <v>16020</v>
      </c>
      <c r="S23169" s="114">
        <v>33633.000999999997</v>
      </c>
    </row>
    <row r="23170" spans="1:19" ht="11.25" thickBot="1" x14ac:dyDescent="0.2">
      <c r="A23170" s="93"/>
    </row>
    <row r="23171" spans="1:19" ht="11.25" thickBot="1" x14ac:dyDescent="0.2">
      <c r="A23171" s="116" t="s">
        <v>355</v>
      </c>
      <c r="B23171" s="93"/>
      <c r="C23171" s="114">
        <v>0</v>
      </c>
      <c r="D23171" s="114">
        <v>0</v>
      </c>
      <c r="E23171" s="114">
        <v>0</v>
      </c>
      <c r="F23171" s="114">
        <v>0</v>
      </c>
      <c r="G23171" s="114">
        <v>0</v>
      </c>
      <c r="H23171" s="114">
        <v>0</v>
      </c>
      <c r="I23171" s="110" t="s">
        <v>15307</v>
      </c>
      <c r="J23171" s="110" t="s">
        <v>15307</v>
      </c>
      <c r="K23171" s="114">
        <v>0</v>
      </c>
      <c r="L23171" s="114">
        <v>0</v>
      </c>
      <c r="M23171" s="114">
        <v>0</v>
      </c>
      <c r="N23171" s="114">
        <v>0</v>
      </c>
      <c r="O23171" s="114">
        <v>0</v>
      </c>
      <c r="P23171" s="114">
        <v>0</v>
      </c>
      <c r="Q23171" s="112" t="s">
        <v>15324</v>
      </c>
      <c r="R23171" s="110" t="s">
        <v>15307</v>
      </c>
      <c r="S23171" s="114">
        <v>0</v>
      </c>
    </row>
    <row r="23172" spans="1:19" ht="11.25" thickBot="1" x14ac:dyDescent="0.2">
      <c r="A23172" s="93"/>
    </row>
    <row r="23173" spans="1:19" ht="11.25" thickBot="1" x14ac:dyDescent="0.2">
      <c r="A23173" s="117" t="s">
        <v>358</v>
      </c>
      <c r="B23173" s="93"/>
      <c r="C23173" s="114">
        <v>0</v>
      </c>
      <c r="D23173" s="114">
        <v>0</v>
      </c>
      <c r="E23173" s="114">
        <v>0</v>
      </c>
      <c r="F23173" s="114">
        <v>0</v>
      </c>
      <c r="G23173" s="114">
        <v>0</v>
      </c>
      <c r="H23173" s="114">
        <v>0</v>
      </c>
      <c r="I23173" s="110" t="s">
        <v>15307</v>
      </c>
      <c r="J23173" s="110" t="s">
        <v>15307</v>
      </c>
      <c r="K23173" s="114">
        <v>0</v>
      </c>
      <c r="L23173" s="114">
        <v>0</v>
      </c>
      <c r="M23173" s="114">
        <v>0</v>
      </c>
      <c r="N23173" s="114">
        <v>0</v>
      </c>
      <c r="O23173" s="114">
        <v>0</v>
      </c>
      <c r="P23173" s="114">
        <v>0</v>
      </c>
      <c r="Q23173" s="112" t="s">
        <v>15358</v>
      </c>
      <c r="R23173" s="110" t="s">
        <v>15307</v>
      </c>
      <c r="S23173" s="114">
        <v>0</v>
      </c>
    </row>
    <row r="23174" spans="1:19" ht="11.25" thickBot="1" x14ac:dyDescent="0.2">
      <c r="A23174" s="93"/>
    </row>
    <row r="23175" spans="1:19" ht="11.25" thickBot="1" x14ac:dyDescent="0.2">
      <c r="A23175" s="87" t="s">
        <v>345</v>
      </c>
      <c r="B23175" s="87" t="s">
        <v>346</v>
      </c>
      <c r="C23175" s="120" t="s">
        <v>68</v>
      </c>
      <c r="D23175" s="120" t="s">
        <v>15325</v>
      </c>
    </row>
    <row r="23176" spans="1:19" ht="11.25" thickBot="1" x14ac:dyDescent="0.2">
      <c r="A23176" s="88">
        <v>1</v>
      </c>
      <c r="B23176" s="109">
        <v>0.93660879629629623</v>
      </c>
      <c r="C23176" s="89">
        <v>24425.589</v>
      </c>
      <c r="D23176" s="110" t="s">
        <v>15306</v>
      </c>
    </row>
    <row r="23177" spans="1:19" ht="11.25" thickBot="1" x14ac:dyDescent="0.2">
      <c r="A23177" s="93"/>
    </row>
    <row r="23178" spans="1:19" ht="11.25" thickBot="1" x14ac:dyDescent="0.2">
      <c r="A23178" s="113" t="s">
        <v>352</v>
      </c>
      <c r="B23178" s="93"/>
      <c r="C23178" s="114">
        <v>24425.589</v>
      </c>
      <c r="D23178" s="110" t="s">
        <v>15307</v>
      </c>
    </row>
    <row r="23179" spans="1:19" ht="11.25" thickBot="1" x14ac:dyDescent="0.2">
      <c r="A23179" s="93"/>
    </row>
    <row r="23180" spans="1:19" ht="11.25" thickBot="1" x14ac:dyDescent="0.2">
      <c r="A23180" s="116" t="s">
        <v>355</v>
      </c>
      <c r="B23180" s="93"/>
      <c r="C23180" s="114">
        <v>0</v>
      </c>
      <c r="D23180" s="110" t="s">
        <v>15307</v>
      </c>
    </row>
    <row r="23181" spans="1:19" ht="11.25" thickBot="1" x14ac:dyDescent="0.2">
      <c r="A23181" s="93"/>
    </row>
    <row r="23182" spans="1:19" ht="11.25" thickBot="1" x14ac:dyDescent="0.2">
      <c r="A23182" s="117" t="s">
        <v>358</v>
      </c>
      <c r="B23182" s="93"/>
      <c r="C23182" s="114">
        <v>0</v>
      </c>
      <c r="D23182" s="110" t="s">
        <v>15307</v>
      </c>
    </row>
    <row r="23183" spans="1:19" ht="10.5" x14ac:dyDescent="0.15">
      <c r="A23183" s="93"/>
    </row>
    <row r="23184" spans="1:19" x14ac:dyDescent="0.15">
      <c r="A23184" s="106"/>
      <c r="B23184" s="69" t="s">
        <v>4417</v>
      </c>
    </row>
    <row r="23185" spans="1:19" ht="9.75" thickBot="1" x14ac:dyDescent="0.2">
      <c r="A23185" s="64" t="s">
        <v>6926</v>
      </c>
    </row>
    <row r="23186" spans="1:19" ht="11.25" thickBot="1" x14ac:dyDescent="0.2">
      <c r="A23186" s="87" t="s">
        <v>345</v>
      </c>
      <c r="B23186" s="87" t="s">
        <v>346</v>
      </c>
      <c r="C23186" s="120" t="s">
        <v>15300</v>
      </c>
      <c r="D23186" s="120" t="s">
        <v>15301</v>
      </c>
      <c r="E23186" s="120" t="s">
        <v>15302</v>
      </c>
      <c r="F23186" s="120" t="s">
        <v>1</v>
      </c>
      <c r="G23186" s="120" t="s">
        <v>2</v>
      </c>
      <c r="H23186" s="120" t="s">
        <v>3</v>
      </c>
      <c r="I23186" s="120" t="s">
        <v>15303</v>
      </c>
      <c r="J23186" s="120" t="s">
        <v>4</v>
      </c>
      <c r="K23186" s="120" t="s">
        <v>15304</v>
      </c>
      <c r="L23186" s="120" t="s">
        <v>8</v>
      </c>
      <c r="M23186" s="120" t="s">
        <v>15305</v>
      </c>
      <c r="N23186" s="120" t="s">
        <v>10</v>
      </c>
      <c r="O23186" s="120" t="s">
        <v>11</v>
      </c>
      <c r="P23186" s="120" t="s">
        <v>12</v>
      </c>
      <c r="Q23186" s="120" t="s">
        <v>13</v>
      </c>
      <c r="R23186" s="120" t="s">
        <v>14</v>
      </c>
      <c r="S23186" s="120" t="s">
        <v>15</v>
      </c>
    </row>
    <row r="23187" spans="1:19" ht="11.25" thickBot="1" x14ac:dyDescent="0.2">
      <c r="A23187" s="88">
        <v>1</v>
      </c>
      <c r="B23187" s="109">
        <v>0.94203703703703701</v>
      </c>
      <c r="C23187" s="89">
        <v>53.457000000000001</v>
      </c>
      <c r="D23187" s="110" t="s">
        <v>15306</v>
      </c>
      <c r="E23187" s="89">
        <v>53.457000000000001</v>
      </c>
      <c r="F23187" s="89">
        <v>58711.902000000002</v>
      </c>
      <c r="G23187" s="89">
        <v>45457.423000000003</v>
      </c>
      <c r="H23187" s="89">
        <v>14469.642</v>
      </c>
      <c r="I23187" s="89">
        <v>-50.685000000000002</v>
      </c>
      <c r="J23187" s="89">
        <v>5524.5879999999997</v>
      </c>
      <c r="K23187" s="89">
        <v>-48.228000000000002</v>
      </c>
      <c r="L23187" s="111">
        <v>0.62356</v>
      </c>
      <c r="M23187" s="89">
        <v>20048.947</v>
      </c>
      <c r="N23187" s="89">
        <v>1771.7360000000001</v>
      </c>
      <c r="O23187" s="89">
        <v>12520.679</v>
      </c>
      <c r="P23187" s="110" t="s">
        <v>16139</v>
      </c>
      <c r="Q23187" s="110" t="s">
        <v>16140</v>
      </c>
      <c r="R23187" s="89">
        <v>1310.9960000000001</v>
      </c>
      <c r="S23187" s="89">
        <v>5345.9660000000003</v>
      </c>
    </row>
    <row r="23188" spans="1:19" ht="11.25" thickBot="1" x14ac:dyDescent="0.2">
      <c r="A23188" s="93"/>
    </row>
    <row r="23189" spans="1:19" ht="11.25" thickBot="1" x14ac:dyDescent="0.2">
      <c r="A23189" s="113" t="s">
        <v>352</v>
      </c>
      <c r="B23189" s="93"/>
      <c r="C23189" s="114">
        <v>53.457000000000001</v>
      </c>
      <c r="D23189" s="110" t="s">
        <v>15307</v>
      </c>
      <c r="E23189" s="114">
        <v>53.457000000000001</v>
      </c>
      <c r="F23189" s="114">
        <v>58711.902000000002</v>
      </c>
      <c r="G23189" s="114">
        <v>45457.423000000003</v>
      </c>
      <c r="H23189" s="114">
        <v>14469.642</v>
      </c>
      <c r="I23189" s="114">
        <v>-50.685000000000002</v>
      </c>
      <c r="J23189" s="114">
        <v>5524.5879999999997</v>
      </c>
      <c r="K23189" s="114">
        <v>-48.228000000000002</v>
      </c>
      <c r="L23189" s="115">
        <v>0.62356</v>
      </c>
      <c r="M23189" s="114">
        <v>20048.947</v>
      </c>
      <c r="N23189" s="114">
        <v>1771.7360000000001</v>
      </c>
      <c r="O23189" s="114">
        <v>12520.679</v>
      </c>
      <c r="P23189" s="110" t="s">
        <v>16141</v>
      </c>
      <c r="Q23189" s="110" t="s">
        <v>16142</v>
      </c>
      <c r="R23189" s="114">
        <v>1310.9960000000001</v>
      </c>
      <c r="S23189" s="114">
        <v>5345.9660000000003</v>
      </c>
    </row>
    <row r="23190" spans="1:19" ht="11.25" thickBot="1" x14ac:dyDescent="0.2">
      <c r="A23190" s="93"/>
    </row>
    <row r="23191" spans="1:19" ht="11.25" thickBot="1" x14ac:dyDescent="0.2">
      <c r="A23191" s="116" t="s">
        <v>355</v>
      </c>
      <c r="B23191" s="93"/>
      <c r="C23191" s="114">
        <v>0</v>
      </c>
      <c r="D23191" s="110" t="s">
        <v>15307</v>
      </c>
      <c r="E23191" s="114">
        <v>0</v>
      </c>
      <c r="F23191" s="114">
        <v>0</v>
      </c>
      <c r="G23191" s="114">
        <v>0</v>
      </c>
      <c r="H23191" s="114">
        <v>0</v>
      </c>
      <c r="I23191" s="114">
        <v>0</v>
      </c>
      <c r="J23191" s="114">
        <v>0</v>
      </c>
      <c r="K23191" s="114">
        <v>0</v>
      </c>
      <c r="L23191" s="118" t="s">
        <v>15308</v>
      </c>
      <c r="M23191" s="114">
        <v>0</v>
      </c>
      <c r="N23191" s="114">
        <v>0</v>
      </c>
      <c r="O23191" s="114">
        <v>0</v>
      </c>
      <c r="P23191" s="110" t="s">
        <v>15358</v>
      </c>
      <c r="Q23191" s="110" t="s">
        <v>15358</v>
      </c>
      <c r="R23191" s="114">
        <v>0</v>
      </c>
      <c r="S23191" s="114">
        <v>0</v>
      </c>
    </row>
    <row r="23192" spans="1:19" ht="11.25" thickBot="1" x14ac:dyDescent="0.2">
      <c r="A23192" s="93"/>
    </row>
    <row r="23193" spans="1:19" ht="11.25" thickBot="1" x14ac:dyDescent="0.2">
      <c r="A23193" s="117" t="s">
        <v>358</v>
      </c>
      <c r="B23193" s="93"/>
      <c r="C23193" s="114">
        <v>0</v>
      </c>
      <c r="D23193" s="110" t="s">
        <v>15307</v>
      </c>
      <c r="E23193" s="114">
        <v>0</v>
      </c>
      <c r="F23193" s="114">
        <v>0</v>
      </c>
      <c r="G23193" s="114">
        <v>0</v>
      </c>
      <c r="H23193" s="114">
        <v>0</v>
      </c>
      <c r="I23193" s="114">
        <v>0</v>
      </c>
      <c r="J23193" s="114">
        <v>0</v>
      </c>
      <c r="K23193" s="114">
        <v>0</v>
      </c>
      <c r="L23193" s="118">
        <v>0</v>
      </c>
      <c r="M23193" s="114">
        <v>0</v>
      </c>
      <c r="N23193" s="114">
        <v>0</v>
      </c>
      <c r="O23193" s="114">
        <v>0</v>
      </c>
      <c r="P23193" s="110" t="s">
        <v>15358</v>
      </c>
      <c r="Q23193" s="110" t="s">
        <v>15358</v>
      </c>
      <c r="R23193" s="114">
        <v>0</v>
      </c>
      <c r="S23193" s="114">
        <v>0</v>
      </c>
    </row>
    <row r="23194" spans="1:19" ht="11.25" thickBot="1" x14ac:dyDescent="0.2">
      <c r="A23194" s="93"/>
    </row>
    <row r="23195" spans="1:19" ht="11.25" thickBot="1" x14ac:dyDescent="0.2">
      <c r="A23195" s="87" t="s">
        <v>345</v>
      </c>
      <c r="B23195" s="87" t="s">
        <v>346</v>
      </c>
      <c r="C23195" s="120" t="s">
        <v>16</v>
      </c>
      <c r="D23195" s="120" t="s">
        <v>15309</v>
      </c>
      <c r="E23195" s="120" t="s">
        <v>15310</v>
      </c>
      <c r="F23195" s="120" t="s">
        <v>20</v>
      </c>
      <c r="G23195" s="120" t="s">
        <v>21</v>
      </c>
      <c r="H23195" s="120" t="s">
        <v>22</v>
      </c>
      <c r="I23195" s="120" t="s">
        <v>23</v>
      </c>
      <c r="J23195" s="120" t="s">
        <v>24</v>
      </c>
      <c r="K23195" s="120" t="s">
        <v>26</v>
      </c>
      <c r="L23195" s="120" t="s">
        <v>15311</v>
      </c>
      <c r="M23195" s="120" t="s">
        <v>27</v>
      </c>
      <c r="N23195" s="120" t="s">
        <v>28</v>
      </c>
      <c r="O23195" s="120" t="s">
        <v>29</v>
      </c>
      <c r="P23195" s="120" t="s">
        <v>30</v>
      </c>
      <c r="Q23195" s="120" t="s">
        <v>15312</v>
      </c>
      <c r="R23195" s="120" t="s">
        <v>32</v>
      </c>
      <c r="S23195" s="120" t="s">
        <v>33</v>
      </c>
    </row>
    <row r="23196" spans="1:19" ht="11.25" thickBot="1" x14ac:dyDescent="0.2">
      <c r="A23196" s="88">
        <v>1</v>
      </c>
      <c r="B23196" s="109">
        <v>0.94203703703703701</v>
      </c>
      <c r="C23196" s="89">
        <v>119921.49</v>
      </c>
      <c r="D23196" s="89">
        <v>78425.982000000004</v>
      </c>
      <c r="E23196" s="89">
        <v>1466.6569999999999</v>
      </c>
      <c r="F23196" s="111">
        <v>0.49709999999999999</v>
      </c>
      <c r="G23196" s="89">
        <v>1351.4380000000001</v>
      </c>
      <c r="H23196" s="89">
        <v>349.78</v>
      </c>
      <c r="I23196" s="89">
        <v>1049.723</v>
      </c>
      <c r="J23196" s="89">
        <v>36528.055999999997</v>
      </c>
      <c r="K23196" s="111">
        <v>0.49412</v>
      </c>
      <c r="L23196" s="89">
        <v>419515.12</v>
      </c>
      <c r="M23196" s="89">
        <v>148477.1</v>
      </c>
      <c r="N23196" s="89">
        <v>1355.0809999999999</v>
      </c>
      <c r="O23196" s="110" t="s">
        <v>16004</v>
      </c>
      <c r="P23196" s="110" t="s">
        <v>15306</v>
      </c>
      <c r="Q23196" s="89">
        <v>4.08</v>
      </c>
      <c r="R23196" s="89">
        <v>2909.5459999999998</v>
      </c>
      <c r="S23196" s="89">
        <v>676.79600000000005</v>
      </c>
    </row>
    <row r="23197" spans="1:19" ht="11.25" thickBot="1" x14ac:dyDescent="0.2">
      <c r="A23197" s="93"/>
    </row>
    <row r="23198" spans="1:19" ht="11.25" thickBot="1" x14ac:dyDescent="0.2">
      <c r="A23198" s="113" t="s">
        <v>352</v>
      </c>
      <c r="B23198" s="93"/>
      <c r="C23198" s="114">
        <v>119921.49</v>
      </c>
      <c r="D23198" s="114">
        <v>78425.982000000004</v>
      </c>
      <c r="E23198" s="114">
        <v>1466.6569999999999</v>
      </c>
      <c r="F23198" s="115">
        <v>0.49709999999999999</v>
      </c>
      <c r="G23198" s="114">
        <v>1351.4380000000001</v>
      </c>
      <c r="H23198" s="114">
        <v>349.78</v>
      </c>
      <c r="I23198" s="114">
        <v>1049.723</v>
      </c>
      <c r="J23198" s="114">
        <v>36528.055999999997</v>
      </c>
      <c r="K23198" s="115">
        <v>0.49412</v>
      </c>
      <c r="L23198" s="114">
        <v>419515.12</v>
      </c>
      <c r="M23198" s="114">
        <v>148477.1</v>
      </c>
      <c r="N23198" s="114">
        <v>1355.0809999999999</v>
      </c>
      <c r="O23198" s="110" t="s">
        <v>16006</v>
      </c>
      <c r="P23198" s="110" t="s">
        <v>15307</v>
      </c>
      <c r="Q23198" s="114">
        <v>4.08</v>
      </c>
      <c r="R23198" s="114">
        <v>2909.5459999999998</v>
      </c>
      <c r="S23198" s="114">
        <v>676.79600000000005</v>
      </c>
    </row>
    <row r="23199" spans="1:19" ht="11.25" thickBot="1" x14ac:dyDescent="0.2">
      <c r="A23199" s="93"/>
    </row>
    <row r="23200" spans="1:19" ht="11.25" thickBot="1" x14ac:dyDescent="0.2">
      <c r="A23200" s="116" t="s">
        <v>355</v>
      </c>
      <c r="B23200" s="93"/>
      <c r="C23200" s="114">
        <v>0</v>
      </c>
      <c r="D23200" s="114">
        <v>0</v>
      </c>
      <c r="E23200" s="114">
        <v>0</v>
      </c>
      <c r="F23200" s="118" t="s">
        <v>15308</v>
      </c>
      <c r="G23200" s="114">
        <v>0</v>
      </c>
      <c r="H23200" s="114">
        <v>0</v>
      </c>
      <c r="I23200" s="114">
        <v>0</v>
      </c>
      <c r="J23200" s="114">
        <v>0</v>
      </c>
      <c r="K23200" s="118" t="s">
        <v>15308</v>
      </c>
      <c r="L23200" s="114">
        <v>0</v>
      </c>
      <c r="M23200" s="114">
        <v>0</v>
      </c>
      <c r="N23200" s="114">
        <v>0</v>
      </c>
      <c r="O23200" s="110" t="s">
        <v>15307</v>
      </c>
      <c r="P23200" s="110" t="s">
        <v>15307</v>
      </c>
      <c r="Q23200" s="114">
        <v>0</v>
      </c>
      <c r="R23200" s="114">
        <v>0</v>
      </c>
      <c r="S23200" s="114">
        <v>0</v>
      </c>
    </row>
    <row r="23201" spans="1:19" ht="11.25" thickBot="1" x14ac:dyDescent="0.2">
      <c r="A23201" s="93"/>
    </row>
    <row r="23202" spans="1:19" ht="11.25" thickBot="1" x14ac:dyDescent="0.2">
      <c r="A23202" s="117" t="s">
        <v>358</v>
      </c>
      <c r="B23202" s="93"/>
      <c r="C23202" s="114">
        <v>0</v>
      </c>
      <c r="D23202" s="114">
        <v>0</v>
      </c>
      <c r="E23202" s="114">
        <v>0</v>
      </c>
      <c r="F23202" s="118">
        <v>0</v>
      </c>
      <c r="G23202" s="114">
        <v>0</v>
      </c>
      <c r="H23202" s="114">
        <v>0</v>
      </c>
      <c r="I23202" s="114">
        <v>0</v>
      </c>
      <c r="J23202" s="114">
        <v>0</v>
      </c>
      <c r="K23202" s="118">
        <v>0</v>
      </c>
      <c r="L23202" s="114">
        <v>0</v>
      </c>
      <c r="M23202" s="114">
        <v>0</v>
      </c>
      <c r="N23202" s="114">
        <v>0</v>
      </c>
      <c r="O23202" s="110" t="s">
        <v>15307</v>
      </c>
      <c r="P23202" s="110" t="s">
        <v>15307</v>
      </c>
      <c r="Q23202" s="114">
        <v>0</v>
      </c>
      <c r="R23202" s="114">
        <v>0</v>
      </c>
      <c r="S23202" s="114">
        <v>0</v>
      </c>
    </row>
    <row r="23203" spans="1:19" ht="11.25" thickBot="1" x14ac:dyDescent="0.2">
      <c r="A23203" s="93"/>
    </row>
    <row r="23204" spans="1:19" ht="11.25" thickBot="1" x14ac:dyDescent="0.2">
      <c r="A23204" s="87" t="s">
        <v>345</v>
      </c>
      <c r="B23204" s="87" t="s">
        <v>346</v>
      </c>
      <c r="C23204" s="120" t="s">
        <v>35</v>
      </c>
      <c r="D23204" s="120" t="s">
        <v>36</v>
      </c>
      <c r="E23204" s="120" t="s">
        <v>15315</v>
      </c>
      <c r="F23204" s="120" t="s">
        <v>38</v>
      </c>
      <c r="G23204" s="120" t="s">
        <v>39</v>
      </c>
      <c r="H23204" s="120" t="s">
        <v>41</v>
      </c>
      <c r="I23204" s="120" t="s">
        <v>42</v>
      </c>
      <c r="J23204" s="120" t="s">
        <v>43</v>
      </c>
      <c r="K23204" s="120" t="s">
        <v>44</v>
      </c>
      <c r="L23204" s="120" t="s">
        <v>45</v>
      </c>
      <c r="M23204" s="120" t="s">
        <v>46</v>
      </c>
      <c r="N23204" s="120" t="s">
        <v>47</v>
      </c>
      <c r="O23204" s="120" t="s">
        <v>48</v>
      </c>
      <c r="P23204" s="120" t="s">
        <v>49</v>
      </c>
      <c r="Q23204" s="120" t="s">
        <v>50</v>
      </c>
      <c r="R23204" s="120" t="s">
        <v>51</v>
      </c>
      <c r="S23204" s="120" t="s">
        <v>52</v>
      </c>
    </row>
    <row r="23205" spans="1:19" ht="11.25" thickBot="1" x14ac:dyDescent="0.2">
      <c r="A23205" s="88">
        <v>1</v>
      </c>
      <c r="B23205" s="109">
        <v>0.94203703703703701</v>
      </c>
      <c r="C23205" s="111">
        <v>0.45123999999999997</v>
      </c>
      <c r="D23205" s="89">
        <v>8939.4120000000003</v>
      </c>
      <c r="E23205" s="89">
        <v>630.21799999999996</v>
      </c>
      <c r="F23205" s="110" t="s">
        <v>16011</v>
      </c>
      <c r="G23205" s="89">
        <v>225.45</v>
      </c>
      <c r="H23205" s="89">
        <v>190908.7</v>
      </c>
      <c r="I23205" s="89">
        <v>13827.243</v>
      </c>
      <c r="J23205" s="89">
        <v>34341.642</v>
      </c>
      <c r="K23205" s="89">
        <v>5817.5129999999999</v>
      </c>
      <c r="L23205" s="89">
        <v>4305.0839999999998</v>
      </c>
      <c r="M23205" s="89">
        <v>1059.047</v>
      </c>
      <c r="N23205" s="89">
        <v>287.721</v>
      </c>
      <c r="O23205" s="89">
        <v>1241.816</v>
      </c>
      <c r="P23205" s="89">
        <v>685.96799999999996</v>
      </c>
      <c r="Q23205" s="89">
        <v>1524.0029999999999</v>
      </c>
      <c r="R23205" s="89">
        <v>1087.9860000000001</v>
      </c>
      <c r="S23205" s="89">
        <v>931.23</v>
      </c>
    </row>
    <row r="23206" spans="1:19" ht="11.25" thickBot="1" x14ac:dyDescent="0.2">
      <c r="A23206" s="93"/>
    </row>
    <row r="23207" spans="1:19" ht="11.25" thickBot="1" x14ac:dyDescent="0.2">
      <c r="A23207" s="113" t="s">
        <v>352</v>
      </c>
      <c r="B23207" s="93"/>
      <c r="C23207" s="115">
        <v>0.45123999999999997</v>
      </c>
      <c r="D23207" s="114">
        <v>8939.4120000000003</v>
      </c>
      <c r="E23207" s="114">
        <v>630.21799999999996</v>
      </c>
      <c r="F23207" s="110" t="s">
        <v>16012</v>
      </c>
      <c r="G23207" s="114">
        <v>225.45</v>
      </c>
      <c r="H23207" s="114">
        <v>190908.7</v>
      </c>
      <c r="I23207" s="114">
        <v>13827.243</v>
      </c>
      <c r="J23207" s="114">
        <v>34341.642</v>
      </c>
      <c r="K23207" s="114">
        <v>5817.5129999999999</v>
      </c>
      <c r="L23207" s="114">
        <v>4305.0839999999998</v>
      </c>
      <c r="M23207" s="114">
        <v>1059.047</v>
      </c>
      <c r="N23207" s="114">
        <v>287.721</v>
      </c>
      <c r="O23207" s="114">
        <v>1241.816</v>
      </c>
      <c r="P23207" s="114">
        <v>685.96799999999996</v>
      </c>
      <c r="Q23207" s="114">
        <v>1524.0029999999999</v>
      </c>
      <c r="R23207" s="114">
        <v>1087.9860000000001</v>
      </c>
      <c r="S23207" s="114">
        <v>931.23</v>
      </c>
    </row>
    <row r="23208" spans="1:19" ht="11.25" thickBot="1" x14ac:dyDescent="0.2">
      <c r="A23208" s="93"/>
    </row>
    <row r="23209" spans="1:19" ht="11.25" thickBot="1" x14ac:dyDescent="0.2">
      <c r="A23209" s="116" t="s">
        <v>355</v>
      </c>
      <c r="B23209" s="93"/>
      <c r="C23209" s="118" t="s">
        <v>15308</v>
      </c>
      <c r="D23209" s="114">
        <v>0</v>
      </c>
      <c r="E23209" s="114">
        <v>0</v>
      </c>
      <c r="F23209" s="110" t="s">
        <v>15307</v>
      </c>
      <c r="G23209" s="114">
        <v>0</v>
      </c>
      <c r="H23209" s="114">
        <v>0</v>
      </c>
      <c r="I23209" s="114">
        <v>0</v>
      </c>
      <c r="J23209" s="114">
        <v>0</v>
      </c>
      <c r="K23209" s="114">
        <v>0</v>
      </c>
      <c r="L23209" s="114">
        <v>0</v>
      </c>
      <c r="M23209" s="114">
        <v>0</v>
      </c>
      <c r="N23209" s="114">
        <v>0</v>
      </c>
      <c r="O23209" s="114">
        <v>0</v>
      </c>
      <c r="P23209" s="114">
        <v>0</v>
      </c>
      <c r="Q23209" s="114">
        <v>0</v>
      </c>
      <c r="R23209" s="114">
        <v>0</v>
      </c>
      <c r="S23209" s="114">
        <v>0</v>
      </c>
    </row>
    <row r="23210" spans="1:19" ht="11.25" thickBot="1" x14ac:dyDescent="0.2">
      <c r="A23210" s="93"/>
    </row>
    <row r="23211" spans="1:19" ht="11.25" thickBot="1" x14ac:dyDescent="0.2">
      <c r="A23211" s="117" t="s">
        <v>358</v>
      </c>
      <c r="B23211" s="93"/>
      <c r="C23211" s="118">
        <v>0</v>
      </c>
      <c r="D23211" s="114">
        <v>0</v>
      </c>
      <c r="E23211" s="114">
        <v>0</v>
      </c>
      <c r="F23211" s="110" t="s">
        <v>15307</v>
      </c>
      <c r="G23211" s="114">
        <v>0</v>
      </c>
      <c r="H23211" s="114">
        <v>0</v>
      </c>
      <c r="I23211" s="114">
        <v>0</v>
      </c>
      <c r="J23211" s="114">
        <v>0</v>
      </c>
      <c r="K23211" s="114">
        <v>0</v>
      </c>
      <c r="L23211" s="114">
        <v>0</v>
      </c>
      <c r="M23211" s="114">
        <v>0</v>
      </c>
      <c r="N23211" s="114">
        <v>0</v>
      </c>
      <c r="O23211" s="114">
        <v>0</v>
      </c>
      <c r="P23211" s="114">
        <v>0</v>
      </c>
      <c r="Q23211" s="114">
        <v>0</v>
      </c>
      <c r="R23211" s="114">
        <v>0</v>
      </c>
      <c r="S23211" s="114">
        <v>0</v>
      </c>
    </row>
    <row r="23212" spans="1:19" ht="11.25" thickBot="1" x14ac:dyDescent="0.2">
      <c r="A23212" s="93"/>
    </row>
    <row r="23213" spans="1:19" ht="11.25" thickBot="1" x14ac:dyDescent="0.2">
      <c r="A23213" s="87" t="s">
        <v>345</v>
      </c>
      <c r="B23213" s="87" t="s">
        <v>346</v>
      </c>
      <c r="C23213" s="120" t="s">
        <v>53</v>
      </c>
      <c r="D23213" s="120" t="s">
        <v>54</v>
      </c>
      <c r="E23213" s="120" t="s">
        <v>55</v>
      </c>
      <c r="F23213" s="120" t="s">
        <v>56</v>
      </c>
      <c r="G23213" s="120" t="s">
        <v>15318</v>
      </c>
      <c r="H23213" s="120" t="s">
        <v>57</v>
      </c>
      <c r="I23213" s="120" t="s">
        <v>59</v>
      </c>
      <c r="J23213" s="120" t="s">
        <v>15319</v>
      </c>
      <c r="K23213" s="120" t="s">
        <v>60</v>
      </c>
      <c r="L23213" s="120" t="s">
        <v>61</v>
      </c>
      <c r="M23213" s="120" t="s">
        <v>62</v>
      </c>
      <c r="N23213" s="120" t="s">
        <v>15320</v>
      </c>
      <c r="O23213" s="120" t="s">
        <v>63</v>
      </c>
      <c r="P23213" s="120" t="s">
        <v>64</v>
      </c>
      <c r="Q23213" s="120" t="s">
        <v>66</v>
      </c>
      <c r="R23213" s="120" t="s">
        <v>15321</v>
      </c>
      <c r="S23213" s="120" t="s">
        <v>67</v>
      </c>
    </row>
    <row r="23214" spans="1:19" ht="11.25" thickBot="1" x14ac:dyDescent="0.2">
      <c r="A23214" s="88">
        <v>1</v>
      </c>
      <c r="B23214" s="109">
        <v>0.94203703703703701</v>
      </c>
      <c r="C23214" s="89">
        <v>407.66199999999998</v>
      </c>
      <c r="D23214" s="89">
        <v>614.68600000000004</v>
      </c>
      <c r="E23214" s="89">
        <v>403.38200000000001</v>
      </c>
      <c r="F23214" s="89">
        <v>35780.957000000002</v>
      </c>
      <c r="G23214" s="89">
        <v>42821.411</v>
      </c>
      <c r="H23214" s="89">
        <v>11206.655000000001</v>
      </c>
      <c r="I23214" s="89">
        <v>84.084999999999994</v>
      </c>
      <c r="J23214" s="89">
        <v>5.3719999999999999</v>
      </c>
      <c r="K23214" s="89">
        <v>283.12200000000001</v>
      </c>
      <c r="L23214" s="89">
        <v>213.05099999999999</v>
      </c>
      <c r="M23214" s="89">
        <v>585.005</v>
      </c>
      <c r="N23214" s="89">
        <v>-9056.1479999999992</v>
      </c>
      <c r="O23214" s="89">
        <v>432.36</v>
      </c>
      <c r="P23214" s="89">
        <v>231723.62</v>
      </c>
      <c r="Q23214" s="112" t="s">
        <v>15558</v>
      </c>
      <c r="R23214" s="110" t="s">
        <v>16018</v>
      </c>
      <c r="S23214" s="89">
        <v>21745.442999999999</v>
      </c>
    </row>
    <row r="23215" spans="1:19" ht="11.25" thickBot="1" x14ac:dyDescent="0.2">
      <c r="A23215" s="93"/>
    </row>
    <row r="23216" spans="1:19" ht="11.25" thickBot="1" x14ac:dyDescent="0.2">
      <c r="A23216" s="113" t="s">
        <v>352</v>
      </c>
      <c r="B23216" s="93"/>
      <c r="C23216" s="114">
        <v>407.66199999999998</v>
      </c>
      <c r="D23216" s="114">
        <v>614.68600000000004</v>
      </c>
      <c r="E23216" s="114">
        <v>403.38200000000001</v>
      </c>
      <c r="F23216" s="114">
        <v>35780.957000000002</v>
      </c>
      <c r="G23216" s="114">
        <v>42821.411</v>
      </c>
      <c r="H23216" s="114">
        <v>11206.655000000001</v>
      </c>
      <c r="I23216" s="114">
        <v>84.084999999999994</v>
      </c>
      <c r="J23216" s="114">
        <v>5.3719999999999999</v>
      </c>
      <c r="K23216" s="114">
        <v>283.12200000000001</v>
      </c>
      <c r="L23216" s="114">
        <v>213.05099999999999</v>
      </c>
      <c r="M23216" s="114">
        <v>585.005</v>
      </c>
      <c r="N23216" s="114">
        <v>-9056.1479999999992</v>
      </c>
      <c r="O23216" s="114">
        <v>432.36</v>
      </c>
      <c r="P23216" s="114">
        <v>231723.62</v>
      </c>
      <c r="Q23216" s="112" t="s">
        <v>15559</v>
      </c>
      <c r="R23216" s="110" t="s">
        <v>16020</v>
      </c>
      <c r="S23216" s="114">
        <v>21745.442999999999</v>
      </c>
    </row>
    <row r="23217" spans="1:19" ht="11.25" thickBot="1" x14ac:dyDescent="0.2">
      <c r="A23217" s="93"/>
    </row>
    <row r="23218" spans="1:19" ht="11.25" thickBot="1" x14ac:dyDescent="0.2">
      <c r="A23218" s="116" t="s">
        <v>355</v>
      </c>
      <c r="B23218" s="93"/>
      <c r="C23218" s="114">
        <v>0</v>
      </c>
      <c r="D23218" s="114">
        <v>0</v>
      </c>
      <c r="E23218" s="114">
        <v>0</v>
      </c>
      <c r="F23218" s="114">
        <v>0</v>
      </c>
      <c r="G23218" s="114">
        <v>0</v>
      </c>
      <c r="H23218" s="114">
        <v>0</v>
      </c>
      <c r="I23218" s="114">
        <v>0</v>
      </c>
      <c r="J23218" s="114">
        <v>0</v>
      </c>
      <c r="K23218" s="114">
        <v>0</v>
      </c>
      <c r="L23218" s="114">
        <v>0</v>
      </c>
      <c r="M23218" s="114">
        <v>0</v>
      </c>
      <c r="N23218" s="114">
        <v>0</v>
      </c>
      <c r="O23218" s="114">
        <v>0</v>
      </c>
      <c r="P23218" s="114">
        <v>0</v>
      </c>
      <c r="Q23218" s="112" t="s">
        <v>15324</v>
      </c>
      <c r="R23218" s="110" t="s">
        <v>15307</v>
      </c>
      <c r="S23218" s="114">
        <v>0</v>
      </c>
    </row>
    <row r="23219" spans="1:19" ht="11.25" thickBot="1" x14ac:dyDescent="0.2">
      <c r="A23219" s="93"/>
    </row>
    <row r="23220" spans="1:19" ht="11.25" thickBot="1" x14ac:dyDescent="0.2">
      <c r="A23220" s="117" t="s">
        <v>358</v>
      </c>
      <c r="B23220" s="93"/>
      <c r="C23220" s="114">
        <v>0</v>
      </c>
      <c r="D23220" s="114">
        <v>0</v>
      </c>
      <c r="E23220" s="114">
        <v>0</v>
      </c>
      <c r="F23220" s="114">
        <v>0</v>
      </c>
      <c r="G23220" s="114">
        <v>0</v>
      </c>
      <c r="H23220" s="114">
        <v>0</v>
      </c>
      <c r="I23220" s="114">
        <v>0</v>
      </c>
      <c r="J23220" s="114">
        <v>0</v>
      </c>
      <c r="K23220" s="114">
        <v>0</v>
      </c>
      <c r="L23220" s="114">
        <v>0</v>
      </c>
      <c r="M23220" s="114">
        <v>0</v>
      </c>
      <c r="N23220" s="114">
        <v>0</v>
      </c>
      <c r="O23220" s="114">
        <v>0</v>
      </c>
      <c r="P23220" s="114">
        <v>0</v>
      </c>
      <c r="Q23220" s="112" t="s">
        <v>15358</v>
      </c>
      <c r="R23220" s="110" t="s">
        <v>15307</v>
      </c>
      <c r="S23220" s="114">
        <v>0</v>
      </c>
    </row>
    <row r="23221" spans="1:19" ht="11.25" thickBot="1" x14ac:dyDescent="0.2">
      <c r="A23221" s="93"/>
    </row>
    <row r="23222" spans="1:19" ht="11.25" thickBot="1" x14ac:dyDescent="0.2">
      <c r="A23222" s="87" t="s">
        <v>345</v>
      </c>
      <c r="B23222" s="87" t="s">
        <v>346</v>
      </c>
      <c r="C23222" s="120" t="s">
        <v>68</v>
      </c>
      <c r="D23222" s="120" t="s">
        <v>15325</v>
      </c>
    </row>
    <row r="23223" spans="1:19" ht="11.25" thickBot="1" x14ac:dyDescent="0.2">
      <c r="A23223" s="88">
        <v>1</v>
      </c>
      <c r="B23223" s="109">
        <v>0.94203703703703701</v>
      </c>
      <c r="C23223" s="89">
        <v>20550.522000000001</v>
      </c>
      <c r="D23223" s="89">
        <v>87.206000000000003</v>
      </c>
    </row>
    <row r="23224" spans="1:19" ht="11.25" thickBot="1" x14ac:dyDescent="0.2">
      <c r="A23224" s="93"/>
    </row>
    <row r="23225" spans="1:19" ht="11.25" thickBot="1" x14ac:dyDescent="0.2">
      <c r="A23225" s="113" t="s">
        <v>352</v>
      </c>
      <c r="B23225" s="93"/>
      <c r="C23225" s="114">
        <v>20550.522000000001</v>
      </c>
      <c r="D23225" s="114">
        <v>87.206000000000003</v>
      </c>
    </row>
    <row r="23226" spans="1:19" ht="11.25" thickBot="1" x14ac:dyDescent="0.2">
      <c r="A23226" s="93"/>
    </row>
    <row r="23227" spans="1:19" ht="11.25" thickBot="1" x14ac:dyDescent="0.2">
      <c r="A23227" s="116" t="s">
        <v>355</v>
      </c>
      <c r="B23227" s="93"/>
      <c r="C23227" s="114">
        <v>0</v>
      </c>
      <c r="D23227" s="114">
        <v>0</v>
      </c>
    </row>
    <row r="23228" spans="1:19" ht="11.25" thickBot="1" x14ac:dyDescent="0.2">
      <c r="A23228" s="93"/>
    </row>
    <row r="23229" spans="1:19" ht="11.25" thickBot="1" x14ac:dyDescent="0.2">
      <c r="A23229" s="117" t="s">
        <v>358</v>
      </c>
      <c r="B23229" s="93"/>
      <c r="C23229" s="114">
        <v>0</v>
      </c>
      <c r="D23229" s="114">
        <v>0</v>
      </c>
    </row>
    <row r="23230" spans="1:19" ht="10.5" x14ac:dyDescent="0.15">
      <c r="A23230" s="93"/>
    </row>
    <row r="23231" spans="1:19" x14ac:dyDescent="0.15">
      <c r="A23231" s="106"/>
      <c r="B23231" s="69" t="s">
        <v>4496</v>
      </c>
    </row>
    <row r="23232" spans="1:19" ht="9.75" thickBot="1" x14ac:dyDescent="0.2">
      <c r="A23232" s="64" t="s">
        <v>6926</v>
      </c>
    </row>
    <row r="23233" spans="1:19" ht="11.25" thickBot="1" x14ac:dyDescent="0.2">
      <c r="A23233" s="87" t="s">
        <v>345</v>
      </c>
      <c r="B23233" s="87" t="s">
        <v>346</v>
      </c>
      <c r="C23233" s="120" t="s">
        <v>15300</v>
      </c>
      <c r="D23233" s="120" t="s">
        <v>15301</v>
      </c>
      <c r="E23233" s="120" t="s">
        <v>15302</v>
      </c>
      <c r="F23233" s="120" t="s">
        <v>1</v>
      </c>
      <c r="G23233" s="120" t="s">
        <v>2</v>
      </c>
      <c r="H23233" s="120" t="s">
        <v>3</v>
      </c>
      <c r="I23233" s="120" t="s">
        <v>15303</v>
      </c>
      <c r="J23233" s="120" t="s">
        <v>4</v>
      </c>
      <c r="K23233" s="120" t="s">
        <v>15304</v>
      </c>
      <c r="L23233" s="120" t="s">
        <v>8</v>
      </c>
      <c r="M23233" s="120" t="s">
        <v>15305</v>
      </c>
      <c r="N23233" s="120" t="s">
        <v>10</v>
      </c>
      <c r="O23233" s="120" t="s">
        <v>11</v>
      </c>
      <c r="P23233" s="120" t="s">
        <v>12</v>
      </c>
      <c r="Q23233" s="120" t="s">
        <v>13</v>
      </c>
      <c r="R23233" s="120" t="s">
        <v>14</v>
      </c>
      <c r="S23233" s="120" t="s">
        <v>15</v>
      </c>
    </row>
    <row r="23234" spans="1:19" ht="11.25" thickBot="1" x14ac:dyDescent="0.2">
      <c r="A23234" s="88">
        <v>1</v>
      </c>
      <c r="B23234" s="109">
        <v>0.94747685185185182</v>
      </c>
      <c r="C23234" s="110" t="s">
        <v>15306</v>
      </c>
      <c r="D23234" s="110" t="s">
        <v>15306</v>
      </c>
      <c r="E23234" s="110" t="s">
        <v>15306</v>
      </c>
      <c r="F23234" s="89">
        <v>344325.25</v>
      </c>
      <c r="G23234" s="89">
        <v>13846.473</v>
      </c>
      <c r="H23234" s="89">
        <v>244.81299999999999</v>
      </c>
      <c r="I23234" s="89">
        <v>42.447000000000003</v>
      </c>
      <c r="J23234" s="89">
        <v>55.048999999999999</v>
      </c>
      <c r="K23234" s="89">
        <v>287.62900000000002</v>
      </c>
      <c r="L23234" s="111">
        <v>0.60553000000000001</v>
      </c>
      <c r="M23234" s="89">
        <v>34.566000000000003</v>
      </c>
      <c r="N23234" s="110" t="s">
        <v>16143</v>
      </c>
      <c r="O23234" s="89">
        <v>238.756</v>
      </c>
      <c r="P23234" s="89">
        <v>393.673</v>
      </c>
      <c r="Q23234" s="89">
        <v>32809.044999999998</v>
      </c>
      <c r="R23234" s="110" t="s">
        <v>16144</v>
      </c>
      <c r="S23234" s="89">
        <v>67.881</v>
      </c>
    </row>
    <row r="23235" spans="1:19" ht="11.25" thickBot="1" x14ac:dyDescent="0.2">
      <c r="A23235" s="93"/>
    </row>
    <row r="23236" spans="1:19" ht="11.25" thickBot="1" x14ac:dyDescent="0.2">
      <c r="A23236" s="113" t="s">
        <v>352</v>
      </c>
      <c r="B23236" s="93"/>
      <c r="C23236" s="110" t="s">
        <v>15307</v>
      </c>
      <c r="D23236" s="110" t="s">
        <v>15307</v>
      </c>
      <c r="E23236" s="110" t="s">
        <v>15307</v>
      </c>
      <c r="F23236" s="114">
        <v>344325.25</v>
      </c>
      <c r="G23236" s="114">
        <v>13846.473</v>
      </c>
      <c r="H23236" s="114">
        <v>244.81299999999999</v>
      </c>
      <c r="I23236" s="114">
        <v>42.447000000000003</v>
      </c>
      <c r="J23236" s="114">
        <v>55.048999999999999</v>
      </c>
      <c r="K23236" s="114">
        <v>287.62900000000002</v>
      </c>
      <c r="L23236" s="115">
        <v>0.60553000000000001</v>
      </c>
      <c r="M23236" s="114">
        <v>34.566000000000003</v>
      </c>
      <c r="N23236" s="110" t="s">
        <v>16145</v>
      </c>
      <c r="O23236" s="114">
        <v>238.756</v>
      </c>
      <c r="P23236" s="114">
        <v>393.673</v>
      </c>
      <c r="Q23236" s="114">
        <v>32809.044999999998</v>
      </c>
      <c r="R23236" s="110" t="s">
        <v>16146</v>
      </c>
      <c r="S23236" s="114">
        <v>67.881</v>
      </c>
    </row>
    <row r="23237" spans="1:19" ht="11.25" thickBot="1" x14ac:dyDescent="0.2">
      <c r="A23237" s="93"/>
    </row>
    <row r="23238" spans="1:19" ht="11.25" thickBot="1" x14ac:dyDescent="0.2">
      <c r="A23238" s="116" t="s">
        <v>355</v>
      </c>
      <c r="B23238" s="93"/>
      <c r="C23238" s="110" t="s">
        <v>15307</v>
      </c>
      <c r="D23238" s="110" t="s">
        <v>15307</v>
      </c>
      <c r="E23238" s="110" t="s">
        <v>15307</v>
      </c>
      <c r="F23238" s="114">
        <v>0</v>
      </c>
      <c r="G23238" s="114">
        <v>0</v>
      </c>
      <c r="H23238" s="114">
        <v>0</v>
      </c>
      <c r="I23238" s="114">
        <v>0</v>
      </c>
      <c r="J23238" s="114">
        <v>0</v>
      </c>
      <c r="K23238" s="114">
        <v>0</v>
      </c>
      <c r="L23238" s="118" t="s">
        <v>15308</v>
      </c>
      <c r="M23238" s="114">
        <v>0</v>
      </c>
      <c r="N23238" s="110" t="s">
        <v>15307</v>
      </c>
      <c r="O23238" s="114">
        <v>0</v>
      </c>
      <c r="P23238" s="114">
        <v>0</v>
      </c>
      <c r="Q23238" s="114">
        <v>0</v>
      </c>
      <c r="R23238" s="110" t="s">
        <v>15307</v>
      </c>
      <c r="S23238" s="114">
        <v>0</v>
      </c>
    </row>
    <row r="23239" spans="1:19" ht="11.25" thickBot="1" x14ac:dyDescent="0.2">
      <c r="A23239" s="93"/>
    </row>
    <row r="23240" spans="1:19" ht="11.25" thickBot="1" x14ac:dyDescent="0.2">
      <c r="A23240" s="117" t="s">
        <v>358</v>
      </c>
      <c r="B23240" s="93"/>
      <c r="C23240" s="110" t="s">
        <v>15307</v>
      </c>
      <c r="D23240" s="110" t="s">
        <v>15307</v>
      </c>
      <c r="E23240" s="110" t="s">
        <v>15307</v>
      </c>
      <c r="F23240" s="114">
        <v>0</v>
      </c>
      <c r="G23240" s="114">
        <v>0</v>
      </c>
      <c r="H23240" s="114">
        <v>0</v>
      </c>
      <c r="I23240" s="114">
        <v>0</v>
      </c>
      <c r="J23240" s="114">
        <v>0</v>
      </c>
      <c r="K23240" s="114">
        <v>0</v>
      </c>
      <c r="L23240" s="118">
        <v>0</v>
      </c>
      <c r="M23240" s="114">
        <v>0</v>
      </c>
      <c r="N23240" s="110" t="s">
        <v>15307</v>
      </c>
      <c r="O23240" s="114">
        <v>0</v>
      </c>
      <c r="P23240" s="114">
        <v>0</v>
      </c>
      <c r="Q23240" s="114">
        <v>0</v>
      </c>
      <c r="R23240" s="110" t="s">
        <v>15307</v>
      </c>
      <c r="S23240" s="114">
        <v>0</v>
      </c>
    </row>
    <row r="23241" spans="1:19" ht="11.25" thickBot="1" x14ac:dyDescent="0.2">
      <c r="A23241" s="93"/>
    </row>
    <row r="23242" spans="1:19" ht="11.25" thickBot="1" x14ac:dyDescent="0.2">
      <c r="A23242" s="87" t="s">
        <v>345</v>
      </c>
      <c r="B23242" s="87" t="s">
        <v>346</v>
      </c>
      <c r="C23242" s="120" t="s">
        <v>16</v>
      </c>
      <c r="D23242" s="120" t="s">
        <v>15309</v>
      </c>
      <c r="E23242" s="120" t="s">
        <v>15310</v>
      </c>
      <c r="F23242" s="120" t="s">
        <v>20</v>
      </c>
      <c r="G23242" s="120" t="s">
        <v>21</v>
      </c>
      <c r="H23242" s="120" t="s">
        <v>22</v>
      </c>
      <c r="I23242" s="120" t="s">
        <v>23</v>
      </c>
      <c r="J23242" s="120" t="s">
        <v>24</v>
      </c>
      <c r="K23242" s="120" t="s">
        <v>26</v>
      </c>
      <c r="L23242" s="120" t="s">
        <v>15311</v>
      </c>
      <c r="M23242" s="120" t="s">
        <v>27</v>
      </c>
      <c r="N23242" s="120" t="s">
        <v>28</v>
      </c>
      <c r="O23242" s="120" t="s">
        <v>29</v>
      </c>
      <c r="P23242" s="120" t="s">
        <v>30</v>
      </c>
      <c r="Q23242" s="120" t="s">
        <v>15312</v>
      </c>
      <c r="R23242" s="120" t="s">
        <v>32</v>
      </c>
      <c r="S23242" s="120" t="s">
        <v>33</v>
      </c>
    </row>
    <row r="23243" spans="1:19" ht="11.25" thickBot="1" x14ac:dyDescent="0.2">
      <c r="A23243" s="88">
        <v>1</v>
      </c>
      <c r="B23243" s="109">
        <v>0.94747685185185182</v>
      </c>
      <c r="C23243" s="89">
        <v>417.56200000000001</v>
      </c>
      <c r="D23243" s="89">
        <v>1630.0740000000001</v>
      </c>
      <c r="E23243" s="110" t="s">
        <v>15306</v>
      </c>
      <c r="F23243" s="111">
        <v>0.50617000000000001</v>
      </c>
      <c r="G23243" s="110" t="s">
        <v>16147</v>
      </c>
      <c r="H23243" s="110" t="s">
        <v>16148</v>
      </c>
      <c r="I23243" s="89">
        <v>20.280999999999999</v>
      </c>
      <c r="J23243" s="89">
        <v>2273.587</v>
      </c>
      <c r="K23243" s="111">
        <v>0.46704000000000001</v>
      </c>
      <c r="L23243" s="89">
        <v>2719.433</v>
      </c>
      <c r="M23243" s="89">
        <v>861.73400000000004</v>
      </c>
      <c r="N23243" s="89">
        <v>-124.08</v>
      </c>
      <c r="O23243" s="110" t="s">
        <v>16004</v>
      </c>
      <c r="P23243" s="110" t="s">
        <v>15306</v>
      </c>
      <c r="Q23243" s="89">
        <v>-183.64699999999999</v>
      </c>
      <c r="R23243" s="89">
        <v>96.974000000000004</v>
      </c>
      <c r="S23243" s="110" t="s">
        <v>15306</v>
      </c>
    </row>
    <row r="23244" spans="1:19" ht="11.25" thickBot="1" x14ac:dyDescent="0.2">
      <c r="A23244" s="93"/>
    </row>
    <row r="23245" spans="1:19" ht="11.25" thickBot="1" x14ac:dyDescent="0.2">
      <c r="A23245" s="113" t="s">
        <v>352</v>
      </c>
      <c r="B23245" s="93"/>
      <c r="C23245" s="114">
        <v>417.56200000000001</v>
      </c>
      <c r="D23245" s="114">
        <v>1630.0740000000001</v>
      </c>
      <c r="E23245" s="110" t="s">
        <v>15307</v>
      </c>
      <c r="F23245" s="115">
        <v>0.50617000000000001</v>
      </c>
      <c r="G23245" s="110" t="s">
        <v>16149</v>
      </c>
      <c r="H23245" s="110" t="s">
        <v>16150</v>
      </c>
      <c r="I23245" s="114">
        <v>20.280999999999999</v>
      </c>
      <c r="J23245" s="114">
        <v>2273.587</v>
      </c>
      <c r="K23245" s="115">
        <v>0.46704000000000001</v>
      </c>
      <c r="L23245" s="114">
        <v>2719.433</v>
      </c>
      <c r="M23245" s="114">
        <v>861.73400000000004</v>
      </c>
      <c r="N23245" s="114">
        <v>-124.08</v>
      </c>
      <c r="O23245" s="110" t="s">
        <v>16006</v>
      </c>
      <c r="P23245" s="110" t="s">
        <v>15307</v>
      </c>
      <c r="Q23245" s="114">
        <v>-183.64699999999999</v>
      </c>
      <c r="R23245" s="114">
        <v>96.974000000000004</v>
      </c>
      <c r="S23245" s="110" t="s">
        <v>15307</v>
      </c>
    </row>
    <row r="23246" spans="1:19" ht="11.25" thickBot="1" x14ac:dyDescent="0.2">
      <c r="A23246" s="93"/>
    </row>
    <row r="23247" spans="1:19" ht="11.25" thickBot="1" x14ac:dyDescent="0.2">
      <c r="A23247" s="116" t="s">
        <v>355</v>
      </c>
      <c r="B23247" s="93"/>
      <c r="C23247" s="114">
        <v>0</v>
      </c>
      <c r="D23247" s="114">
        <v>0</v>
      </c>
      <c r="E23247" s="110" t="s">
        <v>15307</v>
      </c>
      <c r="F23247" s="118" t="s">
        <v>15308</v>
      </c>
      <c r="G23247" s="110" t="s">
        <v>15307</v>
      </c>
      <c r="H23247" s="110" t="s">
        <v>15307</v>
      </c>
      <c r="I23247" s="114">
        <v>0</v>
      </c>
      <c r="J23247" s="114">
        <v>0</v>
      </c>
      <c r="K23247" s="118" t="s">
        <v>15308</v>
      </c>
      <c r="L23247" s="114">
        <v>0</v>
      </c>
      <c r="M23247" s="114">
        <v>0</v>
      </c>
      <c r="N23247" s="114">
        <v>0</v>
      </c>
      <c r="O23247" s="110" t="s">
        <v>15307</v>
      </c>
      <c r="P23247" s="110" t="s">
        <v>15307</v>
      </c>
      <c r="Q23247" s="114">
        <v>0</v>
      </c>
      <c r="R23247" s="114">
        <v>0</v>
      </c>
      <c r="S23247" s="110" t="s">
        <v>15307</v>
      </c>
    </row>
    <row r="23248" spans="1:19" ht="11.25" thickBot="1" x14ac:dyDescent="0.2">
      <c r="A23248" s="93"/>
    </row>
    <row r="23249" spans="1:19" ht="11.25" thickBot="1" x14ac:dyDescent="0.2">
      <c r="A23249" s="117" t="s">
        <v>358</v>
      </c>
      <c r="B23249" s="93"/>
      <c r="C23249" s="114">
        <v>0</v>
      </c>
      <c r="D23249" s="114">
        <v>0</v>
      </c>
      <c r="E23249" s="110" t="s">
        <v>15307</v>
      </c>
      <c r="F23249" s="118">
        <v>0</v>
      </c>
      <c r="G23249" s="110" t="s">
        <v>15307</v>
      </c>
      <c r="H23249" s="110" t="s">
        <v>15307</v>
      </c>
      <c r="I23249" s="114">
        <v>0</v>
      </c>
      <c r="J23249" s="114">
        <v>0</v>
      </c>
      <c r="K23249" s="118">
        <v>0</v>
      </c>
      <c r="L23249" s="114">
        <v>0</v>
      </c>
      <c r="M23249" s="114">
        <v>0</v>
      </c>
      <c r="N23249" s="114">
        <v>0</v>
      </c>
      <c r="O23249" s="110" t="s">
        <v>15307</v>
      </c>
      <c r="P23249" s="110" t="s">
        <v>15307</v>
      </c>
      <c r="Q23249" s="114">
        <v>0</v>
      </c>
      <c r="R23249" s="114">
        <v>0</v>
      </c>
      <c r="S23249" s="110" t="s">
        <v>15307</v>
      </c>
    </row>
    <row r="23250" spans="1:19" ht="11.25" thickBot="1" x14ac:dyDescent="0.2">
      <c r="A23250" s="93"/>
    </row>
    <row r="23251" spans="1:19" ht="11.25" thickBot="1" x14ac:dyDescent="0.2">
      <c r="A23251" s="87" t="s">
        <v>345</v>
      </c>
      <c r="B23251" s="87" t="s">
        <v>346</v>
      </c>
      <c r="C23251" s="120" t="s">
        <v>35</v>
      </c>
      <c r="D23251" s="120" t="s">
        <v>36</v>
      </c>
      <c r="E23251" s="120" t="s">
        <v>15315</v>
      </c>
      <c r="F23251" s="120" t="s">
        <v>38</v>
      </c>
      <c r="G23251" s="120" t="s">
        <v>39</v>
      </c>
      <c r="H23251" s="120" t="s">
        <v>41</v>
      </c>
      <c r="I23251" s="120" t="s">
        <v>42</v>
      </c>
      <c r="J23251" s="120" t="s">
        <v>43</v>
      </c>
      <c r="K23251" s="120" t="s">
        <v>44</v>
      </c>
      <c r="L23251" s="120" t="s">
        <v>45</v>
      </c>
      <c r="M23251" s="120" t="s">
        <v>46</v>
      </c>
      <c r="N23251" s="120" t="s">
        <v>47</v>
      </c>
      <c r="O23251" s="120" t="s">
        <v>48</v>
      </c>
      <c r="P23251" s="120" t="s">
        <v>49</v>
      </c>
      <c r="Q23251" s="120" t="s">
        <v>50</v>
      </c>
      <c r="R23251" s="120" t="s">
        <v>51</v>
      </c>
      <c r="S23251" s="120" t="s">
        <v>52</v>
      </c>
    </row>
    <row r="23252" spans="1:19" ht="11.25" thickBot="1" x14ac:dyDescent="0.2">
      <c r="A23252" s="88">
        <v>1</v>
      </c>
      <c r="B23252" s="109">
        <v>0.94747685185185182</v>
      </c>
      <c r="C23252" s="111">
        <v>0.44908999999999999</v>
      </c>
      <c r="D23252" s="89">
        <v>273.50299999999999</v>
      </c>
      <c r="E23252" s="89">
        <v>8.3190000000000008</v>
      </c>
      <c r="F23252" s="110" t="s">
        <v>16011</v>
      </c>
      <c r="G23252" s="110" t="s">
        <v>16036</v>
      </c>
      <c r="H23252" s="89">
        <v>3288.2240000000002</v>
      </c>
      <c r="I23252" s="89">
        <v>156.24299999999999</v>
      </c>
      <c r="J23252" s="89">
        <v>514.47</v>
      </c>
      <c r="K23252" s="110" t="s">
        <v>15306</v>
      </c>
      <c r="L23252" s="110" t="s">
        <v>15306</v>
      </c>
      <c r="M23252" s="110" t="s">
        <v>16037</v>
      </c>
      <c r="N23252" s="110" t="s">
        <v>16038</v>
      </c>
      <c r="O23252" s="110" t="s">
        <v>15306</v>
      </c>
      <c r="P23252" s="110" t="s">
        <v>16039</v>
      </c>
      <c r="Q23252" s="110" t="s">
        <v>15306</v>
      </c>
      <c r="R23252" s="89">
        <v>27.033999999999999</v>
      </c>
      <c r="S23252" s="89">
        <v>82.504999999999995</v>
      </c>
    </row>
    <row r="23253" spans="1:19" ht="11.25" thickBot="1" x14ac:dyDescent="0.2">
      <c r="A23253" s="93"/>
    </row>
    <row r="23254" spans="1:19" ht="11.25" thickBot="1" x14ac:dyDescent="0.2">
      <c r="A23254" s="113" t="s">
        <v>352</v>
      </c>
      <c r="B23254" s="93"/>
      <c r="C23254" s="115">
        <v>0.44908999999999999</v>
      </c>
      <c r="D23254" s="114">
        <v>273.50299999999999</v>
      </c>
      <c r="E23254" s="114">
        <v>8.3190000000000008</v>
      </c>
      <c r="F23254" s="110" t="s">
        <v>16012</v>
      </c>
      <c r="G23254" s="110" t="s">
        <v>16042</v>
      </c>
      <c r="H23254" s="114">
        <v>3288.2240000000002</v>
      </c>
      <c r="I23254" s="114">
        <v>156.24299999999999</v>
      </c>
      <c r="J23254" s="114">
        <v>514.47</v>
      </c>
      <c r="K23254" s="110" t="s">
        <v>15307</v>
      </c>
      <c r="L23254" s="110" t="s">
        <v>15307</v>
      </c>
      <c r="M23254" s="110" t="s">
        <v>16043</v>
      </c>
      <c r="N23254" s="110" t="s">
        <v>16044</v>
      </c>
      <c r="O23254" s="110" t="s">
        <v>15307</v>
      </c>
      <c r="P23254" s="110" t="s">
        <v>16045</v>
      </c>
      <c r="Q23254" s="110" t="s">
        <v>15307</v>
      </c>
      <c r="R23254" s="114">
        <v>27.033999999999999</v>
      </c>
      <c r="S23254" s="114">
        <v>82.504999999999995</v>
      </c>
    </row>
    <row r="23255" spans="1:19" ht="11.25" thickBot="1" x14ac:dyDescent="0.2">
      <c r="A23255" s="93"/>
    </row>
    <row r="23256" spans="1:19" ht="11.25" thickBot="1" x14ac:dyDescent="0.2">
      <c r="A23256" s="116" t="s">
        <v>355</v>
      </c>
      <c r="B23256" s="93"/>
      <c r="C23256" s="118" t="s">
        <v>15308</v>
      </c>
      <c r="D23256" s="114">
        <v>0</v>
      </c>
      <c r="E23256" s="114">
        <v>0</v>
      </c>
      <c r="F23256" s="110" t="s">
        <v>15307</v>
      </c>
      <c r="G23256" s="110" t="s">
        <v>15307</v>
      </c>
      <c r="H23256" s="114">
        <v>0</v>
      </c>
      <c r="I23256" s="114">
        <v>0</v>
      </c>
      <c r="J23256" s="114">
        <v>0</v>
      </c>
      <c r="K23256" s="110" t="s">
        <v>15307</v>
      </c>
      <c r="L23256" s="110" t="s">
        <v>15307</v>
      </c>
      <c r="M23256" s="110" t="s">
        <v>15307</v>
      </c>
      <c r="N23256" s="110" t="s">
        <v>15307</v>
      </c>
      <c r="O23256" s="110" t="s">
        <v>15307</v>
      </c>
      <c r="P23256" s="110" t="s">
        <v>15307</v>
      </c>
      <c r="Q23256" s="110" t="s">
        <v>15307</v>
      </c>
      <c r="R23256" s="114">
        <v>0</v>
      </c>
      <c r="S23256" s="114">
        <v>0</v>
      </c>
    </row>
    <row r="23257" spans="1:19" ht="11.25" thickBot="1" x14ac:dyDescent="0.2">
      <c r="A23257" s="93"/>
    </row>
    <row r="23258" spans="1:19" ht="11.25" thickBot="1" x14ac:dyDescent="0.2">
      <c r="A23258" s="117" t="s">
        <v>358</v>
      </c>
      <c r="B23258" s="93"/>
      <c r="C23258" s="118">
        <v>0</v>
      </c>
      <c r="D23258" s="114">
        <v>0</v>
      </c>
      <c r="E23258" s="114">
        <v>0</v>
      </c>
      <c r="F23258" s="110" t="s">
        <v>15307</v>
      </c>
      <c r="G23258" s="110" t="s">
        <v>15307</v>
      </c>
      <c r="H23258" s="114">
        <v>0</v>
      </c>
      <c r="I23258" s="114">
        <v>0</v>
      </c>
      <c r="J23258" s="114">
        <v>0</v>
      </c>
      <c r="K23258" s="110" t="s">
        <v>15307</v>
      </c>
      <c r="L23258" s="110" t="s">
        <v>15307</v>
      </c>
      <c r="M23258" s="110" t="s">
        <v>15307</v>
      </c>
      <c r="N23258" s="110" t="s">
        <v>15307</v>
      </c>
      <c r="O23258" s="110" t="s">
        <v>15307</v>
      </c>
      <c r="P23258" s="110" t="s">
        <v>15307</v>
      </c>
      <c r="Q23258" s="110" t="s">
        <v>15307</v>
      </c>
      <c r="R23258" s="114">
        <v>0</v>
      </c>
      <c r="S23258" s="114">
        <v>0</v>
      </c>
    </row>
    <row r="23259" spans="1:19" ht="11.25" thickBot="1" x14ac:dyDescent="0.2">
      <c r="A23259" s="93"/>
    </row>
    <row r="23260" spans="1:19" ht="11.25" thickBot="1" x14ac:dyDescent="0.2">
      <c r="A23260" s="87" t="s">
        <v>345</v>
      </c>
      <c r="B23260" s="87" t="s">
        <v>346</v>
      </c>
      <c r="C23260" s="120" t="s">
        <v>53</v>
      </c>
      <c r="D23260" s="120" t="s">
        <v>54</v>
      </c>
      <c r="E23260" s="120" t="s">
        <v>55</v>
      </c>
      <c r="F23260" s="120" t="s">
        <v>56</v>
      </c>
      <c r="G23260" s="120" t="s">
        <v>15318</v>
      </c>
      <c r="H23260" s="120" t="s">
        <v>57</v>
      </c>
      <c r="I23260" s="120" t="s">
        <v>59</v>
      </c>
      <c r="J23260" s="120" t="s">
        <v>15319</v>
      </c>
      <c r="K23260" s="120" t="s">
        <v>60</v>
      </c>
      <c r="L23260" s="120" t="s">
        <v>61</v>
      </c>
      <c r="M23260" s="120" t="s">
        <v>62</v>
      </c>
      <c r="N23260" s="120" t="s">
        <v>15320</v>
      </c>
      <c r="O23260" s="120" t="s">
        <v>63</v>
      </c>
      <c r="P23260" s="120" t="s">
        <v>64</v>
      </c>
      <c r="Q23260" s="120" t="s">
        <v>66</v>
      </c>
      <c r="R23260" s="120" t="s">
        <v>15321</v>
      </c>
      <c r="S23260" s="120" t="s">
        <v>67</v>
      </c>
    </row>
    <row r="23261" spans="1:19" ht="11.25" thickBot="1" x14ac:dyDescent="0.2">
      <c r="A23261" s="88">
        <v>1</v>
      </c>
      <c r="B23261" s="109">
        <v>0.94747685185185182</v>
      </c>
      <c r="C23261" s="110" t="s">
        <v>15306</v>
      </c>
      <c r="D23261" s="110" t="s">
        <v>15306</v>
      </c>
      <c r="E23261" s="110" t="s">
        <v>16047</v>
      </c>
      <c r="F23261" s="89">
        <v>133.559</v>
      </c>
      <c r="G23261" s="89">
        <v>573.25300000000004</v>
      </c>
      <c r="H23261" s="89">
        <v>91.501999999999995</v>
      </c>
      <c r="I23261" s="110" t="s">
        <v>15306</v>
      </c>
      <c r="J23261" s="110" t="s">
        <v>16017</v>
      </c>
      <c r="K23261" s="110" t="s">
        <v>15306</v>
      </c>
      <c r="L23261" s="110" t="s">
        <v>15306</v>
      </c>
      <c r="M23261" s="89">
        <v>65.866</v>
      </c>
      <c r="N23261" s="89">
        <v>-9489.2780000000002</v>
      </c>
      <c r="O23261" s="110" t="s">
        <v>16061</v>
      </c>
      <c r="P23261" s="89">
        <v>825.79</v>
      </c>
      <c r="Q23261" s="112" t="s">
        <v>15568</v>
      </c>
      <c r="R23261" s="110" t="s">
        <v>16018</v>
      </c>
      <c r="S23261" s="89">
        <v>89.486000000000004</v>
      </c>
    </row>
    <row r="23262" spans="1:19" ht="11.25" thickBot="1" x14ac:dyDescent="0.2">
      <c r="A23262" s="93"/>
    </row>
    <row r="23263" spans="1:19" ht="11.25" thickBot="1" x14ac:dyDescent="0.2">
      <c r="A23263" s="113" t="s">
        <v>352</v>
      </c>
      <c r="B23263" s="93"/>
      <c r="C23263" s="110" t="s">
        <v>15307</v>
      </c>
      <c r="D23263" s="110" t="s">
        <v>15307</v>
      </c>
      <c r="E23263" s="110" t="s">
        <v>16049</v>
      </c>
      <c r="F23263" s="114">
        <v>133.559</v>
      </c>
      <c r="G23263" s="114">
        <v>573.25300000000004</v>
      </c>
      <c r="H23263" s="114">
        <v>91.501999999999995</v>
      </c>
      <c r="I23263" s="110" t="s">
        <v>15307</v>
      </c>
      <c r="J23263" s="110" t="s">
        <v>16019</v>
      </c>
      <c r="K23263" s="110" t="s">
        <v>15307</v>
      </c>
      <c r="L23263" s="110" t="s">
        <v>15307</v>
      </c>
      <c r="M23263" s="114">
        <v>65.866</v>
      </c>
      <c r="N23263" s="114">
        <v>-9489.2780000000002</v>
      </c>
      <c r="O23263" s="110" t="s">
        <v>16062</v>
      </c>
      <c r="P23263" s="114">
        <v>825.79</v>
      </c>
      <c r="Q23263" s="112" t="s">
        <v>15569</v>
      </c>
      <c r="R23263" s="110" t="s">
        <v>16020</v>
      </c>
      <c r="S23263" s="114">
        <v>89.486000000000004</v>
      </c>
    </row>
    <row r="23264" spans="1:19" ht="11.25" thickBot="1" x14ac:dyDescent="0.2">
      <c r="A23264" s="93"/>
    </row>
    <row r="23265" spans="1:19" ht="11.25" thickBot="1" x14ac:dyDescent="0.2">
      <c r="A23265" s="116" t="s">
        <v>355</v>
      </c>
      <c r="B23265" s="93"/>
      <c r="C23265" s="110" t="s">
        <v>15307</v>
      </c>
      <c r="D23265" s="110" t="s">
        <v>15307</v>
      </c>
      <c r="E23265" s="110" t="s">
        <v>15307</v>
      </c>
      <c r="F23265" s="114">
        <v>0</v>
      </c>
      <c r="G23265" s="114">
        <v>0</v>
      </c>
      <c r="H23265" s="114">
        <v>0</v>
      </c>
      <c r="I23265" s="110" t="s">
        <v>15307</v>
      </c>
      <c r="J23265" s="110" t="s">
        <v>15307</v>
      </c>
      <c r="K23265" s="110" t="s">
        <v>15307</v>
      </c>
      <c r="L23265" s="110" t="s">
        <v>15307</v>
      </c>
      <c r="M23265" s="114">
        <v>0</v>
      </c>
      <c r="N23265" s="114">
        <v>0</v>
      </c>
      <c r="O23265" s="110" t="s">
        <v>15307</v>
      </c>
      <c r="P23265" s="114">
        <v>0</v>
      </c>
      <c r="Q23265" s="112" t="s">
        <v>15324</v>
      </c>
      <c r="R23265" s="110" t="s">
        <v>15307</v>
      </c>
      <c r="S23265" s="114">
        <v>0</v>
      </c>
    </row>
    <row r="23266" spans="1:19" ht="11.25" thickBot="1" x14ac:dyDescent="0.2">
      <c r="A23266" s="93"/>
    </row>
    <row r="23267" spans="1:19" ht="11.25" thickBot="1" x14ac:dyDescent="0.2">
      <c r="A23267" s="117" t="s">
        <v>358</v>
      </c>
      <c r="B23267" s="93"/>
      <c r="C23267" s="110" t="s">
        <v>15307</v>
      </c>
      <c r="D23267" s="110" t="s">
        <v>15307</v>
      </c>
      <c r="E23267" s="110" t="s">
        <v>15307</v>
      </c>
      <c r="F23267" s="114">
        <v>0</v>
      </c>
      <c r="G23267" s="114">
        <v>0</v>
      </c>
      <c r="H23267" s="114">
        <v>0</v>
      </c>
      <c r="I23267" s="110" t="s">
        <v>15307</v>
      </c>
      <c r="J23267" s="110" t="s">
        <v>15307</v>
      </c>
      <c r="K23267" s="110" t="s">
        <v>15307</v>
      </c>
      <c r="L23267" s="110" t="s">
        <v>15307</v>
      </c>
      <c r="M23267" s="114">
        <v>0</v>
      </c>
      <c r="N23267" s="114">
        <v>0</v>
      </c>
      <c r="O23267" s="110" t="s">
        <v>15307</v>
      </c>
      <c r="P23267" s="114">
        <v>0</v>
      </c>
      <c r="Q23267" s="112" t="s">
        <v>15358</v>
      </c>
      <c r="R23267" s="110" t="s">
        <v>15307</v>
      </c>
      <c r="S23267" s="114">
        <v>0</v>
      </c>
    </row>
    <row r="23268" spans="1:19" ht="11.25" thickBot="1" x14ac:dyDescent="0.2">
      <c r="A23268" s="93"/>
    </row>
    <row r="23269" spans="1:19" ht="11.25" thickBot="1" x14ac:dyDescent="0.2">
      <c r="A23269" s="87" t="s">
        <v>345</v>
      </c>
      <c r="B23269" s="87" t="s">
        <v>346</v>
      </c>
      <c r="C23269" s="120" t="s">
        <v>68</v>
      </c>
      <c r="D23269" s="120" t="s">
        <v>15325</v>
      </c>
    </row>
    <row r="23270" spans="1:19" ht="11.25" thickBot="1" x14ac:dyDescent="0.2">
      <c r="A23270" s="88">
        <v>1</v>
      </c>
      <c r="B23270" s="109">
        <v>0.94747685185185182</v>
      </c>
      <c r="C23270" s="89">
        <v>-5.0970000000000004</v>
      </c>
      <c r="D23270" s="110" t="s">
        <v>15306</v>
      </c>
    </row>
    <row r="23271" spans="1:19" ht="11.25" thickBot="1" x14ac:dyDescent="0.2">
      <c r="A23271" s="93"/>
    </row>
    <row r="23272" spans="1:19" ht="11.25" thickBot="1" x14ac:dyDescent="0.2">
      <c r="A23272" s="113" t="s">
        <v>352</v>
      </c>
      <c r="B23272" s="93"/>
      <c r="C23272" s="114">
        <v>-5.0970000000000004</v>
      </c>
      <c r="D23272" s="110" t="s">
        <v>15307</v>
      </c>
    </row>
    <row r="23273" spans="1:19" ht="11.25" thickBot="1" x14ac:dyDescent="0.2">
      <c r="A23273" s="93"/>
    </row>
    <row r="23274" spans="1:19" ht="11.25" thickBot="1" x14ac:dyDescent="0.2">
      <c r="A23274" s="116" t="s">
        <v>355</v>
      </c>
      <c r="B23274" s="93"/>
      <c r="C23274" s="114">
        <v>0</v>
      </c>
      <c r="D23274" s="110" t="s">
        <v>15307</v>
      </c>
    </row>
    <row r="23275" spans="1:19" ht="11.25" thickBot="1" x14ac:dyDescent="0.2">
      <c r="A23275" s="93"/>
    </row>
    <row r="23276" spans="1:19" ht="11.25" thickBot="1" x14ac:dyDescent="0.2">
      <c r="A23276" s="117" t="s">
        <v>358</v>
      </c>
      <c r="B23276" s="93"/>
      <c r="C23276" s="114">
        <v>0</v>
      </c>
      <c r="D23276" s="110" t="s">
        <v>15307</v>
      </c>
    </row>
    <row r="23277" spans="1:19" ht="10.5" x14ac:dyDescent="0.15">
      <c r="A23277" s="93"/>
    </row>
    <row r="23278" spans="1:19" x14ac:dyDescent="0.15">
      <c r="A23278" s="106"/>
      <c r="B23278" s="69" t="s">
        <v>4540</v>
      </c>
    </row>
    <row r="23279" spans="1:19" ht="9.75" thickBot="1" x14ac:dyDescent="0.2">
      <c r="A23279" s="64" t="s">
        <v>6926</v>
      </c>
    </row>
    <row r="23280" spans="1:19" ht="11.25" thickBot="1" x14ac:dyDescent="0.2">
      <c r="A23280" s="87" t="s">
        <v>345</v>
      </c>
      <c r="B23280" s="87" t="s">
        <v>346</v>
      </c>
      <c r="C23280" s="120" t="s">
        <v>15300</v>
      </c>
      <c r="D23280" s="120" t="s">
        <v>15301</v>
      </c>
      <c r="E23280" s="120" t="s">
        <v>15302</v>
      </c>
      <c r="F23280" s="120" t="s">
        <v>1</v>
      </c>
      <c r="G23280" s="120" t="s">
        <v>2</v>
      </c>
      <c r="H23280" s="120" t="s">
        <v>3</v>
      </c>
      <c r="I23280" s="120" t="s">
        <v>15303</v>
      </c>
      <c r="J23280" s="120" t="s">
        <v>4</v>
      </c>
      <c r="K23280" s="120" t="s">
        <v>15304</v>
      </c>
      <c r="L23280" s="120" t="s">
        <v>8</v>
      </c>
      <c r="M23280" s="120" t="s">
        <v>15305</v>
      </c>
      <c r="N23280" s="120" t="s">
        <v>10</v>
      </c>
      <c r="O23280" s="120" t="s">
        <v>11</v>
      </c>
      <c r="P23280" s="120" t="s">
        <v>12</v>
      </c>
      <c r="Q23280" s="120" t="s">
        <v>13</v>
      </c>
      <c r="R23280" s="120" t="s">
        <v>14</v>
      </c>
      <c r="S23280" s="120" t="s">
        <v>15</v>
      </c>
    </row>
    <row r="23281" spans="1:19" ht="11.25" thickBot="1" x14ac:dyDescent="0.2">
      <c r="A23281" s="88">
        <v>1</v>
      </c>
      <c r="B23281" s="109">
        <v>0.95291666666666675</v>
      </c>
      <c r="C23281" s="110" t="s">
        <v>15306</v>
      </c>
      <c r="D23281" s="110" t="s">
        <v>15306</v>
      </c>
      <c r="E23281" s="110" t="s">
        <v>15306</v>
      </c>
      <c r="F23281" s="89">
        <v>258374.77</v>
      </c>
      <c r="G23281" s="89">
        <v>100466.38</v>
      </c>
      <c r="H23281" s="89">
        <v>34424.46</v>
      </c>
      <c r="I23281" s="89">
        <v>160.43100000000001</v>
      </c>
      <c r="J23281" s="89">
        <v>9027.1679999999997</v>
      </c>
      <c r="K23281" s="89">
        <v>135.65600000000001</v>
      </c>
      <c r="L23281" s="111">
        <v>0.62992000000000004</v>
      </c>
      <c r="M23281" s="89">
        <v>16727.916000000001</v>
      </c>
      <c r="N23281" s="89">
        <v>5560.4120000000003</v>
      </c>
      <c r="O23281" s="89">
        <v>41777.834999999999</v>
      </c>
      <c r="P23281" s="110" t="s">
        <v>16151</v>
      </c>
      <c r="Q23281" s="110" t="s">
        <v>16152</v>
      </c>
      <c r="R23281" s="89">
        <v>3222.6179999999999</v>
      </c>
      <c r="S23281" s="89">
        <v>8891.8700000000008</v>
      </c>
    </row>
    <row r="23282" spans="1:19" ht="11.25" thickBot="1" x14ac:dyDescent="0.2">
      <c r="A23282" s="93"/>
    </row>
    <row r="23283" spans="1:19" ht="11.25" thickBot="1" x14ac:dyDescent="0.2">
      <c r="A23283" s="113" t="s">
        <v>352</v>
      </c>
      <c r="B23283" s="93"/>
      <c r="C23283" s="110" t="s">
        <v>15307</v>
      </c>
      <c r="D23283" s="110" t="s">
        <v>15307</v>
      </c>
      <c r="E23283" s="110" t="s">
        <v>15307</v>
      </c>
      <c r="F23283" s="114">
        <v>258374.77</v>
      </c>
      <c r="G23283" s="114">
        <v>100466.38</v>
      </c>
      <c r="H23283" s="114">
        <v>34424.46</v>
      </c>
      <c r="I23283" s="114">
        <v>160.43100000000001</v>
      </c>
      <c r="J23283" s="114">
        <v>9027.1679999999997</v>
      </c>
      <c r="K23283" s="114">
        <v>135.65600000000001</v>
      </c>
      <c r="L23283" s="115">
        <v>0.62992000000000004</v>
      </c>
      <c r="M23283" s="114">
        <v>16727.916000000001</v>
      </c>
      <c r="N23283" s="114">
        <v>5560.4120000000003</v>
      </c>
      <c r="O23283" s="114">
        <v>41777.834999999999</v>
      </c>
      <c r="P23283" s="110" t="s">
        <v>16153</v>
      </c>
      <c r="Q23283" s="110" t="s">
        <v>16154</v>
      </c>
      <c r="R23283" s="114">
        <v>3222.6179999999999</v>
      </c>
      <c r="S23283" s="114">
        <v>8891.8700000000008</v>
      </c>
    </row>
    <row r="23284" spans="1:19" ht="11.25" thickBot="1" x14ac:dyDescent="0.2">
      <c r="A23284" s="93"/>
    </row>
    <row r="23285" spans="1:19" ht="11.25" thickBot="1" x14ac:dyDescent="0.2">
      <c r="A23285" s="116" t="s">
        <v>355</v>
      </c>
      <c r="B23285" s="93"/>
      <c r="C23285" s="110" t="s">
        <v>15307</v>
      </c>
      <c r="D23285" s="110" t="s">
        <v>15307</v>
      </c>
      <c r="E23285" s="110" t="s">
        <v>15307</v>
      </c>
      <c r="F23285" s="114">
        <v>0</v>
      </c>
      <c r="G23285" s="114">
        <v>0</v>
      </c>
      <c r="H23285" s="114">
        <v>0</v>
      </c>
      <c r="I23285" s="114">
        <v>0</v>
      </c>
      <c r="J23285" s="114">
        <v>0</v>
      </c>
      <c r="K23285" s="114">
        <v>0</v>
      </c>
      <c r="L23285" s="118" t="s">
        <v>15308</v>
      </c>
      <c r="M23285" s="114">
        <v>0</v>
      </c>
      <c r="N23285" s="114">
        <v>0</v>
      </c>
      <c r="O23285" s="114">
        <v>0</v>
      </c>
      <c r="P23285" s="110" t="s">
        <v>15358</v>
      </c>
      <c r="Q23285" s="110" t="s">
        <v>15358</v>
      </c>
      <c r="R23285" s="114">
        <v>0</v>
      </c>
      <c r="S23285" s="114">
        <v>0</v>
      </c>
    </row>
    <row r="23286" spans="1:19" ht="11.25" thickBot="1" x14ac:dyDescent="0.2">
      <c r="A23286" s="93"/>
    </row>
    <row r="23287" spans="1:19" ht="11.25" thickBot="1" x14ac:dyDescent="0.2">
      <c r="A23287" s="117" t="s">
        <v>358</v>
      </c>
      <c r="B23287" s="93"/>
      <c r="C23287" s="110" t="s">
        <v>15307</v>
      </c>
      <c r="D23287" s="110" t="s">
        <v>15307</v>
      </c>
      <c r="E23287" s="110" t="s">
        <v>15307</v>
      </c>
      <c r="F23287" s="114">
        <v>0</v>
      </c>
      <c r="G23287" s="114">
        <v>0</v>
      </c>
      <c r="H23287" s="114">
        <v>0</v>
      </c>
      <c r="I23287" s="114">
        <v>0</v>
      </c>
      <c r="J23287" s="114">
        <v>0</v>
      </c>
      <c r="K23287" s="114">
        <v>0</v>
      </c>
      <c r="L23287" s="118">
        <v>0</v>
      </c>
      <c r="M23287" s="114">
        <v>0</v>
      </c>
      <c r="N23287" s="114">
        <v>0</v>
      </c>
      <c r="O23287" s="114">
        <v>0</v>
      </c>
      <c r="P23287" s="110" t="s">
        <v>15358</v>
      </c>
      <c r="Q23287" s="110" t="s">
        <v>15358</v>
      </c>
      <c r="R23287" s="114">
        <v>0</v>
      </c>
      <c r="S23287" s="114">
        <v>0</v>
      </c>
    </row>
    <row r="23288" spans="1:19" ht="11.25" thickBot="1" x14ac:dyDescent="0.2">
      <c r="A23288" s="93"/>
    </row>
    <row r="23289" spans="1:19" ht="11.25" thickBot="1" x14ac:dyDescent="0.2">
      <c r="A23289" s="87" t="s">
        <v>345</v>
      </c>
      <c r="B23289" s="87" t="s">
        <v>346</v>
      </c>
      <c r="C23289" s="120" t="s">
        <v>16</v>
      </c>
      <c r="D23289" s="120" t="s">
        <v>15309</v>
      </c>
      <c r="E23289" s="120" t="s">
        <v>15310</v>
      </c>
      <c r="F23289" s="120" t="s">
        <v>20</v>
      </c>
      <c r="G23289" s="120" t="s">
        <v>21</v>
      </c>
      <c r="H23289" s="120" t="s">
        <v>22</v>
      </c>
      <c r="I23289" s="120" t="s">
        <v>23</v>
      </c>
      <c r="J23289" s="120" t="s">
        <v>24</v>
      </c>
      <c r="K23289" s="120" t="s">
        <v>26</v>
      </c>
      <c r="L23289" s="120" t="s">
        <v>15311</v>
      </c>
      <c r="M23289" s="120" t="s">
        <v>27</v>
      </c>
      <c r="N23289" s="120" t="s">
        <v>28</v>
      </c>
      <c r="O23289" s="120" t="s">
        <v>29</v>
      </c>
      <c r="P23289" s="120" t="s">
        <v>30</v>
      </c>
      <c r="Q23289" s="120" t="s">
        <v>15312</v>
      </c>
      <c r="R23289" s="120" t="s">
        <v>32</v>
      </c>
      <c r="S23289" s="120" t="s">
        <v>33</v>
      </c>
    </row>
    <row r="23290" spans="1:19" ht="11.25" thickBot="1" x14ac:dyDescent="0.2">
      <c r="A23290" s="88">
        <v>1</v>
      </c>
      <c r="B23290" s="109">
        <v>0.95291666666666675</v>
      </c>
      <c r="C23290" s="89">
        <v>210009.23</v>
      </c>
      <c r="D23290" s="89">
        <v>135275.67000000001</v>
      </c>
      <c r="E23290" s="89">
        <v>750.38699999999994</v>
      </c>
      <c r="F23290" s="111">
        <v>0.50717000000000001</v>
      </c>
      <c r="G23290" s="89">
        <v>1459.434</v>
      </c>
      <c r="H23290" s="89">
        <v>267.79199999999997</v>
      </c>
      <c r="I23290" s="89">
        <v>3134.0790000000002</v>
      </c>
      <c r="J23290" s="89">
        <v>175966.8</v>
      </c>
      <c r="K23290" s="111">
        <v>0.49585000000000001</v>
      </c>
      <c r="L23290" s="89">
        <v>161313.22</v>
      </c>
      <c r="M23290" s="89">
        <v>3129.413</v>
      </c>
      <c r="N23290" s="89">
        <v>7997.134</v>
      </c>
      <c r="O23290" s="110" t="s">
        <v>16004</v>
      </c>
      <c r="P23290" s="110" t="s">
        <v>15306</v>
      </c>
      <c r="Q23290" s="89">
        <v>315.51600000000002</v>
      </c>
      <c r="R23290" s="89">
        <v>2165.152</v>
      </c>
      <c r="S23290" s="89">
        <v>439.15499999999997</v>
      </c>
    </row>
    <row r="23291" spans="1:19" ht="11.25" thickBot="1" x14ac:dyDescent="0.2">
      <c r="A23291" s="93"/>
    </row>
    <row r="23292" spans="1:19" ht="11.25" thickBot="1" x14ac:dyDescent="0.2">
      <c r="A23292" s="113" t="s">
        <v>352</v>
      </c>
      <c r="B23292" s="93"/>
      <c r="C23292" s="114">
        <v>210009.23</v>
      </c>
      <c r="D23292" s="114">
        <v>135275.67000000001</v>
      </c>
      <c r="E23292" s="114">
        <v>750.38699999999994</v>
      </c>
      <c r="F23292" s="115">
        <v>0.50717000000000001</v>
      </c>
      <c r="G23292" s="114">
        <v>1459.434</v>
      </c>
      <c r="H23292" s="114">
        <v>267.79199999999997</v>
      </c>
      <c r="I23292" s="114">
        <v>3134.0790000000002</v>
      </c>
      <c r="J23292" s="114">
        <v>175966.8</v>
      </c>
      <c r="K23292" s="115">
        <v>0.49585000000000001</v>
      </c>
      <c r="L23292" s="114">
        <v>161313.22</v>
      </c>
      <c r="M23292" s="114">
        <v>3129.413</v>
      </c>
      <c r="N23292" s="114">
        <v>7997.134</v>
      </c>
      <c r="O23292" s="110" t="s">
        <v>16006</v>
      </c>
      <c r="P23292" s="110" t="s">
        <v>15307</v>
      </c>
      <c r="Q23292" s="114">
        <v>315.51600000000002</v>
      </c>
      <c r="R23292" s="114">
        <v>2165.152</v>
      </c>
      <c r="S23292" s="114">
        <v>439.15499999999997</v>
      </c>
    </row>
    <row r="23293" spans="1:19" ht="11.25" thickBot="1" x14ac:dyDescent="0.2">
      <c r="A23293" s="93"/>
    </row>
    <row r="23294" spans="1:19" ht="11.25" thickBot="1" x14ac:dyDescent="0.2">
      <c r="A23294" s="116" t="s">
        <v>355</v>
      </c>
      <c r="B23294" s="93"/>
      <c r="C23294" s="114">
        <v>0</v>
      </c>
      <c r="D23294" s="114">
        <v>0</v>
      </c>
      <c r="E23294" s="114">
        <v>0</v>
      </c>
      <c r="F23294" s="118" t="s">
        <v>15308</v>
      </c>
      <c r="G23294" s="114">
        <v>0</v>
      </c>
      <c r="H23294" s="114">
        <v>0</v>
      </c>
      <c r="I23294" s="114">
        <v>0</v>
      </c>
      <c r="J23294" s="114">
        <v>0</v>
      </c>
      <c r="K23294" s="118" t="s">
        <v>15308</v>
      </c>
      <c r="L23294" s="114">
        <v>0</v>
      </c>
      <c r="M23294" s="114">
        <v>0</v>
      </c>
      <c r="N23294" s="114">
        <v>0</v>
      </c>
      <c r="O23294" s="110" t="s">
        <v>15307</v>
      </c>
      <c r="P23294" s="110" t="s">
        <v>15307</v>
      </c>
      <c r="Q23294" s="114">
        <v>0</v>
      </c>
      <c r="R23294" s="114">
        <v>0</v>
      </c>
      <c r="S23294" s="114">
        <v>0</v>
      </c>
    </row>
    <row r="23295" spans="1:19" ht="11.25" thickBot="1" x14ac:dyDescent="0.2">
      <c r="A23295" s="93"/>
    </row>
    <row r="23296" spans="1:19" ht="11.25" thickBot="1" x14ac:dyDescent="0.2">
      <c r="A23296" s="117" t="s">
        <v>358</v>
      </c>
      <c r="B23296" s="93"/>
      <c r="C23296" s="114">
        <v>0</v>
      </c>
      <c r="D23296" s="114">
        <v>0</v>
      </c>
      <c r="E23296" s="114">
        <v>0</v>
      </c>
      <c r="F23296" s="118">
        <v>0</v>
      </c>
      <c r="G23296" s="114">
        <v>0</v>
      </c>
      <c r="H23296" s="114">
        <v>0</v>
      </c>
      <c r="I23296" s="114">
        <v>0</v>
      </c>
      <c r="J23296" s="114">
        <v>0</v>
      </c>
      <c r="K23296" s="118">
        <v>0</v>
      </c>
      <c r="L23296" s="114">
        <v>0</v>
      </c>
      <c r="M23296" s="114">
        <v>0</v>
      </c>
      <c r="N23296" s="114">
        <v>0</v>
      </c>
      <c r="O23296" s="110" t="s">
        <v>15307</v>
      </c>
      <c r="P23296" s="110" t="s">
        <v>15307</v>
      </c>
      <c r="Q23296" s="114">
        <v>0</v>
      </c>
      <c r="R23296" s="114">
        <v>0</v>
      </c>
      <c r="S23296" s="114">
        <v>0</v>
      </c>
    </row>
    <row r="23297" spans="1:19" ht="11.25" thickBot="1" x14ac:dyDescent="0.2">
      <c r="A23297" s="93"/>
    </row>
    <row r="23298" spans="1:19" ht="11.25" thickBot="1" x14ac:dyDescent="0.2">
      <c r="A23298" s="87" t="s">
        <v>345</v>
      </c>
      <c r="B23298" s="87" t="s">
        <v>346</v>
      </c>
      <c r="C23298" s="120" t="s">
        <v>35</v>
      </c>
      <c r="D23298" s="120" t="s">
        <v>36</v>
      </c>
      <c r="E23298" s="120" t="s">
        <v>15315</v>
      </c>
      <c r="F23298" s="120" t="s">
        <v>38</v>
      </c>
      <c r="G23298" s="120" t="s">
        <v>39</v>
      </c>
      <c r="H23298" s="120" t="s">
        <v>41</v>
      </c>
      <c r="I23298" s="120" t="s">
        <v>42</v>
      </c>
      <c r="J23298" s="120" t="s">
        <v>43</v>
      </c>
      <c r="K23298" s="120" t="s">
        <v>44</v>
      </c>
      <c r="L23298" s="120" t="s">
        <v>45</v>
      </c>
      <c r="M23298" s="120" t="s">
        <v>46</v>
      </c>
      <c r="N23298" s="120" t="s">
        <v>47</v>
      </c>
      <c r="O23298" s="120" t="s">
        <v>48</v>
      </c>
      <c r="P23298" s="120" t="s">
        <v>49</v>
      </c>
      <c r="Q23298" s="120" t="s">
        <v>50</v>
      </c>
      <c r="R23298" s="120" t="s">
        <v>51</v>
      </c>
      <c r="S23298" s="120" t="s">
        <v>52</v>
      </c>
    </row>
    <row r="23299" spans="1:19" ht="11.25" thickBot="1" x14ac:dyDescent="0.2">
      <c r="A23299" s="88">
        <v>1</v>
      </c>
      <c r="B23299" s="109">
        <v>0.95291666666666675</v>
      </c>
      <c r="C23299" s="111">
        <v>0.43431999999999998</v>
      </c>
      <c r="D23299" s="89">
        <v>27828.677</v>
      </c>
      <c r="E23299" s="89">
        <v>2662.0990000000002</v>
      </c>
      <c r="F23299" s="110" t="s">
        <v>16011</v>
      </c>
      <c r="G23299" s="89">
        <v>932.12599999999998</v>
      </c>
      <c r="H23299" s="89">
        <v>956212.17</v>
      </c>
      <c r="I23299" s="89">
        <v>38438.466999999997</v>
      </c>
      <c r="J23299" s="89">
        <v>49365.612000000001</v>
      </c>
      <c r="K23299" s="89">
        <v>3968.7640000000001</v>
      </c>
      <c r="L23299" s="89">
        <v>2875.61</v>
      </c>
      <c r="M23299" s="89">
        <v>478.64800000000002</v>
      </c>
      <c r="N23299" s="89">
        <v>556.66399999999999</v>
      </c>
      <c r="O23299" s="89">
        <v>1330.4760000000001</v>
      </c>
      <c r="P23299" s="89">
        <v>736.745</v>
      </c>
      <c r="Q23299" s="89">
        <v>778.81</v>
      </c>
      <c r="R23299" s="89">
        <v>1028.2940000000001</v>
      </c>
      <c r="S23299" s="89">
        <v>955.41099999999994</v>
      </c>
    </row>
    <row r="23300" spans="1:19" ht="11.25" thickBot="1" x14ac:dyDescent="0.2">
      <c r="A23300" s="93"/>
    </row>
    <row r="23301" spans="1:19" ht="11.25" thickBot="1" x14ac:dyDescent="0.2">
      <c r="A23301" s="113" t="s">
        <v>352</v>
      </c>
      <c r="B23301" s="93"/>
      <c r="C23301" s="115">
        <v>0.43431999999999998</v>
      </c>
      <c r="D23301" s="114">
        <v>27828.677</v>
      </c>
      <c r="E23301" s="114">
        <v>2662.0990000000002</v>
      </c>
      <c r="F23301" s="110" t="s">
        <v>16012</v>
      </c>
      <c r="G23301" s="114">
        <v>932.12599999999998</v>
      </c>
      <c r="H23301" s="114">
        <v>956212.17</v>
      </c>
      <c r="I23301" s="114">
        <v>38438.466999999997</v>
      </c>
      <c r="J23301" s="114">
        <v>49365.612000000001</v>
      </c>
      <c r="K23301" s="114">
        <v>3968.7640000000001</v>
      </c>
      <c r="L23301" s="114">
        <v>2875.61</v>
      </c>
      <c r="M23301" s="114">
        <v>478.64800000000002</v>
      </c>
      <c r="N23301" s="114">
        <v>556.66399999999999</v>
      </c>
      <c r="O23301" s="114">
        <v>1330.4760000000001</v>
      </c>
      <c r="P23301" s="114">
        <v>736.745</v>
      </c>
      <c r="Q23301" s="114">
        <v>778.81</v>
      </c>
      <c r="R23301" s="114">
        <v>1028.2940000000001</v>
      </c>
      <c r="S23301" s="114">
        <v>955.41099999999994</v>
      </c>
    </row>
    <row r="23302" spans="1:19" ht="11.25" thickBot="1" x14ac:dyDescent="0.2">
      <c r="A23302" s="93"/>
    </row>
    <row r="23303" spans="1:19" ht="11.25" thickBot="1" x14ac:dyDescent="0.2">
      <c r="A23303" s="116" t="s">
        <v>355</v>
      </c>
      <c r="B23303" s="93"/>
      <c r="C23303" s="118" t="s">
        <v>15308</v>
      </c>
      <c r="D23303" s="114">
        <v>0</v>
      </c>
      <c r="E23303" s="114">
        <v>0</v>
      </c>
      <c r="F23303" s="110" t="s">
        <v>15307</v>
      </c>
      <c r="G23303" s="114">
        <v>0</v>
      </c>
      <c r="H23303" s="114">
        <v>0</v>
      </c>
      <c r="I23303" s="114">
        <v>0</v>
      </c>
      <c r="J23303" s="114">
        <v>0</v>
      </c>
      <c r="K23303" s="114">
        <v>0</v>
      </c>
      <c r="L23303" s="114">
        <v>0</v>
      </c>
      <c r="M23303" s="114">
        <v>0</v>
      </c>
      <c r="N23303" s="114">
        <v>0</v>
      </c>
      <c r="O23303" s="114">
        <v>0</v>
      </c>
      <c r="P23303" s="114">
        <v>0</v>
      </c>
      <c r="Q23303" s="114">
        <v>0</v>
      </c>
      <c r="R23303" s="114">
        <v>0</v>
      </c>
      <c r="S23303" s="114">
        <v>0</v>
      </c>
    </row>
    <row r="23304" spans="1:19" ht="11.25" thickBot="1" x14ac:dyDescent="0.2">
      <c r="A23304" s="93"/>
    </row>
    <row r="23305" spans="1:19" ht="11.25" thickBot="1" x14ac:dyDescent="0.2">
      <c r="A23305" s="117" t="s">
        <v>358</v>
      </c>
      <c r="B23305" s="93"/>
      <c r="C23305" s="118">
        <v>0</v>
      </c>
      <c r="D23305" s="114">
        <v>0</v>
      </c>
      <c r="E23305" s="114">
        <v>0</v>
      </c>
      <c r="F23305" s="110" t="s">
        <v>15307</v>
      </c>
      <c r="G23305" s="114">
        <v>0</v>
      </c>
      <c r="H23305" s="114">
        <v>0</v>
      </c>
      <c r="I23305" s="114">
        <v>0</v>
      </c>
      <c r="J23305" s="114">
        <v>0</v>
      </c>
      <c r="K23305" s="114">
        <v>0</v>
      </c>
      <c r="L23305" s="114">
        <v>0</v>
      </c>
      <c r="M23305" s="114">
        <v>0</v>
      </c>
      <c r="N23305" s="114">
        <v>0</v>
      </c>
      <c r="O23305" s="114">
        <v>0</v>
      </c>
      <c r="P23305" s="114">
        <v>0</v>
      </c>
      <c r="Q23305" s="114">
        <v>0</v>
      </c>
      <c r="R23305" s="114">
        <v>0</v>
      </c>
      <c r="S23305" s="114">
        <v>0</v>
      </c>
    </row>
    <row r="23306" spans="1:19" ht="11.25" thickBot="1" x14ac:dyDescent="0.2">
      <c r="A23306" s="93"/>
    </row>
    <row r="23307" spans="1:19" ht="11.25" thickBot="1" x14ac:dyDescent="0.2">
      <c r="A23307" s="87" t="s">
        <v>345</v>
      </c>
      <c r="B23307" s="87" t="s">
        <v>346</v>
      </c>
      <c r="C23307" s="120" t="s">
        <v>53</v>
      </c>
      <c r="D23307" s="120" t="s">
        <v>54</v>
      </c>
      <c r="E23307" s="120" t="s">
        <v>55</v>
      </c>
      <c r="F23307" s="120" t="s">
        <v>56</v>
      </c>
      <c r="G23307" s="120" t="s">
        <v>15318</v>
      </c>
      <c r="H23307" s="120" t="s">
        <v>57</v>
      </c>
      <c r="I23307" s="120" t="s">
        <v>59</v>
      </c>
      <c r="J23307" s="120" t="s">
        <v>15319</v>
      </c>
      <c r="K23307" s="120" t="s">
        <v>60</v>
      </c>
      <c r="L23307" s="120" t="s">
        <v>61</v>
      </c>
      <c r="M23307" s="120" t="s">
        <v>62</v>
      </c>
      <c r="N23307" s="120" t="s">
        <v>15320</v>
      </c>
      <c r="O23307" s="120" t="s">
        <v>63</v>
      </c>
      <c r="P23307" s="120" t="s">
        <v>64</v>
      </c>
      <c r="Q23307" s="120" t="s">
        <v>66</v>
      </c>
      <c r="R23307" s="120" t="s">
        <v>15321</v>
      </c>
      <c r="S23307" s="120" t="s">
        <v>67</v>
      </c>
    </row>
    <row r="23308" spans="1:19" ht="11.25" thickBot="1" x14ac:dyDescent="0.2">
      <c r="A23308" s="88">
        <v>1</v>
      </c>
      <c r="B23308" s="109">
        <v>0.95291666666666675</v>
      </c>
      <c r="C23308" s="89">
        <v>587.10199999999998</v>
      </c>
      <c r="D23308" s="89">
        <v>779.13800000000003</v>
      </c>
      <c r="E23308" s="89">
        <v>440.30900000000003</v>
      </c>
      <c r="F23308" s="89">
        <v>13498.433999999999</v>
      </c>
      <c r="G23308" s="89">
        <v>2799.6170000000002</v>
      </c>
      <c r="H23308" s="89">
        <v>13451.585999999999</v>
      </c>
      <c r="I23308" s="89">
        <v>186.68600000000001</v>
      </c>
      <c r="J23308" s="110" t="s">
        <v>16017</v>
      </c>
      <c r="K23308" s="89">
        <v>84.614000000000004</v>
      </c>
      <c r="L23308" s="89">
        <v>371.07</v>
      </c>
      <c r="M23308" s="89">
        <v>1988.787</v>
      </c>
      <c r="N23308" s="89">
        <v>-9346.6</v>
      </c>
      <c r="O23308" s="89">
        <v>216.51300000000001</v>
      </c>
      <c r="P23308" s="89">
        <v>202303.04</v>
      </c>
      <c r="Q23308" s="112" t="s">
        <v>15574</v>
      </c>
      <c r="R23308" s="110" t="s">
        <v>16018</v>
      </c>
      <c r="S23308" s="89">
        <v>9454.5849999999991</v>
      </c>
    </row>
    <row r="23309" spans="1:19" ht="11.25" thickBot="1" x14ac:dyDescent="0.2">
      <c r="A23309" s="93"/>
    </row>
    <row r="23310" spans="1:19" ht="11.25" thickBot="1" x14ac:dyDescent="0.2">
      <c r="A23310" s="113" t="s">
        <v>352</v>
      </c>
      <c r="B23310" s="93"/>
      <c r="C23310" s="114">
        <v>587.10199999999998</v>
      </c>
      <c r="D23310" s="114">
        <v>779.13800000000003</v>
      </c>
      <c r="E23310" s="114">
        <v>440.30900000000003</v>
      </c>
      <c r="F23310" s="114">
        <v>13498.433999999999</v>
      </c>
      <c r="G23310" s="114">
        <v>2799.6170000000002</v>
      </c>
      <c r="H23310" s="114">
        <v>13451.585999999999</v>
      </c>
      <c r="I23310" s="114">
        <v>186.68600000000001</v>
      </c>
      <c r="J23310" s="110" t="s">
        <v>16019</v>
      </c>
      <c r="K23310" s="114">
        <v>84.614000000000004</v>
      </c>
      <c r="L23310" s="114">
        <v>371.07</v>
      </c>
      <c r="M23310" s="114">
        <v>1988.787</v>
      </c>
      <c r="N23310" s="114">
        <v>-9346.6</v>
      </c>
      <c r="O23310" s="114">
        <v>216.51300000000001</v>
      </c>
      <c r="P23310" s="114">
        <v>202303.04</v>
      </c>
      <c r="Q23310" s="112" t="s">
        <v>15575</v>
      </c>
      <c r="R23310" s="110" t="s">
        <v>16020</v>
      </c>
      <c r="S23310" s="114">
        <v>9454.5849999999991</v>
      </c>
    </row>
    <row r="23311" spans="1:19" ht="11.25" thickBot="1" x14ac:dyDescent="0.2">
      <c r="A23311" s="93"/>
    </row>
    <row r="23312" spans="1:19" ht="11.25" thickBot="1" x14ac:dyDescent="0.2">
      <c r="A23312" s="116" t="s">
        <v>355</v>
      </c>
      <c r="B23312" s="93"/>
      <c r="C23312" s="114">
        <v>0</v>
      </c>
      <c r="D23312" s="114">
        <v>0</v>
      </c>
      <c r="E23312" s="114">
        <v>0</v>
      </c>
      <c r="F23312" s="114">
        <v>0</v>
      </c>
      <c r="G23312" s="114">
        <v>0</v>
      </c>
      <c r="H23312" s="114">
        <v>0</v>
      </c>
      <c r="I23312" s="114">
        <v>0</v>
      </c>
      <c r="J23312" s="110" t="s">
        <v>15307</v>
      </c>
      <c r="K23312" s="114">
        <v>0</v>
      </c>
      <c r="L23312" s="114">
        <v>0</v>
      </c>
      <c r="M23312" s="114">
        <v>0</v>
      </c>
      <c r="N23312" s="114">
        <v>0</v>
      </c>
      <c r="O23312" s="114">
        <v>0</v>
      </c>
      <c r="P23312" s="114">
        <v>0</v>
      </c>
      <c r="Q23312" s="112" t="s">
        <v>15324</v>
      </c>
      <c r="R23312" s="110" t="s">
        <v>15307</v>
      </c>
      <c r="S23312" s="114">
        <v>0</v>
      </c>
    </row>
    <row r="23313" spans="1:19" ht="11.25" thickBot="1" x14ac:dyDescent="0.2">
      <c r="A23313" s="93"/>
    </row>
    <row r="23314" spans="1:19" ht="11.25" thickBot="1" x14ac:dyDescent="0.2">
      <c r="A23314" s="117" t="s">
        <v>358</v>
      </c>
      <c r="B23314" s="93"/>
      <c r="C23314" s="114">
        <v>0</v>
      </c>
      <c r="D23314" s="114">
        <v>0</v>
      </c>
      <c r="E23314" s="114">
        <v>0</v>
      </c>
      <c r="F23314" s="114">
        <v>0</v>
      </c>
      <c r="G23314" s="114">
        <v>0</v>
      </c>
      <c r="H23314" s="114">
        <v>0</v>
      </c>
      <c r="I23314" s="114">
        <v>0</v>
      </c>
      <c r="J23314" s="110" t="s">
        <v>15307</v>
      </c>
      <c r="K23314" s="114">
        <v>0</v>
      </c>
      <c r="L23314" s="114">
        <v>0</v>
      </c>
      <c r="M23314" s="114">
        <v>0</v>
      </c>
      <c r="N23314" s="114">
        <v>0</v>
      </c>
      <c r="O23314" s="114">
        <v>0</v>
      </c>
      <c r="P23314" s="114">
        <v>0</v>
      </c>
      <c r="Q23314" s="112" t="s">
        <v>15358</v>
      </c>
      <c r="R23314" s="110" t="s">
        <v>15307</v>
      </c>
      <c r="S23314" s="114">
        <v>0</v>
      </c>
    </row>
    <row r="23315" spans="1:19" ht="11.25" thickBot="1" x14ac:dyDescent="0.2">
      <c r="A23315" s="93"/>
    </row>
    <row r="23316" spans="1:19" ht="11.25" thickBot="1" x14ac:dyDescent="0.2">
      <c r="A23316" s="87" t="s">
        <v>345</v>
      </c>
      <c r="B23316" s="87" t="s">
        <v>346</v>
      </c>
      <c r="C23316" s="120" t="s">
        <v>68</v>
      </c>
      <c r="D23316" s="120" t="s">
        <v>15325</v>
      </c>
    </row>
    <row r="23317" spans="1:19" ht="11.25" thickBot="1" x14ac:dyDescent="0.2">
      <c r="A23317" s="88">
        <v>1</v>
      </c>
      <c r="B23317" s="109">
        <v>0.95291666666666675</v>
      </c>
      <c r="C23317" s="89">
        <v>119963.09</v>
      </c>
      <c r="D23317" s="110" t="s">
        <v>15306</v>
      </c>
    </row>
    <row r="23318" spans="1:19" ht="11.25" thickBot="1" x14ac:dyDescent="0.2">
      <c r="A23318" s="93"/>
    </row>
    <row r="23319" spans="1:19" ht="11.25" thickBot="1" x14ac:dyDescent="0.2">
      <c r="A23319" s="113" t="s">
        <v>352</v>
      </c>
      <c r="B23319" s="93"/>
      <c r="C23319" s="114">
        <v>119963.09</v>
      </c>
      <c r="D23319" s="110" t="s">
        <v>15307</v>
      </c>
    </row>
    <row r="23320" spans="1:19" ht="11.25" thickBot="1" x14ac:dyDescent="0.2">
      <c r="A23320" s="93"/>
    </row>
    <row r="23321" spans="1:19" ht="11.25" thickBot="1" x14ac:dyDescent="0.2">
      <c r="A23321" s="116" t="s">
        <v>355</v>
      </c>
      <c r="B23321" s="93"/>
      <c r="C23321" s="114">
        <v>0</v>
      </c>
      <c r="D23321" s="110" t="s">
        <v>15307</v>
      </c>
    </row>
    <row r="23322" spans="1:19" ht="11.25" thickBot="1" x14ac:dyDescent="0.2">
      <c r="A23322" s="93"/>
    </row>
    <row r="23323" spans="1:19" ht="11.25" thickBot="1" x14ac:dyDescent="0.2">
      <c r="A23323" s="117" t="s">
        <v>358</v>
      </c>
      <c r="B23323" s="93"/>
      <c r="C23323" s="114">
        <v>0</v>
      </c>
      <c r="D23323" s="110" t="s">
        <v>15307</v>
      </c>
    </row>
    <row r="23324" spans="1:19" ht="10.5" x14ac:dyDescent="0.15">
      <c r="A23324" s="93"/>
    </row>
    <row r="23325" spans="1:19" x14ac:dyDescent="0.15">
      <c r="A23325" s="106"/>
      <c r="B23325" s="69" t="s">
        <v>4644</v>
      </c>
    </row>
    <row r="23326" spans="1:19" ht="9.75" thickBot="1" x14ac:dyDescent="0.2">
      <c r="A23326" s="64" t="s">
        <v>6926</v>
      </c>
    </row>
    <row r="23327" spans="1:19" ht="11.25" thickBot="1" x14ac:dyDescent="0.2">
      <c r="A23327" s="87" t="s">
        <v>345</v>
      </c>
      <c r="B23327" s="87" t="s">
        <v>346</v>
      </c>
      <c r="C23327" s="120" t="s">
        <v>15300</v>
      </c>
      <c r="D23327" s="120" t="s">
        <v>15301</v>
      </c>
      <c r="E23327" s="120" t="s">
        <v>15302</v>
      </c>
      <c r="F23327" s="120" t="s">
        <v>1</v>
      </c>
      <c r="G23327" s="120" t="s">
        <v>2</v>
      </c>
      <c r="H23327" s="120" t="s">
        <v>3</v>
      </c>
      <c r="I23327" s="120" t="s">
        <v>15303</v>
      </c>
      <c r="J23327" s="120" t="s">
        <v>4</v>
      </c>
      <c r="K23327" s="120" t="s">
        <v>15304</v>
      </c>
      <c r="L23327" s="120" t="s">
        <v>8</v>
      </c>
      <c r="M23327" s="120" t="s">
        <v>15305</v>
      </c>
      <c r="N23327" s="120" t="s">
        <v>10</v>
      </c>
      <c r="O23327" s="120" t="s">
        <v>11</v>
      </c>
      <c r="P23327" s="120" t="s">
        <v>12</v>
      </c>
      <c r="Q23327" s="120" t="s">
        <v>13</v>
      </c>
      <c r="R23327" s="120" t="s">
        <v>14</v>
      </c>
      <c r="S23327" s="120" t="s">
        <v>15</v>
      </c>
    </row>
    <row r="23328" spans="1:19" ht="11.25" thickBot="1" x14ac:dyDescent="0.2">
      <c r="A23328" s="88">
        <v>1</v>
      </c>
      <c r="B23328" s="109">
        <v>0.95835648148148145</v>
      </c>
      <c r="C23328" s="110" t="s">
        <v>15306</v>
      </c>
      <c r="D23328" s="110" t="s">
        <v>15306</v>
      </c>
      <c r="E23328" s="110" t="s">
        <v>15306</v>
      </c>
      <c r="F23328" s="89">
        <v>151548.46</v>
      </c>
      <c r="G23328" s="89">
        <v>71168.620999999999</v>
      </c>
      <c r="H23328" s="89">
        <v>18568.641</v>
      </c>
      <c r="I23328" s="89">
        <v>-95.197999999999993</v>
      </c>
      <c r="J23328" s="89">
        <v>6550.8519999999999</v>
      </c>
      <c r="K23328" s="89">
        <v>255.393</v>
      </c>
      <c r="L23328" s="111">
        <v>0.61070000000000002</v>
      </c>
      <c r="M23328" s="89">
        <v>10495.338</v>
      </c>
      <c r="N23328" s="89">
        <v>3135.1350000000002</v>
      </c>
      <c r="O23328" s="89">
        <v>17854.778999999999</v>
      </c>
      <c r="P23328" s="110" t="s">
        <v>16155</v>
      </c>
      <c r="Q23328" s="110" t="s">
        <v>16156</v>
      </c>
      <c r="R23328" s="89">
        <v>1746.0709999999999</v>
      </c>
      <c r="S23328" s="89">
        <v>4176.6989999999996</v>
      </c>
    </row>
    <row r="23329" spans="1:19" ht="11.25" thickBot="1" x14ac:dyDescent="0.2">
      <c r="A23329" s="93"/>
    </row>
    <row r="23330" spans="1:19" ht="11.25" thickBot="1" x14ac:dyDescent="0.2">
      <c r="A23330" s="113" t="s">
        <v>352</v>
      </c>
      <c r="B23330" s="93"/>
      <c r="C23330" s="110" t="s">
        <v>15307</v>
      </c>
      <c r="D23330" s="110" t="s">
        <v>15307</v>
      </c>
      <c r="E23330" s="110" t="s">
        <v>15307</v>
      </c>
      <c r="F23330" s="114">
        <v>151548.46</v>
      </c>
      <c r="G23330" s="114">
        <v>71168.620999999999</v>
      </c>
      <c r="H23330" s="114">
        <v>18568.641</v>
      </c>
      <c r="I23330" s="114">
        <v>-95.197999999999993</v>
      </c>
      <c r="J23330" s="114">
        <v>6550.8519999999999</v>
      </c>
      <c r="K23330" s="114">
        <v>255.393</v>
      </c>
      <c r="L23330" s="115">
        <v>0.61070000000000002</v>
      </c>
      <c r="M23330" s="114">
        <v>10495.338</v>
      </c>
      <c r="N23330" s="114">
        <v>3135.1350000000002</v>
      </c>
      <c r="O23330" s="114">
        <v>17854.778999999999</v>
      </c>
      <c r="P23330" s="110" t="s">
        <v>16157</v>
      </c>
      <c r="Q23330" s="110" t="s">
        <v>16158</v>
      </c>
      <c r="R23330" s="114">
        <v>1746.0709999999999</v>
      </c>
      <c r="S23330" s="114">
        <v>4176.6989999999996</v>
      </c>
    </row>
    <row r="23331" spans="1:19" ht="11.25" thickBot="1" x14ac:dyDescent="0.2">
      <c r="A23331" s="93"/>
    </row>
    <row r="23332" spans="1:19" ht="11.25" thickBot="1" x14ac:dyDescent="0.2">
      <c r="A23332" s="116" t="s">
        <v>355</v>
      </c>
      <c r="B23332" s="93"/>
      <c r="C23332" s="110" t="s">
        <v>15307</v>
      </c>
      <c r="D23332" s="110" t="s">
        <v>15307</v>
      </c>
      <c r="E23332" s="110" t="s">
        <v>15307</v>
      </c>
      <c r="F23332" s="114">
        <v>0</v>
      </c>
      <c r="G23332" s="114">
        <v>0</v>
      </c>
      <c r="H23332" s="114">
        <v>0</v>
      </c>
      <c r="I23332" s="114">
        <v>0</v>
      </c>
      <c r="J23332" s="114">
        <v>0</v>
      </c>
      <c r="K23332" s="114">
        <v>0</v>
      </c>
      <c r="L23332" s="118" t="s">
        <v>15308</v>
      </c>
      <c r="M23332" s="114">
        <v>0</v>
      </c>
      <c r="N23332" s="114">
        <v>0</v>
      </c>
      <c r="O23332" s="114">
        <v>0</v>
      </c>
      <c r="P23332" s="110" t="s">
        <v>15358</v>
      </c>
      <c r="Q23332" s="110" t="s">
        <v>15358</v>
      </c>
      <c r="R23332" s="114">
        <v>0</v>
      </c>
      <c r="S23332" s="114">
        <v>0</v>
      </c>
    </row>
    <row r="23333" spans="1:19" ht="11.25" thickBot="1" x14ac:dyDescent="0.2">
      <c r="A23333" s="93"/>
    </row>
    <row r="23334" spans="1:19" ht="11.25" thickBot="1" x14ac:dyDescent="0.2">
      <c r="A23334" s="117" t="s">
        <v>358</v>
      </c>
      <c r="B23334" s="93"/>
      <c r="C23334" s="110" t="s">
        <v>15307</v>
      </c>
      <c r="D23334" s="110" t="s">
        <v>15307</v>
      </c>
      <c r="E23334" s="110" t="s">
        <v>15307</v>
      </c>
      <c r="F23334" s="114">
        <v>0</v>
      </c>
      <c r="G23334" s="114">
        <v>0</v>
      </c>
      <c r="H23334" s="114">
        <v>0</v>
      </c>
      <c r="I23334" s="114">
        <v>0</v>
      </c>
      <c r="J23334" s="114">
        <v>0</v>
      </c>
      <c r="K23334" s="114">
        <v>0</v>
      </c>
      <c r="L23334" s="118">
        <v>0</v>
      </c>
      <c r="M23334" s="114">
        <v>0</v>
      </c>
      <c r="N23334" s="114">
        <v>0</v>
      </c>
      <c r="O23334" s="114">
        <v>0</v>
      </c>
      <c r="P23334" s="110" t="s">
        <v>15358</v>
      </c>
      <c r="Q23334" s="110" t="s">
        <v>15358</v>
      </c>
      <c r="R23334" s="114">
        <v>0</v>
      </c>
      <c r="S23334" s="114">
        <v>0</v>
      </c>
    </row>
    <row r="23335" spans="1:19" ht="11.25" thickBot="1" x14ac:dyDescent="0.2">
      <c r="A23335" s="93"/>
    </row>
    <row r="23336" spans="1:19" ht="11.25" thickBot="1" x14ac:dyDescent="0.2">
      <c r="A23336" s="87" t="s">
        <v>345</v>
      </c>
      <c r="B23336" s="87" t="s">
        <v>346</v>
      </c>
      <c r="C23336" s="120" t="s">
        <v>16</v>
      </c>
      <c r="D23336" s="120" t="s">
        <v>15309</v>
      </c>
      <c r="E23336" s="120" t="s">
        <v>15310</v>
      </c>
      <c r="F23336" s="120" t="s">
        <v>20</v>
      </c>
      <c r="G23336" s="120" t="s">
        <v>21</v>
      </c>
      <c r="H23336" s="120" t="s">
        <v>22</v>
      </c>
      <c r="I23336" s="120" t="s">
        <v>23</v>
      </c>
      <c r="J23336" s="120" t="s">
        <v>24</v>
      </c>
      <c r="K23336" s="120" t="s">
        <v>26</v>
      </c>
      <c r="L23336" s="120" t="s">
        <v>15311</v>
      </c>
      <c r="M23336" s="120" t="s">
        <v>27</v>
      </c>
      <c r="N23336" s="120" t="s">
        <v>28</v>
      </c>
      <c r="O23336" s="120" t="s">
        <v>29</v>
      </c>
      <c r="P23336" s="120" t="s">
        <v>30</v>
      </c>
      <c r="Q23336" s="120" t="s">
        <v>15312</v>
      </c>
      <c r="R23336" s="120" t="s">
        <v>32</v>
      </c>
      <c r="S23336" s="120" t="s">
        <v>33</v>
      </c>
    </row>
    <row r="23337" spans="1:19" ht="11.25" thickBot="1" x14ac:dyDescent="0.2">
      <c r="A23337" s="88">
        <v>1</v>
      </c>
      <c r="B23337" s="109">
        <v>0.95835648148148145</v>
      </c>
      <c r="C23337" s="89">
        <v>98572.41</v>
      </c>
      <c r="D23337" s="89">
        <v>65645.418999999994</v>
      </c>
      <c r="E23337" s="89">
        <v>441.62900000000002</v>
      </c>
      <c r="F23337" s="111">
        <v>0.49980999999999998</v>
      </c>
      <c r="G23337" s="89">
        <v>925.447</v>
      </c>
      <c r="H23337" s="89">
        <v>194.68899999999999</v>
      </c>
      <c r="I23337" s="89">
        <v>1489.9570000000001</v>
      </c>
      <c r="J23337" s="89">
        <v>88232.885999999999</v>
      </c>
      <c r="K23337" s="111">
        <v>0.48991000000000001</v>
      </c>
      <c r="L23337" s="89">
        <v>76664.990999999995</v>
      </c>
      <c r="M23337" s="89">
        <v>1653.5239999999999</v>
      </c>
      <c r="N23337" s="89">
        <v>3259.3519999999999</v>
      </c>
      <c r="O23337" s="110" t="s">
        <v>16004</v>
      </c>
      <c r="P23337" s="110" t="s">
        <v>15306</v>
      </c>
      <c r="Q23337" s="89">
        <v>108.842</v>
      </c>
      <c r="R23337" s="89">
        <v>4870.4480000000003</v>
      </c>
      <c r="S23337" s="89">
        <v>641.55600000000004</v>
      </c>
    </row>
    <row r="23338" spans="1:19" ht="11.25" thickBot="1" x14ac:dyDescent="0.2">
      <c r="A23338" s="93"/>
    </row>
    <row r="23339" spans="1:19" ht="11.25" thickBot="1" x14ac:dyDescent="0.2">
      <c r="A23339" s="113" t="s">
        <v>352</v>
      </c>
      <c r="B23339" s="93"/>
      <c r="C23339" s="114">
        <v>98572.41</v>
      </c>
      <c r="D23339" s="114">
        <v>65645.418999999994</v>
      </c>
      <c r="E23339" s="114">
        <v>441.62900000000002</v>
      </c>
      <c r="F23339" s="115">
        <v>0.49980999999999998</v>
      </c>
      <c r="G23339" s="114">
        <v>925.447</v>
      </c>
      <c r="H23339" s="114">
        <v>194.68899999999999</v>
      </c>
      <c r="I23339" s="114">
        <v>1489.9570000000001</v>
      </c>
      <c r="J23339" s="114">
        <v>88232.885999999999</v>
      </c>
      <c r="K23339" s="115">
        <v>0.48991000000000001</v>
      </c>
      <c r="L23339" s="114">
        <v>76664.990999999995</v>
      </c>
      <c r="M23339" s="114">
        <v>1653.5239999999999</v>
      </c>
      <c r="N23339" s="114">
        <v>3259.3519999999999</v>
      </c>
      <c r="O23339" s="110" t="s">
        <v>16006</v>
      </c>
      <c r="P23339" s="110" t="s">
        <v>15307</v>
      </c>
      <c r="Q23339" s="114">
        <v>108.842</v>
      </c>
      <c r="R23339" s="114">
        <v>4870.4480000000003</v>
      </c>
      <c r="S23339" s="114">
        <v>641.55600000000004</v>
      </c>
    </row>
    <row r="23340" spans="1:19" ht="11.25" thickBot="1" x14ac:dyDescent="0.2">
      <c r="A23340" s="93"/>
    </row>
    <row r="23341" spans="1:19" ht="11.25" thickBot="1" x14ac:dyDescent="0.2">
      <c r="A23341" s="116" t="s">
        <v>355</v>
      </c>
      <c r="B23341" s="93"/>
      <c r="C23341" s="114">
        <v>0</v>
      </c>
      <c r="D23341" s="114">
        <v>0</v>
      </c>
      <c r="E23341" s="114">
        <v>0</v>
      </c>
      <c r="F23341" s="118" t="s">
        <v>15308</v>
      </c>
      <c r="G23341" s="114">
        <v>0</v>
      </c>
      <c r="H23341" s="114">
        <v>0</v>
      </c>
      <c r="I23341" s="114">
        <v>0</v>
      </c>
      <c r="J23341" s="114">
        <v>0</v>
      </c>
      <c r="K23341" s="118" t="s">
        <v>15308</v>
      </c>
      <c r="L23341" s="114">
        <v>0</v>
      </c>
      <c r="M23341" s="114">
        <v>0</v>
      </c>
      <c r="N23341" s="114">
        <v>0</v>
      </c>
      <c r="O23341" s="110" t="s">
        <v>15307</v>
      </c>
      <c r="P23341" s="110" t="s">
        <v>15307</v>
      </c>
      <c r="Q23341" s="114">
        <v>0</v>
      </c>
      <c r="R23341" s="114">
        <v>0</v>
      </c>
      <c r="S23341" s="114">
        <v>0</v>
      </c>
    </row>
    <row r="23342" spans="1:19" ht="11.25" thickBot="1" x14ac:dyDescent="0.2">
      <c r="A23342" s="93"/>
    </row>
    <row r="23343" spans="1:19" ht="11.25" thickBot="1" x14ac:dyDescent="0.2">
      <c r="A23343" s="117" t="s">
        <v>358</v>
      </c>
      <c r="B23343" s="93"/>
      <c r="C23343" s="114">
        <v>0</v>
      </c>
      <c r="D23343" s="114">
        <v>0</v>
      </c>
      <c r="E23343" s="114">
        <v>0</v>
      </c>
      <c r="F23343" s="118">
        <v>0</v>
      </c>
      <c r="G23343" s="114">
        <v>0</v>
      </c>
      <c r="H23343" s="114">
        <v>0</v>
      </c>
      <c r="I23343" s="114">
        <v>0</v>
      </c>
      <c r="J23343" s="114">
        <v>0</v>
      </c>
      <c r="K23343" s="118">
        <v>0</v>
      </c>
      <c r="L23343" s="114">
        <v>0</v>
      </c>
      <c r="M23343" s="114">
        <v>0</v>
      </c>
      <c r="N23343" s="114">
        <v>0</v>
      </c>
      <c r="O23343" s="110" t="s">
        <v>15307</v>
      </c>
      <c r="P23343" s="110" t="s">
        <v>15307</v>
      </c>
      <c r="Q23343" s="114">
        <v>0</v>
      </c>
      <c r="R23343" s="114">
        <v>0</v>
      </c>
      <c r="S23343" s="114">
        <v>0</v>
      </c>
    </row>
    <row r="23344" spans="1:19" ht="11.25" thickBot="1" x14ac:dyDescent="0.2">
      <c r="A23344" s="93"/>
    </row>
    <row r="23345" spans="1:19" ht="11.25" thickBot="1" x14ac:dyDescent="0.2">
      <c r="A23345" s="87" t="s">
        <v>345</v>
      </c>
      <c r="B23345" s="87" t="s">
        <v>346</v>
      </c>
      <c r="C23345" s="120" t="s">
        <v>35</v>
      </c>
      <c r="D23345" s="120" t="s">
        <v>36</v>
      </c>
      <c r="E23345" s="120" t="s">
        <v>15315</v>
      </c>
      <c r="F23345" s="120" t="s">
        <v>38</v>
      </c>
      <c r="G23345" s="120" t="s">
        <v>39</v>
      </c>
      <c r="H23345" s="120" t="s">
        <v>41</v>
      </c>
      <c r="I23345" s="120" t="s">
        <v>42</v>
      </c>
      <c r="J23345" s="120" t="s">
        <v>43</v>
      </c>
      <c r="K23345" s="120" t="s">
        <v>44</v>
      </c>
      <c r="L23345" s="120" t="s">
        <v>45</v>
      </c>
      <c r="M23345" s="120" t="s">
        <v>46</v>
      </c>
      <c r="N23345" s="120" t="s">
        <v>47</v>
      </c>
      <c r="O23345" s="120" t="s">
        <v>48</v>
      </c>
      <c r="P23345" s="120" t="s">
        <v>49</v>
      </c>
      <c r="Q23345" s="120" t="s">
        <v>50</v>
      </c>
      <c r="R23345" s="120" t="s">
        <v>51</v>
      </c>
      <c r="S23345" s="120" t="s">
        <v>52</v>
      </c>
    </row>
    <row r="23346" spans="1:19" ht="11.25" thickBot="1" x14ac:dyDescent="0.2">
      <c r="A23346" s="88">
        <v>1</v>
      </c>
      <c r="B23346" s="109">
        <v>0.95835648148148145</v>
      </c>
      <c r="C23346" s="111">
        <v>0.44046999999999997</v>
      </c>
      <c r="D23346" s="89">
        <v>10265.402</v>
      </c>
      <c r="E23346" s="89">
        <v>762.43700000000001</v>
      </c>
      <c r="F23346" s="110" t="s">
        <v>16011</v>
      </c>
      <c r="G23346" s="89">
        <v>340.24599999999998</v>
      </c>
      <c r="H23346" s="89">
        <v>509334.51</v>
      </c>
      <c r="I23346" s="89">
        <v>20589.545999999998</v>
      </c>
      <c r="J23346" s="89">
        <v>25244.841</v>
      </c>
      <c r="K23346" s="89">
        <v>2241.9270000000001</v>
      </c>
      <c r="L23346" s="89">
        <v>1551.4349999999999</v>
      </c>
      <c r="M23346" s="89">
        <v>539.15099999999995</v>
      </c>
      <c r="N23346" s="89">
        <v>288.81400000000002</v>
      </c>
      <c r="O23346" s="89">
        <v>507.78199999999998</v>
      </c>
      <c r="P23346" s="89">
        <v>332.43099999999998</v>
      </c>
      <c r="Q23346" s="89">
        <v>546.93499999999995</v>
      </c>
      <c r="R23346" s="89">
        <v>427.08499999999998</v>
      </c>
      <c r="S23346" s="89">
        <v>824.38499999999999</v>
      </c>
    </row>
    <row r="23347" spans="1:19" ht="11.25" thickBot="1" x14ac:dyDescent="0.2">
      <c r="A23347" s="93"/>
    </row>
    <row r="23348" spans="1:19" ht="11.25" thickBot="1" x14ac:dyDescent="0.2">
      <c r="A23348" s="113" t="s">
        <v>352</v>
      </c>
      <c r="B23348" s="93"/>
      <c r="C23348" s="115">
        <v>0.44046999999999997</v>
      </c>
      <c r="D23348" s="114">
        <v>10265.402</v>
      </c>
      <c r="E23348" s="114">
        <v>762.43700000000001</v>
      </c>
      <c r="F23348" s="110" t="s">
        <v>16012</v>
      </c>
      <c r="G23348" s="114">
        <v>340.24599999999998</v>
      </c>
      <c r="H23348" s="114">
        <v>509334.51</v>
      </c>
      <c r="I23348" s="114">
        <v>20589.545999999998</v>
      </c>
      <c r="J23348" s="114">
        <v>25244.841</v>
      </c>
      <c r="K23348" s="114">
        <v>2241.9270000000001</v>
      </c>
      <c r="L23348" s="114">
        <v>1551.4349999999999</v>
      </c>
      <c r="M23348" s="114">
        <v>539.15099999999995</v>
      </c>
      <c r="N23348" s="114">
        <v>288.81400000000002</v>
      </c>
      <c r="O23348" s="114">
        <v>507.78199999999998</v>
      </c>
      <c r="P23348" s="114">
        <v>332.43099999999998</v>
      </c>
      <c r="Q23348" s="114">
        <v>546.93499999999995</v>
      </c>
      <c r="R23348" s="114">
        <v>427.08499999999998</v>
      </c>
      <c r="S23348" s="114">
        <v>824.38499999999999</v>
      </c>
    </row>
    <row r="23349" spans="1:19" ht="11.25" thickBot="1" x14ac:dyDescent="0.2">
      <c r="A23349" s="93"/>
    </row>
    <row r="23350" spans="1:19" ht="11.25" thickBot="1" x14ac:dyDescent="0.2">
      <c r="A23350" s="116" t="s">
        <v>355</v>
      </c>
      <c r="B23350" s="93"/>
      <c r="C23350" s="118" t="s">
        <v>15308</v>
      </c>
      <c r="D23350" s="114">
        <v>0</v>
      </c>
      <c r="E23350" s="114">
        <v>0</v>
      </c>
      <c r="F23350" s="110" t="s">
        <v>15307</v>
      </c>
      <c r="G23350" s="114">
        <v>0</v>
      </c>
      <c r="H23350" s="114">
        <v>0</v>
      </c>
      <c r="I23350" s="114">
        <v>0</v>
      </c>
      <c r="J23350" s="114">
        <v>0</v>
      </c>
      <c r="K23350" s="114">
        <v>0</v>
      </c>
      <c r="L23350" s="114">
        <v>0</v>
      </c>
      <c r="M23350" s="114">
        <v>0</v>
      </c>
      <c r="N23350" s="114">
        <v>0</v>
      </c>
      <c r="O23350" s="114">
        <v>0</v>
      </c>
      <c r="P23350" s="114">
        <v>0</v>
      </c>
      <c r="Q23350" s="114">
        <v>0</v>
      </c>
      <c r="R23350" s="114">
        <v>0</v>
      </c>
      <c r="S23350" s="114">
        <v>0</v>
      </c>
    </row>
    <row r="23351" spans="1:19" ht="11.25" thickBot="1" x14ac:dyDescent="0.2">
      <c r="A23351" s="93"/>
    </row>
    <row r="23352" spans="1:19" ht="11.25" thickBot="1" x14ac:dyDescent="0.2">
      <c r="A23352" s="117" t="s">
        <v>358</v>
      </c>
      <c r="B23352" s="93"/>
      <c r="C23352" s="118">
        <v>0</v>
      </c>
      <c r="D23352" s="114">
        <v>0</v>
      </c>
      <c r="E23352" s="114">
        <v>0</v>
      </c>
      <c r="F23352" s="110" t="s">
        <v>15307</v>
      </c>
      <c r="G23352" s="114">
        <v>0</v>
      </c>
      <c r="H23352" s="114">
        <v>0</v>
      </c>
      <c r="I23352" s="114">
        <v>0</v>
      </c>
      <c r="J23352" s="114">
        <v>0</v>
      </c>
      <c r="K23352" s="114">
        <v>0</v>
      </c>
      <c r="L23352" s="114">
        <v>0</v>
      </c>
      <c r="M23352" s="114">
        <v>0</v>
      </c>
      <c r="N23352" s="114">
        <v>0</v>
      </c>
      <c r="O23352" s="114">
        <v>0</v>
      </c>
      <c r="P23352" s="114">
        <v>0</v>
      </c>
      <c r="Q23352" s="114">
        <v>0</v>
      </c>
      <c r="R23352" s="114">
        <v>0</v>
      </c>
      <c r="S23352" s="114">
        <v>0</v>
      </c>
    </row>
    <row r="23353" spans="1:19" ht="11.25" thickBot="1" x14ac:dyDescent="0.2">
      <c r="A23353" s="93"/>
    </row>
    <row r="23354" spans="1:19" ht="11.25" thickBot="1" x14ac:dyDescent="0.2">
      <c r="A23354" s="87" t="s">
        <v>345</v>
      </c>
      <c r="B23354" s="87" t="s">
        <v>346</v>
      </c>
      <c r="C23354" s="120" t="s">
        <v>53</v>
      </c>
      <c r="D23354" s="120" t="s">
        <v>54</v>
      </c>
      <c r="E23354" s="120" t="s">
        <v>55</v>
      </c>
      <c r="F23354" s="120" t="s">
        <v>56</v>
      </c>
      <c r="G23354" s="120" t="s">
        <v>15318</v>
      </c>
      <c r="H23354" s="120" t="s">
        <v>57</v>
      </c>
      <c r="I23354" s="120" t="s">
        <v>59</v>
      </c>
      <c r="J23354" s="120" t="s">
        <v>15319</v>
      </c>
      <c r="K23354" s="120" t="s">
        <v>60</v>
      </c>
      <c r="L23354" s="120" t="s">
        <v>61</v>
      </c>
      <c r="M23354" s="120" t="s">
        <v>62</v>
      </c>
      <c r="N23354" s="120" t="s">
        <v>15320</v>
      </c>
      <c r="O23354" s="120" t="s">
        <v>63</v>
      </c>
      <c r="P23354" s="120" t="s">
        <v>64</v>
      </c>
      <c r="Q23354" s="120" t="s">
        <v>66</v>
      </c>
      <c r="R23354" s="120" t="s">
        <v>15321</v>
      </c>
      <c r="S23354" s="120" t="s">
        <v>67</v>
      </c>
    </row>
    <row r="23355" spans="1:19" ht="11.25" thickBot="1" x14ac:dyDescent="0.2">
      <c r="A23355" s="88">
        <v>1</v>
      </c>
      <c r="B23355" s="109">
        <v>0.95835648148148145</v>
      </c>
      <c r="C23355" s="89">
        <v>460.19799999999998</v>
      </c>
      <c r="D23355" s="89">
        <v>554.88900000000001</v>
      </c>
      <c r="E23355" s="89">
        <v>178.351</v>
      </c>
      <c r="F23355" s="89">
        <v>7065.5540000000001</v>
      </c>
      <c r="G23355" s="89">
        <v>1141.5409999999999</v>
      </c>
      <c r="H23355" s="89">
        <v>7006.1109999999999</v>
      </c>
      <c r="I23355" s="89">
        <v>170.44200000000001</v>
      </c>
      <c r="J23355" s="110" t="s">
        <v>16017</v>
      </c>
      <c r="K23355" s="89">
        <v>172.03299999999999</v>
      </c>
      <c r="L23355" s="89">
        <v>143.80199999999999</v>
      </c>
      <c r="M23355" s="89">
        <v>1410.5260000000001</v>
      </c>
      <c r="N23355" s="89">
        <v>-9125.76</v>
      </c>
      <c r="O23355" s="89">
        <v>141.983</v>
      </c>
      <c r="P23355" s="89">
        <v>101357.17</v>
      </c>
      <c r="Q23355" s="112" t="s">
        <v>15580</v>
      </c>
      <c r="R23355" s="110" t="s">
        <v>16018</v>
      </c>
      <c r="S23355" s="89">
        <v>4701.027</v>
      </c>
    </row>
    <row r="23356" spans="1:19" ht="11.25" thickBot="1" x14ac:dyDescent="0.2">
      <c r="A23356" s="93"/>
    </row>
    <row r="23357" spans="1:19" ht="11.25" thickBot="1" x14ac:dyDescent="0.2">
      <c r="A23357" s="113" t="s">
        <v>352</v>
      </c>
      <c r="B23357" s="93"/>
      <c r="C23357" s="114">
        <v>460.19799999999998</v>
      </c>
      <c r="D23357" s="114">
        <v>554.88900000000001</v>
      </c>
      <c r="E23357" s="114">
        <v>178.351</v>
      </c>
      <c r="F23357" s="114">
        <v>7065.5540000000001</v>
      </c>
      <c r="G23357" s="114">
        <v>1141.5409999999999</v>
      </c>
      <c r="H23357" s="114">
        <v>7006.1109999999999</v>
      </c>
      <c r="I23357" s="114">
        <v>170.44200000000001</v>
      </c>
      <c r="J23357" s="110" t="s">
        <v>16019</v>
      </c>
      <c r="K23357" s="114">
        <v>172.03299999999999</v>
      </c>
      <c r="L23357" s="114">
        <v>143.80199999999999</v>
      </c>
      <c r="M23357" s="114">
        <v>1410.5260000000001</v>
      </c>
      <c r="N23357" s="114">
        <v>-9125.76</v>
      </c>
      <c r="O23357" s="114">
        <v>141.983</v>
      </c>
      <c r="P23357" s="114">
        <v>101357.17</v>
      </c>
      <c r="Q23357" s="112" t="s">
        <v>15581</v>
      </c>
      <c r="R23357" s="110" t="s">
        <v>16020</v>
      </c>
      <c r="S23357" s="114">
        <v>4701.027</v>
      </c>
    </row>
    <row r="23358" spans="1:19" ht="11.25" thickBot="1" x14ac:dyDescent="0.2">
      <c r="A23358" s="93"/>
    </row>
    <row r="23359" spans="1:19" ht="11.25" thickBot="1" x14ac:dyDescent="0.2">
      <c r="A23359" s="116" t="s">
        <v>355</v>
      </c>
      <c r="B23359" s="93"/>
      <c r="C23359" s="114">
        <v>0</v>
      </c>
      <c r="D23359" s="114">
        <v>0</v>
      </c>
      <c r="E23359" s="114">
        <v>0</v>
      </c>
      <c r="F23359" s="114">
        <v>0</v>
      </c>
      <c r="G23359" s="114">
        <v>0</v>
      </c>
      <c r="H23359" s="114">
        <v>0</v>
      </c>
      <c r="I23359" s="114">
        <v>0</v>
      </c>
      <c r="J23359" s="110" t="s">
        <v>15307</v>
      </c>
      <c r="K23359" s="114">
        <v>0</v>
      </c>
      <c r="L23359" s="114">
        <v>0</v>
      </c>
      <c r="M23359" s="114">
        <v>0</v>
      </c>
      <c r="N23359" s="114">
        <v>0</v>
      </c>
      <c r="O23359" s="114">
        <v>0</v>
      </c>
      <c r="P23359" s="114">
        <v>0</v>
      </c>
      <c r="Q23359" s="112" t="s">
        <v>15324</v>
      </c>
      <c r="R23359" s="110" t="s">
        <v>15307</v>
      </c>
      <c r="S23359" s="114">
        <v>0</v>
      </c>
    </row>
    <row r="23360" spans="1:19" ht="11.25" thickBot="1" x14ac:dyDescent="0.2">
      <c r="A23360" s="93"/>
    </row>
    <row r="23361" spans="1:19" ht="11.25" thickBot="1" x14ac:dyDescent="0.2">
      <c r="A23361" s="117" t="s">
        <v>358</v>
      </c>
      <c r="B23361" s="93"/>
      <c r="C23361" s="114">
        <v>0</v>
      </c>
      <c r="D23361" s="114">
        <v>0</v>
      </c>
      <c r="E23361" s="114">
        <v>0</v>
      </c>
      <c r="F23361" s="114">
        <v>0</v>
      </c>
      <c r="G23361" s="114">
        <v>0</v>
      </c>
      <c r="H23361" s="114">
        <v>0</v>
      </c>
      <c r="I23361" s="114">
        <v>0</v>
      </c>
      <c r="J23361" s="110" t="s">
        <v>15307</v>
      </c>
      <c r="K23361" s="114">
        <v>0</v>
      </c>
      <c r="L23361" s="114">
        <v>0</v>
      </c>
      <c r="M23361" s="114">
        <v>0</v>
      </c>
      <c r="N23361" s="114">
        <v>0</v>
      </c>
      <c r="O23361" s="114">
        <v>0</v>
      </c>
      <c r="P23361" s="114">
        <v>0</v>
      </c>
      <c r="Q23361" s="112" t="s">
        <v>15358</v>
      </c>
      <c r="R23361" s="110" t="s">
        <v>15307</v>
      </c>
      <c r="S23361" s="114">
        <v>0</v>
      </c>
    </row>
    <row r="23362" spans="1:19" ht="11.25" thickBot="1" x14ac:dyDescent="0.2">
      <c r="A23362" s="93"/>
    </row>
    <row r="23363" spans="1:19" ht="11.25" thickBot="1" x14ac:dyDescent="0.2">
      <c r="A23363" s="87" t="s">
        <v>345</v>
      </c>
      <c r="B23363" s="87" t="s">
        <v>346</v>
      </c>
      <c r="C23363" s="120" t="s">
        <v>68</v>
      </c>
      <c r="D23363" s="120" t="s">
        <v>15325</v>
      </c>
    </row>
    <row r="23364" spans="1:19" ht="11.25" thickBot="1" x14ac:dyDescent="0.2">
      <c r="A23364" s="88">
        <v>1</v>
      </c>
      <c r="B23364" s="109">
        <v>0.95835648148148145</v>
      </c>
      <c r="C23364" s="89">
        <v>63207.786</v>
      </c>
      <c r="D23364" s="110" t="s">
        <v>15306</v>
      </c>
    </row>
    <row r="23365" spans="1:19" ht="11.25" thickBot="1" x14ac:dyDescent="0.2">
      <c r="A23365" s="93"/>
    </row>
    <row r="23366" spans="1:19" ht="11.25" thickBot="1" x14ac:dyDescent="0.2">
      <c r="A23366" s="113" t="s">
        <v>352</v>
      </c>
      <c r="B23366" s="93"/>
      <c r="C23366" s="114">
        <v>63207.786</v>
      </c>
      <c r="D23366" s="110" t="s">
        <v>15307</v>
      </c>
    </row>
    <row r="23367" spans="1:19" ht="11.25" thickBot="1" x14ac:dyDescent="0.2">
      <c r="A23367" s="93"/>
    </row>
    <row r="23368" spans="1:19" ht="11.25" thickBot="1" x14ac:dyDescent="0.2">
      <c r="A23368" s="116" t="s">
        <v>355</v>
      </c>
      <c r="B23368" s="93"/>
      <c r="C23368" s="114">
        <v>0</v>
      </c>
      <c r="D23368" s="110" t="s">
        <v>15307</v>
      </c>
    </row>
    <row r="23369" spans="1:19" ht="11.25" thickBot="1" x14ac:dyDescent="0.2">
      <c r="A23369" s="93"/>
    </row>
    <row r="23370" spans="1:19" ht="11.25" thickBot="1" x14ac:dyDescent="0.2">
      <c r="A23370" s="117" t="s">
        <v>358</v>
      </c>
      <c r="B23370" s="93"/>
      <c r="C23370" s="114">
        <v>0</v>
      </c>
      <c r="D23370" s="110" t="s">
        <v>15307</v>
      </c>
    </row>
    <row r="23371" spans="1:19" ht="10.5" x14ac:dyDescent="0.15">
      <c r="A23371" s="93"/>
    </row>
    <row r="23372" spans="1:19" x14ac:dyDescent="0.15">
      <c r="A23372" s="106"/>
      <c r="B23372" s="69" t="s">
        <v>4729</v>
      </c>
    </row>
    <row r="23373" spans="1:19" ht="9.75" thickBot="1" x14ac:dyDescent="0.2">
      <c r="A23373" s="64" t="s">
        <v>6926</v>
      </c>
    </row>
    <row r="23374" spans="1:19" ht="11.25" thickBot="1" x14ac:dyDescent="0.2">
      <c r="A23374" s="87" t="s">
        <v>345</v>
      </c>
      <c r="B23374" s="87" t="s">
        <v>346</v>
      </c>
      <c r="C23374" s="120" t="s">
        <v>15300</v>
      </c>
      <c r="D23374" s="120" t="s">
        <v>15301</v>
      </c>
      <c r="E23374" s="120" t="s">
        <v>15302</v>
      </c>
      <c r="F23374" s="120" t="s">
        <v>1</v>
      </c>
      <c r="G23374" s="120" t="s">
        <v>2</v>
      </c>
      <c r="H23374" s="120" t="s">
        <v>3</v>
      </c>
      <c r="I23374" s="120" t="s">
        <v>15303</v>
      </c>
      <c r="J23374" s="120" t="s">
        <v>4</v>
      </c>
      <c r="K23374" s="120" t="s">
        <v>15304</v>
      </c>
      <c r="L23374" s="120" t="s">
        <v>8</v>
      </c>
      <c r="M23374" s="120" t="s">
        <v>15305</v>
      </c>
      <c r="N23374" s="120" t="s">
        <v>10</v>
      </c>
      <c r="O23374" s="120" t="s">
        <v>11</v>
      </c>
      <c r="P23374" s="120" t="s">
        <v>12</v>
      </c>
      <c r="Q23374" s="120" t="s">
        <v>13</v>
      </c>
      <c r="R23374" s="120" t="s">
        <v>14</v>
      </c>
      <c r="S23374" s="120" t="s">
        <v>15</v>
      </c>
    </row>
    <row r="23375" spans="1:19" ht="11.25" thickBot="1" x14ac:dyDescent="0.2">
      <c r="A23375" s="88">
        <v>1</v>
      </c>
      <c r="B23375" s="109">
        <v>0.96379629629629626</v>
      </c>
      <c r="C23375" s="110" t="s">
        <v>15306</v>
      </c>
      <c r="D23375" s="110" t="s">
        <v>15306</v>
      </c>
      <c r="E23375" s="110" t="s">
        <v>15306</v>
      </c>
      <c r="F23375" s="89">
        <v>1689.9280000000001</v>
      </c>
      <c r="G23375" s="89">
        <v>760.21199999999999</v>
      </c>
      <c r="H23375" s="89">
        <v>205.964</v>
      </c>
      <c r="I23375" s="89">
        <v>-119.187</v>
      </c>
      <c r="J23375" s="89">
        <v>226.21899999999999</v>
      </c>
      <c r="K23375" s="89">
        <v>248.56800000000001</v>
      </c>
      <c r="L23375" s="111">
        <v>0.63151000000000002</v>
      </c>
      <c r="M23375" s="89">
        <v>195.92099999999999</v>
      </c>
      <c r="N23375" s="89">
        <v>125.515</v>
      </c>
      <c r="O23375" s="89">
        <v>181.42599999999999</v>
      </c>
      <c r="P23375" s="89">
        <v>846.26400000000001</v>
      </c>
      <c r="Q23375" s="89">
        <v>250425.62</v>
      </c>
      <c r="R23375" s="89">
        <v>-171.55199999999999</v>
      </c>
      <c r="S23375" s="89">
        <v>186.398</v>
      </c>
    </row>
    <row r="23376" spans="1:19" ht="11.25" thickBot="1" x14ac:dyDescent="0.2">
      <c r="A23376" s="93"/>
    </row>
    <row r="23377" spans="1:19" ht="11.25" thickBot="1" x14ac:dyDescent="0.2">
      <c r="A23377" s="113" t="s">
        <v>352</v>
      </c>
      <c r="B23377" s="93"/>
      <c r="C23377" s="110" t="s">
        <v>15307</v>
      </c>
      <c r="D23377" s="110" t="s">
        <v>15307</v>
      </c>
      <c r="E23377" s="110" t="s">
        <v>15307</v>
      </c>
      <c r="F23377" s="114">
        <v>1689.9280000000001</v>
      </c>
      <c r="G23377" s="114">
        <v>760.21199999999999</v>
      </c>
      <c r="H23377" s="114">
        <v>205.964</v>
      </c>
      <c r="I23377" s="114">
        <v>-119.187</v>
      </c>
      <c r="J23377" s="114">
        <v>226.21899999999999</v>
      </c>
      <c r="K23377" s="114">
        <v>248.56800000000001</v>
      </c>
      <c r="L23377" s="115">
        <v>0.63151000000000002</v>
      </c>
      <c r="M23377" s="114">
        <v>195.92099999999999</v>
      </c>
      <c r="N23377" s="114">
        <v>125.515</v>
      </c>
      <c r="O23377" s="114">
        <v>181.42599999999999</v>
      </c>
      <c r="P23377" s="114">
        <v>846.26400000000001</v>
      </c>
      <c r="Q23377" s="114">
        <v>250425.62</v>
      </c>
      <c r="R23377" s="114">
        <v>-171.55199999999999</v>
      </c>
      <c r="S23377" s="114">
        <v>186.398</v>
      </c>
    </row>
    <row r="23378" spans="1:19" ht="11.25" thickBot="1" x14ac:dyDescent="0.2">
      <c r="A23378" s="93"/>
    </row>
    <row r="23379" spans="1:19" ht="11.25" thickBot="1" x14ac:dyDescent="0.2">
      <c r="A23379" s="116" t="s">
        <v>355</v>
      </c>
      <c r="B23379" s="93"/>
      <c r="C23379" s="110" t="s">
        <v>15307</v>
      </c>
      <c r="D23379" s="110" t="s">
        <v>15307</v>
      </c>
      <c r="E23379" s="110" t="s">
        <v>15307</v>
      </c>
      <c r="F23379" s="114">
        <v>0</v>
      </c>
      <c r="G23379" s="114">
        <v>0</v>
      </c>
      <c r="H23379" s="114">
        <v>0</v>
      </c>
      <c r="I23379" s="114">
        <v>0</v>
      </c>
      <c r="J23379" s="114">
        <v>0</v>
      </c>
      <c r="K23379" s="114">
        <v>0</v>
      </c>
      <c r="L23379" s="118" t="s">
        <v>15308</v>
      </c>
      <c r="M23379" s="114">
        <v>0</v>
      </c>
      <c r="N23379" s="114">
        <v>0</v>
      </c>
      <c r="O23379" s="114">
        <v>0</v>
      </c>
      <c r="P23379" s="114">
        <v>0</v>
      </c>
      <c r="Q23379" s="114">
        <v>0</v>
      </c>
      <c r="R23379" s="114">
        <v>0</v>
      </c>
      <c r="S23379" s="114">
        <v>0</v>
      </c>
    </row>
    <row r="23380" spans="1:19" ht="11.25" thickBot="1" x14ac:dyDescent="0.2">
      <c r="A23380" s="93"/>
    </row>
    <row r="23381" spans="1:19" ht="11.25" thickBot="1" x14ac:dyDescent="0.2">
      <c r="A23381" s="117" t="s">
        <v>358</v>
      </c>
      <c r="B23381" s="93"/>
      <c r="C23381" s="110" t="s">
        <v>15307</v>
      </c>
      <c r="D23381" s="110" t="s">
        <v>15307</v>
      </c>
      <c r="E23381" s="110" t="s">
        <v>15307</v>
      </c>
      <c r="F23381" s="114">
        <v>0</v>
      </c>
      <c r="G23381" s="114">
        <v>0</v>
      </c>
      <c r="H23381" s="114">
        <v>0</v>
      </c>
      <c r="I23381" s="114">
        <v>0</v>
      </c>
      <c r="J23381" s="114">
        <v>0</v>
      </c>
      <c r="K23381" s="114">
        <v>0</v>
      </c>
      <c r="L23381" s="118">
        <v>0</v>
      </c>
      <c r="M23381" s="114">
        <v>0</v>
      </c>
      <c r="N23381" s="114">
        <v>0</v>
      </c>
      <c r="O23381" s="114">
        <v>0</v>
      </c>
      <c r="P23381" s="114">
        <v>0</v>
      </c>
      <c r="Q23381" s="114">
        <v>0</v>
      </c>
      <c r="R23381" s="114">
        <v>0</v>
      </c>
      <c r="S23381" s="114">
        <v>0</v>
      </c>
    </row>
    <row r="23382" spans="1:19" ht="11.25" thickBot="1" x14ac:dyDescent="0.2">
      <c r="A23382" s="93"/>
    </row>
    <row r="23383" spans="1:19" ht="11.25" thickBot="1" x14ac:dyDescent="0.2">
      <c r="A23383" s="87" t="s">
        <v>345</v>
      </c>
      <c r="B23383" s="87" t="s">
        <v>346</v>
      </c>
      <c r="C23383" s="120" t="s">
        <v>16</v>
      </c>
      <c r="D23383" s="120" t="s">
        <v>15309</v>
      </c>
      <c r="E23383" s="120" t="s">
        <v>15310</v>
      </c>
      <c r="F23383" s="120" t="s">
        <v>20</v>
      </c>
      <c r="G23383" s="120" t="s">
        <v>21</v>
      </c>
      <c r="H23383" s="120" t="s">
        <v>22</v>
      </c>
      <c r="I23383" s="120" t="s">
        <v>23</v>
      </c>
      <c r="J23383" s="120" t="s">
        <v>24</v>
      </c>
      <c r="K23383" s="120" t="s">
        <v>26</v>
      </c>
      <c r="L23383" s="120" t="s">
        <v>15311</v>
      </c>
      <c r="M23383" s="120" t="s">
        <v>27</v>
      </c>
      <c r="N23383" s="120" t="s">
        <v>28</v>
      </c>
      <c r="O23383" s="120" t="s">
        <v>29</v>
      </c>
      <c r="P23383" s="120" t="s">
        <v>30</v>
      </c>
      <c r="Q23383" s="120" t="s">
        <v>15312</v>
      </c>
      <c r="R23383" s="120" t="s">
        <v>32</v>
      </c>
      <c r="S23383" s="120" t="s">
        <v>33</v>
      </c>
    </row>
    <row r="23384" spans="1:19" ht="11.25" thickBot="1" x14ac:dyDescent="0.2">
      <c r="A23384" s="88">
        <v>1</v>
      </c>
      <c r="B23384" s="109">
        <v>0.96379629629629626</v>
      </c>
      <c r="C23384" s="89">
        <v>533.85</v>
      </c>
      <c r="D23384" s="89">
        <v>1818.374</v>
      </c>
      <c r="E23384" s="110" t="s">
        <v>15306</v>
      </c>
      <c r="F23384" s="111">
        <v>0.49320000000000003</v>
      </c>
      <c r="G23384" s="89">
        <v>-85.19</v>
      </c>
      <c r="H23384" s="110" t="s">
        <v>16159</v>
      </c>
      <c r="I23384" s="89">
        <v>96.501000000000005</v>
      </c>
      <c r="J23384" s="89">
        <v>1050.6420000000001</v>
      </c>
      <c r="K23384" s="111">
        <v>0.47487000000000001</v>
      </c>
      <c r="L23384" s="89">
        <v>1904.6759999999999</v>
      </c>
      <c r="M23384" s="89">
        <v>434.86399999999998</v>
      </c>
      <c r="N23384" s="89">
        <v>-124.46899999999999</v>
      </c>
      <c r="O23384" s="110" t="s">
        <v>16004</v>
      </c>
      <c r="P23384" s="110" t="s">
        <v>15306</v>
      </c>
      <c r="Q23384" s="89">
        <v>-83.022000000000006</v>
      </c>
      <c r="R23384" s="89">
        <v>379.44</v>
      </c>
      <c r="S23384" s="110" t="s">
        <v>15306</v>
      </c>
    </row>
    <row r="23385" spans="1:19" ht="11.25" thickBot="1" x14ac:dyDescent="0.2">
      <c r="A23385" s="93"/>
    </row>
    <row r="23386" spans="1:19" ht="11.25" thickBot="1" x14ac:dyDescent="0.2">
      <c r="A23386" s="113" t="s">
        <v>352</v>
      </c>
      <c r="B23386" s="93"/>
      <c r="C23386" s="114">
        <v>533.85</v>
      </c>
      <c r="D23386" s="114">
        <v>1818.374</v>
      </c>
      <c r="E23386" s="110" t="s">
        <v>15307</v>
      </c>
      <c r="F23386" s="115">
        <v>0.49320000000000003</v>
      </c>
      <c r="G23386" s="114">
        <v>-85.19</v>
      </c>
      <c r="H23386" s="110" t="s">
        <v>16160</v>
      </c>
      <c r="I23386" s="114">
        <v>96.501000000000005</v>
      </c>
      <c r="J23386" s="114">
        <v>1050.6420000000001</v>
      </c>
      <c r="K23386" s="115">
        <v>0.47487000000000001</v>
      </c>
      <c r="L23386" s="114">
        <v>1904.6759999999999</v>
      </c>
      <c r="M23386" s="114">
        <v>434.86399999999998</v>
      </c>
      <c r="N23386" s="114">
        <v>-124.46899999999999</v>
      </c>
      <c r="O23386" s="110" t="s">
        <v>16006</v>
      </c>
      <c r="P23386" s="110" t="s">
        <v>15307</v>
      </c>
      <c r="Q23386" s="114">
        <v>-83.022000000000006</v>
      </c>
      <c r="R23386" s="114">
        <v>379.44</v>
      </c>
      <c r="S23386" s="110" t="s">
        <v>15307</v>
      </c>
    </row>
    <row r="23387" spans="1:19" ht="11.25" thickBot="1" x14ac:dyDescent="0.2">
      <c r="A23387" s="93"/>
    </row>
    <row r="23388" spans="1:19" ht="11.25" thickBot="1" x14ac:dyDescent="0.2">
      <c r="A23388" s="116" t="s">
        <v>355</v>
      </c>
      <c r="B23388" s="93"/>
      <c r="C23388" s="114">
        <v>0</v>
      </c>
      <c r="D23388" s="114">
        <v>0</v>
      </c>
      <c r="E23388" s="110" t="s">
        <v>15307</v>
      </c>
      <c r="F23388" s="118" t="s">
        <v>15308</v>
      </c>
      <c r="G23388" s="114">
        <v>0</v>
      </c>
      <c r="H23388" s="110" t="s">
        <v>15307</v>
      </c>
      <c r="I23388" s="114">
        <v>0</v>
      </c>
      <c r="J23388" s="114">
        <v>0</v>
      </c>
      <c r="K23388" s="118" t="s">
        <v>15308</v>
      </c>
      <c r="L23388" s="114">
        <v>0</v>
      </c>
      <c r="M23388" s="114">
        <v>0</v>
      </c>
      <c r="N23388" s="114">
        <v>0</v>
      </c>
      <c r="O23388" s="110" t="s">
        <v>15307</v>
      </c>
      <c r="P23388" s="110" t="s">
        <v>15307</v>
      </c>
      <c r="Q23388" s="114">
        <v>0</v>
      </c>
      <c r="R23388" s="114">
        <v>0</v>
      </c>
      <c r="S23388" s="110" t="s">
        <v>15307</v>
      </c>
    </row>
    <row r="23389" spans="1:19" ht="11.25" thickBot="1" x14ac:dyDescent="0.2">
      <c r="A23389" s="93"/>
    </row>
    <row r="23390" spans="1:19" ht="11.25" thickBot="1" x14ac:dyDescent="0.2">
      <c r="A23390" s="117" t="s">
        <v>358</v>
      </c>
      <c r="B23390" s="93"/>
      <c r="C23390" s="114">
        <v>0</v>
      </c>
      <c r="D23390" s="114">
        <v>0</v>
      </c>
      <c r="E23390" s="110" t="s">
        <v>15307</v>
      </c>
      <c r="F23390" s="118">
        <v>0</v>
      </c>
      <c r="G23390" s="114">
        <v>0</v>
      </c>
      <c r="H23390" s="110" t="s">
        <v>15307</v>
      </c>
      <c r="I23390" s="114">
        <v>0</v>
      </c>
      <c r="J23390" s="114">
        <v>0</v>
      </c>
      <c r="K23390" s="118">
        <v>0</v>
      </c>
      <c r="L23390" s="114">
        <v>0</v>
      </c>
      <c r="M23390" s="114">
        <v>0</v>
      </c>
      <c r="N23390" s="114">
        <v>0</v>
      </c>
      <c r="O23390" s="110" t="s">
        <v>15307</v>
      </c>
      <c r="P23390" s="110" t="s">
        <v>15307</v>
      </c>
      <c r="Q23390" s="114">
        <v>0</v>
      </c>
      <c r="R23390" s="114">
        <v>0</v>
      </c>
      <c r="S23390" s="110" t="s">
        <v>15307</v>
      </c>
    </row>
    <row r="23391" spans="1:19" ht="11.25" thickBot="1" x14ac:dyDescent="0.2">
      <c r="A23391" s="93"/>
    </row>
    <row r="23392" spans="1:19" ht="11.25" thickBot="1" x14ac:dyDescent="0.2">
      <c r="A23392" s="87" t="s">
        <v>345</v>
      </c>
      <c r="B23392" s="87" t="s">
        <v>346</v>
      </c>
      <c r="C23392" s="120" t="s">
        <v>35</v>
      </c>
      <c r="D23392" s="120" t="s">
        <v>36</v>
      </c>
      <c r="E23392" s="120" t="s">
        <v>15315</v>
      </c>
      <c r="F23392" s="120" t="s">
        <v>38</v>
      </c>
      <c r="G23392" s="120" t="s">
        <v>39</v>
      </c>
      <c r="H23392" s="120" t="s">
        <v>41</v>
      </c>
      <c r="I23392" s="120" t="s">
        <v>42</v>
      </c>
      <c r="J23392" s="120" t="s">
        <v>43</v>
      </c>
      <c r="K23392" s="120" t="s">
        <v>44</v>
      </c>
      <c r="L23392" s="120" t="s">
        <v>45</v>
      </c>
      <c r="M23392" s="120" t="s">
        <v>46</v>
      </c>
      <c r="N23392" s="120" t="s">
        <v>47</v>
      </c>
      <c r="O23392" s="120" t="s">
        <v>48</v>
      </c>
      <c r="P23392" s="120" t="s">
        <v>49</v>
      </c>
      <c r="Q23392" s="120" t="s">
        <v>50</v>
      </c>
      <c r="R23392" s="120" t="s">
        <v>51</v>
      </c>
      <c r="S23392" s="120" t="s">
        <v>52</v>
      </c>
    </row>
    <row r="23393" spans="1:19" ht="11.25" thickBot="1" x14ac:dyDescent="0.2">
      <c r="A23393" s="88">
        <v>1</v>
      </c>
      <c r="B23393" s="109">
        <v>0.96379629629629626</v>
      </c>
      <c r="C23393" s="111">
        <v>0.43596000000000001</v>
      </c>
      <c r="D23393" s="89">
        <v>150.935</v>
      </c>
      <c r="E23393" s="110" t="s">
        <v>16035</v>
      </c>
      <c r="F23393" s="110" t="s">
        <v>16011</v>
      </c>
      <c r="G23393" s="110" t="s">
        <v>16036</v>
      </c>
      <c r="H23393" s="89">
        <v>5245.5860000000002</v>
      </c>
      <c r="I23393" s="89">
        <v>178.22200000000001</v>
      </c>
      <c r="J23393" s="89">
        <v>1333.598</v>
      </c>
      <c r="K23393" s="110" t="s">
        <v>15306</v>
      </c>
      <c r="L23393" s="110" t="s">
        <v>15306</v>
      </c>
      <c r="M23393" s="110" t="s">
        <v>16037</v>
      </c>
      <c r="N23393" s="110" t="s">
        <v>16038</v>
      </c>
      <c r="O23393" s="110" t="s">
        <v>15306</v>
      </c>
      <c r="P23393" s="110" t="s">
        <v>16039</v>
      </c>
      <c r="Q23393" s="110" t="s">
        <v>15306</v>
      </c>
      <c r="R23393" s="110" t="s">
        <v>16040</v>
      </c>
      <c r="S23393" s="89">
        <v>84.406999999999996</v>
      </c>
    </row>
    <row r="23394" spans="1:19" ht="11.25" thickBot="1" x14ac:dyDescent="0.2">
      <c r="A23394" s="93"/>
    </row>
    <row r="23395" spans="1:19" ht="11.25" thickBot="1" x14ac:dyDescent="0.2">
      <c r="A23395" s="113" t="s">
        <v>352</v>
      </c>
      <c r="B23395" s="93"/>
      <c r="C23395" s="115">
        <v>0.43596000000000001</v>
      </c>
      <c r="D23395" s="114">
        <v>150.935</v>
      </c>
      <c r="E23395" s="110" t="s">
        <v>16041</v>
      </c>
      <c r="F23395" s="110" t="s">
        <v>16012</v>
      </c>
      <c r="G23395" s="110" t="s">
        <v>16042</v>
      </c>
      <c r="H23395" s="114">
        <v>5245.5860000000002</v>
      </c>
      <c r="I23395" s="114">
        <v>178.22200000000001</v>
      </c>
      <c r="J23395" s="114">
        <v>1333.598</v>
      </c>
      <c r="K23395" s="110" t="s">
        <v>15307</v>
      </c>
      <c r="L23395" s="110" t="s">
        <v>15307</v>
      </c>
      <c r="M23395" s="110" t="s">
        <v>16043</v>
      </c>
      <c r="N23395" s="110" t="s">
        <v>16044</v>
      </c>
      <c r="O23395" s="110" t="s">
        <v>15307</v>
      </c>
      <c r="P23395" s="110" t="s">
        <v>16045</v>
      </c>
      <c r="Q23395" s="110" t="s">
        <v>15307</v>
      </c>
      <c r="R23395" s="110" t="s">
        <v>16046</v>
      </c>
      <c r="S23395" s="114">
        <v>84.406999999999996</v>
      </c>
    </row>
    <row r="23396" spans="1:19" ht="11.25" thickBot="1" x14ac:dyDescent="0.2">
      <c r="A23396" s="93"/>
    </row>
    <row r="23397" spans="1:19" ht="11.25" thickBot="1" x14ac:dyDescent="0.2">
      <c r="A23397" s="116" t="s">
        <v>355</v>
      </c>
      <c r="B23397" s="93"/>
      <c r="C23397" s="118" t="s">
        <v>15308</v>
      </c>
      <c r="D23397" s="114">
        <v>0</v>
      </c>
      <c r="E23397" s="110" t="s">
        <v>15307</v>
      </c>
      <c r="F23397" s="110" t="s">
        <v>15307</v>
      </c>
      <c r="G23397" s="110" t="s">
        <v>15307</v>
      </c>
      <c r="H23397" s="114">
        <v>0</v>
      </c>
      <c r="I23397" s="114">
        <v>0</v>
      </c>
      <c r="J23397" s="114">
        <v>0</v>
      </c>
      <c r="K23397" s="110" t="s">
        <v>15307</v>
      </c>
      <c r="L23397" s="110" t="s">
        <v>15307</v>
      </c>
      <c r="M23397" s="110" t="s">
        <v>15307</v>
      </c>
      <c r="N23397" s="110" t="s">
        <v>15307</v>
      </c>
      <c r="O23397" s="110" t="s">
        <v>15307</v>
      </c>
      <c r="P23397" s="110" t="s">
        <v>15307</v>
      </c>
      <c r="Q23397" s="110" t="s">
        <v>15307</v>
      </c>
      <c r="R23397" s="110" t="s">
        <v>15307</v>
      </c>
      <c r="S23397" s="114">
        <v>0</v>
      </c>
    </row>
    <row r="23398" spans="1:19" ht="11.25" thickBot="1" x14ac:dyDescent="0.2">
      <c r="A23398" s="93"/>
    </row>
    <row r="23399" spans="1:19" ht="11.25" thickBot="1" x14ac:dyDescent="0.2">
      <c r="A23399" s="117" t="s">
        <v>358</v>
      </c>
      <c r="B23399" s="93"/>
      <c r="C23399" s="118">
        <v>0</v>
      </c>
      <c r="D23399" s="114">
        <v>0</v>
      </c>
      <c r="E23399" s="110" t="s">
        <v>15307</v>
      </c>
      <c r="F23399" s="110" t="s">
        <v>15307</v>
      </c>
      <c r="G23399" s="110" t="s">
        <v>15307</v>
      </c>
      <c r="H23399" s="114">
        <v>0</v>
      </c>
      <c r="I23399" s="114">
        <v>0</v>
      </c>
      <c r="J23399" s="114">
        <v>0</v>
      </c>
      <c r="K23399" s="110" t="s">
        <v>15307</v>
      </c>
      <c r="L23399" s="110" t="s">
        <v>15307</v>
      </c>
      <c r="M23399" s="110" t="s">
        <v>15307</v>
      </c>
      <c r="N23399" s="110" t="s">
        <v>15307</v>
      </c>
      <c r="O23399" s="110" t="s">
        <v>15307</v>
      </c>
      <c r="P23399" s="110" t="s">
        <v>15307</v>
      </c>
      <c r="Q23399" s="110" t="s">
        <v>15307</v>
      </c>
      <c r="R23399" s="110" t="s">
        <v>15307</v>
      </c>
      <c r="S23399" s="114">
        <v>0</v>
      </c>
    </row>
    <row r="23400" spans="1:19" ht="11.25" thickBot="1" x14ac:dyDescent="0.2">
      <c r="A23400" s="93"/>
    </row>
    <row r="23401" spans="1:19" ht="11.25" thickBot="1" x14ac:dyDescent="0.2">
      <c r="A23401" s="87" t="s">
        <v>345</v>
      </c>
      <c r="B23401" s="87" t="s">
        <v>346</v>
      </c>
      <c r="C23401" s="120" t="s">
        <v>53</v>
      </c>
      <c r="D23401" s="120" t="s">
        <v>54</v>
      </c>
      <c r="E23401" s="120" t="s">
        <v>55</v>
      </c>
      <c r="F23401" s="120" t="s">
        <v>56</v>
      </c>
      <c r="G23401" s="120" t="s">
        <v>15318</v>
      </c>
      <c r="H23401" s="120" t="s">
        <v>57</v>
      </c>
      <c r="I23401" s="120" t="s">
        <v>59</v>
      </c>
      <c r="J23401" s="120" t="s">
        <v>15319</v>
      </c>
      <c r="K23401" s="120" t="s">
        <v>60</v>
      </c>
      <c r="L23401" s="120" t="s">
        <v>61</v>
      </c>
      <c r="M23401" s="120" t="s">
        <v>62</v>
      </c>
      <c r="N23401" s="120" t="s">
        <v>15320</v>
      </c>
      <c r="O23401" s="120" t="s">
        <v>63</v>
      </c>
      <c r="P23401" s="120" t="s">
        <v>64</v>
      </c>
      <c r="Q23401" s="120" t="s">
        <v>66</v>
      </c>
      <c r="R23401" s="120" t="s">
        <v>15321</v>
      </c>
      <c r="S23401" s="120" t="s">
        <v>67</v>
      </c>
    </row>
    <row r="23402" spans="1:19" ht="11.25" thickBot="1" x14ac:dyDescent="0.2">
      <c r="A23402" s="88">
        <v>1</v>
      </c>
      <c r="B23402" s="109">
        <v>0.96379629629629626</v>
      </c>
      <c r="C23402" s="110" t="s">
        <v>15306</v>
      </c>
      <c r="D23402" s="110" t="s">
        <v>15306</v>
      </c>
      <c r="E23402" s="110" t="s">
        <v>16047</v>
      </c>
      <c r="F23402" s="89">
        <v>210.01499999999999</v>
      </c>
      <c r="G23402" s="89">
        <v>552.90800000000002</v>
      </c>
      <c r="H23402" s="89">
        <v>336.887</v>
      </c>
      <c r="I23402" s="110" t="s">
        <v>15306</v>
      </c>
      <c r="J23402" s="110" t="s">
        <v>16017</v>
      </c>
      <c r="K23402" s="110" t="s">
        <v>15306</v>
      </c>
      <c r="L23402" s="110" t="s">
        <v>15306</v>
      </c>
      <c r="M23402" s="110" t="s">
        <v>16014</v>
      </c>
      <c r="N23402" s="89">
        <v>-9546.3739999999998</v>
      </c>
      <c r="O23402" s="110" t="s">
        <v>16061</v>
      </c>
      <c r="P23402" s="89">
        <v>591.26199999999994</v>
      </c>
      <c r="Q23402" s="112" t="s">
        <v>15585</v>
      </c>
      <c r="R23402" s="110" t="s">
        <v>16018</v>
      </c>
      <c r="S23402" s="89">
        <v>91.106999999999999</v>
      </c>
    </row>
    <row r="23403" spans="1:19" ht="11.25" thickBot="1" x14ac:dyDescent="0.2">
      <c r="A23403" s="93"/>
    </row>
    <row r="23404" spans="1:19" ht="11.25" thickBot="1" x14ac:dyDescent="0.2">
      <c r="A23404" s="113" t="s">
        <v>352</v>
      </c>
      <c r="B23404" s="93"/>
      <c r="C23404" s="110" t="s">
        <v>15307</v>
      </c>
      <c r="D23404" s="110" t="s">
        <v>15307</v>
      </c>
      <c r="E23404" s="110" t="s">
        <v>16049</v>
      </c>
      <c r="F23404" s="114">
        <v>210.01499999999999</v>
      </c>
      <c r="G23404" s="114">
        <v>552.90800000000002</v>
      </c>
      <c r="H23404" s="114">
        <v>336.887</v>
      </c>
      <c r="I23404" s="110" t="s">
        <v>15307</v>
      </c>
      <c r="J23404" s="110" t="s">
        <v>16019</v>
      </c>
      <c r="K23404" s="110" t="s">
        <v>15307</v>
      </c>
      <c r="L23404" s="110" t="s">
        <v>15307</v>
      </c>
      <c r="M23404" s="110" t="s">
        <v>16016</v>
      </c>
      <c r="N23404" s="114">
        <v>-9546.3739999999998</v>
      </c>
      <c r="O23404" s="110" t="s">
        <v>16062</v>
      </c>
      <c r="P23404" s="114">
        <v>591.26199999999994</v>
      </c>
      <c r="Q23404" s="112" t="s">
        <v>15587</v>
      </c>
      <c r="R23404" s="110" t="s">
        <v>16020</v>
      </c>
      <c r="S23404" s="114">
        <v>91.106999999999999</v>
      </c>
    </row>
    <row r="23405" spans="1:19" ht="11.25" thickBot="1" x14ac:dyDescent="0.2">
      <c r="A23405" s="93"/>
    </row>
    <row r="23406" spans="1:19" ht="11.25" thickBot="1" x14ac:dyDescent="0.2">
      <c r="A23406" s="116" t="s">
        <v>355</v>
      </c>
      <c r="B23406" s="93"/>
      <c r="C23406" s="110" t="s">
        <v>15307</v>
      </c>
      <c r="D23406" s="110" t="s">
        <v>15307</v>
      </c>
      <c r="E23406" s="110" t="s">
        <v>15307</v>
      </c>
      <c r="F23406" s="114">
        <v>0</v>
      </c>
      <c r="G23406" s="114">
        <v>0</v>
      </c>
      <c r="H23406" s="114">
        <v>0</v>
      </c>
      <c r="I23406" s="110" t="s">
        <v>15307</v>
      </c>
      <c r="J23406" s="110" t="s">
        <v>15307</v>
      </c>
      <c r="K23406" s="110" t="s">
        <v>15307</v>
      </c>
      <c r="L23406" s="110" t="s">
        <v>15307</v>
      </c>
      <c r="M23406" s="110" t="s">
        <v>15307</v>
      </c>
      <c r="N23406" s="114">
        <v>0</v>
      </c>
      <c r="O23406" s="110" t="s">
        <v>15307</v>
      </c>
      <c r="P23406" s="114">
        <v>0</v>
      </c>
      <c r="Q23406" s="112" t="s">
        <v>15324</v>
      </c>
      <c r="R23406" s="110" t="s">
        <v>15307</v>
      </c>
      <c r="S23406" s="114">
        <v>0</v>
      </c>
    </row>
    <row r="23407" spans="1:19" ht="11.25" thickBot="1" x14ac:dyDescent="0.2">
      <c r="A23407" s="93"/>
    </row>
    <row r="23408" spans="1:19" ht="11.25" thickBot="1" x14ac:dyDescent="0.2">
      <c r="A23408" s="117" t="s">
        <v>358</v>
      </c>
      <c r="B23408" s="93"/>
      <c r="C23408" s="110" t="s">
        <v>15307</v>
      </c>
      <c r="D23408" s="110" t="s">
        <v>15307</v>
      </c>
      <c r="E23408" s="110" t="s">
        <v>15307</v>
      </c>
      <c r="F23408" s="114">
        <v>0</v>
      </c>
      <c r="G23408" s="114">
        <v>0</v>
      </c>
      <c r="H23408" s="114">
        <v>0</v>
      </c>
      <c r="I23408" s="110" t="s">
        <v>15307</v>
      </c>
      <c r="J23408" s="110" t="s">
        <v>15307</v>
      </c>
      <c r="K23408" s="110" t="s">
        <v>15307</v>
      </c>
      <c r="L23408" s="110" t="s">
        <v>15307</v>
      </c>
      <c r="M23408" s="110" t="s">
        <v>15307</v>
      </c>
      <c r="N23408" s="114">
        <v>0</v>
      </c>
      <c r="O23408" s="110" t="s">
        <v>15307</v>
      </c>
      <c r="P23408" s="114">
        <v>0</v>
      </c>
      <c r="Q23408" s="112" t="s">
        <v>15358</v>
      </c>
      <c r="R23408" s="110" t="s">
        <v>15307</v>
      </c>
      <c r="S23408" s="114">
        <v>0</v>
      </c>
    </row>
    <row r="23409" spans="1:19" ht="11.25" thickBot="1" x14ac:dyDescent="0.2">
      <c r="A23409" s="93"/>
    </row>
    <row r="23410" spans="1:19" ht="11.25" thickBot="1" x14ac:dyDescent="0.2">
      <c r="A23410" s="87" t="s">
        <v>345</v>
      </c>
      <c r="B23410" s="87" t="s">
        <v>346</v>
      </c>
      <c r="C23410" s="120" t="s">
        <v>68</v>
      </c>
      <c r="D23410" s="120" t="s">
        <v>15325</v>
      </c>
    </row>
    <row r="23411" spans="1:19" ht="11.25" thickBot="1" x14ac:dyDescent="0.2">
      <c r="A23411" s="88">
        <v>1</v>
      </c>
      <c r="B23411" s="109">
        <v>0.96379629629629626</v>
      </c>
      <c r="C23411" s="110" t="s">
        <v>16063</v>
      </c>
      <c r="D23411" s="110" t="s">
        <v>15306</v>
      </c>
    </row>
    <row r="23412" spans="1:19" ht="11.25" thickBot="1" x14ac:dyDescent="0.2">
      <c r="A23412" s="93"/>
    </row>
    <row r="23413" spans="1:19" ht="11.25" thickBot="1" x14ac:dyDescent="0.2">
      <c r="A23413" s="113" t="s">
        <v>352</v>
      </c>
      <c r="B23413" s="93"/>
      <c r="C23413" s="110" t="s">
        <v>16064</v>
      </c>
      <c r="D23413" s="110" t="s">
        <v>15307</v>
      </c>
    </row>
    <row r="23414" spans="1:19" ht="11.25" thickBot="1" x14ac:dyDescent="0.2">
      <c r="A23414" s="93"/>
    </row>
    <row r="23415" spans="1:19" ht="11.25" thickBot="1" x14ac:dyDescent="0.2">
      <c r="A23415" s="116" t="s">
        <v>355</v>
      </c>
      <c r="B23415" s="93"/>
      <c r="C23415" s="110" t="s">
        <v>15307</v>
      </c>
      <c r="D23415" s="110" t="s">
        <v>15307</v>
      </c>
    </row>
    <row r="23416" spans="1:19" ht="11.25" thickBot="1" x14ac:dyDescent="0.2">
      <c r="A23416" s="93"/>
    </row>
    <row r="23417" spans="1:19" ht="11.25" thickBot="1" x14ac:dyDescent="0.2">
      <c r="A23417" s="117" t="s">
        <v>358</v>
      </c>
      <c r="B23417" s="93"/>
      <c r="C23417" s="110" t="s">
        <v>15307</v>
      </c>
      <c r="D23417" s="110" t="s">
        <v>15307</v>
      </c>
    </row>
    <row r="23418" spans="1:19" ht="10.5" x14ac:dyDescent="0.15">
      <c r="A23418" s="93"/>
    </row>
    <row r="23419" spans="1:19" x14ac:dyDescent="0.15">
      <c r="A23419" s="106"/>
      <c r="B23419" s="69" t="s">
        <v>4758</v>
      </c>
    </row>
    <row r="23420" spans="1:19" ht="9.75" thickBot="1" x14ac:dyDescent="0.2">
      <c r="A23420" s="64" t="s">
        <v>6926</v>
      </c>
    </row>
    <row r="23421" spans="1:19" ht="11.25" thickBot="1" x14ac:dyDescent="0.2">
      <c r="A23421" s="87" t="s">
        <v>345</v>
      </c>
      <c r="B23421" s="87" t="s">
        <v>346</v>
      </c>
      <c r="C23421" s="120" t="s">
        <v>15300</v>
      </c>
      <c r="D23421" s="120" t="s">
        <v>15301</v>
      </c>
      <c r="E23421" s="120" t="s">
        <v>15302</v>
      </c>
      <c r="F23421" s="120" t="s">
        <v>1</v>
      </c>
      <c r="G23421" s="120" t="s">
        <v>2</v>
      </c>
      <c r="H23421" s="120" t="s">
        <v>3</v>
      </c>
      <c r="I23421" s="120" t="s">
        <v>15303</v>
      </c>
      <c r="J23421" s="120" t="s">
        <v>4</v>
      </c>
      <c r="K23421" s="120" t="s">
        <v>15304</v>
      </c>
      <c r="L23421" s="120" t="s">
        <v>8</v>
      </c>
      <c r="M23421" s="120" t="s">
        <v>15305</v>
      </c>
      <c r="N23421" s="120" t="s">
        <v>10</v>
      </c>
      <c r="O23421" s="120" t="s">
        <v>11</v>
      </c>
      <c r="P23421" s="120" t="s">
        <v>12</v>
      </c>
      <c r="Q23421" s="120" t="s">
        <v>13</v>
      </c>
      <c r="R23421" s="120" t="s">
        <v>14</v>
      </c>
      <c r="S23421" s="120" t="s">
        <v>15</v>
      </c>
    </row>
    <row r="23422" spans="1:19" ht="11.25" thickBot="1" x14ac:dyDescent="0.2">
      <c r="A23422" s="88">
        <v>1</v>
      </c>
      <c r="B23422" s="109">
        <v>0.96923611111111108</v>
      </c>
      <c r="C23422" s="110" t="s">
        <v>15306</v>
      </c>
      <c r="D23422" s="110" t="s">
        <v>15306</v>
      </c>
      <c r="E23422" s="110" t="s">
        <v>15306</v>
      </c>
      <c r="F23422" s="89">
        <v>49535.275000000001</v>
      </c>
      <c r="G23422" s="89">
        <v>910.83699999999999</v>
      </c>
      <c r="H23422" s="89">
        <v>199.024</v>
      </c>
      <c r="I23422" s="89">
        <v>-21.7</v>
      </c>
      <c r="J23422" s="110" t="s">
        <v>15306</v>
      </c>
      <c r="K23422" s="89">
        <v>812.63699999999994</v>
      </c>
      <c r="L23422" s="111">
        <v>0.60531999999999997</v>
      </c>
      <c r="M23422" s="89">
        <v>53.744999999999997</v>
      </c>
      <c r="N23422" s="110" t="s">
        <v>16161</v>
      </c>
      <c r="O23422" s="89">
        <v>356.762</v>
      </c>
      <c r="P23422" s="89">
        <v>670.92399999999998</v>
      </c>
      <c r="Q23422" s="89">
        <v>67507.894</v>
      </c>
      <c r="R23422" s="89">
        <v>-169.50299999999999</v>
      </c>
      <c r="S23422" s="89">
        <v>1631.4059999999999</v>
      </c>
    </row>
    <row r="23423" spans="1:19" ht="11.25" thickBot="1" x14ac:dyDescent="0.2">
      <c r="A23423" s="93"/>
    </row>
    <row r="23424" spans="1:19" ht="11.25" thickBot="1" x14ac:dyDescent="0.2">
      <c r="A23424" s="113" t="s">
        <v>352</v>
      </c>
      <c r="B23424" s="93"/>
      <c r="C23424" s="110" t="s">
        <v>15307</v>
      </c>
      <c r="D23424" s="110" t="s">
        <v>15307</v>
      </c>
      <c r="E23424" s="110" t="s">
        <v>15307</v>
      </c>
      <c r="F23424" s="114">
        <v>49535.275000000001</v>
      </c>
      <c r="G23424" s="114">
        <v>910.83699999999999</v>
      </c>
      <c r="H23424" s="114">
        <v>199.024</v>
      </c>
      <c r="I23424" s="114">
        <v>-21.7</v>
      </c>
      <c r="J23424" s="110" t="s">
        <v>15307</v>
      </c>
      <c r="K23424" s="114">
        <v>812.63699999999994</v>
      </c>
      <c r="L23424" s="115">
        <v>0.60531999999999997</v>
      </c>
      <c r="M23424" s="114">
        <v>53.744999999999997</v>
      </c>
      <c r="N23424" s="110" t="s">
        <v>16162</v>
      </c>
      <c r="O23424" s="114">
        <v>356.762</v>
      </c>
      <c r="P23424" s="114">
        <v>670.92399999999998</v>
      </c>
      <c r="Q23424" s="114">
        <v>67507.894</v>
      </c>
      <c r="R23424" s="114">
        <v>-169.50299999999999</v>
      </c>
      <c r="S23424" s="114">
        <v>1631.4059999999999</v>
      </c>
    </row>
    <row r="23425" spans="1:19" ht="11.25" thickBot="1" x14ac:dyDescent="0.2">
      <c r="A23425" s="93"/>
    </row>
    <row r="23426" spans="1:19" ht="11.25" thickBot="1" x14ac:dyDescent="0.2">
      <c r="A23426" s="116" t="s">
        <v>355</v>
      </c>
      <c r="B23426" s="93"/>
      <c r="C23426" s="110" t="s">
        <v>15307</v>
      </c>
      <c r="D23426" s="110" t="s">
        <v>15307</v>
      </c>
      <c r="E23426" s="110" t="s">
        <v>15307</v>
      </c>
      <c r="F23426" s="114">
        <v>0</v>
      </c>
      <c r="G23426" s="114">
        <v>0</v>
      </c>
      <c r="H23426" s="114">
        <v>0</v>
      </c>
      <c r="I23426" s="114">
        <v>0</v>
      </c>
      <c r="J23426" s="110" t="s">
        <v>15307</v>
      </c>
      <c r="K23426" s="114">
        <v>0</v>
      </c>
      <c r="L23426" s="118" t="s">
        <v>15308</v>
      </c>
      <c r="M23426" s="114">
        <v>0</v>
      </c>
      <c r="N23426" s="110" t="s">
        <v>15307</v>
      </c>
      <c r="O23426" s="114">
        <v>0</v>
      </c>
      <c r="P23426" s="114">
        <v>0</v>
      </c>
      <c r="Q23426" s="114">
        <v>0</v>
      </c>
      <c r="R23426" s="114">
        <v>0</v>
      </c>
      <c r="S23426" s="114">
        <v>0</v>
      </c>
    </row>
    <row r="23427" spans="1:19" ht="11.25" thickBot="1" x14ac:dyDescent="0.2">
      <c r="A23427" s="93"/>
    </row>
    <row r="23428" spans="1:19" ht="11.25" thickBot="1" x14ac:dyDescent="0.2">
      <c r="A23428" s="117" t="s">
        <v>358</v>
      </c>
      <c r="B23428" s="93"/>
      <c r="C23428" s="110" t="s">
        <v>15307</v>
      </c>
      <c r="D23428" s="110" t="s">
        <v>15307</v>
      </c>
      <c r="E23428" s="110" t="s">
        <v>15307</v>
      </c>
      <c r="F23428" s="114">
        <v>0</v>
      </c>
      <c r="G23428" s="114">
        <v>0</v>
      </c>
      <c r="H23428" s="114">
        <v>0</v>
      </c>
      <c r="I23428" s="114">
        <v>0</v>
      </c>
      <c r="J23428" s="110" t="s">
        <v>15307</v>
      </c>
      <c r="K23428" s="114">
        <v>0</v>
      </c>
      <c r="L23428" s="118">
        <v>0</v>
      </c>
      <c r="M23428" s="114">
        <v>0</v>
      </c>
      <c r="N23428" s="110" t="s">
        <v>15307</v>
      </c>
      <c r="O23428" s="114">
        <v>0</v>
      </c>
      <c r="P23428" s="114">
        <v>0</v>
      </c>
      <c r="Q23428" s="114">
        <v>0</v>
      </c>
      <c r="R23428" s="114">
        <v>0</v>
      </c>
      <c r="S23428" s="114">
        <v>0</v>
      </c>
    </row>
    <row r="23429" spans="1:19" ht="11.25" thickBot="1" x14ac:dyDescent="0.2">
      <c r="A23429" s="93"/>
    </row>
    <row r="23430" spans="1:19" ht="11.25" thickBot="1" x14ac:dyDescent="0.2">
      <c r="A23430" s="87" t="s">
        <v>345</v>
      </c>
      <c r="B23430" s="87" t="s">
        <v>346</v>
      </c>
      <c r="C23430" s="120" t="s">
        <v>16</v>
      </c>
      <c r="D23430" s="120" t="s">
        <v>15309</v>
      </c>
      <c r="E23430" s="120" t="s">
        <v>15310</v>
      </c>
      <c r="F23430" s="120" t="s">
        <v>20</v>
      </c>
      <c r="G23430" s="120" t="s">
        <v>21</v>
      </c>
      <c r="H23430" s="120" t="s">
        <v>22</v>
      </c>
      <c r="I23430" s="120" t="s">
        <v>23</v>
      </c>
      <c r="J23430" s="120" t="s">
        <v>24</v>
      </c>
      <c r="K23430" s="120" t="s">
        <v>26</v>
      </c>
      <c r="L23430" s="120" t="s">
        <v>15311</v>
      </c>
      <c r="M23430" s="120" t="s">
        <v>27</v>
      </c>
      <c r="N23430" s="120" t="s">
        <v>28</v>
      </c>
      <c r="O23430" s="120" t="s">
        <v>29</v>
      </c>
      <c r="P23430" s="120" t="s">
        <v>30</v>
      </c>
      <c r="Q23430" s="120" t="s">
        <v>15312</v>
      </c>
      <c r="R23430" s="120" t="s">
        <v>32</v>
      </c>
      <c r="S23430" s="120" t="s">
        <v>33</v>
      </c>
    </row>
    <row r="23431" spans="1:19" ht="11.25" thickBot="1" x14ac:dyDescent="0.2">
      <c r="A23431" s="88">
        <v>1</v>
      </c>
      <c r="B23431" s="109">
        <v>0.96923611111111108</v>
      </c>
      <c r="C23431" s="89">
        <v>7533.1580000000004</v>
      </c>
      <c r="D23431" s="89">
        <v>5048.9750000000004</v>
      </c>
      <c r="E23431" s="110" t="s">
        <v>15306</v>
      </c>
      <c r="F23431" s="111">
        <v>0.48018</v>
      </c>
      <c r="G23431" s="89">
        <v>64.608000000000004</v>
      </c>
      <c r="H23431" s="110" t="s">
        <v>16163</v>
      </c>
      <c r="I23431" s="89">
        <v>171.92500000000001</v>
      </c>
      <c r="J23431" s="89">
        <v>874.07100000000003</v>
      </c>
      <c r="K23431" s="111">
        <v>0.47273999999999999</v>
      </c>
      <c r="L23431" s="89">
        <v>577.38</v>
      </c>
      <c r="M23431" s="89">
        <v>88.978999999999999</v>
      </c>
      <c r="N23431" s="89">
        <v>-37.177999999999997</v>
      </c>
      <c r="O23431" s="110" t="s">
        <v>16004</v>
      </c>
      <c r="P23431" s="110" t="s">
        <v>15306</v>
      </c>
      <c r="Q23431" s="89">
        <v>149.28200000000001</v>
      </c>
      <c r="R23431" s="89">
        <v>240.435</v>
      </c>
      <c r="S23431" s="110" t="s">
        <v>15306</v>
      </c>
    </row>
    <row r="23432" spans="1:19" ht="11.25" thickBot="1" x14ac:dyDescent="0.2">
      <c r="A23432" s="93"/>
    </row>
    <row r="23433" spans="1:19" ht="11.25" thickBot="1" x14ac:dyDescent="0.2">
      <c r="A23433" s="113" t="s">
        <v>352</v>
      </c>
      <c r="B23433" s="93"/>
      <c r="C23433" s="114">
        <v>7533.1580000000004</v>
      </c>
      <c r="D23433" s="114">
        <v>5048.9750000000004</v>
      </c>
      <c r="E23433" s="110" t="s">
        <v>15307</v>
      </c>
      <c r="F23433" s="115">
        <v>0.48018</v>
      </c>
      <c r="G23433" s="114">
        <v>64.608000000000004</v>
      </c>
      <c r="H23433" s="110" t="s">
        <v>16164</v>
      </c>
      <c r="I23433" s="114">
        <v>171.92500000000001</v>
      </c>
      <c r="J23433" s="114">
        <v>874.07100000000003</v>
      </c>
      <c r="K23433" s="115">
        <v>0.47273999999999999</v>
      </c>
      <c r="L23433" s="114">
        <v>577.38</v>
      </c>
      <c r="M23433" s="114">
        <v>88.978999999999999</v>
      </c>
      <c r="N23433" s="114">
        <v>-37.177999999999997</v>
      </c>
      <c r="O23433" s="110" t="s">
        <v>16006</v>
      </c>
      <c r="P23433" s="110" t="s">
        <v>15307</v>
      </c>
      <c r="Q23433" s="114">
        <v>149.28200000000001</v>
      </c>
      <c r="R23433" s="114">
        <v>240.435</v>
      </c>
      <c r="S23433" s="110" t="s">
        <v>15307</v>
      </c>
    </row>
    <row r="23434" spans="1:19" ht="11.25" thickBot="1" x14ac:dyDescent="0.2">
      <c r="A23434" s="93"/>
    </row>
    <row r="23435" spans="1:19" ht="11.25" thickBot="1" x14ac:dyDescent="0.2">
      <c r="A23435" s="116" t="s">
        <v>355</v>
      </c>
      <c r="B23435" s="93"/>
      <c r="C23435" s="114">
        <v>0</v>
      </c>
      <c r="D23435" s="114">
        <v>0</v>
      </c>
      <c r="E23435" s="110" t="s">
        <v>15307</v>
      </c>
      <c r="F23435" s="118" t="s">
        <v>15308</v>
      </c>
      <c r="G23435" s="114">
        <v>0</v>
      </c>
      <c r="H23435" s="110" t="s">
        <v>15307</v>
      </c>
      <c r="I23435" s="114">
        <v>0</v>
      </c>
      <c r="J23435" s="114">
        <v>0</v>
      </c>
      <c r="K23435" s="118" t="s">
        <v>15308</v>
      </c>
      <c r="L23435" s="114">
        <v>0</v>
      </c>
      <c r="M23435" s="114">
        <v>0</v>
      </c>
      <c r="N23435" s="114">
        <v>0</v>
      </c>
      <c r="O23435" s="110" t="s">
        <v>15307</v>
      </c>
      <c r="P23435" s="110" t="s">
        <v>15307</v>
      </c>
      <c r="Q23435" s="114">
        <v>0</v>
      </c>
      <c r="R23435" s="114">
        <v>0</v>
      </c>
      <c r="S23435" s="110" t="s">
        <v>15307</v>
      </c>
    </row>
    <row r="23436" spans="1:19" ht="11.25" thickBot="1" x14ac:dyDescent="0.2">
      <c r="A23436" s="93"/>
    </row>
    <row r="23437" spans="1:19" ht="11.25" thickBot="1" x14ac:dyDescent="0.2">
      <c r="A23437" s="117" t="s">
        <v>358</v>
      </c>
      <c r="B23437" s="93"/>
      <c r="C23437" s="114">
        <v>0</v>
      </c>
      <c r="D23437" s="114">
        <v>0</v>
      </c>
      <c r="E23437" s="110" t="s">
        <v>15307</v>
      </c>
      <c r="F23437" s="118">
        <v>0</v>
      </c>
      <c r="G23437" s="114">
        <v>0</v>
      </c>
      <c r="H23437" s="110" t="s">
        <v>15307</v>
      </c>
      <c r="I23437" s="114">
        <v>0</v>
      </c>
      <c r="J23437" s="114">
        <v>0</v>
      </c>
      <c r="K23437" s="118">
        <v>0</v>
      </c>
      <c r="L23437" s="114">
        <v>0</v>
      </c>
      <c r="M23437" s="114">
        <v>0</v>
      </c>
      <c r="N23437" s="114">
        <v>0</v>
      </c>
      <c r="O23437" s="110" t="s">
        <v>15307</v>
      </c>
      <c r="P23437" s="110" t="s">
        <v>15307</v>
      </c>
      <c r="Q23437" s="114">
        <v>0</v>
      </c>
      <c r="R23437" s="114">
        <v>0</v>
      </c>
      <c r="S23437" s="110" t="s">
        <v>15307</v>
      </c>
    </row>
    <row r="23438" spans="1:19" ht="11.25" thickBot="1" x14ac:dyDescent="0.2">
      <c r="A23438" s="93"/>
    </row>
    <row r="23439" spans="1:19" ht="11.25" thickBot="1" x14ac:dyDescent="0.2">
      <c r="A23439" s="87" t="s">
        <v>345</v>
      </c>
      <c r="B23439" s="87" t="s">
        <v>346</v>
      </c>
      <c r="C23439" s="120" t="s">
        <v>35</v>
      </c>
      <c r="D23439" s="120" t="s">
        <v>36</v>
      </c>
      <c r="E23439" s="120" t="s">
        <v>15315</v>
      </c>
      <c r="F23439" s="120" t="s">
        <v>38</v>
      </c>
      <c r="G23439" s="120" t="s">
        <v>39</v>
      </c>
      <c r="H23439" s="120" t="s">
        <v>41</v>
      </c>
      <c r="I23439" s="120" t="s">
        <v>42</v>
      </c>
      <c r="J23439" s="120" t="s">
        <v>43</v>
      </c>
      <c r="K23439" s="120" t="s">
        <v>44</v>
      </c>
      <c r="L23439" s="120" t="s">
        <v>45</v>
      </c>
      <c r="M23439" s="120" t="s">
        <v>46</v>
      </c>
      <c r="N23439" s="120" t="s">
        <v>47</v>
      </c>
      <c r="O23439" s="120" t="s">
        <v>48</v>
      </c>
      <c r="P23439" s="120" t="s">
        <v>49</v>
      </c>
      <c r="Q23439" s="120" t="s">
        <v>50</v>
      </c>
      <c r="R23439" s="120" t="s">
        <v>51</v>
      </c>
      <c r="S23439" s="120" t="s">
        <v>52</v>
      </c>
    </row>
    <row r="23440" spans="1:19" ht="11.25" thickBot="1" x14ac:dyDescent="0.2">
      <c r="A23440" s="88">
        <v>1</v>
      </c>
      <c r="B23440" s="109">
        <v>0.96923611111111108</v>
      </c>
      <c r="C23440" s="111">
        <v>0.44516</v>
      </c>
      <c r="D23440" s="89">
        <v>130.28100000000001</v>
      </c>
      <c r="E23440" s="89">
        <v>114.54300000000001</v>
      </c>
      <c r="F23440" s="110" t="s">
        <v>16011</v>
      </c>
      <c r="G23440" s="110" t="s">
        <v>16036</v>
      </c>
      <c r="H23440" s="89">
        <v>1448.3050000000001</v>
      </c>
      <c r="I23440" s="110" t="s">
        <v>15306</v>
      </c>
      <c r="J23440" s="89">
        <v>831.64099999999996</v>
      </c>
      <c r="K23440" s="110" t="s">
        <v>15306</v>
      </c>
      <c r="L23440" s="110" t="s">
        <v>15306</v>
      </c>
      <c r="M23440" s="110" t="s">
        <v>16037</v>
      </c>
      <c r="N23440" s="110" t="s">
        <v>16038</v>
      </c>
      <c r="O23440" s="110" t="s">
        <v>15306</v>
      </c>
      <c r="P23440" s="110" t="s">
        <v>16039</v>
      </c>
      <c r="Q23440" s="89">
        <v>82.087000000000003</v>
      </c>
      <c r="R23440" s="110" t="s">
        <v>16040</v>
      </c>
      <c r="S23440" s="89">
        <v>82.537999999999997</v>
      </c>
    </row>
    <row r="23441" spans="1:19" ht="11.25" thickBot="1" x14ac:dyDescent="0.2">
      <c r="A23441" s="93"/>
    </row>
    <row r="23442" spans="1:19" ht="11.25" thickBot="1" x14ac:dyDescent="0.2">
      <c r="A23442" s="113" t="s">
        <v>352</v>
      </c>
      <c r="B23442" s="93"/>
      <c r="C23442" s="115">
        <v>0.44516</v>
      </c>
      <c r="D23442" s="114">
        <v>130.28100000000001</v>
      </c>
      <c r="E23442" s="114">
        <v>114.54300000000001</v>
      </c>
      <c r="F23442" s="110" t="s">
        <v>16012</v>
      </c>
      <c r="G23442" s="110" t="s">
        <v>16042</v>
      </c>
      <c r="H23442" s="114">
        <v>1448.3050000000001</v>
      </c>
      <c r="I23442" s="110" t="s">
        <v>15307</v>
      </c>
      <c r="J23442" s="114">
        <v>831.64099999999996</v>
      </c>
      <c r="K23442" s="110" t="s">
        <v>15307</v>
      </c>
      <c r="L23442" s="110" t="s">
        <v>15307</v>
      </c>
      <c r="M23442" s="110" t="s">
        <v>16043</v>
      </c>
      <c r="N23442" s="110" t="s">
        <v>16044</v>
      </c>
      <c r="O23442" s="110" t="s">
        <v>15307</v>
      </c>
      <c r="P23442" s="110" t="s">
        <v>16045</v>
      </c>
      <c r="Q23442" s="114">
        <v>82.087000000000003</v>
      </c>
      <c r="R23442" s="110" t="s">
        <v>16046</v>
      </c>
      <c r="S23442" s="114">
        <v>82.537999999999997</v>
      </c>
    </row>
    <row r="23443" spans="1:19" ht="11.25" thickBot="1" x14ac:dyDescent="0.2">
      <c r="A23443" s="93"/>
    </row>
    <row r="23444" spans="1:19" ht="11.25" thickBot="1" x14ac:dyDescent="0.2">
      <c r="A23444" s="116" t="s">
        <v>355</v>
      </c>
      <c r="B23444" s="93"/>
      <c r="C23444" s="118" t="s">
        <v>15308</v>
      </c>
      <c r="D23444" s="114">
        <v>0</v>
      </c>
      <c r="E23444" s="114">
        <v>0</v>
      </c>
      <c r="F23444" s="110" t="s">
        <v>15307</v>
      </c>
      <c r="G23444" s="110" t="s">
        <v>15307</v>
      </c>
      <c r="H23444" s="114">
        <v>0</v>
      </c>
      <c r="I23444" s="110" t="s">
        <v>15307</v>
      </c>
      <c r="J23444" s="114">
        <v>0</v>
      </c>
      <c r="K23444" s="110" t="s">
        <v>15307</v>
      </c>
      <c r="L23444" s="110" t="s">
        <v>15307</v>
      </c>
      <c r="M23444" s="110" t="s">
        <v>15307</v>
      </c>
      <c r="N23444" s="110" t="s">
        <v>15307</v>
      </c>
      <c r="O23444" s="110" t="s">
        <v>15307</v>
      </c>
      <c r="P23444" s="110" t="s">
        <v>15307</v>
      </c>
      <c r="Q23444" s="114">
        <v>0</v>
      </c>
      <c r="R23444" s="110" t="s">
        <v>15307</v>
      </c>
      <c r="S23444" s="114">
        <v>0</v>
      </c>
    </row>
    <row r="23445" spans="1:19" ht="11.25" thickBot="1" x14ac:dyDescent="0.2">
      <c r="A23445" s="93"/>
    </row>
    <row r="23446" spans="1:19" ht="11.25" thickBot="1" x14ac:dyDescent="0.2">
      <c r="A23446" s="117" t="s">
        <v>358</v>
      </c>
      <c r="B23446" s="93"/>
      <c r="C23446" s="118">
        <v>0</v>
      </c>
      <c r="D23446" s="114">
        <v>0</v>
      </c>
      <c r="E23446" s="114">
        <v>0</v>
      </c>
      <c r="F23446" s="110" t="s">
        <v>15307</v>
      </c>
      <c r="G23446" s="110" t="s">
        <v>15307</v>
      </c>
      <c r="H23446" s="114">
        <v>0</v>
      </c>
      <c r="I23446" s="110" t="s">
        <v>15307</v>
      </c>
      <c r="J23446" s="114">
        <v>0</v>
      </c>
      <c r="K23446" s="110" t="s">
        <v>15307</v>
      </c>
      <c r="L23446" s="110" t="s">
        <v>15307</v>
      </c>
      <c r="M23446" s="110" t="s">
        <v>15307</v>
      </c>
      <c r="N23446" s="110" t="s">
        <v>15307</v>
      </c>
      <c r="O23446" s="110" t="s">
        <v>15307</v>
      </c>
      <c r="P23446" s="110" t="s">
        <v>15307</v>
      </c>
      <c r="Q23446" s="114">
        <v>0</v>
      </c>
      <c r="R23446" s="110" t="s">
        <v>15307</v>
      </c>
      <c r="S23446" s="114">
        <v>0</v>
      </c>
    </row>
    <row r="23447" spans="1:19" ht="11.25" thickBot="1" x14ac:dyDescent="0.2">
      <c r="A23447" s="93"/>
    </row>
    <row r="23448" spans="1:19" ht="11.25" thickBot="1" x14ac:dyDescent="0.2">
      <c r="A23448" s="87" t="s">
        <v>345</v>
      </c>
      <c r="B23448" s="87" t="s">
        <v>346</v>
      </c>
      <c r="C23448" s="120" t="s">
        <v>53</v>
      </c>
      <c r="D23448" s="120" t="s">
        <v>54</v>
      </c>
      <c r="E23448" s="120" t="s">
        <v>55</v>
      </c>
      <c r="F23448" s="120" t="s">
        <v>56</v>
      </c>
      <c r="G23448" s="120" t="s">
        <v>15318</v>
      </c>
      <c r="H23448" s="120" t="s">
        <v>57</v>
      </c>
      <c r="I23448" s="120" t="s">
        <v>59</v>
      </c>
      <c r="J23448" s="120" t="s">
        <v>15319</v>
      </c>
      <c r="K23448" s="120" t="s">
        <v>60</v>
      </c>
      <c r="L23448" s="120" t="s">
        <v>61</v>
      </c>
      <c r="M23448" s="120" t="s">
        <v>62</v>
      </c>
      <c r="N23448" s="120" t="s">
        <v>15320</v>
      </c>
      <c r="O23448" s="120" t="s">
        <v>63</v>
      </c>
      <c r="P23448" s="120" t="s">
        <v>64</v>
      </c>
      <c r="Q23448" s="120" t="s">
        <v>66</v>
      </c>
      <c r="R23448" s="120" t="s">
        <v>15321</v>
      </c>
      <c r="S23448" s="120" t="s">
        <v>67</v>
      </c>
    </row>
    <row r="23449" spans="1:19" ht="11.25" thickBot="1" x14ac:dyDescent="0.2">
      <c r="A23449" s="88">
        <v>1</v>
      </c>
      <c r="B23449" s="109">
        <v>0.96923611111111108</v>
      </c>
      <c r="C23449" s="110" t="s">
        <v>15306</v>
      </c>
      <c r="D23449" s="110" t="s">
        <v>15306</v>
      </c>
      <c r="E23449" s="110" t="s">
        <v>16047</v>
      </c>
      <c r="F23449" s="110" t="s">
        <v>16048</v>
      </c>
      <c r="G23449" s="89">
        <v>204.67</v>
      </c>
      <c r="H23449" s="89">
        <v>256.30200000000002</v>
      </c>
      <c r="I23449" s="110" t="s">
        <v>15306</v>
      </c>
      <c r="J23449" s="110" t="s">
        <v>16017</v>
      </c>
      <c r="K23449" s="110" t="s">
        <v>15306</v>
      </c>
      <c r="L23449" s="110" t="s">
        <v>15306</v>
      </c>
      <c r="M23449" s="110" t="s">
        <v>16014</v>
      </c>
      <c r="N23449" s="89">
        <v>-9381.893</v>
      </c>
      <c r="O23449" s="110" t="s">
        <v>16061</v>
      </c>
      <c r="P23449" s="89">
        <v>509.57100000000003</v>
      </c>
      <c r="Q23449" s="112" t="s">
        <v>15592</v>
      </c>
      <c r="R23449" s="110" t="s">
        <v>16018</v>
      </c>
      <c r="S23449" s="89">
        <v>88.992999999999995</v>
      </c>
    </row>
    <row r="23450" spans="1:19" ht="11.25" thickBot="1" x14ac:dyDescent="0.2">
      <c r="A23450" s="93"/>
    </row>
    <row r="23451" spans="1:19" ht="11.25" thickBot="1" x14ac:dyDescent="0.2">
      <c r="A23451" s="113" t="s">
        <v>352</v>
      </c>
      <c r="B23451" s="93"/>
      <c r="C23451" s="110" t="s">
        <v>15307</v>
      </c>
      <c r="D23451" s="110" t="s">
        <v>15307</v>
      </c>
      <c r="E23451" s="110" t="s">
        <v>16049</v>
      </c>
      <c r="F23451" s="110" t="s">
        <v>16050</v>
      </c>
      <c r="G23451" s="114">
        <v>204.67</v>
      </c>
      <c r="H23451" s="114">
        <v>256.30200000000002</v>
      </c>
      <c r="I23451" s="110" t="s">
        <v>15307</v>
      </c>
      <c r="J23451" s="110" t="s">
        <v>16019</v>
      </c>
      <c r="K23451" s="110" t="s">
        <v>15307</v>
      </c>
      <c r="L23451" s="110" t="s">
        <v>15307</v>
      </c>
      <c r="M23451" s="110" t="s">
        <v>16016</v>
      </c>
      <c r="N23451" s="114">
        <v>-9381.893</v>
      </c>
      <c r="O23451" s="110" t="s">
        <v>16062</v>
      </c>
      <c r="P23451" s="114">
        <v>509.57100000000003</v>
      </c>
      <c r="Q23451" s="112" t="s">
        <v>15593</v>
      </c>
      <c r="R23451" s="110" t="s">
        <v>16020</v>
      </c>
      <c r="S23451" s="114">
        <v>88.992999999999995</v>
      </c>
    </row>
    <row r="23452" spans="1:19" ht="11.25" thickBot="1" x14ac:dyDescent="0.2">
      <c r="A23452" s="93"/>
    </row>
    <row r="23453" spans="1:19" ht="11.25" thickBot="1" x14ac:dyDescent="0.2">
      <c r="A23453" s="116" t="s">
        <v>355</v>
      </c>
      <c r="B23453" s="93"/>
      <c r="C23453" s="110" t="s">
        <v>15307</v>
      </c>
      <c r="D23453" s="110" t="s">
        <v>15307</v>
      </c>
      <c r="E23453" s="110" t="s">
        <v>15307</v>
      </c>
      <c r="F23453" s="110" t="s">
        <v>15307</v>
      </c>
      <c r="G23453" s="114">
        <v>0</v>
      </c>
      <c r="H23453" s="114">
        <v>0</v>
      </c>
      <c r="I23453" s="110" t="s">
        <v>15307</v>
      </c>
      <c r="J23453" s="110" t="s">
        <v>15307</v>
      </c>
      <c r="K23453" s="110" t="s">
        <v>15307</v>
      </c>
      <c r="L23453" s="110" t="s">
        <v>15307</v>
      </c>
      <c r="M23453" s="110" t="s">
        <v>15307</v>
      </c>
      <c r="N23453" s="114">
        <v>0</v>
      </c>
      <c r="O23453" s="110" t="s">
        <v>15307</v>
      </c>
      <c r="P23453" s="114">
        <v>0</v>
      </c>
      <c r="Q23453" s="112" t="s">
        <v>15324</v>
      </c>
      <c r="R23453" s="110" t="s">
        <v>15307</v>
      </c>
      <c r="S23453" s="114">
        <v>0</v>
      </c>
    </row>
    <row r="23454" spans="1:19" ht="11.25" thickBot="1" x14ac:dyDescent="0.2">
      <c r="A23454" s="93"/>
    </row>
    <row r="23455" spans="1:19" ht="11.25" thickBot="1" x14ac:dyDescent="0.2">
      <c r="A23455" s="117" t="s">
        <v>358</v>
      </c>
      <c r="B23455" s="93"/>
      <c r="C23455" s="110" t="s">
        <v>15307</v>
      </c>
      <c r="D23455" s="110" t="s">
        <v>15307</v>
      </c>
      <c r="E23455" s="110" t="s">
        <v>15307</v>
      </c>
      <c r="F23455" s="110" t="s">
        <v>15307</v>
      </c>
      <c r="G23455" s="114">
        <v>0</v>
      </c>
      <c r="H23455" s="114">
        <v>0</v>
      </c>
      <c r="I23455" s="110" t="s">
        <v>15307</v>
      </c>
      <c r="J23455" s="110" t="s">
        <v>15307</v>
      </c>
      <c r="K23455" s="110" t="s">
        <v>15307</v>
      </c>
      <c r="L23455" s="110" t="s">
        <v>15307</v>
      </c>
      <c r="M23455" s="110" t="s">
        <v>15307</v>
      </c>
      <c r="N23455" s="114">
        <v>0</v>
      </c>
      <c r="O23455" s="110" t="s">
        <v>15307</v>
      </c>
      <c r="P23455" s="114">
        <v>0</v>
      </c>
      <c r="Q23455" s="112" t="s">
        <v>15358</v>
      </c>
      <c r="R23455" s="110" t="s">
        <v>15307</v>
      </c>
      <c r="S23455" s="114">
        <v>0</v>
      </c>
    </row>
    <row r="23456" spans="1:19" ht="11.25" thickBot="1" x14ac:dyDescent="0.2">
      <c r="A23456" s="93"/>
    </row>
    <row r="23457" spans="1:19" ht="11.25" thickBot="1" x14ac:dyDescent="0.2">
      <c r="A23457" s="87" t="s">
        <v>345</v>
      </c>
      <c r="B23457" s="87" t="s">
        <v>346</v>
      </c>
      <c r="C23457" s="120" t="s">
        <v>68</v>
      </c>
      <c r="D23457" s="120" t="s">
        <v>15325</v>
      </c>
    </row>
    <row r="23458" spans="1:19" ht="11.25" thickBot="1" x14ac:dyDescent="0.2">
      <c r="A23458" s="88">
        <v>1</v>
      </c>
      <c r="B23458" s="109">
        <v>0.96923611111111108</v>
      </c>
      <c r="C23458" s="89">
        <v>63.027999999999999</v>
      </c>
      <c r="D23458" s="110" t="s">
        <v>15306</v>
      </c>
    </row>
    <row r="23459" spans="1:19" ht="11.25" thickBot="1" x14ac:dyDescent="0.2">
      <c r="A23459" s="93"/>
    </row>
    <row r="23460" spans="1:19" ht="11.25" thickBot="1" x14ac:dyDescent="0.2">
      <c r="A23460" s="113" t="s">
        <v>352</v>
      </c>
      <c r="B23460" s="93"/>
      <c r="C23460" s="114">
        <v>63.027999999999999</v>
      </c>
      <c r="D23460" s="110" t="s">
        <v>15307</v>
      </c>
    </row>
    <row r="23461" spans="1:19" ht="11.25" thickBot="1" x14ac:dyDescent="0.2">
      <c r="A23461" s="93"/>
    </row>
    <row r="23462" spans="1:19" ht="11.25" thickBot="1" x14ac:dyDescent="0.2">
      <c r="A23462" s="116" t="s">
        <v>355</v>
      </c>
      <c r="B23462" s="93"/>
      <c r="C23462" s="114">
        <v>0</v>
      </c>
      <c r="D23462" s="110" t="s">
        <v>15307</v>
      </c>
    </row>
    <row r="23463" spans="1:19" ht="11.25" thickBot="1" x14ac:dyDescent="0.2">
      <c r="A23463" s="93"/>
    </row>
    <row r="23464" spans="1:19" ht="11.25" thickBot="1" x14ac:dyDescent="0.2">
      <c r="A23464" s="117" t="s">
        <v>358</v>
      </c>
      <c r="B23464" s="93"/>
      <c r="C23464" s="114">
        <v>0</v>
      </c>
      <c r="D23464" s="110" t="s">
        <v>15307</v>
      </c>
    </row>
    <row r="23465" spans="1:19" ht="10.5" x14ac:dyDescent="0.15">
      <c r="A23465" s="93"/>
    </row>
    <row r="23466" spans="1:19" x14ac:dyDescent="0.15">
      <c r="A23466" s="106"/>
      <c r="B23466" s="69" t="s">
        <v>4797</v>
      </c>
    </row>
    <row r="23467" spans="1:19" ht="9.75" thickBot="1" x14ac:dyDescent="0.2">
      <c r="A23467" s="64" t="s">
        <v>6926</v>
      </c>
    </row>
    <row r="23468" spans="1:19" ht="11.25" thickBot="1" x14ac:dyDescent="0.2">
      <c r="A23468" s="87" t="s">
        <v>345</v>
      </c>
      <c r="B23468" s="87" t="s">
        <v>346</v>
      </c>
      <c r="C23468" s="120" t="s">
        <v>15300</v>
      </c>
      <c r="D23468" s="120" t="s">
        <v>15301</v>
      </c>
      <c r="E23468" s="120" t="s">
        <v>15302</v>
      </c>
      <c r="F23468" s="120" t="s">
        <v>1</v>
      </c>
      <c r="G23468" s="120" t="s">
        <v>2</v>
      </c>
      <c r="H23468" s="120" t="s">
        <v>3</v>
      </c>
      <c r="I23468" s="120" t="s">
        <v>15303</v>
      </c>
      <c r="J23468" s="120" t="s">
        <v>4</v>
      </c>
      <c r="K23468" s="120" t="s">
        <v>15304</v>
      </c>
      <c r="L23468" s="120" t="s">
        <v>8</v>
      </c>
      <c r="M23468" s="120" t="s">
        <v>15305</v>
      </c>
      <c r="N23468" s="120" t="s">
        <v>10</v>
      </c>
      <c r="O23468" s="120" t="s">
        <v>11</v>
      </c>
      <c r="P23468" s="120" t="s">
        <v>12</v>
      </c>
      <c r="Q23468" s="120" t="s">
        <v>13</v>
      </c>
      <c r="R23468" s="120" t="s">
        <v>14</v>
      </c>
      <c r="S23468" s="120" t="s">
        <v>15</v>
      </c>
    </row>
    <row r="23469" spans="1:19" ht="11.25" thickBot="1" x14ac:dyDescent="0.2">
      <c r="A23469" s="88">
        <v>1</v>
      </c>
      <c r="B23469" s="109">
        <v>0.97468749999999993</v>
      </c>
      <c r="C23469" s="110" t="s">
        <v>15306</v>
      </c>
      <c r="D23469" s="110" t="s">
        <v>15306</v>
      </c>
      <c r="E23469" s="110" t="s">
        <v>15306</v>
      </c>
      <c r="F23469" s="89">
        <v>118020.33</v>
      </c>
      <c r="G23469" s="89">
        <v>70722.720000000001</v>
      </c>
      <c r="H23469" s="89">
        <v>28169.846000000001</v>
      </c>
      <c r="I23469" s="89">
        <v>249.768</v>
      </c>
      <c r="J23469" s="89">
        <v>19488.944</v>
      </c>
      <c r="K23469" s="89">
        <v>309.71300000000002</v>
      </c>
      <c r="L23469" s="111">
        <v>0.63219000000000003</v>
      </c>
      <c r="M23469" s="89">
        <v>89064.947</v>
      </c>
      <c r="N23469" s="89">
        <v>6886.4560000000001</v>
      </c>
      <c r="O23469" s="89">
        <v>62207.887000000002</v>
      </c>
      <c r="P23469" s="110" t="s">
        <v>16165</v>
      </c>
      <c r="Q23469" s="110" t="s">
        <v>16166</v>
      </c>
      <c r="R23469" s="89">
        <v>9357.7880000000005</v>
      </c>
      <c r="S23469" s="89">
        <v>8627.5040000000008</v>
      </c>
    </row>
    <row r="23470" spans="1:19" ht="11.25" thickBot="1" x14ac:dyDescent="0.2">
      <c r="A23470" s="93"/>
    </row>
    <row r="23471" spans="1:19" ht="11.25" thickBot="1" x14ac:dyDescent="0.2">
      <c r="A23471" s="113" t="s">
        <v>352</v>
      </c>
      <c r="B23471" s="93"/>
      <c r="C23471" s="110" t="s">
        <v>15307</v>
      </c>
      <c r="D23471" s="110" t="s">
        <v>15307</v>
      </c>
      <c r="E23471" s="110" t="s">
        <v>15307</v>
      </c>
      <c r="F23471" s="114">
        <v>118020.33</v>
      </c>
      <c r="G23471" s="114">
        <v>70722.720000000001</v>
      </c>
      <c r="H23471" s="114">
        <v>28169.846000000001</v>
      </c>
      <c r="I23471" s="114">
        <v>249.768</v>
      </c>
      <c r="J23471" s="114">
        <v>19488.944</v>
      </c>
      <c r="K23471" s="114">
        <v>309.71300000000002</v>
      </c>
      <c r="L23471" s="115">
        <v>0.63219000000000003</v>
      </c>
      <c r="M23471" s="114">
        <v>89064.947</v>
      </c>
      <c r="N23471" s="114">
        <v>6886.4560000000001</v>
      </c>
      <c r="O23471" s="114">
        <v>62207.887000000002</v>
      </c>
      <c r="P23471" s="110" t="s">
        <v>16167</v>
      </c>
      <c r="Q23471" s="110" t="s">
        <v>16168</v>
      </c>
      <c r="R23471" s="114">
        <v>9357.7880000000005</v>
      </c>
      <c r="S23471" s="114">
        <v>8627.5040000000008</v>
      </c>
    </row>
    <row r="23472" spans="1:19" ht="11.25" thickBot="1" x14ac:dyDescent="0.2">
      <c r="A23472" s="93"/>
    </row>
    <row r="23473" spans="1:19" ht="11.25" thickBot="1" x14ac:dyDescent="0.2">
      <c r="A23473" s="116" t="s">
        <v>355</v>
      </c>
      <c r="B23473" s="93"/>
      <c r="C23473" s="110" t="s">
        <v>15307</v>
      </c>
      <c r="D23473" s="110" t="s">
        <v>15307</v>
      </c>
      <c r="E23473" s="110" t="s">
        <v>15307</v>
      </c>
      <c r="F23473" s="114">
        <v>0</v>
      </c>
      <c r="G23473" s="114">
        <v>0</v>
      </c>
      <c r="H23473" s="114">
        <v>0</v>
      </c>
      <c r="I23473" s="114">
        <v>0</v>
      </c>
      <c r="J23473" s="114">
        <v>0</v>
      </c>
      <c r="K23473" s="114">
        <v>0</v>
      </c>
      <c r="L23473" s="118" t="s">
        <v>15308</v>
      </c>
      <c r="M23473" s="114">
        <v>0</v>
      </c>
      <c r="N23473" s="114">
        <v>0</v>
      </c>
      <c r="O23473" s="114">
        <v>0</v>
      </c>
      <c r="P23473" s="110" t="s">
        <v>15358</v>
      </c>
      <c r="Q23473" s="110" t="s">
        <v>15358</v>
      </c>
      <c r="R23473" s="114">
        <v>0</v>
      </c>
      <c r="S23473" s="114">
        <v>0</v>
      </c>
    </row>
    <row r="23474" spans="1:19" ht="11.25" thickBot="1" x14ac:dyDescent="0.2">
      <c r="A23474" s="93"/>
    </row>
    <row r="23475" spans="1:19" ht="11.25" thickBot="1" x14ac:dyDescent="0.2">
      <c r="A23475" s="117" t="s">
        <v>358</v>
      </c>
      <c r="B23475" s="93"/>
      <c r="C23475" s="110" t="s">
        <v>15307</v>
      </c>
      <c r="D23475" s="110" t="s">
        <v>15307</v>
      </c>
      <c r="E23475" s="110" t="s">
        <v>15307</v>
      </c>
      <c r="F23475" s="114">
        <v>0</v>
      </c>
      <c r="G23475" s="114">
        <v>0</v>
      </c>
      <c r="H23475" s="114">
        <v>0</v>
      </c>
      <c r="I23475" s="114">
        <v>0</v>
      </c>
      <c r="J23475" s="114">
        <v>0</v>
      </c>
      <c r="K23475" s="114">
        <v>0</v>
      </c>
      <c r="L23475" s="118">
        <v>0</v>
      </c>
      <c r="M23475" s="114">
        <v>0</v>
      </c>
      <c r="N23475" s="114">
        <v>0</v>
      </c>
      <c r="O23475" s="114">
        <v>0</v>
      </c>
      <c r="P23475" s="110" t="s">
        <v>15358</v>
      </c>
      <c r="Q23475" s="110" t="s">
        <v>15358</v>
      </c>
      <c r="R23475" s="114">
        <v>0</v>
      </c>
      <c r="S23475" s="114">
        <v>0</v>
      </c>
    </row>
    <row r="23476" spans="1:19" ht="11.25" thickBot="1" x14ac:dyDescent="0.2">
      <c r="A23476" s="93"/>
    </row>
    <row r="23477" spans="1:19" ht="11.25" thickBot="1" x14ac:dyDescent="0.2">
      <c r="A23477" s="87" t="s">
        <v>345</v>
      </c>
      <c r="B23477" s="87" t="s">
        <v>346</v>
      </c>
      <c r="C23477" s="120" t="s">
        <v>16</v>
      </c>
      <c r="D23477" s="120" t="s">
        <v>15309</v>
      </c>
      <c r="E23477" s="120" t="s">
        <v>15310</v>
      </c>
      <c r="F23477" s="120" t="s">
        <v>20</v>
      </c>
      <c r="G23477" s="120" t="s">
        <v>21</v>
      </c>
      <c r="H23477" s="120" t="s">
        <v>22</v>
      </c>
      <c r="I23477" s="120" t="s">
        <v>23</v>
      </c>
      <c r="J23477" s="120" t="s">
        <v>24</v>
      </c>
      <c r="K23477" s="120" t="s">
        <v>26</v>
      </c>
      <c r="L23477" s="120" t="s">
        <v>15311</v>
      </c>
      <c r="M23477" s="120" t="s">
        <v>27</v>
      </c>
      <c r="N23477" s="120" t="s">
        <v>28</v>
      </c>
      <c r="O23477" s="120" t="s">
        <v>29</v>
      </c>
      <c r="P23477" s="120" t="s">
        <v>30</v>
      </c>
      <c r="Q23477" s="120" t="s">
        <v>15312</v>
      </c>
      <c r="R23477" s="120" t="s">
        <v>32</v>
      </c>
      <c r="S23477" s="120" t="s">
        <v>33</v>
      </c>
    </row>
    <row r="23478" spans="1:19" ht="11.25" thickBot="1" x14ac:dyDescent="0.2">
      <c r="A23478" s="88">
        <v>1</v>
      </c>
      <c r="B23478" s="109">
        <v>0.97468749999999993</v>
      </c>
      <c r="C23478" s="89">
        <v>252825.60000000001</v>
      </c>
      <c r="D23478" s="89">
        <v>528430.09</v>
      </c>
      <c r="E23478" s="89">
        <v>6052.8580000000002</v>
      </c>
      <c r="F23478" s="111">
        <v>0.51697000000000004</v>
      </c>
      <c r="G23478" s="89">
        <v>1944.3679999999999</v>
      </c>
      <c r="H23478" s="89">
        <v>296.43799999999999</v>
      </c>
      <c r="I23478" s="89">
        <v>3239.761</v>
      </c>
      <c r="J23478" s="89">
        <v>124782.84</v>
      </c>
      <c r="K23478" s="111">
        <v>0.50614000000000003</v>
      </c>
      <c r="L23478" s="89">
        <v>1815424.1</v>
      </c>
      <c r="M23478" s="89">
        <v>662516.93999999994</v>
      </c>
      <c r="N23478" s="89">
        <v>10763.33</v>
      </c>
      <c r="O23478" s="110" t="s">
        <v>16004</v>
      </c>
      <c r="P23478" s="89">
        <v>70.988</v>
      </c>
      <c r="Q23478" s="89">
        <v>58.238</v>
      </c>
      <c r="R23478" s="89">
        <v>32501.973999999998</v>
      </c>
      <c r="S23478" s="89">
        <v>985.60400000000004</v>
      </c>
    </row>
    <row r="23479" spans="1:19" ht="11.25" thickBot="1" x14ac:dyDescent="0.2">
      <c r="A23479" s="93"/>
    </row>
    <row r="23480" spans="1:19" ht="11.25" thickBot="1" x14ac:dyDescent="0.2">
      <c r="A23480" s="113" t="s">
        <v>352</v>
      </c>
      <c r="B23480" s="93"/>
      <c r="C23480" s="114">
        <v>252825.60000000001</v>
      </c>
      <c r="D23480" s="114">
        <v>528430.09</v>
      </c>
      <c r="E23480" s="114">
        <v>6052.8580000000002</v>
      </c>
      <c r="F23480" s="115">
        <v>0.51697000000000004</v>
      </c>
      <c r="G23480" s="114">
        <v>1944.3679999999999</v>
      </c>
      <c r="H23480" s="114">
        <v>296.43799999999999</v>
      </c>
      <c r="I23480" s="114">
        <v>3239.761</v>
      </c>
      <c r="J23480" s="114">
        <v>124782.84</v>
      </c>
      <c r="K23480" s="115">
        <v>0.50614000000000003</v>
      </c>
      <c r="L23480" s="114">
        <v>1815424.1</v>
      </c>
      <c r="M23480" s="114">
        <v>662516.93999999994</v>
      </c>
      <c r="N23480" s="114">
        <v>10763.33</v>
      </c>
      <c r="O23480" s="110" t="s">
        <v>16006</v>
      </c>
      <c r="P23480" s="114">
        <v>70.988</v>
      </c>
      <c r="Q23480" s="114">
        <v>58.238</v>
      </c>
      <c r="R23480" s="114">
        <v>32501.973999999998</v>
      </c>
      <c r="S23480" s="114">
        <v>985.60400000000004</v>
      </c>
    </row>
    <row r="23481" spans="1:19" ht="11.25" thickBot="1" x14ac:dyDescent="0.2">
      <c r="A23481" s="93"/>
    </row>
    <row r="23482" spans="1:19" ht="11.25" thickBot="1" x14ac:dyDescent="0.2">
      <c r="A23482" s="116" t="s">
        <v>355</v>
      </c>
      <c r="B23482" s="93"/>
      <c r="C23482" s="114">
        <v>0</v>
      </c>
      <c r="D23482" s="114">
        <v>0</v>
      </c>
      <c r="E23482" s="114">
        <v>0</v>
      </c>
      <c r="F23482" s="118" t="s">
        <v>15308</v>
      </c>
      <c r="G23482" s="114">
        <v>0</v>
      </c>
      <c r="H23482" s="114">
        <v>0</v>
      </c>
      <c r="I23482" s="114">
        <v>0</v>
      </c>
      <c r="J23482" s="114">
        <v>0</v>
      </c>
      <c r="K23482" s="118" t="s">
        <v>15308</v>
      </c>
      <c r="L23482" s="114">
        <v>0</v>
      </c>
      <c r="M23482" s="114">
        <v>0</v>
      </c>
      <c r="N23482" s="114">
        <v>0</v>
      </c>
      <c r="O23482" s="110" t="s">
        <v>15307</v>
      </c>
      <c r="P23482" s="114">
        <v>0</v>
      </c>
      <c r="Q23482" s="114">
        <v>0</v>
      </c>
      <c r="R23482" s="114">
        <v>0</v>
      </c>
      <c r="S23482" s="114">
        <v>0</v>
      </c>
    </row>
    <row r="23483" spans="1:19" ht="11.25" thickBot="1" x14ac:dyDescent="0.2">
      <c r="A23483" s="93"/>
    </row>
    <row r="23484" spans="1:19" ht="11.25" thickBot="1" x14ac:dyDescent="0.2">
      <c r="A23484" s="117" t="s">
        <v>358</v>
      </c>
      <c r="B23484" s="93"/>
      <c r="C23484" s="114">
        <v>0</v>
      </c>
      <c r="D23484" s="114">
        <v>0</v>
      </c>
      <c r="E23484" s="114">
        <v>0</v>
      </c>
      <c r="F23484" s="118">
        <v>0</v>
      </c>
      <c r="G23484" s="114">
        <v>0</v>
      </c>
      <c r="H23484" s="114">
        <v>0</v>
      </c>
      <c r="I23484" s="114">
        <v>0</v>
      </c>
      <c r="J23484" s="114">
        <v>0</v>
      </c>
      <c r="K23484" s="118">
        <v>0</v>
      </c>
      <c r="L23484" s="114">
        <v>0</v>
      </c>
      <c r="M23484" s="114">
        <v>0</v>
      </c>
      <c r="N23484" s="114">
        <v>0</v>
      </c>
      <c r="O23484" s="110" t="s">
        <v>15307</v>
      </c>
      <c r="P23484" s="114">
        <v>0</v>
      </c>
      <c r="Q23484" s="114">
        <v>0</v>
      </c>
      <c r="R23484" s="114">
        <v>0</v>
      </c>
      <c r="S23484" s="114">
        <v>0</v>
      </c>
    </row>
    <row r="23485" spans="1:19" ht="11.25" thickBot="1" x14ac:dyDescent="0.2">
      <c r="A23485" s="93"/>
    </row>
    <row r="23486" spans="1:19" ht="11.25" thickBot="1" x14ac:dyDescent="0.2">
      <c r="A23486" s="87" t="s">
        <v>345</v>
      </c>
      <c r="B23486" s="87" t="s">
        <v>346</v>
      </c>
      <c r="C23486" s="120" t="s">
        <v>35</v>
      </c>
      <c r="D23486" s="120" t="s">
        <v>36</v>
      </c>
      <c r="E23486" s="120" t="s">
        <v>15315</v>
      </c>
      <c r="F23486" s="120" t="s">
        <v>38</v>
      </c>
      <c r="G23486" s="120" t="s">
        <v>39</v>
      </c>
      <c r="H23486" s="120" t="s">
        <v>41</v>
      </c>
      <c r="I23486" s="120" t="s">
        <v>42</v>
      </c>
      <c r="J23486" s="120" t="s">
        <v>43</v>
      </c>
      <c r="K23486" s="120" t="s">
        <v>44</v>
      </c>
      <c r="L23486" s="120" t="s">
        <v>45</v>
      </c>
      <c r="M23486" s="120" t="s">
        <v>46</v>
      </c>
      <c r="N23486" s="120" t="s">
        <v>47</v>
      </c>
      <c r="O23486" s="120" t="s">
        <v>48</v>
      </c>
      <c r="P23486" s="120" t="s">
        <v>49</v>
      </c>
      <c r="Q23486" s="120" t="s">
        <v>50</v>
      </c>
      <c r="R23486" s="120" t="s">
        <v>51</v>
      </c>
      <c r="S23486" s="120" t="s">
        <v>52</v>
      </c>
    </row>
    <row r="23487" spans="1:19" ht="11.25" thickBot="1" x14ac:dyDescent="0.2">
      <c r="A23487" s="88">
        <v>1</v>
      </c>
      <c r="B23487" s="109">
        <v>0.97468749999999993</v>
      </c>
      <c r="C23487" s="111">
        <v>0.44218000000000002</v>
      </c>
      <c r="D23487" s="89">
        <v>48964.093999999997</v>
      </c>
      <c r="E23487" s="89">
        <v>4427.8090000000002</v>
      </c>
      <c r="F23487" s="110" t="s">
        <v>16011</v>
      </c>
      <c r="G23487" s="89">
        <v>492.54300000000001</v>
      </c>
      <c r="H23487" s="89">
        <v>1157959.5</v>
      </c>
      <c r="I23487" s="89">
        <v>41214.682000000001</v>
      </c>
      <c r="J23487" s="89">
        <v>132251.35999999999</v>
      </c>
      <c r="K23487" s="89">
        <v>15418.116</v>
      </c>
      <c r="L23487" s="89">
        <v>12397.262000000001</v>
      </c>
      <c r="M23487" s="89">
        <v>2159.1559999999999</v>
      </c>
      <c r="N23487" s="89">
        <v>2552.319</v>
      </c>
      <c r="O23487" s="89">
        <v>3071.9830000000002</v>
      </c>
      <c r="P23487" s="89">
        <v>1874.847</v>
      </c>
      <c r="Q23487" s="89">
        <v>2390.5610000000001</v>
      </c>
      <c r="R23487" s="89">
        <v>2013.576</v>
      </c>
      <c r="S23487" s="89">
        <v>2303.4380000000001</v>
      </c>
    </row>
    <row r="23488" spans="1:19" ht="11.25" thickBot="1" x14ac:dyDescent="0.2">
      <c r="A23488" s="93"/>
    </row>
    <row r="23489" spans="1:19" ht="11.25" thickBot="1" x14ac:dyDescent="0.2">
      <c r="A23489" s="113" t="s">
        <v>352</v>
      </c>
      <c r="B23489" s="93"/>
      <c r="C23489" s="115">
        <v>0.44218000000000002</v>
      </c>
      <c r="D23489" s="114">
        <v>48964.093999999997</v>
      </c>
      <c r="E23489" s="114">
        <v>4427.8090000000002</v>
      </c>
      <c r="F23489" s="110" t="s">
        <v>16012</v>
      </c>
      <c r="G23489" s="114">
        <v>492.54300000000001</v>
      </c>
      <c r="H23489" s="114">
        <v>1157959.5</v>
      </c>
      <c r="I23489" s="114">
        <v>41214.682000000001</v>
      </c>
      <c r="J23489" s="114">
        <v>132251.35999999999</v>
      </c>
      <c r="K23489" s="114">
        <v>15418.116</v>
      </c>
      <c r="L23489" s="114">
        <v>12397.262000000001</v>
      </c>
      <c r="M23489" s="114">
        <v>2159.1559999999999</v>
      </c>
      <c r="N23489" s="114">
        <v>2552.319</v>
      </c>
      <c r="O23489" s="114">
        <v>3071.9830000000002</v>
      </c>
      <c r="P23489" s="114">
        <v>1874.847</v>
      </c>
      <c r="Q23489" s="114">
        <v>2390.5610000000001</v>
      </c>
      <c r="R23489" s="114">
        <v>2013.576</v>
      </c>
      <c r="S23489" s="114">
        <v>2303.4380000000001</v>
      </c>
    </row>
    <row r="23490" spans="1:19" ht="11.25" thickBot="1" x14ac:dyDescent="0.2">
      <c r="A23490" s="93"/>
    </row>
    <row r="23491" spans="1:19" ht="11.25" thickBot="1" x14ac:dyDescent="0.2">
      <c r="A23491" s="116" t="s">
        <v>355</v>
      </c>
      <c r="B23491" s="93"/>
      <c r="C23491" s="118" t="s">
        <v>15308</v>
      </c>
      <c r="D23491" s="114">
        <v>0</v>
      </c>
      <c r="E23491" s="114">
        <v>0</v>
      </c>
      <c r="F23491" s="110" t="s">
        <v>15307</v>
      </c>
      <c r="G23491" s="114">
        <v>0</v>
      </c>
      <c r="H23491" s="114">
        <v>0</v>
      </c>
      <c r="I23491" s="114">
        <v>0</v>
      </c>
      <c r="J23491" s="114">
        <v>0</v>
      </c>
      <c r="K23491" s="114">
        <v>0</v>
      </c>
      <c r="L23491" s="114">
        <v>0</v>
      </c>
      <c r="M23491" s="114">
        <v>0</v>
      </c>
      <c r="N23491" s="114">
        <v>0</v>
      </c>
      <c r="O23491" s="114">
        <v>0</v>
      </c>
      <c r="P23491" s="114">
        <v>0</v>
      </c>
      <c r="Q23491" s="114">
        <v>0</v>
      </c>
      <c r="R23491" s="114">
        <v>0</v>
      </c>
      <c r="S23491" s="114">
        <v>0</v>
      </c>
    </row>
    <row r="23492" spans="1:19" ht="11.25" thickBot="1" x14ac:dyDescent="0.2">
      <c r="A23492" s="93"/>
    </row>
    <row r="23493" spans="1:19" ht="11.25" thickBot="1" x14ac:dyDescent="0.2">
      <c r="A23493" s="117" t="s">
        <v>358</v>
      </c>
      <c r="B23493" s="93"/>
      <c r="C23493" s="118">
        <v>0</v>
      </c>
      <c r="D23493" s="114">
        <v>0</v>
      </c>
      <c r="E23493" s="114">
        <v>0</v>
      </c>
      <c r="F23493" s="110" t="s">
        <v>15307</v>
      </c>
      <c r="G23493" s="114">
        <v>0</v>
      </c>
      <c r="H23493" s="114">
        <v>0</v>
      </c>
      <c r="I23493" s="114">
        <v>0</v>
      </c>
      <c r="J23493" s="114">
        <v>0</v>
      </c>
      <c r="K23493" s="114">
        <v>0</v>
      </c>
      <c r="L23493" s="114">
        <v>0</v>
      </c>
      <c r="M23493" s="114">
        <v>0</v>
      </c>
      <c r="N23493" s="114">
        <v>0</v>
      </c>
      <c r="O23493" s="114">
        <v>0</v>
      </c>
      <c r="P23493" s="114">
        <v>0</v>
      </c>
      <c r="Q23493" s="114">
        <v>0</v>
      </c>
      <c r="R23493" s="114">
        <v>0</v>
      </c>
      <c r="S23493" s="114">
        <v>0</v>
      </c>
    </row>
    <row r="23494" spans="1:19" ht="11.25" thickBot="1" x14ac:dyDescent="0.2">
      <c r="A23494" s="93"/>
    </row>
    <row r="23495" spans="1:19" ht="11.25" thickBot="1" x14ac:dyDescent="0.2">
      <c r="A23495" s="87" t="s">
        <v>345</v>
      </c>
      <c r="B23495" s="87" t="s">
        <v>346</v>
      </c>
      <c r="C23495" s="120" t="s">
        <v>53</v>
      </c>
      <c r="D23495" s="120" t="s">
        <v>54</v>
      </c>
      <c r="E23495" s="120" t="s">
        <v>55</v>
      </c>
      <c r="F23495" s="120" t="s">
        <v>56</v>
      </c>
      <c r="G23495" s="120" t="s">
        <v>15318</v>
      </c>
      <c r="H23495" s="120" t="s">
        <v>57</v>
      </c>
      <c r="I23495" s="120" t="s">
        <v>59</v>
      </c>
      <c r="J23495" s="120" t="s">
        <v>15319</v>
      </c>
      <c r="K23495" s="120" t="s">
        <v>60</v>
      </c>
      <c r="L23495" s="120" t="s">
        <v>61</v>
      </c>
      <c r="M23495" s="120" t="s">
        <v>62</v>
      </c>
      <c r="N23495" s="120" t="s">
        <v>15320</v>
      </c>
      <c r="O23495" s="120" t="s">
        <v>63</v>
      </c>
      <c r="P23495" s="120" t="s">
        <v>64</v>
      </c>
      <c r="Q23495" s="120" t="s">
        <v>66</v>
      </c>
      <c r="R23495" s="120" t="s">
        <v>15321</v>
      </c>
      <c r="S23495" s="120" t="s">
        <v>67</v>
      </c>
    </row>
    <row r="23496" spans="1:19" ht="11.25" thickBot="1" x14ac:dyDescent="0.2">
      <c r="A23496" s="88">
        <v>1</v>
      </c>
      <c r="B23496" s="109">
        <v>0.97468749999999993</v>
      </c>
      <c r="C23496" s="89">
        <v>436.61200000000002</v>
      </c>
      <c r="D23496" s="89">
        <v>787.68600000000004</v>
      </c>
      <c r="E23496" s="89">
        <v>142.107</v>
      </c>
      <c r="F23496" s="89">
        <v>161648.54999999999</v>
      </c>
      <c r="G23496" s="89">
        <v>221006.09</v>
      </c>
      <c r="H23496" s="89">
        <v>52017.786999999997</v>
      </c>
      <c r="I23496" s="110" t="s">
        <v>15306</v>
      </c>
      <c r="J23496" s="110" t="s">
        <v>16017</v>
      </c>
      <c r="K23496" s="89">
        <v>755.69399999999996</v>
      </c>
      <c r="L23496" s="89">
        <v>1202.0219999999999</v>
      </c>
      <c r="M23496" s="89">
        <v>4213.7259999999997</v>
      </c>
      <c r="N23496" s="89">
        <v>-8631.8320000000003</v>
      </c>
      <c r="O23496" s="89">
        <v>974.05499999999995</v>
      </c>
      <c r="P23496" s="89">
        <v>746547.35</v>
      </c>
      <c r="Q23496" s="112" t="s">
        <v>15598</v>
      </c>
      <c r="R23496" s="110" t="s">
        <v>16018</v>
      </c>
      <c r="S23496" s="89">
        <v>8322.4779999999992</v>
      </c>
    </row>
    <row r="23497" spans="1:19" ht="11.25" thickBot="1" x14ac:dyDescent="0.2">
      <c r="A23497" s="93"/>
    </row>
    <row r="23498" spans="1:19" ht="11.25" thickBot="1" x14ac:dyDescent="0.2">
      <c r="A23498" s="113" t="s">
        <v>352</v>
      </c>
      <c r="B23498" s="93"/>
      <c r="C23498" s="114">
        <v>436.61200000000002</v>
      </c>
      <c r="D23498" s="114">
        <v>787.68600000000004</v>
      </c>
      <c r="E23498" s="114">
        <v>142.107</v>
      </c>
      <c r="F23498" s="114">
        <v>161648.54999999999</v>
      </c>
      <c r="G23498" s="114">
        <v>221006.09</v>
      </c>
      <c r="H23498" s="114">
        <v>52017.786999999997</v>
      </c>
      <c r="I23498" s="110" t="s">
        <v>15307</v>
      </c>
      <c r="J23498" s="110" t="s">
        <v>16019</v>
      </c>
      <c r="K23498" s="114">
        <v>755.69399999999996</v>
      </c>
      <c r="L23498" s="114">
        <v>1202.0219999999999</v>
      </c>
      <c r="M23498" s="114">
        <v>4213.7259999999997</v>
      </c>
      <c r="N23498" s="114">
        <v>-8631.8320000000003</v>
      </c>
      <c r="O23498" s="114">
        <v>974.05499999999995</v>
      </c>
      <c r="P23498" s="114">
        <v>746547.35</v>
      </c>
      <c r="Q23498" s="112" t="s">
        <v>15599</v>
      </c>
      <c r="R23498" s="110" t="s">
        <v>16020</v>
      </c>
      <c r="S23498" s="114">
        <v>8322.4779999999992</v>
      </c>
    </row>
    <row r="23499" spans="1:19" ht="11.25" thickBot="1" x14ac:dyDescent="0.2">
      <c r="A23499" s="93"/>
    </row>
    <row r="23500" spans="1:19" ht="11.25" thickBot="1" x14ac:dyDescent="0.2">
      <c r="A23500" s="116" t="s">
        <v>355</v>
      </c>
      <c r="B23500" s="93"/>
      <c r="C23500" s="114">
        <v>0</v>
      </c>
      <c r="D23500" s="114">
        <v>0</v>
      </c>
      <c r="E23500" s="114">
        <v>0</v>
      </c>
      <c r="F23500" s="114">
        <v>0</v>
      </c>
      <c r="G23500" s="114">
        <v>0</v>
      </c>
      <c r="H23500" s="114">
        <v>0</v>
      </c>
      <c r="I23500" s="110" t="s">
        <v>15307</v>
      </c>
      <c r="J23500" s="110" t="s">
        <v>15307</v>
      </c>
      <c r="K23500" s="114">
        <v>0</v>
      </c>
      <c r="L23500" s="114">
        <v>0</v>
      </c>
      <c r="M23500" s="114">
        <v>0</v>
      </c>
      <c r="N23500" s="114">
        <v>0</v>
      </c>
      <c r="O23500" s="114">
        <v>0</v>
      </c>
      <c r="P23500" s="114">
        <v>0</v>
      </c>
      <c r="Q23500" s="112" t="s">
        <v>15324</v>
      </c>
      <c r="R23500" s="110" t="s">
        <v>15307</v>
      </c>
      <c r="S23500" s="114">
        <v>0</v>
      </c>
    </row>
    <row r="23501" spans="1:19" ht="11.25" thickBot="1" x14ac:dyDescent="0.2">
      <c r="A23501" s="93"/>
    </row>
    <row r="23502" spans="1:19" ht="11.25" thickBot="1" x14ac:dyDescent="0.2">
      <c r="A23502" s="117" t="s">
        <v>358</v>
      </c>
      <c r="B23502" s="93"/>
      <c r="C23502" s="114">
        <v>0</v>
      </c>
      <c r="D23502" s="114">
        <v>0</v>
      </c>
      <c r="E23502" s="114">
        <v>0</v>
      </c>
      <c r="F23502" s="114">
        <v>0</v>
      </c>
      <c r="G23502" s="114">
        <v>0</v>
      </c>
      <c r="H23502" s="114">
        <v>0</v>
      </c>
      <c r="I23502" s="110" t="s">
        <v>15307</v>
      </c>
      <c r="J23502" s="110" t="s">
        <v>15307</v>
      </c>
      <c r="K23502" s="114">
        <v>0</v>
      </c>
      <c r="L23502" s="114">
        <v>0</v>
      </c>
      <c r="M23502" s="114">
        <v>0</v>
      </c>
      <c r="N23502" s="114">
        <v>0</v>
      </c>
      <c r="O23502" s="114">
        <v>0</v>
      </c>
      <c r="P23502" s="114">
        <v>0</v>
      </c>
      <c r="Q23502" s="112" t="s">
        <v>15358</v>
      </c>
      <c r="R23502" s="110" t="s">
        <v>15307</v>
      </c>
      <c r="S23502" s="114">
        <v>0</v>
      </c>
    </row>
    <row r="23503" spans="1:19" ht="11.25" thickBot="1" x14ac:dyDescent="0.2">
      <c r="A23503" s="93"/>
    </row>
    <row r="23504" spans="1:19" ht="11.25" thickBot="1" x14ac:dyDescent="0.2">
      <c r="A23504" s="87" t="s">
        <v>345</v>
      </c>
      <c r="B23504" s="87" t="s">
        <v>346</v>
      </c>
      <c r="C23504" s="120" t="s">
        <v>68</v>
      </c>
      <c r="D23504" s="120" t="s">
        <v>15325</v>
      </c>
    </row>
    <row r="23505" spans="1:19" ht="11.25" thickBot="1" x14ac:dyDescent="0.2">
      <c r="A23505" s="88">
        <v>1</v>
      </c>
      <c r="B23505" s="109">
        <v>0.97468749999999993</v>
      </c>
      <c r="C23505" s="89">
        <v>58059.824999999997</v>
      </c>
      <c r="D23505" s="110" t="s">
        <v>15306</v>
      </c>
    </row>
    <row r="23506" spans="1:19" ht="11.25" thickBot="1" x14ac:dyDescent="0.2">
      <c r="A23506" s="93"/>
    </row>
    <row r="23507" spans="1:19" ht="11.25" thickBot="1" x14ac:dyDescent="0.2">
      <c r="A23507" s="113" t="s">
        <v>352</v>
      </c>
      <c r="B23507" s="93"/>
      <c r="C23507" s="114">
        <v>58059.824999999997</v>
      </c>
      <c r="D23507" s="110" t="s">
        <v>15307</v>
      </c>
    </row>
    <row r="23508" spans="1:19" ht="11.25" thickBot="1" x14ac:dyDescent="0.2">
      <c r="A23508" s="93"/>
    </row>
    <row r="23509" spans="1:19" ht="11.25" thickBot="1" x14ac:dyDescent="0.2">
      <c r="A23509" s="116" t="s">
        <v>355</v>
      </c>
      <c r="B23509" s="93"/>
      <c r="C23509" s="114">
        <v>0</v>
      </c>
      <c r="D23509" s="110" t="s">
        <v>15307</v>
      </c>
    </row>
    <row r="23510" spans="1:19" ht="11.25" thickBot="1" x14ac:dyDescent="0.2">
      <c r="A23510" s="93"/>
    </row>
    <row r="23511" spans="1:19" ht="11.25" thickBot="1" x14ac:dyDescent="0.2">
      <c r="A23511" s="117" t="s">
        <v>358</v>
      </c>
      <c r="B23511" s="93"/>
      <c r="C23511" s="114">
        <v>0</v>
      </c>
      <c r="D23511" s="110" t="s">
        <v>15307</v>
      </c>
    </row>
    <row r="23512" spans="1:19" ht="10.5" x14ac:dyDescent="0.15">
      <c r="A23512" s="93"/>
    </row>
    <row r="23513" spans="1:19" x14ac:dyDescent="0.15">
      <c r="A23513" s="106"/>
      <c r="B23513" s="69" t="s">
        <v>4906</v>
      </c>
    </row>
    <row r="23514" spans="1:19" ht="9.75" thickBot="1" x14ac:dyDescent="0.2">
      <c r="A23514" s="64" t="s">
        <v>6926</v>
      </c>
    </row>
    <row r="23515" spans="1:19" ht="11.25" thickBot="1" x14ac:dyDescent="0.2">
      <c r="A23515" s="87" t="s">
        <v>345</v>
      </c>
      <c r="B23515" s="87" t="s">
        <v>346</v>
      </c>
      <c r="C23515" s="120" t="s">
        <v>15300</v>
      </c>
      <c r="D23515" s="120" t="s">
        <v>15301</v>
      </c>
      <c r="E23515" s="120" t="s">
        <v>15302</v>
      </c>
      <c r="F23515" s="120" t="s">
        <v>1</v>
      </c>
      <c r="G23515" s="120" t="s">
        <v>2</v>
      </c>
      <c r="H23515" s="120" t="s">
        <v>3</v>
      </c>
      <c r="I23515" s="120" t="s">
        <v>15303</v>
      </c>
      <c r="J23515" s="120" t="s">
        <v>4</v>
      </c>
      <c r="K23515" s="120" t="s">
        <v>15304</v>
      </c>
      <c r="L23515" s="120" t="s">
        <v>8</v>
      </c>
      <c r="M23515" s="120" t="s">
        <v>15305</v>
      </c>
      <c r="N23515" s="120" t="s">
        <v>10</v>
      </c>
      <c r="O23515" s="120" t="s">
        <v>11</v>
      </c>
      <c r="P23515" s="120" t="s">
        <v>12</v>
      </c>
      <c r="Q23515" s="120" t="s">
        <v>13</v>
      </c>
      <c r="R23515" s="120" t="s">
        <v>14</v>
      </c>
      <c r="S23515" s="120" t="s">
        <v>15</v>
      </c>
    </row>
    <row r="23516" spans="1:19" ht="11.25" thickBot="1" x14ac:dyDescent="0.2">
      <c r="A23516" s="88">
        <v>1</v>
      </c>
      <c r="B23516" s="109">
        <v>0.98015046296296304</v>
      </c>
      <c r="C23516" s="110" t="s">
        <v>15306</v>
      </c>
      <c r="D23516" s="110" t="s">
        <v>15306</v>
      </c>
      <c r="E23516" s="89">
        <v>52.344999999999999</v>
      </c>
      <c r="F23516" s="89">
        <v>1648.2260000000001</v>
      </c>
      <c r="G23516" s="89">
        <v>282.29000000000002</v>
      </c>
      <c r="H23516" s="89">
        <v>698.16099999999994</v>
      </c>
      <c r="I23516" s="89">
        <v>-101.589</v>
      </c>
      <c r="J23516" s="89">
        <v>174.48500000000001</v>
      </c>
      <c r="K23516" s="89">
        <v>-0.76700000000000002</v>
      </c>
      <c r="L23516" s="111">
        <v>0.63680000000000003</v>
      </c>
      <c r="M23516" s="89">
        <v>357.45800000000003</v>
      </c>
      <c r="N23516" s="89">
        <v>-41.286000000000001</v>
      </c>
      <c r="O23516" s="89">
        <v>461.39299999999997</v>
      </c>
      <c r="P23516" s="89">
        <v>580.29200000000003</v>
      </c>
      <c r="Q23516" s="89">
        <v>308963.8</v>
      </c>
      <c r="R23516" s="110" t="s">
        <v>16144</v>
      </c>
      <c r="S23516" s="89">
        <v>280.47399999999999</v>
      </c>
    </row>
    <row r="23517" spans="1:19" ht="11.25" thickBot="1" x14ac:dyDescent="0.2">
      <c r="A23517" s="93"/>
    </row>
    <row r="23518" spans="1:19" ht="11.25" thickBot="1" x14ac:dyDescent="0.2">
      <c r="A23518" s="113" t="s">
        <v>352</v>
      </c>
      <c r="B23518" s="93"/>
      <c r="C23518" s="110" t="s">
        <v>15307</v>
      </c>
      <c r="D23518" s="110" t="s">
        <v>15307</v>
      </c>
      <c r="E23518" s="114">
        <v>52.344999999999999</v>
      </c>
      <c r="F23518" s="114">
        <v>1648.2260000000001</v>
      </c>
      <c r="G23518" s="114">
        <v>282.29000000000002</v>
      </c>
      <c r="H23518" s="114">
        <v>698.16099999999994</v>
      </c>
      <c r="I23518" s="114">
        <v>-101.589</v>
      </c>
      <c r="J23518" s="114">
        <v>174.48500000000001</v>
      </c>
      <c r="K23518" s="114">
        <v>-0.76700000000000002</v>
      </c>
      <c r="L23518" s="115">
        <v>0.63680000000000003</v>
      </c>
      <c r="M23518" s="114">
        <v>357.45800000000003</v>
      </c>
      <c r="N23518" s="114">
        <v>-41.286000000000001</v>
      </c>
      <c r="O23518" s="114">
        <v>461.39299999999997</v>
      </c>
      <c r="P23518" s="114">
        <v>580.29200000000003</v>
      </c>
      <c r="Q23518" s="114">
        <v>308963.8</v>
      </c>
      <c r="R23518" s="110" t="s">
        <v>16146</v>
      </c>
      <c r="S23518" s="114">
        <v>280.47399999999999</v>
      </c>
    </row>
    <row r="23519" spans="1:19" ht="11.25" thickBot="1" x14ac:dyDescent="0.2">
      <c r="A23519" s="93"/>
    </row>
    <row r="23520" spans="1:19" ht="11.25" thickBot="1" x14ac:dyDescent="0.2">
      <c r="A23520" s="116" t="s">
        <v>355</v>
      </c>
      <c r="B23520" s="93"/>
      <c r="C23520" s="110" t="s">
        <v>15307</v>
      </c>
      <c r="D23520" s="110" t="s">
        <v>15307</v>
      </c>
      <c r="E23520" s="114">
        <v>0</v>
      </c>
      <c r="F23520" s="114">
        <v>0</v>
      </c>
      <c r="G23520" s="114">
        <v>0</v>
      </c>
      <c r="H23520" s="114">
        <v>0</v>
      </c>
      <c r="I23520" s="114">
        <v>0</v>
      </c>
      <c r="J23520" s="114">
        <v>0</v>
      </c>
      <c r="K23520" s="114">
        <v>0</v>
      </c>
      <c r="L23520" s="118" t="s">
        <v>15308</v>
      </c>
      <c r="M23520" s="114">
        <v>0</v>
      </c>
      <c r="N23520" s="114">
        <v>0</v>
      </c>
      <c r="O23520" s="114">
        <v>0</v>
      </c>
      <c r="P23520" s="114">
        <v>0</v>
      </c>
      <c r="Q23520" s="114">
        <v>0</v>
      </c>
      <c r="R23520" s="110" t="s">
        <v>15307</v>
      </c>
      <c r="S23520" s="114">
        <v>0</v>
      </c>
    </row>
    <row r="23521" spans="1:19" ht="11.25" thickBot="1" x14ac:dyDescent="0.2">
      <c r="A23521" s="93"/>
    </row>
    <row r="23522" spans="1:19" ht="11.25" thickBot="1" x14ac:dyDescent="0.2">
      <c r="A23522" s="117" t="s">
        <v>358</v>
      </c>
      <c r="B23522" s="93"/>
      <c r="C23522" s="110" t="s">
        <v>15307</v>
      </c>
      <c r="D23522" s="110" t="s">
        <v>15307</v>
      </c>
      <c r="E23522" s="114">
        <v>0</v>
      </c>
      <c r="F23522" s="114">
        <v>0</v>
      </c>
      <c r="G23522" s="114">
        <v>0</v>
      </c>
      <c r="H23522" s="114">
        <v>0</v>
      </c>
      <c r="I23522" s="114">
        <v>0</v>
      </c>
      <c r="J23522" s="114">
        <v>0</v>
      </c>
      <c r="K23522" s="114">
        <v>0</v>
      </c>
      <c r="L23522" s="118">
        <v>0</v>
      </c>
      <c r="M23522" s="114">
        <v>0</v>
      </c>
      <c r="N23522" s="114">
        <v>0</v>
      </c>
      <c r="O23522" s="114">
        <v>0</v>
      </c>
      <c r="P23522" s="114">
        <v>0</v>
      </c>
      <c r="Q23522" s="114">
        <v>0</v>
      </c>
      <c r="R23522" s="110" t="s">
        <v>15307</v>
      </c>
      <c r="S23522" s="114">
        <v>0</v>
      </c>
    </row>
    <row r="23523" spans="1:19" ht="11.25" thickBot="1" x14ac:dyDescent="0.2">
      <c r="A23523" s="93"/>
    </row>
    <row r="23524" spans="1:19" ht="11.25" thickBot="1" x14ac:dyDescent="0.2">
      <c r="A23524" s="87" t="s">
        <v>345</v>
      </c>
      <c r="B23524" s="87" t="s">
        <v>346</v>
      </c>
      <c r="C23524" s="120" t="s">
        <v>16</v>
      </c>
      <c r="D23524" s="120" t="s">
        <v>15309</v>
      </c>
      <c r="E23524" s="120" t="s">
        <v>15310</v>
      </c>
      <c r="F23524" s="120" t="s">
        <v>20</v>
      </c>
      <c r="G23524" s="120" t="s">
        <v>21</v>
      </c>
      <c r="H23524" s="120" t="s">
        <v>22</v>
      </c>
      <c r="I23524" s="120" t="s">
        <v>23</v>
      </c>
      <c r="J23524" s="120" t="s">
        <v>24</v>
      </c>
      <c r="K23524" s="120" t="s">
        <v>26</v>
      </c>
      <c r="L23524" s="120" t="s">
        <v>15311</v>
      </c>
      <c r="M23524" s="120" t="s">
        <v>27</v>
      </c>
      <c r="N23524" s="120" t="s">
        <v>28</v>
      </c>
      <c r="O23524" s="120" t="s">
        <v>29</v>
      </c>
      <c r="P23524" s="120" t="s">
        <v>30</v>
      </c>
      <c r="Q23524" s="120" t="s">
        <v>15312</v>
      </c>
      <c r="R23524" s="120" t="s">
        <v>32</v>
      </c>
      <c r="S23524" s="120" t="s">
        <v>33</v>
      </c>
    </row>
    <row r="23525" spans="1:19" ht="11.25" thickBot="1" x14ac:dyDescent="0.2">
      <c r="A23525" s="88">
        <v>1</v>
      </c>
      <c r="B23525" s="109">
        <v>0.98015046296296304</v>
      </c>
      <c r="C23525" s="89">
        <v>1258.7170000000001</v>
      </c>
      <c r="D23525" s="89">
        <v>8311.4539999999997</v>
      </c>
      <c r="E23525" s="89">
        <v>67.120999999999995</v>
      </c>
      <c r="F23525" s="111">
        <v>0.49245</v>
      </c>
      <c r="G23525" s="110" t="s">
        <v>16169</v>
      </c>
      <c r="H23525" s="110" t="s">
        <v>16170</v>
      </c>
      <c r="I23525" s="89">
        <v>-21.984999999999999</v>
      </c>
      <c r="J23525" s="89">
        <v>492.26600000000002</v>
      </c>
      <c r="K23525" s="111">
        <v>0.48884</v>
      </c>
      <c r="L23525" s="89">
        <v>6785.732</v>
      </c>
      <c r="M23525" s="89">
        <v>2038.7159999999999</v>
      </c>
      <c r="N23525" s="89">
        <v>-47.040999999999997</v>
      </c>
      <c r="O23525" s="110" t="s">
        <v>16004</v>
      </c>
      <c r="P23525" s="110" t="s">
        <v>15306</v>
      </c>
      <c r="Q23525" s="89">
        <v>339.09100000000001</v>
      </c>
      <c r="R23525" s="89">
        <v>154.67099999999999</v>
      </c>
      <c r="S23525" s="110" t="s">
        <v>15306</v>
      </c>
    </row>
    <row r="23526" spans="1:19" ht="11.25" thickBot="1" x14ac:dyDescent="0.2">
      <c r="A23526" s="93"/>
    </row>
    <row r="23527" spans="1:19" ht="11.25" thickBot="1" x14ac:dyDescent="0.2">
      <c r="A23527" s="113" t="s">
        <v>352</v>
      </c>
      <c r="B23527" s="93"/>
      <c r="C23527" s="114">
        <v>1258.7170000000001</v>
      </c>
      <c r="D23527" s="114">
        <v>8311.4539999999997</v>
      </c>
      <c r="E23527" s="114">
        <v>67.120999999999995</v>
      </c>
      <c r="F23527" s="115">
        <v>0.49245</v>
      </c>
      <c r="G23527" s="110" t="s">
        <v>16171</v>
      </c>
      <c r="H23527" s="110" t="s">
        <v>16172</v>
      </c>
      <c r="I23527" s="114">
        <v>-21.984999999999999</v>
      </c>
      <c r="J23527" s="114">
        <v>492.26600000000002</v>
      </c>
      <c r="K23527" s="115">
        <v>0.48884</v>
      </c>
      <c r="L23527" s="114">
        <v>6785.732</v>
      </c>
      <c r="M23527" s="114">
        <v>2038.7159999999999</v>
      </c>
      <c r="N23527" s="114">
        <v>-47.040999999999997</v>
      </c>
      <c r="O23527" s="110" t="s">
        <v>16006</v>
      </c>
      <c r="P23527" s="110" t="s">
        <v>15307</v>
      </c>
      <c r="Q23527" s="114">
        <v>339.09100000000001</v>
      </c>
      <c r="R23527" s="114">
        <v>154.67099999999999</v>
      </c>
      <c r="S23527" s="110" t="s">
        <v>15307</v>
      </c>
    </row>
    <row r="23528" spans="1:19" ht="11.25" thickBot="1" x14ac:dyDescent="0.2">
      <c r="A23528" s="93"/>
    </row>
    <row r="23529" spans="1:19" ht="11.25" thickBot="1" x14ac:dyDescent="0.2">
      <c r="A23529" s="116" t="s">
        <v>355</v>
      </c>
      <c r="B23529" s="93"/>
      <c r="C23529" s="114">
        <v>0</v>
      </c>
      <c r="D23529" s="114">
        <v>0</v>
      </c>
      <c r="E23529" s="114">
        <v>0</v>
      </c>
      <c r="F23529" s="118" t="s">
        <v>15308</v>
      </c>
      <c r="G23529" s="110" t="s">
        <v>15307</v>
      </c>
      <c r="H23529" s="110" t="s">
        <v>15307</v>
      </c>
      <c r="I23529" s="114">
        <v>0</v>
      </c>
      <c r="J23529" s="114">
        <v>0</v>
      </c>
      <c r="K23529" s="118" t="s">
        <v>15308</v>
      </c>
      <c r="L23529" s="114">
        <v>0</v>
      </c>
      <c r="M23529" s="114">
        <v>0</v>
      </c>
      <c r="N23529" s="114">
        <v>0</v>
      </c>
      <c r="O23529" s="110" t="s">
        <v>15307</v>
      </c>
      <c r="P23529" s="110" t="s">
        <v>15307</v>
      </c>
      <c r="Q23529" s="114">
        <v>0</v>
      </c>
      <c r="R23529" s="114">
        <v>0</v>
      </c>
      <c r="S23529" s="110" t="s">
        <v>15307</v>
      </c>
    </row>
    <row r="23530" spans="1:19" ht="11.25" thickBot="1" x14ac:dyDescent="0.2">
      <c r="A23530" s="93"/>
    </row>
    <row r="23531" spans="1:19" ht="11.25" thickBot="1" x14ac:dyDescent="0.2">
      <c r="A23531" s="117" t="s">
        <v>358</v>
      </c>
      <c r="B23531" s="93"/>
      <c r="C23531" s="114">
        <v>0</v>
      </c>
      <c r="D23531" s="114">
        <v>0</v>
      </c>
      <c r="E23531" s="114">
        <v>0</v>
      </c>
      <c r="F23531" s="118">
        <v>0</v>
      </c>
      <c r="G23531" s="110" t="s">
        <v>15307</v>
      </c>
      <c r="H23531" s="110" t="s">
        <v>15307</v>
      </c>
      <c r="I23531" s="114">
        <v>0</v>
      </c>
      <c r="J23531" s="114">
        <v>0</v>
      </c>
      <c r="K23531" s="118">
        <v>0</v>
      </c>
      <c r="L23531" s="114">
        <v>0</v>
      </c>
      <c r="M23531" s="114">
        <v>0</v>
      </c>
      <c r="N23531" s="114">
        <v>0</v>
      </c>
      <c r="O23531" s="110" t="s">
        <v>15307</v>
      </c>
      <c r="P23531" s="110" t="s">
        <v>15307</v>
      </c>
      <c r="Q23531" s="114">
        <v>0</v>
      </c>
      <c r="R23531" s="114">
        <v>0</v>
      </c>
      <c r="S23531" s="110" t="s">
        <v>15307</v>
      </c>
    </row>
    <row r="23532" spans="1:19" ht="11.25" thickBot="1" x14ac:dyDescent="0.2">
      <c r="A23532" s="93"/>
    </row>
    <row r="23533" spans="1:19" ht="11.25" thickBot="1" x14ac:dyDescent="0.2">
      <c r="A23533" s="87" t="s">
        <v>345</v>
      </c>
      <c r="B23533" s="87" t="s">
        <v>346</v>
      </c>
      <c r="C23533" s="120" t="s">
        <v>35</v>
      </c>
      <c r="D23533" s="120" t="s">
        <v>36</v>
      </c>
      <c r="E23533" s="120" t="s">
        <v>15315</v>
      </c>
      <c r="F23533" s="120" t="s">
        <v>38</v>
      </c>
      <c r="G23533" s="120" t="s">
        <v>39</v>
      </c>
      <c r="H23533" s="120" t="s">
        <v>41</v>
      </c>
      <c r="I23533" s="120" t="s">
        <v>42</v>
      </c>
      <c r="J23533" s="120" t="s">
        <v>43</v>
      </c>
      <c r="K23533" s="120" t="s">
        <v>44</v>
      </c>
      <c r="L23533" s="120" t="s">
        <v>45</v>
      </c>
      <c r="M23533" s="120" t="s">
        <v>46</v>
      </c>
      <c r="N23533" s="120" t="s">
        <v>47</v>
      </c>
      <c r="O23533" s="120" t="s">
        <v>48</v>
      </c>
      <c r="P23533" s="120" t="s">
        <v>49</v>
      </c>
      <c r="Q23533" s="120" t="s">
        <v>50</v>
      </c>
      <c r="R23533" s="120" t="s">
        <v>51</v>
      </c>
      <c r="S23533" s="120" t="s">
        <v>52</v>
      </c>
    </row>
    <row r="23534" spans="1:19" ht="11.25" thickBot="1" x14ac:dyDescent="0.2">
      <c r="A23534" s="88">
        <v>1</v>
      </c>
      <c r="B23534" s="109">
        <v>0.98015046296296304</v>
      </c>
      <c r="C23534" s="111">
        <v>0.44951000000000002</v>
      </c>
      <c r="D23534" s="89">
        <v>223.63800000000001</v>
      </c>
      <c r="E23534" s="89">
        <v>50.219000000000001</v>
      </c>
      <c r="F23534" s="110" t="s">
        <v>16011</v>
      </c>
      <c r="G23534" s="89">
        <v>5.694</v>
      </c>
      <c r="H23534" s="89">
        <v>6654.982</v>
      </c>
      <c r="I23534" s="89">
        <v>458.22300000000001</v>
      </c>
      <c r="J23534" s="89">
        <v>2446.9879999999998</v>
      </c>
      <c r="K23534" s="89">
        <v>241.14099999999999</v>
      </c>
      <c r="L23534" s="89">
        <v>99.793000000000006</v>
      </c>
      <c r="M23534" s="110" t="s">
        <v>16037</v>
      </c>
      <c r="N23534" s="110" t="s">
        <v>16038</v>
      </c>
      <c r="O23534" s="89">
        <v>136.417</v>
      </c>
      <c r="P23534" s="89">
        <v>27.652000000000001</v>
      </c>
      <c r="Q23534" s="89">
        <v>82.95</v>
      </c>
      <c r="R23534" s="89">
        <v>7.4219999999999997</v>
      </c>
      <c r="S23534" s="89">
        <v>324.72000000000003</v>
      </c>
    </row>
    <row r="23535" spans="1:19" ht="11.25" thickBot="1" x14ac:dyDescent="0.2">
      <c r="A23535" s="93"/>
    </row>
    <row r="23536" spans="1:19" ht="11.25" thickBot="1" x14ac:dyDescent="0.2">
      <c r="A23536" s="113" t="s">
        <v>352</v>
      </c>
      <c r="B23536" s="93"/>
      <c r="C23536" s="115">
        <v>0.44951000000000002</v>
      </c>
      <c r="D23536" s="114">
        <v>223.63800000000001</v>
      </c>
      <c r="E23536" s="114">
        <v>50.219000000000001</v>
      </c>
      <c r="F23536" s="110" t="s">
        <v>16012</v>
      </c>
      <c r="G23536" s="114">
        <v>5.694</v>
      </c>
      <c r="H23536" s="114">
        <v>6654.982</v>
      </c>
      <c r="I23536" s="114">
        <v>458.22300000000001</v>
      </c>
      <c r="J23536" s="114">
        <v>2446.9879999999998</v>
      </c>
      <c r="K23536" s="114">
        <v>241.14099999999999</v>
      </c>
      <c r="L23536" s="114">
        <v>99.793000000000006</v>
      </c>
      <c r="M23536" s="110" t="s">
        <v>16043</v>
      </c>
      <c r="N23536" s="110" t="s">
        <v>16044</v>
      </c>
      <c r="O23536" s="114">
        <v>136.417</v>
      </c>
      <c r="P23536" s="114">
        <v>27.652000000000001</v>
      </c>
      <c r="Q23536" s="114">
        <v>82.95</v>
      </c>
      <c r="R23536" s="114">
        <v>7.4219999999999997</v>
      </c>
      <c r="S23536" s="114">
        <v>324.72000000000003</v>
      </c>
    </row>
    <row r="23537" spans="1:19" ht="11.25" thickBot="1" x14ac:dyDescent="0.2">
      <c r="A23537" s="93"/>
    </row>
    <row r="23538" spans="1:19" ht="11.25" thickBot="1" x14ac:dyDescent="0.2">
      <c r="A23538" s="116" t="s">
        <v>355</v>
      </c>
      <c r="B23538" s="93"/>
      <c r="C23538" s="118" t="s">
        <v>15308</v>
      </c>
      <c r="D23538" s="114">
        <v>0</v>
      </c>
      <c r="E23538" s="114">
        <v>0</v>
      </c>
      <c r="F23538" s="110" t="s">
        <v>15307</v>
      </c>
      <c r="G23538" s="114">
        <v>0</v>
      </c>
      <c r="H23538" s="114">
        <v>0</v>
      </c>
      <c r="I23538" s="114">
        <v>0</v>
      </c>
      <c r="J23538" s="114">
        <v>0</v>
      </c>
      <c r="K23538" s="114">
        <v>0</v>
      </c>
      <c r="L23538" s="114">
        <v>0</v>
      </c>
      <c r="M23538" s="110" t="s">
        <v>15307</v>
      </c>
      <c r="N23538" s="110" t="s">
        <v>15307</v>
      </c>
      <c r="O23538" s="114">
        <v>0</v>
      </c>
      <c r="P23538" s="114">
        <v>0</v>
      </c>
      <c r="Q23538" s="114">
        <v>0</v>
      </c>
      <c r="R23538" s="114">
        <v>0</v>
      </c>
      <c r="S23538" s="114">
        <v>0</v>
      </c>
    </row>
    <row r="23539" spans="1:19" ht="11.25" thickBot="1" x14ac:dyDescent="0.2">
      <c r="A23539" s="93"/>
    </row>
    <row r="23540" spans="1:19" ht="11.25" thickBot="1" x14ac:dyDescent="0.2">
      <c r="A23540" s="117" t="s">
        <v>358</v>
      </c>
      <c r="B23540" s="93"/>
      <c r="C23540" s="118">
        <v>0</v>
      </c>
      <c r="D23540" s="114">
        <v>0</v>
      </c>
      <c r="E23540" s="114">
        <v>0</v>
      </c>
      <c r="F23540" s="110" t="s">
        <v>15307</v>
      </c>
      <c r="G23540" s="114">
        <v>0</v>
      </c>
      <c r="H23540" s="114">
        <v>0</v>
      </c>
      <c r="I23540" s="114">
        <v>0</v>
      </c>
      <c r="J23540" s="114">
        <v>0</v>
      </c>
      <c r="K23540" s="114">
        <v>0</v>
      </c>
      <c r="L23540" s="114">
        <v>0</v>
      </c>
      <c r="M23540" s="110" t="s">
        <v>15307</v>
      </c>
      <c r="N23540" s="110" t="s">
        <v>15307</v>
      </c>
      <c r="O23540" s="114">
        <v>0</v>
      </c>
      <c r="P23540" s="114">
        <v>0</v>
      </c>
      <c r="Q23540" s="114">
        <v>0</v>
      </c>
      <c r="R23540" s="114">
        <v>0</v>
      </c>
      <c r="S23540" s="114">
        <v>0</v>
      </c>
    </row>
    <row r="23541" spans="1:19" ht="11.25" thickBot="1" x14ac:dyDescent="0.2">
      <c r="A23541" s="93"/>
    </row>
    <row r="23542" spans="1:19" ht="11.25" thickBot="1" x14ac:dyDescent="0.2">
      <c r="A23542" s="87" t="s">
        <v>345</v>
      </c>
      <c r="B23542" s="87" t="s">
        <v>346</v>
      </c>
      <c r="C23542" s="120" t="s">
        <v>53</v>
      </c>
      <c r="D23542" s="120" t="s">
        <v>54</v>
      </c>
      <c r="E23542" s="120" t="s">
        <v>55</v>
      </c>
      <c r="F23542" s="120" t="s">
        <v>56</v>
      </c>
      <c r="G23542" s="120" t="s">
        <v>15318</v>
      </c>
      <c r="H23542" s="120" t="s">
        <v>57</v>
      </c>
      <c r="I23542" s="120" t="s">
        <v>59</v>
      </c>
      <c r="J23542" s="120" t="s">
        <v>15319</v>
      </c>
      <c r="K23542" s="120" t="s">
        <v>60</v>
      </c>
      <c r="L23542" s="120" t="s">
        <v>61</v>
      </c>
      <c r="M23542" s="120" t="s">
        <v>62</v>
      </c>
      <c r="N23542" s="120" t="s">
        <v>15320</v>
      </c>
      <c r="O23542" s="120" t="s">
        <v>63</v>
      </c>
      <c r="P23542" s="120" t="s">
        <v>64</v>
      </c>
      <c r="Q23542" s="120" t="s">
        <v>66</v>
      </c>
      <c r="R23542" s="120" t="s">
        <v>15321</v>
      </c>
      <c r="S23542" s="120" t="s">
        <v>67</v>
      </c>
    </row>
    <row r="23543" spans="1:19" ht="11.25" thickBot="1" x14ac:dyDescent="0.2">
      <c r="A23543" s="88">
        <v>1</v>
      </c>
      <c r="B23543" s="109">
        <v>0.98015046296296304</v>
      </c>
      <c r="C23543" s="110" t="s">
        <v>15306</v>
      </c>
      <c r="D23543" s="89">
        <v>84.599000000000004</v>
      </c>
      <c r="E23543" s="110" t="s">
        <v>16047</v>
      </c>
      <c r="F23543" s="89">
        <v>836.54600000000005</v>
      </c>
      <c r="G23543" s="89">
        <v>4191.6059999999998</v>
      </c>
      <c r="H23543" s="89">
        <v>382.55900000000003</v>
      </c>
      <c r="I23543" s="110" t="s">
        <v>15306</v>
      </c>
      <c r="J23543" s="110" t="s">
        <v>16017</v>
      </c>
      <c r="K23543" s="89">
        <v>88.445999999999998</v>
      </c>
      <c r="L23543" s="110" t="s">
        <v>15306</v>
      </c>
      <c r="M23543" s="110" t="s">
        <v>16014</v>
      </c>
      <c r="N23543" s="89">
        <v>-9500.89</v>
      </c>
      <c r="O23543" s="110" t="s">
        <v>16061</v>
      </c>
      <c r="P23543" s="89">
        <v>3109.9940000000001</v>
      </c>
      <c r="Q23543" s="112" t="s">
        <v>15604</v>
      </c>
      <c r="R23543" s="110" t="s">
        <v>16018</v>
      </c>
      <c r="S23543" s="89">
        <v>482.274</v>
      </c>
    </row>
    <row r="23544" spans="1:19" ht="11.25" thickBot="1" x14ac:dyDescent="0.2">
      <c r="A23544" s="93"/>
    </row>
    <row r="23545" spans="1:19" ht="11.25" thickBot="1" x14ac:dyDescent="0.2">
      <c r="A23545" s="113" t="s">
        <v>352</v>
      </c>
      <c r="B23545" s="93"/>
      <c r="C23545" s="110" t="s">
        <v>15307</v>
      </c>
      <c r="D23545" s="114">
        <v>84.599000000000004</v>
      </c>
      <c r="E23545" s="110" t="s">
        <v>16049</v>
      </c>
      <c r="F23545" s="114">
        <v>836.54600000000005</v>
      </c>
      <c r="G23545" s="114">
        <v>4191.6059999999998</v>
      </c>
      <c r="H23545" s="114">
        <v>382.55900000000003</v>
      </c>
      <c r="I23545" s="110" t="s">
        <v>15307</v>
      </c>
      <c r="J23545" s="110" t="s">
        <v>16019</v>
      </c>
      <c r="K23545" s="114">
        <v>88.445999999999998</v>
      </c>
      <c r="L23545" s="110" t="s">
        <v>15307</v>
      </c>
      <c r="M23545" s="110" t="s">
        <v>16016</v>
      </c>
      <c r="N23545" s="114">
        <v>-9500.89</v>
      </c>
      <c r="O23545" s="110" t="s">
        <v>16062</v>
      </c>
      <c r="P23545" s="114">
        <v>3109.9940000000001</v>
      </c>
      <c r="Q23545" s="112" t="s">
        <v>15605</v>
      </c>
      <c r="R23545" s="110" t="s">
        <v>16020</v>
      </c>
      <c r="S23545" s="114">
        <v>482.274</v>
      </c>
    </row>
    <row r="23546" spans="1:19" ht="11.25" thickBot="1" x14ac:dyDescent="0.2">
      <c r="A23546" s="93"/>
    </row>
    <row r="23547" spans="1:19" ht="11.25" thickBot="1" x14ac:dyDescent="0.2">
      <c r="A23547" s="116" t="s">
        <v>355</v>
      </c>
      <c r="B23547" s="93"/>
      <c r="C23547" s="110" t="s">
        <v>15307</v>
      </c>
      <c r="D23547" s="114">
        <v>0</v>
      </c>
      <c r="E23547" s="110" t="s">
        <v>15307</v>
      </c>
      <c r="F23547" s="114">
        <v>0</v>
      </c>
      <c r="G23547" s="114">
        <v>0</v>
      </c>
      <c r="H23547" s="114">
        <v>0</v>
      </c>
      <c r="I23547" s="110" t="s">
        <v>15307</v>
      </c>
      <c r="J23547" s="110" t="s">
        <v>15307</v>
      </c>
      <c r="K23547" s="114">
        <v>0</v>
      </c>
      <c r="L23547" s="110" t="s">
        <v>15307</v>
      </c>
      <c r="M23547" s="110" t="s">
        <v>15307</v>
      </c>
      <c r="N23547" s="114">
        <v>0</v>
      </c>
      <c r="O23547" s="110" t="s">
        <v>15307</v>
      </c>
      <c r="P23547" s="114">
        <v>0</v>
      </c>
      <c r="Q23547" s="112" t="s">
        <v>15324</v>
      </c>
      <c r="R23547" s="110" t="s">
        <v>15307</v>
      </c>
      <c r="S23547" s="114">
        <v>0</v>
      </c>
    </row>
    <row r="23548" spans="1:19" ht="11.25" thickBot="1" x14ac:dyDescent="0.2">
      <c r="A23548" s="93"/>
    </row>
    <row r="23549" spans="1:19" ht="11.25" thickBot="1" x14ac:dyDescent="0.2">
      <c r="A23549" s="117" t="s">
        <v>358</v>
      </c>
      <c r="B23549" s="93"/>
      <c r="C23549" s="110" t="s">
        <v>15307</v>
      </c>
      <c r="D23549" s="114">
        <v>0</v>
      </c>
      <c r="E23549" s="110" t="s">
        <v>15307</v>
      </c>
      <c r="F23549" s="114">
        <v>0</v>
      </c>
      <c r="G23549" s="114">
        <v>0</v>
      </c>
      <c r="H23549" s="114">
        <v>0</v>
      </c>
      <c r="I23549" s="110" t="s">
        <v>15307</v>
      </c>
      <c r="J23549" s="110" t="s">
        <v>15307</v>
      </c>
      <c r="K23549" s="114">
        <v>0</v>
      </c>
      <c r="L23549" s="110" t="s">
        <v>15307</v>
      </c>
      <c r="M23549" s="110" t="s">
        <v>15307</v>
      </c>
      <c r="N23549" s="114">
        <v>0</v>
      </c>
      <c r="O23549" s="110" t="s">
        <v>15307</v>
      </c>
      <c r="P23549" s="114">
        <v>0</v>
      </c>
      <c r="Q23549" s="112" t="s">
        <v>15358</v>
      </c>
      <c r="R23549" s="110" t="s">
        <v>15307</v>
      </c>
      <c r="S23549" s="114">
        <v>0</v>
      </c>
    </row>
    <row r="23550" spans="1:19" ht="11.25" thickBot="1" x14ac:dyDescent="0.2">
      <c r="A23550" s="93"/>
    </row>
    <row r="23551" spans="1:19" ht="11.25" thickBot="1" x14ac:dyDescent="0.2">
      <c r="A23551" s="87" t="s">
        <v>345</v>
      </c>
      <c r="B23551" s="87" t="s">
        <v>346</v>
      </c>
      <c r="C23551" s="120" t="s">
        <v>68</v>
      </c>
      <c r="D23551" s="120" t="s">
        <v>15325</v>
      </c>
    </row>
    <row r="23552" spans="1:19" ht="11.25" thickBot="1" x14ac:dyDescent="0.2">
      <c r="A23552" s="88">
        <v>1</v>
      </c>
      <c r="B23552" s="109">
        <v>0.98015046296296304</v>
      </c>
      <c r="C23552" s="89">
        <v>100.639</v>
      </c>
      <c r="D23552" s="110" t="s">
        <v>15306</v>
      </c>
    </row>
    <row r="23553" spans="1:19" ht="11.25" thickBot="1" x14ac:dyDescent="0.2">
      <c r="A23553" s="93"/>
    </row>
    <row r="23554" spans="1:19" ht="11.25" thickBot="1" x14ac:dyDescent="0.2">
      <c r="A23554" s="113" t="s">
        <v>352</v>
      </c>
      <c r="B23554" s="93"/>
      <c r="C23554" s="114">
        <v>100.639</v>
      </c>
      <c r="D23554" s="110" t="s">
        <v>15307</v>
      </c>
    </row>
    <row r="23555" spans="1:19" ht="11.25" thickBot="1" x14ac:dyDescent="0.2">
      <c r="A23555" s="93"/>
    </row>
    <row r="23556" spans="1:19" ht="11.25" thickBot="1" x14ac:dyDescent="0.2">
      <c r="A23556" s="116" t="s">
        <v>355</v>
      </c>
      <c r="B23556" s="93"/>
      <c r="C23556" s="114">
        <v>0</v>
      </c>
      <c r="D23556" s="110" t="s">
        <v>15307</v>
      </c>
    </row>
    <row r="23557" spans="1:19" ht="11.25" thickBot="1" x14ac:dyDescent="0.2">
      <c r="A23557" s="93"/>
    </row>
    <row r="23558" spans="1:19" ht="11.25" thickBot="1" x14ac:dyDescent="0.2">
      <c r="A23558" s="117" t="s">
        <v>358</v>
      </c>
      <c r="B23558" s="93"/>
      <c r="C23558" s="114">
        <v>0</v>
      </c>
      <c r="D23558" s="110" t="s">
        <v>15307</v>
      </c>
    </row>
    <row r="23559" spans="1:19" ht="10.5" x14ac:dyDescent="0.15">
      <c r="A23559" s="93"/>
    </row>
    <row r="23560" spans="1:19" x14ac:dyDescent="0.15">
      <c r="A23560" s="106"/>
      <c r="B23560" s="69" t="s">
        <v>4944</v>
      </c>
    </row>
    <row r="23561" spans="1:19" ht="9.75" thickBot="1" x14ac:dyDescent="0.2">
      <c r="A23561" s="64" t="s">
        <v>6926</v>
      </c>
    </row>
    <row r="23562" spans="1:19" ht="11.25" thickBot="1" x14ac:dyDescent="0.2">
      <c r="A23562" s="87" t="s">
        <v>345</v>
      </c>
      <c r="B23562" s="87" t="s">
        <v>346</v>
      </c>
      <c r="C23562" s="120" t="s">
        <v>15300</v>
      </c>
      <c r="D23562" s="120" t="s">
        <v>15301</v>
      </c>
      <c r="E23562" s="120" t="s">
        <v>15302</v>
      </c>
      <c r="F23562" s="120" t="s">
        <v>1</v>
      </c>
      <c r="G23562" s="120" t="s">
        <v>2</v>
      </c>
      <c r="H23562" s="120" t="s">
        <v>3</v>
      </c>
      <c r="I23562" s="120" t="s">
        <v>15303</v>
      </c>
      <c r="J23562" s="120" t="s">
        <v>4</v>
      </c>
      <c r="K23562" s="120" t="s">
        <v>15304</v>
      </c>
      <c r="L23562" s="120" t="s">
        <v>8</v>
      </c>
      <c r="M23562" s="120" t="s">
        <v>15305</v>
      </c>
      <c r="N23562" s="120" t="s">
        <v>10</v>
      </c>
      <c r="O23562" s="120" t="s">
        <v>11</v>
      </c>
      <c r="P23562" s="120" t="s">
        <v>12</v>
      </c>
      <c r="Q23562" s="120" t="s">
        <v>13</v>
      </c>
      <c r="R23562" s="120" t="s">
        <v>14</v>
      </c>
      <c r="S23562" s="120" t="s">
        <v>15</v>
      </c>
    </row>
    <row r="23563" spans="1:19" ht="11.25" thickBot="1" x14ac:dyDescent="0.2">
      <c r="A23563" s="88">
        <v>1</v>
      </c>
      <c r="B23563" s="109">
        <v>0.98560185185185178</v>
      </c>
      <c r="C23563" s="110" t="s">
        <v>15306</v>
      </c>
      <c r="D23563" s="110" t="s">
        <v>15306</v>
      </c>
      <c r="E23563" s="110" t="s">
        <v>15306</v>
      </c>
      <c r="F23563" s="89">
        <v>99452.887000000002</v>
      </c>
      <c r="G23563" s="89">
        <v>27178.504000000001</v>
      </c>
      <c r="H23563" s="89">
        <v>43941.235999999997</v>
      </c>
      <c r="I23563" s="89">
        <v>855.08299999999997</v>
      </c>
      <c r="J23563" s="89">
        <v>6003.5039999999999</v>
      </c>
      <c r="K23563" s="89">
        <v>657.529</v>
      </c>
      <c r="L23563" s="111">
        <v>0.64786999999999995</v>
      </c>
      <c r="M23563" s="89">
        <v>17273.245999999999</v>
      </c>
      <c r="N23563" s="89">
        <v>1306.1369999999999</v>
      </c>
      <c r="O23563" s="89">
        <v>21004.615000000002</v>
      </c>
      <c r="P23563" s="110" t="s">
        <v>16173</v>
      </c>
      <c r="Q23563" s="110" t="s">
        <v>16174</v>
      </c>
      <c r="R23563" s="89">
        <v>1385.028</v>
      </c>
      <c r="S23563" s="89">
        <v>3091.2530000000002</v>
      </c>
    </row>
    <row r="23564" spans="1:19" ht="11.25" thickBot="1" x14ac:dyDescent="0.2">
      <c r="A23564" s="93"/>
    </row>
    <row r="23565" spans="1:19" ht="11.25" thickBot="1" x14ac:dyDescent="0.2">
      <c r="A23565" s="113" t="s">
        <v>352</v>
      </c>
      <c r="B23565" s="93"/>
      <c r="C23565" s="110" t="s">
        <v>15307</v>
      </c>
      <c r="D23565" s="110" t="s">
        <v>15307</v>
      </c>
      <c r="E23565" s="110" t="s">
        <v>15307</v>
      </c>
      <c r="F23565" s="114">
        <v>99452.887000000002</v>
      </c>
      <c r="G23565" s="114">
        <v>27178.504000000001</v>
      </c>
      <c r="H23565" s="114">
        <v>43941.235999999997</v>
      </c>
      <c r="I23565" s="114">
        <v>855.08299999999997</v>
      </c>
      <c r="J23565" s="114">
        <v>6003.5039999999999</v>
      </c>
      <c r="K23565" s="114">
        <v>657.529</v>
      </c>
      <c r="L23565" s="115">
        <v>0.64786999999999995</v>
      </c>
      <c r="M23565" s="114">
        <v>17273.245999999999</v>
      </c>
      <c r="N23565" s="114">
        <v>1306.1369999999999</v>
      </c>
      <c r="O23565" s="114">
        <v>21004.615000000002</v>
      </c>
      <c r="P23565" s="110" t="s">
        <v>16175</v>
      </c>
      <c r="Q23565" s="110" t="s">
        <v>16176</v>
      </c>
      <c r="R23565" s="114">
        <v>1385.028</v>
      </c>
      <c r="S23565" s="114">
        <v>3091.2530000000002</v>
      </c>
    </row>
    <row r="23566" spans="1:19" ht="11.25" thickBot="1" x14ac:dyDescent="0.2">
      <c r="A23566" s="93"/>
    </row>
    <row r="23567" spans="1:19" ht="11.25" thickBot="1" x14ac:dyDescent="0.2">
      <c r="A23567" s="116" t="s">
        <v>355</v>
      </c>
      <c r="B23567" s="93"/>
      <c r="C23567" s="110" t="s">
        <v>15307</v>
      </c>
      <c r="D23567" s="110" t="s">
        <v>15307</v>
      </c>
      <c r="E23567" s="110" t="s">
        <v>15307</v>
      </c>
      <c r="F23567" s="114">
        <v>0</v>
      </c>
      <c r="G23567" s="114">
        <v>0</v>
      </c>
      <c r="H23567" s="114">
        <v>0</v>
      </c>
      <c r="I23567" s="114">
        <v>0</v>
      </c>
      <c r="J23567" s="114">
        <v>0</v>
      </c>
      <c r="K23567" s="114">
        <v>0</v>
      </c>
      <c r="L23567" s="118" t="s">
        <v>15308</v>
      </c>
      <c r="M23567" s="114">
        <v>0</v>
      </c>
      <c r="N23567" s="114">
        <v>0</v>
      </c>
      <c r="O23567" s="114">
        <v>0</v>
      </c>
      <c r="P23567" s="110" t="s">
        <v>15358</v>
      </c>
      <c r="Q23567" s="110" t="s">
        <v>15358</v>
      </c>
      <c r="R23567" s="114">
        <v>0</v>
      </c>
      <c r="S23567" s="114">
        <v>0</v>
      </c>
    </row>
    <row r="23568" spans="1:19" ht="11.25" thickBot="1" x14ac:dyDescent="0.2">
      <c r="A23568" s="93"/>
    </row>
    <row r="23569" spans="1:19" ht="11.25" thickBot="1" x14ac:dyDescent="0.2">
      <c r="A23569" s="117" t="s">
        <v>358</v>
      </c>
      <c r="B23569" s="93"/>
      <c r="C23569" s="110" t="s">
        <v>15307</v>
      </c>
      <c r="D23569" s="110" t="s">
        <v>15307</v>
      </c>
      <c r="E23569" s="110" t="s">
        <v>15307</v>
      </c>
      <c r="F23569" s="114">
        <v>0</v>
      </c>
      <c r="G23569" s="114">
        <v>0</v>
      </c>
      <c r="H23569" s="114">
        <v>0</v>
      </c>
      <c r="I23569" s="114">
        <v>0</v>
      </c>
      <c r="J23569" s="114">
        <v>0</v>
      </c>
      <c r="K23569" s="114">
        <v>0</v>
      </c>
      <c r="L23569" s="118">
        <v>0</v>
      </c>
      <c r="M23569" s="114">
        <v>0</v>
      </c>
      <c r="N23569" s="114">
        <v>0</v>
      </c>
      <c r="O23569" s="114">
        <v>0</v>
      </c>
      <c r="P23569" s="110" t="s">
        <v>15358</v>
      </c>
      <c r="Q23569" s="110" t="s">
        <v>15358</v>
      </c>
      <c r="R23569" s="114">
        <v>0</v>
      </c>
      <c r="S23569" s="114">
        <v>0</v>
      </c>
    </row>
    <row r="23570" spans="1:19" ht="11.25" thickBot="1" x14ac:dyDescent="0.2">
      <c r="A23570" s="93"/>
    </row>
    <row r="23571" spans="1:19" ht="11.25" thickBot="1" x14ac:dyDescent="0.2">
      <c r="A23571" s="87" t="s">
        <v>345</v>
      </c>
      <c r="B23571" s="87" t="s">
        <v>346</v>
      </c>
      <c r="C23571" s="120" t="s">
        <v>16</v>
      </c>
      <c r="D23571" s="120" t="s">
        <v>15309</v>
      </c>
      <c r="E23571" s="120" t="s">
        <v>15310</v>
      </c>
      <c r="F23571" s="120" t="s">
        <v>20</v>
      </c>
      <c r="G23571" s="120" t="s">
        <v>21</v>
      </c>
      <c r="H23571" s="120" t="s">
        <v>22</v>
      </c>
      <c r="I23571" s="120" t="s">
        <v>23</v>
      </c>
      <c r="J23571" s="120" t="s">
        <v>24</v>
      </c>
      <c r="K23571" s="120" t="s">
        <v>26</v>
      </c>
      <c r="L23571" s="120" t="s">
        <v>15311</v>
      </c>
      <c r="M23571" s="120" t="s">
        <v>27</v>
      </c>
      <c r="N23571" s="120" t="s">
        <v>28</v>
      </c>
      <c r="O23571" s="120" t="s">
        <v>29</v>
      </c>
      <c r="P23571" s="120" t="s">
        <v>30</v>
      </c>
      <c r="Q23571" s="120" t="s">
        <v>15312</v>
      </c>
      <c r="R23571" s="120" t="s">
        <v>32</v>
      </c>
      <c r="S23571" s="120" t="s">
        <v>33</v>
      </c>
    </row>
    <row r="23572" spans="1:19" ht="11.25" thickBot="1" x14ac:dyDescent="0.2">
      <c r="A23572" s="88">
        <v>1</v>
      </c>
      <c r="B23572" s="109">
        <v>0.98560185185185178</v>
      </c>
      <c r="C23572" s="89">
        <v>100600.71</v>
      </c>
      <c r="D23572" s="89">
        <v>135288.54</v>
      </c>
      <c r="E23572" s="89">
        <v>1722.8119999999999</v>
      </c>
      <c r="F23572" s="111">
        <v>0.49220000000000003</v>
      </c>
      <c r="G23572" s="89">
        <v>608.96400000000006</v>
      </c>
      <c r="H23572" s="89">
        <v>76.378</v>
      </c>
      <c r="I23572" s="89">
        <v>2190.817</v>
      </c>
      <c r="J23572" s="89">
        <v>54859.976999999999</v>
      </c>
      <c r="K23572" s="111">
        <v>0.49401</v>
      </c>
      <c r="L23572" s="89">
        <v>332841.94</v>
      </c>
      <c r="M23572" s="89">
        <v>121342.49</v>
      </c>
      <c r="N23572" s="89">
        <v>5410.893</v>
      </c>
      <c r="O23572" s="110" t="s">
        <v>16004</v>
      </c>
      <c r="P23572" s="110" t="s">
        <v>15306</v>
      </c>
      <c r="Q23572" s="89">
        <v>346.24200000000002</v>
      </c>
      <c r="R23572" s="89">
        <v>5406.4080000000004</v>
      </c>
      <c r="S23572" s="89">
        <v>826.44</v>
      </c>
    </row>
    <row r="23573" spans="1:19" ht="11.25" thickBot="1" x14ac:dyDescent="0.2">
      <c r="A23573" s="93"/>
    </row>
    <row r="23574" spans="1:19" ht="11.25" thickBot="1" x14ac:dyDescent="0.2">
      <c r="A23574" s="113" t="s">
        <v>352</v>
      </c>
      <c r="B23574" s="93"/>
      <c r="C23574" s="114">
        <v>100600.71</v>
      </c>
      <c r="D23574" s="114">
        <v>135288.54</v>
      </c>
      <c r="E23574" s="114">
        <v>1722.8119999999999</v>
      </c>
      <c r="F23574" s="115">
        <v>0.49220000000000003</v>
      </c>
      <c r="G23574" s="114">
        <v>608.96400000000006</v>
      </c>
      <c r="H23574" s="114">
        <v>76.378</v>
      </c>
      <c r="I23574" s="114">
        <v>2190.817</v>
      </c>
      <c r="J23574" s="114">
        <v>54859.976999999999</v>
      </c>
      <c r="K23574" s="115">
        <v>0.49401</v>
      </c>
      <c r="L23574" s="114">
        <v>332841.94</v>
      </c>
      <c r="M23574" s="114">
        <v>121342.49</v>
      </c>
      <c r="N23574" s="114">
        <v>5410.893</v>
      </c>
      <c r="O23574" s="110" t="s">
        <v>16006</v>
      </c>
      <c r="P23574" s="110" t="s">
        <v>15307</v>
      </c>
      <c r="Q23574" s="114">
        <v>346.24200000000002</v>
      </c>
      <c r="R23574" s="114">
        <v>5406.4080000000004</v>
      </c>
      <c r="S23574" s="114">
        <v>826.44</v>
      </c>
    </row>
    <row r="23575" spans="1:19" ht="11.25" thickBot="1" x14ac:dyDescent="0.2">
      <c r="A23575" s="93"/>
    </row>
    <row r="23576" spans="1:19" ht="11.25" thickBot="1" x14ac:dyDescent="0.2">
      <c r="A23576" s="116" t="s">
        <v>355</v>
      </c>
      <c r="B23576" s="93"/>
      <c r="C23576" s="114">
        <v>0</v>
      </c>
      <c r="D23576" s="114">
        <v>0</v>
      </c>
      <c r="E23576" s="114">
        <v>0</v>
      </c>
      <c r="F23576" s="118" t="s">
        <v>15308</v>
      </c>
      <c r="G23576" s="114">
        <v>0</v>
      </c>
      <c r="H23576" s="114">
        <v>0</v>
      </c>
      <c r="I23576" s="114">
        <v>0</v>
      </c>
      <c r="J23576" s="114">
        <v>0</v>
      </c>
      <c r="K23576" s="118" t="s">
        <v>15308</v>
      </c>
      <c r="L23576" s="114">
        <v>0</v>
      </c>
      <c r="M23576" s="114">
        <v>0</v>
      </c>
      <c r="N23576" s="114">
        <v>0</v>
      </c>
      <c r="O23576" s="110" t="s">
        <v>15307</v>
      </c>
      <c r="P23576" s="110" t="s">
        <v>15307</v>
      </c>
      <c r="Q23576" s="114">
        <v>0</v>
      </c>
      <c r="R23576" s="114">
        <v>0</v>
      </c>
      <c r="S23576" s="114">
        <v>0</v>
      </c>
    </row>
    <row r="23577" spans="1:19" ht="11.25" thickBot="1" x14ac:dyDescent="0.2">
      <c r="A23577" s="93"/>
    </row>
    <row r="23578" spans="1:19" ht="11.25" thickBot="1" x14ac:dyDescent="0.2">
      <c r="A23578" s="117" t="s">
        <v>358</v>
      </c>
      <c r="B23578" s="93"/>
      <c r="C23578" s="114">
        <v>0</v>
      </c>
      <c r="D23578" s="114">
        <v>0</v>
      </c>
      <c r="E23578" s="114">
        <v>0</v>
      </c>
      <c r="F23578" s="118">
        <v>0</v>
      </c>
      <c r="G23578" s="114">
        <v>0</v>
      </c>
      <c r="H23578" s="114">
        <v>0</v>
      </c>
      <c r="I23578" s="114">
        <v>0</v>
      </c>
      <c r="J23578" s="114">
        <v>0</v>
      </c>
      <c r="K23578" s="118">
        <v>0</v>
      </c>
      <c r="L23578" s="114">
        <v>0</v>
      </c>
      <c r="M23578" s="114">
        <v>0</v>
      </c>
      <c r="N23578" s="114">
        <v>0</v>
      </c>
      <c r="O23578" s="110" t="s">
        <v>15307</v>
      </c>
      <c r="P23578" s="110" t="s">
        <v>15307</v>
      </c>
      <c r="Q23578" s="114">
        <v>0</v>
      </c>
      <c r="R23578" s="114">
        <v>0</v>
      </c>
      <c r="S23578" s="114">
        <v>0</v>
      </c>
    </row>
    <row r="23579" spans="1:19" ht="11.25" thickBot="1" x14ac:dyDescent="0.2">
      <c r="A23579" s="93"/>
    </row>
    <row r="23580" spans="1:19" ht="11.25" thickBot="1" x14ac:dyDescent="0.2">
      <c r="A23580" s="87" t="s">
        <v>345</v>
      </c>
      <c r="B23580" s="87" t="s">
        <v>346</v>
      </c>
      <c r="C23580" s="120" t="s">
        <v>35</v>
      </c>
      <c r="D23580" s="120" t="s">
        <v>36</v>
      </c>
      <c r="E23580" s="120" t="s">
        <v>15315</v>
      </c>
      <c r="F23580" s="120" t="s">
        <v>38</v>
      </c>
      <c r="G23580" s="120" t="s">
        <v>39</v>
      </c>
      <c r="H23580" s="120" t="s">
        <v>41</v>
      </c>
      <c r="I23580" s="120" t="s">
        <v>42</v>
      </c>
      <c r="J23580" s="120" t="s">
        <v>43</v>
      </c>
      <c r="K23580" s="120" t="s">
        <v>44</v>
      </c>
      <c r="L23580" s="120" t="s">
        <v>45</v>
      </c>
      <c r="M23580" s="120" t="s">
        <v>46</v>
      </c>
      <c r="N23580" s="120" t="s">
        <v>47</v>
      </c>
      <c r="O23580" s="120" t="s">
        <v>48</v>
      </c>
      <c r="P23580" s="120" t="s">
        <v>49</v>
      </c>
      <c r="Q23580" s="120" t="s">
        <v>50</v>
      </c>
      <c r="R23580" s="120" t="s">
        <v>51</v>
      </c>
      <c r="S23580" s="120" t="s">
        <v>52</v>
      </c>
    </row>
    <row r="23581" spans="1:19" ht="11.25" thickBot="1" x14ac:dyDescent="0.2">
      <c r="A23581" s="88">
        <v>1</v>
      </c>
      <c r="B23581" s="109">
        <v>0.98560185185185178</v>
      </c>
      <c r="C23581" s="111">
        <v>0.44439000000000001</v>
      </c>
      <c r="D23581" s="89">
        <v>15220.964</v>
      </c>
      <c r="E23581" s="89">
        <v>682.52200000000005</v>
      </c>
      <c r="F23581" s="110" t="s">
        <v>16011</v>
      </c>
      <c r="G23581" s="89">
        <v>590.07000000000005</v>
      </c>
      <c r="H23581" s="89">
        <v>238967.15</v>
      </c>
      <c r="I23581" s="89">
        <v>114634.41</v>
      </c>
      <c r="J23581" s="89">
        <v>828431.79</v>
      </c>
      <c r="K23581" s="89">
        <v>9210.6630000000005</v>
      </c>
      <c r="L23581" s="89">
        <v>2245.9699999999998</v>
      </c>
      <c r="M23581" s="89">
        <v>360.52600000000001</v>
      </c>
      <c r="N23581" s="89">
        <v>277.34800000000001</v>
      </c>
      <c r="O23581" s="89">
        <v>2983.4760000000001</v>
      </c>
      <c r="P23581" s="89">
        <v>416.18</v>
      </c>
      <c r="Q23581" s="89">
        <v>808.84299999999996</v>
      </c>
      <c r="R23581" s="89">
        <v>1095.9780000000001</v>
      </c>
      <c r="S23581" s="89">
        <v>677.09199999999998</v>
      </c>
    </row>
    <row r="23582" spans="1:19" ht="11.25" thickBot="1" x14ac:dyDescent="0.2">
      <c r="A23582" s="93"/>
    </row>
    <row r="23583" spans="1:19" ht="11.25" thickBot="1" x14ac:dyDescent="0.2">
      <c r="A23583" s="113" t="s">
        <v>352</v>
      </c>
      <c r="B23583" s="93"/>
      <c r="C23583" s="115">
        <v>0.44439000000000001</v>
      </c>
      <c r="D23583" s="114">
        <v>15220.964</v>
      </c>
      <c r="E23583" s="114">
        <v>682.52200000000005</v>
      </c>
      <c r="F23583" s="110" t="s">
        <v>16012</v>
      </c>
      <c r="G23583" s="114">
        <v>590.07000000000005</v>
      </c>
      <c r="H23583" s="114">
        <v>238967.15</v>
      </c>
      <c r="I23583" s="114">
        <v>114634.41</v>
      </c>
      <c r="J23583" s="114">
        <v>828431.79</v>
      </c>
      <c r="K23583" s="114">
        <v>9210.6630000000005</v>
      </c>
      <c r="L23583" s="114">
        <v>2245.9699999999998</v>
      </c>
      <c r="M23583" s="114">
        <v>360.52600000000001</v>
      </c>
      <c r="N23583" s="114">
        <v>277.34800000000001</v>
      </c>
      <c r="O23583" s="114">
        <v>2983.4760000000001</v>
      </c>
      <c r="P23583" s="114">
        <v>416.18</v>
      </c>
      <c r="Q23583" s="114">
        <v>808.84299999999996</v>
      </c>
      <c r="R23583" s="114">
        <v>1095.9780000000001</v>
      </c>
      <c r="S23583" s="114">
        <v>677.09199999999998</v>
      </c>
    </row>
    <row r="23584" spans="1:19" ht="11.25" thickBot="1" x14ac:dyDescent="0.2">
      <c r="A23584" s="93"/>
    </row>
    <row r="23585" spans="1:19" ht="11.25" thickBot="1" x14ac:dyDescent="0.2">
      <c r="A23585" s="116" t="s">
        <v>355</v>
      </c>
      <c r="B23585" s="93"/>
      <c r="C23585" s="118" t="s">
        <v>15308</v>
      </c>
      <c r="D23585" s="114">
        <v>0</v>
      </c>
      <c r="E23585" s="114">
        <v>0</v>
      </c>
      <c r="F23585" s="110" t="s">
        <v>15307</v>
      </c>
      <c r="G23585" s="114">
        <v>0</v>
      </c>
      <c r="H23585" s="114">
        <v>0</v>
      </c>
      <c r="I23585" s="114">
        <v>0</v>
      </c>
      <c r="J23585" s="114">
        <v>0</v>
      </c>
      <c r="K23585" s="114">
        <v>0</v>
      </c>
      <c r="L23585" s="114">
        <v>0</v>
      </c>
      <c r="M23585" s="114">
        <v>0</v>
      </c>
      <c r="N23585" s="114">
        <v>0</v>
      </c>
      <c r="O23585" s="114">
        <v>0</v>
      </c>
      <c r="P23585" s="114">
        <v>0</v>
      </c>
      <c r="Q23585" s="114">
        <v>0</v>
      </c>
      <c r="R23585" s="114">
        <v>0</v>
      </c>
      <c r="S23585" s="114">
        <v>0</v>
      </c>
    </row>
    <row r="23586" spans="1:19" ht="11.25" thickBot="1" x14ac:dyDescent="0.2">
      <c r="A23586" s="93"/>
    </row>
    <row r="23587" spans="1:19" ht="11.25" thickBot="1" x14ac:dyDescent="0.2">
      <c r="A23587" s="117" t="s">
        <v>358</v>
      </c>
      <c r="B23587" s="93"/>
      <c r="C23587" s="118">
        <v>0</v>
      </c>
      <c r="D23587" s="114">
        <v>0</v>
      </c>
      <c r="E23587" s="114">
        <v>0</v>
      </c>
      <c r="F23587" s="110" t="s">
        <v>15307</v>
      </c>
      <c r="G23587" s="114">
        <v>0</v>
      </c>
      <c r="H23587" s="114">
        <v>0</v>
      </c>
      <c r="I23587" s="114">
        <v>0</v>
      </c>
      <c r="J23587" s="114">
        <v>0</v>
      </c>
      <c r="K23587" s="114">
        <v>0</v>
      </c>
      <c r="L23587" s="114">
        <v>0</v>
      </c>
      <c r="M23587" s="114">
        <v>0</v>
      </c>
      <c r="N23587" s="114">
        <v>0</v>
      </c>
      <c r="O23587" s="114">
        <v>0</v>
      </c>
      <c r="P23587" s="114">
        <v>0</v>
      </c>
      <c r="Q23587" s="114">
        <v>0</v>
      </c>
      <c r="R23587" s="114">
        <v>0</v>
      </c>
      <c r="S23587" s="114">
        <v>0</v>
      </c>
    </row>
    <row r="23588" spans="1:19" ht="11.25" thickBot="1" x14ac:dyDescent="0.2">
      <c r="A23588" s="93"/>
    </row>
    <row r="23589" spans="1:19" ht="11.25" thickBot="1" x14ac:dyDescent="0.2">
      <c r="A23589" s="87" t="s">
        <v>345</v>
      </c>
      <c r="B23589" s="87" t="s">
        <v>346</v>
      </c>
      <c r="C23589" s="120" t="s">
        <v>53</v>
      </c>
      <c r="D23589" s="120" t="s">
        <v>54</v>
      </c>
      <c r="E23589" s="120" t="s">
        <v>55</v>
      </c>
      <c r="F23589" s="120" t="s">
        <v>56</v>
      </c>
      <c r="G23589" s="120" t="s">
        <v>15318</v>
      </c>
      <c r="H23589" s="120" t="s">
        <v>57</v>
      </c>
      <c r="I23589" s="120" t="s">
        <v>59</v>
      </c>
      <c r="J23589" s="120" t="s">
        <v>15319</v>
      </c>
      <c r="K23589" s="120" t="s">
        <v>60</v>
      </c>
      <c r="L23589" s="120" t="s">
        <v>61</v>
      </c>
      <c r="M23589" s="120" t="s">
        <v>62</v>
      </c>
      <c r="N23589" s="120" t="s">
        <v>15320</v>
      </c>
      <c r="O23589" s="120" t="s">
        <v>63</v>
      </c>
      <c r="P23589" s="120" t="s">
        <v>64</v>
      </c>
      <c r="Q23589" s="120" t="s">
        <v>66</v>
      </c>
      <c r="R23589" s="120" t="s">
        <v>15321</v>
      </c>
      <c r="S23589" s="120" t="s">
        <v>67</v>
      </c>
    </row>
    <row r="23590" spans="1:19" ht="11.25" thickBot="1" x14ac:dyDescent="0.2">
      <c r="A23590" s="88">
        <v>1</v>
      </c>
      <c r="B23590" s="109">
        <v>0.98560185185185178</v>
      </c>
      <c r="C23590" s="89">
        <v>174.89400000000001</v>
      </c>
      <c r="D23590" s="89">
        <v>802.77499999999998</v>
      </c>
      <c r="E23590" s="89">
        <v>275.75</v>
      </c>
      <c r="F23590" s="89">
        <v>28933.84</v>
      </c>
      <c r="G23590" s="89">
        <v>53191.432000000001</v>
      </c>
      <c r="H23590" s="89">
        <v>14236.002</v>
      </c>
      <c r="I23590" s="89">
        <v>83.82</v>
      </c>
      <c r="J23590" s="110" t="s">
        <v>16017</v>
      </c>
      <c r="K23590" s="89">
        <v>446.26</v>
      </c>
      <c r="L23590" s="89">
        <v>242.28200000000001</v>
      </c>
      <c r="M23590" s="89">
        <v>864.91</v>
      </c>
      <c r="N23590" s="89">
        <v>-9238.4410000000007</v>
      </c>
      <c r="O23590" s="89">
        <v>474.66899999999998</v>
      </c>
      <c r="P23590" s="89">
        <v>328820.96999999997</v>
      </c>
      <c r="Q23590" s="112" t="s">
        <v>15610</v>
      </c>
      <c r="R23590" s="110" t="s">
        <v>16018</v>
      </c>
      <c r="S23590" s="89">
        <v>20609.991999999998</v>
      </c>
    </row>
    <row r="23591" spans="1:19" ht="11.25" thickBot="1" x14ac:dyDescent="0.2">
      <c r="A23591" s="93"/>
    </row>
    <row r="23592" spans="1:19" ht="11.25" thickBot="1" x14ac:dyDescent="0.2">
      <c r="A23592" s="113" t="s">
        <v>352</v>
      </c>
      <c r="B23592" s="93"/>
      <c r="C23592" s="114">
        <v>174.89400000000001</v>
      </c>
      <c r="D23592" s="114">
        <v>802.77499999999998</v>
      </c>
      <c r="E23592" s="114">
        <v>275.75</v>
      </c>
      <c r="F23592" s="114">
        <v>28933.84</v>
      </c>
      <c r="G23592" s="114">
        <v>53191.432000000001</v>
      </c>
      <c r="H23592" s="114">
        <v>14236.002</v>
      </c>
      <c r="I23592" s="114">
        <v>83.82</v>
      </c>
      <c r="J23592" s="110" t="s">
        <v>16019</v>
      </c>
      <c r="K23592" s="114">
        <v>446.26</v>
      </c>
      <c r="L23592" s="114">
        <v>242.28200000000001</v>
      </c>
      <c r="M23592" s="114">
        <v>864.91</v>
      </c>
      <c r="N23592" s="114">
        <v>-9238.4410000000007</v>
      </c>
      <c r="O23592" s="114">
        <v>474.66899999999998</v>
      </c>
      <c r="P23592" s="114">
        <v>328820.96999999997</v>
      </c>
      <c r="Q23592" s="112" t="s">
        <v>15611</v>
      </c>
      <c r="R23592" s="110" t="s">
        <v>16020</v>
      </c>
      <c r="S23592" s="114">
        <v>20609.991999999998</v>
      </c>
    </row>
    <row r="23593" spans="1:19" ht="11.25" thickBot="1" x14ac:dyDescent="0.2">
      <c r="A23593" s="93"/>
    </row>
    <row r="23594" spans="1:19" ht="11.25" thickBot="1" x14ac:dyDescent="0.2">
      <c r="A23594" s="116" t="s">
        <v>355</v>
      </c>
      <c r="B23594" s="93"/>
      <c r="C23594" s="114">
        <v>0</v>
      </c>
      <c r="D23594" s="114">
        <v>0</v>
      </c>
      <c r="E23594" s="114">
        <v>0</v>
      </c>
      <c r="F23594" s="114">
        <v>0</v>
      </c>
      <c r="G23594" s="114">
        <v>0</v>
      </c>
      <c r="H23594" s="114">
        <v>0</v>
      </c>
      <c r="I23594" s="114">
        <v>0</v>
      </c>
      <c r="J23594" s="110" t="s">
        <v>15307</v>
      </c>
      <c r="K23594" s="114">
        <v>0</v>
      </c>
      <c r="L23594" s="114">
        <v>0</v>
      </c>
      <c r="M23594" s="114">
        <v>0</v>
      </c>
      <c r="N23594" s="114">
        <v>0</v>
      </c>
      <c r="O23594" s="114">
        <v>0</v>
      </c>
      <c r="P23594" s="114">
        <v>0</v>
      </c>
      <c r="Q23594" s="112" t="s">
        <v>15324</v>
      </c>
      <c r="R23594" s="110" t="s">
        <v>15307</v>
      </c>
      <c r="S23594" s="114">
        <v>0</v>
      </c>
    </row>
    <row r="23595" spans="1:19" ht="11.25" thickBot="1" x14ac:dyDescent="0.2">
      <c r="A23595" s="93"/>
    </row>
    <row r="23596" spans="1:19" ht="11.25" thickBot="1" x14ac:dyDescent="0.2">
      <c r="A23596" s="117" t="s">
        <v>358</v>
      </c>
      <c r="B23596" s="93"/>
      <c r="C23596" s="114">
        <v>0</v>
      </c>
      <c r="D23596" s="114">
        <v>0</v>
      </c>
      <c r="E23596" s="114">
        <v>0</v>
      </c>
      <c r="F23596" s="114">
        <v>0</v>
      </c>
      <c r="G23596" s="114">
        <v>0</v>
      </c>
      <c r="H23596" s="114">
        <v>0</v>
      </c>
      <c r="I23596" s="114">
        <v>0</v>
      </c>
      <c r="J23596" s="110" t="s">
        <v>15307</v>
      </c>
      <c r="K23596" s="114">
        <v>0</v>
      </c>
      <c r="L23596" s="114">
        <v>0</v>
      </c>
      <c r="M23596" s="114">
        <v>0</v>
      </c>
      <c r="N23596" s="114">
        <v>0</v>
      </c>
      <c r="O23596" s="114">
        <v>0</v>
      </c>
      <c r="P23596" s="114">
        <v>0</v>
      </c>
      <c r="Q23596" s="112" t="s">
        <v>15358</v>
      </c>
      <c r="R23596" s="110" t="s">
        <v>15307</v>
      </c>
      <c r="S23596" s="114">
        <v>0</v>
      </c>
    </row>
    <row r="23597" spans="1:19" ht="11.25" thickBot="1" x14ac:dyDescent="0.2">
      <c r="A23597" s="93"/>
    </row>
    <row r="23598" spans="1:19" ht="11.25" thickBot="1" x14ac:dyDescent="0.2">
      <c r="A23598" s="87" t="s">
        <v>345</v>
      </c>
      <c r="B23598" s="87" t="s">
        <v>346</v>
      </c>
      <c r="C23598" s="120" t="s">
        <v>68</v>
      </c>
      <c r="D23598" s="120" t="s">
        <v>15325</v>
      </c>
    </row>
    <row r="23599" spans="1:19" ht="11.25" thickBot="1" x14ac:dyDescent="0.2">
      <c r="A23599" s="88">
        <v>1</v>
      </c>
      <c r="B23599" s="109">
        <v>0.98560185185185178</v>
      </c>
      <c r="C23599" s="89">
        <v>14554.621999999999</v>
      </c>
      <c r="D23599" s="110" t="s">
        <v>15306</v>
      </c>
    </row>
    <row r="23600" spans="1:19" ht="11.25" thickBot="1" x14ac:dyDescent="0.2">
      <c r="A23600" s="93"/>
    </row>
    <row r="23601" spans="1:19" ht="11.25" thickBot="1" x14ac:dyDescent="0.2">
      <c r="A23601" s="113" t="s">
        <v>352</v>
      </c>
      <c r="B23601" s="93"/>
      <c r="C23601" s="114">
        <v>14554.621999999999</v>
      </c>
      <c r="D23601" s="110" t="s">
        <v>15307</v>
      </c>
    </row>
    <row r="23602" spans="1:19" ht="11.25" thickBot="1" x14ac:dyDescent="0.2">
      <c r="A23602" s="93"/>
    </row>
    <row r="23603" spans="1:19" ht="11.25" thickBot="1" x14ac:dyDescent="0.2">
      <c r="A23603" s="116" t="s">
        <v>355</v>
      </c>
      <c r="B23603" s="93"/>
      <c r="C23603" s="114">
        <v>0</v>
      </c>
      <c r="D23603" s="110" t="s">
        <v>15307</v>
      </c>
    </row>
    <row r="23604" spans="1:19" ht="11.25" thickBot="1" x14ac:dyDescent="0.2">
      <c r="A23604" s="93"/>
    </row>
    <row r="23605" spans="1:19" ht="11.25" thickBot="1" x14ac:dyDescent="0.2">
      <c r="A23605" s="117" t="s">
        <v>358</v>
      </c>
      <c r="B23605" s="93"/>
      <c r="C23605" s="114">
        <v>0</v>
      </c>
      <c r="D23605" s="110" t="s">
        <v>15307</v>
      </c>
    </row>
    <row r="23606" spans="1:19" ht="10.5" x14ac:dyDescent="0.15">
      <c r="A23606" s="93"/>
    </row>
    <row r="23607" spans="1:19" x14ac:dyDescent="0.15">
      <c r="A23607" s="106"/>
      <c r="B23607" s="69" t="s">
        <v>5039</v>
      </c>
    </row>
    <row r="23608" spans="1:19" ht="9.75" thickBot="1" x14ac:dyDescent="0.2">
      <c r="A23608" s="64" t="s">
        <v>6926</v>
      </c>
    </row>
    <row r="23609" spans="1:19" ht="11.25" thickBot="1" x14ac:dyDescent="0.2">
      <c r="A23609" s="87" t="s">
        <v>345</v>
      </c>
      <c r="B23609" s="87" t="s">
        <v>346</v>
      </c>
      <c r="C23609" s="120" t="s">
        <v>15300</v>
      </c>
      <c r="D23609" s="120" t="s">
        <v>15301</v>
      </c>
      <c r="E23609" s="120" t="s">
        <v>15302</v>
      </c>
      <c r="F23609" s="120" t="s">
        <v>1</v>
      </c>
      <c r="G23609" s="120" t="s">
        <v>2</v>
      </c>
      <c r="H23609" s="120" t="s">
        <v>3</v>
      </c>
      <c r="I23609" s="120" t="s">
        <v>15303</v>
      </c>
      <c r="J23609" s="120" t="s">
        <v>4</v>
      </c>
      <c r="K23609" s="120" t="s">
        <v>15304</v>
      </c>
      <c r="L23609" s="120" t="s">
        <v>8</v>
      </c>
      <c r="M23609" s="120" t="s">
        <v>15305</v>
      </c>
      <c r="N23609" s="120" t="s">
        <v>10</v>
      </c>
      <c r="O23609" s="120" t="s">
        <v>11</v>
      </c>
      <c r="P23609" s="120" t="s">
        <v>12</v>
      </c>
      <c r="Q23609" s="120" t="s">
        <v>13</v>
      </c>
      <c r="R23609" s="120" t="s">
        <v>14</v>
      </c>
      <c r="S23609" s="120" t="s">
        <v>15</v>
      </c>
    </row>
    <row r="23610" spans="1:19" ht="11.25" thickBot="1" x14ac:dyDescent="0.2">
      <c r="A23610" s="88">
        <v>1</v>
      </c>
      <c r="B23610" s="109">
        <v>0.99106481481481479</v>
      </c>
      <c r="C23610" s="110" t="s">
        <v>15306</v>
      </c>
      <c r="D23610" s="110" t="s">
        <v>15306</v>
      </c>
      <c r="E23610" s="89">
        <v>129.78299999999999</v>
      </c>
      <c r="F23610" s="89">
        <v>29698.451000000001</v>
      </c>
      <c r="G23610" s="89">
        <v>7133.2830000000004</v>
      </c>
      <c r="H23610" s="89">
        <v>5445.6360000000004</v>
      </c>
      <c r="I23610" s="89">
        <v>239.149</v>
      </c>
      <c r="J23610" s="89">
        <v>490.29700000000003</v>
      </c>
      <c r="K23610" s="89">
        <v>-215.22399999999999</v>
      </c>
      <c r="L23610" s="111">
        <v>0.6421</v>
      </c>
      <c r="M23610" s="89">
        <v>5989.1859999999997</v>
      </c>
      <c r="N23610" s="89">
        <v>-23.018000000000001</v>
      </c>
      <c r="O23610" s="89">
        <v>5053.8530000000001</v>
      </c>
      <c r="P23610" s="110" t="s">
        <v>16177</v>
      </c>
      <c r="Q23610" s="110" t="s">
        <v>16178</v>
      </c>
      <c r="R23610" s="89">
        <v>781.91399999999999</v>
      </c>
      <c r="S23610" s="89">
        <v>2058.8319999999999</v>
      </c>
    </row>
    <row r="23611" spans="1:19" ht="11.25" thickBot="1" x14ac:dyDescent="0.2">
      <c r="A23611" s="93"/>
    </row>
    <row r="23612" spans="1:19" ht="11.25" thickBot="1" x14ac:dyDescent="0.2">
      <c r="A23612" s="113" t="s">
        <v>352</v>
      </c>
      <c r="B23612" s="93"/>
      <c r="C23612" s="110" t="s">
        <v>15307</v>
      </c>
      <c r="D23612" s="110" t="s">
        <v>15307</v>
      </c>
      <c r="E23612" s="114">
        <v>129.78299999999999</v>
      </c>
      <c r="F23612" s="114">
        <v>29698.451000000001</v>
      </c>
      <c r="G23612" s="114">
        <v>7133.2830000000004</v>
      </c>
      <c r="H23612" s="114">
        <v>5445.6360000000004</v>
      </c>
      <c r="I23612" s="114">
        <v>239.149</v>
      </c>
      <c r="J23612" s="114">
        <v>490.29700000000003</v>
      </c>
      <c r="K23612" s="114">
        <v>-215.22399999999999</v>
      </c>
      <c r="L23612" s="115">
        <v>0.6421</v>
      </c>
      <c r="M23612" s="114">
        <v>5989.1859999999997</v>
      </c>
      <c r="N23612" s="114">
        <v>-23.018000000000001</v>
      </c>
      <c r="O23612" s="114">
        <v>5053.8530000000001</v>
      </c>
      <c r="P23612" s="110" t="s">
        <v>16179</v>
      </c>
      <c r="Q23612" s="110" t="s">
        <v>16180</v>
      </c>
      <c r="R23612" s="114">
        <v>781.91399999999999</v>
      </c>
      <c r="S23612" s="114">
        <v>2058.8319999999999</v>
      </c>
    </row>
    <row r="23613" spans="1:19" ht="11.25" thickBot="1" x14ac:dyDescent="0.2">
      <c r="A23613" s="93"/>
    </row>
    <row r="23614" spans="1:19" ht="11.25" thickBot="1" x14ac:dyDescent="0.2">
      <c r="A23614" s="116" t="s">
        <v>355</v>
      </c>
      <c r="B23614" s="93"/>
      <c r="C23614" s="110" t="s">
        <v>15307</v>
      </c>
      <c r="D23614" s="110" t="s">
        <v>15307</v>
      </c>
      <c r="E23614" s="114">
        <v>0</v>
      </c>
      <c r="F23614" s="114">
        <v>0</v>
      </c>
      <c r="G23614" s="114">
        <v>0</v>
      </c>
      <c r="H23614" s="114">
        <v>0</v>
      </c>
      <c r="I23614" s="114">
        <v>0</v>
      </c>
      <c r="J23614" s="114">
        <v>0</v>
      </c>
      <c r="K23614" s="114">
        <v>0</v>
      </c>
      <c r="L23614" s="118" t="s">
        <v>15308</v>
      </c>
      <c r="M23614" s="114">
        <v>0</v>
      </c>
      <c r="N23614" s="114">
        <v>0</v>
      </c>
      <c r="O23614" s="114">
        <v>0</v>
      </c>
      <c r="P23614" s="110" t="s">
        <v>15358</v>
      </c>
      <c r="Q23614" s="110" t="s">
        <v>15358</v>
      </c>
      <c r="R23614" s="114">
        <v>0</v>
      </c>
      <c r="S23614" s="114">
        <v>0</v>
      </c>
    </row>
    <row r="23615" spans="1:19" ht="11.25" thickBot="1" x14ac:dyDescent="0.2">
      <c r="A23615" s="93"/>
    </row>
    <row r="23616" spans="1:19" ht="11.25" thickBot="1" x14ac:dyDescent="0.2">
      <c r="A23616" s="117" t="s">
        <v>358</v>
      </c>
      <c r="B23616" s="93"/>
      <c r="C23616" s="110" t="s">
        <v>15307</v>
      </c>
      <c r="D23616" s="110" t="s">
        <v>15307</v>
      </c>
      <c r="E23616" s="114">
        <v>0</v>
      </c>
      <c r="F23616" s="114">
        <v>0</v>
      </c>
      <c r="G23616" s="114">
        <v>0</v>
      </c>
      <c r="H23616" s="114">
        <v>0</v>
      </c>
      <c r="I23616" s="114">
        <v>0</v>
      </c>
      <c r="J23616" s="114">
        <v>0</v>
      </c>
      <c r="K23616" s="114">
        <v>0</v>
      </c>
      <c r="L23616" s="118">
        <v>0</v>
      </c>
      <c r="M23616" s="114">
        <v>0</v>
      </c>
      <c r="N23616" s="114">
        <v>0</v>
      </c>
      <c r="O23616" s="114">
        <v>0</v>
      </c>
      <c r="P23616" s="110" t="s">
        <v>15358</v>
      </c>
      <c r="Q23616" s="110" t="s">
        <v>15358</v>
      </c>
      <c r="R23616" s="114">
        <v>0</v>
      </c>
      <c r="S23616" s="114">
        <v>0</v>
      </c>
    </row>
    <row r="23617" spans="1:19" ht="11.25" thickBot="1" x14ac:dyDescent="0.2">
      <c r="A23617" s="93"/>
    </row>
    <row r="23618" spans="1:19" ht="11.25" thickBot="1" x14ac:dyDescent="0.2">
      <c r="A23618" s="87" t="s">
        <v>345</v>
      </c>
      <c r="B23618" s="87" t="s">
        <v>346</v>
      </c>
      <c r="C23618" s="120" t="s">
        <v>16</v>
      </c>
      <c r="D23618" s="120" t="s">
        <v>15309</v>
      </c>
      <c r="E23618" s="120" t="s">
        <v>15310</v>
      </c>
      <c r="F23618" s="120" t="s">
        <v>20</v>
      </c>
      <c r="G23618" s="120" t="s">
        <v>21</v>
      </c>
      <c r="H23618" s="120" t="s">
        <v>22</v>
      </c>
      <c r="I23618" s="120" t="s">
        <v>23</v>
      </c>
      <c r="J23618" s="120" t="s">
        <v>24</v>
      </c>
      <c r="K23618" s="120" t="s">
        <v>26</v>
      </c>
      <c r="L23618" s="120" t="s">
        <v>15311</v>
      </c>
      <c r="M23618" s="120" t="s">
        <v>27</v>
      </c>
      <c r="N23618" s="120" t="s">
        <v>28</v>
      </c>
      <c r="O23618" s="120" t="s">
        <v>29</v>
      </c>
      <c r="P23618" s="120" t="s">
        <v>30</v>
      </c>
      <c r="Q23618" s="120" t="s">
        <v>15312</v>
      </c>
      <c r="R23618" s="120" t="s">
        <v>32</v>
      </c>
      <c r="S23618" s="120" t="s">
        <v>33</v>
      </c>
    </row>
    <row r="23619" spans="1:19" ht="11.25" thickBot="1" x14ac:dyDescent="0.2">
      <c r="A23619" s="88">
        <v>1</v>
      </c>
      <c r="B23619" s="109">
        <v>0.99106481481481479</v>
      </c>
      <c r="C23619" s="89">
        <v>26892.578000000001</v>
      </c>
      <c r="D23619" s="89">
        <v>49595.707000000002</v>
      </c>
      <c r="E23619" s="89">
        <v>440.94400000000002</v>
      </c>
      <c r="F23619" s="111">
        <v>0.47414000000000001</v>
      </c>
      <c r="G23619" s="89">
        <v>496.42399999999998</v>
      </c>
      <c r="H23619" s="89">
        <v>172.72</v>
      </c>
      <c r="I23619" s="89">
        <v>54.253</v>
      </c>
      <c r="J23619" s="89">
        <v>9322.4</v>
      </c>
      <c r="K23619" s="111">
        <v>0.49259999999999998</v>
      </c>
      <c r="L23619" s="89">
        <v>129118.18</v>
      </c>
      <c r="M23619" s="89">
        <v>42220.756000000001</v>
      </c>
      <c r="N23619" s="89">
        <v>1193.3119999999999</v>
      </c>
      <c r="O23619" s="110" t="s">
        <v>16004</v>
      </c>
      <c r="P23619" s="110" t="s">
        <v>15306</v>
      </c>
      <c r="Q23619" s="89">
        <v>146.25399999999999</v>
      </c>
      <c r="R23619" s="89">
        <v>1594.27</v>
      </c>
      <c r="S23619" s="89">
        <v>278.51600000000002</v>
      </c>
    </row>
    <row r="23620" spans="1:19" ht="11.25" thickBot="1" x14ac:dyDescent="0.2">
      <c r="A23620" s="93"/>
    </row>
    <row r="23621" spans="1:19" ht="11.25" thickBot="1" x14ac:dyDescent="0.2">
      <c r="A23621" s="113" t="s">
        <v>352</v>
      </c>
      <c r="B23621" s="93"/>
      <c r="C23621" s="114">
        <v>26892.578000000001</v>
      </c>
      <c r="D23621" s="114">
        <v>49595.707000000002</v>
      </c>
      <c r="E23621" s="114">
        <v>440.94400000000002</v>
      </c>
      <c r="F23621" s="115">
        <v>0.47414000000000001</v>
      </c>
      <c r="G23621" s="114">
        <v>496.42399999999998</v>
      </c>
      <c r="H23621" s="114">
        <v>172.72</v>
      </c>
      <c r="I23621" s="114">
        <v>54.253</v>
      </c>
      <c r="J23621" s="114">
        <v>9322.4</v>
      </c>
      <c r="K23621" s="115">
        <v>0.49259999999999998</v>
      </c>
      <c r="L23621" s="114">
        <v>129118.18</v>
      </c>
      <c r="M23621" s="114">
        <v>42220.756000000001</v>
      </c>
      <c r="N23621" s="114">
        <v>1193.3119999999999</v>
      </c>
      <c r="O23621" s="110" t="s">
        <v>16006</v>
      </c>
      <c r="P23621" s="110" t="s">
        <v>15307</v>
      </c>
      <c r="Q23621" s="114">
        <v>146.25399999999999</v>
      </c>
      <c r="R23621" s="114">
        <v>1594.27</v>
      </c>
      <c r="S23621" s="114">
        <v>278.51600000000002</v>
      </c>
    </row>
    <row r="23622" spans="1:19" ht="11.25" thickBot="1" x14ac:dyDescent="0.2">
      <c r="A23622" s="93"/>
    </row>
    <row r="23623" spans="1:19" ht="11.25" thickBot="1" x14ac:dyDescent="0.2">
      <c r="A23623" s="116" t="s">
        <v>355</v>
      </c>
      <c r="B23623" s="93"/>
      <c r="C23623" s="114">
        <v>0</v>
      </c>
      <c r="D23623" s="114">
        <v>0</v>
      </c>
      <c r="E23623" s="114">
        <v>0</v>
      </c>
      <c r="F23623" s="118" t="s">
        <v>15308</v>
      </c>
      <c r="G23623" s="114">
        <v>0</v>
      </c>
      <c r="H23623" s="114">
        <v>0</v>
      </c>
      <c r="I23623" s="114">
        <v>0</v>
      </c>
      <c r="J23623" s="114">
        <v>0</v>
      </c>
      <c r="K23623" s="118" t="s">
        <v>15308</v>
      </c>
      <c r="L23623" s="114">
        <v>0</v>
      </c>
      <c r="M23623" s="114">
        <v>0</v>
      </c>
      <c r="N23623" s="114">
        <v>0</v>
      </c>
      <c r="O23623" s="110" t="s">
        <v>15307</v>
      </c>
      <c r="P23623" s="110" t="s">
        <v>15307</v>
      </c>
      <c r="Q23623" s="114">
        <v>0</v>
      </c>
      <c r="R23623" s="114">
        <v>0</v>
      </c>
      <c r="S23623" s="114">
        <v>0</v>
      </c>
    </row>
    <row r="23624" spans="1:19" ht="11.25" thickBot="1" x14ac:dyDescent="0.2">
      <c r="A23624" s="93"/>
    </row>
    <row r="23625" spans="1:19" ht="11.25" thickBot="1" x14ac:dyDescent="0.2">
      <c r="A23625" s="117" t="s">
        <v>358</v>
      </c>
      <c r="B23625" s="93"/>
      <c r="C23625" s="114">
        <v>0</v>
      </c>
      <c r="D23625" s="114">
        <v>0</v>
      </c>
      <c r="E23625" s="114">
        <v>0</v>
      </c>
      <c r="F23625" s="118">
        <v>0</v>
      </c>
      <c r="G23625" s="114">
        <v>0</v>
      </c>
      <c r="H23625" s="114">
        <v>0</v>
      </c>
      <c r="I23625" s="114">
        <v>0</v>
      </c>
      <c r="J23625" s="114">
        <v>0</v>
      </c>
      <c r="K23625" s="118">
        <v>0</v>
      </c>
      <c r="L23625" s="114">
        <v>0</v>
      </c>
      <c r="M23625" s="114">
        <v>0</v>
      </c>
      <c r="N23625" s="114">
        <v>0</v>
      </c>
      <c r="O23625" s="110" t="s">
        <v>15307</v>
      </c>
      <c r="P23625" s="110" t="s">
        <v>15307</v>
      </c>
      <c r="Q23625" s="114">
        <v>0</v>
      </c>
      <c r="R23625" s="114">
        <v>0</v>
      </c>
      <c r="S23625" s="114">
        <v>0</v>
      </c>
    </row>
    <row r="23626" spans="1:19" ht="11.25" thickBot="1" x14ac:dyDescent="0.2">
      <c r="A23626" s="93"/>
    </row>
    <row r="23627" spans="1:19" ht="11.25" thickBot="1" x14ac:dyDescent="0.2">
      <c r="A23627" s="87" t="s">
        <v>345</v>
      </c>
      <c r="B23627" s="87" t="s">
        <v>346</v>
      </c>
      <c r="C23627" s="120" t="s">
        <v>35</v>
      </c>
      <c r="D23627" s="120" t="s">
        <v>36</v>
      </c>
      <c r="E23627" s="120" t="s">
        <v>15315</v>
      </c>
      <c r="F23627" s="120" t="s">
        <v>38</v>
      </c>
      <c r="G23627" s="120" t="s">
        <v>39</v>
      </c>
      <c r="H23627" s="120" t="s">
        <v>41</v>
      </c>
      <c r="I23627" s="120" t="s">
        <v>42</v>
      </c>
      <c r="J23627" s="120" t="s">
        <v>43</v>
      </c>
      <c r="K23627" s="120" t="s">
        <v>44</v>
      </c>
      <c r="L23627" s="120" t="s">
        <v>45</v>
      </c>
      <c r="M23627" s="120" t="s">
        <v>46</v>
      </c>
      <c r="N23627" s="120" t="s">
        <v>47</v>
      </c>
      <c r="O23627" s="120" t="s">
        <v>48</v>
      </c>
      <c r="P23627" s="120" t="s">
        <v>49</v>
      </c>
      <c r="Q23627" s="120" t="s">
        <v>50</v>
      </c>
      <c r="R23627" s="120" t="s">
        <v>51</v>
      </c>
      <c r="S23627" s="120" t="s">
        <v>52</v>
      </c>
    </row>
    <row r="23628" spans="1:19" ht="11.25" thickBot="1" x14ac:dyDescent="0.2">
      <c r="A23628" s="88">
        <v>1</v>
      </c>
      <c r="B23628" s="109">
        <v>0.99106481481481479</v>
      </c>
      <c r="C23628" s="111">
        <v>0.44167000000000001</v>
      </c>
      <c r="D23628" s="89">
        <v>4817.5150000000003</v>
      </c>
      <c r="E23628" s="89">
        <v>418.31400000000002</v>
      </c>
      <c r="F23628" s="110" t="s">
        <v>16011</v>
      </c>
      <c r="G23628" s="89">
        <v>6.7229999999999999</v>
      </c>
      <c r="H23628" s="89">
        <v>129131.11</v>
      </c>
      <c r="I23628" s="89">
        <v>7552.09</v>
      </c>
      <c r="J23628" s="89">
        <v>21839.607</v>
      </c>
      <c r="K23628" s="89">
        <v>2705.107</v>
      </c>
      <c r="L23628" s="89">
        <v>1926.835</v>
      </c>
      <c r="M23628" s="89">
        <v>280.03399999999999</v>
      </c>
      <c r="N23628" s="89">
        <v>243.92599999999999</v>
      </c>
      <c r="O23628" s="89">
        <v>1117.1420000000001</v>
      </c>
      <c r="P23628" s="89">
        <v>891.24199999999996</v>
      </c>
      <c r="Q23628" s="89">
        <v>477.13900000000001</v>
      </c>
      <c r="R23628" s="89">
        <v>715.87300000000005</v>
      </c>
      <c r="S23628" s="89">
        <v>653.34299999999996</v>
      </c>
    </row>
    <row r="23629" spans="1:19" ht="11.25" thickBot="1" x14ac:dyDescent="0.2">
      <c r="A23629" s="93"/>
    </row>
    <row r="23630" spans="1:19" ht="11.25" thickBot="1" x14ac:dyDescent="0.2">
      <c r="A23630" s="113" t="s">
        <v>352</v>
      </c>
      <c r="B23630" s="93"/>
      <c r="C23630" s="115">
        <v>0.44167000000000001</v>
      </c>
      <c r="D23630" s="114">
        <v>4817.5150000000003</v>
      </c>
      <c r="E23630" s="114">
        <v>418.31400000000002</v>
      </c>
      <c r="F23630" s="110" t="s">
        <v>16012</v>
      </c>
      <c r="G23630" s="114">
        <v>6.7229999999999999</v>
      </c>
      <c r="H23630" s="114">
        <v>129131.11</v>
      </c>
      <c r="I23630" s="114">
        <v>7552.09</v>
      </c>
      <c r="J23630" s="114">
        <v>21839.607</v>
      </c>
      <c r="K23630" s="114">
        <v>2705.107</v>
      </c>
      <c r="L23630" s="114">
        <v>1926.835</v>
      </c>
      <c r="M23630" s="114">
        <v>280.03399999999999</v>
      </c>
      <c r="N23630" s="114">
        <v>243.92599999999999</v>
      </c>
      <c r="O23630" s="114">
        <v>1117.1420000000001</v>
      </c>
      <c r="P23630" s="114">
        <v>891.24199999999996</v>
      </c>
      <c r="Q23630" s="114">
        <v>477.13900000000001</v>
      </c>
      <c r="R23630" s="114">
        <v>715.87300000000005</v>
      </c>
      <c r="S23630" s="114">
        <v>653.34299999999996</v>
      </c>
    </row>
    <row r="23631" spans="1:19" ht="11.25" thickBot="1" x14ac:dyDescent="0.2">
      <c r="A23631" s="93"/>
    </row>
    <row r="23632" spans="1:19" ht="11.25" thickBot="1" x14ac:dyDescent="0.2">
      <c r="A23632" s="116" t="s">
        <v>355</v>
      </c>
      <c r="B23632" s="93"/>
      <c r="C23632" s="118" t="s">
        <v>15308</v>
      </c>
      <c r="D23632" s="114">
        <v>0</v>
      </c>
      <c r="E23632" s="114">
        <v>0</v>
      </c>
      <c r="F23632" s="110" t="s">
        <v>15307</v>
      </c>
      <c r="G23632" s="114">
        <v>0</v>
      </c>
      <c r="H23632" s="114">
        <v>0</v>
      </c>
      <c r="I23632" s="114">
        <v>0</v>
      </c>
      <c r="J23632" s="114">
        <v>0</v>
      </c>
      <c r="K23632" s="114">
        <v>0</v>
      </c>
      <c r="L23632" s="114">
        <v>0</v>
      </c>
      <c r="M23632" s="114">
        <v>0</v>
      </c>
      <c r="N23632" s="114">
        <v>0</v>
      </c>
      <c r="O23632" s="114">
        <v>0</v>
      </c>
      <c r="P23632" s="114">
        <v>0</v>
      </c>
      <c r="Q23632" s="114">
        <v>0</v>
      </c>
      <c r="R23632" s="114">
        <v>0</v>
      </c>
      <c r="S23632" s="114">
        <v>0</v>
      </c>
    </row>
    <row r="23633" spans="1:19" ht="11.25" thickBot="1" x14ac:dyDescent="0.2">
      <c r="A23633" s="93"/>
    </row>
    <row r="23634" spans="1:19" ht="11.25" thickBot="1" x14ac:dyDescent="0.2">
      <c r="A23634" s="117" t="s">
        <v>358</v>
      </c>
      <c r="B23634" s="93"/>
      <c r="C23634" s="118">
        <v>0</v>
      </c>
      <c r="D23634" s="114">
        <v>0</v>
      </c>
      <c r="E23634" s="114">
        <v>0</v>
      </c>
      <c r="F23634" s="110" t="s">
        <v>15307</v>
      </c>
      <c r="G23634" s="114">
        <v>0</v>
      </c>
      <c r="H23634" s="114">
        <v>0</v>
      </c>
      <c r="I23634" s="114">
        <v>0</v>
      </c>
      <c r="J23634" s="114">
        <v>0</v>
      </c>
      <c r="K23634" s="114">
        <v>0</v>
      </c>
      <c r="L23634" s="114">
        <v>0</v>
      </c>
      <c r="M23634" s="114">
        <v>0</v>
      </c>
      <c r="N23634" s="114">
        <v>0</v>
      </c>
      <c r="O23634" s="114">
        <v>0</v>
      </c>
      <c r="P23634" s="114">
        <v>0</v>
      </c>
      <c r="Q23634" s="114">
        <v>0</v>
      </c>
      <c r="R23634" s="114">
        <v>0</v>
      </c>
      <c r="S23634" s="114">
        <v>0</v>
      </c>
    </row>
    <row r="23635" spans="1:19" ht="11.25" thickBot="1" x14ac:dyDescent="0.2">
      <c r="A23635" s="93"/>
    </row>
    <row r="23636" spans="1:19" ht="11.25" thickBot="1" x14ac:dyDescent="0.2">
      <c r="A23636" s="87" t="s">
        <v>345</v>
      </c>
      <c r="B23636" s="87" t="s">
        <v>346</v>
      </c>
      <c r="C23636" s="120" t="s">
        <v>53</v>
      </c>
      <c r="D23636" s="120" t="s">
        <v>54</v>
      </c>
      <c r="E23636" s="120" t="s">
        <v>55</v>
      </c>
      <c r="F23636" s="120" t="s">
        <v>56</v>
      </c>
      <c r="G23636" s="120" t="s">
        <v>15318</v>
      </c>
      <c r="H23636" s="120" t="s">
        <v>57</v>
      </c>
      <c r="I23636" s="120" t="s">
        <v>59</v>
      </c>
      <c r="J23636" s="120" t="s">
        <v>15319</v>
      </c>
      <c r="K23636" s="120" t="s">
        <v>60</v>
      </c>
      <c r="L23636" s="120" t="s">
        <v>61</v>
      </c>
      <c r="M23636" s="120" t="s">
        <v>62</v>
      </c>
      <c r="N23636" s="120" t="s">
        <v>15320</v>
      </c>
      <c r="O23636" s="120" t="s">
        <v>63</v>
      </c>
      <c r="P23636" s="120" t="s">
        <v>64</v>
      </c>
      <c r="Q23636" s="120" t="s">
        <v>66</v>
      </c>
      <c r="R23636" s="120" t="s">
        <v>15321</v>
      </c>
      <c r="S23636" s="120" t="s">
        <v>67</v>
      </c>
    </row>
    <row r="23637" spans="1:19" ht="11.25" thickBot="1" x14ac:dyDescent="0.2">
      <c r="A23637" s="88">
        <v>1</v>
      </c>
      <c r="B23637" s="109">
        <v>0.99106481481481479</v>
      </c>
      <c r="C23637" s="89">
        <v>187.78299999999999</v>
      </c>
      <c r="D23637" s="89">
        <v>371.89499999999998</v>
      </c>
      <c r="E23637" s="89">
        <v>136.578</v>
      </c>
      <c r="F23637" s="89">
        <v>12427.796</v>
      </c>
      <c r="G23637" s="89">
        <v>20636.491000000002</v>
      </c>
      <c r="H23637" s="89">
        <v>4092.0120000000002</v>
      </c>
      <c r="I23637" s="110" t="s">
        <v>15306</v>
      </c>
      <c r="J23637" s="110" t="s">
        <v>16017</v>
      </c>
      <c r="K23637" s="110" t="s">
        <v>15306</v>
      </c>
      <c r="L23637" s="89">
        <v>419.57499999999999</v>
      </c>
      <c r="M23637" s="89">
        <v>254.416</v>
      </c>
      <c r="N23637" s="89">
        <v>-9197.5069999999996</v>
      </c>
      <c r="O23637" s="89">
        <v>-61.171999999999997</v>
      </c>
      <c r="P23637" s="89">
        <v>62959.550999999999</v>
      </c>
      <c r="Q23637" s="112" t="s">
        <v>15616</v>
      </c>
      <c r="R23637" s="110" t="s">
        <v>16018</v>
      </c>
      <c r="S23637" s="89">
        <v>6738.7669999999998</v>
      </c>
    </row>
    <row r="23638" spans="1:19" ht="11.25" thickBot="1" x14ac:dyDescent="0.2">
      <c r="A23638" s="93"/>
    </row>
    <row r="23639" spans="1:19" ht="11.25" thickBot="1" x14ac:dyDescent="0.2">
      <c r="A23639" s="113" t="s">
        <v>352</v>
      </c>
      <c r="B23639" s="93"/>
      <c r="C23639" s="114">
        <v>187.78299999999999</v>
      </c>
      <c r="D23639" s="114">
        <v>371.89499999999998</v>
      </c>
      <c r="E23639" s="114">
        <v>136.578</v>
      </c>
      <c r="F23639" s="114">
        <v>12427.796</v>
      </c>
      <c r="G23639" s="114">
        <v>20636.491000000002</v>
      </c>
      <c r="H23639" s="114">
        <v>4092.0120000000002</v>
      </c>
      <c r="I23639" s="110" t="s">
        <v>15307</v>
      </c>
      <c r="J23639" s="110" t="s">
        <v>16019</v>
      </c>
      <c r="K23639" s="110" t="s">
        <v>15307</v>
      </c>
      <c r="L23639" s="114">
        <v>419.57499999999999</v>
      </c>
      <c r="M23639" s="114">
        <v>254.416</v>
      </c>
      <c r="N23639" s="114">
        <v>-9197.5069999999996</v>
      </c>
      <c r="O23639" s="114">
        <v>-61.171999999999997</v>
      </c>
      <c r="P23639" s="114">
        <v>62959.550999999999</v>
      </c>
      <c r="Q23639" s="112" t="s">
        <v>15617</v>
      </c>
      <c r="R23639" s="110" t="s">
        <v>16020</v>
      </c>
      <c r="S23639" s="114">
        <v>6738.7669999999998</v>
      </c>
    </row>
    <row r="23640" spans="1:19" ht="11.25" thickBot="1" x14ac:dyDescent="0.2">
      <c r="A23640" s="93"/>
    </row>
    <row r="23641" spans="1:19" ht="11.25" thickBot="1" x14ac:dyDescent="0.2">
      <c r="A23641" s="116" t="s">
        <v>355</v>
      </c>
      <c r="B23641" s="93"/>
      <c r="C23641" s="114">
        <v>0</v>
      </c>
      <c r="D23641" s="114">
        <v>0</v>
      </c>
      <c r="E23641" s="114">
        <v>0</v>
      </c>
      <c r="F23641" s="114">
        <v>0</v>
      </c>
      <c r="G23641" s="114">
        <v>0</v>
      </c>
      <c r="H23641" s="114">
        <v>0</v>
      </c>
      <c r="I23641" s="110" t="s">
        <v>15307</v>
      </c>
      <c r="J23641" s="110" t="s">
        <v>15307</v>
      </c>
      <c r="K23641" s="110" t="s">
        <v>15307</v>
      </c>
      <c r="L23641" s="114">
        <v>0</v>
      </c>
      <c r="M23641" s="114">
        <v>0</v>
      </c>
      <c r="N23641" s="114">
        <v>0</v>
      </c>
      <c r="O23641" s="114">
        <v>0</v>
      </c>
      <c r="P23641" s="114">
        <v>0</v>
      </c>
      <c r="Q23641" s="112" t="s">
        <v>15324</v>
      </c>
      <c r="R23641" s="110" t="s">
        <v>15307</v>
      </c>
      <c r="S23641" s="114">
        <v>0</v>
      </c>
    </row>
    <row r="23642" spans="1:19" ht="11.25" thickBot="1" x14ac:dyDescent="0.2">
      <c r="A23642" s="93"/>
    </row>
    <row r="23643" spans="1:19" ht="11.25" thickBot="1" x14ac:dyDescent="0.2">
      <c r="A23643" s="117" t="s">
        <v>358</v>
      </c>
      <c r="B23643" s="93"/>
      <c r="C23643" s="114">
        <v>0</v>
      </c>
      <c r="D23643" s="114">
        <v>0</v>
      </c>
      <c r="E23643" s="114">
        <v>0</v>
      </c>
      <c r="F23643" s="114">
        <v>0</v>
      </c>
      <c r="G23643" s="114">
        <v>0</v>
      </c>
      <c r="H23643" s="114">
        <v>0</v>
      </c>
      <c r="I23643" s="110" t="s">
        <v>15307</v>
      </c>
      <c r="J23643" s="110" t="s">
        <v>15307</v>
      </c>
      <c r="K23643" s="110" t="s">
        <v>15307</v>
      </c>
      <c r="L23643" s="114">
        <v>0</v>
      </c>
      <c r="M23643" s="114">
        <v>0</v>
      </c>
      <c r="N23643" s="114">
        <v>0</v>
      </c>
      <c r="O23643" s="114">
        <v>0</v>
      </c>
      <c r="P23643" s="114">
        <v>0</v>
      </c>
      <c r="Q23643" s="112" t="s">
        <v>15358</v>
      </c>
      <c r="R23643" s="110" t="s">
        <v>15307</v>
      </c>
      <c r="S23643" s="114">
        <v>0</v>
      </c>
    </row>
    <row r="23644" spans="1:19" ht="11.25" thickBot="1" x14ac:dyDescent="0.2">
      <c r="A23644" s="93"/>
    </row>
    <row r="23645" spans="1:19" ht="11.25" thickBot="1" x14ac:dyDescent="0.2">
      <c r="A23645" s="87" t="s">
        <v>345</v>
      </c>
      <c r="B23645" s="87" t="s">
        <v>346</v>
      </c>
      <c r="C23645" s="120" t="s">
        <v>68</v>
      </c>
      <c r="D23645" s="120" t="s">
        <v>15325</v>
      </c>
    </row>
    <row r="23646" spans="1:19" ht="11.25" thickBot="1" x14ac:dyDescent="0.2">
      <c r="A23646" s="88">
        <v>1</v>
      </c>
      <c r="B23646" s="109">
        <v>0.99106481481481479</v>
      </c>
      <c r="C23646" s="89">
        <v>3139.9409999999998</v>
      </c>
      <c r="D23646" s="110" t="s">
        <v>15306</v>
      </c>
    </row>
    <row r="23647" spans="1:19" ht="11.25" thickBot="1" x14ac:dyDescent="0.2">
      <c r="A23647" s="93"/>
    </row>
    <row r="23648" spans="1:19" ht="11.25" thickBot="1" x14ac:dyDescent="0.2">
      <c r="A23648" s="113" t="s">
        <v>352</v>
      </c>
      <c r="B23648" s="93"/>
      <c r="C23648" s="114">
        <v>3139.9409999999998</v>
      </c>
      <c r="D23648" s="110" t="s">
        <v>15307</v>
      </c>
    </row>
    <row r="23649" spans="1:19" ht="11.25" thickBot="1" x14ac:dyDescent="0.2">
      <c r="A23649" s="93"/>
    </row>
    <row r="23650" spans="1:19" ht="11.25" thickBot="1" x14ac:dyDescent="0.2">
      <c r="A23650" s="116" t="s">
        <v>355</v>
      </c>
      <c r="B23650" s="93"/>
      <c r="C23650" s="114">
        <v>0</v>
      </c>
      <c r="D23650" s="110" t="s">
        <v>15307</v>
      </c>
    </row>
    <row r="23651" spans="1:19" ht="11.25" thickBot="1" x14ac:dyDescent="0.2">
      <c r="A23651" s="93"/>
    </row>
    <row r="23652" spans="1:19" ht="11.25" thickBot="1" x14ac:dyDescent="0.2">
      <c r="A23652" s="117" t="s">
        <v>358</v>
      </c>
      <c r="B23652" s="93"/>
      <c r="C23652" s="114">
        <v>0</v>
      </c>
      <c r="D23652" s="110" t="s">
        <v>15307</v>
      </c>
    </row>
    <row r="23653" spans="1:19" ht="10.5" x14ac:dyDescent="0.15">
      <c r="A23653" s="93"/>
    </row>
    <row r="23654" spans="1:19" x14ac:dyDescent="0.15">
      <c r="A23654" s="106"/>
      <c r="B23654" s="69" t="s">
        <v>5102</v>
      </c>
    </row>
    <row r="23655" spans="1:19" ht="9.75" thickBot="1" x14ac:dyDescent="0.2">
      <c r="A23655" s="64" t="s">
        <v>6210</v>
      </c>
    </row>
    <row r="23656" spans="1:19" ht="11.25" thickBot="1" x14ac:dyDescent="0.2">
      <c r="A23656" s="87" t="s">
        <v>345</v>
      </c>
      <c r="B23656" s="87" t="s">
        <v>346</v>
      </c>
      <c r="C23656" s="120" t="s">
        <v>15300</v>
      </c>
      <c r="D23656" s="120" t="s">
        <v>15301</v>
      </c>
      <c r="E23656" s="120" t="s">
        <v>15302</v>
      </c>
      <c r="F23656" s="120" t="s">
        <v>1</v>
      </c>
      <c r="G23656" s="120" t="s">
        <v>2</v>
      </c>
      <c r="H23656" s="120" t="s">
        <v>3</v>
      </c>
      <c r="I23656" s="120" t="s">
        <v>15303</v>
      </c>
      <c r="J23656" s="120" t="s">
        <v>4</v>
      </c>
      <c r="K23656" s="120" t="s">
        <v>15304</v>
      </c>
      <c r="L23656" s="120" t="s">
        <v>8</v>
      </c>
      <c r="M23656" s="120" t="s">
        <v>15305</v>
      </c>
      <c r="N23656" s="120" t="s">
        <v>10</v>
      </c>
      <c r="O23656" s="120" t="s">
        <v>11</v>
      </c>
      <c r="P23656" s="120" t="s">
        <v>12</v>
      </c>
      <c r="Q23656" s="120" t="s">
        <v>13</v>
      </c>
      <c r="R23656" s="120" t="s">
        <v>14</v>
      </c>
      <c r="S23656" s="120" t="s">
        <v>15</v>
      </c>
    </row>
    <row r="23657" spans="1:19" ht="11.25" thickBot="1" x14ac:dyDescent="0.2">
      <c r="A23657" s="88">
        <v>1</v>
      </c>
      <c r="B23657" s="109">
        <v>0.99653935185185183</v>
      </c>
      <c r="C23657" s="110" t="s">
        <v>15306</v>
      </c>
      <c r="D23657" s="110" t="s">
        <v>15306</v>
      </c>
      <c r="E23657" s="110" t="s">
        <v>15306</v>
      </c>
      <c r="F23657" s="89">
        <v>25376.868999999999</v>
      </c>
      <c r="G23657" s="89">
        <v>16540.023000000001</v>
      </c>
      <c r="H23657" s="89">
        <v>4611.0469999999996</v>
      </c>
      <c r="I23657" s="89">
        <v>-197.28</v>
      </c>
      <c r="J23657" s="89">
        <v>202.00399999999999</v>
      </c>
      <c r="K23657" s="89">
        <v>-48.039000000000001</v>
      </c>
      <c r="L23657" s="111">
        <v>0.61880000000000002</v>
      </c>
      <c r="M23657" s="89">
        <v>3946.7660000000001</v>
      </c>
      <c r="N23657" s="89">
        <v>7511.03</v>
      </c>
      <c r="O23657" s="89">
        <v>6462.67</v>
      </c>
      <c r="P23657" s="89">
        <v>29821.356</v>
      </c>
      <c r="Q23657" s="89">
        <v>551430.94999999995</v>
      </c>
      <c r="R23657" s="89">
        <v>9258.7430000000004</v>
      </c>
      <c r="S23657" s="89">
        <v>3042.9189999999999</v>
      </c>
    </row>
    <row r="23658" spans="1:19" ht="11.25" thickBot="1" x14ac:dyDescent="0.2">
      <c r="A23658" s="93"/>
    </row>
    <row r="23659" spans="1:19" ht="11.25" thickBot="1" x14ac:dyDescent="0.2">
      <c r="A23659" s="113" t="s">
        <v>352</v>
      </c>
      <c r="B23659" s="93"/>
      <c r="C23659" s="110" t="s">
        <v>15307</v>
      </c>
      <c r="D23659" s="110" t="s">
        <v>15307</v>
      </c>
      <c r="E23659" s="110" t="s">
        <v>15307</v>
      </c>
      <c r="F23659" s="114">
        <v>25376.868999999999</v>
      </c>
      <c r="G23659" s="114">
        <v>16540.023000000001</v>
      </c>
      <c r="H23659" s="114">
        <v>4611.0469999999996</v>
      </c>
      <c r="I23659" s="114">
        <v>-197.28</v>
      </c>
      <c r="J23659" s="114">
        <v>202.00399999999999</v>
      </c>
      <c r="K23659" s="114">
        <v>-48.039000000000001</v>
      </c>
      <c r="L23659" s="115">
        <v>0.61880000000000002</v>
      </c>
      <c r="M23659" s="114">
        <v>3946.7660000000001</v>
      </c>
      <c r="N23659" s="114">
        <v>7511.03</v>
      </c>
      <c r="O23659" s="114">
        <v>6462.67</v>
      </c>
      <c r="P23659" s="114">
        <v>29821.356</v>
      </c>
      <c r="Q23659" s="114">
        <v>551430.94999999995</v>
      </c>
      <c r="R23659" s="114">
        <v>9258.7430000000004</v>
      </c>
      <c r="S23659" s="114">
        <v>3042.9189999999999</v>
      </c>
    </row>
    <row r="23660" spans="1:19" ht="11.25" thickBot="1" x14ac:dyDescent="0.2">
      <c r="A23660" s="93"/>
    </row>
    <row r="23661" spans="1:19" ht="11.25" thickBot="1" x14ac:dyDescent="0.2">
      <c r="A23661" s="116" t="s">
        <v>355</v>
      </c>
      <c r="B23661" s="93"/>
      <c r="C23661" s="110" t="s">
        <v>15307</v>
      </c>
      <c r="D23661" s="110" t="s">
        <v>15307</v>
      </c>
      <c r="E23661" s="110" t="s">
        <v>15307</v>
      </c>
      <c r="F23661" s="114">
        <v>0</v>
      </c>
      <c r="G23661" s="114">
        <v>0</v>
      </c>
      <c r="H23661" s="114">
        <v>0</v>
      </c>
      <c r="I23661" s="114">
        <v>0</v>
      </c>
      <c r="J23661" s="114">
        <v>0</v>
      </c>
      <c r="K23661" s="114">
        <v>0</v>
      </c>
      <c r="L23661" s="118" t="s">
        <v>15308</v>
      </c>
      <c r="M23661" s="114">
        <v>0</v>
      </c>
      <c r="N23661" s="114">
        <v>0</v>
      </c>
      <c r="O23661" s="114">
        <v>0</v>
      </c>
      <c r="P23661" s="114">
        <v>0</v>
      </c>
      <c r="Q23661" s="114">
        <v>0</v>
      </c>
      <c r="R23661" s="114">
        <v>0</v>
      </c>
      <c r="S23661" s="114">
        <v>0</v>
      </c>
    </row>
    <row r="23662" spans="1:19" ht="11.25" thickBot="1" x14ac:dyDescent="0.2">
      <c r="A23662" s="93"/>
    </row>
    <row r="23663" spans="1:19" ht="11.25" thickBot="1" x14ac:dyDescent="0.2">
      <c r="A23663" s="117" t="s">
        <v>358</v>
      </c>
      <c r="B23663" s="93"/>
      <c r="C23663" s="110" t="s">
        <v>15307</v>
      </c>
      <c r="D23663" s="110" t="s">
        <v>15307</v>
      </c>
      <c r="E23663" s="110" t="s">
        <v>15307</v>
      </c>
      <c r="F23663" s="114">
        <v>0</v>
      </c>
      <c r="G23663" s="114">
        <v>0</v>
      </c>
      <c r="H23663" s="114">
        <v>0</v>
      </c>
      <c r="I23663" s="114">
        <v>0</v>
      </c>
      <c r="J23663" s="114">
        <v>0</v>
      </c>
      <c r="K23663" s="114">
        <v>0</v>
      </c>
      <c r="L23663" s="118">
        <v>0</v>
      </c>
      <c r="M23663" s="114">
        <v>0</v>
      </c>
      <c r="N23663" s="114">
        <v>0</v>
      </c>
      <c r="O23663" s="114">
        <v>0</v>
      </c>
      <c r="P23663" s="114">
        <v>0</v>
      </c>
      <c r="Q23663" s="114">
        <v>0</v>
      </c>
      <c r="R23663" s="114">
        <v>0</v>
      </c>
      <c r="S23663" s="114">
        <v>0</v>
      </c>
    </row>
    <row r="23664" spans="1:19" ht="11.25" thickBot="1" x14ac:dyDescent="0.2">
      <c r="A23664" s="93"/>
    </row>
    <row r="23665" spans="1:19" ht="11.25" thickBot="1" x14ac:dyDescent="0.2">
      <c r="A23665" s="87" t="s">
        <v>345</v>
      </c>
      <c r="B23665" s="87" t="s">
        <v>346</v>
      </c>
      <c r="C23665" s="120" t="s">
        <v>16</v>
      </c>
      <c r="D23665" s="120" t="s">
        <v>15309</v>
      </c>
      <c r="E23665" s="120" t="s">
        <v>15310</v>
      </c>
      <c r="F23665" s="120" t="s">
        <v>20</v>
      </c>
      <c r="G23665" s="120" t="s">
        <v>21</v>
      </c>
      <c r="H23665" s="120" t="s">
        <v>22</v>
      </c>
      <c r="I23665" s="120" t="s">
        <v>23</v>
      </c>
      <c r="J23665" s="120" t="s">
        <v>24</v>
      </c>
      <c r="K23665" s="120" t="s">
        <v>26</v>
      </c>
      <c r="L23665" s="120" t="s">
        <v>15311</v>
      </c>
      <c r="M23665" s="120" t="s">
        <v>27</v>
      </c>
      <c r="N23665" s="120" t="s">
        <v>28</v>
      </c>
      <c r="O23665" s="120" t="s">
        <v>29</v>
      </c>
      <c r="P23665" s="120" t="s">
        <v>30</v>
      </c>
      <c r="Q23665" s="120" t="s">
        <v>15312</v>
      </c>
      <c r="R23665" s="120" t="s">
        <v>32</v>
      </c>
      <c r="S23665" s="120" t="s">
        <v>33</v>
      </c>
    </row>
    <row r="23666" spans="1:19" ht="11.25" thickBot="1" x14ac:dyDescent="0.2">
      <c r="A23666" s="88">
        <v>1</v>
      </c>
      <c r="B23666" s="109">
        <v>0.99653935185185183</v>
      </c>
      <c r="C23666" s="89">
        <v>5122.8339999999998</v>
      </c>
      <c r="D23666" s="89">
        <v>2751.2820000000002</v>
      </c>
      <c r="E23666" s="89">
        <v>834.88699999999994</v>
      </c>
      <c r="F23666" s="111">
        <v>0.49540000000000001</v>
      </c>
      <c r="G23666" s="89">
        <v>570.74199999999996</v>
      </c>
      <c r="H23666" s="89">
        <v>227.54</v>
      </c>
      <c r="I23666" s="89">
        <v>7683.3450000000003</v>
      </c>
      <c r="J23666" s="89">
        <v>4362.2629999999999</v>
      </c>
      <c r="K23666" s="111">
        <v>0.48330000000000001</v>
      </c>
      <c r="L23666" s="89">
        <v>23534.004000000001</v>
      </c>
      <c r="M23666" s="89">
        <v>4746.5810000000001</v>
      </c>
      <c r="N23666" s="89">
        <v>4703.1570000000002</v>
      </c>
      <c r="O23666" s="89">
        <v>663.29899999999998</v>
      </c>
      <c r="P23666" s="89">
        <v>3317.0740000000001</v>
      </c>
      <c r="Q23666" s="89">
        <v>137.34299999999999</v>
      </c>
      <c r="R23666" s="89">
        <v>1968.8219999999999</v>
      </c>
      <c r="S23666" s="89">
        <v>3553.4459999999999</v>
      </c>
    </row>
    <row r="23667" spans="1:19" ht="11.25" thickBot="1" x14ac:dyDescent="0.2">
      <c r="A23667" s="93"/>
    </row>
    <row r="23668" spans="1:19" ht="11.25" thickBot="1" x14ac:dyDescent="0.2">
      <c r="A23668" s="113" t="s">
        <v>352</v>
      </c>
      <c r="B23668" s="93"/>
      <c r="C23668" s="114">
        <v>5122.8339999999998</v>
      </c>
      <c r="D23668" s="114">
        <v>2751.2820000000002</v>
      </c>
      <c r="E23668" s="114">
        <v>834.88699999999994</v>
      </c>
      <c r="F23668" s="115">
        <v>0.49540000000000001</v>
      </c>
      <c r="G23668" s="114">
        <v>570.74199999999996</v>
      </c>
      <c r="H23668" s="114">
        <v>227.54</v>
      </c>
      <c r="I23668" s="114">
        <v>7683.3450000000003</v>
      </c>
      <c r="J23668" s="114">
        <v>4362.2629999999999</v>
      </c>
      <c r="K23668" s="115">
        <v>0.48330000000000001</v>
      </c>
      <c r="L23668" s="114">
        <v>23534.004000000001</v>
      </c>
      <c r="M23668" s="114">
        <v>4746.5810000000001</v>
      </c>
      <c r="N23668" s="114">
        <v>4703.1570000000002</v>
      </c>
      <c r="O23668" s="114">
        <v>663.29899999999998</v>
      </c>
      <c r="P23668" s="114">
        <v>3317.0740000000001</v>
      </c>
      <c r="Q23668" s="114">
        <v>137.34299999999999</v>
      </c>
      <c r="R23668" s="114">
        <v>1968.8219999999999</v>
      </c>
      <c r="S23668" s="114">
        <v>3553.4459999999999</v>
      </c>
    </row>
    <row r="23669" spans="1:19" ht="11.25" thickBot="1" x14ac:dyDescent="0.2">
      <c r="A23669" s="93"/>
    </row>
    <row r="23670" spans="1:19" ht="11.25" thickBot="1" x14ac:dyDescent="0.2">
      <c r="A23670" s="116" t="s">
        <v>355</v>
      </c>
      <c r="B23670" s="93"/>
      <c r="C23670" s="114">
        <v>0</v>
      </c>
      <c r="D23670" s="114">
        <v>0</v>
      </c>
      <c r="E23670" s="114">
        <v>0</v>
      </c>
      <c r="F23670" s="118" t="s">
        <v>15308</v>
      </c>
      <c r="G23670" s="114">
        <v>0</v>
      </c>
      <c r="H23670" s="114">
        <v>0</v>
      </c>
      <c r="I23670" s="114">
        <v>0</v>
      </c>
      <c r="J23670" s="114">
        <v>0</v>
      </c>
      <c r="K23670" s="118" t="s">
        <v>15308</v>
      </c>
      <c r="L23670" s="114">
        <v>0</v>
      </c>
      <c r="M23670" s="114">
        <v>0</v>
      </c>
      <c r="N23670" s="114">
        <v>0</v>
      </c>
      <c r="O23670" s="114">
        <v>0</v>
      </c>
      <c r="P23670" s="114">
        <v>0</v>
      </c>
      <c r="Q23670" s="114">
        <v>0</v>
      </c>
      <c r="R23670" s="114">
        <v>0</v>
      </c>
      <c r="S23670" s="114">
        <v>0</v>
      </c>
    </row>
    <row r="23671" spans="1:19" ht="11.25" thickBot="1" x14ac:dyDescent="0.2">
      <c r="A23671" s="93"/>
    </row>
    <row r="23672" spans="1:19" ht="11.25" thickBot="1" x14ac:dyDescent="0.2">
      <c r="A23672" s="117" t="s">
        <v>358</v>
      </c>
      <c r="B23672" s="93"/>
      <c r="C23672" s="114">
        <v>0</v>
      </c>
      <c r="D23672" s="114">
        <v>0</v>
      </c>
      <c r="E23672" s="114">
        <v>0</v>
      </c>
      <c r="F23672" s="118">
        <v>0</v>
      </c>
      <c r="G23672" s="114">
        <v>0</v>
      </c>
      <c r="H23672" s="114">
        <v>0</v>
      </c>
      <c r="I23672" s="114">
        <v>0</v>
      </c>
      <c r="J23672" s="114">
        <v>0</v>
      </c>
      <c r="K23672" s="118">
        <v>0</v>
      </c>
      <c r="L23672" s="114">
        <v>0</v>
      </c>
      <c r="M23672" s="114">
        <v>0</v>
      </c>
      <c r="N23672" s="114">
        <v>0</v>
      </c>
      <c r="O23672" s="114">
        <v>0</v>
      </c>
      <c r="P23672" s="114">
        <v>0</v>
      </c>
      <c r="Q23672" s="114">
        <v>0</v>
      </c>
      <c r="R23672" s="114">
        <v>0</v>
      </c>
      <c r="S23672" s="114">
        <v>0</v>
      </c>
    </row>
    <row r="23673" spans="1:19" ht="11.25" thickBot="1" x14ac:dyDescent="0.2">
      <c r="A23673" s="93"/>
    </row>
    <row r="23674" spans="1:19" ht="11.25" thickBot="1" x14ac:dyDescent="0.2">
      <c r="A23674" s="87" t="s">
        <v>345</v>
      </c>
      <c r="B23674" s="87" t="s">
        <v>346</v>
      </c>
      <c r="C23674" s="120" t="s">
        <v>35</v>
      </c>
      <c r="D23674" s="120" t="s">
        <v>36</v>
      </c>
      <c r="E23674" s="120" t="s">
        <v>15315</v>
      </c>
      <c r="F23674" s="120" t="s">
        <v>38</v>
      </c>
      <c r="G23674" s="120" t="s">
        <v>39</v>
      </c>
      <c r="H23674" s="120" t="s">
        <v>41</v>
      </c>
      <c r="I23674" s="120" t="s">
        <v>42</v>
      </c>
      <c r="J23674" s="120" t="s">
        <v>43</v>
      </c>
      <c r="K23674" s="120" t="s">
        <v>44</v>
      </c>
      <c r="L23674" s="120" t="s">
        <v>45</v>
      </c>
      <c r="M23674" s="120" t="s">
        <v>46</v>
      </c>
      <c r="N23674" s="120" t="s">
        <v>47</v>
      </c>
      <c r="O23674" s="120" t="s">
        <v>48</v>
      </c>
      <c r="P23674" s="120" t="s">
        <v>49</v>
      </c>
      <c r="Q23674" s="120" t="s">
        <v>50</v>
      </c>
      <c r="R23674" s="120" t="s">
        <v>51</v>
      </c>
      <c r="S23674" s="120" t="s">
        <v>52</v>
      </c>
    </row>
    <row r="23675" spans="1:19" ht="11.25" thickBot="1" x14ac:dyDescent="0.2">
      <c r="A23675" s="88">
        <v>1</v>
      </c>
      <c r="B23675" s="109">
        <v>0.99653935185185183</v>
      </c>
      <c r="C23675" s="111">
        <v>0.45441999999999999</v>
      </c>
      <c r="D23675" s="89">
        <v>829.495</v>
      </c>
      <c r="E23675" s="89">
        <v>789.50900000000001</v>
      </c>
      <c r="F23675" s="110" t="s">
        <v>16011</v>
      </c>
      <c r="G23675" s="89">
        <v>7925.2179999999998</v>
      </c>
      <c r="H23675" s="89">
        <v>96462.1</v>
      </c>
      <c r="I23675" s="89">
        <v>5538.5739999999996</v>
      </c>
      <c r="J23675" s="89">
        <v>7061.3320000000003</v>
      </c>
      <c r="K23675" s="89">
        <v>7548.5190000000002</v>
      </c>
      <c r="L23675" s="89">
        <v>1534.7239999999999</v>
      </c>
      <c r="M23675" s="89">
        <v>1030.4010000000001</v>
      </c>
      <c r="N23675" s="89">
        <v>5561.5680000000002</v>
      </c>
      <c r="O23675" s="89">
        <v>3069.2869999999998</v>
      </c>
      <c r="P23675" s="89">
        <v>13589.065000000001</v>
      </c>
      <c r="Q23675" s="89">
        <v>3164.2220000000002</v>
      </c>
      <c r="R23675" s="89">
        <v>14113.254000000001</v>
      </c>
      <c r="S23675" s="89">
        <v>4811.4279999999999</v>
      </c>
    </row>
    <row r="23676" spans="1:19" ht="11.25" thickBot="1" x14ac:dyDescent="0.2">
      <c r="A23676" s="93"/>
    </row>
    <row r="23677" spans="1:19" ht="11.25" thickBot="1" x14ac:dyDescent="0.2">
      <c r="A23677" s="113" t="s">
        <v>352</v>
      </c>
      <c r="B23677" s="93"/>
      <c r="C23677" s="115">
        <v>0.45441999999999999</v>
      </c>
      <c r="D23677" s="114">
        <v>829.495</v>
      </c>
      <c r="E23677" s="114">
        <v>789.50900000000001</v>
      </c>
      <c r="F23677" s="110" t="s">
        <v>16012</v>
      </c>
      <c r="G23677" s="114">
        <v>7925.2179999999998</v>
      </c>
      <c r="H23677" s="114">
        <v>96462.1</v>
      </c>
      <c r="I23677" s="114">
        <v>5538.5739999999996</v>
      </c>
      <c r="J23677" s="114">
        <v>7061.3320000000003</v>
      </c>
      <c r="K23677" s="114">
        <v>7548.5190000000002</v>
      </c>
      <c r="L23677" s="114">
        <v>1534.7239999999999</v>
      </c>
      <c r="M23677" s="114">
        <v>1030.4010000000001</v>
      </c>
      <c r="N23677" s="114">
        <v>5561.5680000000002</v>
      </c>
      <c r="O23677" s="114">
        <v>3069.2869999999998</v>
      </c>
      <c r="P23677" s="114">
        <v>13589.065000000001</v>
      </c>
      <c r="Q23677" s="114">
        <v>3164.2220000000002</v>
      </c>
      <c r="R23677" s="114">
        <v>14113.254000000001</v>
      </c>
      <c r="S23677" s="114">
        <v>4811.4279999999999</v>
      </c>
    </row>
    <row r="23678" spans="1:19" ht="11.25" thickBot="1" x14ac:dyDescent="0.2">
      <c r="A23678" s="93"/>
    </row>
    <row r="23679" spans="1:19" ht="11.25" thickBot="1" x14ac:dyDescent="0.2">
      <c r="A23679" s="116" t="s">
        <v>355</v>
      </c>
      <c r="B23679" s="93"/>
      <c r="C23679" s="118" t="s">
        <v>15308</v>
      </c>
      <c r="D23679" s="114">
        <v>0</v>
      </c>
      <c r="E23679" s="114">
        <v>0</v>
      </c>
      <c r="F23679" s="110" t="s">
        <v>15307</v>
      </c>
      <c r="G23679" s="114">
        <v>0</v>
      </c>
      <c r="H23679" s="114">
        <v>0</v>
      </c>
      <c r="I23679" s="114">
        <v>0</v>
      </c>
      <c r="J23679" s="114">
        <v>0</v>
      </c>
      <c r="K23679" s="114">
        <v>0</v>
      </c>
      <c r="L23679" s="114">
        <v>0</v>
      </c>
      <c r="M23679" s="114">
        <v>0</v>
      </c>
      <c r="N23679" s="114">
        <v>0</v>
      </c>
      <c r="O23679" s="114">
        <v>0</v>
      </c>
      <c r="P23679" s="114">
        <v>0</v>
      </c>
      <c r="Q23679" s="114">
        <v>0</v>
      </c>
      <c r="R23679" s="114">
        <v>0</v>
      </c>
      <c r="S23679" s="114">
        <v>0</v>
      </c>
    </row>
    <row r="23680" spans="1:19" ht="11.25" thickBot="1" x14ac:dyDescent="0.2">
      <c r="A23680" s="93"/>
    </row>
    <row r="23681" spans="1:19" ht="11.25" thickBot="1" x14ac:dyDescent="0.2">
      <c r="A23681" s="117" t="s">
        <v>358</v>
      </c>
      <c r="B23681" s="93"/>
      <c r="C23681" s="118">
        <v>0</v>
      </c>
      <c r="D23681" s="114">
        <v>0</v>
      </c>
      <c r="E23681" s="114">
        <v>0</v>
      </c>
      <c r="F23681" s="110" t="s">
        <v>15307</v>
      </c>
      <c r="G23681" s="114">
        <v>0</v>
      </c>
      <c r="H23681" s="114">
        <v>0</v>
      </c>
      <c r="I23681" s="114">
        <v>0</v>
      </c>
      <c r="J23681" s="114">
        <v>0</v>
      </c>
      <c r="K23681" s="114">
        <v>0</v>
      </c>
      <c r="L23681" s="114">
        <v>0</v>
      </c>
      <c r="M23681" s="114">
        <v>0</v>
      </c>
      <c r="N23681" s="114">
        <v>0</v>
      </c>
      <c r="O23681" s="114">
        <v>0</v>
      </c>
      <c r="P23681" s="114">
        <v>0</v>
      </c>
      <c r="Q23681" s="114">
        <v>0</v>
      </c>
      <c r="R23681" s="114">
        <v>0</v>
      </c>
      <c r="S23681" s="114">
        <v>0</v>
      </c>
    </row>
    <row r="23682" spans="1:19" ht="11.25" thickBot="1" x14ac:dyDescent="0.2">
      <c r="A23682" s="93"/>
    </row>
    <row r="23683" spans="1:19" ht="11.25" thickBot="1" x14ac:dyDescent="0.2">
      <c r="A23683" s="87" t="s">
        <v>345</v>
      </c>
      <c r="B23683" s="87" t="s">
        <v>346</v>
      </c>
      <c r="C23683" s="120" t="s">
        <v>53</v>
      </c>
      <c r="D23683" s="120" t="s">
        <v>54</v>
      </c>
      <c r="E23683" s="120" t="s">
        <v>55</v>
      </c>
      <c r="F23683" s="120" t="s">
        <v>56</v>
      </c>
      <c r="G23683" s="120" t="s">
        <v>15318</v>
      </c>
      <c r="H23683" s="120" t="s">
        <v>57</v>
      </c>
      <c r="I23683" s="120" t="s">
        <v>59</v>
      </c>
      <c r="J23683" s="120" t="s">
        <v>15319</v>
      </c>
      <c r="K23683" s="120" t="s">
        <v>60</v>
      </c>
      <c r="L23683" s="120" t="s">
        <v>61</v>
      </c>
      <c r="M23683" s="120" t="s">
        <v>62</v>
      </c>
      <c r="N23683" s="120" t="s">
        <v>15320</v>
      </c>
      <c r="O23683" s="120" t="s">
        <v>63</v>
      </c>
      <c r="P23683" s="120" t="s">
        <v>64</v>
      </c>
      <c r="Q23683" s="120" t="s">
        <v>66</v>
      </c>
      <c r="R23683" s="120" t="s">
        <v>15321</v>
      </c>
      <c r="S23683" s="120" t="s">
        <v>67</v>
      </c>
    </row>
    <row r="23684" spans="1:19" ht="11.25" thickBot="1" x14ac:dyDescent="0.2">
      <c r="A23684" s="88">
        <v>1</v>
      </c>
      <c r="B23684" s="109">
        <v>0.99653935185185183</v>
      </c>
      <c r="C23684" s="89">
        <v>18307.719000000001</v>
      </c>
      <c r="D23684" s="89">
        <v>3728.3809999999999</v>
      </c>
      <c r="E23684" s="89">
        <v>10527.098</v>
      </c>
      <c r="F23684" s="89">
        <v>39486.199000000001</v>
      </c>
      <c r="G23684" s="89">
        <v>9.6920000000000002</v>
      </c>
      <c r="H23684" s="89">
        <v>24157.626</v>
      </c>
      <c r="I23684" s="89">
        <v>45710.445</v>
      </c>
      <c r="J23684" s="89">
        <v>10.391999999999999</v>
      </c>
      <c r="K23684" s="89">
        <v>6719.6869999999999</v>
      </c>
      <c r="L23684" s="89">
        <v>2448.672</v>
      </c>
      <c r="M23684" s="89">
        <v>274.33300000000003</v>
      </c>
      <c r="N23684" s="89">
        <v>-9004.143</v>
      </c>
      <c r="O23684" s="89">
        <v>320891.34000000003</v>
      </c>
      <c r="P23684" s="89">
        <v>65431.616999999998</v>
      </c>
      <c r="Q23684" s="112" t="s">
        <v>15618</v>
      </c>
      <c r="R23684" s="110" t="s">
        <v>16018</v>
      </c>
      <c r="S23684" s="89">
        <v>15936.674999999999</v>
      </c>
    </row>
    <row r="23685" spans="1:19" ht="11.25" thickBot="1" x14ac:dyDescent="0.2">
      <c r="A23685" s="93"/>
    </row>
    <row r="23686" spans="1:19" ht="11.25" thickBot="1" x14ac:dyDescent="0.2">
      <c r="A23686" s="113" t="s">
        <v>352</v>
      </c>
      <c r="B23686" s="93"/>
      <c r="C23686" s="114">
        <v>18307.719000000001</v>
      </c>
      <c r="D23686" s="114">
        <v>3728.3809999999999</v>
      </c>
      <c r="E23686" s="114">
        <v>10527.098</v>
      </c>
      <c r="F23686" s="114">
        <v>39486.199000000001</v>
      </c>
      <c r="G23686" s="114">
        <v>9.6920000000000002</v>
      </c>
      <c r="H23686" s="114">
        <v>24157.626</v>
      </c>
      <c r="I23686" s="114">
        <v>45710.445</v>
      </c>
      <c r="J23686" s="114">
        <v>10.391999999999999</v>
      </c>
      <c r="K23686" s="114">
        <v>6719.6869999999999</v>
      </c>
      <c r="L23686" s="114">
        <v>2448.672</v>
      </c>
      <c r="M23686" s="114">
        <v>274.33300000000003</v>
      </c>
      <c r="N23686" s="114">
        <v>-9004.143</v>
      </c>
      <c r="O23686" s="114">
        <v>320891.34000000003</v>
      </c>
      <c r="P23686" s="114">
        <v>65431.616999999998</v>
      </c>
      <c r="Q23686" s="112" t="s">
        <v>15619</v>
      </c>
      <c r="R23686" s="110" t="s">
        <v>16020</v>
      </c>
      <c r="S23686" s="114">
        <v>15936.674999999999</v>
      </c>
    </row>
    <row r="23687" spans="1:19" ht="11.25" thickBot="1" x14ac:dyDescent="0.2">
      <c r="A23687" s="93"/>
    </row>
    <row r="23688" spans="1:19" ht="11.25" thickBot="1" x14ac:dyDescent="0.2">
      <c r="A23688" s="116" t="s">
        <v>355</v>
      </c>
      <c r="B23688" s="93"/>
      <c r="C23688" s="114">
        <v>0</v>
      </c>
      <c r="D23688" s="114">
        <v>0</v>
      </c>
      <c r="E23688" s="114">
        <v>0</v>
      </c>
      <c r="F23688" s="114">
        <v>0</v>
      </c>
      <c r="G23688" s="114">
        <v>0</v>
      </c>
      <c r="H23688" s="114">
        <v>0</v>
      </c>
      <c r="I23688" s="114">
        <v>0</v>
      </c>
      <c r="J23688" s="114">
        <v>0</v>
      </c>
      <c r="K23688" s="114">
        <v>0</v>
      </c>
      <c r="L23688" s="114">
        <v>0</v>
      </c>
      <c r="M23688" s="114">
        <v>0</v>
      </c>
      <c r="N23688" s="114">
        <v>0</v>
      </c>
      <c r="O23688" s="114">
        <v>0</v>
      </c>
      <c r="P23688" s="114">
        <v>0</v>
      </c>
      <c r="Q23688" s="112" t="s">
        <v>15324</v>
      </c>
      <c r="R23688" s="110" t="s">
        <v>15307</v>
      </c>
      <c r="S23688" s="114">
        <v>0</v>
      </c>
    </row>
    <row r="23689" spans="1:19" ht="11.25" thickBot="1" x14ac:dyDescent="0.2">
      <c r="A23689" s="93"/>
    </row>
    <row r="23690" spans="1:19" ht="11.25" thickBot="1" x14ac:dyDescent="0.2">
      <c r="A23690" s="117" t="s">
        <v>358</v>
      </c>
      <c r="B23690" s="93"/>
      <c r="C23690" s="114">
        <v>0</v>
      </c>
      <c r="D23690" s="114">
        <v>0</v>
      </c>
      <c r="E23690" s="114">
        <v>0</v>
      </c>
      <c r="F23690" s="114">
        <v>0</v>
      </c>
      <c r="G23690" s="114">
        <v>0</v>
      </c>
      <c r="H23690" s="114">
        <v>0</v>
      </c>
      <c r="I23690" s="114">
        <v>0</v>
      </c>
      <c r="J23690" s="114">
        <v>0</v>
      </c>
      <c r="K23690" s="114">
        <v>0</v>
      </c>
      <c r="L23690" s="114">
        <v>0</v>
      </c>
      <c r="M23690" s="114">
        <v>0</v>
      </c>
      <c r="N23690" s="114">
        <v>0</v>
      </c>
      <c r="O23690" s="114">
        <v>0</v>
      </c>
      <c r="P23690" s="114">
        <v>0</v>
      </c>
      <c r="Q23690" s="112" t="s">
        <v>15358</v>
      </c>
      <c r="R23690" s="110" t="s">
        <v>15307</v>
      </c>
      <c r="S23690" s="114">
        <v>0</v>
      </c>
    </row>
    <row r="23691" spans="1:19" ht="11.25" thickBot="1" x14ac:dyDescent="0.2">
      <c r="A23691" s="93"/>
    </row>
    <row r="23692" spans="1:19" ht="11.25" thickBot="1" x14ac:dyDescent="0.2">
      <c r="A23692" s="87" t="s">
        <v>345</v>
      </c>
      <c r="B23692" s="87" t="s">
        <v>346</v>
      </c>
      <c r="C23692" s="120" t="s">
        <v>68</v>
      </c>
      <c r="D23692" s="120" t="s">
        <v>15325</v>
      </c>
    </row>
    <row r="23693" spans="1:19" ht="11.25" thickBot="1" x14ac:dyDescent="0.2">
      <c r="A23693" s="88">
        <v>1</v>
      </c>
      <c r="B23693" s="109">
        <v>0.99653935185185183</v>
      </c>
      <c r="C23693" s="89">
        <v>83091.142999999996</v>
      </c>
      <c r="D23693" s="89">
        <v>208.27099999999999</v>
      </c>
    </row>
    <row r="23694" spans="1:19" ht="11.25" thickBot="1" x14ac:dyDescent="0.2">
      <c r="A23694" s="93"/>
    </row>
    <row r="23695" spans="1:19" ht="11.25" thickBot="1" x14ac:dyDescent="0.2">
      <c r="A23695" s="113" t="s">
        <v>352</v>
      </c>
      <c r="B23695" s="93"/>
      <c r="C23695" s="114">
        <v>83091.142999999996</v>
      </c>
      <c r="D23695" s="114">
        <v>208.27099999999999</v>
      </c>
    </row>
    <row r="23696" spans="1:19" ht="11.25" thickBot="1" x14ac:dyDescent="0.2">
      <c r="A23696" s="93"/>
    </row>
    <row r="23697" spans="1:19" ht="11.25" thickBot="1" x14ac:dyDescent="0.2">
      <c r="A23697" s="116" t="s">
        <v>355</v>
      </c>
      <c r="B23697" s="93"/>
      <c r="C23697" s="114">
        <v>0</v>
      </c>
      <c r="D23697" s="114">
        <v>0</v>
      </c>
    </row>
    <row r="23698" spans="1:19" ht="11.25" thickBot="1" x14ac:dyDescent="0.2">
      <c r="A23698" s="93"/>
    </row>
    <row r="23699" spans="1:19" ht="11.25" thickBot="1" x14ac:dyDescent="0.2">
      <c r="A23699" s="117" t="s">
        <v>358</v>
      </c>
      <c r="B23699" s="93"/>
      <c r="C23699" s="114">
        <v>0</v>
      </c>
      <c r="D23699" s="114">
        <v>0</v>
      </c>
    </row>
    <row r="23700" spans="1:19" ht="10.5" x14ac:dyDescent="0.15">
      <c r="A23700" s="93"/>
    </row>
    <row r="23701" spans="1:19" x14ac:dyDescent="0.15">
      <c r="A23701" s="106"/>
      <c r="B23701" s="69" t="s">
        <v>5161</v>
      </c>
    </row>
    <row r="23702" spans="1:19" ht="9.75" thickBot="1" x14ac:dyDescent="0.2">
      <c r="A23702" s="64" t="s">
        <v>6926</v>
      </c>
    </row>
    <row r="23703" spans="1:19" ht="11.25" thickBot="1" x14ac:dyDescent="0.2">
      <c r="A23703" s="87" t="s">
        <v>345</v>
      </c>
      <c r="B23703" s="87" t="s">
        <v>346</v>
      </c>
      <c r="C23703" s="120" t="s">
        <v>15300</v>
      </c>
      <c r="D23703" s="120" t="s">
        <v>15301</v>
      </c>
      <c r="E23703" s="120" t="s">
        <v>15302</v>
      </c>
      <c r="F23703" s="120" t="s">
        <v>1</v>
      </c>
      <c r="G23703" s="120" t="s">
        <v>2</v>
      </c>
      <c r="H23703" s="120" t="s">
        <v>3</v>
      </c>
      <c r="I23703" s="120" t="s">
        <v>15303</v>
      </c>
      <c r="J23703" s="120" t="s">
        <v>4</v>
      </c>
      <c r="K23703" s="120" t="s">
        <v>15304</v>
      </c>
      <c r="L23703" s="120" t="s">
        <v>8</v>
      </c>
      <c r="M23703" s="120" t="s">
        <v>15305</v>
      </c>
      <c r="N23703" s="120" t="s">
        <v>10</v>
      </c>
      <c r="O23703" s="120" t="s">
        <v>11</v>
      </c>
      <c r="P23703" s="120" t="s">
        <v>12</v>
      </c>
      <c r="Q23703" s="120" t="s">
        <v>13</v>
      </c>
      <c r="R23703" s="120" t="s">
        <v>14</v>
      </c>
      <c r="S23703" s="120" t="s">
        <v>15</v>
      </c>
    </row>
    <row r="23704" spans="1:19" ht="11.25" thickBot="1" x14ac:dyDescent="0.2">
      <c r="A23704" s="88">
        <v>1</v>
      </c>
      <c r="B23704" s="109">
        <v>1.9907407407407408E-3</v>
      </c>
      <c r="C23704" s="110" t="s">
        <v>15306</v>
      </c>
      <c r="D23704" s="110" t="s">
        <v>15306</v>
      </c>
      <c r="E23704" s="89">
        <v>51.854999999999997</v>
      </c>
      <c r="F23704" s="89">
        <v>176883.63</v>
      </c>
      <c r="G23704" s="89">
        <v>105098.63</v>
      </c>
      <c r="H23704" s="89">
        <v>38753.644</v>
      </c>
      <c r="I23704" s="89">
        <v>1467.8340000000001</v>
      </c>
      <c r="J23704" s="89">
        <v>31713.469000000001</v>
      </c>
      <c r="K23704" s="89">
        <v>223.64400000000001</v>
      </c>
      <c r="L23704" s="111">
        <v>0.64281999999999995</v>
      </c>
      <c r="M23704" s="89">
        <v>95561.282000000007</v>
      </c>
      <c r="N23704" s="89">
        <v>7582.9089999999997</v>
      </c>
      <c r="O23704" s="89">
        <v>71520.824999999997</v>
      </c>
      <c r="P23704" s="110" t="s">
        <v>16181</v>
      </c>
      <c r="Q23704" s="110" t="s">
        <v>16182</v>
      </c>
      <c r="R23704" s="89">
        <v>7992.8090000000002</v>
      </c>
      <c r="S23704" s="89">
        <v>6465.84</v>
      </c>
    </row>
    <row r="23705" spans="1:19" ht="11.25" thickBot="1" x14ac:dyDescent="0.2">
      <c r="A23705" s="93"/>
    </row>
    <row r="23706" spans="1:19" ht="11.25" thickBot="1" x14ac:dyDescent="0.2">
      <c r="A23706" s="113" t="s">
        <v>352</v>
      </c>
      <c r="B23706" s="93"/>
      <c r="C23706" s="110" t="s">
        <v>15307</v>
      </c>
      <c r="D23706" s="110" t="s">
        <v>15307</v>
      </c>
      <c r="E23706" s="114">
        <v>51.854999999999997</v>
      </c>
      <c r="F23706" s="114">
        <v>176883.63</v>
      </c>
      <c r="G23706" s="114">
        <v>105098.63</v>
      </c>
      <c r="H23706" s="114">
        <v>38753.644</v>
      </c>
      <c r="I23706" s="114">
        <v>1467.8340000000001</v>
      </c>
      <c r="J23706" s="114">
        <v>31713.469000000001</v>
      </c>
      <c r="K23706" s="114">
        <v>223.64400000000001</v>
      </c>
      <c r="L23706" s="115">
        <v>0.64281999999999995</v>
      </c>
      <c r="M23706" s="114">
        <v>95561.282000000007</v>
      </c>
      <c r="N23706" s="114">
        <v>7582.9089999999997</v>
      </c>
      <c r="O23706" s="114">
        <v>71520.824999999997</v>
      </c>
      <c r="P23706" s="110" t="s">
        <v>16183</v>
      </c>
      <c r="Q23706" s="110" t="s">
        <v>16184</v>
      </c>
      <c r="R23706" s="114">
        <v>7992.8090000000002</v>
      </c>
      <c r="S23706" s="114">
        <v>6465.84</v>
      </c>
    </row>
    <row r="23707" spans="1:19" ht="11.25" thickBot="1" x14ac:dyDescent="0.2">
      <c r="A23707" s="93"/>
    </row>
    <row r="23708" spans="1:19" ht="11.25" thickBot="1" x14ac:dyDescent="0.2">
      <c r="A23708" s="116" t="s">
        <v>355</v>
      </c>
      <c r="B23708" s="93"/>
      <c r="C23708" s="110" t="s">
        <v>15307</v>
      </c>
      <c r="D23708" s="110" t="s">
        <v>15307</v>
      </c>
      <c r="E23708" s="114">
        <v>0</v>
      </c>
      <c r="F23708" s="114">
        <v>0</v>
      </c>
      <c r="G23708" s="114">
        <v>0</v>
      </c>
      <c r="H23708" s="114">
        <v>0</v>
      </c>
      <c r="I23708" s="114">
        <v>0</v>
      </c>
      <c r="J23708" s="114">
        <v>0</v>
      </c>
      <c r="K23708" s="114">
        <v>0</v>
      </c>
      <c r="L23708" s="118" t="s">
        <v>15308</v>
      </c>
      <c r="M23708" s="114">
        <v>0</v>
      </c>
      <c r="N23708" s="114">
        <v>0</v>
      </c>
      <c r="O23708" s="114">
        <v>0</v>
      </c>
      <c r="P23708" s="110" t="s">
        <v>15358</v>
      </c>
      <c r="Q23708" s="110" t="s">
        <v>15358</v>
      </c>
      <c r="R23708" s="114">
        <v>0</v>
      </c>
      <c r="S23708" s="114">
        <v>0</v>
      </c>
    </row>
    <row r="23709" spans="1:19" ht="11.25" thickBot="1" x14ac:dyDescent="0.2">
      <c r="A23709" s="93"/>
    </row>
    <row r="23710" spans="1:19" ht="11.25" thickBot="1" x14ac:dyDescent="0.2">
      <c r="A23710" s="117" t="s">
        <v>358</v>
      </c>
      <c r="B23710" s="93"/>
      <c r="C23710" s="110" t="s">
        <v>15307</v>
      </c>
      <c r="D23710" s="110" t="s">
        <v>15307</v>
      </c>
      <c r="E23710" s="114">
        <v>0</v>
      </c>
      <c r="F23710" s="114">
        <v>0</v>
      </c>
      <c r="G23710" s="114">
        <v>0</v>
      </c>
      <c r="H23710" s="114">
        <v>0</v>
      </c>
      <c r="I23710" s="114">
        <v>0</v>
      </c>
      <c r="J23710" s="114">
        <v>0</v>
      </c>
      <c r="K23710" s="114">
        <v>0</v>
      </c>
      <c r="L23710" s="118">
        <v>0</v>
      </c>
      <c r="M23710" s="114">
        <v>0</v>
      </c>
      <c r="N23710" s="114">
        <v>0</v>
      </c>
      <c r="O23710" s="114">
        <v>0</v>
      </c>
      <c r="P23710" s="110" t="s">
        <v>15358</v>
      </c>
      <c r="Q23710" s="110" t="s">
        <v>15358</v>
      </c>
      <c r="R23710" s="114">
        <v>0</v>
      </c>
      <c r="S23710" s="114">
        <v>0</v>
      </c>
    </row>
    <row r="23711" spans="1:19" ht="11.25" thickBot="1" x14ac:dyDescent="0.2">
      <c r="A23711" s="93"/>
    </row>
    <row r="23712" spans="1:19" ht="11.25" thickBot="1" x14ac:dyDescent="0.2">
      <c r="A23712" s="87" t="s">
        <v>345</v>
      </c>
      <c r="B23712" s="87" t="s">
        <v>346</v>
      </c>
      <c r="C23712" s="120" t="s">
        <v>16</v>
      </c>
      <c r="D23712" s="120" t="s">
        <v>15309</v>
      </c>
      <c r="E23712" s="120" t="s">
        <v>15310</v>
      </c>
      <c r="F23712" s="120" t="s">
        <v>20</v>
      </c>
      <c r="G23712" s="120" t="s">
        <v>21</v>
      </c>
      <c r="H23712" s="120" t="s">
        <v>22</v>
      </c>
      <c r="I23712" s="120" t="s">
        <v>23</v>
      </c>
      <c r="J23712" s="120" t="s">
        <v>24</v>
      </c>
      <c r="K23712" s="120" t="s">
        <v>26</v>
      </c>
      <c r="L23712" s="120" t="s">
        <v>15311</v>
      </c>
      <c r="M23712" s="120" t="s">
        <v>27</v>
      </c>
      <c r="N23712" s="120" t="s">
        <v>28</v>
      </c>
      <c r="O23712" s="120" t="s">
        <v>29</v>
      </c>
      <c r="P23712" s="120" t="s">
        <v>30</v>
      </c>
      <c r="Q23712" s="120" t="s">
        <v>15312</v>
      </c>
      <c r="R23712" s="120" t="s">
        <v>32</v>
      </c>
      <c r="S23712" s="120" t="s">
        <v>33</v>
      </c>
    </row>
    <row r="23713" spans="1:19" ht="11.25" thickBot="1" x14ac:dyDescent="0.2">
      <c r="A23713" s="88">
        <v>1</v>
      </c>
      <c r="B23713" s="109">
        <v>1.9907407407407408E-3</v>
      </c>
      <c r="C23713" s="89">
        <v>235459.05</v>
      </c>
      <c r="D23713" s="89">
        <v>473443.49</v>
      </c>
      <c r="E23713" s="89">
        <v>7314.7669999999998</v>
      </c>
      <c r="F23713" s="111">
        <v>0.51498999999999995</v>
      </c>
      <c r="G23713" s="89">
        <v>628.33100000000002</v>
      </c>
      <c r="H23713" s="89">
        <v>133.001</v>
      </c>
      <c r="I23713" s="89">
        <v>3276.373</v>
      </c>
      <c r="J23713" s="89">
        <v>106047.02</v>
      </c>
      <c r="K23713" s="111">
        <v>0.49967</v>
      </c>
      <c r="L23713" s="89">
        <v>2223225.2999999998</v>
      </c>
      <c r="M23713" s="89">
        <v>758058.02</v>
      </c>
      <c r="N23713" s="89">
        <v>8901.4089999999997</v>
      </c>
      <c r="O23713" s="110" t="s">
        <v>16004</v>
      </c>
      <c r="P23713" s="89">
        <v>117.715</v>
      </c>
      <c r="Q23713" s="89">
        <v>337.67700000000002</v>
      </c>
      <c r="R23713" s="89">
        <v>14374.88</v>
      </c>
      <c r="S23713" s="89">
        <v>936.89</v>
      </c>
    </row>
    <row r="23714" spans="1:19" ht="11.25" thickBot="1" x14ac:dyDescent="0.2">
      <c r="A23714" s="93"/>
    </row>
    <row r="23715" spans="1:19" ht="11.25" thickBot="1" x14ac:dyDescent="0.2">
      <c r="A23715" s="113" t="s">
        <v>352</v>
      </c>
      <c r="B23715" s="93"/>
      <c r="C23715" s="114">
        <v>235459.05</v>
      </c>
      <c r="D23715" s="114">
        <v>473443.49</v>
      </c>
      <c r="E23715" s="114">
        <v>7314.7669999999998</v>
      </c>
      <c r="F23715" s="115">
        <v>0.51498999999999995</v>
      </c>
      <c r="G23715" s="114">
        <v>628.33100000000002</v>
      </c>
      <c r="H23715" s="114">
        <v>133.001</v>
      </c>
      <c r="I23715" s="114">
        <v>3276.373</v>
      </c>
      <c r="J23715" s="114">
        <v>106047.02</v>
      </c>
      <c r="K23715" s="115">
        <v>0.49967</v>
      </c>
      <c r="L23715" s="114">
        <v>2223225.2999999998</v>
      </c>
      <c r="M23715" s="114">
        <v>758058.02</v>
      </c>
      <c r="N23715" s="114">
        <v>8901.4089999999997</v>
      </c>
      <c r="O23715" s="110" t="s">
        <v>16006</v>
      </c>
      <c r="P23715" s="114">
        <v>117.715</v>
      </c>
      <c r="Q23715" s="114">
        <v>337.67700000000002</v>
      </c>
      <c r="R23715" s="114">
        <v>14374.88</v>
      </c>
      <c r="S23715" s="114">
        <v>936.89</v>
      </c>
    </row>
    <row r="23716" spans="1:19" ht="11.25" thickBot="1" x14ac:dyDescent="0.2">
      <c r="A23716" s="93"/>
    </row>
    <row r="23717" spans="1:19" ht="11.25" thickBot="1" x14ac:dyDescent="0.2">
      <c r="A23717" s="116" t="s">
        <v>355</v>
      </c>
      <c r="B23717" s="93"/>
      <c r="C23717" s="114">
        <v>0</v>
      </c>
      <c r="D23717" s="114">
        <v>0</v>
      </c>
      <c r="E23717" s="114">
        <v>0</v>
      </c>
      <c r="F23717" s="118" t="s">
        <v>15308</v>
      </c>
      <c r="G23717" s="114">
        <v>0</v>
      </c>
      <c r="H23717" s="114">
        <v>0</v>
      </c>
      <c r="I23717" s="114">
        <v>0</v>
      </c>
      <c r="J23717" s="114">
        <v>0</v>
      </c>
      <c r="K23717" s="118" t="s">
        <v>15308</v>
      </c>
      <c r="L23717" s="114">
        <v>0</v>
      </c>
      <c r="M23717" s="114">
        <v>0</v>
      </c>
      <c r="N23717" s="114">
        <v>0</v>
      </c>
      <c r="O23717" s="110" t="s">
        <v>15307</v>
      </c>
      <c r="P23717" s="114">
        <v>0</v>
      </c>
      <c r="Q23717" s="114">
        <v>0</v>
      </c>
      <c r="R23717" s="114">
        <v>0</v>
      </c>
      <c r="S23717" s="114">
        <v>0</v>
      </c>
    </row>
    <row r="23718" spans="1:19" ht="11.25" thickBot="1" x14ac:dyDescent="0.2">
      <c r="A23718" s="93"/>
    </row>
    <row r="23719" spans="1:19" ht="11.25" thickBot="1" x14ac:dyDescent="0.2">
      <c r="A23719" s="117" t="s">
        <v>358</v>
      </c>
      <c r="B23719" s="93"/>
      <c r="C23719" s="114">
        <v>0</v>
      </c>
      <c r="D23719" s="114">
        <v>0</v>
      </c>
      <c r="E23719" s="114">
        <v>0</v>
      </c>
      <c r="F23719" s="118">
        <v>0</v>
      </c>
      <c r="G23719" s="114">
        <v>0</v>
      </c>
      <c r="H23719" s="114">
        <v>0</v>
      </c>
      <c r="I23719" s="114">
        <v>0</v>
      </c>
      <c r="J23719" s="114">
        <v>0</v>
      </c>
      <c r="K23719" s="118">
        <v>0</v>
      </c>
      <c r="L23719" s="114">
        <v>0</v>
      </c>
      <c r="M23719" s="114">
        <v>0</v>
      </c>
      <c r="N23719" s="114">
        <v>0</v>
      </c>
      <c r="O23719" s="110" t="s">
        <v>15307</v>
      </c>
      <c r="P23719" s="114">
        <v>0</v>
      </c>
      <c r="Q23719" s="114">
        <v>0</v>
      </c>
      <c r="R23719" s="114">
        <v>0</v>
      </c>
      <c r="S23719" s="114">
        <v>0</v>
      </c>
    </row>
    <row r="23720" spans="1:19" ht="11.25" thickBot="1" x14ac:dyDescent="0.2">
      <c r="A23720" s="93"/>
    </row>
    <row r="23721" spans="1:19" ht="11.25" thickBot="1" x14ac:dyDescent="0.2">
      <c r="A23721" s="87" t="s">
        <v>345</v>
      </c>
      <c r="B23721" s="87" t="s">
        <v>346</v>
      </c>
      <c r="C23721" s="120" t="s">
        <v>35</v>
      </c>
      <c r="D23721" s="120" t="s">
        <v>36</v>
      </c>
      <c r="E23721" s="120" t="s">
        <v>15315</v>
      </c>
      <c r="F23721" s="120" t="s">
        <v>38</v>
      </c>
      <c r="G23721" s="120" t="s">
        <v>39</v>
      </c>
      <c r="H23721" s="120" t="s">
        <v>41</v>
      </c>
      <c r="I23721" s="120" t="s">
        <v>42</v>
      </c>
      <c r="J23721" s="120" t="s">
        <v>43</v>
      </c>
      <c r="K23721" s="120" t="s">
        <v>44</v>
      </c>
      <c r="L23721" s="120" t="s">
        <v>45</v>
      </c>
      <c r="M23721" s="120" t="s">
        <v>46</v>
      </c>
      <c r="N23721" s="120" t="s">
        <v>47</v>
      </c>
      <c r="O23721" s="120" t="s">
        <v>48</v>
      </c>
      <c r="P23721" s="120" t="s">
        <v>49</v>
      </c>
      <c r="Q23721" s="120" t="s">
        <v>50</v>
      </c>
      <c r="R23721" s="120" t="s">
        <v>51</v>
      </c>
      <c r="S23721" s="120" t="s">
        <v>52</v>
      </c>
    </row>
    <row r="23722" spans="1:19" ht="11.25" thickBot="1" x14ac:dyDescent="0.2">
      <c r="A23722" s="88">
        <v>1</v>
      </c>
      <c r="B23722" s="109">
        <v>1.9907407407407408E-3</v>
      </c>
      <c r="C23722" s="111">
        <v>0.45052999999999999</v>
      </c>
      <c r="D23722" s="89">
        <v>43418.252</v>
      </c>
      <c r="E23722" s="89">
        <v>2868.32</v>
      </c>
      <c r="F23722" s="110" t="s">
        <v>16011</v>
      </c>
      <c r="G23722" s="89">
        <v>269.85899999999998</v>
      </c>
      <c r="H23722" s="89">
        <v>860354.16</v>
      </c>
      <c r="I23722" s="89">
        <v>41718.476000000002</v>
      </c>
      <c r="J23722" s="89">
        <v>141022.57999999999</v>
      </c>
      <c r="K23722" s="89">
        <v>15145.078</v>
      </c>
      <c r="L23722" s="89">
        <v>12801.455</v>
      </c>
      <c r="M23722" s="89">
        <v>2119.915</v>
      </c>
      <c r="N23722" s="89">
        <v>2098.5329999999999</v>
      </c>
      <c r="O23722" s="89">
        <v>5581.7169999999996</v>
      </c>
      <c r="P23722" s="89">
        <v>3379.1179999999999</v>
      </c>
      <c r="Q23722" s="89">
        <v>5099.7879999999996</v>
      </c>
      <c r="R23722" s="89">
        <v>4155.9830000000002</v>
      </c>
      <c r="S23722" s="89">
        <v>4031.5909999999999</v>
      </c>
    </row>
    <row r="23723" spans="1:19" ht="11.25" thickBot="1" x14ac:dyDescent="0.2">
      <c r="A23723" s="93"/>
    </row>
    <row r="23724" spans="1:19" ht="11.25" thickBot="1" x14ac:dyDescent="0.2">
      <c r="A23724" s="113" t="s">
        <v>352</v>
      </c>
      <c r="B23724" s="93"/>
      <c r="C23724" s="115">
        <v>0.45052999999999999</v>
      </c>
      <c r="D23724" s="114">
        <v>43418.252</v>
      </c>
      <c r="E23724" s="114">
        <v>2868.32</v>
      </c>
      <c r="F23724" s="110" t="s">
        <v>16012</v>
      </c>
      <c r="G23724" s="114">
        <v>269.85899999999998</v>
      </c>
      <c r="H23724" s="114">
        <v>860354.16</v>
      </c>
      <c r="I23724" s="114">
        <v>41718.476000000002</v>
      </c>
      <c r="J23724" s="114">
        <v>141022.57999999999</v>
      </c>
      <c r="K23724" s="114">
        <v>15145.078</v>
      </c>
      <c r="L23724" s="114">
        <v>12801.455</v>
      </c>
      <c r="M23724" s="114">
        <v>2119.915</v>
      </c>
      <c r="N23724" s="114">
        <v>2098.5329999999999</v>
      </c>
      <c r="O23724" s="114">
        <v>5581.7169999999996</v>
      </c>
      <c r="P23724" s="114">
        <v>3379.1179999999999</v>
      </c>
      <c r="Q23724" s="114">
        <v>5099.7879999999996</v>
      </c>
      <c r="R23724" s="114">
        <v>4155.9830000000002</v>
      </c>
      <c r="S23724" s="114">
        <v>4031.5909999999999</v>
      </c>
    </row>
    <row r="23725" spans="1:19" ht="11.25" thickBot="1" x14ac:dyDescent="0.2">
      <c r="A23725" s="93"/>
    </row>
    <row r="23726" spans="1:19" ht="11.25" thickBot="1" x14ac:dyDescent="0.2">
      <c r="A23726" s="116" t="s">
        <v>355</v>
      </c>
      <c r="B23726" s="93"/>
      <c r="C23726" s="118" t="s">
        <v>15308</v>
      </c>
      <c r="D23726" s="114">
        <v>0</v>
      </c>
      <c r="E23726" s="114">
        <v>0</v>
      </c>
      <c r="F23726" s="110" t="s">
        <v>15307</v>
      </c>
      <c r="G23726" s="114">
        <v>0</v>
      </c>
      <c r="H23726" s="114">
        <v>0</v>
      </c>
      <c r="I23726" s="114">
        <v>0</v>
      </c>
      <c r="J23726" s="114">
        <v>0</v>
      </c>
      <c r="K23726" s="114">
        <v>0</v>
      </c>
      <c r="L23726" s="114">
        <v>0</v>
      </c>
      <c r="M23726" s="114">
        <v>0</v>
      </c>
      <c r="N23726" s="114">
        <v>0</v>
      </c>
      <c r="O23726" s="114">
        <v>0</v>
      </c>
      <c r="P23726" s="114">
        <v>0</v>
      </c>
      <c r="Q23726" s="114">
        <v>0</v>
      </c>
      <c r="R23726" s="114">
        <v>0</v>
      </c>
      <c r="S23726" s="114">
        <v>0</v>
      </c>
    </row>
    <row r="23727" spans="1:19" ht="11.25" thickBot="1" x14ac:dyDescent="0.2">
      <c r="A23727" s="93"/>
    </row>
    <row r="23728" spans="1:19" ht="11.25" thickBot="1" x14ac:dyDescent="0.2">
      <c r="A23728" s="117" t="s">
        <v>358</v>
      </c>
      <c r="B23728" s="93"/>
      <c r="C23728" s="118">
        <v>0</v>
      </c>
      <c r="D23728" s="114">
        <v>0</v>
      </c>
      <c r="E23728" s="114">
        <v>0</v>
      </c>
      <c r="F23728" s="110" t="s">
        <v>15307</v>
      </c>
      <c r="G23728" s="114">
        <v>0</v>
      </c>
      <c r="H23728" s="114">
        <v>0</v>
      </c>
      <c r="I23728" s="114">
        <v>0</v>
      </c>
      <c r="J23728" s="114">
        <v>0</v>
      </c>
      <c r="K23728" s="114">
        <v>0</v>
      </c>
      <c r="L23728" s="114">
        <v>0</v>
      </c>
      <c r="M23728" s="114">
        <v>0</v>
      </c>
      <c r="N23728" s="114">
        <v>0</v>
      </c>
      <c r="O23728" s="114">
        <v>0</v>
      </c>
      <c r="P23728" s="114">
        <v>0</v>
      </c>
      <c r="Q23728" s="114">
        <v>0</v>
      </c>
      <c r="R23728" s="114">
        <v>0</v>
      </c>
      <c r="S23728" s="114">
        <v>0</v>
      </c>
    </row>
    <row r="23729" spans="1:19" ht="11.25" thickBot="1" x14ac:dyDescent="0.2">
      <c r="A23729" s="93"/>
    </row>
    <row r="23730" spans="1:19" ht="11.25" thickBot="1" x14ac:dyDescent="0.2">
      <c r="A23730" s="87" t="s">
        <v>345</v>
      </c>
      <c r="B23730" s="87" t="s">
        <v>346</v>
      </c>
      <c r="C23730" s="120" t="s">
        <v>53</v>
      </c>
      <c r="D23730" s="120" t="s">
        <v>54</v>
      </c>
      <c r="E23730" s="120" t="s">
        <v>55</v>
      </c>
      <c r="F23730" s="120" t="s">
        <v>56</v>
      </c>
      <c r="G23730" s="120" t="s">
        <v>15318</v>
      </c>
      <c r="H23730" s="120" t="s">
        <v>57</v>
      </c>
      <c r="I23730" s="120" t="s">
        <v>59</v>
      </c>
      <c r="J23730" s="120" t="s">
        <v>15319</v>
      </c>
      <c r="K23730" s="120" t="s">
        <v>60</v>
      </c>
      <c r="L23730" s="120" t="s">
        <v>61</v>
      </c>
      <c r="M23730" s="120" t="s">
        <v>62</v>
      </c>
      <c r="N23730" s="120" t="s">
        <v>15320</v>
      </c>
      <c r="O23730" s="120" t="s">
        <v>63</v>
      </c>
      <c r="P23730" s="120" t="s">
        <v>64</v>
      </c>
      <c r="Q23730" s="120" t="s">
        <v>66</v>
      </c>
      <c r="R23730" s="120" t="s">
        <v>15321</v>
      </c>
      <c r="S23730" s="120" t="s">
        <v>67</v>
      </c>
    </row>
    <row r="23731" spans="1:19" ht="11.25" thickBot="1" x14ac:dyDescent="0.2">
      <c r="A23731" s="88">
        <v>1</v>
      </c>
      <c r="B23731" s="109">
        <v>1.9907407407407408E-3</v>
      </c>
      <c r="C23731" s="89">
        <v>1316.2439999999999</v>
      </c>
      <c r="D23731" s="89">
        <v>2210.0169999999998</v>
      </c>
      <c r="E23731" s="89">
        <v>710.20100000000002</v>
      </c>
      <c r="F23731" s="89">
        <v>207100.76</v>
      </c>
      <c r="G23731" s="89">
        <v>258214.15</v>
      </c>
      <c r="H23731" s="89">
        <v>61123.014000000003</v>
      </c>
      <c r="I23731" s="89">
        <v>245.09700000000001</v>
      </c>
      <c r="J23731" s="110" t="s">
        <v>16017</v>
      </c>
      <c r="K23731" s="89">
        <v>1215.539</v>
      </c>
      <c r="L23731" s="89">
        <v>1330.087</v>
      </c>
      <c r="M23731" s="89">
        <v>4411.3119999999999</v>
      </c>
      <c r="N23731" s="89">
        <v>-9000.1299999999992</v>
      </c>
      <c r="O23731" s="89">
        <v>749.39</v>
      </c>
      <c r="P23731" s="89">
        <v>792242.83</v>
      </c>
      <c r="Q23731" s="112" t="s">
        <v>15624</v>
      </c>
      <c r="R23731" s="110" t="s">
        <v>16018</v>
      </c>
      <c r="S23731" s="89">
        <v>45301.616000000002</v>
      </c>
    </row>
    <row r="23732" spans="1:19" ht="11.25" thickBot="1" x14ac:dyDescent="0.2">
      <c r="A23732" s="93"/>
    </row>
    <row r="23733" spans="1:19" ht="11.25" thickBot="1" x14ac:dyDescent="0.2">
      <c r="A23733" s="113" t="s">
        <v>352</v>
      </c>
      <c r="B23733" s="93"/>
      <c r="C23733" s="114">
        <v>1316.2439999999999</v>
      </c>
      <c r="D23733" s="114">
        <v>2210.0169999999998</v>
      </c>
      <c r="E23733" s="114">
        <v>710.20100000000002</v>
      </c>
      <c r="F23733" s="114">
        <v>207100.76</v>
      </c>
      <c r="G23733" s="114">
        <v>258214.15</v>
      </c>
      <c r="H23733" s="114">
        <v>61123.014000000003</v>
      </c>
      <c r="I23733" s="114">
        <v>245.09700000000001</v>
      </c>
      <c r="J23733" s="110" t="s">
        <v>16019</v>
      </c>
      <c r="K23733" s="114">
        <v>1215.539</v>
      </c>
      <c r="L23733" s="114">
        <v>1330.087</v>
      </c>
      <c r="M23733" s="114">
        <v>4411.3119999999999</v>
      </c>
      <c r="N23733" s="114">
        <v>-9000.1299999999992</v>
      </c>
      <c r="O23733" s="114">
        <v>749.39</v>
      </c>
      <c r="P23733" s="114">
        <v>792242.83</v>
      </c>
      <c r="Q23733" s="112" t="s">
        <v>15625</v>
      </c>
      <c r="R23733" s="110" t="s">
        <v>16020</v>
      </c>
      <c r="S23733" s="114">
        <v>45301.616000000002</v>
      </c>
    </row>
    <row r="23734" spans="1:19" ht="11.25" thickBot="1" x14ac:dyDescent="0.2">
      <c r="A23734" s="93"/>
    </row>
    <row r="23735" spans="1:19" ht="11.25" thickBot="1" x14ac:dyDescent="0.2">
      <c r="A23735" s="116" t="s">
        <v>355</v>
      </c>
      <c r="B23735" s="93"/>
      <c r="C23735" s="114">
        <v>0</v>
      </c>
      <c r="D23735" s="114">
        <v>0</v>
      </c>
      <c r="E23735" s="114">
        <v>0</v>
      </c>
      <c r="F23735" s="114">
        <v>0</v>
      </c>
      <c r="G23735" s="114">
        <v>0</v>
      </c>
      <c r="H23735" s="114">
        <v>0</v>
      </c>
      <c r="I23735" s="114">
        <v>0</v>
      </c>
      <c r="J23735" s="110" t="s">
        <v>15307</v>
      </c>
      <c r="K23735" s="114">
        <v>0</v>
      </c>
      <c r="L23735" s="114">
        <v>0</v>
      </c>
      <c r="M23735" s="114">
        <v>0</v>
      </c>
      <c r="N23735" s="114">
        <v>0</v>
      </c>
      <c r="O23735" s="114">
        <v>0</v>
      </c>
      <c r="P23735" s="114">
        <v>0</v>
      </c>
      <c r="Q23735" s="112" t="s">
        <v>15324</v>
      </c>
      <c r="R23735" s="110" t="s">
        <v>15307</v>
      </c>
      <c r="S23735" s="114">
        <v>0</v>
      </c>
    </row>
    <row r="23736" spans="1:19" ht="11.25" thickBot="1" x14ac:dyDescent="0.2">
      <c r="A23736" s="93"/>
    </row>
    <row r="23737" spans="1:19" ht="11.25" thickBot="1" x14ac:dyDescent="0.2">
      <c r="A23737" s="117" t="s">
        <v>358</v>
      </c>
      <c r="B23737" s="93"/>
      <c r="C23737" s="114">
        <v>0</v>
      </c>
      <c r="D23737" s="114">
        <v>0</v>
      </c>
      <c r="E23737" s="114">
        <v>0</v>
      </c>
      <c r="F23737" s="114">
        <v>0</v>
      </c>
      <c r="G23737" s="114">
        <v>0</v>
      </c>
      <c r="H23737" s="114">
        <v>0</v>
      </c>
      <c r="I23737" s="114">
        <v>0</v>
      </c>
      <c r="J23737" s="110" t="s">
        <v>15307</v>
      </c>
      <c r="K23737" s="114">
        <v>0</v>
      </c>
      <c r="L23737" s="114">
        <v>0</v>
      </c>
      <c r="M23737" s="114">
        <v>0</v>
      </c>
      <c r="N23737" s="114">
        <v>0</v>
      </c>
      <c r="O23737" s="114">
        <v>0</v>
      </c>
      <c r="P23737" s="114">
        <v>0</v>
      </c>
      <c r="Q23737" s="112" t="s">
        <v>15358</v>
      </c>
      <c r="R23737" s="110" t="s">
        <v>15307</v>
      </c>
      <c r="S23737" s="114">
        <v>0</v>
      </c>
    </row>
    <row r="23738" spans="1:19" ht="11.25" thickBot="1" x14ac:dyDescent="0.2">
      <c r="A23738" s="93"/>
    </row>
    <row r="23739" spans="1:19" ht="11.25" thickBot="1" x14ac:dyDescent="0.2">
      <c r="A23739" s="87" t="s">
        <v>345</v>
      </c>
      <c r="B23739" s="87" t="s">
        <v>346</v>
      </c>
      <c r="C23739" s="120" t="s">
        <v>68</v>
      </c>
      <c r="D23739" s="120" t="s">
        <v>15325</v>
      </c>
    </row>
    <row r="23740" spans="1:19" ht="11.25" thickBot="1" x14ac:dyDescent="0.2">
      <c r="A23740" s="88">
        <v>1</v>
      </c>
      <c r="B23740" s="109">
        <v>1.9907407407407408E-3</v>
      </c>
      <c r="C23740" s="89">
        <v>63076.760999999999</v>
      </c>
      <c r="D23740" s="89">
        <v>84.055000000000007</v>
      </c>
    </row>
    <row r="23741" spans="1:19" ht="11.25" thickBot="1" x14ac:dyDescent="0.2">
      <c r="A23741" s="93"/>
    </row>
    <row r="23742" spans="1:19" ht="11.25" thickBot="1" x14ac:dyDescent="0.2">
      <c r="A23742" s="113" t="s">
        <v>352</v>
      </c>
      <c r="B23742" s="93"/>
      <c r="C23742" s="114">
        <v>63076.760999999999</v>
      </c>
      <c r="D23742" s="114">
        <v>84.055000000000007</v>
      </c>
    </row>
    <row r="23743" spans="1:19" ht="11.25" thickBot="1" x14ac:dyDescent="0.2">
      <c r="A23743" s="93"/>
    </row>
    <row r="23744" spans="1:19" ht="11.25" thickBot="1" x14ac:dyDescent="0.2">
      <c r="A23744" s="116" t="s">
        <v>355</v>
      </c>
      <c r="B23744" s="93"/>
      <c r="C23744" s="114">
        <v>0</v>
      </c>
      <c r="D23744" s="114">
        <v>0</v>
      </c>
    </row>
    <row r="23745" spans="1:19" ht="11.25" thickBot="1" x14ac:dyDescent="0.2">
      <c r="A23745" s="93"/>
    </row>
    <row r="23746" spans="1:19" ht="11.25" thickBot="1" x14ac:dyDescent="0.2">
      <c r="A23746" s="117" t="s">
        <v>358</v>
      </c>
      <c r="B23746" s="93"/>
      <c r="C23746" s="114">
        <v>0</v>
      </c>
      <c r="D23746" s="114">
        <v>0</v>
      </c>
    </row>
    <row r="23747" spans="1:19" ht="10.5" x14ac:dyDescent="0.15">
      <c r="A23747" s="93"/>
    </row>
    <row r="23748" spans="1:19" x14ac:dyDescent="0.15">
      <c r="A23748" s="106"/>
      <c r="B23748" s="69" t="s">
        <v>5271</v>
      </c>
    </row>
    <row r="23749" spans="1:19" ht="9.75" thickBot="1" x14ac:dyDescent="0.2">
      <c r="A23749" s="64" t="s">
        <v>6926</v>
      </c>
    </row>
    <row r="23750" spans="1:19" ht="11.25" thickBot="1" x14ac:dyDescent="0.2">
      <c r="A23750" s="87" t="s">
        <v>345</v>
      </c>
      <c r="B23750" s="87" t="s">
        <v>346</v>
      </c>
      <c r="C23750" s="120" t="s">
        <v>15300</v>
      </c>
      <c r="D23750" s="120" t="s">
        <v>15301</v>
      </c>
      <c r="E23750" s="120" t="s">
        <v>15302</v>
      </c>
      <c r="F23750" s="120" t="s">
        <v>1</v>
      </c>
      <c r="G23750" s="120" t="s">
        <v>2</v>
      </c>
      <c r="H23750" s="120" t="s">
        <v>3</v>
      </c>
      <c r="I23750" s="120" t="s">
        <v>15303</v>
      </c>
      <c r="J23750" s="120" t="s">
        <v>4</v>
      </c>
      <c r="K23750" s="120" t="s">
        <v>15304</v>
      </c>
      <c r="L23750" s="120" t="s">
        <v>8</v>
      </c>
      <c r="M23750" s="120" t="s">
        <v>15305</v>
      </c>
      <c r="N23750" s="120" t="s">
        <v>10</v>
      </c>
      <c r="O23750" s="120" t="s">
        <v>11</v>
      </c>
      <c r="P23750" s="120" t="s">
        <v>12</v>
      </c>
      <c r="Q23750" s="120" t="s">
        <v>13</v>
      </c>
      <c r="R23750" s="120" t="s">
        <v>14</v>
      </c>
      <c r="S23750" s="120" t="s">
        <v>15</v>
      </c>
    </row>
    <row r="23751" spans="1:19" ht="11.25" thickBot="1" x14ac:dyDescent="0.2">
      <c r="A23751" s="88">
        <v>1</v>
      </c>
      <c r="B23751" s="109">
        <v>7.4305555555555548E-3</v>
      </c>
      <c r="C23751" s="110" t="s">
        <v>15306</v>
      </c>
      <c r="D23751" s="110" t="s">
        <v>15306</v>
      </c>
      <c r="E23751" s="110" t="s">
        <v>15306</v>
      </c>
      <c r="F23751" s="89">
        <v>88333.206999999995</v>
      </c>
      <c r="G23751" s="89">
        <v>610.923</v>
      </c>
      <c r="H23751" s="89">
        <v>370.81</v>
      </c>
      <c r="I23751" s="89">
        <v>30.613</v>
      </c>
      <c r="J23751" s="89">
        <v>120.054</v>
      </c>
      <c r="K23751" s="89">
        <v>-100.051</v>
      </c>
      <c r="L23751" s="111">
        <v>0.64785999999999999</v>
      </c>
      <c r="M23751" s="110" t="s">
        <v>16031</v>
      </c>
      <c r="N23751" s="110" t="s">
        <v>16185</v>
      </c>
      <c r="O23751" s="89">
        <v>225.89099999999999</v>
      </c>
      <c r="P23751" s="89">
        <v>201.36799999999999</v>
      </c>
      <c r="Q23751" s="89">
        <v>11299.973</v>
      </c>
      <c r="R23751" s="89">
        <v>-172.99199999999999</v>
      </c>
      <c r="S23751" s="89">
        <v>127.965</v>
      </c>
    </row>
    <row r="23752" spans="1:19" ht="11.25" thickBot="1" x14ac:dyDescent="0.2">
      <c r="A23752" s="93"/>
    </row>
    <row r="23753" spans="1:19" ht="11.25" thickBot="1" x14ac:dyDescent="0.2">
      <c r="A23753" s="113" t="s">
        <v>352</v>
      </c>
      <c r="B23753" s="93"/>
      <c r="C23753" s="110" t="s">
        <v>15307</v>
      </c>
      <c r="D23753" s="110" t="s">
        <v>15307</v>
      </c>
      <c r="E23753" s="110" t="s">
        <v>15307</v>
      </c>
      <c r="F23753" s="114">
        <v>88333.206999999995</v>
      </c>
      <c r="G23753" s="114">
        <v>610.923</v>
      </c>
      <c r="H23753" s="114">
        <v>370.81</v>
      </c>
      <c r="I23753" s="114">
        <v>30.613</v>
      </c>
      <c r="J23753" s="114">
        <v>120.054</v>
      </c>
      <c r="K23753" s="114">
        <v>-100.051</v>
      </c>
      <c r="L23753" s="115">
        <v>0.64785999999999999</v>
      </c>
      <c r="M23753" s="110" t="s">
        <v>16033</v>
      </c>
      <c r="N23753" s="110" t="s">
        <v>16186</v>
      </c>
      <c r="O23753" s="114">
        <v>225.89099999999999</v>
      </c>
      <c r="P23753" s="114">
        <v>201.36799999999999</v>
      </c>
      <c r="Q23753" s="114">
        <v>11299.973</v>
      </c>
      <c r="R23753" s="114">
        <v>-172.99199999999999</v>
      </c>
      <c r="S23753" s="114">
        <v>127.965</v>
      </c>
    </row>
    <row r="23754" spans="1:19" ht="11.25" thickBot="1" x14ac:dyDescent="0.2">
      <c r="A23754" s="93"/>
    </row>
    <row r="23755" spans="1:19" ht="11.25" thickBot="1" x14ac:dyDescent="0.2">
      <c r="A23755" s="116" t="s">
        <v>355</v>
      </c>
      <c r="B23755" s="93"/>
      <c r="C23755" s="110" t="s">
        <v>15307</v>
      </c>
      <c r="D23755" s="110" t="s">
        <v>15307</v>
      </c>
      <c r="E23755" s="110" t="s">
        <v>15307</v>
      </c>
      <c r="F23755" s="114">
        <v>0</v>
      </c>
      <c r="G23755" s="114">
        <v>0</v>
      </c>
      <c r="H23755" s="114">
        <v>0</v>
      </c>
      <c r="I23755" s="114">
        <v>0</v>
      </c>
      <c r="J23755" s="114">
        <v>0</v>
      </c>
      <c r="K23755" s="114">
        <v>0</v>
      </c>
      <c r="L23755" s="118" t="s">
        <v>15308</v>
      </c>
      <c r="M23755" s="110" t="s">
        <v>15307</v>
      </c>
      <c r="N23755" s="110" t="s">
        <v>15307</v>
      </c>
      <c r="O23755" s="114">
        <v>0</v>
      </c>
      <c r="P23755" s="114">
        <v>0</v>
      </c>
      <c r="Q23755" s="114">
        <v>0</v>
      </c>
      <c r="R23755" s="114">
        <v>0</v>
      </c>
      <c r="S23755" s="114">
        <v>0</v>
      </c>
    </row>
    <row r="23756" spans="1:19" ht="11.25" thickBot="1" x14ac:dyDescent="0.2">
      <c r="A23756" s="93"/>
    </row>
    <row r="23757" spans="1:19" ht="11.25" thickBot="1" x14ac:dyDescent="0.2">
      <c r="A23757" s="117" t="s">
        <v>358</v>
      </c>
      <c r="B23757" s="93"/>
      <c r="C23757" s="110" t="s">
        <v>15307</v>
      </c>
      <c r="D23757" s="110" t="s">
        <v>15307</v>
      </c>
      <c r="E23757" s="110" t="s">
        <v>15307</v>
      </c>
      <c r="F23757" s="114">
        <v>0</v>
      </c>
      <c r="G23757" s="114">
        <v>0</v>
      </c>
      <c r="H23757" s="114">
        <v>0</v>
      </c>
      <c r="I23757" s="114">
        <v>0</v>
      </c>
      <c r="J23757" s="114">
        <v>0</v>
      </c>
      <c r="K23757" s="114">
        <v>0</v>
      </c>
      <c r="L23757" s="118">
        <v>0</v>
      </c>
      <c r="M23757" s="110" t="s">
        <v>15307</v>
      </c>
      <c r="N23757" s="110" t="s">
        <v>15307</v>
      </c>
      <c r="O23757" s="114">
        <v>0</v>
      </c>
      <c r="P23757" s="114">
        <v>0</v>
      </c>
      <c r="Q23757" s="114">
        <v>0</v>
      </c>
      <c r="R23757" s="114">
        <v>0</v>
      </c>
      <c r="S23757" s="114">
        <v>0</v>
      </c>
    </row>
    <row r="23758" spans="1:19" ht="11.25" thickBot="1" x14ac:dyDescent="0.2">
      <c r="A23758" s="93"/>
    </row>
    <row r="23759" spans="1:19" ht="11.25" thickBot="1" x14ac:dyDescent="0.2">
      <c r="A23759" s="87" t="s">
        <v>345</v>
      </c>
      <c r="B23759" s="87" t="s">
        <v>346</v>
      </c>
      <c r="C23759" s="120" t="s">
        <v>16</v>
      </c>
      <c r="D23759" s="120" t="s">
        <v>15309</v>
      </c>
      <c r="E23759" s="120" t="s">
        <v>15310</v>
      </c>
      <c r="F23759" s="120" t="s">
        <v>20</v>
      </c>
      <c r="G23759" s="120" t="s">
        <v>21</v>
      </c>
      <c r="H23759" s="120" t="s">
        <v>22</v>
      </c>
      <c r="I23759" s="120" t="s">
        <v>23</v>
      </c>
      <c r="J23759" s="120" t="s">
        <v>24</v>
      </c>
      <c r="K23759" s="120" t="s">
        <v>26</v>
      </c>
      <c r="L23759" s="120" t="s">
        <v>15311</v>
      </c>
      <c r="M23759" s="120" t="s">
        <v>27</v>
      </c>
      <c r="N23759" s="120" t="s">
        <v>28</v>
      </c>
      <c r="O23759" s="120" t="s">
        <v>29</v>
      </c>
      <c r="P23759" s="120" t="s">
        <v>30</v>
      </c>
      <c r="Q23759" s="120" t="s">
        <v>15312</v>
      </c>
      <c r="R23759" s="120" t="s">
        <v>32</v>
      </c>
      <c r="S23759" s="120" t="s">
        <v>33</v>
      </c>
    </row>
    <row r="23760" spans="1:19" ht="11.25" thickBot="1" x14ac:dyDescent="0.2">
      <c r="A23760" s="88">
        <v>1</v>
      </c>
      <c r="B23760" s="109">
        <v>7.4305555555555548E-3</v>
      </c>
      <c r="C23760" s="89">
        <v>-466.08600000000001</v>
      </c>
      <c r="D23760" s="89">
        <v>1313.7329999999999</v>
      </c>
      <c r="E23760" s="89">
        <v>131.011</v>
      </c>
      <c r="F23760" s="111">
        <v>0.50470000000000004</v>
      </c>
      <c r="G23760" s="89">
        <v>461.03800000000001</v>
      </c>
      <c r="H23760" s="89">
        <v>211.88900000000001</v>
      </c>
      <c r="I23760" s="89">
        <v>137.505</v>
      </c>
      <c r="J23760" s="89">
        <v>916.56299999999999</v>
      </c>
      <c r="K23760" s="111">
        <v>0.48372999999999999</v>
      </c>
      <c r="L23760" s="89">
        <v>638.35900000000004</v>
      </c>
      <c r="M23760" s="89">
        <v>210.184</v>
      </c>
      <c r="N23760" s="110" t="s">
        <v>16078</v>
      </c>
      <c r="O23760" s="110" t="s">
        <v>16004</v>
      </c>
      <c r="P23760" s="110" t="s">
        <v>15306</v>
      </c>
      <c r="Q23760" s="89">
        <v>333.50299999999999</v>
      </c>
      <c r="R23760" s="89">
        <v>201.74199999999999</v>
      </c>
      <c r="S23760" s="110" t="s">
        <v>15306</v>
      </c>
    </row>
    <row r="23761" spans="1:19" ht="11.25" thickBot="1" x14ac:dyDescent="0.2">
      <c r="A23761" s="93"/>
    </row>
    <row r="23762" spans="1:19" ht="11.25" thickBot="1" x14ac:dyDescent="0.2">
      <c r="A23762" s="113" t="s">
        <v>352</v>
      </c>
      <c r="B23762" s="93"/>
      <c r="C23762" s="114">
        <v>-466.08600000000001</v>
      </c>
      <c r="D23762" s="114">
        <v>1313.7329999999999</v>
      </c>
      <c r="E23762" s="114">
        <v>131.011</v>
      </c>
      <c r="F23762" s="115">
        <v>0.50470000000000004</v>
      </c>
      <c r="G23762" s="114">
        <v>461.03800000000001</v>
      </c>
      <c r="H23762" s="114">
        <v>211.88900000000001</v>
      </c>
      <c r="I23762" s="114">
        <v>137.505</v>
      </c>
      <c r="J23762" s="114">
        <v>916.56299999999999</v>
      </c>
      <c r="K23762" s="115">
        <v>0.48372999999999999</v>
      </c>
      <c r="L23762" s="114">
        <v>638.35900000000004</v>
      </c>
      <c r="M23762" s="114">
        <v>210.184</v>
      </c>
      <c r="N23762" s="110" t="s">
        <v>16080</v>
      </c>
      <c r="O23762" s="110" t="s">
        <v>16006</v>
      </c>
      <c r="P23762" s="110" t="s">
        <v>15307</v>
      </c>
      <c r="Q23762" s="114">
        <v>333.50299999999999</v>
      </c>
      <c r="R23762" s="114">
        <v>201.74199999999999</v>
      </c>
      <c r="S23762" s="110" t="s">
        <v>15307</v>
      </c>
    </row>
    <row r="23763" spans="1:19" ht="11.25" thickBot="1" x14ac:dyDescent="0.2">
      <c r="A23763" s="93"/>
    </row>
    <row r="23764" spans="1:19" ht="11.25" thickBot="1" x14ac:dyDescent="0.2">
      <c r="A23764" s="116" t="s">
        <v>355</v>
      </c>
      <c r="B23764" s="93"/>
      <c r="C23764" s="114">
        <v>0</v>
      </c>
      <c r="D23764" s="114">
        <v>0</v>
      </c>
      <c r="E23764" s="114">
        <v>0</v>
      </c>
      <c r="F23764" s="118" t="s">
        <v>15308</v>
      </c>
      <c r="G23764" s="114">
        <v>0</v>
      </c>
      <c r="H23764" s="114">
        <v>0</v>
      </c>
      <c r="I23764" s="114">
        <v>0</v>
      </c>
      <c r="J23764" s="114">
        <v>0</v>
      </c>
      <c r="K23764" s="118" t="s">
        <v>15308</v>
      </c>
      <c r="L23764" s="114">
        <v>0</v>
      </c>
      <c r="M23764" s="114">
        <v>0</v>
      </c>
      <c r="N23764" s="110" t="s">
        <v>15307</v>
      </c>
      <c r="O23764" s="110" t="s">
        <v>15307</v>
      </c>
      <c r="P23764" s="110" t="s">
        <v>15307</v>
      </c>
      <c r="Q23764" s="114">
        <v>0</v>
      </c>
      <c r="R23764" s="114">
        <v>0</v>
      </c>
      <c r="S23764" s="110" t="s">
        <v>15307</v>
      </c>
    </row>
    <row r="23765" spans="1:19" ht="11.25" thickBot="1" x14ac:dyDescent="0.2">
      <c r="A23765" s="93"/>
    </row>
    <row r="23766" spans="1:19" ht="11.25" thickBot="1" x14ac:dyDescent="0.2">
      <c r="A23766" s="117" t="s">
        <v>358</v>
      </c>
      <c r="B23766" s="93"/>
      <c r="C23766" s="114">
        <v>0</v>
      </c>
      <c r="D23766" s="114">
        <v>0</v>
      </c>
      <c r="E23766" s="114">
        <v>0</v>
      </c>
      <c r="F23766" s="118">
        <v>0</v>
      </c>
      <c r="G23766" s="114">
        <v>0</v>
      </c>
      <c r="H23766" s="114">
        <v>0</v>
      </c>
      <c r="I23766" s="114">
        <v>0</v>
      </c>
      <c r="J23766" s="114">
        <v>0</v>
      </c>
      <c r="K23766" s="118">
        <v>0</v>
      </c>
      <c r="L23766" s="114">
        <v>0</v>
      </c>
      <c r="M23766" s="114">
        <v>0</v>
      </c>
      <c r="N23766" s="110" t="s">
        <v>15307</v>
      </c>
      <c r="O23766" s="110" t="s">
        <v>15307</v>
      </c>
      <c r="P23766" s="110" t="s">
        <v>15307</v>
      </c>
      <c r="Q23766" s="114">
        <v>0</v>
      </c>
      <c r="R23766" s="114">
        <v>0</v>
      </c>
      <c r="S23766" s="110" t="s">
        <v>15307</v>
      </c>
    </row>
    <row r="23767" spans="1:19" ht="11.25" thickBot="1" x14ac:dyDescent="0.2">
      <c r="A23767" s="93"/>
    </row>
    <row r="23768" spans="1:19" ht="11.25" thickBot="1" x14ac:dyDescent="0.2">
      <c r="A23768" s="87" t="s">
        <v>345</v>
      </c>
      <c r="B23768" s="87" t="s">
        <v>346</v>
      </c>
      <c r="C23768" s="120" t="s">
        <v>35</v>
      </c>
      <c r="D23768" s="120" t="s">
        <v>36</v>
      </c>
      <c r="E23768" s="120" t="s">
        <v>15315</v>
      </c>
      <c r="F23768" s="120" t="s">
        <v>38</v>
      </c>
      <c r="G23768" s="120" t="s">
        <v>39</v>
      </c>
      <c r="H23768" s="120" t="s">
        <v>41</v>
      </c>
      <c r="I23768" s="120" t="s">
        <v>42</v>
      </c>
      <c r="J23768" s="120" t="s">
        <v>43</v>
      </c>
      <c r="K23768" s="120" t="s">
        <v>44</v>
      </c>
      <c r="L23768" s="120" t="s">
        <v>45</v>
      </c>
      <c r="M23768" s="120" t="s">
        <v>46</v>
      </c>
      <c r="N23768" s="120" t="s">
        <v>47</v>
      </c>
      <c r="O23768" s="120" t="s">
        <v>48</v>
      </c>
      <c r="P23768" s="120" t="s">
        <v>49</v>
      </c>
      <c r="Q23768" s="120" t="s">
        <v>50</v>
      </c>
      <c r="R23768" s="120" t="s">
        <v>51</v>
      </c>
      <c r="S23768" s="120" t="s">
        <v>52</v>
      </c>
    </row>
    <row r="23769" spans="1:19" ht="11.25" thickBot="1" x14ac:dyDescent="0.2">
      <c r="A23769" s="88">
        <v>1</v>
      </c>
      <c r="B23769" s="109">
        <v>7.4305555555555548E-3</v>
      </c>
      <c r="C23769" s="111">
        <v>0.43633</v>
      </c>
      <c r="D23769" s="89">
        <v>291.93799999999999</v>
      </c>
      <c r="E23769" s="89">
        <v>76.62</v>
      </c>
      <c r="F23769" s="110" t="s">
        <v>16011</v>
      </c>
      <c r="G23769" s="110" t="s">
        <v>16036</v>
      </c>
      <c r="H23769" s="89">
        <v>1921.0150000000001</v>
      </c>
      <c r="I23769" s="89">
        <v>80.626000000000005</v>
      </c>
      <c r="J23769" s="89">
        <v>1004.722</v>
      </c>
      <c r="K23769" s="110" t="s">
        <v>15306</v>
      </c>
      <c r="L23769" s="110" t="s">
        <v>15306</v>
      </c>
      <c r="M23769" s="110" t="s">
        <v>16037</v>
      </c>
      <c r="N23769" s="110" t="s">
        <v>16038</v>
      </c>
      <c r="O23769" s="110" t="s">
        <v>15306</v>
      </c>
      <c r="P23769" s="110" t="s">
        <v>16039</v>
      </c>
      <c r="Q23769" s="110" t="s">
        <v>15306</v>
      </c>
      <c r="R23769" s="110" t="s">
        <v>16040</v>
      </c>
      <c r="S23769" s="110" t="s">
        <v>15306</v>
      </c>
    </row>
    <row r="23770" spans="1:19" ht="11.25" thickBot="1" x14ac:dyDescent="0.2">
      <c r="A23770" s="93"/>
    </row>
    <row r="23771" spans="1:19" ht="11.25" thickBot="1" x14ac:dyDescent="0.2">
      <c r="A23771" s="113" t="s">
        <v>352</v>
      </c>
      <c r="B23771" s="93"/>
      <c r="C23771" s="115">
        <v>0.43633</v>
      </c>
      <c r="D23771" s="114">
        <v>291.93799999999999</v>
      </c>
      <c r="E23771" s="114">
        <v>76.62</v>
      </c>
      <c r="F23771" s="110" t="s">
        <v>16012</v>
      </c>
      <c r="G23771" s="110" t="s">
        <v>16042</v>
      </c>
      <c r="H23771" s="114">
        <v>1921.0150000000001</v>
      </c>
      <c r="I23771" s="114">
        <v>80.626000000000005</v>
      </c>
      <c r="J23771" s="114">
        <v>1004.722</v>
      </c>
      <c r="K23771" s="110" t="s">
        <v>15307</v>
      </c>
      <c r="L23771" s="110" t="s">
        <v>15307</v>
      </c>
      <c r="M23771" s="110" t="s">
        <v>16043</v>
      </c>
      <c r="N23771" s="110" t="s">
        <v>16044</v>
      </c>
      <c r="O23771" s="110" t="s">
        <v>15307</v>
      </c>
      <c r="P23771" s="110" t="s">
        <v>16045</v>
      </c>
      <c r="Q23771" s="110" t="s">
        <v>15307</v>
      </c>
      <c r="R23771" s="110" t="s">
        <v>16046</v>
      </c>
      <c r="S23771" s="110" t="s">
        <v>15307</v>
      </c>
    </row>
    <row r="23772" spans="1:19" ht="11.25" thickBot="1" x14ac:dyDescent="0.2">
      <c r="A23772" s="93"/>
    </row>
    <row r="23773" spans="1:19" ht="11.25" thickBot="1" x14ac:dyDescent="0.2">
      <c r="A23773" s="116" t="s">
        <v>355</v>
      </c>
      <c r="B23773" s="93"/>
      <c r="C23773" s="118" t="s">
        <v>15308</v>
      </c>
      <c r="D23773" s="114">
        <v>0</v>
      </c>
      <c r="E23773" s="114">
        <v>0</v>
      </c>
      <c r="F23773" s="110" t="s">
        <v>15307</v>
      </c>
      <c r="G23773" s="110" t="s">
        <v>15307</v>
      </c>
      <c r="H23773" s="114">
        <v>0</v>
      </c>
      <c r="I23773" s="114">
        <v>0</v>
      </c>
      <c r="J23773" s="114">
        <v>0</v>
      </c>
      <c r="K23773" s="110" t="s">
        <v>15307</v>
      </c>
      <c r="L23773" s="110" t="s">
        <v>15307</v>
      </c>
      <c r="M23773" s="110" t="s">
        <v>15307</v>
      </c>
      <c r="N23773" s="110" t="s">
        <v>15307</v>
      </c>
      <c r="O23773" s="110" t="s">
        <v>15307</v>
      </c>
      <c r="P23773" s="110" t="s">
        <v>15307</v>
      </c>
      <c r="Q23773" s="110" t="s">
        <v>15307</v>
      </c>
      <c r="R23773" s="110" t="s">
        <v>15307</v>
      </c>
      <c r="S23773" s="110" t="s">
        <v>15307</v>
      </c>
    </row>
    <row r="23774" spans="1:19" ht="11.25" thickBot="1" x14ac:dyDescent="0.2">
      <c r="A23774" s="93"/>
    </row>
    <row r="23775" spans="1:19" ht="11.25" thickBot="1" x14ac:dyDescent="0.2">
      <c r="A23775" s="117" t="s">
        <v>358</v>
      </c>
      <c r="B23775" s="93"/>
      <c r="C23775" s="118">
        <v>0</v>
      </c>
      <c r="D23775" s="114">
        <v>0</v>
      </c>
      <c r="E23775" s="114">
        <v>0</v>
      </c>
      <c r="F23775" s="110" t="s">
        <v>15307</v>
      </c>
      <c r="G23775" s="110" t="s">
        <v>15307</v>
      </c>
      <c r="H23775" s="114">
        <v>0</v>
      </c>
      <c r="I23775" s="114">
        <v>0</v>
      </c>
      <c r="J23775" s="114">
        <v>0</v>
      </c>
      <c r="K23775" s="110" t="s">
        <v>15307</v>
      </c>
      <c r="L23775" s="110" t="s">
        <v>15307</v>
      </c>
      <c r="M23775" s="110" t="s">
        <v>15307</v>
      </c>
      <c r="N23775" s="110" t="s">
        <v>15307</v>
      </c>
      <c r="O23775" s="110" t="s">
        <v>15307</v>
      </c>
      <c r="P23775" s="110" t="s">
        <v>15307</v>
      </c>
      <c r="Q23775" s="110" t="s">
        <v>15307</v>
      </c>
      <c r="R23775" s="110" t="s">
        <v>15307</v>
      </c>
      <c r="S23775" s="110" t="s">
        <v>15307</v>
      </c>
    </row>
    <row r="23776" spans="1:19" ht="11.25" thickBot="1" x14ac:dyDescent="0.2">
      <c r="A23776" s="93"/>
    </row>
    <row r="23777" spans="1:19" ht="11.25" thickBot="1" x14ac:dyDescent="0.2">
      <c r="A23777" s="87" t="s">
        <v>345</v>
      </c>
      <c r="B23777" s="87" t="s">
        <v>346</v>
      </c>
      <c r="C23777" s="120" t="s">
        <v>53</v>
      </c>
      <c r="D23777" s="120" t="s">
        <v>54</v>
      </c>
      <c r="E23777" s="120" t="s">
        <v>55</v>
      </c>
      <c r="F23777" s="120" t="s">
        <v>56</v>
      </c>
      <c r="G23777" s="120" t="s">
        <v>15318</v>
      </c>
      <c r="H23777" s="120" t="s">
        <v>57</v>
      </c>
      <c r="I23777" s="120" t="s">
        <v>59</v>
      </c>
      <c r="J23777" s="120" t="s">
        <v>15319</v>
      </c>
      <c r="K23777" s="120" t="s">
        <v>60</v>
      </c>
      <c r="L23777" s="120" t="s">
        <v>61</v>
      </c>
      <c r="M23777" s="120" t="s">
        <v>62</v>
      </c>
      <c r="N23777" s="120" t="s">
        <v>15320</v>
      </c>
      <c r="O23777" s="120" t="s">
        <v>63</v>
      </c>
      <c r="P23777" s="120" t="s">
        <v>64</v>
      </c>
      <c r="Q23777" s="120" t="s">
        <v>66</v>
      </c>
      <c r="R23777" s="120" t="s">
        <v>15321</v>
      </c>
      <c r="S23777" s="120" t="s">
        <v>67</v>
      </c>
    </row>
    <row r="23778" spans="1:19" ht="11.25" thickBot="1" x14ac:dyDescent="0.2">
      <c r="A23778" s="88">
        <v>1</v>
      </c>
      <c r="B23778" s="109">
        <v>7.4305555555555548E-3</v>
      </c>
      <c r="C23778" s="110" t="s">
        <v>15306</v>
      </c>
      <c r="D23778" s="110" t="s">
        <v>15306</v>
      </c>
      <c r="E23778" s="110" t="s">
        <v>16047</v>
      </c>
      <c r="F23778" s="89">
        <v>9.9269999999999996</v>
      </c>
      <c r="G23778" s="89">
        <v>411.101</v>
      </c>
      <c r="H23778" s="89">
        <v>122.904</v>
      </c>
      <c r="I23778" s="110" t="s">
        <v>15306</v>
      </c>
      <c r="J23778" s="110" t="s">
        <v>16017</v>
      </c>
      <c r="K23778" s="110" t="s">
        <v>15306</v>
      </c>
      <c r="L23778" s="110" t="s">
        <v>15306</v>
      </c>
      <c r="M23778" s="110" t="s">
        <v>16014</v>
      </c>
      <c r="N23778" s="89">
        <v>-9613.3739999999998</v>
      </c>
      <c r="O23778" s="110" t="s">
        <v>16061</v>
      </c>
      <c r="P23778" s="89">
        <v>64.239999999999995</v>
      </c>
      <c r="Q23778" s="112" t="s">
        <v>15628</v>
      </c>
      <c r="R23778" s="110" t="s">
        <v>16018</v>
      </c>
      <c r="S23778" s="89">
        <v>92.968000000000004</v>
      </c>
    </row>
    <row r="23779" spans="1:19" ht="11.25" thickBot="1" x14ac:dyDescent="0.2">
      <c r="A23779" s="93"/>
    </row>
    <row r="23780" spans="1:19" ht="11.25" thickBot="1" x14ac:dyDescent="0.2">
      <c r="A23780" s="113" t="s">
        <v>352</v>
      </c>
      <c r="B23780" s="93"/>
      <c r="C23780" s="110" t="s">
        <v>15307</v>
      </c>
      <c r="D23780" s="110" t="s">
        <v>15307</v>
      </c>
      <c r="E23780" s="110" t="s">
        <v>16049</v>
      </c>
      <c r="F23780" s="114">
        <v>9.9269999999999996</v>
      </c>
      <c r="G23780" s="114">
        <v>411.101</v>
      </c>
      <c r="H23780" s="114">
        <v>122.904</v>
      </c>
      <c r="I23780" s="110" t="s">
        <v>15307</v>
      </c>
      <c r="J23780" s="110" t="s">
        <v>16019</v>
      </c>
      <c r="K23780" s="110" t="s">
        <v>15307</v>
      </c>
      <c r="L23780" s="110" t="s">
        <v>15307</v>
      </c>
      <c r="M23780" s="110" t="s">
        <v>16016</v>
      </c>
      <c r="N23780" s="114">
        <v>-9613.3739999999998</v>
      </c>
      <c r="O23780" s="110" t="s">
        <v>16062</v>
      </c>
      <c r="P23780" s="114">
        <v>64.239999999999995</v>
      </c>
      <c r="Q23780" s="112" t="s">
        <v>15629</v>
      </c>
      <c r="R23780" s="110" t="s">
        <v>16020</v>
      </c>
      <c r="S23780" s="114">
        <v>92.968000000000004</v>
      </c>
    </row>
    <row r="23781" spans="1:19" ht="11.25" thickBot="1" x14ac:dyDescent="0.2">
      <c r="A23781" s="93"/>
    </row>
    <row r="23782" spans="1:19" ht="11.25" thickBot="1" x14ac:dyDescent="0.2">
      <c r="A23782" s="116" t="s">
        <v>355</v>
      </c>
      <c r="B23782" s="93"/>
      <c r="C23782" s="110" t="s">
        <v>15307</v>
      </c>
      <c r="D23782" s="110" t="s">
        <v>15307</v>
      </c>
      <c r="E23782" s="110" t="s">
        <v>15307</v>
      </c>
      <c r="F23782" s="114">
        <v>0</v>
      </c>
      <c r="G23782" s="114">
        <v>0</v>
      </c>
      <c r="H23782" s="114">
        <v>0</v>
      </c>
      <c r="I23782" s="110" t="s">
        <v>15307</v>
      </c>
      <c r="J23782" s="110" t="s">
        <v>15307</v>
      </c>
      <c r="K23782" s="110" t="s">
        <v>15307</v>
      </c>
      <c r="L23782" s="110" t="s">
        <v>15307</v>
      </c>
      <c r="M23782" s="110" t="s">
        <v>15307</v>
      </c>
      <c r="N23782" s="114">
        <v>0</v>
      </c>
      <c r="O23782" s="110" t="s">
        <v>15307</v>
      </c>
      <c r="P23782" s="114">
        <v>0</v>
      </c>
      <c r="Q23782" s="112" t="s">
        <v>15324</v>
      </c>
      <c r="R23782" s="110" t="s">
        <v>15307</v>
      </c>
      <c r="S23782" s="114">
        <v>0</v>
      </c>
    </row>
    <row r="23783" spans="1:19" ht="11.25" thickBot="1" x14ac:dyDescent="0.2">
      <c r="A23783" s="93"/>
    </row>
    <row r="23784" spans="1:19" ht="11.25" thickBot="1" x14ac:dyDescent="0.2">
      <c r="A23784" s="117" t="s">
        <v>358</v>
      </c>
      <c r="B23784" s="93"/>
      <c r="C23784" s="110" t="s">
        <v>15307</v>
      </c>
      <c r="D23784" s="110" t="s">
        <v>15307</v>
      </c>
      <c r="E23784" s="110" t="s">
        <v>15307</v>
      </c>
      <c r="F23784" s="114">
        <v>0</v>
      </c>
      <c r="G23784" s="114">
        <v>0</v>
      </c>
      <c r="H23784" s="114">
        <v>0</v>
      </c>
      <c r="I23784" s="110" t="s">
        <v>15307</v>
      </c>
      <c r="J23784" s="110" t="s">
        <v>15307</v>
      </c>
      <c r="K23784" s="110" t="s">
        <v>15307</v>
      </c>
      <c r="L23784" s="110" t="s">
        <v>15307</v>
      </c>
      <c r="M23784" s="110" t="s">
        <v>15307</v>
      </c>
      <c r="N23784" s="114">
        <v>0</v>
      </c>
      <c r="O23784" s="110" t="s">
        <v>15307</v>
      </c>
      <c r="P23784" s="114">
        <v>0</v>
      </c>
      <c r="Q23784" s="112" t="s">
        <v>15358</v>
      </c>
      <c r="R23784" s="110" t="s">
        <v>15307</v>
      </c>
      <c r="S23784" s="114">
        <v>0</v>
      </c>
    </row>
    <row r="23785" spans="1:19" ht="11.25" thickBot="1" x14ac:dyDescent="0.2">
      <c r="A23785" s="93"/>
    </row>
    <row r="23786" spans="1:19" ht="11.25" thickBot="1" x14ac:dyDescent="0.2">
      <c r="A23786" s="87" t="s">
        <v>345</v>
      </c>
      <c r="B23786" s="87" t="s">
        <v>346</v>
      </c>
      <c r="C23786" s="120" t="s">
        <v>68</v>
      </c>
      <c r="D23786" s="120" t="s">
        <v>15325</v>
      </c>
    </row>
    <row r="23787" spans="1:19" ht="11.25" thickBot="1" x14ac:dyDescent="0.2">
      <c r="A23787" s="88">
        <v>1</v>
      </c>
      <c r="B23787" s="109">
        <v>7.4305555555555548E-3</v>
      </c>
      <c r="C23787" s="110" t="s">
        <v>16063</v>
      </c>
      <c r="D23787" s="110" t="s">
        <v>15306</v>
      </c>
    </row>
    <row r="23788" spans="1:19" ht="11.25" thickBot="1" x14ac:dyDescent="0.2">
      <c r="A23788" s="93"/>
    </row>
    <row r="23789" spans="1:19" ht="11.25" thickBot="1" x14ac:dyDescent="0.2">
      <c r="A23789" s="113" t="s">
        <v>352</v>
      </c>
      <c r="B23789" s="93"/>
      <c r="C23789" s="110" t="s">
        <v>16064</v>
      </c>
      <c r="D23789" s="110" t="s">
        <v>15307</v>
      </c>
    </row>
    <row r="23790" spans="1:19" ht="11.25" thickBot="1" x14ac:dyDescent="0.2">
      <c r="A23790" s="93"/>
    </row>
    <row r="23791" spans="1:19" ht="11.25" thickBot="1" x14ac:dyDescent="0.2">
      <c r="A23791" s="116" t="s">
        <v>355</v>
      </c>
      <c r="B23791" s="93"/>
      <c r="C23791" s="110" t="s">
        <v>15307</v>
      </c>
      <c r="D23791" s="110" t="s">
        <v>15307</v>
      </c>
    </row>
    <row r="23792" spans="1:19" ht="11.25" thickBot="1" x14ac:dyDescent="0.2">
      <c r="A23792" s="93"/>
    </row>
    <row r="23793" spans="1:19" ht="11.25" thickBot="1" x14ac:dyDescent="0.2">
      <c r="A23793" s="117" t="s">
        <v>358</v>
      </c>
      <c r="B23793" s="93"/>
      <c r="C23793" s="110" t="s">
        <v>15307</v>
      </c>
      <c r="D23793" s="110" t="s">
        <v>15307</v>
      </c>
    </row>
    <row r="23794" spans="1:19" ht="10.5" x14ac:dyDescent="0.15">
      <c r="A23794" s="93"/>
    </row>
    <row r="23795" spans="1:19" x14ac:dyDescent="0.15">
      <c r="A23795" s="106"/>
      <c r="B23795" s="69" t="s">
        <v>5311</v>
      </c>
    </row>
    <row r="23796" spans="1:19" ht="9.75" thickBot="1" x14ac:dyDescent="0.2">
      <c r="A23796" s="64" t="s">
        <v>6926</v>
      </c>
    </row>
    <row r="23797" spans="1:19" ht="11.25" thickBot="1" x14ac:dyDescent="0.2">
      <c r="A23797" s="87" t="s">
        <v>345</v>
      </c>
      <c r="B23797" s="87" t="s">
        <v>346</v>
      </c>
      <c r="C23797" s="120" t="s">
        <v>15300</v>
      </c>
      <c r="D23797" s="120" t="s">
        <v>15301</v>
      </c>
      <c r="E23797" s="120" t="s">
        <v>15302</v>
      </c>
      <c r="F23797" s="120" t="s">
        <v>1</v>
      </c>
      <c r="G23797" s="120" t="s">
        <v>2</v>
      </c>
      <c r="H23797" s="120" t="s">
        <v>3</v>
      </c>
      <c r="I23797" s="120" t="s">
        <v>15303</v>
      </c>
      <c r="J23797" s="120" t="s">
        <v>4</v>
      </c>
      <c r="K23797" s="120" t="s">
        <v>15304</v>
      </c>
      <c r="L23797" s="120" t="s">
        <v>8</v>
      </c>
      <c r="M23797" s="120" t="s">
        <v>15305</v>
      </c>
      <c r="N23797" s="120" t="s">
        <v>10</v>
      </c>
      <c r="O23797" s="120" t="s">
        <v>11</v>
      </c>
      <c r="P23797" s="120" t="s">
        <v>12</v>
      </c>
      <c r="Q23797" s="120" t="s">
        <v>13</v>
      </c>
      <c r="R23797" s="120" t="s">
        <v>14</v>
      </c>
      <c r="S23797" s="120" t="s">
        <v>15</v>
      </c>
    </row>
    <row r="23798" spans="1:19" ht="11.25" thickBot="1" x14ac:dyDescent="0.2">
      <c r="A23798" s="88">
        <v>1</v>
      </c>
      <c r="B23798" s="109">
        <v>1.2858796296296297E-2</v>
      </c>
      <c r="C23798" s="110" t="s">
        <v>15306</v>
      </c>
      <c r="D23798" s="110" t="s">
        <v>15306</v>
      </c>
      <c r="E23798" s="110" t="s">
        <v>15306</v>
      </c>
      <c r="F23798" s="89">
        <v>4026.0520000000001</v>
      </c>
      <c r="G23798" s="89">
        <v>3307.8989999999999</v>
      </c>
      <c r="H23798" s="89">
        <v>2135.6120000000001</v>
      </c>
      <c r="I23798" s="89">
        <v>-164.10599999999999</v>
      </c>
      <c r="J23798" s="89">
        <v>957.47699999999998</v>
      </c>
      <c r="K23798" s="89">
        <v>506.42899999999997</v>
      </c>
      <c r="L23798" s="111">
        <v>0.63827</v>
      </c>
      <c r="M23798" s="89">
        <v>2278.7539999999999</v>
      </c>
      <c r="N23798" s="89">
        <v>646.47</v>
      </c>
      <c r="O23798" s="89">
        <v>2495.9780000000001</v>
      </c>
      <c r="P23798" s="89">
        <v>3495.8130000000001</v>
      </c>
      <c r="Q23798" s="89">
        <v>1298826.6000000001</v>
      </c>
      <c r="R23798" s="89">
        <v>244.398</v>
      </c>
      <c r="S23798" s="89">
        <v>946.26900000000001</v>
      </c>
    </row>
    <row r="23799" spans="1:19" ht="11.25" thickBot="1" x14ac:dyDescent="0.2">
      <c r="A23799" s="93"/>
    </row>
    <row r="23800" spans="1:19" ht="11.25" thickBot="1" x14ac:dyDescent="0.2">
      <c r="A23800" s="113" t="s">
        <v>352</v>
      </c>
      <c r="B23800" s="93"/>
      <c r="C23800" s="110" t="s">
        <v>15307</v>
      </c>
      <c r="D23800" s="110" t="s">
        <v>15307</v>
      </c>
      <c r="E23800" s="110" t="s">
        <v>15307</v>
      </c>
      <c r="F23800" s="114">
        <v>4026.0520000000001</v>
      </c>
      <c r="G23800" s="114">
        <v>3307.8989999999999</v>
      </c>
      <c r="H23800" s="114">
        <v>2135.6120000000001</v>
      </c>
      <c r="I23800" s="114">
        <v>-164.10599999999999</v>
      </c>
      <c r="J23800" s="114">
        <v>957.47699999999998</v>
      </c>
      <c r="K23800" s="114">
        <v>506.42899999999997</v>
      </c>
      <c r="L23800" s="115">
        <v>0.63827</v>
      </c>
      <c r="M23800" s="114">
        <v>2278.7539999999999</v>
      </c>
      <c r="N23800" s="114">
        <v>646.47</v>
      </c>
      <c r="O23800" s="114">
        <v>2495.9780000000001</v>
      </c>
      <c r="P23800" s="114">
        <v>3495.8130000000001</v>
      </c>
      <c r="Q23800" s="114">
        <v>1298826.6000000001</v>
      </c>
      <c r="R23800" s="114">
        <v>244.398</v>
      </c>
      <c r="S23800" s="114">
        <v>946.26900000000001</v>
      </c>
    </row>
    <row r="23801" spans="1:19" ht="11.25" thickBot="1" x14ac:dyDescent="0.2">
      <c r="A23801" s="93"/>
    </row>
    <row r="23802" spans="1:19" ht="11.25" thickBot="1" x14ac:dyDescent="0.2">
      <c r="A23802" s="116" t="s">
        <v>355</v>
      </c>
      <c r="B23802" s="93"/>
      <c r="C23802" s="110" t="s">
        <v>15307</v>
      </c>
      <c r="D23802" s="110" t="s">
        <v>15307</v>
      </c>
      <c r="E23802" s="110" t="s">
        <v>15307</v>
      </c>
      <c r="F23802" s="114">
        <v>0</v>
      </c>
      <c r="G23802" s="114">
        <v>0</v>
      </c>
      <c r="H23802" s="114">
        <v>0</v>
      </c>
      <c r="I23802" s="114">
        <v>0</v>
      </c>
      <c r="J23802" s="114">
        <v>0</v>
      </c>
      <c r="K23802" s="114">
        <v>0</v>
      </c>
      <c r="L23802" s="118" t="s">
        <v>15308</v>
      </c>
      <c r="M23802" s="114">
        <v>0</v>
      </c>
      <c r="N23802" s="114">
        <v>0</v>
      </c>
      <c r="O23802" s="114">
        <v>0</v>
      </c>
      <c r="P23802" s="114">
        <v>0</v>
      </c>
      <c r="Q23802" s="114">
        <v>0</v>
      </c>
      <c r="R23802" s="114">
        <v>0</v>
      </c>
      <c r="S23802" s="114">
        <v>0</v>
      </c>
    </row>
    <row r="23803" spans="1:19" ht="11.25" thickBot="1" x14ac:dyDescent="0.2">
      <c r="A23803" s="93"/>
    </row>
    <row r="23804" spans="1:19" ht="11.25" thickBot="1" x14ac:dyDescent="0.2">
      <c r="A23804" s="117" t="s">
        <v>358</v>
      </c>
      <c r="B23804" s="93"/>
      <c r="C23804" s="110" t="s">
        <v>15307</v>
      </c>
      <c r="D23804" s="110" t="s">
        <v>15307</v>
      </c>
      <c r="E23804" s="110" t="s">
        <v>15307</v>
      </c>
      <c r="F23804" s="114">
        <v>0</v>
      </c>
      <c r="G23804" s="114">
        <v>0</v>
      </c>
      <c r="H23804" s="114">
        <v>0</v>
      </c>
      <c r="I23804" s="114">
        <v>0</v>
      </c>
      <c r="J23804" s="114">
        <v>0</v>
      </c>
      <c r="K23804" s="114">
        <v>0</v>
      </c>
      <c r="L23804" s="118">
        <v>0</v>
      </c>
      <c r="M23804" s="114">
        <v>0</v>
      </c>
      <c r="N23804" s="114">
        <v>0</v>
      </c>
      <c r="O23804" s="114">
        <v>0</v>
      </c>
      <c r="P23804" s="114">
        <v>0</v>
      </c>
      <c r="Q23804" s="114">
        <v>0</v>
      </c>
      <c r="R23804" s="114">
        <v>0</v>
      </c>
      <c r="S23804" s="114">
        <v>0</v>
      </c>
    </row>
    <row r="23805" spans="1:19" ht="11.25" thickBot="1" x14ac:dyDescent="0.2">
      <c r="A23805" s="93"/>
    </row>
    <row r="23806" spans="1:19" ht="11.25" thickBot="1" x14ac:dyDescent="0.2">
      <c r="A23806" s="87" t="s">
        <v>345</v>
      </c>
      <c r="B23806" s="87" t="s">
        <v>346</v>
      </c>
      <c r="C23806" s="120" t="s">
        <v>16</v>
      </c>
      <c r="D23806" s="120" t="s">
        <v>15309</v>
      </c>
      <c r="E23806" s="120" t="s">
        <v>15310</v>
      </c>
      <c r="F23806" s="120" t="s">
        <v>20</v>
      </c>
      <c r="G23806" s="120" t="s">
        <v>21</v>
      </c>
      <c r="H23806" s="120" t="s">
        <v>22</v>
      </c>
      <c r="I23806" s="120" t="s">
        <v>23</v>
      </c>
      <c r="J23806" s="120" t="s">
        <v>24</v>
      </c>
      <c r="K23806" s="120" t="s">
        <v>26</v>
      </c>
      <c r="L23806" s="120" t="s">
        <v>15311</v>
      </c>
      <c r="M23806" s="120" t="s">
        <v>27</v>
      </c>
      <c r="N23806" s="120" t="s">
        <v>28</v>
      </c>
      <c r="O23806" s="120" t="s">
        <v>29</v>
      </c>
      <c r="P23806" s="120" t="s">
        <v>30</v>
      </c>
      <c r="Q23806" s="120" t="s">
        <v>15312</v>
      </c>
      <c r="R23806" s="120" t="s">
        <v>32</v>
      </c>
      <c r="S23806" s="120" t="s">
        <v>33</v>
      </c>
    </row>
    <row r="23807" spans="1:19" ht="11.25" thickBot="1" x14ac:dyDescent="0.2">
      <c r="A23807" s="88">
        <v>1</v>
      </c>
      <c r="B23807" s="109">
        <v>1.2858796296296297E-2</v>
      </c>
      <c r="C23807" s="89">
        <v>8392.0400000000009</v>
      </c>
      <c r="D23807" s="89">
        <v>21050.348999999998</v>
      </c>
      <c r="E23807" s="89">
        <v>336.82499999999999</v>
      </c>
      <c r="F23807" s="111">
        <v>0.51868999999999998</v>
      </c>
      <c r="G23807" s="110" t="s">
        <v>16187</v>
      </c>
      <c r="H23807" s="89">
        <v>144.09200000000001</v>
      </c>
      <c r="I23807" s="89">
        <v>241.26300000000001</v>
      </c>
      <c r="J23807" s="89">
        <v>9483.2029999999995</v>
      </c>
      <c r="K23807" s="111">
        <v>0.48382999999999998</v>
      </c>
      <c r="L23807" s="89">
        <v>65733.663</v>
      </c>
      <c r="M23807" s="89">
        <v>25425.656999999999</v>
      </c>
      <c r="N23807" s="89">
        <v>258.30399999999997</v>
      </c>
      <c r="O23807" s="110" t="s">
        <v>16004</v>
      </c>
      <c r="P23807" s="110" t="s">
        <v>15306</v>
      </c>
      <c r="Q23807" s="89">
        <v>282.38099999999997</v>
      </c>
      <c r="R23807" s="89">
        <v>269.47300000000001</v>
      </c>
      <c r="S23807" s="89">
        <v>150.923</v>
      </c>
    </row>
    <row r="23808" spans="1:19" ht="11.25" thickBot="1" x14ac:dyDescent="0.2">
      <c r="A23808" s="93"/>
    </row>
    <row r="23809" spans="1:19" ht="11.25" thickBot="1" x14ac:dyDescent="0.2">
      <c r="A23809" s="113" t="s">
        <v>352</v>
      </c>
      <c r="B23809" s="93"/>
      <c r="C23809" s="114">
        <v>8392.0400000000009</v>
      </c>
      <c r="D23809" s="114">
        <v>21050.348999999998</v>
      </c>
      <c r="E23809" s="114">
        <v>336.82499999999999</v>
      </c>
      <c r="F23809" s="115">
        <v>0.51868999999999998</v>
      </c>
      <c r="G23809" s="110" t="s">
        <v>16188</v>
      </c>
      <c r="H23809" s="114">
        <v>144.09200000000001</v>
      </c>
      <c r="I23809" s="114">
        <v>241.26300000000001</v>
      </c>
      <c r="J23809" s="114">
        <v>9483.2029999999995</v>
      </c>
      <c r="K23809" s="115">
        <v>0.48382999999999998</v>
      </c>
      <c r="L23809" s="114">
        <v>65733.663</v>
      </c>
      <c r="M23809" s="114">
        <v>25425.656999999999</v>
      </c>
      <c r="N23809" s="114">
        <v>258.30399999999997</v>
      </c>
      <c r="O23809" s="110" t="s">
        <v>16006</v>
      </c>
      <c r="P23809" s="110" t="s">
        <v>15307</v>
      </c>
      <c r="Q23809" s="114">
        <v>282.38099999999997</v>
      </c>
      <c r="R23809" s="114">
        <v>269.47300000000001</v>
      </c>
      <c r="S23809" s="114">
        <v>150.923</v>
      </c>
    </row>
    <row r="23810" spans="1:19" ht="11.25" thickBot="1" x14ac:dyDescent="0.2">
      <c r="A23810" s="93"/>
    </row>
    <row r="23811" spans="1:19" ht="11.25" thickBot="1" x14ac:dyDescent="0.2">
      <c r="A23811" s="116" t="s">
        <v>355</v>
      </c>
      <c r="B23811" s="93"/>
      <c r="C23811" s="114">
        <v>0</v>
      </c>
      <c r="D23811" s="114">
        <v>0</v>
      </c>
      <c r="E23811" s="114">
        <v>0</v>
      </c>
      <c r="F23811" s="118" t="s">
        <v>15308</v>
      </c>
      <c r="G23811" s="110" t="s">
        <v>15307</v>
      </c>
      <c r="H23811" s="114">
        <v>0</v>
      </c>
      <c r="I23811" s="114">
        <v>0</v>
      </c>
      <c r="J23811" s="114">
        <v>0</v>
      </c>
      <c r="K23811" s="118" t="s">
        <v>15308</v>
      </c>
      <c r="L23811" s="114">
        <v>0</v>
      </c>
      <c r="M23811" s="114">
        <v>0</v>
      </c>
      <c r="N23811" s="114">
        <v>0</v>
      </c>
      <c r="O23811" s="110" t="s">
        <v>15307</v>
      </c>
      <c r="P23811" s="110" t="s">
        <v>15307</v>
      </c>
      <c r="Q23811" s="114">
        <v>0</v>
      </c>
      <c r="R23811" s="114">
        <v>0</v>
      </c>
      <c r="S23811" s="114">
        <v>0</v>
      </c>
    </row>
    <row r="23812" spans="1:19" ht="11.25" thickBot="1" x14ac:dyDescent="0.2">
      <c r="A23812" s="93"/>
    </row>
    <row r="23813" spans="1:19" ht="11.25" thickBot="1" x14ac:dyDescent="0.2">
      <c r="A23813" s="117" t="s">
        <v>358</v>
      </c>
      <c r="B23813" s="93"/>
      <c r="C23813" s="114">
        <v>0</v>
      </c>
      <c r="D23813" s="114">
        <v>0</v>
      </c>
      <c r="E23813" s="114">
        <v>0</v>
      </c>
      <c r="F23813" s="118">
        <v>0</v>
      </c>
      <c r="G23813" s="110" t="s">
        <v>15307</v>
      </c>
      <c r="H23813" s="114">
        <v>0</v>
      </c>
      <c r="I23813" s="114">
        <v>0</v>
      </c>
      <c r="J23813" s="114">
        <v>0</v>
      </c>
      <c r="K23813" s="118">
        <v>0</v>
      </c>
      <c r="L23813" s="114">
        <v>0</v>
      </c>
      <c r="M23813" s="114">
        <v>0</v>
      </c>
      <c r="N23813" s="114">
        <v>0</v>
      </c>
      <c r="O23813" s="110" t="s">
        <v>15307</v>
      </c>
      <c r="P23813" s="110" t="s">
        <v>15307</v>
      </c>
      <c r="Q23813" s="114">
        <v>0</v>
      </c>
      <c r="R23813" s="114">
        <v>0</v>
      </c>
      <c r="S23813" s="114">
        <v>0</v>
      </c>
    </row>
    <row r="23814" spans="1:19" ht="11.25" thickBot="1" x14ac:dyDescent="0.2">
      <c r="A23814" s="93"/>
    </row>
    <row r="23815" spans="1:19" ht="11.25" thickBot="1" x14ac:dyDescent="0.2">
      <c r="A23815" s="87" t="s">
        <v>345</v>
      </c>
      <c r="B23815" s="87" t="s">
        <v>346</v>
      </c>
      <c r="C23815" s="120" t="s">
        <v>35</v>
      </c>
      <c r="D23815" s="120" t="s">
        <v>36</v>
      </c>
      <c r="E23815" s="120" t="s">
        <v>15315</v>
      </c>
      <c r="F23815" s="120" t="s">
        <v>38</v>
      </c>
      <c r="G23815" s="120" t="s">
        <v>39</v>
      </c>
      <c r="H23815" s="120" t="s">
        <v>41</v>
      </c>
      <c r="I23815" s="120" t="s">
        <v>42</v>
      </c>
      <c r="J23815" s="120" t="s">
        <v>43</v>
      </c>
      <c r="K23815" s="120" t="s">
        <v>44</v>
      </c>
      <c r="L23815" s="120" t="s">
        <v>45</v>
      </c>
      <c r="M23815" s="120" t="s">
        <v>46</v>
      </c>
      <c r="N23815" s="120" t="s">
        <v>47</v>
      </c>
      <c r="O23815" s="120" t="s">
        <v>48</v>
      </c>
      <c r="P23815" s="120" t="s">
        <v>49</v>
      </c>
      <c r="Q23815" s="120" t="s">
        <v>50</v>
      </c>
      <c r="R23815" s="120" t="s">
        <v>51</v>
      </c>
      <c r="S23815" s="120" t="s">
        <v>52</v>
      </c>
    </row>
    <row r="23816" spans="1:19" ht="11.25" thickBot="1" x14ac:dyDescent="0.2">
      <c r="A23816" s="88">
        <v>1</v>
      </c>
      <c r="B23816" s="109">
        <v>1.2858796296296297E-2</v>
      </c>
      <c r="C23816" s="111">
        <v>0.43485000000000001</v>
      </c>
      <c r="D23816" s="89">
        <v>1868.15</v>
      </c>
      <c r="E23816" s="89">
        <v>185.667</v>
      </c>
      <c r="F23816" s="110" t="s">
        <v>16011</v>
      </c>
      <c r="G23816" s="110" t="s">
        <v>16036</v>
      </c>
      <c r="H23816" s="89">
        <v>42514.968999999997</v>
      </c>
      <c r="I23816" s="89">
        <v>2305.3359999999998</v>
      </c>
      <c r="J23816" s="89">
        <v>32582.966</v>
      </c>
      <c r="K23816" s="89">
        <v>1038.9659999999999</v>
      </c>
      <c r="L23816" s="89">
        <v>772.19200000000001</v>
      </c>
      <c r="M23816" s="89">
        <v>133.75800000000001</v>
      </c>
      <c r="N23816" s="89">
        <v>3.0059999999999998</v>
      </c>
      <c r="O23816" s="89">
        <v>424.45800000000003</v>
      </c>
      <c r="P23816" s="89">
        <v>123.876</v>
      </c>
      <c r="Q23816" s="89">
        <v>471.32400000000001</v>
      </c>
      <c r="R23816" s="89">
        <v>68.204999999999998</v>
      </c>
      <c r="S23816" s="89">
        <v>577.71100000000001</v>
      </c>
    </row>
    <row r="23817" spans="1:19" ht="11.25" thickBot="1" x14ac:dyDescent="0.2">
      <c r="A23817" s="93"/>
    </row>
    <row r="23818" spans="1:19" ht="11.25" thickBot="1" x14ac:dyDescent="0.2">
      <c r="A23818" s="113" t="s">
        <v>352</v>
      </c>
      <c r="B23818" s="93"/>
      <c r="C23818" s="115">
        <v>0.43485000000000001</v>
      </c>
      <c r="D23818" s="114">
        <v>1868.15</v>
      </c>
      <c r="E23818" s="114">
        <v>185.667</v>
      </c>
      <c r="F23818" s="110" t="s">
        <v>16012</v>
      </c>
      <c r="G23818" s="110" t="s">
        <v>16042</v>
      </c>
      <c r="H23818" s="114">
        <v>42514.968999999997</v>
      </c>
      <c r="I23818" s="114">
        <v>2305.3359999999998</v>
      </c>
      <c r="J23818" s="114">
        <v>32582.966</v>
      </c>
      <c r="K23818" s="114">
        <v>1038.9659999999999</v>
      </c>
      <c r="L23818" s="114">
        <v>772.19200000000001</v>
      </c>
      <c r="M23818" s="114">
        <v>133.75800000000001</v>
      </c>
      <c r="N23818" s="114">
        <v>3.0059999999999998</v>
      </c>
      <c r="O23818" s="114">
        <v>424.45800000000003</v>
      </c>
      <c r="P23818" s="114">
        <v>123.876</v>
      </c>
      <c r="Q23818" s="114">
        <v>471.32400000000001</v>
      </c>
      <c r="R23818" s="114">
        <v>68.204999999999998</v>
      </c>
      <c r="S23818" s="114">
        <v>577.71100000000001</v>
      </c>
    </row>
    <row r="23819" spans="1:19" ht="11.25" thickBot="1" x14ac:dyDescent="0.2">
      <c r="A23819" s="93"/>
    </row>
    <row r="23820" spans="1:19" ht="11.25" thickBot="1" x14ac:dyDescent="0.2">
      <c r="A23820" s="116" t="s">
        <v>355</v>
      </c>
      <c r="B23820" s="93"/>
      <c r="C23820" s="118" t="s">
        <v>15308</v>
      </c>
      <c r="D23820" s="114">
        <v>0</v>
      </c>
      <c r="E23820" s="114">
        <v>0</v>
      </c>
      <c r="F23820" s="110" t="s">
        <v>15307</v>
      </c>
      <c r="G23820" s="110" t="s">
        <v>15307</v>
      </c>
      <c r="H23820" s="114">
        <v>0</v>
      </c>
      <c r="I23820" s="114">
        <v>0</v>
      </c>
      <c r="J23820" s="114">
        <v>0</v>
      </c>
      <c r="K23820" s="114">
        <v>0</v>
      </c>
      <c r="L23820" s="114">
        <v>0</v>
      </c>
      <c r="M23820" s="114">
        <v>0</v>
      </c>
      <c r="N23820" s="114">
        <v>0</v>
      </c>
      <c r="O23820" s="114">
        <v>0</v>
      </c>
      <c r="P23820" s="114">
        <v>0</v>
      </c>
      <c r="Q23820" s="114">
        <v>0</v>
      </c>
      <c r="R23820" s="114">
        <v>0</v>
      </c>
      <c r="S23820" s="114">
        <v>0</v>
      </c>
    </row>
    <row r="23821" spans="1:19" ht="11.25" thickBot="1" x14ac:dyDescent="0.2">
      <c r="A23821" s="93"/>
    </row>
    <row r="23822" spans="1:19" ht="11.25" thickBot="1" x14ac:dyDescent="0.2">
      <c r="A23822" s="117" t="s">
        <v>358</v>
      </c>
      <c r="B23822" s="93"/>
      <c r="C23822" s="118">
        <v>0</v>
      </c>
      <c r="D23822" s="114">
        <v>0</v>
      </c>
      <c r="E23822" s="114">
        <v>0</v>
      </c>
      <c r="F23822" s="110" t="s">
        <v>15307</v>
      </c>
      <c r="G23822" s="110" t="s">
        <v>15307</v>
      </c>
      <c r="H23822" s="114">
        <v>0</v>
      </c>
      <c r="I23822" s="114">
        <v>0</v>
      </c>
      <c r="J23822" s="114">
        <v>0</v>
      </c>
      <c r="K23822" s="114">
        <v>0</v>
      </c>
      <c r="L23822" s="114">
        <v>0</v>
      </c>
      <c r="M23822" s="114">
        <v>0</v>
      </c>
      <c r="N23822" s="114">
        <v>0</v>
      </c>
      <c r="O23822" s="114">
        <v>0</v>
      </c>
      <c r="P23822" s="114">
        <v>0</v>
      </c>
      <c r="Q23822" s="114">
        <v>0</v>
      </c>
      <c r="R23822" s="114">
        <v>0</v>
      </c>
      <c r="S23822" s="114">
        <v>0</v>
      </c>
    </row>
    <row r="23823" spans="1:19" ht="11.25" thickBot="1" x14ac:dyDescent="0.2">
      <c r="A23823" s="93"/>
    </row>
    <row r="23824" spans="1:19" ht="11.25" thickBot="1" x14ac:dyDescent="0.2">
      <c r="A23824" s="87" t="s">
        <v>345</v>
      </c>
      <c r="B23824" s="87" t="s">
        <v>346</v>
      </c>
      <c r="C23824" s="120" t="s">
        <v>53</v>
      </c>
      <c r="D23824" s="120" t="s">
        <v>54</v>
      </c>
      <c r="E23824" s="120" t="s">
        <v>55</v>
      </c>
      <c r="F23824" s="120" t="s">
        <v>56</v>
      </c>
      <c r="G23824" s="120" t="s">
        <v>15318</v>
      </c>
      <c r="H23824" s="120" t="s">
        <v>57</v>
      </c>
      <c r="I23824" s="120" t="s">
        <v>59</v>
      </c>
      <c r="J23824" s="120" t="s">
        <v>15319</v>
      </c>
      <c r="K23824" s="120" t="s">
        <v>60</v>
      </c>
      <c r="L23824" s="120" t="s">
        <v>61</v>
      </c>
      <c r="M23824" s="120" t="s">
        <v>62</v>
      </c>
      <c r="N23824" s="120" t="s">
        <v>15320</v>
      </c>
      <c r="O23824" s="120" t="s">
        <v>63</v>
      </c>
      <c r="P23824" s="120" t="s">
        <v>64</v>
      </c>
      <c r="Q23824" s="120" t="s">
        <v>66</v>
      </c>
      <c r="R23824" s="120" t="s">
        <v>15321</v>
      </c>
      <c r="S23824" s="120" t="s">
        <v>67</v>
      </c>
    </row>
    <row r="23825" spans="1:19" ht="11.25" thickBot="1" x14ac:dyDescent="0.2">
      <c r="A23825" s="88">
        <v>1</v>
      </c>
      <c r="B23825" s="109">
        <v>1.2858796296296297E-2</v>
      </c>
      <c r="C23825" s="89">
        <v>193.876</v>
      </c>
      <c r="D23825" s="89">
        <v>268.37799999999999</v>
      </c>
      <c r="E23825" s="89">
        <v>70.180999999999997</v>
      </c>
      <c r="F23825" s="89">
        <v>6005.3289999999997</v>
      </c>
      <c r="G23825" s="89">
        <v>8385.1779999999999</v>
      </c>
      <c r="H23825" s="89">
        <v>1877.893</v>
      </c>
      <c r="I23825" s="110" t="s">
        <v>15306</v>
      </c>
      <c r="J23825" s="110" t="s">
        <v>16017</v>
      </c>
      <c r="K23825" s="89">
        <v>91.95</v>
      </c>
      <c r="L23825" s="110" t="s">
        <v>15306</v>
      </c>
      <c r="M23825" s="89">
        <v>35.887999999999998</v>
      </c>
      <c r="N23825" s="89">
        <v>-9833.2109999999993</v>
      </c>
      <c r="O23825" s="89">
        <v>-243.46799999999999</v>
      </c>
      <c r="P23825" s="89">
        <v>26997.975999999999</v>
      </c>
      <c r="Q23825" s="112" t="s">
        <v>15632</v>
      </c>
      <c r="R23825" s="110" t="s">
        <v>16018</v>
      </c>
      <c r="S23825" s="89">
        <v>2905.6</v>
      </c>
    </row>
    <row r="23826" spans="1:19" ht="11.25" thickBot="1" x14ac:dyDescent="0.2">
      <c r="A23826" s="93"/>
    </row>
    <row r="23827" spans="1:19" ht="11.25" thickBot="1" x14ac:dyDescent="0.2">
      <c r="A23827" s="113" t="s">
        <v>352</v>
      </c>
      <c r="B23827" s="93"/>
      <c r="C23827" s="114">
        <v>193.876</v>
      </c>
      <c r="D23827" s="114">
        <v>268.37799999999999</v>
      </c>
      <c r="E23827" s="114">
        <v>70.180999999999997</v>
      </c>
      <c r="F23827" s="114">
        <v>6005.3289999999997</v>
      </c>
      <c r="G23827" s="114">
        <v>8385.1779999999999</v>
      </c>
      <c r="H23827" s="114">
        <v>1877.893</v>
      </c>
      <c r="I23827" s="110" t="s">
        <v>15307</v>
      </c>
      <c r="J23827" s="110" t="s">
        <v>16019</v>
      </c>
      <c r="K23827" s="114">
        <v>91.95</v>
      </c>
      <c r="L23827" s="110" t="s">
        <v>15307</v>
      </c>
      <c r="M23827" s="114">
        <v>35.887999999999998</v>
      </c>
      <c r="N23827" s="114">
        <v>-9833.2109999999993</v>
      </c>
      <c r="O23827" s="114">
        <v>-243.46799999999999</v>
      </c>
      <c r="P23827" s="114">
        <v>26997.975999999999</v>
      </c>
      <c r="Q23827" s="112" t="s">
        <v>15633</v>
      </c>
      <c r="R23827" s="110" t="s">
        <v>16020</v>
      </c>
      <c r="S23827" s="114">
        <v>2905.6</v>
      </c>
    </row>
    <row r="23828" spans="1:19" ht="11.25" thickBot="1" x14ac:dyDescent="0.2">
      <c r="A23828" s="93"/>
    </row>
    <row r="23829" spans="1:19" ht="11.25" thickBot="1" x14ac:dyDescent="0.2">
      <c r="A23829" s="116" t="s">
        <v>355</v>
      </c>
      <c r="B23829" s="93"/>
      <c r="C23829" s="114">
        <v>0</v>
      </c>
      <c r="D23829" s="114">
        <v>0</v>
      </c>
      <c r="E23829" s="114">
        <v>0</v>
      </c>
      <c r="F23829" s="114">
        <v>0</v>
      </c>
      <c r="G23829" s="114">
        <v>0</v>
      </c>
      <c r="H23829" s="114">
        <v>0</v>
      </c>
      <c r="I23829" s="110" t="s">
        <v>15307</v>
      </c>
      <c r="J23829" s="110" t="s">
        <v>15307</v>
      </c>
      <c r="K23829" s="114">
        <v>0</v>
      </c>
      <c r="L23829" s="110" t="s">
        <v>15307</v>
      </c>
      <c r="M23829" s="114">
        <v>0</v>
      </c>
      <c r="N23829" s="114">
        <v>0</v>
      </c>
      <c r="O23829" s="114">
        <v>0</v>
      </c>
      <c r="P23829" s="114">
        <v>0</v>
      </c>
      <c r="Q23829" s="112" t="s">
        <v>15324</v>
      </c>
      <c r="R23829" s="110" t="s">
        <v>15307</v>
      </c>
      <c r="S23829" s="114">
        <v>0</v>
      </c>
    </row>
    <row r="23830" spans="1:19" ht="11.25" thickBot="1" x14ac:dyDescent="0.2">
      <c r="A23830" s="93"/>
    </row>
    <row r="23831" spans="1:19" ht="11.25" thickBot="1" x14ac:dyDescent="0.2">
      <c r="A23831" s="117" t="s">
        <v>358</v>
      </c>
      <c r="B23831" s="93"/>
      <c r="C23831" s="114">
        <v>0</v>
      </c>
      <c r="D23831" s="114">
        <v>0</v>
      </c>
      <c r="E23831" s="114">
        <v>0</v>
      </c>
      <c r="F23831" s="114">
        <v>0</v>
      </c>
      <c r="G23831" s="114">
        <v>0</v>
      </c>
      <c r="H23831" s="114">
        <v>0</v>
      </c>
      <c r="I23831" s="110" t="s">
        <v>15307</v>
      </c>
      <c r="J23831" s="110" t="s">
        <v>15307</v>
      </c>
      <c r="K23831" s="114">
        <v>0</v>
      </c>
      <c r="L23831" s="110" t="s">
        <v>15307</v>
      </c>
      <c r="M23831" s="114">
        <v>0</v>
      </c>
      <c r="N23831" s="114">
        <v>0</v>
      </c>
      <c r="O23831" s="114">
        <v>0</v>
      </c>
      <c r="P23831" s="114">
        <v>0</v>
      </c>
      <c r="Q23831" s="112" t="s">
        <v>15358</v>
      </c>
      <c r="R23831" s="110" t="s">
        <v>15307</v>
      </c>
      <c r="S23831" s="114">
        <v>0</v>
      </c>
    </row>
    <row r="23832" spans="1:19" ht="11.25" thickBot="1" x14ac:dyDescent="0.2">
      <c r="A23832" s="93"/>
    </row>
    <row r="23833" spans="1:19" ht="11.25" thickBot="1" x14ac:dyDescent="0.2">
      <c r="A23833" s="87" t="s">
        <v>345</v>
      </c>
      <c r="B23833" s="87" t="s">
        <v>346</v>
      </c>
      <c r="C23833" s="120" t="s">
        <v>68</v>
      </c>
      <c r="D23833" s="120" t="s">
        <v>15325</v>
      </c>
    </row>
    <row r="23834" spans="1:19" ht="11.25" thickBot="1" x14ac:dyDescent="0.2">
      <c r="A23834" s="88">
        <v>1</v>
      </c>
      <c r="B23834" s="109">
        <v>1.2858796296296297E-2</v>
      </c>
      <c r="C23834" s="89">
        <v>1650.3009999999999</v>
      </c>
      <c r="D23834" s="110" t="s">
        <v>15306</v>
      </c>
    </row>
    <row r="23835" spans="1:19" ht="11.25" thickBot="1" x14ac:dyDescent="0.2">
      <c r="A23835" s="93"/>
    </row>
    <row r="23836" spans="1:19" ht="11.25" thickBot="1" x14ac:dyDescent="0.2">
      <c r="A23836" s="113" t="s">
        <v>352</v>
      </c>
      <c r="B23836" s="93"/>
      <c r="C23836" s="114">
        <v>1650.3009999999999</v>
      </c>
      <c r="D23836" s="110" t="s">
        <v>15307</v>
      </c>
    </row>
    <row r="23837" spans="1:19" ht="11.25" thickBot="1" x14ac:dyDescent="0.2">
      <c r="A23837" s="93"/>
    </row>
    <row r="23838" spans="1:19" ht="11.25" thickBot="1" x14ac:dyDescent="0.2">
      <c r="A23838" s="116" t="s">
        <v>355</v>
      </c>
      <c r="B23838" s="93"/>
      <c r="C23838" s="114">
        <v>0</v>
      </c>
      <c r="D23838" s="110" t="s">
        <v>15307</v>
      </c>
    </row>
    <row r="23839" spans="1:19" ht="11.25" thickBot="1" x14ac:dyDescent="0.2">
      <c r="A23839" s="93"/>
    </row>
    <row r="23840" spans="1:19" ht="11.25" thickBot="1" x14ac:dyDescent="0.2">
      <c r="A23840" s="117" t="s">
        <v>358</v>
      </c>
      <c r="B23840" s="93"/>
      <c r="C23840" s="114">
        <v>0</v>
      </c>
      <c r="D23840" s="110" t="s">
        <v>15307</v>
      </c>
    </row>
    <row r="23841" spans="1:19" ht="10.5" x14ac:dyDescent="0.15">
      <c r="A23841" s="93"/>
    </row>
    <row r="23842" spans="1:19" x14ac:dyDescent="0.15">
      <c r="A23842" s="106"/>
      <c r="B23842" s="69" t="s">
        <v>5354</v>
      </c>
    </row>
    <row r="23843" spans="1:19" ht="9.75" thickBot="1" x14ac:dyDescent="0.2">
      <c r="A23843" s="64" t="s">
        <v>6926</v>
      </c>
    </row>
    <row r="23844" spans="1:19" ht="11.25" thickBot="1" x14ac:dyDescent="0.2">
      <c r="A23844" s="87" t="s">
        <v>345</v>
      </c>
      <c r="B23844" s="87" t="s">
        <v>346</v>
      </c>
      <c r="C23844" s="120" t="s">
        <v>15300</v>
      </c>
      <c r="D23844" s="120" t="s">
        <v>15301</v>
      </c>
      <c r="E23844" s="120" t="s">
        <v>15302</v>
      </c>
      <c r="F23844" s="120" t="s">
        <v>1</v>
      </c>
      <c r="G23844" s="120" t="s">
        <v>2</v>
      </c>
      <c r="H23844" s="120" t="s">
        <v>3</v>
      </c>
      <c r="I23844" s="120" t="s">
        <v>15303</v>
      </c>
      <c r="J23844" s="120" t="s">
        <v>4</v>
      </c>
      <c r="K23844" s="120" t="s">
        <v>15304</v>
      </c>
      <c r="L23844" s="120" t="s">
        <v>8</v>
      </c>
      <c r="M23844" s="120" t="s">
        <v>15305</v>
      </c>
      <c r="N23844" s="120" t="s">
        <v>10</v>
      </c>
      <c r="O23844" s="120" t="s">
        <v>11</v>
      </c>
      <c r="P23844" s="120" t="s">
        <v>12</v>
      </c>
      <c r="Q23844" s="120" t="s">
        <v>13</v>
      </c>
      <c r="R23844" s="120" t="s">
        <v>14</v>
      </c>
      <c r="S23844" s="120" t="s">
        <v>15</v>
      </c>
    </row>
    <row r="23845" spans="1:19" ht="11.25" thickBot="1" x14ac:dyDescent="0.2">
      <c r="A23845" s="88">
        <v>1</v>
      </c>
      <c r="B23845" s="109">
        <v>1.8298611111111113E-2</v>
      </c>
      <c r="C23845" s="110" t="s">
        <v>15306</v>
      </c>
      <c r="D23845" s="110" t="s">
        <v>15306</v>
      </c>
      <c r="E23845" s="89">
        <v>49.268999999999998</v>
      </c>
      <c r="F23845" s="89">
        <v>112728.78</v>
      </c>
      <c r="G23845" s="89">
        <v>31106.185000000001</v>
      </c>
      <c r="H23845" s="89">
        <v>3610.21</v>
      </c>
      <c r="I23845" s="89">
        <v>104.69199999999999</v>
      </c>
      <c r="J23845" s="89">
        <v>11116.326999999999</v>
      </c>
      <c r="K23845" s="89">
        <v>291.815</v>
      </c>
      <c r="L23845" s="111">
        <v>0.67654999999999998</v>
      </c>
      <c r="M23845" s="89">
        <v>27782.626</v>
      </c>
      <c r="N23845" s="89">
        <v>118.202</v>
      </c>
      <c r="O23845" s="89">
        <v>22871.582999999999</v>
      </c>
      <c r="P23845" s="110" t="s">
        <v>16189</v>
      </c>
      <c r="Q23845" s="110" t="s">
        <v>16190</v>
      </c>
      <c r="R23845" s="89">
        <v>1536.145</v>
      </c>
      <c r="S23845" s="89">
        <v>2340.3020000000001</v>
      </c>
    </row>
    <row r="23846" spans="1:19" ht="11.25" thickBot="1" x14ac:dyDescent="0.2">
      <c r="A23846" s="93"/>
    </row>
    <row r="23847" spans="1:19" ht="11.25" thickBot="1" x14ac:dyDescent="0.2">
      <c r="A23847" s="113" t="s">
        <v>352</v>
      </c>
      <c r="B23847" s="93"/>
      <c r="C23847" s="110" t="s">
        <v>15307</v>
      </c>
      <c r="D23847" s="110" t="s">
        <v>15307</v>
      </c>
      <c r="E23847" s="114">
        <v>49.268999999999998</v>
      </c>
      <c r="F23847" s="114">
        <v>112728.78</v>
      </c>
      <c r="G23847" s="114">
        <v>31106.185000000001</v>
      </c>
      <c r="H23847" s="114">
        <v>3610.21</v>
      </c>
      <c r="I23847" s="114">
        <v>104.69199999999999</v>
      </c>
      <c r="J23847" s="114">
        <v>11116.326999999999</v>
      </c>
      <c r="K23847" s="114">
        <v>291.815</v>
      </c>
      <c r="L23847" s="115">
        <v>0.67654999999999998</v>
      </c>
      <c r="M23847" s="114">
        <v>27782.626</v>
      </c>
      <c r="N23847" s="114">
        <v>118.202</v>
      </c>
      <c r="O23847" s="114">
        <v>22871.582999999999</v>
      </c>
      <c r="P23847" s="110" t="s">
        <v>16191</v>
      </c>
      <c r="Q23847" s="110" t="s">
        <v>16192</v>
      </c>
      <c r="R23847" s="114">
        <v>1536.145</v>
      </c>
      <c r="S23847" s="114">
        <v>2340.3020000000001</v>
      </c>
    </row>
    <row r="23848" spans="1:19" ht="11.25" thickBot="1" x14ac:dyDescent="0.2">
      <c r="A23848" s="93"/>
    </row>
    <row r="23849" spans="1:19" ht="11.25" thickBot="1" x14ac:dyDescent="0.2">
      <c r="A23849" s="116" t="s">
        <v>355</v>
      </c>
      <c r="B23849" s="93"/>
      <c r="C23849" s="110" t="s">
        <v>15307</v>
      </c>
      <c r="D23849" s="110" t="s">
        <v>15307</v>
      </c>
      <c r="E23849" s="114">
        <v>0</v>
      </c>
      <c r="F23849" s="114">
        <v>0</v>
      </c>
      <c r="G23849" s="114">
        <v>0</v>
      </c>
      <c r="H23849" s="114">
        <v>0</v>
      </c>
      <c r="I23849" s="114">
        <v>0</v>
      </c>
      <c r="J23849" s="114">
        <v>0</v>
      </c>
      <c r="K23849" s="114">
        <v>0</v>
      </c>
      <c r="L23849" s="118" t="s">
        <v>15308</v>
      </c>
      <c r="M23849" s="114">
        <v>0</v>
      </c>
      <c r="N23849" s="114">
        <v>0</v>
      </c>
      <c r="O23849" s="114">
        <v>0</v>
      </c>
      <c r="P23849" s="110" t="s">
        <v>15358</v>
      </c>
      <c r="Q23849" s="110" t="s">
        <v>15358</v>
      </c>
      <c r="R23849" s="114">
        <v>0</v>
      </c>
      <c r="S23849" s="114">
        <v>0</v>
      </c>
    </row>
    <row r="23850" spans="1:19" ht="11.25" thickBot="1" x14ac:dyDescent="0.2">
      <c r="A23850" s="93"/>
    </row>
    <row r="23851" spans="1:19" ht="11.25" thickBot="1" x14ac:dyDescent="0.2">
      <c r="A23851" s="117" t="s">
        <v>358</v>
      </c>
      <c r="B23851" s="93"/>
      <c r="C23851" s="110" t="s">
        <v>15307</v>
      </c>
      <c r="D23851" s="110" t="s">
        <v>15307</v>
      </c>
      <c r="E23851" s="114">
        <v>0</v>
      </c>
      <c r="F23851" s="114">
        <v>0</v>
      </c>
      <c r="G23851" s="114">
        <v>0</v>
      </c>
      <c r="H23851" s="114">
        <v>0</v>
      </c>
      <c r="I23851" s="114">
        <v>0</v>
      </c>
      <c r="J23851" s="114">
        <v>0</v>
      </c>
      <c r="K23851" s="114">
        <v>0</v>
      </c>
      <c r="L23851" s="118">
        <v>0</v>
      </c>
      <c r="M23851" s="114">
        <v>0</v>
      </c>
      <c r="N23851" s="114">
        <v>0</v>
      </c>
      <c r="O23851" s="114">
        <v>0</v>
      </c>
      <c r="P23851" s="110" t="s">
        <v>15358</v>
      </c>
      <c r="Q23851" s="110" t="s">
        <v>15358</v>
      </c>
      <c r="R23851" s="114">
        <v>0</v>
      </c>
      <c r="S23851" s="114">
        <v>0</v>
      </c>
    </row>
    <row r="23852" spans="1:19" ht="11.25" thickBot="1" x14ac:dyDescent="0.2">
      <c r="A23852" s="93"/>
    </row>
    <row r="23853" spans="1:19" ht="11.25" thickBot="1" x14ac:dyDescent="0.2">
      <c r="A23853" s="87" t="s">
        <v>345</v>
      </c>
      <c r="B23853" s="87" t="s">
        <v>346</v>
      </c>
      <c r="C23853" s="120" t="s">
        <v>16</v>
      </c>
      <c r="D23853" s="120" t="s">
        <v>15309</v>
      </c>
      <c r="E23853" s="120" t="s">
        <v>15310</v>
      </c>
      <c r="F23853" s="120" t="s">
        <v>20</v>
      </c>
      <c r="G23853" s="120" t="s">
        <v>21</v>
      </c>
      <c r="H23853" s="120" t="s">
        <v>22</v>
      </c>
      <c r="I23853" s="120" t="s">
        <v>23</v>
      </c>
      <c r="J23853" s="120" t="s">
        <v>24</v>
      </c>
      <c r="K23853" s="120" t="s">
        <v>26</v>
      </c>
      <c r="L23853" s="120" t="s">
        <v>15311</v>
      </c>
      <c r="M23853" s="120" t="s">
        <v>27</v>
      </c>
      <c r="N23853" s="120" t="s">
        <v>28</v>
      </c>
      <c r="O23853" s="120" t="s">
        <v>29</v>
      </c>
      <c r="P23853" s="120" t="s">
        <v>30</v>
      </c>
      <c r="Q23853" s="120" t="s">
        <v>15312</v>
      </c>
      <c r="R23853" s="120" t="s">
        <v>32</v>
      </c>
      <c r="S23853" s="120" t="s">
        <v>33</v>
      </c>
    </row>
    <row r="23854" spans="1:19" ht="11.25" thickBot="1" x14ac:dyDescent="0.2">
      <c r="A23854" s="88">
        <v>1</v>
      </c>
      <c r="B23854" s="109">
        <v>1.8298611111111113E-2</v>
      </c>
      <c r="C23854" s="89">
        <v>118869.77</v>
      </c>
      <c r="D23854" s="89">
        <v>153200.54</v>
      </c>
      <c r="E23854" s="89">
        <v>2174.2080000000001</v>
      </c>
      <c r="F23854" s="111">
        <v>0.51671999999999996</v>
      </c>
      <c r="G23854" s="89">
        <v>421.00700000000001</v>
      </c>
      <c r="H23854" s="89">
        <v>144.09100000000001</v>
      </c>
      <c r="I23854" s="89">
        <v>772.54100000000005</v>
      </c>
      <c r="J23854" s="89">
        <v>71738.544999999998</v>
      </c>
      <c r="K23854" s="111">
        <v>0.47205000000000003</v>
      </c>
      <c r="L23854" s="89">
        <v>583136.5</v>
      </c>
      <c r="M23854" s="89">
        <v>238631.93</v>
      </c>
      <c r="N23854" s="89">
        <v>5833.3010000000004</v>
      </c>
      <c r="O23854" s="110" t="s">
        <v>16004</v>
      </c>
      <c r="P23854" s="89">
        <v>74.314999999999998</v>
      </c>
      <c r="Q23854" s="89">
        <v>214.21700000000001</v>
      </c>
      <c r="R23854" s="89">
        <v>4624.8280000000004</v>
      </c>
      <c r="S23854" s="89">
        <v>552.00199999999995</v>
      </c>
    </row>
    <row r="23855" spans="1:19" ht="11.25" thickBot="1" x14ac:dyDescent="0.2">
      <c r="A23855" s="93"/>
    </row>
    <row r="23856" spans="1:19" ht="11.25" thickBot="1" x14ac:dyDescent="0.2">
      <c r="A23856" s="113" t="s">
        <v>352</v>
      </c>
      <c r="B23856" s="93"/>
      <c r="C23856" s="114">
        <v>118869.77</v>
      </c>
      <c r="D23856" s="114">
        <v>153200.54</v>
      </c>
      <c r="E23856" s="114">
        <v>2174.2080000000001</v>
      </c>
      <c r="F23856" s="115">
        <v>0.51671999999999996</v>
      </c>
      <c r="G23856" s="114">
        <v>421.00700000000001</v>
      </c>
      <c r="H23856" s="114">
        <v>144.09100000000001</v>
      </c>
      <c r="I23856" s="114">
        <v>772.54100000000005</v>
      </c>
      <c r="J23856" s="114">
        <v>71738.544999999998</v>
      </c>
      <c r="K23856" s="115">
        <v>0.47205000000000003</v>
      </c>
      <c r="L23856" s="114">
        <v>583136.5</v>
      </c>
      <c r="M23856" s="114">
        <v>238631.93</v>
      </c>
      <c r="N23856" s="114">
        <v>5833.3010000000004</v>
      </c>
      <c r="O23856" s="110" t="s">
        <v>16006</v>
      </c>
      <c r="P23856" s="114">
        <v>74.314999999999998</v>
      </c>
      <c r="Q23856" s="114">
        <v>214.21700000000001</v>
      </c>
      <c r="R23856" s="114">
        <v>4624.8280000000004</v>
      </c>
      <c r="S23856" s="114">
        <v>552.00199999999995</v>
      </c>
    </row>
    <row r="23857" spans="1:19" ht="11.25" thickBot="1" x14ac:dyDescent="0.2">
      <c r="A23857" s="93"/>
    </row>
    <row r="23858" spans="1:19" ht="11.25" thickBot="1" x14ac:dyDescent="0.2">
      <c r="A23858" s="116" t="s">
        <v>355</v>
      </c>
      <c r="B23858" s="93"/>
      <c r="C23858" s="114">
        <v>0</v>
      </c>
      <c r="D23858" s="114">
        <v>0</v>
      </c>
      <c r="E23858" s="114">
        <v>0</v>
      </c>
      <c r="F23858" s="118" t="s">
        <v>15308</v>
      </c>
      <c r="G23858" s="114">
        <v>0</v>
      </c>
      <c r="H23858" s="114">
        <v>0</v>
      </c>
      <c r="I23858" s="114">
        <v>0</v>
      </c>
      <c r="J23858" s="114">
        <v>0</v>
      </c>
      <c r="K23858" s="118" t="s">
        <v>15308</v>
      </c>
      <c r="L23858" s="114">
        <v>0</v>
      </c>
      <c r="M23858" s="114">
        <v>0</v>
      </c>
      <c r="N23858" s="114">
        <v>0</v>
      </c>
      <c r="O23858" s="110" t="s">
        <v>15307</v>
      </c>
      <c r="P23858" s="114">
        <v>0</v>
      </c>
      <c r="Q23858" s="114">
        <v>0</v>
      </c>
      <c r="R23858" s="114">
        <v>0</v>
      </c>
      <c r="S23858" s="114">
        <v>0</v>
      </c>
    </row>
    <row r="23859" spans="1:19" ht="11.25" thickBot="1" x14ac:dyDescent="0.2">
      <c r="A23859" s="93"/>
    </row>
    <row r="23860" spans="1:19" ht="11.25" thickBot="1" x14ac:dyDescent="0.2">
      <c r="A23860" s="117" t="s">
        <v>358</v>
      </c>
      <c r="B23860" s="93"/>
      <c r="C23860" s="114">
        <v>0</v>
      </c>
      <c r="D23860" s="114">
        <v>0</v>
      </c>
      <c r="E23860" s="114">
        <v>0</v>
      </c>
      <c r="F23860" s="118">
        <v>0</v>
      </c>
      <c r="G23860" s="114">
        <v>0</v>
      </c>
      <c r="H23860" s="114">
        <v>0</v>
      </c>
      <c r="I23860" s="114">
        <v>0</v>
      </c>
      <c r="J23860" s="114">
        <v>0</v>
      </c>
      <c r="K23860" s="118">
        <v>0</v>
      </c>
      <c r="L23860" s="114">
        <v>0</v>
      </c>
      <c r="M23860" s="114">
        <v>0</v>
      </c>
      <c r="N23860" s="114">
        <v>0</v>
      </c>
      <c r="O23860" s="110" t="s">
        <v>15307</v>
      </c>
      <c r="P23860" s="114">
        <v>0</v>
      </c>
      <c r="Q23860" s="114">
        <v>0</v>
      </c>
      <c r="R23860" s="114">
        <v>0</v>
      </c>
      <c r="S23860" s="114">
        <v>0</v>
      </c>
    </row>
    <row r="23861" spans="1:19" ht="11.25" thickBot="1" x14ac:dyDescent="0.2">
      <c r="A23861" s="93"/>
    </row>
    <row r="23862" spans="1:19" ht="11.25" thickBot="1" x14ac:dyDescent="0.2">
      <c r="A23862" s="87" t="s">
        <v>345</v>
      </c>
      <c r="B23862" s="87" t="s">
        <v>346</v>
      </c>
      <c r="C23862" s="120" t="s">
        <v>35</v>
      </c>
      <c r="D23862" s="120" t="s">
        <v>36</v>
      </c>
      <c r="E23862" s="120" t="s">
        <v>15315</v>
      </c>
      <c r="F23862" s="120" t="s">
        <v>38</v>
      </c>
      <c r="G23862" s="120" t="s">
        <v>39</v>
      </c>
      <c r="H23862" s="120" t="s">
        <v>41</v>
      </c>
      <c r="I23862" s="120" t="s">
        <v>42</v>
      </c>
      <c r="J23862" s="120" t="s">
        <v>43</v>
      </c>
      <c r="K23862" s="120" t="s">
        <v>44</v>
      </c>
      <c r="L23862" s="120" t="s">
        <v>45</v>
      </c>
      <c r="M23862" s="120" t="s">
        <v>46</v>
      </c>
      <c r="N23862" s="120" t="s">
        <v>47</v>
      </c>
      <c r="O23862" s="120" t="s">
        <v>48</v>
      </c>
      <c r="P23862" s="120" t="s">
        <v>49</v>
      </c>
      <c r="Q23862" s="120" t="s">
        <v>50</v>
      </c>
      <c r="R23862" s="120" t="s">
        <v>51</v>
      </c>
      <c r="S23862" s="120" t="s">
        <v>52</v>
      </c>
    </row>
    <row r="23863" spans="1:19" ht="11.25" thickBot="1" x14ac:dyDescent="0.2">
      <c r="A23863" s="88">
        <v>1</v>
      </c>
      <c r="B23863" s="109">
        <v>1.8298611111111113E-2</v>
      </c>
      <c r="C23863" s="111">
        <v>0.43018000000000001</v>
      </c>
      <c r="D23863" s="89">
        <v>16901.962</v>
      </c>
      <c r="E23863" s="89">
        <v>1058.203</v>
      </c>
      <c r="F23863" s="110" t="s">
        <v>16011</v>
      </c>
      <c r="G23863" s="89">
        <v>61.680999999999997</v>
      </c>
      <c r="H23863" s="89">
        <v>179790.01</v>
      </c>
      <c r="I23863" s="89">
        <v>9186.1560000000009</v>
      </c>
      <c r="J23863" s="89">
        <v>273817.73</v>
      </c>
      <c r="K23863" s="89">
        <v>1573.453</v>
      </c>
      <c r="L23863" s="89">
        <v>716.84100000000001</v>
      </c>
      <c r="M23863" s="89">
        <v>8.4990000000000006</v>
      </c>
      <c r="N23863" s="89">
        <v>-82.281999999999996</v>
      </c>
      <c r="O23863" s="89">
        <v>788.60400000000004</v>
      </c>
      <c r="P23863" s="89">
        <v>29.611000000000001</v>
      </c>
      <c r="Q23863" s="89">
        <v>187.459</v>
      </c>
      <c r="R23863" s="89">
        <v>105.483</v>
      </c>
      <c r="S23863" s="110" t="s">
        <v>15306</v>
      </c>
    </row>
    <row r="23864" spans="1:19" ht="11.25" thickBot="1" x14ac:dyDescent="0.2">
      <c r="A23864" s="93"/>
    </row>
    <row r="23865" spans="1:19" ht="11.25" thickBot="1" x14ac:dyDescent="0.2">
      <c r="A23865" s="113" t="s">
        <v>352</v>
      </c>
      <c r="B23865" s="93"/>
      <c r="C23865" s="115">
        <v>0.43018000000000001</v>
      </c>
      <c r="D23865" s="114">
        <v>16901.962</v>
      </c>
      <c r="E23865" s="114">
        <v>1058.203</v>
      </c>
      <c r="F23865" s="110" t="s">
        <v>16012</v>
      </c>
      <c r="G23865" s="114">
        <v>61.680999999999997</v>
      </c>
      <c r="H23865" s="114">
        <v>179790.01</v>
      </c>
      <c r="I23865" s="114">
        <v>9186.1560000000009</v>
      </c>
      <c r="J23865" s="114">
        <v>273817.73</v>
      </c>
      <c r="K23865" s="114">
        <v>1573.453</v>
      </c>
      <c r="L23865" s="114">
        <v>716.84100000000001</v>
      </c>
      <c r="M23865" s="114">
        <v>8.4990000000000006</v>
      </c>
      <c r="N23865" s="114">
        <v>-82.281999999999996</v>
      </c>
      <c r="O23865" s="114">
        <v>788.60400000000004</v>
      </c>
      <c r="P23865" s="114">
        <v>29.611000000000001</v>
      </c>
      <c r="Q23865" s="114">
        <v>187.459</v>
      </c>
      <c r="R23865" s="114">
        <v>105.483</v>
      </c>
      <c r="S23865" s="110" t="s">
        <v>15307</v>
      </c>
    </row>
    <row r="23866" spans="1:19" ht="11.25" thickBot="1" x14ac:dyDescent="0.2">
      <c r="A23866" s="93"/>
    </row>
    <row r="23867" spans="1:19" ht="11.25" thickBot="1" x14ac:dyDescent="0.2">
      <c r="A23867" s="116" t="s">
        <v>355</v>
      </c>
      <c r="B23867" s="93"/>
      <c r="C23867" s="118" t="s">
        <v>15308</v>
      </c>
      <c r="D23867" s="114">
        <v>0</v>
      </c>
      <c r="E23867" s="114">
        <v>0</v>
      </c>
      <c r="F23867" s="110" t="s">
        <v>15307</v>
      </c>
      <c r="G23867" s="114">
        <v>0</v>
      </c>
      <c r="H23867" s="114">
        <v>0</v>
      </c>
      <c r="I23867" s="114">
        <v>0</v>
      </c>
      <c r="J23867" s="114">
        <v>0</v>
      </c>
      <c r="K23867" s="114">
        <v>0</v>
      </c>
      <c r="L23867" s="114">
        <v>0</v>
      </c>
      <c r="M23867" s="114">
        <v>0</v>
      </c>
      <c r="N23867" s="114">
        <v>0</v>
      </c>
      <c r="O23867" s="114">
        <v>0</v>
      </c>
      <c r="P23867" s="114">
        <v>0</v>
      </c>
      <c r="Q23867" s="114">
        <v>0</v>
      </c>
      <c r="R23867" s="114">
        <v>0</v>
      </c>
      <c r="S23867" s="110" t="s">
        <v>15307</v>
      </c>
    </row>
    <row r="23868" spans="1:19" ht="11.25" thickBot="1" x14ac:dyDescent="0.2">
      <c r="A23868" s="93"/>
    </row>
    <row r="23869" spans="1:19" ht="11.25" thickBot="1" x14ac:dyDescent="0.2">
      <c r="A23869" s="117" t="s">
        <v>358</v>
      </c>
      <c r="B23869" s="93"/>
      <c r="C23869" s="118">
        <v>0</v>
      </c>
      <c r="D23869" s="114">
        <v>0</v>
      </c>
      <c r="E23869" s="114">
        <v>0</v>
      </c>
      <c r="F23869" s="110" t="s">
        <v>15307</v>
      </c>
      <c r="G23869" s="114">
        <v>0</v>
      </c>
      <c r="H23869" s="114">
        <v>0</v>
      </c>
      <c r="I23869" s="114">
        <v>0</v>
      </c>
      <c r="J23869" s="114">
        <v>0</v>
      </c>
      <c r="K23869" s="114">
        <v>0</v>
      </c>
      <c r="L23869" s="114">
        <v>0</v>
      </c>
      <c r="M23869" s="114">
        <v>0</v>
      </c>
      <c r="N23869" s="114">
        <v>0</v>
      </c>
      <c r="O23869" s="114">
        <v>0</v>
      </c>
      <c r="P23869" s="114">
        <v>0</v>
      </c>
      <c r="Q23869" s="114">
        <v>0</v>
      </c>
      <c r="R23869" s="114">
        <v>0</v>
      </c>
      <c r="S23869" s="110" t="s">
        <v>15307</v>
      </c>
    </row>
    <row r="23870" spans="1:19" ht="11.25" thickBot="1" x14ac:dyDescent="0.2">
      <c r="A23870" s="93"/>
    </row>
    <row r="23871" spans="1:19" ht="11.25" thickBot="1" x14ac:dyDescent="0.2">
      <c r="A23871" s="87" t="s">
        <v>345</v>
      </c>
      <c r="B23871" s="87" t="s">
        <v>346</v>
      </c>
      <c r="C23871" s="120" t="s">
        <v>53</v>
      </c>
      <c r="D23871" s="120" t="s">
        <v>54</v>
      </c>
      <c r="E23871" s="120" t="s">
        <v>55</v>
      </c>
      <c r="F23871" s="120" t="s">
        <v>56</v>
      </c>
      <c r="G23871" s="120" t="s">
        <v>15318</v>
      </c>
      <c r="H23871" s="120" t="s">
        <v>57</v>
      </c>
      <c r="I23871" s="120" t="s">
        <v>59</v>
      </c>
      <c r="J23871" s="120" t="s">
        <v>15319</v>
      </c>
      <c r="K23871" s="120" t="s">
        <v>60</v>
      </c>
      <c r="L23871" s="120" t="s">
        <v>61</v>
      </c>
      <c r="M23871" s="120" t="s">
        <v>62</v>
      </c>
      <c r="N23871" s="120" t="s">
        <v>15320</v>
      </c>
      <c r="O23871" s="120" t="s">
        <v>63</v>
      </c>
      <c r="P23871" s="120" t="s">
        <v>64</v>
      </c>
      <c r="Q23871" s="120" t="s">
        <v>66</v>
      </c>
      <c r="R23871" s="120" t="s">
        <v>15321</v>
      </c>
      <c r="S23871" s="120" t="s">
        <v>67</v>
      </c>
    </row>
    <row r="23872" spans="1:19" ht="11.25" thickBot="1" x14ac:dyDescent="0.2">
      <c r="A23872" s="88">
        <v>1</v>
      </c>
      <c r="B23872" s="109">
        <v>1.8298611111111113E-2</v>
      </c>
      <c r="C23872" s="89">
        <v>170.43100000000001</v>
      </c>
      <c r="D23872" s="110" t="s">
        <v>15306</v>
      </c>
      <c r="E23872" s="110" t="s">
        <v>16047</v>
      </c>
      <c r="F23872" s="89">
        <v>45385.786999999997</v>
      </c>
      <c r="G23872" s="89">
        <v>96428.591</v>
      </c>
      <c r="H23872" s="89">
        <v>19290.375</v>
      </c>
      <c r="I23872" s="89">
        <v>87.790999999999997</v>
      </c>
      <c r="J23872" s="110" t="s">
        <v>16017</v>
      </c>
      <c r="K23872" s="89">
        <v>196.999</v>
      </c>
      <c r="L23872" s="89">
        <v>592.91</v>
      </c>
      <c r="M23872" s="89">
        <v>762.62800000000004</v>
      </c>
      <c r="N23872" s="89">
        <v>-9681.7170000000006</v>
      </c>
      <c r="O23872" s="89">
        <v>264.678</v>
      </c>
      <c r="P23872" s="89">
        <v>416130.28</v>
      </c>
      <c r="Q23872" s="112" t="s">
        <v>15638</v>
      </c>
      <c r="R23872" s="110" t="s">
        <v>16018</v>
      </c>
      <c r="S23872" s="89">
        <v>1364.11</v>
      </c>
    </row>
    <row r="23873" spans="1:19" ht="11.25" thickBot="1" x14ac:dyDescent="0.2">
      <c r="A23873" s="93"/>
    </row>
    <row r="23874" spans="1:19" ht="11.25" thickBot="1" x14ac:dyDescent="0.2">
      <c r="A23874" s="113" t="s">
        <v>352</v>
      </c>
      <c r="B23874" s="93"/>
      <c r="C23874" s="114">
        <v>170.43100000000001</v>
      </c>
      <c r="D23874" s="110" t="s">
        <v>15307</v>
      </c>
      <c r="E23874" s="110" t="s">
        <v>16049</v>
      </c>
      <c r="F23874" s="114">
        <v>45385.786999999997</v>
      </c>
      <c r="G23874" s="114">
        <v>96428.591</v>
      </c>
      <c r="H23874" s="114">
        <v>19290.375</v>
      </c>
      <c r="I23874" s="114">
        <v>87.790999999999997</v>
      </c>
      <c r="J23874" s="110" t="s">
        <v>16019</v>
      </c>
      <c r="K23874" s="114">
        <v>196.999</v>
      </c>
      <c r="L23874" s="114">
        <v>592.91</v>
      </c>
      <c r="M23874" s="114">
        <v>762.62800000000004</v>
      </c>
      <c r="N23874" s="114">
        <v>-9681.7170000000006</v>
      </c>
      <c r="O23874" s="114">
        <v>264.678</v>
      </c>
      <c r="P23874" s="114">
        <v>416130.28</v>
      </c>
      <c r="Q23874" s="112" t="s">
        <v>15639</v>
      </c>
      <c r="R23874" s="110" t="s">
        <v>16020</v>
      </c>
      <c r="S23874" s="114">
        <v>1364.11</v>
      </c>
    </row>
    <row r="23875" spans="1:19" ht="11.25" thickBot="1" x14ac:dyDescent="0.2">
      <c r="A23875" s="93"/>
    </row>
    <row r="23876" spans="1:19" ht="11.25" thickBot="1" x14ac:dyDescent="0.2">
      <c r="A23876" s="116" t="s">
        <v>355</v>
      </c>
      <c r="B23876" s="93"/>
      <c r="C23876" s="114">
        <v>0</v>
      </c>
      <c r="D23876" s="110" t="s">
        <v>15307</v>
      </c>
      <c r="E23876" s="110" t="s">
        <v>15307</v>
      </c>
      <c r="F23876" s="114">
        <v>0</v>
      </c>
      <c r="G23876" s="114">
        <v>0</v>
      </c>
      <c r="H23876" s="114">
        <v>0</v>
      </c>
      <c r="I23876" s="114">
        <v>0</v>
      </c>
      <c r="J23876" s="110" t="s">
        <v>15307</v>
      </c>
      <c r="K23876" s="114">
        <v>0</v>
      </c>
      <c r="L23876" s="114">
        <v>0</v>
      </c>
      <c r="M23876" s="114">
        <v>0</v>
      </c>
      <c r="N23876" s="114">
        <v>0</v>
      </c>
      <c r="O23876" s="114">
        <v>0</v>
      </c>
      <c r="P23876" s="114">
        <v>0</v>
      </c>
      <c r="Q23876" s="112" t="s">
        <v>15324</v>
      </c>
      <c r="R23876" s="110" t="s">
        <v>15307</v>
      </c>
      <c r="S23876" s="114">
        <v>0</v>
      </c>
    </row>
    <row r="23877" spans="1:19" ht="11.25" thickBot="1" x14ac:dyDescent="0.2">
      <c r="A23877" s="93"/>
    </row>
    <row r="23878" spans="1:19" ht="11.25" thickBot="1" x14ac:dyDescent="0.2">
      <c r="A23878" s="117" t="s">
        <v>358</v>
      </c>
      <c r="B23878" s="93"/>
      <c r="C23878" s="114">
        <v>0</v>
      </c>
      <c r="D23878" s="110" t="s">
        <v>15307</v>
      </c>
      <c r="E23878" s="110" t="s">
        <v>15307</v>
      </c>
      <c r="F23878" s="114">
        <v>0</v>
      </c>
      <c r="G23878" s="114">
        <v>0</v>
      </c>
      <c r="H23878" s="114">
        <v>0</v>
      </c>
      <c r="I23878" s="114">
        <v>0</v>
      </c>
      <c r="J23878" s="110" t="s">
        <v>15307</v>
      </c>
      <c r="K23878" s="114">
        <v>0</v>
      </c>
      <c r="L23878" s="114">
        <v>0</v>
      </c>
      <c r="M23878" s="114">
        <v>0</v>
      </c>
      <c r="N23878" s="114">
        <v>0</v>
      </c>
      <c r="O23878" s="114">
        <v>0</v>
      </c>
      <c r="P23878" s="114">
        <v>0</v>
      </c>
      <c r="Q23878" s="112" t="s">
        <v>15358</v>
      </c>
      <c r="R23878" s="110" t="s">
        <v>15307</v>
      </c>
      <c r="S23878" s="114">
        <v>0</v>
      </c>
    </row>
    <row r="23879" spans="1:19" ht="11.25" thickBot="1" x14ac:dyDescent="0.2">
      <c r="A23879" s="93"/>
    </row>
    <row r="23880" spans="1:19" ht="11.25" thickBot="1" x14ac:dyDescent="0.2">
      <c r="A23880" s="87" t="s">
        <v>345</v>
      </c>
      <c r="B23880" s="87" t="s">
        <v>346</v>
      </c>
      <c r="C23880" s="120" t="s">
        <v>68</v>
      </c>
      <c r="D23880" s="120" t="s">
        <v>15325</v>
      </c>
    </row>
    <row r="23881" spans="1:19" ht="11.25" thickBot="1" x14ac:dyDescent="0.2">
      <c r="A23881" s="88">
        <v>1</v>
      </c>
      <c r="B23881" s="109">
        <v>1.8298611111111113E-2</v>
      </c>
      <c r="C23881" s="89">
        <v>23566.963</v>
      </c>
      <c r="D23881" s="110" t="s">
        <v>15306</v>
      </c>
    </row>
    <row r="23882" spans="1:19" ht="11.25" thickBot="1" x14ac:dyDescent="0.2">
      <c r="A23882" s="93"/>
    </row>
    <row r="23883" spans="1:19" ht="11.25" thickBot="1" x14ac:dyDescent="0.2">
      <c r="A23883" s="113" t="s">
        <v>352</v>
      </c>
      <c r="B23883" s="93"/>
      <c r="C23883" s="114">
        <v>23566.963</v>
      </c>
      <c r="D23883" s="110" t="s">
        <v>15307</v>
      </c>
    </row>
    <row r="23884" spans="1:19" ht="11.25" thickBot="1" x14ac:dyDescent="0.2">
      <c r="A23884" s="93"/>
    </row>
    <row r="23885" spans="1:19" ht="11.25" thickBot="1" x14ac:dyDescent="0.2">
      <c r="A23885" s="116" t="s">
        <v>355</v>
      </c>
      <c r="B23885" s="93"/>
      <c r="C23885" s="114">
        <v>0</v>
      </c>
      <c r="D23885" s="110" t="s">
        <v>15307</v>
      </c>
    </row>
    <row r="23886" spans="1:19" ht="11.25" thickBot="1" x14ac:dyDescent="0.2">
      <c r="A23886" s="93"/>
    </row>
    <row r="23887" spans="1:19" ht="11.25" thickBot="1" x14ac:dyDescent="0.2">
      <c r="A23887" s="117" t="s">
        <v>358</v>
      </c>
      <c r="B23887" s="93"/>
      <c r="C23887" s="114">
        <v>0</v>
      </c>
      <c r="D23887" s="110" t="s">
        <v>15307</v>
      </c>
    </row>
    <row r="23888" spans="1:19" ht="10.5" x14ac:dyDescent="0.15">
      <c r="A23888" s="93"/>
    </row>
    <row r="23889" spans="1:19" x14ac:dyDescent="0.15">
      <c r="A23889" s="106"/>
      <c r="B23889" s="69" t="s">
        <v>5450</v>
      </c>
    </row>
    <row r="23890" spans="1:19" ht="9.75" thickBot="1" x14ac:dyDescent="0.2">
      <c r="A23890" s="64" t="s">
        <v>6926</v>
      </c>
    </row>
    <row r="23891" spans="1:19" ht="11.25" thickBot="1" x14ac:dyDescent="0.2">
      <c r="A23891" s="87" t="s">
        <v>345</v>
      </c>
      <c r="B23891" s="87" t="s">
        <v>346</v>
      </c>
      <c r="C23891" s="120" t="s">
        <v>15300</v>
      </c>
      <c r="D23891" s="120" t="s">
        <v>15301</v>
      </c>
      <c r="E23891" s="120" t="s">
        <v>15302</v>
      </c>
      <c r="F23891" s="120" t="s">
        <v>1</v>
      </c>
      <c r="G23891" s="120" t="s">
        <v>2</v>
      </c>
      <c r="H23891" s="120" t="s">
        <v>3</v>
      </c>
      <c r="I23891" s="120" t="s">
        <v>15303</v>
      </c>
      <c r="J23891" s="120" t="s">
        <v>4</v>
      </c>
      <c r="K23891" s="120" t="s">
        <v>15304</v>
      </c>
      <c r="L23891" s="120" t="s">
        <v>8</v>
      </c>
      <c r="M23891" s="120" t="s">
        <v>15305</v>
      </c>
      <c r="N23891" s="120" t="s">
        <v>10</v>
      </c>
      <c r="O23891" s="120" t="s">
        <v>11</v>
      </c>
      <c r="P23891" s="120" t="s">
        <v>12</v>
      </c>
      <c r="Q23891" s="120" t="s">
        <v>13</v>
      </c>
      <c r="R23891" s="120" t="s">
        <v>14</v>
      </c>
      <c r="S23891" s="120" t="s">
        <v>15</v>
      </c>
    </row>
    <row r="23892" spans="1:19" ht="11.25" thickBot="1" x14ac:dyDescent="0.2">
      <c r="A23892" s="88">
        <v>1</v>
      </c>
      <c r="B23892" s="109">
        <v>2.3738425925925923E-2</v>
      </c>
      <c r="C23892" s="110" t="s">
        <v>15306</v>
      </c>
      <c r="D23892" s="110" t="s">
        <v>15306</v>
      </c>
      <c r="E23892" s="89">
        <v>51.706000000000003</v>
      </c>
      <c r="F23892" s="89">
        <v>21649.48</v>
      </c>
      <c r="G23892" s="89">
        <v>6199.5320000000002</v>
      </c>
      <c r="H23892" s="89">
        <v>5831.6210000000001</v>
      </c>
      <c r="I23892" s="89">
        <v>-50.067999999999998</v>
      </c>
      <c r="J23892" s="89">
        <v>1249.6020000000001</v>
      </c>
      <c r="K23892" s="89">
        <v>-267.67899999999997</v>
      </c>
      <c r="L23892" s="111">
        <v>0.64466999999999997</v>
      </c>
      <c r="M23892" s="89">
        <v>6576.5410000000002</v>
      </c>
      <c r="N23892" s="89">
        <v>1649.039</v>
      </c>
      <c r="O23892" s="89">
        <v>5643.6260000000002</v>
      </c>
      <c r="P23892" s="110" t="s">
        <v>16193</v>
      </c>
      <c r="Q23892" s="110" t="s">
        <v>16194</v>
      </c>
      <c r="R23892" s="89">
        <v>925.44</v>
      </c>
      <c r="S23892" s="89">
        <v>1417.5930000000001</v>
      </c>
    </row>
    <row r="23893" spans="1:19" ht="11.25" thickBot="1" x14ac:dyDescent="0.2">
      <c r="A23893" s="93"/>
    </row>
    <row r="23894" spans="1:19" ht="11.25" thickBot="1" x14ac:dyDescent="0.2">
      <c r="A23894" s="113" t="s">
        <v>352</v>
      </c>
      <c r="B23894" s="93"/>
      <c r="C23894" s="110" t="s">
        <v>15307</v>
      </c>
      <c r="D23894" s="110" t="s">
        <v>15307</v>
      </c>
      <c r="E23894" s="114">
        <v>51.706000000000003</v>
      </c>
      <c r="F23894" s="114">
        <v>21649.48</v>
      </c>
      <c r="G23894" s="114">
        <v>6199.5320000000002</v>
      </c>
      <c r="H23894" s="114">
        <v>5831.6210000000001</v>
      </c>
      <c r="I23894" s="114">
        <v>-50.067999999999998</v>
      </c>
      <c r="J23894" s="114">
        <v>1249.6020000000001</v>
      </c>
      <c r="K23894" s="114">
        <v>-267.67899999999997</v>
      </c>
      <c r="L23894" s="115">
        <v>0.64466999999999997</v>
      </c>
      <c r="M23894" s="114">
        <v>6576.5410000000002</v>
      </c>
      <c r="N23894" s="114">
        <v>1649.039</v>
      </c>
      <c r="O23894" s="114">
        <v>5643.6260000000002</v>
      </c>
      <c r="P23894" s="110" t="s">
        <v>16195</v>
      </c>
      <c r="Q23894" s="110" t="s">
        <v>16196</v>
      </c>
      <c r="R23894" s="114">
        <v>925.44</v>
      </c>
      <c r="S23894" s="114">
        <v>1417.5930000000001</v>
      </c>
    </row>
    <row r="23895" spans="1:19" ht="11.25" thickBot="1" x14ac:dyDescent="0.2">
      <c r="A23895" s="93"/>
    </row>
    <row r="23896" spans="1:19" ht="11.25" thickBot="1" x14ac:dyDescent="0.2">
      <c r="A23896" s="116" t="s">
        <v>355</v>
      </c>
      <c r="B23896" s="93"/>
      <c r="C23896" s="110" t="s">
        <v>15307</v>
      </c>
      <c r="D23896" s="110" t="s">
        <v>15307</v>
      </c>
      <c r="E23896" s="114">
        <v>0</v>
      </c>
      <c r="F23896" s="114">
        <v>0</v>
      </c>
      <c r="G23896" s="114">
        <v>0</v>
      </c>
      <c r="H23896" s="114">
        <v>0</v>
      </c>
      <c r="I23896" s="114">
        <v>0</v>
      </c>
      <c r="J23896" s="114">
        <v>0</v>
      </c>
      <c r="K23896" s="114">
        <v>0</v>
      </c>
      <c r="L23896" s="118" t="s">
        <v>15308</v>
      </c>
      <c r="M23896" s="114">
        <v>0</v>
      </c>
      <c r="N23896" s="114">
        <v>0</v>
      </c>
      <c r="O23896" s="114">
        <v>0</v>
      </c>
      <c r="P23896" s="110" t="s">
        <v>15358</v>
      </c>
      <c r="Q23896" s="110" t="s">
        <v>15358</v>
      </c>
      <c r="R23896" s="114">
        <v>0</v>
      </c>
      <c r="S23896" s="114">
        <v>0</v>
      </c>
    </row>
    <row r="23897" spans="1:19" ht="11.25" thickBot="1" x14ac:dyDescent="0.2">
      <c r="A23897" s="93"/>
    </row>
    <row r="23898" spans="1:19" ht="11.25" thickBot="1" x14ac:dyDescent="0.2">
      <c r="A23898" s="117" t="s">
        <v>358</v>
      </c>
      <c r="B23898" s="93"/>
      <c r="C23898" s="110" t="s">
        <v>15307</v>
      </c>
      <c r="D23898" s="110" t="s">
        <v>15307</v>
      </c>
      <c r="E23898" s="114">
        <v>0</v>
      </c>
      <c r="F23898" s="114">
        <v>0</v>
      </c>
      <c r="G23898" s="114">
        <v>0</v>
      </c>
      <c r="H23898" s="114">
        <v>0</v>
      </c>
      <c r="I23898" s="114">
        <v>0</v>
      </c>
      <c r="J23898" s="114">
        <v>0</v>
      </c>
      <c r="K23898" s="114">
        <v>0</v>
      </c>
      <c r="L23898" s="118">
        <v>0</v>
      </c>
      <c r="M23898" s="114">
        <v>0</v>
      </c>
      <c r="N23898" s="114">
        <v>0</v>
      </c>
      <c r="O23898" s="114">
        <v>0</v>
      </c>
      <c r="P23898" s="110" t="s">
        <v>15358</v>
      </c>
      <c r="Q23898" s="110" t="s">
        <v>15358</v>
      </c>
      <c r="R23898" s="114">
        <v>0</v>
      </c>
      <c r="S23898" s="114">
        <v>0</v>
      </c>
    </row>
    <row r="23899" spans="1:19" ht="11.25" thickBot="1" x14ac:dyDescent="0.2">
      <c r="A23899" s="93"/>
    </row>
    <row r="23900" spans="1:19" ht="11.25" thickBot="1" x14ac:dyDescent="0.2">
      <c r="A23900" s="87" t="s">
        <v>345</v>
      </c>
      <c r="B23900" s="87" t="s">
        <v>346</v>
      </c>
      <c r="C23900" s="120" t="s">
        <v>16</v>
      </c>
      <c r="D23900" s="120" t="s">
        <v>15309</v>
      </c>
      <c r="E23900" s="120" t="s">
        <v>15310</v>
      </c>
      <c r="F23900" s="120" t="s">
        <v>20</v>
      </c>
      <c r="G23900" s="120" t="s">
        <v>21</v>
      </c>
      <c r="H23900" s="120" t="s">
        <v>22</v>
      </c>
      <c r="I23900" s="120" t="s">
        <v>23</v>
      </c>
      <c r="J23900" s="120" t="s">
        <v>24</v>
      </c>
      <c r="K23900" s="120" t="s">
        <v>26</v>
      </c>
      <c r="L23900" s="120" t="s">
        <v>15311</v>
      </c>
      <c r="M23900" s="120" t="s">
        <v>27</v>
      </c>
      <c r="N23900" s="120" t="s">
        <v>28</v>
      </c>
      <c r="O23900" s="120" t="s">
        <v>29</v>
      </c>
      <c r="P23900" s="120" t="s">
        <v>30</v>
      </c>
      <c r="Q23900" s="120" t="s">
        <v>15312</v>
      </c>
      <c r="R23900" s="120" t="s">
        <v>32</v>
      </c>
      <c r="S23900" s="120" t="s">
        <v>33</v>
      </c>
    </row>
    <row r="23901" spans="1:19" ht="11.25" thickBot="1" x14ac:dyDescent="0.2">
      <c r="A23901" s="88">
        <v>1</v>
      </c>
      <c r="B23901" s="109">
        <v>2.3738425925925923E-2</v>
      </c>
      <c r="C23901" s="89">
        <v>26597.65</v>
      </c>
      <c r="D23901" s="89">
        <v>51394.258000000002</v>
      </c>
      <c r="E23901" s="89">
        <v>399.85500000000002</v>
      </c>
      <c r="F23901" s="111">
        <v>0.51720999999999995</v>
      </c>
      <c r="G23901" s="89">
        <v>-122.941</v>
      </c>
      <c r="H23901" s="110" t="s">
        <v>16197</v>
      </c>
      <c r="I23901" s="89">
        <v>162.25</v>
      </c>
      <c r="J23901" s="89">
        <v>10126.288</v>
      </c>
      <c r="K23901" s="111">
        <v>0.48205999999999999</v>
      </c>
      <c r="L23901" s="89">
        <v>143649.14000000001</v>
      </c>
      <c r="M23901" s="89">
        <v>41628.264000000003</v>
      </c>
      <c r="N23901" s="89">
        <v>1125.076</v>
      </c>
      <c r="O23901" s="110" t="s">
        <v>16004</v>
      </c>
      <c r="P23901" s="110" t="s">
        <v>15306</v>
      </c>
      <c r="Q23901" s="89">
        <v>202.58</v>
      </c>
      <c r="R23901" s="89">
        <v>2234.2289999999998</v>
      </c>
      <c r="S23901" s="89">
        <v>77.454999999999998</v>
      </c>
    </row>
    <row r="23902" spans="1:19" ht="11.25" thickBot="1" x14ac:dyDescent="0.2">
      <c r="A23902" s="93"/>
    </row>
    <row r="23903" spans="1:19" ht="11.25" thickBot="1" x14ac:dyDescent="0.2">
      <c r="A23903" s="113" t="s">
        <v>352</v>
      </c>
      <c r="B23903" s="93"/>
      <c r="C23903" s="114">
        <v>26597.65</v>
      </c>
      <c r="D23903" s="114">
        <v>51394.258000000002</v>
      </c>
      <c r="E23903" s="114">
        <v>399.85500000000002</v>
      </c>
      <c r="F23903" s="115">
        <v>0.51720999999999995</v>
      </c>
      <c r="G23903" s="114">
        <v>-122.941</v>
      </c>
      <c r="H23903" s="110" t="s">
        <v>16198</v>
      </c>
      <c r="I23903" s="114">
        <v>162.25</v>
      </c>
      <c r="J23903" s="114">
        <v>10126.288</v>
      </c>
      <c r="K23903" s="115">
        <v>0.48205999999999999</v>
      </c>
      <c r="L23903" s="114">
        <v>143649.14000000001</v>
      </c>
      <c r="M23903" s="114">
        <v>41628.264000000003</v>
      </c>
      <c r="N23903" s="114">
        <v>1125.076</v>
      </c>
      <c r="O23903" s="110" t="s">
        <v>16006</v>
      </c>
      <c r="P23903" s="110" t="s">
        <v>15307</v>
      </c>
      <c r="Q23903" s="114">
        <v>202.58</v>
      </c>
      <c r="R23903" s="114">
        <v>2234.2289999999998</v>
      </c>
      <c r="S23903" s="114">
        <v>77.454999999999998</v>
      </c>
    </row>
    <row r="23904" spans="1:19" ht="11.25" thickBot="1" x14ac:dyDescent="0.2">
      <c r="A23904" s="93"/>
    </row>
    <row r="23905" spans="1:19" ht="11.25" thickBot="1" x14ac:dyDescent="0.2">
      <c r="A23905" s="116" t="s">
        <v>355</v>
      </c>
      <c r="B23905" s="93"/>
      <c r="C23905" s="114">
        <v>0</v>
      </c>
      <c r="D23905" s="114">
        <v>0</v>
      </c>
      <c r="E23905" s="114">
        <v>0</v>
      </c>
      <c r="F23905" s="118" t="s">
        <v>15308</v>
      </c>
      <c r="G23905" s="114">
        <v>0</v>
      </c>
      <c r="H23905" s="110" t="s">
        <v>15307</v>
      </c>
      <c r="I23905" s="114">
        <v>0</v>
      </c>
      <c r="J23905" s="114">
        <v>0</v>
      </c>
      <c r="K23905" s="118" t="s">
        <v>15308</v>
      </c>
      <c r="L23905" s="114">
        <v>0</v>
      </c>
      <c r="M23905" s="114">
        <v>0</v>
      </c>
      <c r="N23905" s="114">
        <v>0</v>
      </c>
      <c r="O23905" s="110" t="s">
        <v>15307</v>
      </c>
      <c r="P23905" s="110" t="s">
        <v>15307</v>
      </c>
      <c r="Q23905" s="114">
        <v>0</v>
      </c>
      <c r="R23905" s="114">
        <v>0</v>
      </c>
      <c r="S23905" s="114">
        <v>0</v>
      </c>
    </row>
    <row r="23906" spans="1:19" ht="11.25" thickBot="1" x14ac:dyDescent="0.2">
      <c r="A23906" s="93"/>
    </row>
    <row r="23907" spans="1:19" ht="11.25" thickBot="1" x14ac:dyDescent="0.2">
      <c r="A23907" s="117" t="s">
        <v>358</v>
      </c>
      <c r="B23907" s="93"/>
      <c r="C23907" s="114">
        <v>0</v>
      </c>
      <c r="D23907" s="114">
        <v>0</v>
      </c>
      <c r="E23907" s="114">
        <v>0</v>
      </c>
      <c r="F23907" s="118">
        <v>0</v>
      </c>
      <c r="G23907" s="114">
        <v>0</v>
      </c>
      <c r="H23907" s="110" t="s">
        <v>15307</v>
      </c>
      <c r="I23907" s="114">
        <v>0</v>
      </c>
      <c r="J23907" s="114">
        <v>0</v>
      </c>
      <c r="K23907" s="118">
        <v>0</v>
      </c>
      <c r="L23907" s="114">
        <v>0</v>
      </c>
      <c r="M23907" s="114">
        <v>0</v>
      </c>
      <c r="N23907" s="114">
        <v>0</v>
      </c>
      <c r="O23907" s="110" t="s">
        <v>15307</v>
      </c>
      <c r="P23907" s="110" t="s">
        <v>15307</v>
      </c>
      <c r="Q23907" s="114">
        <v>0</v>
      </c>
      <c r="R23907" s="114">
        <v>0</v>
      </c>
      <c r="S23907" s="114">
        <v>0</v>
      </c>
    </row>
    <row r="23908" spans="1:19" ht="11.25" thickBot="1" x14ac:dyDescent="0.2">
      <c r="A23908" s="93"/>
    </row>
    <row r="23909" spans="1:19" ht="11.25" thickBot="1" x14ac:dyDescent="0.2">
      <c r="A23909" s="87" t="s">
        <v>345</v>
      </c>
      <c r="B23909" s="87" t="s">
        <v>346</v>
      </c>
      <c r="C23909" s="120" t="s">
        <v>35</v>
      </c>
      <c r="D23909" s="120" t="s">
        <v>36</v>
      </c>
      <c r="E23909" s="120" t="s">
        <v>15315</v>
      </c>
      <c r="F23909" s="120" t="s">
        <v>38</v>
      </c>
      <c r="G23909" s="120" t="s">
        <v>39</v>
      </c>
      <c r="H23909" s="120" t="s">
        <v>41</v>
      </c>
      <c r="I23909" s="120" t="s">
        <v>42</v>
      </c>
      <c r="J23909" s="120" t="s">
        <v>43</v>
      </c>
      <c r="K23909" s="120" t="s">
        <v>44</v>
      </c>
      <c r="L23909" s="120" t="s">
        <v>45</v>
      </c>
      <c r="M23909" s="120" t="s">
        <v>46</v>
      </c>
      <c r="N23909" s="120" t="s">
        <v>47</v>
      </c>
      <c r="O23909" s="120" t="s">
        <v>48</v>
      </c>
      <c r="P23909" s="120" t="s">
        <v>49</v>
      </c>
      <c r="Q23909" s="120" t="s">
        <v>50</v>
      </c>
      <c r="R23909" s="120" t="s">
        <v>51</v>
      </c>
      <c r="S23909" s="120" t="s">
        <v>52</v>
      </c>
    </row>
    <row r="23910" spans="1:19" ht="11.25" thickBot="1" x14ac:dyDescent="0.2">
      <c r="A23910" s="88">
        <v>1</v>
      </c>
      <c r="B23910" s="109">
        <v>2.3738425925925923E-2</v>
      </c>
      <c r="C23910" s="111">
        <v>0.42213000000000001</v>
      </c>
      <c r="D23910" s="89">
        <v>5339.69</v>
      </c>
      <c r="E23910" s="89">
        <v>283.93599999999998</v>
      </c>
      <c r="F23910" s="110" t="s">
        <v>16011</v>
      </c>
      <c r="G23910" s="89">
        <v>65.971999999999994</v>
      </c>
      <c r="H23910" s="89">
        <v>118093.15</v>
      </c>
      <c r="I23910" s="89">
        <v>9142.4150000000009</v>
      </c>
      <c r="J23910" s="89">
        <v>21449.775000000001</v>
      </c>
      <c r="K23910" s="89">
        <v>1938.28</v>
      </c>
      <c r="L23910" s="89">
        <v>1961.749</v>
      </c>
      <c r="M23910" s="89">
        <v>496.40300000000002</v>
      </c>
      <c r="N23910" s="89">
        <v>99.769000000000005</v>
      </c>
      <c r="O23910" s="89">
        <v>984.79</v>
      </c>
      <c r="P23910" s="89">
        <v>560.03700000000003</v>
      </c>
      <c r="Q23910" s="89">
        <v>641.05200000000002</v>
      </c>
      <c r="R23910" s="89">
        <v>648.60699999999997</v>
      </c>
      <c r="S23910" s="89">
        <v>844.08199999999999</v>
      </c>
    </row>
    <row r="23911" spans="1:19" ht="11.25" thickBot="1" x14ac:dyDescent="0.2">
      <c r="A23911" s="93"/>
    </row>
    <row r="23912" spans="1:19" ht="11.25" thickBot="1" x14ac:dyDescent="0.2">
      <c r="A23912" s="113" t="s">
        <v>352</v>
      </c>
      <c r="B23912" s="93"/>
      <c r="C23912" s="115">
        <v>0.42213000000000001</v>
      </c>
      <c r="D23912" s="114">
        <v>5339.69</v>
      </c>
      <c r="E23912" s="114">
        <v>283.93599999999998</v>
      </c>
      <c r="F23912" s="110" t="s">
        <v>16012</v>
      </c>
      <c r="G23912" s="114">
        <v>65.971999999999994</v>
      </c>
      <c r="H23912" s="114">
        <v>118093.15</v>
      </c>
      <c r="I23912" s="114">
        <v>9142.4150000000009</v>
      </c>
      <c r="J23912" s="114">
        <v>21449.775000000001</v>
      </c>
      <c r="K23912" s="114">
        <v>1938.28</v>
      </c>
      <c r="L23912" s="114">
        <v>1961.749</v>
      </c>
      <c r="M23912" s="114">
        <v>496.40300000000002</v>
      </c>
      <c r="N23912" s="114">
        <v>99.769000000000005</v>
      </c>
      <c r="O23912" s="114">
        <v>984.79</v>
      </c>
      <c r="P23912" s="114">
        <v>560.03700000000003</v>
      </c>
      <c r="Q23912" s="114">
        <v>641.05200000000002</v>
      </c>
      <c r="R23912" s="114">
        <v>648.60699999999997</v>
      </c>
      <c r="S23912" s="114">
        <v>844.08199999999999</v>
      </c>
    </row>
    <row r="23913" spans="1:19" ht="11.25" thickBot="1" x14ac:dyDescent="0.2">
      <c r="A23913" s="93"/>
    </row>
    <row r="23914" spans="1:19" ht="11.25" thickBot="1" x14ac:dyDescent="0.2">
      <c r="A23914" s="116" t="s">
        <v>355</v>
      </c>
      <c r="B23914" s="93"/>
      <c r="C23914" s="118" t="s">
        <v>15308</v>
      </c>
      <c r="D23914" s="114">
        <v>0</v>
      </c>
      <c r="E23914" s="114">
        <v>0</v>
      </c>
      <c r="F23914" s="110" t="s">
        <v>15307</v>
      </c>
      <c r="G23914" s="114">
        <v>0</v>
      </c>
      <c r="H23914" s="114">
        <v>0</v>
      </c>
      <c r="I23914" s="114">
        <v>0</v>
      </c>
      <c r="J23914" s="114">
        <v>0</v>
      </c>
      <c r="K23914" s="114">
        <v>0</v>
      </c>
      <c r="L23914" s="114">
        <v>0</v>
      </c>
      <c r="M23914" s="114">
        <v>0</v>
      </c>
      <c r="N23914" s="114">
        <v>0</v>
      </c>
      <c r="O23914" s="114">
        <v>0</v>
      </c>
      <c r="P23914" s="114">
        <v>0</v>
      </c>
      <c r="Q23914" s="114">
        <v>0</v>
      </c>
      <c r="R23914" s="114">
        <v>0</v>
      </c>
      <c r="S23914" s="114">
        <v>0</v>
      </c>
    </row>
    <row r="23915" spans="1:19" ht="11.25" thickBot="1" x14ac:dyDescent="0.2">
      <c r="A23915" s="93"/>
    </row>
    <row r="23916" spans="1:19" ht="11.25" thickBot="1" x14ac:dyDescent="0.2">
      <c r="A23916" s="117" t="s">
        <v>358</v>
      </c>
      <c r="B23916" s="93"/>
      <c r="C23916" s="118">
        <v>0</v>
      </c>
      <c r="D23916" s="114">
        <v>0</v>
      </c>
      <c r="E23916" s="114">
        <v>0</v>
      </c>
      <c r="F23916" s="110" t="s">
        <v>15307</v>
      </c>
      <c r="G23916" s="114">
        <v>0</v>
      </c>
      <c r="H23916" s="114">
        <v>0</v>
      </c>
      <c r="I23916" s="114">
        <v>0</v>
      </c>
      <c r="J23916" s="114">
        <v>0</v>
      </c>
      <c r="K23916" s="114">
        <v>0</v>
      </c>
      <c r="L23916" s="114">
        <v>0</v>
      </c>
      <c r="M23916" s="114">
        <v>0</v>
      </c>
      <c r="N23916" s="114">
        <v>0</v>
      </c>
      <c r="O23916" s="114">
        <v>0</v>
      </c>
      <c r="P23916" s="114">
        <v>0</v>
      </c>
      <c r="Q23916" s="114">
        <v>0</v>
      </c>
      <c r="R23916" s="114">
        <v>0</v>
      </c>
      <c r="S23916" s="114">
        <v>0</v>
      </c>
    </row>
    <row r="23917" spans="1:19" ht="11.25" thickBot="1" x14ac:dyDescent="0.2">
      <c r="A23917" s="93"/>
    </row>
    <row r="23918" spans="1:19" ht="11.25" thickBot="1" x14ac:dyDescent="0.2">
      <c r="A23918" s="87" t="s">
        <v>345</v>
      </c>
      <c r="B23918" s="87" t="s">
        <v>346</v>
      </c>
      <c r="C23918" s="120" t="s">
        <v>53</v>
      </c>
      <c r="D23918" s="120" t="s">
        <v>54</v>
      </c>
      <c r="E23918" s="120" t="s">
        <v>55</v>
      </c>
      <c r="F23918" s="120" t="s">
        <v>56</v>
      </c>
      <c r="G23918" s="120" t="s">
        <v>15318</v>
      </c>
      <c r="H23918" s="120" t="s">
        <v>57</v>
      </c>
      <c r="I23918" s="120" t="s">
        <v>59</v>
      </c>
      <c r="J23918" s="120" t="s">
        <v>15319</v>
      </c>
      <c r="K23918" s="120" t="s">
        <v>60</v>
      </c>
      <c r="L23918" s="120" t="s">
        <v>61</v>
      </c>
      <c r="M23918" s="120" t="s">
        <v>62</v>
      </c>
      <c r="N23918" s="120" t="s">
        <v>15320</v>
      </c>
      <c r="O23918" s="120" t="s">
        <v>63</v>
      </c>
      <c r="P23918" s="120" t="s">
        <v>64</v>
      </c>
      <c r="Q23918" s="120" t="s">
        <v>66</v>
      </c>
      <c r="R23918" s="120" t="s">
        <v>15321</v>
      </c>
      <c r="S23918" s="120" t="s">
        <v>67</v>
      </c>
    </row>
    <row r="23919" spans="1:19" ht="11.25" thickBot="1" x14ac:dyDescent="0.2">
      <c r="A23919" s="88">
        <v>1</v>
      </c>
      <c r="B23919" s="109">
        <v>2.3738425925925923E-2</v>
      </c>
      <c r="C23919" s="89">
        <v>349.94200000000001</v>
      </c>
      <c r="D23919" s="89">
        <v>452.988</v>
      </c>
      <c r="E23919" s="89">
        <v>328.18799999999999</v>
      </c>
      <c r="F23919" s="89">
        <v>12983.968999999999</v>
      </c>
      <c r="G23919" s="89">
        <v>17211.862000000001</v>
      </c>
      <c r="H23919" s="89">
        <v>3247.808</v>
      </c>
      <c r="I23919" s="110" t="s">
        <v>15306</v>
      </c>
      <c r="J23919" s="110" t="s">
        <v>16017</v>
      </c>
      <c r="K23919" s="110" t="s">
        <v>15306</v>
      </c>
      <c r="L23919" s="89">
        <v>285.87400000000002</v>
      </c>
      <c r="M23919" s="89">
        <v>345.29899999999998</v>
      </c>
      <c r="N23919" s="89">
        <v>-9212.4349999999995</v>
      </c>
      <c r="O23919" s="89">
        <v>-143.108</v>
      </c>
      <c r="P23919" s="89">
        <v>71964.732999999993</v>
      </c>
      <c r="Q23919" s="112" t="s">
        <v>15644</v>
      </c>
      <c r="R23919" s="110" t="s">
        <v>16018</v>
      </c>
      <c r="S23919" s="89">
        <v>6052.9719999999998</v>
      </c>
    </row>
    <row r="23920" spans="1:19" ht="11.25" thickBot="1" x14ac:dyDescent="0.2">
      <c r="A23920" s="93"/>
    </row>
    <row r="23921" spans="1:19" ht="11.25" thickBot="1" x14ac:dyDescent="0.2">
      <c r="A23921" s="113" t="s">
        <v>352</v>
      </c>
      <c r="B23921" s="93"/>
      <c r="C23921" s="114">
        <v>349.94200000000001</v>
      </c>
      <c r="D23921" s="114">
        <v>452.988</v>
      </c>
      <c r="E23921" s="114">
        <v>328.18799999999999</v>
      </c>
      <c r="F23921" s="114">
        <v>12983.968999999999</v>
      </c>
      <c r="G23921" s="114">
        <v>17211.862000000001</v>
      </c>
      <c r="H23921" s="114">
        <v>3247.808</v>
      </c>
      <c r="I23921" s="110" t="s">
        <v>15307</v>
      </c>
      <c r="J23921" s="110" t="s">
        <v>16019</v>
      </c>
      <c r="K23921" s="110" t="s">
        <v>15307</v>
      </c>
      <c r="L23921" s="114">
        <v>285.87400000000002</v>
      </c>
      <c r="M23921" s="114">
        <v>345.29899999999998</v>
      </c>
      <c r="N23921" s="114">
        <v>-9212.4349999999995</v>
      </c>
      <c r="O23921" s="114">
        <v>-143.108</v>
      </c>
      <c r="P23921" s="114">
        <v>71964.732999999993</v>
      </c>
      <c r="Q23921" s="112" t="s">
        <v>15645</v>
      </c>
      <c r="R23921" s="110" t="s">
        <v>16020</v>
      </c>
      <c r="S23921" s="114">
        <v>6052.9719999999998</v>
      </c>
    </row>
    <row r="23922" spans="1:19" ht="11.25" thickBot="1" x14ac:dyDescent="0.2">
      <c r="A23922" s="93"/>
    </row>
    <row r="23923" spans="1:19" ht="11.25" thickBot="1" x14ac:dyDescent="0.2">
      <c r="A23923" s="116" t="s">
        <v>355</v>
      </c>
      <c r="B23923" s="93"/>
      <c r="C23923" s="114">
        <v>0</v>
      </c>
      <c r="D23923" s="114">
        <v>0</v>
      </c>
      <c r="E23923" s="114">
        <v>0</v>
      </c>
      <c r="F23923" s="114">
        <v>0</v>
      </c>
      <c r="G23923" s="114">
        <v>0</v>
      </c>
      <c r="H23923" s="114">
        <v>0</v>
      </c>
      <c r="I23923" s="110" t="s">
        <v>15307</v>
      </c>
      <c r="J23923" s="110" t="s">
        <v>15307</v>
      </c>
      <c r="K23923" s="110" t="s">
        <v>15307</v>
      </c>
      <c r="L23923" s="114">
        <v>0</v>
      </c>
      <c r="M23923" s="114">
        <v>0</v>
      </c>
      <c r="N23923" s="114">
        <v>0</v>
      </c>
      <c r="O23923" s="114">
        <v>0</v>
      </c>
      <c r="P23923" s="114">
        <v>0</v>
      </c>
      <c r="Q23923" s="112" t="s">
        <v>15324</v>
      </c>
      <c r="R23923" s="110" t="s">
        <v>15307</v>
      </c>
      <c r="S23923" s="114">
        <v>0</v>
      </c>
    </row>
    <row r="23924" spans="1:19" ht="11.25" thickBot="1" x14ac:dyDescent="0.2">
      <c r="A23924" s="93"/>
    </row>
    <row r="23925" spans="1:19" ht="11.25" thickBot="1" x14ac:dyDescent="0.2">
      <c r="A23925" s="117" t="s">
        <v>358</v>
      </c>
      <c r="B23925" s="93"/>
      <c r="C23925" s="114">
        <v>0</v>
      </c>
      <c r="D23925" s="114">
        <v>0</v>
      </c>
      <c r="E23925" s="114">
        <v>0</v>
      </c>
      <c r="F23925" s="114">
        <v>0</v>
      </c>
      <c r="G23925" s="114">
        <v>0</v>
      </c>
      <c r="H23925" s="114">
        <v>0</v>
      </c>
      <c r="I23925" s="110" t="s">
        <v>15307</v>
      </c>
      <c r="J23925" s="110" t="s">
        <v>15307</v>
      </c>
      <c r="K23925" s="110" t="s">
        <v>15307</v>
      </c>
      <c r="L23925" s="114">
        <v>0</v>
      </c>
      <c r="M23925" s="114">
        <v>0</v>
      </c>
      <c r="N23925" s="114">
        <v>0</v>
      </c>
      <c r="O23925" s="114">
        <v>0</v>
      </c>
      <c r="P23925" s="114">
        <v>0</v>
      </c>
      <c r="Q23925" s="112" t="s">
        <v>15358</v>
      </c>
      <c r="R23925" s="110" t="s">
        <v>15307</v>
      </c>
      <c r="S23925" s="114">
        <v>0</v>
      </c>
    </row>
    <row r="23926" spans="1:19" ht="11.25" thickBot="1" x14ac:dyDescent="0.2">
      <c r="A23926" s="93"/>
    </row>
    <row r="23927" spans="1:19" ht="11.25" thickBot="1" x14ac:dyDescent="0.2">
      <c r="A23927" s="87" t="s">
        <v>345</v>
      </c>
      <c r="B23927" s="87" t="s">
        <v>346</v>
      </c>
      <c r="C23927" s="120" t="s">
        <v>68</v>
      </c>
      <c r="D23927" s="120" t="s">
        <v>15325</v>
      </c>
    </row>
    <row r="23928" spans="1:19" ht="11.25" thickBot="1" x14ac:dyDescent="0.2">
      <c r="A23928" s="88">
        <v>1</v>
      </c>
      <c r="B23928" s="109">
        <v>2.3738425925925923E-2</v>
      </c>
      <c r="C23928" s="89">
        <v>4765.0889999999999</v>
      </c>
      <c r="D23928" s="110" t="s">
        <v>15306</v>
      </c>
    </row>
    <row r="23929" spans="1:19" ht="11.25" thickBot="1" x14ac:dyDescent="0.2">
      <c r="A23929" s="93"/>
    </row>
    <row r="23930" spans="1:19" ht="11.25" thickBot="1" x14ac:dyDescent="0.2">
      <c r="A23930" s="113" t="s">
        <v>352</v>
      </c>
      <c r="B23930" s="93"/>
      <c r="C23930" s="114">
        <v>4765.0889999999999</v>
      </c>
      <c r="D23930" s="110" t="s">
        <v>15307</v>
      </c>
    </row>
    <row r="23931" spans="1:19" ht="11.25" thickBot="1" x14ac:dyDescent="0.2">
      <c r="A23931" s="93"/>
    </row>
    <row r="23932" spans="1:19" ht="11.25" thickBot="1" x14ac:dyDescent="0.2">
      <c r="A23932" s="116" t="s">
        <v>355</v>
      </c>
      <c r="B23932" s="93"/>
      <c r="C23932" s="114">
        <v>0</v>
      </c>
      <c r="D23932" s="110" t="s">
        <v>15307</v>
      </c>
    </row>
    <row r="23933" spans="1:19" ht="11.25" thickBot="1" x14ac:dyDescent="0.2">
      <c r="A23933" s="93"/>
    </row>
    <row r="23934" spans="1:19" ht="11.25" thickBot="1" x14ac:dyDescent="0.2">
      <c r="A23934" s="117" t="s">
        <v>358</v>
      </c>
      <c r="B23934" s="93"/>
      <c r="C23934" s="114">
        <v>0</v>
      </c>
      <c r="D23934" s="110" t="s">
        <v>15307</v>
      </c>
    </row>
    <row r="23935" spans="1:19" ht="10.5" x14ac:dyDescent="0.15">
      <c r="A23935" s="93"/>
    </row>
    <row r="23936" spans="1:19" x14ac:dyDescent="0.15">
      <c r="A23936" s="106"/>
      <c r="B23936" s="69" t="s">
        <v>5512</v>
      </c>
    </row>
    <row r="23937" spans="1:19" ht="9.75" thickBot="1" x14ac:dyDescent="0.2">
      <c r="A23937" s="64" t="s">
        <v>6926</v>
      </c>
    </row>
    <row r="23938" spans="1:19" ht="11.25" thickBot="1" x14ac:dyDescent="0.2">
      <c r="A23938" s="87" t="s">
        <v>345</v>
      </c>
      <c r="B23938" s="87" t="s">
        <v>346</v>
      </c>
      <c r="C23938" s="120" t="s">
        <v>15300</v>
      </c>
      <c r="D23938" s="120" t="s">
        <v>15301</v>
      </c>
      <c r="E23938" s="120" t="s">
        <v>15302</v>
      </c>
      <c r="F23938" s="120" t="s">
        <v>1</v>
      </c>
      <c r="G23938" s="120" t="s">
        <v>2</v>
      </c>
      <c r="H23938" s="120" t="s">
        <v>3</v>
      </c>
      <c r="I23938" s="120" t="s">
        <v>15303</v>
      </c>
      <c r="J23938" s="120" t="s">
        <v>4</v>
      </c>
      <c r="K23938" s="120" t="s">
        <v>15304</v>
      </c>
      <c r="L23938" s="120" t="s">
        <v>8</v>
      </c>
      <c r="M23938" s="120" t="s">
        <v>15305</v>
      </c>
      <c r="N23938" s="120" t="s">
        <v>10</v>
      </c>
      <c r="O23938" s="120" t="s">
        <v>11</v>
      </c>
      <c r="P23938" s="120" t="s">
        <v>12</v>
      </c>
      <c r="Q23938" s="120" t="s">
        <v>13</v>
      </c>
      <c r="R23938" s="120" t="s">
        <v>14</v>
      </c>
      <c r="S23938" s="120" t="s">
        <v>15</v>
      </c>
    </row>
    <row r="23939" spans="1:19" ht="11.25" thickBot="1" x14ac:dyDescent="0.2">
      <c r="A23939" s="88">
        <v>1</v>
      </c>
      <c r="B23939" s="109">
        <v>2.9166666666666664E-2</v>
      </c>
      <c r="C23939" s="110" t="s">
        <v>15306</v>
      </c>
      <c r="D23939" s="110" t="s">
        <v>15306</v>
      </c>
      <c r="E23939" s="89">
        <v>48.064</v>
      </c>
      <c r="F23939" s="89">
        <v>368128.13</v>
      </c>
      <c r="G23939" s="89">
        <v>396021.04</v>
      </c>
      <c r="H23939" s="89">
        <v>152263.26</v>
      </c>
      <c r="I23939" s="89">
        <v>13.208</v>
      </c>
      <c r="J23939" s="89">
        <v>93150.718999999997</v>
      </c>
      <c r="K23939" s="89">
        <v>-77.584999999999994</v>
      </c>
      <c r="L23939" s="111">
        <v>0.69352000000000003</v>
      </c>
      <c r="M23939" s="89">
        <v>242307.18</v>
      </c>
      <c r="N23939" s="89">
        <v>12228.082</v>
      </c>
      <c r="O23939" s="89">
        <v>152431.07999999999</v>
      </c>
      <c r="P23939" s="110" t="s">
        <v>16199</v>
      </c>
      <c r="Q23939" s="110" t="s">
        <v>16200</v>
      </c>
      <c r="R23939" s="89">
        <v>17772.651999999998</v>
      </c>
      <c r="S23939" s="89">
        <v>28892.295999999998</v>
      </c>
    </row>
    <row r="23940" spans="1:19" ht="11.25" thickBot="1" x14ac:dyDescent="0.2">
      <c r="A23940" s="93"/>
    </row>
    <row r="23941" spans="1:19" ht="11.25" thickBot="1" x14ac:dyDescent="0.2">
      <c r="A23941" s="113" t="s">
        <v>352</v>
      </c>
      <c r="B23941" s="93"/>
      <c r="C23941" s="110" t="s">
        <v>15307</v>
      </c>
      <c r="D23941" s="110" t="s">
        <v>15307</v>
      </c>
      <c r="E23941" s="114">
        <v>48.064</v>
      </c>
      <c r="F23941" s="114">
        <v>368128.13</v>
      </c>
      <c r="G23941" s="114">
        <v>396021.04</v>
      </c>
      <c r="H23941" s="114">
        <v>152263.26</v>
      </c>
      <c r="I23941" s="114">
        <v>13.208</v>
      </c>
      <c r="J23941" s="114">
        <v>93150.718999999997</v>
      </c>
      <c r="K23941" s="114">
        <v>-77.584999999999994</v>
      </c>
      <c r="L23941" s="115">
        <v>0.69352000000000003</v>
      </c>
      <c r="M23941" s="114">
        <v>242307.18</v>
      </c>
      <c r="N23941" s="114">
        <v>12228.082</v>
      </c>
      <c r="O23941" s="114">
        <v>152431.07999999999</v>
      </c>
      <c r="P23941" s="110" t="s">
        <v>16201</v>
      </c>
      <c r="Q23941" s="110" t="s">
        <v>16202</v>
      </c>
      <c r="R23941" s="114">
        <v>17772.651999999998</v>
      </c>
      <c r="S23941" s="114">
        <v>28892.295999999998</v>
      </c>
    </row>
    <row r="23942" spans="1:19" ht="11.25" thickBot="1" x14ac:dyDescent="0.2">
      <c r="A23942" s="93"/>
    </row>
    <row r="23943" spans="1:19" ht="11.25" thickBot="1" x14ac:dyDescent="0.2">
      <c r="A23943" s="116" t="s">
        <v>355</v>
      </c>
      <c r="B23943" s="93"/>
      <c r="C23943" s="110" t="s">
        <v>15307</v>
      </c>
      <c r="D23943" s="110" t="s">
        <v>15307</v>
      </c>
      <c r="E23943" s="114">
        <v>0</v>
      </c>
      <c r="F23943" s="114">
        <v>0</v>
      </c>
      <c r="G23943" s="114">
        <v>0</v>
      </c>
      <c r="H23943" s="114">
        <v>0</v>
      </c>
      <c r="I23943" s="114">
        <v>0</v>
      </c>
      <c r="J23943" s="114">
        <v>0</v>
      </c>
      <c r="K23943" s="114">
        <v>0</v>
      </c>
      <c r="L23943" s="118" t="s">
        <v>15308</v>
      </c>
      <c r="M23943" s="114">
        <v>0</v>
      </c>
      <c r="N23943" s="114">
        <v>0</v>
      </c>
      <c r="O23943" s="114">
        <v>0</v>
      </c>
      <c r="P23943" s="110" t="s">
        <v>15358</v>
      </c>
      <c r="Q23943" s="110" t="s">
        <v>15358</v>
      </c>
      <c r="R23943" s="114">
        <v>0</v>
      </c>
      <c r="S23943" s="114">
        <v>0</v>
      </c>
    </row>
    <row r="23944" spans="1:19" ht="11.25" thickBot="1" x14ac:dyDescent="0.2">
      <c r="A23944" s="93"/>
    </row>
    <row r="23945" spans="1:19" ht="11.25" thickBot="1" x14ac:dyDescent="0.2">
      <c r="A23945" s="117" t="s">
        <v>358</v>
      </c>
      <c r="B23945" s="93"/>
      <c r="C23945" s="110" t="s">
        <v>15307</v>
      </c>
      <c r="D23945" s="110" t="s">
        <v>15307</v>
      </c>
      <c r="E23945" s="114">
        <v>0</v>
      </c>
      <c r="F23945" s="114">
        <v>0</v>
      </c>
      <c r="G23945" s="114">
        <v>0</v>
      </c>
      <c r="H23945" s="114">
        <v>0</v>
      </c>
      <c r="I23945" s="114">
        <v>0</v>
      </c>
      <c r="J23945" s="114">
        <v>0</v>
      </c>
      <c r="K23945" s="114">
        <v>0</v>
      </c>
      <c r="L23945" s="118">
        <v>0</v>
      </c>
      <c r="M23945" s="114">
        <v>0</v>
      </c>
      <c r="N23945" s="114">
        <v>0</v>
      </c>
      <c r="O23945" s="114">
        <v>0</v>
      </c>
      <c r="P23945" s="110" t="s">
        <v>15358</v>
      </c>
      <c r="Q23945" s="110" t="s">
        <v>15358</v>
      </c>
      <c r="R23945" s="114">
        <v>0</v>
      </c>
      <c r="S23945" s="114">
        <v>0</v>
      </c>
    </row>
    <row r="23946" spans="1:19" ht="11.25" thickBot="1" x14ac:dyDescent="0.2">
      <c r="A23946" s="93"/>
    </row>
    <row r="23947" spans="1:19" ht="11.25" thickBot="1" x14ac:dyDescent="0.2">
      <c r="A23947" s="87" t="s">
        <v>345</v>
      </c>
      <c r="B23947" s="87" t="s">
        <v>346</v>
      </c>
      <c r="C23947" s="120" t="s">
        <v>16</v>
      </c>
      <c r="D23947" s="120" t="s">
        <v>15309</v>
      </c>
      <c r="E23947" s="120" t="s">
        <v>15310</v>
      </c>
      <c r="F23947" s="120" t="s">
        <v>20</v>
      </c>
      <c r="G23947" s="120" t="s">
        <v>21</v>
      </c>
      <c r="H23947" s="120" t="s">
        <v>22</v>
      </c>
      <c r="I23947" s="120" t="s">
        <v>23</v>
      </c>
      <c r="J23947" s="120" t="s">
        <v>24</v>
      </c>
      <c r="K23947" s="120" t="s">
        <v>26</v>
      </c>
      <c r="L23947" s="120" t="s">
        <v>15311</v>
      </c>
      <c r="M23947" s="120" t="s">
        <v>27</v>
      </c>
      <c r="N23947" s="120" t="s">
        <v>28</v>
      </c>
      <c r="O23947" s="120" t="s">
        <v>29</v>
      </c>
      <c r="P23947" s="120" t="s">
        <v>30</v>
      </c>
      <c r="Q23947" s="120" t="s">
        <v>15312</v>
      </c>
      <c r="R23947" s="120" t="s">
        <v>32</v>
      </c>
      <c r="S23947" s="120" t="s">
        <v>33</v>
      </c>
    </row>
    <row r="23948" spans="1:19" ht="11.25" thickBot="1" x14ac:dyDescent="0.2">
      <c r="A23948" s="88">
        <v>1</v>
      </c>
      <c r="B23948" s="109">
        <v>2.9166666666666664E-2</v>
      </c>
      <c r="C23948" s="110" t="s">
        <v>16203</v>
      </c>
      <c r="D23948" s="89">
        <v>1752959.6</v>
      </c>
      <c r="E23948" s="89">
        <v>15714.587</v>
      </c>
      <c r="F23948" s="111">
        <v>0.50985999999999998</v>
      </c>
      <c r="G23948" s="89">
        <v>871.19399999999996</v>
      </c>
      <c r="H23948" s="89">
        <v>89.5</v>
      </c>
      <c r="I23948" s="89">
        <v>8186.3969999999999</v>
      </c>
      <c r="J23948" s="89">
        <v>518551.02</v>
      </c>
      <c r="K23948" s="112" t="s">
        <v>15651</v>
      </c>
      <c r="L23948" s="110" t="s">
        <v>16204</v>
      </c>
      <c r="M23948" s="89">
        <v>1528966.7</v>
      </c>
      <c r="N23948" s="89">
        <v>36241.997000000003</v>
      </c>
      <c r="O23948" s="110" t="s">
        <v>16004</v>
      </c>
      <c r="P23948" s="89">
        <v>302.45100000000002</v>
      </c>
      <c r="Q23948" s="89">
        <v>118.182</v>
      </c>
      <c r="R23948" s="89">
        <v>86057.638999999996</v>
      </c>
      <c r="S23948" s="89">
        <v>4105.5860000000002</v>
      </c>
    </row>
    <row r="23949" spans="1:19" ht="11.25" thickBot="1" x14ac:dyDescent="0.2">
      <c r="A23949" s="93"/>
    </row>
    <row r="23950" spans="1:19" ht="11.25" thickBot="1" x14ac:dyDescent="0.2">
      <c r="A23950" s="113" t="s">
        <v>352</v>
      </c>
      <c r="B23950" s="93"/>
      <c r="C23950" s="110" t="s">
        <v>16205</v>
      </c>
      <c r="D23950" s="114">
        <v>1752959.6</v>
      </c>
      <c r="E23950" s="114">
        <v>15714.587</v>
      </c>
      <c r="F23950" s="115">
        <v>0.50985999999999998</v>
      </c>
      <c r="G23950" s="114">
        <v>871.19399999999996</v>
      </c>
      <c r="H23950" s="114">
        <v>89.5</v>
      </c>
      <c r="I23950" s="114">
        <v>8186.3969999999999</v>
      </c>
      <c r="J23950" s="114">
        <v>518551.02</v>
      </c>
      <c r="K23950" s="112" t="s">
        <v>15654</v>
      </c>
      <c r="L23950" s="110" t="s">
        <v>16206</v>
      </c>
      <c r="M23950" s="114">
        <v>1528966.7</v>
      </c>
      <c r="N23950" s="114">
        <v>36241.997000000003</v>
      </c>
      <c r="O23950" s="110" t="s">
        <v>16006</v>
      </c>
      <c r="P23950" s="114">
        <v>302.45100000000002</v>
      </c>
      <c r="Q23950" s="114">
        <v>118.182</v>
      </c>
      <c r="R23950" s="114">
        <v>86057.638999999996</v>
      </c>
      <c r="S23950" s="114">
        <v>4105.5860000000002</v>
      </c>
    </row>
    <row r="23951" spans="1:19" ht="11.25" thickBot="1" x14ac:dyDescent="0.2">
      <c r="A23951" s="93"/>
    </row>
    <row r="23952" spans="1:19" ht="11.25" thickBot="1" x14ac:dyDescent="0.2">
      <c r="A23952" s="116" t="s">
        <v>355</v>
      </c>
      <c r="B23952" s="93"/>
      <c r="C23952" s="110" t="s">
        <v>15358</v>
      </c>
      <c r="D23952" s="114">
        <v>0</v>
      </c>
      <c r="E23952" s="114">
        <v>0</v>
      </c>
      <c r="F23952" s="118" t="s">
        <v>15308</v>
      </c>
      <c r="G23952" s="114">
        <v>0</v>
      </c>
      <c r="H23952" s="114">
        <v>0</v>
      </c>
      <c r="I23952" s="114">
        <v>0</v>
      </c>
      <c r="J23952" s="114">
        <v>0</v>
      </c>
      <c r="K23952" s="112" t="s">
        <v>15324</v>
      </c>
      <c r="L23952" s="110" t="s">
        <v>15358</v>
      </c>
      <c r="M23952" s="114">
        <v>0</v>
      </c>
      <c r="N23952" s="114">
        <v>0</v>
      </c>
      <c r="O23952" s="110" t="s">
        <v>15307</v>
      </c>
      <c r="P23952" s="114">
        <v>0</v>
      </c>
      <c r="Q23952" s="114">
        <v>0</v>
      </c>
      <c r="R23952" s="114">
        <v>0</v>
      </c>
      <c r="S23952" s="114">
        <v>0</v>
      </c>
    </row>
    <row r="23953" spans="1:19" ht="11.25" thickBot="1" x14ac:dyDescent="0.2">
      <c r="A23953" s="93"/>
    </row>
    <row r="23954" spans="1:19" ht="11.25" thickBot="1" x14ac:dyDescent="0.2">
      <c r="A23954" s="117" t="s">
        <v>358</v>
      </c>
      <c r="B23954" s="93"/>
      <c r="C23954" s="110" t="s">
        <v>15358</v>
      </c>
      <c r="D23954" s="114">
        <v>0</v>
      </c>
      <c r="E23954" s="114">
        <v>0</v>
      </c>
      <c r="F23954" s="118">
        <v>0</v>
      </c>
      <c r="G23954" s="114">
        <v>0</v>
      </c>
      <c r="H23954" s="114">
        <v>0</v>
      </c>
      <c r="I23954" s="114">
        <v>0</v>
      </c>
      <c r="J23954" s="114">
        <v>0</v>
      </c>
      <c r="K23954" s="112" t="s">
        <v>15358</v>
      </c>
      <c r="L23954" s="110" t="s">
        <v>15358</v>
      </c>
      <c r="M23954" s="114">
        <v>0</v>
      </c>
      <c r="N23954" s="114">
        <v>0</v>
      </c>
      <c r="O23954" s="110" t="s">
        <v>15307</v>
      </c>
      <c r="P23954" s="114">
        <v>0</v>
      </c>
      <c r="Q23954" s="114">
        <v>0</v>
      </c>
      <c r="R23954" s="114">
        <v>0</v>
      </c>
      <c r="S23954" s="114">
        <v>0</v>
      </c>
    </row>
    <row r="23955" spans="1:19" ht="11.25" thickBot="1" x14ac:dyDescent="0.2">
      <c r="A23955" s="93"/>
    </row>
    <row r="23956" spans="1:19" ht="11.25" thickBot="1" x14ac:dyDescent="0.2">
      <c r="A23956" s="87" t="s">
        <v>345</v>
      </c>
      <c r="B23956" s="87" t="s">
        <v>346</v>
      </c>
      <c r="C23956" s="120" t="s">
        <v>35</v>
      </c>
      <c r="D23956" s="120" t="s">
        <v>36</v>
      </c>
      <c r="E23956" s="120" t="s">
        <v>15315</v>
      </c>
      <c r="F23956" s="120" t="s">
        <v>38</v>
      </c>
      <c r="G23956" s="120" t="s">
        <v>39</v>
      </c>
      <c r="H23956" s="120" t="s">
        <v>41</v>
      </c>
      <c r="I23956" s="120" t="s">
        <v>42</v>
      </c>
      <c r="J23956" s="120" t="s">
        <v>43</v>
      </c>
      <c r="K23956" s="120" t="s">
        <v>44</v>
      </c>
      <c r="L23956" s="120" t="s">
        <v>45</v>
      </c>
      <c r="M23956" s="120" t="s">
        <v>46</v>
      </c>
      <c r="N23956" s="120" t="s">
        <v>47</v>
      </c>
      <c r="O23956" s="120" t="s">
        <v>48</v>
      </c>
      <c r="P23956" s="120" t="s">
        <v>49</v>
      </c>
      <c r="Q23956" s="120" t="s">
        <v>50</v>
      </c>
      <c r="R23956" s="120" t="s">
        <v>51</v>
      </c>
      <c r="S23956" s="120" t="s">
        <v>52</v>
      </c>
    </row>
    <row r="23957" spans="1:19" ht="11.25" thickBot="1" x14ac:dyDescent="0.2">
      <c r="A23957" s="88">
        <v>1</v>
      </c>
      <c r="B23957" s="109">
        <v>2.9166666666666664E-2</v>
      </c>
      <c r="C23957" s="111">
        <v>0.42297000000000001</v>
      </c>
      <c r="D23957" s="89">
        <v>186944.99</v>
      </c>
      <c r="E23957" s="89">
        <v>16431.766</v>
      </c>
      <c r="F23957" s="110" t="s">
        <v>16011</v>
      </c>
      <c r="G23957" s="89">
        <v>355.548</v>
      </c>
      <c r="H23957" s="110" t="s">
        <v>16207</v>
      </c>
      <c r="I23957" s="89">
        <v>202499.76</v>
      </c>
      <c r="J23957" s="89">
        <v>354634.65</v>
      </c>
      <c r="K23957" s="89">
        <v>49331.822</v>
      </c>
      <c r="L23957" s="89">
        <v>41419.474999999999</v>
      </c>
      <c r="M23957" s="89">
        <v>7012.1480000000001</v>
      </c>
      <c r="N23957" s="89">
        <v>6702.152</v>
      </c>
      <c r="O23957" s="89">
        <v>15103.579</v>
      </c>
      <c r="P23957" s="89">
        <v>9521.0290000000005</v>
      </c>
      <c r="Q23957" s="89">
        <v>12725.579</v>
      </c>
      <c r="R23957" s="89">
        <v>8934.8580000000002</v>
      </c>
      <c r="S23957" s="89">
        <v>8851.9889999999996</v>
      </c>
    </row>
    <row r="23958" spans="1:19" ht="11.25" thickBot="1" x14ac:dyDescent="0.2">
      <c r="A23958" s="93"/>
    </row>
    <row r="23959" spans="1:19" ht="11.25" thickBot="1" x14ac:dyDescent="0.2">
      <c r="A23959" s="113" t="s">
        <v>352</v>
      </c>
      <c r="B23959" s="93"/>
      <c r="C23959" s="115">
        <v>0.42297000000000001</v>
      </c>
      <c r="D23959" s="114">
        <v>186944.99</v>
      </c>
      <c r="E23959" s="114">
        <v>16431.766</v>
      </c>
      <c r="F23959" s="110" t="s">
        <v>16012</v>
      </c>
      <c r="G23959" s="114">
        <v>355.548</v>
      </c>
      <c r="H23959" s="110" t="s">
        <v>16208</v>
      </c>
      <c r="I23959" s="114">
        <v>202499.76</v>
      </c>
      <c r="J23959" s="114">
        <v>354634.65</v>
      </c>
      <c r="K23959" s="114">
        <v>49331.822</v>
      </c>
      <c r="L23959" s="114">
        <v>41419.474999999999</v>
      </c>
      <c r="M23959" s="114">
        <v>7012.1480000000001</v>
      </c>
      <c r="N23959" s="114">
        <v>6702.152</v>
      </c>
      <c r="O23959" s="114">
        <v>15103.579</v>
      </c>
      <c r="P23959" s="114">
        <v>9521.0290000000005</v>
      </c>
      <c r="Q23959" s="114">
        <v>12725.579</v>
      </c>
      <c r="R23959" s="114">
        <v>8934.8580000000002</v>
      </c>
      <c r="S23959" s="114">
        <v>8851.9889999999996</v>
      </c>
    </row>
    <row r="23960" spans="1:19" ht="11.25" thickBot="1" x14ac:dyDescent="0.2">
      <c r="A23960" s="93"/>
    </row>
    <row r="23961" spans="1:19" ht="11.25" thickBot="1" x14ac:dyDescent="0.2">
      <c r="A23961" s="116" t="s">
        <v>355</v>
      </c>
      <c r="B23961" s="93"/>
      <c r="C23961" s="118" t="s">
        <v>15308</v>
      </c>
      <c r="D23961" s="114">
        <v>0</v>
      </c>
      <c r="E23961" s="114">
        <v>0</v>
      </c>
      <c r="F23961" s="110" t="s">
        <v>15307</v>
      </c>
      <c r="G23961" s="114">
        <v>0</v>
      </c>
      <c r="H23961" s="110" t="s">
        <v>15358</v>
      </c>
      <c r="I23961" s="114">
        <v>0</v>
      </c>
      <c r="J23961" s="114">
        <v>0</v>
      </c>
      <c r="K23961" s="114">
        <v>0</v>
      </c>
      <c r="L23961" s="114">
        <v>0</v>
      </c>
      <c r="M23961" s="114">
        <v>0</v>
      </c>
      <c r="N23961" s="114">
        <v>0</v>
      </c>
      <c r="O23961" s="114">
        <v>0</v>
      </c>
      <c r="P23961" s="114">
        <v>0</v>
      </c>
      <c r="Q23961" s="114">
        <v>0</v>
      </c>
      <c r="R23961" s="114">
        <v>0</v>
      </c>
      <c r="S23961" s="114">
        <v>0</v>
      </c>
    </row>
    <row r="23962" spans="1:19" ht="11.25" thickBot="1" x14ac:dyDescent="0.2">
      <c r="A23962" s="93"/>
    </row>
    <row r="23963" spans="1:19" ht="11.25" thickBot="1" x14ac:dyDescent="0.2">
      <c r="A23963" s="117" t="s">
        <v>358</v>
      </c>
      <c r="B23963" s="93"/>
      <c r="C23963" s="118">
        <v>0</v>
      </c>
      <c r="D23963" s="114">
        <v>0</v>
      </c>
      <c r="E23963" s="114">
        <v>0</v>
      </c>
      <c r="F23963" s="110" t="s">
        <v>15307</v>
      </c>
      <c r="G23963" s="114">
        <v>0</v>
      </c>
      <c r="H23963" s="110" t="s">
        <v>15358</v>
      </c>
      <c r="I23963" s="114">
        <v>0</v>
      </c>
      <c r="J23963" s="114">
        <v>0</v>
      </c>
      <c r="K23963" s="114">
        <v>0</v>
      </c>
      <c r="L23963" s="114">
        <v>0</v>
      </c>
      <c r="M23963" s="114">
        <v>0</v>
      </c>
      <c r="N23963" s="114">
        <v>0</v>
      </c>
      <c r="O23963" s="114">
        <v>0</v>
      </c>
      <c r="P23963" s="114">
        <v>0</v>
      </c>
      <c r="Q23963" s="114">
        <v>0</v>
      </c>
      <c r="R23963" s="114">
        <v>0</v>
      </c>
      <c r="S23963" s="114">
        <v>0</v>
      </c>
    </row>
    <row r="23964" spans="1:19" ht="11.25" thickBot="1" x14ac:dyDescent="0.2">
      <c r="A23964" s="93"/>
    </row>
    <row r="23965" spans="1:19" ht="11.25" thickBot="1" x14ac:dyDescent="0.2">
      <c r="A23965" s="87" t="s">
        <v>345</v>
      </c>
      <c r="B23965" s="87" t="s">
        <v>346</v>
      </c>
      <c r="C23965" s="120" t="s">
        <v>53</v>
      </c>
      <c r="D23965" s="120" t="s">
        <v>54</v>
      </c>
      <c r="E23965" s="120" t="s">
        <v>55</v>
      </c>
      <c r="F23965" s="120" t="s">
        <v>56</v>
      </c>
      <c r="G23965" s="120" t="s">
        <v>15318</v>
      </c>
      <c r="H23965" s="120" t="s">
        <v>57</v>
      </c>
      <c r="I23965" s="120" t="s">
        <v>59</v>
      </c>
      <c r="J23965" s="120" t="s">
        <v>15319</v>
      </c>
      <c r="K23965" s="120" t="s">
        <v>60</v>
      </c>
      <c r="L23965" s="120" t="s">
        <v>61</v>
      </c>
      <c r="M23965" s="120" t="s">
        <v>62</v>
      </c>
      <c r="N23965" s="120" t="s">
        <v>15320</v>
      </c>
      <c r="O23965" s="120" t="s">
        <v>63</v>
      </c>
      <c r="P23965" s="120" t="s">
        <v>64</v>
      </c>
      <c r="Q23965" s="120" t="s">
        <v>66</v>
      </c>
      <c r="R23965" s="120" t="s">
        <v>15321</v>
      </c>
      <c r="S23965" s="120" t="s">
        <v>67</v>
      </c>
    </row>
    <row r="23966" spans="1:19" ht="11.25" thickBot="1" x14ac:dyDescent="0.2">
      <c r="A23966" s="88">
        <v>1</v>
      </c>
      <c r="B23966" s="109">
        <v>2.9166666666666664E-2</v>
      </c>
      <c r="C23966" s="89">
        <v>3471.35</v>
      </c>
      <c r="D23966" s="89">
        <v>5687.9040000000005</v>
      </c>
      <c r="E23966" s="89">
        <v>2926.48</v>
      </c>
      <c r="F23966" s="89">
        <v>368088.4</v>
      </c>
      <c r="G23966" s="89">
        <v>520376.86</v>
      </c>
      <c r="H23966" s="89">
        <v>188651.92</v>
      </c>
      <c r="I23966" s="89">
        <v>495.625</v>
      </c>
      <c r="J23966" s="110" t="s">
        <v>16017</v>
      </c>
      <c r="K23966" s="89">
        <v>1479.4649999999999</v>
      </c>
      <c r="L23966" s="89">
        <v>2612.16</v>
      </c>
      <c r="M23966" s="89">
        <v>17154.825000000001</v>
      </c>
      <c r="N23966" s="89">
        <v>-9160.4920000000002</v>
      </c>
      <c r="O23966" s="89">
        <v>2944.1060000000002</v>
      </c>
      <c r="P23966" s="89">
        <v>1948965.5</v>
      </c>
      <c r="Q23966" s="112" t="s">
        <v>15658</v>
      </c>
      <c r="R23966" s="110" t="s">
        <v>16018</v>
      </c>
      <c r="S23966" s="89">
        <v>120605.53</v>
      </c>
    </row>
    <row r="23967" spans="1:19" ht="11.25" thickBot="1" x14ac:dyDescent="0.2">
      <c r="A23967" s="93"/>
    </row>
    <row r="23968" spans="1:19" ht="11.25" thickBot="1" x14ac:dyDescent="0.2">
      <c r="A23968" s="113" t="s">
        <v>352</v>
      </c>
      <c r="B23968" s="93"/>
      <c r="C23968" s="114">
        <v>3471.35</v>
      </c>
      <c r="D23968" s="114">
        <v>5687.9040000000005</v>
      </c>
      <c r="E23968" s="114">
        <v>2926.48</v>
      </c>
      <c r="F23968" s="114">
        <v>368088.4</v>
      </c>
      <c r="G23968" s="114">
        <v>520376.86</v>
      </c>
      <c r="H23968" s="114">
        <v>188651.92</v>
      </c>
      <c r="I23968" s="114">
        <v>495.625</v>
      </c>
      <c r="J23968" s="110" t="s">
        <v>16019</v>
      </c>
      <c r="K23968" s="114">
        <v>1479.4649999999999</v>
      </c>
      <c r="L23968" s="114">
        <v>2612.16</v>
      </c>
      <c r="M23968" s="114">
        <v>17154.825000000001</v>
      </c>
      <c r="N23968" s="114">
        <v>-9160.4920000000002</v>
      </c>
      <c r="O23968" s="114">
        <v>2944.1060000000002</v>
      </c>
      <c r="P23968" s="114">
        <v>1948965.5</v>
      </c>
      <c r="Q23968" s="112" t="s">
        <v>15659</v>
      </c>
      <c r="R23968" s="110" t="s">
        <v>16020</v>
      </c>
      <c r="S23968" s="114">
        <v>120605.53</v>
      </c>
    </row>
    <row r="23969" spans="1:19" ht="11.25" thickBot="1" x14ac:dyDescent="0.2">
      <c r="A23969" s="93"/>
    </row>
    <row r="23970" spans="1:19" ht="11.25" thickBot="1" x14ac:dyDescent="0.2">
      <c r="A23970" s="116" t="s">
        <v>355</v>
      </c>
      <c r="B23970" s="93"/>
      <c r="C23970" s="114">
        <v>0</v>
      </c>
      <c r="D23970" s="114">
        <v>0</v>
      </c>
      <c r="E23970" s="114">
        <v>0</v>
      </c>
      <c r="F23970" s="114">
        <v>0</v>
      </c>
      <c r="G23970" s="114">
        <v>0</v>
      </c>
      <c r="H23970" s="114">
        <v>0</v>
      </c>
      <c r="I23970" s="114">
        <v>0</v>
      </c>
      <c r="J23970" s="110" t="s">
        <v>15307</v>
      </c>
      <c r="K23970" s="114">
        <v>0</v>
      </c>
      <c r="L23970" s="114">
        <v>0</v>
      </c>
      <c r="M23970" s="114">
        <v>0</v>
      </c>
      <c r="N23970" s="114">
        <v>0</v>
      </c>
      <c r="O23970" s="114">
        <v>0</v>
      </c>
      <c r="P23970" s="114">
        <v>0</v>
      </c>
      <c r="Q23970" s="112" t="s">
        <v>15324</v>
      </c>
      <c r="R23970" s="110" t="s">
        <v>15307</v>
      </c>
      <c r="S23970" s="114">
        <v>0</v>
      </c>
    </row>
    <row r="23971" spans="1:19" ht="11.25" thickBot="1" x14ac:dyDescent="0.2">
      <c r="A23971" s="93"/>
    </row>
    <row r="23972" spans="1:19" ht="11.25" thickBot="1" x14ac:dyDescent="0.2">
      <c r="A23972" s="117" t="s">
        <v>358</v>
      </c>
      <c r="B23972" s="93"/>
      <c r="C23972" s="114">
        <v>0</v>
      </c>
      <c r="D23972" s="114">
        <v>0</v>
      </c>
      <c r="E23972" s="114">
        <v>0</v>
      </c>
      <c r="F23972" s="114">
        <v>0</v>
      </c>
      <c r="G23972" s="114">
        <v>0</v>
      </c>
      <c r="H23972" s="114">
        <v>0</v>
      </c>
      <c r="I23972" s="114">
        <v>0</v>
      </c>
      <c r="J23972" s="110" t="s">
        <v>15307</v>
      </c>
      <c r="K23972" s="114">
        <v>0</v>
      </c>
      <c r="L23972" s="114">
        <v>0</v>
      </c>
      <c r="M23972" s="114">
        <v>0</v>
      </c>
      <c r="N23972" s="114">
        <v>0</v>
      </c>
      <c r="O23972" s="114">
        <v>0</v>
      </c>
      <c r="P23972" s="114">
        <v>0</v>
      </c>
      <c r="Q23972" s="112" t="s">
        <v>15358</v>
      </c>
      <c r="R23972" s="110" t="s">
        <v>15307</v>
      </c>
      <c r="S23972" s="114">
        <v>0</v>
      </c>
    </row>
    <row r="23973" spans="1:19" ht="11.25" thickBot="1" x14ac:dyDescent="0.2">
      <c r="A23973" s="93"/>
    </row>
    <row r="23974" spans="1:19" ht="11.25" thickBot="1" x14ac:dyDescent="0.2">
      <c r="A23974" s="87" t="s">
        <v>345</v>
      </c>
      <c r="B23974" s="87" t="s">
        <v>346</v>
      </c>
      <c r="C23974" s="120" t="s">
        <v>68</v>
      </c>
      <c r="D23974" s="120" t="s">
        <v>15325</v>
      </c>
    </row>
    <row r="23975" spans="1:19" ht="11.25" thickBot="1" x14ac:dyDescent="0.2">
      <c r="A23975" s="88">
        <v>1</v>
      </c>
      <c r="B23975" s="109">
        <v>2.9166666666666664E-2</v>
      </c>
      <c r="C23975" s="89">
        <v>119497.92</v>
      </c>
      <c r="D23975" s="110" t="s">
        <v>15306</v>
      </c>
    </row>
    <row r="23976" spans="1:19" ht="11.25" thickBot="1" x14ac:dyDescent="0.2">
      <c r="A23976" s="93"/>
    </row>
    <row r="23977" spans="1:19" ht="11.25" thickBot="1" x14ac:dyDescent="0.2">
      <c r="A23977" s="113" t="s">
        <v>352</v>
      </c>
      <c r="B23977" s="93"/>
      <c r="C23977" s="114">
        <v>119497.92</v>
      </c>
      <c r="D23977" s="110" t="s">
        <v>15307</v>
      </c>
    </row>
    <row r="23978" spans="1:19" ht="11.25" thickBot="1" x14ac:dyDescent="0.2">
      <c r="A23978" s="93"/>
    </row>
    <row r="23979" spans="1:19" ht="11.25" thickBot="1" x14ac:dyDescent="0.2">
      <c r="A23979" s="116" t="s">
        <v>355</v>
      </c>
      <c r="B23979" s="93"/>
      <c r="C23979" s="114">
        <v>0</v>
      </c>
      <c r="D23979" s="110" t="s">
        <v>15307</v>
      </c>
    </row>
    <row r="23980" spans="1:19" ht="11.25" thickBot="1" x14ac:dyDescent="0.2">
      <c r="A23980" s="93"/>
    </row>
    <row r="23981" spans="1:19" ht="11.25" thickBot="1" x14ac:dyDescent="0.2">
      <c r="A23981" s="117" t="s">
        <v>358</v>
      </c>
      <c r="B23981" s="93"/>
      <c r="C23981" s="114">
        <v>0</v>
      </c>
      <c r="D23981" s="110" t="s">
        <v>15307</v>
      </c>
    </row>
    <row r="23982" spans="1:19" ht="10.5" x14ac:dyDescent="0.15">
      <c r="A23982" s="93"/>
    </row>
    <row r="23983" spans="1:19" x14ac:dyDescent="0.15">
      <c r="A23983" s="106"/>
      <c r="B23983" s="69" t="s">
        <v>5650</v>
      </c>
    </row>
    <row r="23984" spans="1:19" ht="9.75" thickBot="1" x14ac:dyDescent="0.2">
      <c r="A23984" s="64" t="s">
        <v>6926</v>
      </c>
    </row>
    <row r="23985" spans="1:19" ht="11.25" thickBot="1" x14ac:dyDescent="0.2">
      <c r="A23985" s="87" t="s">
        <v>345</v>
      </c>
      <c r="B23985" s="87" t="s">
        <v>346</v>
      </c>
      <c r="C23985" s="120" t="s">
        <v>15300</v>
      </c>
      <c r="D23985" s="120" t="s">
        <v>15301</v>
      </c>
      <c r="E23985" s="120" t="s">
        <v>15302</v>
      </c>
      <c r="F23985" s="120" t="s">
        <v>1</v>
      </c>
      <c r="G23985" s="120" t="s">
        <v>2</v>
      </c>
      <c r="H23985" s="120" t="s">
        <v>3</v>
      </c>
      <c r="I23985" s="120" t="s">
        <v>15303</v>
      </c>
      <c r="J23985" s="120" t="s">
        <v>4</v>
      </c>
      <c r="K23985" s="120" t="s">
        <v>15304</v>
      </c>
      <c r="L23985" s="120" t="s">
        <v>8</v>
      </c>
      <c r="M23985" s="120" t="s">
        <v>15305</v>
      </c>
      <c r="N23985" s="120" t="s">
        <v>10</v>
      </c>
      <c r="O23985" s="120" t="s">
        <v>11</v>
      </c>
      <c r="P23985" s="120" t="s">
        <v>12</v>
      </c>
      <c r="Q23985" s="120" t="s">
        <v>13</v>
      </c>
      <c r="R23985" s="120" t="s">
        <v>14</v>
      </c>
      <c r="S23985" s="120" t="s">
        <v>15</v>
      </c>
    </row>
    <row r="23986" spans="1:19" ht="11.25" thickBot="1" x14ac:dyDescent="0.2">
      <c r="A23986" s="88">
        <v>1</v>
      </c>
      <c r="B23986" s="109">
        <v>3.4606481481481481E-2</v>
      </c>
      <c r="C23986" s="110" t="s">
        <v>15306</v>
      </c>
      <c r="D23986" s="110" t="s">
        <v>15306</v>
      </c>
      <c r="E23986" s="110" t="s">
        <v>15306</v>
      </c>
      <c r="F23986" s="89">
        <v>55546.947999999997</v>
      </c>
      <c r="G23986" s="89">
        <v>2606.4459999999999</v>
      </c>
      <c r="H23986" s="89">
        <v>586.15300000000002</v>
      </c>
      <c r="I23986" s="89">
        <v>162.92400000000001</v>
      </c>
      <c r="J23986" s="89">
        <v>52.698999999999998</v>
      </c>
      <c r="K23986" s="89">
        <v>-195.589</v>
      </c>
      <c r="L23986" s="111">
        <v>0.63251999999999997</v>
      </c>
      <c r="M23986" s="110" t="s">
        <v>16031</v>
      </c>
      <c r="N23986" s="110" t="s">
        <v>16209</v>
      </c>
      <c r="O23986" s="89">
        <v>147.07900000000001</v>
      </c>
      <c r="P23986" s="89">
        <v>371.20800000000003</v>
      </c>
      <c r="Q23986" s="89">
        <v>19781.618999999999</v>
      </c>
      <c r="R23986" s="89">
        <v>-172.62299999999999</v>
      </c>
      <c r="S23986" s="89">
        <v>148.065</v>
      </c>
    </row>
    <row r="23987" spans="1:19" ht="11.25" thickBot="1" x14ac:dyDescent="0.2">
      <c r="A23987" s="93"/>
    </row>
    <row r="23988" spans="1:19" ht="11.25" thickBot="1" x14ac:dyDescent="0.2">
      <c r="A23988" s="113" t="s">
        <v>352</v>
      </c>
      <c r="B23988" s="93"/>
      <c r="C23988" s="110" t="s">
        <v>15307</v>
      </c>
      <c r="D23988" s="110" t="s">
        <v>15307</v>
      </c>
      <c r="E23988" s="110" t="s">
        <v>15307</v>
      </c>
      <c r="F23988" s="114">
        <v>55546.947999999997</v>
      </c>
      <c r="G23988" s="114">
        <v>2606.4459999999999</v>
      </c>
      <c r="H23988" s="114">
        <v>586.15300000000002</v>
      </c>
      <c r="I23988" s="114">
        <v>162.92400000000001</v>
      </c>
      <c r="J23988" s="114">
        <v>52.698999999999998</v>
      </c>
      <c r="K23988" s="114">
        <v>-195.589</v>
      </c>
      <c r="L23988" s="115">
        <v>0.63251999999999997</v>
      </c>
      <c r="M23988" s="110" t="s">
        <v>16033</v>
      </c>
      <c r="N23988" s="110" t="s">
        <v>16210</v>
      </c>
      <c r="O23988" s="114">
        <v>147.07900000000001</v>
      </c>
      <c r="P23988" s="114">
        <v>371.20800000000003</v>
      </c>
      <c r="Q23988" s="114">
        <v>19781.618999999999</v>
      </c>
      <c r="R23988" s="114">
        <v>-172.62299999999999</v>
      </c>
      <c r="S23988" s="114">
        <v>148.065</v>
      </c>
    </row>
    <row r="23989" spans="1:19" ht="11.25" thickBot="1" x14ac:dyDescent="0.2">
      <c r="A23989" s="93"/>
    </row>
    <row r="23990" spans="1:19" ht="11.25" thickBot="1" x14ac:dyDescent="0.2">
      <c r="A23990" s="116" t="s">
        <v>355</v>
      </c>
      <c r="B23990" s="93"/>
      <c r="C23990" s="110" t="s">
        <v>15307</v>
      </c>
      <c r="D23990" s="110" t="s">
        <v>15307</v>
      </c>
      <c r="E23990" s="110" t="s">
        <v>15307</v>
      </c>
      <c r="F23990" s="114">
        <v>0</v>
      </c>
      <c r="G23990" s="114">
        <v>0</v>
      </c>
      <c r="H23990" s="114">
        <v>0</v>
      </c>
      <c r="I23990" s="114">
        <v>0</v>
      </c>
      <c r="J23990" s="114">
        <v>0</v>
      </c>
      <c r="K23990" s="114">
        <v>0</v>
      </c>
      <c r="L23990" s="118" t="s">
        <v>15308</v>
      </c>
      <c r="M23990" s="110" t="s">
        <v>15307</v>
      </c>
      <c r="N23990" s="110" t="s">
        <v>15307</v>
      </c>
      <c r="O23990" s="114">
        <v>0</v>
      </c>
      <c r="P23990" s="114">
        <v>0</v>
      </c>
      <c r="Q23990" s="114">
        <v>0</v>
      </c>
      <c r="R23990" s="114">
        <v>0</v>
      </c>
      <c r="S23990" s="114">
        <v>0</v>
      </c>
    </row>
    <row r="23991" spans="1:19" ht="11.25" thickBot="1" x14ac:dyDescent="0.2">
      <c r="A23991" s="93"/>
    </row>
    <row r="23992" spans="1:19" ht="11.25" thickBot="1" x14ac:dyDescent="0.2">
      <c r="A23992" s="117" t="s">
        <v>358</v>
      </c>
      <c r="B23992" s="93"/>
      <c r="C23992" s="110" t="s">
        <v>15307</v>
      </c>
      <c r="D23992" s="110" t="s">
        <v>15307</v>
      </c>
      <c r="E23992" s="110" t="s">
        <v>15307</v>
      </c>
      <c r="F23992" s="114">
        <v>0</v>
      </c>
      <c r="G23992" s="114">
        <v>0</v>
      </c>
      <c r="H23992" s="114">
        <v>0</v>
      </c>
      <c r="I23992" s="114">
        <v>0</v>
      </c>
      <c r="J23992" s="114">
        <v>0</v>
      </c>
      <c r="K23992" s="114">
        <v>0</v>
      </c>
      <c r="L23992" s="118">
        <v>0</v>
      </c>
      <c r="M23992" s="110" t="s">
        <v>15307</v>
      </c>
      <c r="N23992" s="110" t="s">
        <v>15307</v>
      </c>
      <c r="O23992" s="114">
        <v>0</v>
      </c>
      <c r="P23992" s="114">
        <v>0</v>
      </c>
      <c r="Q23992" s="114">
        <v>0</v>
      </c>
      <c r="R23992" s="114">
        <v>0</v>
      </c>
      <c r="S23992" s="114">
        <v>0</v>
      </c>
    </row>
    <row r="23993" spans="1:19" ht="11.25" thickBot="1" x14ac:dyDescent="0.2">
      <c r="A23993" s="93"/>
    </row>
    <row r="23994" spans="1:19" ht="11.25" thickBot="1" x14ac:dyDescent="0.2">
      <c r="A23994" s="87" t="s">
        <v>345</v>
      </c>
      <c r="B23994" s="87" t="s">
        <v>346</v>
      </c>
      <c r="C23994" s="120" t="s">
        <v>16</v>
      </c>
      <c r="D23994" s="120" t="s">
        <v>15309</v>
      </c>
      <c r="E23994" s="120" t="s">
        <v>15310</v>
      </c>
      <c r="F23994" s="120" t="s">
        <v>20</v>
      </c>
      <c r="G23994" s="120" t="s">
        <v>21</v>
      </c>
      <c r="H23994" s="120" t="s">
        <v>22</v>
      </c>
      <c r="I23994" s="120" t="s">
        <v>23</v>
      </c>
      <c r="J23994" s="120" t="s">
        <v>24</v>
      </c>
      <c r="K23994" s="120" t="s">
        <v>26</v>
      </c>
      <c r="L23994" s="120" t="s">
        <v>15311</v>
      </c>
      <c r="M23994" s="120" t="s">
        <v>27</v>
      </c>
      <c r="N23994" s="120" t="s">
        <v>28</v>
      </c>
      <c r="O23994" s="120" t="s">
        <v>29</v>
      </c>
      <c r="P23994" s="120" t="s">
        <v>30</v>
      </c>
      <c r="Q23994" s="120" t="s">
        <v>15312</v>
      </c>
      <c r="R23994" s="120" t="s">
        <v>32</v>
      </c>
      <c r="S23994" s="120" t="s">
        <v>33</v>
      </c>
    </row>
    <row r="23995" spans="1:19" ht="11.25" thickBot="1" x14ac:dyDescent="0.2">
      <c r="A23995" s="88">
        <v>1</v>
      </c>
      <c r="B23995" s="109">
        <v>3.4606481481481481E-2</v>
      </c>
      <c r="C23995" s="89">
        <v>-189.43299999999999</v>
      </c>
      <c r="D23995" s="89">
        <v>1356.482</v>
      </c>
      <c r="E23995" s="89">
        <v>144.715</v>
      </c>
      <c r="F23995" s="111">
        <v>0.50814000000000004</v>
      </c>
      <c r="G23995" s="89">
        <v>460.18700000000001</v>
      </c>
      <c r="H23995" s="89">
        <v>212.142</v>
      </c>
      <c r="I23995" s="89">
        <v>-66.738</v>
      </c>
      <c r="J23995" s="89">
        <v>809.84199999999998</v>
      </c>
      <c r="K23995" s="111">
        <v>0.47857</v>
      </c>
      <c r="L23995" s="89">
        <v>2269.0230000000001</v>
      </c>
      <c r="M23995" s="89">
        <v>594.18700000000001</v>
      </c>
      <c r="N23995" s="89">
        <v>44.313000000000002</v>
      </c>
      <c r="O23995" s="110" t="s">
        <v>16004</v>
      </c>
      <c r="P23995" s="110" t="s">
        <v>15306</v>
      </c>
      <c r="Q23995" s="89">
        <v>764.39099999999996</v>
      </c>
      <c r="R23995" s="89">
        <v>133.821</v>
      </c>
      <c r="S23995" s="110" t="s">
        <v>15306</v>
      </c>
    </row>
    <row r="23996" spans="1:19" ht="11.25" thickBot="1" x14ac:dyDescent="0.2">
      <c r="A23996" s="93"/>
    </row>
    <row r="23997" spans="1:19" ht="11.25" thickBot="1" x14ac:dyDescent="0.2">
      <c r="A23997" s="113" t="s">
        <v>352</v>
      </c>
      <c r="B23997" s="93"/>
      <c r="C23997" s="114">
        <v>-189.43299999999999</v>
      </c>
      <c r="D23997" s="114">
        <v>1356.482</v>
      </c>
      <c r="E23997" s="114">
        <v>144.715</v>
      </c>
      <c r="F23997" s="115">
        <v>0.50814000000000004</v>
      </c>
      <c r="G23997" s="114">
        <v>460.18700000000001</v>
      </c>
      <c r="H23997" s="114">
        <v>212.142</v>
      </c>
      <c r="I23997" s="114">
        <v>-66.738</v>
      </c>
      <c r="J23997" s="114">
        <v>809.84199999999998</v>
      </c>
      <c r="K23997" s="115">
        <v>0.47857</v>
      </c>
      <c r="L23997" s="114">
        <v>2269.0230000000001</v>
      </c>
      <c r="M23997" s="114">
        <v>594.18700000000001</v>
      </c>
      <c r="N23997" s="114">
        <v>44.313000000000002</v>
      </c>
      <c r="O23997" s="110" t="s">
        <v>16006</v>
      </c>
      <c r="P23997" s="110" t="s">
        <v>15307</v>
      </c>
      <c r="Q23997" s="114">
        <v>764.39099999999996</v>
      </c>
      <c r="R23997" s="114">
        <v>133.821</v>
      </c>
      <c r="S23997" s="110" t="s">
        <v>15307</v>
      </c>
    </row>
    <row r="23998" spans="1:19" ht="11.25" thickBot="1" x14ac:dyDescent="0.2">
      <c r="A23998" s="93"/>
    </row>
    <row r="23999" spans="1:19" ht="11.25" thickBot="1" x14ac:dyDescent="0.2">
      <c r="A23999" s="116" t="s">
        <v>355</v>
      </c>
      <c r="B23999" s="93"/>
      <c r="C23999" s="114">
        <v>0</v>
      </c>
      <c r="D23999" s="114">
        <v>0</v>
      </c>
      <c r="E23999" s="114">
        <v>0</v>
      </c>
      <c r="F23999" s="118" t="s">
        <v>15308</v>
      </c>
      <c r="G23999" s="114">
        <v>0</v>
      </c>
      <c r="H23999" s="114">
        <v>0</v>
      </c>
      <c r="I23999" s="114">
        <v>0</v>
      </c>
      <c r="J23999" s="114">
        <v>0</v>
      </c>
      <c r="K23999" s="118" t="s">
        <v>15308</v>
      </c>
      <c r="L23999" s="114">
        <v>0</v>
      </c>
      <c r="M23999" s="114">
        <v>0</v>
      </c>
      <c r="N23999" s="114">
        <v>0</v>
      </c>
      <c r="O23999" s="110" t="s">
        <v>15307</v>
      </c>
      <c r="P23999" s="110" t="s">
        <v>15307</v>
      </c>
      <c r="Q23999" s="114">
        <v>0</v>
      </c>
      <c r="R23999" s="114">
        <v>0</v>
      </c>
      <c r="S23999" s="110" t="s">
        <v>15307</v>
      </c>
    </row>
    <row r="24000" spans="1:19" ht="11.25" thickBot="1" x14ac:dyDescent="0.2">
      <c r="A24000" s="93"/>
    </row>
    <row r="24001" spans="1:19" ht="11.25" thickBot="1" x14ac:dyDescent="0.2">
      <c r="A24001" s="117" t="s">
        <v>358</v>
      </c>
      <c r="B24001" s="93"/>
      <c r="C24001" s="114">
        <v>0</v>
      </c>
      <c r="D24001" s="114">
        <v>0</v>
      </c>
      <c r="E24001" s="114">
        <v>0</v>
      </c>
      <c r="F24001" s="118">
        <v>0</v>
      </c>
      <c r="G24001" s="114">
        <v>0</v>
      </c>
      <c r="H24001" s="114">
        <v>0</v>
      </c>
      <c r="I24001" s="114">
        <v>0</v>
      </c>
      <c r="J24001" s="114">
        <v>0</v>
      </c>
      <c r="K24001" s="118">
        <v>0</v>
      </c>
      <c r="L24001" s="114">
        <v>0</v>
      </c>
      <c r="M24001" s="114">
        <v>0</v>
      </c>
      <c r="N24001" s="114">
        <v>0</v>
      </c>
      <c r="O24001" s="110" t="s">
        <v>15307</v>
      </c>
      <c r="P24001" s="110" t="s">
        <v>15307</v>
      </c>
      <c r="Q24001" s="114">
        <v>0</v>
      </c>
      <c r="R24001" s="114">
        <v>0</v>
      </c>
      <c r="S24001" s="110" t="s">
        <v>15307</v>
      </c>
    </row>
    <row r="24002" spans="1:19" ht="11.25" thickBot="1" x14ac:dyDescent="0.2">
      <c r="A24002" s="93"/>
    </row>
    <row r="24003" spans="1:19" ht="11.25" thickBot="1" x14ac:dyDescent="0.2">
      <c r="A24003" s="87" t="s">
        <v>345</v>
      </c>
      <c r="B24003" s="87" t="s">
        <v>346</v>
      </c>
      <c r="C24003" s="120" t="s">
        <v>35</v>
      </c>
      <c r="D24003" s="120" t="s">
        <v>36</v>
      </c>
      <c r="E24003" s="120" t="s">
        <v>15315</v>
      </c>
      <c r="F24003" s="120" t="s">
        <v>38</v>
      </c>
      <c r="G24003" s="120" t="s">
        <v>39</v>
      </c>
      <c r="H24003" s="120" t="s">
        <v>41</v>
      </c>
      <c r="I24003" s="120" t="s">
        <v>42</v>
      </c>
      <c r="J24003" s="120" t="s">
        <v>43</v>
      </c>
      <c r="K24003" s="120" t="s">
        <v>44</v>
      </c>
      <c r="L24003" s="120" t="s">
        <v>45</v>
      </c>
      <c r="M24003" s="120" t="s">
        <v>46</v>
      </c>
      <c r="N24003" s="120" t="s">
        <v>47</v>
      </c>
      <c r="O24003" s="120" t="s">
        <v>48</v>
      </c>
      <c r="P24003" s="120" t="s">
        <v>49</v>
      </c>
      <c r="Q24003" s="120" t="s">
        <v>50</v>
      </c>
      <c r="R24003" s="120" t="s">
        <v>51</v>
      </c>
      <c r="S24003" s="120" t="s">
        <v>52</v>
      </c>
    </row>
    <row r="24004" spans="1:19" ht="11.25" thickBot="1" x14ac:dyDescent="0.2">
      <c r="A24004" s="88">
        <v>1</v>
      </c>
      <c r="B24004" s="109">
        <v>3.4606481481481481E-2</v>
      </c>
      <c r="C24004" s="111">
        <v>0.41472999999999999</v>
      </c>
      <c r="D24004" s="89">
        <v>462.327</v>
      </c>
      <c r="E24004" s="110" t="s">
        <v>16035</v>
      </c>
      <c r="F24004" s="110" t="s">
        <v>16011</v>
      </c>
      <c r="G24004" s="110" t="s">
        <v>16036</v>
      </c>
      <c r="H24004" s="89">
        <v>2644.2</v>
      </c>
      <c r="I24004" s="110" t="s">
        <v>15306</v>
      </c>
      <c r="J24004" s="89">
        <v>5090.9030000000002</v>
      </c>
      <c r="K24004" s="110" t="s">
        <v>15306</v>
      </c>
      <c r="L24004" s="110" t="s">
        <v>15306</v>
      </c>
      <c r="M24004" s="110" t="s">
        <v>16037</v>
      </c>
      <c r="N24004" s="110" t="s">
        <v>16038</v>
      </c>
      <c r="O24004" s="110" t="s">
        <v>15306</v>
      </c>
      <c r="P24004" s="110" t="s">
        <v>16039</v>
      </c>
      <c r="Q24004" s="110" t="s">
        <v>15306</v>
      </c>
      <c r="R24004" s="110" t="s">
        <v>16040</v>
      </c>
      <c r="S24004" s="89">
        <v>363.35199999999998</v>
      </c>
    </row>
    <row r="24005" spans="1:19" ht="11.25" thickBot="1" x14ac:dyDescent="0.2">
      <c r="A24005" s="93"/>
    </row>
    <row r="24006" spans="1:19" ht="11.25" thickBot="1" x14ac:dyDescent="0.2">
      <c r="A24006" s="113" t="s">
        <v>352</v>
      </c>
      <c r="B24006" s="93"/>
      <c r="C24006" s="115">
        <v>0.41472999999999999</v>
      </c>
      <c r="D24006" s="114">
        <v>462.327</v>
      </c>
      <c r="E24006" s="110" t="s">
        <v>16041</v>
      </c>
      <c r="F24006" s="110" t="s">
        <v>16012</v>
      </c>
      <c r="G24006" s="110" t="s">
        <v>16042</v>
      </c>
      <c r="H24006" s="114">
        <v>2644.2</v>
      </c>
      <c r="I24006" s="110" t="s">
        <v>15307</v>
      </c>
      <c r="J24006" s="114">
        <v>5090.9030000000002</v>
      </c>
      <c r="K24006" s="110" t="s">
        <v>15307</v>
      </c>
      <c r="L24006" s="110" t="s">
        <v>15307</v>
      </c>
      <c r="M24006" s="110" t="s">
        <v>16043</v>
      </c>
      <c r="N24006" s="110" t="s">
        <v>16044</v>
      </c>
      <c r="O24006" s="110" t="s">
        <v>15307</v>
      </c>
      <c r="P24006" s="110" t="s">
        <v>16045</v>
      </c>
      <c r="Q24006" s="110" t="s">
        <v>15307</v>
      </c>
      <c r="R24006" s="110" t="s">
        <v>16046</v>
      </c>
      <c r="S24006" s="114">
        <v>363.35199999999998</v>
      </c>
    </row>
    <row r="24007" spans="1:19" ht="11.25" thickBot="1" x14ac:dyDescent="0.2">
      <c r="A24007" s="93"/>
    </row>
    <row r="24008" spans="1:19" ht="11.25" thickBot="1" x14ac:dyDescent="0.2">
      <c r="A24008" s="116" t="s">
        <v>355</v>
      </c>
      <c r="B24008" s="93"/>
      <c r="C24008" s="118" t="s">
        <v>15308</v>
      </c>
      <c r="D24008" s="114">
        <v>0</v>
      </c>
      <c r="E24008" s="110" t="s">
        <v>15307</v>
      </c>
      <c r="F24008" s="110" t="s">
        <v>15307</v>
      </c>
      <c r="G24008" s="110" t="s">
        <v>15307</v>
      </c>
      <c r="H24008" s="114">
        <v>0</v>
      </c>
      <c r="I24008" s="110" t="s">
        <v>15307</v>
      </c>
      <c r="J24008" s="114">
        <v>0</v>
      </c>
      <c r="K24008" s="110" t="s">
        <v>15307</v>
      </c>
      <c r="L24008" s="110" t="s">
        <v>15307</v>
      </c>
      <c r="M24008" s="110" t="s">
        <v>15307</v>
      </c>
      <c r="N24008" s="110" t="s">
        <v>15307</v>
      </c>
      <c r="O24008" s="110" t="s">
        <v>15307</v>
      </c>
      <c r="P24008" s="110" t="s">
        <v>15307</v>
      </c>
      <c r="Q24008" s="110" t="s">
        <v>15307</v>
      </c>
      <c r="R24008" s="110" t="s">
        <v>15307</v>
      </c>
      <c r="S24008" s="114">
        <v>0</v>
      </c>
    </row>
    <row r="24009" spans="1:19" ht="11.25" thickBot="1" x14ac:dyDescent="0.2">
      <c r="A24009" s="93"/>
    </row>
    <row r="24010" spans="1:19" ht="11.25" thickBot="1" x14ac:dyDescent="0.2">
      <c r="A24010" s="117" t="s">
        <v>358</v>
      </c>
      <c r="B24010" s="93"/>
      <c r="C24010" s="118">
        <v>0</v>
      </c>
      <c r="D24010" s="114">
        <v>0</v>
      </c>
      <c r="E24010" s="110" t="s">
        <v>15307</v>
      </c>
      <c r="F24010" s="110" t="s">
        <v>15307</v>
      </c>
      <c r="G24010" s="110" t="s">
        <v>15307</v>
      </c>
      <c r="H24010" s="114">
        <v>0</v>
      </c>
      <c r="I24010" s="110" t="s">
        <v>15307</v>
      </c>
      <c r="J24010" s="114">
        <v>0</v>
      </c>
      <c r="K24010" s="110" t="s">
        <v>15307</v>
      </c>
      <c r="L24010" s="110" t="s">
        <v>15307</v>
      </c>
      <c r="M24010" s="110" t="s">
        <v>15307</v>
      </c>
      <c r="N24010" s="110" t="s">
        <v>15307</v>
      </c>
      <c r="O24010" s="110" t="s">
        <v>15307</v>
      </c>
      <c r="P24010" s="110" t="s">
        <v>15307</v>
      </c>
      <c r="Q24010" s="110" t="s">
        <v>15307</v>
      </c>
      <c r="R24010" s="110" t="s">
        <v>15307</v>
      </c>
      <c r="S24010" s="114">
        <v>0</v>
      </c>
    </row>
    <row r="24011" spans="1:19" ht="11.25" thickBot="1" x14ac:dyDescent="0.2">
      <c r="A24011" s="93"/>
    </row>
    <row r="24012" spans="1:19" ht="11.25" thickBot="1" x14ac:dyDescent="0.2">
      <c r="A24012" s="87" t="s">
        <v>345</v>
      </c>
      <c r="B24012" s="87" t="s">
        <v>346</v>
      </c>
      <c r="C24012" s="120" t="s">
        <v>53</v>
      </c>
      <c r="D24012" s="120" t="s">
        <v>54</v>
      </c>
      <c r="E24012" s="120" t="s">
        <v>55</v>
      </c>
      <c r="F24012" s="120" t="s">
        <v>56</v>
      </c>
      <c r="G24012" s="120" t="s">
        <v>15318</v>
      </c>
      <c r="H24012" s="120" t="s">
        <v>57</v>
      </c>
      <c r="I24012" s="120" t="s">
        <v>59</v>
      </c>
      <c r="J24012" s="120" t="s">
        <v>15319</v>
      </c>
      <c r="K24012" s="120" t="s">
        <v>60</v>
      </c>
      <c r="L24012" s="120" t="s">
        <v>61</v>
      </c>
      <c r="M24012" s="120" t="s">
        <v>62</v>
      </c>
      <c r="N24012" s="120" t="s">
        <v>15320</v>
      </c>
      <c r="O24012" s="120" t="s">
        <v>63</v>
      </c>
      <c r="P24012" s="120" t="s">
        <v>64</v>
      </c>
      <c r="Q24012" s="120" t="s">
        <v>66</v>
      </c>
      <c r="R24012" s="120" t="s">
        <v>15321</v>
      </c>
      <c r="S24012" s="120" t="s">
        <v>67</v>
      </c>
    </row>
    <row r="24013" spans="1:19" ht="11.25" thickBot="1" x14ac:dyDescent="0.2">
      <c r="A24013" s="88">
        <v>1</v>
      </c>
      <c r="B24013" s="109">
        <v>3.4606481481481481E-2</v>
      </c>
      <c r="C24013" s="110" t="s">
        <v>15306</v>
      </c>
      <c r="D24013" s="110" t="s">
        <v>15306</v>
      </c>
      <c r="E24013" s="110" t="s">
        <v>16047</v>
      </c>
      <c r="F24013" s="89">
        <v>297.726</v>
      </c>
      <c r="G24013" s="89">
        <v>1348.752</v>
      </c>
      <c r="H24013" s="89">
        <v>511.952</v>
      </c>
      <c r="I24013" s="110" t="s">
        <v>15306</v>
      </c>
      <c r="J24013" s="110" t="s">
        <v>16017</v>
      </c>
      <c r="K24013" s="110" t="s">
        <v>15306</v>
      </c>
      <c r="L24013" s="110" t="s">
        <v>15306</v>
      </c>
      <c r="M24013" s="110" t="s">
        <v>16014</v>
      </c>
      <c r="N24013" s="89">
        <v>-9454.8819999999996</v>
      </c>
      <c r="O24013" s="110" t="s">
        <v>16061</v>
      </c>
      <c r="P24013" s="89">
        <v>239.708</v>
      </c>
      <c r="Q24013" s="112" t="s">
        <v>15662</v>
      </c>
      <c r="R24013" s="110" t="s">
        <v>16018</v>
      </c>
      <c r="S24013" s="110" t="s">
        <v>15306</v>
      </c>
    </row>
    <row r="24014" spans="1:19" ht="11.25" thickBot="1" x14ac:dyDescent="0.2">
      <c r="A24014" s="93"/>
    </row>
    <row r="24015" spans="1:19" ht="11.25" thickBot="1" x14ac:dyDescent="0.2">
      <c r="A24015" s="113" t="s">
        <v>352</v>
      </c>
      <c r="B24015" s="93"/>
      <c r="C24015" s="110" t="s">
        <v>15307</v>
      </c>
      <c r="D24015" s="110" t="s">
        <v>15307</v>
      </c>
      <c r="E24015" s="110" t="s">
        <v>16049</v>
      </c>
      <c r="F24015" s="114">
        <v>297.726</v>
      </c>
      <c r="G24015" s="114">
        <v>1348.752</v>
      </c>
      <c r="H24015" s="114">
        <v>511.952</v>
      </c>
      <c r="I24015" s="110" t="s">
        <v>15307</v>
      </c>
      <c r="J24015" s="110" t="s">
        <v>16019</v>
      </c>
      <c r="K24015" s="110" t="s">
        <v>15307</v>
      </c>
      <c r="L24015" s="110" t="s">
        <v>15307</v>
      </c>
      <c r="M24015" s="110" t="s">
        <v>16016</v>
      </c>
      <c r="N24015" s="114">
        <v>-9454.8819999999996</v>
      </c>
      <c r="O24015" s="110" t="s">
        <v>16062</v>
      </c>
      <c r="P24015" s="114">
        <v>239.708</v>
      </c>
      <c r="Q24015" s="112" t="s">
        <v>15663</v>
      </c>
      <c r="R24015" s="110" t="s">
        <v>16020</v>
      </c>
      <c r="S24015" s="110" t="s">
        <v>15307</v>
      </c>
    </row>
    <row r="24016" spans="1:19" ht="11.25" thickBot="1" x14ac:dyDescent="0.2">
      <c r="A24016" s="93"/>
    </row>
    <row r="24017" spans="1:19" ht="11.25" thickBot="1" x14ac:dyDescent="0.2">
      <c r="A24017" s="116" t="s">
        <v>355</v>
      </c>
      <c r="B24017" s="93"/>
      <c r="C24017" s="110" t="s">
        <v>15307</v>
      </c>
      <c r="D24017" s="110" t="s">
        <v>15307</v>
      </c>
      <c r="E24017" s="110" t="s">
        <v>15307</v>
      </c>
      <c r="F24017" s="114">
        <v>0</v>
      </c>
      <c r="G24017" s="114">
        <v>0</v>
      </c>
      <c r="H24017" s="114">
        <v>0</v>
      </c>
      <c r="I24017" s="110" t="s">
        <v>15307</v>
      </c>
      <c r="J24017" s="110" t="s">
        <v>15307</v>
      </c>
      <c r="K24017" s="110" t="s">
        <v>15307</v>
      </c>
      <c r="L24017" s="110" t="s">
        <v>15307</v>
      </c>
      <c r="M24017" s="110" t="s">
        <v>15307</v>
      </c>
      <c r="N24017" s="114">
        <v>0</v>
      </c>
      <c r="O24017" s="110" t="s">
        <v>15307</v>
      </c>
      <c r="P24017" s="114">
        <v>0</v>
      </c>
      <c r="Q24017" s="112" t="s">
        <v>15324</v>
      </c>
      <c r="R24017" s="110" t="s">
        <v>15307</v>
      </c>
      <c r="S24017" s="110" t="s">
        <v>15307</v>
      </c>
    </row>
    <row r="24018" spans="1:19" ht="11.25" thickBot="1" x14ac:dyDescent="0.2">
      <c r="A24018" s="93"/>
    </row>
    <row r="24019" spans="1:19" ht="11.25" thickBot="1" x14ac:dyDescent="0.2">
      <c r="A24019" s="117" t="s">
        <v>358</v>
      </c>
      <c r="B24019" s="93"/>
      <c r="C24019" s="110" t="s">
        <v>15307</v>
      </c>
      <c r="D24019" s="110" t="s">
        <v>15307</v>
      </c>
      <c r="E24019" s="110" t="s">
        <v>15307</v>
      </c>
      <c r="F24019" s="114">
        <v>0</v>
      </c>
      <c r="G24019" s="114">
        <v>0</v>
      </c>
      <c r="H24019" s="114">
        <v>0</v>
      </c>
      <c r="I24019" s="110" t="s">
        <v>15307</v>
      </c>
      <c r="J24019" s="110" t="s">
        <v>15307</v>
      </c>
      <c r="K24019" s="110" t="s">
        <v>15307</v>
      </c>
      <c r="L24019" s="110" t="s">
        <v>15307</v>
      </c>
      <c r="M24019" s="110" t="s">
        <v>15307</v>
      </c>
      <c r="N24019" s="114">
        <v>0</v>
      </c>
      <c r="O24019" s="110" t="s">
        <v>15307</v>
      </c>
      <c r="P24019" s="114">
        <v>0</v>
      </c>
      <c r="Q24019" s="112" t="s">
        <v>15358</v>
      </c>
      <c r="R24019" s="110" t="s">
        <v>15307</v>
      </c>
      <c r="S24019" s="110" t="s">
        <v>15307</v>
      </c>
    </row>
    <row r="24020" spans="1:19" ht="11.25" thickBot="1" x14ac:dyDescent="0.2">
      <c r="A24020" s="93"/>
    </row>
    <row r="24021" spans="1:19" ht="11.25" thickBot="1" x14ac:dyDescent="0.2">
      <c r="A24021" s="87" t="s">
        <v>345</v>
      </c>
      <c r="B24021" s="87" t="s">
        <v>346</v>
      </c>
      <c r="C24021" s="120" t="s">
        <v>68</v>
      </c>
      <c r="D24021" s="120" t="s">
        <v>15325</v>
      </c>
    </row>
    <row r="24022" spans="1:19" ht="11.25" thickBot="1" x14ac:dyDescent="0.2">
      <c r="A24022" s="88">
        <v>1</v>
      </c>
      <c r="B24022" s="109">
        <v>3.4606481481481481E-2</v>
      </c>
      <c r="C24022" s="89">
        <v>-99.510999999999996</v>
      </c>
      <c r="D24022" s="110" t="s">
        <v>15306</v>
      </c>
    </row>
    <row r="24023" spans="1:19" ht="11.25" thickBot="1" x14ac:dyDescent="0.2">
      <c r="A24023" s="93"/>
    </row>
    <row r="24024" spans="1:19" ht="11.25" thickBot="1" x14ac:dyDescent="0.2">
      <c r="A24024" s="113" t="s">
        <v>352</v>
      </c>
      <c r="B24024" s="93"/>
      <c r="C24024" s="114">
        <v>-99.510999999999996</v>
      </c>
      <c r="D24024" s="110" t="s">
        <v>15307</v>
      </c>
    </row>
    <row r="24025" spans="1:19" ht="11.25" thickBot="1" x14ac:dyDescent="0.2">
      <c r="A24025" s="93"/>
    </row>
    <row r="24026" spans="1:19" ht="11.25" thickBot="1" x14ac:dyDescent="0.2">
      <c r="A24026" s="116" t="s">
        <v>355</v>
      </c>
      <c r="B24026" s="93"/>
      <c r="C24026" s="114">
        <v>0</v>
      </c>
      <c r="D24026" s="110" t="s">
        <v>15307</v>
      </c>
    </row>
    <row r="24027" spans="1:19" ht="11.25" thickBot="1" x14ac:dyDescent="0.2">
      <c r="A24027" s="93"/>
    </row>
    <row r="24028" spans="1:19" ht="11.25" thickBot="1" x14ac:dyDescent="0.2">
      <c r="A24028" s="117" t="s">
        <v>358</v>
      </c>
      <c r="B24028" s="93"/>
      <c r="C24028" s="114">
        <v>0</v>
      </c>
      <c r="D24028" s="110" t="s">
        <v>15307</v>
      </c>
    </row>
    <row r="24029" spans="1:19" ht="10.5" x14ac:dyDescent="0.15">
      <c r="A24029" s="93"/>
    </row>
    <row r="24030" spans="1:19" x14ac:dyDescent="0.15">
      <c r="A24030" s="106"/>
      <c r="B24030" s="69" t="s">
        <v>5686</v>
      </c>
    </row>
    <row r="24031" spans="1:19" ht="9.75" thickBot="1" x14ac:dyDescent="0.2">
      <c r="A24031" s="64" t="s">
        <v>6926</v>
      </c>
    </row>
    <row r="24032" spans="1:19" ht="11.25" thickBot="1" x14ac:dyDescent="0.2">
      <c r="A24032" s="87" t="s">
        <v>345</v>
      </c>
      <c r="B24032" s="87" t="s">
        <v>346</v>
      </c>
      <c r="C24032" s="120" t="s">
        <v>15300</v>
      </c>
      <c r="D24032" s="120" t="s">
        <v>15301</v>
      </c>
      <c r="E24032" s="120" t="s">
        <v>15302</v>
      </c>
      <c r="F24032" s="120" t="s">
        <v>1</v>
      </c>
      <c r="G24032" s="120" t="s">
        <v>2</v>
      </c>
      <c r="H24032" s="120" t="s">
        <v>3</v>
      </c>
      <c r="I24032" s="120" t="s">
        <v>15303</v>
      </c>
      <c r="J24032" s="120" t="s">
        <v>4</v>
      </c>
      <c r="K24032" s="120" t="s">
        <v>15304</v>
      </c>
      <c r="L24032" s="120" t="s">
        <v>8</v>
      </c>
      <c r="M24032" s="120" t="s">
        <v>15305</v>
      </c>
      <c r="N24032" s="120" t="s">
        <v>10</v>
      </c>
      <c r="O24032" s="120" t="s">
        <v>11</v>
      </c>
      <c r="P24032" s="120" t="s">
        <v>12</v>
      </c>
      <c r="Q24032" s="120" t="s">
        <v>13</v>
      </c>
      <c r="R24032" s="120" t="s">
        <v>14</v>
      </c>
      <c r="S24032" s="120" t="s">
        <v>15</v>
      </c>
    </row>
    <row r="24033" spans="1:19" ht="11.25" thickBot="1" x14ac:dyDescent="0.2">
      <c r="A24033" s="88">
        <v>1</v>
      </c>
      <c r="B24033" s="109">
        <v>4.0069444444444442E-2</v>
      </c>
      <c r="C24033" s="110" t="s">
        <v>15306</v>
      </c>
      <c r="D24033" s="110" t="s">
        <v>15306</v>
      </c>
      <c r="E24033" s="110" t="s">
        <v>15306</v>
      </c>
      <c r="F24033" s="89">
        <v>78211.660999999993</v>
      </c>
      <c r="G24033" s="89">
        <v>24231.227999999999</v>
      </c>
      <c r="H24033" s="89">
        <v>16264.482</v>
      </c>
      <c r="I24033" s="89">
        <v>141.28800000000001</v>
      </c>
      <c r="J24033" s="89">
        <v>6799.3630000000003</v>
      </c>
      <c r="K24033" s="89">
        <v>-26.474</v>
      </c>
      <c r="L24033" s="111">
        <v>0.66739000000000004</v>
      </c>
      <c r="M24033" s="89">
        <v>25800.351999999999</v>
      </c>
      <c r="N24033" s="89">
        <v>3981.404</v>
      </c>
      <c r="O24033" s="89">
        <v>22301.653999999999</v>
      </c>
      <c r="P24033" s="110" t="s">
        <v>16211</v>
      </c>
      <c r="Q24033" s="110" t="s">
        <v>16212</v>
      </c>
      <c r="R24033" s="89">
        <v>2147.6640000000002</v>
      </c>
      <c r="S24033" s="89">
        <v>1969.614</v>
      </c>
    </row>
    <row r="24034" spans="1:19" ht="11.25" thickBot="1" x14ac:dyDescent="0.2">
      <c r="A24034" s="93"/>
    </row>
    <row r="24035" spans="1:19" ht="11.25" thickBot="1" x14ac:dyDescent="0.2">
      <c r="A24035" s="113" t="s">
        <v>352</v>
      </c>
      <c r="B24035" s="93"/>
      <c r="C24035" s="110" t="s">
        <v>15307</v>
      </c>
      <c r="D24035" s="110" t="s">
        <v>15307</v>
      </c>
      <c r="E24035" s="110" t="s">
        <v>15307</v>
      </c>
      <c r="F24035" s="114">
        <v>78211.660999999993</v>
      </c>
      <c r="G24035" s="114">
        <v>24231.227999999999</v>
      </c>
      <c r="H24035" s="114">
        <v>16264.482</v>
      </c>
      <c r="I24035" s="114">
        <v>141.28800000000001</v>
      </c>
      <c r="J24035" s="114">
        <v>6799.3630000000003</v>
      </c>
      <c r="K24035" s="114">
        <v>-26.474</v>
      </c>
      <c r="L24035" s="115">
        <v>0.66739000000000004</v>
      </c>
      <c r="M24035" s="114">
        <v>25800.351999999999</v>
      </c>
      <c r="N24035" s="114">
        <v>3981.404</v>
      </c>
      <c r="O24035" s="114">
        <v>22301.653999999999</v>
      </c>
      <c r="P24035" s="110" t="s">
        <v>16213</v>
      </c>
      <c r="Q24035" s="110" t="s">
        <v>16214</v>
      </c>
      <c r="R24035" s="114">
        <v>2147.6640000000002</v>
      </c>
      <c r="S24035" s="114">
        <v>1969.614</v>
      </c>
    </row>
    <row r="24036" spans="1:19" ht="11.25" thickBot="1" x14ac:dyDescent="0.2">
      <c r="A24036" s="93"/>
    </row>
    <row r="24037" spans="1:19" ht="11.25" thickBot="1" x14ac:dyDescent="0.2">
      <c r="A24037" s="116" t="s">
        <v>355</v>
      </c>
      <c r="B24037" s="93"/>
      <c r="C24037" s="110" t="s">
        <v>15307</v>
      </c>
      <c r="D24037" s="110" t="s">
        <v>15307</v>
      </c>
      <c r="E24037" s="110" t="s">
        <v>15307</v>
      </c>
      <c r="F24037" s="114">
        <v>0</v>
      </c>
      <c r="G24037" s="114">
        <v>0</v>
      </c>
      <c r="H24037" s="114">
        <v>0</v>
      </c>
      <c r="I24037" s="114">
        <v>0</v>
      </c>
      <c r="J24037" s="114">
        <v>0</v>
      </c>
      <c r="K24037" s="114">
        <v>0</v>
      </c>
      <c r="L24037" s="118" t="s">
        <v>15308</v>
      </c>
      <c r="M24037" s="114">
        <v>0</v>
      </c>
      <c r="N24037" s="114">
        <v>0</v>
      </c>
      <c r="O24037" s="114">
        <v>0</v>
      </c>
      <c r="P24037" s="110" t="s">
        <v>15358</v>
      </c>
      <c r="Q24037" s="110" t="s">
        <v>15358</v>
      </c>
      <c r="R24037" s="114">
        <v>0</v>
      </c>
      <c r="S24037" s="114">
        <v>0</v>
      </c>
    </row>
    <row r="24038" spans="1:19" ht="11.25" thickBot="1" x14ac:dyDescent="0.2">
      <c r="A24038" s="93"/>
    </row>
    <row r="24039" spans="1:19" ht="11.25" thickBot="1" x14ac:dyDescent="0.2">
      <c r="A24039" s="117" t="s">
        <v>358</v>
      </c>
      <c r="B24039" s="93"/>
      <c r="C24039" s="110" t="s">
        <v>15307</v>
      </c>
      <c r="D24039" s="110" t="s">
        <v>15307</v>
      </c>
      <c r="E24039" s="110" t="s">
        <v>15307</v>
      </c>
      <c r="F24039" s="114">
        <v>0</v>
      </c>
      <c r="G24039" s="114">
        <v>0</v>
      </c>
      <c r="H24039" s="114">
        <v>0</v>
      </c>
      <c r="I24039" s="114">
        <v>0</v>
      </c>
      <c r="J24039" s="114">
        <v>0</v>
      </c>
      <c r="K24039" s="114">
        <v>0</v>
      </c>
      <c r="L24039" s="118">
        <v>0</v>
      </c>
      <c r="M24039" s="114">
        <v>0</v>
      </c>
      <c r="N24039" s="114">
        <v>0</v>
      </c>
      <c r="O24039" s="114">
        <v>0</v>
      </c>
      <c r="P24039" s="110" t="s">
        <v>15358</v>
      </c>
      <c r="Q24039" s="110" t="s">
        <v>15358</v>
      </c>
      <c r="R24039" s="114">
        <v>0</v>
      </c>
      <c r="S24039" s="114">
        <v>0</v>
      </c>
    </row>
    <row r="24040" spans="1:19" ht="11.25" thickBot="1" x14ac:dyDescent="0.2">
      <c r="A24040" s="93"/>
    </row>
    <row r="24041" spans="1:19" ht="11.25" thickBot="1" x14ac:dyDescent="0.2">
      <c r="A24041" s="87" t="s">
        <v>345</v>
      </c>
      <c r="B24041" s="87" t="s">
        <v>346</v>
      </c>
      <c r="C24041" s="120" t="s">
        <v>16</v>
      </c>
      <c r="D24041" s="120" t="s">
        <v>15309</v>
      </c>
      <c r="E24041" s="120" t="s">
        <v>15310</v>
      </c>
      <c r="F24041" s="120" t="s">
        <v>20</v>
      </c>
      <c r="G24041" s="120" t="s">
        <v>21</v>
      </c>
      <c r="H24041" s="120" t="s">
        <v>22</v>
      </c>
      <c r="I24041" s="120" t="s">
        <v>23</v>
      </c>
      <c r="J24041" s="120" t="s">
        <v>24</v>
      </c>
      <c r="K24041" s="120" t="s">
        <v>26</v>
      </c>
      <c r="L24041" s="120" t="s">
        <v>15311</v>
      </c>
      <c r="M24041" s="120" t="s">
        <v>27</v>
      </c>
      <c r="N24041" s="120" t="s">
        <v>28</v>
      </c>
      <c r="O24041" s="120" t="s">
        <v>29</v>
      </c>
      <c r="P24041" s="120" t="s">
        <v>30</v>
      </c>
      <c r="Q24041" s="120" t="s">
        <v>15312</v>
      </c>
      <c r="R24041" s="120" t="s">
        <v>32</v>
      </c>
      <c r="S24041" s="120" t="s">
        <v>33</v>
      </c>
    </row>
    <row r="24042" spans="1:19" ht="11.25" thickBot="1" x14ac:dyDescent="0.2">
      <c r="A24042" s="88">
        <v>1</v>
      </c>
      <c r="B24042" s="109">
        <v>4.0069444444444442E-2</v>
      </c>
      <c r="C24042" s="89">
        <v>68251.971999999994</v>
      </c>
      <c r="D24042" s="89">
        <v>126826.69</v>
      </c>
      <c r="E24042" s="89">
        <v>2005.8420000000001</v>
      </c>
      <c r="F24042" s="111">
        <v>0.51919000000000004</v>
      </c>
      <c r="G24042" s="89">
        <v>959.31</v>
      </c>
      <c r="H24042" s="89">
        <v>209.917</v>
      </c>
      <c r="I24042" s="89">
        <v>905.26499999999999</v>
      </c>
      <c r="J24042" s="89">
        <v>26502.445</v>
      </c>
      <c r="K24042" s="111">
        <v>0.49864999999999998</v>
      </c>
      <c r="L24042" s="89">
        <v>652916.32999999996</v>
      </c>
      <c r="M24042" s="89">
        <v>210856.23</v>
      </c>
      <c r="N24042" s="89">
        <v>2062.154</v>
      </c>
      <c r="O24042" s="110" t="s">
        <v>16004</v>
      </c>
      <c r="P24042" s="110" t="s">
        <v>15306</v>
      </c>
      <c r="Q24042" s="89">
        <v>141.328</v>
      </c>
      <c r="R24042" s="89">
        <v>4634.4369999999999</v>
      </c>
      <c r="S24042" s="89">
        <v>255.02699999999999</v>
      </c>
    </row>
    <row r="24043" spans="1:19" ht="11.25" thickBot="1" x14ac:dyDescent="0.2">
      <c r="A24043" s="93"/>
    </row>
    <row r="24044" spans="1:19" ht="11.25" thickBot="1" x14ac:dyDescent="0.2">
      <c r="A24044" s="113" t="s">
        <v>352</v>
      </c>
      <c r="B24044" s="93"/>
      <c r="C24044" s="114">
        <v>68251.971999999994</v>
      </c>
      <c r="D24044" s="114">
        <v>126826.69</v>
      </c>
      <c r="E24044" s="114">
        <v>2005.8420000000001</v>
      </c>
      <c r="F24044" s="115">
        <v>0.51919000000000004</v>
      </c>
      <c r="G24044" s="114">
        <v>959.31</v>
      </c>
      <c r="H24044" s="114">
        <v>209.917</v>
      </c>
      <c r="I24044" s="114">
        <v>905.26499999999999</v>
      </c>
      <c r="J24044" s="114">
        <v>26502.445</v>
      </c>
      <c r="K24044" s="115">
        <v>0.49864999999999998</v>
      </c>
      <c r="L24044" s="114">
        <v>652916.32999999996</v>
      </c>
      <c r="M24044" s="114">
        <v>210856.23</v>
      </c>
      <c r="N24044" s="114">
        <v>2062.154</v>
      </c>
      <c r="O24044" s="110" t="s">
        <v>16006</v>
      </c>
      <c r="P24044" s="110" t="s">
        <v>15307</v>
      </c>
      <c r="Q24044" s="114">
        <v>141.328</v>
      </c>
      <c r="R24044" s="114">
        <v>4634.4369999999999</v>
      </c>
      <c r="S24044" s="114">
        <v>255.02699999999999</v>
      </c>
    </row>
    <row r="24045" spans="1:19" ht="11.25" thickBot="1" x14ac:dyDescent="0.2">
      <c r="A24045" s="93"/>
    </row>
    <row r="24046" spans="1:19" ht="11.25" thickBot="1" x14ac:dyDescent="0.2">
      <c r="A24046" s="116" t="s">
        <v>355</v>
      </c>
      <c r="B24046" s="93"/>
      <c r="C24046" s="114">
        <v>0</v>
      </c>
      <c r="D24046" s="114">
        <v>0</v>
      </c>
      <c r="E24046" s="114">
        <v>0</v>
      </c>
      <c r="F24046" s="118" t="s">
        <v>15308</v>
      </c>
      <c r="G24046" s="114">
        <v>0</v>
      </c>
      <c r="H24046" s="114">
        <v>0</v>
      </c>
      <c r="I24046" s="114">
        <v>0</v>
      </c>
      <c r="J24046" s="114">
        <v>0</v>
      </c>
      <c r="K24046" s="118" t="s">
        <v>15308</v>
      </c>
      <c r="L24046" s="114">
        <v>0</v>
      </c>
      <c r="M24046" s="114">
        <v>0</v>
      </c>
      <c r="N24046" s="114">
        <v>0</v>
      </c>
      <c r="O24046" s="110" t="s">
        <v>15307</v>
      </c>
      <c r="P24046" s="110" t="s">
        <v>15307</v>
      </c>
      <c r="Q24046" s="114">
        <v>0</v>
      </c>
      <c r="R24046" s="114">
        <v>0</v>
      </c>
      <c r="S24046" s="114">
        <v>0</v>
      </c>
    </row>
    <row r="24047" spans="1:19" ht="11.25" thickBot="1" x14ac:dyDescent="0.2">
      <c r="A24047" s="93"/>
    </row>
    <row r="24048" spans="1:19" ht="11.25" thickBot="1" x14ac:dyDescent="0.2">
      <c r="A24048" s="117" t="s">
        <v>358</v>
      </c>
      <c r="B24048" s="93"/>
      <c r="C24048" s="114">
        <v>0</v>
      </c>
      <c r="D24048" s="114">
        <v>0</v>
      </c>
      <c r="E24048" s="114">
        <v>0</v>
      </c>
      <c r="F24048" s="118">
        <v>0</v>
      </c>
      <c r="G24048" s="114">
        <v>0</v>
      </c>
      <c r="H24048" s="114">
        <v>0</v>
      </c>
      <c r="I24048" s="114">
        <v>0</v>
      </c>
      <c r="J24048" s="114">
        <v>0</v>
      </c>
      <c r="K24048" s="118">
        <v>0</v>
      </c>
      <c r="L24048" s="114">
        <v>0</v>
      </c>
      <c r="M24048" s="114">
        <v>0</v>
      </c>
      <c r="N24048" s="114">
        <v>0</v>
      </c>
      <c r="O24048" s="110" t="s">
        <v>15307</v>
      </c>
      <c r="P24048" s="110" t="s">
        <v>15307</v>
      </c>
      <c r="Q24048" s="114">
        <v>0</v>
      </c>
      <c r="R24048" s="114">
        <v>0</v>
      </c>
      <c r="S24048" s="114">
        <v>0</v>
      </c>
    </row>
    <row r="24049" spans="1:19" ht="11.25" thickBot="1" x14ac:dyDescent="0.2">
      <c r="A24049" s="93"/>
    </row>
    <row r="24050" spans="1:19" ht="11.25" thickBot="1" x14ac:dyDescent="0.2">
      <c r="A24050" s="87" t="s">
        <v>345</v>
      </c>
      <c r="B24050" s="87" t="s">
        <v>346</v>
      </c>
      <c r="C24050" s="120" t="s">
        <v>35</v>
      </c>
      <c r="D24050" s="120" t="s">
        <v>36</v>
      </c>
      <c r="E24050" s="120" t="s">
        <v>15315</v>
      </c>
      <c r="F24050" s="120" t="s">
        <v>38</v>
      </c>
      <c r="G24050" s="120" t="s">
        <v>39</v>
      </c>
      <c r="H24050" s="120" t="s">
        <v>41</v>
      </c>
      <c r="I24050" s="120" t="s">
        <v>42</v>
      </c>
      <c r="J24050" s="120" t="s">
        <v>43</v>
      </c>
      <c r="K24050" s="120" t="s">
        <v>44</v>
      </c>
      <c r="L24050" s="120" t="s">
        <v>45</v>
      </c>
      <c r="M24050" s="120" t="s">
        <v>46</v>
      </c>
      <c r="N24050" s="120" t="s">
        <v>47</v>
      </c>
      <c r="O24050" s="120" t="s">
        <v>48</v>
      </c>
      <c r="P24050" s="120" t="s">
        <v>49</v>
      </c>
      <c r="Q24050" s="120" t="s">
        <v>50</v>
      </c>
      <c r="R24050" s="120" t="s">
        <v>51</v>
      </c>
      <c r="S24050" s="120" t="s">
        <v>52</v>
      </c>
    </row>
    <row r="24051" spans="1:19" ht="11.25" thickBot="1" x14ac:dyDescent="0.2">
      <c r="A24051" s="88">
        <v>1</v>
      </c>
      <c r="B24051" s="109">
        <v>4.0069444444444442E-2</v>
      </c>
      <c r="C24051" s="111">
        <v>0.42591000000000001</v>
      </c>
      <c r="D24051" s="89">
        <v>12333.145</v>
      </c>
      <c r="E24051" s="89">
        <v>547.43299999999999</v>
      </c>
      <c r="F24051" s="110" t="s">
        <v>16011</v>
      </c>
      <c r="G24051" s="89">
        <v>203.80699999999999</v>
      </c>
      <c r="H24051" s="89">
        <v>304328.90000000002</v>
      </c>
      <c r="I24051" s="89">
        <v>24175.920999999998</v>
      </c>
      <c r="J24051" s="89">
        <v>68178.402000000002</v>
      </c>
      <c r="K24051" s="89">
        <v>7711.3789999999999</v>
      </c>
      <c r="L24051" s="89">
        <v>5914.6890000000003</v>
      </c>
      <c r="M24051" s="89">
        <v>1361.386</v>
      </c>
      <c r="N24051" s="89">
        <v>1245.566</v>
      </c>
      <c r="O24051" s="89">
        <v>2951.5430000000001</v>
      </c>
      <c r="P24051" s="89">
        <v>1794.605</v>
      </c>
      <c r="Q24051" s="89">
        <v>2835.4520000000002</v>
      </c>
      <c r="R24051" s="89">
        <v>2469.5309999999999</v>
      </c>
      <c r="S24051" s="89">
        <v>1714.1179999999999</v>
      </c>
    </row>
    <row r="24052" spans="1:19" ht="11.25" thickBot="1" x14ac:dyDescent="0.2">
      <c r="A24052" s="93"/>
    </row>
    <row r="24053" spans="1:19" ht="11.25" thickBot="1" x14ac:dyDescent="0.2">
      <c r="A24053" s="113" t="s">
        <v>352</v>
      </c>
      <c r="B24053" s="93"/>
      <c r="C24053" s="115">
        <v>0.42591000000000001</v>
      </c>
      <c r="D24053" s="114">
        <v>12333.145</v>
      </c>
      <c r="E24053" s="114">
        <v>547.43299999999999</v>
      </c>
      <c r="F24053" s="110" t="s">
        <v>16012</v>
      </c>
      <c r="G24053" s="114">
        <v>203.80699999999999</v>
      </c>
      <c r="H24053" s="114">
        <v>304328.90000000002</v>
      </c>
      <c r="I24053" s="114">
        <v>24175.920999999998</v>
      </c>
      <c r="J24053" s="114">
        <v>68178.402000000002</v>
      </c>
      <c r="K24053" s="114">
        <v>7711.3789999999999</v>
      </c>
      <c r="L24053" s="114">
        <v>5914.6890000000003</v>
      </c>
      <c r="M24053" s="114">
        <v>1361.386</v>
      </c>
      <c r="N24053" s="114">
        <v>1245.566</v>
      </c>
      <c r="O24053" s="114">
        <v>2951.5430000000001</v>
      </c>
      <c r="P24053" s="114">
        <v>1794.605</v>
      </c>
      <c r="Q24053" s="114">
        <v>2835.4520000000002</v>
      </c>
      <c r="R24053" s="114">
        <v>2469.5309999999999</v>
      </c>
      <c r="S24053" s="114">
        <v>1714.1179999999999</v>
      </c>
    </row>
    <row r="24054" spans="1:19" ht="11.25" thickBot="1" x14ac:dyDescent="0.2">
      <c r="A24054" s="93"/>
    </row>
    <row r="24055" spans="1:19" ht="11.25" thickBot="1" x14ac:dyDescent="0.2">
      <c r="A24055" s="116" t="s">
        <v>355</v>
      </c>
      <c r="B24055" s="93"/>
      <c r="C24055" s="118" t="s">
        <v>15308</v>
      </c>
      <c r="D24055" s="114">
        <v>0</v>
      </c>
      <c r="E24055" s="114">
        <v>0</v>
      </c>
      <c r="F24055" s="110" t="s">
        <v>15307</v>
      </c>
      <c r="G24055" s="114">
        <v>0</v>
      </c>
      <c r="H24055" s="114">
        <v>0</v>
      </c>
      <c r="I24055" s="114">
        <v>0</v>
      </c>
      <c r="J24055" s="114">
        <v>0</v>
      </c>
      <c r="K24055" s="114">
        <v>0</v>
      </c>
      <c r="L24055" s="114">
        <v>0</v>
      </c>
      <c r="M24055" s="114">
        <v>0</v>
      </c>
      <c r="N24055" s="114">
        <v>0</v>
      </c>
      <c r="O24055" s="114">
        <v>0</v>
      </c>
      <c r="P24055" s="114">
        <v>0</v>
      </c>
      <c r="Q24055" s="114">
        <v>0</v>
      </c>
      <c r="R24055" s="114">
        <v>0</v>
      </c>
      <c r="S24055" s="114">
        <v>0</v>
      </c>
    </row>
    <row r="24056" spans="1:19" ht="11.25" thickBot="1" x14ac:dyDescent="0.2">
      <c r="A24056" s="93"/>
    </row>
    <row r="24057" spans="1:19" ht="11.25" thickBot="1" x14ac:dyDescent="0.2">
      <c r="A24057" s="117" t="s">
        <v>358</v>
      </c>
      <c r="B24057" s="93"/>
      <c r="C24057" s="118">
        <v>0</v>
      </c>
      <c r="D24057" s="114">
        <v>0</v>
      </c>
      <c r="E24057" s="114">
        <v>0</v>
      </c>
      <c r="F24057" s="110" t="s">
        <v>15307</v>
      </c>
      <c r="G24057" s="114">
        <v>0</v>
      </c>
      <c r="H24057" s="114">
        <v>0</v>
      </c>
      <c r="I24057" s="114">
        <v>0</v>
      </c>
      <c r="J24057" s="114">
        <v>0</v>
      </c>
      <c r="K24057" s="114">
        <v>0</v>
      </c>
      <c r="L24057" s="114">
        <v>0</v>
      </c>
      <c r="M24057" s="114">
        <v>0</v>
      </c>
      <c r="N24057" s="114">
        <v>0</v>
      </c>
      <c r="O24057" s="114">
        <v>0</v>
      </c>
      <c r="P24057" s="114">
        <v>0</v>
      </c>
      <c r="Q24057" s="114">
        <v>0</v>
      </c>
      <c r="R24057" s="114">
        <v>0</v>
      </c>
      <c r="S24057" s="114">
        <v>0</v>
      </c>
    </row>
    <row r="24058" spans="1:19" ht="11.25" thickBot="1" x14ac:dyDescent="0.2">
      <c r="A24058" s="93"/>
    </row>
    <row r="24059" spans="1:19" ht="11.25" thickBot="1" x14ac:dyDescent="0.2">
      <c r="A24059" s="87" t="s">
        <v>345</v>
      </c>
      <c r="B24059" s="87" t="s">
        <v>346</v>
      </c>
      <c r="C24059" s="120" t="s">
        <v>53</v>
      </c>
      <c r="D24059" s="120" t="s">
        <v>54</v>
      </c>
      <c r="E24059" s="120" t="s">
        <v>55</v>
      </c>
      <c r="F24059" s="120" t="s">
        <v>56</v>
      </c>
      <c r="G24059" s="120" t="s">
        <v>15318</v>
      </c>
      <c r="H24059" s="120" t="s">
        <v>57</v>
      </c>
      <c r="I24059" s="120" t="s">
        <v>59</v>
      </c>
      <c r="J24059" s="120" t="s">
        <v>15319</v>
      </c>
      <c r="K24059" s="120" t="s">
        <v>60</v>
      </c>
      <c r="L24059" s="120" t="s">
        <v>61</v>
      </c>
      <c r="M24059" s="120" t="s">
        <v>62</v>
      </c>
      <c r="N24059" s="120" t="s">
        <v>15320</v>
      </c>
      <c r="O24059" s="120" t="s">
        <v>63</v>
      </c>
      <c r="P24059" s="120" t="s">
        <v>64</v>
      </c>
      <c r="Q24059" s="120" t="s">
        <v>66</v>
      </c>
      <c r="R24059" s="120" t="s">
        <v>15321</v>
      </c>
      <c r="S24059" s="120" t="s">
        <v>67</v>
      </c>
    </row>
    <row r="24060" spans="1:19" ht="11.25" thickBot="1" x14ac:dyDescent="0.2">
      <c r="A24060" s="88">
        <v>1</v>
      </c>
      <c r="B24060" s="109">
        <v>4.0069444444444442E-2</v>
      </c>
      <c r="C24060" s="89">
        <v>1029.152</v>
      </c>
      <c r="D24060" s="89">
        <v>1331.9970000000001</v>
      </c>
      <c r="E24060" s="89">
        <v>671.56700000000001</v>
      </c>
      <c r="F24060" s="89">
        <v>63302.055</v>
      </c>
      <c r="G24060" s="89">
        <v>83019.850999999995</v>
      </c>
      <c r="H24060" s="89">
        <v>16208.962</v>
      </c>
      <c r="I24060" s="110" t="s">
        <v>15306</v>
      </c>
      <c r="J24060" s="89">
        <v>17.376999999999999</v>
      </c>
      <c r="K24060" s="89">
        <v>649.01900000000001</v>
      </c>
      <c r="L24060" s="89">
        <v>538.13199999999995</v>
      </c>
      <c r="M24060" s="89">
        <v>848.66</v>
      </c>
      <c r="N24060" s="89">
        <v>-9433.07</v>
      </c>
      <c r="O24060" s="89">
        <v>-122.867</v>
      </c>
      <c r="P24060" s="89">
        <v>241175.7</v>
      </c>
      <c r="Q24060" s="112" t="s">
        <v>15668</v>
      </c>
      <c r="R24060" s="110" t="s">
        <v>16018</v>
      </c>
      <c r="S24060" s="89">
        <v>35612.392999999996</v>
      </c>
    </row>
    <row r="24061" spans="1:19" ht="11.25" thickBot="1" x14ac:dyDescent="0.2">
      <c r="A24061" s="93"/>
    </row>
    <row r="24062" spans="1:19" ht="11.25" thickBot="1" x14ac:dyDescent="0.2">
      <c r="A24062" s="113" t="s">
        <v>352</v>
      </c>
      <c r="B24062" s="93"/>
      <c r="C24062" s="114">
        <v>1029.152</v>
      </c>
      <c r="D24062" s="114">
        <v>1331.9970000000001</v>
      </c>
      <c r="E24062" s="114">
        <v>671.56700000000001</v>
      </c>
      <c r="F24062" s="114">
        <v>63302.055</v>
      </c>
      <c r="G24062" s="114">
        <v>83019.850999999995</v>
      </c>
      <c r="H24062" s="114">
        <v>16208.962</v>
      </c>
      <c r="I24062" s="110" t="s">
        <v>15307</v>
      </c>
      <c r="J24062" s="114">
        <v>17.376999999999999</v>
      </c>
      <c r="K24062" s="114">
        <v>649.01900000000001</v>
      </c>
      <c r="L24062" s="114">
        <v>538.13199999999995</v>
      </c>
      <c r="M24062" s="114">
        <v>848.66</v>
      </c>
      <c r="N24062" s="114">
        <v>-9433.07</v>
      </c>
      <c r="O24062" s="114">
        <v>-122.867</v>
      </c>
      <c r="P24062" s="114">
        <v>241175.7</v>
      </c>
      <c r="Q24062" s="112" t="s">
        <v>15669</v>
      </c>
      <c r="R24062" s="110" t="s">
        <v>16020</v>
      </c>
      <c r="S24062" s="114">
        <v>35612.392999999996</v>
      </c>
    </row>
    <row r="24063" spans="1:19" ht="11.25" thickBot="1" x14ac:dyDescent="0.2">
      <c r="A24063" s="93"/>
    </row>
    <row r="24064" spans="1:19" ht="11.25" thickBot="1" x14ac:dyDescent="0.2">
      <c r="A24064" s="116" t="s">
        <v>355</v>
      </c>
      <c r="B24064" s="93"/>
      <c r="C24064" s="114">
        <v>0</v>
      </c>
      <c r="D24064" s="114">
        <v>0</v>
      </c>
      <c r="E24064" s="114">
        <v>0</v>
      </c>
      <c r="F24064" s="114">
        <v>0</v>
      </c>
      <c r="G24064" s="114">
        <v>0</v>
      </c>
      <c r="H24064" s="114">
        <v>0</v>
      </c>
      <c r="I24064" s="110" t="s">
        <v>15307</v>
      </c>
      <c r="J24064" s="114">
        <v>0</v>
      </c>
      <c r="K24064" s="114">
        <v>0</v>
      </c>
      <c r="L24064" s="114">
        <v>0</v>
      </c>
      <c r="M24064" s="114">
        <v>0</v>
      </c>
      <c r="N24064" s="114">
        <v>0</v>
      </c>
      <c r="O24064" s="114">
        <v>0</v>
      </c>
      <c r="P24064" s="114">
        <v>0</v>
      </c>
      <c r="Q24064" s="112" t="s">
        <v>15324</v>
      </c>
      <c r="R24064" s="110" t="s">
        <v>15307</v>
      </c>
      <c r="S24064" s="114">
        <v>0</v>
      </c>
    </row>
    <row r="24065" spans="1:19" ht="11.25" thickBot="1" x14ac:dyDescent="0.2">
      <c r="A24065" s="93"/>
    </row>
    <row r="24066" spans="1:19" ht="11.25" thickBot="1" x14ac:dyDescent="0.2">
      <c r="A24066" s="117" t="s">
        <v>358</v>
      </c>
      <c r="B24066" s="93"/>
      <c r="C24066" s="114">
        <v>0</v>
      </c>
      <c r="D24066" s="114">
        <v>0</v>
      </c>
      <c r="E24066" s="114">
        <v>0</v>
      </c>
      <c r="F24066" s="114">
        <v>0</v>
      </c>
      <c r="G24066" s="114">
        <v>0</v>
      </c>
      <c r="H24066" s="114">
        <v>0</v>
      </c>
      <c r="I24066" s="110" t="s">
        <v>15307</v>
      </c>
      <c r="J24066" s="114">
        <v>0</v>
      </c>
      <c r="K24066" s="114">
        <v>0</v>
      </c>
      <c r="L24066" s="114">
        <v>0</v>
      </c>
      <c r="M24066" s="114">
        <v>0</v>
      </c>
      <c r="N24066" s="114">
        <v>0</v>
      </c>
      <c r="O24066" s="114">
        <v>0</v>
      </c>
      <c r="P24066" s="114">
        <v>0</v>
      </c>
      <c r="Q24066" s="112" t="s">
        <v>15358</v>
      </c>
      <c r="R24066" s="110" t="s">
        <v>15307</v>
      </c>
      <c r="S24066" s="114">
        <v>0</v>
      </c>
    </row>
    <row r="24067" spans="1:19" ht="11.25" thickBot="1" x14ac:dyDescent="0.2">
      <c r="A24067" s="93"/>
    </row>
    <row r="24068" spans="1:19" ht="11.25" thickBot="1" x14ac:dyDescent="0.2">
      <c r="A24068" s="87" t="s">
        <v>345</v>
      </c>
      <c r="B24068" s="87" t="s">
        <v>346</v>
      </c>
      <c r="C24068" s="120" t="s">
        <v>68</v>
      </c>
      <c r="D24068" s="120" t="s">
        <v>15325</v>
      </c>
    </row>
    <row r="24069" spans="1:19" ht="11.25" thickBot="1" x14ac:dyDescent="0.2">
      <c r="A24069" s="88">
        <v>1</v>
      </c>
      <c r="B24069" s="109">
        <v>4.0069444444444442E-2</v>
      </c>
      <c r="C24069" s="89">
        <v>23221.089</v>
      </c>
      <c r="D24069" s="110" t="s">
        <v>15306</v>
      </c>
    </row>
    <row r="24070" spans="1:19" ht="11.25" thickBot="1" x14ac:dyDescent="0.2">
      <c r="A24070" s="93"/>
    </row>
    <row r="24071" spans="1:19" ht="11.25" thickBot="1" x14ac:dyDescent="0.2">
      <c r="A24071" s="113" t="s">
        <v>352</v>
      </c>
      <c r="B24071" s="93"/>
      <c r="C24071" s="114">
        <v>23221.089</v>
      </c>
      <c r="D24071" s="110" t="s">
        <v>15307</v>
      </c>
    </row>
    <row r="24072" spans="1:19" ht="11.25" thickBot="1" x14ac:dyDescent="0.2">
      <c r="A24072" s="93"/>
    </row>
    <row r="24073" spans="1:19" ht="11.25" thickBot="1" x14ac:dyDescent="0.2">
      <c r="A24073" s="116" t="s">
        <v>355</v>
      </c>
      <c r="B24073" s="93"/>
      <c r="C24073" s="114">
        <v>0</v>
      </c>
      <c r="D24073" s="110" t="s">
        <v>15307</v>
      </c>
    </row>
    <row r="24074" spans="1:19" ht="11.25" thickBot="1" x14ac:dyDescent="0.2">
      <c r="A24074" s="93"/>
    </row>
    <row r="24075" spans="1:19" ht="11.25" thickBot="1" x14ac:dyDescent="0.2">
      <c r="A24075" s="117" t="s">
        <v>358</v>
      </c>
      <c r="B24075" s="93"/>
      <c r="C24075" s="114">
        <v>0</v>
      </c>
      <c r="D24075" s="110" t="s">
        <v>15307</v>
      </c>
    </row>
    <row r="24076" spans="1:19" ht="10.5" x14ac:dyDescent="0.15">
      <c r="A24076" s="93"/>
    </row>
    <row r="24077" spans="1:19" x14ac:dyDescent="0.15">
      <c r="A24077" s="106"/>
      <c r="B24077" s="69" t="s">
        <v>5774</v>
      </c>
    </row>
    <row r="24078" spans="1:19" ht="9.75" thickBot="1" x14ac:dyDescent="0.2">
      <c r="A24078" s="64" t="s">
        <v>6926</v>
      </c>
    </row>
    <row r="24079" spans="1:19" ht="11.25" thickBot="1" x14ac:dyDescent="0.2">
      <c r="A24079" s="87" t="s">
        <v>345</v>
      </c>
      <c r="B24079" s="87" t="s">
        <v>346</v>
      </c>
      <c r="C24079" s="120" t="s">
        <v>15300</v>
      </c>
      <c r="D24079" s="120" t="s">
        <v>15301</v>
      </c>
      <c r="E24079" s="120" t="s">
        <v>15302</v>
      </c>
      <c r="F24079" s="120" t="s">
        <v>1</v>
      </c>
      <c r="G24079" s="120" t="s">
        <v>2</v>
      </c>
      <c r="H24079" s="120" t="s">
        <v>3</v>
      </c>
      <c r="I24079" s="120" t="s">
        <v>15303</v>
      </c>
      <c r="J24079" s="120" t="s">
        <v>4</v>
      </c>
      <c r="K24079" s="120" t="s">
        <v>15304</v>
      </c>
      <c r="L24079" s="120" t="s">
        <v>8</v>
      </c>
      <c r="M24079" s="120" t="s">
        <v>15305</v>
      </c>
      <c r="N24079" s="120" t="s">
        <v>10</v>
      </c>
      <c r="O24079" s="120" t="s">
        <v>11</v>
      </c>
      <c r="P24079" s="120" t="s">
        <v>12</v>
      </c>
      <c r="Q24079" s="120" t="s">
        <v>13</v>
      </c>
      <c r="R24079" s="120" t="s">
        <v>14</v>
      </c>
      <c r="S24079" s="120" t="s">
        <v>15</v>
      </c>
    </row>
    <row r="24080" spans="1:19" ht="11.25" thickBot="1" x14ac:dyDescent="0.2">
      <c r="A24080" s="88">
        <v>1</v>
      </c>
      <c r="B24080" s="109">
        <v>4.5520833333333337E-2</v>
      </c>
      <c r="C24080" s="89">
        <v>60.536999999999999</v>
      </c>
      <c r="D24080" s="110" t="s">
        <v>15306</v>
      </c>
      <c r="E24080" s="89">
        <v>48.43</v>
      </c>
      <c r="F24080" s="89">
        <v>192034.68</v>
      </c>
      <c r="G24080" s="89">
        <v>193771.29</v>
      </c>
      <c r="H24080" s="89">
        <v>78807.195000000007</v>
      </c>
      <c r="I24080" s="89">
        <v>354.23500000000001</v>
      </c>
      <c r="J24080" s="89">
        <v>41776.498</v>
      </c>
      <c r="K24080" s="89">
        <v>-110.706</v>
      </c>
      <c r="L24080" s="111">
        <v>0.68828</v>
      </c>
      <c r="M24080" s="89">
        <v>118947.11</v>
      </c>
      <c r="N24080" s="89">
        <v>3736.8130000000001</v>
      </c>
      <c r="O24080" s="89">
        <v>73263.490000000005</v>
      </c>
      <c r="P24080" s="110" t="s">
        <v>16215</v>
      </c>
      <c r="Q24080" s="110" t="s">
        <v>16216</v>
      </c>
      <c r="R24080" s="89">
        <v>9087.2980000000007</v>
      </c>
      <c r="S24080" s="89">
        <v>14625.487999999999</v>
      </c>
    </row>
    <row r="24081" spans="1:19" ht="11.25" thickBot="1" x14ac:dyDescent="0.2">
      <c r="A24081" s="93"/>
    </row>
    <row r="24082" spans="1:19" ht="11.25" thickBot="1" x14ac:dyDescent="0.2">
      <c r="A24082" s="113" t="s">
        <v>352</v>
      </c>
      <c r="B24082" s="93"/>
      <c r="C24082" s="114">
        <v>60.536999999999999</v>
      </c>
      <c r="D24082" s="110" t="s">
        <v>15307</v>
      </c>
      <c r="E24082" s="114">
        <v>48.43</v>
      </c>
      <c r="F24082" s="114">
        <v>192034.68</v>
      </c>
      <c r="G24082" s="114">
        <v>193771.29</v>
      </c>
      <c r="H24082" s="114">
        <v>78807.195000000007</v>
      </c>
      <c r="I24082" s="114">
        <v>354.23500000000001</v>
      </c>
      <c r="J24082" s="114">
        <v>41776.498</v>
      </c>
      <c r="K24082" s="114">
        <v>-110.706</v>
      </c>
      <c r="L24082" s="115">
        <v>0.68828</v>
      </c>
      <c r="M24082" s="114">
        <v>118947.11</v>
      </c>
      <c r="N24082" s="114">
        <v>3736.8130000000001</v>
      </c>
      <c r="O24082" s="114">
        <v>73263.490000000005</v>
      </c>
      <c r="P24082" s="110" t="s">
        <v>16217</v>
      </c>
      <c r="Q24082" s="110" t="s">
        <v>16218</v>
      </c>
      <c r="R24082" s="114">
        <v>9087.2980000000007</v>
      </c>
      <c r="S24082" s="114">
        <v>14625.487999999999</v>
      </c>
    </row>
    <row r="24083" spans="1:19" ht="11.25" thickBot="1" x14ac:dyDescent="0.2">
      <c r="A24083" s="93"/>
    </row>
    <row r="24084" spans="1:19" ht="11.25" thickBot="1" x14ac:dyDescent="0.2">
      <c r="A24084" s="116" t="s">
        <v>355</v>
      </c>
      <c r="B24084" s="93"/>
      <c r="C24084" s="114">
        <v>0</v>
      </c>
      <c r="D24084" s="110" t="s">
        <v>15307</v>
      </c>
      <c r="E24084" s="114">
        <v>0</v>
      </c>
      <c r="F24084" s="114">
        <v>0</v>
      </c>
      <c r="G24084" s="114">
        <v>0</v>
      </c>
      <c r="H24084" s="114">
        <v>0</v>
      </c>
      <c r="I24084" s="114">
        <v>0</v>
      </c>
      <c r="J24084" s="114">
        <v>0</v>
      </c>
      <c r="K24084" s="114">
        <v>0</v>
      </c>
      <c r="L24084" s="118" t="s">
        <v>15308</v>
      </c>
      <c r="M24084" s="114">
        <v>0</v>
      </c>
      <c r="N24084" s="114">
        <v>0</v>
      </c>
      <c r="O24084" s="114">
        <v>0</v>
      </c>
      <c r="P24084" s="110" t="s">
        <v>15358</v>
      </c>
      <c r="Q24084" s="110" t="s">
        <v>15358</v>
      </c>
      <c r="R24084" s="114">
        <v>0</v>
      </c>
      <c r="S24084" s="114">
        <v>0</v>
      </c>
    </row>
    <row r="24085" spans="1:19" ht="11.25" thickBot="1" x14ac:dyDescent="0.2">
      <c r="A24085" s="93"/>
    </row>
    <row r="24086" spans="1:19" ht="11.25" thickBot="1" x14ac:dyDescent="0.2">
      <c r="A24086" s="117" t="s">
        <v>358</v>
      </c>
      <c r="B24086" s="93"/>
      <c r="C24086" s="114">
        <v>0</v>
      </c>
      <c r="D24086" s="110" t="s">
        <v>15307</v>
      </c>
      <c r="E24086" s="114">
        <v>0</v>
      </c>
      <c r="F24086" s="114">
        <v>0</v>
      </c>
      <c r="G24086" s="114">
        <v>0</v>
      </c>
      <c r="H24086" s="114">
        <v>0</v>
      </c>
      <c r="I24086" s="114">
        <v>0</v>
      </c>
      <c r="J24086" s="114">
        <v>0</v>
      </c>
      <c r="K24086" s="114">
        <v>0</v>
      </c>
      <c r="L24086" s="118">
        <v>0</v>
      </c>
      <c r="M24086" s="114">
        <v>0</v>
      </c>
      <c r="N24086" s="114">
        <v>0</v>
      </c>
      <c r="O24086" s="114">
        <v>0</v>
      </c>
      <c r="P24086" s="110" t="s">
        <v>15358</v>
      </c>
      <c r="Q24086" s="110" t="s">
        <v>15358</v>
      </c>
      <c r="R24086" s="114">
        <v>0</v>
      </c>
      <c r="S24086" s="114">
        <v>0</v>
      </c>
    </row>
    <row r="24087" spans="1:19" ht="11.25" thickBot="1" x14ac:dyDescent="0.2">
      <c r="A24087" s="93"/>
    </row>
    <row r="24088" spans="1:19" ht="11.25" thickBot="1" x14ac:dyDescent="0.2">
      <c r="A24088" s="87" t="s">
        <v>345</v>
      </c>
      <c r="B24088" s="87" t="s">
        <v>346</v>
      </c>
      <c r="C24088" s="120" t="s">
        <v>16</v>
      </c>
      <c r="D24088" s="120" t="s">
        <v>15309</v>
      </c>
      <c r="E24088" s="120" t="s">
        <v>15310</v>
      </c>
      <c r="F24088" s="120" t="s">
        <v>20</v>
      </c>
      <c r="G24088" s="120" t="s">
        <v>21</v>
      </c>
      <c r="H24088" s="120" t="s">
        <v>22</v>
      </c>
      <c r="I24088" s="120" t="s">
        <v>23</v>
      </c>
      <c r="J24088" s="120" t="s">
        <v>24</v>
      </c>
      <c r="K24088" s="120" t="s">
        <v>26</v>
      </c>
      <c r="L24088" s="120" t="s">
        <v>15311</v>
      </c>
      <c r="M24088" s="120" t="s">
        <v>27</v>
      </c>
      <c r="N24088" s="120" t="s">
        <v>28</v>
      </c>
      <c r="O24088" s="120" t="s">
        <v>29</v>
      </c>
      <c r="P24088" s="120" t="s">
        <v>30</v>
      </c>
      <c r="Q24088" s="120" t="s">
        <v>15312</v>
      </c>
      <c r="R24088" s="120" t="s">
        <v>32</v>
      </c>
      <c r="S24088" s="120" t="s">
        <v>33</v>
      </c>
    </row>
    <row r="24089" spans="1:19" ht="11.25" thickBot="1" x14ac:dyDescent="0.2">
      <c r="A24089" s="88">
        <v>1</v>
      </c>
      <c r="B24089" s="109">
        <v>4.5520833333333337E-2</v>
      </c>
      <c r="C24089" s="89">
        <v>503231.74</v>
      </c>
      <c r="D24089" s="89">
        <v>773129.9</v>
      </c>
      <c r="E24089" s="89">
        <v>8229.5310000000009</v>
      </c>
      <c r="F24089" s="111">
        <v>0.50282000000000004</v>
      </c>
      <c r="G24089" s="89">
        <v>981.49</v>
      </c>
      <c r="H24089" s="89">
        <v>211.50399999999999</v>
      </c>
      <c r="I24089" s="89">
        <v>6226.0640000000003</v>
      </c>
      <c r="J24089" s="89">
        <v>245894.2</v>
      </c>
      <c r="K24089" s="111">
        <v>0.48879</v>
      </c>
      <c r="L24089" s="110" t="s">
        <v>16219</v>
      </c>
      <c r="M24089" s="89">
        <v>708292.12</v>
      </c>
      <c r="N24089" s="89">
        <v>15473.308999999999</v>
      </c>
      <c r="O24089" s="89">
        <v>-11.561999999999999</v>
      </c>
      <c r="P24089" s="89">
        <v>151.179</v>
      </c>
      <c r="Q24089" s="89">
        <v>198.73400000000001</v>
      </c>
      <c r="R24089" s="89">
        <v>40851.747000000003</v>
      </c>
      <c r="S24089" s="89">
        <v>2172.8220000000001</v>
      </c>
    </row>
    <row r="24090" spans="1:19" ht="11.25" thickBot="1" x14ac:dyDescent="0.2">
      <c r="A24090" s="93"/>
    </row>
    <row r="24091" spans="1:19" ht="11.25" thickBot="1" x14ac:dyDescent="0.2">
      <c r="A24091" s="113" t="s">
        <v>352</v>
      </c>
      <c r="B24091" s="93"/>
      <c r="C24091" s="114">
        <v>503231.74</v>
      </c>
      <c r="D24091" s="114">
        <v>773129.9</v>
      </c>
      <c r="E24091" s="114">
        <v>8229.5310000000009</v>
      </c>
      <c r="F24091" s="115">
        <v>0.50282000000000004</v>
      </c>
      <c r="G24091" s="114">
        <v>981.49</v>
      </c>
      <c r="H24091" s="114">
        <v>211.50399999999999</v>
      </c>
      <c r="I24091" s="114">
        <v>6226.0640000000003</v>
      </c>
      <c r="J24091" s="114">
        <v>245894.2</v>
      </c>
      <c r="K24091" s="115">
        <v>0.48879</v>
      </c>
      <c r="L24091" s="110" t="s">
        <v>16220</v>
      </c>
      <c r="M24091" s="114">
        <v>708292.12</v>
      </c>
      <c r="N24091" s="114">
        <v>15473.308999999999</v>
      </c>
      <c r="O24091" s="114">
        <v>-11.561999999999999</v>
      </c>
      <c r="P24091" s="114">
        <v>151.179</v>
      </c>
      <c r="Q24091" s="114">
        <v>198.73400000000001</v>
      </c>
      <c r="R24091" s="114">
        <v>40851.747000000003</v>
      </c>
      <c r="S24091" s="114">
        <v>2172.8220000000001</v>
      </c>
    </row>
    <row r="24092" spans="1:19" ht="11.25" thickBot="1" x14ac:dyDescent="0.2">
      <c r="A24092" s="93"/>
    </row>
    <row r="24093" spans="1:19" ht="11.25" thickBot="1" x14ac:dyDescent="0.2">
      <c r="A24093" s="116" t="s">
        <v>355</v>
      </c>
      <c r="B24093" s="93"/>
      <c r="C24093" s="114">
        <v>0</v>
      </c>
      <c r="D24093" s="114">
        <v>0</v>
      </c>
      <c r="E24093" s="114">
        <v>0</v>
      </c>
      <c r="F24093" s="118" t="s">
        <v>15308</v>
      </c>
      <c r="G24093" s="114">
        <v>0</v>
      </c>
      <c r="H24093" s="114">
        <v>0</v>
      </c>
      <c r="I24093" s="114">
        <v>0</v>
      </c>
      <c r="J24093" s="114">
        <v>0</v>
      </c>
      <c r="K24093" s="118" t="s">
        <v>15308</v>
      </c>
      <c r="L24093" s="110" t="s">
        <v>15358</v>
      </c>
      <c r="M24093" s="114">
        <v>0</v>
      </c>
      <c r="N24093" s="114">
        <v>0</v>
      </c>
      <c r="O24093" s="114">
        <v>0</v>
      </c>
      <c r="P24093" s="114">
        <v>0</v>
      </c>
      <c r="Q24093" s="114">
        <v>0</v>
      </c>
      <c r="R24093" s="114">
        <v>0</v>
      </c>
      <c r="S24093" s="114">
        <v>0</v>
      </c>
    </row>
    <row r="24094" spans="1:19" ht="11.25" thickBot="1" x14ac:dyDescent="0.2">
      <c r="A24094" s="93"/>
    </row>
    <row r="24095" spans="1:19" ht="11.25" thickBot="1" x14ac:dyDescent="0.2">
      <c r="A24095" s="117" t="s">
        <v>358</v>
      </c>
      <c r="B24095" s="93"/>
      <c r="C24095" s="114">
        <v>0</v>
      </c>
      <c r="D24095" s="114">
        <v>0</v>
      </c>
      <c r="E24095" s="114">
        <v>0</v>
      </c>
      <c r="F24095" s="118">
        <v>0</v>
      </c>
      <c r="G24095" s="114">
        <v>0</v>
      </c>
      <c r="H24095" s="114">
        <v>0</v>
      </c>
      <c r="I24095" s="114">
        <v>0</v>
      </c>
      <c r="J24095" s="114">
        <v>0</v>
      </c>
      <c r="K24095" s="118">
        <v>0</v>
      </c>
      <c r="L24095" s="110" t="s">
        <v>15358</v>
      </c>
      <c r="M24095" s="114">
        <v>0</v>
      </c>
      <c r="N24095" s="114">
        <v>0</v>
      </c>
      <c r="O24095" s="114">
        <v>0</v>
      </c>
      <c r="P24095" s="114">
        <v>0</v>
      </c>
      <c r="Q24095" s="114">
        <v>0</v>
      </c>
      <c r="R24095" s="114">
        <v>0</v>
      </c>
      <c r="S24095" s="114">
        <v>0</v>
      </c>
    </row>
    <row r="24096" spans="1:19" ht="11.25" thickBot="1" x14ac:dyDescent="0.2">
      <c r="A24096" s="93"/>
    </row>
    <row r="24097" spans="1:19" ht="11.25" thickBot="1" x14ac:dyDescent="0.2">
      <c r="A24097" s="87" t="s">
        <v>345</v>
      </c>
      <c r="B24097" s="87" t="s">
        <v>346</v>
      </c>
      <c r="C24097" s="120" t="s">
        <v>35</v>
      </c>
      <c r="D24097" s="120" t="s">
        <v>36</v>
      </c>
      <c r="E24097" s="120" t="s">
        <v>15315</v>
      </c>
      <c r="F24097" s="120" t="s">
        <v>38</v>
      </c>
      <c r="G24097" s="120" t="s">
        <v>39</v>
      </c>
      <c r="H24097" s="120" t="s">
        <v>41</v>
      </c>
      <c r="I24097" s="120" t="s">
        <v>42</v>
      </c>
      <c r="J24097" s="120" t="s">
        <v>43</v>
      </c>
      <c r="K24097" s="120" t="s">
        <v>44</v>
      </c>
      <c r="L24097" s="120" t="s">
        <v>45</v>
      </c>
      <c r="M24097" s="120" t="s">
        <v>46</v>
      </c>
      <c r="N24097" s="120" t="s">
        <v>47</v>
      </c>
      <c r="O24097" s="120" t="s">
        <v>48</v>
      </c>
      <c r="P24097" s="120" t="s">
        <v>49</v>
      </c>
      <c r="Q24097" s="120" t="s">
        <v>50</v>
      </c>
      <c r="R24097" s="120" t="s">
        <v>51</v>
      </c>
      <c r="S24097" s="120" t="s">
        <v>52</v>
      </c>
    </row>
    <row r="24098" spans="1:19" ht="11.25" thickBot="1" x14ac:dyDescent="0.2">
      <c r="A24098" s="88">
        <v>1</v>
      </c>
      <c r="B24098" s="109">
        <v>4.5520833333333337E-2</v>
      </c>
      <c r="C24098" s="111">
        <v>0.40687000000000001</v>
      </c>
      <c r="D24098" s="89">
        <v>93677.448000000004</v>
      </c>
      <c r="E24098" s="89">
        <v>6912.0590000000002</v>
      </c>
      <c r="F24098" s="110" t="s">
        <v>16011</v>
      </c>
      <c r="G24098" s="89">
        <v>343.88</v>
      </c>
      <c r="H24098" s="89">
        <v>2018805.3</v>
      </c>
      <c r="I24098" s="89">
        <v>106960.9</v>
      </c>
      <c r="J24098" s="89">
        <v>198198.18</v>
      </c>
      <c r="K24098" s="89">
        <v>26751.563999999998</v>
      </c>
      <c r="L24098" s="89">
        <v>20305.23</v>
      </c>
      <c r="M24098" s="89">
        <v>3195.5929999999998</v>
      </c>
      <c r="N24098" s="89">
        <v>3354.1660000000002</v>
      </c>
      <c r="O24098" s="89">
        <v>8348.2999999999993</v>
      </c>
      <c r="P24098" s="89">
        <v>4168.1629999999996</v>
      </c>
      <c r="Q24098" s="89">
        <v>6527.0150000000003</v>
      </c>
      <c r="R24098" s="89">
        <v>4187.4210000000003</v>
      </c>
      <c r="S24098" s="89">
        <v>5205.3509999999997</v>
      </c>
    </row>
    <row r="24099" spans="1:19" ht="11.25" thickBot="1" x14ac:dyDescent="0.2">
      <c r="A24099" s="93"/>
    </row>
    <row r="24100" spans="1:19" ht="11.25" thickBot="1" x14ac:dyDescent="0.2">
      <c r="A24100" s="113" t="s">
        <v>352</v>
      </c>
      <c r="B24100" s="93"/>
      <c r="C24100" s="115">
        <v>0.40687000000000001</v>
      </c>
      <c r="D24100" s="114">
        <v>93677.448000000004</v>
      </c>
      <c r="E24100" s="114">
        <v>6912.0590000000002</v>
      </c>
      <c r="F24100" s="110" t="s">
        <v>16012</v>
      </c>
      <c r="G24100" s="114">
        <v>343.88</v>
      </c>
      <c r="H24100" s="114">
        <v>2018805.3</v>
      </c>
      <c r="I24100" s="114">
        <v>106960.9</v>
      </c>
      <c r="J24100" s="114">
        <v>198198.18</v>
      </c>
      <c r="K24100" s="114">
        <v>26751.563999999998</v>
      </c>
      <c r="L24100" s="114">
        <v>20305.23</v>
      </c>
      <c r="M24100" s="114">
        <v>3195.5929999999998</v>
      </c>
      <c r="N24100" s="114">
        <v>3354.1660000000002</v>
      </c>
      <c r="O24100" s="114">
        <v>8348.2999999999993</v>
      </c>
      <c r="P24100" s="114">
        <v>4168.1629999999996</v>
      </c>
      <c r="Q24100" s="114">
        <v>6527.0150000000003</v>
      </c>
      <c r="R24100" s="114">
        <v>4187.4210000000003</v>
      </c>
      <c r="S24100" s="114">
        <v>5205.3509999999997</v>
      </c>
    </row>
    <row r="24101" spans="1:19" ht="11.25" thickBot="1" x14ac:dyDescent="0.2">
      <c r="A24101" s="93"/>
    </row>
    <row r="24102" spans="1:19" ht="11.25" thickBot="1" x14ac:dyDescent="0.2">
      <c r="A24102" s="116" t="s">
        <v>355</v>
      </c>
      <c r="B24102" s="93"/>
      <c r="C24102" s="118" t="s">
        <v>15308</v>
      </c>
      <c r="D24102" s="114">
        <v>0</v>
      </c>
      <c r="E24102" s="114">
        <v>0</v>
      </c>
      <c r="F24102" s="110" t="s">
        <v>15307</v>
      </c>
      <c r="G24102" s="114">
        <v>0</v>
      </c>
      <c r="H24102" s="114">
        <v>0</v>
      </c>
      <c r="I24102" s="114">
        <v>0</v>
      </c>
      <c r="J24102" s="114">
        <v>0</v>
      </c>
      <c r="K24102" s="114">
        <v>0</v>
      </c>
      <c r="L24102" s="114">
        <v>0</v>
      </c>
      <c r="M24102" s="114">
        <v>0</v>
      </c>
      <c r="N24102" s="114">
        <v>0</v>
      </c>
      <c r="O24102" s="114">
        <v>0</v>
      </c>
      <c r="P24102" s="114">
        <v>0</v>
      </c>
      <c r="Q24102" s="114">
        <v>0</v>
      </c>
      <c r="R24102" s="114">
        <v>0</v>
      </c>
      <c r="S24102" s="114">
        <v>0</v>
      </c>
    </row>
    <row r="24103" spans="1:19" ht="11.25" thickBot="1" x14ac:dyDescent="0.2">
      <c r="A24103" s="93"/>
    </row>
    <row r="24104" spans="1:19" ht="11.25" thickBot="1" x14ac:dyDescent="0.2">
      <c r="A24104" s="117" t="s">
        <v>358</v>
      </c>
      <c r="B24104" s="93"/>
      <c r="C24104" s="118">
        <v>0</v>
      </c>
      <c r="D24104" s="114">
        <v>0</v>
      </c>
      <c r="E24104" s="114">
        <v>0</v>
      </c>
      <c r="F24104" s="110" t="s">
        <v>15307</v>
      </c>
      <c r="G24104" s="114">
        <v>0</v>
      </c>
      <c r="H24104" s="114">
        <v>0</v>
      </c>
      <c r="I24104" s="114">
        <v>0</v>
      </c>
      <c r="J24104" s="114">
        <v>0</v>
      </c>
      <c r="K24104" s="114">
        <v>0</v>
      </c>
      <c r="L24104" s="114">
        <v>0</v>
      </c>
      <c r="M24104" s="114">
        <v>0</v>
      </c>
      <c r="N24104" s="114">
        <v>0</v>
      </c>
      <c r="O24104" s="114">
        <v>0</v>
      </c>
      <c r="P24104" s="114">
        <v>0</v>
      </c>
      <c r="Q24104" s="114">
        <v>0</v>
      </c>
      <c r="R24104" s="114">
        <v>0</v>
      </c>
      <c r="S24104" s="114">
        <v>0</v>
      </c>
    </row>
    <row r="24105" spans="1:19" ht="11.25" thickBot="1" x14ac:dyDescent="0.2">
      <c r="A24105" s="93"/>
    </row>
    <row r="24106" spans="1:19" ht="11.25" thickBot="1" x14ac:dyDescent="0.2">
      <c r="A24106" s="87" t="s">
        <v>345</v>
      </c>
      <c r="B24106" s="87" t="s">
        <v>346</v>
      </c>
      <c r="C24106" s="120" t="s">
        <v>53</v>
      </c>
      <c r="D24106" s="120" t="s">
        <v>54</v>
      </c>
      <c r="E24106" s="120" t="s">
        <v>55</v>
      </c>
      <c r="F24106" s="120" t="s">
        <v>56</v>
      </c>
      <c r="G24106" s="120" t="s">
        <v>15318</v>
      </c>
      <c r="H24106" s="120" t="s">
        <v>57</v>
      </c>
      <c r="I24106" s="120" t="s">
        <v>59</v>
      </c>
      <c r="J24106" s="120" t="s">
        <v>15319</v>
      </c>
      <c r="K24106" s="120" t="s">
        <v>60</v>
      </c>
      <c r="L24106" s="120" t="s">
        <v>61</v>
      </c>
      <c r="M24106" s="120" t="s">
        <v>62</v>
      </c>
      <c r="N24106" s="120" t="s">
        <v>15320</v>
      </c>
      <c r="O24106" s="120" t="s">
        <v>63</v>
      </c>
      <c r="P24106" s="120" t="s">
        <v>64</v>
      </c>
      <c r="Q24106" s="120" t="s">
        <v>66</v>
      </c>
      <c r="R24106" s="120" t="s">
        <v>15321</v>
      </c>
      <c r="S24106" s="120" t="s">
        <v>67</v>
      </c>
    </row>
    <row r="24107" spans="1:19" ht="11.25" thickBot="1" x14ac:dyDescent="0.2">
      <c r="A24107" s="88">
        <v>1</v>
      </c>
      <c r="B24107" s="109">
        <v>4.5520833333333337E-2</v>
      </c>
      <c r="C24107" s="89">
        <v>2309.306</v>
      </c>
      <c r="D24107" s="89">
        <v>3472.116</v>
      </c>
      <c r="E24107" s="89">
        <v>1498.171</v>
      </c>
      <c r="F24107" s="89">
        <v>177195.17</v>
      </c>
      <c r="G24107" s="89">
        <v>262209.59000000003</v>
      </c>
      <c r="H24107" s="89">
        <v>82386.096000000005</v>
      </c>
      <c r="I24107" s="89">
        <v>202.36199999999999</v>
      </c>
      <c r="J24107" s="110" t="s">
        <v>16017</v>
      </c>
      <c r="K24107" s="89">
        <v>1125.4000000000001</v>
      </c>
      <c r="L24107" s="89">
        <v>775.65099999999995</v>
      </c>
      <c r="M24107" s="89">
        <v>8029.0550000000003</v>
      </c>
      <c r="N24107" s="89">
        <v>-9352.1820000000007</v>
      </c>
      <c r="O24107" s="89">
        <v>1508.7249999999999</v>
      </c>
      <c r="P24107" s="89">
        <v>1107554</v>
      </c>
      <c r="Q24107" s="112" t="s">
        <v>15676</v>
      </c>
      <c r="R24107" s="110" t="s">
        <v>16018</v>
      </c>
      <c r="S24107" s="89">
        <v>60881.726000000002</v>
      </c>
    </row>
    <row r="24108" spans="1:19" ht="11.25" thickBot="1" x14ac:dyDescent="0.2">
      <c r="A24108" s="93"/>
    </row>
    <row r="24109" spans="1:19" ht="11.25" thickBot="1" x14ac:dyDescent="0.2">
      <c r="A24109" s="113" t="s">
        <v>352</v>
      </c>
      <c r="B24109" s="93"/>
      <c r="C24109" s="114">
        <v>2309.306</v>
      </c>
      <c r="D24109" s="114">
        <v>3472.116</v>
      </c>
      <c r="E24109" s="114">
        <v>1498.171</v>
      </c>
      <c r="F24109" s="114">
        <v>177195.17</v>
      </c>
      <c r="G24109" s="114">
        <v>262209.59000000003</v>
      </c>
      <c r="H24109" s="114">
        <v>82386.096000000005</v>
      </c>
      <c r="I24109" s="114">
        <v>202.36199999999999</v>
      </c>
      <c r="J24109" s="110" t="s">
        <v>16019</v>
      </c>
      <c r="K24109" s="114">
        <v>1125.4000000000001</v>
      </c>
      <c r="L24109" s="114">
        <v>775.65099999999995</v>
      </c>
      <c r="M24109" s="114">
        <v>8029.0550000000003</v>
      </c>
      <c r="N24109" s="114">
        <v>-9352.1820000000007</v>
      </c>
      <c r="O24109" s="114">
        <v>1508.7249999999999</v>
      </c>
      <c r="P24109" s="114">
        <v>1107554</v>
      </c>
      <c r="Q24109" s="112" t="s">
        <v>15677</v>
      </c>
      <c r="R24109" s="110" t="s">
        <v>16020</v>
      </c>
      <c r="S24109" s="114">
        <v>60881.726000000002</v>
      </c>
    </row>
    <row r="24110" spans="1:19" ht="11.25" thickBot="1" x14ac:dyDescent="0.2">
      <c r="A24110" s="93"/>
    </row>
    <row r="24111" spans="1:19" ht="11.25" thickBot="1" x14ac:dyDescent="0.2">
      <c r="A24111" s="116" t="s">
        <v>355</v>
      </c>
      <c r="B24111" s="93"/>
      <c r="C24111" s="114">
        <v>0</v>
      </c>
      <c r="D24111" s="114">
        <v>0</v>
      </c>
      <c r="E24111" s="114">
        <v>0</v>
      </c>
      <c r="F24111" s="114">
        <v>0</v>
      </c>
      <c r="G24111" s="114">
        <v>0</v>
      </c>
      <c r="H24111" s="114">
        <v>0</v>
      </c>
      <c r="I24111" s="114">
        <v>0</v>
      </c>
      <c r="J24111" s="110" t="s">
        <v>15307</v>
      </c>
      <c r="K24111" s="114">
        <v>0</v>
      </c>
      <c r="L24111" s="114">
        <v>0</v>
      </c>
      <c r="M24111" s="114">
        <v>0</v>
      </c>
      <c r="N24111" s="114">
        <v>0</v>
      </c>
      <c r="O24111" s="114">
        <v>0</v>
      </c>
      <c r="P24111" s="114">
        <v>0</v>
      </c>
      <c r="Q24111" s="112" t="s">
        <v>15324</v>
      </c>
      <c r="R24111" s="110" t="s">
        <v>15307</v>
      </c>
      <c r="S24111" s="114">
        <v>0</v>
      </c>
    </row>
    <row r="24112" spans="1:19" ht="11.25" thickBot="1" x14ac:dyDescent="0.2">
      <c r="A24112" s="93"/>
    </row>
    <row r="24113" spans="1:19" ht="11.25" thickBot="1" x14ac:dyDescent="0.2">
      <c r="A24113" s="117" t="s">
        <v>358</v>
      </c>
      <c r="B24113" s="93"/>
      <c r="C24113" s="114">
        <v>0</v>
      </c>
      <c r="D24113" s="114">
        <v>0</v>
      </c>
      <c r="E24113" s="114">
        <v>0</v>
      </c>
      <c r="F24113" s="114">
        <v>0</v>
      </c>
      <c r="G24113" s="114">
        <v>0</v>
      </c>
      <c r="H24113" s="114">
        <v>0</v>
      </c>
      <c r="I24113" s="114">
        <v>0</v>
      </c>
      <c r="J24113" s="110" t="s">
        <v>15307</v>
      </c>
      <c r="K24113" s="114">
        <v>0</v>
      </c>
      <c r="L24113" s="114">
        <v>0</v>
      </c>
      <c r="M24113" s="114">
        <v>0</v>
      </c>
      <c r="N24113" s="114">
        <v>0</v>
      </c>
      <c r="O24113" s="114">
        <v>0</v>
      </c>
      <c r="P24113" s="114">
        <v>0</v>
      </c>
      <c r="Q24113" s="112" t="s">
        <v>15358</v>
      </c>
      <c r="R24113" s="110" t="s">
        <v>15307</v>
      </c>
      <c r="S24113" s="114">
        <v>0</v>
      </c>
    </row>
    <row r="24114" spans="1:19" ht="11.25" thickBot="1" x14ac:dyDescent="0.2">
      <c r="A24114" s="93"/>
    </row>
    <row r="24115" spans="1:19" ht="11.25" thickBot="1" x14ac:dyDescent="0.2">
      <c r="A24115" s="87" t="s">
        <v>345</v>
      </c>
      <c r="B24115" s="87" t="s">
        <v>346</v>
      </c>
      <c r="C24115" s="120" t="s">
        <v>68</v>
      </c>
      <c r="D24115" s="120" t="s">
        <v>15325</v>
      </c>
    </row>
    <row r="24116" spans="1:19" ht="11.25" thickBot="1" x14ac:dyDescent="0.2">
      <c r="A24116" s="88">
        <v>1</v>
      </c>
      <c r="B24116" s="109">
        <v>4.5520833333333337E-2</v>
      </c>
      <c r="C24116" s="89">
        <v>52776.716</v>
      </c>
      <c r="D24116" s="89">
        <v>88.192999999999998</v>
      </c>
    </row>
    <row r="24117" spans="1:19" ht="11.25" thickBot="1" x14ac:dyDescent="0.2">
      <c r="A24117" s="93"/>
    </row>
    <row r="24118" spans="1:19" ht="11.25" thickBot="1" x14ac:dyDescent="0.2">
      <c r="A24118" s="113" t="s">
        <v>352</v>
      </c>
      <c r="B24118" s="93"/>
      <c r="C24118" s="114">
        <v>52776.716</v>
      </c>
      <c r="D24118" s="114">
        <v>88.192999999999998</v>
      </c>
    </row>
    <row r="24119" spans="1:19" ht="11.25" thickBot="1" x14ac:dyDescent="0.2">
      <c r="A24119" s="93"/>
    </row>
    <row r="24120" spans="1:19" ht="11.25" thickBot="1" x14ac:dyDescent="0.2">
      <c r="A24120" s="116" t="s">
        <v>355</v>
      </c>
      <c r="B24120" s="93"/>
      <c r="C24120" s="114">
        <v>0</v>
      </c>
      <c r="D24120" s="114">
        <v>0</v>
      </c>
    </row>
    <row r="24121" spans="1:19" ht="11.25" thickBot="1" x14ac:dyDescent="0.2">
      <c r="A24121" s="93"/>
    </row>
    <row r="24122" spans="1:19" ht="11.25" thickBot="1" x14ac:dyDescent="0.2">
      <c r="A24122" s="117" t="s">
        <v>358</v>
      </c>
      <c r="B24122" s="93"/>
      <c r="C24122" s="114">
        <v>0</v>
      </c>
      <c r="D24122" s="114">
        <v>0</v>
      </c>
    </row>
    <row r="24123" spans="1:19" ht="10.5" x14ac:dyDescent="0.15">
      <c r="A24123" s="93"/>
    </row>
    <row r="24124" spans="1:19" x14ac:dyDescent="0.15">
      <c r="A24124" s="106"/>
      <c r="B24124" s="69" t="s">
        <v>5886</v>
      </c>
    </row>
    <row r="24125" spans="1:19" ht="9.75" thickBot="1" x14ac:dyDescent="0.2">
      <c r="A24125" s="64" t="s">
        <v>6926</v>
      </c>
    </row>
    <row r="24126" spans="1:19" ht="11.25" thickBot="1" x14ac:dyDescent="0.2">
      <c r="A24126" s="87" t="s">
        <v>345</v>
      </c>
      <c r="B24126" s="87" t="s">
        <v>346</v>
      </c>
      <c r="C24126" s="120" t="s">
        <v>15300</v>
      </c>
      <c r="D24126" s="120" t="s">
        <v>15301</v>
      </c>
      <c r="E24126" s="120" t="s">
        <v>15302</v>
      </c>
      <c r="F24126" s="120" t="s">
        <v>1</v>
      </c>
      <c r="G24126" s="120" t="s">
        <v>2</v>
      </c>
      <c r="H24126" s="120" t="s">
        <v>3</v>
      </c>
      <c r="I24126" s="120" t="s">
        <v>15303</v>
      </c>
      <c r="J24126" s="120" t="s">
        <v>4</v>
      </c>
      <c r="K24126" s="120" t="s">
        <v>15304</v>
      </c>
      <c r="L24126" s="120" t="s">
        <v>8</v>
      </c>
      <c r="M24126" s="120" t="s">
        <v>15305</v>
      </c>
      <c r="N24126" s="120" t="s">
        <v>10</v>
      </c>
      <c r="O24126" s="120" t="s">
        <v>11</v>
      </c>
      <c r="P24126" s="120" t="s">
        <v>12</v>
      </c>
      <c r="Q24126" s="120" t="s">
        <v>13</v>
      </c>
      <c r="R24126" s="120" t="s">
        <v>14</v>
      </c>
      <c r="S24126" s="120" t="s">
        <v>15</v>
      </c>
    </row>
    <row r="24127" spans="1:19" ht="11.25" thickBot="1" x14ac:dyDescent="0.2">
      <c r="A24127" s="88">
        <v>1</v>
      </c>
      <c r="B24127" s="109">
        <v>5.0972222222222224E-2</v>
      </c>
      <c r="C24127" s="89">
        <v>50.747999999999998</v>
      </c>
      <c r="D24127" s="110" t="s">
        <v>15306</v>
      </c>
      <c r="E24127" s="89">
        <v>50.747999999999998</v>
      </c>
      <c r="F24127" s="89">
        <v>326938.12</v>
      </c>
      <c r="G24127" s="89">
        <v>381543.23</v>
      </c>
      <c r="H24127" s="89">
        <v>160209.24</v>
      </c>
      <c r="I24127" s="89">
        <v>-25.597999999999999</v>
      </c>
      <c r="J24127" s="89">
        <v>70468.134999999995</v>
      </c>
      <c r="K24127" s="89">
        <v>-38.284999999999997</v>
      </c>
      <c r="L24127" s="111">
        <v>0.65683999999999998</v>
      </c>
      <c r="M24127" s="89">
        <v>182658.19</v>
      </c>
      <c r="N24127" s="89">
        <v>12614.206</v>
      </c>
      <c r="O24127" s="89">
        <v>116953.61</v>
      </c>
      <c r="P24127" s="110" t="s">
        <v>16221</v>
      </c>
      <c r="Q24127" s="110" t="s">
        <v>16222</v>
      </c>
      <c r="R24127" s="89">
        <v>15377.797</v>
      </c>
      <c r="S24127" s="89">
        <v>22656.821</v>
      </c>
    </row>
    <row r="24128" spans="1:19" ht="11.25" thickBot="1" x14ac:dyDescent="0.2">
      <c r="A24128" s="93"/>
    </row>
    <row r="24129" spans="1:19" ht="11.25" thickBot="1" x14ac:dyDescent="0.2">
      <c r="A24129" s="113" t="s">
        <v>352</v>
      </c>
      <c r="B24129" s="93"/>
      <c r="C24129" s="114">
        <v>50.747999999999998</v>
      </c>
      <c r="D24129" s="110" t="s">
        <v>15307</v>
      </c>
      <c r="E24129" s="114">
        <v>50.747999999999998</v>
      </c>
      <c r="F24129" s="114">
        <v>326938.12</v>
      </c>
      <c r="G24129" s="114">
        <v>381543.23</v>
      </c>
      <c r="H24129" s="114">
        <v>160209.24</v>
      </c>
      <c r="I24129" s="114">
        <v>-25.597999999999999</v>
      </c>
      <c r="J24129" s="114">
        <v>70468.134999999995</v>
      </c>
      <c r="K24129" s="114">
        <v>-38.284999999999997</v>
      </c>
      <c r="L24129" s="115">
        <v>0.65683999999999998</v>
      </c>
      <c r="M24129" s="114">
        <v>182658.19</v>
      </c>
      <c r="N24129" s="114">
        <v>12614.206</v>
      </c>
      <c r="O24129" s="114">
        <v>116953.61</v>
      </c>
      <c r="P24129" s="110" t="s">
        <v>16223</v>
      </c>
      <c r="Q24129" s="110" t="s">
        <v>16224</v>
      </c>
      <c r="R24129" s="114">
        <v>15377.797</v>
      </c>
      <c r="S24129" s="114">
        <v>22656.821</v>
      </c>
    </row>
    <row r="24130" spans="1:19" ht="11.25" thickBot="1" x14ac:dyDescent="0.2">
      <c r="A24130" s="93"/>
    </row>
    <row r="24131" spans="1:19" ht="11.25" thickBot="1" x14ac:dyDescent="0.2">
      <c r="A24131" s="116" t="s">
        <v>355</v>
      </c>
      <c r="B24131" s="93"/>
      <c r="C24131" s="114">
        <v>0</v>
      </c>
      <c r="D24131" s="110" t="s">
        <v>15307</v>
      </c>
      <c r="E24131" s="114">
        <v>0</v>
      </c>
      <c r="F24131" s="114">
        <v>0</v>
      </c>
      <c r="G24131" s="114">
        <v>0</v>
      </c>
      <c r="H24131" s="114">
        <v>0</v>
      </c>
      <c r="I24131" s="114">
        <v>0</v>
      </c>
      <c r="J24131" s="114">
        <v>0</v>
      </c>
      <c r="K24131" s="114">
        <v>0</v>
      </c>
      <c r="L24131" s="118" t="s">
        <v>15308</v>
      </c>
      <c r="M24131" s="114">
        <v>0</v>
      </c>
      <c r="N24131" s="114">
        <v>0</v>
      </c>
      <c r="O24131" s="114">
        <v>0</v>
      </c>
      <c r="P24131" s="110" t="s">
        <v>15358</v>
      </c>
      <c r="Q24131" s="110" t="s">
        <v>15358</v>
      </c>
      <c r="R24131" s="114">
        <v>0</v>
      </c>
      <c r="S24131" s="114">
        <v>0</v>
      </c>
    </row>
    <row r="24132" spans="1:19" ht="11.25" thickBot="1" x14ac:dyDescent="0.2">
      <c r="A24132" s="93"/>
    </row>
    <row r="24133" spans="1:19" ht="11.25" thickBot="1" x14ac:dyDescent="0.2">
      <c r="A24133" s="117" t="s">
        <v>358</v>
      </c>
      <c r="B24133" s="93"/>
      <c r="C24133" s="114">
        <v>0</v>
      </c>
      <c r="D24133" s="110" t="s">
        <v>15307</v>
      </c>
      <c r="E24133" s="114">
        <v>0</v>
      </c>
      <c r="F24133" s="114">
        <v>0</v>
      </c>
      <c r="G24133" s="114">
        <v>0</v>
      </c>
      <c r="H24133" s="114">
        <v>0</v>
      </c>
      <c r="I24133" s="114">
        <v>0</v>
      </c>
      <c r="J24133" s="114">
        <v>0</v>
      </c>
      <c r="K24133" s="114">
        <v>0</v>
      </c>
      <c r="L24133" s="118">
        <v>0</v>
      </c>
      <c r="M24133" s="114">
        <v>0</v>
      </c>
      <c r="N24133" s="114">
        <v>0</v>
      </c>
      <c r="O24133" s="114">
        <v>0</v>
      </c>
      <c r="P24133" s="110" t="s">
        <v>15358</v>
      </c>
      <c r="Q24133" s="110" t="s">
        <v>15358</v>
      </c>
      <c r="R24133" s="114">
        <v>0</v>
      </c>
      <c r="S24133" s="114">
        <v>0</v>
      </c>
    </row>
    <row r="24134" spans="1:19" ht="11.25" thickBot="1" x14ac:dyDescent="0.2">
      <c r="A24134" s="93"/>
    </row>
    <row r="24135" spans="1:19" ht="11.25" thickBot="1" x14ac:dyDescent="0.2">
      <c r="A24135" s="87" t="s">
        <v>345</v>
      </c>
      <c r="B24135" s="87" t="s">
        <v>346</v>
      </c>
      <c r="C24135" s="120" t="s">
        <v>16</v>
      </c>
      <c r="D24135" s="120" t="s">
        <v>15309</v>
      </c>
      <c r="E24135" s="120" t="s">
        <v>15310</v>
      </c>
      <c r="F24135" s="120" t="s">
        <v>20</v>
      </c>
      <c r="G24135" s="120" t="s">
        <v>21</v>
      </c>
      <c r="H24135" s="120" t="s">
        <v>22</v>
      </c>
      <c r="I24135" s="120" t="s">
        <v>23</v>
      </c>
      <c r="J24135" s="120" t="s">
        <v>24</v>
      </c>
      <c r="K24135" s="120" t="s">
        <v>26</v>
      </c>
      <c r="L24135" s="120" t="s">
        <v>15311</v>
      </c>
      <c r="M24135" s="120" t="s">
        <v>27</v>
      </c>
      <c r="N24135" s="120" t="s">
        <v>28</v>
      </c>
      <c r="O24135" s="120" t="s">
        <v>29</v>
      </c>
      <c r="P24135" s="120" t="s">
        <v>30</v>
      </c>
      <c r="Q24135" s="120" t="s">
        <v>15312</v>
      </c>
      <c r="R24135" s="120" t="s">
        <v>32</v>
      </c>
      <c r="S24135" s="120" t="s">
        <v>33</v>
      </c>
    </row>
    <row r="24136" spans="1:19" ht="11.25" thickBot="1" x14ac:dyDescent="0.2">
      <c r="A24136" s="88">
        <v>1</v>
      </c>
      <c r="B24136" s="109">
        <v>5.0972222222222224E-2</v>
      </c>
      <c r="C24136" s="89">
        <v>760087.33</v>
      </c>
      <c r="D24136" s="89">
        <v>1192428.2</v>
      </c>
      <c r="E24136" s="89">
        <v>10177.973</v>
      </c>
      <c r="F24136" s="111">
        <v>0.50334000000000001</v>
      </c>
      <c r="G24136" s="89">
        <v>1078.212</v>
      </c>
      <c r="H24136" s="89">
        <v>296.94499999999999</v>
      </c>
      <c r="I24136" s="89">
        <v>11267.093000000001</v>
      </c>
      <c r="J24136" s="89">
        <v>396210.73</v>
      </c>
      <c r="K24136" s="112" t="s">
        <v>15682</v>
      </c>
      <c r="L24136" s="110" t="s">
        <v>16225</v>
      </c>
      <c r="M24136" s="89">
        <v>1111239.8</v>
      </c>
      <c r="N24136" s="89">
        <v>25129.153999999999</v>
      </c>
      <c r="O24136" s="110" t="s">
        <v>16004</v>
      </c>
      <c r="P24136" s="89">
        <v>303.00599999999997</v>
      </c>
      <c r="Q24136" s="89">
        <v>311.72699999999998</v>
      </c>
      <c r="R24136" s="89">
        <v>65860.254000000001</v>
      </c>
      <c r="S24136" s="89">
        <v>3057.5340000000001</v>
      </c>
    </row>
    <row r="24137" spans="1:19" ht="11.25" thickBot="1" x14ac:dyDescent="0.2">
      <c r="A24137" s="93"/>
    </row>
    <row r="24138" spans="1:19" ht="11.25" thickBot="1" x14ac:dyDescent="0.2">
      <c r="A24138" s="113" t="s">
        <v>352</v>
      </c>
      <c r="B24138" s="93"/>
      <c r="C24138" s="114">
        <v>760087.33</v>
      </c>
      <c r="D24138" s="114">
        <v>1192428.2</v>
      </c>
      <c r="E24138" s="114">
        <v>10177.973</v>
      </c>
      <c r="F24138" s="115">
        <v>0.50334000000000001</v>
      </c>
      <c r="G24138" s="114">
        <v>1078.212</v>
      </c>
      <c r="H24138" s="114">
        <v>296.94499999999999</v>
      </c>
      <c r="I24138" s="114">
        <v>11267.093000000001</v>
      </c>
      <c r="J24138" s="114">
        <v>396210.73</v>
      </c>
      <c r="K24138" s="112" t="s">
        <v>15684</v>
      </c>
      <c r="L24138" s="110" t="s">
        <v>16226</v>
      </c>
      <c r="M24138" s="114">
        <v>1111239.8</v>
      </c>
      <c r="N24138" s="114">
        <v>25129.153999999999</v>
      </c>
      <c r="O24138" s="110" t="s">
        <v>16006</v>
      </c>
      <c r="P24138" s="114">
        <v>303.00599999999997</v>
      </c>
      <c r="Q24138" s="114">
        <v>311.72699999999998</v>
      </c>
      <c r="R24138" s="114">
        <v>65860.254000000001</v>
      </c>
      <c r="S24138" s="114">
        <v>3057.5340000000001</v>
      </c>
    </row>
    <row r="24139" spans="1:19" ht="11.25" thickBot="1" x14ac:dyDescent="0.2">
      <c r="A24139" s="93"/>
    </row>
    <row r="24140" spans="1:19" ht="11.25" thickBot="1" x14ac:dyDescent="0.2">
      <c r="A24140" s="116" t="s">
        <v>355</v>
      </c>
      <c r="B24140" s="93"/>
      <c r="C24140" s="114">
        <v>0</v>
      </c>
      <c r="D24140" s="114">
        <v>0</v>
      </c>
      <c r="E24140" s="114">
        <v>0</v>
      </c>
      <c r="F24140" s="118" t="s">
        <v>15308</v>
      </c>
      <c r="G24140" s="114">
        <v>0</v>
      </c>
      <c r="H24140" s="114">
        <v>0</v>
      </c>
      <c r="I24140" s="114">
        <v>0</v>
      </c>
      <c r="J24140" s="114">
        <v>0</v>
      </c>
      <c r="K24140" s="112" t="s">
        <v>15324</v>
      </c>
      <c r="L24140" s="110" t="s">
        <v>15358</v>
      </c>
      <c r="M24140" s="114">
        <v>0</v>
      </c>
      <c r="N24140" s="114">
        <v>0</v>
      </c>
      <c r="O24140" s="110" t="s">
        <v>15307</v>
      </c>
      <c r="P24140" s="114">
        <v>0</v>
      </c>
      <c r="Q24140" s="114">
        <v>0</v>
      </c>
      <c r="R24140" s="114">
        <v>0</v>
      </c>
      <c r="S24140" s="114">
        <v>0</v>
      </c>
    </row>
    <row r="24141" spans="1:19" ht="11.25" thickBot="1" x14ac:dyDescent="0.2">
      <c r="A24141" s="93"/>
    </row>
    <row r="24142" spans="1:19" ht="11.25" thickBot="1" x14ac:dyDescent="0.2">
      <c r="A24142" s="117" t="s">
        <v>358</v>
      </c>
      <c r="B24142" s="93"/>
      <c r="C24142" s="114">
        <v>0</v>
      </c>
      <c r="D24142" s="114">
        <v>0</v>
      </c>
      <c r="E24142" s="114">
        <v>0</v>
      </c>
      <c r="F24142" s="118">
        <v>0</v>
      </c>
      <c r="G24142" s="114">
        <v>0</v>
      </c>
      <c r="H24142" s="114">
        <v>0</v>
      </c>
      <c r="I24142" s="114">
        <v>0</v>
      </c>
      <c r="J24142" s="114">
        <v>0</v>
      </c>
      <c r="K24142" s="112" t="s">
        <v>15358</v>
      </c>
      <c r="L24142" s="110" t="s">
        <v>15358</v>
      </c>
      <c r="M24142" s="114">
        <v>0</v>
      </c>
      <c r="N24142" s="114">
        <v>0</v>
      </c>
      <c r="O24142" s="110" t="s">
        <v>15307</v>
      </c>
      <c r="P24142" s="114">
        <v>0</v>
      </c>
      <c r="Q24142" s="114">
        <v>0</v>
      </c>
      <c r="R24142" s="114">
        <v>0</v>
      </c>
      <c r="S24142" s="114">
        <v>0</v>
      </c>
    </row>
    <row r="24143" spans="1:19" ht="11.25" thickBot="1" x14ac:dyDescent="0.2">
      <c r="A24143" s="93"/>
    </row>
    <row r="24144" spans="1:19" ht="11.25" thickBot="1" x14ac:dyDescent="0.2">
      <c r="A24144" s="87" t="s">
        <v>345</v>
      </c>
      <c r="B24144" s="87" t="s">
        <v>346</v>
      </c>
      <c r="C24144" s="120" t="s">
        <v>35</v>
      </c>
      <c r="D24144" s="120" t="s">
        <v>36</v>
      </c>
      <c r="E24144" s="120" t="s">
        <v>15315</v>
      </c>
      <c r="F24144" s="120" t="s">
        <v>38</v>
      </c>
      <c r="G24144" s="120" t="s">
        <v>39</v>
      </c>
      <c r="H24144" s="120" t="s">
        <v>41</v>
      </c>
      <c r="I24144" s="120" t="s">
        <v>42</v>
      </c>
      <c r="J24144" s="120" t="s">
        <v>43</v>
      </c>
      <c r="K24144" s="120" t="s">
        <v>44</v>
      </c>
      <c r="L24144" s="120" t="s">
        <v>45</v>
      </c>
      <c r="M24144" s="120" t="s">
        <v>46</v>
      </c>
      <c r="N24144" s="120" t="s">
        <v>47</v>
      </c>
      <c r="O24144" s="120" t="s">
        <v>48</v>
      </c>
      <c r="P24144" s="120" t="s">
        <v>49</v>
      </c>
      <c r="Q24144" s="120" t="s">
        <v>50</v>
      </c>
      <c r="R24144" s="120" t="s">
        <v>51</v>
      </c>
      <c r="S24144" s="120" t="s">
        <v>52</v>
      </c>
    </row>
    <row r="24145" spans="1:19" ht="11.25" thickBot="1" x14ac:dyDescent="0.2">
      <c r="A24145" s="88">
        <v>1</v>
      </c>
      <c r="B24145" s="109">
        <v>5.0972222222222224E-2</v>
      </c>
      <c r="C24145" s="111">
        <v>0.39565</v>
      </c>
      <c r="D24145" s="89">
        <v>162321.12</v>
      </c>
      <c r="E24145" s="89">
        <v>11825.504000000001</v>
      </c>
      <c r="F24145" s="110" t="s">
        <v>16011</v>
      </c>
      <c r="G24145" s="89">
        <v>681.47900000000004</v>
      </c>
      <c r="H24145" s="110" t="s">
        <v>16227</v>
      </c>
      <c r="I24145" s="89">
        <v>155085.29999999999</v>
      </c>
      <c r="J24145" s="89">
        <v>300052.37</v>
      </c>
      <c r="K24145" s="89">
        <v>37696.726999999999</v>
      </c>
      <c r="L24145" s="89">
        <v>29859.712</v>
      </c>
      <c r="M24145" s="89">
        <v>5662.473</v>
      </c>
      <c r="N24145" s="89">
        <v>4388.7160000000003</v>
      </c>
      <c r="O24145" s="89">
        <v>12675.126</v>
      </c>
      <c r="P24145" s="89">
        <v>6218.7550000000001</v>
      </c>
      <c r="Q24145" s="89">
        <v>9427.1039999999994</v>
      </c>
      <c r="R24145" s="89">
        <v>8011.3680000000004</v>
      </c>
      <c r="S24145" s="89">
        <v>9508.3700000000008</v>
      </c>
    </row>
    <row r="24146" spans="1:19" ht="11.25" thickBot="1" x14ac:dyDescent="0.2">
      <c r="A24146" s="93"/>
    </row>
    <row r="24147" spans="1:19" ht="11.25" thickBot="1" x14ac:dyDescent="0.2">
      <c r="A24147" s="113" t="s">
        <v>352</v>
      </c>
      <c r="B24147" s="93"/>
      <c r="C24147" s="115">
        <v>0.39565</v>
      </c>
      <c r="D24147" s="114">
        <v>162321.12</v>
      </c>
      <c r="E24147" s="114">
        <v>11825.504000000001</v>
      </c>
      <c r="F24147" s="110" t="s">
        <v>16012</v>
      </c>
      <c r="G24147" s="114">
        <v>681.47900000000004</v>
      </c>
      <c r="H24147" s="110" t="s">
        <v>16228</v>
      </c>
      <c r="I24147" s="114">
        <v>155085.29999999999</v>
      </c>
      <c r="J24147" s="114">
        <v>300052.37</v>
      </c>
      <c r="K24147" s="114">
        <v>37696.726999999999</v>
      </c>
      <c r="L24147" s="114">
        <v>29859.712</v>
      </c>
      <c r="M24147" s="114">
        <v>5662.473</v>
      </c>
      <c r="N24147" s="114">
        <v>4388.7160000000003</v>
      </c>
      <c r="O24147" s="114">
        <v>12675.126</v>
      </c>
      <c r="P24147" s="114">
        <v>6218.7550000000001</v>
      </c>
      <c r="Q24147" s="114">
        <v>9427.1039999999994</v>
      </c>
      <c r="R24147" s="114">
        <v>8011.3680000000004</v>
      </c>
      <c r="S24147" s="114">
        <v>9508.3700000000008</v>
      </c>
    </row>
    <row r="24148" spans="1:19" ht="11.25" thickBot="1" x14ac:dyDescent="0.2">
      <c r="A24148" s="93"/>
    </row>
    <row r="24149" spans="1:19" ht="11.25" thickBot="1" x14ac:dyDescent="0.2">
      <c r="A24149" s="116" t="s">
        <v>355</v>
      </c>
      <c r="B24149" s="93"/>
      <c r="C24149" s="118" t="s">
        <v>15308</v>
      </c>
      <c r="D24149" s="114">
        <v>0</v>
      </c>
      <c r="E24149" s="114">
        <v>0</v>
      </c>
      <c r="F24149" s="110" t="s">
        <v>15307</v>
      </c>
      <c r="G24149" s="114">
        <v>0</v>
      </c>
      <c r="H24149" s="110" t="s">
        <v>15358</v>
      </c>
      <c r="I24149" s="114">
        <v>0</v>
      </c>
      <c r="J24149" s="114">
        <v>0</v>
      </c>
      <c r="K24149" s="114">
        <v>0</v>
      </c>
      <c r="L24149" s="114">
        <v>0</v>
      </c>
      <c r="M24149" s="114">
        <v>0</v>
      </c>
      <c r="N24149" s="114">
        <v>0</v>
      </c>
      <c r="O24149" s="114">
        <v>0</v>
      </c>
      <c r="P24149" s="114">
        <v>0</v>
      </c>
      <c r="Q24149" s="114">
        <v>0</v>
      </c>
      <c r="R24149" s="114">
        <v>0</v>
      </c>
      <c r="S24149" s="114">
        <v>0</v>
      </c>
    </row>
    <row r="24150" spans="1:19" ht="11.25" thickBot="1" x14ac:dyDescent="0.2">
      <c r="A24150" s="93"/>
    </row>
    <row r="24151" spans="1:19" ht="11.25" thickBot="1" x14ac:dyDescent="0.2">
      <c r="A24151" s="117" t="s">
        <v>358</v>
      </c>
      <c r="B24151" s="93"/>
      <c r="C24151" s="118">
        <v>0</v>
      </c>
      <c r="D24151" s="114">
        <v>0</v>
      </c>
      <c r="E24151" s="114">
        <v>0</v>
      </c>
      <c r="F24151" s="110" t="s">
        <v>15307</v>
      </c>
      <c r="G24151" s="114">
        <v>0</v>
      </c>
      <c r="H24151" s="110" t="s">
        <v>15358</v>
      </c>
      <c r="I24151" s="114">
        <v>0</v>
      </c>
      <c r="J24151" s="114">
        <v>0</v>
      </c>
      <c r="K24151" s="114">
        <v>0</v>
      </c>
      <c r="L24151" s="114">
        <v>0</v>
      </c>
      <c r="M24151" s="114">
        <v>0</v>
      </c>
      <c r="N24151" s="114">
        <v>0</v>
      </c>
      <c r="O24151" s="114">
        <v>0</v>
      </c>
      <c r="P24151" s="114">
        <v>0</v>
      </c>
      <c r="Q24151" s="114">
        <v>0</v>
      </c>
      <c r="R24151" s="114">
        <v>0</v>
      </c>
      <c r="S24151" s="114">
        <v>0</v>
      </c>
    </row>
    <row r="24152" spans="1:19" ht="11.25" thickBot="1" x14ac:dyDescent="0.2">
      <c r="A24152" s="93"/>
    </row>
    <row r="24153" spans="1:19" ht="11.25" thickBot="1" x14ac:dyDescent="0.2">
      <c r="A24153" s="87" t="s">
        <v>345</v>
      </c>
      <c r="B24153" s="87" t="s">
        <v>346</v>
      </c>
      <c r="C24153" s="120" t="s">
        <v>53</v>
      </c>
      <c r="D24153" s="120" t="s">
        <v>54</v>
      </c>
      <c r="E24153" s="120" t="s">
        <v>55</v>
      </c>
      <c r="F24153" s="120" t="s">
        <v>56</v>
      </c>
      <c r="G24153" s="120" t="s">
        <v>15318</v>
      </c>
      <c r="H24153" s="120" t="s">
        <v>57</v>
      </c>
      <c r="I24153" s="120" t="s">
        <v>59</v>
      </c>
      <c r="J24153" s="120" t="s">
        <v>15319</v>
      </c>
      <c r="K24153" s="120" t="s">
        <v>60</v>
      </c>
      <c r="L24153" s="120" t="s">
        <v>61</v>
      </c>
      <c r="M24153" s="120" t="s">
        <v>62</v>
      </c>
      <c r="N24153" s="120" t="s">
        <v>15320</v>
      </c>
      <c r="O24153" s="120" t="s">
        <v>63</v>
      </c>
      <c r="P24153" s="120" t="s">
        <v>64</v>
      </c>
      <c r="Q24153" s="120" t="s">
        <v>66</v>
      </c>
      <c r="R24153" s="120" t="s">
        <v>15321</v>
      </c>
      <c r="S24153" s="120" t="s">
        <v>67</v>
      </c>
    </row>
    <row r="24154" spans="1:19" ht="11.25" thickBot="1" x14ac:dyDescent="0.2">
      <c r="A24154" s="88">
        <v>1</v>
      </c>
      <c r="B24154" s="109">
        <v>5.0972222222222224E-2</v>
      </c>
      <c r="C24154" s="89">
        <v>3974.1779999999999</v>
      </c>
      <c r="D24154" s="89">
        <v>4445.2309999999998</v>
      </c>
      <c r="E24154" s="89">
        <v>1611.835</v>
      </c>
      <c r="F24154" s="89">
        <v>260441.13</v>
      </c>
      <c r="G24154" s="89">
        <v>373814.38</v>
      </c>
      <c r="H24154" s="89">
        <v>116645.11</v>
      </c>
      <c r="I24154" s="89">
        <v>102.521</v>
      </c>
      <c r="J24154" s="110" t="s">
        <v>16017</v>
      </c>
      <c r="K24154" s="89">
        <v>1380.9190000000001</v>
      </c>
      <c r="L24154" s="89">
        <v>2135.154</v>
      </c>
      <c r="M24154" s="89">
        <v>11361.079</v>
      </c>
      <c r="N24154" s="89">
        <v>-9361.8639999999996</v>
      </c>
      <c r="O24154" s="89">
        <v>2513.4090000000001</v>
      </c>
      <c r="P24154" s="89">
        <v>1566512</v>
      </c>
      <c r="Q24154" s="112" t="s">
        <v>15688</v>
      </c>
      <c r="R24154" s="110" t="s">
        <v>16018</v>
      </c>
      <c r="S24154" s="89">
        <v>107221.47</v>
      </c>
    </row>
    <row r="24155" spans="1:19" ht="11.25" thickBot="1" x14ac:dyDescent="0.2">
      <c r="A24155" s="93"/>
    </row>
    <row r="24156" spans="1:19" ht="11.25" thickBot="1" x14ac:dyDescent="0.2">
      <c r="A24156" s="113" t="s">
        <v>352</v>
      </c>
      <c r="B24156" s="93"/>
      <c r="C24156" s="114">
        <v>3974.1779999999999</v>
      </c>
      <c r="D24156" s="114">
        <v>4445.2309999999998</v>
      </c>
      <c r="E24156" s="114">
        <v>1611.835</v>
      </c>
      <c r="F24156" s="114">
        <v>260441.13</v>
      </c>
      <c r="G24156" s="114">
        <v>373814.38</v>
      </c>
      <c r="H24156" s="114">
        <v>116645.11</v>
      </c>
      <c r="I24156" s="114">
        <v>102.521</v>
      </c>
      <c r="J24156" s="110" t="s">
        <v>16019</v>
      </c>
      <c r="K24156" s="114">
        <v>1380.9190000000001</v>
      </c>
      <c r="L24156" s="114">
        <v>2135.154</v>
      </c>
      <c r="M24156" s="114">
        <v>11361.079</v>
      </c>
      <c r="N24156" s="114">
        <v>-9361.8639999999996</v>
      </c>
      <c r="O24156" s="114">
        <v>2513.4090000000001</v>
      </c>
      <c r="P24156" s="114">
        <v>1566512</v>
      </c>
      <c r="Q24156" s="112" t="s">
        <v>15689</v>
      </c>
      <c r="R24156" s="110" t="s">
        <v>16020</v>
      </c>
      <c r="S24156" s="114">
        <v>107221.47</v>
      </c>
    </row>
    <row r="24157" spans="1:19" ht="11.25" thickBot="1" x14ac:dyDescent="0.2">
      <c r="A24157" s="93"/>
    </row>
    <row r="24158" spans="1:19" ht="11.25" thickBot="1" x14ac:dyDescent="0.2">
      <c r="A24158" s="116" t="s">
        <v>355</v>
      </c>
      <c r="B24158" s="93"/>
      <c r="C24158" s="114">
        <v>0</v>
      </c>
      <c r="D24158" s="114">
        <v>0</v>
      </c>
      <c r="E24158" s="114">
        <v>0</v>
      </c>
      <c r="F24158" s="114">
        <v>0</v>
      </c>
      <c r="G24158" s="114">
        <v>0</v>
      </c>
      <c r="H24158" s="114">
        <v>0</v>
      </c>
      <c r="I24158" s="114">
        <v>0</v>
      </c>
      <c r="J24158" s="110" t="s">
        <v>15307</v>
      </c>
      <c r="K24158" s="114">
        <v>0</v>
      </c>
      <c r="L24158" s="114">
        <v>0</v>
      </c>
      <c r="M24158" s="114">
        <v>0</v>
      </c>
      <c r="N24158" s="114">
        <v>0</v>
      </c>
      <c r="O24158" s="114">
        <v>0</v>
      </c>
      <c r="P24158" s="114">
        <v>0</v>
      </c>
      <c r="Q24158" s="112" t="s">
        <v>15324</v>
      </c>
      <c r="R24158" s="110" t="s">
        <v>15307</v>
      </c>
      <c r="S24158" s="114">
        <v>0</v>
      </c>
    </row>
    <row r="24159" spans="1:19" ht="11.25" thickBot="1" x14ac:dyDescent="0.2">
      <c r="A24159" s="93"/>
    </row>
    <row r="24160" spans="1:19" ht="11.25" thickBot="1" x14ac:dyDescent="0.2">
      <c r="A24160" s="117" t="s">
        <v>358</v>
      </c>
      <c r="B24160" s="93"/>
      <c r="C24160" s="114">
        <v>0</v>
      </c>
      <c r="D24160" s="114">
        <v>0</v>
      </c>
      <c r="E24160" s="114">
        <v>0</v>
      </c>
      <c r="F24160" s="114">
        <v>0</v>
      </c>
      <c r="G24160" s="114">
        <v>0</v>
      </c>
      <c r="H24160" s="114">
        <v>0</v>
      </c>
      <c r="I24160" s="114">
        <v>0</v>
      </c>
      <c r="J24160" s="110" t="s">
        <v>15307</v>
      </c>
      <c r="K24160" s="114">
        <v>0</v>
      </c>
      <c r="L24160" s="114">
        <v>0</v>
      </c>
      <c r="M24160" s="114">
        <v>0</v>
      </c>
      <c r="N24160" s="114">
        <v>0</v>
      </c>
      <c r="O24160" s="114">
        <v>0</v>
      </c>
      <c r="P24160" s="114">
        <v>0</v>
      </c>
      <c r="Q24160" s="112" t="s">
        <v>15358</v>
      </c>
      <c r="R24160" s="110" t="s">
        <v>15307</v>
      </c>
      <c r="S24160" s="114">
        <v>0</v>
      </c>
    </row>
    <row r="24161" spans="1:19" ht="11.25" thickBot="1" x14ac:dyDescent="0.2">
      <c r="A24161" s="93"/>
    </row>
    <row r="24162" spans="1:19" ht="11.25" thickBot="1" x14ac:dyDescent="0.2">
      <c r="A24162" s="87" t="s">
        <v>345</v>
      </c>
      <c r="B24162" s="87" t="s">
        <v>346</v>
      </c>
      <c r="C24162" s="120" t="s">
        <v>68</v>
      </c>
      <c r="D24162" s="120" t="s">
        <v>15325</v>
      </c>
    </row>
    <row r="24163" spans="1:19" ht="11.25" thickBot="1" x14ac:dyDescent="0.2">
      <c r="A24163" s="88">
        <v>1</v>
      </c>
      <c r="B24163" s="109">
        <v>5.0972222222222224E-2</v>
      </c>
      <c r="C24163" s="89">
        <v>88123.923999999999</v>
      </c>
      <c r="D24163" s="89">
        <v>81.334000000000003</v>
      </c>
    </row>
    <row r="24164" spans="1:19" ht="11.25" thickBot="1" x14ac:dyDescent="0.2">
      <c r="A24164" s="93"/>
    </row>
    <row r="24165" spans="1:19" ht="11.25" thickBot="1" x14ac:dyDescent="0.2">
      <c r="A24165" s="113" t="s">
        <v>352</v>
      </c>
      <c r="B24165" s="93"/>
      <c r="C24165" s="114">
        <v>88123.923999999999</v>
      </c>
      <c r="D24165" s="114">
        <v>81.334000000000003</v>
      </c>
    </row>
    <row r="24166" spans="1:19" ht="11.25" thickBot="1" x14ac:dyDescent="0.2">
      <c r="A24166" s="93"/>
    </row>
    <row r="24167" spans="1:19" ht="11.25" thickBot="1" x14ac:dyDescent="0.2">
      <c r="A24167" s="116" t="s">
        <v>355</v>
      </c>
      <c r="B24167" s="93"/>
      <c r="C24167" s="114">
        <v>0</v>
      </c>
      <c r="D24167" s="114">
        <v>0</v>
      </c>
    </row>
    <row r="24168" spans="1:19" ht="11.25" thickBot="1" x14ac:dyDescent="0.2">
      <c r="A24168" s="93"/>
    </row>
    <row r="24169" spans="1:19" ht="11.25" thickBot="1" x14ac:dyDescent="0.2">
      <c r="A24169" s="117" t="s">
        <v>358</v>
      </c>
      <c r="B24169" s="93"/>
      <c r="C24169" s="114">
        <v>0</v>
      </c>
      <c r="D24169" s="114">
        <v>0</v>
      </c>
    </row>
    <row r="24170" spans="1:19" ht="10.5" x14ac:dyDescent="0.15">
      <c r="A24170" s="93"/>
    </row>
    <row r="24171" spans="1:19" x14ac:dyDescent="0.15">
      <c r="A24171" s="106"/>
      <c r="B24171" s="69" t="s">
        <v>6008</v>
      </c>
    </row>
    <row r="24172" spans="1:19" ht="9.75" thickBot="1" x14ac:dyDescent="0.2">
      <c r="A24172" s="64" t="s">
        <v>6926</v>
      </c>
    </row>
    <row r="24173" spans="1:19" ht="11.25" thickBot="1" x14ac:dyDescent="0.2">
      <c r="A24173" s="87" t="s">
        <v>345</v>
      </c>
      <c r="B24173" s="87" t="s">
        <v>346</v>
      </c>
      <c r="C24173" s="120" t="s">
        <v>15300</v>
      </c>
      <c r="D24173" s="120" t="s">
        <v>15301</v>
      </c>
      <c r="E24173" s="120" t="s">
        <v>15302</v>
      </c>
      <c r="F24173" s="120" t="s">
        <v>1</v>
      </c>
      <c r="G24173" s="120" t="s">
        <v>2</v>
      </c>
      <c r="H24173" s="120" t="s">
        <v>3</v>
      </c>
      <c r="I24173" s="120" t="s">
        <v>15303</v>
      </c>
      <c r="J24173" s="120" t="s">
        <v>4</v>
      </c>
      <c r="K24173" s="120" t="s">
        <v>15304</v>
      </c>
      <c r="L24173" s="120" t="s">
        <v>8</v>
      </c>
      <c r="M24173" s="120" t="s">
        <v>15305</v>
      </c>
      <c r="N24173" s="120" t="s">
        <v>10</v>
      </c>
      <c r="O24173" s="120" t="s">
        <v>11</v>
      </c>
      <c r="P24173" s="120" t="s">
        <v>12</v>
      </c>
      <c r="Q24173" s="120" t="s">
        <v>13</v>
      </c>
      <c r="R24173" s="120" t="s">
        <v>14</v>
      </c>
      <c r="S24173" s="120" t="s">
        <v>15</v>
      </c>
    </row>
    <row r="24174" spans="1:19" ht="11.25" thickBot="1" x14ac:dyDescent="0.2">
      <c r="A24174" s="88">
        <v>1</v>
      </c>
      <c r="B24174" s="109">
        <v>5.6423611111111112E-2</v>
      </c>
      <c r="C24174" s="110" t="s">
        <v>15306</v>
      </c>
      <c r="D24174" s="110" t="s">
        <v>15306</v>
      </c>
      <c r="E24174" s="89">
        <v>113.33</v>
      </c>
      <c r="F24174" s="89">
        <v>88808.744000000006</v>
      </c>
      <c r="G24174" s="89">
        <v>64769.77</v>
      </c>
      <c r="H24174" s="89">
        <v>40723.968999999997</v>
      </c>
      <c r="I24174" s="89">
        <v>32.179000000000002</v>
      </c>
      <c r="J24174" s="89">
        <v>12696.933999999999</v>
      </c>
      <c r="K24174" s="89">
        <v>539.23900000000003</v>
      </c>
      <c r="L24174" s="111">
        <v>0.65361999999999998</v>
      </c>
      <c r="M24174" s="89">
        <v>56308.32</v>
      </c>
      <c r="N24174" s="89">
        <v>6646.6059999999998</v>
      </c>
      <c r="O24174" s="89">
        <v>43669.855000000003</v>
      </c>
      <c r="P24174" s="110" t="s">
        <v>16229</v>
      </c>
      <c r="Q24174" s="110" t="s">
        <v>16230</v>
      </c>
      <c r="R24174" s="89">
        <v>5524.6629999999996</v>
      </c>
      <c r="S24174" s="89">
        <v>5726.0879999999997</v>
      </c>
    </row>
    <row r="24175" spans="1:19" ht="11.25" thickBot="1" x14ac:dyDescent="0.2">
      <c r="A24175" s="93"/>
    </row>
    <row r="24176" spans="1:19" ht="11.25" thickBot="1" x14ac:dyDescent="0.2">
      <c r="A24176" s="113" t="s">
        <v>352</v>
      </c>
      <c r="B24176" s="93"/>
      <c r="C24176" s="110" t="s">
        <v>15307</v>
      </c>
      <c r="D24176" s="110" t="s">
        <v>15307</v>
      </c>
      <c r="E24176" s="114">
        <v>113.33</v>
      </c>
      <c r="F24176" s="114">
        <v>88808.744000000006</v>
      </c>
      <c r="G24176" s="114">
        <v>64769.77</v>
      </c>
      <c r="H24176" s="114">
        <v>40723.968999999997</v>
      </c>
      <c r="I24176" s="114">
        <v>32.179000000000002</v>
      </c>
      <c r="J24176" s="114">
        <v>12696.933999999999</v>
      </c>
      <c r="K24176" s="114">
        <v>539.23900000000003</v>
      </c>
      <c r="L24176" s="115">
        <v>0.65361999999999998</v>
      </c>
      <c r="M24176" s="114">
        <v>56308.32</v>
      </c>
      <c r="N24176" s="114">
        <v>6646.6059999999998</v>
      </c>
      <c r="O24176" s="114">
        <v>43669.855000000003</v>
      </c>
      <c r="P24176" s="110" t="s">
        <v>16231</v>
      </c>
      <c r="Q24176" s="110" t="s">
        <v>16232</v>
      </c>
      <c r="R24176" s="114">
        <v>5524.6629999999996</v>
      </c>
      <c r="S24176" s="114">
        <v>5726.0879999999997</v>
      </c>
    </row>
    <row r="24177" spans="1:19" ht="11.25" thickBot="1" x14ac:dyDescent="0.2">
      <c r="A24177" s="93"/>
    </row>
    <row r="24178" spans="1:19" ht="11.25" thickBot="1" x14ac:dyDescent="0.2">
      <c r="A24178" s="116" t="s">
        <v>355</v>
      </c>
      <c r="B24178" s="93"/>
      <c r="C24178" s="110" t="s">
        <v>15307</v>
      </c>
      <c r="D24178" s="110" t="s">
        <v>15307</v>
      </c>
      <c r="E24178" s="114">
        <v>0</v>
      </c>
      <c r="F24178" s="114">
        <v>0</v>
      </c>
      <c r="G24178" s="114">
        <v>0</v>
      </c>
      <c r="H24178" s="114">
        <v>0</v>
      </c>
      <c r="I24178" s="114">
        <v>0</v>
      </c>
      <c r="J24178" s="114">
        <v>0</v>
      </c>
      <c r="K24178" s="114">
        <v>0</v>
      </c>
      <c r="L24178" s="118" t="s">
        <v>15308</v>
      </c>
      <c r="M24178" s="114">
        <v>0</v>
      </c>
      <c r="N24178" s="114">
        <v>0</v>
      </c>
      <c r="O24178" s="114">
        <v>0</v>
      </c>
      <c r="P24178" s="110" t="s">
        <v>15358</v>
      </c>
      <c r="Q24178" s="110" t="s">
        <v>15358</v>
      </c>
      <c r="R24178" s="114">
        <v>0</v>
      </c>
      <c r="S24178" s="114">
        <v>0</v>
      </c>
    </row>
    <row r="24179" spans="1:19" ht="11.25" thickBot="1" x14ac:dyDescent="0.2">
      <c r="A24179" s="93"/>
    </row>
    <row r="24180" spans="1:19" ht="11.25" thickBot="1" x14ac:dyDescent="0.2">
      <c r="A24180" s="117" t="s">
        <v>358</v>
      </c>
      <c r="B24180" s="93"/>
      <c r="C24180" s="110" t="s">
        <v>15307</v>
      </c>
      <c r="D24180" s="110" t="s">
        <v>15307</v>
      </c>
      <c r="E24180" s="114">
        <v>0</v>
      </c>
      <c r="F24180" s="114">
        <v>0</v>
      </c>
      <c r="G24180" s="114">
        <v>0</v>
      </c>
      <c r="H24180" s="114">
        <v>0</v>
      </c>
      <c r="I24180" s="114">
        <v>0</v>
      </c>
      <c r="J24180" s="114">
        <v>0</v>
      </c>
      <c r="K24180" s="114">
        <v>0</v>
      </c>
      <c r="L24180" s="118">
        <v>0</v>
      </c>
      <c r="M24180" s="114">
        <v>0</v>
      </c>
      <c r="N24180" s="114">
        <v>0</v>
      </c>
      <c r="O24180" s="114">
        <v>0</v>
      </c>
      <c r="P24180" s="110" t="s">
        <v>15358</v>
      </c>
      <c r="Q24180" s="110" t="s">
        <v>15358</v>
      </c>
      <c r="R24180" s="114">
        <v>0</v>
      </c>
      <c r="S24180" s="114">
        <v>0</v>
      </c>
    </row>
    <row r="24181" spans="1:19" ht="11.25" thickBot="1" x14ac:dyDescent="0.2">
      <c r="A24181" s="93"/>
    </row>
    <row r="24182" spans="1:19" ht="11.25" thickBot="1" x14ac:dyDescent="0.2">
      <c r="A24182" s="87" t="s">
        <v>345</v>
      </c>
      <c r="B24182" s="87" t="s">
        <v>346</v>
      </c>
      <c r="C24182" s="120" t="s">
        <v>16</v>
      </c>
      <c r="D24182" s="120" t="s">
        <v>15309</v>
      </c>
      <c r="E24182" s="120" t="s">
        <v>15310</v>
      </c>
      <c r="F24182" s="120" t="s">
        <v>20</v>
      </c>
      <c r="G24182" s="120" t="s">
        <v>21</v>
      </c>
      <c r="H24182" s="120" t="s">
        <v>22</v>
      </c>
      <c r="I24182" s="120" t="s">
        <v>23</v>
      </c>
      <c r="J24182" s="120" t="s">
        <v>24</v>
      </c>
      <c r="K24182" s="120" t="s">
        <v>26</v>
      </c>
      <c r="L24182" s="120" t="s">
        <v>15311</v>
      </c>
      <c r="M24182" s="120" t="s">
        <v>27</v>
      </c>
      <c r="N24182" s="120" t="s">
        <v>28</v>
      </c>
      <c r="O24182" s="120" t="s">
        <v>29</v>
      </c>
      <c r="P24182" s="120" t="s">
        <v>30</v>
      </c>
      <c r="Q24182" s="120" t="s">
        <v>15312</v>
      </c>
      <c r="R24182" s="120" t="s">
        <v>32</v>
      </c>
      <c r="S24182" s="120" t="s">
        <v>33</v>
      </c>
    </row>
    <row r="24183" spans="1:19" ht="11.25" thickBot="1" x14ac:dyDescent="0.2">
      <c r="A24183" s="88">
        <v>1</v>
      </c>
      <c r="B24183" s="109">
        <v>5.6423611111111112E-2</v>
      </c>
      <c r="C24183" s="89">
        <v>171056.54</v>
      </c>
      <c r="D24183" s="89">
        <v>353244.25</v>
      </c>
      <c r="E24183" s="89">
        <v>3595.3</v>
      </c>
      <c r="F24183" s="111">
        <v>0.50568999999999997</v>
      </c>
      <c r="G24183" s="89">
        <v>1044.6679999999999</v>
      </c>
      <c r="H24183" s="89">
        <v>144.089</v>
      </c>
      <c r="I24183" s="89">
        <v>2105.087</v>
      </c>
      <c r="J24183" s="89">
        <v>89534.78</v>
      </c>
      <c r="K24183" s="111">
        <v>0.45834000000000003</v>
      </c>
      <c r="L24183" s="89">
        <v>1255861.3</v>
      </c>
      <c r="M24183" s="89">
        <v>448711.56</v>
      </c>
      <c r="N24183" s="89">
        <v>7916.58</v>
      </c>
      <c r="O24183" s="110" t="s">
        <v>16004</v>
      </c>
      <c r="P24183" s="89">
        <v>79.094999999999999</v>
      </c>
      <c r="Q24183" s="89">
        <v>101.07899999999999</v>
      </c>
      <c r="R24183" s="89">
        <v>16715.425999999999</v>
      </c>
      <c r="S24183" s="89">
        <v>992.83299999999997</v>
      </c>
    </row>
    <row r="24184" spans="1:19" ht="11.25" thickBot="1" x14ac:dyDescent="0.2">
      <c r="A24184" s="93"/>
    </row>
    <row r="24185" spans="1:19" ht="11.25" thickBot="1" x14ac:dyDescent="0.2">
      <c r="A24185" s="113" t="s">
        <v>352</v>
      </c>
      <c r="B24185" s="93"/>
      <c r="C24185" s="114">
        <v>171056.54</v>
      </c>
      <c r="D24185" s="114">
        <v>353244.25</v>
      </c>
      <c r="E24185" s="114">
        <v>3595.3</v>
      </c>
      <c r="F24185" s="115">
        <v>0.50568999999999997</v>
      </c>
      <c r="G24185" s="114">
        <v>1044.6679999999999</v>
      </c>
      <c r="H24185" s="114">
        <v>144.089</v>
      </c>
      <c r="I24185" s="114">
        <v>2105.087</v>
      </c>
      <c r="J24185" s="114">
        <v>89534.78</v>
      </c>
      <c r="K24185" s="115">
        <v>0.45834000000000003</v>
      </c>
      <c r="L24185" s="114">
        <v>1255861.3</v>
      </c>
      <c r="M24185" s="114">
        <v>448711.56</v>
      </c>
      <c r="N24185" s="114">
        <v>7916.58</v>
      </c>
      <c r="O24185" s="110" t="s">
        <v>16006</v>
      </c>
      <c r="P24185" s="114">
        <v>79.094999999999999</v>
      </c>
      <c r="Q24185" s="114">
        <v>101.07899999999999</v>
      </c>
      <c r="R24185" s="114">
        <v>16715.425999999999</v>
      </c>
      <c r="S24185" s="114">
        <v>992.83299999999997</v>
      </c>
    </row>
    <row r="24186" spans="1:19" ht="11.25" thickBot="1" x14ac:dyDescent="0.2">
      <c r="A24186" s="93"/>
    </row>
    <row r="24187" spans="1:19" ht="11.25" thickBot="1" x14ac:dyDescent="0.2">
      <c r="A24187" s="116" t="s">
        <v>355</v>
      </c>
      <c r="B24187" s="93"/>
      <c r="C24187" s="114">
        <v>0</v>
      </c>
      <c r="D24187" s="114">
        <v>0</v>
      </c>
      <c r="E24187" s="114">
        <v>0</v>
      </c>
      <c r="F24187" s="118" t="s">
        <v>15308</v>
      </c>
      <c r="G24187" s="114">
        <v>0</v>
      </c>
      <c r="H24187" s="114">
        <v>0</v>
      </c>
      <c r="I24187" s="114">
        <v>0</v>
      </c>
      <c r="J24187" s="114">
        <v>0</v>
      </c>
      <c r="K24187" s="118" t="s">
        <v>15308</v>
      </c>
      <c r="L24187" s="114">
        <v>0</v>
      </c>
      <c r="M24187" s="114">
        <v>0</v>
      </c>
      <c r="N24187" s="114">
        <v>0</v>
      </c>
      <c r="O24187" s="110" t="s">
        <v>15307</v>
      </c>
      <c r="P24187" s="114">
        <v>0</v>
      </c>
      <c r="Q24187" s="114">
        <v>0</v>
      </c>
      <c r="R24187" s="114">
        <v>0</v>
      </c>
      <c r="S24187" s="114">
        <v>0</v>
      </c>
    </row>
    <row r="24188" spans="1:19" ht="11.25" thickBot="1" x14ac:dyDescent="0.2">
      <c r="A24188" s="93"/>
    </row>
    <row r="24189" spans="1:19" ht="11.25" thickBot="1" x14ac:dyDescent="0.2">
      <c r="A24189" s="117" t="s">
        <v>358</v>
      </c>
      <c r="B24189" s="93"/>
      <c r="C24189" s="114">
        <v>0</v>
      </c>
      <c r="D24189" s="114">
        <v>0</v>
      </c>
      <c r="E24189" s="114">
        <v>0</v>
      </c>
      <c r="F24189" s="118">
        <v>0</v>
      </c>
      <c r="G24189" s="114">
        <v>0</v>
      </c>
      <c r="H24189" s="114">
        <v>0</v>
      </c>
      <c r="I24189" s="114">
        <v>0</v>
      </c>
      <c r="J24189" s="114">
        <v>0</v>
      </c>
      <c r="K24189" s="118">
        <v>0</v>
      </c>
      <c r="L24189" s="114">
        <v>0</v>
      </c>
      <c r="M24189" s="114">
        <v>0</v>
      </c>
      <c r="N24189" s="114">
        <v>0</v>
      </c>
      <c r="O24189" s="110" t="s">
        <v>15307</v>
      </c>
      <c r="P24189" s="114">
        <v>0</v>
      </c>
      <c r="Q24189" s="114">
        <v>0</v>
      </c>
      <c r="R24189" s="114">
        <v>0</v>
      </c>
      <c r="S24189" s="114">
        <v>0</v>
      </c>
    </row>
    <row r="24190" spans="1:19" ht="11.25" thickBot="1" x14ac:dyDescent="0.2">
      <c r="A24190" s="93"/>
    </row>
    <row r="24191" spans="1:19" ht="11.25" thickBot="1" x14ac:dyDescent="0.2">
      <c r="A24191" s="87" t="s">
        <v>345</v>
      </c>
      <c r="B24191" s="87" t="s">
        <v>346</v>
      </c>
      <c r="C24191" s="120" t="s">
        <v>35</v>
      </c>
      <c r="D24191" s="120" t="s">
        <v>36</v>
      </c>
      <c r="E24191" s="120" t="s">
        <v>15315</v>
      </c>
      <c r="F24191" s="120" t="s">
        <v>38</v>
      </c>
      <c r="G24191" s="120" t="s">
        <v>39</v>
      </c>
      <c r="H24191" s="120" t="s">
        <v>41</v>
      </c>
      <c r="I24191" s="120" t="s">
        <v>42</v>
      </c>
      <c r="J24191" s="120" t="s">
        <v>43</v>
      </c>
      <c r="K24191" s="120" t="s">
        <v>44</v>
      </c>
      <c r="L24191" s="120" t="s">
        <v>45</v>
      </c>
      <c r="M24191" s="120" t="s">
        <v>46</v>
      </c>
      <c r="N24191" s="120" t="s">
        <v>47</v>
      </c>
      <c r="O24191" s="120" t="s">
        <v>48</v>
      </c>
      <c r="P24191" s="120" t="s">
        <v>49</v>
      </c>
      <c r="Q24191" s="120" t="s">
        <v>50</v>
      </c>
      <c r="R24191" s="120" t="s">
        <v>51</v>
      </c>
      <c r="S24191" s="120" t="s">
        <v>52</v>
      </c>
    </row>
    <row r="24192" spans="1:19" ht="11.25" thickBot="1" x14ac:dyDescent="0.2">
      <c r="A24192" s="88">
        <v>1</v>
      </c>
      <c r="B24192" s="109">
        <v>5.6423611111111112E-2</v>
      </c>
      <c r="C24192" s="111">
        <v>0.39423000000000002</v>
      </c>
      <c r="D24192" s="89">
        <v>32062.780999999999</v>
      </c>
      <c r="E24192" s="89">
        <v>1907.9749999999999</v>
      </c>
      <c r="F24192" s="110" t="s">
        <v>16011</v>
      </c>
      <c r="G24192" s="89">
        <v>499.36099999999999</v>
      </c>
      <c r="H24192" s="89">
        <v>836802.69</v>
      </c>
      <c r="I24192" s="89">
        <v>49652.728000000003</v>
      </c>
      <c r="J24192" s="89">
        <v>126168.92</v>
      </c>
      <c r="K24192" s="89">
        <v>16481.506000000001</v>
      </c>
      <c r="L24192" s="89">
        <v>11148.084999999999</v>
      </c>
      <c r="M24192" s="89">
        <v>1620.193</v>
      </c>
      <c r="N24192" s="89">
        <v>2660.3879999999999</v>
      </c>
      <c r="O24192" s="89">
        <v>6177.1149999999998</v>
      </c>
      <c r="P24192" s="89">
        <v>3973.0790000000002</v>
      </c>
      <c r="Q24192" s="89">
        <v>5811.6580000000004</v>
      </c>
      <c r="R24192" s="89">
        <v>5416.1970000000001</v>
      </c>
      <c r="S24192" s="89">
        <v>5131.7960000000003</v>
      </c>
    </row>
    <row r="24193" spans="1:19" ht="11.25" thickBot="1" x14ac:dyDescent="0.2">
      <c r="A24193" s="93"/>
    </row>
    <row r="24194" spans="1:19" ht="11.25" thickBot="1" x14ac:dyDescent="0.2">
      <c r="A24194" s="113" t="s">
        <v>352</v>
      </c>
      <c r="B24194" s="93"/>
      <c r="C24194" s="115">
        <v>0.39423000000000002</v>
      </c>
      <c r="D24194" s="114">
        <v>32062.780999999999</v>
      </c>
      <c r="E24194" s="114">
        <v>1907.9749999999999</v>
      </c>
      <c r="F24194" s="110" t="s">
        <v>16012</v>
      </c>
      <c r="G24194" s="114">
        <v>499.36099999999999</v>
      </c>
      <c r="H24194" s="114">
        <v>836802.69</v>
      </c>
      <c r="I24194" s="114">
        <v>49652.728000000003</v>
      </c>
      <c r="J24194" s="114">
        <v>126168.92</v>
      </c>
      <c r="K24194" s="114">
        <v>16481.506000000001</v>
      </c>
      <c r="L24194" s="114">
        <v>11148.084999999999</v>
      </c>
      <c r="M24194" s="114">
        <v>1620.193</v>
      </c>
      <c r="N24194" s="114">
        <v>2660.3879999999999</v>
      </c>
      <c r="O24194" s="114">
        <v>6177.1149999999998</v>
      </c>
      <c r="P24194" s="114">
        <v>3973.0790000000002</v>
      </c>
      <c r="Q24194" s="114">
        <v>5811.6580000000004</v>
      </c>
      <c r="R24194" s="114">
        <v>5416.1970000000001</v>
      </c>
      <c r="S24194" s="114">
        <v>5131.7960000000003</v>
      </c>
    </row>
    <row r="24195" spans="1:19" ht="11.25" thickBot="1" x14ac:dyDescent="0.2">
      <c r="A24195" s="93"/>
    </row>
    <row r="24196" spans="1:19" ht="11.25" thickBot="1" x14ac:dyDescent="0.2">
      <c r="A24196" s="116" t="s">
        <v>355</v>
      </c>
      <c r="B24196" s="93"/>
      <c r="C24196" s="118" t="s">
        <v>15308</v>
      </c>
      <c r="D24196" s="114">
        <v>0</v>
      </c>
      <c r="E24196" s="114">
        <v>0</v>
      </c>
      <c r="F24196" s="110" t="s">
        <v>15307</v>
      </c>
      <c r="G24196" s="114">
        <v>0</v>
      </c>
      <c r="H24196" s="114">
        <v>0</v>
      </c>
      <c r="I24196" s="114">
        <v>0</v>
      </c>
      <c r="J24196" s="114">
        <v>0</v>
      </c>
      <c r="K24196" s="114">
        <v>0</v>
      </c>
      <c r="L24196" s="114">
        <v>0</v>
      </c>
      <c r="M24196" s="114">
        <v>0</v>
      </c>
      <c r="N24196" s="114">
        <v>0</v>
      </c>
      <c r="O24196" s="114">
        <v>0</v>
      </c>
      <c r="P24196" s="114">
        <v>0</v>
      </c>
      <c r="Q24196" s="114">
        <v>0</v>
      </c>
      <c r="R24196" s="114">
        <v>0</v>
      </c>
      <c r="S24196" s="114">
        <v>0</v>
      </c>
    </row>
    <row r="24197" spans="1:19" ht="11.25" thickBot="1" x14ac:dyDescent="0.2">
      <c r="A24197" s="93"/>
    </row>
    <row r="24198" spans="1:19" ht="11.25" thickBot="1" x14ac:dyDescent="0.2">
      <c r="A24198" s="117" t="s">
        <v>358</v>
      </c>
      <c r="B24198" s="93"/>
      <c r="C24198" s="118">
        <v>0</v>
      </c>
      <c r="D24198" s="114">
        <v>0</v>
      </c>
      <c r="E24198" s="114">
        <v>0</v>
      </c>
      <c r="F24198" s="110" t="s">
        <v>15307</v>
      </c>
      <c r="G24198" s="114">
        <v>0</v>
      </c>
      <c r="H24198" s="114">
        <v>0</v>
      </c>
      <c r="I24198" s="114">
        <v>0</v>
      </c>
      <c r="J24198" s="114">
        <v>0</v>
      </c>
      <c r="K24198" s="114">
        <v>0</v>
      </c>
      <c r="L24198" s="114">
        <v>0</v>
      </c>
      <c r="M24198" s="114">
        <v>0</v>
      </c>
      <c r="N24198" s="114">
        <v>0</v>
      </c>
      <c r="O24198" s="114">
        <v>0</v>
      </c>
      <c r="P24198" s="114">
        <v>0</v>
      </c>
      <c r="Q24198" s="114">
        <v>0</v>
      </c>
      <c r="R24198" s="114">
        <v>0</v>
      </c>
      <c r="S24198" s="114">
        <v>0</v>
      </c>
    </row>
    <row r="24199" spans="1:19" ht="11.25" thickBot="1" x14ac:dyDescent="0.2">
      <c r="A24199" s="93"/>
    </row>
    <row r="24200" spans="1:19" ht="11.25" thickBot="1" x14ac:dyDescent="0.2">
      <c r="A24200" s="87" t="s">
        <v>345</v>
      </c>
      <c r="B24200" s="87" t="s">
        <v>346</v>
      </c>
      <c r="C24200" s="120" t="s">
        <v>53</v>
      </c>
      <c r="D24200" s="120" t="s">
        <v>54</v>
      </c>
      <c r="E24200" s="120" t="s">
        <v>55</v>
      </c>
      <c r="F24200" s="120" t="s">
        <v>56</v>
      </c>
      <c r="G24200" s="120" t="s">
        <v>15318</v>
      </c>
      <c r="H24200" s="120" t="s">
        <v>57</v>
      </c>
      <c r="I24200" s="120" t="s">
        <v>59</v>
      </c>
      <c r="J24200" s="120" t="s">
        <v>15319</v>
      </c>
      <c r="K24200" s="120" t="s">
        <v>60</v>
      </c>
      <c r="L24200" s="120" t="s">
        <v>61</v>
      </c>
      <c r="M24200" s="120" t="s">
        <v>62</v>
      </c>
      <c r="N24200" s="120" t="s">
        <v>15320</v>
      </c>
      <c r="O24200" s="120" t="s">
        <v>63</v>
      </c>
      <c r="P24200" s="120" t="s">
        <v>64</v>
      </c>
      <c r="Q24200" s="120" t="s">
        <v>66</v>
      </c>
      <c r="R24200" s="120" t="s">
        <v>15321</v>
      </c>
      <c r="S24200" s="120" t="s">
        <v>67</v>
      </c>
    </row>
    <row r="24201" spans="1:19" ht="11.25" thickBot="1" x14ac:dyDescent="0.2">
      <c r="A24201" s="88">
        <v>1</v>
      </c>
      <c r="B24201" s="109">
        <v>5.6423611111111112E-2</v>
      </c>
      <c r="C24201" s="89">
        <v>2641.8890000000001</v>
      </c>
      <c r="D24201" s="89">
        <v>2946.44</v>
      </c>
      <c r="E24201" s="89">
        <v>1153.3699999999999</v>
      </c>
      <c r="F24201" s="89">
        <v>105304.78</v>
      </c>
      <c r="G24201" s="89">
        <v>164684.13</v>
      </c>
      <c r="H24201" s="89">
        <v>36614.161</v>
      </c>
      <c r="I24201" s="110" t="s">
        <v>15306</v>
      </c>
      <c r="J24201" s="110" t="s">
        <v>16017</v>
      </c>
      <c r="K24201" s="89">
        <v>703.46100000000001</v>
      </c>
      <c r="L24201" s="89">
        <v>530.28200000000004</v>
      </c>
      <c r="M24201" s="89">
        <v>3591.6660000000002</v>
      </c>
      <c r="N24201" s="89">
        <v>-8998.06</v>
      </c>
      <c r="O24201" s="89">
        <v>659.05200000000002</v>
      </c>
      <c r="P24201" s="89">
        <v>497564.25</v>
      </c>
      <c r="Q24201" s="112" t="s">
        <v>15693</v>
      </c>
      <c r="R24201" s="110" t="s">
        <v>16018</v>
      </c>
      <c r="S24201" s="89">
        <v>49655.79</v>
      </c>
    </row>
    <row r="24202" spans="1:19" ht="11.25" thickBot="1" x14ac:dyDescent="0.2">
      <c r="A24202" s="93"/>
    </row>
    <row r="24203" spans="1:19" ht="11.25" thickBot="1" x14ac:dyDescent="0.2">
      <c r="A24203" s="113" t="s">
        <v>352</v>
      </c>
      <c r="B24203" s="93"/>
      <c r="C24203" s="114">
        <v>2641.8890000000001</v>
      </c>
      <c r="D24203" s="114">
        <v>2946.44</v>
      </c>
      <c r="E24203" s="114">
        <v>1153.3699999999999</v>
      </c>
      <c r="F24203" s="114">
        <v>105304.78</v>
      </c>
      <c r="G24203" s="114">
        <v>164684.13</v>
      </c>
      <c r="H24203" s="114">
        <v>36614.161</v>
      </c>
      <c r="I24203" s="110" t="s">
        <v>15307</v>
      </c>
      <c r="J24203" s="110" t="s">
        <v>16019</v>
      </c>
      <c r="K24203" s="114">
        <v>703.46100000000001</v>
      </c>
      <c r="L24203" s="114">
        <v>530.28200000000004</v>
      </c>
      <c r="M24203" s="114">
        <v>3591.6660000000002</v>
      </c>
      <c r="N24203" s="114">
        <v>-8998.06</v>
      </c>
      <c r="O24203" s="114">
        <v>659.05200000000002</v>
      </c>
      <c r="P24203" s="114">
        <v>497564.25</v>
      </c>
      <c r="Q24203" s="112" t="s">
        <v>15694</v>
      </c>
      <c r="R24203" s="110" t="s">
        <v>16020</v>
      </c>
      <c r="S24203" s="114">
        <v>49655.79</v>
      </c>
    </row>
    <row r="24204" spans="1:19" ht="11.25" thickBot="1" x14ac:dyDescent="0.2">
      <c r="A24204" s="93"/>
    </row>
    <row r="24205" spans="1:19" ht="11.25" thickBot="1" x14ac:dyDescent="0.2">
      <c r="A24205" s="116" t="s">
        <v>355</v>
      </c>
      <c r="B24205" s="93"/>
      <c r="C24205" s="114">
        <v>0</v>
      </c>
      <c r="D24205" s="114">
        <v>0</v>
      </c>
      <c r="E24205" s="114">
        <v>0</v>
      </c>
      <c r="F24205" s="114">
        <v>0</v>
      </c>
      <c r="G24205" s="114">
        <v>0</v>
      </c>
      <c r="H24205" s="114">
        <v>0</v>
      </c>
      <c r="I24205" s="110" t="s">
        <v>15307</v>
      </c>
      <c r="J24205" s="110" t="s">
        <v>15307</v>
      </c>
      <c r="K24205" s="114">
        <v>0</v>
      </c>
      <c r="L24205" s="114">
        <v>0</v>
      </c>
      <c r="M24205" s="114">
        <v>0</v>
      </c>
      <c r="N24205" s="114">
        <v>0</v>
      </c>
      <c r="O24205" s="114">
        <v>0</v>
      </c>
      <c r="P24205" s="114">
        <v>0</v>
      </c>
      <c r="Q24205" s="112" t="s">
        <v>15324</v>
      </c>
      <c r="R24205" s="110" t="s">
        <v>15307</v>
      </c>
      <c r="S24205" s="114">
        <v>0</v>
      </c>
    </row>
    <row r="24206" spans="1:19" ht="11.25" thickBot="1" x14ac:dyDescent="0.2">
      <c r="A24206" s="93"/>
    </row>
    <row r="24207" spans="1:19" ht="11.25" thickBot="1" x14ac:dyDescent="0.2">
      <c r="A24207" s="117" t="s">
        <v>358</v>
      </c>
      <c r="B24207" s="93"/>
      <c r="C24207" s="114">
        <v>0</v>
      </c>
      <c r="D24207" s="114">
        <v>0</v>
      </c>
      <c r="E24207" s="114">
        <v>0</v>
      </c>
      <c r="F24207" s="114">
        <v>0</v>
      </c>
      <c r="G24207" s="114">
        <v>0</v>
      </c>
      <c r="H24207" s="114">
        <v>0</v>
      </c>
      <c r="I24207" s="110" t="s">
        <v>15307</v>
      </c>
      <c r="J24207" s="110" t="s">
        <v>15307</v>
      </c>
      <c r="K24207" s="114">
        <v>0</v>
      </c>
      <c r="L24207" s="114">
        <v>0</v>
      </c>
      <c r="M24207" s="114">
        <v>0</v>
      </c>
      <c r="N24207" s="114">
        <v>0</v>
      </c>
      <c r="O24207" s="114">
        <v>0</v>
      </c>
      <c r="P24207" s="114">
        <v>0</v>
      </c>
      <c r="Q24207" s="112" t="s">
        <v>15358</v>
      </c>
      <c r="R24207" s="110" t="s">
        <v>15307</v>
      </c>
      <c r="S24207" s="114">
        <v>0</v>
      </c>
    </row>
    <row r="24208" spans="1:19" ht="11.25" thickBot="1" x14ac:dyDescent="0.2">
      <c r="A24208" s="93"/>
    </row>
    <row r="24209" spans="1:19" ht="11.25" thickBot="1" x14ac:dyDescent="0.2">
      <c r="A24209" s="87" t="s">
        <v>345</v>
      </c>
      <c r="B24209" s="87" t="s">
        <v>346</v>
      </c>
      <c r="C24209" s="120" t="s">
        <v>68</v>
      </c>
      <c r="D24209" s="120" t="s">
        <v>15325</v>
      </c>
    </row>
    <row r="24210" spans="1:19" ht="11.25" thickBot="1" x14ac:dyDescent="0.2">
      <c r="A24210" s="88">
        <v>1</v>
      </c>
      <c r="B24210" s="109">
        <v>5.6423611111111112E-2</v>
      </c>
      <c r="C24210" s="89">
        <v>36277.805999999997</v>
      </c>
      <c r="D24210" s="110" t="s">
        <v>15306</v>
      </c>
    </row>
    <row r="24211" spans="1:19" ht="11.25" thickBot="1" x14ac:dyDescent="0.2">
      <c r="A24211" s="93"/>
    </row>
    <row r="24212" spans="1:19" ht="11.25" thickBot="1" x14ac:dyDescent="0.2">
      <c r="A24212" s="113" t="s">
        <v>352</v>
      </c>
      <c r="B24212" s="93"/>
      <c r="C24212" s="114">
        <v>36277.805999999997</v>
      </c>
      <c r="D24212" s="110" t="s">
        <v>15307</v>
      </c>
    </row>
    <row r="24213" spans="1:19" ht="11.25" thickBot="1" x14ac:dyDescent="0.2">
      <c r="A24213" s="93"/>
    </row>
    <row r="24214" spans="1:19" ht="11.25" thickBot="1" x14ac:dyDescent="0.2">
      <c r="A24214" s="116" t="s">
        <v>355</v>
      </c>
      <c r="B24214" s="93"/>
      <c r="C24214" s="114">
        <v>0</v>
      </c>
      <c r="D24214" s="110" t="s">
        <v>15307</v>
      </c>
    </row>
    <row r="24215" spans="1:19" ht="11.25" thickBot="1" x14ac:dyDescent="0.2">
      <c r="A24215" s="93"/>
    </row>
    <row r="24216" spans="1:19" ht="11.25" thickBot="1" x14ac:dyDescent="0.2">
      <c r="A24216" s="117" t="s">
        <v>358</v>
      </c>
      <c r="B24216" s="93"/>
      <c r="C24216" s="114">
        <v>0</v>
      </c>
      <c r="D24216" s="110" t="s">
        <v>15307</v>
      </c>
    </row>
    <row r="24217" spans="1:19" ht="10.5" x14ac:dyDescent="0.15">
      <c r="A24217" s="93"/>
    </row>
    <row r="24218" spans="1:19" x14ac:dyDescent="0.15">
      <c r="A24218" s="106"/>
      <c r="B24218" s="69" t="s">
        <v>6113</v>
      </c>
    </row>
    <row r="24219" spans="1:19" ht="9.75" thickBot="1" x14ac:dyDescent="0.2">
      <c r="A24219" s="64" t="s">
        <v>6926</v>
      </c>
    </row>
    <row r="24220" spans="1:19" ht="11.25" thickBot="1" x14ac:dyDescent="0.2">
      <c r="A24220" s="87" t="s">
        <v>345</v>
      </c>
      <c r="B24220" s="87" t="s">
        <v>346</v>
      </c>
      <c r="C24220" s="120" t="s">
        <v>15300</v>
      </c>
      <c r="D24220" s="120" t="s">
        <v>15301</v>
      </c>
      <c r="E24220" s="120" t="s">
        <v>15302</v>
      </c>
      <c r="F24220" s="120" t="s">
        <v>1</v>
      </c>
      <c r="G24220" s="120" t="s">
        <v>2</v>
      </c>
      <c r="H24220" s="120" t="s">
        <v>3</v>
      </c>
      <c r="I24220" s="120" t="s">
        <v>15303</v>
      </c>
      <c r="J24220" s="120" t="s">
        <v>4</v>
      </c>
      <c r="K24220" s="120" t="s">
        <v>15304</v>
      </c>
      <c r="L24220" s="120" t="s">
        <v>8</v>
      </c>
      <c r="M24220" s="120" t="s">
        <v>15305</v>
      </c>
      <c r="N24220" s="120" t="s">
        <v>10</v>
      </c>
      <c r="O24220" s="120" t="s">
        <v>11</v>
      </c>
      <c r="P24220" s="120" t="s">
        <v>12</v>
      </c>
      <c r="Q24220" s="120" t="s">
        <v>13</v>
      </c>
      <c r="R24220" s="120" t="s">
        <v>14</v>
      </c>
      <c r="S24220" s="120" t="s">
        <v>15</v>
      </c>
    </row>
    <row r="24221" spans="1:19" ht="11.25" thickBot="1" x14ac:dyDescent="0.2">
      <c r="A24221" s="88">
        <v>1</v>
      </c>
      <c r="B24221" s="109">
        <v>6.1886574074074073E-2</v>
      </c>
      <c r="C24221" s="110" t="s">
        <v>15306</v>
      </c>
      <c r="D24221" s="110" t="s">
        <v>15306</v>
      </c>
      <c r="E24221" s="89">
        <v>85.941999999999993</v>
      </c>
      <c r="F24221" s="89">
        <v>9503.2009999999991</v>
      </c>
      <c r="G24221" s="89">
        <v>12759.931</v>
      </c>
      <c r="H24221" s="89">
        <v>7477.5870000000004</v>
      </c>
      <c r="I24221" s="89">
        <v>573.90899999999999</v>
      </c>
      <c r="J24221" s="89">
        <v>902.40800000000002</v>
      </c>
      <c r="K24221" s="89">
        <v>493.31099999999998</v>
      </c>
      <c r="L24221" s="111">
        <v>0.64644000000000001</v>
      </c>
      <c r="M24221" s="89">
        <v>3193.0169999999998</v>
      </c>
      <c r="N24221" s="89">
        <v>560.29899999999998</v>
      </c>
      <c r="O24221" s="89">
        <v>1971.454</v>
      </c>
      <c r="P24221" s="89">
        <v>8680.14</v>
      </c>
      <c r="Q24221" s="89">
        <v>1148431.5</v>
      </c>
      <c r="R24221" s="89">
        <v>260.97699999999998</v>
      </c>
      <c r="S24221" s="89">
        <v>869.221</v>
      </c>
    </row>
    <row r="24222" spans="1:19" ht="11.25" thickBot="1" x14ac:dyDescent="0.2">
      <c r="A24222" s="93"/>
    </row>
    <row r="24223" spans="1:19" ht="11.25" thickBot="1" x14ac:dyDescent="0.2">
      <c r="A24223" s="113" t="s">
        <v>352</v>
      </c>
      <c r="B24223" s="93"/>
      <c r="C24223" s="110" t="s">
        <v>15307</v>
      </c>
      <c r="D24223" s="110" t="s">
        <v>15307</v>
      </c>
      <c r="E24223" s="114">
        <v>85.941999999999993</v>
      </c>
      <c r="F24223" s="114">
        <v>9503.2009999999991</v>
      </c>
      <c r="G24223" s="114">
        <v>12759.931</v>
      </c>
      <c r="H24223" s="114">
        <v>7477.5870000000004</v>
      </c>
      <c r="I24223" s="114">
        <v>573.90899999999999</v>
      </c>
      <c r="J24223" s="114">
        <v>902.40800000000002</v>
      </c>
      <c r="K24223" s="114">
        <v>493.31099999999998</v>
      </c>
      <c r="L24223" s="115">
        <v>0.64644000000000001</v>
      </c>
      <c r="M24223" s="114">
        <v>3193.0169999999998</v>
      </c>
      <c r="N24223" s="114">
        <v>560.29899999999998</v>
      </c>
      <c r="O24223" s="114">
        <v>1971.454</v>
      </c>
      <c r="P24223" s="114">
        <v>8680.14</v>
      </c>
      <c r="Q24223" s="114">
        <v>1148431.5</v>
      </c>
      <c r="R24223" s="114">
        <v>260.97699999999998</v>
      </c>
      <c r="S24223" s="114">
        <v>869.221</v>
      </c>
    </row>
    <row r="24224" spans="1:19" ht="11.25" thickBot="1" x14ac:dyDescent="0.2">
      <c r="A24224" s="93"/>
    </row>
    <row r="24225" spans="1:19" ht="11.25" thickBot="1" x14ac:dyDescent="0.2">
      <c r="A24225" s="116" t="s">
        <v>355</v>
      </c>
      <c r="B24225" s="93"/>
      <c r="C24225" s="110" t="s">
        <v>15307</v>
      </c>
      <c r="D24225" s="110" t="s">
        <v>15307</v>
      </c>
      <c r="E24225" s="114">
        <v>0</v>
      </c>
      <c r="F24225" s="114">
        <v>0</v>
      </c>
      <c r="G24225" s="114">
        <v>0</v>
      </c>
      <c r="H24225" s="114">
        <v>0</v>
      </c>
      <c r="I24225" s="114">
        <v>0</v>
      </c>
      <c r="J24225" s="114">
        <v>0</v>
      </c>
      <c r="K24225" s="114">
        <v>0</v>
      </c>
      <c r="L24225" s="118" t="s">
        <v>15308</v>
      </c>
      <c r="M24225" s="114">
        <v>0</v>
      </c>
      <c r="N24225" s="114">
        <v>0</v>
      </c>
      <c r="O24225" s="114">
        <v>0</v>
      </c>
      <c r="P24225" s="114">
        <v>0</v>
      </c>
      <c r="Q24225" s="114">
        <v>0</v>
      </c>
      <c r="R24225" s="114">
        <v>0</v>
      </c>
      <c r="S24225" s="114">
        <v>0</v>
      </c>
    </row>
    <row r="24226" spans="1:19" ht="11.25" thickBot="1" x14ac:dyDescent="0.2">
      <c r="A24226" s="93"/>
    </row>
    <row r="24227" spans="1:19" ht="11.25" thickBot="1" x14ac:dyDescent="0.2">
      <c r="A24227" s="117" t="s">
        <v>358</v>
      </c>
      <c r="B24227" s="93"/>
      <c r="C24227" s="110" t="s">
        <v>15307</v>
      </c>
      <c r="D24227" s="110" t="s">
        <v>15307</v>
      </c>
      <c r="E24227" s="114">
        <v>0</v>
      </c>
      <c r="F24227" s="114">
        <v>0</v>
      </c>
      <c r="G24227" s="114">
        <v>0</v>
      </c>
      <c r="H24227" s="114">
        <v>0</v>
      </c>
      <c r="I24227" s="114">
        <v>0</v>
      </c>
      <c r="J24227" s="114">
        <v>0</v>
      </c>
      <c r="K24227" s="114">
        <v>0</v>
      </c>
      <c r="L24227" s="118">
        <v>0</v>
      </c>
      <c r="M24227" s="114">
        <v>0</v>
      </c>
      <c r="N24227" s="114">
        <v>0</v>
      </c>
      <c r="O24227" s="114">
        <v>0</v>
      </c>
      <c r="P24227" s="114">
        <v>0</v>
      </c>
      <c r="Q24227" s="114">
        <v>0</v>
      </c>
      <c r="R24227" s="114">
        <v>0</v>
      </c>
      <c r="S24227" s="114">
        <v>0</v>
      </c>
    </row>
    <row r="24228" spans="1:19" ht="11.25" thickBot="1" x14ac:dyDescent="0.2">
      <c r="A24228" s="93"/>
    </row>
    <row r="24229" spans="1:19" ht="11.25" thickBot="1" x14ac:dyDescent="0.2">
      <c r="A24229" s="87" t="s">
        <v>345</v>
      </c>
      <c r="B24229" s="87" t="s">
        <v>346</v>
      </c>
      <c r="C24229" s="120" t="s">
        <v>16</v>
      </c>
      <c r="D24229" s="120" t="s">
        <v>15309</v>
      </c>
      <c r="E24229" s="120" t="s">
        <v>15310</v>
      </c>
      <c r="F24229" s="120" t="s">
        <v>20</v>
      </c>
      <c r="G24229" s="120" t="s">
        <v>21</v>
      </c>
      <c r="H24229" s="120" t="s">
        <v>22</v>
      </c>
      <c r="I24229" s="120" t="s">
        <v>23</v>
      </c>
      <c r="J24229" s="120" t="s">
        <v>24</v>
      </c>
      <c r="K24229" s="120" t="s">
        <v>26</v>
      </c>
      <c r="L24229" s="120" t="s">
        <v>15311</v>
      </c>
      <c r="M24229" s="120" t="s">
        <v>27</v>
      </c>
      <c r="N24229" s="120" t="s">
        <v>28</v>
      </c>
      <c r="O24229" s="120" t="s">
        <v>29</v>
      </c>
      <c r="P24229" s="120" t="s">
        <v>30</v>
      </c>
      <c r="Q24229" s="120" t="s">
        <v>15312</v>
      </c>
      <c r="R24229" s="120" t="s">
        <v>32</v>
      </c>
      <c r="S24229" s="120" t="s">
        <v>33</v>
      </c>
    </row>
    <row r="24230" spans="1:19" ht="11.25" thickBot="1" x14ac:dyDescent="0.2">
      <c r="A24230" s="88">
        <v>1</v>
      </c>
      <c r="B24230" s="109">
        <v>6.1886574074074073E-2</v>
      </c>
      <c r="C24230" s="89">
        <v>16587.571</v>
      </c>
      <c r="D24230" s="89">
        <v>17162.058000000001</v>
      </c>
      <c r="E24230" s="89">
        <v>502.21699999999998</v>
      </c>
      <c r="F24230" s="111">
        <v>0.48215999999999998</v>
      </c>
      <c r="G24230" s="89">
        <v>-44.680999999999997</v>
      </c>
      <c r="H24230" s="110" t="s">
        <v>16233</v>
      </c>
      <c r="I24230" s="89">
        <v>277.72300000000001</v>
      </c>
      <c r="J24230" s="89">
        <v>14755.147999999999</v>
      </c>
      <c r="K24230" s="111">
        <v>0.43872</v>
      </c>
      <c r="L24230" s="89">
        <v>27218.93</v>
      </c>
      <c r="M24230" s="89">
        <v>1292.4649999999999</v>
      </c>
      <c r="N24230" s="89">
        <v>326.096</v>
      </c>
      <c r="O24230" s="110" t="s">
        <v>16004</v>
      </c>
      <c r="P24230" s="110" t="s">
        <v>15306</v>
      </c>
      <c r="Q24230" s="89">
        <v>-133.5</v>
      </c>
      <c r="R24230" s="89">
        <v>5680.2430000000004</v>
      </c>
      <c r="S24230" s="110" t="s">
        <v>15306</v>
      </c>
    </row>
    <row r="24231" spans="1:19" ht="11.25" thickBot="1" x14ac:dyDescent="0.2">
      <c r="A24231" s="93"/>
    </row>
    <row r="24232" spans="1:19" ht="11.25" thickBot="1" x14ac:dyDescent="0.2">
      <c r="A24232" s="113" t="s">
        <v>352</v>
      </c>
      <c r="B24232" s="93"/>
      <c r="C24232" s="114">
        <v>16587.571</v>
      </c>
      <c r="D24232" s="114">
        <v>17162.058000000001</v>
      </c>
      <c r="E24232" s="114">
        <v>502.21699999999998</v>
      </c>
      <c r="F24232" s="115">
        <v>0.48215999999999998</v>
      </c>
      <c r="G24232" s="114">
        <v>-44.680999999999997</v>
      </c>
      <c r="H24232" s="110" t="s">
        <v>16234</v>
      </c>
      <c r="I24232" s="114">
        <v>277.72300000000001</v>
      </c>
      <c r="J24232" s="114">
        <v>14755.147999999999</v>
      </c>
      <c r="K24232" s="115">
        <v>0.43872</v>
      </c>
      <c r="L24232" s="114">
        <v>27218.93</v>
      </c>
      <c r="M24232" s="114">
        <v>1292.4649999999999</v>
      </c>
      <c r="N24232" s="114">
        <v>326.096</v>
      </c>
      <c r="O24232" s="110" t="s">
        <v>16006</v>
      </c>
      <c r="P24232" s="110" t="s">
        <v>15307</v>
      </c>
      <c r="Q24232" s="114">
        <v>-133.5</v>
      </c>
      <c r="R24232" s="114">
        <v>5680.2430000000004</v>
      </c>
      <c r="S24232" s="110" t="s">
        <v>15307</v>
      </c>
    </row>
    <row r="24233" spans="1:19" ht="11.25" thickBot="1" x14ac:dyDescent="0.2">
      <c r="A24233" s="93"/>
    </row>
    <row r="24234" spans="1:19" ht="11.25" thickBot="1" x14ac:dyDescent="0.2">
      <c r="A24234" s="116" t="s">
        <v>355</v>
      </c>
      <c r="B24234" s="93"/>
      <c r="C24234" s="114">
        <v>0</v>
      </c>
      <c r="D24234" s="114">
        <v>0</v>
      </c>
      <c r="E24234" s="114">
        <v>0</v>
      </c>
      <c r="F24234" s="118" t="s">
        <v>15308</v>
      </c>
      <c r="G24234" s="114">
        <v>0</v>
      </c>
      <c r="H24234" s="110" t="s">
        <v>15307</v>
      </c>
      <c r="I24234" s="114">
        <v>0</v>
      </c>
      <c r="J24234" s="114">
        <v>0</v>
      </c>
      <c r="K24234" s="118" t="s">
        <v>15308</v>
      </c>
      <c r="L24234" s="114">
        <v>0</v>
      </c>
      <c r="M24234" s="114">
        <v>0</v>
      </c>
      <c r="N24234" s="114">
        <v>0</v>
      </c>
      <c r="O24234" s="110" t="s">
        <v>15307</v>
      </c>
      <c r="P24234" s="110" t="s">
        <v>15307</v>
      </c>
      <c r="Q24234" s="114">
        <v>0</v>
      </c>
      <c r="R24234" s="114">
        <v>0</v>
      </c>
      <c r="S24234" s="110" t="s">
        <v>15307</v>
      </c>
    </row>
    <row r="24235" spans="1:19" ht="11.25" thickBot="1" x14ac:dyDescent="0.2">
      <c r="A24235" s="93"/>
    </row>
    <row r="24236" spans="1:19" ht="11.25" thickBot="1" x14ac:dyDescent="0.2">
      <c r="A24236" s="117" t="s">
        <v>358</v>
      </c>
      <c r="B24236" s="93"/>
      <c r="C24236" s="114">
        <v>0</v>
      </c>
      <c r="D24236" s="114">
        <v>0</v>
      </c>
      <c r="E24236" s="114">
        <v>0</v>
      </c>
      <c r="F24236" s="118">
        <v>0</v>
      </c>
      <c r="G24236" s="114">
        <v>0</v>
      </c>
      <c r="H24236" s="110" t="s">
        <v>15307</v>
      </c>
      <c r="I24236" s="114">
        <v>0</v>
      </c>
      <c r="J24236" s="114">
        <v>0</v>
      </c>
      <c r="K24236" s="118">
        <v>0</v>
      </c>
      <c r="L24236" s="114">
        <v>0</v>
      </c>
      <c r="M24236" s="114">
        <v>0</v>
      </c>
      <c r="N24236" s="114">
        <v>0</v>
      </c>
      <c r="O24236" s="110" t="s">
        <v>15307</v>
      </c>
      <c r="P24236" s="110" t="s">
        <v>15307</v>
      </c>
      <c r="Q24236" s="114">
        <v>0</v>
      </c>
      <c r="R24236" s="114">
        <v>0</v>
      </c>
      <c r="S24236" s="110" t="s">
        <v>15307</v>
      </c>
    </row>
    <row r="24237" spans="1:19" ht="11.25" thickBot="1" x14ac:dyDescent="0.2">
      <c r="A24237" s="93"/>
    </row>
    <row r="24238" spans="1:19" ht="11.25" thickBot="1" x14ac:dyDescent="0.2">
      <c r="A24238" s="87" t="s">
        <v>345</v>
      </c>
      <c r="B24238" s="87" t="s">
        <v>346</v>
      </c>
      <c r="C24238" s="120" t="s">
        <v>35</v>
      </c>
      <c r="D24238" s="120" t="s">
        <v>36</v>
      </c>
      <c r="E24238" s="120" t="s">
        <v>15315</v>
      </c>
      <c r="F24238" s="120" t="s">
        <v>38</v>
      </c>
      <c r="G24238" s="120" t="s">
        <v>39</v>
      </c>
      <c r="H24238" s="120" t="s">
        <v>41</v>
      </c>
      <c r="I24238" s="120" t="s">
        <v>42</v>
      </c>
      <c r="J24238" s="120" t="s">
        <v>43</v>
      </c>
      <c r="K24238" s="120" t="s">
        <v>44</v>
      </c>
      <c r="L24238" s="120" t="s">
        <v>45</v>
      </c>
      <c r="M24238" s="120" t="s">
        <v>46</v>
      </c>
      <c r="N24238" s="120" t="s">
        <v>47</v>
      </c>
      <c r="O24238" s="120" t="s">
        <v>48</v>
      </c>
      <c r="P24238" s="120" t="s">
        <v>49</v>
      </c>
      <c r="Q24238" s="120" t="s">
        <v>50</v>
      </c>
      <c r="R24238" s="120" t="s">
        <v>51</v>
      </c>
      <c r="S24238" s="120" t="s">
        <v>52</v>
      </c>
    </row>
    <row r="24239" spans="1:19" ht="11.25" thickBot="1" x14ac:dyDescent="0.2">
      <c r="A24239" s="88">
        <v>1</v>
      </c>
      <c r="B24239" s="109">
        <v>6.1886574074074073E-2</v>
      </c>
      <c r="C24239" s="111">
        <v>0.38685000000000003</v>
      </c>
      <c r="D24239" s="89">
        <v>5267.4949999999999</v>
      </c>
      <c r="E24239" s="89">
        <v>1056.0129999999999</v>
      </c>
      <c r="F24239" s="110" t="s">
        <v>16011</v>
      </c>
      <c r="G24239" s="110" t="s">
        <v>16036</v>
      </c>
      <c r="H24239" s="89">
        <v>67106.236999999994</v>
      </c>
      <c r="I24239" s="89">
        <v>1954.5940000000001</v>
      </c>
      <c r="J24239" s="89">
        <v>287507.63</v>
      </c>
      <c r="K24239" s="110" t="s">
        <v>16235</v>
      </c>
      <c r="L24239" s="89">
        <v>212.25200000000001</v>
      </c>
      <c r="M24239" s="110" t="s">
        <v>16037</v>
      </c>
      <c r="N24239" s="110" t="s">
        <v>16038</v>
      </c>
      <c r="O24239" s="89">
        <v>617.69399999999996</v>
      </c>
      <c r="P24239" s="89">
        <v>327.35000000000002</v>
      </c>
      <c r="Q24239" s="89">
        <v>391.37599999999998</v>
      </c>
      <c r="R24239" s="89">
        <v>240.488</v>
      </c>
      <c r="S24239" s="89">
        <v>169.24</v>
      </c>
    </row>
    <row r="24240" spans="1:19" ht="11.25" thickBot="1" x14ac:dyDescent="0.2">
      <c r="A24240" s="93"/>
    </row>
    <row r="24241" spans="1:19" ht="11.25" thickBot="1" x14ac:dyDescent="0.2">
      <c r="A24241" s="113" t="s">
        <v>352</v>
      </c>
      <c r="B24241" s="93"/>
      <c r="C24241" s="115">
        <v>0.38685000000000003</v>
      </c>
      <c r="D24241" s="114">
        <v>5267.4949999999999</v>
      </c>
      <c r="E24241" s="114">
        <v>1056.0129999999999</v>
      </c>
      <c r="F24241" s="110" t="s">
        <v>16012</v>
      </c>
      <c r="G24241" s="110" t="s">
        <v>16042</v>
      </c>
      <c r="H24241" s="114">
        <v>67106.236999999994</v>
      </c>
      <c r="I24241" s="114">
        <v>1954.5940000000001</v>
      </c>
      <c r="J24241" s="114">
        <v>287507.63</v>
      </c>
      <c r="K24241" s="110" t="s">
        <v>16236</v>
      </c>
      <c r="L24241" s="114">
        <v>212.25200000000001</v>
      </c>
      <c r="M24241" s="110" t="s">
        <v>16043</v>
      </c>
      <c r="N24241" s="110" t="s">
        <v>16044</v>
      </c>
      <c r="O24241" s="114">
        <v>617.69399999999996</v>
      </c>
      <c r="P24241" s="114">
        <v>327.35000000000002</v>
      </c>
      <c r="Q24241" s="114">
        <v>391.37599999999998</v>
      </c>
      <c r="R24241" s="114">
        <v>240.488</v>
      </c>
      <c r="S24241" s="114">
        <v>169.24</v>
      </c>
    </row>
    <row r="24242" spans="1:19" ht="11.25" thickBot="1" x14ac:dyDescent="0.2">
      <c r="A24242" s="93"/>
    </row>
    <row r="24243" spans="1:19" ht="11.25" thickBot="1" x14ac:dyDescent="0.2">
      <c r="A24243" s="116" t="s">
        <v>355</v>
      </c>
      <c r="B24243" s="93"/>
      <c r="C24243" s="118" t="s">
        <v>15308</v>
      </c>
      <c r="D24243" s="114">
        <v>0</v>
      </c>
      <c r="E24243" s="114">
        <v>0</v>
      </c>
      <c r="F24243" s="110" t="s">
        <v>15307</v>
      </c>
      <c r="G24243" s="110" t="s">
        <v>15307</v>
      </c>
      <c r="H24243" s="114">
        <v>0</v>
      </c>
      <c r="I24243" s="114">
        <v>0</v>
      </c>
      <c r="J24243" s="114">
        <v>0</v>
      </c>
      <c r="K24243" s="110" t="s">
        <v>15307</v>
      </c>
      <c r="L24243" s="114">
        <v>0</v>
      </c>
      <c r="M24243" s="110" t="s">
        <v>15307</v>
      </c>
      <c r="N24243" s="110" t="s">
        <v>15307</v>
      </c>
      <c r="O24243" s="114">
        <v>0</v>
      </c>
      <c r="P24243" s="114">
        <v>0</v>
      </c>
      <c r="Q24243" s="114">
        <v>0</v>
      </c>
      <c r="R24243" s="114">
        <v>0</v>
      </c>
      <c r="S24243" s="114">
        <v>0</v>
      </c>
    </row>
    <row r="24244" spans="1:19" ht="11.25" thickBot="1" x14ac:dyDescent="0.2">
      <c r="A24244" s="93"/>
    </row>
    <row r="24245" spans="1:19" ht="11.25" thickBot="1" x14ac:dyDescent="0.2">
      <c r="A24245" s="117" t="s">
        <v>358</v>
      </c>
      <c r="B24245" s="93"/>
      <c r="C24245" s="118">
        <v>0</v>
      </c>
      <c r="D24245" s="114">
        <v>0</v>
      </c>
      <c r="E24245" s="114">
        <v>0</v>
      </c>
      <c r="F24245" s="110" t="s">
        <v>15307</v>
      </c>
      <c r="G24245" s="110" t="s">
        <v>15307</v>
      </c>
      <c r="H24245" s="114">
        <v>0</v>
      </c>
      <c r="I24245" s="114">
        <v>0</v>
      </c>
      <c r="J24245" s="114">
        <v>0</v>
      </c>
      <c r="K24245" s="110" t="s">
        <v>15307</v>
      </c>
      <c r="L24245" s="114">
        <v>0</v>
      </c>
      <c r="M24245" s="110" t="s">
        <v>15307</v>
      </c>
      <c r="N24245" s="110" t="s">
        <v>15307</v>
      </c>
      <c r="O24245" s="114">
        <v>0</v>
      </c>
      <c r="P24245" s="114">
        <v>0</v>
      </c>
      <c r="Q24245" s="114">
        <v>0</v>
      </c>
      <c r="R24245" s="114">
        <v>0</v>
      </c>
      <c r="S24245" s="114">
        <v>0</v>
      </c>
    </row>
    <row r="24246" spans="1:19" ht="11.25" thickBot="1" x14ac:dyDescent="0.2">
      <c r="A24246" s="93"/>
    </row>
    <row r="24247" spans="1:19" ht="11.25" thickBot="1" x14ac:dyDescent="0.2">
      <c r="A24247" s="87" t="s">
        <v>345</v>
      </c>
      <c r="B24247" s="87" t="s">
        <v>346</v>
      </c>
      <c r="C24247" s="120" t="s">
        <v>53</v>
      </c>
      <c r="D24247" s="120" t="s">
        <v>54</v>
      </c>
      <c r="E24247" s="120" t="s">
        <v>55</v>
      </c>
      <c r="F24247" s="120" t="s">
        <v>56</v>
      </c>
      <c r="G24247" s="120" t="s">
        <v>15318</v>
      </c>
      <c r="H24247" s="120" t="s">
        <v>57</v>
      </c>
      <c r="I24247" s="120" t="s">
        <v>59</v>
      </c>
      <c r="J24247" s="120" t="s">
        <v>15319</v>
      </c>
      <c r="K24247" s="120" t="s">
        <v>60</v>
      </c>
      <c r="L24247" s="120" t="s">
        <v>61</v>
      </c>
      <c r="M24247" s="120" t="s">
        <v>62</v>
      </c>
      <c r="N24247" s="120" t="s">
        <v>15320</v>
      </c>
      <c r="O24247" s="120" t="s">
        <v>63</v>
      </c>
      <c r="P24247" s="120" t="s">
        <v>64</v>
      </c>
      <c r="Q24247" s="120" t="s">
        <v>66</v>
      </c>
      <c r="R24247" s="120" t="s">
        <v>15321</v>
      </c>
      <c r="S24247" s="120" t="s">
        <v>67</v>
      </c>
    </row>
    <row r="24248" spans="1:19" ht="11.25" thickBot="1" x14ac:dyDescent="0.2">
      <c r="A24248" s="88">
        <v>1</v>
      </c>
      <c r="B24248" s="109">
        <v>6.1886574074074073E-2</v>
      </c>
      <c r="C24248" s="110" t="s">
        <v>15306</v>
      </c>
      <c r="D24248" s="89">
        <v>103.35299999999999</v>
      </c>
      <c r="E24248" s="110" t="s">
        <v>16047</v>
      </c>
      <c r="F24248" s="89">
        <v>2668.4119999999998</v>
      </c>
      <c r="G24248" s="89">
        <v>8761.8709999999992</v>
      </c>
      <c r="H24248" s="89">
        <v>26503.097000000002</v>
      </c>
      <c r="I24248" s="110" t="s">
        <v>15306</v>
      </c>
      <c r="J24248" s="110" t="s">
        <v>16017</v>
      </c>
      <c r="K24248" s="110" t="s">
        <v>15306</v>
      </c>
      <c r="L24248" s="110" t="s">
        <v>15306</v>
      </c>
      <c r="M24248" s="89">
        <v>58.582999999999998</v>
      </c>
      <c r="N24248" s="89">
        <v>-9479.4699999999993</v>
      </c>
      <c r="O24248" s="89">
        <v>1047.078</v>
      </c>
      <c r="P24248" s="89">
        <v>47259.534</v>
      </c>
      <c r="Q24248" s="112" t="s">
        <v>15697</v>
      </c>
      <c r="R24248" s="110" t="s">
        <v>16018</v>
      </c>
      <c r="S24248" s="110" t="s">
        <v>15306</v>
      </c>
    </row>
    <row r="24249" spans="1:19" ht="11.25" thickBot="1" x14ac:dyDescent="0.2">
      <c r="A24249" s="93"/>
    </row>
    <row r="24250" spans="1:19" ht="11.25" thickBot="1" x14ac:dyDescent="0.2">
      <c r="A24250" s="113" t="s">
        <v>352</v>
      </c>
      <c r="B24250" s="93"/>
      <c r="C24250" s="110" t="s">
        <v>15307</v>
      </c>
      <c r="D24250" s="114">
        <v>103.35299999999999</v>
      </c>
      <c r="E24250" s="110" t="s">
        <v>16049</v>
      </c>
      <c r="F24250" s="114">
        <v>2668.4119999999998</v>
      </c>
      <c r="G24250" s="114">
        <v>8761.8709999999992</v>
      </c>
      <c r="H24250" s="114">
        <v>26503.097000000002</v>
      </c>
      <c r="I24250" s="110" t="s">
        <v>15307</v>
      </c>
      <c r="J24250" s="110" t="s">
        <v>16019</v>
      </c>
      <c r="K24250" s="110" t="s">
        <v>15307</v>
      </c>
      <c r="L24250" s="110" t="s">
        <v>15307</v>
      </c>
      <c r="M24250" s="114">
        <v>58.582999999999998</v>
      </c>
      <c r="N24250" s="114">
        <v>-9479.4699999999993</v>
      </c>
      <c r="O24250" s="114">
        <v>1047.078</v>
      </c>
      <c r="P24250" s="114">
        <v>47259.534</v>
      </c>
      <c r="Q24250" s="112" t="s">
        <v>15698</v>
      </c>
      <c r="R24250" s="110" t="s">
        <v>16020</v>
      </c>
      <c r="S24250" s="110" t="s">
        <v>15307</v>
      </c>
    </row>
    <row r="24251" spans="1:19" ht="11.25" thickBot="1" x14ac:dyDescent="0.2">
      <c r="A24251" s="93"/>
    </row>
    <row r="24252" spans="1:19" ht="11.25" thickBot="1" x14ac:dyDescent="0.2">
      <c r="A24252" s="116" t="s">
        <v>355</v>
      </c>
      <c r="B24252" s="93"/>
      <c r="C24252" s="110" t="s">
        <v>15307</v>
      </c>
      <c r="D24252" s="114">
        <v>0</v>
      </c>
      <c r="E24252" s="110" t="s">
        <v>15307</v>
      </c>
      <c r="F24252" s="114">
        <v>0</v>
      </c>
      <c r="G24252" s="114">
        <v>0</v>
      </c>
      <c r="H24252" s="114">
        <v>0</v>
      </c>
      <c r="I24252" s="110" t="s">
        <v>15307</v>
      </c>
      <c r="J24252" s="110" t="s">
        <v>15307</v>
      </c>
      <c r="K24252" s="110" t="s">
        <v>15307</v>
      </c>
      <c r="L24252" s="110" t="s">
        <v>15307</v>
      </c>
      <c r="M24252" s="114">
        <v>0</v>
      </c>
      <c r="N24252" s="114">
        <v>0</v>
      </c>
      <c r="O24252" s="114">
        <v>0</v>
      </c>
      <c r="P24252" s="114">
        <v>0</v>
      </c>
      <c r="Q24252" s="112" t="s">
        <v>15324</v>
      </c>
      <c r="R24252" s="110" t="s">
        <v>15307</v>
      </c>
      <c r="S24252" s="110" t="s">
        <v>15307</v>
      </c>
    </row>
    <row r="24253" spans="1:19" ht="11.25" thickBot="1" x14ac:dyDescent="0.2">
      <c r="A24253" s="93"/>
    </row>
    <row r="24254" spans="1:19" ht="11.25" thickBot="1" x14ac:dyDescent="0.2">
      <c r="A24254" s="117" t="s">
        <v>358</v>
      </c>
      <c r="B24254" s="93"/>
      <c r="C24254" s="110" t="s">
        <v>15307</v>
      </c>
      <c r="D24254" s="114">
        <v>0</v>
      </c>
      <c r="E24254" s="110" t="s">
        <v>15307</v>
      </c>
      <c r="F24254" s="114">
        <v>0</v>
      </c>
      <c r="G24254" s="114">
        <v>0</v>
      </c>
      <c r="H24254" s="114">
        <v>0</v>
      </c>
      <c r="I24254" s="110" t="s">
        <v>15307</v>
      </c>
      <c r="J24254" s="110" t="s">
        <v>15307</v>
      </c>
      <c r="K24254" s="110" t="s">
        <v>15307</v>
      </c>
      <c r="L24254" s="110" t="s">
        <v>15307</v>
      </c>
      <c r="M24254" s="114">
        <v>0</v>
      </c>
      <c r="N24254" s="114">
        <v>0</v>
      </c>
      <c r="O24254" s="114">
        <v>0</v>
      </c>
      <c r="P24254" s="114">
        <v>0</v>
      </c>
      <c r="Q24254" s="112" t="s">
        <v>15358</v>
      </c>
      <c r="R24254" s="110" t="s">
        <v>15307</v>
      </c>
      <c r="S24254" s="110" t="s">
        <v>15307</v>
      </c>
    </row>
    <row r="24255" spans="1:19" ht="11.25" thickBot="1" x14ac:dyDescent="0.2">
      <c r="A24255" s="93"/>
    </row>
    <row r="24256" spans="1:19" ht="11.25" thickBot="1" x14ac:dyDescent="0.2">
      <c r="A24256" s="87" t="s">
        <v>345</v>
      </c>
      <c r="B24256" s="87" t="s">
        <v>346</v>
      </c>
      <c r="C24256" s="120" t="s">
        <v>68</v>
      </c>
      <c r="D24256" s="120" t="s">
        <v>15325</v>
      </c>
    </row>
    <row r="24257" spans="1:19" ht="11.25" thickBot="1" x14ac:dyDescent="0.2">
      <c r="A24257" s="88">
        <v>1</v>
      </c>
      <c r="B24257" s="109">
        <v>6.1886574074074073E-2</v>
      </c>
      <c r="C24257" s="89">
        <v>15663.201999999999</v>
      </c>
      <c r="D24257" s="110" t="s">
        <v>15306</v>
      </c>
    </row>
    <row r="24258" spans="1:19" ht="11.25" thickBot="1" x14ac:dyDescent="0.2">
      <c r="A24258" s="93"/>
    </row>
    <row r="24259" spans="1:19" ht="11.25" thickBot="1" x14ac:dyDescent="0.2">
      <c r="A24259" s="113" t="s">
        <v>352</v>
      </c>
      <c r="B24259" s="93"/>
      <c r="C24259" s="114">
        <v>15663.201999999999</v>
      </c>
      <c r="D24259" s="110" t="s">
        <v>15307</v>
      </c>
    </row>
    <row r="24260" spans="1:19" ht="11.25" thickBot="1" x14ac:dyDescent="0.2">
      <c r="A24260" s="93"/>
    </row>
    <row r="24261" spans="1:19" ht="11.25" thickBot="1" x14ac:dyDescent="0.2">
      <c r="A24261" s="116" t="s">
        <v>355</v>
      </c>
      <c r="B24261" s="93"/>
      <c r="C24261" s="114">
        <v>0</v>
      </c>
      <c r="D24261" s="110" t="s">
        <v>15307</v>
      </c>
    </row>
    <row r="24262" spans="1:19" ht="11.25" thickBot="1" x14ac:dyDescent="0.2">
      <c r="A24262" s="93"/>
    </row>
    <row r="24263" spans="1:19" ht="11.25" thickBot="1" x14ac:dyDescent="0.2">
      <c r="A24263" s="117" t="s">
        <v>358</v>
      </c>
      <c r="B24263" s="93"/>
      <c r="C24263" s="114">
        <v>0</v>
      </c>
      <c r="D24263" s="110" t="s">
        <v>15307</v>
      </c>
    </row>
    <row r="24264" spans="1:19" ht="10.5" x14ac:dyDescent="0.15">
      <c r="A24264" s="93"/>
    </row>
    <row r="24265" spans="1:19" x14ac:dyDescent="0.15">
      <c r="A24265" s="106"/>
      <c r="B24265" s="69" t="s">
        <v>6178</v>
      </c>
    </row>
    <row r="24266" spans="1:19" ht="9.75" thickBot="1" x14ac:dyDescent="0.2">
      <c r="A24266" s="64" t="s">
        <v>6210</v>
      </c>
    </row>
    <row r="24267" spans="1:19" ht="11.25" thickBot="1" x14ac:dyDescent="0.2">
      <c r="A24267" s="87" t="s">
        <v>345</v>
      </c>
      <c r="B24267" s="87" t="s">
        <v>346</v>
      </c>
      <c r="C24267" s="120" t="s">
        <v>15300</v>
      </c>
      <c r="D24267" s="120" t="s">
        <v>15301</v>
      </c>
      <c r="E24267" s="120" t="s">
        <v>15302</v>
      </c>
      <c r="F24267" s="120" t="s">
        <v>1</v>
      </c>
      <c r="G24267" s="120" t="s">
        <v>2</v>
      </c>
      <c r="H24267" s="120" t="s">
        <v>3</v>
      </c>
      <c r="I24267" s="120" t="s">
        <v>15303</v>
      </c>
      <c r="J24267" s="120" t="s">
        <v>4</v>
      </c>
      <c r="K24267" s="120" t="s">
        <v>15304</v>
      </c>
      <c r="L24267" s="120" t="s">
        <v>8</v>
      </c>
      <c r="M24267" s="120" t="s">
        <v>15305</v>
      </c>
      <c r="N24267" s="120" t="s">
        <v>10</v>
      </c>
      <c r="O24267" s="120" t="s">
        <v>11</v>
      </c>
      <c r="P24267" s="120" t="s">
        <v>12</v>
      </c>
      <c r="Q24267" s="120" t="s">
        <v>13</v>
      </c>
      <c r="R24267" s="120" t="s">
        <v>14</v>
      </c>
      <c r="S24267" s="120" t="s">
        <v>15</v>
      </c>
    </row>
    <row r="24268" spans="1:19" ht="11.25" thickBot="1" x14ac:dyDescent="0.2">
      <c r="A24268" s="88">
        <v>1</v>
      </c>
      <c r="B24268" s="109">
        <v>6.732638888888888E-2</v>
      </c>
      <c r="C24268" s="110" t="s">
        <v>15306</v>
      </c>
      <c r="D24268" s="110" t="s">
        <v>15306</v>
      </c>
      <c r="E24268" s="110" t="s">
        <v>15306</v>
      </c>
      <c r="F24268" s="89">
        <v>2056.4340000000002</v>
      </c>
      <c r="G24268" s="89">
        <v>107.104</v>
      </c>
      <c r="H24268" s="89">
        <v>134.971</v>
      </c>
      <c r="I24268" s="89">
        <v>93.980999999999995</v>
      </c>
      <c r="J24268" s="110" t="s">
        <v>15306</v>
      </c>
      <c r="K24268" s="89">
        <v>109.828</v>
      </c>
      <c r="L24268" s="111">
        <v>0.61706000000000005</v>
      </c>
      <c r="M24268" s="110" t="s">
        <v>16031</v>
      </c>
      <c r="N24268" s="110" t="s">
        <v>16237</v>
      </c>
      <c r="O24268" s="89">
        <v>-4.4279999999999999</v>
      </c>
      <c r="P24268" s="89">
        <v>59.591999999999999</v>
      </c>
      <c r="Q24268" s="89">
        <v>2457.7600000000002</v>
      </c>
      <c r="R24268" s="89">
        <v>-43.112000000000002</v>
      </c>
      <c r="S24268" s="89">
        <v>-22.37</v>
      </c>
    </row>
    <row r="24269" spans="1:19" ht="11.25" thickBot="1" x14ac:dyDescent="0.2">
      <c r="A24269" s="93"/>
    </row>
    <row r="24270" spans="1:19" ht="11.25" thickBot="1" x14ac:dyDescent="0.2">
      <c r="A24270" s="113" t="s">
        <v>352</v>
      </c>
      <c r="B24270" s="93"/>
      <c r="C24270" s="110" t="s">
        <v>15307</v>
      </c>
      <c r="D24270" s="110" t="s">
        <v>15307</v>
      </c>
      <c r="E24270" s="110" t="s">
        <v>15307</v>
      </c>
      <c r="F24270" s="114">
        <v>2056.4340000000002</v>
      </c>
      <c r="G24270" s="114">
        <v>107.104</v>
      </c>
      <c r="H24270" s="114">
        <v>134.971</v>
      </c>
      <c r="I24270" s="114">
        <v>93.980999999999995</v>
      </c>
      <c r="J24270" s="110" t="s">
        <v>15307</v>
      </c>
      <c r="K24270" s="114">
        <v>109.828</v>
      </c>
      <c r="L24270" s="115">
        <v>0.61706000000000005</v>
      </c>
      <c r="M24270" s="110" t="s">
        <v>16033</v>
      </c>
      <c r="N24270" s="110" t="s">
        <v>16238</v>
      </c>
      <c r="O24270" s="114">
        <v>-4.4279999999999999</v>
      </c>
      <c r="P24270" s="114">
        <v>59.591999999999999</v>
      </c>
      <c r="Q24270" s="114">
        <v>2457.7600000000002</v>
      </c>
      <c r="R24270" s="114">
        <v>-43.112000000000002</v>
      </c>
      <c r="S24270" s="114">
        <v>-22.37</v>
      </c>
    </row>
    <row r="24271" spans="1:19" ht="11.25" thickBot="1" x14ac:dyDescent="0.2">
      <c r="A24271" s="93"/>
    </row>
    <row r="24272" spans="1:19" ht="11.25" thickBot="1" x14ac:dyDescent="0.2">
      <c r="A24272" s="116" t="s">
        <v>355</v>
      </c>
      <c r="B24272" s="93"/>
      <c r="C24272" s="110" t="s">
        <v>15307</v>
      </c>
      <c r="D24272" s="110" t="s">
        <v>15307</v>
      </c>
      <c r="E24272" s="110" t="s">
        <v>15307</v>
      </c>
      <c r="F24272" s="114">
        <v>0</v>
      </c>
      <c r="G24272" s="114">
        <v>0</v>
      </c>
      <c r="H24272" s="114">
        <v>0</v>
      </c>
      <c r="I24272" s="114">
        <v>0</v>
      </c>
      <c r="J24272" s="110" t="s">
        <v>15307</v>
      </c>
      <c r="K24272" s="114">
        <v>0</v>
      </c>
      <c r="L24272" s="118" t="s">
        <v>15308</v>
      </c>
      <c r="M24272" s="110" t="s">
        <v>15307</v>
      </c>
      <c r="N24272" s="110" t="s">
        <v>15307</v>
      </c>
      <c r="O24272" s="114">
        <v>0</v>
      </c>
      <c r="P24272" s="114">
        <v>0</v>
      </c>
      <c r="Q24272" s="114">
        <v>0</v>
      </c>
      <c r="R24272" s="114">
        <v>0</v>
      </c>
      <c r="S24272" s="114">
        <v>0</v>
      </c>
    </row>
    <row r="24273" spans="1:19" ht="11.25" thickBot="1" x14ac:dyDescent="0.2">
      <c r="A24273" s="93"/>
    </row>
    <row r="24274" spans="1:19" ht="11.25" thickBot="1" x14ac:dyDescent="0.2">
      <c r="A24274" s="117" t="s">
        <v>358</v>
      </c>
      <c r="B24274" s="93"/>
      <c r="C24274" s="110" t="s">
        <v>15307</v>
      </c>
      <c r="D24274" s="110" t="s">
        <v>15307</v>
      </c>
      <c r="E24274" s="110" t="s">
        <v>15307</v>
      </c>
      <c r="F24274" s="114">
        <v>0</v>
      </c>
      <c r="G24274" s="114">
        <v>0</v>
      </c>
      <c r="H24274" s="114">
        <v>0</v>
      </c>
      <c r="I24274" s="114">
        <v>0</v>
      </c>
      <c r="J24274" s="110" t="s">
        <v>15307</v>
      </c>
      <c r="K24274" s="114">
        <v>0</v>
      </c>
      <c r="L24274" s="118">
        <v>0</v>
      </c>
      <c r="M24274" s="110" t="s">
        <v>15307</v>
      </c>
      <c r="N24274" s="110" t="s">
        <v>15307</v>
      </c>
      <c r="O24274" s="114">
        <v>0</v>
      </c>
      <c r="P24274" s="114">
        <v>0</v>
      </c>
      <c r="Q24274" s="114">
        <v>0</v>
      </c>
      <c r="R24274" s="114">
        <v>0</v>
      </c>
      <c r="S24274" s="114">
        <v>0</v>
      </c>
    </row>
    <row r="24275" spans="1:19" ht="11.25" thickBot="1" x14ac:dyDescent="0.2">
      <c r="A24275" s="93"/>
    </row>
    <row r="24276" spans="1:19" ht="11.25" thickBot="1" x14ac:dyDescent="0.2">
      <c r="A24276" s="87" t="s">
        <v>345</v>
      </c>
      <c r="B24276" s="87" t="s">
        <v>346</v>
      </c>
      <c r="C24276" s="120" t="s">
        <v>16</v>
      </c>
      <c r="D24276" s="120" t="s">
        <v>15309</v>
      </c>
      <c r="E24276" s="120" t="s">
        <v>15310</v>
      </c>
      <c r="F24276" s="120" t="s">
        <v>20</v>
      </c>
      <c r="G24276" s="120" t="s">
        <v>21</v>
      </c>
      <c r="H24276" s="120" t="s">
        <v>22</v>
      </c>
      <c r="I24276" s="120" t="s">
        <v>23</v>
      </c>
      <c r="J24276" s="120" t="s">
        <v>24</v>
      </c>
      <c r="K24276" s="120" t="s">
        <v>26</v>
      </c>
      <c r="L24276" s="120" t="s">
        <v>15311</v>
      </c>
      <c r="M24276" s="120" t="s">
        <v>27</v>
      </c>
      <c r="N24276" s="120" t="s">
        <v>28</v>
      </c>
      <c r="O24276" s="120" t="s">
        <v>29</v>
      </c>
      <c r="P24276" s="120" t="s">
        <v>30</v>
      </c>
      <c r="Q24276" s="120" t="s">
        <v>15312</v>
      </c>
      <c r="R24276" s="120" t="s">
        <v>32</v>
      </c>
      <c r="S24276" s="120" t="s">
        <v>33</v>
      </c>
    </row>
    <row r="24277" spans="1:19" ht="11.25" thickBot="1" x14ac:dyDescent="0.2">
      <c r="A24277" s="88">
        <v>1</v>
      </c>
      <c r="B24277" s="109">
        <v>6.732638888888888E-2</v>
      </c>
      <c r="C24277" s="89">
        <v>2.589</v>
      </c>
      <c r="D24277" s="89">
        <v>-266.68</v>
      </c>
      <c r="E24277" s="89">
        <v>68.507999999999996</v>
      </c>
      <c r="F24277" s="111">
        <v>0.48264000000000001</v>
      </c>
      <c r="G24277" s="110" t="s">
        <v>16239</v>
      </c>
      <c r="H24277" s="110" t="s">
        <v>16240</v>
      </c>
      <c r="I24277" s="89">
        <v>12.422000000000001</v>
      </c>
      <c r="J24277" s="110" t="s">
        <v>15306</v>
      </c>
      <c r="K24277" s="111">
        <v>0.44194</v>
      </c>
      <c r="L24277" s="89">
        <v>-238.625</v>
      </c>
      <c r="M24277" s="110" t="s">
        <v>15306</v>
      </c>
      <c r="N24277" s="89">
        <v>-40.351999999999997</v>
      </c>
      <c r="O24277" s="110" t="s">
        <v>16004</v>
      </c>
      <c r="P24277" s="110" t="s">
        <v>15306</v>
      </c>
      <c r="Q24277" s="89">
        <v>206.24299999999999</v>
      </c>
      <c r="R24277" s="89">
        <v>1753.3130000000001</v>
      </c>
      <c r="S24277" s="89">
        <v>84.42</v>
      </c>
    </row>
    <row r="24278" spans="1:19" ht="11.25" thickBot="1" x14ac:dyDescent="0.2">
      <c r="A24278" s="93"/>
    </row>
    <row r="24279" spans="1:19" ht="11.25" thickBot="1" x14ac:dyDescent="0.2">
      <c r="A24279" s="113" t="s">
        <v>352</v>
      </c>
      <c r="B24279" s="93"/>
      <c r="C24279" s="114">
        <v>2.589</v>
      </c>
      <c r="D24279" s="114">
        <v>-266.68</v>
      </c>
      <c r="E24279" s="114">
        <v>68.507999999999996</v>
      </c>
      <c r="F24279" s="115">
        <v>0.48264000000000001</v>
      </c>
      <c r="G24279" s="110" t="s">
        <v>16241</v>
      </c>
      <c r="H24279" s="110" t="s">
        <v>16242</v>
      </c>
      <c r="I24279" s="114">
        <v>12.422000000000001</v>
      </c>
      <c r="J24279" s="110" t="s">
        <v>15307</v>
      </c>
      <c r="K24279" s="115">
        <v>0.44194</v>
      </c>
      <c r="L24279" s="114">
        <v>-238.625</v>
      </c>
      <c r="M24279" s="110" t="s">
        <v>15307</v>
      </c>
      <c r="N24279" s="114">
        <v>-40.351999999999997</v>
      </c>
      <c r="O24279" s="110" t="s">
        <v>16006</v>
      </c>
      <c r="P24279" s="110" t="s">
        <v>15307</v>
      </c>
      <c r="Q24279" s="114">
        <v>206.24299999999999</v>
      </c>
      <c r="R24279" s="114">
        <v>1753.3130000000001</v>
      </c>
      <c r="S24279" s="114">
        <v>84.42</v>
      </c>
    </row>
    <row r="24280" spans="1:19" ht="11.25" thickBot="1" x14ac:dyDescent="0.2">
      <c r="A24280" s="93"/>
    </row>
    <row r="24281" spans="1:19" ht="11.25" thickBot="1" x14ac:dyDescent="0.2">
      <c r="A24281" s="116" t="s">
        <v>355</v>
      </c>
      <c r="B24281" s="93"/>
      <c r="C24281" s="114">
        <v>0</v>
      </c>
      <c r="D24281" s="114">
        <v>0</v>
      </c>
      <c r="E24281" s="114">
        <v>0</v>
      </c>
      <c r="F24281" s="118" t="s">
        <v>15308</v>
      </c>
      <c r="G24281" s="110" t="s">
        <v>15307</v>
      </c>
      <c r="H24281" s="110" t="s">
        <v>15307</v>
      </c>
      <c r="I24281" s="114">
        <v>0</v>
      </c>
      <c r="J24281" s="110" t="s">
        <v>15307</v>
      </c>
      <c r="K24281" s="118" t="s">
        <v>15308</v>
      </c>
      <c r="L24281" s="114">
        <v>0</v>
      </c>
      <c r="M24281" s="110" t="s">
        <v>15307</v>
      </c>
      <c r="N24281" s="114">
        <v>0</v>
      </c>
      <c r="O24281" s="110" t="s">
        <v>15307</v>
      </c>
      <c r="P24281" s="110" t="s">
        <v>15307</v>
      </c>
      <c r="Q24281" s="114">
        <v>0</v>
      </c>
      <c r="R24281" s="114">
        <v>0</v>
      </c>
      <c r="S24281" s="114">
        <v>0</v>
      </c>
    </row>
    <row r="24282" spans="1:19" ht="11.25" thickBot="1" x14ac:dyDescent="0.2">
      <c r="A24282" s="93"/>
    </row>
    <row r="24283" spans="1:19" ht="11.25" thickBot="1" x14ac:dyDescent="0.2">
      <c r="A24283" s="117" t="s">
        <v>358</v>
      </c>
      <c r="B24283" s="93"/>
      <c r="C24283" s="114">
        <v>0</v>
      </c>
      <c r="D24283" s="114">
        <v>0</v>
      </c>
      <c r="E24283" s="114">
        <v>0</v>
      </c>
      <c r="F24283" s="118">
        <v>0</v>
      </c>
      <c r="G24283" s="110" t="s">
        <v>15307</v>
      </c>
      <c r="H24283" s="110" t="s">
        <v>15307</v>
      </c>
      <c r="I24283" s="114">
        <v>0</v>
      </c>
      <c r="J24283" s="110" t="s">
        <v>15307</v>
      </c>
      <c r="K24283" s="118">
        <v>0</v>
      </c>
      <c r="L24283" s="114">
        <v>0</v>
      </c>
      <c r="M24283" s="110" t="s">
        <v>15307</v>
      </c>
      <c r="N24283" s="114">
        <v>0</v>
      </c>
      <c r="O24283" s="110" t="s">
        <v>15307</v>
      </c>
      <c r="P24283" s="110" t="s">
        <v>15307</v>
      </c>
      <c r="Q24283" s="114">
        <v>0</v>
      </c>
      <c r="R24283" s="114">
        <v>0</v>
      </c>
      <c r="S24283" s="114">
        <v>0</v>
      </c>
    </row>
    <row r="24284" spans="1:19" ht="11.25" thickBot="1" x14ac:dyDescent="0.2">
      <c r="A24284" s="93"/>
    </row>
    <row r="24285" spans="1:19" ht="11.25" thickBot="1" x14ac:dyDescent="0.2">
      <c r="A24285" s="87" t="s">
        <v>345</v>
      </c>
      <c r="B24285" s="87" t="s">
        <v>346</v>
      </c>
      <c r="C24285" s="120" t="s">
        <v>35</v>
      </c>
      <c r="D24285" s="120" t="s">
        <v>36</v>
      </c>
      <c r="E24285" s="120" t="s">
        <v>15315</v>
      </c>
      <c r="F24285" s="120" t="s">
        <v>38</v>
      </c>
      <c r="G24285" s="120" t="s">
        <v>39</v>
      </c>
      <c r="H24285" s="120" t="s">
        <v>41</v>
      </c>
      <c r="I24285" s="120" t="s">
        <v>42</v>
      </c>
      <c r="J24285" s="120" t="s">
        <v>43</v>
      </c>
      <c r="K24285" s="120" t="s">
        <v>44</v>
      </c>
      <c r="L24285" s="120" t="s">
        <v>45</v>
      </c>
      <c r="M24285" s="120" t="s">
        <v>46</v>
      </c>
      <c r="N24285" s="120" t="s">
        <v>47</v>
      </c>
      <c r="O24285" s="120" t="s">
        <v>48</v>
      </c>
      <c r="P24285" s="120" t="s">
        <v>49</v>
      </c>
      <c r="Q24285" s="120" t="s">
        <v>50</v>
      </c>
      <c r="R24285" s="120" t="s">
        <v>51</v>
      </c>
      <c r="S24285" s="120" t="s">
        <v>52</v>
      </c>
    </row>
    <row r="24286" spans="1:19" ht="11.25" thickBot="1" x14ac:dyDescent="0.2">
      <c r="A24286" s="88">
        <v>1</v>
      </c>
      <c r="B24286" s="109">
        <v>6.732638888888888E-2</v>
      </c>
      <c r="C24286" s="111">
        <v>0.38735000000000003</v>
      </c>
      <c r="D24286" s="89">
        <v>86.088999999999999</v>
      </c>
      <c r="E24286" s="110" t="s">
        <v>16035</v>
      </c>
      <c r="F24286" s="110" t="s">
        <v>16011</v>
      </c>
      <c r="G24286" s="110" t="s">
        <v>16036</v>
      </c>
      <c r="H24286" s="89">
        <v>44.795000000000002</v>
      </c>
      <c r="I24286" s="110" t="s">
        <v>15306</v>
      </c>
      <c r="J24286" s="110" t="s">
        <v>16243</v>
      </c>
      <c r="K24286" s="89">
        <v>189.136</v>
      </c>
      <c r="L24286" s="110" t="s">
        <v>15306</v>
      </c>
      <c r="M24286" s="110" t="s">
        <v>16037</v>
      </c>
      <c r="N24286" s="110" t="s">
        <v>16038</v>
      </c>
      <c r="O24286" s="110" t="s">
        <v>15306</v>
      </c>
      <c r="P24286" s="110" t="s">
        <v>16039</v>
      </c>
      <c r="Q24286" s="110" t="s">
        <v>15306</v>
      </c>
      <c r="R24286" s="110" t="s">
        <v>16040</v>
      </c>
      <c r="S24286" s="110" t="s">
        <v>15306</v>
      </c>
    </row>
    <row r="24287" spans="1:19" ht="11.25" thickBot="1" x14ac:dyDescent="0.2">
      <c r="A24287" s="93"/>
    </row>
    <row r="24288" spans="1:19" ht="11.25" thickBot="1" x14ac:dyDescent="0.2">
      <c r="A24288" s="113" t="s">
        <v>352</v>
      </c>
      <c r="B24288" s="93"/>
      <c r="C24288" s="115">
        <v>0.38735000000000003</v>
      </c>
      <c r="D24288" s="114">
        <v>86.088999999999999</v>
      </c>
      <c r="E24288" s="110" t="s">
        <v>16041</v>
      </c>
      <c r="F24288" s="110" t="s">
        <v>16012</v>
      </c>
      <c r="G24288" s="110" t="s">
        <v>16042</v>
      </c>
      <c r="H24288" s="114">
        <v>44.795000000000002</v>
      </c>
      <c r="I24288" s="110" t="s">
        <v>15307</v>
      </c>
      <c r="J24288" s="110" t="s">
        <v>16244</v>
      </c>
      <c r="K24288" s="114">
        <v>189.136</v>
      </c>
      <c r="L24288" s="110" t="s">
        <v>15307</v>
      </c>
      <c r="M24288" s="110" t="s">
        <v>16043</v>
      </c>
      <c r="N24288" s="110" t="s">
        <v>16044</v>
      </c>
      <c r="O24288" s="110" t="s">
        <v>15307</v>
      </c>
      <c r="P24288" s="110" t="s">
        <v>16045</v>
      </c>
      <c r="Q24288" s="110" t="s">
        <v>15307</v>
      </c>
      <c r="R24288" s="110" t="s">
        <v>16046</v>
      </c>
      <c r="S24288" s="110" t="s">
        <v>15307</v>
      </c>
    </row>
    <row r="24289" spans="1:19" ht="11.25" thickBot="1" x14ac:dyDescent="0.2">
      <c r="A24289" s="93"/>
    </row>
    <row r="24290" spans="1:19" ht="11.25" thickBot="1" x14ac:dyDescent="0.2">
      <c r="A24290" s="116" t="s">
        <v>355</v>
      </c>
      <c r="B24290" s="93"/>
      <c r="C24290" s="118" t="s">
        <v>15308</v>
      </c>
      <c r="D24290" s="114">
        <v>0</v>
      </c>
      <c r="E24290" s="110" t="s">
        <v>15307</v>
      </c>
      <c r="F24290" s="110" t="s">
        <v>15307</v>
      </c>
      <c r="G24290" s="110" t="s">
        <v>15307</v>
      </c>
      <c r="H24290" s="114">
        <v>0</v>
      </c>
      <c r="I24290" s="110" t="s">
        <v>15307</v>
      </c>
      <c r="J24290" s="110" t="s">
        <v>15307</v>
      </c>
      <c r="K24290" s="114">
        <v>0</v>
      </c>
      <c r="L24290" s="110" t="s">
        <v>15307</v>
      </c>
      <c r="M24290" s="110" t="s">
        <v>15307</v>
      </c>
      <c r="N24290" s="110" t="s">
        <v>15307</v>
      </c>
      <c r="O24290" s="110" t="s">
        <v>15307</v>
      </c>
      <c r="P24290" s="110" t="s">
        <v>15307</v>
      </c>
      <c r="Q24290" s="110" t="s">
        <v>15307</v>
      </c>
      <c r="R24290" s="110" t="s">
        <v>15307</v>
      </c>
      <c r="S24290" s="110" t="s">
        <v>15307</v>
      </c>
    </row>
    <row r="24291" spans="1:19" ht="11.25" thickBot="1" x14ac:dyDescent="0.2">
      <c r="A24291" s="93"/>
    </row>
    <row r="24292" spans="1:19" ht="11.25" thickBot="1" x14ac:dyDescent="0.2">
      <c r="A24292" s="117" t="s">
        <v>358</v>
      </c>
      <c r="B24292" s="93"/>
      <c r="C24292" s="118">
        <v>0</v>
      </c>
      <c r="D24292" s="114">
        <v>0</v>
      </c>
      <c r="E24292" s="110" t="s">
        <v>15307</v>
      </c>
      <c r="F24292" s="110" t="s">
        <v>15307</v>
      </c>
      <c r="G24292" s="110" t="s">
        <v>15307</v>
      </c>
      <c r="H24292" s="114">
        <v>0</v>
      </c>
      <c r="I24292" s="110" t="s">
        <v>15307</v>
      </c>
      <c r="J24292" s="110" t="s">
        <v>15307</v>
      </c>
      <c r="K24292" s="114">
        <v>0</v>
      </c>
      <c r="L24292" s="110" t="s">
        <v>15307</v>
      </c>
      <c r="M24292" s="110" t="s">
        <v>15307</v>
      </c>
      <c r="N24292" s="110" t="s">
        <v>15307</v>
      </c>
      <c r="O24292" s="110" t="s">
        <v>15307</v>
      </c>
      <c r="P24292" s="110" t="s">
        <v>15307</v>
      </c>
      <c r="Q24292" s="110" t="s">
        <v>15307</v>
      </c>
      <c r="R24292" s="110" t="s">
        <v>15307</v>
      </c>
      <c r="S24292" s="110" t="s">
        <v>15307</v>
      </c>
    </row>
    <row r="24293" spans="1:19" ht="11.25" thickBot="1" x14ac:dyDescent="0.2">
      <c r="A24293" s="93"/>
    </row>
    <row r="24294" spans="1:19" ht="11.25" thickBot="1" x14ac:dyDescent="0.2">
      <c r="A24294" s="87" t="s">
        <v>345</v>
      </c>
      <c r="B24294" s="87" t="s">
        <v>346</v>
      </c>
      <c r="C24294" s="120" t="s">
        <v>53</v>
      </c>
      <c r="D24294" s="120" t="s">
        <v>54</v>
      </c>
      <c r="E24294" s="120" t="s">
        <v>55</v>
      </c>
      <c r="F24294" s="120" t="s">
        <v>56</v>
      </c>
      <c r="G24294" s="120" t="s">
        <v>15318</v>
      </c>
      <c r="H24294" s="120" t="s">
        <v>57</v>
      </c>
      <c r="I24294" s="120" t="s">
        <v>59</v>
      </c>
      <c r="J24294" s="120" t="s">
        <v>15319</v>
      </c>
      <c r="K24294" s="120" t="s">
        <v>60</v>
      </c>
      <c r="L24294" s="120" t="s">
        <v>61</v>
      </c>
      <c r="M24294" s="120" t="s">
        <v>62</v>
      </c>
      <c r="N24294" s="120" t="s">
        <v>15320</v>
      </c>
      <c r="O24294" s="120" t="s">
        <v>63</v>
      </c>
      <c r="P24294" s="120" t="s">
        <v>64</v>
      </c>
      <c r="Q24294" s="120" t="s">
        <v>66</v>
      </c>
      <c r="R24294" s="120" t="s">
        <v>15321</v>
      </c>
      <c r="S24294" s="120" t="s">
        <v>67</v>
      </c>
    </row>
    <row r="24295" spans="1:19" ht="11.25" thickBot="1" x14ac:dyDescent="0.2">
      <c r="A24295" s="88">
        <v>1</v>
      </c>
      <c r="B24295" s="109">
        <v>6.732638888888888E-2</v>
      </c>
      <c r="C24295" s="110" t="s">
        <v>15306</v>
      </c>
      <c r="D24295" s="110" t="s">
        <v>15306</v>
      </c>
      <c r="E24295" s="110" t="s">
        <v>16047</v>
      </c>
      <c r="F24295" s="110" t="s">
        <v>16048</v>
      </c>
      <c r="G24295" s="110" t="s">
        <v>16013</v>
      </c>
      <c r="H24295" s="89">
        <v>210.93199999999999</v>
      </c>
      <c r="I24295" s="110" t="s">
        <v>15306</v>
      </c>
      <c r="J24295" s="110" t="s">
        <v>16017</v>
      </c>
      <c r="K24295" s="110" t="s">
        <v>15306</v>
      </c>
      <c r="L24295" s="110" t="s">
        <v>15306</v>
      </c>
      <c r="M24295" s="110" t="s">
        <v>16014</v>
      </c>
      <c r="N24295" s="89">
        <v>-9796.0259999999998</v>
      </c>
      <c r="O24295" s="110" t="s">
        <v>16061</v>
      </c>
      <c r="P24295" s="89">
        <v>-283.93900000000002</v>
      </c>
      <c r="Q24295" s="112" t="s">
        <v>15703</v>
      </c>
      <c r="R24295" s="110" t="s">
        <v>16018</v>
      </c>
      <c r="S24295" s="110" t="s">
        <v>15306</v>
      </c>
    </row>
    <row r="24296" spans="1:19" ht="11.25" thickBot="1" x14ac:dyDescent="0.2">
      <c r="A24296" s="93"/>
    </row>
    <row r="24297" spans="1:19" ht="11.25" thickBot="1" x14ac:dyDescent="0.2">
      <c r="A24297" s="113" t="s">
        <v>352</v>
      </c>
      <c r="B24297" s="93"/>
      <c r="C24297" s="110" t="s">
        <v>15307</v>
      </c>
      <c r="D24297" s="110" t="s">
        <v>15307</v>
      </c>
      <c r="E24297" s="110" t="s">
        <v>16049</v>
      </c>
      <c r="F24297" s="110" t="s">
        <v>16050</v>
      </c>
      <c r="G24297" s="110" t="s">
        <v>16015</v>
      </c>
      <c r="H24297" s="114">
        <v>210.93199999999999</v>
      </c>
      <c r="I24297" s="110" t="s">
        <v>15307</v>
      </c>
      <c r="J24297" s="110" t="s">
        <v>16019</v>
      </c>
      <c r="K24297" s="110" t="s">
        <v>15307</v>
      </c>
      <c r="L24297" s="110" t="s">
        <v>15307</v>
      </c>
      <c r="M24297" s="110" t="s">
        <v>16016</v>
      </c>
      <c r="N24297" s="114">
        <v>-9796.0259999999998</v>
      </c>
      <c r="O24297" s="110" t="s">
        <v>16062</v>
      </c>
      <c r="P24297" s="114">
        <v>-283.93900000000002</v>
      </c>
      <c r="Q24297" s="112" t="s">
        <v>15704</v>
      </c>
      <c r="R24297" s="110" t="s">
        <v>16020</v>
      </c>
      <c r="S24297" s="110" t="s">
        <v>15307</v>
      </c>
    </row>
    <row r="24298" spans="1:19" ht="11.25" thickBot="1" x14ac:dyDescent="0.2">
      <c r="A24298" s="93"/>
    </row>
    <row r="24299" spans="1:19" ht="11.25" thickBot="1" x14ac:dyDescent="0.2">
      <c r="A24299" s="116" t="s">
        <v>355</v>
      </c>
      <c r="B24299" s="93"/>
      <c r="C24299" s="110" t="s">
        <v>15307</v>
      </c>
      <c r="D24299" s="110" t="s">
        <v>15307</v>
      </c>
      <c r="E24299" s="110" t="s">
        <v>15307</v>
      </c>
      <c r="F24299" s="110" t="s">
        <v>15307</v>
      </c>
      <c r="G24299" s="110" t="s">
        <v>15307</v>
      </c>
      <c r="H24299" s="114">
        <v>0</v>
      </c>
      <c r="I24299" s="110" t="s">
        <v>15307</v>
      </c>
      <c r="J24299" s="110" t="s">
        <v>15307</v>
      </c>
      <c r="K24299" s="110" t="s">
        <v>15307</v>
      </c>
      <c r="L24299" s="110" t="s">
        <v>15307</v>
      </c>
      <c r="M24299" s="110" t="s">
        <v>15307</v>
      </c>
      <c r="N24299" s="114">
        <v>0</v>
      </c>
      <c r="O24299" s="110" t="s">
        <v>15307</v>
      </c>
      <c r="P24299" s="114">
        <v>0</v>
      </c>
      <c r="Q24299" s="112" t="s">
        <v>15324</v>
      </c>
      <c r="R24299" s="110" t="s">
        <v>15307</v>
      </c>
      <c r="S24299" s="110" t="s">
        <v>15307</v>
      </c>
    </row>
    <row r="24300" spans="1:19" ht="11.25" thickBot="1" x14ac:dyDescent="0.2">
      <c r="A24300" s="93"/>
    </row>
    <row r="24301" spans="1:19" ht="11.25" thickBot="1" x14ac:dyDescent="0.2">
      <c r="A24301" s="117" t="s">
        <v>358</v>
      </c>
      <c r="B24301" s="93"/>
      <c r="C24301" s="110" t="s">
        <v>15307</v>
      </c>
      <c r="D24301" s="110" t="s">
        <v>15307</v>
      </c>
      <c r="E24301" s="110" t="s">
        <v>15307</v>
      </c>
      <c r="F24301" s="110" t="s">
        <v>15307</v>
      </c>
      <c r="G24301" s="110" t="s">
        <v>15307</v>
      </c>
      <c r="H24301" s="114">
        <v>0</v>
      </c>
      <c r="I24301" s="110" t="s">
        <v>15307</v>
      </c>
      <c r="J24301" s="110" t="s">
        <v>15307</v>
      </c>
      <c r="K24301" s="110" t="s">
        <v>15307</v>
      </c>
      <c r="L24301" s="110" t="s">
        <v>15307</v>
      </c>
      <c r="M24301" s="110" t="s">
        <v>15307</v>
      </c>
      <c r="N24301" s="114">
        <v>0</v>
      </c>
      <c r="O24301" s="110" t="s">
        <v>15307</v>
      </c>
      <c r="P24301" s="114">
        <v>0</v>
      </c>
      <c r="Q24301" s="112" t="s">
        <v>15358</v>
      </c>
      <c r="R24301" s="110" t="s">
        <v>15307</v>
      </c>
      <c r="S24301" s="110" t="s">
        <v>15307</v>
      </c>
    </row>
    <row r="24302" spans="1:19" ht="11.25" thickBot="1" x14ac:dyDescent="0.2">
      <c r="A24302" s="93"/>
    </row>
    <row r="24303" spans="1:19" ht="11.25" thickBot="1" x14ac:dyDescent="0.2">
      <c r="A24303" s="87" t="s">
        <v>345</v>
      </c>
      <c r="B24303" s="87" t="s">
        <v>346</v>
      </c>
      <c r="C24303" s="120" t="s">
        <v>68</v>
      </c>
      <c r="D24303" s="120" t="s">
        <v>15325</v>
      </c>
    </row>
    <row r="24304" spans="1:19" ht="11.25" thickBot="1" x14ac:dyDescent="0.2">
      <c r="A24304" s="88">
        <v>1</v>
      </c>
      <c r="B24304" s="109">
        <v>6.732638888888888E-2</v>
      </c>
      <c r="C24304" s="110" t="s">
        <v>16063</v>
      </c>
      <c r="D24304" s="110" t="s">
        <v>15306</v>
      </c>
    </row>
    <row r="24305" spans="1:4" ht="11.25" thickBot="1" x14ac:dyDescent="0.2">
      <c r="A24305" s="93"/>
    </row>
    <row r="24306" spans="1:4" ht="11.25" thickBot="1" x14ac:dyDescent="0.2">
      <c r="A24306" s="113" t="s">
        <v>352</v>
      </c>
      <c r="B24306" s="93"/>
      <c r="C24306" s="110" t="s">
        <v>16064</v>
      </c>
      <c r="D24306" s="110" t="s">
        <v>15307</v>
      </c>
    </row>
    <row r="24307" spans="1:4" ht="11.25" thickBot="1" x14ac:dyDescent="0.2">
      <c r="A24307" s="93"/>
    </row>
    <row r="24308" spans="1:4" ht="11.25" thickBot="1" x14ac:dyDescent="0.2">
      <c r="A24308" s="116" t="s">
        <v>355</v>
      </c>
      <c r="B24308" s="93"/>
      <c r="C24308" s="110" t="s">
        <v>15307</v>
      </c>
      <c r="D24308" s="110" t="s">
        <v>15307</v>
      </c>
    </row>
    <row r="24309" spans="1:4" ht="11.25" thickBot="1" x14ac:dyDescent="0.2">
      <c r="A24309" s="93"/>
    </row>
    <row r="24310" spans="1:4" ht="11.25" thickBot="1" x14ac:dyDescent="0.2">
      <c r="A24310" s="117" t="s">
        <v>358</v>
      </c>
      <c r="B24310" s="93"/>
      <c r="C24310" s="110" t="s">
        <v>15307</v>
      </c>
      <c r="D24310" s="110" t="s">
        <v>15307</v>
      </c>
    </row>
    <row r="24311" spans="1:4" ht="10.5" x14ac:dyDescent="0.15">
      <c r="A24311" s="93"/>
    </row>
  </sheetData>
  <mergeCells count="16">
    <mergeCell ref="G560:G561"/>
    <mergeCell ref="I560:I561"/>
    <mergeCell ref="A1296:E1296"/>
    <mergeCell ref="F1296:I1296"/>
    <mergeCell ref="A529:B529"/>
    <mergeCell ref="A538:B538"/>
    <mergeCell ref="A547:B547"/>
    <mergeCell ref="A560:A561"/>
    <mergeCell ref="C560:C561"/>
    <mergeCell ref="F560:F561"/>
    <mergeCell ref="A520:B520"/>
    <mergeCell ref="C43:C44"/>
    <mergeCell ref="E43:E44"/>
    <mergeCell ref="A50:A51"/>
    <mergeCell ref="B50:B51"/>
    <mergeCell ref="D50:D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75"/>
  <sheetViews>
    <sheetView workbookViewId="0"/>
  </sheetViews>
  <sheetFormatPr defaultRowHeight="15" x14ac:dyDescent="0.25"/>
  <cols>
    <col min="1" max="1" width="16.140625" style="1" bestFit="1" customWidth="1"/>
    <col min="2" max="16384" width="9.140625" style="1"/>
  </cols>
  <sheetData>
    <row r="1" spans="1:137" x14ac:dyDescent="0.25">
      <c r="A1" s="1" t="s">
        <v>0</v>
      </c>
      <c r="B1" s="1" t="s">
        <v>1</v>
      </c>
      <c r="C1" s="1" t="s">
        <v>16245</v>
      </c>
      <c r="D1" s="1" t="s">
        <v>2</v>
      </c>
      <c r="E1" s="1" t="s">
        <v>16245</v>
      </c>
      <c r="F1" s="1" t="s">
        <v>3</v>
      </c>
      <c r="G1" s="1" t="s">
        <v>16245</v>
      </c>
      <c r="H1" s="1" t="s">
        <v>4</v>
      </c>
      <c r="I1" s="1" t="s">
        <v>16245</v>
      </c>
      <c r="J1" s="1" t="s">
        <v>5</v>
      </c>
      <c r="K1" s="1" t="s">
        <v>16245</v>
      </c>
      <c r="L1" s="1" t="s">
        <v>6</v>
      </c>
      <c r="M1" s="1" t="s">
        <v>16245</v>
      </c>
      <c r="N1" s="1" t="s">
        <v>7</v>
      </c>
      <c r="O1" s="1" t="s">
        <v>16245</v>
      </c>
      <c r="P1" s="1" t="s">
        <v>8</v>
      </c>
      <c r="Q1" s="1" t="s">
        <v>16245</v>
      </c>
      <c r="R1" s="1" t="s">
        <v>9</v>
      </c>
      <c r="S1" s="1" t="s">
        <v>16245</v>
      </c>
      <c r="T1" s="1" t="s">
        <v>10</v>
      </c>
      <c r="U1" s="1" t="s">
        <v>16245</v>
      </c>
      <c r="V1" s="1" t="s">
        <v>11</v>
      </c>
      <c r="W1" s="1" t="s">
        <v>16245</v>
      </c>
      <c r="X1" s="1" t="s">
        <v>12</v>
      </c>
      <c r="Y1" s="1" t="s">
        <v>16245</v>
      </c>
      <c r="Z1" s="1" t="s">
        <v>13</v>
      </c>
      <c r="AA1" s="1" t="s">
        <v>16245</v>
      </c>
      <c r="AB1" s="1" t="s">
        <v>14</v>
      </c>
      <c r="AC1" s="1" t="s">
        <v>16245</v>
      </c>
      <c r="AD1" s="1" t="s">
        <v>15</v>
      </c>
      <c r="AE1" s="1" t="s">
        <v>16245</v>
      </c>
      <c r="AF1" s="1" t="s">
        <v>16</v>
      </c>
      <c r="AG1" s="1" t="s">
        <v>16245</v>
      </c>
      <c r="AH1" s="1" t="s">
        <v>17</v>
      </c>
      <c r="AI1" s="1" t="s">
        <v>16245</v>
      </c>
      <c r="AJ1" s="1" t="s">
        <v>18</v>
      </c>
      <c r="AK1" s="1" t="s">
        <v>16245</v>
      </c>
      <c r="AL1" s="1" t="s">
        <v>19</v>
      </c>
      <c r="AM1" s="1" t="s">
        <v>16245</v>
      </c>
      <c r="AN1" s="1" t="s">
        <v>20</v>
      </c>
      <c r="AO1" s="1" t="s">
        <v>16245</v>
      </c>
      <c r="AP1" s="1" t="s">
        <v>21</v>
      </c>
      <c r="AQ1" s="1" t="s">
        <v>16245</v>
      </c>
      <c r="AR1" s="1" t="s">
        <v>22</v>
      </c>
      <c r="AS1" s="1" t="s">
        <v>16245</v>
      </c>
      <c r="AT1" s="1" t="s">
        <v>23</v>
      </c>
      <c r="AU1" s="1" t="s">
        <v>16245</v>
      </c>
      <c r="AV1" s="1" t="s">
        <v>24</v>
      </c>
      <c r="AW1" s="1" t="s">
        <v>16245</v>
      </c>
      <c r="AX1" s="1" t="s">
        <v>25</v>
      </c>
      <c r="AY1" s="1" t="s">
        <v>16245</v>
      </c>
      <c r="AZ1" s="1" t="s">
        <v>26</v>
      </c>
      <c r="BA1" s="1" t="s">
        <v>16245</v>
      </c>
      <c r="BB1" s="1" t="s">
        <v>27</v>
      </c>
      <c r="BC1" s="1" t="s">
        <v>16245</v>
      </c>
      <c r="BD1" s="1" t="s">
        <v>28</v>
      </c>
      <c r="BE1" s="1" t="s">
        <v>16245</v>
      </c>
      <c r="BF1" s="1" t="s">
        <v>29</v>
      </c>
      <c r="BG1" s="1" t="s">
        <v>16245</v>
      </c>
      <c r="BH1" s="1" t="s">
        <v>30</v>
      </c>
      <c r="BI1" s="1" t="s">
        <v>16245</v>
      </c>
      <c r="BJ1" s="1" t="s">
        <v>31</v>
      </c>
      <c r="BK1" s="1" t="s">
        <v>16245</v>
      </c>
      <c r="BL1" s="1" t="s">
        <v>32</v>
      </c>
      <c r="BM1" s="1" t="s">
        <v>16245</v>
      </c>
      <c r="BN1" s="1" t="s">
        <v>33</v>
      </c>
      <c r="BO1" s="1" t="s">
        <v>16245</v>
      </c>
      <c r="BP1" s="1" t="s">
        <v>34</v>
      </c>
      <c r="BQ1" s="1" t="s">
        <v>16245</v>
      </c>
      <c r="BR1" s="1" t="s">
        <v>35</v>
      </c>
      <c r="BS1" s="1" t="s">
        <v>16245</v>
      </c>
      <c r="BT1" s="1" t="s">
        <v>36</v>
      </c>
      <c r="BU1" s="1" t="s">
        <v>16245</v>
      </c>
      <c r="BV1" s="1" t="s">
        <v>37</v>
      </c>
      <c r="BW1" s="1" t="s">
        <v>16245</v>
      </c>
      <c r="BX1" s="1" t="s">
        <v>38</v>
      </c>
      <c r="BY1" s="1" t="s">
        <v>16245</v>
      </c>
      <c r="BZ1" s="1" t="s">
        <v>39</v>
      </c>
      <c r="CA1" s="1" t="s">
        <v>16245</v>
      </c>
      <c r="CB1" s="1" t="s">
        <v>40</v>
      </c>
      <c r="CC1" s="1" t="s">
        <v>16245</v>
      </c>
      <c r="CD1" s="1" t="s">
        <v>41</v>
      </c>
      <c r="CE1" s="1" t="s">
        <v>16245</v>
      </c>
      <c r="CF1" s="1" t="s">
        <v>42</v>
      </c>
      <c r="CG1" s="1" t="s">
        <v>16245</v>
      </c>
      <c r="CH1" s="1" t="s">
        <v>43</v>
      </c>
      <c r="CI1" s="1" t="s">
        <v>16245</v>
      </c>
      <c r="CJ1" s="1" t="s">
        <v>44</v>
      </c>
      <c r="CK1" s="1" t="s">
        <v>16245</v>
      </c>
      <c r="CL1" s="1" t="s">
        <v>45</v>
      </c>
      <c r="CM1" s="1" t="s">
        <v>16245</v>
      </c>
      <c r="CN1" s="1" t="s">
        <v>46</v>
      </c>
      <c r="CO1" s="1" t="s">
        <v>16245</v>
      </c>
      <c r="CP1" s="1" t="s">
        <v>47</v>
      </c>
      <c r="CQ1" s="1" t="s">
        <v>16245</v>
      </c>
      <c r="CR1" s="1" t="s">
        <v>48</v>
      </c>
      <c r="CS1" s="1" t="s">
        <v>16245</v>
      </c>
      <c r="CT1" s="1" t="s">
        <v>49</v>
      </c>
      <c r="CU1" s="1" t="s">
        <v>16245</v>
      </c>
      <c r="CV1" s="1" t="s">
        <v>50</v>
      </c>
      <c r="CW1" s="1" t="s">
        <v>16245</v>
      </c>
      <c r="CX1" s="1" t="s">
        <v>51</v>
      </c>
      <c r="CY1" s="1" t="s">
        <v>16245</v>
      </c>
      <c r="CZ1" s="1" t="s">
        <v>52</v>
      </c>
      <c r="DA1" s="1" t="s">
        <v>16245</v>
      </c>
      <c r="DB1" s="1" t="s">
        <v>53</v>
      </c>
      <c r="DC1" s="1" t="s">
        <v>16245</v>
      </c>
      <c r="DD1" s="1" t="s">
        <v>54</v>
      </c>
      <c r="DE1" s="1" t="s">
        <v>16245</v>
      </c>
      <c r="DF1" s="1" t="s">
        <v>55</v>
      </c>
      <c r="DG1" s="1" t="s">
        <v>16245</v>
      </c>
      <c r="DH1" s="1" t="s">
        <v>56</v>
      </c>
      <c r="DI1" s="1" t="s">
        <v>16245</v>
      </c>
      <c r="DJ1" s="1" t="s">
        <v>57</v>
      </c>
      <c r="DK1" s="1" t="s">
        <v>16245</v>
      </c>
      <c r="DL1" s="1" t="s">
        <v>58</v>
      </c>
      <c r="DM1" s="1" t="s">
        <v>16245</v>
      </c>
      <c r="DN1" s="1" t="s">
        <v>59</v>
      </c>
      <c r="DO1" s="1" t="s">
        <v>16245</v>
      </c>
      <c r="DP1" s="1" t="s">
        <v>60</v>
      </c>
      <c r="DQ1" s="1" t="s">
        <v>16245</v>
      </c>
      <c r="DR1" s="1" t="s">
        <v>61</v>
      </c>
      <c r="DS1" s="1" t="s">
        <v>16245</v>
      </c>
      <c r="DT1" s="1" t="s">
        <v>62</v>
      </c>
      <c r="DU1" s="1" t="s">
        <v>16245</v>
      </c>
      <c r="DV1" s="1" t="s">
        <v>63</v>
      </c>
      <c r="DW1" s="1" t="s">
        <v>16245</v>
      </c>
      <c r="DX1" s="1" t="s">
        <v>64</v>
      </c>
      <c r="DY1" s="1" t="s">
        <v>16245</v>
      </c>
      <c r="DZ1" s="1" t="s">
        <v>65</v>
      </c>
      <c r="EA1" s="1" t="s">
        <v>16245</v>
      </c>
      <c r="EB1" s="1" t="s">
        <v>66</v>
      </c>
      <c r="EC1" s="1" t="s">
        <v>16245</v>
      </c>
      <c r="ED1" s="1" t="s">
        <v>67</v>
      </c>
      <c r="EE1" s="1" t="s">
        <v>16245</v>
      </c>
      <c r="EF1" s="1" t="s">
        <v>68</v>
      </c>
      <c r="EG1" s="1" t="s">
        <v>16245</v>
      </c>
    </row>
    <row r="2" spans="1:137" x14ac:dyDescent="0.25">
      <c r="B2" s="1" t="s">
        <v>69</v>
      </c>
      <c r="D2" s="1" t="s">
        <v>69</v>
      </c>
      <c r="F2" s="1" t="s">
        <v>69</v>
      </c>
      <c r="H2" s="1" t="s">
        <v>69</v>
      </c>
      <c r="J2" s="1" t="s">
        <v>69</v>
      </c>
      <c r="L2" s="1" t="s">
        <v>69</v>
      </c>
      <c r="N2" s="1" t="s">
        <v>69</v>
      </c>
      <c r="P2" s="1" t="s">
        <v>69</v>
      </c>
      <c r="R2" s="1" t="s">
        <v>69</v>
      </c>
      <c r="T2" s="1" t="s">
        <v>69</v>
      </c>
      <c r="V2" s="1" t="s">
        <v>69</v>
      </c>
      <c r="X2" s="1" t="s">
        <v>69</v>
      </c>
      <c r="Z2" s="1" t="s">
        <v>69</v>
      </c>
      <c r="AB2" s="1" t="s">
        <v>69</v>
      </c>
      <c r="AD2" s="1" t="s">
        <v>69</v>
      </c>
      <c r="AF2" s="1" t="s">
        <v>69</v>
      </c>
      <c r="AH2" s="1" t="s">
        <v>69</v>
      </c>
      <c r="AJ2" s="1" t="s">
        <v>69</v>
      </c>
      <c r="AL2" s="1" t="s">
        <v>69</v>
      </c>
      <c r="AN2" s="1" t="s">
        <v>69</v>
      </c>
      <c r="AP2" s="1" t="s">
        <v>69</v>
      </c>
      <c r="AR2" s="1" t="s">
        <v>69</v>
      </c>
      <c r="AT2" s="1" t="s">
        <v>69</v>
      </c>
      <c r="AV2" s="1" t="s">
        <v>69</v>
      </c>
      <c r="AX2" s="1" t="s">
        <v>69</v>
      </c>
      <c r="AZ2" s="1" t="s">
        <v>69</v>
      </c>
      <c r="BB2" s="1" t="s">
        <v>69</v>
      </c>
      <c r="BD2" s="1" t="s">
        <v>69</v>
      </c>
      <c r="BF2" s="1" t="s">
        <v>69</v>
      </c>
      <c r="BH2" s="1" t="s">
        <v>69</v>
      </c>
      <c r="BJ2" s="1" t="s">
        <v>69</v>
      </c>
      <c r="BL2" s="1" t="s">
        <v>69</v>
      </c>
      <c r="BN2" s="1" t="s">
        <v>69</v>
      </c>
      <c r="BP2" s="1" t="s">
        <v>69</v>
      </c>
      <c r="BR2" s="1" t="s">
        <v>69</v>
      </c>
      <c r="BT2" s="1" t="s">
        <v>69</v>
      </c>
      <c r="BV2" s="1" t="s">
        <v>69</v>
      </c>
      <c r="BX2" s="1" t="s">
        <v>69</v>
      </c>
      <c r="BZ2" s="1" t="s">
        <v>69</v>
      </c>
      <c r="CB2" s="1" t="s">
        <v>69</v>
      </c>
      <c r="CD2" s="1" t="s">
        <v>69</v>
      </c>
      <c r="CF2" s="1" t="s">
        <v>69</v>
      </c>
      <c r="CH2" s="1" t="s">
        <v>69</v>
      </c>
      <c r="CJ2" s="1" t="s">
        <v>69</v>
      </c>
      <c r="CL2" s="1" t="s">
        <v>69</v>
      </c>
      <c r="CN2" s="1" t="s">
        <v>69</v>
      </c>
      <c r="CP2" s="1" t="s">
        <v>69</v>
      </c>
      <c r="CR2" s="1" t="s">
        <v>69</v>
      </c>
      <c r="CT2" s="1" t="s">
        <v>69</v>
      </c>
      <c r="CV2" s="1" t="s">
        <v>69</v>
      </c>
      <c r="CX2" s="1" t="s">
        <v>69</v>
      </c>
      <c r="CZ2" s="1" t="s">
        <v>69</v>
      </c>
      <c r="DB2" s="1" t="s">
        <v>69</v>
      </c>
      <c r="DD2" s="1" t="s">
        <v>69</v>
      </c>
      <c r="DF2" s="1" t="s">
        <v>69</v>
      </c>
      <c r="DH2" s="1" t="s">
        <v>69</v>
      </c>
      <c r="DJ2" s="1" t="s">
        <v>69</v>
      </c>
      <c r="DL2" s="1" t="s">
        <v>69</v>
      </c>
      <c r="DN2" s="1" t="s">
        <v>69</v>
      </c>
      <c r="DP2" s="1" t="s">
        <v>69</v>
      </c>
      <c r="DR2" s="1" t="s">
        <v>69</v>
      </c>
      <c r="DT2" s="1" t="s">
        <v>69</v>
      </c>
      <c r="DV2" s="1" t="s">
        <v>69</v>
      </c>
      <c r="DX2" s="1" t="s">
        <v>69</v>
      </c>
      <c r="DZ2" s="1" t="s">
        <v>69</v>
      </c>
      <c r="EB2" s="1" t="s">
        <v>69</v>
      </c>
      <c r="ED2" s="1" t="s">
        <v>69</v>
      </c>
      <c r="EF2" s="1" t="s">
        <v>69</v>
      </c>
    </row>
    <row r="3" spans="1:137" x14ac:dyDescent="0.25">
      <c r="A3" s="1" t="s">
        <v>70</v>
      </c>
      <c r="B3" s="1">
        <v>3.399</v>
      </c>
      <c r="C3" s="1">
        <v>0.88</v>
      </c>
      <c r="D3" s="1">
        <v>4.0000000000000001E-3</v>
      </c>
      <c r="E3" s="1">
        <v>3.7999999999999999E-2</v>
      </c>
      <c r="F3" s="1">
        <v>-8.3000000000000004E-2</v>
      </c>
      <c r="G3" s="1">
        <v>0.09</v>
      </c>
      <c r="H3" s="1">
        <v>-0.38400000000000001</v>
      </c>
      <c r="I3" s="1">
        <v>1.222</v>
      </c>
      <c r="J3" s="1">
        <v>13.55</v>
      </c>
      <c r="K3" s="1">
        <v>26.5</v>
      </c>
      <c r="L3" s="1">
        <v>0.81599999999999995</v>
      </c>
      <c r="M3" s="1">
        <v>1.6579999999999999</v>
      </c>
      <c r="N3" s="1">
        <v>1</v>
      </c>
      <c r="O3" s="1">
        <v>4.4999999999999997E-3</v>
      </c>
      <c r="P3" s="1">
        <v>1</v>
      </c>
      <c r="Q3" s="1">
        <v>3.7799999999999999E-3</v>
      </c>
      <c r="R3" s="1">
        <v>4.7E-2</v>
      </c>
      <c r="S3" s="1">
        <v>6.0000000000000001E-3</v>
      </c>
      <c r="T3" s="1">
        <v>-7.0000000000000001E-3</v>
      </c>
      <c r="U3" s="1">
        <v>2.4E-2</v>
      </c>
      <c r="V3" s="1">
        <v>-1E-3</v>
      </c>
      <c r="W3" s="1">
        <v>8.0000000000000002E-3</v>
      </c>
      <c r="X3" s="1">
        <v>4.0000000000000001E-3</v>
      </c>
      <c r="Y3" s="1">
        <v>2E-3</v>
      </c>
      <c r="Z3" s="1">
        <v>-2E-3</v>
      </c>
      <c r="AA3" s="1">
        <v>0.16600000000000001</v>
      </c>
      <c r="AB3" s="1">
        <v>0</v>
      </c>
      <c r="AC3" s="1">
        <v>6.0000000000000001E-3</v>
      </c>
      <c r="AD3" s="1">
        <v>-1E-3</v>
      </c>
      <c r="AE3" s="1">
        <v>0.01</v>
      </c>
      <c r="AF3" s="1">
        <v>1.2999999999999999E-2</v>
      </c>
      <c r="AG3" s="1">
        <v>3.7999999999999999E-2</v>
      </c>
      <c r="AH3" s="1">
        <v>-4.2000000000000003E-2</v>
      </c>
      <c r="AI3" s="1">
        <v>3.2000000000000001E-2</v>
      </c>
      <c r="AJ3" s="1">
        <v>0</v>
      </c>
      <c r="AK3" s="1">
        <v>2E-3</v>
      </c>
      <c r="AL3" s="1">
        <v>1</v>
      </c>
      <c r="AM3" s="1">
        <v>1.7639999999999999E-2</v>
      </c>
      <c r="AN3" s="1">
        <v>1</v>
      </c>
      <c r="AO3" s="1">
        <v>2.82E-3</v>
      </c>
      <c r="AP3" s="1">
        <v>-1.7999999999999999E-2</v>
      </c>
      <c r="AQ3" s="1">
        <v>0.12</v>
      </c>
      <c r="AR3" s="1">
        <v>-0.29099999999999998</v>
      </c>
      <c r="AS3" s="1">
        <v>1.1599999999999999</v>
      </c>
      <c r="AT3" s="1">
        <v>-1E-3</v>
      </c>
      <c r="AU3" s="1">
        <v>2E-3</v>
      </c>
      <c r="AV3" s="1">
        <v>0</v>
      </c>
      <c r="AW3" s="1">
        <v>2E-3</v>
      </c>
      <c r="AX3" s="1">
        <v>1</v>
      </c>
      <c r="AY3" s="1">
        <v>1.2120000000000001E-2</v>
      </c>
      <c r="AZ3" s="1">
        <v>1</v>
      </c>
      <c r="BA3" s="1">
        <v>3.8999999999999998E-3</v>
      </c>
      <c r="BB3" s="1">
        <v>-1E-3</v>
      </c>
      <c r="BC3" s="1">
        <v>0</v>
      </c>
      <c r="BD3" s="1">
        <v>0.17299999999999999</v>
      </c>
      <c r="BE3" s="1">
        <v>0.08</v>
      </c>
      <c r="BF3" s="1">
        <v>-1E-3</v>
      </c>
      <c r="BG3" s="1">
        <v>2E-3</v>
      </c>
      <c r="BH3" s="1">
        <v>0</v>
      </c>
      <c r="BI3" s="1">
        <v>0</v>
      </c>
      <c r="BJ3" s="1">
        <v>-1E-3</v>
      </c>
      <c r="BK3" s="1">
        <v>2E-3</v>
      </c>
      <c r="BL3" s="1">
        <v>5.8000000000000003E-2</v>
      </c>
      <c r="BM3" s="1">
        <v>4.5999999999999999E-2</v>
      </c>
      <c r="BN3" s="1">
        <v>-3.0000000000000001E-3</v>
      </c>
      <c r="BO3" s="1">
        <v>4.0000000000000001E-3</v>
      </c>
      <c r="BP3" s="1">
        <v>1</v>
      </c>
      <c r="BQ3" s="1">
        <v>1.09E-2</v>
      </c>
      <c r="BR3" s="1">
        <v>1</v>
      </c>
      <c r="BS3" s="1">
        <v>5.3800000000000002E-3</v>
      </c>
      <c r="BT3" s="1">
        <v>-3.3000000000000002E-2</v>
      </c>
      <c r="BU3" s="1">
        <v>3.7999999999999999E-2</v>
      </c>
      <c r="BV3" s="1">
        <v>3.5000000000000003E-2</v>
      </c>
      <c r="BW3" s="1">
        <v>0.02</v>
      </c>
      <c r="BX3" s="1">
        <v>-2.1000000000000001E-2</v>
      </c>
      <c r="BY3" s="1">
        <v>0.02</v>
      </c>
      <c r="BZ3" s="1">
        <v>0</v>
      </c>
      <c r="CA3" s="1">
        <v>0</v>
      </c>
      <c r="CB3" s="1">
        <v>-2E-3</v>
      </c>
      <c r="CC3" s="1">
        <v>2E-3</v>
      </c>
      <c r="CD3" s="1">
        <v>0</v>
      </c>
      <c r="CE3" s="1">
        <v>0</v>
      </c>
      <c r="CF3" s="1">
        <v>0</v>
      </c>
      <c r="CG3" s="1">
        <v>0</v>
      </c>
      <c r="CH3" s="1">
        <v>1E-3</v>
      </c>
      <c r="CI3" s="1">
        <v>2E-3</v>
      </c>
      <c r="CJ3" s="1">
        <v>0</v>
      </c>
      <c r="CK3" s="1">
        <v>0</v>
      </c>
      <c r="CL3" s="1">
        <v>-1E-3</v>
      </c>
      <c r="CM3" s="1">
        <v>2E-3</v>
      </c>
      <c r="CN3" s="1">
        <v>-1E-3</v>
      </c>
      <c r="CO3" s="1">
        <v>2E-3</v>
      </c>
      <c r="CP3" s="1">
        <v>0</v>
      </c>
      <c r="CQ3" s="1">
        <v>0</v>
      </c>
      <c r="CR3" s="1">
        <v>-1E-3</v>
      </c>
      <c r="CS3" s="1">
        <v>0</v>
      </c>
      <c r="CT3" s="1">
        <v>0</v>
      </c>
      <c r="CU3" s="1">
        <v>0</v>
      </c>
      <c r="CV3" s="1">
        <v>-1E-3</v>
      </c>
      <c r="CW3" s="1">
        <v>2E-3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-1E-3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-1E-3</v>
      </c>
      <c r="DQ3" s="1">
        <v>0</v>
      </c>
      <c r="DR3" s="1">
        <v>-1E-3</v>
      </c>
      <c r="DS3" s="1">
        <v>0</v>
      </c>
      <c r="DT3" s="1">
        <v>0</v>
      </c>
      <c r="DU3" s="1">
        <v>2E-3</v>
      </c>
      <c r="DV3" s="1">
        <v>1E-3</v>
      </c>
      <c r="DW3" s="1">
        <v>0</v>
      </c>
      <c r="DX3" s="1">
        <v>3.0000000000000001E-3</v>
      </c>
      <c r="DY3" s="1">
        <v>2E-3</v>
      </c>
      <c r="DZ3" s="1">
        <v>1</v>
      </c>
      <c r="EA3" s="1">
        <v>1.146E-2</v>
      </c>
      <c r="EB3" s="1">
        <v>1</v>
      </c>
      <c r="EC3" s="1">
        <v>3.7399999999999998E-3</v>
      </c>
      <c r="ED3" s="1">
        <v>0</v>
      </c>
      <c r="EE3" s="1">
        <v>0</v>
      </c>
      <c r="EF3" s="1">
        <v>0</v>
      </c>
      <c r="EG3" s="1">
        <v>0</v>
      </c>
    </row>
    <row r="4" spans="1:137" x14ac:dyDescent="0.25">
      <c r="A4" s="1" t="s">
        <v>70</v>
      </c>
      <c r="B4" s="1">
        <v>0</v>
      </c>
      <c r="C4" s="1">
        <v>1.6259999999999999</v>
      </c>
      <c r="D4" s="1">
        <v>0</v>
      </c>
      <c r="E4" s="1">
        <v>0.03</v>
      </c>
      <c r="F4" s="1">
        <v>0</v>
      </c>
      <c r="G4" s="1">
        <v>0.106</v>
      </c>
      <c r="H4" s="1">
        <v>0</v>
      </c>
      <c r="I4" s="1">
        <v>1.0820000000000001</v>
      </c>
      <c r="J4" s="1">
        <v>0</v>
      </c>
      <c r="K4" s="1">
        <v>1.6679999999999999</v>
      </c>
      <c r="L4" s="1">
        <v>0</v>
      </c>
      <c r="M4" s="1">
        <v>2.4460000000000002</v>
      </c>
      <c r="N4" s="1">
        <v>1</v>
      </c>
      <c r="O4" s="1">
        <v>1.342E-2</v>
      </c>
      <c r="P4" s="1">
        <v>1</v>
      </c>
      <c r="Q4" s="1">
        <v>4.7200000000000002E-3</v>
      </c>
      <c r="R4" s="1">
        <v>0</v>
      </c>
      <c r="S4" s="1">
        <v>2.5999999999999999E-2</v>
      </c>
      <c r="T4" s="1">
        <v>0</v>
      </c>
      <c r="U4" s="1">
        <v>2.5999999999999999E-2</v>
      </c>
      <c r="V4" s="1">
        <v>0</v>
      </c>
      <c r="W4" s="1">
        <v>1.2E-2</v>
      </c>
      <c r="X4" s="1">
        <v>0</v>
      </c>
      <c r="Y4" s="1">
        <v>0.01</v>
      </c>
      <c r="Z4" s="1">
        <v>0</v>
      </c>
      <c r="AA4" s="1">
        <v>9.8000000000000004E-2</v>
      </c>
      <c r="AB4" s="1">
        <v>0</v>
      </c>
      <c r="AC4" s="1">
        <v>2E-3</v>
      </c>
      <c r="AD4" s="1">
        <v>0</v>
      </c>
      <c r="AE4" s="1">
        <v>1.2E-2</v>
      </c>
      <c r="AF4" s="1">
        <v>0</v>
      </c>
      <c r="AG4" s="1">
        <v>3.4000000000000002E-2</v>
      </c>
      <c r="AH4" s="1">
        <v>0</v>
      </c>
      <c r="AI4" s="1">
        <v>4.8000000000000001E-2</v>
      </c>
      <c r="AJ4" s="1">
        <v>0</v>
      </c>
      <c r="AK4" s="1">
        <v>2E-3</v>
      </c>
      <c r="AL4" s="1">
        <v>1</v>
      </c>
      <c r="AM4" s="1">
        <v>1.6379999999999999E-2</v>
      </c>
      <c r="AN4" s="1">
        <v>1</v>
      </c>
      <c r="AO4" s="1">
        <v>3.2399999999999998E-3</v>
      </c>
      <c r="AP4" s="1">
        <v>0</v>
      </c>
      <c r="AQ4" s="1">
        <v>9.8000000000000004E-2</v>
      </c>
      <c r="AR4" s="1">
        <v>0</v>
      </c>
      <c r="AS4" s="1">
        <v>0.88600000000000001</v>
      </c>
      <c r="AT4" s="1">
        <v>0</v>
      </c>
      <c r="AU4" s="1">
        <v>2E-3</v>
      </c>
      <c r="AV4" s="1">
        <v>0</v>
      </c>
      <c r="AW4" s="1">
        <v>2E-3</v>
      </c>
      <c r="AX4" s="1">
        <v>1</v>
      </c>
      <c r="AY4" s="1">
        <v>1.4619999999999999E-2</v>
      </c>
      <c r="AZ4" s="1">
        <v>1</v>
      </c>
      <c r="BA4" s="1">
        <v>6.3200000000000001E-3</v>
      </c>
      <c r="BB4" s="1">
        <v>0</v>
      </c>
      <c r="BC4" s="1">
        <v>2E-3</v>
      </c>
      <c r="BD4" s="1">
        <v>0</v>
      </c>
      <c r="BE4" s="1">
        <v>4.3999999999999997E-2</v>
      </c>
      <c r="BF4" s="1">
        <v>0</v>
      </c>
      <c r="BG4" s="1">
        <v>6.0000000000000001E-3</v>
      </c>
      <c r="BH4" s="1">
        <v>0</v>
      </c>
      <c r="BI4" s="1">
        <v>2E-3</v>
      </c>
      <c r="BJ4" s="1">
        <v>0</v>
      </c>
      <c r="BK4" s="1">
        <v>4.0000000000000001E-3</v>
      </c>
      <c r="BL4" s="1">
        <v>0</v>
      </c>
      <c r="BM4" s="1">
        <v>5.8000000000000003E-2</v>
      </c>
      <c r="BN4" s="1">
        <v>0</v>
      </c>
      <c r="BO4" s="1">
        <v>6.0000000000000001E-3</v>
      </c>
      <c r="BP4" s="1">
        <v>1</v>
      </c>
      <c r="BQ4" s="1">
        <v>1.6799999999999999E-2</v>
      </c>
      <c r="BR4" s="1">
        <v>1</v>
      </c>
      <c r="BS4" s="1">
        <v>5.62E-3</v>
      </c>
      <c r="BT4" s="1">
        <v>0</v>
      </c>
      <c r="BU4" s="1">
        <v>2.4E-2</v>
      </c>
      <c r="BV4" s="1">
        <v>0</v>
      </c>
      <c r="BW4" s="1">
        <v>0.01</v>
      </c>
      <c r="BX4" s="1">
        <v>0</v>
      </c>
      <c r="BY4" s="1">
        <v>5.8000000000000003E-2</v>
      </c>
      <c r="BZ4" s="1">
        <v>0</v>
      </c>
      <c r="CA4" s="1">
        <v>0</v>
      </c>
      <c r="CB4" s="1">
        <v>0</v>
      </c>
      <c r="CC4" s="1">
        <v>8.0000000000000002E-3</v>
      </c>
      <c r="CD4" s="1">
        <v>0</v>
      </c>
      <c r="CE4" s="1">
        <v>2E-3</v>
      </c>
      <c r="CF4" s="1">
        <v>0</v>
      </c>
      <c r="CG4" s="1">
        <v>0</v>
      </c>
      <c r="CH4" s="1">
        <v>0</v>
      </c>
      <c r="CI4" s="1">
        <v>2E-3</v>
      </c>
      <c r="CJ4" s="1">
        <v>0</v>
      </c>
      <c r="CK4" s="1">
        <v>0</v>
      </c>
      <c r="CL4" s="1">
        <v>0</v>
      </c>
      <c r="CM4" s="1">
        <v>4.0000000000000001E-3</v>
      </c>
      <c r="CN4" s="1">
        <v>0</v>
      </c>
      <c r="CO4" s="1">
        <v>4.0000000000000001E-3</v>
      </c>
      <c r="CP4" s="1">
        <v>0</v>
      </c>
      <c r="CQ4" s="1">
        <v>0</v>
      </c>
      <c r="CR4" s="1">
        <v>0</v>
      </c>
      <c r="CS4" s="1">
        <v>2E-3</v>
      </c>
      <c r="CT4" s="1">
        <v>0</v>
      </c>
      <c r="CU4" s="1">
        <v>0</v>
      </c>
      <c r="CV4" s="1">
        <v>0</v>
      </c>
      <c r="CW4" s="1">
        <v>2E-3</v>
      </c>
      <c r="CX4" s="1">
        <v>0</v>
      </c>
      <c r="CY4" s="1">
        <v>0</v>
      </c>
      <c r="CZ4" s="1">
        <v>0</v>
      </c>
      <c r="DA4" s="1">
        <v>2E-3</v>
      </c>
      <c r="DB4" s="1">
        <v>0</v>
      </c>
      <c r="DC4" s="1">
        <v>0</v>
      </c>
      <c r="DD4" s="1">
        <v>0</v>
      </c>
      <c r="DE4" s="1">
        <v>2E-3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2E-3</v>
      </c>
      <c r="DL4" s="1">
        <v>0</v>
      </c>
      <c r="DM4" s="1">
        <v>2E-3</v>
      </c>
      <c r="DN4" s="1">
        <v>0</v>
      </c>
      <c r="DO4" s="1">
        <v>0</v>
      </c>
      <c r="DP4" s="1">
        <v>0</v>
      </c>
      <c r="DQ4" s="1">
        <v>2E-3</v>
      </c>
      <c r="DR4" s="1">
        <v>0</v>
      </c>
      <c r="DS4" s="1">
        <v>2E-3</v>
      </c>
      <c r="DT4" s="1">
        <v>0</v>
      </c>
      <c r="DU4" s="1">
        <v>6.0000000000000001E-3</v>
      </c>
      <c r="DV4" s="1">
        <v>0</v>
      </c>
      <c r="DW4" s="1">
        <v>2E-3</v>
      </c>
      <c r="DX4" s="1">
        <v>0</v>
      </c>
      <c r="DY4" s="1">
        <v>2E-3</v>
      </c>
      <c r="DZ4" s="1">
        <v>1</v>
      </c>
      <c r="EA4" s="1">
        <v>1.762E-2</v>
      </c>
      <c r="EB4" s="1">
        <v>1</v>
      </c>
      <c r="EC4" s="1">
        <v>8.7399999999999995E-3</v>
      </c>
      <c r="ED4" s="1">
        <v>0</v>
      </c>
      <c r="EE4" s="1">
        <v>0</v>
      </c>
      <c r="EF4" s="1">
        <v>0</v>
      </c>
      <c r="EG4" s="1">
        <v>0</v>
      </c>
    </row>
    <row r="5" spans="1:137" x14ac:dyDescent="0.25">
      <c r="A5" s="1">
        <v>0.73611111111111105</v>
      </c>
      <c r="B5" s="1">
        <v>9.73</v>
      </c>
      <c r="C5" s="1">
        <v>0.66600000000000004</v>
      </c>
      <c r="D5" s="1">
        <v>13.31</v>
      </c>
      <c r="E5" s="1">
        <v>0.112</v>
      </c>
      <c r="F5" s="1">
        <v>16.02</v>
      </c>
      <c r="G5" s="1">
        <v>5.8000000000000003E-2</v>
      </c>
      <c r="H5" s="1">
        <v>6.4390000000000001</v>
      </c>
      <c r="I5" s="1">
        <v>1.3540000000000001</v>
      </c>
      <c r="J5" s="1">
        <v>32.51</v>
      </c>
      <c r="K5" s="1">
        <v>1.274</v>
      </c>
      <c r="L5" s="1">
        <v>8.3339999999999996</v>
      </c>
      <c r="M5" s="1">
        <v>1.5940000000000001</v>
      </c>
      <c r="N5" s="1">
        <v>0.97097</v>
      </c>
      <c r="O5" s="1">
        <v>1.6760000000000001E-2</v>
      </c>
      <c r="P5" s="1">
        <v>0.99126999999999998</v>
      </c>
      <c r="Q5" s="1">
        <v>6.4799999999999996E-3</v>
      </c>
      <c r="R5" s="1">
        <v>6.1520000000000001</v>
      </c>
      <c r="S5" s="1">
        <v>2.4E-2</v>
      </c>
      <c r="T5" s="1">
        <v>0.30199999999999999</v>
      </c>
      <c r="U5" s="1">
        <v>1.6E-2</v>
      </c>
      <c r="V5" s="1">
        <v>0.153</v>
      </c>
      <c r="W5" s="1">
        <v>1.2E-2</v>
      </c>
      <c r="X5" s="1">
        <v>1.208</v>
      </c>
      <c r="Y5" s="1">
        <v>1.7999999999999999E-2</v>
      </c>
      <c r="Z5" s="1">
        <v>16.7</v>
      </c>
      <c r="AA5" s="1">
        <v>0.184</v>
      </c>
      <c r="AB5" s="1">
        <v>8.7999999999999995E-2</v>
      </c>
      <c r="AC5" s="1">
        <v>6.0000000000000001E-3</v>
      </c>
      <c r="AD5" s="1">
        <v>0.14199999999999999</v>
      </c>
      <c r="AE5" s="1">
        <v>3.2000000000000001E-2</v>
      </c>
      <c r="AF5" s="1">
        <v>-9.5000000000000001E-2</v>
      </c>
      <c r="AG5" s="1">
        <v>4.3999999999999997E-2</v>
      </c>
      <c r="AH5" s="1">
        <v>2.5859999999999999</v>
      </c>
      <c r="AI5" s="1">
        <v>3.2000000000000001E-2</v>
      </c>
      <c r="AJ5" s="1">
        <v>3.5999999999999997E-2</v>
      </c>
      <c r="AK5" s="1">
        <v>2E-3</v>
      </c>
      <c r="AL5" s="1">
        <v>0.97728000000000004</v>
      </c>
      <c r="AM5" s="1">
        <v>2.7119999999999998E-2</v>
      </c>
      <c r="AN5" s="1">
        <v>0.99107999999999996</v>
      </c>
      <c r="AO5" s="1">
        <v>5.7400000000000003E-3</v>
      </c>
      <c r="AP5" s="1">
        <v>2.1999999999999999E-2</v>
      </c>
      <c r="AQ5" s="1">
        <v>9.8000000000000004E-2</v>
      </c>
      <c r="AR5" s="1">
        <v>-2.7E-2</v>
      </c>
      <c r="AS5" s="1">
        <v>0.80400000000000005</v>
      </c>
      <c r="AT5" s="1">
        <v>0.307</v>
      </c>
      <c r="AU5" s="1">
        <v>4.0000000000000001E-3</v>
      </c>
      <c r="AV5" s="1">
        <v>0.125</v>
      </c>
      <c r="AW5" s="1">
        <v>2E-3</v>
      </c>
      <c r="AX5" s="1">
        <v>0.97307999999999995</v>
      </c>
      <c r="AY5" s="1">
        <v>2.2919999999999999E-2</v>
      </c>
      <c r="AZ5" s="1">
        <v>0.99550000000000005</v>
      </c>
      <c r="BA5" s="1">
        <v>1.8799999999999999E-3</v>
      </c>
      <c r="BB5" s="1">
        <v>0.04</v>
      </c>
      <c r="BC5" s="1">
        <v>2E-3</v>
      </c>
      <c r="BD5" s="1">
        <v>0.107</v>
      </c>
      <c r="BE5" s="1">
        <v>0.02</v>
      </c>
      <c r="BF5" s="1">
        <v>0.01</v>
      </c>
      <c r="BG5" s="1">
        <v>6.0000000000000001E-3</v>
      </c>
      <c r="BH5" s="1">
        <v>1.0999999999999999E-2</v>
      </c>
      <c r="BI5" s="1">
        <v>0</v>
      </c>
      <c r="BJ5" s="1">
        <v>8.0000000000000002E-3</v>
      </c>
      <c r="BK5" s="1">
        <v>2E-3</v>
      </c>
      <c r="BL5" s="1">
        <v>6.3E-2</v>
      </c>
      <c r="BM5" s="1">
        <v>3.2000000000000001E-2</v>
      </c>
      <c r="BN5" s="1">
        <v>0.13400000000000001</v>
      </c>
      <c r="BO5" s="1">
        <v>1.6E-2</v>
      </c>
      <c r="BP5" s="1">
        <v>0.98190999999999995</v>
      </c>
      <c r="BQ5" s="1">
        <v>2.8639999999999999E-2</v>
      </c>
      <c r="BR5" s="1">
        <v>0.99644999999999995</v>
      </c>
      <c r="BS5" s="1">
        <v>1.2999999999999999E-3</v>
      </c>
      <c r="BT5" s="1">
        <v>-0.02</v>
      </c>
      <c r="BU5" s="1">
        <v>0.02</v>
      </c>
      <c r="BV5" s="1">
        <v>1E-3</v>
      </c>
      <c r="BW5" s="1">
        <v>6.0000000000000001E-3</v>
      </c>
      <c r="BX5" s="1">
        <v>2E-3</v>
      </c>
      <c r="BY5" s="1">
        <v>0.05</v>
      </c>
      <c r="BZ5" s="1">
        <v>5.6000000000000001E-2</v>
      </c>
      <c r="CA5" s="1">
        <v>0</v>
      </c>
      <c r="CB5" s="1">
        <v>0.56899999999999995</v>
      </c>
      <c r="CC5" s="1">
        <v>4.0000000000000001E-3</v>
      </c>
      <c r="CD5" s="1">
        <v>0.56499999999999995</v>
      </c>
      <c r="CE5" s="1">
        <v>1.2E-2</v>
      </c>
      <c r="CF5" s="1">
        <v>0.02</v>
      </c>
      <c r="CG5" s="1">
        <v>0</v>
      </c>
      <c r="CH5" s="1">
        <v>1.7999999999999999E-2</v>
      </c>
      <c r="CI5" s="1">
        <v>2E-3</v>
      </c>
      <c r="CJ5" s="1">
        <v>1.7999999999999999E-2</v>
      </c>
      <c r="CK5" s="1">
        <v>0</v>
      </c>
      <c r="CL5" s="1">
        <v>1.6E-2</v>
      </c>
      <c r="CM5" s="1">
        <v>4.0000000000000001E-3</v>
      </c>
      <c r="CN5" s="1">
        <v>1.6E-2</v>
      </c>
      <c r="CO5" s="1">
        <v>6.0000000000000001E-3</v>
      </c>
      <c r="CP5" s="1">
        <v>1.7999999999999999E-2</v>
      </c>
      <c r="CQ5" s="1">
        <v>2E-3</v>
      </c>
      <c r="CR5" s="1">
        <v>1.7000000000000001E-2</v>
      </c>
      <c r="CS5" s="1">
        <v>2E-3</v>
      </c>
      <c r="CT5" s="1">
        <v>1.7000000000000001E-2</v>
      </c>
      <c r="CU5" s="1">
        <v>2E-3</v>
      </c>
      <c r="CV5" s="1">
        <v>1.7000000000000001E-2</v>
      </c>
      <c r="CW5" s="1">
        <v>2E-3</v>
      </c>
      <c r="CX5" s="1">
        <v>1.7000000000000001E-2</v>
      </c>
      <c r="CY5" s="1">
        <v>0</v>
      </c>
      <c r="CZ5" s="1">
        <v>1.7999999999999999E-2</v>
      </c>
      <c r="DA5" s="1">
        <v>2E-3</v>
      </c>
      <c r="DB5" s="1">
        <v>1.7999999999999999E-2</v>
      </c>
      <c r="DC5" s="1">
        <v>0</v>
      </c>
      <c r="DD5" s="1">
        <v>1.6E-2</v>
      </c>
      <c r="DE5" s="1">
        <v>4.0000000000000001E-3</v>
      </c>
      <c r="DF5" s="1">
        <v>1.7999999999999999E-2</v>
      </c>
      <c r="DG5" s="1">
        <v>0</v>
      </c>
      <c r="DH5" s="1">
        <v>8.9999999999999993E-3</v>
      </c>
      <c r="DI5" s="1">
        <v>0</v>
      </c>
      <c r="DJ5" s="1">
        <v>6.2E-2</v>
      </c>
      <c r="DK5" s="1">
        <v>4.0000000000000001E-3</v>
      </c>
      <c r="DL5" s="1">
        <v>5.8999999999999997E-2</v>
      </c>
      <c r="DM5" s="1">
        <v>2E-3</v>
      </c>
      <c r="DN5" s="1">
        <v>5.7000000000000002E-2</v>
      </c>
      <c r="DO5" s="1">
        <v>2E-3</v>
      </c>
      <c r="DP5" s="1">
        <v>8.0000000000000002E-3</v>
      </c>
      <c r="DQ5" s="1">
        <v>0</v>
      </c>
      <c r="DR5" s="1">
        <v>8.9999999999999993E-3</v>
      </c>
      <c r="DS5" s="1">
        <v>2E-3</v>
      </c>
      <c r="DT5" s="1">
        <v>8.0000000000000002E-3</v>
      </c>
      <c r="DU5" s="1">
        <v>0</v>
      </c>
      <c r="DV5" s="1">
        <v>0.36799999999999999</v>
      </c>
      <c r="DW5" s="1">
        <v>4.0000000000000001E-3</v>
      </c>
      <c r="DX5" s="1">
        <v>5.7000000000000002E-2</v>
      </c>
      <c r="DY5" s="1">
        <v>2E-3</v>
      </c>
      <c r="DZ5" s="1">
        <v>0.99522999999999995</v>
      </c>
      <c r="EA5" s="1">
        <v>1.9560000000000001E-2</v>
      </c>
      <c r="EB5" s="1">
        <v>0.995</v>
      </c>
      <c r="EC5" s="1">
        <v>2.32E-3</v>
      </c>
      <c r="ED5" s="1">
        <v>1.7000000000000001E-2</v>
      </c>
      <c r="EE5" s="1">
        <v>0</v>
      </c>
      <c r="EF5" s="1">
        <v>7.2999999999999995E-2</v>
      </c>
      <c r="EG5" s="1">
        <v>2E-3</v>
      </c>
    </row>
    <row r="6" spans="1:137" x14ac:dyDescent="0.25">
      <c r="A6" s="1">
        <v>0.180555555555556</v>
      </c>
      <c r="B6" s="1">
        <v>32.65</v>
      </c>
      <c r="C6" s="1">
        <v>0.64400000000000002</v>
      </c>
      <c r="D6" s="1">
        <v>66.209999999999994</v>
      </c>
      <c r="E6" s="1">
        <v>0.40400000000000003</v>
      </c>
      <c r="F6" s="1">
        <v>66.72</v>
      </c>
      <c r="G6" s="1">
        <v>7.1999999999999995E-2</v>
      </c>
      <c r="H6" s="1">
        <v>30.39</v>
      </c>
      <c r="I6" s="1">
        <v>1.522</v>
      </c>
      <c r="J6" s="1">
        <v>90.86</v>
      </c>
      <c r="K6" s="1">
        <v>0.87</v>
      </c>
      <c r="L6" s="1">
        <v>37.450000000000003</v>
      </c>
      <c r="M6" s="1">
        <v>3.278</v>
      </c>
      <c r="N6" s="1">
        <v>0.98236999999999997</v>
      </c>
      <c r="O6" s="1">
        <v>2.0660000000000001E-2</v>
      </c>
      <c r="P6" s="1">
        <v>0.98643000000000003</v>
      </c>
      <c r="Q6" s="1">
        <v>3.46E-3</v>
      </c>
      <c r="R6" s="1">
        <v>30.65</v>
      </c>
      <c r="S6" s="1">
        <v>0.26400000000000001</v>
      </c>
      <c r="T6" s="1">
        <v>1.516</v>
      </c>
      <c r="U6" s="1">
        <v>1.7999999999999999E-2</v>
      </c>
      <c r="V6" s="1">
        <v>0.70899999999999996</v>
      </c>
      <c r="W6" s="1">
        <v>3.4000000000000002E-2</v>
      </c>
      <c r="X6" s="1">
        <v>6.0780000000000003</v>
      </c>
      <c r="Y6" s="1">
        <v>3.4000000000000002E-2</v>
      </c>
      <c r="Z6" s="1">
        <v>79.56</v>
      </c>
      <c r="AA6" s="1">
        <v>0.82</v>
      </c>
      <c r="AB6" s="1">
        <v>0.58399999999999996</v>
      </c>
      <c r="AC6" s="1">
        <v>6.0000000000000001E-3</v>
      </c>
      <c r="AD6" s="1">
        <v>0.71099999999999997</v>
      </c>
      <c r="AE6" s="1">
        <v>0.02</v>
      </c>
      <c r="AF6" s="1">
        <v>0.501</v>
      </c>
      <c r="AG6" s="1">
        <v>0.02</v>
      </c>
      <c r="AH6" s="1">
        <v>3.7490000000000001</v>
      </c>
      <c r="AI6" s="1">
        <v>7.5999999999999998E-2</v>
      </c>
      <c r="AJ6" s="1">
        <v>0.17199999999999999</v>
      </c>
      <c r="AK6" s="1">
        <v>8.0000000000000002E-3</v>
      </c>
      <c r="AL6" s="1">
        <v>0.98724000000000001</v>
      </c>
      <c r="AM6" s="1">
        <v>1.9560000000000001E-2</v>
      </c>
      <c r="AN6" s="1">
        <v>0.99343999999999999</v>
      </c>
      <c r="AO6" s="1">
        <v>4.2199999999999998E-3</v>
      </c>
      <c r="AP6" s="1">
        <v>0.39300000000000002</v>
      </c>
      <c r="AQ6" s="1">
        <v>0.13</v>
      </c>
      <c r="AR6" s="1">
        <v>9.1999999999999998E-2</v>
      </c>
      <c r="AS6" s="1">
        <v>0.16200000000000001</v>
      </c>
      <c r="AT6" s="1">
        <v>1.534</v>
      </c>
      <c r="AU6" s="1">
        <v>4.3999999999999997E-2</v>
      </c>
      <c r="AV6" s="1">
        <v>0.622</v>
      </c>
      <c r="AW6" s="1">
        <v>2E-3</v>
      </c>
      <c r="AX6" s="1">
        <v>0.99248000000000003</v>
      </c>
      <c r="AY6" s="1">
        <v>2.2440000000000002E-2</v>
      </c>
      <c r="AZ6" s="1">
        <v>0.99156999999999995</v>
      </c>
      <c r="BA6" s="1">
        <v>2.7399999999999998E-3</v>
      </c>
      <c r="BB6" s="1">
        <v>0.19500000000000001</v>
      </c>
      <c r="BC6" s="1">
        <v>2E-3</v>
      </c>
      <c r="BD6" s="1">
        <v>0.64600000000000002</v>
      </c>
      <c r="BE6" s="1">
        <v>8.0000000000000002E-3</v>
      </c>
      <c r="BF6" s="1">
        <v>5.3999999999999999E-2</v>
      </c>
      <c r="BG6" s="1">
        <v>4.0000000000000001E-3</v>
      </c>
      <c r="BH6" s="1">
        <v>5.1999999999999998E-2</v>
      </c>
      <c r="BI6" s="1">
        <v>4.0000000000000001E-3</v>
      </c>
      <c r="BJ6" s="1">
        <v>3.5999999999999997E-2</v>
      </c>
      <c r="BK6" s="1">
        <v>2E-3</v>
      </c>
      <c r="BL6" s="1">
        <v>0.14199999999999999</v>
      </c>
      <c r="BM6" s="1">
        <v>2.1999999999999999E-2</v>
      </c>
      <c r="BN6" s="1">
        <v>0.68300000000000005</v>
      </c>
      <c r="BO6" s="1">
        <v>6.0000000000000001E-3</v>
      </c>
      <c r="BP6" s="1">
        <v>0.99714999999999998</v>
      </c>
      <c r="BQ6" s="1">
        <v>1.3259999999999999E-2</v>
      </c>
      <c r="BR6" s="1">
        <v>0.99161999999999995</v>
      </c>
      <c r="BS6" s="1">
        <v>6.3E-3</v>
      </c>
      <c r="BT6" s="1">
        <v>0.01</v>
      </c>
      <c r="BU6" s="1">
        <v>3.7999999999999999E-2</v>
      </c>
      <c r="BV6" s="1">
        <v>0.04</v>
      </c>
      <c r="BW6" s="1">
        <v>0</v>
      </c>
      <c r="BX6" s="1">
        <v>2.8000000000000001E-2</v>
      </c>
      <c r="BY6" s="1">
        <v>2.1999999999999999E-2</v>
      </c>
      <c r="BZ6" s="1">
        <v>0.28100000000000003</v>
      </c>
      <c r="CA6" s="1">
        <v>4.0000000000000001E-3</v>
      </c>
      <c r="CB6" s="1">
        <v>2.8410000000000002</v>
      </c>
      <c r="CC6" s="1">
        <v>4.3999999999999997E-2</v>
      </c>
      <c r="CD6" s="1">
        <v>2.8140000000000001</v>
      </c>
      <c r="CE6" s="1">
        <v>0.01</v>
      </c>
      <c r="CF6" s="1">
        <v>9.1999999999999998E-2</v>
      </c>
      <c r="CG6" s="1">
        <v>2E-3</v>
      </c>
      <c r="CH6" s="1">
        <v>8.6999999999999994E-2</v>
      </c>
      <c r="CI6" s="1">
        <v>2E-3</v>
      </c>
      <c r="CJ6" s="1">
        <v>8.8999999999999996E-2</v>
      </c>
      <c r="CK6" s="1">
        <v>2E-3</v>
      </c>
      <c r="CL6" s="1">
        <v>8.7999999999999995E-2</v>
      </c>
      <c r="CM6" s="1">
        <v>6.0000000000000001E-3</v>
      </c>
      <c r="CN6" s="1">
        <v>8.5999999999999993E-2</v>
      </c>
      <c r="CO6" s="1">
        <v>4.0000000000000001E-3</v>
      </c>
      <c r="CP6" s="1">
        <v>8.7999999999999995E-2</v>
      </c>
      <c r="CQ6" s="1">
        <v>0</v>
      </c>
      <c r="CR6" s="1">
        <v>8.4000000000000005E-2</v>
      </c>
      <c r="CS6" s="1">
        <v>6.0000000000000001E-3</v>
      </c>
      <c r="CT6" s="1">
        <v>8.7999999999999995E-2</v>
      </c>
      <c r="CU6" s="1">
        <v>2E-3</v>
      </c>
      <c r="CV6" s="1">
        <v>8.5999999999999993E-2</v>
      </c>
      <c r="CW6" s="1">
        <v>0</v>
      </c>
      <c r="CX6" s="1">
        <v>8.6999999999999994E-2</v>
      </c>
      <c r="CY6" s="1">
        <v>0</v>
      </c>
      <c r="CZ6" s="1">
        <v>8.7999999999999995E-2</v>
      </c>
      <c r="DA6" s="1">
        <v>2E-3</v>
      </c>
      <c r="DB6" s="1">
        <v>8.6999999999999994E-2</v>
      </c>
      <c r="DC6" s="1">
        <v>0</v>
      </c>
      <c r="DD6" s="1">
        <v>8.5999999999999993E-2</v>
      </c>
      <c r="DE6" s="1">
        <v>0</v>
      </c>
      <c r="DF6" s="1">
        <v>8.7999999999999995E-2</v>
      </c>
      <c r="DG6" s="1">
        <v>0</v>
      </c>
      <c r="DH6" s="1">
        <v>4.2000000000000003E-2</v>
      </c>
      <c r="DI6" s="1">
        <v>0</v>
      </c>
      <c r="DJ6" s="1">
        <v>0.315</v>
      </c>
      <c r="DK6" s="1">
        <v>6.0000000000000001E-3</v>
      </c>
      <c r="DL6" s="1">
        <v>0.29599999999999999</v>
      </c>
      <c r="DM6" s="1">
        <v>6.0000000000000001E-3</v>
      </c>
      <c r="DN6" s="1">
        <v>0.28799999999999998</v>
      </c>
      <c r="DO6" s="1">
        <v>6.0000000000000001E-3</v>
      </c>
      <c r="DP6" s="1">
        <v>4.1000000000000002E-2</v>
      </c>
      <c r="DQ6" s="1">
        <v>2E-3</v>
      </c>
      <c r="DR6" s="1">
        <v>4.3999999999999997E-2</v>
      </c>
      <c r="DS6" s="1">
        <v>2E-3</v>
      </c>
      <c r="DT6" s="1">
        <v>8.0000000000000002E-3</v>
      </c>
      <c r="DU6" s="1">
        <v>4.0000000000000001E-3</v>
      </c>
      <c r="DV6" s="1">
        <v>1.849</v>
      </c>
      <c r="DW6" s="1">
        <v>1.2E-2</v>
      </c>
      <c r="DX6" s="1">
        <v>0.30499999999999999</v>
      </c>
      <c r="DY6" s="1">
        <v>4.0000000000000001E-3</v>
      </c>
      <c r="DZ6" s="1">
        <v>1.0033099999999999</v>
      </c>
      <c r="EA6" s="1">
        <v>4.5199999999999997E-3</v>
      </c>
      <c r="EB6" s="1">
        <v>0.9919</v>
      </c>
      <c r="EC6" s="1">
        <v>6.4599999999999996E-3</v>
      </c>
      <c r="ED6" s="1">
        <v>7.6999999999999999E-2</v>
      </c>
      <c r="EE6" s="1">
        <v>0</v>
      </c>
      <c r="EF6" s="1">
        <v>0.36099999999999999</v>
      </c>
      <c r="EG6" s="1">
        <v>2E-3</v>
      </c>
    </row>
    <row r="7" spans="1:137" x14ac:dyDescent="0.25">
      <c r="A7" s="1">
        <v>0.11111111111111099</v>
      </c>
      <c r="B7" s="1">
        <v>82.4</v>
      </c>
      <c r="C7" s="1">
        <v>1.3520000000000001</v>
      </c>
      <c r="D7" s="1">
        <v>151.69999999999999</v>
      </c>
      <c r="E7" s="1">
        <v>0.77</v>
      </c>
      <c r="F7" s="1">
        <v>153</v>
      </c>
      <c r="G7" s="1">
        <v>0.45400000000000001</v>
      </c>
      <c r="H7" s="1">
        <v>63.5</v>
      </c>
      <c r="I7" s="1">
        <v>1.208</v>
      </c>
      <c r="J7" s="1">
        <v>169.8</v>
      </c>
      <c r="K7" s="1">
        <v>1.0580000000000001</v>
      </c>
      <c r="L7" s="1">
        <v>83.88</v>
      </c>
      <c r="M7" s="1">
        <v>3.5859999999999999</v>
      </c>
      <c r="N7" s="1">
        <v>0.98743999999999998</v>
      </c>
      <c r="O7" s="1">
        <v>2.0160000000000001E-2</v>
      </c>
      <c r="P7" s="1">
        <v>0.98428000000000004</v>
      </c>
      <c r="Q7" s="1">
        <v>5.8199999999999997E-3</v>
      </c>
      <c r="R7" s="1">
        <v>60.96</v>
      </c>
      <c r="S7" s="1">
        <v>0.112</v>
      </c>
      <c r="T7" s="1">
        <v>3.016</v>
      </c>
      <c r="U7" s="1">
        <v>3.7999999999999999E-2</v>
      </c>
      <c r="V7" s="1">
        <v>1.488</v>
      </c>
      <c r="W7" s="1">
        <v>7.1999999999999995E-2</v>
      </c>
      <c r="X7" s="1">
        <v>12.07</v>
      </c>
      <c r="Y7" s="1">
        <v>2.4E-2</v>
      </c>
      <c r="Z7" s="1">
        <v>157.4</v>
      </c>
      <c r="AA7" s="1">
        <v>1.202</v>
      </c>
      <c r="AB7" s="1">
        <v>1.1850000000000001</v>
      </c>
      <c r="AC7" s="1">
        <v>1.6E-2</v>
      </c>
      <c r="AD7" s="1">
        <v>1.4830000000000001</v>
      </c>
      <c r="AE7" s="1">
        <v>4.5999999999999999E-2</v>
      </c>
      <c r="AF7" s="1">
        <v>1.23</v>
      </c>
      <c r="AG7" s="1">
        <v>1.4E-2</v>
      </c>
      <c r="AH7" s="1">
        <v>4.7450000000000001</v>
      </c>
      <c r="AI7" s="1">
        <v>0.106</v>
      </c>
      <c r="AJ7" s="1">
        <v>0.33900000000000002</v>
      </c>
      <c r="AK7" s="1">
        <v>8.0000000000000002E-3</v>
      </c>
      <c r="AL7" s="1">
        <v>0.99048000000000003</v>
      </c>
      <c r="AM7" s="1">
        <v>1.864E-2</v>
      </c>
      <c r="AN7" s="1">
        <v>0.99207000000000001</v>
      </c>
      <c r="AO7" s="1">
        <v>5.5799999999999999E-3</v>
      </c>
      <c r="AP7" s="1">
        <v>0.53700000000000003</v>
      </c>
      <c r="AQ7" s="1">
        <v>0.05</v>
      </c>
      <c r="AR7" s="1">
        <v>-0.43</v>
      </c>
      <c r="AS7" s="1">
        <v>2.052</v>
      </c>
      <c r="AT7" s="1">
        <v>3.05</v>
      </c>
      <c r="AU7" s="1">
        <v>1.4E-2</v>
      </c>
      <c r="AV7" s="1">
        <v>1.252</v>
      </c>
      <c r="AW7" s="1">
        <v>6.0000000000000001E-3</v>
      </c>
      <c r="AX7" s="1">
        <v>0.99794000000000005</v>
      </c>
      <c r="AY7" s="1">
        <v>1.5480000000000001E-2</v>
      </c>
      <c r="AZ7" s="1">
        <v>0.99229000000000001</v>
      </c>
      <c r="BA7" s="1">
        <v>6.94E-3</v>
      </c>
      <c r="BB7" s="1">
        <v>0.39</v>
      </c>
      <c r="BC7" s="1">
        <v>8.0000000000000002E-3</v>
      </c>
      <c r="BD7" s="1">
        <v>1.3420000000000001</v>
      </c>
      <c r="BE7" s="1">
        <v>4.0000000000000001E-3</v>
      </c>
      <c r="BF7" s="1">
        <v>0.10299999999999999</v>
      </c>
      <c r="BG7" s="1">
        <v>4.0000000000000001E-3</v>
      </c>
      <c r="BH7" s="1">
        <v>0.10299999999999999</v>
      </c>
      <c r="BI7" s="1">
        <v>6.0000000000000001E-3</v>
      </c>
      <c r="BJ7" s="1">
        <v>7.0999999999999994E-2</v>
      </c>
      <c r="BK7" s="1">
        <v>2E-3</v>
      </c>
      <c r="BL7" s="1">
        <v>0.439</v>
      </c>
      <c r="BM7" s="1">
        <v>2.5999999999999999E-2</v>
      </c>
      <c r="BN7" s="1">
        <v>1.3420000000000001</v>
      </c>
      <c r="BO7" s="1">
        <v>4.8000000000000001E-2</v>
      </c>
      <c r="BP7" s="1">
        <v>0.99948000000000004</v>
      </c>
      <c r="BQ7" s="1">
        <v>1.566E-2</v>
      </c>
      <c r="BR7" s="1">
        <v>0.99026999999999998</v>
      </c>
      <c r="BS7" s="1">
        <v>3.98E-3</v>
      </c>
      <c r="BT7" s="1">
        <v>6.7000000000000004E-2</v>
      </c>
      <c r="BU7" s="1">
        <v>2.8000000000000001E-2</v>
      </c>
      <c r="BV7" s="1">
        <v>9.1999999999999998E-2</v>
      </c>
      <c r="BW7" s="1">
        <v>8.0000000000000002E-3</v>
      </c>
      <c r="BX7" s="1">
        <v>7.1999999999999995E-2</v>
      </c>
      <c r="BY7" s="1">
        <v>1.2E-2</v>
      </c>
      <c r="BZ7" s="1">
        <v>0.56000000000000005</v>
      </c>
      <c r="CA7" s="1">
        <v>0.01</v>
      </c>
      <c r="CB7" s="1">
        <v>5.6660000000000004</v>
      </c>
      <c r="CC7" s="1">
        <v>5.8000000000000003E-2</v>
      </c>
      <c r="CD7" s="1">
        <v>5.6020000000000003</v>
      </c>
      <c r="CE7" s="1">
        <v>3.5999999999999997E-2</v>
      </c>
      <c r="CF7" s="1">
        <v>0.183</v>
      </c>
      <c r="CG7" s="1">
        <v>4.0000000000000001E-3</v>
      </c>
      <c r="CH7" s="1">
        <v>0.17699999999999999</v>
      </c>
      <c r="CI7" s="1">
        <v>2E-3</v>
      </c>
      <c r="CJ7" s="1">
        <v>0.17799999999999999</v>
      </c>
      <c r="CK7" s="1">
        <v>4.0000000000000001E-3</v>
      </c>
      <c r="CL7" s="1">
        <v>0.17199999999999999</v>
      </c>
      <c r="CM7" s="1">
        <v>4.0000000000000001E-3</v>
      </c>
      <c r="CN7" s="1">
        <v>0.17299999999999999</v>
      </c>
      <c r="CO7" s="1">
        <v>4.0000000000000001E-3</v>
      </c>
      <c r="CP7" s="1">
        <v>0.17299999999999999</v>
      </c>
      <c r="CQ7" s="1">
        <v>2E-3</v>
      </c>
      <c r="CR7" s="1">
        <v>0.17100000000000001</v>
      </c>
      <c r="CS7" s="1">
        <v>4.0000000000000001E-3</v>
      </c>
      <c r="CT7" s="1">
        <v>0.17499999999999999</v>
      </c>
      <c r="CU7" s="1">
        <v>2E-3</v>
      </c>
      <c r="CV7" s="1">
        <v>0.17100000000000001</v>
      </c>
      <c r="CW7" s="1">
        <v>0</v>
      </c>
      <c r="CX7" s="1">
        <v>0.17499999999999999</v>
      </c>
      <c r="CY7" s="1">
        <v>2E-3</v>
      </c>
      <c r="CZ7" s="1">
        <v>0.17299999999999999</v>
      </c>
      <c r="DA7" s="1">
        <v>0</v>
      </c>
      <c r="DB7" s="1">
        <v>0.17499999999999999</v>
      </c>
      <c r="DC7" s="1">
        <v>2E-3</v>
      </c>
      <c r="DD7" s="1">
        <v>0.17100000000000001</v>
      </c>
      <c r="DE7" s="1">
        <v>8.0000000000000002E-3</v>
      </c>
      <c r="DF7" s="1">
        <v>0.17499999999999999</v>
      </c>
      <c r="DG7" s="1">
        <v>4.0000000000000001E-3</v>
      </c>
      <c r="DH7" s="1">
        <v>0.08</v>
      </c>
      <c r="DI7" s="1">
        <v>2E-3</v>
      </c>
      <c r="DJ7" s="1">
        <v>0.626</v>
      </c>
      <c r="DK7" s="1">
        <v>6.0000000000000001E-3</v>
      </c>
      <c r="DL7" s="1">
        <v>0.59899999999999998</v>
      </c>
      <c r="DM7" s="1">
        <v>6.0000000000000001E-3</v>
      </c>
      <c r="DN7" s="1">
        <v>0.57399999999999995</v>
      </c>
      <c r="DO7" s="1">
        <v>4.0000000000000001E-3</v>
      </c>
      <c r="DP7" s="1">
        <v>8.3000000000000004E-2</v>
      </c>
      <c r="DQ7" s="1">
        <v>2E-3</v>
      </c>
      <c r="DR7" s="1">
        <v>8.8999999999999996E-2</v>
      </c>
      <c r="DS7" s="1">
        <v>6.0000000000000001E-3</v>
      </c>
      <c r="DT7" s="1">
        <v>8.9999999999999993E-3</v>
      </c>
      <c r="DU7" s="1">
        <v>2E-3</v>
      </c>
      <c r="DV7" s="1">
        <v>3.6890000000000001</v>
      </c>
      <c r="DW7" s="1">
        <v>1.2E-2</v>
      </c>
      <c r="DX7" s="1">
        <v>0.60899999999999999</v>
      </c>
      <c r="DY7" s="1">
        <v>2E-3</v>
      </c>
      <c r="DZ7" s="1">
        <v>1.00421</v>
      </c>
      <c r="EA7" s="1">
        <v>8.4399999999999996E-3</v>
      </c>
      <c r="EB7" s="1">
        <v>0.98917999999999995</v>
      </c>
      <c r="EC7" s="1">
        <v>8.8000000000000005E-3</v>
      </c>
      <c r="ED7" s="1">
        <v>0.16600000000000001</v>
      </c>
      <c r="EE7" s="1">
        <v>4.0000000000000001E-3</v>
      </c>
      <c r="EF7" s="1">
        <v>0.72599999999999998</v>
      </c>
      <c r="EG7" s="1">
        <v>6.0000000000000001E-3</v>
      </c>
    </row>
    <row r="8" spans="1:137" x14ac:dyDescent="0.25">
      <c r="A8" s="121">
        <v>6.9444444444444434E-2</v>
      </c>
      <c r="B8" s="1">
        <v>178.4</v>
      </c>
      <c r="C8" s="1">
        <v>1.6379999999999999</v>
      </c>
      <c r="D8" s="1">
        <v>372.7</v>
      </c>
      <c r="E8" s="1">
        <v>2.706</v>
      </c>
      <c r="F8" s="1">
        <v>365.3</v>
      </c>
      <c r="G8" s="1">
        <v>1.8620000000000001</v>
      </c>
      <c r="H8" s="1">
        <v>151.9</v>
      </c>
      <c r="I8" s="1">
        <v>1.3080000000000001</v>
      </c>
      <c r="J8" s="1">
        <v>376.5</v>
      </c>
      <c r="K8" s="1">
        <v>1.6120000000000001</v>
      </c>
      <c r="L8" s="1">
        <v>187.9</v>
      </c>
      <c r="M8" s="1">
        <v>4.1100000000000003</v>
      </c>
      <c r="N8" s="1">
        <v>0.99716000000000005</v>
      </c>
      <c r="O8" s="1">
        <v>2.1260000000000001E-2</v>
      </c>
      <c r="P8" s="1">
        <v>0.98636000000000001</v>
      </c>
      <c r="Q8" s="1">
        <v>6.2599999999999999E-3</v>
      </c>
      <c r="R8" s="1">
        <v>173.3</v>
      </c>
      <c r="S8" s="1">
        <v>0.65</v>
      </c>
      <c r="T8" s="1">
        <v>7.4080000000000004</v>
      </c>
      <c r="U8" s="1">
        <v>8.5999999999999993E-2</v>
      </c>
      <c r="V8" s="1">
        <v>3.532</v>
      </c>
      <c r="W8" s="1">
        <v>0.16400000000000001</v>
      </c>
      <c r="X8" s="1">
        <v>29.44</v>
      </c>
      <c r="Y8" s="1">
        <v>8.0000000000000002E-3</v>
      </c>
      <c r="Z8" s="1">
        <v>381.8</v>
      </c>
      <c r="AA8" s="1">
        <v>0.79600000000000004</v>
      </c>
      <c r="AB8" s="1">
        <v>2.984</v>
      </c>
      <c r="AC8" s="1">
        <v>4.8000000000000001E-2</v>
      </c>
      <c r="AD8" s="1">
        <v>3.4990000000000001</v>
      </c>
      <c r="AE8" s="1">
        <v>4.2000000000000003E-2</v>
      </c>
      <c r="AF8" s="1">
        <v>3.2</v>
      </c>
      <c r="AG8" s="1">
        <v>0.06</v>
      </c>
      <c r="AH8" s="1">
        <v>4.657</v>
      </c>
      <c r="AI8" s="1">
        <v>9.6000000000000002E-2</v>
      </c>
      <c r="AJ8" s="1">
        <v>0.84499999999999997</v>
      </c>
      <c r="AK8" s="1">
        <v>8.0000000000000002E-3</v>
      </c>
      <c r="AL8" s="1">
        <v>0.99031000000000002</v>
      </c>
      <c r="AM8" s="1">
        <v>1.494E-2</v>
      </c>
      <c r="AN8" s="1">
        <v>0.98872000000000004</v>
      </c>
      <c r="AO8" s="1">
        <v>5.4999999999999997E-3</v>
      </c>
      <c r="AP8" s="1">
        <v>1.639</v>
      </c>
      <c r="AQ8" s="1">
        <v>0.32200000000000001</v>
      </c>
      <c r="AR8" s="1">
        <v>2.1669999999999998</v>
      </c>
      <c r="AS8" s="1">
        <v>2.2000000000000002</v>
      </c>
      <c r="AT8" s="1">
        <v>7.492</v>
      </c>
      <c r="AU8" s="1">
        <v>6.0000000000000001E-3</v>
      </c>
      <c r="AV8" s="1">
        <v>3.04</v>
      </c>
      <c r="AW8" s="1">
        <v>2.1999999999999999E-2</v>
      </c>
      <c r="AX8" s="1">
        <v>0.99529999999999996</v>
      </c>
      <c r="AY8" s="1">
        <v>1.8419999999999999E-2</v>
      </c>
      <c r="AZ8" s="1">
        <v>0.98834</v>
      </c>
      <c r="BA8" s="1">
        <v>3.8000000000000002E-4</v>
      </c>
      <c r="BB8" s="1">
        <v>0.95099999999999996</v>
      </c>
      <c r="BC8" s="1">
        <v>1.6E-2</v>
      </c>
      <c r="BD8" s="1">
        <v>3.3650000000000002</v>
      </c>
      <c r="BE8" s="1">
        <v>7.0000000000000007E-2</v>
      </c>
      <c r="BF8" s="1">
        <v>0.25600000000000001</v>
      </c>
      <c r="BG8" s="1">
        <v>0.02</v>
      </c>
      <c r="BH8" s="1">
        <v>0.25800000000000001</v>
      </c>
      <c r="BI8" s="1">
        <v>6.0000000000000001E-3</v>
      </c>
      <c r="BJ8" s="1">
        <v>0.17</v>
      </c>
      <c r="BK8" s="1">
        <v>8.0000000000000002E-3</v>
      </c>
      <c r="BL8" s="1">
        <v>0.46700000000000003</v>
      </c>
      <c r="BM8" s="1">
        <v>1.6E-2</v>
      </c>
      <c r="BN8" s="1">
        <v>3.3380000000000001</v>
      </c>
      <c r="BO8" s="1">
        <v>2.1999999999999999E-2</v>
      </c>
      <c r="BP8" s="1">
        <v>0.99934999999999996</v>
      </c>
      <c r="BQ8" s="1">
        <v>1.506E-2</v>
      </c>
      <c r="BR8" s="1">
        <v>0.98640000000000005</v>
      </c>
      <c r="BS8" s="1">
        <v>5.1200000000000004E-3</v>
      </c>
      <c r="BT8" s="1">
        <v>0.186</v>
      </c>
      <c r="BU8" s="1">
        <v>4.2000000000000003E-2</v>
      </c>
      <c r="BV8" s="1">
        <v>0.23100000000000001</v>
      </c>
      <c r="BW8" s="1">
        <v>1.6E-2</v>
      </c>
      <c r="BX8" s="1">
        <v>0.219</v>
      </c>
      <c r="BY8" s="1">
        <v>1.4E-2</v>
      </c>
      <c r="BZ8" s="1">
        <v>1.3720000000000001</v>
      </c>
      <c r="CA8" s="1">
        <v>6.0000000000000001E-3</v>
      </c>
      <c r="CB8" s="1">
        <v>14.05</v>
      </c>
      <c r="CC8" s="1">
        <v>9.4E-2</v>
      </c>
      <c r="CD8" s="1">
        <v>13.79</v>
      </c>
      <c r="CE8" s="1">
        <v>6.8000000000000005E-2</v>
      </c>
      <c r="CF8" s="1">
        <v>0.442</v>
      </c>
      <c r="CG8" s="1">
        <v>4.0000000000000001E-3</v>
      </c>
      <c r="CH8" s="1">
        <v>0.43</v>
      </c>
      <c r="CI8" s="1">
        <v>8.0000000000000002E-3</v>
      </c>
      <c r="CJ8" s="1">
        <v>0.438</v>
      </c>
      <c r="CK8" s="1">
        <v>6.0000000000000001E-3</v>
      </c>
      <c r="CL8" s="1">
        <v>0.43099999999999999</v>
      </c>
      <c r="CM8" s="1">
        <v>2E-3</v>
      </c>
      <c r="CN8" s="1">
        <v>0.42699999999999999</v>
      </c>
      <c r="CO8" s="1">
        <v>0.01</v>
      </c>
      <c r="CP8" s="1">
        <v>0.42699999999999999</v>
      </c>
      <c r="CQ8" s="1">
        <v>4.0000000000000001E-3</v>
      </c>
      <c r="CR8" s="1">
        <v>0.42399999999999999</v>
      </c>
      <c r="CS8" s="1">
        <v>8.0000000000000002E-3</v>
      </c>
      <c r="CT8" s="1">
        <v>0.435</v>
      </c>
      <c r="CU8" s="1">
        <v>6.0000000000000001E-3</v>
      </c>
      <c r="CV8" s="1">
        <v>0.42399999999999999</v>
      </c>
      <c r="CW8" s="1">
        <v>0</v>
      </c>
      <c r="CX8" s="1">
        <v>0.433</v>
      </c>
      <c r="CY8" s="1">
        <v>8.0000000000000002E-3</v>
      </c>
      <c r="CZ8" s="1">
        <v>0.42899999999999999</v>
      </c>
      <c r="DA8" s="1">
        <v>4.0000000000000001E-3</v>
      </c>
      <c r="DB8" s="1">
        <v>0.433</v>
      </c>
      <c r="DC8" s="1">
        <v>8.0000000000000002E-3</v>
      </c>
      <c r="DD8" s="1">
        <v>0.42299999999999999</v>
      </c>
      <c r="DE8" s="1">
        <v>8.0000000000000002E-3</v>
      </c>
      <c r="DF8" s="1">
        <v>0.42899999999999999</v>
      </c>
      <c r="DG8" s="1">
        <v>6.0000000000000001E-3</v>
      </c>
      <c r="DH8" s="1">
        <v>0.20100000000000001</v>
      </c>
      <c r="DI8" s="1">
        <v>2E-3</v>
      </c>
      <c r="DJ8" s="1">
        <v>1.5429999999999999</v>
      </c>
      <c r="DK8" s="1">
        <v>3.5999999999999997E-2</v>
      </c>
      <c r="DL8" s="1">
        <v>1.4630000000000001</v>
      </c>
      <c r="DM8" s="1">
        <v>0.02</v>
      </c>
      <c r="DN8" s="1">
        <v>1.409</v>
      </c>
      <c r="DO8" s="1">
        <v>2.4E-2</v>
      </c>
      <c r="DP8" s="1">
        <v>0.20499999999999999</v>
      </c>
      <c r="DQ8" s="1">
        <v>2E-3</v>
      </c>
      <c r="DR8" s="1">
        <v>0.218</v>
      </c>
      <c r="DS8" s="1">
        <v>6.0000000000000001E-3</v>
      </c>
      <c r="DT8" s="1">
        <v>2.8000000000000001E-2</v>
      </c>
      <c r="DU8" s="1">
        <v>2E-3</v>
      </c>
      <c r="DV8" s="1">
        <v>9.0239999999999991</v>
      </c>
      <c r="DW8" s="1">
        <v>4.3999999999999997E-2</v>
      </c>
      <c r="DX8" s="1">
        <v>1.484</v>
      </c>
      <c r="DY8" s="1">
        <v>1.6E-2</v>
      </c>
      <c r="DZ8" s="1">
        <v>1.00526</v>
      </c>
      <c r="EA8" s="1">
        <v>1.426E-2</v>
      </c>
      <c r="EB8" s="1">
        <v>0.98599999999999999</v>
      </c>
      <c r="EC8" s="1">
        <v>4.2599999999999999E-3</v>
      </c>
      <c r="ED8" s="1">
        <v>0.42299999999999999</v>
      </c>
      <c r="EE8" s="1">
        <v>0.01</v>
      </c>
      <c r="EF8" s="1">
        <v>1.7709999999999999</v>
      </c>
      <c r="EG8" s="1">
        <v>6.0000000000000001E-3</v>
      </c>
    </row>
    <row r="9" spans="1:137" x14ac:dyDescent="0.25">
      <c r="A9" s="121">
        <v>5.5555555555555552E-2</v>
      </c>
      <c r="B9" s="1">
        <v>361.3</v>
      </c>
      <c r="C9" s="1">
        <v>2.4359999999999999</v>
      </c>
      <c r="D9" s="1">
        <v>745.3</v>
      </c>
      <c r="E9" s="1">
        <v>5.4119999999999999</v>
      </c>
      <c r="F9" s="1">
        <v>732.6</v>
      </c>
      <c r="G9" s="1">
        <v>6.298</v>
      </c>
      <c r="H9" s="1">
        <v>306</v>
      </c>
      <c r="I9" s="1">
        <v>3.778</v>
      </c>
      <c r="J9" s="1">
        <v>738.6</v>
      </c>
      <c r="K9" s="1">
        <v>9.2219999999999995</v>
      </c>
      <c r="L9" s="1">
        <v>393.8</v>
      </c>
      <c r="M9" s="1">
        <v>5.6379999999999999</v>
      </c>
      <c r="N9" s="1">
        <v>0.99048999999999998</v>
      </c>
      <c r="O9" s="1">
        <v>1.9199999999999998E-2</v>
      </c>
      <c r="P9" s="1">
        <v>0.98799999999999999</v>
      </c>
      <c r="Q9" s="1">
        <v>2.32E-3</v>
      </c>
      <c r="R9" s="1">
        <v>345.7</v>
      </c>
      <c r="S9" s="1">
        <v>2.12</v>
      </c>
      <c r="T9" s="1">
        <v>14.86</v>
      </c>
      <c r="U9" s="1">
        <v>9.4E-2</v>
      </c>
      <c r="V9" s="1">
        <v>7.0490000000000004</v>
      </c>
      <c r="W9" s="1">
        <v>0.09</v>
      </c>
      <c r="X9" s="1">
        <v>68.17</v>
      </c>
      <c r="Y9" s="1">
        <v>0.46600000000000003</v>
      </c>
      <c r="Z9" s="1">
        <v>765.5</v>
      </c>
      <c r="AA9" s="1">
        <v>6.17</v>
      </c>
      <c r="AB9" s="1">
        <v>6.0220000000000002</v>
      </c>
      <c r="AC9" s="1">
        <v>6.2E-2</v>
      </c>
      <c r="AD9" s="1">
        <v>7.0289999999999999</v>
      </c>
      <c r="AE9" s="1">
        <v>0.08</v>
      </c>
      <c r="AF9" s="1">
        <v>6.79</v>
      </c>
      <c r="AG9" s="1">
        <v>2.5999999999999999E-2</v>
      </c>
      <c r="AH9" s="1">
        <v>13.14</v>
      </c>
      <c r="AI9" s="1">
        <v>0.19600000000000001</v>
      </c>
      <c r="AJ9" s="1">
        <v>1.6759999999999999</v>
      </c>
      <c r="AK9" s="1">
        <v>0.01</v>
      </c>
      <c r="AL9" s="1">
        <v>0.99453000000000003</v>
      </c>
      <c r="AM9" s="1">
        <v>2.4160000000000001E-2</v>
      </c>
      <c r="AN9" s="1">
        <v>0.99316000000000004</v>
      </c>
      <c r="AO9" s="1">
        <v>1.7799999999999999E-3</v>
      </c>
      <c r="AP9" s="1">
        <v>2.9860000000000002</v>
      </c>
      <c r="AQ9" s="1">
        <v>0.35599999999999998</v>
      </c>
      <c r="AR9" s="1">
        <v>2.7519999999999998</v>
      </c>
      <c r="AS9" s="1">
        <v>0.4</v>
      </c>
      <c r="AT9" s="1">
        <v>14.98</v>
      </c>
      <c r="AU9" s="1">
        <v>3.7999999999999999E-2</v>
      </c>
      <c r="AV9" s="1">
        <v>6.1050000000000004</v>
      </c>
      <c r="AW9" s="1">
        <v>2.8000000000000001E-2</v>
      </c>
      <c r="AX9" s="1">
        <v>1.0034700000000001</v>
      </c>
      <c r="AY9" s="1">
        <v>1.21E-2</v>
      </c>
      <c r="AZ9" s="1">
        <v>0.99112999999999996</v>
      </c>
      <c r="BA9" s="1">
        <v>4.0000000000000002E-4</v>
      </c>
      <c r="BB9" s="1">
        <v>1.9</v>
      </c>
      <c r="BC9" s="1">
        <v>1.2E-2</v>
      </c>
      <c r="BD9" s="1">
        <v>6.7679999999999998</v>
      </c>
      <c r="BE9" s="1">
        <v>4.5999999999999999E-2</v>
      </c>
      <c r="BF9" s="1">
        <v>0.50900000000000001</v>
      </c>
      <c r="BG9" s="1">
        <v>0.02</v>
      </c>
      <c r="BH9" s="1">
        <v>0.51700000000000002</v>
      </c>
      <c r="BI9" s="1">
        <v>6.0000000000000001E-3</v>
      </c>
      <c r="BJ9" s="1">
        <v>0.36599999999999999</v>
      </c>
      <c r="BK9" s="1">
        <v>0.01</v>
      </c>
      <c r="BL9" s="1">
        <v>5.194</v>
      </c>
      <c r="BM9" s="1">
        <v>3.7999999999999999E-2</v>
      </c>
      <c r="BN9" s="1">
        <v>6.6479999999999997</v>
      </c>
      <c r="BO9" s="1">
        <v>0.106</v>
      </c>
      <c r="BP9" s="1">
        <v>1.0044900000000001</v>
      </c>
      <c r="BQ9" s="1">
        <v>1.188E-2</v>
      </c>
      <c r="BR9" s="1">
        <v>0.98611000000000004</v>
      </c>
      <c r="BS9" s="1">
        <v>6.1199999999999996E-3</v>
      </c>
      <c r="BT9" s="1">
        <v>0.44700000000000001</v>
      </c>
      <c r="BU9" s="1">
        <v>2.1999999999999999E-2</v>
      </c>
      <c r="BV9" s="1">
        <v>0.47499999999999998</v>
      </c>
      <c r="BW9" s="1">
        <v>2.8000000000000001E-2</v>
      </c>
      <c r="BX9" s="1">
        <v>0.51100000000000001</v>
      </c>
      <c r="BY9" s="1">
        <v>0.12</v>
      </c>
      <c r="BZ9" s="1">
        <v>2.758</v>
      </c>
      <c r="CA9" s="1">
        <v>0.04</v>
      </c>
      <c r="CB9" s="1">
        <v>27.86</v>
      </c>
      <c r="CC9" s="1">
        <v>0.28000000000000003</v>
      </c>
      <c r="CD9" s="1">
        <v>27.25</v>
      </c>
      <c r="CE9" s="1">
        <v>0.2</v>
      </c>
      <c r="CF9" s="1">
        <v>0.88600000000000001</v>
      </c>
      <c r="CG9" s="1">
        <v>8.0000000000000002E-3</v>
      </c>
      <c r="CH9" s="1">
        <v>0.872</v>
      </c>
      <c r="CI9" s="1">
        <v>1.4E-2</v>
      </c>
      <c r="CJ9" s="1">
        <v>0.88200000000000001</v>
      </c>
      <c r="CK9" s="1">
        <v>2E-3</v>
      </c>
      <c r="CL9" s="1">
        <v>0.85799999999999998</v>
      </c>
      <c r="CM9" s="1">
        <v>2.5999999999999999E-2</v>
      </c>
      <c r="CN9" s="1">
        <v>0.86199999999999999</v>
      </c>
      <c r="CO9" s="1">
        <v>1.2E-2</v>
      </c>
      <c r="CP9" s="1">
        <v>0.86299999999999999</v>
      </c>
      <c r="CQ9" s="1">
        <v>0</v>
      </c>
      <c r="CR9" s="1">
        <v>0.85899999999999999</v>
      </c>
      <c r="CS9" s="1">
        <v>1.6E-2</v>
      </c>
      <c r="CT9" s="1">
        <v>0.86699999999999999</v>
      </c>
      <c r="CU9" s="1">
        <v>6.0000000000000001E-3</v>
      </c>
      <c r="CV9" s="1">
        <v>0.85199999999999998</v>
      </c>
      <c r="CW9" s="1">
        <v>1.4E-2</v>
      </c>
      <c r="CX9" s="1">
        <v>0.874</v>
      </c>
      <c r="CY9" s="1">
        <v>2E-3</v>
      </c>
      <c r="CZ9" s="1">
        <v>0.86499999999999999</v>
      </c>
      <c r="DA9" s="1">
        <v>0.01</v>
      </c>
      <c r="DB9" s="1">
        <v>0.86899999999999999</v>
      </c>
      <c r="DC9" s="1">
        <v>8.0000000000000002E-3</v>
      </c>
      <c r="DD9" s="1">
        <v>0.85399999999999998</v>
      </c>
      <c r="DE9" s="1">
        <v>1.6E-2</v>
      </c>
      <c r="DF9" s="1">
        <v>0.86599999999999999</v>
      </c>
      <c r="DG9" s="1">
        <v>4.0000000000000001E-3</v>
      </c>
      <c r="DH9" s="1">
        <v>0.41499999999999998</v>
      </c>
      <c r="DI9" s="1">
        <v>2E-3</v>
      </c>
      <c r="DJ9" s="1">
        <v>3.1160000000000001</v>
      </c>
      <c r="DK9" s="1">
        <v>1.6E-2</v>
      </c>
      <c r="DL9" s="1">
        <v>2.952</v>
      </c>
      <c r="DM9" s="1">
        <v>1.6E-2</v>
      </c>
      <c r="DN9" s="1">
        <v>2.8359999999999999</v>
      </c>
      <c r="DO9" s="1">
        <v>2.1999999999999999E-2</v>
      </c>
      <c r="DP9" s="1">
        <v>0.41099999999999998</v>
      </c>
      <c r="DQ9" s="1">
        <v>2E-3</v>
      </c>
      <c r="DR9" s="1">
        <v>0.45</v>
      </c>
      <c r="DS9" s="1">
        <v>4.0000000000000001E-3</v>
      </c>
      <c r="DT9" s="1">
        <v>9.6000000000000002E-2</v>
      </c>
      <c r="DU9" s="1">
        <v>6.0000000000000001E-3</v>
      </c>
      <c r="DV9" s="1">
        <v>17.96</v>
      </c>
      <c r="DW9" s="1">
        <v>0.19600000000000001</v>
      </c>
      <c r="DX9" s="1">
        <v>3</v>
      </c>
      <c r="DY9" s="1">
        <v>1.4E-2</v>
      </c>
      <c r="DZ9" s="1">
        <v>1.00295</v>
      </c>
      <c r="EA9" s="1">
        <v>1.09E-2</v>
      </c>
      <c r="EB9" s="1">
        <v>0.98390999999999995</v>
      </c>
      <c r="EC9" s="1">
        <v>4.7600000000000003E-3</v>
      </c>
      <c r="ED9" s="1">
        <v>0.86699999999999999</v>
      </c>
      <c r="EE9" s="1">
        <v>4.0000000000000001E-3</v>
      </c>
      <c r="EF9" s="1">
        <v>3.5609999999999999</v>
      </c>
      <c r="EG9" s="1">
        <v>2.1999999999999999E-2</v>
      </c>
    </row>
    <row r="10" spans="1:137" x14ac:dyDescent="0.25">
      <c r="A10" s="121">
        <v>4.8611111111111112E-2</v>
      </c>
      <c r="B10" s="1">
        <v>716.1</v>
      </c>
      <c r="C10" s="1">
        <v>2.9740000000000002</v>
      </c>
      <c r="D10" s="1">
        <v>1493</v>
      </c>
      <c r="E10" s="1">
        <v>9.6199999999999992</v>
      </c>
      <c r="F10" s="1">
        <v>1460</v>
      </c>
      <c r="G10" s="1">
        <v>10.26</v>
      </c>
      <c r="H10" s="1">
        <v>615.29999999999995</v>
      </c>
      <c r="I10" s="1">
        <v>4.7480000000000002</v>
      </c>
      <c r="J10" s="1">
        <v>1461</v>
      </c>
      <c r="K10" s="1">
        <v>13.038</v>
      </c>
      <c r="L10" s="1">
        <v>779.9</v>
      </c>
      <c r="M10" s="1">
        <v>5.4379999999999997</v>
      </c>
      <c r="N10" s="1">
        <v>1.00728</v>
      </c>
      <c r="O10" s="1">
        <v>1.252E-2</v>
      </c>
      <c r="P10" s="1">
        <v>0.99631999999999998</v>
      </c>
      <c r="Q10" s="1">
        <v>1.014E-2</v>
      </c>
      <c r="R10" s="1">
        <v>695.3</v>
      </c>
      <c r="S10" s="1">
        <v>2.6459999999999999</v>
      </c>
      <c r="T10" s="1">
        <v>29.73</v>
      </c>
      <c r="U10" s="1">
        <v>0.16400000000000001</v>
      </c>
      <c r="V10" s="1">
        <v>14.37</v>
      </c>
      <c r="W10" s="1">
        <v>4.2000000000000003E-2</v>
      </c>
      <c r="X10" s="1">
        <v>136.5</v>
      </c>
      <c r="Y10" s="1">
        <v>0.89800000000000002</v>
      </c>
      <c r="Z10" s="1">
        <v>1566</v>
      </c>
      <c r="AA10" s="1">
        <v>0.99399999999999999</v>
      </c>
      <c r="AB10" s="1">
        <v>12.09</v>
      </c>
      <c r="AC10" s="1">
        <v>0.10199999999999999</v>
      </c>
      <c r="AD10" s="1">
        <v>14.11</v>
      </c>
      <c r="AE10" s="1">
        <v>7.8E-2</v>
      </c>
      <c r="AF10" s="1">
        <v>13.74</v>
      </c>
      <c r="AG10" s="1">
        <v>9.8000000000000004E-2</v>
      </c>
      <c r="AH10" s="1">
        <v>16.5</v>
      </c>
      <c r="AI10" s="1">
        <v>0.20599999999999999</v>
      </c>
      <c r="AJ10" s="1">
        <v>3.3620000000000001</v>
      </c>
      <c r="AK10" s="1">
        <v>0.03</v>
      </c>
      <c r="AL10" s="1">
        <v>1.0010399999999999</v>
      </c>
      <c r="AM10" s="1">
        <v>2.2460000000000001E-2</v>
      </c>
      <c r="AN10" s="1">
        <v>0.99802000000000002</v>
      </c>
      <c r="AO10" s="1">
        <v>3.1800000000000001E-3</v>
      </c>
      <c r="AP10" s="1">
        <v>6.2560000000000002</v>
      </c>
      <c r="AQ10" s="1">
        <v>0.39600000000000002</v>
      </c>
      <c r="AR10" s="1">
        <v>7.327</v>
      </c>
      <c r="AS10" s="1">
        <v>0.73799999999999999</v>
      </c>
      <c r="AT10" s="1">
        <v>29.98</v>
      </c>
      <c r="AU10" s="1">
        <v>0.122</v>
      </c>
      <c r="AV10" s="1">
        <v>12.21</v>
      </c>
      <c r="AW10" s="1">
        <v>3.7999999999999999E-2</v>
      </c>
      <c r="AX10" s="1">
        <v>1.0106999999999999</v>
      </c>
      <c r="AY10" s="1">
        <v>2.598E-2</v>
      </c>
      <c r="AZ10" s="1">
        <v>0.99809000000000003</v>
      </c>
      <c r="BA10" s="1">
        <v>1.24E-3</v>
      </c>
      <c r="BB10" s="1">
        <v>3.8439999999999999</v>
      </c>
      <c r="BC10" s="1">
        <v>2.8000000000000001E-2</v>
      </c>
      <c r="BD10" s="1">
        <v>13.71</v>
      </c>
      <c r="BE10" s="1">
        <v>0.04</v>
      </c>
      <c r="BF10" s="1">
        <v>1.0409999999999999</v>
      </c>
      <c r="BG10" s="1">
        <v>2.8000000000000001E-2</v>
      </c>
      <c r="BH10" s="1">
        <v>1.0389999999999999</v>
      </c>
      <c r="BI10" s="1">
        <v>2.1999999999999999E-2</v>
      </c>
      <c r="BJ10" s="1">
        <v>0.748</v>
      </c>
      <c r="BK10" s="1">
        <v>1.7999999999999999E-2</v>
      </c>
      <c r="BL10" s="1">
        <v>12.64</v>
      </c>
      <c r="BM10" s="1">
        <v>0.154</v>
      </c>
      <c r="BN10" s="1">
        <v>13.53</v>
      </c>
      <c r="BO10" s="1">
        <v>0.14599999999999999</v>
      </c>
      <c r="BP10" s="1">
        <v>1.0102599999999999</v>
      </c>
      <c r="BQ10" s="1">
        <v>2.6980000000000001E-2</v>
      </c>
      <c r="BR10" s="1">
        <v>0.98482000000000003</v>
      </c>
      <c r="BS10" s="1">
        <v>6.3E-3</v>
      </c>
      <c r="BT10" s="1">
        <v>0.95</v>
      </c>
      <c r="BU10" s="1">
        <v>0.03</v>
      </c>
      <c r="BV10" s="1">
        <v>0.98599999999999999</v>
      </c>
      <c r="BW10" s="1">
        <v>1.2E-2</v>
      </c>
      <c r="BX10" s="1">
        <v>0.96599999999999997</v>
      </c>
      <c r="BY10" s="1">
        <v>8.7999999999999995E-2</v>
      </c>
      <c r="BZ10" s="1">
        <v>5.5579999999999998</v>
      </c>
      <c r="CA10" s="1">
        <v>4.8000000000000001E-2</v>
      </c>
      <c r="CB10" s="1">
        <v>56.21</v>
      </c>
      <c r="CC10" s="1">
        <v>0.502</v>
      </c>
      <c r="CD10" s="1">
        <v>64.63</v>
      </c>
      <c r="CE10" s="1">
        <v>0.63800000000000001</v>
      </c>
      <c r="CF10" s="1">
        <v>1.7809999999999999</v>
      </c>
      <c r="CG10" s="1">
        <v>3.4000000000000002E-2</v>
      </c>
      <c r="CH10" s="1">
        <v>1.7749999999999999</v>
      </c>
      <c r="CI10" s="1">
        <v>0.02</v>
      </c>
      <c r="CJ10" s="1">
        <v>1.7829999999999999</v>
      </c>
      <c r="CK10" s="1">
        <v>1.4E-2</v>
      </c>
      <c r="CL10" s="1">
        <v>1.746</v>
      </c>
      <c r="CM10" s="1">
        <v>0.02</v>
      </c>
      <c r="CN10" s="1">
        <v>1.736</v>
      </c>
      <c r="CO10" s="1">
        <v>1.6E-2</v>
      </c>
      <c r="CP10" s="1">
        <v>1.748</v>
      </c>
      <c r="CQ10" s="1">
        <v>2.1999999999999999E-2</v>
      </c>
      <c r="CR10" s="1">
        <v>1.7509999999999999</v>
      </c>
      <c r="CS10" s="1">
        <v>1.2E-2</v>
      </c>
      <c r="CT10" s="1">
        <v>1.7649999999999999</v>
      </c>
      <c r="CU10" s="1">
        <v>1.4E-2</v>
      </c>
      <c r="CV10" s="1">
        <v>1.742</v>
      </c>
      <c r="CW10" s="1">
        <v>2.8000000000000001E-2</v>
      </c>
      <c r="CX10" s="1">
        <v>1.7569999999999999</v>
      </c>
      <c r="CY10" s="1">
        <v>2.1999999999999999E-2</v>
      </c>
      <c r="CZ10" s="1">
        <v>1.7430000000000001</v>
      </c>
      <c r="DA10" s="1">
        <v>1.6E-2</v>
      </c>
      <c r="DB10" s="1">
        <v>1.7669999999999999</v>
      </c>
      <c r="DC10" s="1">
        <v>6.0000000000000001E-3</v>
      </c>
      <c r="DD10" s="1">
        <v>1.7370000000000001</v>
      </c>
      <c r="DE10" s="1">
        <v>1.6E-2</v>
      </c>
      <c r="DF10" s="1">
        <v>1.7609999999999999</v>
      </c>
      <c r="DG10" s="1">
        <v>1.4E-2</v>
      </c>
      <c r="DH10" s="1">
        <v>0.85</v>
      </c>
      <c r="DI10" s="1">
        <v>8.0000000000000002E-3</v>
      </c>
      <c r="DJ10" s="1">
        <v>6.3760000000000003</v>
      </c>
      <c r="DK10" s="1">
        <v>0.05</v>
      </c>
      <c r="DL10" s="1">
        <v>5.9989999999999997</v>
      </c>
      <c r="DM10" s="1">
        <v>0.104</v>
      </c>
      <c r="DN10" s="1">
        <v>5.7610000000000001</v>
      </c>
      <c r="DO10" s="1">
        <v>4.3999999999999997E-2</v>
      </c>
      <c r="DP10" s="1">
        <v>0.81100000000000005</v>
      </c>
      <c r="DQ10" s="1">
        <v>6.0000000000000001E-3</v>
      </c>
      <c r="DR10" s="1">
        <v>0.90800000000000003</v>
      </c>
      <c r="DS10" s="1">
        <v>1.2E-2</v>
      </c>
      <c r="DT10" s="1">
        <v>0.17199999999999999</v>
      </c>
      <c r="DU10" s="1">
        <v>0.02</v>
      </c>
      <c r="DV10" s="1">
        <v>35.979999999999997</v>
      </c>
      <c r="DW10" s="1">
        <v>0.308</v>
      </c>
      <c r="DX10" s="1">
        <v>6.1079999999999997</v>
      </c>
      <c r="DY10" s="1">
        <v>2E-3</v>
      </c>
      <c r="DZ10" s="1">
        <v>1.00108</v>
      </c>
      <c r="EA10" s="1">
        <v>1.5740000000000001E-2</v>
      </c>
      <c r="EB10" s="1">
        <v>0.97758</v>
      </c>
      <c r="EC10" s="1">
        <v>8.5800000000000008E-3</v>
      </c>
      <c r="ED10" s="1">
        <v>1.752</v>
      </c>
      <c r="EE10" s="1">
        <v>8.0000000000000002E-3</v>
      </c>
      <c r="EF10" s="1">
        <v>7.1970000000000001</v>
      </c>
      <c r="EG10" s="1">
        <v>5.1999999999999998E-2</v>
      </c>
    </row>
    <row r="11" spans="1:137" x14ac:dyDescent="0.25">
      <c r="A11" s="121">
        <v>4.2361111111111106E-2</v>
      </c>
      <c r="B11" s="1">
        <v>6435</v>
      </c>
      <c r="C11" s="1">
        <v>24.12</v>
      </c>
      <c r="D11" s="1">
        <v>13630</v>
      </c>
      <c r="E11" s="1">
        <v>57.9</v>
      </c>
      <c r="F11" s="1">
        <v>13180</v>
      </c>
      <c r="G11" s="1">
        <v>49.66</v>
      </c>
      <c r="H11" s="1">
        <v>6471</v>
      </c>
      <c r="I11" s="1">
        <v>21.02</v>
      </c>
      <c r="J11" s="1">
        <v>13250</v>
      </c>
      <c r="K11" s="1">
        <v>93.4</v>
      </c>
      <c r="L11" s="1">
        <v>8169</v>
      </c>
      <c r="M11" s="1">
        <v>71.44</v>
      </c>
      <c r="N11" s="1">
        <v>1.0911900000000001</v>
      </c>
      <c r="O11" s="1">
        <v>1.8939999999999999E-2</v>
      </c>
      <c r="P11" s="1">
        <v>1.08657</v>
      </c>
      <c r="Q11" s="1">
        <v>8.8800000000000007E-3</v>
      </c>
      <c r="R11" s="1">
        <v>6481</v>
      </c>
      <c r="S11" s="1">
        <v>30.16</v>
      </c>
      <c r="T11" s="1">
        <v>326.89999999999998</v>
      </c>
      <c r="U11" s="1">
        <v>3.6659999999999999</v>
      </c>
      <c r="V11" s="1">
        <v>132.1</v>
      </c>
      <c r="W11" s="1">
        <v>2.7480000000000002</v>
      </c>
      <c r="X11" s="1">
        <v>1285</v>
      </c>
      <c r="Y11" s="1">
        <v>12.112</v>
      </c>
      <c r="Z11" s="1">
        <v>14280</v>
      </c>
      <c r="AA11" s="1">
        <v>145.38</v>
      </c>
      <c r="AB11" s="1">
        <v>131.4</v>
      </c>
      <c r="AC11" s="1">
        <v>0.92800000000000005</v>
      </c>
      <c r="AD11" s="1">
        <v>131.69999999999999</v>
      </c>
      <c r="AE11" s="1">
        <v>0.59</v>
      </c>
      <c r="AF11" s="1">
        <v>132</v>
      </c>
      <c r="AG11" s="1">
        <v>0.28199999999999997</v>
      </c>
      <c r="AH11" s="1">
        <v>131.9</v>
      </c>
      <c r="AI11" s="1">
        <v>1.1160000000000001</v>
      </c>
      <c r="AJ11" s="1">
        <v>42.81</v>
      </c>
      <c r="AK11" s="1">
        <v>0.46200000000000002</v>
      </c>
      <c r="AL11" s="1">
        <v>1.0083200000000001</v>
      </c>
      <c r="AM11" s="1">
        <v>9.8399999999999998E-3</v>
      </c>
      <c r="AN11" s="1">
        <v>1.0113700000000001</v>
      </c>
      <c r="AO11" s="1">
        <v>5.7999999999999996E-3</v>
      </c>
      <c r="AP11" s="1">
        <v>63.12</v>
      </c>
      <c r="AQ11" s="1">
        <v>0.72599999999999998</v>
      </c>
      <c r="AR11" s="1">
        <v>63.03</v>
      </c>
      <c r="AS11" s="1">
        <v>1.4179999999999999</v>
      </c>
      <c r="AT11" s="1">
        <v>322.5</v>
      </c>
      <c r="AU11" s="1">
        <v>1.5640000000000001</v>
      </c>
      <c r="AV11" s="1">
        <v>129.5</v>
      </c>
      <c r="AW11" s="1">
        <v>0.73599999999999999</v>
      </c>
      <c r="AX11" s="1">
        <v>1.0924199999999999</v>
      </c>
      <c r="AY11" s="1">
        <v>1.9019999999999999E-2</v>
      </c>
      <c r="AZ11" s="1">
        <v>1.07707</v>
      </c>
      <c r="BA11" s="1">
        <v>7.1199999999999996E-3</v>
      </c>
      <c r="BB11" s="1">
        <v>41.75</v>
      </c>
      <c r="BC11" s="1">
        <v>3.7999999999999999E-2</v>
      </c>
      <c r="BD11" s="1">
        <v>129.9</v>
      </c>
      <c r="BE11" s="1">
        <v>0.63400000000000001</v>
      </c>
      <c r="BF11" s="1">
        <v>9.9049999999999994</v>
      </c>
      <c r="BG11" s="1">
        <v>0.11</v>
      </c>
      <c r="BH11" s="1">
        <v>9.9049999999999994</v>
      </c>
      <c r="BI11" s="1">
        <v>0.05</v>
      </c>
      <c r="BJ11" s="1">
        <v>9.9440000000000008</v>
      </c>
      <c r="BK11" s="1">
        <v>0.1</v>
      </c>
      <c r="BL11" s="1">
        <v>412.1</v>
      </c>
      <c r="BM11" s="1">
        <v>49.2</v>
      </c>
      <c r="BN11" s="1">
        <v>131.69999999999999</v>
      </c>
      <c r="BO11" s="1">
        <v>0.30199999999999999</v>
      </c>
      <c r="BP11" s="1">
        <v>1.01108</v>
      </c>
      <c r="BQ11" s="1">
        <v>1.6500000000000001E-2</v>
      </c>
      <c r="BR11" s="1">
        <v>0.99167000000000005</v>
      </c>
      <c r="BS11" s="1">
        <v>3.48E-3</v>
      </c>
      <c r="BT11" s="1">
        <v>9.92</v>
      </c>
      <c r="BU11" s="1">
        <v>0.14199999999999999</v>
      </c>
      <c r="BV11" s="1">
        <v>9.9130000000000003</v>
      </c>
      <c r="BW11" s="1">
        <v>7.0000000000000007E-2</v>
      </c>
      <c r="BX11" s="1">
        <v>9.9139999999999997</v>
      </c>
      <c r="BY11" s="1">
        <v>0.23400000000000001</v>
      </c>
      <c r="BZ11" s="1">
        <v>63.5</v>
      </c>
      <c r="CA11" s="1">
        <v>0.434</v>
      </c>
      <c r="CB11" s="1">
        <v>649.79999999999995</v>
      </c>
      <c r="CC11" s="1">
        <v>3.6560000000000001</v>
      </c>
      <c r="CD11" s="1">
        <v>649</v>
      </c>
      <c r="CE11" s="1">
        <v>4.2220000000000004</v>
      </c>
      <c r="CF11" s="1">
        <v>17.68</v>
      </c>
      <c r="CG11" s="1">
        <v>0.03</v>
      </c>
      <c r="CH11" s="1">
        <v>17.690000000000001</v>
      </c>
      <c r="CI11" s="1">
        <v>0.122</v>
      </c>
      <c r="CJ11" s="1">
        <v>17.68</v>
      </c>
      <c r="CK11" s="1">
        <v>0.11799999999999999</v>
      </c>
      <c r="CL11" s="1">
        <v>17.690000000000001</v>
      </c>
      <c r="CM11" s="1">
        <v>0.126</v>
      </c>
      <c r="CN11" s="1">
        <v>17.690000000000001</v>
      </c>
      <c r="CO11" s="1">
        <v>0.218</v>
      </c>
      <c r="CP11" s="1">
        <v>17.690000000000001</v>
      </c>
      <c r="CQ11" s="1">
        <v>0.108</v>
      </c>
      <c r="CR11" s="1">
        <v>17.690000000000001</v>
      </c>
      <c r="CS11" s="1">
        <v>0.13200000000000001</v>
      </c>
      <c r="CT11" s="1">
        <v>17.690000000000001</v>
      </c>
      <c r="CU11" s="1">
        <v>0.27800000000000002</v>
      </c>
      <c r="CV11" s="1">
        <v>17.690000000000001</v>
      </c>
      <c r="CW11" s="1">
        <v>0.21</v>
      </c>
      <c r="CX11" s="1">
        <v>17.690000000000001</v>
      </c>
      <c r="CY11" s="1">
        <v>0.24199999999999999</v>
      </c>
      <c r="CZ11" s="1">
        <v>17.690000000000001</v>
      </c>
      <c r="DA11" s="1">
        <v>9.6000000000000002E-2</v>
      </c>
      <c r="DB11" s="1">
        <v>17.690000000000001</v>
      </c>
      <c r="DC11" s="1">
        <v>0.1</v>
      </c>
      <c r="DD11" s="1">
        <v>17.690000000000001</v>
      </c>
      <c r="DE11" s="1">
        <v>0.24199999999999999</v>
      </c>
      <c r="DF11" s="1">
        <v>17.690000000000001</v>
      </c>
      <c r="DG11" s="1">
        <v>0.10199999999999999</v>
      </c>
      <c r="DH11" s="1">
        <v>9.9309999999999992</v>
      </c>
      <c r="DI11" s="1">
        <v>9.4E-2</v>
      </c>
      <c r="DJ11" s="1">
        <v>65.02</v>
      </c>
      <c r="DK11" s="1">
        <v>1.034</v>
      </c>
      <c r="DL11" s="1">
        <v>66.540000000000006</v>
      </c>
      <c r="DM11" s="1">
        <v>10.662000000000001</v>
      </c>
      <c r="DN11" s="1">
        <v>66.569999999999993</v>
      </c>
      <c r="DO11" s="1">
        <v>0.72399999999999998</v>
      </c>
      <c r="DP11" s="1">
        <v>9.9350000000000005</v>
      </c>
      <c r="DQ11" s="1">
        <v>0.114</v>
      </c>
      <c r="DR11" s="1">
        <v>9.9220000000000006</v>
      </c>
      <c r="DS11" s="1">
        <v>9.1999999999999998E-2</v>
      </c>
      <c r="DT11" s="1">
        <v>10.02</v>
      </c>
      <c r="DU11" s="1">
        <v>0.39200000000000002</v>
      </c>
      <c r="DV11" s="1">
        <v>422.4</v>
      </c>
      <c r="DW11" s="1">
        <v>3.028</v>
      </c>
      <c r="DX11" s="1">
        <v>65.41</v>
      </c>
      <c r="DY11" s="1">
        <v>0.49399999999999999</v>
      </c>
      <c r="DZ11" s="1">
        <v>0.97802</v>
      </c>
      <c r="EA11" s="1">
        <v>1.38E-2</v>
      </c>
      <c r="EB11" s="1">
        <v>0.95875999999999995</v>
      </c>
      <c r="EC11" s="1">
        <v>5.8399999999999997E-3</v>
      </c>
      <c r="ED11" s="1">
        <v>17.690000000000001</v>
      </c>
      <c r="EE11" s="1">
        <v>6.4000000000000001E-2</v>
      </c>
      <c r="EF11" s="1">
        <v>83.71</v>
      </c>
      <c r="EG11" s="1">
        <v>0.57199999999999995</v>
      </c>
    </row>
    <row r="12" spans="1:137" x14ac:dyDescent="0.25">
      <c r="A12" s="1" t="s">
        <v>71</v>
      </c>
      <c r="B12" s="1">
        <v>-6.0650000000000004</v>
      </c>
      <c r="C12" s="1">
        <v>0.47</v>
      </c>
      <c r="D12" s="1">
        <v>0.27600000000000002</v>
      </c>
      <c r="E12" s="1">
        <v>0.28399999999999997</v>
      </c>
      <c r="F12" s="1">
        <v>0.191</v>
      </c>
      <c r="G12" s="1">
        <v>0.20599999999999999</v>
      </c>
      <c r="H12" s="1">
        <v>-1.4390000000000001</v>
      </c>
      <c r="I12" s="1">
        <v>1.3879999999999999</v>
      </c>
      <c r="J12" s="1">
        <v>20.329999999999998</v>
      </c>
      <c r="K12" s="1">
        <v>1.1200000000000001</v>
      </c>
      <c r="L12" s="1">
        <v>3.2469999999999999</v>
      </c>
      <c r="M12" s="1">
        <v>0.94</v>
      </c>
      <c r="N12" s="1">
        <v>1.0071000000000001</v>
      </c>
      <c r="O12" s="1">
        <v>1.1339999999999999E-2</v>
      </c>
      <c r="P12" s="1">
        <v>1.01292</v>
      </c>
      <c r="Q12" s="1">
        <v>8.8000000000000003E-4</v>
      </c>
      <c r="R12" s="1">
        <v>0.248</v>
      </c>
      <c r="S12" s="1">
        <v>0.188</v>
      </c>
      <c r="T12" s="1">
        <v>2.9000000000000001E-2</v>
      </c>
      <c r="U12" s="1">
        <v>4.0000000000000001E-3</v>
      </c>
      <c r="V12" s="1">
        <v>1.4999999999999999E-2</v>
      </c>
      <c r="W12" s="1">
        <v>1.4E-2</v>
      </c>
      <c r="X12" s="1">
        <v>2.1999999999999999E-2</v>
      </c>
      <c r="Y12" s="1">
        <v>2.8000000000000001E-2</v>
      </c>
      <c r="Z12" s="1">
        <v>0.998</v>
      </c>
      <c r="AA12" s="1">
        <v>0.77</v>
      </c>
      <c r="AB12" s="1">
        <v>1E-3</v>
      </c>
      <c r="AC12" s="1">
        <v>6.0000000000000001E-3</v>
      </c>
      <c r="AD12" s="1">
        <v>-0.01</v>
      </c>
      <c r="AE12" s="1">
        <v>4.0000000000000001E-3</v>
      </c>
      <c r="AF12" s="1">
        <v>-5.6000000000000001E-2</v>
      </c>
      <c r="AG12" s="1">
        <v>2.5999999999999999E-2</v>
      </c>
      <c r="AH12" s="1">
        <v>-0.03</v>
      </c>
      <c r="AI12" s="1">
        <v>0.06</v>
      </c>
      <c r="AJ12" s="1">
        <v>0</v>
      </c>
      <c r="AK12" s="1">
        <v>2E-3</v>
      </c>
      <c r="AL12" s="1">
        <v>1.0004599999999999</v>
      </c>
      <c r="AM12" s="1">
        <v>1.01E-2</v>
      </c>
      <c r="AN12" s="1">
        <v>1.0123599999999999</v>
      </c>
      <c r="AO12" s="1">
        <v>3.2799999999999999E-3</v>
      </c>
      <c r="AP12" s="1">
        <v>8.7999999999999995E-2</v>
      </c>
      <c r="AQ12" s="1">
        <v>0.16600000000000001</v>
      </c>
      <c r="AR12" s="1">
        <v>2.0299999999999998</v>
      </c>
      <c r="AS12" s="1">
        <v>3.4420000000000002</v>
      </c>
      <c r="AT12" s="1">
        <v>3.7999999999999999E-2</v>
      </c>
      <c r="AU12" s="1">
        <v>0.02</v>
      </c>
      <c r="AV12" s="1">
        <v>1E-3</v>
      </c>
      <c r="AW12" s="1">
        <v>4.0000000000000001E-3</v>
      </c>
      <c r="AX12" s="1">
        <v>1.0048699999999999</v>
      </c>
      <c r="AY12" s="1">
        <v>1.9959999999999999E-2</v>
      </c>
      <c r="AZ12" s="1">
        <v>1.0026200000000001</v>
      </c>
      <c r="BA12" s="1">
        <v>2.8400000000000001E-3</v>
      </c>
      <c r="BB12" s="1">
        <v>2E-3</v>
      </c>
      <c r="BC12" s="1">
        <v>2E-3</v>
      </c>
      <c r="BD12" s="1">
        <v>7.0999999999999994E-2</v>
      </c>
      <c r="BE12" s="1">
        <v>0.09</v>
      </c>
      <c r="BF12" s="1">
        <v>-2E-3</v>
      </c>
      <c r="BG12" s="1">
        <v>0</v>
      </c>
      <c r="BH12" s="1">
        <v>0</v>
      </c>
      <c r="BI12" s="1">
        <v>0</v>
      </c>
      <c r="BJ12" s="1">
        <v>3.0000000000000001E-3</v>
      </c>
      <c r="BK12" s="1">
        <v>2E-3</v>
      </c>
      <c r="BL12" s="1">
        <v>16.75</v>
      </c>
      <c r="BM12" s="1">
        <v>13.35</v>
      </c>
      <c r="BN12" s="1">
        <v>-3.0000000000000001E-3</v>
      </c>
      <c r="BO12" s="1">
        <v>2E-3</v>
      </c>
      <c r="BP12" s="1">
        <v>1.0043200000000001</v>
      </c>
      <c r="BQ12" s="1">
        <v>1.634E-2</v>
      </c>
      <c r="BR12" s="1">
        <v>0.99565999999999999</v>
      </c>
      <c r="BS12" s="1">
        <v>7.26E-3</v>
      </c>
      <c r="BT12" s="1">
        <v>-5.8999999999999997E-2</v>
      </c>
      <c r="BU12" s="1">
        <v>1.4E-2</v>
      </c>
      <c r="BV12" s="1">
        <v>-2.1000000000000001E-2</v>
      </c>
      <c r="BW12" s="1">
        <v>2E-3</v>
      </c>
      <c r="BX12" s="1">
        <v>-2.8000000000000001E-2</v>
      </c>
      <c r="BY12" s="1">
        <v>2E-3</v>
      </c>
      <c r="BZ12" s="1">
        <v>4.0000000000000001E-3</v>
      </c>
      <c r="CA12" s="1">
        <v>4.0000000000000001E-3</v>
      </c>
      <c r="CB12" s="1">
        <v>0.01</v>
      </c>
      <c r="CC12" s="1">
        <v>0.01</v>
      </c>
      <c r="CD12" s="1">
        <v>1.2999999999999999E-2</v>
      </c>
      <c r="CE12" s="1">
        <v>1.2E-2</v>
      </c>
      <c r="CF12" s="1">
        <v>0</v>
      </c>
      <c r="CG12" s="1">
        <v>0</v>
      </c>
      <c r="CH12" s="1">
        <v>-1E-3</v>
      </c>
      <c r="CI12" s="1">
        <v>0</v>
      </c>
      <c r="CJ12" s="1">
        <v>0</v>
      </c>
      <c r="CK12" s="1">
        <v>0</v>
      </c>
      <c r="CL12" s="1">
        <v>-1E-3</v>
      </c>
      <c r="CM12" s="1">
        <v>0</v>
      </c>
      <c r="CN12" s="1">
        <v>-1E-3</v>
      </c>
      <c r="CO12" s="1">
        <v>0</v>
      </c>
      <c r="CP12" s="1">
        <v>0</v>
      </c>
      <c r="CQ12" s="1">
        <v>0</v>
      </c>
      <c r="CR12" s="1">
        <v>-1E-3</v>
      </c>
      <c r="CS12" s="1">
        <v>0</v>
      </c>
      <c r="CT12" s="1">
        <v>0</v>
      </c>
      <c r="CU12" s="1">
        <v>0</v>
      </c>
      <c r="CV12" s="1">
        <v>-1E-3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-1E-3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0.11700000000000001</v>
      </c>
      <c r="DK12" s="1">
        <v>5.3999999999999999E-2</v>
      </c>
      <c r="DL12" s="1">
        <v>1E-3</v>
      </c>
      <c r="DM12" s="1">
        <v>2E-3</v>
      </c>
      <c r="DN12" s="1">
        <v>1E-3</v>
      </c>
      <c r="DO12" s="1">
        <v>2E-3</v>
      </c>
      <c r="DP12" s="1">
        <v>1.2E-2</v>
      </c>
      <c r="DQ12" s="1">
        <v>4.0000000000000001E-3</v>
      </c>
      <c r="DR12" s="1">
        <v>-1E-3</v>
      </c>
      <c r="DS12" s="1">
        <v>0</v>
      </c>
      <c r="DT12" s="1">
        <v>4.4999999999999998E-2</v>
      </c>
      <c r="DU12" s="1">
        <v>2.1999999999999999E-2</v>
      </c>
      <c r="DV12" s="1">
        <v>6.8000000000000005E-2</v>
      </c>
      <c r="DW12" s="1">
        <v>3.5999999999999997E-2</v>
      </c>
      <c r="DX12" s="1">
        <v>0</v>
      </c>
      <c r="DY12" s="1">
        <v>2E-3</v>
      </c>
      <c r="DZ12" s="1">
        <v>0.99924999999999997</v>
      </c>
      <c r="EA12" s="1">
        <v>5.1200000000000004E-3</v>
      </c>
      <c r="EB12" s="1">
        <v>0.98433999999999999</v>
      </c>
      <c r="EC12" s="1">
        <v>4.0400000000000002E-3</v>
      </c>
      <c r="ED12" s="1">
        <v>1E-3</v>
      </c>
      <c r="EE12" s="1">
        <v>0</v>
      </c>
      <c r="EF12" s="1">
        <v>6.0000000000000001E-3</v>
      </c>
      <c r="EG12" s="1">
        <v>4.0000000000000001E-3</v>
      </c>
    </row>
    <row r="13" spans="1:137" x14ac:dyDescent="0.25">
      <c r="A13" s="1" t="s">
        <v>72</v>
      </c>
      <c r="B13" s="1">
        <v>1835</v>
      </c>
      <c r="C13" s="1">
        <v>18.974</v>
      </c>
      <c r="D13" s="1">
        <v>65860</v>
      </c>
      <c r="E13" s="1">
        <v>404</v>
      </c>
      <c r="F13" s="1">
        <v>5500</v>
      </c>
      <c r="G13" s="1">
        <v>87.38</v>
      </c>
      <c r="H13" s="1">
        <v>26290</v>
      </c>
      <c r="I13" s="1">
        <v>356.2</v>
      </c>
      <c r="J13" s="1">
        <v>315300</v>
      </c>
      <c r="K13" s="1">
        <v>848</v>
      </c>
      <c r="L13" s="1">
        <v>602600</v>
      </c>
      <c r="M13" s="1">
        <v>12980</v>
      </c>
      <c r="N13" s="1">
        <v>1.0687599999999999</v>
      </c>
      <c r="O13" s="1">
        <v>9.8200000000000006E-3</v>
      </c>
      <c r="P13" s="1">
        <v>1.10473</v>
      </c>
      <c r="Q13" s="1">
        <v>2.504E-2</v>
      </c>
      <c r="R13" s="1">
        <v>1004</v>
      </c>
      <c r="S13" s="1">
        <v>8.7919999999999998</v>
      </c>
      <c r="T13" s="1">
        <v>6.242</v>
      </c>
      <c r="U13" s="1">
        <v>1.8919999999999999</v>
      </c>
      <c r="V13" s="1">
        <v>6.7759999999999998</v>
      </c>
      <c r="W13" s="1">
        <v>0.40200000000000002</v>
      </c>
      <c r="X13" s="1">
        <v>1213</v>
      </c>
      <c r="Y13" s="1">
        <v>7.3559999999999999</v>
      </c>
      <c r="Z13" s="1">
        <v>5352</v>
      </c>
      <c r="AA13" s="1">
        <v>72.06</v>
      </c>
      <c r="AB13" s="1">
        <v>2.782</v>
      </c>
      <c r="AC13" s="1">
        <v>0.184</v>
      </c>
      <c r="AD13" s="1">
        <v>29.05</v>
      </c>
      <c r="AE13" s="1">
        <v>0.34</v>
      </c>
      <c r="AF13" s="1">
        <v>454.9</v>
      </c>
      <c r="AG13" s="1">
        <v>0.92200000000000004</v>
      </c>
      <c r="AH13" s="1">
        <v>795.2</v>
      </c>
      <c r="AI13" s="1">
        <v>4.0819999999999999</v>
      </c>
      <c r="AJ13" s="1">
        <v>10.050000000000001</v>
      </c>
      <c r="AK13" s="1">
        <v>7.5999999999999998E-2</v>
      </c>
      <c r="AL13" s="1">
        <v>0.99780000000000002</v>
      </c>
      <c r="AM13" s="1">
        <v>2.0820000000000002E-2</v>
      </c>
      <c r="AN13" s="1">
        <v>1.0185200000000001</v>
      </c>
      <c r="AO13" s="1">
        <v>8.8999999999999999E-3</v>
      </c>
      <c r="AP13" s="1">
        <v>2.2719999999999998</v>
      </c>
      <c r="AQ13" s="1">
        <v>1.278</v>
      </c>
      <c r="AR13" s="1">
        <v>35.14</v>
      </c>
      <c r="AS13" s="1">
        <v>17.797999999999998</v>
      </c>
      <c r="AT13" s="1">
        <v>184.5</v>
      </c>
      <c r="AU13" s="1">
        <v>1.29</v>
      </c>
      <c r="AV13" s="1">
        <v>2538</v>
      </c>
      <c r="AW13" s="1">
        <v>14.968</v>
      </c>
      <c r="AX13" s="1">
        <v>1.0599400000000001</v>
      </c>
      <c r="AY13" s="1">
        <v>1.0659999999999999E-2</v>
      </c>
      <c r="AZ13" s="1">
        <v>1.0831900000000001</v>
      </c>
      <c r="BA13" s="1">
        <v>7.5799999999999999E-3</v>
      </c>
      <c r="BB13" s="1">
        <v>0.68100000000000005</v>
      </c>
      <c r="BC13" s="1">
        <v>0.16800000000000001</v>
      </c>
      <c r="BD13" s="1">
        <v>11.43</v>
      </c>
      <c r="BE13" s="1">
        <v>0.30199999999999999</v>
      </c>
      <c r="BF13" s="1">
        <v>2.3E-2</v>
      </c>
      <c r="BG13" s="1">
        <v>5.1999999999999998E-2</v>
      </c>
      <c r="BH13" s="1">
        <v>5.6000000000000001E-2</v>
      </c>
      <c r="BI13" s="1">
        <v>0.01</v>
      </c>
      <c r="BJ13" s="1">
        <v>1.0880000000000001</v>
      </c>
      <c r="BK13" s="1">
        <v>0.10199999999999999</v>
      </c>
      <c r="BL13" s="1">
        <v>5.9660000000000002</v>
      </c>
      <c r="BM13" s="1">
        <v>0.46</v>
      </c>
      <c r="BN13" s="1">
        <v>2.0419999999999998</v>
      </c>
      <c r="BO13" s="1">
        <v>6.2E-2</v>
      </c>
      <c r="BP13" s="1">
        <v>1.04314</v>
      </c>
      <c r="BQ13" s="1">
        <v>1.1979999999999999E-2</v>
      </c>
      <c r="BR13" s="1">
        <v>1.0610599999999999</v>
      </c>
      <c r="BS13" s="1">
        <v>1.042E-2</v>
      </c>
      <c r="BT13" s="1">
        <v>5.5979999999999999</v>
      </c>
      <c r="BU13" s="1">
        <v>2.2280000000000002</v>
      </c>
      <c r="BV13" s="1">
        <v>0.76800000000000002</v>
      </c>
      <c r="BW13" s="1">
        <v>0.38200000000000001</v>
      </c>
      <c r="BX13" s="1">
        <v>-1.2999999999999999E-2</v>
      </c>
      <c r="BY13" s="1">
        <v>0.46600000000000003</v>
      </c>
      <c r="BZ13" s="1">
        <v>5.2670000000000003</v>
      </c>
      <c r="CA13" s="1">
        <v>4.5999999999999999E-2</v>
      </c>
      <c r="CB13" s="1">
        <v>368.5</v>
      </c>
      <c r="CC13" s="1">
        <v>1.1359999999999999</v>
      </c>
      <c r="CD13" s="1">
        <v>426.4</v>
      </c>
      <c r="CE13" s="1">
        <v>1.56</v>
      </c>
      <c r="CF13" s="1">
        <v>6.7649999999999997</v>
      </c>
      <c r="CG13" s="1">
        <v>0.124</v>
      </c>
      <c r="CH13" s="1">
        <v>9.8439999999999994</v>
      </c>
      <c r="CI13" s="1">
        <v>0.23200000000000001</v>
      </c>
      <c r="CJ13" s="1">
        <v>1.2430000000000001</v>
      </c>
      <c r="CK13" s="1">
        <v>3.4000000000000002E-2</v>
      </c>
      <c r="CL13" s="1">
        <v>4.609</v>
      </c>
      <c r="CM13" s="1">
        <v>0.27400000000000002</v>
      </c>
      <c r="CN13" s="1">
        <v>0.89700000000000002</v>
      </c>
      <c r="CO13" s="1">
        <v>3.7999999999999999E-2</v>
      </c>
      <c r="CP13" s="1">
        <v>0.22900000000000001</v>
      </c>
      <c r="CQ13" s="1">
        <v>2.4E-2</v>
      </c>
      <c r="CR13" s="1">
        <v>0.80300000000000005</v>
      </c>
      <c r="CS13" s="1">
        <v>3.7999999999999999E-2</v>
      </c>
      <c r="CT13" s="1">
        <v>0.128</v>
      </c>
      <c r="CU13" s="1">
        <v>2E-3</v>
      </c>
      <c r="CV13" s="1">
        <v>0.60099999999999998</v>
      </c>
      <c r="CW13" s="1">
        <v>4.2000000000000003E-2</v>
      </c>
      <c r="CX13" s="1">
        <v>0.114</v>
      </c>
      <c r="CY13" s="1">
        <v>4.0000000000000001E-3</v>
      </c>
      <c r="CZ13" s="1">
        <v>0.34399999999999997</v>
      </c>
      <c r="DA13" s="1">
        <v>1.4E-2</v>
      </c>
      <c r="DB13" s="1">
        <v>4.3999999999999997E-2</v>
      </c>
      <c r="DC13" s="1">
        <v>0.01</v>
      </c>
      <c r="DD13" s="1">
        <v>0.27500000000000002</v>
      </c>
      <c r="DE13" s="1">
        <v>3.5999999999999997E-2</v>
      </c>
      <c r="DF13" s="1">
        <v>3.9E-2</v>
      </c>
      <c r="DG13" s="1">
        <v>4.0000000000000001E-3</v>
      </c>
      <c r="DH13" s="1">
        <v>3.3000000000000002E-2</v>
      </c>
      <c r="DI13" s="1">
        <v>0.01</v>
      </c>
      <c r="DJ13" s="1">
        <v>2.1880000000000002</v>
      </c>
      <c r="DK13" s="1">
        <v>0.48</v>
      </c>
      <c r="DL13" s="1">
        <v>12.24</v>
      </c>
      <c r="DM13" s="1">
        <v>0.106</v>
      </c>
      <c r="DN13" s="1">
        <v>11.82</v>
      </c>
      <c r="DO13" s="1">
        <v>0.158</v>
      </c>
      <c r="DP13" s="1">
        <v>2.3E-2</v>
      </c>
      <c r="DQ13" s="1">
        <v>0.01</v>
      </c>
      <c r="DR13" s="1">
        <v>1.4E-2</v>
      </c>
      <c r="DS13" s="1">
        <v>0.03</v>
      </c>
      <c r="DT13" s="1">
        <v>1.397</v>
      </c>
      <c r="DU13" s="1">
        <v>0.48399999999999999</v>
      </c>
      <c r="DV13" s="1">
        <v>0.57299999999999995</v>
      </c>
      <c r="DW13" s="1">
        <v>0.42599999999999999</v>
      </c>
      <c r="DX13" s="1">
        <v>11.26</v>
      </c>
      <c r="DY13" s="1">
        <v>7.5999999999999998E-2</v>
      </c>
      <c r="DZ13" s="1">
        <v>0.99899000000000004</v>
      </c>
      <c r="EA13" s="1">
        <v>8.8800000000000007E-3</v>
      </c>
      <c r="EB13" s="1">
        <v>0.98187000000000002</v>
      </c>
      <c r="EC13" s="1">
        <v>1.668E-2</v>
      </c>
      <c r="ED13" s="1">
        <v>1.8440000000000001</v>
      </c>
      <c r="EE13" s="1">
        <v>6.4000000000000001E-2</v>
      </c>
      <c r="EF13" s="1">
        <v>0.29399999999999998</v>
      </c>
      <c r="EG13" s="1">
        <v>4.3999999999999997E-2</v>
      </c>
    </row>
    <row r="14" spans="1:137" x14ac:dyDescent="0.25">
      <c r="A14" s="1" t="s">
        <v>73</v>
      </c>
      <c r="B14" s="1">
        <v>1321</v>
      </c>
      <c r="C14" s="1">
        <v>12.566000000000001</v>
      </c>
      <c r="D14" s="1">
        <v>37320</v>
      </c>
      <c r="E14" s="1">
        <v>132.32</v>
      </c>
      <c r="F14" s="1">
        <v>2996</v>
      </c>
      <c r="G14" s="1">
        <v>37.020000000000003</v>
      </c>
      <c r="H14" s="1">
        <v>38860</v>
      </c>
      <c r="I14" s="1">
        <v>208.6</v>
      </c>
      <c r="J14" s="1">
        <v>467900</v>
      </c>
      <c r="K14" s="1">
        <v>3814</v>
      </c>
      <c r="L14" s="1">
        <v>300400</v>
      </c>
      <c r="M14" s="1">
        <v>1065.4000000000001</v>
      </c>
      <c r="N14" s="1">
        <v>1.0695300000000001</v>
      </c>
      <c r="O14" s="1">
        <v>1.9699999999999999E-2</v>
      </c>
      <c r="P14" s="1">
        <v>1.1393200000000001</v>
      </c>
      <c r="Q14" s="1">
        <v>1.916E-2</v>
      </c>
      <c r="R14" s="1">
        <v>478.6</v>
      </c>
      <c r="S14" s="1">
        <v>5.3639999999999999</v>
      </c>
      <c r="T14" s="1">
        <v>2.746</v>
      </c>
      <c r="U14" s="1">
        <v>9.8000000000000004E-2</v>
      </c>
      <c r="V14" s="1">
        <v>3.915</v>
      </c>
      <c r="W14" s="1">
        <v>0.14799999999999999</v>
      </c>
      <c r="X14" s="1">
        <v>897.9</v>
      </c>
      <c r="Y14" s="1">
        <v>3.198</v>
      </c>
      <c r="Z14" s="1">
        <v>3109</v>
      </c>
      <c r="AA14" s="1">
        <v>15.507999999999999</v>
      </c>
      <c r="AB14" s="1">
        <v>2.0379999999999998</v>
      </c>
      <c r="AC14" s="1">
        <v>6.4000000000000001E-2</v>
      </c>
      <c r="AD14" s="1">
        <v>40.94</v>
      </c>
      <c r="AE14" s="1">
        <v>1.1240000000000001</v>
      </c>
      <c r="AF14" s="1">
        <v>178.5</v>
      </c>
      <c r="AG14" s="1">
        <v>1.768</v>
      </c>
      <c r="AH14" s="1">
        <v>392</v>
      </c>
      <c r="AI14" s="1">
        <v>1.45</v>
      </c>
      <c r="AJ14" s="1">
        <v>4.4379999999999997</v>
      </c>
      <c r="AK14" s="1">
        <v>3.4000000000000002E-2</v>
      </c>
      <c r="AL14" s="1">
        <v>1.0045200000000001</v>
      </c>
      <c r="AM14" s="1">
        <v>1.116E-2</v>
      </c>
      <c r="AN14" s="1">
        <v>1.04003</v>
      </c>
      <c r="AO14" s="1">
        <v>1.0319999999999999E-2</v>
      </c>
      <c r="AP14" s="1">
        <v>0.50600000000000001</v>
      </c>
      <c r="AQ14" s="1">
        <v>1.452</v>
      </c>
      <c r="AR14" s="1">
        <v>23.58</v>
      </c>
      <c r="AS14" s="1">
        <v>19.667999999999999</v>
      </c>
      <c r="AT14" s="1">
        <v>180.3</v>
      </c>
      <c r="AU14" s="1">
        <v>0.66200000000000003</v>
      </c>
      <c r="AV14" s="1">
        <v>802</v>
      </c>
      <c r="AW14" s="1">
        <v>1.4379999999999999</v>
      </c>
      <c r="AX14" s="1">
        <v>1.0503899999999999</v>
      </c>
      <c r="AY14" s="1">
        <v>1.422E-2</v>
      </c>
      <c r="AZ14" s="1">
        <v>1.1025</v>
      </c>
      <c r="BA14" s="1">
        <v>1.26E-2</v>
      </c>
      <c r="BB14" s="1">
        <v>0.30599999999999999</v>
      </c>
      <c r="BC14" s="1">
        <v>2.4E-2</v>
      </c>
      <c r="BD14" s="1">
        <v>5.8639999999999999</v>
      </c>
      <c r="BE14" s="1">
        <v>0.192</v>
      </c>
      <c r="BF14" s="1">
        <v>-2.5000000000000001E-2</v>
      </c>
      <c r="BG14" s="1">
        <v>6.0000000000000001E-3</v>
      </c>
      <c r="BH14" s="1">
        <v>1.2E-2</v>
      </c>
      <c r="BI14" s="1">
        <v>2E-3</v>
      </c>
      <c r="BJ14" s="1">
        <v>0.32600000000000001</v>
      </c>
      <c r="BK14" s="1">
        <v>3.7999999999999999E-2</v>
      </c>
      <c r="BL14" s="1">
        <v>2.754</v>
      </c>
      <c r="BM14" s="1">
        <v>0.23</v>
      </c>
      <c r="BN14" s="1">
        <v>0.42699999999999999</v>
      </c>
      <c r="BO14" s="1">
        <v>4.8000000000000001E-2</v>
      </c>
      <c r="BP14" s="1">
        <v>1.0382400000000001</v>
      </c>
      <c r="BQ14" s="1">
        <v>1.2760000000000001E-2</v>
      </c>
      <c r="BR14" s="1">
        <v>1.0817000000000001</v>
      </c>
      <c r="BS14" s="1">
        <v>1.162E-2</v>
      </c>
      <c r="BT14" s="1">
        <v>2.363</v>
      </c>
      <c r="BU14" s="1">
        <v>0.35</v>
      </c>
      <c r="BV14" s="1">
        <v>0.20699999999999999</v>
      </c>
      <c r="BW14" s="1">
        <v>3.4000000000000002E-2</v>
      </c>
      <c r="BX14" s="1">
        <v>-0.28399999999999997</v>
      </c>
      <c r="BY14" s="1">
        <v>0.1</v>
      </c>
      <c r="BZ14" s="1">
        <v>1.673</v>
      </c>
      <c r="CA14" s="1">
        <v>3.4000000000000002E-2</v>
      </c>
      <c r="CB14" s="1">
        <v>159.69999999999999</v>
      </c>
      <c r="CC14" s="1">
        <v>1.3280000000000001</v>
      </c>
      <c r="CD14" s="1">
        <v>157.5</v>
      </c>
      <c r="CE14" s="1">
        <v>0.78400000000000003</v>
      </c>
      <c r="CF14" s="1">
        <v>3.4249999999999998</v>
      </c>
      <c r="CG14" s="1">
        <v>5.1999999999999998E-2</v>
      </c>
      <c r="CH14" s="1">
        <v>5.0579999999999998</v>
      </c>
      <c r="CI14" s="1">
        <v>4.8000000000000001E-2</v>
      </c>
      <c r="CJ14" s="1">
        <v>0.6</v>
      </c>
      <c r="CK14" s="1">
        <v>0.03</v>
      </c>
      <c r="CL14" s="1">
        <v>2.2530000000000001</v>
      </c>
      <c r="CM14" s="1">
        <v>0.14799999999999999</v>
      </c>
      <c r="CN14" s="1">
        <v>0.40100000000000002</v>
      </c>
      <c r="CO14" s="1">
        <v>8.0000000000000002E-3</v>
      </c>
      <c r="CP14" s="1">
        <v>0.10299999999999999</v>
      </c>
      <c r="CQ14" s="1">
        <v>6.0000000000000001E-3</v>
      </c>
      <c r="CR14" s="1">
        <v>0.376</v>
      </c>
      <c r="CS14" s="1">
        <v>0.05</v>
      </c>
      <c r="CT14" s="1">
        <v>5.5E-2</v>
      </c>
      <c r="CU14" s="1">
        <v>2E-3</v>
      </c>
      <c r="CV14" s="1">
        <v>0.27200000000000002</v>
      </c>
      <c r="CW14" s="1">
        <v>2.1999999999999999E-2</v>
      </c>
      <c r="CX14" s="1">
        <v>5.5E-2</v>
      </c>
      <c r="CY14" s="1">
        <v>0.01</v>
      </c>
      <c r="CZ14" s="1">
        <v>0.152</v>
      </c>
      <c r="DA14" s="1">
        <v>2.1999999999999999E-2</v>
      </c>
      <c r="DB14" s="1">
        <v>1.7999999999999999E-2</v>
      </c>
      <c r="DC14" s="1">
        <v>2E-3</v>
      </c>
      <c r="DD14" s="1">
        <v>0.13300000000000001</v>
      </c>
      <c r="DE14" s="1">
        <v>4.5999999999999999E-2</v>
      </c>
      <c r="DF14" s="1">
        <v>2.1000000000000001E-2</v>
      </c>
      <c r="DG14" s="1">
        <v>8.0000000000000002E-3</v>
      </c>
      <c r="DH14" s="1">
        <v>1.7000000000000001E-2</v>
      </c>
      <c r="DI14" s="1">
        <v>2E-3</v>
      </c>
      <c r="DJ14" s="1">
        <v>0.94899999999999995</v>
      </c>
      <c r="DK14" s="1">
        <v>7.5999999999999998E-2</v>
      </c>
      <c r="DL14" s="1">
        <v>1.4570000000000001</v>
      </c>
      <c r="DM14" s="1">
        <v>1.2E-2</v>
      </c>
      <c r="DN14" s="1">
        <v>1.423</v>
      </c>
      <c r="DO14" s="1">
        <v>3.4000000000000002E-2</v>
      </c>
      <c r="DP14" s="1">
        <v>4.0000000000000001E-3</v>
      </c>
      <c r="DQ14" s="1">
        <v>2E-3</v>
      </c>
      <c r="DR14" s="1">
        <v>-8.0000000000000002E-3</v>
      </c>
      <c r="DS14" s="1">
        <v>4.0000000000000001E-3</v>
      </c>
      <c r="DT14" s="1">
        <v>0.72099999999999997</v>
      </c>
      <c r="DU14" s="1">
        <v>0.12</v>
      </c>
      <c r="DV14" s="1">
        <v>0.20599999999999999</v>
      </c>
      <c r="DW14" s="1">
        <v>2.4E-2</v>
      </c>
      <c r="DX14" s="1">
        <v>5.3120000000000003</v>
      </c>
      <c r="DY14" s="1">
        <v>5.1999999999999998E-2</v>
      </c>
      <c r="DZ14" s="1">
        <v>0.99724000000000002</v>
      </c>
      <c r="EA14" s="1">
        <v>4.3800000000000002E-3</v>
      </c>
      <c r="EB14" s="1">
        <v>0.99678999999999995</v>
      </c>
      <c r="EC14" s="1">
        <v>1.78E-2</v>
      </c>
      <c r="ED14" s="1">
        <v>0.70099999999999996</v>
      </c>
      <c r="EE14" s="1">
        <v>0.01</v>
      </c>
      <c r="EF14" s="1">
        <v>0.10299999999999999</v>
      </c>
      <c r="EG14" s="1">
        <v>8.0000000000000002E-3</v>
      </c>
    </row>
    <row r="15" spans="1:137" x14ac:dyDescent="0.25">
      <c r="A15" s="1" t="s">
        <v>74</v>
      </c>
      <c r="B15" s="1">
        <v>1232</v>
      </c>
      <c r="C15" s="1">
        <v>24.86</v>
      </c>
      <c r="D15" s="1">
        <v>36770</v>
      </c>
      <c r="E15" s="1">
        <v>142.52000000000001</v>
      </c>
      <c r="F15" s="1">
        <v>2039</v>
      </c>
      <c r="G15" s="1">
        <v>12.512</v>
      </c>
      <c r="H15" s="1">
        <v>54280</v>
      </c>
      <c r="I15" s="1">
        <v>618.79999999999995</v>
      </c>
      <c r="J15" s="1">
        <v>439500</v>
      </c>
      <c r="K15" s="1">
        <v>3416</v>
      </c>
      <c r="L15" s="1">
        <v>304200</v>
      </c>
      <c r="M15" s="1">
        <v>3224</v>
      </c>
      <c r="N15" s="1">
        <v>1.0767100000000001</v>
      </c>
      <c r="O15" s="1">
        <v>9.6399999999999993E-3</v>
      </c>
      <c r="P15" s="1">
        <v>1.16344</v>
      </c>
      <c r="Q15" s="1">
        <v>2.4140000000000002E-2</v>
      </c>
      <c r="R15" s="1">
        <v>430</v>
      </c>
      <c r="S15" s="1">
        <v>6.4459999999999997</v>
      </c>
      <c r="T15" s="1">
        <v>1.8779999999999999</v>
      </c>
      <c r="U15" s="1">
        <v>0.27200000000000002</v>
      </c>
      <c r="V15" s="1">
        <v>2.4940000000000002</v>
      </c>
      <c r="W15" s="1">
        <v>0.248</v>
      </c>
      <c r="X15" s="1">
        <v>927.2</v>
      </c>
      <c r="Y15" s="1">
        <v>3.1480000000000001</v>
      </c>
      <c r="Z15" s="1">
        <v>2604</v>
      </c>
      <c r="AA15" s="1">
        <v>14.916</v>
      </c>
      <c r="AB15" s="1">
        <v>3.254</v>
      </c>
      <c r="AC15" s="1">
        <v>3.2000000000000001E-2</v>
      </c>
      <c r="AD15" s="1">
        <v>144.9</v>
      </c>
      <c r="AE15" s="1">
        <v>2.1800000000000002</v>
      </c>
      <c r="AF15" s="1">
        <v>281.8</v>
      </c>
      <c r="AG15" s="1">
        <v>2.6480000000000001</v>
      </c>
      <c r="AH15" s="1">
        <v>375.9</v>
      </c>
      <c r="AI15" s="1">
        <v>4.056</v>
      </c>
      <c r="AJ15" s="1">
        <v>1.2609999999999999</v>
      </c>
      <c r="AK15" s="1">
        <v>4.3999999999999997E-2</v>
      </c>
      <c r="AL15" s="1">
        <v>1.0010699999999999</v>
      </c>
      <c r="AM15" s="1">
        <v>2.0979999999999999E-2</v>
      </c>
      <c r="AN15" s="1">
        <v>1.0575600000000001</v>
      </c>
      <c r="AO15" s="1">
        <v>8.1600000000000006E-3</v>
      </c>
      <c r="AP15" s="1">
        <v>2.4E-2</v>
      </c>
      <c r="AQ15" s="1">
        <v>1.0580000000000001</v>
      </c>
      <c r="AR15" s="1">
        <v>16.57</v>
      </c>
      <c r="AS15" s="1">
        <v>10.093999999999999</v>
      </c>
      <c r="AT15" s="1">
        <v>275.39999999999998</v>
      </c>
      <c r="AU15" s="1">
        <v>2.9980000000000002</v>
      </c>
      <c r="AV15" s="1">
        <v>646.1</v>
      </c>
      <c r="AW15" s="1">
        <v>5.9359999999999999</v>
      </c>
      <c r="AX15" s="1">
        <v>1.0451299999999999</v>
      </c>
      <c r="AY15" s="1">
        <v>5.8399999999999997E-3</v>
      </c>
      <c r="AZ15" s="1">
        <v>1.11778</v>
      </c>
      <c r="BA15" s="1">
        <v>1.0059999999999999E-2</v>
      </c>
      <c r="BB15" s="1">
        <v>0.16</v>
      </c>
      <c r="BC15" s="1">
        <v>1.7999999999999999E-2</v>
      </c>
      <c r="BD15" s="1">
        <v>1.641</v>
      </c>
      <c r="BE15" s="1">
        <v>0.15</v>
      </c>
      <c r="BF15" s="1">
        <v>-2.3E-2</v>
      </c>
      <c r="BG15" s="1">
        <v>6.0000000000000001E-3</v>
      </c>
      <c r="BH15" s="1">
        <v>8.9999999999999993E-3</v>
      </c>
      <c r="BI15" s="1">
        <v>6.0000000000000001E-3</v>
      </c>
      <c r="BJ15" s="1">
        <v>0.28799999999999998</v>
      </c>
      <c r="BK15" s="1">
        <v>2.8000000000000001E-2</v>
      </c>
      <c r="BL15" s="1">
        <v>1.5529999999999999</v>
      </c>
      <c r="BM15" s="1">
        <v>0.126</v>
      </c>
      <c r="BN15" s="1">
        <v>0.63</v>
      </c>
      <c r="BO15" s="1">
        <v>7.5999999999999998E-2</v>
      </c>
      <c r="BP15" s="1">
        <v>1.0322499999999999</v>
      </c>
      <c r="BQ15" s="1">
        <v>6.4200000000000004E-3</v>
      </c>
      <c r="BR15" s="1">
        <v>1.0924700000000001</v>
      </c>
      <c r="BS15" s="1">
        <v>1.5980000000000001E-2</v>
      </c>
      <c r="BT15" s="1">
        <v>1.7829999999999999</v>
      </c>
      <c r="BU15" s="1">
        <v>0.32400000000000001</v>
      </c>
      <c r="BV15" s="1">
        <v>0.03</v>
      </c>
      <c r="BW15" s="1">
        <v>1.6E-2</v>
      </c>
      <c r="BX15" s="1">
        <v>-0.29699999999999999</v>
      </c>
      <c r="BY15" s="1">
        <v>7.0000000000000007E-2</v>
      </c>
      <c r="BZ15" s="1">
        <v>0.9</v>
      </c>
      <c r="CA15" s="1">
        <v>3.2000000000000001E-2</v>
      </c>
      <c r="CB15" s="1">
        <v>39.85</v>
      </c>
      <c r="CC15" s="1">
        <v>0.69199999999999995</v>
      </c>
      <c r="CD15" s="1">
        <v>39.58</v>
      </c>
      <c r="CE15" s="1">
        <v>0.46200000000000002</v>
      </c>
      <c r="CF15" s="1">
        <v>2.048</v>
      </c>
      <c r="CG15" s="1">
        <v>3.4000000000000002E-2</v>
      </c>
      <c r="CH15" s="1">
        <v>2.786</v>
      </c>
      <c r="CI15" s="1">
        <v>1.7999999999999999E-2</v>
      </c>
      <c r="CJ15" s="1">
        <v>0.35599999999999998</v>
      </c>
      <c r="CK15" s="1">
        <v>8.0000000000000002E-3</v>
      </c>
      <c r="CL15" s="1">
        <v>1.258</v>
      </c>
      <c r="CM15" s="1">
        <v>8.5999999999999993E-2</v>
      </c>
      <c r="CN15" s="1">
        <v>0.23300000000000001</v>
      </c>
      <c r="CO15" s="1">
        <v>2.8000000000000001E-2</v>
      </c>
      <c r="CP15" s="1">
        <v>4.3999999999999997E-2</v>
      </c>
      <c r="CQ15" s="1">
        <v>6.0000000000000001E-3</v>
      </c>
      <c r="CR15" s="1">
        <v>0.20799999999999999</v>
      </c>
      <c r="CS15" s="1">
        <v>3.2000000000000001E-2</v>
      </c>
      <c r="CT15" s="1">
        <v>3.4000000000000002E-2</v>
      </c>
      <c r="CU15" s="1">
        <v>2E-3</v>
      </c>
      <c r="CV15" s="1">
        <v>0.155</v>
      </c>
      <c r="CW15" s="1">
        <v>8.0000000000000002E-3</v>
      </c>
      <c r="CX15" s="1">
        <v>2.8000000000000001E-2</v>
      </c>
      <c r="CY15" s="1">
        <v>4.0000000000000001E-3</v>
      </c>
      <c r="CZ15" s="1">
        <v>8.1000000000000003E-2</v>
      </c>
      <c r="DA15" s="1">
        <v>1.6E-2</v>
      </c>
      <c r="DB15" s="1">
        <v>8.9999999999999993E-3</v>
      </c>
      <c r="DC15" s="1">
        <v>2E-3</v>
      </c>
      <c r="DD15" s="1">
        <v>6.0999999999999999E-2</v>
      </c>
      <c r="DE15" s="1">
        <v>0.01</v>
      </c>
      <c r="DF15" s="1">
        <v>8.0000000000000002E-3</v>
      </c>
      <c r="DG15" s="1">
        <v>2E-3</v>
      </c>
      <c r="DH15" s="1">
        <v>1.0999999999999999E-2</v>
      </c>
      <c r="DI15" s="1">
        <v>2E-3</v>
      </c>
      <c r="DJ15" s="1">
        <v>0.55400000000000005</v>
      </c>
      <c r="DK15" s="1">
        <v>4.2000000000000003E-2</v>
      </c>
      <c r="DL15" s="1">
        <v>1.345</v>
      </c>
      <c r="DM15" s="1">
        <v>3.4000000000000002E-2</v>
      </c>
      <c r="DN15" s="1">
        <v>1.29</v>
      </c>
      <c r="DO15" s="1">
        <v>5.3999999999999999E-2</v>
      </c>
      <c r="DP15" s="1">
        <v>0</v>
      </c>
      <c r="DQ15" s="1">
        <v>2E-3</v>
      </c>
      <c r="DR15" s="1">
        <v>-1.0999999999999999E-2</v>
      </c>
      <c r="DS15" s="1">
        <v>0</v>
      </c>
      <c r="DT15" s="1">
        <v>0.51400000000000001</v>
      </c>
      <c r="DU15" s="1">
        <v>9.4E-2</v>
      </c>
      <c r="DV15" s="1">
        <v>9.6000000000000002E-2</v>
      </c>
      <c r="DW15" s="1">
        <v>1.4E-2</v>
      </c>
      <c r="DX15" s="1">
        <v>3.802</v>
      </c>
      <c r="DY15" s="1">
        <v>2.1999999999999999E-2</v>
      </c>
      <c r="DZ15" s="1">
        <v>0.98631999999999997</v>
      </c>
      <c r="EA15" s="1">
        <v>1.0460000000000001E-2</v>
      </c>
      <c r="EB15" s="1">
        <v>1.0079899999999999</v>
      </c>
      <c r="EC15" s="1">
        <v>4.2399999999999998E-3</v>
      </c>
      <c r="ED15" s="1">
        <v>0.40300000000000002</v>
      </c>
      <c r="EE15" s="1">
        <v>2.1999999999999999E-2</v>
      </c>
      <c r="EF15" s="1">
        <v>6.2E-2</v>
      </c>
      <c r="EG15" s="1">
        <v>6.0000000000000001E-3</v>
      </c>
    </row>
    <row r="16" spans="1:137" x14ac:dyDescent="0.25">
      <c r="A16" s="1" t="s">
        <v>75</v>
      </c>
      <c r="B16" s="1">
        <v>16940</v>
      </c>
      <c r="C16" s="1">
        <v>198.8</v>
      </c>
      <c r="D16" s="1">
        <v>85070</v>
      </c>
      <c r="E16" s="1">
        <v>716.6</v>
      </c>
      <c r="F16" s="1">
        <v>5661</v>
      </c>
      <c r="G16" s="1">
        <v>17.693999999999999</v>
      </c>
      <c r="H16" s="1">
        <v>30630</v>
      </c>
      <c r="I16" s="1">
        <v>158.08000000000001</v>
      </c>
      <c r="J16" s="1">
        <v>497300</v>
      </c>
      <c r="K16" s="1">
        <v>1595.2</v>
      </c>
      <c r="L16" s="1">
        <v>501900</v>
      </c>
      <c r="M16" s="1">
        <v>7688</v>
      </c>
      <c r="N16" s="1">
        <v>1.0859700000000001</v>
      </c>
      <c r="O16" s="1">
        <v>4.9800000000000001E-3</v>
      </c>
      <c r="P16" s="1">
        <v>1.19824</v>
      </c>
      <c r="Q16" s="1">
        <v>1.542E-2</v>
      </c>
      <c r="R16" s="1">
        <v>824.9</v>
      </c>
      <c r="S16" s="1">
        <v>7.5540000000000003</v>
      </c>
      <c r="T16" s="1">
        <v>7.5060000000000002</v>
      </c>
      <c r="U16" s="1">
        <v>0.246</v>
      </c>
      <c r="V16" s="1">
        <v>6.8470000000000004</v>
      </c>
      <c r="W16" s="1">
        <v>0.49</v>
      </c>
      <c r="X16" s="1">
        <v>1109</v>
      </c>
      <c r="Y16" s="1">
        <v>9.2439999999999998</v>
      </c>
      <c r="Z16" s="1">
        <v>5764</v>
      </c>
      <c r="AA16" s="1">
        <v>39.74</v>
      </c>
      <c r="AB16" s="1">
        <v>3.2719999999999998</v>
      </c>
      <c r="AC16" s="1">
        <v>9.1999999999999998E-2</v>
      </c>
      <c r="AD16" s="1">
        <v>33.25</v>
      </c>
      <c r="AE16" s="1">
        <v>0.60799999999999998</v>
      </c>
      <c r="AF16" s="1">
        <v>225.8</v>
      </c>
      <c r="AG16" s="1">
        <v>1.702</v>
      </c>
      <c r="AH16" s="1">
        <v>239.2</v>
      </c>
      <c r="AI16" s="1">
        <v>1.8540000000000001</v>
      </c>
      <c r="AJ16" s="1">
        <v>14.78</v>
      </c>
      <c r="AK16" s="1">
        <v>0.104</v>
      </c>
      <c r="AL16" s="1">
        <v>1.006</v>
      </c>
      <c r="AM16" s="1">
        <v>2.5579999999999999E-2</v>
      </c>
      <c r="AN16" s="1">
        <v>1.0759000000000001</v>
      </c>
      <c r="AO16" s="1">
        <v>8.1399999999999997E-3</v>
      </c>
      <c r="AP16" s="1">
        <v>2.847</v>
      </c>
      <c r="AQ16" s="1">
        <v>1.1259999999999999</v>
      </c>
      <c r="AR16" s="1">
        <v>26.65</v>
      </c>
      <c r="AS16" s="1">
        <v>17.692</v>
      </c>
      <c r="AT16" s="1">
        <v>166.2</v>
      </c>
      <c r="AU16" s="1">
        <v>1.704</v>
      </c>
      <c r="AV16" s="1">
        <v>7380</v>
      </c>
      <c r="AW16" s="1">
        <v>59.96</v>
      </c>
      <c r="AX16" s="1">
        <v>1.05036</v>
      </c>
      <c r="AY16" s="1">
        <v>1.6320000000000001E-2</v>
      </c>
      <c r="AZ16" s="1">
        <v>1.1405400000000001</v>
      </c>
      <c r="BA16" s="1">
        <v>1.7219999999999999E-2</v>
      </c>
      <c r="BB16" s="1">
        <v>0.61899999999999999</v>
      </c>
      <c r="BC16" s="1">
        <v>3.5999999999999997E-2</v>
      </c>
      <c r="BD16" s="1">
        <v>14.86</v>
      </c>
      <c r="BE16" s="1">
        <v>5.8000000000000003E-2</v>
      </c>
      <c r="BF16" s="1">
        <v>-8.9999999999999993E-3</v>
      </c>
      <c r="BG16" s="1">
        <v>8.0000000000000002E-3</v>
      </c>
      <c r="BH16" s="1">
        <v>0.14199999999999999</v>
      </c>
      <c r="BI16" s="1">
        <v>1.6E-2</v>
      </c>
      <c r="BJ16" s="1">
        <v>2.472</v>
      </c>
      <c r="BK16" s="1">
        <v>0.16</v>
      </c>
      <c r="BL16" s="1">
        <v>0.38500000000000001</v>
      </c>
      <c r="BM16" s="1">
        <v>3.7999999999999999E-2</v>
      </c>
      <c r="BN16" s="1">
        <v>0.79800000000000004</v>
      </c>
      <c r="BO16" s="1">
        <v>2.8000000000000001E-2</v>
      </c>
      <c r="BP16" s="1">
        <v>1.0309900000000001</v>
      </c>
      <c r="BQ16" s="1">
        <v>1.7559999999999999E-2</v>
      </c>
      <c r="BR16" s="1">
        <v>1.1165700000000001</v>
      </c>
      <c r="BS16" s="1">
        <v>1.52E-2</v>
      </c>
      <c r="BT16" s="1">
        <v>4.9400000000000004</v>
      </c>
      <c r="BU16" s="1">
        <v>7.0000000000000007E-2</v>
      </c>
      <c r="BV16" s="1">
        <v>0.495</v>
      </c>
      <c r="BW16" s="1">
        <v>6.4000000000000001E-2</v>
      </c>
      <c r="BX16" s="1">
        <v>-0.29699999999999999</v>
      </c>
      <c r="BY16" s="1">
        <v>0.106</v>
      </c>
      <c r="BZ16" s="1">
        <v>1.756</v>
      </c>
      <c r="CA16" s="1">
        <v>6.8000000000000005E-2</v>
      </c>
      <c r="CB16" s="1">
        <v>550.9</v>
      </c>
      <c r="CC16" s="1">
        <v>2.16</v>
      </c>
      <c r="CD16" s="1">
        <v>642.5</v>
      </c>
      <c r="CE16" s="1">
        <v>4.09</v>
      </c>
      <c r="CF16" s="1">
        <v>6.2640000000000002</v>
      </c>
      <c r="CG16" s="1">
        <v>0.03</v>
      </c>
      <c r="CH16" s="1">
        <v>11.02</v>
      </c>
      <c r="CI16" s="1">
        <v>5.3999999999999999E-2</v>
      </c>
      <c r="CJ16" s="1">
        <v>1.32</v>
      </c>
      <c r="CK16" s="1">
        <v>3.5999999999999997E-2</v>
      </c>
      <c r="CL16" s="1">
        <v>4.8540000000000001</v>
      </c>
      <c r="CM16" s="1">
        <v>3.2000000000000001E-2</v>
      </c>
      <c r="CN16" s="1">
        <v>0.94599999999999995</v>
      </c>
      <c r="CO16" s="1">
        <v>5.3999999999999999E-2</v>
      </c>
      <c r="CP16" s="1">
        <v>0.27</v>
      </c>
      <c r="CQ16" s="1">
        <v>2.1999999999999999E-2</v>
      </c>
      <c r="CR16" s="1">
        <v>0.83299999999999996</v>
      </c>
      <c r="CS16" s="1">
        <v>2.8000000000000001E-2</v>
      </c>
      <c r="CT16" s="1">
        <v>0.121</v>
      </c>
      <c r="CU16" s="1">
        <v>1.2E-2</v>
      </c>
      <c r="CV16" s="1">
        <v>0.60899999999999999</v>
      </c>
      <c r="CW16" s="1">
        <v>3.4000000000000002E-2</v>
      </c>
      <c r="CX16" s="1">
        <v>0.11600000000000001</v>
      </c>
      <c r="CY16" s="1">
        <v>0.01</v>
      </c>
      <c r="CZ16" s="1">
        <v>0.312</v>
      </c>
      <c r="DA16" s="1">
        <v>1.4E-2</v>
      </c>
      <c r="DB16" s="1">
        <v>4.3999999999999997E-2</v>
      </c>
      <c r="DC16" s="1">
        <v>4.0000000000000001E-3</v>
      </c>
      <c r="DD16" s="1">
        <v>0.27200000000000002</v>
      </c>
      <c r="DE16" s="1">
        <v>4.5999999999999999E-2</v>
      </c>
      <c r="DF16" s="1">
        <v>3.6999999999999998E-2</v>
      </c>
      <c r="DG16" s="1">
        <v>4.0000000000000001E-3</v>
      </c>
      <c r="DH16" s="1">
        <v>1.7000000000000001E-2</v>
      </c>
      <c r="DI16" s="1">
        <v>0</v>
      </c>
      <c r="DJ16" s="1">
        <v>1.349</v>
      </c>
      <c r="DK16" s="1">
        <v>3.4000000000000002E-2</v>
      </c>
      <c r="DL16" s="1">
        <v>1.2709999999999999</v>
      </c>
      <c r="DM16" s="1">
        <v>3.2000000000000001E-2</v>
      </c>
      <c r="DN16" s="1">
        <v>1.2529999999999999</v>
      </c>
      <c r="DO16" s="1">
        <v>3.2000000000000001E-2</v>
      </c>
      <c r="DP16" s="1">
        <v>-1E-3</v>
      </c>
      <c r="DQ16" s="1">
        <v>2E-3</v>
      </c>
      <c r="DR16" s="1">
        <v>-1.0999999999999999E-2</v>
      </c>
      <c r="DS16" s="1">
        <v>0</v>
      </c>
      <c r="DT16" s="1">
        <v>0.52100000000000002</v>
      </c>
      <c r="DU16" s="1">
        <v>3.2000000000000001E-2</v>
      </c>
      <c r="DV16" s="1">
        <v>9.9000000000000005E-2</v>
      </c>
      <c r="DW16" s="1">
        <v>2E-3</v>
      </c>
      <c r="DX16" s="1">
        <v>9.5739999999999998</v>
      </c>
      <c r="DY16" s="1">
        <v>0.09</v>
      </c>
      <c r="DZ16" s="1">
        <v>0.97496000000000005</v>
      </c>
      <c r="EA16" s="1">
        <v>8.7399999999999995E-3</v>
      </c>
      <c r="EB16" s="1">
        <v>1.0111300000000001</v>
      </c>
      <c r="EC16" s="1">
        <v>6.2199999999999998E-3</v>
      </c>
      <c r="ED16" s="1">
        <v>1.4930000000000001</v>
      </c>
      <c r="EE16" s="1">
        <v>2.4E-2</v>
      </c>
      <c r="EF16" s="1">
        <v>0.27900000000000003</v>
      </c>
      <c r="EG16" s="1">
        <v>1.4E-2</v>
      </c>
    </row>
    <row r="17" spans="1:137" x14ac:dyDescent="0.25">
      <c r="A17" s="1" t="s">
        <v>76</v>
      </c>
      <c r="B17" s="1">
        <v>4054</v>
      </c>
      <c r="C17" s="1">
        <v>24.6</v>
      </c>
      <c r="D17" s="1">
        <v>50800</v>
      </c>
      <c r="E17" s="1">
        <v>127.4</v>
      </c>
      <c r="F17" s="1">
        <v>4097</v>
      </c>
      <c r="G17" s="1">
        <v>42.96</v>
      </c>
      <c r="H17" s="1">
        <v>46920</v>
      </c>
      <c r="I17" s="1">
        <v>202.6</v>
      </c>
      <c r="J17" s="1">
        <v>406200</v>
      </c>
      <c r="K17" s="1">
        <v>2106</v>
      </c>
      <c r="L17" s="1">
        <v>687200</v>
      </c>
      <c r="M17" s="1">
        <v>9834</v>
      </c>
      <c r="N17" s="1">
        <v>1.06718</v>
      </c>
      <c r="O17" s="1">
        <v>9.3799999999999994E-3</v>
      </c>
      <c r="P17" s="1">
        <v>1.17174</v>
      </c>
      <c r="Q17" s="1">
        <v>1.4460000000000001E-2</v>
      </c>
      <c r="R17" s="1">
        <v>1002</v>
      </c>
      <c r="S17" s="1">
        <v>30.4</v>
      </c>
      <c r="T17" s="1">
        <v>4.7240000000000002</v>
      </c>
      <c r="U17" s="1">
        <v>0.378</v>
      </c>
      <c r="V17" s="1">
        <v>6.5629999999999997</v>
      </c>
      <c r="W17" s="1">
        <v>0.28599999999999998</v>
      </c>
      <c r="X17" s="1">
        <v>1031</v>
      </c>
      <c r="Y17" s="1">
        <v>4.9800000000000004</v>
      </c>
      <c r="Z17" s="1">
        <v>4652</v>
      </c>
      <c r="AA17" s="1">
        <v>35.5</v>
      </c>
      <c r="AB17" s="1">
        <v>3.202</v>
      </c>
      <c r="AC17" s="1">
        <v>0.124</v>
      </c>
      <c r="AD17" s="1">
        <v>60.96</v>
      </c>
      <c r="AE17" s="1">
        <v>0.222</v>
      </c>
      <c r="AF17" s="1">
        <v>207.3</v>
      </c>
      <c r="AG17" s="1">
        <v>1.07</v>
      </c>
      <c r="AH17" s="1">
        <v>482.5</v>
      </c>
      <c r="AI17" s="1">
        <v>2.2799999999999998</v>
      </c>
      <c r="AJ17" s="1">
        <v>12.42</v>
      </c>
      <c r="AK17" s="1">
        <v>5.3999999999999999E-2</v>
      </c>
      <c r="AL17" s="1">
        <v>0.99360999999999999</v>
      </c>
      <c r="AM17" s="1">
        <v>3.9199999999999999E-3</v>
      </c>
      <c r="AN17" s="1">
        <v>1.0713600000000001</v>
      </c>
      <c r="AO17" s="1">
        <v>7.5599999999999999E-3</v>
      </c>
      <c r="AP17" s="1">
        <v>0.88100000000000001</v>
      </c>
      <c r="AQ17" s="1">
        <v>1.036</v>
      </c>
      <c r="AR17" s="1">
        <v>48.19</v>
      </c>
      <c r="AS17" s="1">
        <v>6.22</v>
      </c>
      <c r="AT17" s="1">
        <v>170.2</v>
      </c>
      <c r="AU17" s="1">
        <v>0.32200000000000001</v>
      </c>
      <c r="AV17" s="1">
        <v>2499</v>
      </c>
      <c r="AW17" s="1">
        <v>15.282</v>
      </c>
      <c r="AX17" s="1">
        <v>1.02427</v>
      </c>
      <c r="AY17" s="1">
        <v>1.8499999999999999E-2</v>
      </c>
      <c r="AZ17" s="1">
        <v>1.11121</v>
      </c>
      <c r="BA17" s="1">
        <v>1.358E-2</v>
      </c>
      <c r="BB17" s="1">
        <v>0.49299999999999999</v>
      </c>
      <c r="BC17" s="1">
        <v>9.1999999999999998E-2</v>
      </c>
      <c r="BD17" s="1">
        <v>11.19</v>
      </c>
      <c r="BE17" s="1">
        <v>0.25600000000000001</v>
      </c>
      <c r="BF17" s="1">
        <v>-1.9E-2</v>
      </c>
      <c r="BG17" s="1">
        <v>6.0000000000000001E-3</v>
      </c>
      <c r="BH17" s="1">
        <v>4.7E-2</v>
      </c>
      <c r="BI17" s="1">
        <v>1.2E-2</v>
      </c>
      <c r="BJ17" s="1">
        <v>0.86599999999999999</v>
      </c>
      <c r="BK17" s="1">
        <v>4.8000000000000001E-2</v>
      </c>
      <c r="BL17" s="1">
        <v>0.253</v>
      </c>
      <c r="BM17" s="1">
        <v>0.24199999999999999</v>
      </c>
      <c r="BN17" s="1">
        <v>0.68200000000000005</v>
      </c>
      <c r="BO17" s="1">
        <v>0.106</v>
      </c>
      <c r="BP17" s="1">
        <v>1.00051</v>
      </c>
      <c r="BQ17" s="1">
        <v>1.1679999999999999E-2</v>
      </c>
      <c r="BR17" s="1">
        <v>1.0883799999999999</v>
      </c>
      <c r="BS17" s="1">
        <v>1.8400000000000001E-3</v>
      </c>
      <c r="BT17" s="1">
        <v>2.867</v>
      </c>
      <c r="BU17" s="1">
        <v>0.26200000000000001</v>
      </c>
      <c r="BV17" s="1">
        <v>0.59</v>
      </c>
      <c r="BW17" s="1">
        <v>7.0000000000000007E-2</v>
      </c>
      <c r="BX17" s="1">
        <v>-0.32200000000000001</v>
      </c>
      <c r="BY17" s="1">
        <v>6.4000000000000001E-2</v>
      </c>
      <c r="BZ17" s="1">
        <v>1.7949999999999999</v>
      </c>
      <c r="CA17" s="1">
        <v>4.3999999999999997E-2</v>
      </c>
      <c r="CB17" s="1">
        <v>471</v>
      </c>
      <c r="CC17" s="1">
        <v>2.1139999999999999</v>
      </c>
      <c r="CD17" s="1">
        <v>548</v>
      </c>
      <c r="CE17" s="1">
        <v>4.8079999999999998</v>
      </c>
      <c r="CF17" s="1">
        <v>4.4130000000000003</v>
      </c>
      <c r="CG17" s="1">
        <v>7.8E-2</v>
      </c>
      <c r="CH17" s="1">
        <v>6.8079999999999998</v>
      </c>
      <c r="CI17" s="1">
        <v>9.4E-2</v>
      </c>
      <c r="CJ17" s="1">
        <v>0.80400000000000005</v>
      </c>
      <c r="CK17" s="1">
        <v>0.03</v>
      </c>
      <c r="CL17" s="1">
        <v>2.972</v>
      </c>
      <c r="CM17" s="1">
        <v>0.112</v>
      </c>
      <c r="CN17" s="1">
        <v>0.54800000000000004</v>
      </c>
      <c r="CO17" s="1">
        <v>2.1999999999999999E-2</v>
      </c>
      <c r="CP17" s="1">
        <v>0.192</v>
      </c>
      <c r="CQ17" s="1">
        <v>2.4E-2</v>
      </c>
      <c r="CR17" s="1">
        <v>0.51800000000000002</v>
      </c>
      <c r="CS17" s="1">
        <v>2.5999999999999999E-2</v>
      </c>
      <c r="CT17" s="1">
        <v>7.6999999999999999E-2</v>
      </c>
      <c r="CU17" s="1">
        <v>6.0000000000000001E-3</v>
      </c>
      <c r="CV17" s="1">
        <v>0.39400000000000002</v>
      </c>
      <c r="CW17" s="1">
        <v>5.3999999999999999E-2</v>
      </c>
      <c r="CX17" s="1">
        <v>7.4999999999999997E-2</v>
      </c>
      <c r="CY17" s="1">
        <v>0</v>
      </c>
      <c r="CZ17" s="1">
        <v>0.20599999999999999</v>
      </c>
      <c r="DA17" s="1">
        <v>6.0000000000000001E-3</v>
      </c>
      <c r="DB17" s="1">
        <v>2.5999999999999999E-2</v>
      </c>
      <c r="DC17" s="1">
        <v>4.0000000000000001E-3</v>
      </c>
      <c r="DD17" s="1">
        <v>0.17</v>
      </c>
      <c r="DE17" s="1">
        <v>0.03</v>
      </c>
      <c r="DF17" s="1">
        <v>2.4E-2</v>
      </c>
      <c r="DG17" s="1">
        <v>4.0000000000000001E-3</v>
      </c>
      <c r="DH17" s="1">
        <v>1.2999999999999999E-2</v>
      </c>
      <c r="DI17" s="1">
        <v>2E-3</v>
      </c>
      <c r="DJ17" s="1">
        <v>1.3149999999999999</v>
      </c>
      <c r="DK17" s="1">
        <v>6.0000000000000001E-3</v>
      </c>
      <c r="DL17" s="1">
        <v>2.9510000000000001</v>
      </c>
      <c r="DM17" s="1">
        <v>6.6000000000000003E-2</v>
      </c>
      <c r="DN17" s="1">
        <v>2.8450000000000002</v>
      </c>
      <c r="DO17" s="1">
        <v>1.7999999999999999E-2</v>
      </c>
      <c r="DP17" s="1">
        <v>-2E-3</v>
      </c>
      <c r="DQ17" s="1">
        <v>2E-3</v>
      </c>
      <c r="DR17" s="1">
        <v>-3.0000000000000001E-3</v>
      </c>
      <c r="DS17" s="1">
        <v>4.0000000000000001E-3</v>
      </c>
      <c r="DT17" s="1">
        <v>0.70799999999999996</v>
      </c>
      <c r="DU17" s="1">
        <v>0.08</v>
      </c>
      <c r="DV17" s="1">
        <v>8.2000000000000003E-2</v>
      </c>
      <c r="DW17" s="1">
        <v>6.0000000000000001E-3</v>
      </c>
      <c r="DX17" s="1">
        <v>5.3330000000000002</v>
      </c>
      <c r="DY17" s="1">
        <v>2.4E-2</v>
      </c>
      <c r="DZ17" s="1">
        <v>0.94596999999999998</v>
      </c>
      <c r="EA17" s="1">
        <v>1.5440000000000001E-2</v>
      </c>
      <c r="EB17" s="1">
        <v>0.99399999999999999</v>
      </c>
      <c r="EC17" s="1">
        <v>9.1999999999999998E-3</v>
      </c>
      <c r="ED17" s="1">
        <v>0.96</v>
      </c>
      <c r="EE17" s="1">
        <v>2.1999999999999999E-2</v>
      </c>
      <c r="EF17" s="1">
        <v>0.16300000000000001</v>
      </c>
      <c r="EG17" s="1">
        <v>8.0000000000000002E-3</v>
      </c>
    </row>
    <row r="18" spans="1:137" x14ac:dyDescent="0.25">
      <c r="A18" s="1" t="s">
        <v>77</v>
      </c>
      <c r="B18" s="1">
        <v>3755</v>
      </c>
      <c r="C18" s="1">
        <v>57.54</v>
      </c>
      <c r="D18" s="1">
        <v>36940</v>
      </c>
      <c r="E18" s="1">
        <v>248.6</v>
      </c>
      <c r="F18" s="1">
        <v>2650</v>
      </c>
      <c r="G18" s="1">
        <v>29.4</v>
      </c>
      <c r="H18" s="1">
        <v>54100</v>
      </c>
      <c r="I18" s="1">
        <v>417.4</v>
      </c>
      <c r="J18" s="1">
        <v>496400</v>
      </c>
      <c r="K18" s="1">
        <v>1938.2</v>
      </c>
      <c r="L18" s="1">
        <v>398200</v>
      </c>
      <c r="M18" s="1">
        <v>4612</v>
      </c>
      <c r="N18" s="1">
        <v>1.0482199999999999</v>
      </c>
      <c r="O18" s="1">
        <v>1.124E-2</v>
      </c>
      <c r="P18" s="1">
        <v>1.17041</v>
      </c>
      <c r="Q18" s="1">
        <v>1.7860000000000001E-2</v>
      </c>
      <c r="R18" s="1">
        <v>578.20000000000005</v>
      </c>
      <c r="S18" s="1">
        <v>8.9139999999999997</v>
      </c>
      <c r="T18" s="1">
        <v>2.1139999999999999</v>
      </c>
      <c r="U18" s="1">
        <v>0.28000000000000003</v>
      </c>
      <c r="V18" s="1">
        <v>5.2489999999999997</v>
      </c>
      <c r="W18" s="1">
        <v>0.69199999999999995</v>
      </c>
      <c r="X18" s="1">
        <v>578.6</v>
      </c>
      <c r="Y18" s="1">
        <v>3.2519999999999998</v>
      </c>
      <c r="Z18" s="1">
        <v>3533</v>
      </c>
      <c r="AA18" s="1">
        <v>12.378</v>
      </c>
      <c r="AB18" s="1">
        <v>2.5030000000000001</v>
      </c>
      <c r="AC18" s="1">
        <v>0.13</v>
      </c>
      <c r="AD18" s="1">
        <v>58.95</v>
      </c>
      <c r="AE18" s="1">
        <v>1.1779999999999999</v>
      </c>
      <c r="AF18" s="1">
        <v>432.4</v>
      </c>
      <c r="AG18" s="1">
        <v>4.6219999999999999</v>
      </c>
      <c r="AH18" s="1">
        <v>619.29999999999995</v>
      </c>
      <c r="AI18" s="1">
        <v>6.8220000000000001</v>
      </c>
      <c r="AJ18" s="1">
        <v>4.758</v>
      </c>
      <c r="AK18" s="1">
        <v>9.1999999999999998E-2</v>
      </c>
      <c r="AL18" s="1">
        <v>0.98167000000000004</v>
      </c>
      <c r="AM18" s="1">
        <v>2.3359999999999999E-2</v>
      </c>
      <c r="AN18" s="1">
        <v>1.07576</v>
      </c>
      <c r="AO18" s="1">
        <v>8.1600000000000006E-3</v>
      </c>
      <c r="AP18" s="1">
        <v>0.23100000000000001</v>
      </c>
      <c r="AQ18" s="1">
        <v>0.70199999999999996</v>
      </c>
      <c r="AR18" s="1">
        <v>13.49</v>
      </c>
      <c r="AS18" s="1">
        <v>10.37</v>
      </c>
      <c r="AT18" s="1">
        <v>155.80000000000001</v>
      </c>
      <c r="AU18" s="1">
        <v>0.214</v>
      </c>
      <c r="AV18" s="1">
        <v>1854</v>
      </c>
      <c r="AW18" s="1">
        <v>7.26</v>
      </c>
      <c r="AX18" s="1">
        <v>1.00353</v>
      </c>
      <c r="AY18" s="1">
        <v>1.342E-2</v>
      </c>
      <c r="AZ18" s="1">
        <v>1.1089100000000001</v>
      </c>
      <c r="BA18" s="1">
        <v>1.0580000000000001E-2</v>
      </c>
      <c r="BB18" s="1">
        <v>0.27900000000000003</v>
      </c>
      <c r="BC18" s="1">
        <v>2.1999999999999999E-2</v>
      </c>
      <c r="BD18" s="1">
        <v>2.617</v>
      </c>
      <c r="BE18" s="1">
        <v>5.8000000000000003E-2</v>
      </c>
      <c r="BF18" s="1">
        <v>-2.3E-2</v>
      </c>
      <c r="BG18" s="1">
        <v>1.2E-2</v>
      </c>
      <c r="BH18" s="1">
        <v>3.2000000000000001E-2</v>
      </c>
      <c r="BI18" s="1">
        <v>0.01</v>
      </c>
      <c r="BJ18" s="1">
        <v>0.61899999999999999</v>
      </c>
      <c r="BK18" s="1">
        <v>0.02</v>
      </c>
      <c r="BL18" s="1">
        <v>0.86899999999999999</v>
      </c>
      <c r="BM18" s="1">
        <v>0.20399999999999999</v>
      </c>
      <c r="BN18" s="1">
        <v>0.63700000000000001</v>
      </c>
      <c r="BO18" s="1">
        <v>4.8000000000000001E-2</v>
      </c>
      <c r="BP18" s="1">
        <v>0.98848000000000003</v>
      </c>
      <c r="BQ18" s="1">
        <v>6.7600000000000004E-3</v>
      </c>
      <c r="BR18" s="1">
        <v>1.08826</v>
      </c>
      <c r="BS18" s="1">
        <v>5.64E-3</v>
      </c>
      <c r="BT18" s="1">
        <v>2.444</v>
      </c>
      <c r="BU18" s="1">
        <v>0.22</v>
      </c>
      <c r="BV18" s="1">
        <v>0.45700000000000002</v>
      </c>
      <c r="BW18" s="1">
        <v>5.6000000000000001E-2</v>
      </c>
      <c r="BX18" s="1">
        <v>-0.318</v>
      </c>
      <c r="BY18" s="1">
        <v>5.6000000000000001E-2</v>
      </c>
      <c r="BZ18" s="1">
        <v>0.59699999999999998</v>
      </c>
      <c r="CA18" s="1">
        <v>2.5999999999999999E-2</v>
      </c>
      <c r="CB18" s="1">
        <v>175</v>
      </c>
      <c r="CC18" s="1">
        <v>2.1139999999999999</v>
      </c>
      <c r="CD18" s="1">
        <v>172.2</v>
      </c>
      <c r="CE18" s="1">
        <v>1.502</v>
      </c>
      <c r="CF18" s="1">
        <v>5.7210000000000001</v>
      </c>
      <c r="CG18" s="1">
        <v>3.7999999999999999E-2</v>
      </c>
      <c r="CH18" s="1">
        <v>8.2639999999999993</v>
      </c>
      <c r="CI18" s="1">
        <v>0.19</v>
      </c>
      <c r="CJ18" s="1">
        <v>0.86199999999999999</v>
      </c>
      <c r="CK18" s="1">
        <v>8.0000000000000002E-3</v>
      </c>
      <c r="CL18" s="1">
        <v>3.0270000000000001</v>
      </c>
      <c r="CM18" s="1">
        <v>8.4000000000000005E-2</v>
      </c>
      <c r="CN18" s="1">
        <v>0.317</v>
      </c>
      <c r="CO18" s="1">
        <v>6.0000000000000001E-3</v>
      </c>
      <c r="CP18" s="1">
        <v>0.10100000000000001</v>
      </c>
      <c r="CQ18" s="1">
        <v>6.0000000000000001E-3</v>
      </c>
      <c r="CR18" s="1">
        <v>0.35599999999999998</v>
      </c>
      <c r="CS18" s="1">
        <v>0.03</v>
      </c>
      <c r="CT18" s="1">
        <v>5.0999999999999997E-2</v>
      </c>
      <c r="CU18" s="1">
        <v>4.0000000000000001E-3</v>
      </c>
      <c r="CV18" s="1">
        <v>0.22700000000000001</v>
      </c>
      <c r="CW18" s="1">
        <v>4.8000000000000001E-2</v>
      </c>
      <c r="CX18" s="1">
        <v>4.1000000000000002E-2</v>
      </c>
      <c r="CY18" s="1">
        <v>4.0000000000000001E-3</v>
      </c>
      <c r="CZ18" s="1">
        <v>0.115</v>
      </c>
      <c r="DA18" s="1">
        <v>1.2E-2</v>
      </c>
      <c r="DB18" s="1">
        <v>1.4E-2</v>
      </c>
      <c r="DC18" s="1">
        <v>2E-3</v>
      </c>
      <c r="DD18" s="1">
        <v>0.125</v>
      </c>
      <c r="DE18" s="1">
        <v>0.106</v>
      </c>
      <c r="DF18" s="1">
        <v>1.4999999999999999E-2</v>
      </c>
      <c r="DG18" s="1">
        <v>1.2E-2</v>
      </c>
      <c r="DH18" s="1">
        <v>1.6E-2</v>
      </c>
      <c r="DI18" s="1">
        <v>2E-3</v>
      </c>
      <c r="DJ18" s="1">
        <v>0.45300000000000001</v>
      </c>
      <c r="DK18" s="1">
        <v>1.7999999999999999E-2</v>
      </c>
      <c r="DL18" s="1">
        <v>0.83399999999999996</v>
      </c>
      <c r="DM18" s="1">
        <v>2.4E-2</v>
      </c>
      <c r="DN18" s="1">
        <v>0.79</v>
      </c>
      <c r="DO18" s="1">
        <v>3.2000000000000001E-2</v>
      </c>
      <c r="DP18" s="1">
        <v>-5.0000000000000001E-3</v>
      </c>
      <c r="DQ18" s="1">
        <v>2E-3</v>
      </c>
      <c r="DR18" s="1">
        <v>-3.0000000000000001E-3</v>
      </c>
      <c r="DS18" s="1">
        <v>2E-3</v>
      </c>
      <c r="DT18" s="1">
        <v>0.377</v>
      </c>
      <c r="DU18" s="1">
        <v>2.8000000000000001E-2</v>
      </c>
      <c r="DV18" s="1">
        <v>5.6000000000000001E-2</v>
      </c>
      <c r="DW18" s="1">
        <v>6.0000000000000001E-3</v>
      </c>
      <c r="DX18" s="1">
        <v>5.3330000000000002</v>
      </c>
      <c r="DY18" s="1">
        <v>0.05</v>
      </c>
      <c r="DZ18" s="1">
        <v>0.94062000000000001</v>
      </c>
      <c r="EA18" s="1">
        <v>1.8400000000000001E-3</v>
      </c>
      <c r="EB18" s="1">
        <v>0.99551000000000001</v>
      </c>
      <c r="EC18" s="1">
        <v>7.3200000000000001E-3</v>
      </c>
      <c r="ED18" s="1">
        <v>0.53600000000000003</v>
      </c>
      <c r="EE18" s="1">
        <v>1.2E-2</v>
      </c>
      <c r="EF18" s="1">
        <v>9.2999999999999999E-2</v>
      </c>
      <c r="EG18" s="1">
        <v>4.0000000000000001E-3</v>
      </c>
    </row>
    <row r="19" spans="1:137" x14ac:dyDescent="0.25">
      <c r="A19" s="1" t="s">
        <v>78</v>
      </c>
      <c r="B19" s="1">
        <v>3562</v>
      </c>
      <c r="C19" s="1">
        <v>31.3</v>
      </c>
      <c r="D19" s="1">
        <v>52090</v>
      </c>
      <c r="E19" s="1">
        <v>210.2</v>
      </c>
      <c r="F19" s="1">
        <v>8497</v>
      </c>
      <c r="G19" s="1">
        <v>91.24</v>
      </c>
      <c r="H19" s="1">
        <v>15550</v>
      </c>
      <c r="I19" s="1">
        <v>59.78</v>
      </c>
      <c r="J19" s="1">
        <v>244500</v>
      </c>
      <c r="K19" s="1">
        <v>1713.2</v>
      </c>
      <c r="L19" s="1">
        <v>1031000</v>
      </c>
      <c r="M19" s="1">
        <v>19558</v>
      </c>
      <c r="N19" s="1">
        <v>1.05186</v>
      </c>
      <c r="O19" s="1">
        <v>2.3140000000000001E-2</v>
      </c>
      <c r="P19" s="1">
        <v>1.16334</v>
      </c>
      <c r="Q19" s="1">
        <v>7.0400000000000003E-3</v>
      </c>
      <c r="R19" s="1">
        <v>1673</v>
      </c>
      <c r="S19" s="1">
        <v>250.2</v>
      </c>
      <c r="T19" s="1">
        <v>11.06</v>
      </c>
      <c r="U19" s="1">
        <v>1.37</v>
      </c>
      <c r="V19" s="1">
        <v>12.31</v>
      </c>
      <c r="W19" s="1">
        <v>0.318</v>
      </c>
      <c r="X19" s="1">
        <v>1805</v>
      </c>
      <c r="Y19" s="1">
        <v>10.252000000000001</v>
      </c>
      <c r="Z19" s="1">
        <v>8274</v>
      </c>
      <c r="AA19" s="1">
        <v>71.819999999999993</v>
      </c>
      <c r="AB19" s="1">
        <v>4.2270000000000003</v>
      </c>
      <c r="AC19" s="1">
        <v>0.09</v>
      </c>
      <c r="AD19" s="1">
        <v>29.36</v>
      </c>
      <c r="AE19" s="1">
        <v>0.4</v>
      </c>
      <c r="AF19" s="1">
        <v>242.1</v>
      </c>
      <c r="AG19" s="1">
        <v>0.67200000000000004</v>
      </c>
      <c r="AH19" s="1">
        <v>276.39999999999998</v>
      </c>
      <c r="AI19" s="1">
        <v>1.254</v>
      </c>
      <c r="AJ19" s="1">
        <v>10.71</v>
      </c>
      <c r="AK19" s="1">
        <v>0.182</v>
      </c>
      <c r="AL19" s="1">
        <v>0.98577000000000004</v>
      </c>
      <c r="AM19" s="1">
        <v>1.438E-2</v>
      </c>
      <c r="AN19" s="1">
        <v>1.0649500000000001</v>
      </c>
      <c r="AO19" s="1">
        <v>9.2000000000000003E-4</v>
      </c>
      <c r="AP19" s="1">
        <v>1.663</v>
      </c>
      <c r="AQ19" s="1">
        <v>1.54</v>
      </c>
      <c r="AR19" s="1">
        <v>30.08</v>
      </c>
      <c r="AS19" s="1">
        <v>20.36</v>
      </c>
      <c r="AT19" s="1">
        <v>175.8</v>
      </c>
      <c r="AU19" s="1">
        <v>1.1919999999999999</v>
      </c>
      <c r="AV19" s="1">
        <v>4324</v>
      </c>
      <c r="AW19" s="1">
        <v>33.06</v>
      </c>
      <c r="AX19" s="1">
        <v>1.0121100000000001</v>
      </c>
      <c r="AY19" s="1">
        <v>2.3279999999999999E-2</v>
      </c>
      <c r="AZ19" s="1">
        <v>1.1018300000000001</v>
      </c>
      <c r="BA19" s="1">
        <v>6.2399999999999999E-3</v>
      </c>
      <c r="BB19" s="1">
        <v>0.96399999999999997</v>
      </c>
      <c r="BC19" s="1">
        <v>0.214</v>
      </c>
      <c r="BD19" s="1">
        <v>6.0960000000000001</v>
      </c>
      <c r="BE19" s="1">
        <v>0.22</v>
      </c>
      <c r="BF19" s="1">
        <v>-2.1000000000000001E-2</v>
      </c>
      <c r="BG19" s="1">
        <v>6.0000000000000001E-3</v>
      </c>
      <c r="BH19" s="1">
        <v>8.2000000000000003E-2</v>
      </c>
      <c r="BI19" s="1">
        <v>1.4E-2</v>
      </c>
      <c r="BJ19" s="1">
        <v>1.4</v>
      </c>
      <c r="BK19" s="1">
        <v>0.04</v>
      </c>
      <c r="BL19" s="1">
        <v>0.5</v>
      </c>
      <c r="BM19" s="1">
        <v>0.33600000000000002</v>
      </c>
      <c r="BN19" s="1">
        <v>1.046</v>
      </c>
      <c r="BO19" s="1">
        <v>8.2000000000000003E-2</v>
      </c>
      <c r="BP19" s="1">
        <v>0.99382999999999999</v>
      </c>
      <c r="BQ19" s="1">
        <v>2.4060000000000002E-2</v>
      </c>
      <c r="BR19" s="1">
        <v>1.0796600000000001</v>
      </c>
      <c r="BS19" s="1">
        <v>8.4399999999999996E-3</v>
      </c>
      <c r="BT19" s="1">
        <v>4.4790000000000001</v>
      </c>
      <c r="BU19" s="1">
        <v>0.14599999999999999</v>
      </c>
      <c r="BV19" s="1">
        <v>1.944</v>
      </c>
      <c r="BW19" s="1">
        <v>8.2000000000000003E-2</v>
      </c>
      <c r="BX19" s="1">
        <v>-0.315</v>
      </c>
      <c r="BY19" s="1">
        <v>5.8000000000000003E-2</v>
      </c>
      <c r="BZ19" s="1">
        <v>6.0419999999999998</v>
      </c>
      <c r="CA19" s="1">
        <v>6.4000000000000001E-2</v>
      </c>
      <c r="CB19" s="1">
        <v>393.8</v>
      </c>
      <c r="CC19" s="1">
        <v>2.81</v>
      </c>
      <c r="CD19" s="1">
        <v>453.6</v>
      </c>
      <c r="CE19" s="1">
        <v>1.8280000000000001</v>
      </c>
      <c r="CF19" s="1">
        <v>7.5830000000000002</v>
      </c>
      <c r="CG19" s="1">
        <v>5.3999999999999999E-2</v>
      </c>
      <c r="CH19" s="1">
        <v>13.29</v>
      </c>
      <c r="CI19" s="1">
        <v>0.11600000000000001</v>
      </c>
      <c r="CJ19" s="1">
        <v>1.5680000000000001</v>
      </c>
      <c r="CK19" s="1">
        <v>0.05</v>
      </c>
      <c r="CL19" s="1">
        <v>5.798</v>
      </c>
      <c r="CM19" s="1">
        <v>5.3999999999999999E-2</v>
      </c>
      <c r="CN19" s="1">
        <v>1.139</v>
      </c>
      <c r="CO19" s="1">
        <v>4.8000000000000001E-2</v>
      </c>
      <c r="CP19" s="1">
        <v>0.316</v>
      </c>
      <c r="CQ19" s="1">
        <v>1.4E-2</v>
      </c>
      <c r="CR19" s="1">
        <v>0.98699999999999999</v>
      </c>
      <c r="CS19" s="1">
        <v>5.8000000000000003E-2</v>
      </c>
      <c r="CT19" s="1">
        <v>0.18099999999999999</v>
      </c>
      <c r="CU19" s="1">
        <v>4.0000000000000001E-3</v>
      </c>
      <c r="CV19" s="1">
        <v>0.76</v>
      </c>
      <c r="CW19" s="1">
        <v>2.8000000000000001E-2</v>
      </c>
      <c r="CX19" s="1">
        <v>0.14199999999999999</v>
      </c>
      <c r="CY19" s="1">
        <v>6.0000000000000001E-3</v>
      </c>
      <c r="CZ19" s="1">
        <v>0.39800000000000002</v>
      </c>
      <c r="DA19" s="1">
        <v>4.5999999999999999E-2</v>
      </c>
      <c r="DB19" s="1">
        <v>0.05</v>
      </c>
      <c r="DC19" s="1">
        <v>2E-3</v>
      </c>
      <c r="DD19" s="1">
        <v>0.35299999999999998</v>
      </c>
      <c r="DE19" s="1">
        <v>4.3999999999999997E-2</v>
      </c>
      <c r="DF19" s="1">
        <v>4.8000000000000001E-2</v>
      </c>
      <c r="DG19" s="1">
        <v>4.0000000000000001E-3</v>
      </c>
      <c r="DH19" s="1">
        <v>2.1999999999999999E-2</v>
      </c>
      <c r="DI19" s="1">
        <v>6.0000000000000001E-3</v>
      </c>
      <c r="DJ19" s="1">
        <v>1.2529999999999999</v>
      </c>
      <c r="DK19" s="1">
        <v>0.05</v>
      </c>
      <c r="DL19" s="1">
        <v>2.536</v>
      </c>
      <c r="DM19" s="1">
        <v>2E-3</v>
      </c>
      <c r="DN19" s="1">
        <v>2.4409999999999998</v>
      </c>
      <c r="DO19" s="1">
        <v>2.4E-2</v>
      </c>
      <c r="DP19" s="1">
        <v>-4.0000000000000001E-3</v>
      </c>
      <c r="DQ19" s="1">
        <v>0</v>
      </c>
      <c r="DR19" s="1">
        <v>-5.0000000000000001E-3</v>
      </c>
      <c r="DS19" s="1">
        <v>2E-3</v>
      </c>
      <c r="DT19" s="1">
        <v>0.41</v>
      </c>
      <c r="DU19" s="1">
        <v>5.1999999999999998E-2</v>
      </c>
      <c r="DV19" s="1">
        <v>0.13700000000000001</v>
      </c>
      <c r="DW19" s="1">
        <v>8.0000000000000002E-3</v>
      </c>
      <c r="DX19" s="1">
        <v>13.45</v>
      </c>
      <c r="DY19" s="1">
        <v>9.8000000000000004E-2</v>
      </c>
      <c r="DZ19" s="1">
        <v>0.93974999999999997</v>
      </c>
      <c r="EA19" s="1">
        <v>7.7200000000000003E-3</v>
      </c>
      <c r="EB19" s="1">
        <v>0.99019000000000001</v>
      </c>
      <c r="EC19" s="1">
        <v>5.8199999999999997E-3</v>
      </c>
      <c r="ED19" s="1">
        <v>1.7090000000000001</v>
      </c>
      <c r="EE19" s="1">
        <v>4.2000000000000003E-2</v>
      </c>
      <c r="EF19" s="1">
        <v>0.28899999999999998</v>
      </c>
      <c r="EG19" s="1">
        <v>2.5999999999999999E-2</v>
      </c>
    </row>
    <row r="20" spans="1:137" x14ac:dyDescent="0.25">
      <c r="A20" s="1" t="s">
        <v>79</v>
      </c>
      <c r="B20" s="1">
        <v>2396</v>
      </c>
      <c r="C20" s="1">
        <v>10.406000000000001</v>
      </c>
      <c r="D20" s="1">
        <v>31660</v>
      </c>
      <c r="E20" s="1">
        <v>349.8</v>
      </c>
      <c r="F20" s="1">
        <v>4101</v>
      </c>
      <c r="G20" s="1">
        <v>8.8859999999999992</v>
      </c>
      <c r="H20" s="1">
        <v>53200</v>
      </c>
      <c r="I20" s="1">
        <v>332</v>
      </c>
      <c r="J20" s="1">
        <v>376400</v>
      </c>
      <c r="K20" s="1">
        <v>1582.6</v>
      </c>
      <c r="L20" s="1">
        <v>667800</v>
      </c>
      <c r="M20" s="1">
        <v>4060</v>
      </c>
      <c r="N20" s="1">
        <v>1.04315</v>
      </c>
      <c r="O20" s="1">
        <v>1.0919999999999999E-2</v>
      </c>
      <c r="P20" s="1">
        <v>1.1644699999999999</v>
      </c>
      <c r="Q20" s="1">
        <v>1.426E-2</v>
      </c>
      <c r="R20" s="1">
        <v>1004</v>
      </c>
      <c r="S20" s="1">
        <v>6.4580000000000002</v>
      </c>
      <c r="T20" s="1">
        <v>6.4219999999999997</v>
      </c>
      <c r="U20" s="1">
        <v>0.308</v>
      </c>
      <c r="V20" s="1">
        <v>6.5289999999999999</v>
      </c>
      <c r="W20" s="1">
        <v>0.42799999999999999</v>
      </c>
      <c r="X20" s="1">
        <v>1140</v>
      </c>
      <c r="Y20" s="1">
        <v>6.13</v>
      </c>
      <c r="Z20" s="1">
        <v>5616</v>
      </c>
      <c r="AA20" s="1">
        <v>45.88</v>
      </c>
      <c r="AB20" s="1">
        <v>3.5110000000000001</v>
      </c>
      <c r="AC20" s="1">
        <v>3.5999999999999997E-2</v>
      </c>
      <c r="AD20" s="1">
        <v>49.58</v>
      </c>
      <c r="AE20" s="1">
        <v>0.35599999999999998</v>
      </c>
      <c r="AF20" s="1">
        <v>374.6</v>
      </c>
      <c r="AG20" s="1">
        <v>1.3240000000000001</v>
      </c>
      <c r="AH20" s="1">
        <v>362.8</v>
      </c>
      <c r="AI20" s="1">
        <v>3.0960000000000001</v>
      </c>
      <c r="AJ20" s="1">
        <v>8.7100000000000009</v>
      </c>
      <c r="AK20" s="1">
        <v>0.10199999999999999</v>
      </c>
      <c r="AL20" s="1">
        <v>0.97977999999999998</v>
      </c>
      <c r="AM20" s="1">
        <v>1.6240000000000001E-2</v>
      </c>
      <c r="AN20" s="1">
        <v>1.06687</v>
      </c>
      <c r="AO20" s="1">
        <v>5.3E-3</v>
      </c>
      <c r="AP20" s="1">
        <v>0.82499999999999996</v>
      </c>
      <c r="AQ20" s="1">
        <v>0.78600000000000003</v>
      </c>
      <c r="AR20" s="1">
        <v>75.27</v>
      </c>
      <c r="AS20" s="1">
        <v>9.7759999999999998</v>
      </c>
      <c r="AT20" s="1">
        <v>130.9</v>
      </c>
      <c r="AU20" s="1">
        <v>0.378</v>
      </c>
      <c r="AV20" s="1">
        <v>2995</v>
      </c>
      <c r="AW20" s="1">
        <v>12.901999999999999</v>
      </c>
      <c r="AX20" s="1">
        <v>1.0029600000000001</v>
      </c>
      <c r="AY20" s="1">
        <v>1.06E-2</v>
      </c>
      <c r="AZ20" s="1">
        <v>1.1049899999999999</v>
      </c>
      <c r="BA20" s="1">
        <v>7.5599999999999999E-3</v>
      </c>
      <c r="BB20" s="1">
        <v>0.55200000000000005</v>
      </c>
      <c r="BC20" s="1">
        <v>4.3999999999999997E-2</v>
      </c>
      <c r="BD20" s="1">
        <v>3.6429999999999998</v>
      </c>
      <c r="BE20" s="1">
        <v>0.218</v>
      </c>
      <c r="BF20" s="1">
        <v>-1.7999999999999999E-2</v>
      </c>
      <c r="BG20" s="1">
        <v>4.0000000000000001E-3</v>
      </c>
      <c r="BH20" s="1">
        <v>5.2999999999999999E-2</v>
      </c>
      <c r="BI20" s="1">
        <v>8.0000000000000002E-3</v>
      </c>
      <c r="BJ20" s="1">
        <v>1.004</v>
      </c>
      <c r="BK20" s="1">
        <v>1.4E-2</v>
      </c>
      <c r="BL20" s="1">
        <v>0.42699999999999999</v>
      </c>
      <c r="BM20" s="1">
        <v>7.8E-2</v>
      </c>
      <c r="BN20" s="1">
        <v>0.59399999999999997</v>
      </c>
      <c r="BO20" s="1">
        <v>4.3999999999999997E-2</v>
      </c>
      <c r="BP20" s="1">
        <v>0.98756999999999995</v>
      </c>
      <c r="BQ20" s="1">
        <v>1.618E-2</v>
      </c>
      <c r="BR20" s="1">
        <v>1.08335</v>
      </c>
      <c r="BS20" s="1">
        <v>1.602E-2</v>
      </c>
      <c r="BT20" s="1">
        <v>3.7770000000000001</v>
      </c>
      <c r="BU20" s="1">
        <v>0.16200000000000001</v>
      </c>
      <c r="BV20" s="1">
        <v>1.224</v>
      </c>
      <c r="BW20" s="1">
        <v>9.1999999999999998E-2</v>
      </c>
      <c r="BX20" s="1">
        <v>-0.32400000000000001</v>
      </c>
      <c r="BY20" s="1">
        <v>0.01</v>
      </c>
      <c r="BZ20" s="1">
        <v>1.0089999999999999</v>
      </c>
      <c r="CA20" s="1">
        <v>4.5999999999999999E-2</v>
      </c>
      <c r="CB20" s="1">
        <v>327.39999999999998</v>
      </c>
      <c r="CC20" s="1">
        <v>4.4379999999999997</v>
      </c>
      <c r="CD20" s="1">
        <v>359.9</v>
      </c>
      <c r="CE20" s="1">
        <v>68.98</v>
      </c>
      <c r="CF20" s="1">
        <v>7.4560000000000004</v>
      </c>
      <c r="CG20" s="1">
        <v>6.4000000000000001E-2</v>
      </c>
      <c r="CH20" s="1">
        <v>7.96</v>
      </c>
      <c r="CI20" s="1">
        <v>0.11600000000000001</v>
      </c>
      <c r="CJ20" s="1">
        <v>1.0109999999999999</v>
      </c>
      <c r="CK20" s="1">
        <v>0.02</v>
      </c>
      <c r="CL20" s="1">
        <v>3.702</v>
      </c>
      <c r="CM20" s="1">
        <v>0.01</v>
      </c>
      <c r="CN20" s="1">
        <v>0.70199999999999996</v>
      </c>
      <c r="CO20" s="1">
        <v>0.04</v>
      </c>
      <c r="CP20" s="1">
        <v>0.18099999999999999</v>
      </c>
      <c r="CQ20" s="1">
        <v>2.4E-2</v>
      </c>
      <c r="CR20" s="1">
        <v>0.61099999999999999</v>
      </c>
      <c r="CS20" s="1">
        <v>2.5999999999999999E-2</v>
      </c>
      <c r="CT20" s="1">
        <v>9.5000000000000001E-2</v>
      </c>
      <c r="CU20" s="1">
        <v>4.0000000000000001E-3</v>
      </c>
      <c r="CV20" s="1">
        <v>0.44900000000000001</v>
      </c>
      <c r="CW20" s="1">
        <v>7.5999999999999998E-2</v>
      </c>
      <c r="CX20" s="1">
        <v>8.3000000000000004E-2</v>
      </c>
      <c r="CY20" s="1">
        <v>0</v>
      </c>
      <c r="CZ20" s="1">
        <v>0.22900000000000001</v>
      </c>
      <c r="DA20" s="1">
        <v>0.01</v>
      </c>
      <c r="DB20" s="1">
        <v>0.03</v>
      </c>
      <c r="DC20" s="1">
        <v>2E-3</v>
      </c>
      <c r="DD20" s="1">
        <v>0.186</v>
      </c>
      <c r="DE20" s="1">
        <v>2.4E-2</v>
      </c>
      <c r="DF20" s="1">
        <v>2.5999999999999999E-2</v>
      </c>
      <c r="DG20" s="1">
        <v>4.0000000000000001E-3</v>
      </c>
      <c r="DH20" s="1">
        <v>1.2E-2</v>
      </c>
      <c r="DI20" s="1">
        <v>2E-3</v>
      </c>
      <c r="DJ20" s="1">
        <v>0.72899999999999998</v>
      </c>
      <c r="DK20" s="1">
        <v>1.6E-2</v>
      </c>
      <c r="DL20" s="1">
        <v>1.7589999999999999</v>
      </c>
      <c r="DM20" s="1">
        <v>3.7999999999999999E-2</v>
      </c>
      <c r="DN20" s="1">
        <v>1.716</v>
      </c>
      <c r="DO20" s="1">
        <v>3.2000000000000001E-2</v>
      </c>
      <c r="DP20" s="1">
        <v>-5.0000000000000001E-3</v>
      </c>
      <c r="DQ20" s="1">
        <v>0</v>
      </c>
      <c r="DR20" s="1">
        <v>-6.0000000000000001E-3</v>
      </c>
      <c r="DS20" s="1">
        <v>2E-3</v>
      </c>
      <c r="DT20" s="1">
        <v>0.43099999999999999</v>
      </c>
      <c r="DU20" s="1">
        <v>2E-3</v>
      </c>
      <c r="DV20" s="1">
        <v>4.1000000000000002E-2</v>
      </c>
      <c r="DW20" s="1">
        <v>4.0000000000000001E-3</v>
      </c>
      <c r="DX20" s="1">
        <v>23.3</v>
      </c>
      <c r="DY20" s="1">
        <v>0.17799999999999999</v>
      </c>
      <c r="DZ20" s="1">
        <v>0.94167999999999996</v>
      </c>
      <c r="EA20" s="1">
        <v>7.6E-3</v>
      </c>
      <c r="EB20" s="1">
        <v>0.98887999999999998</v>
      </c>
      <c r="EC20" s="1">
        <v>8.6400000000000001E-3</v>
      </c>
      <c r="ED20" s="1">
        <v>1.921</v>
      </c>
      <c r="EE20" s="1">
        <v>3.5999999999999997E-2</v>
      </c>
      <c r="EF20" s="1">
        <v>0.17499999999999999</v>
      </c>
      <c r="EG20" s="1">
        <v>6.0000000000000001E-3</v>
      </c>
    </row>
    <row r="21" spans="1:137" x14ac:dyDescent="0.25">
      <c r="A21" s="1" t="s">
        <v>80</v>
      </c>
      <c r="B21" s="1">
        <v>1697</v>
      </c>
      <c r="C21" s="1">
        <v>9.2739999999999991</v>
      </c>
      <c r="D21" s="1">
        <v>54270</v>
      </c>
      <c r="E21" s="1">
        <v>578.20000000000005</v>
      </c>
      <c r="F21" s="1">
        <v>3879</v>
      </c>
      <c r="G21" s="1">
        <v>51.84</v>
      </c>
      <c r="H21" s="1">
        <v>66520</v>
      </c>
      <c r="I21" s="1">
        <v>323</v>
      </c>
      <c r="J21" s="1">
        <v>459500</v>
      </c>
      <c r="K21" s="1">
        <v>5684</v>
      </c>
      <c r="L21" s="1">
        <v>524800</v>
      </c>
      <c r="M21" s="1">
        <v>3550</v>
      </c>
      <c r="N21" s="1">
        <v>1.03867</v>
      </c>
      <c r="O21" s="1">
        <v>1.6160000000000001E-2</v>
      </c>
      <c r="P21" s="1">
        <v>1.1741600000000001</v>
      </c>
      <c r="Q21" s="1">
        <v>6.0800000000000003E-3</v>
      </c>
      <c r="R21" s="1">
        <v>741.1</v>
      </c>
      <c r="S21" s="1">
        <v>13.73</v>
      </c>
      <c r="T21" s="1">
        <v>4.2880000000000003</v>
      </c>
      <c r="U21" s="1">
        <v>5.8000000000000003E-2</v>
      </c>
      <c r="V21" s="1">
        <v>4.2439999999999998</v>
      </c>
      <c r="W21" s="1">
        <v>0.80400000000000005</v>
      </c>
      <c r="X21" s="1">
        <v>1122</v>
      </c>
      <c r="Y21" s="1">
        <v>11.12</v>
      </c>
      <c r="Z21" s="1">
        <v>4270</v>
      </c>
      <c r="AA21" s="1">
        <v>40.56</v>
      </c>
      <c r="AB21" s="1">
        <v>2.5449999999999999</v>
      </c>
      <c r="AC21" s="1">
        <v>0.11</v>
      </c>
      <c r="AD21" s="1">
        <v>45.82</v>
      </c>
      <c r="AE21" s="1">
        <v>0.64</v>
      </c>
      <c r="AF21" s="1">
        <v>332.4</v>
      </c>
      <c r="AG21" s="1">
        <v>1.006</v>
      </c>
      <c r="AH21" s="1">
        <v>496.7</v>
      </c>
      <c r="AI21" s="1">
        <v>2.6739999999999999</v>
      </c>
      <c r="AJ21" s="1">
        <v>8.1989999999999998</v>
      </c>
      <c r="AK21" s="1">
        <v>0.13400000000000001</v>
      </c>
      <c r="AL21" s="1">
        <v>0.97496000000000005</v>
      </c>
      <c r="AM21" s="1">
        <v>2.068E-2</v>
      </c>
      <c r="AN21" s="1">
        <v>1.06515</v>
      </c>
      <c r="AO21" s="1">
        <v>3.4199999999999999E-3</v>
      </c>
      <c r="AP21" s="1">
        <v>0.29399999999999998</v>
      </c>
      <c r="AQ21" s="1">
        <v>1.048</v>
      </c>
      <c r="AR21" s="1">
        <v>81.900000000000006</v>
      </c>
      <c r="AS21" s="1">
        <v>17.181999999999999</v>
      </c>
      <c r="AT21" s="1">
        <v>233.8</v>
      </c>
      <c r="AU21" s="1">
        <v>0.75800000000000001</v>
      </c>
      <c r="AV21" s="1">
        <v>2253</v>
      </c>
      <c r="AW21" s="1">
        <v>6.5039999999999996</v>
      </c>
      <c r="AX21" s="1">
        <v>1.0033000000000001</v>
      </c>
      <c r="AY21" s="1">
        <v>1.374E-2</v>
      </c>
      <c r="AZ21" s="1">
        <v>1.1053999999999999</v>
      </c>
      <c r="BA21" s="1">
        <v>4.4400000000000004E-3</v>
      </c>
      <c r="BB21" s="1">
        <v>0.33</v>
      </c>
      <c r="BC21" s="1">
        <v>0.02</v>
      </c>
      <c r="BD21" s="1">
        <v>6.9870000000000001</v>
      </c>
      <c r="BE21" s="1">
        <v>0.3</v>
      </c>
      <c r="BF21" s="1">
        <v>-2.5000000000000001E-2</v>
      </c>
      <c r="BG21" s="1">
        <v>8.0000000000000002E-3</v>
      </c>
      <c r="BH21" s="1">
        <v>3.9E-2</v>
      </c>
      <c r="BI21" s="1">
        <v>0.01</v>
      </c>
      <c r="BJ21" s="1">
        <v>0.74299999999999999</v>
      </c>
      <c r="BK21" s="1">
        <v>3.7999999999999999E-2</v>
      </c>
      <c r="BL21" s="1">
        <v>1.3520000000000001</v>
      </c>
      <c r="BM21" s="1">
        <v>0.16400000000000001</v>
      </c>
      <c r="BN21" s="1">
        <v>0.67600000000000005</v>
      </c>
      <c r="BO21" s="1">
        <v>2.4E-2</v>
      </c>
      <c r="BP21" s="1">
        <v>0.98768999999999996</v>
      </c>
      <c r="BQ21" s="1">
        <v>2.01E-2</v>
      </c>
      <c r="BR21" s="1">
        <v>1.0879799999999999</v>
      </c>
      <c r="BS21" s="1">
        <v>1.346E-2</v>
      </c>
      <c r="BT21" s="1">
        <v>3.0430000000000001</v>
      </c>
      <c r="BU21" s="1">
        <v>0.312</v>
      </c>
      <c r="BV21" s="1">
        <v>0.41699999999999998</v>
      </c>
      <c r="BW21" s="1">
        <v>3.2000000000000001E-2</v>
      </c>
      <c r="BX21" s="1">
        <v>-0.33400000000000002</v>
      </c>
      <c r="BY21" s="1">
        <v>4.5999999999999999E-2</v>
      </c>
      <c r="BZ21" s="1">
        <v>1.617</v>
      </c>
      <c r="CA21" s="1">
        <v>2.4E-2</v>
      </c>
      <c r="CB21" s="1">
        <v>305.8</v>
      </c>
      <c r="CC21" s="1">
        <v>4.4640000000000004</v>
      </c>
      <c r="CD21" s="1">
        <v>299.7</v>
      </c>
      <c r="CE21" s="1">
        <v>4.4160000000000004</v>
      </c>
      <c r="CF21" s="1">
        <v>6.5910000000000002</v>
      </c>
      <c r="CG21" s="1">
        <v>0.18</v>
      </c>
      <c r="CH21" s="1">
        <v>6.8760000000000003</v>
      </c>
      <c r="CI21" s="1">
        <v>5.3999999999999999E-2</v>
      </c>
      <c r="CJ21" s="1">
        <v>0.83799999999999997</v>
      </c>
      <c r="CK21" s="1">
        <v>2.8000000000000001E-2</v>
      </c>
      <c r="CL21" s="1">
        <v>3.08</v>
      </c>
      <c r="CM21" s="1">
        <v>0.08</v>
      </c>
      <c r="CN21" s="1">
        <v>0.59799999999999998</v>
      </c>
      <c r="CO21" s="1">
        <v>3.2000000000000001E-2</v>
      </c>
      <c r="CP21" s="1">
        <v>0.158</v>
      </c>
      <c r="CQ21" s="1">
        <v>0.01</v>
      </c>
      <c r="CR21" s="1">
        <v>0.52500000000000002</v>
      </c>
      <c r="CS21" s="1">
        <v>3.4000000000000002E-2</v>
      </c>
      <c r="CT21" s="1">
        <v>7.8E-2</v>
      </c>
      <c r="CU21" s="1">
        <v>0.01</v>
      </c>
      <c r="CV21" s="1">
        <v>0.33100000000000002</v>
      </c>
      <c r="CW21" s="1">
        <v>0.02</v>
      </c>
      <c r="CX21" s="1">
        <v>6.4000000000000001E-2</v>
      </c>
      <c r="CY21" s="1">
        <v>6.0000000000000001E-3</v>
      </c>
      <c r="CZ21" s="1">
        <v>0.17599999999999999</v>
      </c>
      <c r="DA21" s="1">
        <v>8.0000000000000002E-3</v>
      </c>
      <c r="DB21" s="1">
        <v>0.02</v>
      </c>
      <c r="DC21" s="1">
        <v>4.0000000000000001E-3</v>
      </c>
      <c r="DD21" s="1">
        <v>0.17699999999999999</v>
      </c>
      <c r="DE21" s="1">
        <v>9.8000000000000004E-2</v>
      </c>
      <c r="DF21" s="1">
        <v>1.9E-2</v>
      </c>
      <c r="DG21" s="1">
        <v>4.0000000000000001E-3</v>
      </c>
      <c r="DH21" s="1">
        <v>1.0999999999999999E-2</v>
      </c>
      <c r="DI21" s="1">
        <v>2E-3</v>
      </c>
      <c r="DJ21" s="1">
        <v>0.79500000000000004</v>
      </c>
      <c r="DK21" s="1">
        <v>2.5999999999999999E-2</v>
      </c>
      <c r="DL21" s="1">
        <v>1.982</v>
      </c>
      <c r="DM21" s="1">
        <v>4.2000000000000003E-2</v>
      </c>
      <c r="DN21" s="1">
        <v>1.9159999999999999</v>
      </c>
      <c r="DO21" s="1">
        <v>1.6E-2</v>
      </c>
      <c r="DP21" s="1">
        <v>-6.0000000000000001E-3</v>
      </c>
      <c r="DQ21" s="1">
        <v>0</v>
      </c>
      <c r="DR21" s="1">
        <v>-0.01</v>
      </c>
      <c r="DS21" s="1">
        <v>4.0000000000000001E-3</v>
      </c>
      <c r="DT21" s="1">
        <v>0.20300000000000001</v>
      </c>
      <c r="DU21" s="1">
        <v>3.4000000000000002E-2</v>
      </c>
      <c r="DV21" s="1">
        <v>8.7999999999999995E-2</v>
      </c>
      <c r="DW21" s="1">
        <v>4.0000000000000001E-3</v>
      </c>
      <c r="DX21" s="1">
        <v>11.85</v>
      </c>
      <c r="DY21" s="1">
        <v>0.17799999999999999</v>
      </c>
      <c r="DZ21" s="1">
        <v>0.94335000000000002</v>
      </c>
      <c r="EA21" s="1">
        <v>1.2919999999999999E-2</v>
      </c>
      <c r="EB21" s="1">
        <v>0.99624000000000001</v>
      </c>
      <c r="EC21" s="1">
        <v>8.7600000000000004E-3</v>
      </c>
      <c r="ED21" s="1">
        <v>1.143</v>
      </c>
      <c r="EE21" s="1">
        <v>3.2000000000000001E-2</v>
      </c>
      <c r="EF21" s="1">
        <v>0.16600000000000001</v>
      </c>
      <c r="EG21" s="1">
        <v>0.01</v>
      </c>
    </row>
    <row r="22" spans="1:137" x14ac:dyDescent="0.25">
      <c r="A22" s="1" t="s">
        <v>81</v>
      </c>
      <c r="B22" s="1">
        <v>3955</v>
      </c>
      <c r="C22" s="1">
        <v>103.62</v>
      </c>
      <c r="D22" s="1">
        <v>44080</v>
      </c>
      <c r="E22" s="1">
        <v>159.02000000000001</v>
      </c>
      <c r="F22" s="1">
        <v>13180</v>
      </c>
      <c r="G22" s="1">
        <v>59.2</v>
      </c>
      <c r="H22" s="1">
        <v>23930</v>
      </c>
      <c r="I22" s="1">
        <v>298.60000000000002</v>
      </c>
      <c r="J22" s="1">
        <v>448200</v>
      </c>
      <c r="K22" s="1">
        <v>4384</v>
      </c>
      <c r="L22" s="1">
        <v>793200</v>
      </c>
      <c r="M22" s="1">
        <v>12198</v>
      </c>
      <c r="N22" s="1">
        <v>1.03613</v>
      </c>
      <c r="O22" s="1">
        <v>2.162E-2</v>
      </c>
      <c r="P22" s="1">
        <v>1.1727300000000001</v>
      </c>
      <c r="Q22" s="1">
        <v>2.1399999999999999E-2</v>
      </c>
      <c r="R22" s="1">
        <v>1698</v>
      </c>
      <c r="S22" s="1">
        <v>161.08000000000001</v>
      </c>
      <c r="T22" s="1">
        <v>20.81</v>
      </c>
      <c r="U22" s="1">
        <v>0.628</v>
      </c>
      <c r="V22" s="1">
        <v>17.79</v>
      </c>
      <c r="W22" s="1">
        <v>4.5999999999999999E-2</v>
      </c>
      <c r="X22" s="1">
        <v>1274</v>
      </c>
      <c r="Y22" s="1">
        <v>2.84</v>
      </c>
      <c r="Z22" s="1">
        <v>14910</v>
      </c>
      <c r="AA22" s="1">
        <v>251.4</v>
      </c>
      <c r="AB22" s="1">
        <v>6.7190000000000003</v>
      </c>
      <c r="AC22" s="1">
        <v>0.13400000000000001</v>
      </c>
      <c r="AD22" s="1">
        <v>39.26</v>
      </c>
      <c r="AE22" s="1">
        <v>0.89200000000000002</v>
      </c>
      <c r="AF22" s="1">
        <v>233.8</v>
      </c>
      <c r="AG22" s="1">
        <v>2.1520000000000001</v>
      </c>
      <c r="AH22" s="1">
        <v>453.2</v>
      </c>
      <c r="AI22" s="1">
        <v>4.444</v>
      </c>
      <c r="AJ22" s="1">
        <v>10.050000000000001</v>
      </c>
      <c r="AK22" s="1">
        <v>0.114</v>
      </c>
      <c r="AL22" s="1">
        <v>0.96247000000000005</v>
      </c>
      <c r="AM22" s="1">
        <v>2.1360000000000001E-2</v>
      </c>
      <c r="AN22" s="1">
        <v>1.0647200000000001</v>
      </c>
      <c r="AO22" s="1">
        <v>1.3780000000000001E-2</v>
      </c>
      <c r="AP22" s="1">
        <v>3.7330000000000001</v>
      </c>
      <c r="AQ22" s="1">
        <v>0.504</v>
      </c>
      <c r="AR22" s="1">
        <v>92.29</v>
      </c>
      <c r="AS22" s="1">
        <v>30.68</v>
      </c>
      <c r="AT22" s="1">
        <v>387.7</v>
      </c>
      <c r="AU22" s="1">
        <v>0.39</v>
      </c>
      <c r="AV22" s="1">
        <v>2305</v>
      </c>
      <c r="AW22" s="1">
        <v>15.394</v>
      </c>
      <c r="AX22" s="1">
        <v>0.99480000000000002</v>
      </c>
      <c r="AY22" s="1">
        <v>8.1399999999999997E-3</v>
      </c>
      <c r="AZ22" s="1">
        <v>1.10765</v>
      </c>
      <c r="BA22" s="1">
        <v>1.8679999999999999E-2</v>
      </c>
      <c r="BB22" s="1">
        <v>1.6819999999999999</v>
      </c>
      <c r="BC22" s="1">
        <v>0.09</v>
      </c>
      <c r="BD22" s="1">
        <v>11.78</v>
      </c>
      <c r="BE22" s="1">
        <v>0.25800000000000001</v>
      </c>
      <c r="BF22" s="1">
        <v>-0.02</v>
      </c>
      <c r="BG22" s="1">
        <v>1.4E-2</v>
      </c>
      <c r="BH22" s="1">
        <v>0.04</v>
      </c>
      <c r="BI22" s="1">
        <v>1.7999999999999999E-2</v>
      </c>
      <c r="BJ22" s="1">
        <v>0.71399999999999997</v>
      </c>
      <c r="BK22" s="1">
        <v>4.8000000000000001E-2</v>
      </c>
      <c r="BL22" s="1">
        <v>0.42499999999999999</v>
      </c>
      <c r="BM22" s="1">
        <v>0.114</v>
      </c>
      <c r="BN22" s="1">
        <v>0.876</v>
      </c>
      <c r="BO22" s="1">
        <v>0.05</v>
      </c>
      <c r="BP22" s="1">
        <v>0.97994999999999999</v>
      </c>
      <c r="BQ22" s="1">
        <v>1.01E-2</v>
      </c>
      <c r="BR22" s="1">
        <v>1.0844499999999999</v>
      </c>
      <c r="BS22" s="1">
        <v>1.6639999999999999E-2</v>
      </c>
      <c r="BT22" s="1">
        <v>3.0720000000000001</v>
      </c>
      <c r="BU22" s="1">
        <v>0.498</v>
      </c>
      <c r="BV22" s="1">
        <v>2.63</v>
      </c>
      <c r="BW22" s="1">
        <v>6.4000000000000001E-2</v>
      </c>
      <c r="BX22" s="1">
        <v>-0.28100000000000003</v>
      </c>
      <c r="BY22" s="1">
        <v>0.16</v>
      </c>
      <c r="BZ22" s="1">
        <v>4.6020000000000003</v>
      </c>
      <c r="CA22" s="1">
        <v>5.1999999999999998E-2</v>
      </c>
      <c r="CB22" s="1">
        <v>340.2</v>
      </c>
      <c r="CC22" s="1">
        <v>2.9060000000000001</v>
      </c>
      <c r="CD22" s="1">
        <v>394</v>
      </c>
      <c r="CE22" s="1">
        <v>2.4780000000000002</v>
      </c>
      <c r="CF22" s="1">
        <v>13.93</v>
      </c>
      <c r="CG22" s="1">
        <v>9.8000000000000004E-2</v>
      </c>
      <c r="CH22" s="1">
        <v>27.05</v>
      </c>
      <c r="CI22" s="1">
        <v>8.2000000000000003E-2</v>
      </c>
      <c r="CJ22" s="1">
        <v>3.266</v>
      </c>
      <c r="CK22" s="1">
        <v>0.06</v>
      </c>
      <c r="CL22" s="1">
        <v>12.26</v>
      </c>
      <c r="CM22" s="1">
        <v>0.124</v>
      </c>
      <c r="CN22" s="1">
        <v>2.351</v>
      </c>
      <c r="CO22" s="1">
        <v>0.216</v>
      </c>
      <c r="CP22" s="1">
        <v>0.503</v>
      </c>
      <c r="CQ22" s="1">
        <v>1.6E-2</v>
      </c>
      <c r="CR22" s="1">
        <v>2.0750000000000002</v>
      </c>
      <c r="CS22" s="1">
        <v>0.06</v>
      </c>
      <c r="CT22" s="1">
        <v>0.33100000000000002</v>
      </c>
      <c r="CU22" s="1">
        <v>0.02</v>
      </c>
      <c r="CV22" s="1">
        <v>1.518</v>
      </c>
      <c r="CW22" s="1">
        <v>0.1</v>
      </c>
      <c r="CX22" s="1">
        <v>0.28699999999999998</v>
      </c>
      <c r="CY22" s="1">
        <v>0.01</v>
      </c>
      <c r="CZ22" s="1">
        <v>0.79100000000000004</v>
      </c>
      <c r="DA22" s="1">
        <v>0.04</v>
      </c>
      <c r="DB22" s="1">
        <v>0.109</v>
      </c>
      <c r="DC22" s="1">
        <v>2E-3</v>
      </c>
      <c r="DD22" s="1">
        <v>0.68899999999999995</v>
      </c>
      <c r="DE22" s="1">
        <v>2.8000000000000001E-2</v>
      </c>
      <c r="DF22" s="1">
        <v>9.9000000000000005E-2</v>
      </c>
      <c r="DG22" s="1">
        <v>6.0000000000000001E-3</v>
      </c>
      <c r="DH22" s="1">
        <v>2.8000000000000001E-2</v>
      </c>
      <c r="DI22" s="1">
        <v>2E-3</v>
      </c>
      <c r="DJ22" s="1">
        <v>2.3490000000000002</v>
      </c>
      <c r="DK22" s="1">
        <v>0.14799999999999999</v>
      </c>
      <c r="DL22" s="1">
        <v>1.2270000000000001</v>
      </c>
      <c r="DM22" s="1">
        <v>1.6E-2</v>
      </c>
      <c r="DN22" s="1">
        <v>1.1890000000000001</v>
      </c>
      <c r="DO22" s="1">
        <v>1.2E-2</v>
      </c>
      <c r="DP22" s="1">
        <v>-6.0000000000000001E-3</v>
      </c>
      <c r="DQ22" s="1">
        <v>2E-3</v>
      </c>
      <c r="DR22" s="1">
        <v>1E-3</v>
      </c>
      <c r="DS22" s="1">
        <v>2E-3</v>
      </c>
      <c r="DT22" s="1">
        <v>0.36799999999999999</v>
      </c>
      <c r="DU22" s="1">
        <v>2.1999999999999999E-2</v>
      </c>
      <c r="DV22" s="1">
        <v>0.223</v>
      </c>
      <c r="DW22" s="1">
        <v>6.0000000000000001E-3</v>
      </c>
      <c r="DX22" s="1">
        <v>23.06</v>
      </c>
      <c r="DY22" s="1">
        <v>8.4000000000000005E-2</v>
      </c>
      <c r="DZ22" s="1">
        <v>0.93489</v>
      </c>
      <c r="EA22" s="1">
        <v>5.5199999999999997E-3</v>
      </c>
      <c r="EB22" s="1">
        <v>0.98924999999999996</v>
      </c>
      <c r="EC22" s="1">
        <v>4.3E-3</v>
      </c>
      <c r="ED22" s="1">
        <v>5.3769999999999998</v>
      </c>
      <c r="EE22" s="1">
        <v>4.2000000000000003E-2</v>
      </c>
      <c r="EF22" s="1">
        <v>0.60899999999999999</v>
      </c>
      <c r="EG22" s="1">
        <v>6.6000000000000003E-2</v>
      </c>
    </row>
    <row r="23" spans="1:137" x14ac:dyDescent="0.25">
      <c r="A23" s="1" t="s">
        <v>82</v>
      </c>
      <c r="B23" s="1">
        <v>5933</v>
      </c>
      <c r="C23" s="1">
        <v>77.72</v>
      </c>
      <c r="D23" s="1">
        <v>52930</v>
      </c>
      <c r="E23" s="1">
        <v>698.4</v>
      </c>
      <c r="F23" s="1">
        <v>4463</v>
      </c>
      <c r="G23" s="1">
        <v>45.48</v>
      </c>
      <c r="H23" s="1">
        <v>46480</v>
      </c>
      <c r="I23" s="1">
        <v>206.6</v>
      </c>
      <c r="J23" s="1">
        <v>419600</v>
      </c>
      <c r="K23" s="1">
        <v>3028</v>
      </c>
      <c r="L23" s="1">
        <v>542800</v>
      </c>
      <c r="M23" s="1">
        <v>1845.4</v>
      </c>
      <c r="N23" s="1">
        <v>1.0594300000000001</v>
      </c>
      <c r="O23" s="1">
        <v>7.4799999999999997E-3</v>
      </c>
      <c r="P23" s="1">
        <v>1.1837</v>
      </c>
      <c r="Q23" s="1">
        <v>1.184E-2</v>
      </c>
      <c r="R23" s="1">
        <v>803.6</v>
      </c>
      <c r="S23" s="1">
        <v>12.522</v>
      </c>
      <c r="T23" s="1">
        <v>5.4260000000000002</v>
      </c>
      <c r="U23" s="1">
        <v>0.42199999999999999</v>
      </c>
      <c r="V23" s="1">
        <v>5.6070000000000002</v>
      </c>
      <c r="W23" s="1">
        <v>0.61199999999999999</v>
      </c>
      <c r="X23" s="1">
        <v>1171</v>
      </c>
      <c r="Y23" s="1">
        <v>9.1159999999999997</v>
      </c>
      <c r="Z23" s="1">
        <v>4684</v>
      </c>
      <c r="AA23" s="1">
        <v>45.8</v>
      </c>
      <c r="AB23" s="1">
        <v>2.96</v>
      </c>
      <c r="AC23" s="1">
        <v>7.5999999999999998E-2</v>
      </c>
      <c r="AD23" s="1">
        <v>35.96</v>
      </c>
      <c r="AE23" s="1">
        <v>0.90200000000000002</v>
      </c>
      <c r="AF23" s="1">
        <v>170.4</v>
      </c>
      <c r="AG23" s="1">
        <v>0.54200000000000004</v>
      </c>
      <c r="AH23" s="1">
        <v>245.2</v>
      </c>
      <c r="AI23" s="1">
        <v>1.296</v>
      </c>
      <c r="AJ23" s="1">
        <v>13.05</v>
      </c>
      <c r="AK23" s="1">
        <v>5.6000000000000001E-2</v>
      </c>
      <c r="AL23" s="1">
        <v>0.98829999999999996</v>
      </c>
      <c r="AM23" s="1">
        <v>8.6999999999999994E-3</v>
      </c>
      <c r="AN23" s="1">
        <v>1.0681099999999999</v>
      </c>
      <c r="AO23" s="1">
        <v>4.4000000000000003E-3</v>
      </c>
      <c r="AP23" s="1">
        <v>0.28599999999999998</v>
      </c>
      <c r="AQ23" s="1">
        <v>1.1379999999999999</v>
      </c>
      <c r="AR23" s="1">
        <v>115</v>
      </c>
      <c r="AS23" s="1">
        <v>12.612</v>
      </c>
      <c r="AT23" s="1">
        <v>139.30000000000001</v>
      </c>
      <c r="AU23" s="1">
        <v>0.45200000000000001</v>
      </c>
      <c r="AV23" s="1">
        <v>3085</v>
      </c>
      <c r="AW23" s="1">
        <v>14.811999999999999</v>
      </c>
      <c r="AX23" s="1">
        <v>1.01688</v>
      </c>
      <c r="AY23" s="1">
        <v>1.5599999999999999E-2</v>
      </c>
      <c r="AZ23" s="1">
        <v>1.1154999999999999</v>
      </c>
      <c r="BA23" s="1">
        <v>1.24E-3</v>
      </c>
      <c r="BB23" s="1">
        <v>0.40400000000000003</v>
      </c>
      <c r="BC23" s="1">
        <v>4.3999999999999997E-2</v>
      </c>
      <c r="BD23" s="1">
        <v>10.16</v>
      </c>
      <c r="BE23" s="1">
        <v>0.32200000000000001</v>
      </c>
      <c r="BF23" s="1">
        <v>-1.9E-2</v>
      </c>
      <c r="BG23" s="1">
        <v>8.0000000000000002E-3</v>
      </c>
      <c r="BH23" s="1">
        <v>5.3999999999999999E-2</v>
      </c>
      <c r="BI23" s="1">
        <v>8.0000000000000002E-3</v>
      </c>
      <c r="BJ23" s="1">
        <v>1.022</v>
      </c>
      <c r="BK23" s="1">
        <v>3.7999999999999999E-2</v>
      </c>
      <c r="BL23" s="1">
        <v>-0.156</v>
      </c>
      <c r="BM23" s="1">
        <v>0.06</v>
      </c>
      <c r="BN23" s="1">
        <v>0.69</v>
      </c>
      <c r="BO23" s="1">
        <v>8.5999999999999993E-2</v>
      </c>
      <c r="BP23" s="1">
        <v>1.00145</v>
      </c>
      <c r="BQ23" s="1">
        <v>1.1979999999999999E-2</v>
      </c>
      <c r="BR23" s="1">
        <v>1.09687</v>
      </c>
      <c r="BS23" s="1">
        <v>6.5199999999999998E-3</v>
      </c>
      <c r="BT23" s="1">
        <v>1.8839999999999999</v>
      </c>
      <c r="BU23" s="1">
        <v>0.186</v>
      </c>
      <c r="BV23" s="1">
        <v>0.109</v>
      </c>
      <c r="BW23" s="1">
        <v>0.02</v>
      </c>
      <c r="BX23" s="1">
        <v>-0.33200000000000002</v>
      </c>
      <c r="BY23" s="1">
        <v>6.8000000000000005E-2</v>
      </c>
      <c r="BZ23" s="1">
        <v>1.357</v>
      </c>
      <c r="CA23" s="1">
        <v>6.2E-2</v>
      </c>
      <c r="CB23" s="1">
        <v>496.8</v>
      </c>
      <c r="CC23" s="1">
        <v>7.15</v>
      </c>
      <c r="CD23" s="1">
        <v>577.6</v>
      </c>
      <c r="CE23" s="1">
        <v>3.9220000000000002</v>
      </c>
      <c r="CF23" s="1">
        <v>3.85</v>
      </c>
      <c r="CG23" s="1">
        <v>0.06</v>
      </c>
      <c r="CH23" s="1">
        <v>7.15</v>
      </c>
      <c r="CI23" s="1">
        <v>0.13</v>
      </c>
      <c r="CJ23" s="1">
        <v>0.88300000000000001</v>
      </c>
      <c r="CK23" s="1">
        <v>1.7999999999999999E-2</v>
      </c>
      <c r="CL23" s="1">
        <v>3.2290000000000001</v>
      </c>
      <c r="CM23" s="1">
        <v>7.3999999999999996E-2</v>
      </c>
      <c r="CN23" s="1">
        <v>0.59</v>
      </c>
      <c r="CO23" s="1">
        <v>5.6000000000000001E-2</v>
      </c>
      <c r="CP23" s="1">
        <v>0.20699999999999999</v>
      </c>
      <c r="CQ23" s="1">
        <v>6.0000000000000001E-3</v>
      </c>
      <c r="CR23" s="1">
        <v>0.54100000000000004</v>
      </c>
      <c r="CS23" s="1">
        <v>5.1999999999999998E-2</v>
      </c>
      <c r="CT23" s="1">
        <v>7.6999999999999999E-2</v>
      </c>
      <c r="CU23" s="1">
        <v>6.0000000000000001E-3</v>
      </c>
      <c r="CV23" s="1">
        <v>0.38600000000000001</v>
      </c>
      <c r="CW23" s="1">
        <v>0.01</v>
      </c>
      <c r="CX23" s="1">
        <v>7.5999999999999998E-2</v>
      </c>
      <c r="CY23" s="1">
        <v>6.0000000000000001E-3</v>
      </c>
      <c r="CZ23" s="1">
        <v>0.20200000000000001</v>
      </c>
      <c r="DA23" s="1">
        <v>0.01</v>
      </c>
      <c r="DB23" s="1">
        <v>2.7E-2</v>
      </c>
      <c r="DC23" s="1">
        <v>2E-3</v>
      </c>
      <c r="DD23" s="1">
        <v>0.182</v>
      </c>
      <c r="DE23" s="1">
        <v>2.1999999999999999E-2</v>
      </c>
      <c r="DF23" s="1">
        <v>2.4E-2</v>
      </c>
      <c r="DG23" s="1">
        <v>2E-3</v>
      </c>
      <c r="DH23" s="1">
        <v>1.7999999999999999E-2</v>
      </c>
      <c r="DI23" s="1">
        <v>0</v>
      </c>
      <c r="DJ23" s="1">
        <v>1.1319999999999999</v>
      </c>
      <c r="DK23" s="1">
        <v>6.8000000000000005E-2</v>
      </c>
      <c r="DL23" s="1">
        <v>2.2000000000000002</v>
      </c>
      <c r="DM23" s="1">
        <v>4.3999999999999997E-2</v>
      </c>
      <c r="DN23" s="1">
        <v>2.1360000000000001</v>
      </c>
      <c r="DO23" s="1">
        <v>1.7999999999999999E-2</v>
      </c>
      <c r="DP23" s="1">
        <v>-5.0000000000000001E-3</v>
      </c>
      <c r="DQ23" s="1">
        <v>2E-3</v>
      </c>
      <c r="DR23" s="1">
        <v>-0.01</v>
      </c>
      <c r="DS23" s="1">
        <v>8.0000000000000002E-3</v>
      </c>
      <c r="DT23" s="1">
        <v>0.26200000000000001</v>
      </c>
      <c r="DU23" s="1">
        <v>6.4000000000000001E-2</v>
      </c>
      <c r="DV23" s="1">
        <v>8.5999999999999993E-2</v>
      </c>
      <c r="DW23" s="1">
        <v>0.01</v>
      </c>
      <c r="DX23" s="1">
        <v>4.7060000000000004</v>
      </c>
      <c r="DY23" s="1">
        <v>5.8000000000000003E-2</v>
      </c>
      <c r="DZ23" s="1">
        <v>0.95548</v>
      </c>
      <c r="EA23" s="1">
        <v>5.3600000000000002E-3</v>
      </c>
      <c r="EB23" s="1">
        <v>1.0072300000000001</v>
      </c>
      <c r="EC23" s="1">
        <v>1.2760000000000001E-2</v>
      </c>
      <c r="ED23" s="1">
        <v>1.752</v>
      </c>
      <c r="EE23" s="1">
        <v>7.8E-2</v>
      </c>
      <c r="EF23" s="1">
        <v>0.16800000000000001</v>
      </c>
      <c r="EG23" s="1">
        <v>8.0000000000000002E-3</v>
      </c>
    </row>
    <row r="24" spans="1:137" x14ac:dyDescent="0.25">
      <c r="A24" s="1" t="s">
        <v>83</v>
      </c>
      <c r="B24" s="1">
        <v>13100</v>
      </c>
      <c r="C24" s="1">
        <v>17.423999999999999</v>
      </c>
      <c r="D24" s="1">
        <v>45370</v>
      </c>
      <c r="E24" s="1">
        <v>305.2</v>
      </c>
      <c r="F24" s="1">
        <v>4316</v>
      </c>
      <c r="G24" s="1">
        <v>40.54</v>
      </c>
      <c r="H24" s="1">
        <v>40070</v>
      </c>
      <c r="I24" s="1">
        <v>235.2</v>
      </c>
      <c r="J24" s="1">
        <v>446200</v>
      </c>
      <c r="K24" s="1">
        <v>4468</v>
      </c>
      <c r="L24" s="1">
        <v>440200</v>
      </c>
      <c r="M24" s="1">
        <v>7696</v>
      </c>
      <c r="N24" s="1">
        <v>1.02532</v>
      </c>
      <c r="O24" s="1">
        <v>1.482E-2</v>
      </c>
      <c r="P24" s="1">
        <v>1.1672400000000001</v>
      </c>
      <c r="Q24" s="1">
        <v>2.12E-2</v>
      </c>
      <c r="R24" s="1">
        <v>677.5</v>
      </c>
      <c r="S24" s="1">
        <v>7.226</v>
      </c>
      <c r="T24" s="1">
        <v>5.7039999999999997</v>
      </c>
      <c r="U24" s="1">
        <v>0.26600000000000001</v>
      </c>
      <c r="V24" s="1">
        <v>5.0190000000000001</v>
      </c>
      <c r="W24" s="1">
        <v>0.114</v>
      </c>
      <c r="X24" s="1">
        <v>1116</v>
      </c>
      <c r="Y24" s="1">
        <v>4.3520000000000003</v>
      </c>
      <c r="Z24" s="1">
        <v>4672</v>
      </c>
      <c r="AA24" s="1">
        <v>106.34</v>
      </c>
      <c r="AB24" s="1">
        <v>3.5339999999999998</v>
      </c>
      <c r="AC24" s="1">
        <v>9.4E-2</v>
      </c>
      <c r="AD24" s="1">
        <v>38.119999999999997</v>
      </c>
      <c r="AE24" s="1">
        <v>0.26200000000000001</v>
      </c>
      <c r="AF24" s="1">
        <v>230.3</v>
      </c>
      <c r="AG24" s="1">
        <v>1.0580000000000001</v>
      </c>
      <c r="AH24" s="1">
        <v>222.6</v>
      </c>
      <c r="AI24" s="1">
        <v>1.4159999999999999</v>
      </c>
      <c r="AJ24" s="1">
        <v>6.6260000000000003</v>
      </c>
      <c r="AK24" s="1">
        <v>0.126</v>
      </c>
      <c r="AL24" s="1">
        <v>0.96643999999999997</v>
      </c>
      <c r="AM24" s="1">
        <v>1.6920000000000001E-2</v>
      </c>
      <c r="AN24" s="1">
        <v>1.05907</v>
      </c>
      <c r="AO24" s="1">
        <v>8.94E-3</v>
      </c>
      <c r="AP24" s="1">
        <v>-4.1000000000000002E-2</v>
      </c>
      <c r="AQ24" s="1">
        <v>0.8</v>
      </c>
      <c r="AR24" s="1">
        <v>148.5</v>
      </c>
      <c r="AS24" s="1">
        <v>24.04</v>
      </c>
      <c r="AT24" s="1">
        <v>163.80000000000001</v>
      </c>
      <c r="AU24" s="1">
        <v>1.494</v>
      </c>
      <c r="AV24" s="1">
        <v>2351</v>
      </c>
      <c r="AW24" s="1">
        <v>9.7520000000000007</v>
      </c>
      <c r="AX24" s="1">
        <v>0.99731000000000003</v>
      </c>
      <c r="AY24" s="1">
        <v>1.7080000000000001E-2</v>
      </c>
      <c r="AZ24" s="1">
        <v>1.10381</v>
      </c>
      <c r="BA24" s="1">
        <v>9.0799999999999995E-3</v>
      </c>
      <c r="BB24" s="1">
        <v>0.41099999999999998</v>
      </c>
      <c r="BC24" s="1">
        <v>2.8000000000000001E-2</v>
      </c>
      <c r="BD24" s="1">
        <v>11.09</v>
      </c>
      <c r="BE24" s="1">
        <v>0.19800000000000001</v>
      </c>
      <c r="BF24" s="1">
        <v>-2.3E-2</v>
      </c>
      <c r="BG24" s="1">
        <v>1.6E-2</v>
      </c>
      <c r="BH24" s="1">
        <v>0.04</v>
      </c>
      <c r="BI24" s="1">
        <v>1.4E-2</v>
      </c>
      <c r="BJ24" s="1">
        <v>0.75800000000000001</v>
      </c>
      <c r="BK24" s="1">
        <v>4.3999999999999997E-2</v>
      </c>
      <c r="BL24" s="1">
        <v>-7.3999999999999996E-2</v>
      </c>
      <c r="BM24" s="1">
        <v>9.4E-2</v>
      </c>
      <c r="BN24" s="1">
        <v>0.41</v>
      </c>
      <c r="BO24" s="1">
        <v>5.6000000000000001E-2</v>
      </c>
      <c r="BP24" s="1">
        <v>0.98182000000000003</v>
      </c>
      <c r="BQ24" s="1">
        <v>1.01E-2</v>
      </c>
      <c r="BR24" s="1">
        <v>1.08169</v>
      </c>
      <c r="BS24" s="1">
        <v>1.124E-2</v>
      </c>
      <c r="BT24" s="1">
        <v>2.4260000000000002</v>
      </c>
      <c r="BU24" s="1">
        <v>7.1999999999999995E-2</v>
      </c>
      <c r="BV24" s="1">
        <v>9.5000000000000001E-2</v>
      </c>
      <c r="BW24" s="1">
        <v>2.4E-2</v>
      </c>
      <c r="BX24" s="1">
        <v>-0.36699999999999999</v>
      </c>
      <c r="BY24" s="1">
        <v>4.3999999999999997E-2</v>
      </c>
      <c r="BZ24" s="1">
        <v>1.2070000000000001</v>
      </c>
      <c r="CA24" s="1">
        <v>2.8000000000000001E-2</v>
      </c>
      <c r="CB24" s="1">
        <v>242.1</v>
      </c>
      <c r="CC24" s="1">
        <v>0.84599999999999997</v>
      </c>
      <c r="CD24" s="1">
        <v>252.3</v>
      </c>
      <c r="CE24" s="1">
        <v>51.8</v>
      </c>
      <c r="CF24" s="1">
        <v>3.8029999999999999</v>
      </c>
      <c r="CG24" s="1">
        <v>8.2000000000000003E-2</v>
      </c>
      <c r="CH24" s="1">
        <v>7.0949999999999998</v>
      </c>
      <c r="CI24" s="1">
        <v>0.06</v>
      </c>
      <c r="CJ24" s="1">
        <v>0.85499999999999998</v>
      </c>
      <c r="CK24" s="1">
        <v>1.6E-2</v>
      </c>
      <c r="CL24" s="1">
        <v>3.16</v>
      </c>
      <c r="CM24" s="1">
        <v>0.13600000000000001</v>
      </c>
      <c r="CN24" s="1">
        <v>0.57699999999999996</v>
      </c>
      <c r="CO24" s="1">
        <v>2.1999999999999999E-2</v>
      </c>
      <c r="CP24" s="1">
        <v>0.14399999999999999</v>
      </c>
      <c r="CQ24" s="1">
        <v>2E-3</v>
      </c>
      <c r="CR24" s="1">
        <v>0.56100000000000005</v>
      </c>
      <c r="CS24" s="1">
        <v>4.5999999999999999E-2</v>
      </c>
      <c r="CT24" s="1">
        <v>8.1000000000000003E-2</v>
      </c>
      <c r="CU24" s="1">
        <v>4.0000000000000001E-3</v>
      </c>
      <c r="CV24" s="1">
        <v>0.42199999999999999</v>
      </c>
      <c r="CW24" s="1">
        <v>0.01</v>
      </c>
      <c r="CX24" s="1">
        <v>7.6999999999999999E-2</v>
      </c>
      <c r="CY24" s="1">
        <v>0.01</v>
      </c>
      <c r="CZ24" s="1">
        <v>0.219</v>
      </c>
      <c r="DA24" s="1">
        <v>0.01</v>
      </c>
      <c r="DB24" s="1">
        <v>2.9000000000000001E-2</v>
      </c>
      <c r="DC24" s="1">
        <v>2E-3</v>
      </c>
      <c r="DD24" s="1">
        <v>0.17499999999999999</v>
      </c>
      <c r="DE24" s="1">
        <v>2.4E-2</v>
      </c>
      <c r="DF24" s="1">
        <v>2.8000000000000001E-2</v>
      </c>
      <c r="DG24" s="1">
        <v>1.2E-2</v>
      </c>
      <c r="DH24" s="1">
        <v>1.4E-2</v>
      </c>
      <c r="DI24" s="1">
        <v>2E-3</v>
      </c>
      <c r="DJ24" s="1">
        <v>1.292</v>
      </c>
      <c r="DK24" s="1">
        <v>1.4E-2</v>
      </c>
      <c r="DL24" s="1">
        <v>3.1789999999999998</v>
      </c>
      <c r="DM24" s="1">
        <v>1.6E-2</v>
      </c>
      <c r="DN24" s="1">
        <v>3.0649999999999999</v>
      </c>
      <c r="DO24" s="1">
        <v>6.4000000000000001E-2</v>
      </c>
      <c r="DP24" s="1">
        <v>-6.0000000000000001E-3</v>
      </c>
      <c r="DQ24" s="1">
        <v>2E-3</v>
      </c>
      <c r="DR24" s="1">
        <v>-8.0000000000000002E-3</v>
      </c>
      <c r="DS24" s="1">
        <v>4.0000000000000001E-3</v>
      </c>
      <c r="DT24" s="1">
        <v>0.26300000000000001</v>
      </c>
      <c r="DU24" s="1">
        <v>7.0000000000000007E-2</v>
      </c>
      <c r="DV24" s="1">
        <v>8.6999999999999994E-2</v>
      </c>
      <c r="DW24" s="1">
        <v>6.0000000000000001E-3</v>
      </c>
      <c r="DX24" s="1">
        <v>4.1989999999999998</v>
      </c>
      <c r="DY24" s="1">
        <v>1.7999999999999999E-2</v>
      </c>
      <c r="DZ24" s="1">
        <v>0.94711999999999996</v>
      </c>
      <c r="EA24" s="1">
        <v>4.0600000000000002E-3</v>
      </c>
      <c r="EB24" s="1">
        <v>1.0001599999999999</v>
      </c>
      <c r="EC24" s="1">
        <v>8.9999999999999993E-3</v>
      </c>
      <c r="ED24" s="1">
        <v>1.046</v>
      </c>
      <c r="EE24" s="1">
        <v>2.4E-2</v>
      </c>
      <c r="EF24" s="1">
        <v>0.156</v>
      </c>
      <c r="EG24" s="1">
        <v>4.0000000000000001E-3</v>
      </c>
    </row>
    <row r="25" spans="1:137" x14ac:dyDescent="0.25">
      <c r="A25" s="1" t="s">
        <v>84</v>
      </c>
      <c r="B25" s="1">
        <v>4721</v>
      </c>
      <c r="C25" s="1">
        <v>38.08</v>
      </c>
      <c r="D25" s="1">
        <v>56940</v>
      </c>
      <c r="E25" s="1">
        <v>357.8</v>
      </c>
      <c r="F25" s="1">
        <v>7027</v>
      </c>
      <c r="G25" s="1">
        <v>190.1</v>
      </c>
      <c r="H25" s="1">
        <v>42880</v>
      </c>
      <c r="I25" s="1">
        <v>562</v>
      </c>
      <c r="J25" s="1">
        <v>484800</v>
      </c>
      <c r="K25" s="1">
        <v>1140.8</v>
      </c>
      <c r="L25" s="1">
        <v>704900</v>
      </c>
      <c r="M25" s="1">
        <v>8470</v>
      </c>
      <c r="N25" s="1">
        <v>1.02833</v>
      </c>
      <c r="O25" s="1">
        <v>1.3520000000000001E-2</v>
      </c>
      <c r="P25" s="1">
        <v>1.1601600000000001</v>
      </c>
      <c r="Q25" s="1">
        <v>1.4880000000000001E-2</v>
      </c>
      <c r="R25" s="1">
        <v>1123</v>
      </c>
      <c r="S25" s="1">
        <v>26.2</v>
      </c>
      <c r="T25" s="1">
        <v>8.7970000000000006</v>
      </c>
      <c r="U25" s="1">
        <v>0.39600000000000002</v>
      </c>
      <c r="V25" s="1">
        <v>9.1839999999999993</v>
      </c>
      <c r="W25" s="1">
        <v>0.93200000000000005</v>
      </c>
      <c r="X25" s="1">
        <v>1772</v>
      </c>
      <c r="Y25" s="1">
        <v>5.1539999999999999</v>
      </c>
      <c r="Z25" s="1">
        <v>6788</v>
      </c>
      <c r="AA25" s="1">
        <v>48.74</v>
      </c>
      <c r="AB25" s="1">
        <v>8.0969999999999995</v>
      </c>
      <c r="AC25" s="1">
        <v>0.15</v>
      </c>
      <c r="AD25" s="1">
        <v>64.52</v>
      </c>
      <c r="AE25" s="1">
        <v>0.97199999999999998</v>
      </c>
      <c r="AF25" s="1">
        <v>339.8</v>
      </c>
      <c r="AG25" s="1">
        <v>0.44800000000000001</v>
      </c>
      <c r="AH25" s="1">
        <v>309.5</v>
      </c>
      <c r="AI25" s="1">
        <v>1.028</v>
      </c>
      <c r="AJ25" s="1">
        <v>17.760000000000002</v>
      </c>
      <c r="AK25" s="1">
        <v>0.03</v>
      </c>
      <c r="AL25" s="1">
        <v>0.96082999999999996</v>
      </c>
      <c r="AM25" s="1">
        <v>1.8579999999999999E-2</v>
      </c>
      <c r="AN25" s="1">
        <v>1.0468200000000001</v>
      </c>
      <c r="AO25" s="1">
        <v>7.9399999999999991E-3</v>
      </c>
      <c r="AP25" s="1">
        <v>1.399</v>
      </c>
      <c r="AQ25" s="1">
        <v>1.48</v>
      </c>
      <c r="AR25" s="1">
        <v>340.2</v>
      </c>
      <c r="AS25" s="1">
        <v>7.9039999999999999</v>
      </c>
      <c r="AT25" s="1">
        <v>315.5</v>
      </c>
      <c r="AU25" s="1">
        <v>1.9319999999999999</v>
      </c>
      <c r="AV25" s="1">
        <v>5319</v>
      </c>
      <c r="AW25" s="1">
        <v>29.08</v>
      </c>
      <c r="AX25" s="1">
        <v>0.98892999999999998</v>
      </c>
      <c r="AY25" s="1">
        <v>1.2999999999999999E-2</v>
      </c>
      <c r="AZ25" s="1">
        <v>1.09552</v>
      </c>
      <c r="BA25" s="1">
        <v>2.7200000000000002E-3</v>
      </c>
      <c r="BB25" s="1">
        <v>0.71</v>
      </c>
      <c r="BC25" s="1">
        <v>3.5999999999999997E-2</v>
      </c>
      <c r="BD25" s="1">
        <v>12.21</v>
      </c>
      <c r="BE25" s="1">
        <v>0.31</v>
      </c>
      <c r="BF25" s="1">
        <v>-1.4E-2</v>
      </c>
      <c r="BG25" s="1">
        <v>6.0000000000000001E-3</v>
      </c>
      <c r="BH25" s="1">
        <v>9.5000000000000001E-2</v>
      </c>
      <c r="BI25" s="1">
        <v>8.0000000000000002E-3</v>
      </c>
      <c r="BJ25" s="1">
        <v>1.7310000000000001</v>
      </c>
      <c r="BK25" s="1">
        <v>0.1</v>
      </c>
      <c r="BL25" s="1">
        <v>-0.255</v>
      </c>
      <c r="BM25" s="1">
        <v>8.5999999999999993E-2</v>
      </c>
      <c r="BN25" s="1">
        <v>0.60099999999999998</v>
      </c>
      <c r="BO25" s="1">
        <v>1.6E-2</v>
      </c>
      <c r="BP25" s="1">
        <v>0.97511999999999999</v>
      </c>
      <c r="BQ25" s="1">
        <v>1.9959999999999999E-2</v>
      </c>
      <c r="BR25" s="1">
        <v>1.07904</v>
      </c>
      <c r="BS25" s="1">
        <v>1.404E-2</v>
      </c>
      <c r="BT25" s="1">
        <v>2.1539999999999999</v>
      </c>
      <c r="BU25" s="1">
        <v>0.108</v>
      </c>
      <c r="BV25" s="1">
        <v>0.19</v>
      </c>
      <c r="BW25" s="1">
        <v>3.4000000000000002E-2</v>
      </c>
      <c r="BX25" s="1">
        <v>-0.33900000000000002</v>
      </c>
      <c r="BY25" s="1">
        <v>2.8000000000000001E-2</v>
      </c>
      <c r="BZ25" s="1">
        <v>2.7959999999999998</v>
      </c>
      <c r="CA25" s="1">
        <v>2.1999999999999999E-2</v>
      </c>
      <c r="CB25" s="1">
        <v>674.5</v>
      </c>
      <c r="CC25" s="1">
        <v>3.1120000000000001</v>
      </c>
      <c r="CD25" s="1">
        <v>785.3</v>
      </c>
      <c r="CE25" s="1">
        <v>8.452</v>
      </c>
      <c r="CF25" s="1">
        <v>5.5060000000000002</v>
      </c>
      <c r="CG25" s="1">
        <v>4.5999999999999999E-2</v>
      </c>
      <c r="CH25" s="1">
        <v>10.66</v>
      </c>
      <c r="CI25" s="1">
        <v>0.188</v>
      </c>
      <c r="CJ25" s="1">
        <v>1.294</v>
      </c>
      <c r="CK25" s="1">
        <v>2.5999999999999999E-2</v>
      </c>
      <c r="CL25" s="1">
        <v>5.0880000000000001</v>
      </c>
      <c r="CM25" s="1">
        <v>0.93600000000000005</v>
      </c>
      <c r="CN25" s="1">
        <v>0.93400000000000005</v>
      </c>
      <c r="CO25" s="1">
        <v>6.8000000000000005E-2</v>
      </c>
      <c r="CP25" s="1">
        <v>0.29099999999999998</v>
      </c>
      <c r="CQ25" s="1">
        <v>0.03</v>
      </c>
      <c r="CR25" s="1">
        <v>0.85499999999999998</v>
      </c>
      <c r="CS25" s="1">
        <v>1.6E-2</v>
      </c>
      <c r="CT25" s="1">
        <v>0.11600000000000001</v>
      </c>
      <c r="CU25" s="1">
        <v>6.0000000000000001E-3</v>
      </c>
      <c r="CV25" s="1">
        <v>0.625</v>
      </c>
      <c r="CW25" s="1">
        <v>0.04</v>
      </c>
      <c r="CX25" s="1">
        <v>0.11899999999999999</v>
      </c>
      <c r="CY25" s="1">
        <v>8.0000000000000002E-3</v>
      </c>
      <c r="CZ25" s="1">
        <v>0.314</v>
      </c>
      <c r="DA25" s="1">
        <v>1.7999999999999999E-2</v>
      </c>
      <c r="DB25" s="1">
        <v>0.04</v>
      </c>
      <c r="DC25" s="1">
        <v>8.0000000000000002E-3</v>
      </c>
      <c r="DD25" s="1">
        <v>0.34100000000000003</v>
      </c>
      <c r="DE25" s="1">
        <v>0.25800000000000001</v>
      </c>
      <c r="DF25" s="1">
        <v>3.6999999999999998E-2</v>
      </c>
      <c r="DG25" s="1">
        <v>6.0000000000000001E-3</v>
      </c>
      <c r="DH25" s="1">
        <v>1.2999999999999999E-2</v>
      </c>
      <c r="DI25" s="1">
        <v>0</v>
      </c>
      <c r="DJ25" s="1">
        <v>1.6639999999999999</v>
      </c>
      <c r="DK25" s="1">
        <v>2.5999999999999999E-2</v>
      </c>
      <c r="DL25" s="1">
        <v>3.556</v>
      </c>
      <c r="DM25" s="1">
        <v>9.4E-2</v>
      </c>
      <c r="DN25" s="1">
        <v>3.49</v>
      </c>
      <c r="DO25" s="1">
        <v>4.2000000000000003E-2</v>
      </c>
      <c r="DP25" s="1">
        <v>-6.0000000000000001E-3</v>
      </c>
      <c r="DQ25" s="1">
        <v>0</v>
      </c>
      <c r="DR25" s="1">
        <v>-7.0000000000000001E-3</v>
      </c>
      <c r="DS25" s="1">
        <v>6.0000000000000001E-3</v>
      </c>
      <c r="DT25" s="1">
        <v>0.27900000000000003</v>
      </c>
      <c r="DU25" s="1">
        <v>4.3999999999999997E-2</v>
      </c>
      <c r="DV25" s="1">
        <v>0.113</v>
      </c>
      <c r="DW25" s="1">
        <v>4.0000000000000001E-3</v>
      </c>
      <c r="DX25" s="1">
        <v>9.1370000000000005</v>
      </c>
      <c r="DY25" s="1">
        <v>4.8000000000000001E-2</v>
      </c>
      <c r="DZ25" s="1">
        <v>0.93872999999999995</v>
      </c>
      <c r="EA25" s="1">
        <v>5.2599999999999999E-3</v>
      </c>
      <c r="EB25" s="1">
        <v>0.98977000000000004</v>
      </c>
      <c r="EC25" s="1">
        <v>8.8800000000000007E-3</v>
      </c>
      <c r="ED25" s="1">
        <v>1.5629999999999999</v>
      </c>
      <c r="EE25" s="1">
        <v>0.316</v>
      </c>
      <c r="EF25" s="1">
        <v>0.19600000000000001</v>
      </c>
      <c r="EG25" s="1">
        <v>2.1999999999999999E-2</v>
      </c>
    </row>
    <row r="26" spans="1:137" x14ac:dyDescent="0.25">
      <c r="A26" s="1" t="s">
        <v>85</v>
      </c>
      <c r="B26" s="1">
        <v>1867</v>
      </c>
      <c r="C26" s="1">
        <v>25.54</v>
      </c>
      <c r="D26" s="1">
        <v>43180</v>
      </c>
      <c r="E26" s="1">
        <v>442.8</v>
      </c>
      <c r="F26" s="1">
        <v>5109</v>
      </c>
      <c r="G26" s="1">
        <v>13.964</v>
      </c>
      <c r="H26" s="1">
        <v>59070</v>
      </c>
      <c r="I26" s="1">
        <v>643</v>
      </c>
      <c r="J26" s="1">
        <v>419500</v>
      </c>
      <c r="K26" s="1">
        <v>5750</v>
      </c>
      <c r="L26" s="1">
        <v>403400</v>
      </c>
      <c r="M26" s="1">
        <v>2394</v>
      </c>
      <c r="N26" s="1">
        <v>1.02291</v>
      </c>
      <c r="O26" s="1">
        <v>1.5219999999999999E-2</v>
      </c>
      <c r="P26" s="1">
        <v>1.1653</v>
      </c>
      <c r="Q26" s="1">
        <v>1.6740000000000001E-2</v>
      </c>
      <c r="R26" s="1">
        <v>744.3</v>
      </c>
      <c r="S26" s="1">
        <v>16.568000000000001</v>
      </c>
      <c r="T26" s="1">
        <v>8.032</v>
      </c>
      <c r="U26" s="1">
        <v>0.124</v>
      </c>
      <c r="V26" s="1">
        <v>8.3819999999999997</v>
      </c>
      <c r="W26" s="1">
        <v>0.20599999999999999</v>
      </c>
      <c r="X26" s="1">
        <v>1263</v>
      </c>
      <c r="Y26" s="1">
        <v>11.827999999999999</v>
      </c>
      <c r="Z26" s="1">
        <v>6254</v>
      </c>
      <c r="AA26" s="1">
        <v>44.16</v>
      </c>
      <c r="AB26" s="1">
        <v>3.35</v>
      </c>
      <c r="AC26" s="1">
        <v>2.5999999999999999E-2</v>
      </c>
      <c r="AD26" s="1">
        <v>55.99</v>
      </c>
      <c r="AE26" s="1">
        <v>0.372</v>
      </c>
      <c r="AF26" s="1">
        <v>222.2</v>
      </c>
      <c r="AG26" s="1">
        <v>2.21</v>
      </c>
      <c r="AH26" s="1">
        <v>153.9</v>
      </c>
      <c r="AI26" s="1">
        <v>2.206</v>
      </c>
      <c r="AJ26" s="1">
        <v>8.3740000000000006</v>
      </c>
      <c r="AK26" s="1">
        <v>0.10199999999999999</v>
      </c>
      <c r="AL26" s="1">
        <v>0.96414999999999995</v>
      </c>
      <c r="AM26" s="1">
        <v>1.736E-2</v>
      </c>
      <c r="AN26" s="1">
        <v>1.0572999999999999</v>
      </c>
      <c r="AO26" s="1">
        <v>1.132E-2</v>
      </c>
      <c r="AP26" s="1">
        <v>0.46700000000000003</v>
      </c>
      <c r="AQ26" s="1">
        <v>1.4259999999999999</v>
      </c>
      <c r="AR26" s="1">
        <v>50.57</v>
      </c>
      <c r="AS26" s="1">
        <v>13.478</v>
      </c>
      <c r="AT26" s="1">
        <v>462.6</v>
      </c>
      <c r="AU26" s="1">
        <v>78.040000000000006</v>
      </c>
      <c r="AV26" s="1">
        <v>1798</v>
      </c>
      <c r="AW26" s="1">
        <v>6.984</v>
      </c>
      <c r="AX26" s="1">
        <v>0.99199999999999999</v>
      </c>
      <c r="AY26" s="1">
        <v>1.5599999999999999E-2</v>
      </c>
      <c r="AZ26" s="1">
        <v>1.1001300000000001</v>
      </c>
      <c r="BA26" s="1">
        <v>5.5599999999999998E-3</v>
      </c>
      <c r="BB26" s="1">
        <v>0.58699999999999997</v>
      </c>
      <c r="BC26" s="1">
        <v>3.7999999999999999E-2</v>
      </c>
      <c r="BD26" s="1">
        <v>5.431</v>
      </c>
      <c r="BE26" s="1">
        <v>0.1</v>
      </c>
      <c r="BF26" s="1">
        <v>-2.3E-2</v>
      </c>
      <c r="BG26" s="1">
        <v>8.0000000000000002E-3</v>
      </c>
      <c r="BH26" s="1">
        <v>0.03</v>
      </c>
      <c r="BI26" s="1">
        <v>0</v>
      </c>
      <c r="BJ26" s="1">
        <v>0.6</v>
      </c>
      <c r="BK26" s="1">
        <v>5.3999999999999999E-2</v>
      </c>
      <c r="BL26" s="1">
        <v>0.08</v>
      </c>
      <c r="BM26" s="1">
        <v>0.15</v>
      </c>
      <c r="BN26" s="1">
        <v>1.879</v>
      </c>
      <c r="BO26" s="1">
        <v>0.05</v>
      </c>
      <c r="BP26" s="1">
        <v>0.97633999999999999</v>
      </c>
      <c r="BQ26" s="1">
        <v>1.8100000000000002E-2</v>
      </c>
      <c r="BR26" s="1">
        <v>1.0835900000000001</v>
      </c>
      <c r="BS26" s="1">
        <v>2.8400000000000001E-3</v>
      </c>
      <c r="BT26" s="1">
        <v>4.7750000000000004</v>
      </c>
      <c r="BU26" s="1">
        <v>0.182</v>
      </c>
      <c r="BV26" s="1">
        <v>0.105</v>
      </c>
      <c r="BW26" s="1">
        <v>8.0000000000000002E-3</v>
      </c>
      <c r="BX26" s="1">
        <v>-0.34899999999999998</v>
      </c>
      <c r="BY26" s="1">
        <v>0.01</v>
      </c>
      <c r="BZ26" s="1">
        <v>2.633</v>
      </c>
      <c r="CA26" s="1">
        <v>2.8000000000000001E-2</v>
      </c>
      <c r="CB26" s="1">
        <v>306.5</v>
      </c>
      <c r="CC26" s="1">
        <v>2.3679999999999999</v>
      </c>
      <c r="CD26" s="1">
        <v>318.2</v>
      </c>
      <c r="CE26" s="1">
        <v>64.400000000000006</v>
      </c>
      <c r="CF26" s="1">
        <v>3.7330000000000001</v>
      </c>
      <c r="CG26" s="1">
        <v>5.6000000000000001E-2</v>
      </c>
      <c r="CH26" s="1">
        <v>7.9420000000000002</v>
      </c>
      <c r="CI26" s="1">
        <v>7.0000000000000007E-2</v>
      </c>
      <c r="CJ26" s="1">
        <v>0.90600000000000003</v>
      </c>
      <c r="CK26" s="1">
        <v>3.5999999999999997E-2</v>
      </c>
      <c r="CL26" s="1">
        <v>3.4569999999999999</v>
      </c>
      <c r="CM26" s="1">
        <v>9.8000000000000004E-2</v>
      </c>
      <c r="CN26" s="1">
        <v>0.73299999999999998</v>
      </c>
      <c r="CO26" s="1">
        <v>0.10199999999999999</v>
      </c>
      <c r="CP26" s="1">
        <v>0.183</v>
      </c>
      <c r="CQ26" s="1">
        <v>8.0000000000000002E-3</v>
      </c>
      <c r="CR26" s="1">
        <v>0.67300000000000004</v>
      </c>
      <c r="CS26" s="1">
        <v>6.0000000000000001E-3</v>
      </c>
      <c r="CT26" s="1">
        <v>0.104</v>
      </c>
      <c r="CU26" s="1">
        <v>0.01</v>
      </c>
      <c r="CV26" s="1">
        <v>0.58799999999999997</v>
      </c>
      <c r="CW26" s="1">
        <v>0.03</v>
      </c>
      <c r="CX26" s="1">
        <v>0.11600000000000001</v>
      </c>
      <c r="CY26" s="1">
        <v>8.0000000000000002E-3</v>
      </c>
      <c r="CZ26" s="1">
        <v>0.33100000000000002</v>
      </c>
      <c r="DA26" s="1">
        <v>2E-3</v>
      </c>
      <c r="DB26" s="1">
        <v>4.5999999999999999E-2</v>
      </c>
      <c r="DC26" s="1">
        <v>4.0000000000000001E-3</v>
      </c>
      <c r="DD26" s="1">
        <v>0.312</v>
      </c>
      <c r="DE26" s="1">
        <v>1.4E-2</v>
      </c>
      <c r="DF26" s="1">
        <v>4.2999999999999997E-2</v>
      </c>
      <c r="DG26" s="1">
        <v>2E-3</v>
      </c>
      <c r="DH26" s="1">
        <v>0.01</v>
      </c>
      <c r="DI26" s="1">
        <v>0</v>
      </c>
      <c r="DJ26" s="1">
        <v>1.0129999999999999</v>
      </c>
      <c r="DK26" s="1">
        <v>1.7999999999999999E-2</v>
      </c>
      <c r="DL26" s="1">
        <v>0.95399999999999996</v>
      </c>
      <c r="DM26" s="1">
        <v>2.4E-2</v>
      </c>
      <c r="DN26" s="1">
        <v>0.91300000000000003</v>
      </c>
      <c r="DO26" s="1">
        <v>2.1999999999999999E-2</v>
      </c>
      <c r="DP26" s="1">
        <v>-5.0000000000000001E-3</v>
      </c>
      <c r="DQ26" s="1">
        <v>2E-3</v>
      </c>
      <c r="DR26" s="1">
        <v>-7.0000000000000001E-3</v>
      </c>
      <c r="DS26" s="1">
        <v>8.0000000000000002E-3</v>
      </c>
      <c r="DT26" s="1">
        <v>0.29799999999999999</v>
      </c>
      <c r="DU26" s="1">
        <v>5.8000000000000003E-2</v>
      </c>
      <c r="DV26" s="1">
        <v>0.152</v>
      </c>
      <c r="DW26" s="1">
        <v>4.0000000000000001E-3</v>
      </c>
      <c r="DX26" s="1">
        <v>6.7149999999999999</v>
      </c>
      <c r="DY26" s="1">
        <v>0.01</v>
      </c>
      <c r="DZ26" s="1">
        <v>0.94816</v>
      </c>
      <c r="EA26" s="1">
        <v>5.0400000000000002E-3</v>
      </c>
      <c r="EB26" s="1">
        <v>0.99672000000000005</v>
      </c>
      <c r="EC26" s="1">
        <v>8.4600000000000005E-3</v>
      </c>
      <c r="ED26" s="1">
        <v>1.0900000000000001</v>
      </c>
      <c r="EE26" s="1">
        <v>3.7999999999999999E-2</v>
      </c>
      <c r="EF26" s="1">
        <v>0.20100000000000001</v>
      </c>
      <c r="EG26" s="1">
        <v>2.4E-2</v>
      </c>
    </row>
    <row r="27" spans="1:137" x14ac:dyDescent="0.25">
      <c r="A27" s="1" t="s">
        <v>86</v>
      </c>
      <c r="B27" s="1">
        <v>2445</v>
      </c>
      <c r="C27" s="1">
        <v>19.416</v>
      </c>
      <c r="D27" s="1">
        <v>43610</v>
      </c>
      <c r="E27" s="1">
        <v>406</v>
      </c>
      <c r="F27" s="1">
        <v>3729</v>
      </c>
      <c r="G27" s="1">
        <v>39.22</v>
      </c>
      <c r="H27" s="1">
        <v>32730</v>
      </c>
      <c r="I27" s="1">
        <v>12.804</v>
      </c>
      <c r="J27" s="1">
        <v>509800</v>
      </c>
      <c r="K27" s="1">
        <v>1649</v>
      </c>
      <c r="L27" s="1">
        <v>470800</v>
      </c>
      <c r="M27" s="1">
        <v>6474</v>
      </c>
      <c r="N27" s="1">
        <v>1.04339</v>
      </c>
      <c r="O27" s="1">
        <v>2.0840000000000001E-2</v>
      </c>
      <c r="P27" s="1">
        <v>1.1772199999999999</v>
      </c>
      <c r="Q27" s="1">
        <v>1.3440000000000001E-2</v>
      </c>
      <c r="R27" s="1">
        <v>699.4</v>
      </c>
      <c r="S27" s="1">
        <v>9.9239999999999995</v>
      </c>
      <c r="T27" s="1">
        <v>4.4139999999999997</v>
      </c>
      <c r="U27" s="1">
        <v>0.32600000000000001</v>
      </c>
      <c r="V27" s="1">
        <v>5.0759999999999996</v>
      </c>
      <c r="W27" s="1">
        <v>0.92200000000000004</v>
      </c>
      <c r="X27" s="1">
        <v>1397</v>
      </c>
      <c r="Y27" s="1">
        <v>3.1280000000000001</v>
      </c>
      <c r="Z27" s="1">
        <v>4004</v>
      </c>
      <c r="AA27" s="1">
        <v>15.472</v>
      </c>
      <c r="AB27" s="1">
        <v>3.83</v>
      </c>
      <c r="AC27" s="1">
        <v>6.8000000000000005E-2</v>
      </c>
      <c r="AD27" s="1">
        <v>46.19</v>
      </c>
      <c r="AE27" s="1">
        <v>0.38</v>
      </c>
      <c r="AF27" s="1">
        <v>231</v>
      </c>
      <c r="AG27" s="1">
        <v>3.782</v>
      </c>
      <c r="AH27" s="1">
        <v>228.3</v>
      </c>
      <c r="AI27" s="1">
        <v>1.238</v>
      </c>
      <c r="AJ27" s="1">
        <v>8.7620000000000005</v>
      </c>
      <c r="AK27" s="1">
        <v>7.0000000000000007E-2</v>
      </c>
      <c r="AL27" s="1">
        <v>0.97177999999999998</v>
      </c>
      <c r="AM27" s="1">
        <v>1.8380000000000001E-2</v>
      </c>
      <c r="AN27" s="1">
        <v>1.06291</v>
      </c>
      <c r="AO27" s="1">
        <v>4.9800000000000001E-3</v>
      </c>
      <c r="AP27" s="1">
        <v>0.14599999999999999</v>
      </c>
      <c r="AQ27" s="1">
        <v>2.0139999999999998</v>
      </c>
      <c r="AR27" s="1">
        <v>33.07</v>
      </c>
      <c r="AS27" s="1">
        <v>6.6020000000000003</v>
      </c>
      <c r="AT27" s="1">
        <v>185.6</v>
      </c>
      <c r="AU27" s="1">
        <v>1.232</v>
      </c>
      <c r="AV27" s="1">
        <v>2297</v>
      </c>
      <c r="AW27" s="1">
        <v>16.324000000000002</v>
      </c>
      <c r="AX27" s="1">
        <v>1.0027699999999999</v>
      </c>
      <c r="AY27" s="1">
        <v>2.3959999999999999E-2</v>
      </c>
      <c r="AZ27" s="1">
        <v>1.1021700000000001</v>
      </c>
      <c r="BA27" s="1">
        <v>1.32E-3</v>
      </c>
      <c r="BB27" s="1">
        <v>0.374</v>
      </c>
      <c r="BC27" s="1">
        <v>8.0000000000000002E-3</v>
      </c>
      <c r="BD27" s="1">
        <v>4.5629999999999997</v>
      </c>
      <c r="BE27" s="1">
        <v>0.14199999999999999</v>
      </c>
      <c r="BF27" s="1">
        <v>-2.7E-2</v>
      </c>
      <c r="BG27" s="1">
        <v>2E-3</v>
      </c>
      <c r="BH27" s="1">
        <v>3.5000000000000003E-2</v>
      </c>
      <c r="BI27" s="1">
        <v>4.0000000000000001E-3</v>
      </c>
      <c r="BJ27" s="1">
        <v>0.73199999999999998</v>
      </c>
      <c r="BK27" s="1">
        <v>2.1999999999999999E-2</v>
      </c>
      <c r="BL27" s="1">
        <v>-0.49299999999999999</v>
      </c>
      <c r="BM27" s="1">
        <v>0.11</v>
      </c>
      <c r="BN27" s="1">
        <v>1.8540000000000001</v>
      </c>
      <c r="BO27" s="1">
        <v>0.112</v>
      </c>
      <c r="BP27" s="1">
        <v>0.98597999999999997</v>
      </c>
      <c r="BQ27" s="1">
        <v>2.3980000000000001E-2</v>
      </c>
      <c r="BR27" s="1">
        <v>1.0884100000000001</v>
      </c>
      <c r="BS27" s="1">
        <v>6.5799999999999999E-3</v>
      </c>
      <c r="BT27" s="1">
        <v>2.629</v>
      </c>
      <c r="BU27" s="1">
        <v>4.5999999999999999E-2</v>
      </c>
      <c r="BV27" s="1">
        <v>0.08</v>
      </c>
      <c r="BW27" s="1">
        <v>0.04</v>
      </c>
      <c r="BX27" s="1">
        <v>-0.34899999999999998</v>
      </c>
      <c r="BY27" s="1">
        <v>3.7999999999999999E-2</v>
      </c>
      <c r="BZ27" s="1">
        <v>1.3360000000000001</v>
      </c>
      <c r="CA27" s="1">
        <v>2.1999999999999999E-2</v>
      </c>
      <c r="CB27" s="1">
        <v>328.3</v>
      </c>
      <c r="CC27" s="1">
        <v>0.57399999999999995</v>
      </c>
      <c r="CD27" s="1">
        <v>321.39999999999998</v>
      </c>
      <c r="CE27" s="1">
        <v>1.772</v>
      </c>
      <c r="CF27" s="1">
        <v>3.286</v>
      </c>
      <c r="CG27" s="1">
        <v>8.0000000000000002E-3</v>
      </c>
      <c r="CH27" s="1">
        <v>6.21</v>
      </c>
      <c r="CI27" s="1">
        <v>9.4E-2</v>
      </c>
      <c r="CJ27" s="1">
        <v>0.751</v>
      </c>
      <c r="CK27" s="1">
        <v>8.0000000000000002E-3</v>
      </c>
      <c r="CL27" s="1">
        <v>2.7810000000000001</v>
      </c>
      <c r="CM27" s="1">
        <v>0.122</v>
      </c>
      <c r="CN27" s="1">
        <v>0.48899999999999999</v>
      </c>
      <c r="CO27" s="1">
        <v>3.2000000000000001E-2</v>
      </c>
      <c r="CP27" s="1">
        <v>0.14499999999999999</v>
      </c>
      <c r="CQ27" s="1">
        <v>1.6E-2</v>
      </c>
      <c r="CR27" s="1">
        <v>0.44500000000000001</v>
      </c>
      <c r="CS27" s="1">
        <v>1.2E-2</v>
      </c>
      <c r="CT27" s="1">
        <v>6.2E-2</v>
      </c>
      <c r="CU27" s="1">
        <v>8.0000000000000002E-3</v>
      </c>
      <c r="CV27" s="1">
        <v>0.30499999999999999</v>
      </c>
      <c r="CW27" s="1">
        <v>2.8000000000000001E-2</v>
      </c>
      <c r="CX27" s="1">
        <v>5.6000000000000001E-2</v>
      </c>
      <c r="CY27" s="1">
        <v>2E-3</v>
      </c>
      <c r="CZ27" s="1">
        <v>0.155</v>
      </c>
      <c r="DA27" s="1">
        <v>4.0000000000000001E-3</v>
      </c>
      <c r="DB27" s="1">
        <v>1.9E-2</v>
      </c>
      <c r="DC27" s="1">
        <v>2E-3</v>
      </c>
      <c r="DD27" s="1">
        <v>0.121</v>
      </c>
      <c r="DE27" s="1">
        <v>4.0000000000000001E-3</v>
      </c>
      <c r="DF27" s="1">
        <v>1.6E-2</v>
      </c>
      <c r="DG27" s="1">
        <v>4.0000000000000001E-3</v>
      </c>
      <c r="DH27" s="1">
        <v>7.0000000000000001E-3</v>
      </c>
      <c r="DI27" s="1">
        <v>2E-3</v>
      </c>
      <c r="DJ27" s="1">
        <v>0.92600000000000005</v>
      </c>
      <c r="DK27" s="1">
        <v>3.4000000000000002E-2</v>
      </c>
      <c r="DL27" s="1">
        <v>1.9770000000000001</v>
      </c>
      <c r="DM27" s="1">
        <v>0.06</v>
      </c>
      <c r="DN27" s="1">
        <v>1.9019999999999999</v>
      </c>
      <c r="DO27" s="1">
        <v>5.1999999999999998E-2</v>
      </c>
      <c r="DP27" s="1">
        <v>-7.0000000000000001E-3</v>
      </c>
      <c r="DQ27" s="1">
        <v>0</v>
      </c>
      <c r="DR27" s="1">
        <v>-1.0999999999999999E-2</v>
      </c>
      <c r="DS27" s="1">
        <v>2E-3</v>
      </c>
      <c r="DT27" s="1">
        <v>0.1</v>
      </c>
      <c r="DU27" s="1">
        <v>4.8000000000000001E-2</v>
      </c>
      <c r="DV27" s="1">
        <v>7.5999999999999998E-2</v>
      </c>
      <c r="DW27" s="1">
        <v>4.0000000000000001E-3</v>
      </c>
      <c r="DX27" s="1">
        <v>5.22</v>
      </c>
      <c r="DY27" s="1">
        <v>4.5999999999999999E-2</v>
      </c>
      <c r="DZ27" s="1">
        <v>0.95177999999999996</v>
      </c>
      <c r="EA27" s="1">
        <v>1.0279999999999999E-2</v>
      </c>
      <c r="EB27" s="1">
        <v>0.99799000000000004</v>
      </c>
      <c r="EC27" s="1">
        <v>6.7200000000000003E-3</v>
      </c>
      <c r="ED27" s="1">
        <v>0.91400000000000003</v>
      </c>
      <c r="EE27" s="1">
        <v>2.8000000000000001E-2</v>
      </c>
      <c r="EF27" s="1">
        <v>0.11700000000000001</v>
      </c>
      <c r="EG27" s="1">
        <v>1.4E-2</v>
      </c>
    </row>
    <row r="28" spans="1:137" x14ac:dyDescent="0.25">
      <c r="A28" s="1" t="s">
        <v>87</v>
      </c>
      <c r="B28" s="1">
        <v>1113</v>
      </c>
      <c r="C28" s="1">
        <v>7.65</v>
      </c>
      <c r="D28" s="1">
        <v>104300</v>
      </c>
      <c r="E28" s="1">
        <v>1453.2</v>
      </c>
      <c r="F28" s="1">
        <v>2473</v>
      </c>
      <c r="G28" s="1">
        <v>52.14</v>
      </c>
      <c r="H28" s="1">
        <v>28440</v>
      </c>
      <c r="I28" s="1">
        <v>61.14</v>
      </c>
      <c r="J28" s="1">
        <v>240100</v>
      </c>
      <c r="K28" s="1">
        <v>1207.2</v>
      </c>
      <c r="L28" s="1">
        <v>396800</v>
      </c>
      <c r="M28" s="1">
        <v>5606</v>
      </c>
      <c r="N28" s="1">
        <v>1.05158</v>
      </c>
      <c r="O28" s="1">
        <v>2.426E-2</v>
      </c>
      <c r="P28" s="1">
        <v>1.1657599999999999</v>
      </c>
      <c r="Q28" s="1">
        <v>6.7999999999999996E-3</v>
      </c>
      <c r="R28" s="1">
        <v>548.9</v>
      </c>
      <c r="S28" s="1">
        <v>20.16</v>
      </c>
      <c r="T28" s="1">
        <v>-5.7460000000000004</v>
      </c>
      <c r="U28" s="1">
        <v>0.89400000000000002</v>
      </c>
      <c r="V28" s="1">
        <v>32.729999999999997</v>
      </c>
      <c r="W28" s="1">
        <v>1.3220000000000001</v>
      </c>
      <c r="X28" s="1">
        <v>1523</v>
      </c>
      <c r="Y28" s="1">
        <v>3.31</v>
      </c>
      <c r="Z28" s="1">
        <v>4149</v>
      </c>
      <c r="AA28" s="1">
        <v>17.094000000000001</v>
      </c>
      <c r="AB28" s="1">
        <v>1.556</v>
      </c>
      <c r="AC28" s="1">
        <v>0.02</v>
      </c>
      <c r="AD28" s="1">
        <v>24.73</v>
      </c>
      <c r="AE28" s="1">
        <v>0.32400000000000001</v>
      </c>
      <c r="AF28" s="1">
        <v>208.2</v>
      </c>
      <c r="AG28" s="1">
        <v>1.282</v>
      </c>
      <c r="AH28" s="1">
        <v>395.5</v>
      </c>
      <c r="AI28" s="1">
        <v>3.6739999999999999</v>
      </c>
      <c r="AJ28" s="1">
        <v>15.47</v>
      </c>
      <c r="AK28" s="1">
        <v>0.10199999999999999</v>
      </c>
      <c r="AL28" s="1">
        <v>0.98833000000000004</v>
      </c>
      <c r="AM28" s="1">
        <v>1.7919999999999998E-2</v>
      </c>
      <c r="AN28" s="1">
        <v>1.0636300000000001</v>
      </c>
      <c r="AO28" s="1">
        <v>6.5799999999999999E-3</v>
      </c>
      <c r="AP28" s="1">
        <v>139.80000000000001</v>
      </c>
      <c r="AQ28" s="1">
        <v>3.3759999999999999</v>
      </c>
      <c r="AR28" s="1">
        <v>3.2490000000000001</v>
      </c>
      <c r="AS28" s="1">
        <v>2.222</v>
      </c>
      <c r="AT28" s="1">
        <v>169.1</v>
      </c>
      <c r="AU28" s="1">
        <v>1.8440000000000001</v>
      </c>
      <c r="AV28" s="1">
        <v>609.6</v>
      </c>
      <c r="AW28" s="1">
        <v>2.798</v>
      </c>
      <c r="AX28" s="1">
        <v>1.0183199999999999</v>
      </c>
      <c r="AY28" s="1">
        <v>2.7199999999999998E-2</v>
      </c>
      <c r="AZ28" s="1">
        <v>1.1035299999999999</v>
      </c>
      <c r="BA28" s="1">
        <v>1.01E-2</v>
      </c>
      <c r="BB28" s="1">
        <v>0.23400000000000001</v>
      </c>
      <c r="BC28" s="1">
        <v>0.01</v>
      </c>
      <c r="BD28" s="1">
        <v>48.44</v>
      </c>
      <c r="BE28" s="1">
        <v>0.61399999999999999</v>
      </c>
      <c r="BF28" s="1">
        <v>-0.03</v>
      </c>
      <c r="BG28" s="1">
        <v>0.01</v>
      </c>
      <c r="BH28" s="1">
        <v>2.1999999999999999E-2</v>
      </c>
      <c r="BI28" s="1">
        <v>4.0000000000000001E-3</v>
      </c>
      <c r="BJ28" s="1">
        <v>0.28000000000000003</v>
      </c>
      <c r="BK28" s="1">
        <v>2.4E-2</v>
      </c>
      <c r="BL28" s="1">
        <v>0.16500000000000001</v>
      </c>
      <c r="BM28" s="1">
        <v>0.14000000000000001</v>
      </c>
      <c r="BN28" s="1">
        <v>3.613</v>
      </c>
      <c r="BO28" s="1">
        <v>7.1999999999999995E-2</v>
      </c>
      <c r="BP28" s="1">
        <v>1.0054399999999999</v>
      </c>
      <c r="BQ28" s="1">
        <v>2.1559999999999999E-2</v>
      </c>
      <c r="BR28" s="1">
        <v>1.0912900000000001</v>
      </c>
      <c r="BS28" s="1">
        <v>5.0000000000000001E-3</v>
      </c>
      <c r="BT28" s="1">
        <v>4.7140000000000004</v>
      </c>
      <c r="BU28" s="1">
        <v>0.29799999999999999</v>
      </c>
      <c r="BV28" s="1">
        <v>38.93</v>
      </c>
      <c r="BW28" s="1">
        <v>0.46800000000000003</v>
      </c>
      <c r="BX28" s="1">
        <v>-0.316</v>
      </c>
      <c r="BY28" s="1">
        <v>0.14000000000000001</v>
      </c>
      <c r="BZ28" s="1">
        <v>0.42199999999999999</v>
      </c>
      <c r="CA28" s="1">
        <v>2.1999999999999999E-2</v>
      </c>
      <c r="CB28" s="1">
        <v>591.79999999999995</v>
      </c>
      <c r="CC28" s="1">
        <v>3.734</v>
      </c>
      <c r="CD28" s="1">
        <v>687.9</v>
      </c>
      <c r="CE28" s="1">
        <v>1.696</v>
      </c>
      <c r="CF28" s="1">
        <v>16.920000000000002</v>
      </c>
      <c r="CG28" s="1">
        <v>9.1999999999999998E-2</v>
      </c>
      <c r="CH28" s="1">
        <v>13.86</v>
      </c>
      <c r="CI28" s="1">
        <v>0.26400000000000001</v>
      </c>
      <c r="CJ28" s="1">
        <v>2.7309999999999999</v>
      </c>
      <c r="CK28" s="1">
        <v>4.2000000000000003E-2</v>
      </c>
      <c r="CL28" s="1">
        <v>9.7100000000000009</v>
      </c>
      <c r="CM28" s="1">
        <v>0.23599999999999999</v>
      </c>
      <c r="CN28" s="1">
        <v>1.68</v>
      </c>
      <c r="CO28" s="1">
        <v>7.3999999999999996E-2</v>
      </c>
      <c r="CP28" s="1">
        <v>0.45300000000000001</v>
      </c>
      <c r="CQ28" s="1">
        <v>0.01</v>
      </c>
      <c r="CR28" s="1">
        <v>1.736</v>
      </c>
      <c r="CS28" s="1">
        <v>4.2000000000000003E-2</v>
      </c>
      <c r="CT28" s="1">
        <v>0.21</v>
      </c>
      <c r="CU28" s="1">
        <v>6.0000000000000001E-3</v>
      </c>
      <c r="CV28" s="1">
        <v>0.95299999999999996</v>
      </c>
      <c r="CW28" s="1">
        <v>2.8000000000000001E-2</v>
      </c>
      <c r="CX28" s="1">
        <v>0.16800000000000001</v>
      </c>
      <c r="CY28" s="1">
        <v>0.01</v>
      </c>
      <c r="CZ28" s="1">
        <v>0.40100000000000002</v>
      </c>
      <c r="DA28" s="1">
        <v>1.7999999999999999E-2</v>
      </c>
      <c r="DB28" s="1">
        <v>4.1000000000000002E-2</v>
      </c>
      <c r="DC28" s="1">
        <v>6.0000000000000001E-3</v>
      </c>
      <c r="DD28" s="1">
        <v>0.23100000000000001</v>
      </c>
      <c r="DE28" s="1">
        <v>6.0000000000000001E-3</v>
      </c>
      <c r="DF28" s="1">
        <v>2.8000000000000001E-2</v>
      </c>
      <c r="DG28" s="1">
        <v>4.0000000000000001E-3</v>
      </c>
      <c r="DH28" s="1">
        <v>6.0000000000000001E-3</v>
      </c>
      <c r="DI28" s="1">
        <v>0</v>
      </c>
      <c r="DJ28" s="1">
        <v>0.745</v>
      </c>
      <c r="DK28" s="1">
        <v>6.4000000000000001E-2</v>
      </c>
      <c r="DL28" s="1">
        <v>1.7999999999999999E-2</v>
      </c>
      <c r="DM28" s="1">
        <v>0</v>
      </c>
      <c r="DN28" s="1">
        <v>1.9E-2</v>
      </c>
      <c r="DO28" s="1">
        <v>2E-3</v>
      </c>
      <c r="DP28" s="1">
        <v>-6.0000000000000001E-3</v>
      </c>
      <c r="DQ28" s="1">
        <v>0</v>
      </c>
      <c r="DR28" s="1">
        <v>-1.0999999999999999E-2</v>
      </c>
      <c r="DS28" s="1">
        <v>2E-3</v>
      </c>
      <c r="DT28" s="1">
        <v>0.13400000000000001</v>
      </c>
      <c r="DU28" s="1">
        <v>3.5999999999999997E-2</v>
      </c>
      <c r="DV28" s="1">
        <v>0.64400000000000002</v>
      </c>
      <c r="DW28" s="1">
        <v>2.5999999999999999E-2</v>
      </c>
      <c r="DX28" s="1">
        <v>678.9</v>
      </c>
      <c r="DY28" s="1">
        <v>2.3620000000000001</v>
      </c>
      <c r="DZ28" s="1">
        <v>0.97499000000000002</v>
      </c>
      <c r="EA28" s="1">
        <v>1.6879999999999999E-2</v>
      </c>
      <c r="EB28" s="1">
        <v>1.0068900000000001</v>
      </c>
      <c r="EC28" s="1">
        <v>3.8999999999999998E-3</v>
      </c>
      <c r="ED28" s="1">
        <v>0.875</v>
      </c>
      <c r="EE28" s="1">
        <v>1.6E-2</v>
      </c>
      <c r="EF28" s="1">
        <v>0.29599999999999999</v>
      </c>
      <c r="EG28" s="1">
        <v>3.4000000000000002E-2</v>
      </c>
    </row>
    <row r="29" spans="1:137" x14ac:dyDescent="0.25">
      <c r="A29" s="1" t="s">
        <v>88</v>
      </c>
      <c r="B29" s="1">
        <v>687.5</v>
      </c>
      <c r="C29" s="1">
        <v>17.672000000000001</v>
      </c>
      <c r="D29" s="1">
        <v>80950</v>
      </c>
      <c r="E29" s="1">
        <v>1275</v>
      </c>
      <c r="F29" s="1">
        <v>6880</v>
      </c>
      <c r="G29" s="1">
        <v>122.98</v>
      </c>
      <c r="H29" s="1">
        <v>38560</v>
      </c>
      <c r="I29" s="1">
        <v>384.8</v>
      </c>
      <c r="J29" s="1">
        <v>450800</v>
      </c>
      <c r="K29" s="1">
        <v>2332</v>
      </c>
      <c r="L29" s="1">
        <v>518000</v>
      </c>
      <c r="M29" s="1">
        <v>2982</v>
      </c>
      <c r="N29" s="1">
        <v>1.04728</v>
      </c>
      <c r="O29" s="1">
        <v>1.4880000000000001E-2</v>
      </c>
      <c r="P29" s="1">
        <v>1.1717500000000001</v>
      </c>
      <c r="Q29" s="1">
        <v>9.7800000000000005E-3</v>
      </c>
      <c r="R29" s="1">
        <v>737.7</v>
      </c>
      <c r="S29" s="1">
        <v>40.840000000000003</v>
      </c>
      <c r="T29" s="1">
        <v>2.6539999999999999</v>
      </c>
      <c r="U29" s="1">
        <v>0.45600000000000002</v>
      </c>
      <c r="V29" s="1">
        <v>6.9</v>
      </c>
      <c r="W29" s="1">
        <v>0.64600000000000002</v>
      </c>
      <c r="X29" s="1">
        <v>1537</v>
      </c>
      <c r="Y29" s="1">
        <v>10.784000000000001</v>
      </c>
      <c r="Z29" s="1">
        <v>2425</v>
      </c>
      <c r="AA29" s="1">
        <v>48.96</v>
      </c>
      <c r="AB29" s="1">
        <v>2.3980000000000001</v>
      </c>
      <c r="AC29" s="1">
        <v>0.14199999999999999</v>
      </c>
      <c r="AD29" s="1">
        <v>28.51</v>
      </c>
      <c r="AE29" s="1">
        <v>0.3</v>
      </c>
      <c r="AF29" s="1">
        <v>161.30000000000001</v>
      </c>
      <c r="AG29" s="1">
        <v>0.89400000000000002</v>
      </c>
      <c r="AH29" s="1">
        <v>317.2</v>
      </c>
      <c r="AI29" s="1">
        <v>1.3540000000000001</v>
      </c>
      <c r="AJ29" s="1">
        <v>29.11</v>
      </c>
      <c r="AK29" s="1">
        <v>0.114</v>
      </c>
      <c r="AL29" s="1">
        <v>0.98887000000000003</v>
      </c>
      <c r="AM29" s="1">
        <v>1.528E-2</v>
      </c>
      <c r="AN29" s="1">
        <v>1.0659700000000001</v>
      </c>
      <c r="AO29" s="1">
        <v>7.0000000000000001E-3</v>
      </c>
      <c r="AP29" s="1">
        <v>9.11</v>
      </c>
      <c r="AQ29" s="1">
        <v>0.92800000000000005</v>
      </c>
      <c r="AR29" s="1">
        <v>32.85</v>
      </c>
      <c r="AS29" s="1">
        <v>13.238</v>
      </c>
      <c r="AT29" s="1">
        <v>220.2</v>
      </c>
      <c r="AU29" s="1">
        <v>2.0619999999999998</v>
      </c>
      <c r="AV29" s="1">
        <v>647.1</v>
      </c>
      <c r="AW29" s="1">
        <v>2.19</v>
      </c>
      <c r="AX29" s="1">
        <v>1.13652</v>
      </c>
      <c r="AY29" s="1">
        <v>2.2460000000000001E-2</v>
      </c>
      <c r="AZ29" s="1">
        <v>1.2441500000000001</v>
      </c>
      <c r="BA29" s="1">
        <v>1.9619999999999999E-2</v>
      </c>
      <c r="BB29" s="1">
        <v>0.41699999999999998</v>
      </c>
      <c r="BC29" s="1">
        <v>0.32800000000000001</v>
      </c>
      <c r="BD29" s="1">
        <v>1.524</v>
      </c>
      <c r="BE29" s="1">
        <v>7.8E-2</v>
      </c>
      <c r="BF29" s="1">
        <v>-3.1E-2</v>
      </c>
      <c r="BG29" s="1">
        <v>6.0000000000000001E-3</v>
      </c>
      <c r="BH29" s="1">
        <v>8.9999999999999993E-3</v>
      </c>
      <c r="BI29" s="1">
        <v>0</v>
      </c>
      <c r="BJ29" s="1">
        <v>0.218</v>
      </c>
      <c r="BK29" s="1">
        <v>0.01</v>
      </c>
      <c r="BL29" s="1">
        <v>-0.57199999999999995</v>
      </c>
      <c r="BM29" s="1">
        <v>3.5999999999999997E-2</v>
      </c>
      <c r="BN29" s="1">
        <v>5.2690000000000001</v>
      </c>
      <c r="BO29" s="1">
        <v>5.1999999999999998E-2</v>
      </c>
      <c r="BP29" s="1">
        <v>0.99543999999999999</v>
      </c>
      <c r="BQ29" s="1">
        <v>1.7639999999999999E-2</v>
      </c>
      <c r="BR29" s="1">
        <v>1.0876699999999999</v>
      </c>
      <c r="BS29" s="1">
        <v>1.282E-2</v>
      </c>
      <c r="BT29" s="1">
        <v>4.2729999999999997</v>
      </c>
      <c r="BU29" s="1">
        <v>0.24399999999999999</v>
      </c>
      <c r="BV29" s="1">
        <v>0.16700000000000001</v>
      </c>
      <c r="BW29" s="1">
        <v>3.7999999999999999E-2</v>
      </c>
      <c r="BX29" s="1">
        <v>-0.34300000000000003</v>
      </c>
      <c r="BY29" s="1">
        <v>0.03</v>
      </c>
      <c r="BZ29" s="1">
        <v>0.11600000000000001</v>
      </c>
      <c r="CA29" s="1">
        <v>8.0000000000000002E-3</v>
      </c>
      <c r="CB29" s="1">
        <v>1127</v>
      </c>
      <c r="CC29" s="1">
        <v>3.9420000000000002</v>
      </c>
      <c r="CD29" s="1">
        <v>1316</v>
      </c>
      <c r="CE29" s="1">
        <v>7.242</v>
      </c>
      <c r="CF29" s="1">
        <v>650.70000000000005</v>
      </c>
      <c r="CG29" s="1">
        <v>2.6080000000000001</v>
      </c>
      <c r="CH29" s="1">
        <v>83.4</v>
      </c>
      <c r="CI29" s="1">
        <v>0.76800000000000002</v>
      </c>
      <c r="CJ29" s="1">
        <v>114.7</v>
      </c>
      <c r="CK29" s="1">
        <v>0.95399999999999996</v>
      </c>
      <c r="CL29" s="1">
        <v>441.3</v>
      </c>
      <c r="CM29" s="1">
        <v>1.33</v>
      </c>
      <c r="CN29" s="1">
        <v>81.650000000000006</v>
      </c>
      <c r="CO29" s="1">
        <v>0.75600000000000001</v>
      </c>
      <c r="CP29" s="1">
        <v>7.218</v>
      </c>
      <c r="CQ29" s="1">
        <v>0.158</v>
      </c>
      <c r="CR29" s="1">
        <v>83.23</v>
      </c>
      <c r="CS29" s="1">
        <v>0.36399999999999999</v>
      </c>
      <c r="CT29" s="1">
        <v>10.78</v>
      </c>
      <c r="CU29" s="1">
        <v>4.8000000000000001E-2</v>
      </c>
      <c r="CV29" s="1">
        <v>49.28</v>
      </c>
      <c r="CW29" s="1">
        <v>0.372</v>
      </c>
      <c r="CX29" s="1">
        <v>8.3140000000000001</v>
      </c>
      <c r="CY29" s="1">
        <v>7.5999999999999998E-2</v>
      </c>
      <c r="CZ29" s="1">
        <v>17.190000000000001</v>
      </c>
      <c r="DA29" s="1">
        <v>0.16</v>
      </c>
      <c r="DB29" s="1">
        <v>1.431</v>
      </c>
      <c r="DC29" s="1">
        <v>1.2E-2</v>
      </c>
      <c r="DD29" s="1">
        <v>5.8049999999999997</v>
      </c>
      <c r="DE29" s="1">
        <v>0.126</v>
      </c>
      <c r="DF29" s="1">
        <v>0.62</v>
      </c>
      <c r="DG29" s="1">
        <v>1.2E-2</v>
      </c>
      <c r="DH29" s="1">
        <v>1.7999999999999999E-2</v>
      </c>
      <c r="DI29" s="1">
        <v>2E-3</v>
      </c>
      <c r="DJ29" s="1">
        <v>0.35599999999999998</v>
      </c>
      <c r="DK29" s="1">
        <v>3.7999999999999999E-2</v>
      </c>
      <c r="DL29" s="1">
        <v>5.0000000000000001E-3</v>
      </c>
      <c r="DM29" s="1">
        <v>0</v>
      </c>
      <c r="DN29" s="1">
        <v>-3.0000000000000001E-3</v>
      </c>
      <c r="DO29" s="1">
        <v>2E-3</v>
      </c>
      <c r="DP29" s="1">
        <v>-8.0000000000000002E-3</v>
      </c>
      <c r="DQ29" s="1">
        <v>2E-3</v>
      </c>
      <c r="DR29" s="1">
        <v>-1.2E-2</v>
      </c>
      <c r="DS29" s="1">
        <v>2E-3</v>
      </c>
      <c r="DT29" s="1">
        <v>0.26400000000000001</v>
      </c>
      <c r="DU29" s="1">
        <v>4.8000000000000001E-2</v>
      </c>
      <c r="DV29" s="1">
        <v>0.313</v>
      </c>
      <c r="DW29" s="1">
        <v>4.0000000000000001E-3</v>
      </c>
      <c r="DX29" s="1">
        <v>12.55</v>
      </c>
      <c r="DY29" s="1">
        <v>5.1999999999999998E-2</v>
      </c>
      <c r="DZ29" s="1">
        <v>0.96609999999999996</v>
      </c>
      <c r="EA29" s="1">
        <v>5.3E-3</v>
      </c>
      <c r="EB29" s="1">
        <v>0.99658000000000002</v>
      </c>
      <c r="EC29" s="1">
        <v>5.4999999999999997E-3</v>
      </c>
      <c r="ED29" s="1">
        <v>0.749</v>
      </c>
      <c r="EE29" s="1">
        <v>9.8000000000000004E-2</v>
      </c>
      <c r="EF29" s="1">
        <v>0.18099999999999999</v>
      </c>
      <c r="EG29" s="1">
        <v>0.15</v>
      </c>
    </row>
    <row r="30" spans="1:137" x14ac:dyDescent="0.25">
      <c r="A30" s="1" t="s">
        <v>89</v>
      </c>
      <c r="B30" s="1">
        <v>-88.25</v>
      </c>
      <c r="C30" s="1">
        <v>0.504</v>
      </c>
      <c r="D30" s="1">
        <v>32.51</v>
      </c>
      <c r="E30" s="1">
        <v>0.378</v>
      </c>
      <c r="F30" s="1">
        <v>23.08</v>
      </c>
      <c r="G30" s="1">
        <v>1.284</v>
      </c>
      <c r="H30" s="1">
        <v>241</v>
      </c>
      <c r="I30" s="1">
        <v>32.32</v>
      </c>
      <c r="J30" s="1">
        <v>485.9</v>
      </c>
      <c r="K30" s="1">
        <v>60.86</v>
      </c>
      <c r="L30" s="1">
        <v>425.6</v>
      </c>
      <c r="M30" s="1">
        <v>61.82</v>
      </c>
      <c r="N30" s="1">
        <v>1.00549</v>
      </c>
      <c r="O30" s="1">
        <v>2.5860000000000001E-2</v>
      </c>
      <c r="P30" s="1">
        <v>1.0926100000000001</v>
      </c>
      <c r="Q30" s="1">
        <v>1.2760000000000001E-2</v>
      </c>
      <c r="R30" s="1">
        <v>1.8560000000000001</v>
      </c>
      <c r="S30" s="1">
        <v>2.5999999999999999E-2</v>
      </c>
      <c r="T30" s="1">
        <v>0.125</v>
      </c>
      <c r="U30" s="1">
        <v>0.13400000000000001</v>
      </c>
      <c r="V30" s="1">
        <v>0.26500000000000001</v>
      </c>
      <c r="W30" s="1">
        <v>0.186</v>
      </c>
      <c r="X30" s="1">
        <v>1.121</v>
      </c>
      <c r="Y30" s="1">
        <v>0.124</v>
      </c>
      <c r="Z30" s="1">
        <v>174.8</v>
      </c>
      <c r="AA30" s="1">
        <v>1.3660000000000001</v>
      </c>
      <c r="AB30" s="1">
        <v>-0.34499999999999997</v>
      </c>
      <c r="AC30" s="1">
        <v>8.0000000000000002E-3</v>
      </c>
      <c r="AD30" s="1">
        <v>2.2050000000000001</v>
      </c>
      <c r="AE30" s="1">
        <v>0.29199999999999998</v>
      </c>
      <c r="AF30" s="1">
        <v>3.2330000000000001</v>
      </c>
      <c r="AG30" s="1">
        <v>9.4E-2</v>
      </c>
      <c r="AH30" s="1">
        <v>55.82</v>
      </c>
      <c r="AI30" s="1">
        <v>0.98599999999999999</v>
      </c>
      <c r="AJ30" s="1">
        <v>8.9999999999999993E-3</v>
      </c>
      <c r="AK30" s="1">
        <v>8.0000000000000002E-3</v>
      </c>
      <c r="AL30" s="1">
        <v>0.98094999999999999</v>
      </c>
      <c r="AM30" s="1">
        <v>0.02</v>
      </c>
      <c r="AN30" s="1">
        <v>1.03149</v>
      </c>
      <c r="AO30" s="1">
        <v>1.336E-2</v>
      </c>
      <c r="AP30" s="1">
        <v>-1.2749999999999999</v>
      </c>
      <c r="AQ30" s="1">
        <v>0.64600000000000002</v>
      </c>
      <c r="AR30" s="1">
        <v>-10.17</v>
      </c>
      <c r="AS30" s="1">
        <v>4.34</v>
      </c>
      <c r="AT30" s="1">
        <v>7.9000000000000001E-2</v>
      </c>
      <c r="AU30" s="1">
        <v>2.4E-2</v>
      </c>
      <c r="AV30" s="1">
        <v>0.52900000000000003</v>
      </c>
      <c r="AW30" s="1">
        <v>3.2000000000000001E-2</v>
      </c>
      <c r="AX30" s="1">
        <v>0.99485999999999997</v>
      </c>
      <c r="AY30" s="1">
        <v>2.222E-2</v>
      </c>
      <c r="AZ30" s="1">
        <v>1.05277</v>
      </c>
      <c r="BA30" s="1">
        <v>1.3480000000000001E-2</v>
      </c>
      <c r="BB30" s="1">
        <v>-3.0000000000000001E-3</v>
      </c>
      <c r="BC30" s="1">
        <v>2E-3</v>
      </c>
      <c r="BD30" s="1">
        <v>-0.70199999999999996</v>
      </c>
      <c r="BE30" s="1">
        <v>0.03</v>
      </c>
      <c r="BF30" s="1">
        <v>-3.5000000000000003E-2</v>
      </c>
      <c r="BG30" s="1">
        <v>4.0000000000000001E-3</v>
      </c>
      <c r="BH30" s="1">
        <v>-7.0000000000000001E-3</v>
      </c>
      <c r="BI30" s="1">
        <v>0</v>
      </c>
      <c r="BJ30" s="1">
        <v>-1.4999999999999999E-2</v>
      </c>
      <c r="BK30" s="1">
        <v>4.0000000000000001E-3</v>
      </c>
      <c r="BL30" s="1">
        <v>-0.91300000000000003</v>
      </c>
      <c r="BM30" s="1">
        <v>5.1999999999999998E-2</v>
      </c>
      <c r="BN30" s="1">
        <v>14.54</v>
      </c>
      <c r="BO30" s="1">
        <v>0.27800000000000002</v>
      </c>
      <c r="BP30" s="1">
        <v>0.99595999999999996</v>
      </c>
      <c r="BQ30" s="1">
        <v>2.164E-2</v>
      </c>
      <c r="BR30" s="1">
        <v>1.0498000000000001</v>
      </c>
      <c r="BS30" s="1">
        <v>2.198E-2</v>
      </c>
      <c r="BT30" s="1">
        <v>0.90300000000000002</v>
      </c>
      <c r="BU30" s="1">
        <v>0.248</v>
      </c>
      <c r="BV30" s="1">
        <v>-0.191</v>
      </c>
      <c r="BW30" s="1">
        <v>4.0000000000000001E-3</v>
      </c>
      <c r="BX30" s="1">
        <v>-0.376</v>
      </c>
      <c r="BY30" s="1">
        <v>2.8000000000000001E-2</v>
      </c>
      <c r="BZ30" s="1">
        <v>-7.0000000000000001E-3</v>
      </c>
      <c r="CA30" s="1">
        <v>2E-3</v>
      </c>
      <c r="CB30" s="1">
        <v>1.0229999999999999</v>
      </c>
      <c r="CC30" s="1">
        <v>0.05</v>
      </c>
      <c r="CD30" s="1">
        <v>1.0529999999999999</v>
      </c>
      <c r="CE30" s="1">
        <v>1.4E-2</v>
      </c>
      <c r="CF30" s="1">
        <v>0.24199999999999999</v>
      </c>
      <c r="CG30" s="1">
        <v>0.01</v>
      </c>
      <c r="CH30" s="1">
        <v>1.9E-2</v>
      </c>
      <c r="CI30" s="1">
        <v>6.0000000000000001E-3</v>
      </c>
      <c r="CJ30" s="1">
        <v>2.5000000000000001E-2</v>
      </c>
      <c r="CK30" s="1">
        <v>6.0000000000000001E-3</v>
      </c>
      <c r="CL30" s="1">
        <v>9.6000000000000002E-2</v>
      </c>
      <c r="CM30" s="1">
        <v>1.6E-2</v>
      </c>
      <c r="CN30" s="1">
        <v>-6.0000000000000001E-3</v>
      </c>
      <c r="CO30" s="1">
        <v>6.0000000000000001E-3</v>
      </c>
      <c r="CP30" s="1">
        <v>-4.0000000000000001E-3</v>
      </c>
      <c r="CQ30" s="1">
        <v>2E-3</v>
      </c>
      <c r="CR30" s="1">
        <v>4.0000000000000001E-3</v>
      </c>
      <c r="CS30" s="1">
        <v>1.6E-2</v>
      </c>
      <c r="CT30" s="1">
        <v>0</v>
      </c>
      <c r="CU30" s="1">
        <v>0</v>
      </c>
      <c r="CV30" s="1">
        <v>-1E-3</v>
      </c>
      <c r="CW30" s="1">
        <v>4.0000000000000001E-3</v>
      </c>
      <c r="CX30" s="1">
        <v>-1E-3</v>
      </c>
      <c r="CY30" s="1">
        <v>2E-3</v>
      </c>
      <c r="CZ30" s="1">
        <v>-4.0000000000000001E-3</v>
      </c>
      <c r="DA30" s="1">
        <v>4.0000000000000001E-3</v>
      </c>
      <c r="DB30" s="1">
        <v>-3.0000000000000001E-3</v>
      </c>
      <c r="DC30" s="1">
        <v>0</v>
      </c>
      <c r="DD30" s="1">
        <v>-0.01</v>
      </c>
      <c r="DE30" s="1">
        <v>4.0000000000000001E-3</v>
      </c>
      <c r="DF30" s="1">
        <v>-3.0000000000000001E-3</v>
      </c>
      <c r="DG30" s="1">
        <v>0</v>
      </c>
      <c r="DH30" s="1">
        <v>-1E-3</v>
      </c>
      <c r="DI30" s="1">
        <v>0</v>
      </c>
      <c r="DJ30" s="1">
        <v>8.4000000000000005E-2</v>
      </c>
      <c r="DK30" s="1">
        <v>4.0000000000000001E-3</v>
      </c>
      <c r="DL30" s="1">
        <v>-8.9999999999999993E-3</v>
      </c>
      <c r="DM30" s="1">
        <v>0</v>
      </c>
      <c r="DN30" s="1">
        <v>-6.0000000000000001E-3</v>
      </c>
      <c r="DO30" s="1">
        <v>0</v>
      </c>
      <c r="DP30" s="1">
        <v>-8.0000000000000002E-3</v>
      </c>
      <c r="DQ30" s="1">
        <v>2E-3</v>
      </c>
      <c r="DR30" s="1">
        <v>-1.7000000000000001E-2</v>
      </c>
      <c r="DS30" s="1">
        <v>0</v>
      </c>
      <c r="DT30" s="1">
        <v>3.3000000000000002E-2</v>
      </c>
      <c r="DU30" s="1">
        <v>2.5999999999999999E-2</v>
      </c>
      <c r="DV30" s="1">
        <v>-2.5999999999999999E-2</v>
      </c>
      <c r="DW30" s="1">
        <v>2E-3</v>
      </c>
      <c r="DX30" s="1">
        <v>1.0680000000000001</v>
      </c>
      <c r="DY30" s="1">
        <v>1.4E-2</v>
      </c>
      <c r="DZ30" s="1">
        <v>0.99109000000000003</v>
      </c>
      <c r="EA30" s="1">
        <v>1.508E-2</v>
      </c>
      <c r="EB30" s="1">
        <v>1.0069999999999999</v>
      </c>
      <c r="EC30" s="1">
        <v>8.2400000000000008E-3</v>
      </c>
      <c r="ED30" s="1">
        <v>3.4000000000000002E-2</v>
      </c>
      <c r="EE30" s="1">
        <v>0.01</v>
      </c>
      <c r="EF30" s="1">
        <v>-7.0000000000000001E-3</v>
      </c>
      <c r="EG30" s="1">
        <v>0</v>
      </c>
    </row>
    <row r="31" spans="1:137" x14ac:dyDescent="0.25">
      <c r="A31" s="1" t="s">
        <v>90</v>
      </c>
      <c r="B31" s="1">
        <v>193.2</v>
      </c>
      <c r="C31" s="1">
        <v>1.3120000000000001</v>
      </c>
      <c r="D31" s="1">
        <v>411</v>
      </c>
      <c r="E31" s="1">
        <v>3.206</v>
      </c>
      <c r="F31" s="1">
        <v>400.1</v>
      </c>
      <c r="G31" s="1">
        <v>2.0920000000000001</v>
      </c>
      <c r="H31" s="1">
        <v>159.9</v>
      </c>
      <c r="I31" s="1">
        <v>1.954</v>
      </c>
      <c r="J31" s="1">
        <v>416.1</v>
      </c>
      <c r="K31" s="1">
        <v>1.712</v>
      </c>
      <c r="L31" s="1">
        <v>253.1</v>
      </c>
      <c r="M31" s="1">
        <v>6.15</v>
      </c>
      <c r="N31" s="1">
        <v>0.97540000000000004</v>
      </c>
      <c r="O31" s="1">
        <v>9.58E-3</v>
      </c>
      <c r="P31" s="1">
        <v>1.0390200000000001</v>
      </c>
      <c r="Q31" s="1">
        <v>7.0800000000000004E-3</v>
      </c>
      <c r="R31" s="1">
        <v>187.1</v>
      </c>
      <c r="S31" s="1">
        <v>0.81200000000000006</v>
      </c>
      <c r="T31" s="1">
        <v>7.931</v>
      </c>
      <c r="U31" s="1">
        <v>8.5999999999999993E-2</v>
      </c>
      <c r="V31" s="1">
        <v>3.8439999999999999</v>
      </c>
      <c r="W31" s="1">
        <v>0.10199999999999999</v>
      </c>
      <c r="X31" s="1">
        <v>31.94</v>
      </c>
      <c r="Y31" s="1">
        <v>0.3</v>
      </c>
      <c r="Z31" s="1">
        <v>420.4</v>
      </c>
      <c r="AA31" s="1">
        <v>2.1440000000000001</v>
      </c>
      <c r="AB31" s="1">
        <v>3.1669999999999998</v>
      </c>
      <c r="AC31" s="1">
        <v>2.1999999999999999E-2</v>
      </c>
      <c r="AD31" s="1">
        <v>3.7069999999999999</v>
      </c>
      <c r="AE31" s="1">
        <v>2.1999999999999999E-2</v>
      </c>
      <c r="AF31" s="1">
        <v>4.1210000000000004</v>
      </c>
      <c r="AG31" s="1">
        <v>0.11799999999999999</v>
      </c>
      <c r="AH31" s="1">
        <v>7.3929999999999998</v>
      </c>
      <c r="AI31" s="1">
        <v>4.2000000000000003E-2</v>
      </c>
      <c r="AJ31" s="1">
        <v>0.90800000000000003</v>
      </c>
      <c r="AK31" s="1">
        <v>4.0000000000000001E-3</v>
      </c>
      <c r="AL31" s="1">
        <v>0.96240999999999999</v>
      </c>
      <c r="AM31" s="1">
        <v>1.17E-2</v>
      </c>
      <c r="AN31" s="1">
        <v>1.01142</v>
      </c>
      <c r="AO31" s="1">
        <v>6.1999999999999998E-3</v>
      </c>
      <c r="AP31" s="1">
        <v>1.5940000000000001</v>
      </c>
      <c r="AQ31" s="1">
        <v>0.23599999999999999</v>
      </c>
      <c r="AR31" s="1">
        <v>0.35399999999999998</v>
      </c>
      <c r="AS31" s="1">
        <v>1.1579999999999999</v>
      </c>
      <c r="AT31" s="1">
        <v>8.1989999999999998</v>
      </c>
      <c r="AU31" s="1">
        <v>5.1999999999999998E-2</v>
      </c>
      <c r="AV31" s="1">
        <v>3.4750000000000001</v>
      </c>
      <c r="AW31" s="1">
        <v>2.8000000000000001E-2</v>
      </c>
      <c r="AX31" s="1">
        <v>0.97050999999999998</v>
      </c>
      <c r="AY31" s="1">
        <v>1.174E-2</v>
      </c>
      <c r="AZ31" s="1">
        <v>1.00427</v>
      </c>
      <c r="BA31" s="1">
        <v>4.64E-3</v>
      </c>
      <c r="BB31" s="1">
        <v>1.0229999999999999</v>
      </c>
      <c r="BC31" s="1">
        <v>8.0000000000000002E-3</v>
      </c>
      <c r="BD31" s="1">
        <v>3.5939999999999999</v>
      </c>
      <c r="BE31" s="1">
        <v>1.7999999999999999E-2</v>
      </c>
      <c r="BF31" s="1">
        <v>0.28299999999999997</v>
      </c>
      <c r="BG31" s="1">
        <v>8.0000000000000002E-3</v>
      </c>
      <c r="BH31" s="1">
        <v>0.27600000000000002</v>
      </c>
      <c r="BI31" s="1">
        <v>6.0000000000000001E-3</v>
      </c>
      <c r="BJ31" s="1">
        <v>0.187</v>
      </c>
      <c r="BK31" s="1">
        <v>2E-3</v>
      </c>
      <c r="BL31" s="1">
        <v>1.286</v>
      </c>
      <c r="BM31" s="1">
        <v>4.2000000000000003E-2</v>
      </c>
      <c r="BN31" s="1">
        <v>3.5859999999999999</v>
      </c>
      <c r="BO31" s="1">
        <v>2.1999999999999999E-2</v>
      </c>
      <c r="BP31" s="1">
        <v>0.97194000000000003</v>
      </c>
      <c r="BQ31" s="1">
        <v>1.6459999999999999E-2</v>
      </c>
      <c r="BR31" s="1">
        <v>1.0035799999999999</v>
      </c>
      <c r="BS31" s="1">
        <v>6.6800000000000002E-3</v>
      </c>
      <c r="BT31" s="1">
        <v>0.186</v>
      </c>
      <c r="BU31" s="1">
        <v>1.6E-2</v>
      </c>
      <c r="BV31" s="1">
        <v>0.24099999999999999</v>
      </c>
      <c r="BW31" s="1">
        <v>8.0000000000000002E-3</v>
      </c>
      <c r="BX31" s="1">
        <v>0.248</v>
      </c>
      <c r="BY31" s="1">
        <v>1.6E-2</v>
      </c>
      <c r="BZ31" s="1">
        <v>1.484</v>
      </c>
      <c r="CA31" s="1">
        <v>1.4E-2</v>
      </c>
      <c r="CB31" s="1">
        <v>15.17</v>
      </c>
      <c r="CC31" s="1">
        <v>0.2</v>
      </c>
      <c r="CD31" s="1">
        <v>14.98</v>
      </c>
      <c r="CE31" s="1">
        <v>0.08</v>
      </c>
      <c r="CF31" s="1">
        <v>0.48199999999999998</v>
      </c>
      <c r="CG31" s="1">
        <v>8.0000000000000002E-3</v>
      </c>
      <c r="CH31" s="1">
        <v>0.47299999999999998</v>
      </c>
      <c r="CI31" s="1">
        <v>2E-3</v>
      </c>
      <c r="CJ31" s="1">
        <v>0.47699999999999998</v>
      </c>
      <c r="CK31" s="1">
        <v>2E-3</v>
      </c>
      <c r="CL31" s="1">
        <v>0.48699999999999999</v>
      </c>
      <c r="CM31" s="1">
        <v>8.0000000000000002E-3</v>
      </c>
      <c r="CN31" s="1">
        <v>0.46600000000000003</v>
      </c>
      <c r="CO31" s="1">
        <v>1.2E-2</v>
      </c>
      <c r="CP31" s="1">
        <v>0.46500000000000002</v>
      </c>
      <c r="CQ31" s="1">
        <v>6.0000000000000001E-3</v>
      </c>
      <c r="CR31" s="1">
        <v>0.46300000000000002</v>
      </c>
      <c r="CS31" s="1">
        <v>1.2E-2</v>
      </c>
      <c r="CT31" s="1">
        <v>0.47499999999999998</v>
      </c>
      <c r="CU31" s="1">
        <v>0.01</v>
      </c>
      <c r="CV31" s="1">
        <v>0.46700000000000003</v>
      </c>
      <c r="CW31" s="1">
        <v>8.0000000000000002E-3</v>
      </c>
      <c r="CX31" s="1">
        <v>0.47299999999999998</v>
      </c>
      <c r="CY31" s="1">
        <v>6.0000000000000001E-3</v>
      </c>
      <c r="CZ31" s="1">
        <v>0.46800000000000003</v>
      </c>
      <c r="DA31" s="1">
        <v>2E-3</v>
      </c>
      <c r="DB31" s="1">
        <v>0.47699999999999998</v>
      </c>
      <c r="DC31" s="1">
        <v>2E-3</v>
      </c>
      <c r="DD31" s="1">
        <v>0.46700000000000003</v>
      </c>
      <c r="DE31" s="1">
        <v>6.0000000000000001E-3</v>
      </c>
      <c r="DF31" s="1">
        <v>0.47299999999999998</v>
      </c>
      <c r="DG31" s="1">
        <v>4.0000000000000001E-3</v>
      </c>
      <c r="DH31" s="1">
        <v>0.20899999999999999</v>
      </c>
      <c r="DI31" s="1">
        <v>1.2E-2</v>
      </c>
      <c r="DJ31" s="1">
        <v>1.655</v>
      </c>
      <c r="DK31" s="1">
        <v>2.5999999999999999E-2</v>
      </c>
      <c r="DL31" s="1">
        <v>1.587</v>
      </c>
      <c r="DM31" s="1">
        <v>1.2E-2</v>
      </c>
      <c r="DN31" s="1">
        <v>1.536</v>
      </c>
      <c r="DO31" s="1">
        <v>2.5999999999999999E-2</v>
      </c>
      <c r="DP31" s="1">
        <v>0.22600000000000001</v>
      </c>
      <c r="DQ31" s="1">
        <v>8.0000000000000002E-3</v>
      </c>
      <c r="DR31" s="1">
        <v>0.23599999999999999</v>
      </c>
      <c r="DS31" s="1">
        <v>6.0000000000000001E-3</v>
      </c>
      <c r="DT31" s="1">
        <v>3.2000000000000001E-2</v>
      </c>
      <c r="DU31" s="1">
        <v>4.0000000000000001E-3</v>
      </c>
      <c r="DV31" s="1">
        <v>9.7870000000000008</v>
      </c>
      <c r="DW31" s="1">
        <v>6.6000000000000003E-2</v>
      </c>
      <c r="DX31" s="1">
        <v>1.625</v>
      </c>
      <c r="DY31" s="1">
        <v>2.5999999999999999E-2</v>
      </c>
      <c r="DZ31" s="1">
        <v>0.98919000000000001</v>
      </c>
      <c r="EA31" s="1">
        <v>1.124E-2</v>
      </c>
      <c r="EB31" s="1">
        <v>0.99534999999999996</v>
      </c>
      <c r="EC31" s="1">
        <v>1.42E-3</v>
      </c>
      <c r="ED31" s="1">
        <v>0.44400000000000001</v>
      </c>
      <c r="EE31" s="1">
        <v>3.4000000000000002E-2</v>
      </c>
      <c r="EF31" s="1">
        <v>1.9339999999999999</v>
      </c>
      <c r="EG31" s="1">
        <v>1.4E-2</v>
      </c>
    </row>
    <row r="32" spans="1:137" x14ac:dyDescent="0.25">
      <c r="A32" s="1">
        <v>608116</v>
      </c>
      <c r="B32" s="1">
        <v>22290</v>
      </c>
      <c r="C32" s="1">
        <v>235.2</v>
      </c>
      <c r="D32" s="1">
        <v>22340</v>
      </c>
      <c r="E32" s="1">
        <v>55.72</v>
      </c>
      <c r="F32" s="1">
        <v>57410</v>
      </c>
      <c r="G32" s="1">
        <v>460.4</v>
      </c>
      <c r="H32" s="1">
        <v>111100</v>
      </c>
      <c r="I32" s="1">
        <v>1198.2</v>
      </c>
      <c r="J32" s="1">
        <v>15090</v>
      </c>
      <c r="K32" s="1">
        <v>151.78</v>
      </c>
      <c r="L32" s="1">
        <v>65680</v>
      </c>
      <c r="M32" s="1">
        <v>878</v>
      </c>
      <c r="N32" s="1">
        <v>0.98196000000000006</v>
      </c>
      <c r="O32" s="1">
        <v>1.712E-2</v>
      </c>
      <c r="P32" s="1">
        <v>1.06748</v>
      </c>
      <c r="Q32" s="1">
        <v>1.8579999999999999E-2</v>
      </c>
      <c r="R32" s="1">
        <v>23620</v>
      </c>
      <c r="S32" s="1">
        <v>96.24</v>
      </c>
      <c r="T32" s="1">
        <v>30.75</v>
      </c>
      <c r="U32" s="1">
        <v>0.89</v>
      </c>
      <c r="V32" s="1">
        <v>251.9</v>
      </c>
      <c r="W32" s="1">
        <v>2.3260000000000001</v>
      </c>
      <c r="X32" s="1">
        <v>565.9</v>
      </c>
      <c r="Y32" s="1">
        <v>4.7060000000000004</v>
      </c>
      <c r="Z32" s="1">
        <v>308400</v>
      </c>
      <c r="AA32" s="1">
        <v>2458</v>
      </c>
      <c r="AB32" s="1">
        <v>17.95</v>
      </c>
      <c r="AC32" s="1">
        <v>0.19400000000000001</v>
      </c>
      <c r="AD32" s="1">
        <v>304.3</v>
      </c>
      <c r="AE32" s="1">
        <v>1.6319999999999999</v>
      </c>
      <c r="AF32" s="1">
        <v>4756</v>
      </c>
      <c r="AG32" s="1">
        <v>19.7</v>
      </c>
      <c r="AH32" s="1">
        <v>7045</v>
      </c>
      <c r="AI32" s="1">
        <v>23.84</v>
      </c>
      <c r="AJ32" s="1">
        <v>60.74</v>
      </c>
      <c r="AK32" s="1">
        <v>0.58799999999999997</v>
      </c>
      <c r="AL32" s="1">
        <v>0.96211000000000002</v>
      </c>
      <c r="AM32" s="1">
        <v>3.5020000000000003E-2</v>
      </c>
      <c r="AN32" s="1">
        <v>1.0385</v>
      </c>
      <c r="AO32" s="1">
        <v>2.16E-3</v>
      </c>
      <c r="AP32" s="1">
        <v>51.9</v>
      </c>
      <c r="AQ32" s="1">
        <v>2.008</v>
      </c>
      <c r="AR32" s="1">
        <v>8.2759999999999998</v>
      </c>
      <c r="AS32" s="1">
        <v>15.151999999999999</v>
      </c>
      <c r="AT32" s="1">
        <v>45.06</v>
      </c>
      <c r="AU32" s="1">
        <v>0.23400000000000001</v>
      </c>
      <c r="AV32" s="1">
        <v>816.6</v>
      </c>
      <c r="AW32" s="1">
        <v>6.5720000000000001</v>
      </c>
      <c r="AX32" s="1">
        <v>0.97248999999999997</v>
      </c>
      <c r="AY32" s="1">
        <v>2.102E-2</v>
      </c>
      <c r="AZ32" s="1">
        <v>1.03348</v>
      </c>
      <c r="BA32" s="1">
        <v>4.0400000000000002E-3</v>
      </c>
      <c r="BB32" s="1">
        <v>812.3</v>
      </c>
      <c r="BC32" s="1">
        <v>4.2359999999999998</v>
      </c>
      <c r="BD32" s="1">
        <v>56</v>
      </c>
      <c r="BE32" s="1">
        <v>0.85199999999999998</v>
      </c>
      <c r="BF32" s="1">
        <v>-0.02</v>
      </c>
      <c r="BG32" s="1">
        <v>2E-3</v>
      </c>
      <c r="BH32" s="1">
        <v>0.03</v>
      </c>
      <c r="BI32" s="1">
        <v>8.0000000000000002E-3</v>
      </c>
      <c r="BJ32" s="1">
        <v>0.25600000000000001</v>
      </c>
      <c r="BK32" s="1">
        <v>2E-3</v>
      </c>
      <c r="BL32" s="1">
        <v>72.83</v>
      </c>
      <c r="BM32" s="1">
        <v>0.58399999999999996</v>
      </c>
      <c r="BN32" s="1">
        <v>19.86</v>
      </c>
      <c r="BO32" s="1">
        <v>0.1</v>
      </c>
      <c r="BP32" s="1">
        <v>0.96257000000000004</v>
      </c>
      <c r="BQ32" s="1">
        <v>1.9400000000000001E-2</v>
      </c>
      <c r="BR32" s="1">
        <v>1.0258499999999999</v>
      </c>
      <c r="BS32" s="1">
        <v>7.0200000000000002E-3</v>
      </c>
      <c r="BT32" s="1">
        <v>179</v>
      </c>
      <c r="BU32" s="1">
        <v>1.456</v>
      </c>
      <c r="BV32" s="1">
        <v>12.54</v>
      </c>
      <c r="BW32" s="1">
        <v>0.14399999999999999</v>
      </c>
      <c r="BX32" s="1">
        <v>0.81100000000000005</v>
      </c>
      <c r="BY32" s="1">
        <v>0.36799999999999999</v>
      </c>
      <c r="BZ32" s="1">
        <v>2.1560000000000001</v>
      </c>
      <c r="CA32" s="1">
        <v>4.2000000000000003E-2</v>
      </c>
      <c r="CB32" s="1">
        <v>1338</v>
      </c>
      <c r="CC32" s="1">
        <v>6.298</v>
      </c>
      <c r="CD32" s="1">
        <v>1556</v>
      </c>
      <c r="CE32" s="1">
        <v>8.77</v>
      </c>
      <c r="CF32" s="1">
        <v>57.22</v>
      </c>
      <c r="CG32" s="1">
        <v>0.21</v>
      </c>
      <c r="CH32" s="1">
        <v>91.76</v>
      </c>
      <c r="CI32" s="1">
        <v>0.58799999999999997</v>
      </c>
      <c r="CJ32" s="1">
        <v>11.49</v>
      </c>
      <c r="CK32" s="1">
        <v>8.2000000000000003E-2</v>
      </c>
      <c r="CL32" s="1">
        <v>44.39</v>
      </c>
      <c r="CM32" s="1">
        <v>0.314</v>
      </c>
      <c r="CN32" s="1">
        <v>9.6560000000000006</v>
      </c>
      <c r="CO32" s="1">
        <v>0.11</v>
      </c>
      <c r="CP32" s="1">
        <v>2.0649999999999999</v>
      </c>
      <c r="CQ32" s="1">
        <v>0.03</v>
      </c>
      <c r="CR32" s="1">
        <v>9.1170000000000009</v>
      </c>
      <c r="CS32" s="1">
        <v>0.104</v>
      </c>
      <c r="CT32" s="1">
        <v>1.181</v>
      </c>
      <c r="CU32" s="1">
        <v>8.0000000000000002E-3</v>
      </c>
      <c r="CV32" s="1">
        <v>5.9850000000000003</v>
      </c>
      <c r="CW32" s="1">
        <v>0.03</v>
      </c>
      <c r="CX32" s="1">
        <v>1.141</v>
      </c>
      <c r="CY32" s="1">
        <v>1.4E-2</v>
      </c>
      <c r="CZ32" s="1">
        <v>3.1389999999999998</v>
      </c>
      <c r="DA32" s="1">
        <v>7.8E-2</v>
      </c>
      <c r="DB32" s="1">
        <v>0.43099999999999999</v>
      </c>
      <c r="DC32" s="1">
        <v>0.02</v>
      </c>
      <c r="DD32" s="1">
        <v>2.8090000000000002</v>
      </c>
      <c r="DE32" s="1">
        <v>4.2000000000000003E-2</v>
      </c>
      <c r="DF32" s="1">
        <v>0.42199999999999999</v>
      </c>
      <c r="DG32" s="1">
        <v>4.0000000000000001E-3</v>
      </c>
      <c r="DH32" s="1">
        <v>5.1390000000000002</v>
      </c>
      <c r="DI32" s="1">
        <v>0.106</v>
      </c>
      <c r="DJ32" s="1">
        <v>20.61</v>
      </c>
      <c r="DK32" s="1">
        <v>0.34</v>
      </c>
      <c r="DL32" s="1">
        <v>-2E-3</v>
      </c>
      <c r="DM32" s="1">
        <v>2E-3</v>
      </c>
      <c r="DN32" s="1">
        <v>-3.0000000000000001E-3</v>
      </c>
      <c r="DO32" s="1">
        <v>0</v>
      </c>
      <c r="DP32" s="1">
        <v>0.26200000000000001</v>
      </c>
      <c r="DQ32" s="1">
        <v>0.02</v>
      </c>
      <c r="DR32" s="1">
        <v>0.74299999999999999</v>
      </c>
      <c r="DS32" s="1">
        <v>7.0000000000000007E-2</v>
      </c>
      <c r="DT32" s="1">
        <v>4.7290000000000001</v>
      </c>
      <c r="DU32" s="1">
        <v>0.24</v>
      </c>
      <c r="DV32" s="1">
        <v>0.79800000000000004</v>
      </c>
      <c r="DW32" s="1">
        <v>3.5999999999999997E-2</v>
      </c>
      <c r="DX32" s="1">
        <v>214.9</v>
      </c>
      <c r="DY32" s="1">
        <v>3.21</v>
      </c>
      <c r="DZ32" s="1">
        <v>1.10676</v>
      </c>
      <c r="EA32" s="1">
        <v>1.256E-2</v>
      </c>
      <c r="EB32" s="1">
        <v>1.12784</v>
      </c>
      <c r="EC32" s="1">
        <v>1.264E-2</v>
      </c>
      <c r="ED32" s="1">
        <v>18.28</v>
      </c>
      <c r="EE32" s="1">
        <v>0.27400000000000002</v>
      </c>
      <c r="EF32" s="1">
        <v>11.16</v>
      </c>
      <c r="EG32" s="1">
        <v>0.32200000000000001</v>
      </c>
    </row>
    <row r="33" spans="1:137" x14ac:dyDescent="0.25">
      <c r="A33" s="1">
        <v>573127</v>
      </c>
      <c r="B33" s="1">
        <v>6467</v>
      </c>
      <c r="C33" s="1">
        <v>83.42</v>
      </c>
      <c r="D33" s="1">
        <v>8153</v>
      </c>
      <c r="E33" s="1">
        <v>122.34</v>
      </c>
      <c r="F33" s="1">
        <v>13220</v>
      </c>
      <c r="G33" s="1">
        <v>103.66</v>
      </c>
      <c r="H33" s="1">
        <v>36920</v>
      </c>
      <c r="I33" s="1">
        <v>345.6</v>
      </c>
      <c r="J33" s="1">
        <v>5362</v>
      </c>
      <c r="K33" s="1">
        <v>31.26</v>
      </c>
      <c r="L33" s="1">
        <v>20940</v>
      </c>
      <c r="M33" s="1">
        <v>46.96</v>
      </c>
      <c r="N33" s="1">
        <v>0.9849</v>
      </c>
      <c r="O33" s="1">
        <v>4.4999999999999997E-3</v>
      </c>
      <c r="P33" s="1">
        <v>1.0724800000000001</v>
      </c>
      <c r="Q33" s="1">
        <v>5.2599999999999999E-3</v>
      </c>
      <c r="R33" s="1">
        <v>5957</v>
      </c>
      <c r="S33" s="1">
        <v>36.44</v>
      </c>
      <c r="T33" s="1">
        <v>5.37</v>
      </c>
      <c r="U33" s="1">
        <v>0.19600000000000001</v>
      </c>
      <c r="V33" s="1">
        <v>64.23</v>
      </c>
      <c r="W33" s="1">
        <v>1.6220000000000001</v>
      </c>
      <c r="X33" s="1">
        <v>130.1</v>
      </c>
      <c r="Y33" s="1">
        <v>0.66600000000000004</v>
      </c>
      <c r="Z33" s="1">
        <v>82380</v>
      </c>
      <c r="AA33" s="1">
        <v>200.2</v>
      </c>
      <c r="AB33" s="1">
        <v>4.25</v>
      </c>
      <c r="AC33" s="1">
        <v>0.11</v>
      </c>
      <c r="AD33" s="1">
        <v>89.25</v>
      </c>
      <c r="AE33" s="1">
        <v>0.68400000000000005</v>
      </c>
      <c r="AF33" s="1">
        <v>982.9</v>
      </c>
      <c r="AG33" s="1">
        <v>7.7919999999999998</v>
      </c>
      <c r="AH33" s="1">
        <v>1583</v>
      </c>
      <c r="AI33" s="1">
        <v>4.9740000000000002</v>
      </c>
      <c r="AJ33" s="1">
        <v>15.91</v>
      </c>
      <c r="AK33" s="1">
        <v>0.11799999999999999</v>
      </c>
      <c r="AL33" s="1">
        <v>0.96804999999999997</v>
      </c>
      <c r="AM33" s="1">
        <v>1.6080000000000001E-2</v>
      </c>
      <c r="AN33" s="1">
        <v>1.03735</v>
      </c>
      <c r="AO33" s="1">
        <v>4.2399999999999998E-3</v>
      </c>
      <c r="AP33" s="1">
        <v>13.21</v>
      </c>
      <c r="AQ33" s="1">
        <v>1.6439999999999999</v>
      </c>
      <c r="AR33" s="1">
        <v>-5.992</v>
      </c>
      <c r="AS33" s="1">
        <v>8.7059999999999995</v>
      </c>
      <c r="AT33" s="1">
        <v>9.83</v>
      </c>
      <c r="AU33" s="1">
        <v>5.6000000000000001E-2</v>
      </c>
      <c r="AV33" s="1">
        <v>248.5</v>
      </c>
      <c r="AW33" s="1">
        <v>1.472</v>
      </c>
      <c r="AX33" s="1">
        <v>0.97299999999999998</v>
      </c>
      <c r="AY33" s="1">
        <v>1.1039999999999999E-2</v>
      </c>
      <c r="AZ33" s="1">
        <v>1.02939</v>
      </c>
      <c r="BA33" s="1">
        <v>2.98E-3</v>
      </c>
      <c r="BB33" s="1">
        <v>185</v>
      </c>
      <c r="BC33" s="1">
        <v>0.46400000000000002</v>
      </c>
      <c r="BD33" s="1">
        <v>13.07</v>
      </c>
      <c r="BE33" s="1">
        <v>0.19400000000000001</v>
      </c>
      <c r="BF33" s="1">
        <v>-3.2000000000000001E-2</v>
      </c>
      <c r="BG33" s="1">
        <v>4.0000000000000001E-3</v>
      </c>
      <c r="BH33" s="1">
        <v>5.0000000000000001E-3</v>
      </c>
      <c r="BI33" s="1">
        <v>6.0000000000000001E-3</v>
      </c>
      <c r="BJ33" s="1">
        <v>0.114</v>
      </c>
      <c r="BK33" s="1">
        <v>8.0000000000000002E-3</v>
      </c>
      <c r="BL33" s="1">
        <v>29.14</v>
      </c>
      <c r="BM33" s="1">
        <v>0.53600000000000003</v>
      </c>
      <c r="BN33" s="1">
        <v>6.1</v>
      </c>
      <c r="BO33" s="1">
        <v>0.12</v>
      </c>
      <c r="BP33" s="1">
        <v>0.97009000000000001</v>
      </c>
      <c r="BQ33" s="1">
        <v>9.9000000000000008E-3</v>
      </c>
      <c r="BR33" s="1">
        <v>1.02837</v>
      </c>
      <c r="BS33" s="1">
        <v>9.58E-3</v>
      </c>
      <c r="BT33" s="1">
        <v>44.66</v>
      </c>
      <c r="BU33" s="1">
        <v>0.91800000000000004</v>
      </c>
      <c r="BV33" s="1">
        <v>3.0190000000000001</v>
      </c>
      <c r="BW33" s="1">
        <v>0.16800000000000001</v>
      </c>
      <c r="BX33" s="1">
        <v>-0.13700000000000001</v>
      </c>
      <c r="BY33" s="1">
        <v>0.13</v>
      </c>
      <c r="BZ33" s="1">
        <v>0.45700000000000002</v>
      </c>
      <c r="CA33" s="1">
        <v>1.4E-2</v>
      </c>
      <c r="CB33" s="1">
        <v>364.3</v>
      </c>
      <c r="CC33" s="1">
        <v>2.3820000000000001</v>
      </c>
      <c r="CD33" s="1">
        <v>396.2</v>
      </c>
      <c r="CE33" s="1">
        <v>72.64</v>
      </c>
      <c r="CF33" s="1">
        <v>14.8</v>
      </c>
      <c r="CG33" s="1">
        <v>0.13400000000000001</v>
      </c>
      <c r="CH33" s="1">
        <v>22.23</v>
      </c>
      <c r="CI33" s="1">
        <v>0.224</v>
      </c>
      <c r="CJ33" s="1">
        <v>2.742</v>
      </c>
      <c r="CK33" s="1">
        <v>0.03</v>
      </c>
      <c r="CL33" s="1">
        <v>10.54</v>
      </c>
      <c r="CM33" s="1">
        <v>6.6000000000000003E-2</v>
      </c>
      <c r="CN33" s="1">
        <v>2.254</v>
      </c>
      <c r="CO33" s="1">
        <v>7.3999999999999996E-2</v>
      </c>
      <c r="CP33" s="1">
        <v>0.497</v>
      </c>
      <c r="CQ33" s="1">
        <v>1.2E-2</v>
      </c>
      <c r="CR33" s="1">
        <v>2.2080000000000002</v>
      </c>
      <c r="CS33" s="1">
        <v>5.8000000000000003E-2</v>
      </c>
      <c r="CT33" s="1">
        <v>0.29099999999999998</v>
      </c>
      <c r="CU33" s="1">
        <v>1.6E-2</v>
      </c>
      <c r="CV33" s="1">
        <v>1.4490000000000001</v>
      </c>
      <c r="CW33" s="1">
        <v>4.3999999999999997E-2</v>
      </c>
      <c r="CX33" s="1">
        <v>0.27500000000000002</v>
      </c>
      <c r="CY33" s="1">
        <v>1.4E-2</v>
      </c>
      <c r="CZ33" s="1">
        <v>0.79500000000000004</v>
      </c>
      <c r="DA33" s="1">
        <v>4.2000000000000003E-2</v>
      </c>
      <c r="DB33" s="1">
        <v>0.105</v>
      </c>
      <c r="DC33" s="1">
        <v>2E-3</v>
      </c>
      <c r="DD33" s="1">
        <v>0.66500000000000004</v>
      </c>
      <c r="DE33" s="1">
        <v>2.5999999999999999E-2</v>
      </c>
      <c r="DF33" s="1">
        <v>0.105</v>
      </c>
      <c r="DG33" s="1">
        <v>8.0000000000000002E-3</v>
      </c>
      <c r="DH33" s="1">
        <v>1.3879999999999999</v>
      </c>
      <c r="DI33" s="1">
        <v>1.2E-2</v>
      </c>
      <c r="DJ33" s="1">
        <v>6.0839999999999996</v>
      </c>
      <c r="DK33" s="1">
        <v>0.13200000000000001</v>
      </c>
      <c r="DL33" s="1">
        <v>-6.0000000000000001E-3</v>
      </c>
      <c r="DM33" s="1">
        <v>2E-3</v>
      </c>
      <c r="DN33" s="1">
        <v>-4.0000000000000001E-3</v>
      </c>
      <c r="DO33" s="1">
        <v>2E-3</v>
      </c>
      <c r="DP33" s="1">
        <v>6.6000000000000003E-2</v>
      </c>
      <c r="DQ33" s="1">
        <v>8.0000000000000002E-3</v>
      </c>
      <c r="DR33" s="1">
        <v>0.19700000000000001</v>
      </c>
      <c r="DS33" s="1">
        <v>1.6E-2</v>
      </c>
      <c r="DT33" s="1">
        <v>1.1579999999999999</v>
      </c>
      <c r="DU33" s="1">
        <v>3.2000000000000001E-2</v>
      </c>
      <c r="DV33" s="1">
        <v>0.223</v>
      </c>
      <c r="DW33" s="1">
        <v>1.2E-2</v>
      </c>
      <c r="DX33" s="1">
        <v>59.18</v>
      </c>
      <c r="DY33" s="1">
        <v>0.22800000000000001</v>
      </c>
      <c r="DZ33" s="1">
        <v>1.0261499999999999</v>
      </c>
      <c r="EA33" s="1">
        <v>1.406E-2</v>
      </c>
      <c r="EB33" s="1">
        <v>1.04731</v>
      </c>
      <c r="EC33" s="1">
        <v>5.1799999999999997E-3</v>
      </c>
      <c r="ED33" s="1">
        <v>4.7789999999999999</v>
      </c>
      <c r="EE33" s="1">
        <v>5.3999999999999999E-2</v>
      </c>
      <c r="EF33" s="1">
        <v>3.1120000000000001</v>
      </c>
      <c r="EG33" s="1">
        <v>1.4E-2</v>
      </c>
    </row>
    <row r="34" spans="1:137" x14ac:dyDescent="0.25">
      <c r="A34" s="1">
        <v>573124</v>
      </c>
      <c r="B34" s="1">
        <v>12830</v>
      </c>
      <c r="C34" s="1">
        <v>113.72</v>
      </c>
      <c r="D34" s="1">
        <v>22180</v>
      </c>
      <c r="E34" s="1">
        <v>161.74</v>
      </c>
      <c r="F34" s="1">
        <v>25160</v>
      </c>
      <c r="G34" s="1">
        <v>96.08</v>
      </c>
      <c r="H34" s="1">
        <v>107700</v>
      </c>
      <c r="I34" s="1">
        <v>1334.8</v>
      </c>
      <c r="J34" s="1">
        <v>14170</v>
      </c>
      <c r="K34" s="1">
        <v>50.08</v>
      </c>
      <c r="L34" s="1">
        <v>162200</v>
      </c>
      <c r="M34" s="1">
        <v>1279.4000000000001</v>
      </c>
      <c r="N34" s="1">
        <v>0.95979000000000003</v>
      </c>
      <c r="O34" s="1">
        <v>1.354E-2</v>
      </c>
      <c r="P34" s="1">
        <v>1.0554699999999999</v>
      </c>
      <c r="Q34" s="1">
        <v>1.316E-2</v>
      </c>
      <c r="R34" s="1">
        <v>7548</v>
      </c>
      <c r="S34" s="1">
        <v>71.48</v>
      </c>
      <c r="T34" s="1">
        <v>43.12</v>
      </c>
      <c r="U34" s="1">
        <v>0.316</v>
      </c>
      <c r="V34" s="1">
        <v>217.7</v>
      </c>
      <c r="W34" s="1">
        <v>3.3420000000000001</v>
      </c>
      <c r="X34" s="1">
        <v>414.5</v>
      </c>
      <c r="Y34" s="1">
        <v>67.48</v>
      </c>
      <c r="Z34" s="1">
        <v>219300</v>
      </c>
      <c r="AA34" s="1">
        <v>1272.5999999999999</v>
      </c>
      <c r="AB34" s="1">
        <v>10.6</v>
      </c>
      <c r="AC34" s="1">
        <v>0.158</v>
      </c>
      <c r="AD34" s="1">
        <v>115.3</v>
      </c>
      <c r="AE34" s="1">
        <v>0.51200000000000001</v>
      </c>
      <c r="AF34" s="1">
        <v>2217</v>
      </c>
      <c r="AG34" s="1">
        <v>10.64</v>
      </c>
      <c r="AH34" s="1">
        <v>2427</v>
      </c>
      <c r="AI34" s="1">
        <v>5.1520000000000001</v>
      </c>
      <c r="AJ34" s="1">
        <v>39.630000000000003</v>
      </c>
      <c r="AK34" s="1">
        <v>0.49199999999999999</v>
      </c>
      <c r="AL34" s="1">
        <v>0.94728999999999997</v>
      </c>
      <c r="AM34" s="1">
        <v>8.6E-3</v>
      </c>
      <c r="AN34" s="1">
        <v>1.0230999999999999</v>
      </c>
      <c r="AO34" s="1">
        <v>3.8999999999999998E-3</v>
      </c>
      <c r="AP34" s="1">
        <v>45.92</v>
      </c>
      <c r="AQ34" s="1">
        <v>1.84</v>
      </c>
      <c r="AR34" s="1">
        <v>11.4</v>
      </c>
      <c r="AS34" s="1">
        <v>6.5720000000000001</v>
      </c>
      <c r="AT34" s="1">
        <v>18.12</v>
      </c>
      <c r="AU34" s="1">
        <v>0.104</v>
      </c>
      <c r="AV34" s="1">
        <v>1843</v>
      </c>
      <c r="AW34" s="1">
        <v>14.166</v>
      </c>
      <c r="AX34" s="1">
        <v>0.95086000000000004</v>
      </c>
      <c r="AY34" s="1">
        <v>1.8620000000000001E-2</v>
      </c>
      <c r="AZ34" s="1">
        <v>1.01119</v>
      </c>
      <c r="BA34" s="1">
        <v>7.1599999999999997E-3</v>
      </c>
      <c r="BB34" s="1">
        <v>5.7</v>
      </c>
      <c r="BC34" s="1">
        <v>0.45</v>
      </c>
      <c r="BD34" s="1">
        <v>57.94</v>
      </c>
      <c r="BE34" s="1">
        <v>0.66</v>
      </c>
      <c r="BF34" s="1">
        <v>-4.0000000000000001E-3</v>
      </c>
      <c r="BG34" s="1">
        <v>1.6E-2</v>
      </c>
      <c r="BH34" s="1">
        <v>3.5000000000000003E-2</v>
      </c>
      <c r="BI34" s="1">
        <v>6.0000000000000001E-3</v>
      </c>
      <c r="BJ34" s="1">
        <v>0.498</v>
      </c>
      <c r="BK34" s="1">
        <v>3.5999999999999997E-2</v>
      </c>
      <c r="BL34" s="1">
        <v>22.06</v>
      </c>
      <c r="BM34" s="1">
        <v>0.25800000000000001</v>
      </c>
      <c r="BN34" s="1">
        <v>4.4109999999999996</v>
      </c>
      <c r="BO34" s="1">
        <v>6.8000000000000005E-2</v>
      </c>
      <c r="BP34" s="1">
        <v>0.95308999999999999</v>
      </c>
      <c r="BQ34" s="1">
        <v>9.6799999999999994E-3</v>
      </c>
      <c r="BR34" s="1">
        <v>1.0174399999999999</v>
      </c>
      <c r="BS34" s="1">
        <v>1.0399999999999999E-3</v>
      </c>
      <c r="BT34" s="1">
        <v>130.19999999999999</v>
      </c>
      <c r="BU34" s="1">
        <v>0.56000000000000005</v>
      </c>
      <c r="BV34" s="1">
        <v>7.1120000000000001</v>
      </c>
      <c r="BW34" s="1">
        <v>0.112</v>
      </c>
      <c r="BX34" s="1">
        <v>-0.26400000000000001</v>
      </c>
      <c r="BY34" s="1">
        <v>8.4000000000000005E-2</v>
      </c>
      <c r="BZ34" s="1">
        <v>1.0720000000000001</v>
      </c>
      <c r="CA34" s="1">
        <v>0.02</v>
      </c>
      <c r="CB34" s="1">
        <v>1455</v>
      </c>
      <c r="CC34" s="1">
        <v>10.018000000000001</v>
      </c>
      <c r="CD34" s="1">
        <v>1694</v>
      </c>
      <c r="CE34" s="1">
        <v>5.2</v>
      </c>
      <c r="CF34" s="1">
        <v>35.93</v>
      </c>
      <c r="CG34" s="1">
        <v>0.11799999999999999</v>
      </c>
      <c r="CH34" s="1">
        <v>49.02</v>
      </c>
      <c r="CI34" s="1">
        <v>0.20399999999999999</v>
      </c>
      <c r="CJ34" s="1">
        <v>2.032</v>
      </c>
      <c r="CK34" s="1">
        <v>1.7999999999999999E-2</v>
      </c>
      <c r="CL34" s="1">
        <v>6.4610000000000003</v>
      </c>
      <c r="CM34" s="1">
        <v>8.4000000000000005E-2</v>
      </c>
      <c r="CN34" s="1">
        <v>1.137</v>
      </c>
      <c r="CO34" s="1">
        <v>0.1</v>
      </c>
      <c r="CP34" s="1">
        <v>0.47699999999999998</v>
      </c>
      <c r="CQ34" s="1">
        <v>2.1999999999999999E-2</v>
      </c>
      <c r="CR34" s="1">
        <v>1.7729999999999999</v>
      </c>
      <c r="CS34" s="1">
        <v>5.3999999999999999E-2</v>
      </c>
      <c r="CT34" s="1">
        <v>0.183</v>
      </c>
      <c r="CU34" s="1">
        <v>1.2E-2</v>
      </c>
      <c r="CV34" s="1">
        <v>0.85799999999999998</v>
      </c>
      <c r="CW34" s="1">
        <v>2.4E-2</v>
      </c>
      <c r="CX34" s="1">
        <v>0.17100000000000001</v>
      </c>
      <c r="CY34" s="1">
        <v>8.0000000000000002E-3</v>
      </c>
      <c r="CZ34" s="1">
        <v>0.55200000000000005</v>
      </c>
      <c r="DA34" s="1">
        <v>8.0000000000000002E-3</v>
      </c>
      <c r="DB34" s="1">
        <v>7.0999999999999994E-2</v>
      </c>
      <c r="DC34" s="1">
        <v>4.0000000000000001E-3</v>
      </c>
      <c r="DD34" s="1">
        <v>0.48799999999999999</v>
      </c>
      <c r="DE34" s="1">
        <v>1.6E-2</v>
      </c>
      <c r="DF34" s="1">
        <v>7.1999999999999995E-2</v>
      </c>
      <c r="DG34" s="1">
        <v>4.0000000000000001E-3</v>
      </c>
      <c r="DH34" s="1">
        <v>0.85099999999999998</v>
      </c>
      <c r="DI34" s="1">
        <v>2E-3</v>
      </c>
      <c r="DJ34" s="1">
        <v>12.6</v>
      </c>
      <c r="DK34" s="1">
        <v>0.17</v>
      </c>
      <c r="DL34" s="1">
        <v>1.9E-2</v>
      </c>
      <c r="DM34" s="1">
        <v>8.0000000000000002E-3</v>
      </c>
      <c r="DN34" s="1">
        <v>0.02</v>
      </c>
      <c r="DO34" s="1">
        <v>4.0000000000000001E-3</v>
      </c>
      <c r="DP34" s="1">
        <v>0.04</v>
      </c>
      <c r="DQ34" s="1">
        <v>8.0000000000000002E-3</v>
      </c>
      <c r="DR34" s="1">
        <v>0.182</v>
      </c>
      <c r="DS34" s="1">
        <v>1.4E-2</v>
      </c>
      <c r="DT34" s="1">
        <v>2.5059999999999998</v>
      </c>
      <c r="DU34" s="1">
        <v>0.124</v>
      </c>
      <c r="DV34" s="1">
        <v>0.11600000000000001</v>
      </c>
      <c r="DW34" s="1">
        <v>1.4E-2</v>
      </c>
      <c r="DX34" s="1">
        <v>59.75</v>
      </c>
      <c r="DY34" s="1">
        <v>0.186</v>
      </c>
      <c r="DZ34" s="1">
        <v>1.04297</v>
      </c>
      <c r="EA34" s="1">
        <v>1.7440000000000001E-2</v>
      </c>
      <c r="EB34" s="1">
        <v>1.0690200000000001</v>
      </c>
      <c r="EC34" s="1">
        <v>5.0600000000000003E-3</v>
      </c>
      <c r="ED34" s="1">
        <v>1.9059999999999999</v>
      </c>
      <c r="EE34" s="1">
        <v>1.7999999999999999E-2</v>
      </c>
      <c r="EF34" s="1">
        <v>35.33</v>
      </c>
      <c r="EG34" s="1">
        <v>0.4</v>
      </c>
    </row>
    <row r="35" spans="1:137" x14ac:dyDescent="0.25">
      <c r="A35" s="1">
        <v>573136</v>
      </c>
      <c r="B35" s="1">
        <v>78.06</v>
      </c>
      <c r="C35" s="1">
        <v>0.98799999999999999</v>
      </c>
      <c r="D35" s="1">
        <v>169.9</v>
      </c>
      <c r="E35" s="1">
        <v>0.93400000000000005</v>
      </c>
      <c r="F35" s="1">
        <v>184.1</v>
      </c>
      <c r="G35" s="1">
        <v>1.722</v>
      </c>
      <c r="H35" s="1">
        <v>1334</v>
      </c>
      <c r="I35" s="1">
        <v>26.92</v>
      </c>
      <c r="J35" s="1">
        <v>422.9</v>
      </c>
      <c r="K35" s="1">
        <v>15.454000000000001</v>
      </c>
      <c r="L35" s="1">
        <v>793.2</v>
      </c>
      <c r="M35" s="1">
        <v>28.96</v>
      </c>
      <c r="N35" s="1">
        <v>0.96445000000000003</v>
      </c>
      <c r="O35" s="1">
        <v>2.3400000000000001E-2</v>
      </c>
      <c r="P35" s="1">
        <v>1.07193</v>
      </c>
      <c r="Q35" s="1">
        <v>7.3000000000000001E-3</v>
      </c>
      <c r="R35" s="1">
        <v>51.24</v>
      </c>
      <c r="S35" s="1">
        <v>0.19800000000000001</v>
      </c>
      <c r="T35" s="1">
        <v>-5.6000000000000001E-2</v>
      </c>
      <c r="U35" s="1">
        <v>0.14599999999999999</v>
      </c>
      <c r="V35" s="1">
        <v>1.552</v>
      </c>
      <c r="W35" s="1">
        <v>0.19800000000000001</v>
      </c>
      <c r="X35" s="1">
        <v>8.5359999999999996</v>
      </c>
      <c r="Y35" s="1">
        <v>0.122</v>
      </c>
      <c r="Z35" s="1">
        <v>2583</v>
      </c>
      <c r="AA35" s="1">
        <v>42.9</v>
      </c>
      <c r="AB35" s="1">
        <v>-0.30199999999999999</v>
      </c>
      <c r="AC35" s="1">
        <v>8.0000000000000002E-3</v>
      </c>
      <c r="AD35" s="1">
        <v>0.98399999999999999</v>
      </c>
      <c r="AE35" s="1">
        <v>5.1999999999999998E-2</v>
      </c>
      <c r="AF35" s="1">
        <v>3.5880000000000001</v>
      </c>
      <c r="AG35" s="1">
        <v>0.17199999999999999</v>
      </c>
      <c r="AH35" s="1">
        <v>30.82</v>
      </c>
      <c r="AI35" s="1">
        <v>0.504</v>
      </c>
      <c r="AJ35" s="1">
        <v>0.30599999999999999</v>
      </c>
      <c r="AK35" s="1">
        <v>1.2E-2</v>
      </c>
      <c r="AL35" s="1">
        <v>0.95421</v>
      </c>
      <c r="AM35" s="1">
        <v>1.8540000000000001E-2</v>
      </c>
      <c r="AN35" s="1">
        <v>1.0286599999999999</v>
      </c>
      <c r="AO35" s="1">
        <v>6.0400000000000002E-3</v>
      </c>
      <c r="AP35" s="1">
        <v>-1.157</v>
      </c>
      <c r="AQ35" s="1">
        <v>0.46200000000000002</v>
      </c>
      <c r="AR35" s="1">
        <v>-14.07</v>
      </c>
      <c r="AS35" s="1">
        <v>13.286</v>
      </c>
      <c r="AT35" s="1">
        <v>0.184</v>
      </c>
      <c r="AU35" s="1">
        <v>0.03</v>
      </c>
      <c r="AV35" s="1">
        <v>8.3979999999999997</v>
      </c>
      <c r="AW35" s="1">
        <v>2.5999999999999999E-2</v>
      </c>
      <c r="AX35" s="1">
        <v>0.95394999999999996</v>
      </c>
      <c r="AY35" s="1">
        <v>2.7720000000000002E-2</v>
      </c>
      <c r="AZ35" s="1">
        <v>1.0231399999999999</v>
      </c>
      <c r="BA35" s="1">
        <v>6.0400000000000002E-3</v>
      </c>
      <c r="BB35" s="1">
        <v>1.835</v>
      </c>
      <c r="BC35" s="1">
        <v>0.188</v>
      </c>
      <c r="BD35" s="1">
        <v>-0.61899999999999999</v>
      </c>
      <c r="BE35" s="1">
        <v>3.5999999999999997E-2</v>
      </c>
      <c r="BF35" s="1">
        <v>-3.4000000000000002E-2</v>
      </c>
      <c r="BG35" s="1">
        <v>6.0000000000000001E-3</v>
      </c>
      <c r="BH35" s="1">
        <v>-7.0000000000000001E-3</v>
      </c>
      <c r="BI35" s="1">
        <v>2E-3</v>
      </c>
      <c r="BJ35" s="1">
        <v>-1.4999999999999999E-2</v>
      </c>
      <c r="BK35" s="1">
        <v>2E-3</v>
      </c>
      <c r="BL35" s="1">
        <v>-0.48399999999999999</v>
      </c>
      <c r="BM35" s="1">
        <v>7.5999999999999998E-2</v>
      </c>
      <c r="BN35" s="1">
        <v>-1.0999999999999999E-2</v>
      </c>
      <c r="BO35" s="1">
        <v>2.5999999999999999E-2</v>
      </c>
      <c r="BP35" s="1">
        <v>0.95484000000000002</v>
      </c>
      <c r="BQ35" s="1">
        <v>1.7999999999999999E-2</v>
      </c>
      <c r="BR35" s="1">
        <v>1.0241899999999999</v>
      </c>
      <c r="BS35" s="1">
        <v>1.14E-2</v>
      </c>
      <c r="BT35" s="1">
        <v>0.60699999999999998</v>
      </c>
      <c r="BU35" s="1">
        <v>0.184</v>
      </c>
      <c r="BV35" s="1">
        <v>-0.14899999999999999</v>
      </c>
      <c r="BW35" s="1">
        <v>1.2E-2</v>
      </c>
      <c r="BX35" s="1">
        <v>-0.38100000000000001</v>
      </c>
      <c r="BY35" s="1">
        <v>0.02</v>
      </c>
      <c r="BZ35" s="1">
        <v>4.0000000000000001E-3</v>
      </c>
      <c r="CA35" s="1">
        <v>6.0000000000000001E-3</v>
      </c>
      <c r="CB35" s="1">
        <v>9.9109999999999996</v>
      </c>
      <c r="CC35" s="1">
        <v>0.192</v>
      </c>
      <c r="CD35" s="1">
        <v>9.8699999999999992</v>
      </c>
      <c r="CE35" s="1">
        <v>0.23799999999999999</v>
      </c>
      <c r="CF35" s="1">
        <v>0.109</v>
      </c>
      <c r="CG35" s="1">
        <v>4.0000000000000001E-3</v>
      </c>
      <c r="CH35" s="1">
        <v>17.36</v>
      </c>
      <c r="CI35" s="1">
        <v>0.24199999999999999</v>
      </c>
      <c r="CJ35" s="1">
        <v>1.7000000000000001E-2</v>
      </c>
      <c r="CK35" s="1">
        <v>2E-3</v>
      </c>
      <c r="CL35" s="1">
        <v>6.2E-2</v>
      </c>
      <c r="CM35" s="1">
        <v>0.02</v>
      </c>
      <c r="CN35" s="1">
        <v>-8.9999999999999993E-3</v>
      </c>
      <c r="CO35" s="1">
        <v>0.01</v>
      </c>
      <c r="CP35" s="1">
        <v>-2E-3</v>
      </c>
      <c r="CQ35" s="1">
        <v>0</v>
      </c>
      <c r="CR35" s="1">
        <v>0.14599999999999999</v>
      </c>
      <c r="CS35" s="1">
        <v>2.4E-2</v>
      </c>
      <c r="CT35" s="1">
        <v>1E-3</v>
      </c>
      <c r="CU35" s="1">
        <v>2E-3</v>
      </c>
      <c r="CV35" s="1">
        <v>1E-3</v>
      </c>
      <c r="CW35" s="1">
        <v>8.0000000000000002E-3</v>
      </c>
      <c r="CX35" s="1">
        <v>0</v>
      </c>
      <c r="CY35" s="1">
        <v>0</v>
      </c>
      <c r="CZ35" s="1">
        <v>2.7E-2</v>
      </c>
      <c r="DA35" s="1">
        <v>6.0000000000000001E-3</v>
      </c>
      <c r="DB35" s="1">
        <v>-2E-3</v>
      </c>
      <c r="DC35" s="1">
        <v>2E-3</v>
      </c>
      <c r="DD35" s="1">
        <v>-5.0000000000000001E-3</v>
      </c>
      <c r="DE35" s="1">
        <v>4.0000000000000001E-3</v>
      </c>
      <c r="DF35" s="1">
        <v>-2E-3</v>
      </c>
      <c r="DG35" s="1">
        <v>0</v>
      </c>
      <c r="DH35" s="1">
        <v>4.2000000000000003E-2</v>
      </c>
      <c r="DI35" s="1">
        <v>4.0000000000000001E-3</v>
      </c>
      <c r="DJ35" s="1">
        <v>0.17699999999999999</v>
      </c>
      <c r="DK35" s="1">
        <v>4.8000000000000001E-2</v>
      </c>
      <c r="DL35" s="1">
        <v>-8.9999999999999993E-3</v>
      </c>
      <c r="DM35" s="1">
        <v>0</v>
      </c>
      <c r="DN35" s="1">
        <v>-6.0000000000000001E-3</v>
      </c>
      <c r="DO35" s="1">
        <v>0</v>
      </c>
      <c r="DP35" s="1">
        <v>-7.0000000000000001E-3</v>
      </c>
      <c r="DQ35" s="1">
        <v>2E-3</v>
      </c>
      <c r="DR35" s="1">
        <v>-6.0000000000000001E-3</v>
      </c>
      <c r="DS35" s="1">
        <v>4.0000000000000001E-3</v>
      </c>
      <c r="DT35" s="1">
        <v>1.0999999999999999E-2</v>
      </c>
      <c r="DU35" s="1">
        <v>1.4E-2</v>
      </c>
      <c r="DV35" s="1">
        <v>-2.5999999999999999E-2</v>
      </c>
      <c r="DW35" s="1">
        <v>0</v>
      </c>
      <c r="DX35" s="1">
        <v>0.40600000000000003</v>
      </c>
      <c r="DY35" s="1">
        <v>8.0000000000000002E-3</v>
      </c>
      <c r="DZ35" s="1">
        <v>0.97799000000000003</v>
      </c>
      <c r="EA35" s="1">
        <v>1.41E-2</v>
      </c>
      <c r="EB35" s="1">
        <v>1.00465</v>
      </c>
      <c r="EC35" s="1">
        <v>1.2120000000000001E-2</v>
      </c>
      <c r="ED35" s="1">
        <v>5.3999999999999999E-2</v>
      </c>
      <c r="EE35" s="1">
        <v>6.0000000000000001E-3</v>
      </c>
      <c r="EF35" s="1">
        <v>1.7999999999999999E-2</v>
      </c>
      <c r="EG35" s="1">
        <v>4.0000000000000001E-3</v>
      </c>
    </row>
    <row r="36" spans="1:137" x14ac:dyDescent="0.25">
      <c r="A36" s="1">
        <v>573140</v>
      </c>
      <c r="B36" s="1">
        <v>15370</v>
      </c>
      <c r="C36" s="1">
        <v>88.3</v>
      </c>
      <c r="D36" s="1">
        <v>56530</v>
      </c>
      <c r="E36" s="1">
        <v>219</v>
      </c>
      <c r="F36" s="1">
        <v>82280</v>
      </c>
      <c r="G36" s="1">
        <v>570</v>
      </c>
      <c r="H36" s="1">
        <v>358700</v>
      </c>
      <c r="I36" s="1">
        <v>5008</v>
      </c>
      <c r="J36" s="1">
        <v>67400</v>
      </c>
      <c r="K36" s="1">
        <v>689.2</v>
      </c>
      <c r="L36" s="1">
        <v>210800</v>
      </c>
      <c r="M36" s="1">
        <v>933.2</v>
      </c>
      <c r="N36" s="1">
        <v>1.0053000000000001</v>
      </c>
      <c r="O36" s="1">
        <v>1.9060000000000001E-2</v>
      </c>
      <c r="P36" s="1">
        <v>1.12778</v>
      </c>
      <c r="Q36" s="1">
        <v>2.2540000000000001E-2</v>
      </c>
      <c r="R36" s="1">
        <v>46670</v>
      </c>
      <c r="S36" s="1">
        <v>198.5</v>
      </c>
      <c r="T36" s="1">
        <v>-39.54</v>
      </c>
      <c r="U36" s="1">
        <v>0.83799999999999997</v>
      </c>
      <c r="V36" s="1">
        <v>405.3</v>
      </c>
      <c r="W36" s="1">
        <v>9.266</v>
      </c>
      <c r="X36" s="1">
        <v>2223</v>
      </c>
      <c r="Y36" s="1">
        <v>16.565999999999999</v>
      </c>
      <c r="Z36" s="1">
        <v>550900</v>
      </c>
      <c r="AA36" s="1">
        <v>9720</v>
      </c>
      <c r="AB36" s="1">
        <v>26.19</v>
      </c>
      <c r="AC36" s="1">
        <v>0.45800000000000002</v>
      </c>
      <c r="AD36" s="1">
        <v>168.4</v>
      </c>
      <c r="AE36" s="1">
        <v>2.4079999999999999</v>
      </c>
      <c r="AF36" s="1">
        <v>4094</v>
      </c>
      <c r="AG36" s="1">
        <v>4.0339999999999998</v>
      </c>
      <c r="AH36" s="1">
        <v>14370</v>
      </c>
      <c r="AI36" s="1">
        <v>47.14</v>
      </c>
      <c r="AJ36" s="1">
        <v>115.1</v>
      </c>
      <c r="AK36" s="1">
        <v>0.38200000000000001</v>
      </c>
      <c r="AL36" s="1">
        <v>0.98272000000000004</v>
      </c>
      <c r="AM36" s="1">
        <v>1.6299999999999999E-2</v>
      </c>
      <c r="AN36" s="1">
        <v>1.08708</v>
      </c>
      <c r="AO36" s="1">
        <v>1.7340000000000001E-2</v>
      </c>
      <c r="AP36" s="1">
        <v>22.28</v>
      </c>
      <c r="AQ36" s="1">
        <v>1.3420000000000001</v>
      </c>
      <c r="AR36" s="1">
        <v>-1.6779999999999999</v>
      </c>
      <c r="AS36" s="1">
        <v>1.29</v>
      </c>
      <c r="AT36" s="1">
        <v>68.25</v>
      </c>
      <c r="AU36" s="1">
        <v>0.08</v>
      </c>
      <c r="AV36" s="1">
        <v>1985</v>
      </c>
      <c r="AW36" s="1">
        <v>14.196</v>
      </c>
      <c r="AX36" s="1">
        <v>0.99312</v>
      </c>
      <c r="AY36" s="1">
        <v>1.124E-2</v>
      </c>
      <c r="AZ36" s="1">
        <v>1.0801099999999999</v>
      </c>
      <c r="BA36" s="1">
        <v>1.1299999999999999E-2</v>
      </c>
      <c r="BB36" s="1">
        <v>1485</v>
      </c>
      <c r="BC36" s="1">
        <v>11.916</v>
      </c>
      <c r="BD36" s="1">
        <v>94.74</v>
      </c>
      <c r="BE36" s="1">
        <v>0.59</v>
      </c>
      <c r="BF36" s="1">
        <v>1.6E-2</v>
      </c>
      <c r="BG36" s="1">
        <v>1.4E-2</v>
      </c>
      <c r="BH36" s="1">
        <v>0.108</v>
      </c>
      <c r="BI36" s="1">
        <v>1.6E-2</v>
      </c>
      <c r="BJ36" s="1">
        <v>0.59199999999999997</v>
      </c>
      <c r="BK36" s="1">
        <v>3.7999999999999999E-2</v>
      </c>
      <c r="BL36" s="1">
        <v>235.8</v>
      </c>
      <c r="BM36" s="1">
        <v>1.17</v>
      </c>
      <c r="BN36" s="1">
        <v>21.65</v>
      </c>
      <c r="BO36" s="1">
        <v>0.32400000000000001</v>
      </c>
      <c r="BP36" s="1">
        <v>0.96765999999999996</v>
      </c>
      <c r="BQ36" s="1">
        <v>9.58E-3</v>
      </c>
      <c r="BR36" s="1">
        <v>1.0519099999999999</v>
      </c>
      <c r="BS36" s="1">
        <v>1.8759999999999999E-2</v>
      </c>
      <c r="BT36" s="1">
        <v>428.4</v>
      </c>
      <c r="BU36" s="1">
        <v>0.26600000000000001</v>
      </c>
      <c r="BV36" s="1">
        <v>26.4</v>
      </c>
      <c r="BW36" s="1">
        <v>0.51800000000000002</v>
      </c>
      <c r="BX36" s="1">
        <v>3.4119999999999999</v>
      </c>
      <c r="BY36" s="1">
        <v>0.19400000000000001</v>
      </c>
      <c r="BZ36" s="1">
        <v>1.784</v>
      </c>
      <c r="CA36" s="1">
        <v>3.2000000000000001E-2</v>
      </c>
      <c r="CB36" s="1">
        <v>3370</v>
      </c>
      <c r="CC36" s="1">
        <v>7.42</v>
      </c>
      <c r="CD36" s="1">
        <v>3383</v>
      </c>
      <c r="CE36" s="1">
        <v>41.44</v>
      </c>
      <c r="CF36" s="1">
        <v>104.4</v>
      </c>
      <c r="CG36" s="1">
        <v>0.84799999999999998</v>
      </c>
      <c r="CH36" s="1">
        <v>126.7</v>
      </c>
      <c r="CI36" s="1">
        <v>1.8779999999999999</v>
      </c>
      <c r="CJ36" s="1">
        <v>15.34</v>
      </c>
      <c r="CK36" s="1">
        <v>0.13600000000000001</v>
      </c>
      <c r="CL36" s="1">
        <v>59.15</v>
      </c>
      <c r="CM36" s="1">
        <v>0.49</v>
      </c>
      <c r="CN36" s="1">
        <v>12.48</v>
      </c>
      <c r="CO36" s="1">
        <v>0.17399999999999999</v>
      </c>
      <c r="CP36" s="1">
        <v>2.93</v>
      </c>
      <c r="CQ36" s="1">
        <v>0.11799999999999999</v>
      </c>
      <c r="CR36" s="1">
        <v>13.56</v>
      </c>
      <c r="CS36" s="1">
        <v>0.80200000000000005</v>
      </c>
      <c r="CT36" s="1">
        <v>1.6439999999999999</v>
      </c>
      <c r="CU36" s="1">
        <v>0.03</v>
      </c>
      <c r="CV36" s="1">
        <v>8.7409999999999997</v>
      </c>
      <c r="CW36" s="1">
        <v>0.19600000000000001</v>
      </c>
      <c r="CX36" s="1">
        <v>1.609</v>
      </c>
      <c r="CY36" s="1">
        <v>1.6E-2</v>
      </c>
      <c r="CZ36" s="1">
        <v>4.4580000000000002</v>
      </c>
      <c r="DA36" s="1">
        <v>4.8000000000000001E-2</v>
      </c>
      <c r="DB36" s="1">
        <v>0.58799999999999997</v>
      </c>
      <c r="DC36" s="1">
        <v>1.4E-2</v>
      </c>
      <c r="DD36" s="1">
        <v>3.77</v>
      </c>
      <c r="DE36" s="1">
        <v>6.2E-2</v>
      </c>
      <c r="DF36" s="1">
        <v>0.57099999999999995</v>
      </c>
      <c r="DG36" s="1">
        <v>8.0000000000000002E-3</v>
      </c>
      <c r="DH36" s="1">
        <v>9.1199999999999992</v>
      </c>
      <c r="DI36" s="1">
        <v>9.6000000000000002E-2</v>
      </c>
      <c r="DJ36" s="1">
        <v>54.53</v>
      </c>
      <c r="DK36" s="1">
        <v>0.65</v>
      </c>
      <c r="DL36" s="1">
        <v>-1E-3</v>
      </c>
      <c r="DM36" s="1">
        <v>2E-3</v>
      </c>
      <c r="DN36" s="1">
        <v>-2E-3</v>
      </c>
      <c r="DO36" s="1">
        <v>0</v>
      </c>
      <c r="DP36" s="1">
        <v>0.438</v>
      </c>
      <c r="DQ36" s="1">
        <v>3.5999999999999997E-2</v>
      </c>
      <c r="DR36" s="1">
        <v>1.3009999999999999</v>
      </c>
      <c r="DS36" s="1">
        <v>8.7999999999999995E-2</v>
      </c>
      <c r="DT36" s="1">
        <v>11.72</v>
      </c>
      <c r="DU36" s="1">
        <v>0.26800000000000002</v>
      </c>
      <c r="DV36" s="1">
        <v>0.52400000000000002</v>
      </c>
      <c r="DW36" s="1">
        <v>1.4E-2</v>
      </c>
      <c r="DX36" s="1">
        <v>250.7</v>
      </c>
      <c r="DY36" s="1">
        <v>2.8460000000000001</v>
      </c>
      <c r="DZ36" s="1">
        <v>1.1568499999999999</v>
      </c>
      <c r="EA36" s="1">
        <v>1.602E-2</v>
      </c>
      <c r="EB36" s="1">
        <v>1.2009300000000001</v>
      </c>
      <c r="EC36" s="1">
        <v>1.6820000000000002E-2</v>
      </c>
      <c r="ED36" s="1">
        <v>24.3</v>
      </c>
      <c r="EE36" s="1">
        <v>0.38200000000000001</v>
      </c>
      <c r="EF36" s="1">
        <v>11.74</v>
      </c>
      <c r="EG36" s="1">
        <v>0.13200000000000001</v>
      </c>
    </row>
    <row r="37" spans="1:137" x14ac:dyDescent="0.25">
      <c r="A37" s="1">
        <v>608109</v>
      </c>
      <c r="B37" s="1">
        <v>22770</v>
      </c>
      <c r="C37" s="1">
        <v>130.58000000000001</v>
      </c>
      <c r="D37" s="1">
        <v>22620</v>
      </c>
      <c r="E37" s="1">
        <v>124</v>
      </c>
      <c r="F37" s="1">
        <v>56810</v>
      </c>
      <c r="G37" s="1">
        <v>588</v>
      </c>
      <c r="H37" s="1">
        <v>107400</v>
      </c>
      <c r="I37" s="1">
        <v>723.8</v>
      </c>
      <c r="J37" s="1">
        <v>15070</v>
      </c>
      <c r="K37" s="1">
        <v>58.18</v>
      </c>
      <c r="L37" s="1">
        <v>69530</v>
      </c>
      <c r="M37" s="1">
        <v>218.4</v>
      </c>
      <c r="N37" s="1">
        <v>1.03735</v>
      </c>
      <c r="O37" s="1">
        <v>1.4760000000000001E-2</v>
      </c>
      <c r="P37" s="1">
        <v>1.1841299999999999</v>
      </c>
      <c r="Q37" s="1">
        <v>1.264E-2</v>
      </c>
      <c r="R37" s="1">
        <v>23360</v>
      </c>
      <c r="S37" s="1">
        <v>186.74</v>
      </c>
      <c r="T37" s="1">
        <v>32.119999999999997</v>
      </c>
      <c r="U37" s="1">
        <v>2.8239999999999998</v>
      </c>
      <c r="V37" s="1">
        <v>239.7</v>
      </c>
      <c r="W37" s="1">
        <v>3.6560000000000001</v>
      </c>
      <c r="X37" s="1">
        <v>574.5</v>
      </c>
      <c r="Y37" s="1">
        <v>1.994</v>
      </c>
      <c r="Z37" s="1">
        <v>308700</v>
      </c>
      <c r="AA37" s="1">
        <v>3326</v>
      </c>
      <c r="AB37" s="1">
        <v>18.11</v>
      </c>
      <c r="AC37" s="1">
        <v>0.38600000000000001</v>
      </c>
      <c r="AD37" s="1">
        <v>301.39999999999998</v>
      </c>
      <c r="AE37" s="1">
        <v>3.6379999999999999</v>
      </c>
      <c r="AF37" s="1">
        <v>4751</v>
      </c>
      <c r="AG37" s="1">
        <v>40.76</v>
      </c>
      <c r="AH37" s="1">
        <v>7048</v>
      </c>
      <c r="AI37" s="1">
        <v>45.64</v>
      </c>
      <c r="AJ37" s="1">
        <v>61.51</v>
      </c>
      <c r="AK37" s="1">
        <v>0.152</v>
      </c>
      <c r="AL37" s="1">
        <v>1.0046900000000001</v>
      </c>
      <c r="AM37" s="1">
        <v>1.498E-2</v>
      </c>
      <c r="AN37" s="1">
        <v>1.1242700000000001</v>
      </c>
      <c r="AO37" s="1">
        <v>1.26E-2</v>
      </c>
      <c r="AP37" s="1">
        <v>53.67</v>
      </c>
      <c r="AQ37" s="1">
        <v>1.204</v>
      </c>
      <c r="AR37" s="1">
        <v>13.44</v>
      </c>
      <c r="AS37" s="1">
        <v>8.2119999999999997</v>
      </c>
      <c r="AT37" s="1">
        <v>45.12</v>
      </c>
      <c r="AU37" s="1">
        <v>0.378</v>
      </c>
      <c r="AV37" s="1">
        <v>828.9</v>
      </c>
      <c r="AW37" s="1">
        <v>4.8239999999999998</v>
      </c>
      <c r="AX37" s="1">
        <v>1.00797</v>
      </c>
      <c r="AY37" s="1">
        <v>1.3100000000000001E-2</v>
      </c>
      <c r="AZ37" s="1">
        <v>1.10971</v>
      </c>
      <c r="BA37" s="1">
        <v>6.3600000000000002E-3</v>
      </c>
      <c r="BB37" s="1">
        <v>807.4</v>
      </c>
      <c r="BC37" s="1">
        <v>3.056</v>
      </c>
      <c r="BD37" s="1">
        <v>56.77</v>
      </c>
      <c r="BE37" s="1">
        <v>0.93200000000000005</v>
      </c>
      <c r="BF37" s="1">
        <v>-2.5000000000000001E-2</v>
      </c>
      <c r="BG37" s="1">
        <v>1.7999999999999999E-2</v>
      </c>
      <c r="BH37" s="1">
        <v>3.4000000000000002E-2</v>
      </c>
      <c r="BI37" s="1">
        <v>6.0000000000000001E-3</v>
      </c>
      <c r="BJ37" s="1">
        <v>0.26700000000000002</v>
      </c>
      <c r="BK37" s="1">
        <v>2.8000000000000001E-2</v>
      </c>
      <c r="BL37" s="1">
        <v>87.29</v>
      </c>
      <c r="BM37" s="1">
        <v>0.57199999999999995</v>
      </c>
      <c r="BN37" s="1">
        <v>19.46</v>
      </c>
      <c r="BO37" s="1">
        <v>0.49399999999999999</v>
      </c>
      <c r="BP37" s="1">
        <v>0.98680999999999996</v>
      </c>
      <c r="BQ37" s="1">
        <v>1.1639999999999999E-2</v>
      </c>
      <c r="BR37" s="1">
        <v>1.08565</v>
      </c>
      <c r="BS37" s="1">
        <v>1.1860000000000001E-2</v>
      </c>
      <c r="BT37" s="1">
        <v>174.7</v>
      </c>
      <c r="BU37" s="1">
        <v>0.92400000000000004</v>
      </c>
      <c r="BV37" s="1">
        <v>19.57</v>
      </c>
      <c r="BW37" s="1">
        <v>0.158</v>
      </c>
      <c r="BX37" s="1">
        <v>0.91700000000000004</v>
      </c>
      <c r="BY37" s="1">
        <v>0.104</v>
      </c>
      <c r="BZ37" s="1">
        <v>2.1579999999999999</v>
      </c>
      <c r="CA37" s="1">
        <v>6.6000000000000003E-2</v>
      </c>
      <c r="CB37" s="1">
        <v>1342</v>
      </c>
      <c r="CC37" s="1">
        <v>14.676</v>
      </c>
      <c r="CD37" s="1">
        <v>1562</v>
      </c>
      <c r="CE37" s="1">
        <v>17.66</v>
      </c>
      <c r="CF37" s="1">
        <v>57.53</v>
      </c>
      <c r="CG37" s="1">
        <v>0.56799999999999995</v>
      </c>
      <c r="CH37" s="1">
        <v>96.37</v>
      </c>
      <c r="CI37" s="1">
        <v>0.248</v>
      </c>
      <c r="CJ37" s="1">
        <v>11.82</v>
      </c>
      <c r="CK37" s="1">
        <v>9.6000000000000002E-2</v>
      </c>
      <c r="CL37" s="1">
        <v>45.51</v>
      </c>
      <c r="CM37" s="1">
        <v>0.254</v>
      </c>
      <c r="CN37" s="1">
        <v>9.8439999999999994</v>
      </c>
      <c r="CO37" s="1">
        <v>0.23400000000000001</v>
      </c>
      <c r="CP37" s="1">
        <v>2.0750000000000002</v>
      </c>
      <c r="CQ37" s="1">
        <v>4.2000000000000003E-2</v>
      </c>
      <c r="CR37" s="1">
        <v>9.2560000000000002</v>
      </c>
      <c r="CS37" s="1">
        <v>0.27800000000000002</v>
      </c>
      <c r="CT37" s="1">
        <v>1.1910000000000001</v>
      </c>
      <c r="CU37" s="1">
        <v>2.8000000000000001E-2</v>
      </c>
      <c r="CV37" s="1">
        <v>6.0709999999999997</v>
      </c>
      <c r="CW37" s="1">
        <v>7.1999999999999995E-2</v>
      </c>
      <c r="CX37" s="1">
        <v>1.1479999999999999</v>
      </c>
      <c r="CY37" s="1">
        <v>1.2E-2</v>
      </c>
      <c r="CZ37" s="1">
        <v>3.1840000000000002</v>
      </c>
      <c r="DA37" s="1">
        <v>6.4000000000000001E-2</v>
      </c>
      <c r="DB37" s="1">
        <v>0.42599999999999999</v>
      </c>
      <c r="DC37" s="1">
        <v>1.6E-2</v>
      </c>
      <c r="DD37" s="1">
        <v>2.78</v>
      </c>
      <c r="DE37" s="1">
        <v>0.108</v>
      </c>
      <c r="DF37" s="1">
        <v>0.41599999999999998</v>
      </c>
      <c r="DG37" s="1">
        <v>6.0000000000000001E-3</v>
      </c>
      <c r="DH37" s="1">
        <v>5.0380000000000003</v>
      </c>
      <c r="DI37" s="1">
        <v>0.04</v>
      </c>
      <c r="DJ37" s="1">
        <v>20.7</v>
      </c>
      <c r="DK37" s="1">
        <v>0.36399999999999999</v>
      </c>
      <c r="DL37" s="1">
        <v>0</v>
      </c>
      <c r="DM37" s="1">
        <v>2E-3</v>
      </c>
      <c r="DN37" s="1">
        <v>-1E-3</v>
      </c>
      <c r="DO37" s="1">
        <v>2E-3</v>
      </c>
      <c r="DP37" s="1">
        <v>0.23100000000000001</v>
      </c>
      <c r="DQ37" s="1">
        <v>2.8000000000000001E-2</v>
      </c>
      <c r="DR37" s="1">
        <v>0.72799999999999998</v>
      </c>
      <c r="DS37" s="1">
        <v>7.0000000000000007E-2</v>
      </c>
      <c r="DT37" s="1">
        <v>5.0659999999999998</v>
      </c>
      <c r="DU37" s="1">
        <v>0.16600000000000001</v>
      </c>
      <c r="DV37" s="1">
        <v>0.78600000000000003</v>
      </c>
      <c r="DW37" s="1">
        <v>2.4E-2</v>
      </c>
      <c r="DX37" s="1">
        <v>212.8</v>
      </c>
      <c r="DY37" s="1">
        <v>1.464</v>
      </c>
      <c r="DZ37" s="1">
        <v>1.1010599999999999</v>
      </c>
      <c r="EA37" s="1">
        <v>7.3000000000000001E-3</v>
      </c>
      <c r="EB37" s="1">
        <v>1.1537200000000001</v>
      </c>
      <c r="EC37" s="1">
        <v>8.5599999999999999E-3</v>
      </c>
      <c r="ED37" s="1">
        <v>18.329999999999998</v>
      </c>
      <c r="EE37" s="1">
        <v>0.24399999999999999</v>
      </c>
      <c r="EF37" s="1">
        <v>11.14</v>
      </c>
      <c r="EG37" s="1">
        <v>0.158</v>
      </c>
    </row>
    <row r="38" spans="1:137" x14ac:dyDescent="0.25">
      <c r="A38" s="1">
        <v>573132</v>
      </c>
      <c r="B38" s="1">
        <v>3749</v>
      </c>
      <c r="C38" s="1">
        <v>8.5020000000000007</v>
      </c>
      <c r="D38" s="1">
        <v>4560</v>
      </c>
      <c r="E38" s="1">
        <v>32.94</v>
      </c>
      <c r="F38" s="1">
        <v>7134</v>
      </c>
      <c r="G38" s="1">
        <v>20.82</v>
      </c>
      <c r="H38" s="1">
        <v>19920</v>
      </c>
      <c r="I38" s="1">
        <v>65.540000000000006</v>
      </c>
      <c r="J38" s="1">
        <v>3067</v>
      </c>
      <c r="K38" s="1">
        <v>39.64</v>
      </c>
      <c r="L38" s="1">
        <v>12040</v>
      </c>
      <c r="M38" s="1">
        <v>215.8</v>
      </c>
      <c r="N38" s="1">
        <v>1.0476700000000001</v>
      </c>
      <c r="O38" s="1">
        <v>9.8200000000000006E-3</v>
      </c>
      <c r="P38" s="1">
        <v>1.1917500000000001</v>
      </c>
      <c r="Q38" s="1">
        <v>6.1000000000000004E-3</v>
      </c>
      <c r="R38" s="1">
        <v>3221</v>
      </c>
      <c r="S38" s="1">
        <v>14.89</v>
      </c>
      <c r="T38" s="1">
        <v>3.097</v>
      </c>
      <c r="U38" s="1">
        <v>0.80800000000000005</v>
      </c>
      <c r="V38" s="1">
        <v>33.840000000000003</v>
      </c>
      <c r="W38" s="1">
        <v>0.96599999999999997</v>
      </c>
      <c r="X38" s="1">
        <v>76.92</v>
      </c>
      <c r="Y38" s="1">
        <v>0.54600000000000004</v>
      </c>
      <c r="Z38" s="1">
        <v>44920</v>
      </c>
      <c r="AA38" s="1">
        <v>517.79999999999995</v>
      </c>
      <c r="AB38" s="1">
        <v>2.1509999999999998</v>
      </c>
      <c r="AC38" s="1">
        <v>3.7999999999999999E-2</v>
      </c>
      <c r="AD38" s="1">
        <v>47.84</v>
      </c>
      <c r="AE38" s="1">
        <v>0.64600000000000002</v>
      </c>
      <c r="AF38" s="1">
        <v>537.20000000000005</v>
      </c>
      <c r="AG38" s="1">
        <v>2.0179999999999998</v>
      </c>
      <c r="AH38" s="1">
        <v>859.1</v>
      </c>
      <c r="AI38" s="1">
        <v>6.1680000000000001</v>
      </c>
      <c r="AJ38" s="1">
        <v>8.7609999999999992</v>
      </c>
      <c r="AK38" s="1">
        <v>9.6000000000000002E-2</v>
      </c>
      <c r="AL38" s="1">
        <v>1.0204599999999999</v>
      </c>
      <c r="AM38" s="1">
        <v>2.5219999999999999E-2</v>
      </c>
      <c r="AN38" s="1">
        <v>1.12842</v>
      </c>
      <c r="AO38" s="1">
        <v>1.4599999999999999E-3</v>
      </c>
      <c r="AP38" s="1">
        <v>6.9589999999999996</v>
      </c>
      <c r="AQ38" s="1">
        <v>0.95599999999999996</v>
      </c>
      <c r="AR38" s="1">
        <v>-12.05</v>
      </c>
      <c r="AS38" s="1">
        <v>13.13</v>
      </c>
      <c r="AT38" s="1">
        <v>5.4119999999999999</v>
      </c>
      <c r="AU38" s="1">
        <v>0.10199999999999999</v>
      </c>
      <c r="AV38" s="1">
        <v>135.1</v>
      </c>
      <c r="AW38" s="1">
        <v>0.92200000000000004</v>
      </c>
      <c r="AX38" s="1">
        <v>1.00769</v>
      </c>
      <c r="AY38" s="1">
        <v>1.6760000000000001E-2</v>
      </c>
      <c r="AZ38" s="1">
        <v>1.10747</v>
      </c>
      <c r="BA38" s="1">
        <v>4.1000000000000003E-3</v>
      </c>
      <c r="BB38" s="1">
        <v>99.92</v>
      </c>
      <c r="BC38" s="1">
        <v>0.34399999999999997</v>
      </c>
      <c r="BD38" s="1">
        <v>6.7770000000000001</v>
      </c>
      <c r="BE38" s="1">
        <v>9.4E-2</v>
      </c>
      <c r="BF38" s="1">
        <v>-3.4000000000000002E-2</v>
      </c>
      <c r="BG38" s="1">
        <v>2E-3</v>
      </c>
      <c r="BH38" s="1">
        <v>-1E-3</v>
      </c>
      <c r="BI38" s="1">
        <v>4.0000000000000001E-3</v>
      </c>
      <c r="BJ38" s="1">
        <v>2.5000000000000001E-2</v>
      </c>
      <c r="BK38" s="1">
        <v>0.01</v>
      </c>
      <c r="BL38" s="1">
        <v>13.96</v>
      </c>
      <c r="BM38" s="1">
        <v>0.54200000000000004</v>
      </c>
      <c r="BN38" s="1">
        <v>3.04</v>
      </c>
      <c r="BO38" s="1">
        <v>7.3999999999999996E-2</v>
      </c>
      <c r="BP38" s="1">
        <v>0.99502000000000002</v>
      </c>
      <c r="BQ38" s="1">
        <v>1.5219999999999999E-2</v>
      </c>
      <c r="BR38" s="1">
        <v>1.0923700000000001</v>
      </c>
      <c r="BS38" s="1">
        <v>4.0000000000000001E-3</v>
      </c>
      <c r="BT38" s="1">
        <v>25.25</v>
      </c>
      <c r="BU38" s="1">
        <v>0.122</v>
      </c>
      <c r="BV38" s="1">
        <v>1.4750000000000001</v>
      </c>
      <c r="BW38" s="1">
        <v>0.06</v>
      </c>
      <c r="BX38" s="1">
        <v>-0.23400000000000001</v>
      </c>
      <c r="BY38" s="1">
        <v>5.6000000000000001E-2</v>
      </c>
      <c r="BZ38" s="1">
        <v>0.245</v>
      </c>
      <c r="CA38" s="1">
        <v>1.6E-2</v>
      </c>
      <c r="CB38" s="1">
        <v>198.5</v>
      </c>
      <c r="CC38" s="1">
        <v>0.51800000000000002</v>
      </c>
      <c r="CD38" s="1">
        <v>195.5</v>
      </c>
      <c r="CE38" s="1">
        <v>0.87</v>
      </c>
      <c r="CF38" s="1">
        <v>7.641</v>
      </c>
      <c r="CG38" s="1">
        <v>8.5999999999999993E-2</v>
      </c>
      <c r="CH38" s="1">
        <v>11.78</v>
      </c>
      <c r="CI38" s="1">
        <v>0.20799999999999999</v>
      </c>
      <c r="CJ38" s="1">
        <v>1.4630000000000001</v>
      </c>
      <c r="CK38" s="1">
        <v>4.2000000000000003E-2</v>
      </c>
      <c r="CL38" s="1">
        <v>5.681</v>
      </c>
      <c r="CM38" s="1">
        <v>9.6000000000000002E-2</v>
      </c>
      <c r="CN38" s="1">
        <v>1.23</v>
      </c>
      <c r="CO38" s="1">
        <v>8.7999999999999995E-2</v>
      </c>
      <c r="CP38" s="1">
        <v>0.26900000000000002</v>
      </c>
      <c r="CQ38" s="1">
        <v>1.4E-2</v>
      </c>
      <c r="CR38" s="1">
        <v>1.1579999999999999</v>
      </c>
      <c r="CS38" s="1">
        <v>0.06</v>
      </c>
      <c r="CT38" s="1">
        <v>0.154</v>
      </c>
      <c r="CU38" s="1">
        <v>6.0000000000000001E-3</v>
      </c>
      <c r="CV38" s="1">
        <v>0.79200000000000004</v>
      </c>
      <c r="CW38" s="1">
        <v>1.6E-2</v>
      </c>
      <c r="CX38" s="1">
        <v>0.14599999999999999</v>
      </c>
      <c r="CY38" s="1">
        <v>2E-3</v>
      </c>
      <c r="CZ38" s="1">
        <v>0.44</v>
      </c>
      <c r="DA38" s="1">
        <v>2.5999999999999999E-2</v>
      </c>
      <c r="DB38" s="1">
        <v>5.6000000000000001E-2</v>
      </c>
      <c r="DC38" s="1">
        <v>0</v>
      </c>
      <c r="DD38" s="1">
        <v>0.36199999999999999</v>
      </c>
      <c r="DE38" s="1">
        <v>2.4E-2</v>
      </c>
      <c r="DF38" s="1">
        <v>5.2999999999999999E-2</v>
      </c>
      <c r="DG38" s="1">
        <v>2E-3</v>
      </c>
      <c r="DH38" s="1">
        <v>0.73499999999999999</v>
      </c>
      <c r="DI38" s="1">
        <v>2E-3</v>
      </c>
      <c r="DJ38" s="1">
        <v>3.7360000000000002</v>
      </c>
      <c r="DK38" s="1">
        <v>2.1999999999999999E-2</v>
      </c>
      <c r="DL38" s="1">
        <v>-6.0000000000000001E-3</v>
      </c>
      <c r="DM38" s="1">
        <v>0</v>
      </c>
      <c r="DN38" s="1">
        <v>-4.0000000000000001E-3</v>
      </c>
      <c r="DO38" s="1">
        <v>2E-3</v>
      </c>
      <c r="DP38" s="1">
        <v>2.7E-2</v>
      </c>
      <c r="DQ38" s="1">
        <v>6.0000000000000001E-3</v>
      </c>
      <c r="DR38" s="1">
        <v>0.105</v>
      </c>
      <c r="DS38" s="1">
        <v>1.2E-2</v>
      </c>
      <c r="DT38" s="1">
        <v>0.61399999999999999</v>
      </c>
      <c r="DU38" s="1">
        <v>2.8000000000000001E-2</v>
      </c>
      <c r="DV38" s="1">
        <v>0.105</v>
      </c>
      <c r="DW38" s="1">
        <v>6.0000000000000001E-3</v>
      </c>
      <c r="DX38" s="1">
        <v>32.340000000000003</v>
      </c>
      <c r="DY38" s="1">
        <v>9.4E-2</v>
      </c>
      <c r="DZ38" s="1">
        <v>0.99343999999999999</v>
      </c>
      <c r="EA38" s="1">
        <v>2.1999999999999999E-2</v>
      </c>
      <c r="EB38" s="1">
        <v>1.04661</v>
      </c>
      <c r="EC38" s="1">
        <v>3.0799999999999998E-3</v>
      </c>
      <c r="ED38" s="1">
        <v>2.5539999999999998</v>
      </c>
      <c r="EE38" s="1">
        <v>5.3999999999999999E-2</v>
      </c>
      <c r="EF38" s="1">
        <v>1.651</v>
      </c>
      <c r="EG38" s="1">
        <v>0.03</v>
      </c>
    </row>
    <row r="39" spans="1:137" x14ac:dyDescent="0.25">
      <c r="A39" s="1">
        <v>573125</v>
      </c>
      <c r="B39" s="1">
        <v>19090</v>
      </c>
      <c r="C39" s="1">
        <v>59.48</v>
      </c>
      <c r="D39" s="1">
        <v>23670</v>
      </c>
      <c r="E39" s="1">
        <v>121.84</v>
      </c>
      <c r="F39" s="1">
        <v>20110</v>
      </c>
      <c r="G39" s="1">
        <v>106.06</v>
      </c>
      <c r="H39" s="1">
        <v>78520</v>
      </c>
      <c r="I39" s="1">
        <v>326.8</v>
      </c>
      <c r="J39" s="1">
        <v>17520</v>
      </c>
      <c r="K39" s="1">
        <v>49.76</v>
      </c>
      <c r="L39" s="1">
        <v>120100</v>
      </c>
      <c r="M39" s="1">
        <v>1623.8</v>
      </c>
      <c r="N39" s="1">
        <v>1.0362199999999999</v>
      </c>
      <c r="O39" s="1">
        <v>1.626E-2</v>
      </c>
      <c r="P39" s="1">
        <v>1.1505099999999999</v>
      </c>
      <c r="Q39" s="1">
        <v>5.0600000000000003E-3</v>
      </c>
      <c r="R39" s="1">
        <v>5002</v>
      </c>
      <c r="S39" s="1">
        <v>35.58</v>
      </c>
      <c r="T39" s="1">
        <v>17.350000000000001</v>
      </c>
      <c r="U39" s="1">
        <v>0.40600000000000003</v>
      </c>
      <c r="V39" s="1">
        <v>144.6</v>
      </c>
      <c r="W39" s="1">
        <v>2.1819999999999999</v>
      </c>
      <c r="X39" s="1">
        <v>420.2</v>
      </c>
      <c r="Y39" s="1">
        <v>1.56</v>
      </c>
      <c r="Z39" s="1">
        <v>160800</v>
      </c>
      <c r="AA39" s="1">
        <v>3356</v>
      </c>
      <c r="AB39" s="1">
        <v>7.7249999999999996</v>
      </c>
      <c r="AC39" s="1">
        <v>8.5999999999999993E-2</v>
      </c>
      <c r="AD39" s="1">
        <v>89.98</v>
      </c>
      <c r="AE39" s="1">
        <v>0.224</v>
      </c>
      <c r="AF39" s="1">
        <v>1082</v>
      </c>
      <c r="AG39" s="1">
        <v>5.226</v>
      </c>
      <c r="AH39" s="1">
        <v>1589</v>
      </c>
      <c r="AI39" s="1">
        <v>5.9980000000000002</v>
      </c>
      <c r="AJ39" s="1">
        <v>26.95</v>
      </c>
      <c r="AK39" s="1">
        <v>0.246</v>
      </c>
      <c r="AL39" s="1">
        <v>1.00414</v>
      </c>
      <c r="AM39" s="1">
        <v>6.5399999999999998E-3</v>
      </c>
      <c r="AN39" s="1">
        <v>1.09263</v>
      </c>
      <c r="AO39" s="1">
        <v>7.0400000000000003E-3</v>
      </c>
      <c r="AP39" s="1">
        <v>26.66</v>
      </c>
      <c r="AQ39" s="1">
        <v>1.58</v>
      </c>
      <c r="AR39" s="1">
        <v>2.2050000000000001</v>
      </c>
      <c r="AS39" s="1">
        <v>12.714</v>
      </c>
      <c r="AT39" s="1">
        <v>22.01</v>
      </c>
      <c r="AU39" s="1">
        <v>0.06</v>
      </c>
      <c r="AV39" s="1">
        <v>1078</v>
      </c>
      <c r="AW39" s="1">
        <v>7.82</v>
      </c>
      <c r="AX39" s="1">
        <v>0.99936999999999998</v>
      </c>
      <c r="AY39" s="1">
        <v>1.7780000000000001E-2</v>
      </c>
      <c r="AZ39" s="1">
        <v>1.07525</v>
      </c>
      <c r="BA39" s="1">
        <v>4.28E-3</v>
      </c>
      <c r="BB39" s="1">
        <v>4.4729999999999999</v>
      </c>
      <c r="BC39" s="1">
        <v>0.30399999999999999</v>
      </c>
      <c r="BD39" s="1">
        <v>35.82</v>
      </c>
      <c r="BE39" s="1">
        <v>0.16400000000000001</v>
      </c>
      <c r="BF39" s="1">
        <v>-1.4E-2</v>
      </c>
      <c r="BG39" s="1">
        <v>1.2E-2</v>
      </c>
      <c r="BH39" s="1">
        <v>1.7999999999999999E-2</v>
      </c>
      <c r="BI39" s="1">
        <v>2E-3</v>
      </c>
      <c r="BJ39" s="1">
        <v>0.3</v>
      </c>
      <c r="BK39" s="1">
        <v>4.3999999999999997E-2</v>
      </c>
      <c r="BL39" s="1">
        <v>14.91</v>
      </c>
      <c r="BM39" s="1">
        <v>0.9</v>
      </c>
      <c r="BN39" s="1">
        <v>2.8220000000000001</v>
      </c>
      <c r="BO39" s="1">
        <v>0.16</v>
      </c>
      <c r="BP39" s="1">
        <v>0.98812999999999995</v>
      </c>
      <c r="BQ39" s="1">
        <v>1.7340000000000001E-2</v>
      </c>
      <c r="BR39" s="1">
        <v>1.06677</v>
      </c>
      <c r="BS39" s="1">
        <v>9.9000000000000008E-3</v>
      </c>
      <c r="BT39" s="1">
        <v>81.13</v>
      </c>
      <c r="BU39" s="1">
        <v>0.56200000000000006</v>
      </c>
      <c r="BV39" s="1">
        <v>6.7329999999999997</v>
      </c>
      <c r="BW39" s="1">
        <v>9.8000000000000004E-2</v>
      </c>
      <c r="BX39" s="1">
        <v>-0.33</v>
      </c>
      <c r="BY39" s="1">
        <v>1.2E-2</v>
      </c>
      <c r="BZ39" s="1">
        <v>1.1259999999999999</v>
      </c>
      <c r="CA39" s="1">
        <v>2.1999999999999999E-2</v>
      </c>
      <c r="CB39" s="1">
        <v>963.5</v>
      </c>
      <c r="CC39" s="1">
        <v>8.2780000000000005</v>
      </c>
      <c r="CD39" s="1">
        <v>1118</v>
      </c>
      <c r="CE39" s="1">
        <v>8.85</v>
      </c>
      <c r="CF39" s="1">
        <v>25.28</v>
      </c>
      <c r="CG39" s="1">
        <v>0.182</v>
      </c>
      <c r="CH39" s="1">
        <v>23.1</v>
      </c>
      <c r="CI39" s="1">
        <v>0.24</v>
      </c>
      <c r="CJ39" s="1">
        <v>1.8879999999999999</v>
      </c>
      <c r="CK39" s="1">
        <v>1.2E-2</v>
      </c>
      <c r="CL39" s="1">
        <v>6.2009999999999996</v>
      </c>
      <c r="CM39" s="1">
        <v>0.13200000000000001</v>
      </c>
      <c r="CN39" s="1">
        <v>1.0640000000000001</v>
      </c>
      <c r="CO39" s="1">
        <v>4.2000000000000003E-2</v>
      </c>
      <c r="CP39" s="1">
        <v>0.38500000000000001</v>
      </c>
      <c r="CQ39" s="1">
        <v>8.0000000000000002E-3</v>
      </c>
      <c r="CR39" s="1">
        <v>1.3440000000000001</v>
      </c>
      <c r="CS39" s="1">
        <v>3.7999999999999999E-2</v>
      </c>
      <c r="CT39" s="1">
        <v>0.17100000000000001</v>
      </c>
      <c r="CU39" s="1">
        <v>1.4E-2</v>
      </c>
      <c r="CV39" s="1">
        <v>0.86399999999999999</v>
      </c>
      <c r="CW39" s="1">
        <v>2.4E-2</v>
      </c>
      <c r="CX39" s="1">
        <v>0.17499999999999999</v>
      </c>
      <c r="CY39" s="1">
        <v>0</v>
      </c>
      <c r="CZ39" s="1">
        <v>0.56000000000000005</v>
      </c>
      <c r="DA39" s="1">
        <v>2.4E-2</v>
      </c>
      <c r="DB39" s="1">
        <v>7.4999999999999997E-2</v>
      </c>
      <c r="DC39" s="1">
        <v>4.0000000000000001E-3</v>
      </c>
      <c r="DD39" s="1">
        <v>0.505</v>
      </c>
      <c r="DE39" s="1">
        <v>1.4E-2</v>
      </c>
      <c r="DF39" s="1">
        <v>7.6999999999999999E-2</v>
      </c>
      <c r="DG39" s="1">
        <v>6.0000000000000001E-3</v>
      </c>
      <c r="DH39" s="1">
        <v>0.48399999999999999</v>
      </c>
      <c r="DI39" s="1">
        <v>8.0000000000000002E-3</v>
      </c>
      <c r="DJ39" s="1">
        <v>7.76</v>
      </c>
      <c r="DK39" s="1">
        <v>0.10199999999999999</v>
      </c>
      <c r="DL39" s="1">
        <v>2E-3</v>
      </c>
      <c r="DM39" s="1">
        <v>2E-3</v>
      </c>
      <c r="DN39" s="1">
        <v>6.0000000000000001E-3</v>
      </c>
      <c r="DO39" s="1">
        <v>0</v>
      </c>
      <c r="DP39" s="1">
        <v>1.7000000000000001E-2</v>
      </c>
      <c r="DQ39" s="1">
        <v>4.0000000000000001E-3</v>
      </c>
      <c r="DR39" s="1">
        <v>0.109</v>
      </c>
      <c r="DS39" s="1">
        <v>8.0000000000000002E-3</v>
      </c>
      <c r="DT39" s="1">
        <v>1.4710000000000001</v>
      </c>
      <c r="DU39" s="1">
        <v>0.13</v>
      </c>
      <c r="DV39" s="1">
        <v>9.9000000000000005E-2</v>
      </c>
      <c r="DW39" s="1">
        <v>1.2E-2</v>
      </c>
      <c r="DX39" s="1">
        <v>33.130000000000003</v>
      </c>
      <c r="DY39" s="1">
        <v>7.0000000000000007E-2</v>
      </c>
      <c r="DZ39" s="1">
        <v>1.01291</v>
      </c>
      <c r="EA39" s="1">
        <v>1.0619999999999999E-2</v>
      </c>
      <c r="EB39" s="1">
        <v>1.0588599999999999</v>
      </c>
      <c r="EC39" s="1">
        <v>6.1399999999999996E-3</v>
      </c>
      <c r="ED39" s="1">
        <v>1.8660000000000001</v>
      </c>
      <c r="EE39" s="1">
        <v>1.7999999999999999E-2</v>
      </c>
      <c r="EF39" s="1">
        <v>18.52</v>
      </c>
      <c r="EG39" s="1">
        <v>7.1999999999999995E-2</v>
      </c>
    </row>
    <row r="40" spans="1:137" x14ac:dyDescent="0.25">
      <c r="A40" s="1">
        <v>573131</v>
      </c>
      <c r="B40" s="1">
        <v>4311</v>
      </c>
      <c r="C40" s="1">
        <v>75.16</v>
      </c>
      <c r="D40" s="1">
        <v>8708</v>
      </c>
      <c r="E40" s="1">
        <v>152.96</v>
      </c>
      <c r="F40" s="1">
        <v>15770</v>
      </c>
      <c r="G40" s="1">
        <v>277</v>
      </c>
      <c r="H40" s="1">
        <v>61940</v>
      </c>
      <c r="I40" s="1">
        <v>856.2</v>
      </c>
      <c r="J40" s="1">
        <v>6634</v>
      </c>
      <c r="K40" s="1">
        <v>45.76</v>
      </c>
      <c r="L40" s="1">
        <v>30780</v>
      </c>
      <c r="M40" s="1">
        <v>118.04</v>
      </c>
      <c r="N40" s="1">
        <v>1.03325</v>
      </c>
      <c r="O40" s="1">
        <v>1.158E-2</v>
      </c>
      <c r="P40" s="1">
        <v>1.17258</v>
      </c>
      <c r="Q40" s="1">
        <v>8.6E-3</v>
      </c>
      <c r="R40" s="1">
        <v>9510</v>
      </c>
      <c r="S40" s="1">
        <v>128.32</v>
      </c>
      <c r="T40" s="1">
        <v>-6.6219999999999999</v>
      </c>
      <c r="U40" s="1">
        <v>0.3</v>
      </c>
      <c r="V40" s="1">
        <v>76.92</v>
      </c>
      <c r="W40" s="1">
        <v>0.57999999999999996</v>
      </c>
      <c r="X40" s="1">
        <v>457.5</v>
      </c>
      <c r="Y40" s="1">
        <v>2.8919999999999999</v>
      </c>
      <c r="Z40" s="1">
        <v>100600</v>
      </c>
      <c r="AA40" s="1">
        <v>798.8</v>
      </c>
      <c r="AB40" s="1">
        <v>5.468</v>
      </c>
      <c r="AC40" s="1">
        <v>0.10199999999999999</v>
      </c>
      <c r="AD40" s="1">
        <v>39.28</v>
      </c>
      <c r="AE40" s="1">
        <v>0.84</v>
      </c>
      <c r="AF40" s="1">
        <v>741.8</v>
      </c>
      <c r="AG40" s="1">
        <v>11.18</v>
      </c>
      <c r="AH40" s="1">
        <v>2497</v>
      </c>
      <c r="AI40" s="1">
        <v>34.6</v>
      </c>
      <c r="AJ40" s="1">
        <v>22.98</v>
      </c>
      <c r="AK40" s="1">
        <v>0.23</v>
      </c>
      <c r="AL40" s="1">
        <v>1.0032300000000001</v>
      </c>
      <c r="AM40" s="1">
        <v>2.656E-2</v>
      </c>
      <c r="AN40" s="1">
        <v>1.11168</v>
      </c>
      <c r="AO40" s="1">
        <v>5.1999999999999998E-3</v>
      </c>
      <c r="AP40" s="1">
        <v>8.7050000000000001</v>
      </c>
      <c r="AQ40" s="1">
        <v>2.1160000000000001</v>
      </c>
      <c r="AR40" s="1">
        <v>-2.7949999999999999</v>
      </c>
      <c r="AS40" s="1">
        <v>6.6139999999999999</v>
      </c>
      <c r="AT40" s="1">
        <v>8.8770000000000007</v>
      </c>
      <c r="AU40" s="1">
        <v>0.11</v>
      </c>
      <c r="AV40" s="1">
        <v>241.9</v>
      </c>
      <c r="AW40" s="1">
        <v>2.238</v>
      </c>
      <c r="AX40" s="1">
        <v>0.99675999999999998</v>
      </c>
      <c r="AY40" s="1">
        <v>1.9900000000000001E-2</v>
      </c>
      <c r="AZ40" s="1">
        <v>1.0926100000000001</v>
      </c>
      <c r="BA40" s="1">
        <v>1.9E-3</v>
      </c>
      <c r="BB40" s="1">
        <v>251.6</v>
      </c>
      <c r="BC40" s="1">
        <v>2.2360000000000002</v>
      </c>
      <c r="BD40" s="1">
        <v>20.34</v>
      </c>
      <c r="BE40" s="1">
        <v>0.65600000000000003</v>
      </c>
      <c r="BF40" s="1">
        <v>-2.5999999999999999E-2</v>
      </c>
      <c r="BG40" s="1">
        <v>1.2E-2</v>
      </c>
      <c r="BH40" s="1">
        <v>1.4999999999999999E-2</v>
      </c>
      <c r="BI40" s="1">
        <v>6.0000000000000001E-3</v>
      </c>
      <c r="BJ40" s="1">
        <v>8.3000000000000004E-2</v>
      </c>
      <c r="BK40" s="1">
        <v>2.8000000000000001E-2</v>
      </c>
      <c r="BL40" s="1">
        <v>294.8</v>
      </c>
      <c r="BM40" s="1">
        <v>2.742</v>
      </c>
      <c r="BN40" s="1">
        <v>4.1820000000000004</v>
      </c>
      <c r="BO40" s="1">
        <v>9.4E-2</v>
      </c>
      <c r="BP40" s="1">
        <v>0.98150999999999999</v>
      </c>
      <c r="BQ40" s="1">
        <v>1.9560000000000001E-2</v>
      </c>
      <c r="BR40" s="1">
        <v>1.0791999999999999</v>
      </c>
      <c r="BS40" s="1">
        <v>4.5199999999999997E-3</v>
      </c>
      <c r="BT40" s="1">
        <v>84.86</v>
      </c>
      <c r="BU40" s="1">
        <v>1.5980000000000001</v>
      </c>
      <c r="BV40" s="1">
        <v>5.0010000000000003</v>
      </c>
      <c r="BW40" s="1">
        <v>0.19600000000000001</v>
      </c>
      <c r="BX40" s="1">
        <v>-0.11799999999999999</v>
      </c>
      <c r="BY40" s="1">
        <v>0.11</v>
      </c>
      <c r="BZ40" s="1">
        <v>0.35299999999999998</v>
      </c>
      <c r="CA40" s="1">
        <v>1.6E-2</v>
      </c>
      <c r="CB40" s="1">
        <v>573.79999999999995</v>
      </c>
      <c r="CC40" s="1">
        <v>9.7460000000000004</v>
      </c>
      <c r="CD40" s="1">
        <v>663.5</v>
      </c>
      <c r="CE40" s="1">
        <v>11.712</v>
      </c>
      <c r="CF40" s="1">
        <v>21.31</v>
      </c>
      <c r="CG40" s="1">
        <v>0.376</v>
      </c>
      <c r="CH40" s="1">
        <v>39.770000000000003</v>
      </c>
      <c r="CI40" s="1">
        <v>0.94</v>
      </c>
      <c r="CJ40" s="1">
        <v>2.9590000000000001</v>
      </c>
      <c r="CK40" s="1">
        <v>2E-3</v>
      </c>
      <c r="CL40" s="1">
        <v>11.66</v>
      </c>
      <c r="CM40" s="1">
        <v>7.8E-2</v>
      </c>
      <c r="CN40" s="1">
        <v>2.4780000000000002</v>
      </c>
      <c r="CO40" s="1">
        <v>0.1</v>
      </c>
      <c r="CP40" s="1">
        <v>0.56399999999999995</v>
      </c>
      <c r="CQ40" s="1">
        <v>0.02</v>
      </c>
      <c r="CR40" s="1">
        <v>2.7930000000000001</v>
      </c>
      <c r="CS40" s="1">
        <v>8.2000000000000003E-2</v>
      </c>
      <c r="CT40" s="1">
        <v>0.32800000000000001</v>
      </c>
      <c r="CU40" s="1">
        <v>0.01</v>
      </c>
      <c r="CV40" s="1">
        <v>1.679</v>
      </c>
      <c r="CW40" s="1">
        <v>3.7999999999999999E-2</v>
      </c>
      <c r="CX40" s="1">
        <v>0.32800000000000001</v>
      </c>
      <c r="CY40" s="1">
        <v>6.0000000000000001E-3</v>
      </c>
      <c r="CZ40" s="1">
        <v>0.93600000000000005</v>
      </c>
      <c r="DA40" s="1">
        <v>5.8000000000000003E-2</v>
      </c>
      <c r="DB40" s="1">
        <v>0.122</v>
      </c>
      <c r="DC40" s="1">
        <v>4.0000000000000001E-3</v>
      </c>
      <c r="DD40" s="1">
        <v>0.79700000000000004</v>
      </c>
      <c r="DE40" s="1">
        <v>0.05</v>
      </c>
      <c r="DF40" s="1">
        <v>0.12</v>
      </c>
      <c r="DG40" s="1">
        <v>4.0000000000000001E-3</v>
      </c>
      <c r="DH40" s="1">
        <v>1.909</v>
      </c>
      <c r="DI40" s="1">
        <v>2.1999999999999999E-2</v>
      </c>
      <c r="DJ40" s="1">
        <v>12.2</v>
      </c>
      <c r="DK40" s="1">
        <v>0.19600000000000001</v>
      </c>
      <c r="DL40" s="1">
        <v>-6.0000000000000001E-3</v>
      </c>
      <c r="DM40" s="1">
        <v>0</v>
      </c>
      <c r="DN40" s="1">
        <v>-4.0000000000000001E-3</v>
      </c>
      <c r="DO40" s="1">
        <v>2E-3</v>
      </c>
      <c r="DP40" s="1">
        <v>8.8999999999999996E-2</v>
      </c>
      <c r="DQ40" s="1">
        <v>4.0000000000000001E-3</v>
      </c>
      <c r="DR40" s="1">
        <v>0.28199999999999997</v>
      </c>
      <c r="DS40" s="1">
        <v>3.5999999999999997E-2</v>
      </c>
      <c r="DT40" s="1">
        <v>0.98799999999999999</v>
      </c>
      <c r="DU40" s="1">
        <v>1.6E-2</v>
      </c>
      <c r="DV40" s="1">
        <v>0.108</v>
      </c>
      <c r="DW40" s="1">
        <v>8.0000000000000002E-3</v>
      </c>
      <c r="DX40" s="1">
        <v>56.47</v>
      </c>
      <c r="DY40" s="1">
        <v>0.92</v>
      </c>
      <c r="DZ40" s="1">
        <v>1.02549</v>
      </c>
      <c r="EA40" s="1">
        <v>1.8100000000000002E-2</v>
      </c>
      <c r="EB40" s="1">
        <v>1.06531</v>
      </c>
      <c r="EC40" s="1">
        <v>9.4999999999999998E-3</v>
      </c>
      <c r="ED40" s="1">
        <v>5.3159999999999998</v>
      </c>
      <c r="EE40" s="1">
        <v>0.1</v>
      </c>
      <c r="EF40" s="1">
        <v>2.6080000000000001</v>
      </c>
      <c r="EG40" s="1">
        <v>0.09</v>
      </c>
    </row>
    <row r="41" spans="1:137" x14ac:dyDescent="0.25">
      <c r="A41" s="1">
        <v>573142</v>
      </c>
      <c r="B41" s="1">
        <v>8582</v>
      </c>
      <c r="C41" s="1">
        <v>80.36</v>
      </c>
      <c r="D41" s="1">
        <v>33170</v>
      </c>
      <c r="E41" s="1">
        <v>143.24</v>
      </c>
      <c r="F41" s="1">
        <v>45910</v>
      </c>
      <c r="G41" s="1">
        <v>132.02000000000001</v>
      </c>
      <c r="H41" s="1">
        <v>202400</v>
      </c>
      <c r="I41" s="1">
        <v>2332</v>
      </c>
      <c r="J41" s="1">
        <v>40140</v>
      </c>
      <c r="K41" s="1">
        <v>452.2</v>
      </c>
      <c r="L41" s="1">
        <v>123900</v>
      </c>
      <c r="M41" s="1">
        <v>866.6</v>
      </c>
      <c r="N41" s="1">
        <v>1.0378499999999999</v>
      </c>
      <c r="O41" s="1">
        <v>8.8000000000000005E-3</v>
      </c>
      <c r="P41" s="1">
        <v>1.1879599999999999</v>
      </c>
      <c r="Q41" s="1">
        <v>1.3979999999999999E-2</v>
      </c>
      <c r="R41" s="1">
        <v>27040</v>
      </c>
      <c r="S41" s="1">
        <v>111.42</v>
      </c>
      <c r="T41" s="1">
        <v>-19.38</v>
      </c>
      <c r="U41" s="1">
        <v>0.76200000000000001</v>
      </c>
      <c r="V41" s="1">
        <v>230.7</v>
      </c>
      <c r="W41" s="1">
        <v>3.786</v>
      </c>
      <c r="X41" s="1">
        <v>1276</v>
      </c>
      <c r="Y41" s="1">
        <v>10.356</v>
      </c>
      <c r="Z41" s="1">
        <v>313500</v>
      </c>
      <c r="AA41" s="1">
        <v>3052</v>
      </c>
      <c r="AB41" s="1">
        <v>15.55</v>
      </c>
      <c r="AC41" s="1">
        <v>0.26</v>
      </c>
      <c r="AD41" s="1">
        <v>95.2</v>
      </c>
      <c r="AE41" s="1">
        <v>0.746</v>
      </c>
      <c r="AF41" s="1">
        <v>2051</v>
      </c>
      <c r="AG41" s="1">
        <v>3.258</v>
      </c>
      <c r="AH41" s="1">
        <v>8118</v>
      </c>
      <c r="AI41" s="1">
        <v>41.72</v>
      </c>
      <c r="AJ41" s="1">
        <v>66.84</v>
      </c>
      <c r="AK41" s="1">
        <v>0.8</v>
      </c>
      <c r="AL41" s="1">
        <v>1.00858</v>
      </c>
      <c r="AM41" s="1">
        <v>1.576E-2</v>
      </c>
      <c r="AN41" s="1">
        <v>1.12338</v>
      </c>
      <c r="AO41" s="1">
        <v>6.3400000000000001E-3</v>
      </c>
      <c r="AP41" s="1">
        <v>31.36</v>
      </c>
      <c r="AQ41" s="1">
        <v>2.9260000000000002</v>
      </c>
      <c r="AR41" s="1">
        <v>14.59</v>
      </c>
      <c r="AS41" s="1">
        <v>8.3079999999999998</v>
      </c>
      <c r="AT41" s="1">
        <v>39.409999999999997</v>
      </c>
      <c r="AU41" s="1">
        <v>0.13200000000000001</v>
      </c>
      <c r="AV41" s="1">
        <v>1151</v>
      </c>
      <c r="AW41" s="1">
        <v>16.154</v>
      </c>
      <c r="AX41" s="1">
        <v>1.0028900000000001</v>
      </c>
      <c r="AY41" s="1">
        <v>1.848E-2</v>
      </c>
      <c r="AZ41" s="1">
        <v>1.1073900000000001</v>
      </c>
      <c r="BA41" s="1">
        <v>1.4239999999999999E-2</v>
      </c>
      <c r="BB41" s="1">
        <v>835.5</v>
      </c>
      <c r="BC41" s="1">
        <v>3.512</v>
      </c>
      <c r="BD41" s="1">
        <v>55.25</v>
      </c>
      <c r="BE41" s="1">
        <v>0.79800000000000004</v>
      </c>
      <c r="BF41" s="1">
        <v>-5.0000000000000001E-3</v>
      </c>
      <c r="BG41" s="1">
        <v>6.0000000000000001E-3</v>
      </c>
      <c r="BH41" s="1">
        <v>0.06</v>
      </c>
      <c r="BI41" s="1">
        <v>8.0000000000000002E-3</v>
      </c>
      <c r="BJ41" s="1">
        <v>0.45300000000000001</v>
      </c>
      <c r="BK41" s="1">
        <v>4.8000000000000001E-2</v>
      </c>
      <c r="BL41" s="1">
        <v>6161</v>
      </c>
      <c r="BM41" s="1">
        <v>50.84</v>
      </c>
      <c r="BN41" s="1">
        <v>12.67</v>
      </c>
      <c r="BO41" s="1">
        <v>0.63800000000000001</v>
      </c>
      <c r="BP41" s="1">
        <v>0.97770999999999997</v>
      </c>
      <c r="BQ41" s="1">
        <v>2.478E-2</v>
      </c>
      <c r="BR41" s="1">
        <v>1.0846499999999999</v>
      </c>
      <c r="BS41" s="1">
        <v>4.4200000000000003E-3</v>
      </c>
      <c r="BT41" s="1">
        <v>243.8</v>
      </c>
      <c r="BU41" s="1">
        <v>0.88800000000000001</v>
      </c>
      <c r="BV41" s="1">
        <v>15.05</v>
      </c>
      <c r="BW41" s="1">
        <v>0.13800000000000001</v>
      </c>
      <c r="BX41" s="1">
        <v>1.375</v>
      </c>
      <c r="BY41" s="1">
        <v>0.3</v>
      </c>
      <c r="BZ41" s="1">
        <v>1.0049999999999999</v>
      </c>
      <c r="CA41" s="1">
        <v>2E-3</v>
      </c>
      <c r="CB41" s="1">
        <v>1639</v>
      </c>
      <c r="CC41" s="1">
        <v>5.2039999999999997</v>
      </c>
      <c r="CD41" s="1">
        <v>1908</v>
      </c>
      <c r="CE41" s="1">
        <v>14.012</v>
      </c>
      <c r="CF41" s="1">
        <v>60.95</v>
      </c>
      <c r="CG41" s="1">
        <v>0.54600000000000004</v>
      </c>
      <c r="CH41" s="1">
        <v>67.709999999999994</v>
      </c>
      <c r="CI41" s="1">
        <v>0.224</v>
      </c>
      <c r="CJ41" s="1">
        <v>8.6760000000000002</v>
      </c>
      <c r="CK41" s="1">
        <v>5.3999999999999999E-2</v>
      </c>
      <c r="CL41" s="1">
        <v>33.6</v>
      </c>
      <c r="CM41" s="1">
        <v>0.4</v>
      </c>
      <c r="CN41" s="1">
        <v>7.1520000000000001</v>
      </c>
      <c r="CO41" s="1">
        <v>0.13</v>
      </c>
      <c r="CP41" s="1">
        <v>1.625</v>
      </c>
      <c r="CQ41" s="1">
        <v>5.6000000000000001E-2</v>
      </c>
      <c r="CR41" s="1">
        <v>7.6340000000000003</v>
      </c>
      <c r="CS41" s="1">
        <v>0.26400000000000001</v>
      </c>
      <c r="CT41" s="1">
        <v>0.94099999999999995</v>
      </c>
      <c r="CU41" s="1">
        <v>2.1999999999999999E-2</v>
      </c>
      <c r="CV41" s="1">
        <v>4.7530000000000001</v>
      </c>
      <c r="CW41" s="1">
        <v>0.05</v>
      </c>
      <c r="CX41" s="1">
        <v>0.93</v>
      </c>
      <c r="CY41" s="1">
        <v>8.0000000000000002E-3</v>
      </c>
      <c r="CZ41" s="1">
        <v>2.6150000000000002</v>
      </c>
      <c r="DA41" s="1">
        <v>0.05</v>
      </c>
      <c r="DB41" s="1">
        <v>0.34699999999999998</v>
      </c>
      <c r="DC41" s="1">
        <v>1.2E-2</v>
      </c>
      <c r="DD41" s="1">
        <v>2.1669999999999998</v>
      </c>
      <c r="DE41" s="1">
        <v>7.1999999999999995E-2</v>
      </c>
      <c r="DF41" s="1">
        <v>0.33500000000000002</v>
      </c>
      <c r="DG41" s="1">
        <v>6.0000000000000001E-3</v>
      </c>
      <c r="DH41" s="1">
        <v>5.1660000000000004</v>
      </c>
      <c r="DI41" s="1">
        <v>1.4E-2</v>
      </c>
      <c r="DJ41" s="1">
        <v>31.96</v>
      </c>
      <c r="DK41" s="1">
        <v>0.17399999999999999</v>
      </c>
      <c r="DL41" s="1">
        <v>-4.0000000000000001E-3</v>
      </c>
      <c r="DM41" s="1">
        <v>2E-3</v>
      </c>
      <c r="DN41" s="1">
        <v>-4.0000000000000001E-3</v>
      </c>
      <c r="DO41" s="1">
        <v>2E-3</v>
      </c>
      <c r="DP41" s="1">
        <v>0.24199999999999999</v>
      </c>
      <c r="DQ41" s="1">
        <v>3.7999999999999999E-2</v>
      </c>
      <c r="DR41" s="1">
        <v>0.74</v>
      </c>
      <c r="DS41" s="1">
        <v>0.04</v>
      </c>
      <c r="DT41" s="1">
        <v>5.2359999999999998</v>
      </c>
      <c r="DU41" s="1">
        <v>0.216</v>
      </c>
      <c r="DV41" s="1">
        <v>0.38800000000000001</v>
      </c>
      <c r="DW41" s="1">
        <v>2E-3</v>
      </c>
      <c r="DX41" s="1">
        <v>145.1</v>
      </c>
      <c r="DY41" s="1">
        <v>0.93</v>
      </c>
      <c r="DZ41" s="1">
        <v>1.1080300000000001</v>
      </c>
      <c r="EA41" s="1">
        <v>9.2399999999999999E-3</v>
      </c>
      <c r="EB41" s="1">
        <v>1.1728000000000001</v>
      </c>
      <c r="EC41" s="1">
        <v>7.1399999999999996E-3</v>
      </c>
      <c r="ED41" s="1">
        <v>14.28</v>
      </c>
      <c r="EE41" s="1">
        <v>2.1999999999999999E-2</v>
      </c>
      <c r="EF41" s="1">
        <v>6.7809999999999997</v>
      </c>
      <c r="EG41" s="1">
        <v>5.6000000000000001E-2</v>
      </c>
    </row>
    <row r="42" spans="1:137" x14ac:dyDescent="0.25">
      <c r="A42" s="1">
        <v>608110</v>
      </c>
      <c r="B42" s="1">
        <v>1654</v>
      </c>
      <c r="C42" s="1">
        <v>32.22</v>
      </c>
      <c r="D42" s="1">
        <v>6090</v>
      </c>
      <c r="E42" s="1">
        <v>60.92</v>
      </c>
      <c r="F42" s="1">
        <v>769.9</v>
      </c>
      <c r="G42" s="1">
        <v>9.0719999999999992</v>
      </c>
      <c r="H42" s="1">
        <v>39190</v>
      </c>
      <c r="I42" s="1">
        <v>126.78</v>
      </c>
      <c r="J42" s="1">
        <v>1534</v>
      </c>
      <c r="K42" s="1">
        <v>2.782</v>
      </c>
      <c r="L42" s="1">
        <v>6558</v>
      </c>
      <c r="M42" s="1">
        <v>89.76</v>
      </c>
      <c r="N42" s="1">
        <v>1.04477</v>
      </c>
      <c r="O42" s="1">
        <v>8.1600000000000006E-3</v>
      </c>
      <c r="P42" s="1">
        <v>1.1940999999999999</v>
      </c>
      <c r="Q42" s="1">
        <v>8.6400000000000001E-3</v>
      </c>
      <c r="R42" s="1">
        <v>286.7</v>
      </c>
      <c r="S42" s="1">
        <v>1.014</v>
      </c>
      <c r="T42" s="1">
        <v>0.252</v>
      </c>
      <c r="U42" s="1">
        <v>0.19800000000000001</v>
      </c>
      <c r="V42" s="1">
        <v>6.2969999999999997</v>
      </c>
      <c r="W42" s="1">
        <v>0.33</v>
      </c>
      <c r="X42" s="1">
        <v>113.8</v>
      </c>
      <c r="Y42" s="1">
        <v>0.92400000000000004</v>
      </c>
      <c r="Z42" s="1">
        <v>91850</v>
      </c>
      <c r="AA42" s="1">
        <v>737.2</v>
      </c>
      <c r="AB42" s="1">
        <v>1.79</v>
      </c>
      <c r="AC42" s="1">
        <v>0.11799999999999999</v>
      </c>
      <c r="AD42" s="1">
        <v>24.69</v>
      </c>
      <c r="AE42" s="1">
        <v>0.49399999999999999</v>
      </c>
      <c r="AF42" s="1">
        <v>57.64</v>
      </c>
      <c r="AG42" s="1">
        <v>0.58799999999999997</v>
      </c>
      <c r="AH42" s="1">
        <v>129.1</v>
      </c>
      <c r="AI42" s="1">
        <v>1.052</v>
      </c>
      <c r="AJ42" s="1">
        <v>1.369</v>
      </c>
      <c r="AK42" s="1">
        <v>0.02</v>
      </c>
      <c r="AL42" s="1">
        <v>1.0034799999999999</v>
      </c>
      <c r="AM42" s="1">
        <v>1.7860000000000001E-2</v>
      </c>
      <c r="AN42" s="1">
        <v>1.1263399999999999</v>
      </c>
      <c r="AO42" s="1">
        <v>5.0000000000000001E-3</v>
      </c>
      <c r="AP42" s="1">
        <v>2.6389999999999998</v>
      </c>
      <c r="AQ42" s="1">
        <v>1.77</v>
      </c>
      <c r="AR42" s="1">
        <v>-6.875</v>
      </c>
      <c r="AS42" s="1">
        <v>8.3780000000000001</v>
      </c>
      <c r="AT42" s="1">
        <v>0.871</v>
      </c>
      <c r="AU42" s="1">
        <v>1.2E-2</v>
      </c>
      <c r="AV42" s="1">
        <v>106.1</v>
      </c>
      <c r="AW42" s="1">
        <v>1.044</v>
      </c>
      <c r="AX42" s="1">
        <v>0.99029999999999996</v>
      </c>
      <c r="AY42" s="1">
        <v>1.302E-2</v>
      </c>
      <c r="AZ42" s="1">
        <v>1.0987</v>
      </c>
      <c r="BA42" s="1">
        <v>5.3200000000000001E-3</v>
      </c>
      <c r="BB42" s="1">
        <v>10.48</v>
      </c>
      <c r="BC42" s="1">
        <v>7.5999999999999998E-2</v>
      </c>
      <c r="BD42" s="1">
        <v>4.7130000000000001</v>
      </c>
      <c r="BE42" s="1">
        <v>0.14399999999999999</v>
      </c>
      <c r="BF42" s="1">
        <v>-3.5999999999999997E-2</v>
      </c>
      <c r="BG42" s="1">
        <v>4.0000000000000001E-3</v>
      </c>
      <c r="BH42" s="1">
        <v>-5.0000000000000001E-3</v>
      </c>
      <c r="BI42" s="1">
        <v>0</v>
      </c>
      <c r="BJ42" s="1">
        <v>6.9000000000000006E-2</v>
      </c>
      <c r="BK42" s="1">
        <v>0.02</v>
      </c>
      <c r="BL42" s="1">
        <v>2.7170000000000001</v>
      </c>
      <c r="BM42" s="1">
        <v>0.57199999999999995</v>
      </c>
      <c r="BN42" s="1">
        <v>0.23799999999999999</v>
      </c>
      <c r="BO42" s="1">
        <v>2.4E-2</v>
      </c>
      <c r="BP42" s="1">
        <v>0.97706999999999999</v>
      </c>
      <c r="BQ42" s="1">
        <v>1.9820000000000001E-2</v>
      </c>
      <c r="BR42" s="1">
        <v>1.08847</v>
      </c>
      <c r="BS42" s="1">
        <v>6.7400000000000003E-3</v>
      </c>
      <c r="BT42" s="1">
        <v>1.6819999999999999</v>
      </c>
      <c r="BU42" s="1">
        <v>0.12</v>
      </c>
      <c r="BV42" s="1">
        <v>0.26600000000000001</v>
      </c>
      <c r="BW42" s="1">
        <v>4.8000000000000001E-2</v>
      </c>
      <c r="BX42" s="1">
        <v>-0.371</v>
      </c>
      <c r="BY42" s="1">
        <v>2.8000000000000001E-2</v>
      </c>
      <c r="BZ42" s="1">
        <v>2.3E-2</v>
      </c>
      <c r="CA42" s="1">
        <v>2E-3</v>
      </c>
      <c r="CB42" s="1">
        <v>34.25</v>
      </c>
      <c r="CC42" s="1">
        <v>0.44600000000000001</v>
      </c>
      <c r="CD42" s="1">
        <v>34.08</v>
      </c>
      <c r="CE42" s="1">
        <v>0.38600000000000001</v>
      </c>
      <c r="CF42" s="1">
        <v>1.175</v>
      </c>
      <c r="CG42" s="1">
        <v>2.5999999999999999E-2</v>
      </c>
      <c r="CH42" s="1">
        <v>4.2569999999999997</v>
      </c>
      <c r="CI42" s="1">
        <v>4.2000000000000003E-2</v>
      </c>
      <c r="CJ42" s="1">
        <v>0.19900000000000001</v>
      </c>
      <c r="CK42" s="1">
        <v>6.0000000000000001E-3</v>
      </c>
      <c r="CL42" s="1">
        <v>0.70799999999999996</v>
      </c>
      <c r="CM42" s="1">
        <v>3.2000000000000001E-2</v>
      </c>
      <c r="CN42" s="1">
        <v>0.124</v>
      </c>
      <c r="CO42" s="1">
        <v>1.7999999999999999E-2</v>
      </c>
      <c r="CP42" s="1">
        <v>2.8000000000000001E-2</v>
      </c>
      <c r="CQ42" s="1">
        <v>2E-3</v>
      </c>
      <c r="CR42" s="1">
        <v>0.24199999999999999</v>
      </c>
      <c r="CS42" s="1">
        <v>4.5999999999999999E-2</v>
      </c>
      <c r="CT42" s="1">
        <v>1.6E-2</v>
      </c>
      <c r="CU42" s="1">
        <v>2E-3</v>
      </c>
      <c r="CV42" s="1">
        <v>8.6999999999999994E-2</v>
      </c>
      <c r="CW42" s="1">
        <v>2.1999999999999999E-2</v>
      </c>
      <c r="CX42" s="1">
        <v>1.4999999999999999E-2</v>
      </c>
      <c r="CY42" s="1">
        <v>2E-3</v>
      </c>
      <c r="CZ42" s="1">
        <v>7.2999999999999995E-2</v>
      </c>
      <c r="DA42" s="1">
        <v>4.0000000000000001E-3</v>
      </c>
      <c r="DB42" s="1">
        <v>7.0000000000000001E-3</v>
      </c>
      <c r="DC42" s="1">
        <v>0</v>
      </c>
      <c r="DD42" s="1">
        <v>5.5E-2</v>
      </c>
      <c r="DE42" s="1">
        <v>1.4E-2</v>
      </c>
      <c r="DF42" s="1">
        <v>8.0000000000000002E-3</v>
      </c>
      <c r="DG42" s="1">
        <v>0</v>
      </c>
      <c r="DH42" s="1">
        <v>7.2999999999999995E-2</v>
      </c>
      <c r="DI42" s="1">
        <v>2E-3</v>
      </c>
      <c r="DJ42" s="1">
        <v>1.8959999999999999</v>
      </c>
      <c r="DK42" s="1">
        <v>0.10199999999999999</v>
      </c>
      <c r="DL42" s="1">
        <v>-6.0000000000000001E-3</v>
      </c>
      <c r="DM42" s="1">
        <v>4.0000000000000001E-3</v>
      </c>
      <c r="DN42" s="1">
        <v>-4.0000000000000001E-3</v>
      </c>
      <c r="DO42" s="1">
        <v>2E-3</v>
      </c>
      <c r="DP42" s="1">
        <v>-5.0000000000000001E-3</v>
      </c>
      <c r="DQ42" s="1">
        <v>2E-3</v>
      </c>
      <c r="DR42" s="1">
        <v>3.0000000000000001E-3</v>
      </c>
      <c r="DS42" s="1">
        <v>2E-3</v>
      </c>
      <c r="DT42" s="1">
        <v>1.2110000000000001</v>
      </c>
      <c r="DU42" s="1">
        <v>6.8000000000000005E-2</v>
      </c>
      <c r="DV42" s="1">
        <v>-1.7999999999999999E-2</v>
      </c>
      <c r="DW42" s="1">
        <v>2E-3</v>
      </c>
      <c r="DX42" s="1">
        <v>3.871</v>
      </c>
      <c r="DY42" s="1">
        <v>6.4000000000000001E-2</v>
      </c>
      <c r="DZ42" s="1">
        <v>0.95760999999999996</v>
      </c>
      <c r="EA42" s="1">
        <v>1.4E-2</v>
      </c>
      <c r="EB42" s="1">
        <v>1.01525</v>
      </c>
      <c r="EC42" s="1">
        <v>1.014E-2</v>
      </c>
      <c r="ED42" s="1">
        <v>0.28799999999999998</v>
      </c>
      <c r="EE42" s="1">
        <v>0.01</v>
      </c>
      <c r="EF42" s="1">
        <v>0.49399999999999999</v>
      </c>
      <c r="EG42" s="1">
        <v>2.5999999999999999E-2</v>
      </c>
    </row>
    <row r="43" spans="1:137" x14ac:dyDescent="0.25">
      <c r="A43" s="1">
        <v>608108</v>
      </c>
      <c r="B43" s="1">
        <v>61910</v>
      </c>
      <c r="C43" s="1">
        <v>240.4</v>
      </c>
      <c r="D43" s="1">
        <v>195100</v>
      </c>
      <c r="E43" s="1">
        <v>471.2</v>
      </c>
      <c r="F43" s="1">
        <v>147100</v>
      </c>
      <c r="G43" s="1">
        <v>150.18</v>
      </c>
      <c r="H43" s="1">
        <v>594300</v>
      </c>
      <c r="I43" s="1">
        <v>7602</v>
      </c>
      <c r="J43" s="1">
        <v>112600</v>
      </c>
      <c r="K43" s="1">
        <v>218.6</v>
      </c>
      <c r="L43" s="1">
        <v>537900</v>
      </c>
      <c r="M43" s="1">
        <v>4354</v>
      </c>
      <c r="N43" s="1">
        <v>1.0521</v>
      </c>
      <c r="O43" s="1">
        <v>1.9519999999999999E-2</v>
      </c>
      <c r="P43" s="1">
        <v>1.2269600000000001</v>
      </c>
      <c r="Q43" s="1">
        <v>2.3519999999999999E-2</v>
      </c>
      <c r="R43" s="1">
        <v>35350</v>
      </c>
      <c r="S43" s="1">
        <v>92.32</v>
      </c>
      <c r="T43" s="1">
        <v>79.099999999999994</v>
      </c>
      <c r="U43" s="1">
        <v>0.72199999999999998</v>
      </c>
      <c r="V43" s="1">
        <v>341</v>
      </c>
      <c r="W43" s="1">
        <v>7.7939999999999996</v>
      </c>
      <c r="X43" s="1">
        <v>3009</v>
      </c>
      <c r="Y43" s="1">
        <v>27.16</v>
      </c>
      <c r="Z43" s="1">
        <v>428000</v>
      </c>
      <c r="AA43" s="1">
        <v>9254</v>
      </c>
      <c r="AB43" s="1">
        <v>51.57</v>
      </c>
      <c r="AC43" s="1">
        <v>0.63800000000000001</v>
      </c>
      <c r="AD43" s="1">
        <v>343.9</v>
      </c>
      <c r="AE43" s="1">
        <v>1.966</v>
      </c>
      <c r="AF43" s="1">
        <v>6877</v>
      </c>
      <c r="AG43" s="1">
        <v>58.9</v>
      </c>
      <c r="AH43" s="1">
        <v>14430</v>
      </c>
      <c r="AI43" s="1">
        <v>157.6</v>
      </c>
      <c r="AJ43" s="1">
        <v>122.5</v>
      </c>
      <c r="AK43" s="1">
        <v>0.314</v>
      </c>
      <c r="AL43" s="1">
        <v>1.0068600000000001</v>
      </c>
      <c r="AM43" s="1">
        <v>1.7059999999999999E-2</v>
      </c>
      <c r="AN43" s="1">
        <v>1.15252</v>
      </c>
      <c r="AO43" s="1">
        <v>1.0019999999999999E-2</v>
      </c>
      <c r="AP43" s="1">
        <v>27.78</v>
      </c>
      <c r="AQ43" s="1">
        <v>1.74</v>
      </c>
      <c r="AR43" s="1">
        <v>-2.5310000000000001</v>
      </c>
      <c r="AS43" s="1">
        <v>5.7640000000000002</v>
      </c>
      <c r="AT43" s="1">
        <v>121.8</v>
      </c>
      <c r="AU43" s="1">
        <v>1.6639999999999999</v>
      </c>
      <c r="AV43" s="1">
        <v>2367</v>
      </c>
      <c r="AW43" s="1">
        <v>1.5760000000000001</v>
      </c>
      <c r="AX43" s="1">
        <v>1.0149900000000001</v>
      </c>
      <c r="AY43" s="1">
        <v>1.136E-2</v>
      </c>
      <c r="AZ43" s="1">
        <v>1.14818</v>
      </c>
      <c r="BA43" s="1">
        <v>2.0279999999999999E-2</v>
      </c>
      <c r="BB43" s="1">
        <v>123.6</v>
      </c>
      <c r="BC43" s="1">
        <v>0.84</v>
      </c>
      <c r="BD43" s="1">
        <v>234.6</v>
      </c>
      <c r="BE43" s="1">
        <v>1.804</v>
      </c>
      <c r="BF43" s="1">
        <v>1.2999999999999999E-2</v>
      </c>
      <c r="BG43" s="1">
        <v>1.2E-2</v>
      </c>
      <c r="BH43" s="1">
        <v>7.5999999999999998E-2</v>
      </c>
      <c r="BI43" s="1">
        <v>6.0000000000000001E-3</v>
      </c>
      <c r="BJ43" s="1">
        <v>0.79500000000000004</v>
      </c>
      <c r="BK43" s="1">
        <v>8.7999999999999995E-2</v>
      </c>
      <c r="BL43" s="1">
        <v>240.3</v>
      </c>
      <c r="BM43" s="1">
        <v>1.744</v>
      </c>
      <c r="BN43" s="1">
        <v>6.5670000000000002</v>
      </c>
      <c r="BO43" s="1">
        <v>0.53400000000000003</v>
      </c>
      <c r="BP43" s="1">
        <v>0.96167000000000002</v>
      </c>
      <c r="BQ43" s="1">
        <v>1.268E-2</v>
      </c>
      <c r="BR43" s="1">
        <v>1.0964499999999999</v>
      </c>
      <c r="BS43" s="1">
        <v>1.094E-2</v>
      </c>
      <c r="BT43" s="1">
        <v>525.29999999999995</v>
      </c>
      <c r="BU43" s="1">
        <v>1.8320000000000001</v>
      </c>
      <c r="BV43" s="1">
        <v>36.9</v>
      </c>
      <c r="BW43" s="1">
        <v>0.36599999999999999</v>
      </c>
      <c r="BX43" s="1">
        <v>0.73599999999999999</v>
      </c>
      <c r="BY43" s="1">
        <v>0.26</v>
      </c>
      <c r="BZ43" s="1">
        <v>4.3630000000000004</v>
      </c>
      <c r="CA43" s="1">
        <v>0.03</v>
      </c>
      <c r="CB43" s="1">
        <v>5047</v>
      </c>
      <c r="CC43" s="1">
        <v>38.04</v>
      </c>
      <c r="CD43" s="1">
        <v>5058</v>
      </c>
      <c r="CE43" s="1">
        <v>39.840000000000003</v>
      </c>
      <c r="CF43" s="1">
        <v>179.2</v>
      </c>
      <c r="CG43" s="1">
        <v>1.34</v>
      </c>
      <c r="CH43" s="1">
        <v>369.2</v>
      </c>
      <c r="CI43" s="1">
        <v>1.222</v>
      </c>
      <c r="CJ43" s="1">
        <v>28.54</v>
      </c>
      <c r="CK43" s="1">
        <v>7.1999999999999995E-2</v>
      </c>
      <c r="CL43" s="1">
        <v>105.3</v>
      </c>
      <c r="CM43" s="1">
        <v>0.29199999999999998</v>
      </c>
      <c r="CN43" s="1">
        <v>22.29</v>
      </c>
      <c r="CO43" s="1">
        <v>0.15</v>
      </c>
      <c r="CP43" s="1">
        <v>5.5220000000000002</v>
      </c>
      <c r="CQ43" s="1">
        <v>3.2000000000000001E-2</v>
      </c>
      <c r="CR43" s="1">
        <v>24.27</v>
      </c>
      <c r="CS43" s="1">
        <v>0.23400000000000001</v>
      </c>
      <c r="CT43" s="1">
        <v>2.863</v>
      </c>
      <c r="CU43" s="1">
        <v>4.5999999999999999E-2</v>
      </c>
      <c r="CV43" s="1">
        <v>14.6</v>
      </c>
      <c r="CW43" s="1">
        <v>7.5999999999999998E-2</v>
      </c>
      <c r="CX43" s="1">
        <v>2.847</v>
      </c>
      <c r="CY43" s="1">
        <v>0.02</v>
      </c>
      <c r="CZ43" s="1">
        <v>7.8079999999999998</v>
      </c>
      <c r="DA43" s="1">
        <v>5.3999999999999999E-2</v>
      </c>
      <c r="DB43" s="1">
        <v>1.036</v>
      </c>
      <c r="DC43" s="1">
        <v>3.4000000000000002E-2</v>
      </c>
      <c r="DD43" s="1">
        <v>6.6509999999999998</v>
      </c>
      <c r="DE43" s="1">
        <v>0.154</v>
      </c>
      <c r="DF43" s="1">
        <v>0.99299999999999999</v>
      </c>
      <c r="DG43" s="1">
        <v>1.7999999999999999E-2</v>
      </c>
      <c r="DH43" s="1">
        <v>5.1130000000000004</v>
      </c>
      <c r="DI43" s="1">
        <v>3.5999999999999997E-2</v>
      </c>
      <c r="DJ43" s="1">
        <v>84.13</v>
      </c>
      <c r="DK43" s="1">
        <v>0.95799999999999996</v>
      </c>
      <c r="DL43" s="1">
        <v>7.0000000000000001E-3</v>
      </c>
      <c r="DM43" s="1">
        <v>4.0000000000000001E-3</v>
      </c>
      <c r="DN43" s="1">
        <v>1E-3</v>
      </c>
      <c r="DO43" s="1">
        <v>0</v>
      </c>
      <c r="DP43" s="1">
        <v>0.24099999999999999</v>
      </c>
      <c r="DQ43" s="1">
        <v>2.4E-2</v>
      </c>
      <c r="DR43" s="1">
        <v>1.006</v>
      </c>
      <c r="DS43" s="1">
        <v>4.3999999999999997E-2</v>
      </c>
      <c r="DT43" s="1">
        <v>11.45</v>
      </c>
      <c r="DU43" s="1">
        <v>0.17</v>
      </c>
      <c r="DV43" s="1">
        <v>0.40200000000000002</v>
      </c>
      <c r="DW43" s="1">
        <v>1.6E-2</v>
      </c>
      <c r="DX43" s="1">
        <v>264.10000000000002</v>
      </c>
      <c r="DY43" s="1">
        <v>0.77</v>
      </c>
      <c r="DZ43" s="1">
        <v>0.95818000000000003</v>
      </c>
      <c r="EA43" s="1">
        <v>6.3800000000000003E-3</v>
      </c>
      <c r="EB43" s="1">
        <v>1.02654</v>
      </c>
      <c r="EC43" s="1">
        <v>6.1399999999999996E-3</v>
      </c>
      <c r="ED43" s="1">
        <v>13.19</v>
      </c>
      <c r="EE43" s="1">
        <v>0.1</v>
      </c>
      <c r="EF43" s="1">
        <v>12.38</v>
      </c>
      <c r="EG43" s="1">
        <v>6.4000000000000001E-2</v>
      </c>
    </row>
    <row r="44" spans="1:137" x14ac:dyDescent="0.25">
      <c r="A44" s="1">
        <v>573126</v>
      </c>
      <c r="B44" s="1">
        <v>8735</v>
      </c>
      <c r="C44" s="1">
        <v>77.86</v>
      </c>
      <c r="D44" s="1">
        <v>7103</v>
      </c>
      <c r="E44" s="1">
        <v>9.5939999999999994</v>
      </c>
      <c r="F44" s="1">
        <v>7955</v>
      </c>
      <c r="G44" s="1">
        <v>37.54</v>
      </c>
      <c r="H44" s="1">
        <v>32580</v>
      </c>
      <c r="I44" s="1">
        <v>270.8</v>
      </c>
      <c r="J44" s="1">
        <v>4331</v>
      </c>
      <c r="K44" s="1">
        <v>9.9019999999999992</v>
      </c>
      <c r="L44" s="1">
        <v>66530</v>
      </c>
      <c r="M44" s="1">
        <v>689.2</v>
      </c>
      <c r="N44" s="1">
        <v>1.0589999999999999</v>
      </c>
      <c r="O44" s="1">
        <v>7.6800000000000002E-3</v>
      </c>
      <c r="P44" s="1">
        <v>1.24254</v>
      </c>
      <c r="Q44" s="1">
        <v>3.46E-3</v>
      </c>
      <c r="R44" s="1">
        <v>2918</v>
      </c>
      <c r="S44" s="1">
        <v>5.0220000000000002</v>
      </c>
      <c r="T44" s="1">
        <v>1.679</v>
      </c>
      <c r="U44" s="1">
        <v>0.43</v>
      </c>
      <c r="V44" s="1">
        <v>94.98</v>
      </c>
      <c r="W44" s="1">
        <v>1.0960000000000001</v>
      </c>
      <c r="X44" s="1">
        <v>152.9</v>
      </c>
      <c r="Y44" s="1">
        <v>1.478</v>
      </c>
      <c r="Z44" s="1">
        <v>89230</v>
      </c>
      <c r="AA44" s="1">
        <v>308.8</v>
      </c>
      <c r="AB44" s="1">
        <v>3.9660000000000002</v>
      </c>
      <c r="AC44" s="1">
        <v>0.09</v>
      </c>
      <c r="AD44" s="1">
        <v>43.92</v>
      </c>
      <c r="AE44" s="1">
        <v>0.32800000000000001</v>
      </c>
      <c r="AF44" s="1">
        <v>685.1</v>
      </c>
      <c r="AG44" s="1">
        <v>5.68</v>
      </c>
      <c r="AH44" s="1">
        <v>1068</v>
      </c>
      <c r="AI44" s="1">
        <v>10.678000000000001</v>
      </c>
      <c r="AJ44" s="1">
        <v>14.91</v>
      </c>
      <c r="AK44" s="1">
        <v>0.126</v>
      </c>
      <c r="AL44" s="1">
        <v>1.0133700000000001</v>
      </c>
      <c r="AM44" s="1">
        <v>1.8679999999999999E-2</v>
      </c>
      <c r="AN44" s="1">
        <v>1.14998</v>
      </c>
      <c r="AO44" s="1">
        <v>1.274E-2</v>
      </c>
      <c r="AP44" s="1">
        <v>13.45</v>
      </c>
      <c r="AQ44" s="1">
        <v>0.95599999999999996</v>
      </c>
      <c r="AR44" s="1">
        <v>-5.3</v>
      </c>
      <c r="AS44" s="1">
        <v>10.423999999999999</v>
      </c>
      <c r="AT44" s="1">
        <v>5.49</v>
      </c>
      <c r="AU44" s="1">
        <v>0.152</v>
      </c>
      <c r="AV44" s="1">
        <v>569.6</v>
      </c>
      <c r="AW44" s="1">
        <v>3.0219999999999998</v>
      </c>
      <c r="AX44" s="1">
        <v>0.98801000000000005</v>
      </c>
      <c r="AY44" s="1">
        <v>5.4799999999999996E-3</v>
      </c>
      <c r="AZ44" s="1">
        <v>1.1249</v>
      </c>
      <c r="BA44" s="1">
        <v>6.8399999999999997E-3</v>
      </c>
      <c r="BB44" s="1">
        <v>1.585</v>
      </c>
      <c r="BC44" s="1">
        <v>6.8000000000000005E-2</v>
      </c>
      <c r="BD44" s="1">
        <v>23.67</v>
      </c>
      <c r="BE44" s="1">
        <v>0.17199999999999999</v>
      </c>
      <c r="BF44" s="1">
        <v>-2.1999999999999999E-2</v>
      </c>
      <c r="BG44" s="1">
        <v>0.01</v>
      </c>
      <c r="BH44" s="1">
        <v>6.0000000000000001E-3</v>
      </c>
      <c r="BI44" s="1">
        <v>8.0000000000000002E-3</v>
      </c>
      <c r="BJ44" s="1">
        <v>0.14499999999999999</v>
      </c>
      <c r="BK44" s="1">
        <v>8.0000000000000002E-3</v>
      </c>
      <c r="BL44" s="1">
        <v>18.760000000000002</v>
      </c>
      <c r="BM44" s="1">
        <v>4.3999999999999997E-2</v>
      </c>
      <c r="BN44" s="1">
        <v>1.732</v>
      </c>
      <c r="BO44" s="1">
        <v>8.7999999999999995E-2</v>
      </c>
      <c r="BP44" s="1">
        <v>0.96816999999999998</v>
      </c>
      <c r="BQ44" s="1">
        <v>8.0999999999999996E-3</v>
      </c>
      <c r="BR44" s="1">
        <v>1.1074299999999999</v>
      </c>
      <c r="BS44" s="1">
        <v>4.5399999999999998E-3</v>
      </c>
      <c r="BT44" s="1">
        <v>49.95</v>
      </c>
      <c r="BU44" s="1">
        <v>0.35</v>
      </c>
      <c r="BV44" s="1">
        <v>2.415</v>
      </c>
      <c r="BW44" s="1">
        <v>0.03</v>
      </c>
      <c r="BX44" s="1">
        <v>-0.309</v>
      </c>
      <c r="BY44" s="1">
        <v>5.1999999999999998E-2</v>
      </c>
      <c r="BZ44" s="1">
        <v>0.38800000000000001</v>
      </c>
      <c r="CA44" s="1">
        <v>1.2E-2</v>
      </c>
      <c r="CB44" s="1">
        <v>523.6</v>
      </c>
      <c r="CC44" s="1">
        <v>4.008</v>
      </c>
      <c r="CD44" s="1">
        <v>608</v>
      </c>
      <c r="CE44" s="1">
        <v>4.0199999999999996</v>
      </c>
      <c r="CF44" s="1">
        <v>12.26</v>
      </c>
      <c r="CG44" s="1">
        <v>5.1999999999999998E-2</v>
      </c>
      <c r="CH44" s="1">
        <v>8</v>
      </c>
      <c r="CI44" s="1">
        <v>4.5999999999999999E-2</v>
      </c>
      <c r="CJ44" s="1">
        <v>0.68600000000000005</v>
      </c>
      <c r="CK44" s="1">
        <v>2.1999999999999999E-2</v>
      </c>
      <c r="CL44" s="1">
        <v>2.141</v>
      </c>
      <c r="CM44" s="1">
        <v>7.3999999999999996E-2</v>
      </c>
      <c r="CN44" s="1">
        <v>0.373</v>
      </c>
      <c r="CO44" s="1">
        <v>4.5999999999999999E-2</v>
      </c>
      <c r="CP44" s="1">
        <v>0.161</v>
      </c>
      <c r="CQ44" s="1">
        <v>0.01</v>
      </c>
      <c r="CR44" s="1">
        <v>0.53500000000000003</v>
      </c>
      <c r="CS44" s="1">
        <v>2.1999999999999999E-2</v>
      </c>
      <c r="CT44" s="1">
        <v>5.8000000000000003E-2</v>
      </c>
      <c r="CU44" s="1">
        <v>0</v>
      </c>
      <c r="CV44" s="1">
        <v>0.28399999999999997</v>
      </c>
      <c r="CW44" s="1">
        <v>1.6E-2</v>
      </c>
      <c r="CX44" s="1">
        <v>5.6000000000000001E-2</v>
      </c>
      <c r="CY44" s="1">
        <v>4.0000000000000001E-3</v>
      </c>
      <c r="CZ44" s="1">
        <v>0.20799999999999999</v>
      </c>
      <c r="DA44" s="1">
        <v>4.0000000000000001E-3</v>
      </c>
      <c r="DB44" s="1">
        <v>2.1000000000000001E-2</v>
      </c>
      <c r="DC44" s="1">
        <v>4.0000000000000001E-3</v>
      </c>
      <c r="DD44" s="1">
        <v>0.16400000000000001</v>
      </c>
      <c r="DE44" s="1">
        <v>8.0000000000000002E-3</v>
      </c>
      <c r="DF44" s="1">
        <v>2.1999999999999999E-2</v>
      </c>
      <c r="DG44" s="1">
        <v>4.0000000000000001E-3</v>
      </c>
      <c r="DH44" s="1">
        <v>0.29699999999999999</v>
      </c>
      <c r="DI44" s="1">
        <v>4.0000000000000001E-3</v>
      </c>
      <c r="DJ44" s="1">
        <v>4.4969999999999999</v>
      </c>
      <c r="DK44" s="1">
        <v>0.08</v>
      </c>
      <c r="DL44" s="1">
        <v>0</v>
      </c>
      <c r="DM44" s="1">
        <v>0</v>
      </c>
      <c r="DN44" s="1">
        <v>1E-3</v>
      </c>
      <c r="DO44" s="1">
        <v>0</v>
      </c>
      <c r="DP44" s="1">
        <v>6.0000000000000001E-3</v>
      </c>
      <c r="DQ44" s="1">
        <v>2E-3</v>
      </c>
      <c r="DR44" s="1">
        <v>5.2999999999999999E-2</v>
      </c>
      <c r="DS44" s="1">
        <v>4.0000000000000001E-3</v>
      </c>
      <c r="DT44" s="1">
        <v>0.84199999999999997</v>
      </c>
      <c r="DU44" s="1">
        <v>0.04</v>
      </c>
      <c r="DV44" s="1">
        <v>0.03</v>
      </c>
      <c r="DW44" s="1">
        <v>8.0000000000000002E-3</v>
      </c>
      <c r="DX44" s="1">
        <v>15.45</v>
      </c>
      <c r="DY44" s="1">
        <v>0.19800000000000001</v>
      </c>
      <c r="DZ44" s="1">
        <v>0.95267000000000002</v>
      </c>
      <c r="EA44" s="1">
        <v>5.7999999999999996E-3</v>
      </c>
      <c r="EB44" s="1">
        <v>1.0447900000000001</v>
      </c>
      <c r="EC44" s="1">
        <v>5.7000000000000002E-3</v>
      </c>
      <c r="ED44" s="1">
        <v>0.63</v>
      </c>
      <c r="EE44" s="1">
        <v>0.01</v>
      </c>
      <c r="EF44" s="1">
        <v>10.76</v>
      </c>
      <c r="EG44" s="1">
        <v>2.5999999999999999E-2</v>
      </c>
    </row>
    <row r="45" spans="1:137" x14ac:dyDescent="0.25">
      <c r="A45" s="1">
        <v>573137</v>
      </c>
      <c r="B45" s="1">
        <v>8007</v>
      </c>
      <c r="C45" s="1">
        <v>64.92</v>
      </c>
      <c r="D45" s="1">
        <v>35260</v>
      </c>
      <c r="E45" s="1">
        <v>134.91999999999999</v>
      </c>
      <c r="F45" s="1">
        <v>29790</v>
      </c>
      <c r="G45" s="1">
        <v>115.48</v>
      </c>
      <c r="H45" s="1">
        <v>122900</v>
      </c>
      <c r="I45" s="1">
        <v>448.6</v>
      </c>
      <c r="J45" s="1">
        <v>10820</v>
      </c>
      <c r="K45" s="1">
        <v>133.36000000000001</v>
      </c>
      <c r="L45" s="1">
        <v>195400</v>
      </c>
      <c r="M45" s="1">
        <v>1935.4</v>
      </c>
      <c r="N45" s="1">
        <v>1.0606500000000001</v>
      </c>
      <c r="O45" s="1">
        <v>7.8399999999999997E-3</v>
      </c>
      <c r="P45" s="1">
        <v>1.2434099999999999</v>
      </c>
      <c r="Q45" s="1">
        <v>5.1200000000000004E-3</v>
      </c>
      <c r="R45" s="1">
        <v>8023</v>
      </c>
      <c r="S45" s="1">
        <v>41.6</v>
      </c>
      <c r="T45" s="1">
        <v>44.98</v>
      </c>
      <c r="U45" s="1">
        <v>1.804</v>
      </c>
      <c r="V45" s="1">
        <v>229.9</v>
      </c>
      <c r="W45" s="1">
        <v>6</v>
      </c>
      <c r="X45" s="1">
        <v>707.5</v>
      </c>
      <c r="Y45" s="1">
        <v>4.1239999999999997</v>
      </c>
      <c r="Z45" s="1">
        <v>291700</v>
      </c>
      <c r="AA45" s="1">
        <v>3904</v>
      </c>
      <c r="AB45" s="1">
        <v>12.82</v>
      </c>
      <c r="AC45" s="1">
        <v>4.3999999999999997E-2</v>
      </c>
      <c r="AD45" s="1">
        <v>129.4</v>
      </c>
      <c r="AE45" s="1">
        <v>0.53</v>
      </c>
      <c r="AF45" s="1">
        <v>1797</v>
      </c>
      <c r="AG45" s="1">
        <v>3.82</v>
      </c>
      <c r="AH45" s="1">
        <v>2469</v>
      </c>
      <c r="AI45" s="1">
        <v>13.782</v>
      </c>
      <c r="AJ45" s="1">
        <v>44.93</v>
      </c>
      <c r="AK45" s="1">
        <v>0.5</v>
      </c>
      <c r="AL45" s="1">
        <v>1.01901</v>
      </c>
      <c r="AM45" s="1">
        <v>2.3519999999999999E-2</v>
      </c>
      <c r="AN45" s="1">
        <v>1.1612800000000001</v>
      </c>
      <c r="AO45" s="1">
        <v>1.3440000000000001E-2</v>
      </c>
      <c r="AP45" s="1">
        <v>46.31</v>
      </c>
      <c r="AQ45" s="1">
        <v>4.3879999999999999</v>
      </c>
      <c r="AR45" s="1">
        <v>3.9359999999999999</v>
      </c>
      <c r="AS45" s="1">
        <v>2.1339999999999999</v>
      </c>
      <c r="AT45" s="1">
        <v>23.68</v>
      </c>
      <c r="AU45" s="1">
        <v>0.42</v>
      </c>
      <c r="AV45" s="1">
        <v>1898</v>
      </c>
      <c r="AW45" s="1">
        <v>18.963999999999999</v>
      </c>
      <c r="AX45" s="1">
        <v>0.99133000000000004</v>
      </c>
      <c r="AY45" s="1">
        <v>1.342E-2</v>
      </c>
      <c r="AZ45" s="1">
        <v>1.12714</v>
      </c>
      <c r="BA45" s="1">
        <v>5.3200000000000001E-3</v>
      </c>
      <c r="BB45" s="1">
        <v>6.306</v>
      </c>
      <c r="BC45" s="1">
        <v>0.16</v>
      </c>
      <c r="BD45" s="1">
        <v>61.9</v>
      </c>
      <c r="BE45" s="1">
        <v>0.57999999999999996</v>
      </c>
      <c r="BF45" s="1">
        <v>8.9999999999999993E-3</v>
      </c>
      <c r="BG45" s="1">
        <v>1.2E-2</v>
      </c>
      <c r="BH45" s="1">
        <v>0.04</v>
      </c>
      <c r="BI45" s="1">
        <v>6.0000000000000001E-3</v>
      </c>
      <c r="BJ45" s="1">
        <v>0.53</v>
      </c>
      <c r="BK45" s="1">
        <v>0.04</v>
      </c>
      <c r="BL45" s="1">
        <v>37.97</v>
      </c>
      <c r="BM45" s="1">
        <v>0.52600000000000002</v>
      </c>
      <c r="BN45" s="1">
        <v>4.41</v>
      </c>
      <c r="BO45" s="1">
        <v>0.106</v>
      </c>
      <c r="BP45" s="1">
        <v>0.96953999999999996</v>
      </c>
      <c r="BQ45" s="1">
        <v>9.1800000000000007E-3</v>
      </c>
      <c r="BR45" s="1">
        <v>1.11673</v>
      </c>
      <c r="BS45" s="1">
        <v>7.7600000000000004E-3</v>
      </c>
      <c r="BT45" s="1">
        <v>132.80000000000001</v>
      </c>
      <c r="BU45" s="1">
        <v>1.698</v>
      </c>
      <c r="BV45" s="1">
        <v>8.141</v>
      </c>
      <c r="BW45" s="1">
        <v>0.13400000000000001</v>
      </c>
      <c r="BX45" s="1">
        <v>-0.24099999999999999</v>
      </c>
      <c r="BY45" s="1">
        <v>0.16</v>
      </c>
      <c r="BZ45" s="1">
        <v>1.474</v>
      </c>
      <c r="CA45" s="1">
        <v>3.4000000000000002E-2</v>
      </c>
      <c r="CB45" s="1">
        <v>1564</v>
      </c>
      <c r="CC45" s="1">
        <v>10.885999999999999</v>
      </c>
      <c r="CD45" s="1">
        <v>1830</v>
      </c>
      <c r="CE45" s="1">
        <v>15.586</v>
      </c>
      <c r="CF45" s="1">
        <v>43.53</v>
      </c>
      <c r="CG45" s="1">
        <v>0.312</v>
      </c>
      <c r="CH45" s="1">
        <v>37.26</v>
      </c>
      <c r="CI45" s="1">
        <v>0.14599999999999999</v>
      </c>
      <c r="CJ45" s="1">
        <v>2.919</v>
      </c>
      <c r="CK45" s="1">
        <v>5.6000000000000001E-2</v>
      </c>
      <c r="CL45" s="1">
        <v>9.5459999999999994</v>
      </c>
      <c r="CM45" s="1">
        <v>0.214</v>
      </c>
      <c r="CN45" s="1">
        <v>1.665</v>
      </c>
      <c r="CO45" s="1">
        <v>5.8000000000000003E-2</v>
      </c>
      <c r="CP45" s="1">
        <v>0.60499999999999998</v>
      </c>
      <c r="CQ45" s="1">
        <v>0.04</v>
      </c>
      <c r="CR45" s="1">
        <v>2.1509999999999998</v>
      </c>
      <c r="CS45" s="1">
        <v>7.0000000000000007E-2</v>
      </c>
      <c r="CT45" s="1">
        <v>0.26</v>
      </c>
      <c r="CU45" s="1">
        <v>6.0000000000000001E-3</v>
      </c>
      <c r="CV45" s="1">
        <v>1.2490000000000001</v>
      </c>
      <c r="CW45" s="1">
        <v>0.04</v>
      </c>
      <c r="CX45" s="1">
        <v>0.253</v>
      </c>
      <c r="CY45" s="1">
        <v>1.2E-2</v>
      </c>
      <c r="CZ45" s="1">
        <v>0.78300000000000003</v>
      </c>
      <c r="DA45" s="1">
        <v>3.2000000000000001E-2</v>
      </c>
      <c r="DB45" s="1">
        <v>0.105</v>
      </c>
      <c r="DC45" s="1">
        <v>6.0000000000000001E-3</v>
      </c>
      <c r="DD45" s="1">
        <v>0.71399999999999997</v>
      </c>
      <c r="DE45" s="1">
        <v>0.02</v>
      </c>
      <c r="DF45" s="1">
        <v>0.10299999999999999</v>
      </c>
      <c r="DG45" s="1">
        <v>4.0000000000000001E-3</v>
      </c>
      <c r="DH45" s="1">
        <v>0.84599999999999997</v>
      </c>
      <c r="DI45" s="1">
        <v>6.0000000000000001E-3</v>
      </c>
      <c r="DJ45" s="1">
        <v>12.72</v>
      </c>
      <c r="DK45" s="1">
        <v>0.16600000000000001</v>
      </c>
      <c r="DL45" s="1">
        <v>0.01</v>
      </c>
      <c r="DM45" s="1">
        <v>4.0000000000000001E-3</v>
      </c>
      <c r="DN45" s="1">
        <v>1.2E-2</v>
      </c>
      <c r="DO45" s="1">
        <v>6.0000000000000001E-3</v>
      </c>
      <c r="DP45" s="1">
        <v>3.5000000000000003E-2</v>
      </c>
      <c r="DQ45" s="1">
        <v>4.0000000000000001E-3</v>
      </c>
      <c r="DR45" s="1">
        <v>0.184</v>
      </c>
      <c r="DS45" s="1">
        <v>2.5999999999999999E-2</v>
      </c>
      <c r="DT45" s="1">
        <v>2.7349999999999999</v>
      </c>
      <c r="DU45" s="1">
        <v>0.08</v>
      </c>
      <c r="DV45" s="1">
        <v>0.16200000000000001</v>
      </c>
      <c r="DW45" s="1">
        <v>8.0000000000000002E-3</v>
      </c>
      <c r="DX45" s="1">
        <v>48.79</v>
      </c>
      <c r="DY45" s="1">
        <v>0.11600000000000001</v>
      </c>
      <c r="DZ45" s="1">
        <v>0.99646000000000001</v>
      </c>
      <c r="EA45" s="1">
        <v>1.512E-2</v>
      </c>
      <c r="EB45" s="1">
        <v>1.0875600000000001</v>
      </c>
      <c r="EC45" s="1">
        <v>7.1799999999999998E-3</v>
      </c>
      <c r="ED45" s="1">
        <v>2.4769999999999999</v>
      </c>
      <c r="EE45" s="1">
        <v>1.2E-2</v>
      </c>
      <c r="EF45" s="1">
        <v>34.33</v>
      </c>
      <c r="EG45" s="1">
        <v>0.46200000000000002</v>
      </c>
    </row>
    <row r="46" spans="1:137" x14ac:dyDescent="0.25">
      <c r="A46" s="1">
        <v>573123</v>
      </c>
      <c r="B46" s="1">
        <v>1714</v>
      </c>
      <c r="C46" s="1">
        <v>12.622</v>
      </c>
      <c r="D46" s="1">
        <v>1279</v>
      </c>
      <c r="E46" s="1">
        <v>28.1</v>
      </c>
      <c r="F46" s="1">
        <v>2054</v>
      </c>
      <c r="G46" s="1">
        <v>22.94</v>
      </c>
      <c r="H46" s="1">
        <v>8431</v>
      </c>
      <c r="I46" s="1">
        <v>73.86</v>
      </c>
      <c r="J46" s="1">
        <v>1533</v>
      </c>
      <c r="K46" s="1">
        <v>15.662000000000001</v>
      </c>
      <c r="L46" s="1">
        <v>5070</v>
      </c>
      <c r="M46" s="1">
        <v>116.04</v>
      </c>
      <c r="N46" s="1">
        <v>1.0527200000000001</v>
      </c>
      <c r="O46" s="1">
        <v>1.506E-2</v>
      </c>
      <c r="P46" s="1">
        <v>1.2517100000000001</v>
      </c>
      <c r="Q46" s="1">
        <v>3.9399999999999999E-3</v>
      </c>
      <c r="R46" s="1">
        <v>1213</v>
      </c>
      <c r="S46" s="1">
        <v>8.5120000000000005</v>
      </c>
      <c r="T46" s="1">
        <v>-1.1839999999999999</v>
      </c>
      <c r="U46" s="1">
        <v>0.182</v>
      </c>
      <c r="V46" s="1">
        <v>11.14</v>
      </c>
      <c r="W46" s="1">
        <v>0.26800000000000002</v>
      </c>
      <c r="X46" s="1">
        <v>56.2</v>
      </c>
      <c r="Y46" s="1">
        <v>0.84</v>
      </c>
      <c r="Z46" s="1">
        <v>14780</v>
      </c>
      <c r="AA46" s="1">
        <v>197.72</v>
      </c>
      <c r="AB46" s="1">
        <v>0.60799999999999998</v>
      </c>
      <c r="AC46" s="1">
        <v>4.2000000000000003E-2</v>
      </c>
      <c r="AD46" s="1">
        <v>10.72</v>
      </c>
      <c r="AE46" s="1">
        <v>0.27200000000000002</v>
      </c>
      <c r="AF46" s="1">
        <v>102</v>
      </c>
      <c r="AG46" s="1">
        <v>0.73199999999999998</v>
      </c>
      <c r="AH46" s="1">
        <v>349.9</v>
      </c>
      <c r="AI46" s="1">
        <v>5.8140000000000001</v>
      </c>
      <c r="AJ46" s="1">
        <v>2.891</v>
      </c>
      <c r="AK46" s="1">
        <v>3.4000000000000002E-2</v>
      </c>
      <c r="AL46" s="1">
        <v>1.01661</v>
      </c>
      <c r="AM46" s="1">
        <v>7.4999999999999997E-3</v>
      </c>
      <c r="AN46" s="1">
        <v>1.15679</v>
      </c>
      <c r="AO46" s="1">
        <v>1.0880000000000001E-2</v>
      </c>
      <c r="AP46" s="1">
        <v>0.56599999999999995</v>
      </c>
      <c r="AQ46" s="1">
        <v>1.0580000000000001</v>
      </c>
      <c r="AR46" s="1">
        <v>-11.91</v>
      </c>
      <c r="AS46" s="1">
        <v>12.542</v>
      </c>
      <c r="AT46" s="1">
        <v>1.1759999999999999</v>
      </c>
      <c r="AU46" s="1">
        <v>4.8000000000000001E-2</v>
      </c>
      <c r="AV46" s="1">
        <v>35.340000000000003</v>
      </c>
      <c r="AW46" s="1">
        <v>0.52</v>
      </c>
      <c r="AX46" s="1">
        <v>0.99453000000000003</v>
      </c>
      <c r="AY46" s="1">
        <v>1.206E-2</v>
      </c>
      <c r="AZ46" s="1">
        <v>1.1303000000000001</v>
      </c>
      <c r="BA46" s="1">
        <v>2.4399999999999999E-3</v>
      </c>
      <c r="BB46" s="1">
        <v>33.32</v>
      </c>
      <c r="BC46" s="1">
        <v>0.46</v>
      </c>
      <c r="BD46" s="1">
        <v>2.5859999999999999</v>
      </c>
      <c r="BE46" s="1">
        <v>0.126</v>
      </c>
      <c r="BF46" s="1">
        <v>-3.4000000000000002E-2</v>
      </c>
      <c r="BG46" s="1">
        <v>8.0000000000000002E-3</v>
      </c>
      <c r="BH46" s="1">
        <v>-4.0000000000000001E-3</v>
      </c>
      <c r="BI46" s="1">
        <v>2E-3</v>
      </c>
      <c r="BJ46" s="1">
        <v>-8.0000000000000002E-3</v>
      </c>
      <c r="BK46" s="1">
        <v>8.0000000000000002E-3</v>
      </c>
      <c r="BL46" s="1">
        <v>4.0919999999999996</v>
      </c>
      <c r="BM46" s="1">
        <v>0.2</v>
      </c>
      <c r="BN46" s="1">
        <v>0.46800000000000003</v>
      </c>
      <c r="BO46" s="1">
        <v>0.04</v>
      </c>
      <c r="BP46" s="1">
        <v>0.97785</v>
      </c>
      <c r="BQ46" s="1">
        <v>1.14E-2</v>
      </c>
      <c r="BR46" s="1">
        <v>1.1197600000000001</v>
      </c>
      <c r="BS46" s="1">
        <v>2.14E-3</v>
      </c>
      <c r="BT46" s="1">
        <v>9.8279999999999994</v>
      </c>
      <c r="BU46" s="1">
        <v>0.46400000000000002</v>
      </c>
      <c r="BV46" s="1">
        <v>0.41699999999999998</v>
      </c>
      <c r="BW46" s="1">
        <v>6.2E-2</v>
      </c>
      <c r="BX46" s="1">
        <v>-0.34799999999999998</v>
      </c>
      <c r="BY46" s="1">
        <v>9.4E-2</v>
      </c>
      <c r="BZ46" s="1">
        <v>0.04</v>
      </c>
      <c r="CA46" s="1">
        <v>6.0000000000000001E-3</v>
      </c>
      <c r="CB46" s="1">
        <v>70.41</v>
      </c>
      <c r="CC46" s="1">
        <v>0.2</v>
      </c>
      <c r="CD46" s="1">
        <v>69.28</v>
      </c>
      <c r="CE46" s="1">
        <v>0.42799999999999999</v>
      </c>
      <c r="CF46" s="1">
        <v>2.2789999999999999</v>
      </c>
      <c r="CG46" s="1">
        <v>5.3999999999999999E-2</v>
      </c>
      <c r="CH46" s="1">
        <v>3.1640000000000001</v>
      </c>
      <c r="CI46" s="1">
        <v>0.02</v>
      </c>
      <c r="CJ46" s="1">
        <v>0.376</v>
      </c>
      <c r="CK46" s="1">
        <v>1.7999999999999999E-2</v>
      </c>
      <c r="CL46" s="1">
        <v>1.4419999999999999</v>
      </c>
      <c r="CM46" s="1">
        <v>0.06</v>
      </c>
      <c r="CN46" s="1">
        <v>0.27700000000000002</v>
      </c>
      <c r="CO46" s="1">
        <v>0.04</v>
      </c>
      <c r="CP46" s="1">
        <v>6.7000000000000004E-2</v>
      </c>
      <c r="CQ46" s="1">
        <v>4.0000000000000001E-3</v>
      </c>
      <c r="CR46" s="1">
        <v>0.38900000000000001</v>
      </c>
      <c r="CS46" s="1">
        <v>3.2000000000000001E-2</v>
      </c>
      <c r="CT46" s="1">
        <v>3.7999999999999999E-2</v>
      </c>
      <c r="CU46" s="1">
        <v>2E-3</v>
      </c>
      <c r="CV46" s="1">
        <v>0.20499999999999999</v>
      </c>
      <c r="CW46" s="1">
        <v>1.6E-2</v>
      </c>
      <c r="CX46" s="1">
        <v>4.1000000000000002E-2</v>
      </c>
      <c r="CY46" s="1">
        <v>6.0000000000000001E-3</v>
      </c>
      <c r="CZ46" s="1">
        <v>0.13400000000000001</v>
      </c>
      <c r="DA46" s="1">
        <v>1.6E-2</v>
      </c>
      <c r="DB46" s="1">
        <v>1.2999999999999999E-2</v>
      </c>
      <c r="DC46" s="1">
        <v>2E-3</v>
      </c>
      <c r="DD46" s="1">
        <v>9.4E-2</v>
      </c>
      <c r="DE46" s="1">
        <v>1.2E-2</v>
      </c>
      <c r="DF46" s="1">
        <v>1.2999999999999999E-2</v>
      </c>
      <c r="DG46" s="1">
        <v>4.0000000000000001E-3</v>
      </c>
      <c r="DH46" s="1">
        <v>0.249</v>
      </c>
      <c r="DI46" s="1">
        <v>2E-3</v>
      </c>
      <c r="DJ46" s="1">
        <v>1.4139999999999999</v>
      </c>
      <c r="DK46" s="1">
        <v>8.0000000000000002E-3</v>
      </c>
      <c r="DL46" s="1">
        <v>-8.0000000000000002E-3</v>
      </c>
      <c r="DM46" s="1">
        <v>2E-3</v>
      </c>
      <c r="DN46" s="1">
        <v>-5.0000000000000001E-3</v>
      </c>
      <c r="DO46" s="1">
        <v>2E-3</v>
      </c>
      <c r="DP46" s="1">
        <v>7.0000000000000001E-3</v>
      </c>
      <c r="DQ46" s="1">
        <v>8.0000000000000002E-3</v>
      </c>
      <c r="DR46" s="1">
        <v>2.8000000000000001E-2</v>
      </c>
      <c r="DS46" s="1">
        <v>1.4E-2</v>
      </c>
      <c r="DT46" s="1">
        <v>0.24399999999999999</v>
      </c>
      <c r="DU46" s="1">
        <v>3.2000000000000001E-2</v>
      </c>
      <c r="DV46" s="1">
        <v>-0.01</v>
      </c>
      <c r="DW46" s="1">
        <v>6.0000000000000001E-3</v>
      </c>
      <c r="DX46" s="1">
        <v>6.9969999999999999</v>
      </c>
      <c r="DY46" s="1">
        <v>5.6000000000000001E-2</v>
      </c>
      <c r="DZ46" s="1">
        <v>0.93494999999999995</v>
      </c>
      <c r="EA46" s="1">
        <v>7.7400000000000004E-3</v>
      </c>
      <c r="EB46" s="1">
        <v>1.0331999999999999</v>
      </c>
      <c r="EC46" s="1">
        <v>5.0000000000000001E-4</v>
      </c>
      <c r="ED46" s="1">
        <v>0.69799999999999995</v>
      </c>
      <c r="EE46" s="1">
        <v>4.0000000000000001E-3</v>
      </c>
      <c r="EF46" s="1">
        <v>0.32800000000000001</v>
      </c>
      <c r="EG46" s="1">
        <v>6.0000000000000001E-3</v>
      </c>
    </row>
    <row r="47" spans="1:137" x14ac:dyDescent="0.25">
      <c r="A47" s="1">
        <v>727213</v>
      </c>
      <c r="B47" s="1">
        <v>142.6</v>
      </c>
      <c r="C47" s="1">
        <v>30.7</v>
      </c>
      <c r="D47" s="1">
        <v>172.5</v>
      </c>
      <c r="E47" s="1">
        <v>6.6619999999999999</v>
      </c>
      <c r="F47" s="1">
        <v>454</v>
      </c>
      <c r="G47" s="1">
        <v>7.3280000000000003</v>
      </c>
      <c r="H47" s="1">
        <v>736.3</v>
      </c>
      <c r="I47" s="1">
        <v>29.62</v>
      </c>
      <c r="J47" s="1">
        <v>280</v>
      </c>
      <c r="K47" s="1">
        <v>23.76</v>
      </c>
      <c r="L47" s="1">
        <v>890.6</v>
      </c>
      <c r="M47" s="1">
        <v>61.28</v>
      </c>
      <c r="N47" s="1">
        <v>1.05305</v>
      </c>
      <c r="O47" s="1">
        <v>1.5339999999999999E-2</v>
      </c>
      <c r="P47" s="1">
        <v>1.24902</v>
      </c>
      <c r="Q47" s="1">
        <v>7.7799999999999996E-3</v>
      </c>
      <c r="R47" s="1">
        <v>153.69999999999999</v>
      </c>
      <c r="S47" s="1">
        <v>1.212</v>
      </c>
      <c r="T47" s="1">
        <v>0.432</v>
      </c>
      <c r="U47" s="1">
        <v>0.16</v>
      </c>
      <c r="V47" s="1">
        <v>1.99</v>
      </c>
      <c r="W47" s="1">
        <v>0.308</v>
      </c>
      <c r="X47" s="1">
        <v>2.681</v>
      </c>
      <c r="Y47" s="1">
        <v>7.8E-2</v>
      </c>
      <c r="Z47" s="1">
        <v>2090</v>
      </c>
      <c r="AA47" s="1">
        <v>13.41</v>
      </c>
      <c r="AB47" s="1">
        <v>-0.159</v>
      </c>
      <c r="AC47" s="1">
        <v>4.0000000000000001E-3</v>
      </c>
      <c r="AD47" s="1">
        <v>3.3660000000000001</v>
      </c>
      <c r="AE47" s="1">
        <v>0.32600000000000001</v>
      </c>
      <c r="AF47" s="1">
        <v>41.46</v>
      </c>
      <c r="AG47" s="1">
        <v>0.53800000000000003</v>
      </c>
      <c r="AH47" s="1">
        <v>101.3</v>
      </c>
      <c r="AI47" s="1">
        <v>6.3319999999999999</v>
      </c>
      <c r="AJ47" s="1">
        <v>0.53400000000000003</v>
      </c>
      <c r="AK47" s="1">
        <v>3.7999999999999999E-2</v>
      </c>
      <c r="AL47" s="1">
        <v>1.01525</v>
      </c>
      <c r="AM47" s="1">
        <v>1.414E-2</v>
      </c>
      <c r="AN47" s="1">
        <v>1.1585399999999999</v>
      </c>
      <c r="AO47" s="1">
        <v>3.4199999999999999E-3</v>
      </c>
      <c r="AP47" s="1">
        <v>-0.74</v>
      </c>
      <c r="AQ47" s="1">
        <v>0.68400000000000005</v>
      </c>
      <c r="AR47" s="1">
        <v>-12.43</v>
      </c>
      <c r="AS47" s="1">
        <v>7.1920000000000002</v>
      </c>
      <c r="AT47" s="1">
        <v>0.313</v>
      </c>
      <c r="AU47" s="1">
        <v>3.7999999999999999E-2</v>
      </c>
      <c r="AV47" s="1">
        <v>3.7970000000000002</v>
      </c>
      <c r="AW47" s="1">
        <v>0.158</v>
      </c>
      <c r="AX47" s="1">
        <v>0.99202000000000001</v>
      </c>
      <c r="AY47" s="1">
        <v>1.9560000000000001E-2</v>
      </c>
      <c r="AZ47" s="1">
        <v>1.1237999999999999</v>
      </c>
      <c r="BA47" s="1">
        <v>9.1199999999999996E-3</v>
      </c>
      <c r="BB47" s="1">
        <v>2.8839999999999999</v>
      </c>
      <c r="BC47" s="1">
        <v>4.5999999999999999E-2</v>
      </c>
      <c r="BD47" s="1">
        <v>0.3</v>
      </c>
      <c r="BE47" s="1">
        <v>7.8E-2</v>
      </c>
      <c r="BF47" s="1">
        <v>-3.5000000000000003E-2</v>
      </c>
      <c r="BG47" s="1">
        <v>4.0000000000000001E-3</v>
      </c>
      <c r="BH47" s="1">
        <v>-7.0000000000000001E-3</v>
      </c>
      <c r="BI47" s="1">
        <v>2E-3</v>
      </c>
      <c r="BJ47" s="1">
        <v>-1.4999999999999999E-2</v>
      </c>
      <c r="BK47" s="1">
        <v>4.0000000000000001E-3</v>
      </c>
      <c r="BL47" s="1">
        <v>-0.127</v>
      </c>
      <c r="BM47" s="1">
        <v>0.11</v>
      </c>
      <c r="BN47" s="1">
        <v>0.13400000000000001</v>
      </c>
      <c r="BO47" s="1">
        <v>6.8000000000000005E-2</v>
      </c>
      <c r="BP47" s="1">
        <v>0.97470000000000001</v>
      </c>
      <c r="BQ47" s="1">
        <v>1.7160000000000002E-2</v>
      </c>
      <c r="BR47" s="1">
        <v>1.1148</v>
      </c>
      <c r="BS47" s="1">
        <v>1.8600000000000001E-3</v>
      </c>
      <c r="BT47" s="1">
        <v>1.2130000000000001</v>
      </c>
      <c r="BU47" s="1">
        <v>0.182</v>
      </c>
      <c r="BV47" s="1">
        <v>-9.7000000000000003E-2</v>
      </c>
      <c r="BW47" s="1">
        <v>2.8000000000000001E-2</v>
      </c>
      <c r="BX47" s="1">
        <v>-0.375</v>
      </c>
      <c r="BY47" s="1">
        <v>3.5999999999999997E-2</v>
      </c>
      <c r="BZ47" s="1">
        <v>1.2E-2</v>
      </c>
      <c r="CA47" s="1">
        <v>2E-3</v>
      </c>
      <c r="CB47" s="1">
        <v>14.85</v>
      </c>
      <c r="CC47" s="1">
        <v>0.20799999999999999</v>
      </c>
      <c r="CD47" s="1">
        <v>14.68</v>
      </c>
      <c r="CE47" s="1">
        <v>7.8E-2</v>
      </c>
      <c r="CF47" s="1">
        <v>0.52700000000000002</v>
      </c>
      <c r="CG47" s="1">
        <v>0.03</v>
      </c>
      <c r="CH47" s="1">
        <v>1.179</v>
      </c>
      <c r="CI47" s="1">
        <v>0.03</v>
      </c>
      <c r="CJ47" s="1">
        <v>0.10100000000000001</v>
      </c>
      <c r="CK47" s="1">
        <v>4.0000000000000001E-3</v>
      </c>
      <c r="CL47" s="1">
        <v>0.39100000000000001</v>
      </c>
      <c r="CM47" s="1">
        <v>3.2000000000000001E-2</v>
      </c>
      <c r="CN47" s="1">
        <v>5.3999999999999999E-2</v>
      </c>
      <c r="CO47" s="1">
        <v>2.1999999999999999E-2</v>
      </c>
      <c r="CP47" s="1">
        <v>1.2999999999999999E-2</v>
      </c>
      <c r="CQ47" s="1">
        <v>2E-3</v>
      </c>
      <c r="CR47" s="1">
        <v>8.3000000000000004E-2</v>
      </c>
      <c r="CS47" s="1">
        <v>1.7999999999999999E-2</v>
      </c>
      <c r="CT47" s="1">
        <v>8.0000000000000002E-3</v>
      </c>
      <c r="CU47" s="1">
        <v>2E-3</v>
      </c>
      <c r="CV47" s="1">
        <v>4.9000000000000002E-2</v>
      </c>
      <c r="CW47" s="1">
        <v>4.0000000000000001E-3</v>
      </c>
      <c r="CX47" s="1">
        <v>7.0000000000000001E-3</v>
      </c>
      <c r="CY47" s="1">
        <v>0</v>
      </c>
      <c r="CZ47" s="1">
        <v>4.1000000000000002E-2</v>
      </c>
      <c r="DA47" s="1">
        <v>1.4E-2</v>
      </c>
      <c r="DB47" s="1">
        <v>2E-3</v>
      </c>
      <c r="DC47" s="1">
        <v>2E-3</v>
      </c>
      <c r="DD47" s="1">
        <v>1.4E-2</v>
      </c>
      <c r="DE47" s="1">
        <v>0.01</v>
      </c>
      <c r="DF47" s="1">
        <v>0</v>
      </c>
      <c r="DG47" s="1">
        <v>0</v>
      </c>
      <c r="DH47" s="1">
        <v>0.03</v>
      </c>
      <c r="DI47" s="1">
        <v>0</v>
      </c>
      <c r="DJ47" s="1">
        <v>0.189</v>
      </c>
      <c r="DK47" s="1">
        <v>2.4E-2</v>
      </c>
      <c r="DL47" s="1">
        <v>-8.0000000000000002E-3</v>
      </c>
      <c r="DM47" s="1">
        <v>2E-3</v>
      </c>
      <c r="DN47" s="1">
        <v>-5.0000000000000001E-3</v>
      </c>
      <c r="DO47" s="1">
        <v>0</v>
      </c>
      <c r="DP47" s="1">
        <v>-7.0000000000000001E-3</v>
      </c>
      <c r="DQ47" s="1">
        <v>0</v>
      </c>
      <c r="DR47" s="1">
        <v>-8.9999999999999993E-3</v>
      </c>
      <c r="DS47" s="1">
        <v>2E-3</v>
      </c>
      <c r="DT47" s="1">
        <v>4.0000000000000001E-3</v>
      </c>
      <c r="DU47" s="1">
        <v>2.8000000000000001E-2</v>
      </c>
      <c r="DV47" s="1">
        <v>-2.1999999999999999E-2</v>
      </c>
      <c r="DW47" s="1">
        <v>2E-3</v>
      </c>
      <c r="DX47" s="1">
        <v>1.7310000000000001</v>
      </c>
      <c r="DY47" s="1">
        <v>0.13</v>
      </c>
      <c r="DZ47" s="1">
        <v>0.93154999999999999</v>
      </c>
      <c r="EA47" s="1">
        <v>1.272E-2</v>
      </c>
      <c r="EB47" s="1">
        <v>1.0208900000000001</v>
      </c>
      <c r="EC47" s="1">
        <v>6.3800000000000003E-3</v>
      </c>
      <c r="ED47" s="1">
        <v>8.8999999999999996E-2</v>
      </c>
      <c r="EE47" s="1">
        <v>6.0000000000000001E-3</v>
      </c>
      <c r="EF47" s="1">
        <v>0.13700000000000001</v>
      </c>
      <c r="EG47" s="1">
        <v>4.0000000000000001E-3</v>
      </c>
    </row>
    <row r="48" spans="1:137" x14ac:dyDescent="0.25">
      <c r="A48" s="1">
        <v>608127</v>
      </c>
      <c r="B48" s="1">
        <v>2861</v>
      </c>
      <c r="C48" s="1">
        <v>17.423999999999999</v>
      </c>
      <c r="D48" s="1">
        <v>2691</v>
      </c>
      <c r="E48" s="1">
        <v>14.023999999999999</v>
      </c>
      <c r="F48" s="1">
        <v>2274</v>
      </c>
      <c r="G48" s="1">
        <v>13.641999999999999</v>
      </c>
      <c r="H48" s="1">
        <v>2637</v>
      </c>
      <c r="I48" s="1">
        <v>18.155999999999999</v>
      </c>
      <c r="J48" s="1">
        <v>1206</v>
      </c>
      <c r="K48" s="1">
        <v>1.284</v>
      </c>
      <c r="L48" s="1">
        <v>225400</v>
      </c>
      <c r="M48" s="1">
        <v>788.2</v>
      </c>
      <c r="N48" s="1">
        <v>1.0667</v>
      </c>
      <c r="O48" s="1">
        <v>6.7799999999999996E-3</v>
      </c>
      <c r="P48" s="1">
        <v>1.23282</v>
      </c>
      <c r="Q48" s="1">
        <v>8.1200000000000005E-3</v>
      </c>
      <c r="R48" s="1">
        <v>969.8</v>
      </c>
      <c r="S48" s="1">
        <v>5.8659999999999997</v>
      </c>
      <c r="T48" s="1">
        <v>-3.0630000000000002</v>
      </c>
      <c r="U48" s="1">
        <v>0.23200000000000001</v>
      </c>
      <c r="V48" s="1">
        <v>24.76</v>
      </c>
      <c r="W48" s="1">
        <v>0.27800000000000002</v>
      </c>
      <c r="X48" s="1">
        <v>102.3</v>
      </c>
      <c r="Y48" s="1">
        <v>0.33800000000000002</v>
      </c>
      <c r="Z48" s="1">
        <v>9565</v>
      </c>
      <c r="AA48" s="1">
        <v>134.19999999999999</v>
      </c>
      <c r="AB48" s="1">
        <v>0.72199999999999998</v>
      </c>
      <c r="AC48" s="1">
        <v>7.5999999999999998E-2</v>
      </c>
      <c r="AD48" s="1">
        <v>34.83</v>
      </c>
      <c r="AE48" s="1">
        <v>0.27800000000000002</v>
      </c>
      <c r="AF48" s="1">
        <v>354.4</v>
      </c>
      <c r="AG48" s="1">
        <v>0.876</v>
      </c>
      <c r="AH48" s="1">
        <v>539.6</v>
      </c>
      <c r="AI48" s="1">
        <v>1.6459999999999999</v>
      </c>
      <c r="AJ48" s="1">
        <v>4.9530000000000003</v>
      </c>
      <c r="AK48" s="1">
        <v>0.11</v>
      </c>
      <c r="AL48" s="1">
        <v>1.02691</v>
      </c>
      <c r="AM48" s="1">
        <v>1.554E-2</v>
      </c>
      <c r="AN48" s="1">
        <v>1.14317</v>
      </c>
      <c r="AO48" s="1">
        <v>9.3399999999999993E-3</v>
      </c>
      <c r="AP48" s="1">
        <v>0.46</v>
      </c>
      <c r="AQ48" s="1">
        <v>0.88800000000000001</v>
      </c>
      <c r="AR48" s="1">
        <v>-8.8960000000000008</v>
      </c>
      <c r="AS48" s="1">
        <v>12.34</v>
      </c>
      <c r="AT48" s="1">
        <v>1.4119999999999999</v>
      </c>
      <c r="AU48" s="1">
        <v>2.1999999999999999E-2</v>
      </c>
      <c r="AV48" s="1">
        <v>622.70000000000005</v>
      </c>
      <c r="AW48" s="1">
        <v>6.4960000000000004</v>
      </c>
      <c r="AX48" s="1">
        <v>1.0108699999999999</v>
      </c>
      <c r="AY48" s="1">
        <v>1.584E-2</v>
      </c>
      <c r="AZ48" s="1">
        <v>1.11886</v>
      </c>
      <c r="BA48" s="1">
        <v>1.5100000000000001E-2</v>
      </c>
      <c r="BB48" s="1">
        <v>6.8559999999999999</v>
      </c>
      <c r="BC48" s="1">
        <v>3.2000000000000001E-2</v>
      </c>
      <c r="BD48" s="1">
        <v>3.8820000000000001</v>
      </c>
      <c r="BE48" s="1">
        <v>0.22</v>
      </c>
      <c r="BF48" s="1">
        <v>-3.2000000000000001E-2</v>
      </c>
      <c r="BG48" s="1">
        <v>6.0000000000000001E-3</v>
      </c>
      <c r="BH48" s="1">
        <v>8.0000000000000002E-3</v>
      </c>
      <c r="BI48" s="1">
        <v>4.0000000000000001E-3</v>
      </c>
      <c r="BJ48" s="1">
        <v>0.17499999999999999</v>
      </c>
      <c r="BK48" s="1">
        <v>1.4E-2</v>
      </c>
      <c r="BL48" s="1">
        <v>7.0049999999999999</v>
      </c>
      <c r="BM48" s="1">
        <v>6.4000000000000001E-2</v>
      </c>
      <c r="BN48" s="1">
        <v>1.238</v>
      </c>
      <c r="BO48" s="1">
        <v>0.11799999999999999</v>
      </c>
      <c r="BP48" s="1">
        <v>0.99038999999999999</v>
      </c>
      <c r="BQ48" s="1">
        <v>1.4760000000000001E-2</v>
      </c>
      <c r="BR48" s="1">
        <v>1.1085700000000001</v>
      </c>
      <c r="BS48" s="1">
        <v>8.2199999999999999E-3</v>
      </c>
      <c r="BT48" s="1">
        <v>9.7420000000000009</v>
      </c>
      <c r="BU48" s="1">
        <v>0.25800000000000001</v>
      </c>
      <c r="BV48" s="1">
        <v>2.5409999999999999</v>
      </c>
      <c r="BW48" s="1">
        <v>0.01</v>
      </c>
      <c r="BX48" s="1">
        <v>-0.33600000000000002</v>
      </c>
      <c r="BY48" s="1">
        <v>0.02</v>
      </c>
      <c r="BZ48" s="1">
        <v>4.2999999999999997E-2</v>
      </c>
      <c r="CA48" s="1">
        <v>4.0000000000000001E-3</v>
      </c>
      <c r="CB48" s="1">
        <v>171.2</v>
      </c>
      <c r="CC48" s="1">
        <v>1.73</v>
      </c>
      <c r="CD48" s="1">
        <v>168.8</v>
      </c>
      <c r="CE48" s="1">
        <v>0.45</v>
      </c>
      <c r="CF48" s="1">
        <v>3.7759999999999998</v>
      </c>
      <c r="CG48" s="1">
        <v>3.5999999999999997E-2</v>
      </c>
      <c r="CH48" s="1">
        <v>5.3129999999999997</v>
      </c>
      <c r="CI48" s="1">
        <v>7.8E-2</v>
      </c>
      <c r="CJ48" s="1">
        <v>0.56699999999999995</v>
      </c>
      <c r="CK48" s="1">
        <v>8.0000000000000002E-3</v>
      </c>
      <c r="CL48" s="1">
        <v>2.1960000000000002</v>
      </c>
      <c r="CM48" s="1">
        <v>7.5999999999999998E-2</v>
      </c>
      <c r="CN48" s="1">
        <v>0.39700000000000002</v>
      </c>
      <c r="CO48" s="1">
        <v>3.2000000000000001E-2</v>
      </c>
      <c r="CP48" s="1">
        <v>0.126</v>
      </c>
      <c r="CQ48" s="1">
        <v>8.0000000000000002E-3</v>
      </c>
      <c r="CR48" s="1">
        <v>0.41799999999999998</v>
      </c>
      <c r="CS48" s="1">
        <v>6.4000000000000001E-2</v>
      </c>
      <c r="CT48" s="1">
        <v>5.3999999999999999E-2</v>
      </c>
      <c r="CU48" s="1">
        <v>2E-3</v>
      </c>
      <c r="CV48" s="1">
        <v>0.29199999999999998</v>
      </c>
      <c r="CW48" s="1">
        <v>1.7999999999999999E-2</v>
      </c>
      <c r="CX48" s="1">
        <v>5.5E-2</v>
      </c>
      <c r="CY48" s="1">
        <v>4.0000000000000001E-3</v>
      </c>
      <c r="CZ48" s="1">
        <v>0.16200000000000001</v>
      </c>
      <c r="DA48" s="1">
        <v>2E-3</v>
      </c>
      <c r="DB48" s="1">
        <v>1.7000000000000001E-2</v>
      </c>
      <c r="DC48" s="1">
        <v>4.0000000000000001E-3</v>
      </c>
      <c r="DD48" s="1">
        <v>0.11</v>
      </c>
      <c r="DE48" s="1">
        <v>1.2E-2</v>
      </c>
      <c r="DF48" s="1">
        <v>1.4999999999999999E-2</v>
      </c>
      <c r="DG48" s="1">
        <v>4.0000000000000001E-3</v>
      </c>
      <c r="DH48" s="1">
        <v>0.27700000000000002</v>
      </c>
      <c r="DI48" s="1">
        <v>2E-3</v>
      </c>
      <c r="DJ48" s="1">
        <v>0.53300000000000003</v>
      </c>
      <c r="DK48" s="1">
        <v>3.2000000000000001E-2</v>
      </c>
      <c r="DL48" s="1">
        <v>-6.0000000000000001E-3</v>
      </c>
      <c r="DM48" s="1">
        <v>2E-3</v>
      </c>
      <c r="DN48" s="1">
        <v>-4.0000000000000001E-3</v>
      </c>
      <c r="DO48" s="1">
        <v>2E-3</v>
      </c>
      <c r="DP48" s="1">
        <v>4.0000000000000001E-3</v>
      </c>
      <c r="DQ48" s="1">
        <v>4.0000000000000001E-3</v>
      </c>
      <c r="DR48" s="1">
        <v>3.3000000000000002E-2</v>
      </c>
      <c r="DS48" s="1">
        <v>0.01</v>
      </c>
      <c r="DT48" s="1">
        <v>0.61</v>
      </c>
      <c r="DU48" s="1">
        <v>4.8000000000000001E-2</v>
      </c>
      <c r="DV48" s="1">
        <v>-3.0000000000000001E-3</v>
      </c>
      <c r="DW48" s="1">
        <v>4.0000000000000001E-3</v>
      </c>
      <c r="DX48" s="1">
        <v>14.1</v>
      </c>
      <c r="DY48" s="1">
        <v>0.11600000000000001</v>
      </c>
      <c r="DZ48" s="1">
        <v>0.94833999999999996</v>
      </c>
      <c r="EA48" s="1">
        <v>9.2399999999999999E-3</v>
      </c>
      <c r="EB48" s="1">
        <v>1.03091</v>
      </c>
      <c r="EC48" s="1">
        <v>6.6E-3</v>
      </c>
      <c r="ED48" s="1">
        <v>0.26</v>
      </c>
      <c r="EE48" s="1">
        <v>4.0000000000000001E-3</v>
      </c>
      <c r="EF48" s="1">
        <v>1.538</v>
      </c>
      <c r="EG48" s="1">
        <v>0.03</v>
      </c>
    </row>
    <row r="49" spans="1:137" x14ac:dyDescent="0.25">
      <c r="A49" s="1">
        <v>573121</v>
      </c>
      <c r="B49" s="1">
        <v>21190</v>
      </c>
      <c r="C49" s="1">
        <v>98.54</v>
      </c>
      <c r="D49" s="1">
        <v>24740</v>
      </c>
      <c r="E49" s="1">
        <v>137.96</v>
      </c>
      <c r="F49" s="1">
        <v>28890</v>
      </c>
      <c r="G49" s="1">
        <v>119.86</v>
      </c>
      <c r="H49" s="1">
        <v>92490</v>
      </c>
      <c r="I49" s="1">
        <v>964.4</v>
      </c>
      <c r="J49" s="1">
        <v>12630</v>
      </c>
      <c r="K49" s="1">
        <v>84.54</v>
      </c>
      <c r="L49" s="1">
        <v>171100</v>
      </c>
      <c r="M49" s="1">
        <v>988</v>
      </c>
      <c r="N49" s="1">
        <v>0.99787999999999999</v>
      </c>
      <c r="O49" s="1">
        <v>1.042E-2</v>
      </c>
      <c r="P49" s="1">
        <v>1.1872</v>
      </c>
      <c r="Q49" s="1">
        <v>1.3599999999999999E-2</v>
      </c>
      <c r="R49" s="1">
        <v>7700</v>
      </c>
      <c r="S49" s="1">
        <v>93.6</v>
      </c>
      <c r="T49" s="1">
        <v>15.08</v>
      </c>
      <c r="U49" s="1">
        <v>1.484</v>
      </c>
      <c r="V49" s="1">
        <v>228.5</v>
      </c>
      <c r="W49" s="1">
        <v>2.4319999999999999</v>
      </c>
      <c r="X49" s="1">
        <v>592.4</v>
      </c>
      <c r="Y49" s="1">
        <v>4.0880000000000001</v>
      </c>
      <c r="Z49" s="1">
        <v>237400</v>
      </c>
      <c r="AA49" s="1">
        <v>2378</v>
      </c>
      <c r="AB49" s="1">
        <v>10.78</v>
      </c>
      <c r="AC49" s="1">
        <v>9.8000000000000004E-2</v>
      </c>
      <c r="AD49" s="1">
        <v>111.3</v>
      </c>
      <c r="AE49" s="1">
        <v>1.484</v>
      </c>
      <c r="AF49" s="1">
        <v>1614</v>
      </c>
      <c r="AG49" s="1">
        <v>7.3179999999999996</v>
      </c>
      <c r="AH49" s="1">
        <v>2414</v>
      </c>
      <c r="AI49" s="1">
        <v>8.8019999999999996</v>
      </c>
      <c r="AJ49" s="1">
        <v>42.91</v>
      </c>
      <c r="AK49" s="1">
        <v>0.17</v>
      </c>
      <c r="AL49" s="1">
        <v>0.96636</v>
      </c>
      <c r="AM49" s="1">
        <v>2.2159999999999999E-2</v>
      </c>
      <c r="AN49" s="1">
        <v>1.11137</v>
      </c>
      <c r="AO49" s="1">
        <v>3.7200000000000002E-3</v>
      </c>
      <c r="AP49" s="1">
        <v>37.630000000000003</v>
      </c>
      <c r="AQ49" s="1">
        <v>3.548</v>
      </c>
      <c r="AR49" s="1">
        <v>6.0309999999999997</v>
      </c>
      <c r="AS49" s="1">
        <v>16.423999999999999</v>
      </c>
      <c r="AT49" s="1">
        <v>25.19</v>
      </c>
      <c r="AU49" s="1">
        <v>0.318</v>
      </c>
      <c r="AV49" s="1">
        <v>1506</v>
      </c>
      <c r="AW49" s="1">
        <v>7.7240000000000002</v>
      </c>
      <c r="AX49" s="1">
        <v>0.95303000000000004</v>
      </c>
      <c r="AY49" s="1">
        <v>1.2279999999999999E-2</v>
      </c>
      <c r="AZ49" s="1">
        <v>1.08724</v>
      </c>
      <c r="BA49" s="1">
        <v>5.2399999999999999E-3</v>
      </c>
      <c r="BB49" s="1">
        <v>5.7750000000000004</v>
      </c>
      <c r="BC49" s="1">
        <v>0.04</v>
      </c>
      <c r="BD49" s="1">
        <v>53.79</v>
      </c>
      <c r="BE49" s="1">
        <v>0.73199999999999998</v>
      </c>
      <c r="BF49" s="1">
        <v>2E-3</v>
      </c>
      <c r="BG49" s="1">
        <v>4.0000000000000001E-3</v>
      </c>
      <c r="BH49" s="1">
        <v>2.4E-2</v>
      </c>
      <c r="BI49" s="1">
        <v>6.0000000000000001E-3</v>
      </c>
      <c r="BJ49" s="1">
        <v>0.40400000000000003</v>
      </c>
      <c r="BK49" s="1">
        <v>4.3999999999999997E-2</v>
      </c>
      <c r="BL49" s="1">
        <v>31.89</v>
      </c>
      <c r="BM49" s="1">
        <v>1.03</v>
      </c>
      <c r="BN49" s="1">
        <v>4.2119999999999997</v>
      </c>
      <c r="BO49" s="1">
        <v>0.1</v>
      </c>
      <c r="BP49" s="1">
        <v>0.94123000000000001</v>
      </c>
      <c r="BQ49" s="1">
        <v>1.9040000000000001E-2</v>
      </c>
      <c r="BR49" s="1">
        <v>1.07762</v>
      </c>
      <c r="BS49" s="1">
        <v>3.5000000000000001E-3</v>
      </c>
      <c r="BT49" s="1">
        <v>124.4</v>
      </c>
      <c r="BU49" s="1">
        <v>0.57599999999999996</v>
      </c>
      <c r="BV49" s="1">
        <v>8.1890000000000001</v>
      </c>
      <c r="BW49" s="1">
        <v>9.4E-2</v>
      </c>
      <c r="BX49" s="1">
        <v>-0.27500000000000002</v>
      </c>
      <c r="BY49" s="1">
        <v>9.4E-2</v>
      </c>
      <c r="BZ49" s="1">
        <v>1.5640000000000001</v>
      </c>
      <c r="CA49" s="1">
        <v>2.8000000000000001E-2</v>
      </c>
      <c r="CB49" s="1">
        <v>1529</v>
      </c>
      <c r="CC49" s="1">
        <v>3.214</v>
      </c>
      <c r="CD49" s="1">
        <v>1786</v>
      </c>
      <c r="CE49" s="1">
        <v>7.8819999999999997</v>
      </c>
      <c r="CF49" s="1">
        <v>39.11</v>
      </c>
      <c r="CG49" s="1">
        <v>0.27</v>
      </c>
      <c r="CH49" s="1">
        <v>32.42</v>
      </c>
      <c r="CI49" s="1">
        <v>0.36199999999999999</v>
      </c>
      <c r="CJ49" s="1">
        <v>2.835</v>
      </c>
      <c r="CK49" s="1">
        <v>3.7999999999999999E-2</v>
      </c>
      <c r="CL49" s="1">
        <v>9.2279999999999998</v>
      </c>
      <c r="CM49" s="1">
        <v>5.6000000000000001E-2</v>
      </c>
      <c r="CN49" s="1">
        <v>1.661</v>
      </c>
      <c r="CO49" s="1">
        <v>0.01</v>
      </c>
      <c r="CP49" s="1">
        <v>0.59299999999999997</v>
      </c>
      <c r="CQ49" s="1">
        <v>0.04</v>
      </c>
      <c r="CR49" s="1">
        <v>2.0590000000000002</v>
      </c>
      <c r="CS49" s="1">
        <v>1.7999999999999999E-2</v>
      </c>
      <c r="CT49" s="1">
        <v>0.253</v>
      </c>
      <c r="CU49" s="1">
        <v>2E-3</v>
      </c>
      <c r="CV49" s="1">
        <v>1.254</v>
      </c>
      <c r="CW49" s="1">
        <v>4.8000000000000001E-2</v>
      </c>
      <c r="CX49" s="1">
        <v>0.25700000000000001</v>
      </c>
      <c r="CY49" s="1">
        <v>8.0000000000000002E-3</v>
      </c>
      <c r="CZ49" s="1">
        <v>0.83199999999999996</v>
      </c>
      <c r="DA49" s="1">
        <v>6.0000000000000001E-3</v>
      </c>
      <c r="DB49" s="1">
        <v>0.107</v>
      </c>
      <c r="DC49" s="1">
        <v>6.0000000000000001E-3</v>
      </c>
      <c r="DD49" s="1">
        <v>0.73499999999999999</v>
      </c>
      <c r="DE49" s="1">
        <v>1.4E-2</v>
      </c>
      <c r="DF49" s="1">
        <v>0.108</v>
      </c>
      <c r="DG49" s="1">
        <v>6.0000000000000001E-3</v>
      </c>
      <c r="DH49" s="1">
        <v>0.745</v>
      </c>
      <c r="DI49" s="1">
        <v>8.0000000000000002E-3</v>
      </c>
      <c r="DJ49" s="1">
        <v>9.3109999999999999</v>
      </c>
      <c r="DK49" s="1">
        <v>3.7999999999999999E-2</v>
      </c>
      <c r="DL49" s="1">
        <v>1.0999999999999999E-2</v>
      </c>
      <c r="DM49" s="1">
        <v>8.0000000000000002E-3</v>
      </c>
      <c r="DN49" s="1">
        <v>0.01</v>
      </c>
      <c r="DO49" s="1">
        <v>4.0000000000000001E-3</v>
      </c>
      <c r="DP49" s="1">
        <v>0.03</v>
      </c>
      <c r="DQ49" s="1">
        <v>6.0000000000000001E-3</v>
      </c>
      <c r="DR49" s="1">
        <v>0.192</v>
      </c>
      <c r="DS49" s="1">
        <v>1.6E-2</v>
      </c>
      <c r="DT49" s="1">
        <v>2.1640000000000001</v>
      </c>
      <c r="DU49" s="1">
        <v>0.122</v>
      </c>
      <c r="DV49" s="1">
        <v>0.14799999999999999</v>
      </c>
      <c r="DW49" s="1">
        <v>6.0000000000000001E-3</v>
      </c>
      <c r="DX49" s="1">
        <v>44.84</v>
      </c>
      <c r="DY49" s="1">
        <v>9.6000000000000002E-2</v>
      </c>
      <c r="DZ49" s="1">
        <v>0.99988999999999995</v>
      </c>
      <c r="EA49" s="1">
        <v>1.9640000000000001E-2</v>
      </c>
      <c r="EB49" s="1">
        <v>1.0782099999999999</v>
      </c>
      <c r="EC49" s="1">
        <v>9.5200000000000007E-3</v>
      </c>
      <c r="ED49" s="1">
        <v>2.5920000000000001</v>
      </c>
      <c r="EE49" s="1">
        <v>2.5999999999999999E-2</v>
      </c>
      <c r="EF49" s="1">
        <v>26.8</v>
      </c>
      <c r="EG49" s="1">
        <v>0.436</v>
      </c>
    </row>
    <row r="50" spans="1:137" x14ac:dyDescent="0.25">
      <c r="A50" s="1">
        <v>573119</v>
      </c>
      <c r="B50" s="1">
        <v>16990</v>
      </c>
      <c r="C50" s="1">
        <v>70.58</v>
      </c>
      <c r="D50" s="1">
        <v>45090</v>
      </c>
      <c r="E50" s="1">
        <v>287</v>
      </c>
      <c r="F50" s="1">
        <v>32330</v>
      </c>
      <c r="G50" s="1">
        <v>112.62</v>
      </c>
      <c r="H50" s="1">
        <v>145600</v>
      </c>
      <c r="I50" s="1">
        <v>436.2</v>
      </c>
      <c r="J50" s="1">
        <v>17740</v>
      </c>
      <c r="K50" s="1">
        <v>35.340000000000003</v>
      </c>
      <c r="L50" s="1">
        <v>223200</v>
      </c>
      <c r="M50" s="1">
        <v>1957.4</v>
      </c>
      <c r="N50" s="1">
        <v>1.01132</v>
      </c>
      <c r="O50" s="1">
        <v>1.008E-2</v>
      </c>
      <c r="P50" s="1">
        <v>1.2088399999999999</v>
      </c>
      <c r="Q50" s="1">
        <v>9.7199999999999995E-3</v>
      </c>
      <c r="R50" s="1">
        <v>8712</v>
      </c>
      <c r="S50" s="1">
        <v>34.32</v>
      </c>
      <c r="T50" s="1">
        <v>47.37</v>
      </c>
      <c r="U50" s="1">
        <v>0.20399999999999999</v>
      </c>
      <c r="V50" s="1">
        <v>245.9</v>
      </c>
      <c r="W50" s="1">
        <v>2.6160000000000001</v>
      </c>
      <c r="X50" s="1">
        <v>718.7</v>
      </c>
      <c r="Y50" s="1">
        <v>4.67</v>
      </c>
      <c r="Z50" s="1">
        <v>307200</v>
      </c>
      <c r="AA50" s="1">
        <v>2128</v>
      </c>
      <c r="AB50" s="1">
        <v>14.48</v>
      </c>
      <c r="AC50" s="1">
        <v>0.08</v>
      </c>
      <c r="AD50" s="1">
        <v>129.9</v>
      </c>
      <c r="AE50" s="1">
        <v>0.56000000000000005</v>
      </c>
      <c r="AF50" s="1">
        <v>1949</v>
      </c>
      <c r="AG50" s="1">
        <v>2.516</v>
      </c>
      <c r="AH50" s="1">
        <v>2711</v>
      </c>
      <c r="AI50" s="1">
        <v>17.103999999999999</v>
      </c>
      <c r="AJ50" s="1">
        <v>48.22</v>
      </c>
      <c r="AK50" s="1">
        <v>0.71</v>
      </c>
      <c r="AL50" s="1">
        <v>0.97336999999999996</v>
      </c>
      <c r="AM50" s="1">
        <v>1.7340000000000001E-2</v>
      </c>
      <c r="AN50" s="1">
        <v>1.1338299999999999</v>
      </c>
      <c r="AO50" s="1">
        <v>1.022E-2</v>
      </c>
      <c r="AP50" s="1">
        <v>49.35</v>
      </c>
      <c r="AQ50" s="1">
        <v>3.5979999999999999</v>
      </c>
      <c r="AR50" s="1">
        <v>10.7</v>
      </c>
      <c r="AS50" s="1">
        <v>7.1440000000000001</v>
      </c>
      <c r="AT50" s="1">
        <v>27.12</v>
      </c>
      <c r="AU50" s="1">
        <v>0.17599999999999999</v>
      </c>
      <c r="AV50" s="1">
        <v>2202</v>
      </c>
      <c r="AW50" s="1">
        <v>8.7159999999999993</v>
      </c>
      <c r="AX50" s="1">
        <v>0.95601999999999998</v>
      </c>
      <c r="AY50" s="1">
        <v>2.1360000000000001E-2</v>
      </c>
      <c r="AZ50" s="1">
        <v>1.1001399999999999</v>
      </c>
      <c r="BA50" s="1">
        <v>1.192E-2</v>
      </c>
      <c r="BB50" s="1">
        <v>6.2789999999999999</v>
      </c>
      <c r="BC50" s="1">
        <v>0.114</v>
      </c>
      <c r="BD50" s="1">
        <v>66.319999999999993</v>
      </c>
      <c r="BE50" s="1">
        <v>0.66400000000000003</v>
      </c>
      <c r="BF50" s="1">
        <v>4.5999999999999999E-2</v>
      </c>
      <c r="BG50" s="1">
        <v>3.7999999999999999E-2</v>
      </c>
      <c r="BH50" s="1">
        <v>4.4999999999999998E-2</v>
      </c>
      <c r="BI50" s="1">
        <v>4.0000000000000001E-3</v>
      </c>
      <c r="BJ50" s="1">
        <v>0.62</v>
      </c>
      <c r="BK50" s="1">
        <v>2.8000000000000001E-2</v>
      </c>
      <c r="BL50" s="1">
        <v>21.22</v>
      </c>
      <c r="BM50" s="1">
        <v>0.35599999999999998</v>
      </c>
      <c r="BN50" s="1">
        <v>4.9740000000000002</v>
      </c>
      <c r="BO50" s="1">
        <v>0.312</v>
      </c>
      <c r="BP50" s="1">
        <v>0.94457000000000002</v>
      </c>
      <c r="BQ50" s="1">
        <v>1.8960000000000001E-2</v>
      </c>
      <c r="BR50" s="1">
        <v>1.0919399999999999</v>
      </c>
      <c r="BS50" s="1">
        <v>9.6600000000000002E-3</v>
      </c>
      <c r="BT50" s="1">
        <v>149</v>
      </c>
      <c r="BU50" s="1">
        <v>0.216</v>
      </c>
      <c r="BV50" s="1">
        <v>8.5690000000000008</v>
      </c>
      <c r="BW50" s="1">
        <v>7.8E-2</v>
      </c>
      <c r="BX50" s="1">
        <v>-0.20399999999999999</v>
      </c>
      <c r="BY50" s="1">
        <v>0.06</v>
      </c>
      <c r="BZ50" s="1">
        <v>1.5760000000000001</v>
      </c>
      <c r="CA50" s="1">
        <v>4.5999999999999999E-2</v>
      </c>
      <c r="CB50" s="1">
        <v>1722</v>
      </c>
      <c r="CC50" s="1">
        <v>13.4</v>
      </c>
      <c r="CD50" s="1">
        <v>2017</v>
      </c>
      <c r="CE50" s="1">
        <v>7.3360000000000003</v>
      </c>
      <c r="CF50" s="1">
        <v>49.85</v>
      </c>
      <c r="CG50" s="1">
        <v>0.74399999999999999</v>
      </c>
      <c r="CH50" s="1">
        <v>39.57</v>
      </c>
      <c r="CI50" s="1">
        <v>0.41799999999999998</v>
      </c>
      <c r="CJ50" s="1">
        <v>2.9940000000000002</v>
      </c>
      <c r="CK50" s="1">
        <v>1.6E-2</v>
      </c>
      <c r="CL50" s="1">
        <v>9.61</v>
      </c>
      <c r="CM50" s="1">
        <v>0.16800000000000001</v>
      </c>
      <c r="CN50" s="1">
        <v>1.74</v>
      </c>
      <c r="CO50" s="1">
        <v>3.7999999999999999E-2</v>
      </c>
      <c r="CP50" s="1">
        <v>0.622</v>
      </c>
      <c r="CQ50" s="1">
        <v>1.4E-2</v>
      </c>
      <c r="CR50" s="1">
        <v>2.2149999999999999</v>
      </c>
      <c r="CS50" s="1">
        <v>3.2000000000000001E-2</v>
      </c>
      <c r="CT50" s="1">
        <v>0.26100000000000001</v>
      </c>
      <c r="CU50" s="1">
        <v>0.01</v>
      </c>
      <c r="CV50" s="1">
        <v>1.2729999999999999</v>
      </c>
      <c r="CW50" s="1">
        <v>3.7999999999999999E-2</v>
      </c>
      <c r="CX50" s="1">
        <v>0.254</v>
      </c>
      <c r="CY50" s="1">
        <v>1.2E-2</v>
      </c>
      <c r="CZ50" s="1">
        <v>0.78800000000000003</v>
      </c>
      <c r="DA50" s="1">
        <v>2.1999999999999999E-2</v>
      </c>
      <c r="DB50" s="1">
        <v>0.10100000000000001</v>
      </c>
      <c r="DC50" s="1">
        <v>8.0000000000000002E-3</v>
      </c>
      <c r="DD50" s="1">
        <v>0.71599999999999997</v>
      </c>
      <c r="DE50" s="1">
        <v>1.4E-2</v>
      </c>
      <c r="DF50" s="1">
        <v>0.106</v>
      </c>
      <c r="DG50" s="1">
        <v>0</v>
      </c>
      <c r="DH50" s="1">
        <v>0.93</v>
      </c>
      <c r="DI50" s="1">
        <v>4.0000000000000001E-3</v>
      </c>
      <c r="DJ50" s="1">
        <v>14.06</v>
      </c>
      <c r="DK50" s="1">
        <v>0.03</v>
      </c>
      <c r="DL50" s="1">
        <v>1.0999999999999999E-2</v>
      </c>
      <c r="DM50" s="1">
        <v>2E-3</v>
      </c>
      <c r="DN50" s="1">
        <v>1.6E-2</v>
      </c>
      <c r="DO50" s="1">
        <v>4.0000000000000001E-3</v>
      </c>
      <c r="DP50" s="1">
        <v>4.2000000000000003E-2</v>
      </c>
      <c r="DQ50" s="1">
        <v>6.0000000000000001E-3</v>
      </c>
      <c r="DR50" s="1">
        <v>0.223</v>
      </c>
      <c r="DS50" s="1">
        <v>2.1999999999999999E-2</v>
      </c>
      <c r="DT50" s="1">
        <v>3.28</v>
      </c>
      <c r="DU50" s="1">
        <v>0.1</v>
      </c>
      <c r="DV50" s="1">
        <v>0.16400000000000001</v>
      </c>
      <c r="DW50" s="1">
        <v>6.0000000000000001E-3</v>
      </c>
      <c r="DX50" s="1">
        <v>54.41</v>
      </c>
      <c r="DY50" s="1">
        <v>0.53</v>
      </c>
      <c r="DZ50" s="1">
        <v>1.0092399999999999</v>
      </c>
      <c r="EA50" s="1">
        <v>1.24E-2</v>
      </c>
      <c r="EB50" s="1">
        <v>1.0956900000000001</v>
      </c>
      <c r="EC50" s="1">
        <v>6.8599999999999998E-3</v>
      </c>
      <c r="ED50" s="1">
        <v>2.8769999999999998</v>
      </c>
      <c r="EE50" s="1">
        <v>4.5999999999999999E-2</v>
      </c>
      <c r="EF50" s="1">
        <v>37.799999999999997</v>
      </c>
      <c r="EG50" s="1">
        <v>0.26</v>
      </c>
    </row>
    <row r="51" spans="1:137" x14ac:dyDescent="0.25">
      <c r="A51" s="1">
        <v>573130</v>
      </c>
      <c r="B51" s="1">
        <v>9508</v>
      </c>
      <c r="C51" s="1">
        <v>58.46</v>
      </c>
      <c r="D51" s="1">
        <v>17610</v>
      </c>
      <c r="E51" s="1">
        <v>134.6</v>
      </c>
      <c r="F51" s="1">
        <v>31720</v>
      </c>
      <c r="G51" s="1">
        <v>88.52</v>
      </c>
      <c r="H51" s="1">
        <v>116500</v>
      </c>
      <c r="I51" s="1">
        <v>925.8</v>
      </c>
      <c r="J51" s="1">
        <v>13690</v>
      </c>
      <c r="K51" s="1">
        <v>164.42</v>
      </c>
      <c r="L51" s="1">
        <v>66700</v>
      </c>
      <c r="M51" s="1">
        <v>1067.2</v>
      </c>
      <c r="N51" s="1">
        <v>1.03766</v>
      </c>
      <c r="O51" s="1">
        <v>1.6920000000000001E-2</v>
      </c>
      <c r="P51" s="1">
        <v>1.2636000000000001</v>
      </c>
      <c r="Q51" s="1">
        <v>1.2760000000000001E-2</v>
      </c>
      <c r="R51" s="1">
        <v>19600</v>
      </c>
      <c r="S51" s="1">
        <v>63</v>
      </c>
      <c r="T51" s="1">
        <v>-13.81</v>
      </c>
      <c r="U51" s="1">
        <v>0.73799999999999999</v>
      </c>
      <c r="V51" s="1">
        <v>151</v>
      </c>
      <c r="W51" s="1">
        <v>0.66</v>
      </c>
      <c r="X51" s="1">
        <v>827.6</v>
      </c>
      <c r="Y51" s="1">
        <v>3.3119999999999998</v>
      </c>
      <c r="Z51" s="1">
        <v>195800</v>
      </c>
      <c r="AA51" s="1">
        <v>3136</v>
      </c>
      <c r="AB51" s="1">
        <v>11.05</v>
      </c>
      <c r="AC51" s="1">
        <v>9.6000000000000002E-2</v>
      </c>
      <c r="AD51" s="1">
        <v>66.97</v>
      </c>
      <c r="AE51" s="1">
        <v>0.95199999999999996</v>
      </c>
      <c r="AF51" s="1">
        <v>1485</v>
      </c>
      <c r="AG51" s="1">
        <v>10.327999999999999</v>
      </c>
      <c r="AH51" s="1">
        <v>5832</v>
      </c>
      <c r="AI51" s="1">
        <v>9.8079999999999998</v>
      </c>
      <c r="AJ51" s="1">
        <v>47.55</v>
      </c>
      <c r="AK51" s="1">
        <v>0.21199999999999999</v>
      </c>
      <c r="AL51" s="1">
        <v>1.0024</v>
      </c>
      <c r="AM51" s="1">
        <v>9.2399999999999999E-3</v>
      </c>
      <c r="AN51" s="1">
        <v>1.1704000000000001</v>
      </c>
      <c r="AO51" s="1">
        <v>5.5799999999999999E-3</v>
      </c>
      <c r="AP51" s="1">
        <v>20.309999999999999</v>
      </c>
      <c r="AQ51" s="1">
        <v>1.226</v>
      </c>
      <c r="AR51" s="1">
        <v>9.6869999999999994</v>
      </c>
      <c r="AS51" s="1">
        <v>16.434000000000001</v>
      </c>
      <c r="AT51" s="1">
        <v>18.57</v>
      </c>
      <c r="AU51" s="1">
        <v>0.152</v>
      </c>
      <c r="AV51" s="1">
        <v>578.9</v>
      </c>
      <c r="AW51" s="1">
        <v>3.01</v>
      </c>
      <c r="AX51" s="1">
        <v>0.97874000000000005</v>
      </c>
      <c r="AY51" s="1">
        <v>1.9220000000000001E-2</v>
      </c>
      <c r="AZ51" s="1">
        <v>1.1396599999999999</v>
      </c>
      <c r="BA51" s="1">
        <v>5.7999999999999996E-3</v>
      </c>
      <c r="BB51" s="1">
        <v>596.4</v>
      </c>
      <c r="BC51" s="1">
        <v>3.6480000000000001</v>
      </c>
      <c r="BD51" s="1">
        <v>40.97</v>
      </c>
      <c r="BE51" s="1">
        <v>1.056</v>
      </c>
      <c r="BF51" s="1">
        <v>-1.7999999999999999E-2</v>
      </c>
      <c r="BG51" s="1">
        <v>1.6E-2</v>
      </c>
      <c r="BH51" s="1">
        <v>3.6999999999999998E-2</v>
      </c>
      <c r="BI51" s="1">
        <v>8.0000000000000002E-3</v>
      </c>
      <c r="BJ51" s="1">
        <v>0.17699999999999999</v>
      </c>
      <c r="BK51" s="1">
        <v>1.7999999999999999E-2</v>
      </c>
      <c r="BL51" s="1">
        <v>2951</v>
      </c>
      <c r="BM51" s="1">
        <v>36.28</v>
      </c>
      <c r="BN51" s="1">
        <v>9.0920000000000005</v>
      </c>
      <c r="BO51" s="1">
        <v>0.27400000000000002</v>
      </c>
      <c r="BP51" s="1">
        <v>0.95196999999999998</v>
      </c>
      <c r="BQ51" s="1">
        <v>2.1760000000000002E-2</v>
      </c>
      <c r="BR51" s="1">
        <v>1.1158600000000001</v>
      </c>
      <c r="BS51" s="1">
        <v>5.7400000000000003E-3</v>
      </c>
      <c r="BT51" s="1">
        <v>171.8</v>
      </c>
      <c r="BU51" s="1">
        <v>1.3220000000000001</v>
      </c>
      <c r="BV51" s="1">
        <v>10.33</v>
      </c>
      <c r="BW51" s="1">
        <v>0.224</v>
      </c>
      <c r="BX51" s="1">
        <v>0.78400000000000003</v>
      </c>
      <c r="BY51" s="1">
        <v>0.23599999999999999</v>
      </c>
      <c r="BZ51" s="1">
        <v>0.70899999999999996</v>
      </c>
      <c r="CA51" s="1">
        <v>2.4E-2</v>
      </c>
      <c r="CB51" s="1">
        <v>1156</v>
      </c>
      <c r="CC51" s="1">
        <v>10.428000000000001</v>
      </c>
      <c r="CD51" s="1">
        <v>1344</v>
      </c>
      <c r="CE51" s="1">
        <v>8.4420000000000002</v>
      </c>
      <c r="CF51" s="1">
        <v>41.2</v>
      </c>
      <c r="CG51" s="1">
        <v>0.19</v>
      </c>
      <c r="CH51" s="1">
        <v>48.72</v>
      </c>
      <c r="CI51" s="1">
        <v>0.28599999999999998</v>
      </c>
      <c r="CJ51" s="1">
        <v>6.1859999999999999</v>
      </c>
      <c r="CK51" s="1">
        <v>4.2000000000000003E-2</v>
      </c>
      <c r="CL51" s="1">
        <v>23.97</v>
      </c>
      <c r="CM51" s="1">
        <v>0.11</v>
      </c>
      <c r="CN51" s="1">
        <v>5.0330000000000004</v>
      </c>
      <c r="CO51" s="1">
        <v>7.3999999999999996E-2</v>
      </c>
      <c r="CP51" s="1">
        <v>1.155</v>
      </c>
      <c r="CQ51" s="1">
        <v>2.1999999999999999E-2</v>
      </c>
      <c r="CR51" s="1">
        <v>5.5720000000000001</v>
      </c>
      <c r="CS51" s="1">
        <v>0.14399999999999999</v>
      </c>
      <c r="CT51" s="1">
        <v>0.67500000000000004</v>
      </c>
      <c r="CU51" s="1">
        <v>0.02</v>
      </c>
      <c r="CV51" s="1">
        <v>3.3780000000000001</v>
      </c>
      <c r="CW51" s="1">
        <v>8.4000000000000005E-2</v>
      </c>
      <c r="CX51" s="1">
        <v>0.66900000000000004</v>
      </c>
      <c r="CY51" s="1">
        <v>4.0000000000000001E-3</v>
      </c>
      <c r="CZ51" s="1">
        <v>1.895</v>
      </c>
      <c r="DA51" s="1">
        <v>4.2000000000000003E-2</v>
      </c>
      <c r="DB51" s="1">
        <v>0.248</v>
      </c>
      <c r="DC51" s="1">
        <v>1.7999999999999999E-2</v>
      </c>
      <c r="DD51" s="1">
        <v>1.5820000000000001</v>
      </c>
      <c r="DE51" s="1">
        <v>4.5999999999999999E-2</v>
      </c>
      <c r="DF51" s="1">
        <v>0.24299999999999999</v>
      </c>
      <c r="DG51" s="1">
        <v>0.01</v>
      </c>
      <c r="DH51" s="1">
        <v>3.7639999999999998</v>
      </c>
      <c r="DI51" s="1">
        <v>3.2000000000000001E-2</v>
      </c>
      <c r="DJ51" s="1">
        <v>22.64</v>
      </c>
      <c r="DK51" s="1">
        <v>0.6</v>
      </c>
      <c r="DL51" s="1">
        <v>-5.0000000000000001E-3</v>
      </c>
      <c r="DM51" s="1">
        <v>2E-3</v>
      </c>
      <c r="DN51" s="1">
        <v>-4.0000000000000001E-3</v>
      </c>
      <c r="DO51" s="1">
        <v>2E-3</v>
      </c>
      <c r="DP51" s="1">
        <v>0.17</v>
      </c>
      <c r="DQ51" s="1">
        <v>8.0000000000000002E-3</v>
      </c>
      <c r="DR51" s="1">
        <v>0.53800000000000003</v>
      </c>
      <c r="DS51" s="1">
        <v>6.2E-2</v>
      </c>
      <c r="DT51" s="1">
        <v>4.9059999999999997</v>
      </c>
      <c r="DU51" s="1">
        <v>0.128</v>
      </c>
      <c r="DV51" s="1">
        <v>0.27700000000000002</v>
      </c>
      <c r="DW51" s="1">
        <v>1.2E-2</v>
      </c>
      <c r="DX51" s="1">
        <v>106.3</v>
      </c>
      <c r="DY51" s="1">
        <v>0.752</v>
      </c>
      <c r="DZ51" s="1">
        <v>1.0283100000000001</v>
      </c>
      <c r="EA51" s="1">
        <v>7.6E-3</v>
      </c>
      <c r="EB51" s="1">
        <v>1.1236900000000001</v>
      </c>
      <c r="EC51" s="1">
        <v>4.7999999999999996E-3</v>
      </c>
      <c r="ED51" s="1">
        <v>10.37</v>
      </c>
      <c r="EE51" s="1">
        <v>8.2000000000000003E-2</v>
      </c>
      <c r="EF51" s="1">
        <v>4.9710000000000001</v>
      </c>
      <c r="EG51" s="1">
        <v>6.6000000000000003E-2</v>
      </c>
    </row>
    <row r="52" spans="1:137" x14ac:dyDescent="0.25">
      <c r="A52" s="1">
        <v>727216</v>
      </c>
      <c r="B52" s="1">
        <v>4692</v>
      </c>
      <c r="C52" s="1">
        <v>33.42</v>
      </c>
      <c r="D52" s="1">
        <v>11400</v>
      </c>
      <c r="E52" s="1">
        <v>45.7</v>
      </c>
      <c r="F52" s="1">
        <v>11680</v>
      </c>
      <c r="G52" s="1">
        <v>98.52</v>
      </c>
      <c r="H52" s="1">
        <v>52630</v>
      </c>
      <c r="I52" s="1">
        <v>497.8</v>
      </c>
      <c r="J52" s="1">
        <v>5269</v>
      </c>
      <c r="K52" s="1">
        <v>47.26</v>
      </c>
      <c r="L52" s="1">
        <v>16200</v>
      </c>
      <c r="M52" s="1">
        <v>410.8</v>
      </c>
      <c r="N52" s="1">
        <v>1.0543</v>
      </c>
      <c r="O52" s="1">
        <v>2.5239999999999999E-2</v>
      </c>
      <c r="P52" s="1">
        <v>1.2786</v>
      </c>
      <c r="Q52" s="1">
        <v>1.116E-2</v>
      </c>
      <c r="R52" s="1">
        <v>8502</v>
      </c>
      <c r="S52" s="1">
        <v>57.84</v>
      </c>
      <c r="T52" s="1">
        <v>3.57</v>
      </c>
      <c r="U52" s="1">
        <v>0.49399999999999999</v>
      </c>
      <c r="V52" s="1">
        <v>75.349999999999994</v>
      </c>
      <c r="W52" s="1">
        <v>0.81799999999999995</v>
      </c>
      <c r="X52" s="1">
        <v>199.5</v>
      </c>
      <c r="Y52" s="1">
        <v>1.1120000000000001</v>
      </c>
      <c r="Z52" s="1">
        <v>143900</v>
      </c>
      <c r="AA52" s="1">
        <v>2630</v>
      </c>
      <c r="AB52" s="1">
        <v>4.3310000000000004</v>
      </c>
      <c r="AC52" s="1">
        <v>0.108</v>
      </c>
      <c r="AD52" s="1">
        <v>62.99</v>
      </c>
      <c r="AE52" s="1">
        <v>1.264</v>
      </c>
      <c r="AF52" s="1">
        <v>971.6</v>
      </c>
      <c r="AG52" s="1">
        <v>6.35</v>
      </c>
      <c r="AH52" s="1">
        <v>1495</v>
      </c>
      <c r="AI52" s="1">
        <v>6.6520000000000001</v>
      </c>
      <c r="AJ52" s="1">
        <v>19.07</v>
      </c>
      <c r="AK52" s="1">
        <v>0.19800000000000001</v>
      </c>
      <c r="AL52" s="1">
        <v>1.01179</v>
      </c>
      <c r="AM52" s="1">
        <v>1.84E-2</v>
      </c>
      <c r="AN52" s="1">
        <v>1.1804600000000001</v>
      </c>
      <c r="AO52" s="1">
        <v>9.0799999999999995E-3</v>
      </c>
      <c r="AP52" s="1">
        <v>14.99</v>
      </c>
      <c r="AQ52" s="1">
        <v>1.8440000000000001</v>
      </c>
      <c r="AR52" s="1">
        <v>-8.0779999999999994</v>
      </c>
      <c r="AS52" s="1">
        <v>13.81</v>
      </c>
      <c r="AT52" s="1">
        <v>7.8869999999999996</v>
      </c>
      <c r="AU52" s="1">
        <v>6.6000000000000003E-2</v>
      </c>
      <c r="AV52" s="1">
        <v>297.3</v>
      </c>
      <c r="AW52" s="1">
        <v>46.86</v>
      </c>
      <c r="AX52" s="1">
        <v>0.98295999999999994</v>
      </c>
      <c r="AY52" s="1">
        <v>1.584E-2</v>
      </c>
      <c r="AZ52" s="1">
        <v>1.1476500000000001</v>
      </c>
      <c r="BA52" s="1">
        <v>9.5999999999999992E-3</v>
      </c>
      <c r="BB52" s="1">
        <v>378.1</v>
      </c>
      <c r="BC52" s="1">
        <v>0.73</v>
      </c>
      <c r="BD52" s="1">
        <v>11.34</v>
      </c>
      <c r="BE52" s="1">
        <v>0.34200000000000003</v>
      </c>
      <c r="BF52" s="1">
        <v>-0.03</v>
      </c>
      <c r="BG52" s="1">
        <v>2E-3</v>
      </c>
      <c r="BH52" s="1">
        <v>3.0000000000000001E-3</v>
      </c>
      <c r="BI52" s="1">
        <v>0</v>
      </c>
      <c r="BJ52" s="1">
        <v>8.2000000000000003E-2</v>
      </c>
      <c r="BK52" s="1">
        <v>1.4E-2</v>
      </c>
      <c r="BL52" s="1">
        <v>25.89</v>
      </c>
      <c r="BM52" s="1">
        <v>0.77600000000000002</v>
      </c>
      <c r="BN52" s="1">
        <v>5.3010000000000002</v>
      </c>
      <c r="BO52" s="1">
        <v>0.25</v>
      </c>
      <c r="BP52" s="1">
        <v>0.95648999999999995</v>
      </c>
      <c r="BQ52" s="1">
        <v>9.8200000000000006E-3</v>
      </c>
      <c r="BR52" s="1">
        <v>1.1191</v>
      </c>
      <c r="BS52" s="1">
        <v>3.0799999999999998E-3</v>
      </c>
      <c r="BT52" s="1">
        <v>40.659999999999997</v>
      </c>
      <c r="BU52" s="1">
        <v>0.68400000000000005</v>
      </c>
      <c r="BV52" s="1">
        <v>2.5099999999999998</v>
      </c>
      <c r="BW52" s="1">
        <v>0.13</v>
      </c>
      <c r="BX52" s="1">
        <v>0.16600000000000001</v>
      </c>
      <c r="BY52" s="1">
        <v>1.2E-2</v>
      </c>
      <c r="BZ52" s="1">
        <v>0.38600000000000001</v>
      </c>
      <c r="CA52" s="1">
        <v>2.1999999999999999E-2</v>
      </c>
      <c r="CB52" s="1">
        <v>293.60000000000002</v>
      </c>
      <c r="CC52" s="1">
        <v>0.24199999999999999</v>
      </c>
      <c r="CD52" s="1">
        <v>286.2</v>
      </c>
      <c r="CE52" s="1">
        <v>1.36</v>
      </c>
      <c r="CF52" s="1">
        <v>14.09</v>
      </c>
      <c r="CG52" s="1">
        <v>0.108</v>
      </c>
      <c r="CH52" s="1">
        <v>23.75</v>
      </c>
      <c r="CI52" s="1">
        <v>0.126</v>
      </c>
      <c r="CJ52" s="1">
        <v>3.0569999999999999</v>
      </c>
      <c r="CK52" s="1">
        <v>2.5999999999999999E-2</v>
      </c>
      <c r="CL52" s="1">
        <v>12.07</v>
      </c>
      <c r="CM52" s="1">
        <v>9.8000000000000004E-2</v>
      </c>
      <c r="CN52" s="1">
        <v>2.6709999999999998</v>
      </c>
      <c r="CO52" s="1">
        <v>6.2E-2</v>
      </c>
      <c r="CP52" s="1">
        <v>0.52500000000000002</v>
      </c>
      <c r="CQ52" s="1">
        <v>0</v>
      </c>
      <c r="CR52" s="1">
        <v>2.5329999999999999</v>
      </c>
      <c r="CS52" s="1">
        <v>6.4000000000000001E-2</v>
      </c>
      <c r="CT52" s="1">
        <v>0.32700000000000001</v>
      </c>
      <c r="CU52" s="1">
        <v>8.0000000000000002E-3</v>
      </c>
      <c r="CV52" s="1">
        <v>1.655</v>
      </c>
      <c r="CW52" s="1">
        <v>6.2E-2</v>
      </c>
      <c r="CX52" s="1">
        <v>0.314</v>
      </c>
      <c r="CY52" s="1">
        <v>1.7999999999999999E-2</v>
      </c>
      <c r="CZ52" s="1">
        <v>0.86599999999999999</v>
      </c>
      <c r="DA52" s="1">
        <v>0.02</v>
      </c>
      <c r="DB52" s="1">
        <v>0.114</v>
      </c>
      <c r="DC52" s="1">
        <v>0.01</v>
      </c>
      <c r="DD52" s="1">
        <v>0.76100000000000001</v>
      </c>
      <c r="DE52" s="1">
        <v>1.2E-2</v>
      </c>
      <c r="DF52" s="1">
        <v>0.112</v>
      </c>
      <c r="DG52" s="1">
        <v>8.0000000000000002E-3</v>
      </c>
      <c r="DH52" s="1">
        <v>2.141</v>
      </c>
      <c r="DI52" s="1">
        <v>0.02</v>
      </c>
      <c r="DJ52" s="1">
        <v>8.7859999999999996</v>
      </c>
      <c r="DK52" s="1">
        <v>0.29799999999999999</v>
      </c>
      <c r="DL52" s="1">
        <v>-5.0000000000000001E-3</v>
      </c>
      <c r="DM52" s="1">
        <v>2E-3</v>
      </c>
      <c r="DN52" s="1">
        <v>-4.0000000000000001E-3</v>
      </c>
      <c r="DO52" s="1">
        <v>0</v>
      </c>
      <c r="DP52" s="1">
        <v>0.1</v>
      </c>
      <c r="DQ52" s="1">
        <v>6.0000000000000001E-3</v>
      </c>
      <c r="DR52" s="1">
        <v>0.28599999999999998</v>
      </c>
      <c r="DS52" s="1">
        <v>2.8000000000000001E-2</v>
      </c>
      <c r="DT52" s="1">
        <v>1.5569999999999999</v>
      </c>
      <c r="DU52" s="1">
        <v>4.2000000000000003E-2</v>
      </c>
      <c r="DV52" s="1">
        <v>0.20200000000000001</v>
      </c>
      <c r="DW52" s="1">
        <v>6.0000000000000001E-3</v>
      </c>
      <c r="DX52" s="1">
        <v>58.63</v>
      </c>
      <c r="DY52" s="1">
        <v>0.4</v>
      </c>
      <c r="DZ52" s="1">
        <v>0.94518000000000002</v>
      </c>
      <c r="EA52" s="1">
        <v>1.5180000000000001E-2</v>
      </c>
      <c r="EB52" s="1">
        <v>1.03878</v>
      </c>
      <c r="EC52" s="1">
        <v>5.7999999999999996E-3</v>
      </c>
      <c r="ED52" s="1">
        <v>7.0519999999999996</v>
      </c>
      <c r="EE52" s="1">
        <v>9.4E-2</v>
      </c>
      <c r="EF52" s="1">
        <v>4.4720000000000004</v>
      </c>
      <c r="EG52" s="1">
        <v>3.4000000000000002E-2</v>
      </c>
    </row>
    <row r="53" spans="1:137" x14ac:dyDescent="0.25">
      <c r="A53" s="1">
        <v>608120</v>
      </c>
      <c r="B53" s="1">
        <v>26690</v>
      </c>
      <c r="C53" s="1">
        <v>84.7</v>
      </c>
      <c r="D53" s="1">
        <v>3341</v>
      </c>
      <c r="E53" s="1">
        <v>26.82</v>
      </c>
      <c r="F53" s="1">
        <v>152.30000000000001</v>
      </c>
      <c r="G53" s="1">
        <v>0.67400000000000004</v>
      </c>
      <c r="H53" s="1">
        <v>128.5</v>
      </c>
      <c r="I53" s="1">
        <v>26.38</v>
      </c>
      <c r="J53" s="1">
        <v>1541</v>
      </c>
      <c r="K53" s="1">
        <v>8.7119999999999997</v>
      </c>
      <c r="L53" s="1">
        <v>2748</v>
      </c>
      <c r="M53" s="1">
        <v>13.5</v>
      </c>
      <c r="N53" s="1">
        <v>1.05867</v>
      </c>
      <c r="O53" s="1">
        <v>4.4600000000000004E-3</v>
      </c>
      <c r="P53" s="1">
        <v>1.2894699999999999</v>
      </c>
      <c r="Q53" s="1">
        <v>5.4400000000000004E-3</v>
      </c>
      <c r="R53" s="1">
        <v>42.18</v>
      </c>
      <c r="S53" s="1">
        <v>0.20399999999999999</v>
      </c>
      <c r="T53" s="1">
        <v>0.223</v>
      </c>
      <c r="U53" s="1">
        <v>2.8000000000000001E-2</v>
      </c>
      <c r="V53" s="1">
        <v>0.67400000000000004</v>
      </c>
      <c r="W53" s="1">
        <v>0.126</v>
      </c>
      <c r="X53" s="1">
        <v>4.1210000000000004</v>
      </c>
      <c r="Y53" s="1">
        <v>0.11</v>
      </c>
      <c r="Z53" s="1">
        <v>248.1</v>
      </c>
      <c r="AA53" s="1">
        <v>9.8000000000000007</v>
      </c>
      <c r="AB53" s="1">
        <v>-0.33200000000000002</v>
      </c>
      <c r="AC53" s="1">
        <v>8.0000000000000002E-3</v>
      </c>
      <c r="AD53" s="1">
        <v>2.097</v>
      </c>
      <c r="AE53" s="1">
        <v>1.6E-2</v>
      </c>
      <c r="AF53" s="1">
        <v>3.4239999999999999</v>
      </c>
      <c r="AG53" s="1">
        <v>0.56599999999999995</v>
      </c>
      <c r="AH53" s="1">
        <v>31.69</v>
      </c>
      <c r="AI53" s="1">
        <v>0.59799999999999998</v>
      </c>
      <c r="AJ53" s="1">
        <v>0.13400000000000001</v>
      </c>
      <c r="AK53" s="1">
        <v>8.0000000000000002E-3</v>
      </c>
      <c r="AL53" s="1">
        <v>1.0124599999999999</v>
      </c>
      <c r="AM53" s="1">
        <v>1.5520000000000001E-2</v>
      </c>
      <c r="AN53" s="1">
        <v>1.1791199999999999</v>
      </c>
      <c r="AO53" s="1">
        <v>7.5599999999999999E-3</v>
      </c>
      <c r="AP53" s="1">
        <v>-1.232</v>
      </c>
      <c r="AQ53" s="1">
        <v>0.6</v>
      </c>
      <c r="AR53" s="1">
        <v>-7.17</v>
      </c>
      <c r="AS53" s="1">
        <v>8.0220000000000002</v>
      </c>
      <c r="AT53" s="1">
        <v>0.78800000000000003</v>
      </c>
      <c r="AU53" s="1">
        <v>6.6000000000000003E-2</v>
      </c>
      <c r="AV53" s="1">
        <v>19.12</v>
      </c>
      <c r="AW53" s="1">
        <v>0.14000000000000001</v>
      </c>
      <c r="AX53" s="1">
        <v>0.98568</v>
      </c>
      <c r="AY53" s="1">
        <v>1.5740000000000001E-2</v>
      </c>
      <c r="AZ53" s="1">
        <v>1.14717</v>
      </c>
      <c r="BA53" s="1">
        <v>1.3259999999999999E-2</v>
      </c>
      <c r="BB53" s="1">
        <v>1.597</v>
      </c>
      <c r="BC53" s="1">
        <v>0.88600000000000001</v>
      </c>
      <c r="BD53" s="1">
        <v>-0.68799999999999994</v>
      </c>
      <c r="BE53" s="1">
        <v>2.5999999999999999E-2</v>
      </c>
      <c r="BF53" s="1">
        <v>-3.5000000000000003E-2</v>
      </c>
      <c r="BG53" s="1">
        <v>4.0000000000000001E-3</v>
      </c>
      <c r="BH53" s="1">
        <v>-7.0000000000000001E-3</v>
      </c>
      <c r="BI53" s="1">
        <v>0</v>
      </c>
      <c r="BJ53" s="1">
        <v>-0.01</v>
      </c>
      <c r="BK53" s="1">
        <v>1.2E-2</v>
      </c>
      <c r="BL53" s="1">
        <v>-0.61699999999999999</v>
      </c>
      <c r="BM53" s="1">
        <v>0.06</v>
      </c>
      <c r="BN53" s="1">
        <v>-5.5E-2</v>
      </c>
      <c r="BO53" s="1">
        <v>0.01</v>
      </c>
      <c r="BP53" s="1">
        <v>0.95718000000000003</v>
      </c>
      <c r="BQ53" s="1">
        <v>1.5599999999999999E-2</v>
      </c>
      <c r="BR53" s="1">
        <v>1.1243000000000001</v>
      </c>
      <c r="BS53" s="1">
        <v>7.2199999999999999E-3</v>
      </c>
      <c r="BT53" s="1">
        <v>-0.214</v>
      </c>
      <c r="BU53" s="1">
        <v>0.20399999999999999</v>
      </c>
      <c r="BV53" s="1">
        <v>-0.23100000000000001</v>
      </c>
      <c r="BW53" s="1">
        <v>2.1999999999999999E-2</v>
      </c>
      <c r="BX53" s="1">
        <v>-0.35099999999999998</v>
      </c>
      <c r="BY53" s="1">
        <v>0.01</v>
      </c>
      <c r="BZ53" s="1">
        <v>3.0000000000000001E-3</v>
      </c>
      <c r="CA53" s="1">
        <v>4.0000000000000001E-3</v>
      </c>
      <c r="CB53" s="1">
        <v>4.41</v>
      </c>
      <c r="CC53" s="1">
        <v>0.25800000000000001</v>
      </c>
      <c r="CD53" s="1">
        <v>4.4059999999999997</v>
      </c>
      <c r="CE53" s="1">
        <v>0.02</v>
      </c>
      <c r="CF53" s="1">
        <v>3.6999999999999998E-2</v>
      </c>
      <c r="CG53" s="1">
        <v>4.0000000000000001E-3</v>
      </c>
      <c r="CH53" s="1">
        <v>0.32200000000000001</v>
      </c>
      <c r="CI53" s="1">
        <v>2.1999999999999999E-2</v>
      </c>
      <c r="CJ53" s="1">
        <v>6.0000000000000001E-3</v>
      </c>
      <c r="CK53" s="1">
        <v>0</v>
      </c>
      <c r="CL53" s="1">
        <v>1.2E-2</v>
      </c>
      <c r="CM53" s="1">
        <v>1.4E-2</v>
      </c>
      <c r="CN53" s="1">
        <v>-1.7000000000000001E-2</v>
      </c>
      <c r="CO53" s="1">
        <v>0</v>
      </c>
      <c r="CP53" s="1">
        <v>-4.0000000000000001E-3</v>
      </c>
      <c r="CQ53" s="1">
        <v>0</v>
      </c>
      <c r="CR53" s="1">
        <v>-6.0000000000000001E-3</v>
      </c>
      <c r="CS53" s="1">
        <v>6.0000000000000001E-3</v>
      </c>
      <c r="CT53" s="1">
        <v>-2E-3</v>
      </c>
      <c r="CU53" s="1">
        <v>0</v>
      </c>
      <c r="CV53" s="1">
        <v>-7.0000000000000001E-3</v>
      </c>
      <c r="CW53" s="1">
        <v>2E-3</v>
      </c>
      <c r="CX53" s="1">
        <v>-1E-3</v>
      </c>
      <c r="CY53" s="1">
        <v>2E-3</v>
      </c>
      <c r="CZ53" s="1">
        <v>1.2999999999999999E-2</v>
      </c>
      <c r="DA53" s="1">
        <v>6.0000000000000001E-3</v>
      </c>
      <c r="DB53" s="1">
        <v>-2E-3</v>
      </c>
      <c r="DC53" s="1">
        <v>0</v>
      </c>
      <c r="DD53" s="1">
        <v>-8.9999999999999993E-3</v>
      </c>
      <c r="DE53" s="1">
        <v>4.0000000000000001E-3</v>
      </c>
      <c r="DF53" s="1">
        <v>-2E-3</v>
      </c>
      <c r="DG53" s="1">
        <v>0</v>
      </c>
      <c r="DH53" s="1">
        <v>1.4E-2</v>
      </c>
      <c r="DI53" s="1">
        <v>6.0000000000000001E-3</v>
      </c>
      <c r="DJ53" s="1">
        <v>0.14899999999999999</v>
      </c>
      <c r="DK53" s="1">
        <v>4.2000000000000003E-2</v>
      </c>
      <c r="DL53" s="1">
        <v>-8.0000000000000002E-3</v>
      </c>
      <c r="DM53" s="1">
        <v>0</v>
      </c>
      <c r="DN53" s="1">
        <v>-6.0000000000000001E-3</v>
      </c>
      <c r="DO53" s="1">
        <v>2E-3</v>
      </c>
      <c r="DP53" s="1">
        <v>-8.0000000000000002E-3</v>
      </c>
      <c r="DQ53" s="1">
        <v>2E-3</v>
      </c>
      <c r="DR53" s="1">
        <v>-1.0999999999999999E-2</v>
      </c>
      <c r="DS53" s="1">
        <v>2E-3</v>
      </c>
      <c r="DT53" s="1">
        <v>-2.9000000000000001E-2</v>
      </c>
      <c r="DU53" s="1">
        <v>2.1999999999999999E-2</v>
      </c>
      <c r="DV53" s="1">
        <v>-0.03</v>
      </c>
      <c r="DW53" s="1">
        <v>2E-3</v>
      </c>
      <c r="DX53" s="1">
        <v>0.309</v>
      </c>
      <c r="DY53" s="1">
        <v>1.7999999999999999E-2</v>
      </c>
      <c r="DZ53" s="1">
        <v>0.90869999999999995</v>
      </c>
      <c r="EA53" s="1">
        <v>1.108E-2</v>
      </c>
      <c r="EB53" s="1">
        <v>1.00518</v>
      </c>
      <c r="EC53" s="1">
        <v>9.0600000000000003E-3</v>
      </c>
      <c r="ED53" s="1">
        <v>0.02</v>
      </c>
      <c r="EE53" s="1">
        <v>1.2E-2</v>
      </c>
      <c r="EF53" s="1">
        <v>4.0000000000000001E-3</v>
      </c>
      <c r="EG53" s="1">
        <v>2E-3</v>
      </c>
    </row>
    <row r="54" spans="1:137" x14ac:dyDescent="0.25">
      <c r="A54" s="1">
        <v>573122</v>
      </c>
      <c r="B54" s="1">
        <v>21780</v>
      </c>
      <c r="C54" s="1">
        <v>151.18</v>
      </c>
      <c r="D54" s="1">
        <v>25830</v>
      </c>
      <c r="E54" s="1">
        <v>189.14</v>
      </c>
      <c r="F54" s="1">
        <v>30080</v>
      </c>
      <c r="G54" s="1">
        <v>276</v>
      </c>
      <c r="H54" s="1">
        <v>95830</v>
      </c>
      <c r="I54" s="1">
        <v>803</v>
      </c>
      <c r="J54" s="1">
        <v>12920</v>
      </c>
      <c r="K54" s="1">
        <v>21.8</v>
      </c>
      <c r="L54" s="1">
        <v>180600</v>
      </c>
      <c r="M54" s="1">
        <v>1690.6</v>
      </c>
      <c r="N54" s="1">
        <v>1.05345</v>
      </c>
      <c r="O54" s="1">
        <v>6.6E-3</v>
      </c>
      <c r="P54" s="1">
        <v>1.25617</v>
      </c>
      <c r="Q54" s="1">
        <v>4.96E-3</v>
      </c>
      <c r="R54" s="1">
        <v>8063</v>
      </c>
      <c r="S54" s="1">
        <v>22.84</v>
      </c>
      <c r="T54" s="1">
        <v>16.52</v>
      </c>
      <c r="U54" s="1">
        <v>0.68600000000000005</v>
      </c>
      <c r="V54" s="1">
        <v>239</v>
      </c>
      <c r="W54" s="1">
        <v>5.0259999999999998</v>
      </c>
      <c r="X54" s="1">
        <v>621.20000000000005</v>
      </c>
      <c r="Y54" s="1">
        <v>0.754</v>
      </c>
      <c r="Z54" s="1">
        <v>247300</v>
      </c>
      <c r="AA54" s="1">
        <v>4666</v>
      </c>
      <c r="AB54" s="1">
        <v>13.14</v>
      </c>
      <c r="AC54" s="1">
        <v>0.108</v>
      </c>
      <c r="AD54" s="1">
        <v>120.6</v>
      </c>
      <c r="AE54" s="1">
        <v>0.54600000000000004</v>
      </c>
      <c r="AF54" s="1">
        <v>1723</v>
      </c>
      <c r="AG54" s="1">
        <v>30.84</v>
      </c>
      <c r="AH54" s="1">
        <v>2603</v>
      </c>
      <c r="AI54" s="1">
        <v>14.726000000000001</v>
      </c>
      <c r="AJ54" s="1">
        <v>44.82</v>
      </c>
      <c r="AK54" s="1">
        <v>0.14799999999999999</v>
      </c>
      <c r="AL54" s="1">
        <v>1.0063</v>
      </c>
      <c r="AM54" s="1">
        <v>1.95E-2</v>
      </c>
      <c r="AN54" s="1">
        <v>1.1653800000000001</v>
      </c>
      <c r="AO54" s="1">
        <v>5.4000000000000003E-3</v>
      </c>
      <c r="AP54" s="1">
        <v>39.630000000000003</v>
      </c>
      <c r="AQ54" s="1">
        <v>1.36</v>
      </c>
      <c r="AR54" s="1">
        <v>0.58099999999999996</v>
      </c>
      <c r="AS54" s="1">
        <v>1.1020000000000001</v>
      </c>
      <c r="AT54" s="1">
        <v>25.87</v>
      </c>
      <c r="AU54" s="1">
        <v>0.47399999999999998</v>
      </c>
      <c r="AV54" s="1">
        <v>1584</v>
      </c>
      <c r="AW54" s="1">
        <v>16.056000000000001</v>
      </c>
      <c r="AX54" s="1">
        <v>0.97729999999999995</v>
      </c>
      <c r="AY54" s="1">
        <v>1.4659999999999999E-2</v>
      </c>
      <c r="AZ54" s="1">
        <v>1.13157</v>
      </c>
      <c r="BA54" s="1">
        <v>1.3180000000000001E-2</v>
      </c>
      <c r="BB54" s="1">
        <v>6.3360000000000003</v>
      </c>
      <c r="BC54" s="1">
        <v>0.10199999999999999</v>
      </c>
      <c r="BD54" s="1">
        <v>58.3</v>
      </c>
      <c r="BE54" s="1">
        <v>0.65800000000000003</v>
      </c>
      <c r="BF54" s="1">
        <v>-0.01</v>
      </c>
      <c r="BG54" s="1">
        <v>6.0000000000000001E-3</v>
      </c>
      <c r="BH54" s="1">
        <v>3.1E-2</v>
      </c>
      <c r="BI54" s="1">
        <v>6.0000000000000001E-3</v>
      </c>
      <c r="BJ54" s="1">
        <v>0.5</v>
      </c>
      <c r="BK54" s="1">
        <v>7.3999999999999996E-2</v>
      </c>
      <c r="BL54" s="1">
        <v>17.48</v>
      </c>
      <c r="BM54" s="1">
        <v>0.44800000000000001</v>
      </c>
      <c r="BN54" s="1">
        <v>4.2910000000000004</v>
      </c>
      <c r="BO54" s="1">
        <v>6.2E-2</v>
      </c>
      <c r="BP54" s="1">
        <v>0.95482</v>
      </c>
      <c r="BQ54" s="1">
        <v>2.0959999999999999E-2</v>
      </c>
      <c r="BR54" s="1">
        <v>1.1062099999999999</v>
      </c>
      <c r="BS54" s="1">
        <v>3.82E-3</v>
      </c>
      <c r="BT54" s="1">
        <v>138.5</v>
      </c>
      <c r="BU54" s="1">
        <v>0.624</v>
      </c>
      <c r="BV54" s="1">
        <v>8.3580000000000005</v>
      </c>
      <c r="BW54" s="1">
        <v>0.28999999999999998</v>
      </c>
      <c r="BX54" s="1">
        <v>-0.26400000000000001</v>
      </c>
      <c r="BY54" s="1">
        <v>0.128</v>
      </c>
      <c r="BZ54" s="1">
        <v>1.649</v>
      </c>
      <c r="CA54" s="1">
        <v>3.7999999999999999E-2</v>
      </c>
      <c r="CB54" s="1">
        <v>1575</v>
      </c>
      <c r="CC54" s="1">
        <v>18.29</v>
      </c>
      <c r="CD54" s="1">
        <v>1847</v>
      </c>
      <c r="CE54" s="1">
        <v>23.22</v>
      </c>
      <c r="CF54" s="1">
        <v>38.619999999999997</v>
      </c>
      <c r="CG54" s="1">
        <v>0.44400000000000001</v>
      </c>
      <c r="CH54" s="1">
        <v>32.67</v>
      </c>
      <c r="CI54" s="1">
        <v>0.41199999999999998</v>
      </c>
      <c r="CJ54" s="1">
        <v>2.77</v>
      </c>
      <c r="CK54" s="1">
        <v>0.02</v>
      </c>
      <c r="CL54" s="1">
        <v>9.2629999999999999</v>
      </c>
      <c r="CM54" s="1">
        <v>0.19600000000000001</v>
      </c>
      <c r="CN54" s="1">
        <v>1.6539999999999999</v>
      </c>
      <c r="CO54" s="1">
        <v>5.8000000000000003E-2</v>
      </c>
      <c r="CP54" s="1">
        <v>0.61299999999999999</v>
      </c>
      <c r="CQ54" s="1">
        <v>3.7999999999999999E-2</v>
      </c>
      <c r="CR54" s="1">
        <v>2.0939999999999999</v>
      </c>
      <c r="CS54" s="1">
        <v>5.6000000000000001E-2</v>
      </c>
      <c r="CT54" s="1">
        <v>0.26400000000000001</v>
      </c>
      <c r="CU54" s="1">
        <v>6.0000000000000001E-3</v>
      </c>
      <c r="CV54" s="1">
        <v>1.377</v>
      </c>
      <c r="CW54" s="1">
        <v>2.5999999999999999E-2</v>
      </c>
      <c r="CX54" s="1">
        <v>0.27300000000000002</v>
      </c>
      <c r="CY54" s="1">
        <v>1.2E-2</v>
      </c>
      <c r="CZ54" s="1">
        <v>0.87</v>
      </c>
      <c r="DA54" s="1">
        <v>3.5999999999999997E-2</v>
      </c>
      <c r="DB54" s="1">
        <v>0.112</v>
      </c>
      <c r="DC54" s="1">
        <v>8.0000000000000002E-3</v>
      </c>
      <c r="DD54" s="1">
        <v>0.78300000000000003</v>
      </c>
      <c r="DE54" s="1">
        <v>1.6E-2</v>
      </c>
      <c r="DF54" s="1">
        <v>0.11899999999999999</v>
      </c>
      <c r="DG54" s="1">
        <v>4.0000000000000001E-3</v>
      </c>
      <c r="DH54" s="1">
        <v>0.78</v>
      </c>
      <c r="DI54" s="1">
        <v>1.7999999999999999E-2</v>
      </c>
      <c r="DJ54" s="1">
        <v>10.25</v>
      </c>
      <c r="DK54" s="1">
        <v>0.14599999999999999</v>
      </c>
      <c r="DL54" s="1">
        <v>8.9999999999999993E-3</v>
      </c>
      <c r="DM54" s="1">
        <v>2E-3</v>
      </c>
      <c r="DN54" s="1">
        <v>1.2E-2</v>
      </c>
      <c r="DO54" s="1">
        <v>4.0000000000000001E-3</v>
      </c>
      <c r="DP54" s="1">
        <v>2.7E-2</v>
      </c>
      <c r="DQ54" s="1">
        <v>8.0000000000000002E-3</v>
      </c>
      <c r="DR54" s="1">
        <v>0.16600000000000001</v>
      </c>
      <c r="DS54" s="1">
        <v>0.03</v>
      </c>
      <c r="DT54" s="1">
        <v>2.258</v>
      </c>
      <c r="DU54" s="1">
        <v>2.8000000000000001E-2</v>
      </c>
      <c r="DV54" s="1">
        <v>0.151</v>
      </c>
      <c r="DW54" s="1">
        <v>6.0000000000000001E-3</v>
      </c>
      <c r="DX54" s="1">
        <v>49.52</v>
      </c>
      <c r="DY54" s="1">
        <v>0.96399999999999997</v>
      </c>
      <c r="DZ54" s="1">
        <v>0.98862000000000005</v>
      </c>
      <c r="EA54" s="1">
        <v>1.2359999999999999E-2</v>
      </c>
      <c r="EB54" s="1">
        <v>1.0823799999999999</v>
      </c>
      <c r="EC54" s="1">
        <v>2.4479999999999998E-2</v>
      </c>
      <c r="ED54" s="1">
        <v>2.8519999999999999</v>
      </c>
      <c r="EE54" s="1">
        <v>8.0000000000000002E-3</v>
      </c>
      <c r="EF54" s="1">
        <v>27.79</v>
      </c>
      <c r="EG54" s="1">
        <v>0.69</v>
      </c>
    </row>
    <row r="55" spans="1:137" x14ac:dyDescent="0.25">
      <c r="A55" s="1">
        <v>573120</v>
      </c>
      <c r="B55" s="1">
        <v>12090</v>
      </c>
      <c r="C55" s="1">
        <v>59.2</v>
      </c>
      <c r="D55" s="1">
        <v>17420</v>
      </c>
      <c r="E55" s="1">
        <v>93.46</v>
      </c>
      <c r="F55" s="1">
        <v>15300</v>
      </c>
      <c r="G55" s="1">
        <v>83.68</v>
      </c>
      <c r="H55" s="1">
        <v>58200</v>
      </c>
      <c r="I55" s="1">
        <v>265</v>
      </c>
      <c r="J55" s="1">
        <v>11680</v>
      </c>
      <c r="K55" s="1">
        <v>178.34</v>
      </c>
      <c r="L55" s="1">
        <v>102200</v>
      </c>
      <c r="M55" s="1">
        <v>1414.6</v>
      </c>
      <c r="N55" s="1">
        <v>1.0522199999999999</v>
      </c>
      <c r="O55" s="1">
        <v>1.822E-2</v>
      </c>
      <c r="P55" s="1">
        <v>1.27254</v>
      </c>
      <c r="Q55" s="1">
        <v>6.28E-3</v>
      </c>
      <c r="R55" s="1">
        <v>3954</v>
      </c>
      <c r="S55" s="1">
        <v>35.159999999999997</v>
      </c>
      <c r="T55" s="1">
        <v>12.33</v>
      </c>
      <c r="U55" s="1">
        <v>0.436</v>
      </c>
      <c r="V55" s="1">
        <v>110.7</v>
      </c>
      <c r="W55" s="1">
        <v>2.0840000000000001</v>
      </c>
      <c r="X55" s="1">
        <v>296.2</v>
      </c>
      <c r="Y55" s="1">
        <v>52.38</v>
      </c>
      <c r="Z55" s="1">
        <v>125900</v>
      </c>
      <c r="AA55" s="1">
        <v>2172</v>
      </c>
      <c r="AB55" s="1">
        <v>5.5090000000000003</v>
      </c>
      <c r="AC55" s="1">
        <v>6.6000000000000003E-2</v>
      </c>
      <c r="AD55" s="1">
        <v>64.7</v>
      </c>
      <c r="AE55" s="1">
        <v>0.316</v>
      </c>
      <c r="AF55" s="1">
        <v>834.7</v>
      </c>
      <c r="AG55" s="1">
        <v>3.206</v>
      </c>
      <c r="AH55" s="1">
        <v>1240</v>
      </c>
      <c r="AI55" s="1">
        <v>7.05</v>
      </c>
      <c r="AJ55" s="1">
        <v>22.2</v>
      </c>
      <c r="AK55" s="1">
        <v>0.11799999999999999</v>
      </c>
      <c r="AL55" s="1">
        <v>1.0018800000000001</v>
      </c>
      <c r="AM55" s="1">
        <v>2.138E-2</v>
      </c>
      <c r="AN55" s="1">
        <v>1.17028</v>
      </c>
      <c r="AO55" s="1">
        <v>1.82E-3</v>
      </c>
      <c r="AP55" s="1">
        <v>18.329999999999998</v>
      </c>
      <c r="AQ55" s="1">
        <v>1.4319999999999999</v>
      </c>
      <c r="AR55" s="1">
        <v>-3.13</v>
      </c>
      <c r="AS55" s="1">
        <v>12.832000000000001</v>
      </c>
      <c r="AT55" s="1">
        <v>16.559999999999999</v>
      </c>
      <c r="AU55" s="1">
        <v>0.14000000000000001</v>
      </c>
      <c r="AV55" s="1">
        <v>853.1</v>
      </c>
      <c r="AW55" s="1">
        <v>1.29</v>
      </c>
      <c r="AX55" s="1">
        <v>0.97360999999999998</v>
      </c>
      <c r="AY55" s="1">
        <v>2.614E-2</v>
      </c>
      <c r="AZ55" s="1">
        <v>1.13836</v>
      </c>
      <c r="BA55" s="1">
        <v>5.0800000000000003E-3</v>
      </c>
      <c r="BB55" s="1">
        <v>3.044</v>
      </c>
      <c r="BC55" s="1">
        <v>7.0000000000000007E-2</v>
      </c>
      <c r="BD55" s="1">
        <v>26.64</v>
      </c>
      <c r="BE55" s="1">
        <v>4.3999999999999997E-2</v>
      </c>
      <c r="BF55" s="1">
        <v>-1.7000000000000001E-2</v>
      </c>
      <c r="BG55" s="1">
        <v>6.0000000000000001E-3</v>
      </c>
      <c r="BH55" s="1">
        <v>1.4E-2</v>
      </c>
      <c r="BI55" s="1">
        <v>0.01</v>
      </c>
      <c r="BJ55" s="1">
        <v>0.253</v>
      </c>
      <c r="BK55" s="1">
        <v>2.4E-2</v>
      </c>
      <c r="BL55" s="1">
        <v>25.65</v>
      </c>
      <c r="BM55" s="1">
        <v>0.14000000000000001</v>
      </c>
      <c r="BN55" s="1">
        <v>2.0819999999999999</v>
      </c>
      <c r="BO55" s="1">
        <v>7.0000000000000007E-2</v>
      </c>
      <c r="BP55" s="1">
        <v>0.95172000000000001</v>
      </c>
      <c r="BQ55" s="1">
        <v>2.0879999999999999E-2</v>
      </c>
      <c r="BR55" s="1">
        <v>1.1187199999999999</v>
      </c>
      <c r="BS55" s="1">
        <v>9.0200000000000002E-3</v>
      </c>
      <c r="BT55" s="1">
        <v>63.86</v>
      </c>
      <c r="BU55" s="1">
        <v>4.3999999999999997E-2</v>
      </c>
      <c r="BV55" s="1">
        <v>4.2939999999999996</v>
      </c>
      <c r="BW55" s="1">
        <v>0.108</v>
      </c>
      <c r="BX55" s="1">
        <v>-0.33100000000000002</v>
      </c>
      <c r="BY55" s="1">
        <v>7.8E-2</v>
      </c>
      <c r="BZ55" s="1">
        <v>0.88300000000000001</v>
      </c>
      <c r="CA55" s="1">
        <v>1.4E-2</v>
      </c>
      <c r="CB55" s="1">
        <v>774.4</v>
      </c>
      <c r="CC55" s="1">
        <v>4.8520000000000003</v>
      </c>
      <c r="CD55" s="1">
        <v>903.8</v>
      </c>
      <c r="CE55" s="1">
        <v>12.132</v>
      </c>
      <c r="CF55" s="1">
        <v>19.25</v>
      </c>
      <c r="CG55" s="1">
        <v>0.23200000000000001</v>
      </c>
      <c r="CH55" s="1">
        <v>16.739999999999998</v>
      </c>
      <c r="CI55" s="1">
        <v>0.11600000000000001</v>
      </c>
      <c r="CJ55" s="1">
        <v>1.4870000000000001</v>
      </c>
      <c r="CK55" s="1">
        <v>2.4E-2</v>
      </c>
      <c r="CL55" s="1">
        <v>4.8520000000000003</v>
      </c>
      <c r="CM55" s="1">
        <v>4.2000000000000003E-2</v>
      </c>
      <c r="CN55" s="1">
        <v>0.83399999999999996</v>
      </c>
      <c r="CO55" s="1">
        <v>3.7999999999999999E-2</v>
      </c>
      <c r="CP55" s="1">
        <v>0.30199999999999999</v>
      </c>
      <c r="CQ55" s="1">
        <v>2.1999999999999999E-2</v>
      </c>
      <c r="CR55" s="1">
        <v>1.0349999999999999</v>
      </c>
      <c r="CS55" s="1">
        <v>3.2000000000000001E-2</v>
      </c>
      <c r="CT55" s="1">
        <v>0.129</v>
      </c>
      <c r="CU55" s="1">
        <v>2E-3</v>
      </c>
      <c r="CV55" s="1">
        <v>0.64900000000000002</v>
      </c>
      <c r="CW55" s="1">
        <v>3.5999999999999997E-2</v>
      </c>
      <c r="CX55" s="1">
        <v>0.13200000000000001</v>
      </c>
      <c r="CY55" s="1">
        <v>0.01</v>
      </c>
      <c r="CZ55" s="1">
        <v>0.47199999999999998</v>
      </c>
      <c r="DA55" s="1">
        <v>0.01</v>
      </c>
      <c r="DB55" s="1">
        <v>5.5E-2</v>
      </c>
      <c r="DC55" s="1">
        <v>0</v>
      </c>
      <c r="DD55" s="1">
        <v>0.40100000000000002</v>
      </c>
      <c r="DE55" s="1">
        <v>1.4E-2</v>
      </c>
      <c r="DF55" s="1">
        <v>5.8999999999999997E-2</v>
      </c>
      <c r="DG55" s="1">
        <v>8.0000000000000002E-3</v>
      </c>
      <c r="DH55" s="1">
        <v>0.375</v>
      </c>
      <c r="DI55" s="1">
        <v>2E-3</v>
      </c>
      <c r="DJ55" s="1">
        <v>6.3540000000000001</v>
      </c>
      <c r="DK55" s="1">
        <v>1.2E-2</v>
      </c>
      <c r="DL55" s="1">
        <v>1E-3</v>
      </c>
      <c r="DM55" s="1">
        <v>4.0000000000000001E-3</v>
      </c>
      <c r="DN55" s="1">
        <v>1E-3</v>
      </c>
      <c r="DO55" s="1">
        <v>2E-3</v>
      </c>
      <c r="DP55" s="1">
        <v>1.0999999999999999E-2</v>
      </c>
      <c r="DQ55" s="1">
        <v>2E-3</v>
      </c>
      <c r="DR55" s="1">
        <v>9.4E-2</v>
      </c>
      <c r="DS55" s="1">
        <v>8.0000000000000002E-3</v>
      </c>
      <c r="DT55" s="1">
        <v>1.6930000000000001</v>
      </c>
      <c r="DU55" s="1">
        <v>5.3999999999999999E-2</v>
      </c>
      <c r="DV55" s="1">
        <v>7.1999999999999995E-2</v>
      </c>
      <c r="DW55" s="1">
        <v>8.0000000000000002E-3</v>
      </c>
      <c r="DX55" s="1">
        <v>26.23</v>
      </c>
      <c r="DY55" s="1">
        <v>0.29199999999999998</v>
      </c>
      <c r="DZ55" s="1">
        <v>0.95477999999999996</v>
      </c>
      <c r="EA55" s="1">
        <v>2.01E-2</v>
      </c>
      <c r="EB55" s="1">
        <v>1.0452300000000001</v>
      </c>
      <c r="EC55" s="1">
        <v>9.9000000000000008E-3</v>
      </c>
      <c r="ED55" s="1">
        <v>1.419</v>
      </c>
      <c r="EE55" s="1">
        <v>2.8000000000000001E-2</v>
      </c>
      <c r="EF55" s="1">
        <v>14.43</v>
      </c>
      <c r="EG55" s="1">
        <v>0.17399999999999999</v>
      </c>
    </row>
    <row r="56" spans="1:137" x14ac:dyDescent="0.25">
      <c r="A56" s="1">
        <v>573135</v>
      </c>
      <c r="B56" s="1">
        <v>62.72</v>
      </c>
      <c r="C56" s="1">
        <v>4.242</v>
      </c>
      <c r="D56" s="1">
        <v>123.6</v>
      </c>
      <c r="E56" s="1">
        <v>1.61</v>
      </c>
      <c r="F56" s="1">
        <v>137.6</v>
      </c>
      <c r="G56" s="1">
        <v>4.202</v>
      </c>
      <c r="H56" s="1">
        <v>932.2</v>
      </c>
      <c r="I56" s="1">
        <v>11.242000000000001</v>
      </c>
      <c r="J56" s="1">
        <v>323</v>
      </c>
      <c r="K56" s="1">
        <v>8.2379999999999995</v>
      </c>
      <c r="L56" s="1">
        <v>1000</v>
      </c>
      <c r="M56" s="1">
        <v>124.54</v>
      </c>
      <c r="N56" s="1">
        <v>1.05335</v>
      </c>
      <c r="O56" s="1">
        <v>1.04E-2</v>
      </c>
      <c r="P56" s="1">
        <v>1.2861100000000001</v>
      </c>
      <c r="Q56" s="1">
        <v>7.5599999999999999E-3</v>
      </c>
      <c r="R56" s="1">
        <v>51.53</v>
      </c>
      <c r="S56" s="1">
        <v>0.53200000000000003</v>
      </c>
      <c r="T56" s="1">
        <v>0.14899999999999999</v>
      </c>
      <c r="U56" s="1">
        <v>0.13800000000000001</v>
      </c>
      <c r="V56" s="1">
        <v>0.82299999999999995</v>
      </c>
      <c r="W56" s="1">
        <v>0.24399999999999999</v>
      </c>
      <c r="X56" s="1">
        <v>6.274</v>
      </c>
      <c r="Y56" s="1">
        <v>0.188</v>
      </c>
      <c r="Z56" s="1">
        <v>1965</v>
      </c>
      <c r="AA56" s="1">
        <v>44.54</v>
      </c>
      <c r="AB56" s="1">
        <v>-0.314</v>
      </c>
      <c r="AC56" s="1">
        <v>1.2E-2</v>
      </c>
      <c r="AD56" s="1">
        <v>0.78200000000000003</v>
      </c>
      <c r="AE56" s="1">
        <v>5.6000000000000001E-2</v>
      </c>
      <c r="AF56" s="1">
        <v>2.4729999999999999</v>
      </c>
      <c r="AG56" s="1">
        <v>0.51800000000000002</v>
      </c>
      <c r="AH56" s="1">
        <v>36.56</v>
      </c>
      <c r="AI56" s="1">
        <v>0.26600000000000001</v>
      </c>
      <c r="AJ56" s="1">
        <v>0.28999999999999998</v>
      </c>
      <c r="AK56" s="1">
        <v>8.0000000000000002E-3</v>
      </c>
      <c r="AL56" s="1">
        <v>1.0121100000000001</v>
      </c>
      <c r="AM56" s="1">
        <v>2.512E-2</v>
      </c>
      <c r="AN56" s="1">
        <v>1.18093</v>
      </c>
      <c r="AO56" s="1">
        <v>2.3800000000000002E-3</v>
      </c>
      <c r="AP56" s="1">
        <v>-1.155</v>
      </c>
      <c r="AQ56" s="1">
        <v>0.56200000000000006</v>
      </c>
      <c r="AR56" s="1">
        <v>-12.91</v>
      </c>
      <c r="AS56" s="1">
        <v>8.6920000000000002</v>
      </c>
      <c r="AT56" s="1">
        <v>0.13700000000000001</v>
      </c>
      <c r="AU56" s="1">
        <v>4.0000000000000001E-3</v>
      </c>
      <c r="AV56" s="1">
        <v>6.4589999999999996</v>
      </c>
      <c r="AW56" s="1">
        <v>9.8000000000000004E-2</v>
      </c>
      <c r="AX56" s="1">
        <v>0.98409000000000002</v>
      </c>
      <c r="AY56" s="1">
        <v>1.7860000000000001E-2</v>
      </c>
      <c r="AZ56" s="1">
        <v>1.1410199999999999</v>
      </c>
      <c r="BA56" s="1">
        <v>6.9199999999999999E-3</v>
      </c>
      <c r="BB56" s="1">
        <v>1.1220000000000001</v>
      </c>
      <c r="BC56" s="1">
        <v>2.5999999999999999E-2</v>
      </c>
      <c r="BD56" s="1">
        <v>-0.63</v>
      </c>
      <c r="BE56" s="1">
        <v>2.5999999999999999E-2</v>
      </c>
      <c r="BF56" s="1">
        <v>-3.4000000000000002E-2</v>
      </c>
      <c r="BG56" s="1">
        <v>6.0000000000000001E-3</v>
      </c>
      <c r="BH56" s="1">
        <v>-7.0000000000000001E-3</v>
      </c>
      <c r="BI56" s="1">
        <v>0</v>
      </c>
      <c r="BJ56" s="1">
        <v>-1.9E-2</v>
      </c>
      <c r="BK56" s="1">
        <v>0</v>
      </c>
      <c r="BL56" s="1">
        <v>-0.107</v>
      </c>
      <c r="BM56" s="1">
        <v>0.02</v>
      </c>
      <c r="BN56" s="1">
        <v>-3.9E-2</v>
      </c>
      <c r="BO56" s="1">
        <v>6.0000000000000001E-3</v>
      </c>
      <c r="BP56" s="1">
        <v>0.95733999999999997</v>
      </c>
      <c r="BQ56" s="1">
        <v>2.086E-2</v>
      </c>
      <c r="BR56" s="1">
        <v>1.12174</v>
      </c>
      <c r="BS56" s="1">
        <v>5.3E-3</v>
      </c>
      <c r="BT56" s="1">
        <v>0.29499999999999998</v>
      </c>
      <c r="BU56" s="1">
        <v>0.122</v>
      </c>
      <c r="BV56" s="1">
        <v>-0.222</v>
      </c>
      <c r="BW56" s="1">
        <v>1.2E-2</v>
      </c>
      <c r="BX56" s="1">
        <v>-0.36899999999999999</v>
      </c>
      <c r="BY56" s="1">
        <v>4.2000000000000003E-2</v>
      </c>
      <c r="BZ56" s="1">
        <v>1E-3</v>
      </c>
      <c r="CA56" s="1">
        <v>2E-3</v>
      </c>
      <c r="CB56" s="1">
        <v>9.1280000000000001</v>
      </c>
      <c r="CC56" s="1">
        <v>9.1999999999999998E-2</v>
      </c>
      <c r="CD56" s="1">
        <v>9.1590000000000007</v>
      </c>
      <c r="CE56" s="1">
        <v>9.1999999999999998E-2</v>
      </c>
      <c r="CF56" s="1">
        <v>8.2000000000000003E-2</v>
      </c>
      <c r="CG56" s="1">
        <v>8.0000000000000002E-3</v>
      </c>
      <c r="CH56" s="1">
        <v>0.90200000000000002</v>
      </c>
      <c r="CI56" s="1">
        <v>6.6000000000000003E-2</v>
      </c>
      <c r="CJ56" s="1">
        <v>0.01</v>
      </c>
      <c r="CK56" s="1">
        <v>0</v>
      </c>
      <c r="CL56" s="1">
        <v>3.3000000000000002E-2</v>
      </c>
      <c r="CM56" s="1">
        <v>1.2E-2</v>
      </c>
      <c r="CN56" s="1">
        <v>-1.6E-2</v>
      </c>
      <c r="CO56" s="1">
        <v>4.0000000000000001E-3</v>
      </c>
      <c r="CP56" s="1">
        <v>-3.0000000000000001E-3</v>
      </c>
      <c r="CQ56" s="1">
        <v>2E-3</v>
      </c>
      <c r="CR56" s="1">
        <v>4.3999999999999997E-2</v>
      </c>
      <c r="CS56" s="1">
        <v>8.0000000000000002E-3</v>
      </c>
      <c r="CT56" s="1">
        <v>-1E-3</v>
      </c>
      <c r="CU56" s="1">
        <v>0</v>
      </c>
      <c r="CV56" s="1">
        <v>0</v>
      </c>
      <c r="CW56" s="1">
        <v>0.01</v>
      </c>
      <c r="CX56" s="1">
        <v>-1E-3</v>
      </c>
      <c r="CY56" s="1">
        <v>2E-3</v>
      </c>
      <c r="CZ56" s="1">
        <v>2.1999999999999999E-2</v>
      </c>
      <c r="DA56" s="1">
        <v>1.2E-2</v>
      </c>
      <c r="DB56" s="1">
        <v>-2E-3</v>
      </c>
      <c r="DC56" s="1">
        <v>0</v>
      </c>
      <c r="DD56" s="1">
        <v>-7.0000000000000001E-3</v>
      </c>
      <c r="DE56" s="1">
        <v>4.0000000000000001E-3</v>
      </c>
      <c r="DF56" s="1">
        <v>-2E-3</v>
      </c>
      <c r="DG56" s="1">
        <v>0</v>
      </c>
      <c r="DH56" s="1">
        <v>1.0999999999999999E-2</v>
      </c>
      <c r="DI56" s="1">
        <v>0</v>
      </c>
      <c r="DJ56" s="1">
        <v>0.13400000000000001</v>
      </c>
      <c r="DK56" s="1">
        <v>4.3999999999999997E-2</v>
      </c>
      <c r="DL56" s="1">
        <v>-8.9999999999999993E-3</v>
      </c>
      <c r="DM56" s="1">
        <v>0</v>
      </c>
      <c r="DN56" s="1">
        <v>-7.0000000000000001E-3</v>
      </c>
      <c r="DO56" s="1">
        <v>0</v>
      </c>
      <c r="DP56" s="1">
        <v>-8.0000000000000002E-3</v>
      </c>
      <c r="DQ56" s="1">
        <v>0</v>
      </c>
      <c r="DR56" s="1">
        <v>-1.2E-2</v>
      </c>
      <c r="DS56" s="1">
        <v>2E-3</v>
      </c>
      <c r="DT56" s="1">
        <v>-2.3E-2</v>
      </c>
      <c r="DU56" s="1">
        <v>1.7999999999999999E-2</v>
      </c>
      <c r="DV56" s="1">
        <v>-0.03</v>
      </c>
      <c r="DW56" s="1">
        <v>0</v>
      </c>
      <c r="DX56" s="1">
        <v>0.31</v>
      </c>
      <c r="DY56" s="1">
        <v>1.2E-2</v>
      </c>
      <c r="DZ56" s="1">
        <v>0.92198000000000002</v>
      </c>
      <c r="EA56" s="1">
        <v>1.516E-2</v>
      </c>
      <c r="EB56" s="1">
        <v>1.0096499999999999</v>
      </c>
      <c r="EC56" s="1">
        <v>3.82E-3</v>
      </c>
      <c r="ED56" s="1">
        <v>0.02</v>
      </c>
      <c r="EE56" s="1">
        <v>4.0000000000000001E-3</v>
      </c>
      <c r="EF56" s="1">
        <v>8.9999999999999993E-3</v>
      </c>
      <c r="EG56" s="1">
        <v>2E-3</v>
      </c>
    </row>
    <row r="57" spans="1:137" x14ac:dyDescent="0.25">
      <c r="A57" s="1">
        <v>727286</v>
      </c>
      <c r="B57" s="1">
        <v>3958</v>
      </c>
      <c r="C57" s="1">
        <v>21.16</v>
      </c>
      <c r="D57" s="1">
        <v>167.1</v>
      </c>
      <c r="E57" s="1">
        <v>0.51400000000000001</v>
      </c>
      <c r="F57" s="1">
        <v>147.30000000000001</v>
      </c>
      <c r="G57" s="1">
        <v>2.7639999999999998</v>
      </c>
      <c r="H57" s="1">
        <v>236.9</v>
      </c>
      <c r="I57" s="1">
        <v>18.295999999999999</v>
      </c>
      <c r="J57" s="1">
        <v>812.4</v>
      </c>
      <c r="K57" s="1">
        <v>8.5</v>
      </c>
      <c r="L57" s="1">
        <v>2497</v>
      </c>
      <c r="M57" s="1">
        <v>14.468</v>
      </c>
      <c r="N57" s="1">
        <v>1.0490200000000001</v>
      </c>
      <c r="O57" s="1">
        <v>1.0659999999999999E-2</v>
      </c>
      <c r="P57" s="1">
        <v>1.28111</v>
      </c>
      <c r="Q57" s="1">
        <v>5.9999999999999995E-4</v>
      </c>
      <c r="R57" s="1">
        <v>7.3029999999999999</v>
      </c>
      <c r="S57" s="1">
        <v>0.38600000000000001</v>
      </c>
      <c r="T57" s="1">
        <v>0.13300000000000001</v>
      </c>
      <c r="U57" s="1">
        <v>0.09</v>
      </c>
      <c r="V57" s="1">
        <v>1.0129999999999999</v>
      </c>
      <c r="W57" s="1">
        <v>7.8E-2</v>
      </c>
      <c r="X57" s="1">
        <v>4.4359999999999999</v>
      </c>
      <c r="Y57" s="1">
        <v>2.4E-2</v>
      </c>
      <c r="Z57" s="1">
        <v>486.9</v>
      </c>
      <c r="AA57" s="1">
        <v>11.786</v>
      </c>
      <c r="AB57" s="1">
        <v>-0.29099999999999998</v>
      </c>
      <c r="AC57" s="1">
        <v>6.0000000000000001E-3</v>
      </c>
      <c r="AD57" s="1">
        <v>18.75</v>
      </c>
      <c r="AE57" s="1">
        <v>4.3999999999999997E-2</v>
      </c>
      <c r="AF57" s="1">
        <v>59.31</v>
      </c>
      <c r="AG57" s="1">
        <v>0.67400000000000004</v>
      </c>
      <c r="AH57" s="1">
        <v>104.8</v>
      </c>
      <c r="AI57" s="1">
        <v>2.1160000000000001</v>
      </c>
      <c r="AJ57" s="1">
        <v>7.2999999999999995E-2</v>
      </c>
      <c r="AK57" s="1">
        <v>1.2E-2</v>
      </c>
      <c r="AL57" s="1">
        <v>1.0154399999999999</v>
      </c>
      <c r="AM57" s="1">
        <v>1.3100000000000001E-2</v>
      </c>
      <c r="AN57" s="1">
        <v>1.1676299999999999</v>
      </c>
      <c r="AO57" s="1">
        <v>5.4400000000000004E-3</v>
      </c>
      <c r="AP57" s="1">
        <v>-1.292</v>
      </c>
      <c r="AQ57" s="1">
        <v>0.57799999999999996</v>
      </c>
      <c r="AR57" s="1">
        <v>-13.79</v>
      </c>
      <c r="AS57" s="1">
        <v>9.718</v>
      </c>
      <c r="AT57" s="1">
        <v>0.59499999999999997</v>
      </c>
      <c r="AU57" s="1">
        <v>0.02</v>
      </c>
      <c r="AV57" s="1">
        <v>6.0810000000000004</v>
      </c>
      <c r="AW57" s="1">
        <v>0.03</v>
      </c>
      <c r="AX57" s="1">
        <v>0.99134</v>
      </c>
      <c r="AY57" s="1">
        <v>1.7440000000000001E-2</v>
      </c>
      <c r="AZ57" s="1">
        <v>1.13584</v>
      </c>
      <c r="BA57" s="1">
        <v>1.374E-2</v>
      </c>
      <c r="BB57" s="1">
        <v>0.222</v>
      </c>
      <c r="BC57" s="1">
        <v>1.4E-2</v>
      </c>
      <c r="BD57" s="1">
        <v>-0.69799999999999995</v>
      </c>
      <c r="BE57" s="1">
        <v>3.5999999999999997E-2</v>
      </c>
      <c r="BF57" s="1">
        <v>-3.5000000000000003E-2</v>
      </c>
      <c r="BG57" s="1">
        <v>6.0000000000000001E-3</v>
      </c>
      <c r="BH57" s="1">
        <v>-7.0000000000000001E-3</v>
      </c>
      <c r="BI57" s="1">
        <v>0</v>
      </c>
      <c r="BJ57" s="1">
        <v>-1.6E-2</v>
      </c>
      <c r="BK57" s="1">
        <v>2E-3</v>
      </c>
      <c r="BL57" s="1">
        <v>-0.53</v>
      </c>
      <c r="BM57" s="1">
        <v>4.5999999999999999E-2</v>
      </c>
      <c r="BN57" s="1">
        <v>-4.7E-2</v>
      </c>
      <c r="BO57" s="1">
        <v>6.0000000000000001E-3</v>
      </c>
      <c r="BP57" s="1">
        <v>0.95840000000000003</v>
      </c>
      <c r="BQ57" s="1">
        <v>2.052E-2</v>
      </c>
      <c r="BR57" s="1">
        <v>1.1161700000000001</v>
      </c>
      <c r="BS57" s="1">
        <v>1.4840000000000001E-2</v>
      </c>
      <c r="BT57" s="1">
        <v>-0.48099999999999998</v>
      </c>
      <c r="BU57" s="1">
        <v>0.158</v>
      </c>
      <c r="BV57" s="1">
        <v>-0.155</v>
      </c>
      <c r="BW57" s="1">
        <v>1.4E-2</v>
      </c>
      <c r="BX57" s="1">
        <v>-0.36</v>
      </c>
      <c r="BY57" s="1">
        <v>2.8000000000000001E-2</v>
      </c>
      <c r="BZ57" s="1">
        <v>1.0999999999999999E-2</v>
      </c>
      <c r="CA57" s="1">
        <v>0</v>
      </c>
      <c r="CB57" s="1">
        <v>2.2440000000000002</v>
      </c>
      <c r="CC57" s="1">
        <v>6.2E-2</v>
      </c>
      <c r="CD57" s="1">
        <v>2.2930000000000001</v>
      </c>
      <c r="CE57" s="1">
        <v>8.7999999999999995E-2</v>
      </c>
      <c r="CF57" s="1">
        <v>3.5000000000000003E-2</v>
      </c>
      <c r="CG57" s="1">
        <v>6.0000000000000001E-3</v>
      </c>
      <c r="CH57" s="1">
        <v>0.38700000000000001</v>
      </c>
      <c r="CI57" s="1">
        <v>1.7999999999999999E-2</v>
      </c>
      <c r="CJ57" s="1">
        <v>7.0000000000000001E-3</v>
      </c>
      <c r="CK57" s="1">
        <v>2E-3</v>
      </c>
      <c r="CL57" s="1">
        <v>1.6E-2</v>
      </c>
      <c r="CM57" s="1">
        <v>0.01</v>
      </c>
      <c r="CN57" s="1">
        <v>-1.7999999999999999E-2</v>
      </c>
      <c r="CO57" s="1">
        <v>2E-3</v>
      </c>
      <c r="CP57" s="1">
        <v>-4.0000000000000001E-3</v>
      </c>
      <c r="CQ57" s="1">
        <v>0</v>
      </c>
      <c r="CR57" s="1">
        <v>-2E-3</v>
      </c>
      <c r="CS57" s="1">
        <v>0.01</v>
      </c>
      <c r="CT57" s="1">
        <v>-2E-3</v>
      </c>
      <c r="CU57" s="1">
        <v>0</v>
      </c>
      <c r="CV57" s="1">
        <v>-5.0000000000000001E-3</v>
      </c>
      <c r="CW57" s="1">
        <v>4.0000000000000001E-3</v>
      </c>
      <c r="CX57" s="1">
        <v>-2E-3</v>
      </c>
      <c r="CY57" s="1">
        <v>0</v>
      </c>
      <c r="CZ57" s="1">
        <v>6.7000000000000004E-2</v>
      </c>
      <c r="DA57" s="1">
        <v>6.0000000000000001E-3</v>
      </c>
      <c r="DB57" s="1">
        <v>-3.0000000000000001E-3</v>
      </c>
      <c r="DC57" s="1">
        <v>2E-3</v>
      </c>
      <c r="DD57" s="1">
        <v>-8.0000000000000002E-3</v>
      </c>
      <c r="DE57" s="1">
        <v>2E-3</v>
      </c>
      <c r="DF57" s="1">
        <v>-2E-3</v>
      </c>
      <c r="DG57" s="1">
        <v>0</v>
      </c>
      <c r="DH57" s="1">
        <v>4.0000000000000001E-3</v>
      </c>
      <c r="DI57" s="1">
        <v>0</v>
      </c>
      <c r="DJ57" s="1">
        <v>6.5000000000000002E-2</v>
      </c>
      <c r="DK57" s="1">
        <v>4.0000000000000001E-3</v>
      </c>
      <c r="DL57" s="1">
        <v>-8.0000000000000002E-3</v>
      </c>
      <c r="DM57" s="1">
        <v>0</v>
      </c>
      <c r="DN57" s="1">
        <v>-6.0000000000000001E-3</v>
      </c>
      <c r="DO57" s="1">
        <v>0</v>
      </c>
      <c r="DP57" s="1">
        <v>-8.9999999999999993E-3</v>
      </c>
      <c r="DQ57" s="1">
        <v>0</v>
      </c>
      <c r="DR57" s="1">
        <v>-1.4E-2</v>
      </c>
      <c r="DS57" s="1">
        <v>2E-3</v>
      </c>
      <c r="DT57" s="1">
        <v>-2.4E-2</v>
      </c>
      <c r="DU57" s="1">
        <v>6.0000000000000001E-3</v>
      </c>
      <c r="DV57" s="1">
        <v>-3.1E-2</v>
      </c>
      <c r="DW57" s="1">
        <v>2E-3</v>
      </c>
      <c r="DX57" s="1">
        <v>0.24299999999999999</v>
      </c>
      <c r="DY57" s="1">
        <v>6.0000000000000001E-3</v>
      </c>
      <c r="DZ57" s="1">
        <v>0.91849000000000003</v>
      </c>
      <c r="EA57" s="1">
        <v>4.7400000000000003E-3</v>
      </c>
      <c r="EB57" s="1">
        <v>1.00441</v>
      </c>
      <c r="EC57" s="1">
        <v>1.7799999999999999E-3</v>
      </c>
      <c r="ED57" s="1">
        <v>7.0000000000000001E-3</v>
      </c>
      <c r="EE57" s="1">
        <v>2E-3</v>
      </c>
      <c r="EF57" s="1">
        <v>-2E-3</v>
      </c>
      <c r="EG57" s="1">
        <v>0</v>
      </c>
    </row>
    <row r="58" spans="1:137" x14ac:dyDescent="0.25">
      <c r="A58" s="1">
        <v>727283</v>
      </c>
      <c r="B58" s="1">
        <v>9562</v>
      </c>
      <c r="C58" s="1">
        <v>85.34</v>
      </c>
      <c r="D58" s="1">
        <v>18050</v>
      </c>
      <c r="E58" s="1">
        <v>178.3</v>
      </c>
      <c r="F58" s="1">
        <v>22920</v>
      </c>
      <c r="G58" s="1">
        <v>243.6</v>
      </c>
      <c r="H58" s="1">
        <v>176300</v>
      </c>
      <c r="I58" s="1">
        <v>2318</v>
      </c>
      <c r="J58" s="1">
        <v>20900</v>
      </c>
      <c r="K58" s="1">
        <v>101.84</v>
      </c>
      <c r="L58" s="1">
        <v>188300</v>
      </c>
      <c r="M58" s="1">
        <v>4134</v>
      </c>
      <c r="N58" s="1">
        <v>1.0748200000000001</v>
      </c>
      <c r="O58" s="1">
        <v>2.9080000000000002E-2</v>
      </c>
      <c r="P58" s="1">
        <v>1.29355</v>
      </c>
      <c r="Q58" s="1">
        <v>2.6800000000000001E-3</v>
      </c>
      <c r="R58" s="1">
        <v>40450</v>
      </c>
      <c r="S58" s="1">
        <v>312.2</v>
      </c>
      <c r="T58" s="1">
        <v>-24.13</v>
      </c>
      <c r="U58" s="1">
        <v>2.1240000000000001</v>
      </c>
      <c r="V58" s="1">
        <v>372.6</v>
      </c>
      <c r="W58" s="1">
        <v>7.2619999999999996</v>
      </c>
      <c r="X58" s="1">
        <v>1537</v>
      </c>
      <c r="Y58" s="1">
        <v>6.7640000000000002</v>
      </c>
      <c r="Z58" s="1">
        <v>450700</v>
      </c>
      <c r="AA58" s="1">
        <v>8082</v>
      </c>
      <c r="AB58" s="1">
        <v>31.23</v>
      </c>
      <c r="AC58" s="1">
        <v>0.17</v>
      </c>
      <c r="AD58" s="1">
        <v>112.8</v>
      </c>
      <c r="AE58" s="1">
        <v>0.67400000000000004</v>
      </c>
      <c r="AF58" s="1">
        <v>2505</v>
      </c>
      <c r="AG58" s="1">
        <v>11.212</v>
      </c>
      <c r="AH58" s="1">
        <v>11540</v>
      </c>
      <c r="AI58" s="1">
        <v>66.400000000000006</v>
      </c>
      <c r="AJ58" s="1">
        <v>90.04</v>
      </c>
      <c r="AK58" s="1">
        <v>1.05</v>
      </c>
      <c r="AL58" s="1">
        <v>1.0259499999999999</v>
      </c>
      <c r="AM58" s="1">
        <v>1.026E-2</v>
      </c>
      <c r="AN58" s="1">
        <v>1.20062</v>
      </c>
      <c r="AO58" s="1">
        <v>1.32E-2</v>
      </c>
      <c r="AP58" s="1">
        <v>47.7</v>
      </c>
      <c r="AQ58" s="1">
        <v>1.1379999999999999</v>
      </c>
      <c r="AR58" s="1">
        <v>6.8659999999999997</v>
      </c>
      <c r="AS58" s="1">
        <v>10.634</v>
      </c>
      <c r="AT58" s="1">
        <v>27.88</v>
      </c>
      <c r="AU58" s="1">
        <v>0.34799999999999998</v>
      </c>
      <c r="AV58" s="1">
        <v>1159</v>
      </c>
      <c r="AW58" s="1">
        <v>1.5740000000000001</v>
      </c>
      <c r="AX58" s="1">
        <v>0.98811000000000004</v>
      </c>
      <c r="AY58" s="1">
        <v>1.094E-2</v>
      </c>
      <c r="AZ58" s="1">
        <v>1.14513</v>
      </c>
      <c r="BA58" s="1">
        <v>1.06E-3</v>
      </c>
      <c r="BB58" s="1">
        <v>1697</v>
      </c>
      <c r="BC58" s="1">
        <v>3</v>
      </c>
      <c r="BD58" s="1">
        <v>80.8</v>
      </c>
      <c r="BE58" s="1">
        <v>1.1160000000000001</v>
      </c>
      <c r="BF58" s="1">
        <v>-1.7000000000000001E-2</v>
      </c>
      <c r="BG58" s="1">
        <v>1.2E-2</v>
      </c>
      <c r="BH58" s="1">
        <v>0.05</v>
      </c>
      <c r="BI58" s="1">
        <v>8.0000000000000002E-3</v>
      </c>
      <c r="BJ58" s="1">
        <v>0.35099999999999998</v>
      </c>
      <c r="BK58" s="1">
        <v>2.4E-2</v>
      </c>
      <c r="BL58" s="1">
        <v>250.1</v>
      </c>
      <c r="BM58" s="1">
        <v>3.0960000000000001</v>
      </c>
      <c r="BN58" s="1">
        <v>12.67</v>
      </c>
      <c r="BO58" s="1">
        <v>0.48599999999999999</v>
      </c>
      <c r="BP58" s="1">
        <v>0.96087</v>
      </c>
      <c r="BQ58" s="1">
        <v>1.6080000000000001E-2</v>
      </c>
      <c r="BR58" s="1">
        <v>1.11941</v>
      </c>
      <c r="BS58" s="1">
        <v>7.4599999999999996E-3</v>
      </c>
      <c r="BT58" s="1">
        <v>258.3</v>
      </c>
      <c r="BU58" s="1">
        <v>2.58</v>
      </c>
      <c r="BV58" s="1">
        <v>16.309999999999999</v>
      </c>
      <c r="BW58" s="1">
        <v>0.3</v>
      </c>
      <c r="BX58" s="1">
        <v>4.1310000000000002</v>
      </c>
      <c r="BY58" s="1">
        <v>0.59599999999999997</v>
      </c>
      <c r="BZ58" s="1">
        <v>1.1279999999999999</v>
      </c>
      <c r="CA58" s="1">
        <v>0.02</v>
      </c>
      <c r="CB58" s="1">
        <v>1877</v>
      </c>
      <c r="CC58" s="1">
        <v>327.39999999999998</v>
      </c>
      <c r="CD58" s="1">
        <v>2087</v>
      </c>
      <c r="CE58" s="1">
        <v>7.8259999999999996</v>
      </c>
      <c r="CF58" s="1">
        <v>43.13</v>
      </c>
      <c r="CG58" s="1">
        <v>0.54400000000000004</v>
      </c>
      <c r="CH58" s="1">
        <v>97.7</v>
      </c>
      <c r="CI58" s="1">
        <v>0.57799999999999996</v>
      </c>
      <c r="CJ58" s="1">
        <v>9.9359999999999999</v>
      </c>
      <c r="CK58" s="1">
        <v>0.16200000000000001</v>
      </c>
      <c r="CL58" s="1">
        <v>39.04</v>
      </c>
      <c r="CM58" s="1">
        <v>0.88200000000000001</v>
      </c>
      <c r="CN58" s="1">
        <v>7.8319999999999999</v>
      </c>
      <c r="CO58" s="1">
        <v>0.24199999999999999</v>
      </c>
      <c r="CP58" s="1">
        <v>1.6659999999999999</v>
      </c>
      <c r="CQ58" s="1">
        <v>6.2E-2</v>
      </c>
      <c r="CR58" s="1">
        <v>6.1870000000000003</v>
      </c>
      <c r="CS58" s="1">
        <v>0.09</v>
      </c>
      <c r="CT58" s="1">
        <v>0.79</v>
      </c>
      <c r="CU58" s="1">
        <v>1.6E-2</v>
      </c>
      <c r="CV58" s="1">
        <v>3.601</v>
      </c>
      <c r="CW58" s="1">
        <v>8.7999999999999995E-2</v>
      </c>
      <c r="CX58" s="1">
        <v>0.61199999999999999</v>
      </c>
      <c r="CY58" s="1">
        <v>4.0000000000000001E-3</v>
      </c>
      <c r="CZ58" s="1">
        <v>1.569</v>
      </c>
      <c r="DA58" s="1">
        <v>3.2000000000000001E-2</v>
      </c>
      <c r="DB58" s="1">
        <v>0.17100000000000001</v>
      </c>
      <c r="DC58" s="1">
        <v>2E-3</v>
      </c>
      <c r="DD58" s="1">
        <v>0.97899999999999998</v>
      </c>
      <c r="DE58" s="1">
        <v>2.5999999999999999E-2</v>
      </c>
      <c r="DF58" s="1">
        <v>0.127</v>
      </c>
      <c r="DG58" s="1">
        <v>4.0000000000000001E-3</v>
      </c>
      <c r="DH58" s="1">
        <v>9.1809999999999992</v>
      </c>
      <c r="DI58" s="1">
        <v>0.01</v>
      </c>
      <c r="DJ58" s="1">
        <v>37.229999999999997</v>
      </c>
      <c r="DK58" s="1">
        <v>0.34599999999999997</v>
      </c>
      <c r="DL58" s="1">
        <v>1E-3</v>
      </c>
      <c r="DM58" s="1">
        <v>4.0000000000000001E-3</v>
      </c>
      <c r="DN58" s="1">
        <v>0</v>
      </c>
      <c r="DO58" s="1">
        <v>2E-3</v>
      </c>
      <c r="DP58" s="1">
        <v>0.45500000000000002</v>
      </c>
      <c r="DQ58" s="1">
        <v>3.7999999999999999E-2</v>
      </c>
      <c r="DR58" s="1">
        <v>1.3979999999999999</v>
      </c>
      <c r="DS58" s="1">
        <v>7.5999999999999998E-2</v>
      </c>
      <c r="DT58" s="1">
        <v>8.2620000000000005</v>
      </c>
      <c r="DU58" s="1">
        <v>0.23599999999999999</v>
      </c>
      <c r="DV58" s="1">
        <v>0.441</v>
      </c>
      <c r="DW58" s="1">
        <v>1.6E-2</v>
      </c>
      <c r="DX58" s="1">
        <v>184.8</v>
      </c>
      <c r="DY58" s="1">
        <v>1.1599999999999999</v>
      </c>
      <c r="DZ58" s="1">
        <v>1.0145900000000001</v>
      </c>
      <c r="EA58" s="1">
        <v>6.4999999999999997E-3</v>
      </c>
      <c r="EB58" s="1">
        <v>1.10897</v>
      </c>
      <c r="EC58" s="1">
        <v>4.0600000000000002E-3</v>
      </c>
      <c r="ED58" s="1">
        <v>2.524</v>
      </c>
      <c r="EE58" s="1">
        <v>2.4E-2</v>
      </c>
      <c r="EF58" s="1">
        <v>13.13</v>
      </c>
      <c r="EG58" s="1">
        <v>0.222</v>
      </c>
    </row>
    <row r="59" spans="1:137" x14ac:dyDescent="0.25">
      <c r="A59" s="1">
        <v>727274</v>
      </c>
      <c r="B59" s="1">
        <v>120.9</v>
      </c>
      <c r="C59" s="1">
        <v>3.3940000000000001</v>
      </c>
      <c r="D59" s="1">
        <v>69.680000000000007</v>
      </c>
      <c r="E59" s="1">
        <v>1.036</v>
      </c>
      <c r="F59" s="1">
        <v>567.1</v>
      </c>
      <c r="G59" s="1">
        <v>87.14</v>
      </c>
      <c r="H59" s="1">
        <v>518.4</v>
      </c>
      <c r="I59" s="1">
        <v>25.2</v>
      </c>
      <c r="J59" s="1">
        <v>271.8</v>
      </c>
      <c r="K59" s="1">
        <v>2.13</v>
      </c>
      <c r="L59" s="1">
        <v>1461</v>
      </c>
      <c r="M59" s="1">
        <v>53.48</v>
      </c>
      <c r="N59" s="1">
        <v>1.06969</v>
      </c>
      <c r="O59" s="1">
        <v>2.1899999999999999E-2</v>
      </c>
      <c r="P59" s="1">
        <v>1.32121</v>
      </c>
      <c r="Q59" s="1">
        <v>1.5480000000000001E-2</v>
      </c>
      <c r="R59" s="1">
        <v>128.1</v>
      </c>
      <c r="S59" s="1">
        <v>0.73599999999999999</v>
      </c>
      <c r="T59" s="1">
        <v>-0.36399999999999999</v>
      </c>
      <c r="U59" s="1">
        <v>0.186</v>
      </c>
      <c r="V59" s="1">
        <v>2.8250000000000002</v>
      </c>
      <c r="W59" s="1">
        <v>0.156</v>
      </c>
      <c r="X59" s="1">
        <v>6.4210000000000003</v>
      </c>
      <c r="Y59" s="1">
        <v>0.05</v>
      </c>
      <c r="Z59" s="1">
        <v>2389</v>
      </c>
      <c r="AA59" s="1">
        <v>25.22</v>
      </c>
      <c r="AB59" s="1">
        <v>-0.11899999999999999</v>
      </c>
      <c r="AC59" s="1">
        <v>1.2E-2</v>
      </c>
      <c r="AD59" s="1">
        <v>7.5679999999999996</v>
      </c>
      <c r="AE59" s="1">
        <v>0.39400000000000002</v>
      </c>
      <c r="AF59" s="1">
        <v>9.1010000000000009</v>
      </c>
      <c r="AG59" s="1">
        <v>0.20399999999999999</v>
      </c>
      <c r="AH59" s="1">
        <v>150.4</v>
      </c>
      <c r="AI59" s="1">
        <v>0.80400000000000005</v>
      </c>
      <c r="AJ59" s="1">
        <v>0.41299999999999998</v>
      </c>
      <c r="AK59" s="1">
        <v>3.2000000000000001E-2</v>
      </c>
      <c r="AL59" s="1">
        <v>1.0229200000000001</v>
      </c>
      <c r="AM59" s="1">
        <v>2.5239999999999999E-2</v>
      </c>
      <c r="AN59" s="1">
        <v>1.20685</v>
      </c>
      <c r="AO59" s="1">
        <v>8.4600000000000005E-3</v>
      </c>
      <c r="AP59" s="1">
        <v>-1.1910000000000001</v>
      </c>
      <c r="AQ59" s="1">
        <v>0.90800000000000003</v>
      </c>
      <c r="AR59" s="1">
        <v>-14.91</v>
      </c>
      <c r="AS59" s="1">
        <v>1.0660000000000001</v>
      </c>
      <c r="AT59" s="1">
        <v>0.20100000000000001</v>
      </c>
      <c r="AU59" s="1">
        <v>0.03</v>
      </c>
      <c r="AV59" s="1">
        <v>3.4889999999999999</v>
      </c>
      <c r="AW59" s="1">
        <v>6.2E-2</v>
      </c>
      <c r="AX59" s="1">
        <v>0.98677000000000004</v>
      </c>
      <c r="AY59" s="1">
        <v>2.002E-2</v>
      </c>
      <c r="AZ59" s="1">
        <v>1.1630400000000001</v>
      </c>
      <c r="BA59" s="1">
        <v>5.8199999999999997E-3</v>
      </c>
      <c r="BB59" s="1">
        <v>4.6580000000000004</v>
      </c>
      <c r="BC59" s="1">
        <v>0.31</v>
      </c>
      <c r="BD59" s="1">
        <v>-0.32100000000000001</v>
      </c>
      <c r="BE59" s="1">
        <v>0.13600000000000001</v>
      </c>
      <c r="BF59" s="1">
        <v>-3.3000000000000002E-2</v>
      </c>
      <c r="BG59" s="1">
        <v>8.0000000000000002E-3</v>
      </c>
      <c r="BH59" s="1">
        <v>-7.0000000000000001E-3</v>
      </c>
      <c r="BI59" s="1">
        <v>2E-3</v>
      </c>
      <c r="BJ59" s="1">
        <v>-1.6E-2</v>
      </c>
      <c r="BK59" s="1">
        <v>2E-3</v>
      </c>
      <c r="BL59" s="1">
        <v>-0.38200000000000001</v>
      </c>
      <c r="BM59" s="1">
        <v>0.122</v>
      </c>
      <c r="BN59" s="1">
        <v>8.0000000000000002E-3</v>
      </c>
      <c r="BO59" s="1">
        <v>1.7999999999999999E-2</v>
      </c>
      <c r="BP59" s="1">
        <v>0.95650000000000002</v>
      </c>
      <c r="BQ59" s="1">
        <v>1.9259999999999999E-2</v>
      </c>
      <c r="BR59" s="1">
        <v>1.1373599999999999</v>
      </c>
      <c r="BS59" s="1">
        <v>1.3520000000000001E-2</v>
      </c>
      <c r="BT59" s="1">
        <v>0.58699999999999997</v>
      </c>
      <c r="BU59" s="1">
        <v>0.17199999999999999</v>
      </c>
      <c r="BV59" s="1">
        <v>-0.13</v>
      </c>
      <c r="BW59" s="1">
        <v>0.02</v>
      </c>
      <c r="BX59" s="1">
        <v>-0.36399999999999999</v>
      </c>
      <c r="BY59" s="1">
        <v>3.5999999999999997E-2</v>
      </c>
      <c r="BZ59" s="1">
        <v>1.2E-2</v>
      </c>
      <c r="CA59" s="1">
        <v>4.0000000000000001E-3</v>
      </c>
      <c r="CB59" s="1">
        <v>10.36</v>
      </c>
      <c r="CC59" s="1">
        <v>0.40200000000000002</v>
      </c>
      <c r="CD59" s="1">
        <v>10.39</v>
      </c>
      <c r="CE59" s="1">
        <v>0.27</v>
      </c>
      <c r="CF59" s="1">
        <v>0.34</v>
      </c>
      <c r="CG59" s="1">
        <v>1.6E-2</v>
      </c>
      <c r="CH59" s="1">
        <v>1.7490000000000001</v>
      </c>
      <c r="CI59" s="1">
        <v>3.2000000000000001E-2</v>
      </c>
      <c r="CJ59" s="1">
        <v>7.8E-2</v>
      </c>
      <c r="CK59" s="1">
        <v>6.0000000000000001E-3</v>
      </c>
      <c r="CL59" s="1">
        <v>0.315</v>
      </c>
      <c r="CM59" s="1">
        <v>1.2E-2</v>
      </c>
      <c r="CN59" s="1">
        <v>5.3999999999999999E-2</v>
      </c>
      <c r="CO59" s="1">
        <v>0.02</v>
      </c>
      <c r="CP59" s="1">
        <v>1.2E-2</v>
      </c>
      <c r="CQ59" s="1">
        <v>0</v>
      </c>
      <c r="CR59" s="1">
        <v>6.9000000000000006E-2</v>
      </c>
      <c r="CS59" s="1">
        <v>1.2E-2</v>
      </c>
      <c r="CT59" s="1">
        <v>7.0000000000000001E-3</v>
      </c>
      <c r="CU59" s="1">
        <v>2E-3</v>
      </c>
      <c r="CV59" s="1">
        <v>4.4999999999999998E-2</v>
      </c>
      <c r="CW59" s="1">
        <v>6.0000000000000001E-3</v>
      </c>
      <c r="CX59" s="1">
        <v>8.0000000000000002E-3</v>
      </c>
      <c r="CY59" s="1">
        <v>2E-3</v>
      </c>
      <c r="CZ59" s="1">
        <v>8.3000000000000004E-2</v>
      </c>
      <c r="DA59" s="1">
        <v>6.0000000000000001E-3</v>
      </c>
      <c r="DB59" s="1">
        <v>1E-3</v>
      </c>
      <c r="DC59" s="1">
        <v>2E-3</v>
      </c>
      <c r="DD59" s="1">
        <v>1.4999999999999999E-2</v>
      </c>
      <c r="DE59" s="1">
        <v>2E-3</v>
      </c>
      <c r="DF59" s="1">
        <v>1E-3</v>
      </c>
      <c r="DG59" s="1">
        <v>0</v>
      </c>
      <c r="DH59" s="1">
        <v>4.2999999999999997E-2</v>
      </c>
      <c r="DI59" s="1">
        <v>2E-3</v>
      </c>
      <c r="DJ59" s="1">
        <v>0.33700000000000002</v>
      </c>
      <c r="DK59" s="1">
        <v>7.5999999999999998E-2</v>
      </c>
      <c r="DL59" s="1">
        <v>-0.01</v>
      </c>
      <c r="DM59" s="1">
        <v>0</v>
      </c>
      <c r="DN59" s="1">
        <v>-6.0000000000000001E-3</v>
      </c>
      <c r="DO59" s="1">
        <v>0</v>
      </c>
      <c r="DP59" s="1">
        <v>-7.0000000000000001E-3</v>
      </c>
      <c r="DQ59" s="1">
        <v>2E-3</v>
      </c>
      <c r="DR59" s="1">
        <v>-8.0000000000000002E-3</v>
      </c>
      <c r="DS59" s="1">
        <v>4.0000000000000001E-3</v>
      </c>
      <c r="DT59" s="1">
        <v>3.7999999999999999E-2</v>
      </c>
      <c r="DU59" s="1">
        <v>1.6E-2</v>
      </c>
      <c r="DV59" s="1">
        <v>-2.7E-2</v>
      </c>
      <c r="DW59" s="1">
        <v>2E-3</v>
      </c>
      <c r="DX59" s="1">
        <v>1.147</v>
      </c>
      <c r="DY59" s="1">
        <v>4.2000000000000003E-2</v>
      </c>
      <c r="DZ59" s="1">
        <v>0.8982</v>
      </c>
      <c r="EA59" s="1">
        <v>1.6740000000000001E-2</v>
      </c>
      <c r="EB59" s="1">
        <v>1.00152</v>
      </c>
      <c r="EC59" s="1">
        <v>1.4279999999999999E-2</v>
      </c>
      <c r="ED59" s="1">
        <v>0.104</v>
      </c>
      <c r="EE59" s="1">
        <v>8.0000000000000002E-3</v>
      </c>
      <c r="EF59" s="1">
        <v>4.1000000000000002E-2</v>
      </c>
      <c r="EG59" s="1">
        <v>6.0000000000000001E-3</v>
      </c>
    </row>
    <row r="60" spans="1:137" x14ac:dyDescent="0.25">
      <c r="A60" s="1">
        <v>573081</v>
      </c>
      <c r="B60" s="1">
        <v>8092</v>
      </c>
      <c r="C60" s="1">
        <v>38.14</v>
      </c>
      <c r="D60" s="1">
        <v>6937</v>
      </c>
      <c r="E60" s="1">
        <v>57.72</v>
      </c>
      <c r="F60" s="1">
        <v>36190</v>
      </c>
      <c r="G60" s="1">
        <v>152.86000000000001</v>
      </c>
      <c r="H60" s="1">
        <v>57970</v>
      </c>
      <c r="I60" s="1">
        <v>203.4</v>
      </c>
      <c r="J60" s="1">
        <v>12000</v>
      </c>
      <c r="K60" s="1">
        <v>51.72</v>
      </c>
      <c r="L60" s="1">
        <v>50640</v>
      </c>
      <c r="M60" s="1">
        <v>759</v>
      </c>
      <c r="N60" s="1">
        <v>1.0629200000000001</v>
      </c>
      <c r="O60" s="1">
        <v>2.0660000000000001E-2</v>
      </c>
      <c r="P60" s="1">
        <v>1.30331</v>
      </c>
      <c r="Q60" s="1">
        <v>7.6400000000000001E-3</v>
      </c>
      <c r="R60" s="1">
        <v>8666</v>
      </c>
      <c r="S60" s="1">
        <v>68.260000000000005</v>
      </c>
      <c r="T60" s="1">
        <v>-24.26</v>
      </c>
      <c r="U60" s="1">
        <v>0.13</v>
      </c>
      <c r="V60" s="1">
        <v>123.7</v>
      </c>
      <c r="W60" s="1">
        <v>2.8220000000000001</v>
      </c>
      <c r="X60" s="1">
        <v>438.8</v>
      </c>
      <c r="Y60" s="1">
        <v>3.2519999999999998</v>
      </c>
      <c r="Z60" s="1">
        <v>68410</v>
      </c>
      <c r="AA60" s="1">
        <v>455.4</v>
      </c>
      <c r="AB60" s="1">
        <v>3.71</v>
      </c>
      <c r="AC60" s="1">
        <v>0.02</v>
      </c>
      <c r="AD60" s="1">
        <v>37.96</v>
      </c>
      <c r="AE60" s="1">
        <v>0.26800000000000002</v>
      </c>
      <c r="AF60" s="1">
        <v>824.8</v>
      </c>
      <c r="AG60" s="1">
        <v>1.6639999999999999</v>
      </c>
      <c r="AH60" s="1">
        <v>2466</v>
      </c>
      <c r="AI60" s="1">
        <v>5.1319999999999997</v>
      </c>
      <c r="AJ60" s="1">
        <v>17.940000000000001</v>
      </c>
      <c r="AK60" s="1">
        <v>0.104</v>
      </c>
      <c r="AL60" s="1">
        <v>1.0148200000000001</v>
      </c>
      <c r="AM60" s="1">
        <v>1.0959999999999999E-2</v>
      </c>
      <c r="AN60" s="1">
        <v>1.19357</v>
      </c>
      <c r="AO60" s="1">
        <v>2.8800000000000002E-3</v>
      </c>
      <c r="AP60" s="1">
        <v>7.8029999999999999</v>
      </c>
      <c r="AQ60" s="1">
        <v>1.1679999999999999</v>
      </c>
      <c r="AR60" s="1">
        <v>0.25800000000000001</v>
      </c>
      <c r="AS60" s="1">
        <v>11.308</v>
      </c>
      <c r="AT60" s="1">
        <v>17.75</v>
      </c>
      <c r="AU60" s="1">
        <v>0.17199999999999999</v>
      </c>
      <c r="AV60" s="1">
        <v>433.1</v>
      </c>
      <c r="AW60" s="1">
        <v>3.4359999999999999</v>
      </c>
      <c r="AX60" s="1">
        <v>0.98645000000000005</v>
      </c>
      <c r="AY60" s="1">
        <v>1.336E-2</v>
      </c>
      <c r="AZ60" s="1">
        <v>1.15405</v>
      </c>
      <c r="BA60" s="1">
        <v>9.2000000000000003E-4</v>
      </c>
      <c r="BB60" s="1">
        <v>258.5</v>
      </c>
      <c r="BC60" s="1">
        <v>2.3519999999999999</v>
      </c>
      <c r="BD60" s="1">
        <v>33.96</v>
      </c>
      <c r="BE60" s="1">
        <v>0.19800000000000001</v>
      </c>
      <c r="BF60" s="1">
        <v>-2.8000000000000001E-2</v>
      </c>
      <c r="BG60" s="1">
        <v>6.0000000000000001E-3</v>
      </c>
      <c r="BH60" s="1">
        <v>0.01</v>
      </c>
      <c r="BI60" s="1">
        <v>4.0000000000000001E-3</v>
      </c>
      <c r="BJ60" s="1">
        <v>0.12</v>
      </c>
      <c r="BK60" s="1">
        <v>2.8000000000000001E-2</v>
      </c>
      <c r="BL60" s="1">
        <v>37.44</v>
      </c>
      <c r="BM60" s="1">
        <v>1.1419999999999999</v>
      </c>
      <c r="BN60" s="1">
        <v>5.7110000000000003</v>
      </c>
      <c r="BO60" s="1">
        <v>8.5999999999999993E-2</v>
      </c>
      <c r="BP60" s="1">
        <v>0.95899000000000001</v>
      </c>
      <c r="BQ60" s="1">
        <v>1.422E-2</v>
      </c>
      <c r="BR60" s="1">
        <v>1.1221399999999999</v>
      </c>
      <c r="BS60" s="1">
        <v>4.1799999999999997E-3</v>
      </c>
      <c r="BT60" s="1">
        <v>79.510000000000005</v>
      </c>
      <c r="BU60" s="1">
        <v>1.19</v>
      </c>
      <c r="BV60" s="1">
        <v>3.7370000000000001</v>
      </c>
      <c r="BW60" s="1">
        <v>2.1999999999999999E-2</v>
      </c>
      <c r="BX60" s="1">
        <v>5.2999999999999999E-2</v>
      </c>
      <c r="BY60" s="1">
        <v>6.4000000000000001E-2</v>
      </c>
      <c r="BZ60" s="1">
        <v>0.51800000000000002</v>
      </c>
      <c r="CA60" s="1">
        <v>2E-3</v>
      </c>
      <c r="CB60" s="1">
        <v>365.2</v>
      </c>
      <c r="CC60" s="1">
        <v>2.5579999999999998</v>
      </c>
      <c r="CD60" s="1">
        <v>420.6</v>
      </c>
      <c r="CE60" s="1">
        <v>1.8420000000000001</v>
      </c>
      <c r="CF60" s="1">
        <v>112.9</v>
      </c>
      <c r="CG60" s="1">
        <v>0.39400000000000002</v>
      </c>
      <c r="CH60" s="1">
        <v>715</v>
      </c>
      <c r="CI60" s="1">
        <v>0.996</v>
      </c>
      <c r="CJ60" s="1">
        <v>5.8650000000000002</v>
      </c>
      <c r="CK60" s="1">
        <v>3.5999999999999997E-2</v>
      </c>
      <c r="CL60" s="1">
        <v>9.25</v>
      </c>
      <c r="CM60" s="1">
        <v>0.20399999999999999</v>
      </c>
      <c r="CN60" s="1">
        <v>1.78</v>
      </c>
      <c r="CO60" s="1">
        <v>0.106</v>
      </c>
      <c r="CP60" s="1">
        <v>0.33600000000000002</v>
      </c>
      <c r="CQ60" s="1">
        <v>1.7999999999999999E-2</v>
      </c>
      <c r="CR60" s="1">
        <v>5.0780000000000003</v>
      </c>
      <c r="CS60" s="1">
        <v>0.4</v>
      </c>
      <c r="CT60" s="1">
        <v>0.28499999999999998</v>
      </c>
      <c r="CU60" s="1">
        <v>2.4E-2</v>
      </c>
      <c r="CV60" s="1">
        <v>1.1779999999999999</v>
      </c>
      <c r="CW60" s="1">
        <v>1.4E-2</v>
      </c>
      <c r="CX60" s="1">
        <v>0.22500000000000001</v>
      </c>
      <c r="CY60" s="1">
        <v>8.0000000000000002E-3</v>
      </c>
      <c r="CZ60" s="1">
        <v>0.81399999999999995</v>
      </c>
      <c r="DA60" s="1">
        <v>8.0000000000000002E-3</v>
      </c>
      <c r="DB60" s="1">
        <v>9.0999999999999998E-2</v>
      </c>
      <c r="DC60" s="1">
        <v>6.0000000000000001E-3</v>
      </c>
      <c r="DD60" s="1">
        <v>0.624</v>
      </c>
      <c r="DE60" s="1">
        <v>4.5999999999999999E-2</v>
      </c>
      <c r="DF60" s="1">
        <v>9.6000000000000002E-2</v>
      </c>
      <c r="DG60" s="1">
        <v>2E-3</v>
      </c>
      <c r="DH60" s="1">
        <v>1.696</v>
      </c>
      <c r="DI60" s="1">
        <v>1.4E-2</v>
      </c>
      <c r="DJ60" s="1">
        <v>9.8480000000000008</v>
      </c>
      <c r="DK60" s="1">
        <v>0.11600000000000001</v>
      </c>
      <c r="DL60" s="1">
        <v>-7.0000000000000001E-3</v>
      </c>
      <c r="DM60" s="1">
        <v>2E-3</v>
      </c>
      <c r="DN60" s="1">
        <v>-6.0000000000000001E-3</v>
      </c>
      <c r="DO60" s="1">
        <v>0</v>
      </c>
      <c r="DP60" s="1">
        <v>0.09</v>
      </c>
      <c r="DQ60" s="1">
        <v>1.6E-2</v>
      </c>
      <c r="DR60" s="1">
        <v>0.23899999999999999</v>
      </c>
      <c r="DS60" s="1">
        <v>1.6E-2</v>
      </c>
      <c r="DT60" s="1">
        <v>2.0070000000000001</v>
      </c>
      <c r="DU60" s="1">
        <v>8.0000000000000002E-3</v>
      </c>
      <c r="DV60" s="1">
        <v>0.19600000000000001</v>
      </c>
      <c r="DW60" s="1">
        <v>2E-3</v>
      </c>
      <c r="DX60" s="1">
        <v>81.61</v>
      </c>
      <c r="DY60" s="1">
        <v>0.78400000000000003</v>
      </c>
      <c r="DZ60" s="1">
        <v>0.96411000000000002</v>
      </c>
      <c r="EA60" s="1">
        <v>1.0500000000000001E-2</v>
      </c>
      <c r="EB60" s="1">
        <v>1.05606</v>
      </c>
      <c r="EC60" s="1">
        <v>9.1400000000000006E-3</v>
      </c>
      <c r="ED60" s="1">
        <v>5.8140000000000001</v>
      </c>
      <c r="EE60" s="1">
        <v>6.8000000000000005E-2</v>
      </c>
      <c r="EF60" s="1">
        <v>3.69</v>
      </c>
      <c r="EG60" s="1">
        <v>4.3999999999999997E-2</v>
      </c>
    </row>
    <row r="61" spans="1:137" x14ac:dyDescent="0.25">
      <c r="A61" s="1">
        <v>573134</v>
      </c>
      <c r="B61" s="1">
        <v>1988</v>
      </c>
      <c r="C61" s="1">
        <v>25.12</v>
      </c>
      <c r="D61" s="1">
        <v>1573</v>
      </c>
      <c r="E61" s="1">
        <v>13.614000000000001</v>
      </c>
      <c r="F61" s="1">
        <v>5326</v>
      </c>
      <c r="G61" s="1">
        <v>17.582000000000001</v>
      </c>
      <c r="H61" s="1">
        <v>6809</v>
      </c>
      <c r="I61" s="1">
        <v>42.16</v>
      </c>
      <c r="J61" s="1">
        <v>1427</v>
      </c>
      <c r="K61" s="1">
        <v>29.76</v>
      </c>
      <c r="L61" s="1">
        <v>23090</v>
      </c>
      <c r="M61" s="1">
        <v>3744</v>
      </c>
      <c r="N61" s="1">
        <v>1.06796</v>
      </c>
      <c r="O61" s="1">
        <v>1.01E-2</v>
      </c>
      <c r="P61" s="1">
        <v>1.32419</v>
      </c>
      <c r="Q61" s="1">
        <v>1.3440000000000001E-2</v>
      </c>
      <c r="R61" s="1">
        <v>2897</v>
      </c>
      <c r="S61" s="1">
        <v>10.598000000000001</v>
      </c>
      <c r="T61" s="1">
        <v>0.34100000000000003</v>
      </c>
      <c r="U61" s="1">
        <v>0.216</v>
      </c>
      <c r="V61" s="1">
        <v>27.9</v>
      </c>
      <c r="W61" s="1">
        <v>0.68</v>
      </c>
      <c r="X61" s="1">
        <v>93.32</v>
      </c>
      <c r="Y61" s="1">
        <v>0.112</v>
      </c>
      <c r="Z61" s="1">
        <v>33880</v>
      </c>
      <c r="AA61" s="1">
        <v>211</v>
      </c>
      <c r="AB61" s="1">
        <v>3.0979999999999999</v>
      </c>
      <c r="AC61" s="1">
        <v>3.5999999999999997E-2</v>
      </c>
      <c r="AD61" s="1">
        <v>21.81</v>
      </c>
      <c r="AE61" s="1">
        <v>0.318</v>
      </c>
      <c r="AF61" s="1">
        <v>205.5</v>
      </c>
      <c r="AG61" s="1">
        <v>0.56000000000000005</v>
      </c>
      <c r="AH61" s="1">
        <v>932.1</v>
      </c>
      <c r="AI61" s="1">
        <v>7.7839999999999998</v>
      </c>
      <c r="AJ61" s="1">
        <v>7.9130000000000003</v>
      </c>
      <c r="AK61" s="1">
        <v>0.14799999999999999</v>
      </c>
      <c r="AL61" s="1">
        <v>1.01837</v>
      </c>
      <c r="AM61" s="1">
        <v>1.728E-2</v>
      </c>
      <c r="AN61" s="1">
        <v>1.20766</v>
      </c>
      <c r="AO61" s="1">
        <v>8.7200000000000003E-3</v>
      </c>
      <c r="AP61" s="1">
        <v>1.448</v>
      </c>
      <c r="AQ61" s="1">
        <v>0.27</v>
      </c>
      <c r="AR61" s="1">
        <v>-10.61</v>
      </c>
      <c r="AS61" s="1">
        <v>10.846</v>
      </c>
      <c r="AT61" s="1">
        <v>3.0249999999999999</v>
      </c>
      <c r="AU61" s="1">
        <v>0.03</v>
      </c>
      <c r="AV61" s="1">
        <v>76.510000000000005</v>
      </c>
      <c r="AW61" s="1">
        <v>0.40600000000000003</v>
      </c>
      <c r="AX61" s="1">
        <v>0.99038999999999999</v>
      </c>
      <c r="AY61" s="1">
        <v>2.4819999999999998E-2</v>
      </c>
      <c r="AZ61" s="1">
        <v>1.1646000000000001</v>
      </c>
      <c r="BA61" s="1">
        <v>4.7800000000000004E-3</v>
      </c>
      <c r="BB61" s="1">
        <v>83.8</v>
      </c>
      <c r="BC61" s="1">
        <v>0.33200000000000002</v>
      </c>
      <c r="BD61" s="1">
        <v>7.6920000000000002</v>
      </c>
      <c r="BE61" s="1">
        <v>0.152</v>
      </c>
      <c r="BF61" s="1">
        <v>-3.5000000000000003E-2</v>
      </c>
      <c r="BG61" s="1">
        <v>2E-3</v>
      </c>
      <c r="BH61" s="1">
        <v>-3.0000000000000001E-3</v>
      </c>
      <c r="BI61" s="1">
        <v>2E-3</v>
      </c>
      <c r="BJ61" s="1">
        <v>7.0000000000000001E-3</v>
      </c>
      <c r="BK61" s="1">
        <v>1.2E-2</v>
      </c>
      <c r="BL61" s="1">
        <v>10.73</v>
      </c>
      <c r="BM61" s="1">
        <v>0.40799999999999997</v>
      </c>
      <c r="BN61" s="1">
        <v>1.55</v>
      </c>
      <c r="BO61" s="1">
        <v>7.8E-2</v>
      </c>
      <c r="BP61" s="1">
        <v>0.95589999999999997</v>
      </c>
      <c r="BQ61" s="1">
        <v>2.0480000000000002E-2</v>
      </c>
      <c r="BR61" s="1">
        <v>1.12965</v>
      </c>
      <c r="BS61" s="1">
        <v>5.3200000000000001E-3</v>
      </c>
      <c r="BT61" s="1">
        <v>21.49</v>
      </c>
      <c r="BU61" s="1">
        <v>0.17799999999999999</v>
      </c>
      <c r="BV61" s="1">
        <v>2.339</v>
      </c>
      <c r="BW61" s="1">
        <v>0.13400000000000001</v>
      </c>
      <c r="BX61" s="1">
        <v>-0.247</v>
      </c>
      <c r="BY61" s="1">
        <v>2.8000000000000001E-2</v>
      </c>
      <c r="BZ61" s="1">
        <v>0.13</v>
      </c>
      <c r="CA61" s="1">
        <v>8.0000000000000002E-3</v>
      </c>
      <c r="CB61" s="1">
        <v>197.1</v>
      </c>
      <c r="CC61" s="1">
        <v>1.008</v>
      </c>
      <c r="CD61" s="1">
        <v>194.1</v>
      </c>
      <c r="CE61" s="1">
        <v>0.68600000000000005</v>
      </c>
      <c r="CF61" s="1">
        <v>7.2960000000000003</v>
      </c>
      <c r="CG61" s="1">
        <v>0.01</v>
      </c>
      <c r="CH61" s="1">
        <v>14.37</v>
      </c>
      <c r="CI61" s="1">
        <v>0.17399999999999999</v>
      </c>
      <c r="CJ61" s="1">
        <v>1.508</v>
      </c>
      <c r="CK61" s="1">
        <v>3.5999999999999997E-2</v>
      </c>
      <c r="CL61" s="1">
        <v>5.859</v>
      </c>
      <c r="CM61" s="1">
        <v>0.104</v>
      </c>
      <c r="CN61" s="1">
        <v>1.329</v>
      </c>
      <c r="CO61" s="1">
        <v>2.5999999999999999E-2</v>
      </c>
      <c r="CP61" s="1">
        <v>0.30499999999999999</v>
      </c>
      <c r="CQ61" s="1">
        <v>4.0000000000000001E-3</v>
      </c>
      <c r="CR61" s="1">
        <v>1.3859999999999999</v>
      </c>
      <c r="CS61" s="1">
        <v>6.8000000000000005E-2</v>
      </c>
      <c r="CT61" s="1">
        <v>0.19800000000000001</v>
      </c>
      <c r="CU61" s="1">
        <v>4.0000000000000001E-3</v>
      </c>
      <c r="CV61" s="1">
        <v>0.997</v>
      </c>
      <c r="CW61" s="1">
        <v>1.6E-2</v>
      </c>
      <c r="CX61" s="1">
        <v>0.187</v>
      </c>
      <c r="CY61" s="1">
        <v>4.0000000000000001E-3</v>
      </c>
      <c r="CZ61" s="1">
        <v>0.57799999999999996</v>
      </c>
      <c r="DA61" s="1">
        <v>1.6E-2</v>
      </c>
      <c r="DB61" s="1">
        <v>6.8000000000000005E-2</v>
      </c>
      <c r="DC61" s="1">
        <v>4.0000000000000001E-3</v>
      </c>
      <c r="DD61" s="1">
        <v>0.432</v>
      </c>
      <c r="DE61" s="1">
        <v>2.1999999999999999E-2</v>
      </c>
      <c r="DF61" s="1">
        <v>6.5000000000000002E-2</v>
      </c>
      <c r="DG61" s="1">
        <v>6.0000000000000001E-3</v>
      </c>
      <c r="DH61" s="1">
        <v>0.68400000000000005</v>
      </c>
      <c r="DI61" s="1">
        <v>6.0000000000000001E-3</v>
      </c>
      <c r="DJ61" s="1">
        <v>2.5920000000000001</v>
      </c>
      <c r="DK61" s="1">
        <v>2.8000000000000001E-2</v>
      </c>
      <c r="DL61" s="1">
        <v>-8.0000000000000002E-3</v>
      </c>
      <c r="DM61" s="1">
        <v>0</v>
      </c>
      <c r="DN61" s="1">
        <v>-6.0000000000000001E-3</v>
      </c>
      <c r="DO61" s="1">
        <v>2E-3</v>
      </c>
      <c r="DP61" s="1">
        <v>2.3E-2</v>
      </c>
      <c r="DQ61" s="1">
        <v>4.0000000000000001E-3</v>
      </c>
      <c r="DR61" s="1">
        <v>8.8999999999999996E-2</v>
      </c>
      <c r="DS61" s="1">
        <v>8.0000000000000002E-3</v>
      </c>
      <c r="DT61" s="1">
        <v>0.59699999999999998</v>
      </c>
      <c r="DU61" s="1">
        <v>0.04</v>
      </c>
      <c r="DV61" s="1">
        <v>0.02</v>
      </c>
      <c r="DW61" s="1">
        <v>2E-3</v>
      </c>
      <c r="DX61" s="1">
        <v>15.6</v>
      </c>
      <c r="DY61" s="1">
        <v>0.28399999999999997</v>
      </c>
      <c r="DZ61" s="1">
        <v>0.90393999999999997</v>
      </c>
      <c r="EA61" s="1">
        <v>6.9199999999999999E-3</v>
      </c>
      <c r="EB61" s="1">
        <v>1.00789</v>
      </c>
      <c r="EC61" s="1">
        <v>1.1140000000000001E-2</v>
      </c>
      <c r="ED61" s="1">
        <v>1.984</v>
      </c>
      <c r="EE61" s="1">
        <v>4.5999999999999999E-2</v>
      </c>
      <c r="EF61" s="1">
        <v>1.0289999999999999</v>
      </c>
      <c r="EG61" s="1">
        <v>2.5999999999999999E-2</v>
      </c>
    </row>
    <row r="62" spans="1:137" x14ac:dyDescent="0.25">
      <c r="A62" s="1" t="s">
        <v>90</v>
      </c>
      <c r="B62" s="1">
        <v>180.4</v>
      </c>
      <c r="C62" s="1">
        <v>0.48</v>
      </c>
      <c r="D62" s="1">
        <v>405.8</v>
      </c>
      <c r="E62" s="1">
        <v>3.194</v>
      </c>
      <c r="F62" s="1">
        <v>378.4</v>
      </c>
      <c r="G62" s="1">
        <v>4.2060000000000004</v>
      </c>
      <c r="H62" s="1">
        <v>141.5</v>
      </c>
      <c r="I62" s="1">
        <v>2.766</v>
      </c>
      <c r="J62" s="1">
        <v>381.8</v>
      </c>
      <c r="K62" s="1">
        <v>4.4779999999999998</v>
      </c>
      <c r="L62" s="1">
        <v>335.5</v>
      </c>
      <c r="M62" s="1">
        <v>3.2679999999999998</v>
      </c>
      <c r="N62" s="1">
        <v>1.08961</v>
      </c>
      <c r="O62" s="1">
        <v>1.2840000000000001E-2</v>
      </c>
      <c r="P62" s="1">
        <v>1.3369200000000001</v>
      </c>
      <c r="Q62" s="1">
        <v>8.0599999999999995E-3</v>
      </c>
      <c r="R62" s="1">
        <v>186.9</v>
      </c>
      <c r="S62" s="1">
        <v>0.68600000000000005</v>
      </c>
      <c r="T62" s="1">
        <v>7.899</v>
      </c>
      <c r="U62" s="1">
        <v>4.8000000000000001E-2</v>
      </c>
      <c r="V62" s="1">
        <v>3.4129999999999998</v>
      </c>
      <c r="W62" s="1">
        <v>6.8000000000000005E-2</v>
      </c>
      <c r="X62" s="1">
        <v>34.380000000000003</v>
      </c>
      <c r="Y62" s="1">
        <v>5.6139999999999999</v>
      </c>
      <c r="Z62" s="1">
        <v>414.4</v>
      </c>
      <c r="AA62" s="1">
        <v>1.0580000000000001</v>
      </c>
      <c r="AB62" s="1">
        <v>3.1139999999999999</v>
      </c>
      <c r="AC62" s="1">
        <v>0.04</v>
      </c>
      <c r="AD62" s="1">
        <v>3.653</v>
      </c>
      <c r="AE62" s="1">
        <v>9.1999999999999998E-2</v>
      </c>
      <c r="AF62" s="1">
        <v>4.0250000000000004</v>
      </c>
      <c r="AG62" s="1">
        <v>1.6E-2</v>
      </c>
      <c r="AH62" s="1">
        <v>7.3810000000000002</v>
      </c>
      <c r="AI62" s="1">
        <v>5.1999999999999998E-2</v>
      </c>
      <c r="AJ62" s="1">
        <v>0.94399999999999995</v>
      </c>
      <c r="AK62" s="1">
        <v>1.2E-2</v>
      </c>
      <c r="AL62" s="1">
        <v>1.0406500000000001</v>
      </c>
      <c r="AM62" s="1">
        <v>1.29E-2</v>
      </c>
      <c r="AN62" s="1">
        <v>1.2227399999999999</v>
      </c>
      <c r="AO62" s="1">
        <v>1.72E-3</v>
      </c>
      <c r="AP62" s="1">
        <v>1.6140000000000001</v>
      </c>
      <c r="AQ62" s="1">
        <v>4.3999999999999997E-2</v>
      </c>
      <c r="AR62" s="1">
        <v>-0.48499999999999999</v>
      </c>
      <c r="AS62" s="1">
        <v>1.8759999999999999</v>
      </c>
      <c r="AT62" s="1">
        <v>8.3040000000000003</v>
      </c>
      <c r="AU62" s="1">
        <v>8.2000000000000003E-2</v>
      </c>
      <c r="AV62" s="1">
        <v>3.464</v>
      </c>
      <c r="AW62" s="1">
        <v>0.06</v>
      </c>
      <c r="AX62" s="1">
        <v>1.00125</v>
      </c>
      <c r="AY62" s="1">
        <v>9.9799999999999993E-3</v>
      </c>
      <c r="AZ62" s="1">
        <v>1.1664300000000001</v>
      </c>
      <c r="BA62" s="1">
        <v>1.1140000000000001E-2</v>
      </c>
      <c r="BB62" s="1">
        <v>1.0529999999999999</v>
      </c>
      <c r="BC62" s="1">
        <v>4.0000000000000001E-3</v>
      </c>
      <c r="BD62" s="1">
        <v>3.6320000000000001</v>
      </c>
      <c r="BE62" s="1">
        <v>2.4E-2</v>
      </c>
      <c r="BF62" s="1">
        <v>0.26900000000000002</v>
      </c>
      <c r="BG62" s="1">
        <v>6.0000000000000001E-3</v>
      </c>
      <c r="BH62" s="1">
        <v>0.27800000000000002</v>
      </c>
      <c r="BI62" s="1">
        <v>6.0000000000000001E-3</v>
      </c>
      <c r="BJ62" s="1">
        <v>0.19</v>
      </c>
      <c r="BK62" s="1">
        <v>6.0000000000000001E-3</v>
      </c>
      <c r="BL62" s="1">
        <v>1.3380000000000001</v>
      </c>
      <c r="BM62" s="1">
        <v>0.06</v>
      </c>
      <c r="BN62" s="1">
        <v>3.5659999999999998</v>
      </c>
      <c r="BO62" s="1">
        <v>1.4E-2</v>
      </c>
      <c r="BP62" s="1">
        <v>0.95964000000000005</v>
      </c>
      <c r="BQ62" s="1">
        <v>1.1259999999999999E-2</v>
      </c>
      <c r="BR62" s="1">
        <v>1.13348</v>
      </c>
      <c r="BS62" s="1">
        <v>1.43E-2</v>
      </c>
      <c r="BT62" s="1">
        <v>0.154</v>
      </c>
      <c r="BU62" s="1">
        <v>0.03</v>
      </c>
      <c r="BV62" s="1">
        <v>0.23799999999999999</v>
      </c>
      <c r="BW62" s="1">
        <v>1.2E-2</v>
      </c>
      <c r="BX62" s="1">
        <v>0.23400000000000001</v>
      </c>
      <c r="BY62" s="1">
        <v>0.06</v>
      </c>
      <c r="BZ62" s="1">
        <v>1.524</v>
      </c>
      <c r="CA62" s="1">
        <v>6.0000000000000001E-3</v>
      </c>
      <c r="CB62" s="1">
        <v>15.37</v>
      </c>
      <c r="CC62" s="1">
        <v>0.26600000000000001</v>
      </c>
      <c r="CD62" s="1">
        <v>15.23</v>
      </c>
      <c r="CE62" s="1">
        <v>0.224</v>
      </c>
      <c r="CF62" s="1">
        <v>0.48899999999999999</v>
      </c>
      <c r="CG62" s="1">
        <v>4.0000000000000001E-3</v>
      </c>
      <c r="CH62" s="1">
        <v>0.47799999999999998</v>
      </c>
      <c r="CI62" s="1">
        <v>0.01</v>
      </c>
      <c r="CJ62" s="1">
        <v>0.47799999999999998</v>
      </c>
      <c r="CK62" s="1">
        <v>4.0000000000000001E-3</v>
      </c>
      <c r="CL62" s="1">
        <v>0.49299999999999999</v>
      </c>
      <c r="CM62" s="1">
        <v>1.4E-2</v>
      </c>
      <c r="CN62" s="1">
        <v>0.46899999999999997</v>
      </c>
      <c r="CO62" s="1">
        <v>1.2E-2</v>
      </c>
      <c r="CP62" s="1">
        <v>0.47299999999999998</v>
      </c>
      <c r="CQ62" s="1">
        <v>8.0000000000000002E-3</v>
      </c>
      <c r="CR62" s="1">
        <v>0.46600000000000003</v>
      </c>
      <c r="CS62" s="1">
        <v>1.4E-2</v>
      </c>
      <c r="CT62" s="1">
        <v>0.47299999999999998</v>
      </c>
      <c r="CU62" s="1">
        <v>4.0000000000000001E-3</v>
      </c>
      <c r="CV62" s="1">
        <v>0.46800000000000003</v>
      </c>
      <c r="CW62" s="1">
        <v>1.6E-2</v>
      </c>
      <c r="CX62" s="1">
        <v>0.47199999999999998</v>
      </c>
      <c r="CY62" s="1">
        <v>6.0000000000000001E-3</v>
      </c>
      <c r="CZ62" s="1">
        <v>0.46300000000000002</v>
      </c>
      <c r="DA62" s="1">
        <v>0.01</v>
      </c>
      <c r="DB62" s="1">
        <v>0.46899999999999997</v>
      </c>
      <c r="DC62" s="1">
        <v>8.0000000000000002E-3</v>
      </c>
      <c r="DD62" s="1">
        <v>0.46200000000000002</v>
      </c>
      <c r="DE62" s="1">
        <v>2E-3</v>
      </c>
      <c r="DF62" s="1">
        <v>0.46899999999999997</v>
      </c>
      <c r="DG62" s="1">
        <v>6.0000000000000001E-3</v>
      </c>
      <c r="DH62" s="1">
        <v>0.214</v>
      </c>
      <c r="DI62" s="1">
        <v>0.01</v>
      </c>
      <c r="DJ62" s="1">
        <v>1.6439999999999999</v>
      </c>
      <c r="DK62" s="1">
        <v>0.06</v>
      </c>
      <c r="DL62" s="1">
        <v>1.581</v>
      </c>
      <c r="DM62" s="1">
        <v>1.6E-2</v>
      </c>
      <c r="DN62" s="1">
        <v>1.4990000000000001</v>
      </c>
      <c r="DO62" s="1">
        <v>2.4E-2</v>
      </c>
      <c r="DP62" s="1">
        <v>0.218</v>
      </c>
      <c r="DQ62" s="1">
        <v>6.0000000000000001E-3</v>
      </c>
      <c r="DR62" s="1">
        <v>0.23499999999999999</v>
      </c>
      <c r="DS62" s="1">
        <v>2E-3</v>
      </c>
      <c r="DT62" s="1">
        <v>1.4999999999999999E-2</v>
      </c>
      <c r="DU62" s="1">
        <v>4.0000000000000001E-3</v>
      </c>
      <c r="DV62" s="1">
        <v>9.702</v>
      </c>
      <c r="DW62" s="1">
        <v>4.2000000000000003E-2</v>
      </c>
      <c r="DX62" s="1">
        <v>1.615</v>
      </c>
      <c r="DY62" s="1">
        <v>1.7999999999999999E-2</v>
      </c>
      <c r="DZ62" s="1">
        <v>0.89246000000000003</v>
      </c>
      <c r="EA62" s="1">
        <v>3.8E-3</v>
      </c>
      <c r="EB62" s="1">
        <v>0.99358000000000002</v>
      </c>
      <c r="EC62" s="1">
        <v>1.0160000000000001E-2</v>
      </c>
      <c r="ED62" s="1">
        <v>0.439</v>
      </c>
      <c r="EE62" s="1">
        <v>0.01</v>
      </c>
      <c r="EF62" s="1">
        <v>1.839</v>
      </c>
      <c r="EG62" s="1">
        <v>1.6E-2</v>
      </c>
    </row>
    <row r="63" spans="1:137" x14ac:dyDescent="0.25">
      <c r="A63" s="1">
        <v>727275</v>
      </c>
      <c r="B63" s="1">
        <v>14110</v>
      </c>
      <c r="C63" s="1">
        <v>106.6</v>
      </c>
      <c r="D63" s="1">
        <v>25410</v>
      </c>
      <c r="E63" s="1">
        <v>94.14</v>
      </c>
      <c r="F63" s="1">
        <v>32130</v>
      </c>
      <c r="G63" s="1">
        <v>322.2</v>
      </c>
      <c r="H63" s="1">
        <v>277300</v>
      </c>
      <c r="I63" s="1">
        <v>3502</v>
      </c>
      <c r="J63" s="1">
        <v>35500</v>
      </c>
      <c r="K63" s="1">
        <v>187.6</v>
      </c>
      <c r="L63" s="1">
        <v>143800</v>
      </c>
      <c r="M63" s="1">
        <v>2356</v>
      </c>
      <c r="N63" s="1">
        <v>1.11466</v>
      </c>
      <c r="O63" s="1">
        <v>2.7279999999999999E-2</v>
      </c>
      <c r="P63" s="1">
        <v>1.3409199999999999</v>
      </c>
      <c r="Q63" s="1">
        <v>8.8599999999999998E-3</v>
      </c>
      <c r="R63" s="1">
        <v>42210</v>
      </c>
      <c r="S63" s="1">
        <v>206</v>
      </c>
      <c r="T63" s="1">
        <v>-51.77</v>
      </c>
      <c r="U63" s="1">
        <v>1.67</v>
      </c>
      <c r="V63" s="1">
        <v>424.6</v>
      </c>
      <c r="W63" s="1">
        <v>5.9340000000000002</v>
      </c>
      <c r="X63" s="1">
        <v>2415</v>
      </c>
      <c r="Y63" s="1">
        <v>30.9</v>
      </c>
      <c r="Z63" s="1">
        <v>698600</v>
      </c>
      <c r="AA63" s="1">
        <v>8486</v>
      </c>
      <c r="AB63" s="1">
        <v>28.53</v>
      </c>
      <c r="AC63" s="1">
        <v>0.26</v>
      </c>
      <c r="AD63" s="1">
        <v>90.4</v>
      </c>
      <c r="AE63" s="1">
        <v>0.82799999999999996</v>
      </c>
      <c r="AF63" s="1">
        <v>2185</v>
      </c>
      <c r="AG63" s="1">
        <v>353.6</v>
      </c>
      <c r="AH63" s="1">
        <v>9800</v>
      </c>
      <c r="AI63" s="1">
        <v>66.040000000000006</v>
      </c>
      <c r="AJ63" s="1">
        <v>87.75</v>
      </c>
      <c r="AK63" s="1">
        <v>9.6000000000000002E-2</v>
      </c>
      <c r="AL63" s="1">
        <v>1.0399</v>
      </c>
      <c r="AM63" s="1">
        <v>1.6740000000000001E-2</v>
      </c>
      <c r="AN63" s="1">
        <v>1.23431</v>
      </c>
      <c r="AO63" s="1">
        <v>5.5199999999999997E-3</v>
      </c>
      <c r="AP63" s="1">
        <v>48.27</v>
      </c>
      <c r="AQ63" s="1">
        <v>2.2280000000000002</v>
      </c>
      <c r="AR63" s="1">
        <v>12.25</v>
      </c>
      <c r="AS63" s="1">
        <v>17.187999999999999</v>
      </c>
      <c r="AT63" s="1">
        <v>31.31</v>
      </c>
      <c r="AU63" s="1">
        <v>7.8E-2</v>
      </c>
      <c r="AV63" s="1">
        <v>892.4</v>
      </c>
      <c r="AW63" s="1">
        <v>9.2539999999999996</v>
      </c>
      <c r="AX63" s="1">
        <v>1.01294</v>
      </c>
      <c r="AY63" s="1">
        <v>1.6760000000000001E-2</v>
      </c>
      <c r="AZ63" s="1">
        <v>1.1813199999999999</v>
      </c>
      <c r="BA63" s="1">
        <v>1.0919999999999999E-2</v>
      </c>
      <c r="BB63" s="1">
        <v>1865</v>
      </c>
      <c r="BC63" s="1">
        <v>9.5779999999999994</v>
      </c>
      <c r="BD63" s="1">
        <v>62.6</v>
      </c>
      <c r="BE63" s="1">
        <v>0.42599999999999999</v>
      </c>
      <c r="BF63" s="1">
        <v>-1.9E-2</v>
      </c>
      <c r="BG63" s="1">
        <v>8.0000000000000002E-3</v>
      </c>
      <c r="BH63" s="1">
        <v>0.04</v>
      </c>
      <c r="BI63" s="1">
        <v>4.0000000000000001E-3</v>
      </c>
      <c r="BJ63" s="1">
        <v>0.28899999999999998</v>
      </c>
      <c r="BK63" s="1">
        <v>1.4E-2</v>
      </c>
      <c r="BL63" s="1">
        <v>147</v>
      </c>
      <c r="BM63" s="1">
        <v>1.756</v>
      </c>
      <c r="BN63" s="1">
        <v>12.33</v>
      </c>
      <c r="BO63" s="1">
        <v>0.58599999999999997</v>
      </c>
      <c r="BP63" s="1">
        <v>0.95901999999999998</v>
      </c>
      <c r="BQ63" s="1">
        <v>1.6959999999999999E-2</v>
      </c>
      <c r="BR63" s="1">
        <v>1.1285000000000001</v>
      </c>
      <c r="BS63" s="1">
        <v>4.1399999999999996E-3</v>
      </c>
      <c r="BT63" s="1">
        <v>229.8</v>
      </c>
      <c r="BU63" s="1">
        <v>0.94199999999999995</v>
      </c>
      <c r="BV63" s="1">
        <v>14.56</v>
      </c>
      <c r="BW63" s="1">
        <v>5.3999999999999999E-2</v>
      </c>
      <c r="BX63" s="1">
        <v>4.6059999999999999</v>
      </c>
      <c r="BY63" s="1">
        <v>0.32</v>
      </c>
      <c r="BZ63" s="1">
        <v>0.91300000000000003</v>
      </c>
      <c r="CA63" s="1">
        <v>0.04</v>
      </c>
      <c r="CB63" s="1">
        <v>1476</v>
      </c>
      <c r="CC63" s="1">
        <v>11.33</v>
      </c>
      <c r="CD63" s="1">
        <v>1724</v>
      </c>
      <c r="CE63" s="1">
        <v>6.1680000000000001</v>
      </c>
      <c r="CF63" s="1">
        <v>44.19</v>
      </c>
      <c r="CG63" s="1">
        <v>0.47199999999999998</v>
      </c>
      <c r="CH63" s="1">
        <v>105</v>
      </c>
      <c r="CI63" s="1">
        <v>0.78800000000000003</v>
      </c>
      <c r="CJ63" s="1">
        <v>11.33</v>
      </c>
      <c r="CK63" s="1">
        <v>6.2E-2</v>
      </c>
      <c r="CL63" s="1">
        <v>44.82</v>
      </c>
      <c r="CM63" s="1">
        <v>0.33800000000000002</v>
      </c>
      <c r="CN63" s="1">
        <v>10.3</v>
      </c>
      <c r="CO63" s="1">
        <v>0.19400000000000001</v>
      </c>
      <c r="CP63" s="1">
        <v>2.181</v>
      </c>
      <c r="CQ63" s="1">
        <v>0.09</v>
      </c>
      <c r="CR63" s="1">
        <v>9.8409999999999993</v>
      </c>
      <c r="CS63" s="1">
        <v>0.28199999999999997</v>
      </c>
      <c r="CT63" s="1">
        <v>1.3879999999999999</v>
      </c>
      <c r="CU63" s="1">
        <v>2.5999999999999999E-2</v>
      </c>
      <c r="CV63" s="1">
        <v>6.9279999999999999</v>
      </c>
      <c r="CW63" s="1">
        <v>5.6000000000000001E-2</v>
      </c>
      <c r="CX63" s="1">
        <v>1.2829999999999999</v>
      </c>
      <c r="CY63" s="1">
        <v>2.4E-2</v>
      </c>
      <c r="CZ63" s="1">
        <v>3.4990000000000001</v>
      </c>
      <c r="DA63" s="1">
        <v>3.2000000000000001E-2</v>
      </c>
      <c r="DB63" s="1">
        <v>0.45100000000000001</v>
      </c>
      <c r="DC63" s="1">
        <v>1.2E-2</v>
      </c>
      <c r="DD63" s="1">
        <v>2.91</v>
      </c>
      <c r="DE63" s="1">
        <v>0.04</v>
      </c>
      <c r="DF63" s="1">
        <v>0.42899999999999999</v>
      </c>
      <c r="DG63" s="1">
        <v>8.0000000000000002E-3</v>
      </c>
      <c r="DH63" s="1">
        <v>11.27</v>
      </c>
      <c r="DI63" s="1">
        <v>0.13600000000000001</v>
      </c>
      <c r="DJ63" s="1">
        <v>43.89</v>
      </c>
      <c r="DK63" s="1">
        <v>0.23</v>
      </c>
      <c r="DL63" s="1">
        <v>6.0000000000000001E-3</v>
      </c>
      <c r="DM63" s="1">
        <v>6.0000000000000001E-3</v>
      </c>
      <c r="DN63" s="1">
        <v>6.0000000000000001E-3</v>
      </c>
      <c r="DO63" s="1">
        <v>2E-3</v>
      </c>
      <c r="DP63" s="1">
        <v>0.53400000000000003</v>
      </c>
      <c r="DQ63" s="1">
        <v>2.4E-2</v>
      </c>
      <c r="DR63" s="1">
        <v>1.5840000000000001</v>
      </c>
      <c r="DS63" s="1">
        <v>6.6000000000000003E-2</v>
      </c>
      <c r="DT63" s="1">
        <v>8.3800000000000008</v>
      </c>
      <c r="DU63" s="1">
        <v>0.22</v>
      </c>
      <c r="DV63" s="1">
        <v>0.40400000000000003</v>
      </c>
      <c r="DW63" s="1">
        <v>4.0000000000000001E-3</v>
      </c>
      <c r="DX63" s="1">
        <v>197.1</v>
      </c>
      <c r="DY63" s="1">
        <v>1.546</v>
      </c>
      <c r="DZ63" s="1">
        <v>0.96904999999999997</v>
      </c>
      <c r="EA63" s="1">
        <v>1.804E-2</v>
      </c>
      <c r="EB63" s="1">
        <v>1.0721000000000001</v>
      </c>
      <c r="EC63" s="1">
        <v>7.9399999999999991E-3</v>
      </c>
      <c r="ED63" s="1">
        <v>13.71</v>
      </c>
      <c r="EE63" s="1">
        <v>0.19600000000000001</v>
      </c>
      <c r="EF63" s="1">
        <v>15.42</v>
      </c>
      <c r="EG63" s="1">
        <v>0.52</v>
      </c>
    </row>
    <row r="64" spans="1:137" x14ac:dyDescent="0.25">
      <c r="A64" s="1">
        <v>727266</v>
      </c>
      <c r="B64" s="1">
        <v>6762</v>
      </c>
      <c r="C64" s="1">
        <v>54.38</v>
      </c>
      <c r="D64" s="1">
        <v>139.5</v>
      </c>
      <c r="E64" s="1">
        <v>0.83799999999999997</v>
      </c>
      <c r="F64" s="1">
        <v>187.2</v>
      </c>
      <c r="G64" s="1">
        <v>2.6640000000000001</v>
      </c>
      <c r="H64" s="1">
        <v>149.80000000000001</v>
      </c>
      <c r="I64" s="1">
        <v>12.922000000000001</v>
      </c>
      <c r="J64" s="1">
        <v>645.79999999999995</v>
      </c>
      <c r="K64" s="1">
        <v>9.49</v>
      </c>
      <c r="L64" s="1">
        <v>2657</v>
      </c>
      <c r="M64" s="1">
        <v>114.28</v>
      </c>
      <c r="N64" s="1">
        <v>1.0875900000000001</v>
      </c>
      <c r="O64" s="1">
        <v>1.6240000000000001E-2</v>
      </c>
      <c r="P64" s="1">
        <v>1.3621799999999999</v>
      </c>
      <c r="Q64" s="1">
        <v>2.16E-3</v>
      </c>
      <c r="R64" s="1">
        <v>8.39</v>
      </c>
      <c r="S64" s="1">
        <v>0.71199999999999997</v>
      </c>
      <c r="T64" s="1">
        <v>8.7999999999999995E-2</v>
      </c>
      <c r="U64" s="1">
        <v>0.17</v>
      </c>
      <c r="V64" s="1">
        <v>0.97899999999999998</v>
      </c>
      <c r="W64" s="1">
        <v>0.05</v>
      </c>
      <c r="X64" s="1">
        <v>1.194</v>
      </c>
      <c r="Y64" s="1">
        <v>0.03</v>
      </c>
      <c r="Z64" s="1">
        <v>99.7</v>
      </c>
      <c r="AA64" s="1">
        <v>17.492000000000001</v>
      </c>
      <c r="AB64" s="1">
        <v>-0.32</v>
      </c>
      <c r="AC64" s="1">
        <v>6.0000000000000001E-3</v>
      </c>
      <c r="AD64" s="1">
        <v>1.7949999999999999</v>
      </c>
      <c r="AE64" s="1">
        <v>6.8000000000000005E-2</v>
      </c>
      <c r="AF64" s="1">
        <v>-2.613</v>
      </c>
      <c r="AG64" s="1">
        <v>0.26400000000000001</v>
      </c>
      <c r="AH64" s="1">
        <v>32.53</v>
      </c>
      <c r="AI64" s="1">
        <v>0.69199999999999995</v>
      </c>
      <c r="AJ64" s="1">
        <v>8.5000000000000006E-2</v>
      </c>
      <c r="AK64" s="1">
        <v>2.1999999999999999E-2</v>
      </c>
      <c r="AL64" s="1">
        <v>1.02921</v>
      </c>
      <c r="AM64" s="1">
        <v>2.7380000000000002E-2</v>
      </c>
      <c r="AN64" s="1">
        <v>1.2215499999999999</v>
      </c>
      <c r="AO64" s="1">
        <v>1.174E-2</v>
      </c>
      <c r="AP64" s="1">
        <v>-1.167</v>
      </c>
      <c r="AQ64" s="1">
        <v>0.60599999999999998</v>
      </c>
      <c r="AR64" s="1">
        <v>-13.95</v>
      </c>
      <c r="AS64" s="1">
        <v>6.0780000000000003</v>
      </c>
      <c r="AT64" s="1">
        <v>0.56100000000000005</v>
      </c>
      <c r="AU64" s="1">
        <v>1.4E-2</v>
      </c>
      <c r="AV64" s="1">
        <v>6.0119999999999996</v>
      </c>
      <c r="AW64" s="1">
        <v>9.1999999999999998E-2</v>
      </c>
      <c r="AX64" s="1">
        <v>0.99026000000000003</v>
      </c>
      <c r="AY64" s="1">
        <v>2.6159999999999999E-2</v>
      </c>
      <c r="AZ64" s="1">
        <v>1.17859</v>
      </c>
      <c r="BA64" s="1">
        <v>1.384E-2</v>
      </c>
      <c r="BB64" s="1">
        <v>0.318</v>
      </c>
      <c r="BC64" s="1">
        <v>6.6000000000000003E-2</v>
      </c>
      <c r="BD64" s="1">
        <v>-0.70099999999999996</v>
      </c>
      <c r="BE64" s="1">
        <v>2.8000000000000001E-2</v>
      </c>
      <c r="BF64" s="1">
        <v>-3.5000000000000003E-2</v>
      </c>
      <c r="BG64" s="1">
        <v>2E-3</v>
      </c>
      <c r="BH64" s="1">
        <v>-7.0000000000000001E-3</v>
      </c>
      <c r="BI64" s="1">
        <v>0</v>
      </c>
      <c r="BJ64" s="1">
        <v>-0.02</v>
      </c>
      <c r="BK64" s="1">
        <v>2E-3</v>
      </c>
      <c r="BL64" s="1">
        <v>-0.46500000000000002</v>
      </c>
      <c r="BM64" s="1">
        <v>0.19600000000000001</v>
      </c>
      <c r="BN64" s="1">
        <v>-6.4000000000000001E-2</v>
      </c>
      <c r="BO64" s="1">
        <v>4.0000000000000001E-3</v>
      </c>
      <c r="BP64" s="1">
        <v>0.94476000000000004</v>
      </c>
      <c r="BQ64" s="1">
        <v>2.41E-2</v>
      </c>
      <c r="BR64" s="1">
        <v>1.1471499999999999</v>
      </c>
      <c r="BS64" s="1">
        <v>1.7399999999999999E-2</v>
      </c>
      <c r="BT64" s="1">
        <v>-0.67400000000000004</v>
      </c>
      <c r="BU64" s="1">
        <v>0.20200000000000001</v>
      </c>
      <c r="BV64" s="1">
        <v>-5.6000000000000001E-2</v>
      </c>
      <c r="BW64" s="1">
        <v>1.6E-2</v>
      </c>
      <c r="BX64" s="1">
        <v>-0.36699999999999999</v>
      </c>
      <c r="BY64" s="1">
        <v>1.7999999999999999E-2</v>
      </c>
      <c r="BZ64" s="1">
        <v>8.9999999999999993E-3</v>
      </c>
      <c r="CA64" s="1">
        <v>0.01</v>
      </c>
      <c r="CB64" s="1">
        <v>2.319</v>
      </c>
      <c r="CC64" s="1">
        <v>9.8000000000000004E-2</v>
      </c>
      <c r="CD64" s="1">
        <v>2.3620000000000001</v>
      </c>
      <c r="CE64" s="1">
        <v>4.2000000000000003E-2</v>
      </c>
      <c r="CF64" s="1">
        <v>2.7E-2</v>
      </c>
      <c r="CG64" s="1">
        <v>4.0000000000000001E-3</v>
      </c>
      <c r="CH64" s="1">
        <v>0.69299999999999995</v>
      </c>
      <c r="CI64" s="1">
        <v>2.1999999999999999E-2</v>
      </c>
      <c r="CJ64" s="1">
        <v>2E-3</v>
      </c>
      <c r="CK64" s="1">
        <v>0</v>
      </c>
      <c r="CL64" s="1">
        <v>0</v>
      </c>
      <c r="CM64" s="1">
        <v>4.0000000000000001E-3</v>
      </c>
      <c r="CN64" s="1">
        <v>-2.1000000000000001E-2</v>
      </c>
      <c r="CO64" s="1">
        <v>4.0000000000000001E-3</v>
      </c>
      <c r="CP64" s="1">
        <v>-5.0000000000000001E-3</v>
      </c>
      <c r="CQ64" s="1">
        <v>0</v>
      </c>
      <c r="CR64" s="1">
        <v>1E-3</v>
      </c>
      <c r="CS64" s="1">
        <v>2E-3</v>
      </c>
      <c r="CT64" s="1">
        <v>-2E-3</v>
      </c>
      <c r="CU64" s="1">
        <v>0</v>
      </c>
      <c r="CV64" s="1">
        <v>-8.9999999999999993E-3</v>
      </c>
      <c r="CW64" s="1">
        <v>4.0000000000000001E-3</v>
      </c>
      <c r="CX64" s="1">
        <v>-1E-3</v>
      </c>
      <c r="CY64" s="1">
        <v>0</v>
      </c>
      <c r="CZ64" s="1">
        <v>4.7E-2</v>
      </c>
      <c r="DA64" s="1">
        <v>4.0000000000000001E-3</v>
      </c>
      <c r="DB64" s="1">
        <v>-3.0000000000000001E-3</v>
      </c>
      <c r="DC64" s="1">
        <v>0</v>
      </c>
      <c r="DD64" s="1">
        <v>-6.0000000000000001E-3</v>
      </c>
      <c r="DE64" s="1">
        <v>4.0000000000000001E-3</v>
      </c>
      <c r="DF64" s="1">
        <v>-2E-3</v>
      </c>
      <c r="DG64" s="1">
        <v>0</v>
      </c>
      <c r="DH64" s="1">
        <v>8.0000000000000002E-3</v>
      </c>
      <c r="DI64" s="1">
        <v>0</v>
      </c>
      <c r="DJ64" s="1">
        <v>0.13900000000000001</v>
      </c>
      <c r="DK64" s="1">
        <v>5.1999999999999998E-2</v>
      </c>
      <c r="DL64" s="1">
        <v>-8.9999999999999993E-3</v>
      </c>
      <c r="DM64" s="1">
        <v>0</v>
      </c>
      <c r="DN64" s="1">
        <v>-7.0000000000000001E-3</v>
      </c>
      <c r="DO64" s="1">
        <v>2E-3</v>
      </c>
      <c r="DP64" s="1">
        <v>-8.0000000000000002E-3</v>
      </c>
      <c r="DQ64" s="1">
        <v>0</v>
      </c>
      <c r="DR64" s="1">
        <v>-1.2999999999999999E-2</v>
      </c>
      <c r="DS64" s="1">
        <v>2E-3</v>
      </c>
      <c r="DT64" s="1">
        <v>-3.5999999999999997E-2</v>
      </c>
      <c r="DU64" s="1">
        <v>4.0000000000000001E-3</v>
      </c>
      <c r="DV64" s="1">
        <v>-3.1E-2</v>
      </c>
      <c r="DW64" s="1">
        <v>2E-3</v>
      </c>
      <c r="DX64" s="1">
        <v>8.5999999999999993E-2</v>
      </c>
      <c r="DY64" s="1">
        <v>1.2E-2</v>
      </c>
      <c r="DZ64" s="1">
        <v>0.86543000000000003</v>
      </c>
      <c r="EA64" s="1">
        <v>2.298E-2</v>
      </c>
      <c r="EB64" s="1">
        <v>0.98472000000000004</v>
      </c>
      <c r="EC64" s="1">
        <v>2.2599999999999999E-3</v>
      </c>
      <c r="ED64" s="1">
        <v>1.0999999999999999E-2</v>
      </c>
      <c r="EE64" s="1">
        <v>4.0000000000000001E-3</v>
      </c>
      <c r="EF64" s="1">
        <v>-1E-3</v>
      </c>
      <c r="EG64" s="1">
        <v>2E-3</v>
      </c>
    </row>
    <row r="65" spans="1:137" x14ac:dyDescent="0.25">
      <c r="A65" s="1">
        <v>727284</v>
      </c>
      <c r="B65" s="1">
        <v>127.5</v>
      </c>
      <c r="C65" s="1">
        <v>6.6459999999999999</v>
      </c>
      <c r="D65" s="1">
        <v>664.3</v>
      </c>
      <c r="E65" s="1">
        <v>10.064</v>
      </c>
      <c r="F65" s="1">
        <v>1798</v>
      </c>
      <c r="G65" s="1">
        <v>10.35</v>
      </c>
      <c r="H65" s="1">
        <v>6894</v>
      </c>
      <c r="I65" s="1">
        <v>39.6</v>
      </c>
      <c r="J65" s="1">
        <v>482.4</v>
      </c>
      <c r="K65" s="1">
        <v>3.452</v>
      </c>
      <c r="L65" s="1">
        <v>12170</v>
      </c>
      <c r="M65" s="1">
        <v>161.18</v>
      </c>
      <c r="N65" s="1">
        <v>1.0983499999999999</v>
      </c>
      <c r="O65" s="1">
        <v>9.3399999999999993E-3</v>
      </c>
      <c r="P65" s="1">
        <v>1.36589</v>
      </c>
      <c r="Q65" s="1">
        <v>4.7200000000000002E-3</v>
      </c>
      <c r="R65" s="1">
        <v>1406</v>
      </c>
      <c r="S65" s="1">
        <v>10.202</v>
      </c>
      <c r="T65" s="1">
        <v>-1.96</v>
      </c>
      <c r="U65" s="1">
        <v>0.224</v>
      </c>
      <c r="V65" s="1">
        <v>13.78</v>
      </c>
      <c r="W65" s="1">
        <v>0.39800000000000002</v>
      </c>
      <c r="X65" s="1">
        <v>34.86</v>
      </c>
      <c r="Y65" s="1">
        <v>0.21199999999999999</v>
      </c>
      <c r="Z65" s="1">
        <v>9942</v>
      </c>
      <c r="AA65" s="1">
        <v>86.1</v>
      </c>
      <c r="AB65" s="1">
        <v>0.753</v>
      </c>
      <c r="AC65" s="1">
        <v>0.03</v>
      </c>
      <c r="AD65" s="1">
        <v>16.02</v>
      </c>
      <c r="AE65" s="1">
        <v>0.49399999999999999</v>
      </c>
      <c r="AF65" s="1">
        <v>72.36</v>
      </c>
      <c r="AG65" s="1">
        <v>0.72</v>
      </c>
      <c r="AH65" s="1">
        <v>380</v>
      </c>
      <c r="AI65" s="1">
        <v>2.11</v>
      </c>
      <c r="AJ65" s="1">
        <v>3.1859999999999999</v>
      </c>
      <c r="AK65" s="1">
        <v>4.8000000000000001E-2</v>
      </c>
      <c r="AL65" s="1">
        <v>1.04067</v>
      </c>
      <c r="AM65" s="1">
        <v>6.1799999999999997E-3</v>
      </c>
      <c r="AN65" s="1">
        <v>1.2397499999999999</v>
      </c>
      <c r="AO65" s="1">
        <v>9.5200000000000007E-3</v>
      </c>
      <c r="AP65" s="1">
        <v>-0.39</v>
      </c>
      <c r="AQ65" s="1">
        <v>1.014</v>
      </c>
      <c r="AR65" s="1">
        <v>-13.06</v>
      </c>
      <c r="AS65" s="1">
        <v>1.6659999999999999</v>
      </c>
      <c r="AT65" s="1">
        <v>0.77</v>
      </c>
      <c r="AU65" s="1">
        <v>4.0000000000000001E-3</v>
      </c>
      <c r="AV65" s="1">
        <v>65.650000000000006</v>
      </c>
      <c r="AW65" s="1">
        <v>0.03</v>
      </c>
      <c r="AX65" s="1">
        <v>0.99843000000000004</v>
      </c>
      <c r="AY65" s="1">
        <v>1.602E-2</v>
      </c>
      <c r="AZ65" s="1">
        <v>1.1823999999999999</v>
      </c>
      <c r="BA65" s="1">
        <v>3.62E-3</v>
      </c>
      <c r="BB65" s="1">
        <v>51.77</v>
      </c>
      <c r="BC65" s="1">
        <v>0.312</v>
      </c>
      <c r="BD65" s="1">
        <v>1.1140000000000001</v>
      </c>
      <c r="BE65" s="1">
        <v>0.124</v>
      </c>
      <c r="BF65" s="1">
        <v>-3.3000000000000002E-2</v>
      </c>
      <c r="BG65" s="1">
        <v>4.0000000000000001E-3</v>
      </c>
      <c r="BH65" s="1">
        <v>-6.0000000000000001E-3</v>
      </c>
      <c r="BI65" s="1">
        <v>2E-3</v>
      </c>
      <c r="BJ65" s="1">
        <v>2E-3</v>
      </c>
      <c r="BK65" s="1">
        <v>6.0000000000000001E-3</v>
      </c>
      <c r="BL65" s="1">
        <v>2.3359999999999999</v>
      </c>
      <c r="BM65" s="1">
        <v>6.4000000000000001E-2</v>
      </c>
      <c r="BN65" s="1">
        <v>0.33300000000000002</v>
      </c>
      <c r="BO65" s="1">
        <v>9.6000000000000002E-2</v>
      </c>
      <c r="BP65" s="1">
        <v>0.95691999999999999</v>
      </c>
      <c r="BQ65" s="1">
        <v>1.4E-2</v>
      </c>
      <c r="BR65" s="1">
        <v>1.15269</v>
      </c>
      <c r="BS65" s="1">
        <v>5.5399999999999998E-3</v>
      </c>
      <c r="BT65" s="1">
        <v>7.9470000000000001</v>
      </c>
      <c r="BU65" s="1">
        <v>7.1999999999999995E-2</v>
      </c>
      <c r="BV65" s="1">
        <v>0.36299999999999999</v>
      </c>
      <c r="BW65" s="1">
        <v>2.4E-2</v>
      </c>
      <c r="BX65" s="1">
        <v>-0.34100000000000003</v>
      </c>
      <c r="BY65" s="1">
        <v>7.5999999999999998E-2</v>
      </c>
      <c r="BZ65" s="1">
        <v>3.6999999999999998E-2</v>
      </c>
      <c r="CA65" s="1">
        <v>4.0000000000000001E-3</v>
      </c>
      <c r="CB65" s="1">
        <v>72.099999999999994</v>
      </c>
      <c r="CC65" s="1">
        <v>1.224</v>
      </c>
      <c r="CD65" s="1">
        <v>71.16</v>
      </c>
      <c r="CE65" s="1">
        <v>1.3320000000000001</v>
      </c>
      <c r="CF65" s="1">
        <v>2.7309999999999999</v>
      </c>
      <c r="CG65" s="1">
        <v>4.2000000000000003E-2</v>
      </c>
      <c r="CH65" s="1">
        <v>21.83</v>
      </c>
      <c r="CI65" s="1">
        <v>0.11</v>
      </c>
      <c r="CJ65" s="1">
        <v>0.61299999999999999</v>
      </c>
      <c r="CK65" s="1">
        <v>6.0000000000000001E-3</v>
      </c>
      <c r="CL65" s="1">
        <v>2.4260000000000002</v>
      </c>
      <c r="CM65" s="1">
        <v>0.10199999999999999</v>
      </c>
      <c r="CN65" s="1">
        <v>0.54300000000000004</v>
      </c>
      <c r="CO65" s="1">
        <v>2.4E-2</v>
      </c>
      <c r="CP65" s="1">
        <v>0.125</v>
      </c>
      <c r="CQ65" s="1">
        <v>8.0000000000000002E-3</v>
      </c>
      <c r="CR65" s="1">
        <v>0.64100000000000001</v>
      </c>
      <c r="CS65" s="1">
        <v>0.05</v>
      </c>
      <c r="CT65" s="1">
        <v>7.8E-2</v>
      </c>
      <c r="CU65" s="1">
        <v>6.0000000000000001E-3</v>
      </c>
      <c r="CV65" s="1">
        <v>0.39600000000000002</v>
      </c>
      <c r="CW65" s="1">
        <v>1.6E-2</v>
      </c>
      <c r="CX65" s="1">
        <v>7.6999999999999999E-2</v>
      </c>
      <c r="CY65" s="1">
        <v>2E-3</v>
      </c>
      <c r="CZ65" s="1">
        <v>0.28499999999999998</v>
      </c>
      <c r="DA65" s="1">
        <v>6.0000000000000001E-3</v>
      </c>
      <c r="DB65" s="1">
        <v>2.5000000000000001E-2</v>
      </c>
      <c r="DC65" s="1">
        <v>0</v>
      </c>
      <c r="DD65" s="1">
        <v>0.18099999999999999</v>
      </c>
      <c r="DE65" s="1">
        <v>1.4E-2</v>
      </c>
      <c r="DF65" s="1">
        <v>2.3E-2</v>
      </c>
      <c r="DG65" s="1">
        <v>2E-3</v>
      </c>
      <c r="DH65" s="1">
        <v>0.33500000000000002</v>
      </c>
      <c r="DI65" s="1">
        <v>8.0000000000000002E-3</v>
      </c>
      <c r="DJ65" s="1">
        <v>1.5760000000000001</v>
      </c>
      <c r="DK65" s="1">
        <v>0.11</v>
      </c>
      <c r="DL65" s="1">
        <v>-8.9999999999999993E-3</v>
      </c>
      <c r="DM65" s="1">
        <v>2E-3</v>
      </c>
      <c r="DN65" s="1">
        <v>-6.0000000000000001E-3</v>
      </c>
      <c r="DO65" s="1">
        <v>2E-3</v>
      </c>
      <c r="DP65" s="1">
        <v>6.0000000000000001E-3</v>
      </c>
      <c r="DQ65" s="1">
        <v>2E-3</v>
      </c>
      <c r="DR65" s="1">
        <v>3.5999999999999997E-2</v>
      </c>
      <c r="DS65" s="1">
        <v>8.0000000000000002E-3</v>
      </c>
      <c r="DT65" s="1">
        <v>0.24</v>
      </c>
      <c r="DU65" s="1">
        <v>5.8000000000000003E-2</v>
      </c>
      <c r="DV65" s="1">
        <v>-1.2999999999999999E-2</v>
      </c>
      <c r="DW65" s="1">
        <v>2E-3</v>
      </c>
      <c r="DX65" s="1">
        <v>6.7130000000000001</v>
      </c>
      <c r="DY65" s="1">
        <v>8.5999999999999993E-2</v>
      </c>
      <c r="DZ65" s="1">
        <v>0.86831000000000003</v>
      </c>
      <c r="EA65" s="1">
        <v>4.2199999999999998E-3</v>
      </c>
      <c r="EB65" s="1">
        <v>0.98556999999999995</v>
      </c>
      <c r="EC65" s="1">
        <v>8.7200000000000003E-3</v>
      </c>
      <c r="ED65" s="1">
        <v>0.97099999999999997</v>
      </c>
      <c r="EE65" s="1">
        <v>3.4000000000000002E-2</v>
      </c>
      <c r="EF65" s="1">
        <v>0.437</v>
      </c>
      <c r="EG65" s="1">
        <v>8.0000000000000002E-3</v>
      </c>
    </row>
    <row r="66" spans="1:137" x14ac:dyDescent="0.25">
      <c r="A66" s="1">
        <v>573073</v>
      </c>
      <c r="B66" s="1">
        <v>9405</v>
      </c>
      <c r="C66" s="1">
        <v>152.16</v>
      </c>
      <c r="D66" s="1">
        <v>8302</v>
      </c>
      <c r="E66" s="1">
        <v>55.6</v>
      </c>
      <c r="F66" s="1">
        <v>3376</v>
      </c>
      <c r="G66" s="1">
        <v>38.24</v>
      </c>
      <c r="H66" s="1">
        <v>111800</v>
      </c>
      <c r="I66" s="1">
        <v>722.4</v>
      </c>
      <c r="J66" s="1">
        <v>11820</v>
      </c>
      <c r="K66" s="1">
        <v>25.32</v>
      </c>
      <c r="L66" s="1">
        <v>60600</v>
      </c>
      <c r="M66" s="1">
        <v>1531.6</v>
      </c>
      <c r="N66" s="1">
        <v>1.0939700000000001</v>
      </c>
      <c r="O66" s="1">
        <v>2.102E-2</v>
      </c>
      <c r="P66" s="1">
        <v>1.35439</v>
      </c>
      <c r="Q66" s="1">
        <v>5.1999999999999995E-4</v>
      </c>
      <c r="R66" s="1">
        <v>12720</v>
      </c>
      <c r="S66" s="1">
        <v>26.2</v>
      </c>
      <c r="T66" s="1">
        <v>-30.1</v>
      </c>
      <c r="U66" s="1">
        <v>0.55400000000000005</v>
      </c>
      <c r="V66" s="1">
        <v>141.1</v>
      </c>
      <c r="W66" s="1">
        <v>0.67</v>
      </c>
      <c r="X66" s="1">
        <v>1100</v>
      </c>
      <c r="Y66" s="1">
        <v>5.2919999999999998</v>
      </c>
      <c r="Z66" s="1">
        <v>165100</v>
      </c>
      <c r="AA66" s="1">
        <v>3240</v>
      </c>
      <c r="AB66" s="1">
        <v>4.6379999999999999</v>
      </c>
      <c r="AC66" s="1">
        <v>0.11600000000000001</v>
      </c>
      <c r="AD66" s="1">
        <v>31.92</v>
      </c>
      <c r="AE66" s="1">
        <v>0.85</v>
      </c>
      <c r="AF66" s="1">
        <v>963.6</v>
      </c>
      <c r="AG66" s="1">
        <v>2.9039999999999999</v>
      </c>
      <c r="AH66" s="1">
        <v>2819</v>
      </c>
      <c r="AI66" s="1">
        <v>25.98</v>
      </c>
      <c r="AJ66" s="1">
        <v>21.13</v>
      </c>
      <c r="AK66" s="1">
        <v>0.128</v>
      </c>
      <c r="AL66" s="1">
        <v>1.0369600000000001</v>
      </c>
      <c r="AM66" s="1">
        <v>2.4500000000000001E-2</v>
      </c>
      <c r="AN66" s="1">
        <v>1.2419899999999999</v>
      </c>
      <c r="AO66" s="1">
        <v>1.4999999999999999E-2</v>
      </c>
      <c r="AP66" s="1">
        <v>12.41</v>
      </c>
      <c r="AQ66" s="1">
        <v>4.1120000000000001</v>
      </c>
      <c r="AR66" s="1">
        <v>13.18</v>
      </c>
      <c r="AS66" s="1">
        <v>1.4</v>
      </c>
      <c r="AT66" s="1">
        <v>9.5459999999999994</v>
      </c>
      <c r="AU66" s="1">
        <v>9.1999999999999998E-2</v>
      </c>
      <c r="AV66" s="1">
        <v>620.4</v>
      </c>
      <c r="AW66" s="1">
        <v>2.806</v>
      </c>
      <c r="AX66" s="1">
        <v>0.98016999999999999</v>
      </c>
      <c r="AY66" s="1">
        <v>1.486E-2</v>
      </c>
      <c r="AZ66" s="1">
        <v>1.1734899999999999</v>
      </c>
      <c r="BA66" s="1">
        <v>7.4000000000000003E-3</v>
      </c>
      <c r="BB66" s="1">
        <v>592.6</v>
      </c>
      <c r="BC66" s="1">
        <v>4.1059999999999999</v>
      </c>
      <c r="BD66" s="1">
        <v>37.520000000000003</v>
      </c>
      <c r="BE66" s="1">
        <v>0.4</v>
      </c>
      <c r="BF66" s="1">
        <v>-2.4E-2</v>
      </c>
      <c r="BG66" s="1">
        <v>0.01</v>
      </c>
      <c r="BH66" s="1">
        <v>1.2E-2</v>
      </c>
      <c r="BI66" s="1">
        <v>2E-3</v>
      </c>
      <c r="BJ66" s="1">
        <v>0.16800000000000001</v>
      </c>
      <c r="BK66" s="1">
        <v>6.0000000000000001E-3</v>
      </c>
      <c r="BL66" s="1">
        <v>46.75</v>
      </c>
      <c r="BM66" s="1">
        <v>0.72</v>
      </c>
      <c r="BN66" s="1">
        <v>6.15</v>
      </c>
      <c r="BO66" s="1">
        <v>0.1</v>
      </c>
      <c r="BP66" s="1">
        <v>0.94338</v>
      </c>
      <c r="BQ66" s="1">
        <v>1.546E-2</v>
      </c>
      <c r="BR66" s="1">
        <v>1.1442699999999999</v>
      </c>
      <c r="BS66" s="1">
        <v>1.0959999999999999E-2</v>
      </c>
      <c r="BT66" s="1">
        <v>88.51</v>
      </c>
      <c r="BU66" s="1">
        <v>1.246</v>
      </c>
      <c r="BV66" s="1">
        <v>3.6320000000000001</v>
      </c>
      <c r="BW66" s="1">
        <v>4.8000000000000001E-2</v>
      </c>
      <c r="BX66" s="1">
        <v>0.30299999999999999</v>
      </c>
      <c r="BY66" s="1">
        <v>0.17</v>
      </c>
      <c r="BZ66" s="1">
        <v>0.315</v>
      </c>
      <c r="CA66" s="1">
        <v>0.01</v>
      </c>
      <c r="CB66" s="1">
        <v>303.7</v>
      </c>
      <c r="CC66" s="1">
        <v>3.4039999999999999</v>
      </c>
      <c r="CD66" s="1">
        <v>296.89999999999998</v>
      </c>
      <c r="CE66" s="1">
        <v>1.94</v>
      </c>
      <c r="CF66" s="1">
        <v>9.6780000000000008</v>
      </c>
      <c r="CG66" s="1">
        <v>7.3999999999999996E-2</v>
      </c>
      <c r="CH66" s="1">
        <v>192.8</v>
      </c>
      <c r="CI66" s="1">
        <v>1.276</v>
      </c>
      <c r="CJ66" s="1">
        <v>0.90100000000000002</v>
      </c>
      <c r="CK66" s="1">
        <v>1.2E-2</v>
      </c>
      <c r="CL66" s="1">
        <v>1.804</v>
      </c>
      <c r="CM66" s="1">
        <v>0.03</v>
      </c>
      <c r="CN66" s="1">
        <v>0.23799999999999999</v>
      </c>
      <c r="CO66" s="1">
        <v>0.02</v>
      </c>
      <c r="CP66" s="1">
        <v>7.6999999999999999E-2</v>
      </c>
      <c r="CQ66" s="1">
        <v>2E-3</v>
      </c>
      <c r="CR66" s="1">
        <v>1.167</v>
      </c>
      <c r="CS66" s="1">
        <v>7.5999999999999998E-2</v>
      </c>
      <c r="CT66" s="1">
        <v>3.9E-2</v>
      </c>
      <c r="CU66" s="1">
        <v>4.0000000000000001E-3</v>
      </c>
      <c r="CV66" s="1">
        <v>8.7999999999999995E-2</v>
      </c>
      <c r="CW66" s="1">
        <v>0.01</v>
      </c>
      <c r="CX66" s="1">
        <v>1.4E-2</v>
      </c>
      <c r="CY66" s="1">
        <v>2E-3</v>
      </c>
      <c r="CZ66" s="1">
        <v>4.8000000000000001E-2</v>
      </c>
      <c r="DA66" s="1">
        <v>1.4E-2</v>
      </c>
      <c r="DB66" s="1">
        <v>3.0000000000000001E-3</v>
      </c>
      <c r="DC66" s="1">
        <v>0</v>
      </c>
      <c r="DD66" s="1">
        <v>2.1999999999999999E-2</v>
      </c>
      <c r="DE66" s="1">
        <v>1.2E-2</v>
      </c>
      <c r="DF66" s="1">
        <v>3.0000000000000001E-3</v>
      </c>
      <c r="DG66" s="1">
        <v>2E-3</v>
      </c>
      <c r="DH66" s="1">
        <v>2.714</v>
      </c>
      <c r="DI66" s="1">
        <v>2.8000000000000001E-2</v>
      </c>
      <c r="DJ66" s="1">
        <v>14.43</v>
      </c>
      <c r="DK66" s="1">
        <v>0.218</v>
      </c>
      <c r="DL66" s="1">
        <v>-8.0000000000000002E-3</v>
      </c>
      <c r="DM66" s="1">
        <v>2E-3</v>
      </c>
      <c r="DN66" s="1">
        <v>-5.0000000000000001E-3</v>
      </c>
      <c r="DO66" s="1">
        <v>2E-3</v>
      </c>
      <c r="DP66" s="1">
        <v>0.13100000000000001</v>
      </c>
      <c r="DQ66" s="1">
        <v>0.02</v>
      </c>
      <c r="DR66" s="1">
        <v>0.38600000000000001</v>
      </c>
      <c r="DS66" s="1">
        <v>5.1999999999999998E-2</v>
      </c>
      <c r="DT66" s="1">
        <v>2.6960000000000002</v>
      </c>
      <c r="DU66" s="1">
        <v>0.05</v>
      </c>
      <c r="DV66" s="1">
        <v>0.17599999999999999</v>
      </c>
      <c r="DW66" s="1">
        <v>6.0000000000000001E-3</v>
      </c>
      <c r="DX66" s="1">
        <v>104.2</v>
      </c>
      <c r="DY66" s="1">
        <v>0.74</v>
      </c>
      <c r="DZ66" s="1">
        <v>0.90229999999999999</v>
      </c>
      <c r="EA66" s="1">
        <v>4.2399999999999998E-3</v>
      </c>
      <c r="EB66" s="1">
        <v>1.0241499999999999</v>
      </c>
      <c r="EC66" s="1">
        <v>1.0699999999999999E-2</v>
      </c>
      <c r="ED66" s="1">
        <v>0.40200000000000002</v>
      </c>
      <c r="EE66" s="1">
        <v>2E-3</v>
      </c>
      <c r="EF66" s="1">
        <v>5.2549999999999999</v>
      </c>
      <c r="EG66" s="1">
        <v>0.10199999999999999</v>
      </c>
    </row>
    <row r="67" spans="1:137" x14ac:dyDescent="0.25">
      <c r="A67" s="1">
        <v>727288</v>
      </c>
      <c r="B67" s="1">
        <v>1742</v>
      </c>
      <c r="C67" s="1">
        <v>3.28</v>
      </c>
      <c r="D67" s="1">
        <v>1615</v>
      </c>
      <c r="E67" s="1">
        <v>14.84</v>
      </c>
      <c r="F67" s="1">
        <v>5138</v>
      </c>
      <c r="G67" s="1">
        <v>53.92</v>
      </c>
      <c r="H67" s="1">
        <v>7145</v>
      </c>
      <c r="I67" s="1">
        <v>92.42</v>
      </c>
      <c r="J67" s="1">
        <v>1467</v>
      </c>
      <c r="K67" s="1">
        <v>12.138</v>
      </c>
      <c r="L67" s="1">
        <v>21050</v>
      </c>
      <c r="M67" s="1">
        <v>3940</v>
      </c>
      <c r="N67" s="1">
        <v>1.1018399999999999</v>
      </c>
      <c r="O67" s="1">
        <v>9.3799999999999994E-3</v>
      </c>
      <c r="P67" s="1">
        <v>1.3870400000000001</v>
      </c>
      <c r="Q67" s="1">
        <v>9.6799999999999994E-3</v>
      </c>
      <c r="R67" s="1">
        <v>3023</v>
      </c>
      <c r="S67" s="1">
        <v>15.984</v>
      </c>
      <c r="T67" s="1">
        <v>-0.98299999999999998</v>
      </c>
      <c r="U67" s="1">
        <v>0.218</v>
      </c>
      <c r="V67" s="1">
        <v>29.64</v>
      </c>
      <c r="W67" s="1">
        <v>0.26200000000000001</v>
      </c>
      <c r="X67" s="1">
        <v>96.3</v>
      </c>
      <c r="Y67" s="1">
        <v>0.36399999999999999</v>
      </c>
      <c r="Z67" s="1">
        <v>34570</v>
      </c>
      <c r="AA67" s="1">
        <v>83.84</v>
      </c>
      <c r="AB67" s="1">
        <v>3.03</v>
      </c>
      <c r="AC67" s="1">
        <v>6.0000000000000001E-3</v>
      </c>
      <c r="AD67" s="1">
        <v>19.63</v>
      </c>
      <c r="AE67" s="1">
        <v>0.51200000000000001</v>
      </c>
      <c r="AF67" s="1">
        <v>224.7</v>
      </c>
      <c r="AG67" s="1">
        <v>1.05</v>
      </c>
      <c r="AH67" s="1">
        <v>967.1</v>
      </c>
      <c r="AI67" s="1">
        <v>5.8159999999999998</v>
      </c>
      <c r="AJ67" s="1">
        <v>8.3320000000000007</v>
      </c>
      <c r="AK67" s="1">
        <v>0.192</v>
      </c>
      <c r="AL67" s="1">
        <v>1.02597</v>
      </c>
      <c r="AM67" s="1">
        <v>1.7340000000000001E-2</v>
      </c>
      <c r="AN67" s="1">
        <v>1.25021</v>
      </c>
      <c r="AO67" s="1">
        <v>6.9199999999999999E-3</v>
      </c>
      <c r="AP67" s="1">
        <v>1.8049999999999999</v>
      </c>
      <c r="AQ67" s="1">
        <v>0.78400000000000003</v>
      </c>
      <c r="AR67" s="1">
        <v>-11.18</v>
      </c>
      <c r="AS67" s="1">
        <v>5.6360000000000001</v>
      </c>
      <c r="AT67" s="1">
        <v>3.0259999999999998</v>
      </c>
      <c r="AU67" s="1">
        <v>4.3999999999999997E-2</v>
      </c>
      <c r="AV67" s="1">
        <v>80</v>
      </c>
      <c r="AW67" s="1">
        <v>0.16</v>
      </c>
      <c r="AX67" s="1">
        <v>0.98521000000000003</v>
      </c>
      <c r="AY67" s="1">
        <v>1.8180000000000002E-2</v>
      </c>
      <c r="AZ67" s="1">
        <v>1.19598</v>
      </c>
      <c r="BA67" s="1">
        <v>1.0999999999999999E-2</v>
      </c>
      <c r="BB67" s="1">
        <v>90.28</v>
      </c>
      <c r="BC67" s="1">
        <v>1.1319999999999999</v>
      </c>
      <c r="BD67" s="1">
        <v>8.6579999999999995</v>
      </c>
      <c r="BE67" s="1">
        <v>0.14000000000000001</v>
      </c>
      <c r="BF67" s="1">
        <v>-3.5000000000000003E-2</v>
      </c>
      <c r="BG67" s="1">
        <v>0</v>
      </c>
      <c r="BH67" s="1">
        <v>-3.0000000000000001E-3</v>
      </c>
      <c r="BI67" s="1">
        <v>2E-3</v>
      </c>
      <c r="BJ67" s="1">
        <v>0.01</v>
      </c>
      <c r="BK67" s="1">
        <v>8.0000000000000002E-3</v>
      </c>
      <c r="BL67" s="1">
        <v>13.98</v>
      </c>
      <c r="BM67" s="1">
        <v>0.38200000000000001</v>
      </c>
      <c r="BN67" s="1">
        <v>0.97899999999999998</v>
      </c>
      <c r="BO67" s="1">
        <v>8.7999999999999995E-2</v>
      </c>
      <c r="BP67" s="1">
        <v>0.94055</v>
      </c>
      <c r="BQ67" s="1">
        <v>6.3E-3</v>
      </c>
      <c r="BR67" s="1">
        <v>1.15791</v>
      </c>
      <c r="BS67" s="1">
        <v>8.5199999999999998E-3</v>
      </c>
      <c r="BT67" s="1">
        <v>21.77</v>
      </c>
      <c r="BU67" s="1">
        <v>0.33</v>
      </c>
      <c r="BV67" s="1">
        <v>1.476</v>
      </c>
      <c r="BW67" s="1">
        <v>3.4000000000000002E-2</v>
      </c>
      <c r="BX67" s="1">
        <v>-0.23899999999999999</v>
      </c>
      <c r="BY67" s="1">
        <v>7.1999999999999995E-2</v>
      </c>
      <c r="BZ67" s="1">
        <v>0.128</v>
      </c>
      <c r="CA67" s="1">
        <v>2E-3</v>
      </c>
      <c r="CB67" s="1">
        <v>204.5</v>
      </c>
      <c r="CC67" s="1">
        <v>0.998</v>
      </c>
      <c r="CD67" s="1">
        <v>201.2</v>
      </c>
      <c r="CE67" s="1">
        <v>1.3280000000000001</v>
      </c>
      <c r="CF67" s="1">
        <v>9.5030000000000001</v>
      </c>
      <c r="CG67" s="1">
        <v>0.13</v>
      </c>
      <c r="CH67" s="1">
        <v>14.3</v>
      </c>
      <c r="CI67" s="1">
        <v>0.22800000000000001</v>
      </c>
      <c r="CJ67" s="1">
        <v>1.597</v>
      </c>
      <c r="CK67" s="1">
        <v>6.0000000000000001E-3</v>
      </c>
      <c r="CL67" s="1">
        <v>6.2859999999999996</v>
      </c>
      <c r="CM67" s="1">
        <v>0.11600000000000001</v>
      </c>
      <c r="CN67" s="1">
        <v>1.403</v>
      </c>
      <c r="CO67" s="1">
        <v>9.4E-2</v>
      </c>
      <c r="CP67" s="1">
        <v>0.32</v>
      </c>
      <c r="CQ67" s="1">
        <v>8.0000000000000002E-3</v>
      </c>
      <c r="CR67" s="1">
        <v>1.4570000000000001</v>
      </c>
      <c r="CS67" s="1">
        <v>6.6000000000000003E-2</v>
      </c>
      <c r="CT67" s="1">
        <v>0.20200000000000001</v>
      </c>
      <c r="CU67" s="1">
        <v>4.0000000000000001E-3</v>
      </c>
      <c r="CV67" s="1">
        <v>1.04</v>
      </c>
      <c r="CW67" s="1">
        <v>2.5999999999999999E-2</v>
      </c>
      <c r="CX67" s="1">
        <v>0.189</v>
      </c>
      <c r="CY67" s="1">
        <v>2E-3</v>
      </c>
      <c r="CZ67" s="1">
        <v>0.58499999999999996</v>
      </c>
      <c r="DA67" s="1">
        <v>2.1999999999999999E-2</v>
      </c>
      <c r="DB67" s="1">
        <v>6.8000000000000005E-2</v>
      </c>
      <c r="DC67" s="1">
        <v>1.2E-2</v>
      </c>
      <c r="DD67" s="1">
        <v>0.442</v>
      </c>
      <c r="DE67" s="1">
        <v>3.7999999999999999E-2</v>
      </c>
      <c r="DF67" s="1">
        <v>6.5000000000000002E-2</v>
      </c>
      <c r="DG67" s="1">
        <v>2E-3</v>
      </c>
      <c r="DH67" s="1">
        <v>0.70799999999999996</v>
      </c>
      <c r="DI67" s="1">
        <v>1.4E-2</v>
      </c>
      <c r="DJ67" s="1">
        <v>2.7029999999999998</v>
      </c>
      <c r="DK67" s="1">
        <v>5.1999999999999998E-2</v>
      </c>
      <c r="DL67" s="1">
        <v>-8.0000000000000002E-3</v>
      </c>
      <c r="DM67" s="1">
        <v>2E-3</v>
      </c>
      <c r="DN67" s="1">
        <v>-6.0000000000000001E-3</v>
      </c>
      <c r="DO67" s="1">
        <v>0</v>
      </c>
      <c r="DP67" s="1">
        <v>2.8000000000000001E-2</v>
      </c>
      <c r="DQ67" s="1">
        <v>4.0000000000000001E-3</v>
      </c>
      <c r="DR67" s="1">
        <v>0.14000000000000001</v>
      </c>
      <c r="DS67" s="1">
        <v>0.03</v>
      </c>
      <c r="DT67" s="1">
        <v>0.59299999999999997</v>
      </c>
      <c r="DU67" s="1">
        <v>0.02</v>
      </c>
      <c r="DV67" s="1">
        <v>2.5999999999999999E-2</v>
      </c>
      <c r="DW67" s="1">
        <v>4.0000000000000001E-3</v>
      </c>
      <c r="DX67" s="1">
        <v>17.11</v>
      </c>
      <c r="DY67" s="1">
        <v>0.158</v>
      </c>
      <c r="DZ67" s="1">
        <v>0.85657000000000005</v>
      </c>
      <c r="EA67" s="1">
        <v>3.3E-3</v>
      </c>
      <c r="EB67" s="1">
        <v>0.98763000000000001</v>
      </c>
      <c r="EC67" s="1">
        <v>2.4199999999999998E-3</v>
      </c>
      <c r="ED67" s="1">
        <v>2.0329999999999999</v>
      </c>
      <c r="EE67" s="1">
        <v>1.2E-2</v>
      </c>
      <c r="EF67" s="1">
        <v>1.03</v>
      </c>
      <c r="EG67" s="1">
        <v>0.02</v>
      </c>
    </row>
    <row r="68" spans="1:137" x14ac:dyDescent="0.25">
      <c r="A68" s="1">
        <v>573141</v>
      </c>
      <c r="B68" s="1">
        <v>29230</v>
      </c>
      <c r="C68" s="1">
        <v>80.34</v>
      </c>
      <c r="D68" s="1">
        <v>104300</v>
      </c>
      <c r="E68" s="1">
        <v>713.4</v>
      </c>
      <c r="F68" s="1">
        <v>120900</v>
      </c>
      <c r="G68" s="1">
        <v>748.4</v>
      </c>
      <c r="H68" s="1">
        <v>803100</v>
      </c>
      <c r="I68" s="1">
        <v>5186</v>
      </c>
      <c r="J68" s="1">
        <v>159900</v>
      </c>
      <c r="K68" s="1">
        <v>1292</v>
      </c>
      <c r="L68" s="1">
        <v>546400</v>
      </c>
      <c r="M68" s="1">
        <v>10062</v>
      </c>
      <c r="N68" s="1">
        <v>1.15839</v>
      </c>
      <c r="O68" s="1">
        <v>1.7520000000000001E-2</v>
      </c>
      <c r="P68" s="1">
        <v>1.3506</v>
      </c>
      <c r="Q68" s="1">
        <v>1.5699999999999999E-2</v>
      </c>
      <c r="R68" s="1">
        <v>108200</v>
      </c>
      <c r="S68" s="1">
        <v>819.2</v>
      </c>
      <c r="T68" s="1">
        <v>-96.13</v>
      </c>
      <c r="U68" s="1">
        <v>1.8979999999999999</v>
      </c>
      <c r="V68" s="1">
        <v>927.4</v>
      </c>
      <c r="W68" s="1">
        <v>18.53</v>
      </c>
      <c r="X68" s="1">
        <v>5020</v>
      </c>
      <c r="Y68" s="1">
        <v>10.694000000000001</v>
      </c>
      <c r="Z68" s="1">
        <v>1316000</v>
      </c>
      <c r="AA68" s="1">
        <v>22620</v>
      </c>
      <c r="AB68" s="1">
        <v>62.81</v>
      </c>
      <c r="AC68" s="1">
        <v>0.29599999999999999</v>
      </c>
      <c r="AD68" s="1">
        <v>389.3</v>
      </c>
      <c r="AE68" s="1">
        <v>2.298</v>
      </c>
      <c r="AF68" s="1">
        <v>11100</v>
      </c>
      <c r="AG68" s="1">
        <v>51.94</v>
      </c>
      <c r="AH68" s="1">
        <v>37210</v>
      </c>
      <c r="AI68" s="1">
        <v>215.4</v>
      </c>
      <c r="AJ68" s="1">
        <v>416.9</v>
      </c>
      <c r="AK68" s="1">
        <v>4.1079999999999997</v>
      </c>
      <c r="AL68" s="1">
        <v>1.0486599999999999</v>
      </c>
      <c r="AM68" s="1">
        <v>7.5199999999999998E-3</v>
      </c>
      <c r="AN68" s="1">
        <v>1.2508600000000001</v>
      </c>
      <c r="AO68" s="1">
        <v>1.5779999999999999E-2</v>
      </c>
      <c r="AP68" s="1">
        <v>55.43</v>
      </c>
      <c r="AQ68" s="1">
        <v>2.09</v>
      </c>
      <c r="AR68" s="1">
        <v>6.4710000000000001</v>
      </c>
      <c r="AS68" s="1">
        <v>4.83</v>
      </c>
      <c r="AT68" s="1">
        <v>76.099999999999994</v>
      </c>
      <c r="AU68" s="1">
        <v>1.294</v>
      </c>
      <c r="AV68" s="1">
        <v>4644</v>
      </c>
      <c r="AW68" s="1">
        <v>72.48</v>
      </c>
      <c r="AX68" s="1">
        <v>1.01458</v>
      </c>
      <c r="AY68" s="1">
        <v>1.7160000000000002E-2</v>
      </c>
      <c r="AZ68" s="1">
        <v>1.2141599999999999</v>
      </c>
      <c r="BA68" s="1">
        <v>2.1399999999999999E-2</v>
      </c>
      <c r="BB68" s="1">
        <v>3855</v>
      </c>
      <c r="BC68" s="1">
        <v>17.54</v>
      </c>
      <c r="BD68" s="1">
        <v>255.4</v>
      </c>
      <c r="BE68" s="1">
        <v>1.8440000000000001</v>
      </c>
      <c r="BF68" s="1">
        <v>7.0999999999999994E-2</v>
      </c>
      <c r="BG68" s="1">
        <v>4.2000000000000003E-2</v>
      </c>
      <c r="BH68" s="1">
        <v>0.215</v>
      </c>
      <c r="BI68" s="1">
        <v>1.6E-2</v>
      </c>
      <c r="BJ68" s="1">
        <v>1.504</v>
      </c>
      <c r="BK68" s="1">
        <v>4.5999999999999999E-2</v>
      </c>
      <c r="BL68" s="1">
        <v>580.70000000000005</v>
      </c>
      <c r="BM68" s="1">
        <v>8.4120000000000008</v>
      </c>
      <c r="BN68" s="1">
        <v>42.78</v>
      </c>
      <c r="BO68" s="1">
        <v>1.246</v>
      </c>
      <c r="BP68" s="1">
        <v>0.91217999999999999</v>
      </c>
      <c r="BQ68" s="1">
        <v>1.8159999999999999E-2</v>
      </c>
      <c r="BR68" s="1">
        <v>1.1294599999999999</v>
      </c>
      <c r="BS68" s="1">
        <v>8.9200000000000008E-3</v>
      </c>
      <c r="BT68" s="1">
        <v>968.4</v>
      </c>
      <c r="BU68" s="1">
        <v>2.798</v>
      </c>
      <c r="BV68" s="1">
        <v>65.63</v>
      </c>
      <c r="BW68" s="1">
        <v>0.57599999999999996</v>
      </c>
      <c r="BX68" s="1">
        <v>45.5</v>
      </c>
      <c r="BY68" s="1">
        <v>1.962</v>
      </c>
      <c r="BZ68" s="1">
        <v>1.125</v>
      </c>
      <c r="CA68" s="1">
        <v>1.4E-2</v>
      </c>
      <c r="CB68" s="1">
        <v>7925</v>
      </c>
      <c r="CC68" s="1">
        <v>105</v>
      </c>
      <c r="CD68" s="1">
        <v>7919</v>
      </c>
      <c r="CE68" s="1">
        <v>163.84</v>
      </c>
      <c r="CF68" s="1">
        <v>220.3</v>
      </c>
      <c r="CG68" s="1">
        <v>2.004</v>
      </c>
      <c r="CH68" s="1">
        <v>289.39999999999998</v>
      </c>
      <c r="CI68" s="1">
        <v>48.22</v>
      </c>
      <c r="CJ68" s="1">
        <v>33.04</v>
      </c>
      <c r="CK68" s="1">
        <v>0.14399999999999999</v>
      </c>
      <c r="CL68" s="1">
        <v>127</v>
      </c>
      <c r="CM68" s="1">
        <v>2.0960000000000001</v>
      </c>
      <c r="CN68" s="1">
        <v>27.02</v>
      </c>
      <c r="CO68" s="1">
        <v>0.35399999999999998</v>
      </c>
      <c r="CP68" s="1">
        <v>6.1369999999999996</v>
      </c>
      <c r="CQ68" s="1">
        <v>0.09</v>
      </c>
      <c r="CR68" s="1">
        <v>27.59</v>
      </c>
      <c r="CS68" s="1">
        <v>0.39</v>
      </c>
      <c r="CT68" s="1">
        <v>3.427</v>
      </c>
      <c r="CU68" s="1">
        <v>7.1999999999999995E-2</v>
      </c>
      <c r="CV68" s="1">
        <v>16.43</v>
      </c>
      <c r="CW68" s="1">
        <v>9.1999999999999998E-2</v>
      </c>
      <c r="CX68" s="1">
        <v>3.145</v>
      </c>
      <c r="CY68" s="1">
        <v>3.7999999999999999E-2</v>
      </c>
      <c r="CZ68" s="1">
        <v>8.5419999999999998</v>
      </c>
      <c r="DA68" s="1">
        <v>0.03</v>
      </c>
      <c r="DB68" s="1">
        <v>1.111</v>
      </c>
      <c r="DC68" s="1">
        <v>1.4E-2</v>
      </c>
      <c r="DD68" s="1">
        <v>6.8760000000000003</v>
      </c>
      <c r="DE68" s="1">
        <v>0.126</v>
      </c>
      <c r="DF68" s="1">
        <v>1.0049999999999999</v>
      </c>
      <c r="DG68" s="1">
        <v>1.7999999999999999E-2</v>
      </c>
      <c r="DH68" s="1">
        <v>20.79</v>
      </c>
      <c r="DI68" s="1">
        <v>3.2000000000000001E-2</v>
      </c>
      <c r="DJ68" s="1">
        <v>136.30000000000001</v>
      </c>
      <c r="DK68" s="1">
        <v>0.68600000000000005</v>
      </c>
      <c r="DL68" s="1">
        <v>7.0000000000000001E-3</v>
      </c>
      <c r="DM68" s="1">
        <v>6.0000000000000001E-3</v>
      </c>
      <c r="DN68" s="1">
        <v>3.0000000000000001E-3</v>
      </c>
      <c r="DO68" s="1">
        <v>2E-3</v>
      </c>
      <c r="DP68" s="1">
        <v>1.0029999999999999</v>
      </c>
      <c r="DQ68" s="1">
        <v>4.5999999999999999E-2</v>
      </c>
      <c r="DR68" s="1">
        <v>2.9809999999999999</v>
      </c>
      <c r="DS68" s="1">
        <v>0.12</v>
      </c>
      <c r="DT68" s="1">
        <v>25.62</v>
      </c>
      <c r="DU68" s="1">
        <v>0.36</v>
      </c>
      <c r="DV68" s="1">
        <v>0.76</v>
      </c>
      <c r="DW68" s="1">
        <v>3.4000000000000002E-2</v>
      </c>
      <c r="DX68" s="1">
        <v>523.1</v>
      </c>
      <c r="DY68" s="1">
        <v>6.32</v>
      </c>
      <c r="DZ68" s="1">
        <v>1.1097399999999999</v>
      </c>
      <c r="EA68" s="1">
        <v>6.5799999999999999E-3</v>
      </c>
      <c r="EB68" s="1">
        <v>1.2778799999999999</v>
      </c>
      <c r="EC68" s="1">
        <v>2.2360000000000001E-2</v>
      </c>
      <c r="ED68" s="1">
        <v>38.61</v>
      </c>
      <c r="EE68" s="1">
        <v>0.15</v>
      </c>
      <c r="EF68" s="1">
        <v>23.62</v>
      </c>
      <c r="EG68" s="1">
        <v>0.64800000000000002</v>
      </c>
    </row>
    <row r="69" spans="1:137" x14ac:dyDescent="0.25">
      <c r="A69" s="1">
        <v>573133</v>
      </c>
      <c r="B69" s="1">
        <v>4150</v>
      </c>
      <c r="C69" s="1">
        <v>43.78</v>
      </c>
      <c r="D69" s="1">
        <v>403.8</v>
      </c>
      <c r="E69" s="1">
        <v>3.7080000000000002</v>
      </c>
      <c r="F69" s="1">
        <v>230.8</v>
      </c>
      <c r="G69" s="1">
        <v>2.4</v>
      </c>
      <c r="H69" s="1">
        <v>114.7</v>
      </c>
      <c r="I69" s="1">
        <v>11.7</v>
      </c>
      <c r="J69" s="1">
        <v>899.2</v>
      </c>
      <c r="K69" s="1">
        <v>51.02</v>
      </c>
      <c r="L69" s="1">
        <v>2621</v>
      </c>
      <c r="M69" s="1">
        <v>29.74</v>
      </c>
      <c r="N69" s="1">
        <v>1.0775699999999999</v>
      </c>
      <c r="O69" s="1">
        <v>1.4999999999999999E-2</v>
      </c>
      <c r="P69" s="1">
        <v>1.40422</v>
      </c>
      <c r="Q69" s="1">
        <v>2.0559999999999998E-2</v>
      </c>
      <c r="R69" s="1">
        <v>21.16</v>
      </c>
      <c r="S69" s="1">
        <v>1.3520000000000001</v>
      </c>
      <c r="T69" s="1">
        <v>0.214</v>
      </c>
      <c r="U69" s="1">
        <v>0.1</v>
      </c>
      <c r="V69" s="1">
        <v>0.92700000000000005</v>
      </c>
      <c r="W69" s="1">
        <v>0.124</v>
      </c>
      <c r="X69" s="1">
        <v>3.1190000000000002</v>
      </c>
      <c r="Y69" s="1">
        <v>6.2E-2</v>
      </c>
      <c r="Z69" s="1">
        <v>160.69999999999999</v>
      </c>
      <c r="AA69" s="1">
        <v>28</v>
      </c>
      <c r="AB69" s="1">
        <v>-0.32</v>
      </c>
      <c r="AC69" s="1">
        <v>1.6E-2</v>
      </c>
      <c r="AD69" s="1">
        <v>1.6719999999999999</v>
      </c>
      <c r="AE69" s="1">
        <v>9.6000000000000002E-2</v>
      </c>
      <c r="AF69" s="1">
        <v>6.5000000000000002E-2</v>
      </c>
      <c r="AG69" s="1">
        <v>0.14000000000000001</v>
      </c>
      <c r="AH69" s="1">
        <v>30.35</v>
      </c>
      <c r="AI69" s="1">
        <v>0.68400000000000005</v>
      </c>
      <c r="AJ69" s="1">
        <v>0.16400000000000001</v>
      </c>
      <c r="AK69" s="1">
        <v>1.2E-2</v>
      </c>
      <c r="AL69" s="1">
        <v>1.00465</v>
      </c>
      <c r="AM69" s="1">
        <v>4.1399999999999996E-3</v>
      </c>
      <c r="AN69" s="1">
        <v>1.2438100000000001</v>
      </c>
      <c r="AO69" s="1">
        <v>1.302E-2</v>
      </c>
      <c r="AP69" s="1">
        <v>-1.66</v>
      </c>
      <c r="AQ69" s="1">
        <v>0.56399999999999995</v>
      </c>
      <c r="AR69" s="1">
        <v>-13.74</v>
      </c>
      <c r="AS69" s="1">
        <v>15.038</v>
      </c>
      <c r="AT69" s="1">
        <v>0.73</v>
      </c>
      <c r="AU69" s="1">
        <v>1.6E-2</v>
      </c>
      <c r="AV69" s="1">
        <v>6.1680000000000001</v>
      </c>
      <c r="AW69" s="1">
        <v>0.08</v>
      </c>
      <c r="AX69" s="1">
        <v>0.95067000000000002</v>
      </c>
      <c r="AY69" s="1">
        <v>1.8620000000000001E-2</v>
      </c>
      <c r="AZ69" s="1">
        <v>1.1956199999999999</v>
      </c>
      <c r="BA69" s="1">
        <v>1.1639999999999999E-2</v>
      </c>
      <c r="BB69" s="1">
        <v>1.19</v>
      </c>
      <c r="BC69" s="1">
        <v>0.442</v>
      </c>
      <c r="BD69" s="1">
        <v>-0.42</v>
      </c>
      <c r="BE69" s="1">
        <v>0.24</v>
      </c>
      <c r="BF69" s="1">
        <v>-3.3000000000000002E-2</v>
      </c>
      <c r="BG69" s="1">
        <v>2E-3</v>
      </c>
      <c r="BH69" s="1">
        <v>-6.0000000000000001E-3</v>
      </c>
      <c r="BI69" s="1">
        <v>0</v>
      </c>
      <c r="BJ69" s="1">
        <v>-1.4E-2</v>
      </c>
      <c r="BK69" s="1">
        <v>4.0000000000000001E-3</v>
      </c>
      <c r="BL69" s="1">
        <v>-0.64</v>
      </c>
      <c r="BM69" s="1">
        <v>0.184</v>
      </c>
      <c r="BN69" s="1">
        <v>-5.8999999999999997E-2</v>
      </c>
      <c r="BO69" s="1">
        <v>0.01</v>
      </c>
      <c r="BP69" s="1">
        <v>0.90327000000000002</v>
      </c>
      <c r="BQ69" s="1">
        <v>1.2699999999999999E-2</v>
      </c>
      <c r="BR69" s="1">
        <v>1.1637299999999999</v>
      </c>
      <c r="BS69" s="1">
        <v>6.7799999999999996E-3</v>
      </c>
      <c r="BT69" s="1">
        <v>-0.14699999999999999</v>
      </c>
      <c r="BU69" s="1">
        <v>0.2</v>
      </c>
      <c r="BV69" s="1">
        <v>-0.17499999999999999</v>
      </c>
      <c r="BW69" s="1">
        <v>3.2000000000000001E-2</v>
      </c>
      <c r="BX69" s="1">
        <v>-0.373</v>
      </c>
      <c r="BY69" s="1">
        <v>0.04</v>
      </c>
      <c r="BZ69" s="1">
        <v>7.0000000000000001E-3</v>
      </c>
      <c r="CA69" s="1">
        <v>2E-3</v>
      </c>
      <c r="CB69" s="1">
        <v>4.3929999999999998</v>
      </c>
      <c r="CC69" s="1">
        <v>0.10199999999999999</v>
      </c>
      <c r="CD69" s="1">
        <v>4.3470000000000004</v>
      </c>
      <c r="CE69" s="1">
        <v>9.4E-2</v>
      </c>
      <c r="CF69" s="1">
        <v>3.5999999999999997E-2</v>
      </c>
      <c r="CG69" s="1">
        <v>4.0000000000000001E-3</v>
      </c>
      <c r="CH69" s="1">
        <v>3.7930000000000001</v>
      </c>
      <c r="CI69" s="1">
        <v>3.5999999999999997E-2</v>
      </c>
      <c r="CJ69" s="1">
        <v>4.0000000000000001E-3</v>
      </c>
      <c r="CK69" s="1">
        <v>0</v>
      </c>
      <c r="CL69" s="1">
        <v>6.0000000000000001E-3</v>
      </c>
      <c r="CM69" s="1">
        <v>0.01</v>
      </c>
      <c r="CN69" s="1">
        <v>-2.1000000000000001E-2</v>
      </c>
      <c r="CO69" s="1">
        <v>8.0000000000000002E-3</v>
      </c>
      <c r="CP69" s="1">
        <v>-5.0000000000000001E-3</v>
      </c>
      <c r="CQ69" s="1">
        <v>0</v>
      </c>
      <c r="CR69" s="1">
        <v>1.7999999999999999E-2</v>
      </c>
      <c r="CS69" s="1">
        <v>2E-3</v>
      </c>
      <c r="CT69" s="1">
        <v>-2E-3</v>
      </c>
      <c r="CU69" s="1">
        <v>0</v>
      </c>
      <c r="CV69" s="1">
        <v>-7.0000000000000001E-3</v>
      </c>
      <c r="CW69" s="1">
        <v>4.0000000000000001E-3</v>
      </c>
      <c r="CX69" s="1">
        <v>-2E-3</v>
      </c>
      <c r="CY69" s="1">
        <v>2E-3</v>
      </c>
      <c r="CZ69" s="1">
        <v>7.0999999999999994E-2</v>
      </c>
      <c r="DA69" s="1">
        <v>1.6E-2</v>
      </c>
      <c r="DB69" s="1">
        <v>-2E-3</v>
      </c>
      <c r="DC69" s="1">
        <v>0</v>
      </c>
      <c r="DD69" s="1">
        <v>-6.0000000000000001E-3</v>
      </c>
      <c r="DE69" s="1">
        <v>2E-3</v>
      </c>
      <c r="DF69" s="1">
        <v>-2E-3</v>
      </c>
      <c r="DG69" s="1">
        <v>0</v>
      </c>
      <c r="DH69" s="1">
        <v>1.9E-2</v>
      </c>
      <c r="DI69" s="1">
        <v>2E-3</v>
      </c>
      <c r="DJ69" s="1">
        <v>0.52600000000000002</v>
      </c>
      <c r="DK69" s="1">
        <v>0.24</v>
      </c>
      <c r="DL69" s="1">
        <v>-8.9999999999999993E-3</v>
      </c>
      <c r="DM69" s="1">
        <v>0</v>
      </c>
      <c r="DN69" s="1">
        <v>-6.0000000000000001E-3</v>
      </c>
      <c r="DO69" s="1">
        <v>2E-3</v>
      </c>
      <c r="DP69" s="1">
        <v>-8.0000000000000002E-3</v>
      </c>
      <c r="DQ69" s="1">
        <v>2E-3</v>
      </c>
      <c r="DR69" s="1">
        <v>-1.2999999999999999E-2</v>
      </c>
      <c r="DS69" s="1">
        <v>4.0000000000000001E-3</v>
      </c>
      <c r="DT69" s="1">
        <v>-3.5999999999999997E-2</v>
      </c>
      <c r="DU69" s="1">
        <v>2.4E-2</v>
      </c>
      <c r="DV69" s="1">
        <v>-3.2000000000000001E-2</v>
      </c>
      <c r="DW69" s="1">
        <v>4.0000000000000001E-3</v>
      </c>
      <c r="DX69" s="1">
        <v>0.18</v>
      </c>
      <c r="DY69" s="1">
        <v>4.0000000000000001E-3</v>
      </c>
      <c r="DZ69" s="1">
        <v>0.79930000000000001</v>
      </c>
      <c r="EA69" s="1">
        <v>4.3800000000000002E-3</v>
      </c>
      <c r="EB69" s="1">
        <v>0.95540000000000003</v>
      </c>
      <c r="EC69" s="1">
        <v>8.7799999999999996E-3</v>
      </c>
      <c r="ED69" s="1">
        <v>1.4E-2</v>
      </c>
      <c r="EE69" s="1">
        <v>4.0000000000000001E-3</v>
      </c>
      <c r="EF69" s="1">
        <v>-1E-3</v>
      </c>
      <c r="EG69" s="1">
        <v>0</v>
      </c>
    </row>
    <row r="70" spans="1:137" x14ac:dyDescent="0.25">
      <c r="A70" s="1">
        <v>727268</v>
      </c>
      <c r="B70" s="1">
        <v>5776</v>
      </c>
      <c r="C70" s="1">
        <v>31.84</v>
      </c>
      <c r="D70" s="1">
        <v>6191</v>
      </c>
      <c r="E70" s="1">
        <v>33.28</v>
      </c>
      <c r="F70" s="1">
        <v>12770</v>
      </c>
      <c r="G70" s="1">
        <v>59.74</v>
      </c>
      <c r="H70" s="1">
        <v>62430</v>
      </c>
      <c r="I70" s="1">
        <v>326.8</v>
      </c>
      <c r="J70" s="1">
        <v>4986</v>
      </c>
      <c r="K70" s="1">
        <v>30.86</v>
      </c>
      <c r="L70" s="1">
        <v>40770</v>
      </c>
      <c r="M70" s="1">
        <v>1030.5999999999999</v>
      </c>
      <c r="N70" s="1">
        <v>1.117</v>
      </c>
      <c r="O70" s="1">
        <v>1.9699999999999999E-2</v>
      </c>
      <c r="P70" s="1">
        <v>1.4247700000000001</v>
      </c>
      <c r="Q70" s="1">
        <v>8.8000000000000005E-3</v>
      </c>
      <c r="R70" s="1">
        <v>11980</v>
      </c>
      <c r="S70" s="1">
        <v>78.739999999999995</v>
      </c>
      <c r="T70" s="1">
        <v>-15.57</v>
      </c>
      <c r="U70" s="1">
        <v>0.89800000000000002</v>
      </c>
      <c r="V70" s="1">
        <v>119.2</v>
      </c>
      <c r="W70" s="1">
        <v>0.434</v>
      </c>
      <c r="X70" s="1">
        <v>519.4</v>
      </c>
      <c r="Y70" s="1">
        <v>2.9279999999999999</v>
      </c>
      <c r="Z70" s="1">
        <v>147700</v>
      </c>
      <c r="AA70" s="1">
        <v>2478</v>
      </c>
      <c r="AB70" s="1">
        <v>7.3339999999999996</v>
      </c>
      <c r="AC70" s="1">
        <v>0.104</v>
      </c>
      <c r="AD70" s="1">
        <v>29.13</v>
      </c>
      <c r="AE70" s="1">
        <v>0.48199999999999998</v>
      </c>
      <c r="AF70" s="1">
        <v>578.79999999999995</v>
      </c>
      <c r="AG70" s="1">
        <v>0.76400000000000001</v>
      </c>
      <c r="AH70" s="1">
        <v>2472</v>
      </c>
      <c r="AI70" s="1">
        <v>8.3140000000000001</v>
      </c>
      <c r="AJ70" s="1">
        <v>27.82</v>
      </c>
      <c r="AK70" s="1">
        <v>0.36399999999999999</v>
      </c>
      <c r="AL70" s="1">
        <v>1.02488</v>
      </c>
      <c r="AM70" s="1">
        <v>1.234E-2</v>
      </c>
      <c r="AN70" s="1">
        <v>1.2671399999999999</v>
      </c>
      <c r="AO70" s="1">
        <v>5.94E-3</v>
      </c>
      <c r="AP70" s="1">
        <v>12.5</v>
      </c>
      <c r="AQ70" s="1">
        <v>1.3</v>
      </c>
      <c r="AR70" s="1">
        <v>-6.22</v>
      </c>
      <c r="AS70" s="1">
        <v>9.02</v>
      </c>
      <c r="AT70" s="1">
        <v>7.1139999999999999</v>
      </c>
      <c r="AU70" s="1">
        <v>7.8E-2</v>
      </c>
      <c r="AV70" s="1">
        <v>214.3</v>
      </c>
      <c r="AW70" s="1">
        <v>3.55</v>
      </c>
      <c r="AX70" s="1">
        <v>0.97077000000000002</v>
      </c>
      <c r="AY70" s="1">
        <v>9.0600000000000003E-3</v>
      </c>
      <c r="AZ70" s="1">
        <v>1.21635</v>
      </c>
      <c r="BA70" s="1">
        <v>1.9980000000000001E-2</v>
      </c>
      <c r="BB70" s="1">
        <v>529.1</v>
      </c>
      <c r="BC70" s="1">
        <v>5.9039999999999999</v>
      </c>
      <c r="BD70" s="1">
        <v>16.91</v>
      </c>
      <c r="BE70" s="1">
        <v>0.24199999999999999</v>
      </c>
      <c r="BF70" s="1">
        <v>-3.1E-2</v>
      </c>
      <c r="BG70" s="1">
        <v>6.0000000000000001E-3</v>
      </c>
      <c r="BH70" s="1">
        <v>5.0000000000000001E-3</v>
      </c>
      <c r="BI70" s="1">
        <v>2E-3</v>
      </c>
      <c r="BJ70" s="1">
        <v>6.7000000000000004E-2</v>
      </c>
      <c r="BK70" s="1">
        <v>1.4E-2</v>
      </c>
      <c r="BL70" s="1">
        <v>42.06</v>
      </c>
      <c r="BM70" s="1">
        <v>0.434</v>
      </c>
      <c r="BN70" s="1">
        <v>3.52</v>
      </c>
      <c r="BO70" s="1">
        <v>0.27400000000000002</v>
      </c>
      <c r="BP70" s="1">
        <v>0.90925999999999996</v>
      </c>
      <c r="BQ70" s="1">
        <v>1.3780000000000001E-2</v>
      </c>
      <c r="BR70" s="1">
        <v>1.1653800000000001</v>
      </c>
      <c r="BS70" s="1">
        <v>1.584E-2</v>
      </c>
      <c r="BT70" s="1">
        <v>63.24</v>
      </c>
      <c r="BU70" s="1">
        <v>0.188</v>
      </c>
      <c r="BV70" s="1">
        <v>3.8559999999999999</v>
      </c>
      <c r="BW70" s="1">
        <v>0.04</v>
      </c>
      <c r="BX70" s="1">
        <v>0.45200000000000001</v>
      </c>
      <c r="BY70" s="1">
        <v>5.3999999999999999E-2</v>
      </c>
      <c r="BZ70" s="1">
        <v>0.29599999999999999</v>
      </c>
      <c r="CA70" s="1">
        <v>8.0000000000000002E-3</v>
      </c>
      <c r="CB70" s="1">
        <v>492.9</v>
      </c>
      <c r="CC70" s="1">
        <v>10.352</v>
      </c>
      <c r="CD70" s="1">
        <v>576.29999999999995</v>
      </c>
      <c r="CE70" s="1">
        <v>9.2520000000000007</v>
      </c>
      <c r="CF70" s="1">
        <v>23.39</v>
      </c>
      <c r="CG70" s="1">
        <v>0.41599999999999998</v>
      </c>
      <c r="CH70" s="1">
        <v>44.68</v>
      </c>
      <c r="CI70" s="1">
        <v>0.58199999999999996</v>
      </c>
      <c r="CJ70" s="1">
        <v>5.4429999999999996</v>
      </c>
      <c r="CK70" s="1">
        <v>6.4000000000000001E-2</v>
      </c>
      <c r="CL70" s="1">
        <v>21.61</v>
      </c>
      <c r="CM70" s="1">
        <v>0.29799999999999999</v>
      </c>
      <c r="CN70" s="1">
        <v>5.0940000000000003</v>
      </c>
      <c r="CO70" s="1">
        <v>1.6E-2</v>
      </c>
      <c r="CP70" s="1">
        <v>1.0589999999999999</v>
      </c>
      <c r="CQ70" s="1">
        <v>0.04</v>
      </c>
      <c r="CR70" s="1">
        <v>5.0439999999999996</v>
      </c>
      <c r="CS70" s="1">
        <v>0.308</v>
      </c>
      <c r="CT70" s="1">
        <v>0.69299999999999995</v>
      </c>
      <c r="CU70" s="1">
        <v>2.1999999999999999E-2</v>
      </c>
      <c r="CV70" s="1">
        <v>3.536</v>
      </c>
      <c r="CW70" s="1">
        <v>8.5999999999999993E-2</v>
      </c>
      <c r="CX70" s="1">
        <v>0.66</v>
      </c>
      <c r="CY70" s="1">
        <v>2.5999999999999999E-2</v>
      </c>
      <c r="CZ70" s="1">
        <v>1.8779999999999999</v>
      </c>
      <c r="DA70" s="1">
        <v>5.6000000000000001E-2</v>
      </c>
      <c r="DB70" s="1">
        <v>0.24199999999999999</v>
      </c>
      <c r="DC70" s="1">
        <v>0.01</v>
      </c>
      <c r="DD70" s="1">
        <v>1.5609999999999999</v>
      </c>
      <c r="DE70" s="1">
        <v>7.8E-2</v>
      </c>
      <c r="DF70" s="1">
        <v>0.23400000000000001</v>
      </c>
      <c r="DG70" s="1">
        <v>1.4E-2</v>
      </c>
      <c r="DH70" s="1">
        <v>3.375</v>
      </c>
      <c r="DI70" s="1">
        <v>4.8000000000000001E-2</v>
      </c>
      <c r="DJ70" s="1">
        <v>12.7</v>
      </c>
      <c r="DK70" s="1">
        <v>0.188</v>
      </c>
      <c r="DL70" s="1">
        <v>-4.0000000000000001E-3</v>
      </c>
      <c r="DM70" s="1">
        <v>2E-3</v>
      </c>
      <c r="DN70" s="1">
        <v>-3.0000000000000001E-3</v>
      </c>
      <c r="DO70" s="1">
        <v>0</v>
      </c>
      <c r="DP70" s="1">
        <v>0.16400000000000001</v>
      </c>
      <c r="DQ70" s="1">
        <v>1.7999999999999999E-2</v>
      </c>
      <c r="DR70" s="1">
        <v>0.48399999999999999</v>
      </c>
      <c r="DS70" s="1">
        <v>3.7999999999999999E-2</v>
      </c>
      <c r="DT70" s="1">
        <v>2.2959999999999998</v>
      </c>
      <c r="DU70" s="1">
        <v>0.114</v>
      </c>
      <c r="DV70" s="1">
        <v>9.7000000000000003E-2</v>
      </c>
      <c r="DW70" s="1">
        <v>1.4E-2</v>
      </c>
      <c r="DX70" s="1">
        <v>59.02</v>
      </c>
      <c r="DY70" s="1">
        <v>0.42199999999999999</v>
      </c>
      <c r="DZ70" s="1">
        <v>0.82603000000000004</v>
      </c>
      <c r="EA70" s="1">
        <v>7.7999999999999999E-4</v>
      </c>
      <c r="EB70" s="1">
        <v>0.97765000000000002</v>
      </c>
      <c r="EC70" s="1">
        <v>1.6119999999999999E-2</v>
      </c>
      <c r="ED70" s="1">
        <v>9.8870000000000005</v>
      </c>
      <c r="EE70" s="1">
        <v>0.15</v>
      </c>
      <c r="EF70" s="1">
        <v>4.43</v>
      </c>
      <c r="EG70" s="1">
        <v>8.5999999999999993E-2</v>
      </c>
    </row>
    <row r="71" spans="1:137" x14ac:dyDescent="0.25">
      <c r="A71" s="1">
        <v>573128</v>
      </c>
      <c r="B71" s="1">
        <v>14900</v>
      </c>
      <c r="C71" s="1">
        <v>98.96</v>
      </c>
      <c r="D71" s="1">
        <v>50090</v>
      </c>
      <c r="E71" s="1">
        <v>276.60000000000002</v>
      </c>
      <c r="F71" s="1">
        <v>64750</v>
      </c>
      <c r="G71" s="1">
        <v>396.8</v>
      </c>
      <c r="H71" s="1">
        <v>372700</v>
      </c>
      <c r="I71" s="1">
        <v>4644</v>
      </c>
      <c r="J71" s="1">
        <v>74770</v>
      </c>
      <c r="K71" s="1">
        <v>450.4</v>
      </c>
      <c r="L71" s="1">
        <v>266300</v>
      </c>
      <c r="M71" s="1">
        <v>1337.2</v>
      </c>
      <c r="N71" s="1">
        <v>1.1271100000000001</v>
      </c>
      <c r="O71" s="1">
        <v>1.23E-2</v>
      </c>
      <c r="P71" s="1">
        <v>1.4005399999999999</v>
      </c>
      <c r="Q71" s="1">
        <v>9.3200000000000002E-3</v>
      </c>
      <c r="R71" s="1">
        <v>54120</v>
      </c>
      <c r="S71" s="1">
        <v>440</v>
      </c>
      <c r="T71" s="1">
        <v>-40.799999999999997</v>
      </c>
      <c r="U71" s="1">
        <v>0.318</v>
      </c>
      <c r="V71" s="1">
        <v>435.6</v>
      </c>
      <c r="W71" s="1">
        <v>10.26</v>
      </c>
      <c r="X71" s="1">
        <v>2514</v>
      </c>
      <c r="Y71" s="1">
        <v>9.6539999999999999</v>
      </c>
      <c r="Z71" s="1">
        <v>618700</v>
      </c>
      <c r="AA71" s="1">
        <v>5856</v>
      </c>
      <c r="AB71" s="1">
        <v>29.73</v>
      </c>
      <c r="AC71" s="1">
        <v>9.8000000000000004E-2</v>
      </c>
      <c r="AD71" s="1">
        <v>192.5</v>
      </c>
      <c r="AE71" s="1">
        <v>0.83799999999999997</v>
      </c>
      <c r="AF71" s="1">
        <v>4781</v>
      </c>
      <c r="AG71" s="1">
        <v>23.1</v>
      </c>
      <c r="AH71" s="1">
        <v>16660</v>
      </c>
      <c r="AI71" s="1">
        <v>98.5</v>
      </c>
      <c r="AJ71" s="1">
        <v>141.6</v>
      </c>
      <c r="AK71" s="1">
        <v>0.71599999999999997</v>
      </c>
      <c r="AL71" s="1">
        <v>1.0203500000000001</v>
      </c>
      <c r="AM71" s="1">
        <v>1.44E-2</v>
      </c>
      <c r="AN71" s="1">
        <v>1.2634700000000001</v>
      </c>
      <c r="AO71" s="1">
        <v>7.7200000000000003E-3</v>
      </c>
      <c r="AP71" s="1">
        <v>26.55</v>
      </c>
      <c r="AQ71" s="1">
        <v>0.65600000000000003</v>
      </c>
      <c r="AR71" s="1">
        <v>1.752</v>
      </c>
      <c r="AS71" s="1">
        <v>9.86</v>
      </c>
      <c r="AT71" s="1">
        <v>47.97</v>
      </c>
      <c r="AU71" s="1">
        <v>0.19</v>
      </c>
      <c r="AV71" s="1">
        <v>2275</v>
      </c>
      <c r="AW71" s="1">
        <v>15.098000000000001</v>
      </c>
      <c r="AX71" s="1">
        <v>0.96921000000000002</v>
      </c>
      <c r="AY71" s="1">
        <v>1.268E-2</v>
      </c>
      <c r="AZ71" s="1">
        <v>1.21349</v>
      </c>
      <c r="BA71" s="1">
        <v>1.1780000000000001E-2</v>
      </c>
      <c r="BB71" s="1">
        <v>1772</v>
      </c>
      <c r="BC71" s="1">
        <v>16.187999999999999</v>
      </c>
      <c r="BD71" s="1">
        <v>111.6</v>
      </c>
      <c r="BE71" s="1">
        <v>0.40799999999999997</v>
      </c>
      <c r="BF71" s="1">
        <v>1.7000000000000001E-2</v>
      </c>
      <c r="BG71" s="1">
        <v>2.4E-2</v>
      </c>
      <c r="BH71" s="1">
        <v>0.13300000000000001</v>
      </c>
      <c r="BI71" s="1">
        <v>8.0000000000000002E-3</v>
      </c>
      <c r="BJ71" s="1">
        <v>0.82099999999999995</v>
      </c>
      <c r="BK71" s="1">
        <v>4.3999999999999997E-2</v>
      </c>
      <c r="BL71" s="1">
        <v>268.39999999999998</v>
      </c>
      <c r="BM71" s="1">
        <v>5.39</v>
      </c>
      <c r="BN71" s="1">
        <v>23.02</v>
      </c>
      <c r="BO71" s="1">
        <v>0.52600000000000002</v>
      </c>
      <c r="BP71" s="1">
        <v>0.89437</v>
      </c>
      <c r="BQ71" s="1">
        <v>2.1940000000000001E-2</v>
      </c>
      <c r="BR71" s="1">
        <v>1.14401</v>
      </c>
      <c r="BS71" s="1">
        <v>4.9399999999999999E-3</v>
      </c>
      <c r="BT71" s="1">
        <v>490.2</v>
      </c>
      <c r="BU71" s="1">
        <v>4.5279999999999996</v>
      </c>
      <c r="BV71" s="1">
        <v>30.9</v>
      </c>
      <c r="BW71" s="1">
        <v>0.39400000000000002</v>
      </c>
      <c r="BX71" s="1">
        <v>9.5150000000000006</v>
      </c>
      <c r="BY71" s="1">
        <v>0.16800000000000001</v>
      </c>
      <c r="BZ71" s="1">
        <v>0.85499999999999998</v>
      </c>
      <c r="CA71" s="1">
        <v>1.4E-2</v>
      </c>
      <c r="CB71" s="1">
        <v>3917</v>
      </c>
      <c r="CC71" s="1">
        <v>6.8940000000000001</v>
      </c>
      <c r="CD71" s="1">
        <v>3931</v>
      </c>
      <c r="CE71" s="1">
        <v>22.14</v>
      </c>
      <c r="CF71" s="1">
        <v>105.6</v>
      </c>
      <c r="CG71" s="1">
        <v>0.41199999999999998</v>
      </c>
      <c r="CH71" s="1">
        <v>127.9</v>
      </c>
      <c r="CI71" s="1">
        <v>1.1259999999999999</v>
      </c>
      <c r="CJ71" s="1">
        <v>16.45</v>
      </c>
      <c r="CK71" s="1">
        <v>0.154</v>
      </c>
      <c r="CL71" s="1">
        <v>63.41</v>
      </c>
      <c r="CM71" s="1">
        <v>0.26600000000000001</v>
      </c>
      <c r="CN71" s="1">
        <v>13.25</v>
      </c>
      <c r="CO71" s="1">
        <v>6.8000000000000005E-2</v>
      </c>
      <c r="CP71" s="1">
        <v>3.105</v>
      </c>
      <c r="CQ71" s="1">
        <v>0.11799999999999999</v>
      </c>
      <c r="CR71" s="1">
        <v>14.1</v>
      </c>
      <c r="CS71" s="1">
        <v>0.192</v>
      </c>
      <c r="CT71" s="1">
        <v>1.736</v>
      </c>
      <c r="CU71" s="1">
        <v>2.1999999999999999E-2</v>
      </c>
      <c r="CV71" s="1">
        <v>8.4909999999999997</v>
      </c>
      <c r="CW71" s="1">
        <v>8.5999999999999993E-2</v>
      </c>
      <c r="CX71" s="1">
        <v>1.655</v>
      </c>
      <c r="CY71" s="1">
        <v>1.2E-2</v>
      </c>
      <c r="CZ71" s="1">
        <v>4.5279999999999996</v>
      </c>
      <c r="DA71" s="1">
        <v>3.2000000000000001E-2</v>
      </c>
      <c r="DB71" s="1">
        <v>0.59099999999999997</v>
      </c>
      <c r="DC71" s="1">
        <v>4.0000000000000001E-3</v>
      </c>
      <c r="DD71" s="1">
        <v>3.7189999999999999</v>
      </c>
      <c r="DE71" s="1">
        <v>6.6000000000000003E-2</v>
      </c>
      <c r="DF71" s="1">
        <v>0.54900000000000004</v>
      </c>
      <c r="DG71" s="1">
        <v>6.0000000000000001E-3</v>
      </c>
      <c r="DH71" s="1">
        <v>10.050000000000001</v>
      </c>
      <c r="DI71" s="1">
        <v>0.13</v>
      </c>
      <c r="DJ71" s="1">
        <v>61.24</v>
      </c>
      <c r="DK71" s="1">
        <v>0.27800000000000002</v>
      </c>
      <c r="DL71" s="1">
        <v>1E-3</v>
      </c>
      <c r="DM71" s="1">
        <v>4.0000000000000001E-3</v>
      </c>
      <c r="DN71" s="1">
        <v>-2E-3</v>
      </c>
      <c r="DO71" s="1">
        <v>2E-3</v>
      </c>
      <c r="DP71" s="1">
        <v>0.48799999999999999</v>
      </c>
      <c r="DQ71" s="1">
        <v>2.4E-2</v>
      </c>
      <c r="DR71" s="1">
        <v>1.417</v>
      </c>
      <c r="DS71" s="1">
        <v>3.5999999999999997E-2</v>
      </c>
      <c r="DT71" s="1">
        <v>12.62</v>
      </c>
      <c r="DU71" s="1">
        <v>8.4000000000000005E-2</v>
      </c>
      <c r="DV71" s="1">
        <v>0.60499999999999998</v>
      </c>
      <c r="DW71" s="1">
        <v>8.0000000000000002E-3</v>
      </c>
      <c r="DX71" s="1">
        <v>280.39999999999998</v>
      </c>
      <c r="DY71" s="1">
        <v>1.6919999999999999</v>
      </c>
      <c r="DZ71" s="1">
        <v>0.93928999999999996</v>
      </c>
      <c r="EA71" s="1">
        <v>7.1199999999999996E-3</v>
      </c>
      <c r="EB71" s="1">
        <v>1.1186499999999999</v>
      </c>
      <c r="EC71" s="1">
        <v>9.2800000000000001E-3</v>
      </c>
      <c r="ED71" s="1">
        <v>18.23</v>
      </c>
      <c r="EE71" s="1">
        <v>0.46600000000000003</v>
      </c>
      <c r="EF71" s="1">
        <v>12.61</v>
      </c>
      <c r="EG71" s="1">
        <v>0.14599999999999999</v>
      </c>
    </row>
    <row r="72" spans="1:137" x14ac:dyDescent="0.25">
      <c r="A72" s="1">
        <v>573139</v>
      </c>
      <c r="B72" s="1">
        <v>23670</v>
      </c>
      <c r="C72" s="1">
        <v>73.7</v>
      </c>
      <c r="D72" s="1">
        <v>90640</v>
      </c>
      <c r="E72" s="1">
        <v>718.2</v>
      </c>
      <c r="F72" s="1">
        <v>120900</v>
      </c>
      <c r="G72" s="1">
        <v>827.4</v>
      </c>
      <c r="H72" s="1">
        <v>569800</v>
      </c>
      <c r="I72" s="1">
        <v>6354</v>
      </c>
      <c r="J72" s="1">
        <v>117400</v>
      </c>
      <c r="K72" s="1">
        <v>438.4</v>
      </c>
      <c r="L72" s="1">
        <v>418500</v>
      </c>
      <c r="M72" s="1">
        <v>4610</v>
      </c>
      <c r="N72" s="1">
        <v>1.1472</v>
      </c>
      <c r="O72" s="1">
        <v>1.6160000000000001E-2</v>
      </c>
      <c r="P72" s="1">
        <v>1.40852</v>
      </c>
      <c r="Q72" s="1">
        <v>6.3600000000000002E-3</v>
      </c>
      <c r="R72" s="1">
        <v>81560</v>
      </c>
      <c r="S72" s="1">
        <v>130.84</v>
      </c>
      <c r="T72" s="1">
        <v>-67.08</v>
      </c>
      <c r="U72" s="1">
        <v>0.84</v>
      </c>
      <c r="V72" s="1">
        <v>681.7</v>
      </c>
      <c r="W72" s="1">
        <v>4.0519999999999996</v>
      </c>
      <c r="X72" s="1">
        <v>3887</v>
      </c>
      <c r="Y72" s="1">
        <v>19.923999999999999</v>
      </c>
      <c r="Z72" s="1">
        <v>952000</v>
      </c>
      <c r="AA72" s="1">
        <v>19978</v>
      </c>
      <c r="AB72" s="1">
        <v>47.63</v>
      </c>
      <c r="AC72" s="1">
        <v>0.90200000000000002</v>
      </c>
      <c r="AD72" s="1">
        <v>299.7</v>
      </c>
      <c r="AE72" s="1">
        <v>2.6419999999999999</v>
      </c>
      <c r="AF72" s="1">
        <v>7401</v>
      </c>
      <c r="AG72" s="1">
        <v>16.54</v>
      </c>
      <c r="AH72" s="1">
        <v>25840</v>
      </c>
      <c r="AI72" s="1">
        <v>161.28</v>
      </c>
      <c r="AJ72" s="1">
        <v>323</v>
      </c>
      <c r="AK72" s="1">
        <v>2.1579999999999999</v>
      </c>
      <c r="AL72" s="1">
        <v>1.02013</v>
      </c>
      <c r="AM72" s="1">
        <v>1.6379999999999999E-2</v>
      </c>
      <c r="AN72" s="1">
        <v>1.2687900000000001</v>
      </c>
      <c r="AO72" s="1">
        <v>3.0599999999999998E-3</v>
      </c>
      <c r="AP72" s="1">
        <v>42.13</v>
      </c>
      <c r="AQ72" s="1">
        <v>3.456</v>
      </c>
      <c r="AR72" s="1">
        <v>9.23</v>
      </c>
      <c r="AS72" s="1">
        <v>3.9420000000000002</v>
      </c>
      <c r="AT72" s="1">
        <v>89.35</v>
      </c>
      <c r="AU72" s="1">
        <v>1.254</v>
      </c>
      <c r="AV72" s="1">
        <v>3576</v>
      </c>
      <c r="AW72" s="1">
        <v>25.2</v>
      </c>
      <c r="AX72" s="1">
        <v>0.97533999999999998</v>
      </c>
      <c r="AY72" s="1">
        <v>1.932E-2</v>
      </c>
      <c r="AZ72" s="1">
        <v>1.2355100000000001</v>
      </c>
      <c r="BA72" s="1">
        <v>1.54E-2</v>
      </c>
      <c r="BB72" s="1">
        <v>2737</v>
      </c>
      <c r="BC72" s="1">
        <v>10.327999999999999</v>
      </c>
      <c r="BD72" s="1">
        <v>171.8</v>
      </c>
      <c r="BE72" s="1">
        <v>0.73199999999999998</v>
      </c>
      <c r="BF72" s="1">
        <v>0.03</v>
      </c>
      <c r="BG72" s="1">
        <v>0.01</v>
      </c>
      <c r="BH72" s="1">
        <v>0.20699999999999999</v>
      </c>
      <c r="BI72" s="1">
        <v>0.01</v>
      </c>
      <c r="BJ72" s="1">
        <v>1.169</v>
      </c>
      <c r="BK72" s="1">
        <v>7.0000000000000007E-2</v>
      </c>
      <c r="BL72" s="1">
        <v>432.2</v>
      </c>
      <c r="BM72" s="1">
        <v>3.46</v>
      </c>
      <c r="BN72" s="1">
        <v>36.08</v>
      </c>
      <c r="BO72" s="1">
        <v>1.3120000000000001</v>
      </c>
      <c r="BP72" s="1">
        <v>0.86856999999999995</v>
      </c>
      <c r="BQ72" s="1">
        <v>9.0399999999999994E-3</v>
      </c>
      <c r="BR72" s="1">
        <v>1.1416200000000001</v>
      </c>
      <c r="BS72" s="1">
        <v>6.8999999999999999E-3</v>
      </c>
      <c r="BT72" s="1">
        <v>768.3</v>
      </c>
      <c r="BU72" s="1">
        <v>3.5680000000000001</v>
      </c>
      <c r="BV72" s="1">
        <v>51.02</v>
      </c>
      <c r="BW72" s="1">
        <v>0.36799999999999999</v>
      </c>
      <c r="BX72" s="1">
        <v>28.04</v>
      </c>
      <c r="BY72" s="1">
        <v>2.0179999999999998</v>
      </c>
      <c r="BZ72" s="1">
        <v>1.9379999999999999</v>
      </c>
      <c r="CA72" s="1">
        <v>2.5999999999999999E-2</v>
      </c>
      <c r="CB72" s="1">
        <v>6101</v>
      </c>
      <c r="CC72" s="1">
        <v>38.86</v>
      </c>
      <c r="CD72" s="1">
        <v>6050</v>
      </c>
      <c r="CE72" s="1">
        <v>36.44</v>
      </c>
      <c r="CF72" s="1">
        <v>163.4</v>
      </c>
      <c r="CG72" s="1">
        <v>3.2639999999999998</v>
      </c>
      <c r="CH72" s="1">
        <v>210</v>
      </c>
      <c r="CI72" s="1">
        <v>37.22</v>
      </c>
      <c r="CJ72" s="1">
        <v>25.78</v>
      </c>
      <c r="CK72" s="1">
        <v>0.13400000000000001</v>
      </c>
      <c r="CL72" s="1">
        <v>98.95</v>
      </c>
      <c r="CM72" s="1">
        <v>1.0740000000000001</v>
      </c>
      <c r="CN72" s="1">
        <v>20.88</v>
      </c>
      <c r="CO72" s="1">
        <v>0.19600000000000001</v>
      </c>
      <c r="CP72" s="1">
        <v>4.8280000000000003</v>
      </c>
      <c r="CQ72" s="1">
        <v>0.126</v>
      </c>
      <c r="CR72" s="1">
        <v>22.02</v>
      </c>
      <c r="CS72" s="1">
        <v>0.154</v>
      </c>
      <c r="CT72" s="1">
        <v>2.7309999999999999</v>
      </c>
      <c r="CU72" s="1">
        <v>4.8000000000000001E-2</v>
      </c>
      <c r="CV72" s="1">
        <v>13.37</v>
      </c>
      <c r="CW72" s="1">
        <v>0.23</v>
      </c>
      <c r="CX72" s="1">
        <v>2.597</v>
      </c>
      <c r="CY72" s="1">
        <v>0.08</v>
      </c>
      <c r="CZ72" s="1">
        <v>7.1379999999999999</v>
      </c>
      <c r="DA72" s="1">
        <v>0.28599999999999998</v>
      </c>
      <c r="DB72" s="1">
        <v>0.93200000000000005</v>
      </c>
      <c r="DC72" s="1">
        <v>8.0000000000000002E-3</v>
      </c>
      <c r="DD72" s="1">
        <v>5.9160000000000004</v>
      </c>
      <c r="DE72" s="1">
        <v>0.108</v>
      </c>
      <c r="DF72" s="1">
        <v>0.86799999999999999</v>
      </c>
      <c r="DG72" s="1">
        <v>2.4E-2</v>
      </c>
      <c r="DH72" s="1">
        <v>14.85</v>
      </c>
      <c r="DI72" s="1">
        <v>0.158</v>
      </c>
      <c r="DJ72" s="1">
        <v>88.59</v>
      </c>
      <c r="DK72" s="1">
        <v>0.82399999999999995</v>
      </c>
      <c r="DL72" s="1">
        <v>4.0000000000000001E-3</v>
      </c>
      <c r="DM72" s="1">
        <v>2E-3</v>
      </c>
      <c r="DN72" s="1">
        <v>1E-3</v>
      </c>
      <c r="DO72" s="1">
        <v>2E-3</v>
      </c>
      <c r="DP72" s="1">
        <v>0.71499999999999997</v>
      </c>
      <c r="DQ72" s="1">
        <v>5.3999999999999999E-2</v>
      </c>
      <c r="DR72" s="1">
        <v>2.0960000000000001</v>
      </c>
      <c r="DS72" s="1">
        <v>0.13800000000000001</v>
      </c>
      <c r="DT72" s="1">
        <v>17.43</v>
      </c>
      <c r="DU72" s="1">
        <v>0.35</v>
      </c>
      <c r="DV72" s="1">
        <v>0.88200000000000001</v>
      </c>
      <c r="DW72" s="1">
        <v>4.5999999999999999E-2</v>
      </c>
      <c r="DX72" s="1">
        <v>435.3</v>
      </c>
      <c r="DY72" s="1">
        <v>2.778</v>
      </c>
      <c r="DZ72" s="1">
        <v>0.99356999999999995</v>
      </c>
      <c r="EA72" s="1">
        <v>9.0399999999999994E-3</v>
      </c>
      <c r="EB72" s="1">
        <v>1.1997500000000001</v>
      </c>
      <c r="EC72" s="1">
        <v>1.8519999999999998E-2</v>
      </c>
      <c r="ED72" s="1">
        <v>33.89</v>
      </c>
      <c r="EE72" s="1">
        <v>0.34799999999999998</v>
      </c>
      <c r="EF72" s="1">
        <v>18.03</v>
      </c>
      <c r="EG72" s="1">
        <v>0.33400000000000002</v>
      </c>
    </row>
    <row r="73" spans="1:137" x14ac:dyDescent="0.25">
      <c r="A73" s="1">
        <v>727271</v>
      </c>
      <c r="B73" s="1">
        <v>6308</v>
      </c>
      <c r="C73" s="1">
        <v>173.38</v>
      </c>
      <c r="D73" s="1">
        <v>16080</v>
      </c>
      <c r="E73" s="1">
        <v>35.18</v>
      </c>
      <c r="F73" s="1">
        <v>30690</v>
      </c>
      <c r="G73" s="1">
        <v>383.6</v>
      </c>
      <c r="H73" s="1">
        <v>115900</v>
      </c>
      <c r="I73" s="1">
        <v>1795.4</v>
      </c>
      <c r="J73" s="1">
        <v>14830</v>
      </c>
      <c r="K73" s="1">
        <v>79.819999999999993</v>
      </c>
      <c r="L73" s="1">
        <v>157600</v>
      </c>
      <c r="M73" s="1">
        <v>1355.2</v>
      </c>
      <c r="N73" s="1">
        <v>1.11822</v>
      </c>
      <c r="O73" s="1">
        <v>8.4399999999999996E-3</v>
      </c>
      <c r="P73" s="1">
        <v>1.44004</v>
      </c>
      <c r="Q73" s="1">
        <v>1.448E-2</v>
      </c>
      <c r="R73" s="1">
        <v>25790</v>
      </c>
      <c r="S73" s="1">
        <v>300</v>
      </c>
      <c r="T73" s="1">
        <v>-15.92</v>
      </c>
      <c r="U73" s="1">
        <v>1.4179999999999999</v>
      </c>
      <c r="V73" s="1">
        <v>232.6</v>
      </c>
      <c r="W73" s="1">
        <v>4.0599999999999996</v>
      </c>
      <c r="X73" s="1">
        <v>1083</v>
      </c>
      <c r="Y73" s="1">
        <v>15.206</v>
      </c>
      <c r="Z73" s="1">
        <v>315100</v>
      </c>
      <c r="AA73" s="1">
        <v>1949.2</v>
      </c>
      <c r="AB73" s="1">
        <v>20.28</v>
      </c>
      <c r="AC73" s="1">
        <v>0.22800000000000001</v>
      </c>
      <c r="AD73" s="1">
        <v>79.06</v>
      </c>
      <c r="AE73" s="1">
        <v>1.528</v>
      </c>
      <c r="AF73" s="1">
        <v>1421</v>
      </c>
      <c r="AG73" s="1">
        <v>20.98</v>
      </c>
      <c r="AH73" s="1">
        <v>7514</v>
      </c>
      <c r="AI73" s="1">
        <v>3.7</v>
      </c>
      <c r="AJ73" s="1">
        <v>65.040000000000006</v>
      </c>
      <c r="AK73" s="1">
        <v>0.41799999999999998</v>
      </c>
      <c r="AL73" s="1">
        <v>1.0037700000000001</v>
      </c>
      <c r="AM73" s="1">
        <v>1.298E-2</v>
      </c>
      <c r="AN73" s="1">
        <v>1.2689900000000001</v>
      </c>
      <c r="AO73" s="1">
        <v>7.4400000000000004E-3</v>
      </c>
      <c r="AP73" s="1">
        <v>30.96</v>
      </c>
      <c r="AQ73" s="1">
        <v>2.98</v>
      </c>
      <c r="AR73" s="1">
        <v>0.86399999999999999</v>
      </c>
      <c r="AS73" s="1">
        <v>3.8540000000000001</v>
      </c>
      <c r="AT73" s="1">
        <v>19.8</v>
      </c>
      <c r="AU73" s="1">
        <v>6.8000000000000005E-2</v>
      </c>
      <c r="AV73" s="1">
        <v>778.8</v>
      </c>
      <c r="AW73" s="1">
        <v>11.108000000000001</v>
      </c>
      <c r="AX73" s="1">
        <v>0.93503000000000003</v>
      </c>
      <c r="AY73" s="1">
        <v>8.8800000000000007E-3</v>
      </c>
      <c r="AZ73" s="1">
        <v>1.22</v>
      </c>
      <c r="BA73" s="1">
        <v>1.24E-2</v>
      </c>
      <c r="BB73" s="1">
        <v>1083</v>
      </c>
      <c r="BC73" s="1">
        <v>6.59</v>
      </c>
      <c r="BD73" s="1">
        <v>51.14</v>
      </c>
      <c r="BE73" s="1">
        <v>0.374</v>
      </c>
      <c r="BF73" s="1">
        <v>-2.1999999999999999E-2</v>
      </c>
      <c r="BG73" s="1">
        <v>6.0000000000000001E-3</v>
      </c>
      <c r="BH73" s="1">
        <v>0.03</v>
      </c>
      <c r="BI73" s="1">
        <v>0.01</v>
      </c>
      <c r="BJ73" s="1">
        <v>0.249</v>
      </c>
      <c r="BK73" s="1">
        <v>4.0000000000000001E-3</v>
      </c>
      <c r="BL73" s="1">
        <v>122</v>
      </c>
      <c r="BM73" s="1">
        <v>1.546</v>
      </c>
      <c r="BN73" s="1">
        <v>7.9649999999999999</v>
      </c>
      <c r="BO73" s="1">
        <v>0.46</v>
      </c>
      <c r="BP73" s="1">
        <v>0.85636000000000001</v>
      </c>
      <c r="BQ73" s="1">
        <v>1.3339999999999999E-2</v>
      </c>
      <c r="BR73" s="1">
        <v>1.1464000000000001</v>
      </c>
      <c r="BS73" s="1">
        <v>1.218E-2</v>
      </c>
      <c r="BT73" s="1">
        <v>165.4</v>
      </c>
      <c r="BU73" s="1">
        <v>0.56000000000000005</v>
      </c>
      <c r="BV73" s="1">
        <v>10.33</v>
      </c>
      <c r="BW73" s="1">
        <v>0.23799999999999999</v>
      </c>
      <c r="BX73" s="1">
        <v>2.7639999999999998</v>
      </c>
      <c r="BY73" s="1">
        <v>0.26200000000000001</v>
      </c>
      <c r="BZ73" s="1">
        <v>0.76800000000000002</v>
      </c>
      <c r="CA73" s="1">
        <v>1.6E-2</v>
      </c>
      <c r="CB73" s="1">
        <v>1298</v>
      </c>
      <c r="CC73" s="1">
        <v>4.1820000000000004</v>
      </c>
      <c r="CD73" s="1">
        <v>1529</v>
      </c>
      <c r="CE73" s="1">
        <v>5.0819999999999999</v>
      </c>
      <c r="CF73" s="1">
        <v>50.05</v>
      </c>
      <c r="CG73" s="1">
        <v>0.26400000000000001</v>
      </c>
      <c r="CH73" s="1">
        <v>91.78</v>
      </c>
      <c r="CI73" s="1">
        <v>1.0740000000000001</v>
      </c>
      <c r="CJ73" s="1">
        <v>11</v>
      </c>
      <c r="CK73" s="1">
        <v>2.5999999999999999E-2</v>
      </c>
      <c r="CL73" s="1">
        <v>43.5</v>
      </c>
      <c r="CM73" s="1">
        <v>0.32600000000000001</v>
      </c>
      <c r="CN73" s="1">
        <v>10.220000000000001</v>
      </c>
      <c r="CO73" s="1">
        <v>0.11600000000000001</v>
      </c>
      <c r="CP73" s="1">
        <v>2.2469999999999999</v>
      </c>
      <c r="CQ73" s="1">
        <v>2.1999999999999999E-2</v>
      </c>
      <c r="CR73" s="1">
        <v>10.07</v>
      </c>
      <c r="CS73" s="1">
        <v>6.2E-2</v>
      </c>
      <c r="CT73" s="1">
        <v>1.42</v>
      </c>
      <c r="CU73" s="1">
        <v>0.04</v>
      </c>
      <c r="CV73" s="1">
        <v>7.2519999999999998</v>
      </c>
      <c r="CW73" s="1">
        <v>2.8000000000000001E-2</v>
      </c>
      <c r="CX73" s="1">
        <v>1.359</v>
      </c>
      <c r="CY73" s="1">
        <v>0.02</v>
      </c>
      <c r="CZ73" s="1">
        <v>3.8140000000000001</v>
      </c>
      <c r="DA73" s="1">
        <v>4.3999999999999997E-2</v>
      </c>
      <c r="DB73" s="1">
        <v>0.48699999999999999</v>
      </c>
      <c r="DC73" s="1">
        <v>2.8000000000000001E-2</v>
      </c>
      <c r="DD73" s="1">
        <v>3.113</v>
      </c>
      <c r="DE73" s="1">
        <v>0.08</v>
      </c>
      <c r="DF73" s="1">
        <v>0.46</v>
      </c>
      <c r="DG73" s="1">
        <v>1.2E-2</v>
      </c>
      <c r="DH73" s="1">
        <v>5.944</v>
      </c>
      <c r="DI73" s="1">
        <v>0.126</v>
      </c>
      <c r="DJ73" s="1">
        <v>23.34</v>
      </c>
      <c r="DK73" s="1">
        <v>0.54600000000000004</v>
      </c>
      <c r="DL73" s="1">
        <v>-3.0000000000000001E-3</v>
      </c>
      <c r="DM73" s="1">
        <v>6.0000000000000001E-3</v>
      </c>
      <c r="DN73" s="1">
        <v>-2E-3</v>
      </c>
      <c r="DO73" s="1">
        <v>2E-3</v>
      </c>
      <c r="DP73" s="1">
        <v>0.28599999999999998</v>
      </c>
      <c r="DQ73" s="1">
        <v>1.6E-2</v>
      </c>
      <c r="DR73" s="1">
        <v>0.89300000000000002</v>
      </c>
      <c r="DS73" s="1">
        <v>6.6000000000000003E-2</v>
      </c>
      <c r="DT73" s="1">
        <v>5.4039999999999999</v>
      </c>
      <c r="DU73" s="1">
        <v>0.14000000000000001</v>
      </c>
      <c r="DV73" s="1">
        <v>0.28699999999999998</v>
      </c>
      <c r="DW73" s="1">
        <v>1.7999999999999999E-2</v>
      </c>
      <c r="DX73" s="1">
        <v>122.1</v>
      </c>
      <c r="DY73" s="1">
        <v>9.1999999999999998E-2</v>
      </c>
      <c r="DZ73" s="1">
        <v>0.78227000000000002</v>
      </c>
      <c r="EA73" s="1">
        <v>1.014E-2</v>
      </c>
      <c r="EB73" s="1">
        <v>0.95691000000000004</v>
      </c>
      <c r="EC73" s="1">
        <v>1.4019999999999999E-2</v>
      </c>
      <c r="ED73" s="1">
        <v>15.42</v>
      </c>
      <c r="EE73" s="1">
        <v>0.17</v>
      </c>
      <c r="EF73" s="1">
        <v>8.1620000000000008</v>
      </c>
      <c r="EG73" s="1">
        <v>0.152</v>
      </c>
    </row>
    <row r="74" spans="1:137" x14ac:dyDescent="0.25">
      <c r="A74" s="1" t="s">
        <v>257</v>
      </c>
      <c r="B74" s="1">
        <v>437.8</v>
      </c>
      <c r="C74" s="1">
        <v>1.8460000000000001</v>
      </c>
      <c r="D74" s="1">
        <v>2881</v>
      </c>
      <c r="E74" s="1">
        <v>7.806</v>
      </c>
      <c r="F74" s="1">
        <v>6116</v>
      </c>
      <c r="G74" s="1">
        <v>95.56</v>
      </c>
      <c r="H74" s="1">
        <v>8257</v>
      </c>
      <c r="I74" s="1">
        <v>94.88</v>
      </c>
      <c r="J74" s="1">
        <v>1124</v>
      </c>
      <c r="K74" s="1">
        <v>18.385999999999999</v>
      </c>
      <c r="L74" s="1">
        <v>43920</v>
      </c>
      <c r="M74" s="1">
        <v>1282.5999999999999</v>
      </c>
      <c r="N74" s="1">
        <v>1.0891500000000001</v>
      </c>
      <c r="O74" s="1">
        <v>1.5779999999999999E-2</v>
      </c>
      <c r="P74" s="1">
        <v>1.4382699999999999</v>
      </c>
      <c r="Q74" s="1">
        <v>9.92E-3</v>
      </c>
      <c r="R74" s="1">
        <v>1337</v>
      </c>
      <c r="S74" s="1">
        <v>7.8940000000000001</v>
      </c>
      <c r="T74" s="1">
        <v>5.6870000000000003</v>
      </c>
      <c r="U74" s="1">
        <v>0.35399999999999998</v>
      </c>
      <c r="V74" s="1">
        <v>12.26</v>
      </c>
      <c r="W74" s="1">
        <v>0.71199999999999997</v>
      </c>
      <c r="X74" s="1">
        <v>79.3</v>
      </c>
      <c r="Y74" s="1">
        <v>0.374</v>
      </c>
      <c r="Z74" s="1">
        <v>8528</v>
      </c>
      <c r="AA74" s="1">
        <v>116.96</v>
      </c>
      <c r="AB74" s="1">
        <v>0.56200000000000006</v>
      </c>
      <c r="AC74" s="1">
        <v>4.3999999999999997E-2</v>
      </c>
      <c r="AD74" s="1">
        <v>11.22</v>
      </c>
      <c r="AE74" s="1">
        <v>0.48199999999999998</v>
      </c>
      <c r="AF74" s="1">
        <v>145.69999999999999</v>
      </c>
      <c r="AG74" s="1">
        <v>1.992</v>
      </c>
      <c r="AH74" s="1">
        <v>313.60000000000002</v>
      </c>
      <c r="AI74" s="1">
        <v>3.278</v>
      </c>
      <c r="AJ74" s="1">
        <v>3.99</v>
      </c>
      <c r="AK74" s="1">
        <v>4.2000000000000003E-2</v>
      </c>
      <c r="AL74" s="1">
        <v>0.98758000000000001</v>
      </c>
      <c r="AM74" s="1">
        <v>1.372E-2</v>
      </c>
      <c r="AN74" s="1">
        <v>1.2627299999999999</v>
      </c>
      <c r="AO74" s="1">
        <v>3.7599999999999999E-3</v>
      </c>
      <c r="AP74" s="1">
        <v>0.57299999999999995</v>
      </c>
      <c r="AQ74" s="1">
        <v>0.83199999999999996</v>
      </c>
      <c r="AR74" s="1">
        <v>-13.33</v>
      </c>
      <c r="AS74" s="1">
        <v>6.8319999999999999</v>
      </c>
      <c r="AT74" s="1">
        <v>2.8370000000000002</v>
      </c>
      <c r="AU74" s="1">
        <v>8.5999999999999993E-2</v>
      </c>
      <c r="AV74" s="1">
        <v>114.4</v>
      </c>
      <c r="AW74" s="1">
        <v>0.71799999999999997</v>
      </c>
      <c r="AX74" s="1">
        <v>0.90246000000000004</v>
      </c>
      <c r="AY74" s="1">
        <v>1.538E-2</v>
      </c>
      <c r="AZ74" s="1">
        <v>1.1969099999999999</v>
      </c>
      <c r="BA74" s="1">
        <v>1.204E-2</v>
      </c>
      <c r="BB74" s="1">
        <v>2.3889999999999998</v>
      </c>
      <c r="BC74" s="1">
        <v>1.1679999999999999</v>
      </c>
      <c r="BD74" s="1">
        <v>6.3890000000000002</v>
      </c>
      <c r="BE74" s="1">
        <v>0.14799999999999999</v>
      </c>
      <c r="BF74" s="1">
        <v>-2.7E-2</v>
      </c>
      <c r="BG74" s="1">
        <v>8.0000000000000002E-3</v>
      </c>
      <c r="BH74" s="1">
        <v>0</v>
      </c>
      <c r="BI74" s="1">
        <v>2E-3</v>
      </c>
      <c r="BJ74" s="1">
        <v>1.6E-2</v>
      </c>
      <c r="BK74" s="1">
        <v>1.2E-2</v>
      </c>
      <c r="BL74" s="1">
        <v>26.25</v>
      </c>
      <c r="BM74" s="1">
        <v>0.192</v>
      </c>
      <c r="BN74" s="1">
        <v>0.64600000000000002</v>
      </c>
      <c r="BO74" s="1">
        <v>7.8E-2</v>
      </c>
      <c r="BP74" s="1">
        <v>0.84233999999999998</v>
      </c>
      <c r="BQ74" s="1">
        <v>1.3480000000000001E-2</v>
      </c>
      <c r="BR74" s="1">
        <v>1.1470899999999999</v>
      </c>
      <c r="BS74" s="1">
        <v>1.1820000000000001E-2</v>
      </c>
      <c r="BT74" s="1">
        <v>20.94</v>
      </c>
      <c r="BU74" s="1">
        <v>0.252</v>
      </c>
      <c r="BV74" s="1">
        <v>3.5369999999999999</v>
      </c>
      <c r="BW74" s="1">
        <v>7.3999999999999996E-2</v>
      </c>
      <c r="BX74" s="1">
        <v>-0.376</v>
      </c>
      <c r="BY74" s="1">
        <v>4.8000000000000001E-2</v>
      </c>
      <c r="BZ74" s="1">
        <v>0.157</v>
      </c>
      <c r="CA74" s="1">
        <v>6.0000000000000001E-3</v>
      </c>
      <c r="CB74" s="1">
        <v>121.9</v>
      </c>
      <c r="CC74" s="1">
        <v>1.3740000000000001</v>
      </c>
      <c r="CD74" s="1">
        <v>120.1</v>
      </c>
      <c r="CE74" s="1">
        <v>0.52600000000000002</v>
      </c>
      <c r="CF74" s="1">
        <v>1.6220000000000001</v>
      </c>
      <c r="CG74" s="1">
        <v>2.1999999999999999E-2</v>
      </c>
      <c r="CH74" s="1">
        <v>188.9</v>
      </c>
      <c r="CI74" s="1">
        <v>3.27</v>
      </c>
      <c r="CJ74" s="1">
        <v>0.22700000000000001</v>
      </c>
      <c r="CK74" s="1">
        <v>1.2E-2</v>
      </c>
      <c r="CL74" s="1">
        <v>0.76900000000000002</v>
      </c>
      <c r="CM74" s="1">
        <v>0.08</v>
      </c>
      <c r="CN74" s="1">
        <v>0.13600000000000001</v>
      </c>
      <c r="CO74" s="1">
        <v>8.0000000000000002E-3</v>
      </c>
      <c r="CP74" s="1">
        <v>4.8000000000000001E-2</v>
      </c>
      <c r="CQ74" s="1">
        <v>6.0000000000000001E-3</v>
      </c>
      <c r="CR74" s="1">
        <v>1.1060000000000001</v>
      </c>
      <c r="CS74" s="1">
        <v>0.16400000000000001</v>
      </c>
      <c r="CT74" s="1">
        <v>4.3999999999999997E-2</v>
      </c>
      <c r="CU74" s="1">
        <v>2E-3</v>
      </c>
      <c r="CV74" s="1">
        <v>0.14199999999999999</v>
      </c>
      <c r="CW74" s="1">
        <v>0.01</v>
      </c>
      <c r="CX74" s="1">
        <v>3.3000000000000002E-2</v>
      </c>
      <c r="CY74" s="1">
        <v>2E-3</v>
      </c>
      <c r="CZ74" s="1">
        <v>0.10199999999999999</v>
      </c>
      <c r="DA74" s="1">
        <v>1.7999999999999999E-2</v>
      </c>
      <c r="DB74" s="1">
        <v>1.2999999999999999E-2</v>
      </c>
      <c r="DC74" s="1">
        <v>2E-3</v>
      </c>
      <c r="DD74" s="1">
        <v>0.10199999999999999</v>
      </c>
      <c r="DE74" s="1">
        <v>1.6E-2</v>
      </c>
      <c r="DF74" s="1">
        <v>1.4E-2</v>
      </c>
      <c r="DG74" s="1">
        <v>2E-3</v>
      </c>
      <c r="DH74" s="1">
        <v>0.13300000000000001</v>
      </c>
      <c r="DI74" s="1">
        <v>2E-3</v>
      </c>
      <c r="DJ74" s="1">
        <v>18.239999999999998</v>
      </c>
      <c r="DK74" s="1">
        <v>0.188</v>
      </c>
      <c r="DL74" s="1">
        <v>-8.0000000000000002E-3</v>
      </c>
      <c r="DM74" s="1">
        <v>2E-3</v>
      </c>
      <c r="DN74" s="1">
        <v>-6.0000000000000001E-3</v>
      </c>
      <c r="DO74" s="1">
        <v>2E-3</v>
      </c>
      <c r="DP74" s="1">
        <v>-2E-3</v>
      </c>
      <c r="DQ74" s="1">
        <v>2E-3</v>
      </c>
      <c r="DR74" s="1">
        <v>1.4E-2</v>
      </c>
      <c r="DS74" s="1">
        <v>1.4E-2</v>
      </c>
      <c r="DT74" s="1">
        <v>0.152</v>
      </c>
      <c r="DU74" s="1">
        <v>3.4000000000000002E-2</v>
      </c>
      <c r="DV74" s="1">
        <v>0.246</v>
      </c>
      <c r="DW74" s="1">
        <v>1.4E-2</v>
      </c>
      <c r="DX74" s="1">
        <v>10.68</v>
      </c>
      <c r="DY74" s="1">
        <v>0.19400000000000001</v>
      </c>
      <c r="DZ74" s="1">
        <v>0.72085999999999995</v>
      </c>
      <c r="EA74" s="1">
        <v>1.248E-2</v>
      </c>
      <c r="EB74" s="1">
        <v>0.91544999999999999</v>
      </c>
      <c r="EC74" s="1">
        <v>2.7799999999999999E-3</v>
      </c>
      <c r="ED74" s="1">
        <v>1.0999999999999999E-2</v>
      </c>
      <c r="EE74" s="1">
        <v>4.0000000000000001E-3</v>
      </c>
      <c r="EF74" s="1">
        <v>3.141</v>
      </c>
      <c r="EG74" s="1">
        <v>5.8000000000000003E-2</v>
      </c>
    </row>
    <row r="75" spans="1:137" x14ac:dyDescent="0.25">
      <c r="A75" s="1" t="s">
        <v>70</v>
      </c>
      <c r="B75" s="1">
        <v>-9.7430000000000003</v>
      </c>
      <c r="C75" s="1">
        <v>0.23200000000000001</v>
      </c>
      <c r="D75" s="1">
        <v>3.6999999999999998E-2</v>
      </c>
      <c r="E75" s="1">
        <v>6.2E-2</v>
      </c>
      <c r="F75" s="1">
        <v>-0.192</v>
      </c>
      <c r="G75" s="1">
        <v>0.05</v>
      </c>
      <c r="H75" s="1">
        <v>-5.3390000000000004</v>
      </c>
      <c r="I75" s="1">
        <v>0.41399999999999998</v>
      </c>
      <c r="J75" s="1">
        <v>17.809999999999999</v>
      </c>
      <c r="K75" s="1">
        <v>0.94</v>
      </c>
      <c r="L75" s="1">
        <v>132.6</v>
      </c>
      <c r="M75" s="1">
        <v>7.2679999999999998</v>
      </c>
      <c r="N75" s="1">
        <v>1.0780000000000001</v>
      </c>
      <c r="O75" s="1">
        <v>2.0400000000000001E-2</v>
      </c>
      <c r="P75" s="1">
        <v>1.4359599999999999</v>
      </c>
      <c r="Q75" s="1">
        <v>1.5599999999999999E-2</v>
      </c>
      <c r="R75" s="1">
        <v>-9.5000000000000001E-2</v>
      </c>
      <c r="S75" s="1">
        <v>6.6000000000000003E-2</v>
      </c>
      <c r="T75" s="1">
        <v>4.5999999999999999E-2</v>
      </c>
      <c r="U75" s="1">
        <v>1.2E-2</v>
      </c>
      <c r="V75" s="1">
        <v>1E-3</v>
      </c>
      <c r="W75" s="1">
        <v>6.0000000000000001E-3</v>
      </c>
      <c r="X75" s="1">
        <v>-8.9999999999999993E-3</v>
      </c>
      <c r="Y75" s="1">
        <v>6.0000000000000001E-3</v>
      </c>
      <c r="Z75" s="1">
        <v>1.698</v>
      </c>
      <c r="AA75" s="1">
        <v>0.61599999999999999</v>
      </c>
      <c r="AB75" s="1">
        <v>-2E-3</v>
      </c>
      <c r="AC75" s="1">
        <v>2E-3</v>
      </c>
      <c r="AD75" s="1">
        <v>-8.9999999999999993E-3</v>
      </c>
      <c r="AE75" s="1">
        <v>6.0000000000000001E-3</v>
      </c>
      <c r="AF75" s="1">
        <v>-9.9000000000000005E-2</v>
      </c>
      <c r="AG75" s="1">
        <v>6.0000000000000001E-3</v>
      </c>
      <c r="AH75" s="1">
        <v>-8.9999999999999993E-3</v>
      </c>
      <c r="AI75" s="1">
        <v>1.6E-2</v>
      </c>
      <c r="AJ75" s="1">
        <v>3.0000000000000001E-3</v>
      </c>
      <c r="AK75" s="1">
        <v>2E-3</v>
      </c>
      <c r="AL75" s="1">
        <v>0.98211000000000004</v>
      </c>
      <c r="AM75" s="1">
        <v>1.942E-2</v>
      </c>
      <c r="AN75" s="1">
        <v>1.26081</v>
      </c>
      <c r="AO75" s="1">
        <v>3.9399999999999999E-3</v>
      </c>
      <c r="AP75" s="1">
        <v>-0.158</v>
      </c>
      <c r="AQ75" s="1">
        <v>4.8000000000000001E-2</v>
      </c>
      <c r="AR75" s="1">
        <v>-1.538</v>
      </c>
      <c r="AS75" s="1">
        <v>0.41</v>
      </c>
      <c r="AT75" s="1">
        <v>1E-3</v>
      </c>
      <c r="AU75" s="1">
        <v>0</v>
      </c>
      <c r="AV75" s="1">
        <v>-1E-3</v>
      </c>
      <c r="AW75" s="1">
        <v>4.0000000000000001E-3</v>
      </c>
      <c r="AX75" s="1">
        <v>0.90400000000000003</v>
      </c>
      <c r="AY75" s="1">
        <v>1.584E-2</v>
      </c>
      <c r="AZ75" s="1">
        <v>1.1900299999999999</v>
      </c>
      <c r="BA75" s="1">
        <v>8.8599999999999998E-3</v>
      </c>
      <c r="BB75" s="1">
        <v>1.2E-2</v>
      </c>
      <c r="BC75" s="1">
        <v>2E-3</v>
      </c>
      <c r="BD75" s="1">
        <v>-7.6999999999999999E-2</v>
      </c>
      <c r="BE75" s="1">
        <v>6.0000000000000001E-3</v>
      </c>
      <c r="BF75" s="1">
        <v>-3.0000000000000001E-3</v>
      </c>
      <c r="BG75" s="1">
        <v>0</v>
      </c>
      <c r="BH75" s="1">
        <v>-1E-3</v>
      </c>
      <c r="BI75" s="1">
        <v>0</v>
      </c>
      <c r="BJ75" s="1">
        <v>-2E-3</v>
      </c>
      <c r="BK75" s="1">
        <v>0</v>
      </c>
      <c r="BL75" s="1">
        <v>0.96799999999999997</v>
      </c>
      <c r="BM75" s="1">
        <v>3.2000000000000001E-2</v>
      </c>
      <c r="BN75" s="1">
        <v>-7.0000000000000001E-3</v>
      </c>
      <c r="BO75" s="1">
        <v>2E-3</v>
      </c>
      <c r="BP75" s="1">
        <v>0.83752000000000004</v>
      </c>
      <c r="BQ75" s="1">
        <v>1.418E-2</v>
      </c>
      <c r="BR75" s="1">
        <v>1.13774</v>
      </c>
      <c r="BS75" s="1">
        <v>1.308E-2</v>
      </c>
      <c r="BT75" s="1">
        <v>-0.14699999999999999</v>
      </c>
      <c r="BU75" s="1">
        <v>0.02</v>
      </c>
      <c r="BV75" s="1">
        <v>-2.5999999999999999E-2</v>
      </c>
      <c r="BW75" s="1">
        <v>2E-3</v>
      </c>
      <c r="BX75" s="1">
        <v>-3.6999999999999998E-2</v>
      </c>
      <c r="BY75" s="1">
        <v>4.0000000000000001E-3</v>
      </c>
      <c r="BZ75" s="1">
        <v>0</v>
      </c>
      <c r="CA75" s="1">
        <v>0</v>
      </c>
      <c r="CB75" s="1">
        <v>2E-3</v>
      </c>
      <c r="CC75" s="1">
        <v>0.01</v>
      </c>
      <c r="CD75" s="1">
        <v>6.0000000000000001E-3</v>
      </c>
      <c r="CE75" s="1">
        <v>6.0000000000000001E-3</v>
      </c>
      <c r="CF75" s="1">
        <v>0</v>
      </c>
      <c r="CG75" s="1">
        <v>0</v>
      </c>
      <c r="CH75" s="1">
        <v>-1E-3</v>
      </c>
      <c r="CI75" s="1">
        <v>0</v>
      </c>
      <c r="CJ75" s="1">
        <v>0</v>
      </c>
      <c r="CK75" s="1">
        <v>0</v>
      </c>
      <c r="CL75" s="1">
        <v>-2E-3</v>
      </c>
      <c r="CM75" s="1">
        <v>0</v>
      </c>
      <c r="CN75" s="1">
        <v>-2E-3</v>
      </c>
      <c r="CO75" s="1">
        <v>0</v>
      </c>
      <c r="CP75" s="1">
        <v>-1E-3</v>
      </c>
      <c r="CQ75" s="1">
        <v>0</v>
      </c>
      <c r="CR75" s="1">
        <v>-2E-3</v>
      </c>
      <c r="CS75" s="1">
        <v>0</v>
      </c>
      <c r="CT75" s="1">
        <v>0</v>
      </c>
      <c r="CU75" s="1">
        <v>0</v>
      </c>
      <c r="CV75" s="1">
        <v>-1E-3</v>
      </c>
      <c r="CW75" s="1">
        <v>0</v>
      </c>
      <c r="CX75" s="1">
        <v>0</v>
      </c>
      <c r="CY75" s="1">
        <v>0</v>
      </c>
      <c r="CZ75" s="1">
        <v>-1E-3</v>
      </c>
      <c r="DA75" s="1">
        <v>0</v>
      </c>
      <c r="DB75" s="1">
        <v>0</v>
      </c>
      <c r="DC75" s="1">
        <v>0</v>
      </c>
      <c r="DD75" s="1">
        <v>-1E-3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1.7999999999999999E-2</v>
      </c>
      <c r="DK75" s="1">
        <v>6.0000000000000001E-3</v>
      </c>
      <c r="DL75" s="1">
        <v>-1E-3</v>
      </c>
      <c r="DM75" s="1">
        <v>0</v>
      </c>
      <c r="DN75" s="1">
        <v>-1E-3</v>
      </c>
      <c r="DO75" s="1">
        <v>0</v>
      </c>
      <c r="DP75" s="1">
        <v>0</v>
      </c>
      <c r="DQ75" s="1">
        <v>0</v>
      </c>
      <c r="DR75" s="1">
        <v>-2E-3</v>
      </c>
      <c r="DS75" s="1">
        <v>0</v>
      </c>
      <c r="DT75" s="1">
        <v>-5.0000000000000001E-3</v>
      </c>
      <c r="DU75" s="1">
        <v>0</v>
      </c>
      <c r="DV75" s="1">
        <v>-2E-3</v>
      </c>
      <c r="DW75" s="1">
        <v>0</v>
      </c>
      <c r="DX75" s="1">
        <v>-4.0000000000000001E-3</v>
      </c>
      <c r="DY75" s="1">
        <v>0</v>
      </c>
      <c r="DZ75" s="1">
        <v>0.70469999999999999</v>
      </c>
      <c r="EA75" s="1">
        <v>8.4399999999999996E-3</v>
      </c>
      <c r="EB75" s="1">
        <v>0.88290000000000002</v>
      </c>
      <c r="EC75" s="1">
        <v>9.2399999999999999E-3</v>
      </c>
      <c r="ED75" s="1">
        <v>-1E-3</v>
      </c>
      <c r="EE75" s="1">
        <v>0</v>
      </c>
      <c r="EF75" s="1">
        <v>-1E-3</v>
      </c>
      <c r="EG7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Calculated Concentrations</vt:lpstr>
      <vt:lpstr>Input</vt:lpstr>
      <vt:lpstr>Std. Conc</vt:lpstr>
      <vt:lpstr>Original Report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Marisa Masles</dc:creator>
  <cp:lastModifiedBy>Marisa Masles</cp:lastModifiedBy>
  <dcterms:created xsi:type="dcterms:W3CDTF">2013-07-16T16:26:34Z</dcterms:created>
  <dcterms:modified xsi:type="dcterms:W3CDTF">2017-11-30T21:31:58Z</dcterms:modified>
</cp:coreProperties>
</file>